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160000-DIRECCION ESTUDIOS ECONOMIA Y POLITICA\AÑO 2015\PPTO\2014\7 Empresas Industriales y C\"/>
    </mc:Choice>
  </mc:AlternateContent>
  <bookViews>
    <workbookView xWindow="0" yWindow="0" windowWidth="14370" windowHeight="12375" tabRatio="941" activeTab="16"/>
  </bookViews>
  <sheets>
    <sheet name="geab" sheetId="1" r:id="rId1"/>
    <sheet name="gagu" sheetId="2" r:id="rId2"/>
    <sheet name="gcan" sheetId="3" r:id="rId3"/>
    <sheet name="gtra" sheetId="4" r:id="rId4"/>
    <sheet name="gmet" sheetId="5" r:id="rId5"/>
    <sheet name="glot" sheetId="6" r:id="rId6"/>
    <sheet name="geru" sheetId="7" r:id="rId7"/>
    <sheet name="ctas" sheetId="8" r:id="rId8"/>
    <sheet name="eic" sheetId="9" r:id="rId9"/>
    <sheet name="ieab" sheetId="10" r:id="rId10"/>
    <sheet name="iagu" sheetId="11" r:id="rId11"/>
    <sheet name="ican" sheetId="12" r:id="rId12"/>
    <sheet name="itra" sheetId="13" r:id="rId13"/>
    <sheet name="imet" sheetId="14" r:id="rId14"/>
    <sheet name="ilot" sheetId="15" r:id="rId15"/>
    <sheet name="ieru" sheetId="16" r:id="rId16"/>
    <sheet name="ictas" sheetId="17" r:id="rId17"/>
    <sheet name="ieic" sheetId="18" r:id="rId18"/>
  </sheets>
  <externalReferences>
    <externalReference r:id="rId19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L8" i="18" l="1"/>
  <c r="K319" i="17" l="1"/>
  <c r="L319" i="17" s="1"/>
  <c r="K318" i="17"/>
  <c r="L318" i="17" s="1"/>
  <c r="K317" i="17"/>
  <c r="L317" i="17" s="1"/>
  <c r="K316" i="17"/>
  <c r="L316" i="17" s="1"/>
  <c r="K315" i="17"/>
  <c r="L315" i="17" s="1"/>
  <c r="K314" i="17"/>
  <c r="L314" i="17" s="1"/>
  <c r="K313" i="17"/>
  <c r="L313" i="17" s="1"/>
  <c r="K312" i="17"/>
  <c r="L312" i="17" s="1"/>
  <c r="K311" i="17"/>
  <c r="L311" i="17" s="1"/>
  <c r="K310" i="17"/>
  <c r="L310" i="17" s="1"/>
  <c r="K309" i="17"/>
  <c r="L309" i="17" s="1"/>
  <c r="K308" i="17"/>
  <c r="L308" i="17" s="1"/>
  <c r="K307" i="17"/>
  <c r="L307" i="17" s="1"/>
  <c r="K306" i="17"/>
  <c r="L306" i="17" s="1"/>
  <c r="K305" i="17"/>
  <c r="L305" i="17" s="1"/>
  <c r="K304" i="17"/>
  <c r="L304" i="17" s="1"/>
  <c r="K303" i="17"/>
  <c r="L303" i="17" s="1"/>
  <c r="K302" i="17"/>
  <c r="L302" i="17" s="1"/>
  <c r="K301" i="17"/>
  <c r="L301" i="17" s="1"/>
  <c r="K300" i="17"/>
  <c r="L300" i="17" s="1"/>
  <c r="K299" i="17"/>
  <c r="L299" i="17" s="1"/>
  <c r="K298" i="17"/>
  <c r="L298" i="17" s="1"/>
  <c r="K297" i="17"/>
  <c r="L297" i="17" s="1"/>
  <c r="K296" i="17"/>
  <c r="L296" i="17" s="1"/>
  <c r="K295" i="17"/>
  <c r="L295" i="17" s="1"/>
  <c r="K294" i="17"/>
  <c r="L294" i="17" s="1"/>
  <c r="K293" i="17"/>
  <c r="L293" i="17" s="1"/>
  <c r="K292" i="17"/>
  <c r="L292" i="17" s="1"/>
  <c r="K291" i="17"/>
  <c r="L291" i="17" s="1"/>
  <c r="K290" i="17"/>
  <c r="L290" i="17" s="1"/>
  <c r="K289" i="17"/>
  <c r="L289" i="17" s="1"/>
  <c r="K288" i="17"/>
  <c r="L288" i="17" s="1"/>
  <c r="K287" i="17"/>
  <c r="L287" i="17" s="1"/>
  <c r="K286" i="17"/>
  <c r="L286" i="17" s="1"/>
  <c r="K285" i="17"/>
  <c r="L285" i="17" s="1"/>
  <c r="K284" i="17"/>
  <c r="L284" i="17" s="1"/>
  <c r="K283" i="17"/>
  <c r="L283" i="17" s="1"/>
  <c r="K282" i="17"/>
  <c r="L282" i="17" s="1"/>
  <c r="K281" i="17"/>
  <c r="L281" i="17" s="1"/>
  <c r="K280" i="17"/>
  <c r="L280" i="17" s="1"/>
  <c r="K279" i="17"/>
  <c r="L279" i="17" s="1"/>
  <c r="K278" i="17"/>
  <c r="L278" i="17" s="1"/>
  <c r="K277" i="17"/>
  <c r="L277" i="17" s="1"/>
  <c r="K276" i="17"/>
  <c r="L276" i="17" s="1"/>
  <c r="K275" i="17"/>
  <c r="L275" i="17" s="1"/>
  <c r="K274" i="17"/>
  <c r="L274" i="17" s="1"/>
  <c r="K273" i="17"/>
  <c r="L273" i="17" s="1"/>
  <c r="K272" i="17"/>
  <c r="L272" i="17" s="1"/>
  <c r="K271" i="17"/>
  <c r="L271" i="17" s="1"/>
  <c r="K270" i="17"/>
  <c r="L270" i="17" s="1"/>
  <c r="K269" i="17"/>
  <c r="L269" i="17" s="1"/>
  <c r="K268" i="17"/>
  <c r="L268" i="17" s="1"/>
  <c r="K267" i="17"/>
  <c r="L267" i="17" s="1"/>
  <c r="K266" i="17"/>
  <c r="L266" i="17" s="1"/>
  <c r="K265" i="17"/>
  <c r="L265" i="17" s="1"/>
  <c r="K264" i="17"/>
  <c r="L264" i="17" s="1"/>
  <c r="K263" i="17"/>
  <c r="L263" i="17" s="1"/>
  <c r="K262" i="17"/>
  <c r="L262" i="17" s="1"/>
  <c r="K261" i="17"/>
  <c r="L261" i="17" s="1"/>
  <c r="K260" i="17"/>
  <c r="L260" i="17" s="1"/>
  <c r="K259" i="17"/>
  <c r="L259" i="17" s="1"/>
  <c r="K258" i="17"/>
  <c r="L258" i="17" s="1"/>
  <c r="K257" i="17"/>
  <c r="L257" i="17" s="1"/>
  <c r="K256" i="17"/>
  <c r="L256" i="17" s="1"/>
  <c r="K255" i="17"/>
  <c r="L255" i="17" s="1"/>
  <c r="K254" i="17"/>
  <c r="L254" i="17" s="1"/>
  <c r="K253" i="17"/>
  <c r="L253" i="17" s="1"/>
  <c r="K252" i="17"/>
  <c r="L252" i="17" s="1"/>
  <c r="K251" i="17"/>
  <c r="L251" i="17" s="1"/>
  <c r="K250" i="17"/>
  <c r="L250" i="17" s="1"/>
  <c r="K249" i="17"/>
  <c r="L249" i="17" s="1"/>
  <c r="K248" i="17"/>
  <c r="L248" i="17" s="1"/>
  <c r="K247" i="17"/>
  <c r="L247" i="17" s="1"/>
  <c r="K246" i="17"/>
  <c r="L246" i="17" s="1"/>
  <c r="K245" i="17"/>
  <c r="L245" i="17" s="1"/>
  <c r="K244" i="17"/>
  <c r="L244" i="17" s="1"/>
  <c r="K243" i="17"/>
  <c r="L243" i="17" s="1"/>
  <c r="K242" i="17"/>
  <c r="L242" i="17" s="1"/>
  <c r="K241" i="17"/>
  <c r="L241" i="17" s="1"/>
  <c r="K240" i="17"/>
  <c r="L240" i="17" s="1"/>
  <c r="K239" i="17"/>
  <c r="L239" i="17" s="1"/>
  <c r="K238" i="17"/>
  <c r="L238" i="17" s="1"/>
  <c r="K237" i="17"/>
  <c r="L237" i="17" s="1"/>
  <c r="K236" i="17"/>
  <c r="L236" i="17" s="1"/>
  <c r="K235" i="17"/>
  <c r="L235" i="17" s="1"/>
  <c r="K234" i="17"/>
  <c r="L234" i="17" s="1"/>
  <c r="K233" i="17"/>
  <c r="L233" i="17" s="1"/>
  <c r="K232" i="17"/>
  <c r="L232" i="17" s="1"/>
  <c r="K231" i="17"/>
  <c r="L231" i="17" s="1"/>
  <c r="K230" i="17"/>
  <c r="L230" i="17" s="1"/>
  <c r="K229" i="17"/>
  <c r="L229" i="17" s="1"/>
  <c r="K228" i="17"/>
  <c r="L228" i="17" s="1"/>
  <c r="K227" i="17"/>
  <c r="L227" i="17" s="1"/>
  <c r="K226" i="17"/>
  <c r="L226" i="17" s="1"/>
  <c r="K225" i="17"/>
  <c r="L225" i="17" s="1"/>
  <c r="K224" i="17"/>
  <c r="L224" i="17" s="1"/>
  <c r="K223" i="17"/>
  <c r="L223" i="17" s="1"/>
  <c r="K222" i="17"/>
  <c r="L222" i="17" s="1"/>
  <c r="K221" i="17"/>
  <c r="L221" i="17" s="1"/>
  <c r="K220" i="17"/>
  <c r="L220" i="17" s="1"/>
  <c r="K219" i="17"/>
  <c r="L219" i="17" s="1"/>
  <c r="K218" i="17"/>
  <c r="L218" i="17" s="1"/>
  <c r="K217" i="17"/>
  <c r="L217" i="17" s="1"/>
  <c r="K216" i="17"/>
  <c r="L216" i="17" s="1"/>
  <c r="K215" i="17"/>
  <c r="L215" i="17" s="1"/>
  <c r="K214" i="17"/>
  <c r="L214" i="17" s="1"/>
  <c r="K213" i="17"/>
  <c r="L213" i="17" s="1"/>
  <c r="K212" i="17"/>
  <c r="L212" i="17" s="1"/>
  <c r="K211" i="17"/>
  <c r="L211" i="17" s="1"/>
  <c r="K210" i="17"/>
  <c r="L210" i="17" s="1"/>
  <c r="K209" i="17"/>
  <c r="L209" i="17" s="1"/>
  <c r="K208" i="17"/>
  <c r="L208" i="17" s="1"/>
  <c r="K207" i="17"/>
  <c r="L207" i="17" s="1"/>
  <c r="K206" i="17"/>
  <c r="L206" i="17" s="1"/>
  <c r="K205" i="17"/>
  <c r="L205" i="17" s="1"/>
  <c r="K204" i="17"/>
  <c r="L204" i="17" s="1"/>
  <c r="K203" i="17"/>
  <c r="L203" i="17" s="1"/>
  <c r="K202" i="17"/>
  <c r="L202" i="17" s="1"/>
  <c r="K201" i="17"/>
  <c r="L201" i="17" s="1"/>
  <c r="K200" i="17"/>
  <c r="L200" i="17" s="1"/>
  <c r="K199" i="17"/>
  <c r="L199" i="17" s="1"/>
  <c r="K198" i="17"/>
  <c r="L198" i="17" s="1"/>
  <c r="K197" i="17"/>
  <c r="L197" i="17" s="1"/>
  <c r="K196" i="17"/>
  <c r="L196" i="17" s="1"/>
  <c r="K195" i="17"/>
  <c r="L195" i="17" s="1"/>
  <c r="K194" i="17"/>
  <c r="L194" i="17" s="1"/>
  <c r="K193" i="17"/>
  <c r="L193" i="17" s="1"/>
  <c r="K192" i="17"/>
  <c r="L192" i="17" s="1"/>
  <c r="K191" i="17"/>
  <c r="L191" i="17" s="1"/>
  <c r="K190" i="17"/>
  <c r="L190" i="17" s="1"/>
  <c r="K189" i="17"/>
  <c r="L189" i="17" s="1"/>
  <c r="K188" i="17"/>
  <c r="L188" i="17" s="1"/>
  <c r="K187" i="17"/>
  <c r="L187" i="17" s="1"/>
  <c r="K186" i="17"/>
  <c r="L186" i="17" s="1"/>
  <c r="K185" i="17"/>
  <c r="L185" i="17" s="1"/>
  <c r="K184" i="17"/>
  <c r="L184" i="17" s="1"/>
  <c r="K183" i="17"/>
  <c r="L183" i="17" s="1"/>
  <c r="K182" i="17"/>
  <c r="L182" i="17" s="1"/>
  <c r="K181" i="17"/>
  <c r="L181" i="17" s="1"/>
  <c r="K180" i="17"/>
  <c r="L180" i="17" s="1"/>
  <c r="K179" i="17"/>
  <c r="L179" i="17" s="1"/>
  <c r="K178" i="17"/>
  <c r="L178" i="17" s="1"/>
  <c r="K177" i="17"/>
  <c r="L177" i="17" s="1"/>
  <c r="K176" i="17"/>
  <c r="L176" i="17" s="1"/>
  <c r="K175" i="17"/>
  <c r="L175" i="17" s="1"/>
  <c r="K174" i="17"/>
  <c r="L174" i="17" s="1"/>
  <c r="K173" i="17"/>
  <c r="L173" i="17" s="1"/>
  <c r="K172" i="17"/>
  <c r="L172" i="17" s="1"/>
  <c r="K171" i="17"/>
  <c r="L171" i="17" s="1"/>
  <c r="K170" i="17"/>
  <c r="L170" i="17" s="1"/>
  <c r="K169" i="17"/>
  <c r="L169" i="17" s="1"/>
  <c r="K168" i="17"/>
  <c r="L168" i="17" s="1"/>
  <c r="K167" i="17"/>
  <c r="L167" i="17" s="1"/>
  <c r="K166" i="17"/>
  <c r="L166" i="17" s="1"/>
  <c r="K165" i="17"/>
  <c r="L165" i="17" s="1"/>
  <c r="K164" i="17"/>
  <c r="L164" i="17" s="1"/>
  <c r="K163" i="17"/>
  <c r="L163" i="17" s="1"/>
  <c r="K162" i="17"/>
  <c r="L162" i="17" s="1"/>
  <c r="K161" i="17"/>
  <c r="L161" i="17" s="1"/>
  <c r="K160" i="17"/>
  <c r="L160" i="17" s="1"/>
  <c r="K159" i="17"/>
  <c r="L159" i="17" s="1"/>
  <c r="K158" i="17"/>
  <c r="L158" i="17" s="1"/>
  <c r="K157" i="17"/>
  <c r="L157" i="17" s="1"/>
  <c r="K156" i="17"/>
  <c r="L156" i="17" s="1"/>
  <c r="K155" i="17"/>
  <c r="L155" i="17" s="1"/>
  <c r="K154" i="17"/>
  <c r="L154" i="17" s="1"/>
  <c r="K153" i="17"/>
  <c r="L153" i="17" s="1"/>
  <c r="K152" i="17"/>
  <c r="L152" i="17" s="1"/>
  <c r="K151" i="17"/>
  <c r="L151" i="17" s="1"/>
  <c r="K150" i="17"/>
  <c r="L150" i="17" s="1"/>
  <c r="K149" i="17"/>
  <c r="L149" i="17" s="1"/>
  <c r="K148" i="17"/>
  <c r="L148" i="17" s="1"/>
  <c r="K147" i="17"/>
  <c r="L147" i="17" s="1"/>
  <c r="K146" i="17"/>
  <c r="L146" i="17" s="1"/>
  <c r="K145" i="17"/>
  <c r="L145" i="17" s="1"/>
  <c r="K144" i="17"/>
  <c r="L144" i="17" s="1"/>
  <c r="K143" i="17"/>
  <c r="L143" i="17" s="1"/>
  <c r="K142" i="17"/>
  <c r="L142" i="17" s="1"/>
  <c r="K141" i="17"/>
  <c r="L141" i="17" s="1"/>
  <c r="K140" i="17"/>
  <c r="L140" i="17" s="1"/>
  <c r="K139" i="17"/>
  <c r="L139" i="17" s="1"/>
  <c r="K138" i="17"/>
  <c r="L138" i="17" s="1"/>
  <c r="K137" i="17"/>
  <c r="L137" i="17" s="1"/>
  <c r="K136" i="17"/>
  <c r="L136" i="17" s="1"/>
  <c r="K135" i="17"/>
  <c r="L135" i="17" s="1"/>
  <c r="K134" i="17"/>
  <c r="L134" i="17" s="1"/>
  <c r="K133" i="17"/>
  <c r="L133" i="17" s="1"/>
  <c r="K132" i="17"/>
  <c r="L132" i="17" s="1"/>
  <c r="K131" i="17"/>
  <c r="L131" i="17" s="1"/>
  <c r="K130" i="17"/>
  <c r="L130" i="17" s="1"/>
  <c r="K129" i="17"/>
  <c r="L129" i="17" s="1"/>
  <c r="K128" i="17"/>
  <c r="L128" i="17" s="1"/>
  <c r="K127" i="17"/>
  <c r="L127" i="17" s="1"/>
  <c r="K126" i="17"/>
  <c r="L126" i="17" s="1"/>
  <c r="K125" i="17"/>
  <c r="L125" i="17" s="1"/>
  <c r="K124" i="17"/>
  <c r="L124" i="17" s="1"/>
  <c r="K123" i="17"/>
  <c r="L123" i="17" s="1"/>
  <c r="K122" i="17"/>
  <c r="L122" i="17" s="1"/>
  <c r="K121" i="17"/>
  <c r="L121" i="17" s="1"/>
  <c r="K120" i="17"/>
  <c r="L120" i="17" s="1"/>
  <c r="K119" i="17"/>
  <c r="L119" i="17" s="1"/>
  <c r="K118" i="17"/>
  <c r="L118" i="17" s="1"/>
  <c r="K117" i="17"/>
  <c r="L117" i="17" s="1"/>
  <c r="K116" i="17"/>
  <c r="L116" i="17" s="1"/>
  <c r="K115" i="17"/>
  <c r="L115" i="17" s="1"/>
  <c r="K114" i="17"/>
  <c r="L114" i="17" s="1"/>
  <c r="K113" i="17"/>
  <c r="L113" i="17" s="1"/>
  <c r="K112" i="17"/>
  <c r="L112" i="17" s="1"/>
  <c r="K111" i="17"/>
  <c r="L111" i="17" s="1"/>
  <c r="K110" i="17"/>
  <c r="L110" i="17" s="1"/>
  <c r="K109" i="17"/>
  <c r="L109" i="17" s="1"/>
  <c r="K108" i="17"/>
  <c r="L108" i="17" s="1"/>
  <c r="K107" i="17"/>
  <c r="L107" i="17" s="1"/>
  <c r="K106" i="17"/>
  <c r="L106" i="17" s="1"/>
  <c r="K105" i="17"/>
  <c r="L105" i="17" s="1"/>
  <c r="K104" i="17"/>
  <c r="L104" i="17" s="1"/>
  <c r="K103" i="17"/>
  <c r="L103" i="17" s="1"/>
  <c r="K102" i="17"/>
  <c r="L102" i="17" s="1"/>
  <c r="K101" i="17"/>
  <c r="L101" i="17" s="1"/>
  <c r="K100" i="17"/>
  <c r="L100" i="17" s="1"/>
  <c r="K99" i="17"/>
  <c r="L99" i="17" s="1"/>
  <c r="K98" i="17"/>
  <c r="L98" i="17" s="1"/>
  <c r="K97" i="17"/>
  <c r="L97" i="17" s="1"/>
  <c r="K96" i="17"/>
  <c r="L96" i="17" s="1"/>
  <c r="K95" i="17"/>
  <c r="L95" i="17" s="1"/>
  <c r="K94" i="17"/>
  <c r="L94" i="17" s="1"/>
  <c r="K93" i="17"/>
  <c r="L93" i="17" s="1"/>
  <c r="K92" i="17"/>
  <c r="L92" i="17" s="1"/>
  <c r="K91" i="17"/>
  <c r="L91" i="17" s="1"/>
  <c r="K90" i="17"/>
  <c r="L90" i="17" s="1"/>
  <c r="K89" i="17"/>
  <c r="L89" i="17" s="1"/>
  <c r="K88" i="17"/>
  <c r="L88" i="17" s="1"/>
  <c r="K87" i="17"/>
  <c r="L87" i="17" s="1"/>
  <c r="K86" i="17"/>
  <c r="L86" i="17" s="1"/>
  <c r="K85" i="17"/>
  <c r="L85" i="17" s="1"/>
  <c r="K84" i="17"/>
  <c r="L84" i="17" s="1"/>
  <c r="K83" i="17"/>
  <c r="L83" i="17" s="1"/>
  <c r="K82" i="17"/>
  <c r="L82" i="17" s="1"/>
  <c r="K81" i="17"/>
  <c r="L81" i="17" s="1"/>
  <c r="K80" i="17"/>
  <c r="L80" i="17" s="1"/>
  <c r="K79" i="17"/>
  <c r="L79" i="17" s="1"/>
  <c r="K78" i="17"/>
  <c r="L78" i="17" s="1"/>
  <c r="K77" i="17"/>
  <c r="L77" i="17" s="1"/>
  <c r="K76" i="17"/>
  <c r="L76" i="17" s="1"/>
  <c r="K75" i="17"/>
  <c r="L75" i="17" s="1"/>
  <c r="K74" i="17"/>
  <c r="L74" i="17" s="1"/>
  <c r="K73" i="17"/>
  <c r="L73" i="17" s="1"/>
  <c r="K72" i="17"/>
  <c r="L72" i="17" s="1"/>
  <c r="K71" i="17"/>
  <c r="L71" i="17" s="1"/>
  <c r="K70" i="17"/>
  <c r="L70" i="17" s="1"/>
  <c r="K69" i="17"/>
  <c r="L69" i="17" s="1"/>
  <c r="K68" i="17"/>
  <c r="L68" i="17" s="1"/>
  <c r="K67" i="17"/>
  <c r="L67" i="17" s="1"/>
  <c r="K66" i="17"/>
  <c r="L66" i="17" s="1"/>
  <c r="K65" i="17"/>
  <c r="L65" i="17" s="1"/>
  <c r="K64" i="17"/>
  <c r="L64" i="17" s="1"/>
  <c r="K63" i="17"/>
  <c r="L63" i="17" s="1"/>
  <c r="K62" i="17"/>
  <c r="L62" i="17" s="1"/>
  <c r="K61" i="17"/>
  <c r="L61" i="17" s="1"/>
  <c r="K60" i="17"/>
  <c r="L60" i="17" s="1"/>
  <c r="K59" i="17"/>
  <c r="L59" i="17" s="1"/>
  <c r="K58" i="17"/>
  <c r="L58" i="17" s="1"/>
  <c r="K57" i="17"/>
  <c r="L57" i="17" s="1"/>
  <c r="K56" i="17"/>
  <c r="L56" i="17" s="1"/>
  <c r="K55" i="17"/>
  <c r="L55" i="17" s="1"/>
  <c r="K54" i="17"/>
  <c r="L54" i="17" s="1"/>
  <c r="K53" i="17"/>
  <c r="L53" i="17" s="1"/>
  <c r="K52" i="17"/>
  <c r="L52" i="17" s="1"/>
  <c r="K51" i="17"/>
  <c r="L51" i="17" s="1"/>
  <c r="K50" i="17"/>
  <c r="L50" i="17" s="1"/>
  <c r="K49" i="17"/>
  <c r="L49" i="17" s="1"/>
  <c r="K48" i="17"/>
  <c r="L48" i="17" s="1"/>
  <c r="K47" i="17"/>
  <c r="L47" i="17" s="1"/>
  <c r="K46" i="17"/>
  <c r="L46" i="17" s="1"/>
  <c r="K45" i="17"/>
  <c r="L45" i="17" s="1"/>
  <c r="K44" i="17"/>
  <c r="L44" i="17" s="1"/>
  <c r="K43" i="17"/>
  <c r="L43" i="17" s="1"/>
  <c r="K42" i="17"/>
  <c r="L42" i="17" s="1"/>
  <c r="K41" i="17"/>
  <c r="L41" i="17" s="1"/>
  <c r="K40" i="17"/>
  <c r="L40" i="17" s="1"/>
  <c r="K39" i="17"/>
  <c r="L39" i="17" s="1"/>
  <c r="K38" i="17"/>
  <c r="L38" i="17" s="1"/>
  <c r="K37" i="17"/>
  <c r="L37" i="17" s="1"/>
  <c r="K36" i="17"/>
  <c r="L36" i="17" s="1"/>
  <c r="K35" i="17"/>
  <c r="L35" i="17" s="1"/>
  <c r="K34" i="17"/>
  <c r="L34" i="17" s="1"/>
  <c r="K33" i="17"/>
  <c r="L33" i="17" s="1"/>
  <c r="K32" i="17"/>
  <c r="L32" i="17" s="1"/>
  <c r="K31" i="17"/>
  <c r="L31" i="17" s="1"/>
  <c r="K30" i="17"/>
  <c r="L30" i="17" s="1"/>
  <c r="K29" i="17"/>
  <c r="L29" i="17" s="1"/>
  <c r="K28" i="17"/>
  <c r="L28" i="17" s="1"/>
  <c r="K27" i="17"/>
  <c r="L27" i="17" s="1"/>
  <c r="K26" i="17"/>
  <c r="L26" i="17" s="1"/>
  <c r="K25" i="17"/>
  <c r="L25" i="17" s="1"/>
  <c r="K24" i="17"/>
  <c r="L24" i="17" s="1"/>
  <c r="K23" i="17"/>
  <c r="L23" i="17" s="1"/>
  <c r="K22" i="17"/>
  <c r="L22" i="17" s="1"/>
  <c r="K21" i="17"/>
  <c r="L21" i="17" s="1"/>
  <c r="K20" i="17"/>
  <c r="L20" i="17" s="1"/>
  <c r="K19" i="17"/>
  <c r="L19" i="17" s="1"/>
  <c r="K18" i="17"/>
  <c r="L18" i="17" s="1"/>
  <c r="K17" i="17"/>
  <c r="L17" i="17" s="1"/>
  <c r="K16" i="17"/>
  <c r="L16" i="17" s="1"/>
  <c r="K15" i="17"/>
  <c r="L15" i="17" s="1"/>
  <c r="K14" i="17"/>
  <c r="L14" i="17" s="1"/>
  <c r="K13" i="17"/>
  <c r="L13" i="17" s="1"/>
  <c r="K12" i="17"/>
  <c r="L12" i="17" s="1"/>
  <c r="K11" i="17"/>
  <c r="L11" i="17" s="1"/>
  <c r="K10" i="17"/>
  <c r="L10" i="17" s="1"/>
  <c r="K9" i="17"/>
  <c r="L9" i="17" s="1"/>
  <c r="K8" i="17"/>
  <c r="L8" i="17" s="1"/>
  <c r="K7" i="17"/>
  <c r="L7" i="17" s="1"/>
  <c r="N1270" i="8" l="1"/>
  <c r="J1270" i="8"/>
  <c r="E1270" i="8"/>
  <c r="D1270" i="8"/>
  <c r="N1270" i="2"/>
  <c r="N1270" i="3"/>
  <c r="N1270" i="4"/>
  <c r="N1270" i="5"/>
  <c r="N1270" i="6"/>
  <c r="N1270" i="7"/>
  <c r="J1270" i="2"/>
  <c r="J1270" i="3"/>
  <c r="J1270" i="4"/>
  <c r="J1270" i="5"/>
  <c r="J1270" i="6"/>
  <c r="J1270" i="7"/>
  <c r="E1270" i="2"/>
  <c r="E1270" i="3"/>
  <c r="E1270" i="4"/>
  <c r="E1270" i="5"/>
  <c r="E1270" i="6"/>
  <c r="E1270" i="7"/>
  <c r="D1270" i="2"/>
  <c r="D1270" i="3"/>
  <c r="D1270" i="4"/>
  <c r="D1270" i="5"/>
  <c r="D1270" i="6"/>
  <c r="D1270" i="7"/>
  <c r="N1275" i="2"/>
  <c r="N1275" i="3"/>
  <c r="N1275" i="4"/>
  <c r="N1275" i="5"/>
  <c r="N1275" i="6"/>
  <c r="N1275" i="7"/>
  <c r="J1275" i="2"/>
  <c r="J1275" i="3"/>
  <c r="J1275" i="4"/>
  <c r="J1275" i="5"/>
  <c r="J1275" i="6"/>
  <c r="J1275" i="7"/>
  <c r="E1275" i="2"/>
  <c r="E1275" i="3"/>
  <c r="E1275" i="4"/>
  <c r="E1275" i="5"/>
  <c r="E1275" i="6"/>
  <c r="E1275" i="7"/>
  <c r="D1275" i="2"/>
  <c r="D1275" i="3"/>
  <c r="D1275" i="4"/>
  <c r="D1275" i="5"/>
  <c r="D1275" i="6"/>
  <c r="D1275" i="7"/>
  <c r="N1270" i="1"/>
  <c r="J1270" i="1"/>
  <c r="H1270" i="1"/>
  <c r="E1270" i="1"/>
  <c r="N1275" i="1"/>
  <c r="J1275" i="1"/>
  <c r="H1275" i="1"/>
  <c r="E1275" i="1"/>
  <c r="D1270" i="1"/>
  <c r="D1275" i="1"/>
  <c r="H10" i="17" l="1"/>
  <c r="H11" i="17"/>
  <c r="H13" i="17"/>
  <c r="H14" i="17"/>
  <c r="H15" i="17"/>
  <c r="H16" i="17"/>
  <c r="H17" i="17"/>
  <c r="H18" i="17"/>
  <c r="H19" i="17"/>
  <c r="H20" i="17"/>
  <c r="H21" i="17"/>
  <c r="H22" i="17"/>
  <c r="H23" i="17"/>
  <c r="H24" i="17"/>
  <c r="H25" i="17"/>
  <c r="H26" i="17"/>
  <c r="H27" i="17"/>
  <c r="H28" i="17"/>
  <c r="H29" i="17"/>
  <c r="H30" i="17"/>
  <c r="H31" i="17"/>
  <c r="H32" i="17"/>
  <c r="H33" i="17"/>
  <c r="H34" i="17"/>
  <c r="H35" i="17"/>
  <c r="H36" i="17"/>
  <c r="H37" i="17"/>
  <c r="H38" i="17"/>
  <c r="H39" i="17"/>
  <c r="H40" i="17"/>
  <c r="H41" i="17"/>
  <c r="H42" i="17"/>
  <c r="H43" i="17"/>
  <c r="H44" i="17"/>
  <c r="H45" i="17"/>
  <c r="H46" i="17"/>
  <c r="H47" i="17"/>
  <c r="H48" i="17"/>
  <c r="H49" i="17"/>
  <c r="H50" i="17"/>
  <c r="H51" i="17"/>
  <c r="H52" i="17"/>
  <c r="H53" i="17"/>
  <c r="H54" i="17"/>
  <c r="H55" i="17"/>
  <c r="H56" i="17"/>
  <c r="H57" i="17"/>
  <c r="H58" i="17"/>
  <c r="H59" i="17"/>
  <c r="H60" i="17"/>
  <c r="H61" i="17"/>
  <c r="H62" i="17"/>
  <c r="H63" i="17"/>
  <c r="H64" i="17"/>
  <c r="H65" i="17"/>
  <c r="H66" i="17"/>
  <c r="H67" i="17"/>
  <c r="H68" i="17"/>
  <c r="H69" i="17"/>
  <c r="H70" i="17"/>
  <c r="H71" i="17"/>
  <c r="H72" i="17"/>
  <c r="H73" i="17"/>
  <c r="H74" i="17"/>
  <c r="H75" i="17"/>
  <c r="H76" i="17"/>
  <c r="H77" i="17"/>
  <c r="H78" i="17"/>
  <c r="H79" i="17"/>
  <c r="H80" i="17"/>
  <c r="H81" i="17"/>
  <c r="H82" i="17"/>
  <c r="H83" i="17"/>
  <c r="H84" i="17"/>
  <c r="H85" i="17"/>
  <c r="H86" i="17"/>
  <c r="H87" i="17"/>
  <c r="H88" i="17"/>
  <c r="H89" i="17"/>
  <c r="H90" i="17"/>
  <c r="H91" i="17"/>
  <c r="H92" i="17"/>
  <c r="H93" i="17"/>
  <c r="H94" i="17"/>
  <c r="H95" i="17"/>
  <c r="H96" i="17"/>
  <c r="H97" i="17"/>
  <c r="H98" i="17"/>
  <c r="H99" i="17"/>
  <c r="H100" i="17"/>
  <c r="H101" i="17"/>
  <c r="H102" i="17"/>
  <c r="H103" i="17"/>
  <c r="H104" i="17"/>
  <c r="H105" i="17"/>
  <c r="H106" i="17"/>
  <c r="H107" i="17"/>
  <c r="H108" i="17"/>
  <c r="H109" i="17"/>
  <c r="H110" i="17"/>
  <c r="H111" i="17"/>
  <c r="H112" i="17"/>
  <c r="H113" i="17"/>
  <c r="H114" i="17"/>
  <c r="H115" i="17"/>
  <c r="H116" i="17"/>
  <c r="H117" i="17"/>
  <c r="H118" i="17"/>
  <c r="H119" i="17"/>
  <c r="H120" i="17"/>
  <c r="H121" i="17"/>
  <c r="H122" i="17"/>
  <c r="H123" i="17"/>
  <c r="H124" i="17"/>
  <c r="H125" i="17"/>
  <c r="H126" i="17"/>
  <c r="H127" i="17"/>
  <c r="H128" i="17"/>
  <c r="H129" i="17"/>
  <c r="H130" i="17"/>
  <c r="H131" i="17"/>
  <c r="H132" i="17"/>
  <c r="H133" i="17"/>
  <c r="H134" i="17"/>
  <c r="H135" i="17"/>
  <c r="H136" i="17"/>
  <c r="H137" i="17"/>
  <c r="H138" i="17"/>
  <c r="H139" i="17"/>
  <c r="H140" i="17"/>
  <c r="H141" i="17"/>
  <c r="H142" i="17"/>
  <c r="H143" i="17"/>
  <c r="H144" i="17"/>
  <c r="H145" i="17"/>
  <c r="H146" i="17"/>
  <c r="H147" i="17"/>
  <c r="H148" i="17"/>
  <c r="H149" i="17"/>
  <c r="H150" i="17"/>
  <c r="H151" i="17"/>
  <c r="H152" i="17"/>
  <c r="H153" i="17"/>
  <c r="H154" i="17"/>
  <c r="H155" i="17"/>
  <c r="H156" i="17"/>
  <c r="H157" i="17"/>
  <c r="H158" i="17"/>
  <c r="H159" i="17"/>
  <c r="H160" i="17"/>
  <c r="H161" i="17"/>
  <c r="H162" i="17"/>
  <c r="H163" i="17"/>
  <c r="H164" i="17"/>
  <c r="H165" i="17"/>
  <c r="H166" i="17"/>
  <c r="H167" i="17"/>
  <c r="H168" i="17"/>
  <c r="H169" i="17"/>
  <c r="H170" i="17"/>
  <c r="H171" i="17"/>
  <c r="H172" i="17"/>
  <c r="H173" i="17"/>
  <c r="H174" i="17"/>
  <c r="H175" i="17"/>
  <c r="H176" i="17"/>
  <c r="H177" i="17"/>
  <c r="H178" i="17"/>
  <c r="H179" i="17"/>
  <c r="H180" i="17"/>
  <c r="H181" i="17"/>
  <c r="H182" i="17"/>
  <c r="H183" i="17"/>
  <c r="H184" i="17"/>
  <c r="H185" i="17"/>
  <c r="H186" i="17"/>
  <c r="H187" i="17"/>
  <c r="H188" i="17"/>
  <c r="H189" i="17"/>
  <c r="H190" i="17"/>
  <c r="H191" i="17"/>
  <c r="H192" i="17"/>
  <c r="H193" i="17"/>
  <c r="H194" i="17"/>
  <c r="H195" i="17"/>
  <c r="H196" i="17"/>
  <c r="H197" i="17"/>
  <c r="H198" i="17"/>
  <c r="H199" i="17"/>
  <c r="H200" i="17"/>
  <c r="H201" i="17"/>
  <c r="H202" i="17"/>
  <c r="H203" i="17"/>
  <c r="H204" i="17"/>
  <c r="H205" i="17"/>
  <c r="H206" i="17"/>
  <c r="H207" i="17"/>
  <c r="H208" i="17"/>
  <c r="H209" i="17"/>
  <c r="H210" i="17"/>
  <c r="H211" i="17"/>
  <c r="H212" i="17"/>
  <c r="H213" i="17"/>
  <c r="H214" i="17"/>
  <c r="H215" i="17"/>
  <c r="H216" i="17"/>
  <c r="H217" i="17"/>
  <c r="H218" i="17"/>
  <c r="H219" i="17"/>
  <c r="H220" i="17"/>
  <c r="H221" i="17"/>
  <c r="H222" i="17"/>
  <c r="H223" i="17"/>
  <c r="H224" i="17"/>
  <c r="H225" i="17"/>
  <c r="H226" i="17"/>
  <c r="H227" i="17"/>
  <c r="H228" i="17"/>
  <c r="H229" i="17"/>
  <c r="H230" i="17"/>
  <c r="H231" i="17"/>
  <c r="H232" i="17"/>
  <c r="H233" i="17"/>
  <c r="H234" i="17"/>
  <c r="H235" i="17"/>
  <c r="H236" i="17"/>
  <c r="H237" i="17"/>
  <c r="H238" i="17"/>
  <c r="H239" i="17"/>
  <c r="H240" i="17"/>
  <c r="H241" i="17"/>
  <c r="H242" i="17"/>
  <c r="H243" i="17"/>
  <c r="H244" i="17"/>
  <c r="H245" i="17"/>
  <c r="H246" i="17"/>
  <c r="H247" i="17"/>
  <c r="H248" i="17"/>
  <c r="H249" i="17"/>
  <c r="H250" i="17"/>
  <c r="H251" i="17"/>
  <c r="H252" i="17"/>
  <c r="H253" i="17"/>
  <c r="H254" i="17"/>
  <c r="H255" i="17"/>
  <c r="H256" i="17"/>
  <c r="H257" i="17"/>
  <c r="H258" i="17"/>
  <c r="H259" i="17"/>
  <c r="H260" i="17"/>
  <c r="H261" i="17"/>
  <c r="H262" i="17"/>
  <c r="H263" i="17"/>
  <c r="H264" i="17"/>
  <c r="H265" i="17"/>
  <c r="H266" i="17"/>
  <c r="H267" i="17"/>
  <c r="H268" i="17"/>
  <c r="H269" i="17"/>
  <c r="H270" i="17"/>
  <c r="H271" i="17"/>
  <c r="H272" i="17"/>
  <c r="H273" i="17"/>
  <c r="H274" i="17"/>
  <c r="H275" i="17"/>
  <c r="H276" i="17"/>
  <c r="H277" i="17"/>
  <c r="H291" i="17"/>
  <c r="H292" i="17"/>
  <c r="H293" i="17"/>
  <c r="H294" i="17"/>
  <c r="H295" i="17"/>
  <c r="H296" i="17"/>
  <c r="H297" i="17"/>
  <c r="H298" i="17"/>
  <c r="H299" i="17"/>
  <c r="H300" i="17"/>
  <c r="H301" i="17"/>
  <c r="H302" i="17"/>
  <c r="H303" i="17"/>
  <c r="H304" i="17"/>
  <c r="H305" i="17"/>
  <c r="H306" i="17"/>
  <c r="H307" i="17"/>
  <c r="H308" i="17"/>
  <c r="H309" i="17"/>
  <c r="H310" i="17"/>
  <c r="H311" i="17"/>
  <c r="H312" i="17"/>
  <c r="H313" i="17"/>
  <c r="H314" i="17"/>
  <c r="H315" i="17"/>
  <c r="H316" i="17"/>
  <c r="H317" i="17"/>
  <c r="H318" i="17"/>
  <c r="H9" i="17"/>
  <c r="H8" i="17"/>
  <c r="H12" i="11"/>
  <c r="H13" i="11"/>
  <c r="H14" i="11"/>
  <c r="H15" i="11"/>
  <c r="H16" i="11"/>
  <c r="H17" i="11"/>
  <c r="H18" i="11"/>
  <c r="H19" i="11"/>
  <c r="H20" i="11"/>
  <c r="H21" i="11"/>
  <c r="H22" i="11"/>
  <c r="H23" i="11"/>
  <c r="H24" i="11"/>
  <c r="H25" i="11"/>
  <c r="H26" i="11"/>
  <c r="H27" i="11"/>
  <c r="H28" i="11"/>
  <c r="H29" i="11"/>
  <c r="H30" i="11"/>
  <c r="H31" i="11"/>
  <c r="H32" i="11"/>
  <c r="H33" i="11"/>
  <c r="H34" i="11"/>
  <c r="H35" i="11"/>
  <c r="H36" i="11"/>
  <c r="H37" i="11"/>
  <c r="H38" i="11"/>
  <c r="H39" i="11"/>
  <c r="H40" i="11"/>
  <c r="H41" i="11"/>
  <c r="H42" i="11"/>
  <c r="H43" i="11"/>
  <c r="H44" i="11"/>
  <c r="H45" i="11"/>
  <c r="H46" i="11"/>
  <c r="H47" i="11"/>
  <c r="H48" i="11"/>
  <c r="H49" i="11"/>
  <c r="H50" i="11"/>
  <c r="H51" i="11"/>
  <c r="H52" i="11"/>
  <c r="H53" i="11"/>
  <c r="H54" i="11"/>
  <c r="H55" i="11"/>
  <c r="H56" i="11"/>
  <c r="H57" i="11"/>
  <c r="H58" i="11"/>
  <c r="H59" i="11"/>
  <c r="H60" i="11"/>
  <c r="H61" i="11"/>
  <c r="H62" i="11"/>
  <c r="H63" i="11"/>
  <c r="H64" i="11"/>
  <c r="H65" i="11"/>
  <c r="H66" i="11"/>
  <c r="H67" i="11"/>
  <c r="H68" i="11"/>
  <c r="H69" i="11"/>
  <c r="H70" i="11"/>
  <c r="H71" i="11"/>
  <c r="H72" i="11"/>
  <c r="H73" i="11"/>
  <c r="H74" i="11"/>
  <c r="H75" i="11"/>
  <c r="H76" i="11"/>
  <c r="H77" i="11"/>
  <c r="H78" i="11"/>
  <c r="H79" i="11"/>
  <c r="H80" i="11"/>
  <c r="H81" i="11"/>
  <c r="H82" i="11"/>
  <c r="H83" i="11"/>
  <c r="H84" i="11"/>
  <c r="H85" i="11"/>
  <c r="H86" i="11"/>
  <c r="H87" i="11"/>
  <c r="H88" i="11"/>
  <c r="H89" i="11"/>
  <c r="H90" i="11"/>
  <c r="H91" i="11"/>
  <c r="H92" i="11"/>
  <c r="H93" i="11"/>
  <c r="H94" i="11"/>
  <c r="H95" i="11"/>
  <c r="H96" i="11"/>
  <c r="H97" i="11"/>
  <c r="H98" i="11"/>
  <c r="H99" i="11"/>
  <c r="H100" i="11"/>
  <c r="H101" i="11"/>
  <c r="H102" i="11"/>
  <c r="H103" i="11"/>
  <c r="H104" i="11"/>
  <c r="H105" i="11"/>
  <c r="H106" i="11"/>
  <c r="H107" i="11"/>
  <c r="H108" i="11"/>
  <c r="H109" i="11"/>
  <c r="H110" i="11"/>
  <c r="H111" i="11"/>
  <c r="H112" i="11"/>
  <c r="H113" i="11"/>
  <c r="H114" i="11"/>
  <c r="H115" i="11"/>
  <c r="H116" i="11"/>
  <c r="H117" i="11"/>
  <c r="H118" i="11"/>
  <c r="H119" i="11"/>
  <c r="H120" i="11"/>
  <c r="H121" i="11"/>
  <c r="H122" i="11"/>
  <c r="H123" i="11"/>
  <c r="H124" i="11"/>
  <c r="H125" i="11"/>
  <c r="H126" i="11"/>
  <c r="H127" i="11"/>
  <c r="H128" i="11"/>
  <c r="H129" i="11"/>
  <c r="H130" i="11"/>
  <c r="H131" i="11"/>
  <c r="H132" i="11"/>
  <c r="H133" i="11"/>
  <c r="H134" i="11"/>
  <c r="H135" i="11"/>
  <c r="H136" i="11"/>
  <c r="H137" i="11"/>
  <c r="H138" i="11"/>
  <c r="H139" i="11"/>
  <c r="H140" i="11"/>
  <c r="H141" i="11"/>
  <c r="H142" i="11"/>
  <c r="H143" i="11"/>
  <c r="H144" i="11"/>
  <c r="H145" i="11"/>
  <c r="H146" i="11"/>
  <c r="H147" i="11"/>
  <c r="H148" i="11"/>
  <c r="H149" i="11"/>
  <c r="H150" i="11"/>
  <c r="H151" i="11"/>
  <c r="H152" i="11"/>
  <c r="H153" i="11"/>
  <c r="H154" i="11"/>
  <c r="H155" i="11"/>
  <c r="H156" i="11"/>
  <c r="H157" i="11"/>
  <c r="H158" i="11"/>
  <c r="H159" i="11"/>
  <c r="H160" i="11"/>
  <c r="H161" i="11"/>
  <c r="H162" i="11"/>
  <c r="H163" i="11"/>
  <c r="H164" i="11"/>
  <c r="H165" i="11"/>
  <c r="H166" i="11"/>
  <c r="H167" i="11"/>
  <c r="H168" i="11"/>
  <c r="H169" i="11"/>
  <c r="H170" i="11"/>
  <c r="H171" i="11"/>
  <c r="H172" i="11"/>
  <c r="H173" i="11"/>
  <c r="H174" i="11"/>
  <c r="H175" i="11"/>
  <c r="H176" i="11"/>
  <c r="H177" i="11"/>
  <c r="H178" i="11"/>
  <c r="H179" i="11"/>
  <c r="H180" i="11"/>
  <c r="H181" i="11"/>
  <c r="H182" i="11"/>
  <c r="H183" i="11"/>
  <c r="H184" i="11"/>
  <c r="H185" i="11"/>
  <c r="H186" i="11"/>
  <c r="H187" i="11"/>
  <c r="H188" i="11"/>
  <c r="H189" i="11"/>
  <c r="H190" i="11"/>
  <c r="H191" i="11"/>
  <c r="H192" i="11"/>
  <c r="H193" i="11"/>
  <c r="H194" i="11"/>
  <c r="H195" i="11"/>
  <c r="H196" i="11"/>
  <c r="H197" i="11"/>
  <c r="H198" i="11"/>
  <c r="H199" i="11"/>
  <c r="H200" i="11"/>
  <c r="H201" i="11"/>
  <c r="H202" i="11"/>
  <c r="H203" i="11"/>
  <c r="H204" i="11"/>
  <c r="H205" i="11"/>
  <c r="H206" i="11"/>
  <c r="H207" i="11"/>
  <c r="H208" i="11"/>
  <c r="H209" i="11"/>
  <c r="H210" i="11"/>
  <c r="H211" i="11"/>
  <c r="H212" i="11"/>
  <c r="H213" i="11"/>
  <c r="H214" i="11"/>
  <c r="H215" i="11"/>
  <c r="H216" i="11"/>
  <c r="H217" i="11"/>
  <c r="H218" i="11"/>
  <c r="H219" i="11"/>
  <c r="H220" i="11"/>
  <c r="H221" i="11"/>
  <c r="H222" i="11"/>
  <c r="H223" i="11"/>
  <c r="H224" i="11"/>
  <c r="H225" i="11"/>
  <c r="H226" i="11"/>
  <c r="H227" i="11"/>
  <c r="H228" i="11"/>
  <c r="H229" i="11"/>
  <c r="H230" i="11"/>
  <c r="H231" i="11"/>
  <c r="H232" i="11"/>
  <c r="H233" i="11"/>
  <c r="H234" i="11"/>
  <c r="H235" i="11"/>
  <c r="H236" i="11"/>
  <c r="H237" i="11"/>
  <c r="H238" i="11"/>
  <c r="H239" i="11"/>
  <c r="H240" i="11"/>
  <c r="H241" i="11"/>
  <c r="H242" i="11"/>
  <c r="H243" i="11"/>
  <c r="H244" i="11"/>
  <c r="H245" i="11"/>
  <c r="H246" i="11"/>
  <c r="H247" i="11"/>
  <c r="H248" i="11"/>
  <c r="H249" i="11"/>
  <c r="H250" i="11"/>
  <c r="H251" i="11"/>
  <c r="H252" i="11"/>
  <c r="H253" i="11"/>
  <c r="H254" i="11"/>
  <c r="H255" i="11"/>
  <c r="H256" i="11"/>
  <c r="H257" i="11"/>
  <c r="H258" i="11"/>
  <c r="H259" i="11"/>
  <c r="H260" i="11"/>
  <c r="H261" i="11"/>
  <c r="H262" i="11"/>
  <c r="H263" i="11"/>
  <c r="H264" i="11"/>
  <c r="H265" i="11"/>
  <c r="H266" i="11"/>
  <c r="H267" i="11"/>
  <c r="H268" i="11"/>
  <c r="H269" i="11"/>
  <c r="H270" i="11"/>
  <c r="H271" i="11"/>
  <c r="H272" i="11"/>
  <c r="H273" i="11"/>
  <c r="H274" i="11"/>
  <c r="H275" i="11"/>
  <c r="H276" i="11"/>
  <c r="H277" i="11"/>
  <c r="H278" i="11"/>
  <c r="H279" i="11"/>
  <c r="H280" i="11"/>
  <c r="H281" i="11"/>
  <c r="H282" i="11"/>
  <c r="H283" i="11"/>
  <c r="H284" i="11"/>
  <c r="H285" i="11"/>
  <c r="H286" i="11"/>
  <c r="H287" i="11"/>
  <c r="H288" i="11"/>
  <c r="H289" i="11"/>
  <c r="H290" i="11"/>
  <c r="H291" i="11"/>
  <c r="H292" i="11"/>
  <c r="H293" i="11"/>
  <c r="H294" i="11"/>
  <c r="H295" i="11"/>
  <c r="H296" i="11"/>
  <c r="H297" i="11"/>
  <c r="H298" i="11"/>
  <c r="H299" i="11"/>
  <c r="H300" i="11"/>
  <c r="H301" i="11"/>
  <c r="H302" i="11"/>
  <c r="H303" i="11"/>
  <c r="H304" i="11"/>
  <c r="H305" i="11"/>
  <c r="H306" i="11"/>
  <c r="H307" i="11"/>
  <c r="H308" i="11"/>
  <c r="H309" i="11"/>
  <c r="H310" i="11"/>
  <c r="H311" i="11"/>
  <c r="H312" i="11"/>
  <c r="H313" i="11"/>
  <c r="H314" i="11"/>
  <c r="H315" i="11"/>
  <c r="H316" i="11"/>
  <c r="H317" i="11"/>
  <c r="H318" i="11"/>
  <c r="H319" i="11"/>
  <c r="H12" i="12"/>
  <c r="H13" i="12"/>
  <c r="H14" i="12"/>
  <c r="H15" i="12"/>
  <c r="H16" i="12"/>
  <c r="H17" i="12"/>
  <c r="H18" i="12"/>
  <c r="H19" i="12"/>
  <c r="H20" i="12"/>
  <c r="H21" i="12"/>
  <c r="H22" i="12"/>
  <c r="H23" i="12"/>
  <c r="H24" i="12"/>
  <c r="H25" i="12"/>
  <c r="H26" i="12"/>
  <c r="H27" i="12"/>
  <c r="H28" i="12"/>
  <c r="H29" i="12"/>
  <c r="H30" i="12"/>
  <c r="H31" i="12"/>
  <c r="H32" i="12"/>
  <c r="H33" i="12"/>
  <c r="H34" i="12"/>
  <c r="H35" i="12"/>
  <c r="H36" i="12"/>
  <c r="H37" i="12"/>
  <c r="H38" i="12"/>
  <c r="H39" i="12"/>
  <c r="H40" i="12"/>
  <c r="H41" i="12"/>
  <c r="H42" i="12"/>
  <c r="H43" i="12"/>
  <c r="H44" i="12"/>
  <c r="H45" i="12"/>
  <c r="H46" i="12"/>
  <c r="H47" i="12"/>
  <c r="H48" i="12"/>
  <c r="H49" i="12"/>
  <c r="H50" i="12"/>
  <c r="H51" i="12"/>
  <c r="H52" i="12"/>
  <c r="H53" i="12"/>
  <c r="H54" i="12"/>
  <c r="H55" i="12"/>
  <c r="H56" i="12"/>
  <c r="H57" i="12"/>
  <c r="H58" i="12"/>
  <c r="H59" i="12"/>
  <c r="H60" i="12"/>
  <c r="H61" i="12"/>
  <c r="H62" i="12"/>
  <c r="H63" i="12"/>
  <c r="H64" i="12"/>
  <c r="H65" i="12"/>
  <c r="H66" i="12"/>
  <c r="H67" i="12"/>
  <c r="H68" i="12"/>
  <c r="H69" i="12"/>
  <c r="H70" i="12"/>
  <c r="H71" i="12"/>
  <c r="H72" i="12"/>
  <c r="H73" i="12"/>
  <c r="H74" i="12"/>
  <c r="H75" i="12"/>
  <c r="H76" i="12"/>
  <c r="H77" i="12"/>
  <c r="H78" i="12"/>
  <c r="H79" i="12"/>
  <c r="H80" i="12"/>
  <c r="H81" i="12"/>
  <c r="H82" i="12"/>
  <c r="H83" i="12"/>
  <c r="H84" i="12"/>
  <c r="H85" i="12"/>
  <c r="H86" i="12"/>
  <c r="H87" i="12"/>
  <c r="H88" i="12"/>
  <c r="H89" i="12"/>
  <c r="H90" i="12"/>
  <c r="H91" i="12"/>
  <c r="H92" i="12"/>
  <c r="H93" i="12"/>
  <c r="H94" i="12"/>
  <c r="H95" i="12"/>
  <c r="H96" i="12"/>
  <c r="H97" i="12"/>
  <c r="H98" i="12"/>
  <c r="H99" i="12"/>
  <c r="H100" i="12"/>
  <c r="H101" i="12"/>
  <c r="H102" i="12"/>
  <c r="H103" i="12"/>
  <c r="H104" i="12"/>
  <c r="H105" i="12"/>
  <c r="H106" i="12"/>
  <c r="H107" i="12"/>
  <c r="H108" i="12"/>
  <c r="H109" i="12"/>
  <c r="H110" i="12"/>
  <c r="H111" i="12"/>
  <c r="H112" i="12"/>
  <c r="H113" i="12"/>
  <c r="H114" i="12"/>
  <c r="H115" i="12"/>
  <c r="H116" i="12"/>
  <c r="H117" i="12"/>
  <c r="H118" i="12"/>
  <c r="H119" i="12"/>
  <c r="H120" i="12"/>
  <c r="H121" i="12"/>
  <c r="H122" i="12"/>
  <c r="H123" i="12"/>
  <c r="H124" i="12"/>
  <c r="H125" i="12"/>
  <c r="H126" i="12"/>
  <c r="H127" i="12"/>
  <c r="H128" i="12"/>
  <c r="H129" i="12"/>
  <c r="H130" i="12"/>
  <c r="H131" i="12"/>
  <c r="H132" i="12"/>
  <c r="H133" i="12"/>
  <c r="H134" i="12"/>
  <c r="H135" i="12"/>
  <c r="H136" i="12"/>
  <c r="H137" i="12"/>
  <c r="H138" i="12"/>
  <c r="H139" i="12"/>
  <c r="H140" i="12"/>
  <c r="H141" i="12"/>
  <c r="H142" i="12"/>
  <c r="H143" i="12"/>
  <c r="H144" i="12"/>
  <c r="H145" i="12"/>
  <c r="H146" i="12"/>
  <c r="H147" i="12"/>
  <c r="H148" i="12"/>
  <c r="H149" i="12"/>
  <c r="H150" i="12"/>
  <c r="H151" i="12"/>
  <c r="H152" i="12"/>
  <c r="H153" i="12"/>
  <c r="H154" i="12"/>
  <c r="H155" i="12"/>
  <c r="H156" i="12"/>
  <c r="H157" i="12"/>
  <c r="H158" i="12"/>
  <c r="H159" i="12"/>
  <c r="H160" i="12"/>
  <c r="H161" i="12"/>
  <c r="H162" i="12"/>
  <c r="H163" i="12"/>
  <c r="H164" i="12"/>
  <c r="H165" i="12"/>
  <c r="H166" i="12"/>
  <c r="H167" i="12"/>
  <c r="H168" i="12"/>
  <c r="H169" i="12"/>
  <c r="H170" i="12"/>
  <c r="H171" i="12"/>
  <c r="H172" i="12"/>
  <c r="H173" i="12"/>
  <c r="H174" i="12"/>
  <c r="H175" i="12"/>
  <c r="H176" i="12"/>
  <c r="H177" i="12"/>
  <c r="H178" i="12"/>
  <c r="H179" i="12"/>
  <c r="H180" i="12"/>
  <c r="H181" i="12"/>
  <c r="H182" i="12"/>
  <c r="H183" i="12"/>
  <c r="H184" i="12"/>
  <c r="H185" i="12"/>
  <c r="H186" i="12"/>
  <c r="H187" i="12"/>
  <c r="H188" i="12"/>
  <c r="H189" i="12"/>
  <c r="H190" i="12"/>
  <c r="H191" i="12"/>
  <c r="H192" i="12"/>
  <c r="H193" i="12"/>
  <c r="H194" i="12"/>
  <c r="H195" i="12"/>
  <c r="H196" i="12"/>
  <c r="H197" i="12"/>
  <c r="H198" i="12"/>
  <c r="H199" i="12"/>
  <c r="H200" i="12"/>
  <c r="H201" i="12"/>
  <c r="H202" i="12"/>
  <c r="H203" i="12"/>
  <c r="H204" i="12"/>
  <c r="H205" i="12"/>
  <c r="H206" i="12"/>
  <c r="H207" i="12"/>
  <c r="H208" i="12"/>
  <c r="H209" i="12"/>
  <c r="H210" i="12"/>
  <c r="H211" i="12"/>
  <c r="H212" i="12"/>
  <c r="H213" i="12"/>
  <c r="H214" i="12"/>
  <c r="H215" i="12"/>
  <c r="H216" i="12"/>
  <c r="H217" i="12"/>
  <c r="H218" i="12"/>
  <c r="H219" i="12"/>
  <c r="H220" i="12"/>
  <c r="H221" i="12"/>
  <c r="H222" i="12"/>
  <c r="H223" i="12"/>
  <c r="H224" i="12"/>
  <c r="H225" i="12"/>
  <c r="H226" i="12"/>
  <c r="H227" i="12"/>
  <c r="H228" i="12"/>
  <c r="H229" i="12"/>
  <c r="H230" i="12"/>
  <c r="H231" i="12"/>
  <c r="H232" i="12"/>
  <c r="H233" i="12"/>
  <c r="H234" i="12"/>
  <c r="H235" i="12"/>
  <c r="H236" i="12"/>
  <c r="H237" i="12"/>
  <c r="H238" i="12"/>
  <c r="H239" i="12"/>
  <c r="H240" i="12"/>
  <c r="H241" i="12"/>
  <c r="H242" i="12"/>
  <c r="H243" i="12"/>
  <c r="H244" i="12"/>
  <c r="H245" i="12"/>
  <c r="H246" i="12"/>
  <c r="H247" i="12"/>
  <c r="H248" i="12"/>
  <c r="H249" i="12"/>
  <c r="H250" i="12"/>
  <c r="H251" i="12"/>
  <c r="H252" i="12"/>
  <c r="H253" i="12"/>
  <c r="H254" i="12"/>
  <c r="H255" i="12"/>
  <c r="H256" i="12"/>
  <c r="H257" i="12"/>
  <c r="H258" i="12"/>
  <c r="H259" i="12"/>
  <c r="H260" i="12"/>
  <c r="H261" i="12"/>
  <c r="H262" i="12"/>
  <c r="H263" i="12"/>
  <c r="H264" i="12"/>
  <c r="H265" i="12"/>
  <c r="H266" i="12"/>
  <c r="H267" i="12"/>
  <c r="H268" i="12"/>
  <c r="H269" i="12"/>
  <c r="H270" i="12"/>
  <c r="H271" i="12"/>
  <c r="H272" i="12"/>
  <c r="H273" i="12"/>
  <c r="H274" i="12"/>
  <c r="H275" i="12"/>
  <c r="H276" i="12"/>
  <c r="H277" i="12"/>
  <c r="H278" i="12"/>
  <c r="H279" i="12"/>
  <c r="H280" i="12"/>
  <c r="H281" i="12"/>
  <c r="H282" i="12"/>
  <c r="H283" i="12"/>
  <c r="H284" i="12"/>
  <c r="H285" i="12"/>
  <c r="H286" i="12"/>
  <c r="H287" i="12"/>
  <c r="H288" i="12"/>
  <c r="H289" i="12"/>
  <c r="H290" i="12"/>
  <c r="H291" i="12"/>
  <c r="H292" i="12"/>
  <c r="H293" i="12"/>
  <c r="H294" i="12"/>
  <c r="H295" i="12"/>
  <c r="H296" i="12"/>
  <c r="H297" i="12"/>
  <c r="H298" i="12"/>
  <c r="H299" i="12"/>
  <c r="H300" i="12"/>
  <c r="H301" i="12"/>
  <c r="H302" i="12"/>
  <c r="H303" i="12"/>
  <c r="H304" i="12"/>
  <c r="H305" i="12"/>
  <c r="H306" i="12"/>
  <c r="H307" i="12"/>
  <c r="H308" i="12"/>
  <c r="H309" i="12"/>
  <c r="H310" i="12"/>
  <c r="H311" i="12"/>
  <c r="H312" i="12"/>
  <c r="H313" i="12"/>
  <c r="H314" i="12"/>
  <c r="H315" i="12"/>
  <c r="H316" i="12"/>
  <c r="H317" i="12"/>
  <c r="H318" i="12"/>
  <c r="H319" i="12"/>
  <c r="H12" i="13"/>
  <c r="H13" i="13"/>
  <c r="H14" i="13"/>
  <c r="H15" i="13"/>
  <c r="H16" i="13"/>
  <c r="H17" i="13"/>
  <c r="H18" i="13"/>
  <c r="H19" i="13"/>
  <c r="H20" i="13"/>
  <c r="H21" i="13"/>
  <c r="H22" i="13"/>
  <c r="H23" i="13"/>
  <c r="H24" i="13"/>
  <c r="H25" i="13"/>
  <c r="H26" i="13"/>
  <c r="H27" i="13"/>
  <c r="H28" i="13"/>
  <c r="H29" i="13"/>
  <c r="H30" i="13"/>
  <c r="H31" i="13"/>
  <c r="H32" i="13"/>
  <c r="H33" i="13"/>
  <c r="H34" i="13"/>
  <c r="H35" i="13"/>
  <c r="H36" i="13"/>
  <c r="H37" i="13"/>
  <c r="H38" i="13"/>
  <c r="H39" i="13"/>
  <c r="H40" i="13"/>
  <c r="H41" i="13"/>
  <c r="H42" i="13"/>
  <c r="H43" i="13"/>
  <c r="H44" i="13"/>
  <c r="H45" i="13"/>
  <c r="H46" i="13"/>
  <c r="H47" i="13"/>
  <c r="H48" i="13"/>
  <c r="H49" i="13"/>
  <c r="H50" i="13"/>
  <c r="H51" i="13"/>
  <c r="H52" i="13"/>
  <c r="H53" i="13"/>
  <c r="H54" i="13"/>
  <c r="H55" i="13"/>
  <c r="H56" i="13"/>
  <c r="H57" i="13"/>
  <c r="H58" i="13"/>
  <c r="H59" i="13"/>
  <c r="H60" i="13"/>
  <c r="H61" i="13"/>
  <c r="H62" i="13"/>
  <c r="H63" i="13"/>
  <c r="H64" i="13"/>
  <c r="H65" i="13"/>
  <c r="H66" i="13"/>
  <c r="H67" i="13"/>
  <c r="H68" i="13"/>
  <c r="H69" i="13"/>
  <c r="H70" i="13"/>
  <c r="H71" i="13"/>
  <c r="H72" i="13"/>
  <c r="H73" i="13"/>
  <c r="H74" i="13"/>
  <c r="H75" i="13"/>
  <c r="H76" i="13"/>
  <c r="H77" i="13"/>
  <c r="H78" i="13"/>
  <c r="H79" i="13"/>
  <c r="H80" i="13"/>
  <c r="H81" i="13"/>
  <c r="H82" i="13"/>
  <c r="H83" i="13"/>
  <c r="H84" i="13"/>
  <c r="H85" i="13"/>
  <c r="H86" i="13"/>
  <c r="H87" i="13"/>
  <c r="H88" i="13"/>
  <c r="H89" i="13"/>
  <c r="H90" i="13"/>
  <c r="H91" i="13"/>
  <c r="H92" i="13"/>
  <c r="H93" i="13"/>
  <c r="H94" i="13"/>
  <c r="H95" i="13"/>
  <c r="H96" i="13"/>
  <c r="H97" i="13"/>
  <c r="H98" i="13"/>
  <c r="H99" i="13"/>
  <c r="H100" i="13"/>
  <c r="H101" i="13"/>
  <c r="H102" i="13"/>
  <c r="H103" i="13"/>
  <c r="H104" i="13"/>
  <c r="H105" i="13"/>
  <c r="H106" i="13"/>
  <c r="H107" i="13"/>
  <c r="H108" i="13"/>
  <c r="H109" i="13"/>
  <c r="H110" i="13"/>
  <c r="H111" i="13"/>
  <c r="H112" i="13"/>
  <c r="H113" i="13"/>
  <c r="H114" i="13"/>
  <c r="H115" i="13"/>
  <c r="H116" i="13"/>
  <c r="H117" i="13"/>
  <c r="H118" i="13"/>
  <c r="H119" i="13"/>
  <c r="H120" i="13"/>
  <c r="H121" i="13"/>
  <c r="H122" i="13"/>
  <c r="H123" i="13"/>
  <c r="H124" i="13"/>
  <c r="H125" i="13"/>
  <c r="H126" i="13"/>
  <c r="H127" i="13"/>
  <c r="H128" i="13"/>
  <c r="H129" i="13"/>
  <c r="H130" i="13"/>
  <c r="H131" i="13"/>
  <c r="H132" i="13"/>
  <c r="H133" i="13"/>
  <c r="H134" i="13"/>
  <c r="H135" i="13"/>
  <c r="H136" i="13"/>
  <c r="H137" i="13"/>
  <c r="H138" i="13"/>
  <c r="H139" i="13"/>
  <c r="H140" i="13"/>
  <c r="H141" i="13"/>
  <c r="H142" i="13"/>
  <c r="H143" i="13"/>
  <c r="H144" i="13"/>
  <c r="H145" i="13"/>
  <c r="H146" i="13"/>
  <c r="H147" i="13"/>
  <c r="H148" i="13"/>
  <c r="H149" i="13"/>
  <c r="H150" i="13"/>
  <c r="H151" i="13"/>
  <c r="H152" i="13"/>
  <c r="H153" i="13"/>
  <c r="H154" i="13"/>
  <c r="H155" i="13"/>
  <c r="H156" i="13"/>
  <c r="H157" i="13"/>
  <c r="H158" i="13"/>
  <c r="H159" i="13"/>
  <c r="H160" i="13"/>
  <c r="H161" i="13"/>
  <c r="H162" i="13"/>
  <c r="H163" i="13"/>
  <c r="H164" i="13"/>
  <c r="H165" i="13"/>
  <c r="H166" i="13"/>
  <c r="H167" i="13"/>
  <c r="H168" i="13"/>
  <c r="H169" i="13"/>
  <c r="H170" i="13"/>
  <c r="H171" i="13"/>
  <c r="H172" i="13"/>
  <c r="H173" i="13"/>
  <c r="H174" i="13"/>
  <c r="H175" i="13"/>
  <c r="H176" i="13"/>
  <c r="H177" i="13"/>
  <c r="H178" i="13"/>
  <c r="H179" i="13"/>
  <c r="H180" i="13"/>
  <c r="H181" i="13"/>
  <c r="H182" i="13"/>
  <c r="H183" i="13"/>
  <c r="H184" i="13"/>
  <c r="H185" i="13"/>
  <c r="H186" i="13"/>
  <c r="H187" i="13"/>
  <c r="H188" i="13"/>
  <c r="H189" i="13"/>
  <c r="H190" i="13"/>
  <c r="H191" i="13"/>
  <c r="H192" i="13"/>
  <c r="H193" i="13"/>
  <c r="H194" i="13"/>
  <c r="H195" i="13"/>
  <c r="H196" i="13"/>
  <c r="H197" i="13"/>
  <c r="H198" i="13"/>
  <c r="H199" i="13"/>
  <c r="H200" i="13"/>
  <c r="H201" i="13"/>
  <c r="H202" i="13"/>
  <c r="H203" i="13"/>
  <c r="H204" i="13"/>
  <c r="H205" i="13"/>
  <c r="H206" i="13"/>
  <c r="H207" i="13"/>
  <c r="H208" i="13"/>
  <c r="H209" i="13"/>
  <c r="H210" i="13"/>
  <c r="H211" i="13"/>
  <c r="H212" i="13"/>
  <c r="H213" i="13"/>
  <c r="H214" i="13"/>
  <c r="H215" i="13"/>
  <c r="H216" i="13"/>
  <c r="H217" i="13"/>
  <c r="H218" i="13"/>
  <c r="H219" i="13"/>
  <c r="H220" i="13"/>
  <c r="H221" i="13"/>
  <c r="H222" i="13"/>
  <c r="H223" i="13"/>
  <c r="H224" i="13"/>
  <c r="H225" i="13"/>
  <c r="H226" i="13"/>
  <c r="H227" i="13"/>
  <c r="H228" i="13"/>
  <c r="H229" i="13"/>
  <c r="H230" i="13"/>
  <c r="H231" i="13"/>
  <c r="H232" i="13"/>
  <c r="H233" i="13"/>
  <c r="H234" i="13"/>
  <c r="H235" i="13"/>
  <c r="H236" i="13"/>
  <c r="H237" i="13"/>
  <c r="H238" i="13"/>
  <c r="H239" i="13"/>
  <c r="H240" i="13"/>
  <c r="H241" i="13"/>
  <c r="H242" i="13"/>
  <c r="H243" i="13"/>
  <c r="H244" i="13"/>
  <c r="H245" i="13"/>
  <c r="H246" i="13"/>
  <c r="H247" i="13"/>
  <c r="H248" i="13"/>
  <c r="H249" i="13"/>
  <c r="H250" i="13"/>
  <c r="H251" i="13"/>
  <c r="H252" i="13"/>
  <c r="H253" i="13"/>
  <c r="H254" i="13"/>
  <c r="H255" i="13"/>
  <c r="H256" i="13"/>
  <c r="H257" i="13"/>
  <c r="H258" i="13"/>
  <c r="H259" i="13"/>
  <c r="H260" i="13"/>
  <c r="H261" i="13"/>
  <c r="H262" i="13"/>
  <c r="H263" i="13"/>
  <c r="H264" i="13"/>
  <c r="H265" i="13"/>
  <c r="H266" i="13"/>
  <c r="H267" i="13"/>
  <c r="H268" i="13"/>
  <c r="H269" i="13"/>
  <c r="H270" i="13"/>
  <c r="H271" i="13"/>
  <c r="H272" i="13"/>
  <c r="H273" i="13"/>
  <c r="H274" i="13"/>
  <c r="H275" i="13"/>
  <c r="H276" i="13"/>
  <c r="H277" i="13"/>
  <c r="H278" i="13"/>
  <c r="H279" i="13"/>
  <c r="H280" i="13"/>
  <c r="H281" i="13"/>
  <c r="H282" i="13"/>
  <c r="H283" i="13"/>
  <c r="H284" i="13"/>
  <c r="H285" i="13"/>
  <c r="H286" i="13"/>
  <c r="H287" i="13"/>
  <c r="H288" i="13"/>
  <c r="H289" i="13"/>
  <c r="H290" i="13"/>
  <c r="H291" i="13"/>
  <c r="H292" i="13"/>
  <c r="H293" i="13"/>
  <c r="H294" i="13"/>
  <c r="H295" i="13"/>
  <c r="H296" i="13"/>
  <c r="H297" i="13"/>
  <c r="H298" i="13"/>
  <c r="H299" i="13"/>
  <c r="H300" i="13"/>
  <c r="H301" i="13"/>
  <c r="H302" i="13"/>
  <c r="H303" i="13"/>
  <c r="H304" i="13"/>
  <c r="H305" i="13"/>
  <c r="H306" i="13"/>
  <c r="H307" i="13"/>
  <c r="H308" i="13"/>
  <c r="H309" i="13"/>
  <c r="H310" i="13"/>
  <c r="H311" i="13"/>
  <c r="H312" i="13"/>
  <c r="H313" i="13"/>
  <c r="H314" i="13"/>
  <c r="H315" i="13"/>
  <c r="H316" i="13"/>
  <c r="H317" i="13"/>
  <c r="H318" i="13"/>
  <c r="H319" i="13"/>
  <c r="H12" i="14"/>
  <c r="H13" i="14"/>
  <c r="H14" i="14"/>
  <c r="H15" i="14"/>
  <c r="H16" i="14"/>
  <c r="H17" i="14"/>
  <c r="H18" i="14"/>
  <c r="H19" i="14"/>
  <c r="H20" i="14"/>
  <c r="H21" i="14"/>
  <c r="H22" i="14"/>
  <c r="H23" i="14"/>
  <c r="H24" i="14"/>
  <c r="H25" i="14"/>
  <c r="H26" i="14"/>
  <c r="H27" i="14"/>
  <c r="H28" i="14"/>
  <c r="H29" i="14"/>
  <c r="H30" i="14"/>
  <c r="H31" i="14"/>
  <c r="H32" i="14"/>
  <c r="H33" i="14"/>
  <c r="H34" i="14"/>
  <c r="H35" i="14"/>
  <c r="H36" i="14"/>
  <c r="H37" i="14"/>
  <c r="H38" i="14"/>
  <c r="H39" i="14"/>
  <c r="H40" i="14"/>
  <c r="H41" i="14"/>
  <c r="H42" i="14"/>
  <c r="H43" i="14"/>
  <c r="H44" i="14"/>
  <c r="H45" i="14"/>
  <c r="H46" i="14"/>
  <c r="H47" i="14"/>
  <c r="H48" i="14"/>
  <c r="H49" i="14"/>
  <c r="H50" i="14"/>
  <c r="H51" i="14"/>
  <c r="H52" i="14"/>
  <c r="H53" i="14"/>
  <c r="H54" i="14"/>
  <c r="H55" i="14"/>
  <c r="H56" i="14"/>
  <c r="H57" i="14"/>
  <c r="H58" i="14"/>
  <c r="H59" i="14"/>
  <c r="H60" i="14"/>
  <c r="H61" i="14"/>
  <c r="H62" i="14"/>
  <c r="H63" i="14"/>
  <c r="H64" i="14"/>
  <c r="H65" i="14"/>
  <c r="H66" i="14"/>
  <c r="H67" i="14"/>
  <c r="H68" i="14"/>
  <c r="H69" i="14"/>
  <c r="H70" i="14"/>
  <c r="H71" i="14"/>
  <c r="H72" i="14"/>
  <c r="H73" i="14"/>
  <c r="H74" i="14"/>
  <c r="H75" i="14"/>
  <c r="H76" i="14"/>
  <c r="H77" i="14"/>
  <c r="H78" i="14"/>
  <c r="H79" i="14"/>
  <c r="H80" i="14"/>
  <c r="H81" i="14"/>
  <c r="H82" i="14"/>
  <c r="H83" i="14"/>
  <c r="H84" i="14"/>
  <c r="H85" i="14"/>
  <c r="H86" i="14"/>
  <c r="H87" i="14"/>
  <c r="H88" i="14"/>
  <c r="H89" i="14"/>
  <c r="H90" i="14"/>
  <c r="H91" i="14"/>
  <c r="H92" i="14"/>
  <c r="H93" i="14"/>
  <c r="H94" i="14"/>
  <c r="H95" i="14"/>
  <c r="H96" i="14"/>
  <c r="H97" i="14"/>
  <c r="H98" i="14"/>
  <c r="H99" i="14"/>
  <c r="H100" i="14"/>
  <c r="H101" i="14"/>
  <c r="H102" i="14"/>
  <c r="H103" i="14"/>
  <c r="H104" i="14"/>
  <c r="H105" i="14"/>
  <c r="H106" i="14"/>
  <c r="H107" i="14"/>
  <c r="H108" i="14"/>
  <c r="H109" i="14"/>
  <c r="H110" i="14"/>
  <c r="H111" i="14"/>
  <c r="H112" i="14"/>
  <c r="H113" i="14"/>
  <c r="H114" i="14"/>
  <c r="H115" i="14"/>
  <c r="H116" i="14"/>
  <c r="H117" i="14"/>
  <c r="H118" i="14"/>
  <c r="H119" i="14"/>
  <c r="H120" i="14"/>
  <c r="H121" i="14"/>
  <c r="H122" i="14"/>
  <c r="H123" i="14"/>
  <c r="H124" i="14"/>
  <c r="H125" i="14"/>
  <c r="H126" i="14"/>
  <c r="H127" i="14"/>
  <c r="H128" i="14"/>
  <c r="H129" i="14"/>
  <c r="H130" i="14"/>
  <c r="H131" i="14"/>
  <c r="H132" i="14"/>
  <c r="H133" i="14"/>
  <c r="H134" i="14"/>
  <c r="H135" i="14"/>
  <c r="H136" i="14"/>
  <c r="H137" i="14"/>
  <c r="H138" i="14"/>
  <c r="H139" i="14"/>
  <c r="H140" i="14"/>
  <c r="H141" i="14"/>
  <c r="H142" i="14"/>
  <c r="H143" i="14"/>
  <c r="H144" i="14"/>
  <c r="H145" i="14"/>
  <c r="H146" i="14"/>
  <c r="H147" i="14"/>
  <c r="H148" i="14"/>
  <c r="H149" i="14"/>
  <c r="H150" i="14"/>
  <c r="H151" i="14"/>
  <c r="H152" i="14"/>
  <c r="H153" i="14"/>
  <c r="H154" i="14"/>
  <c r="H155" i="14"/>
  <c r="H156" i="14"/>
  <c r="H157" i="14"/>
  <c r="H158" i="14"/>
  <c r="H159" i="14"/>
  <c r="H160" i="14"/>
  <c r="H161" i="14"/>
  <c r="H162" i="14"/>
  <c r="H163" i="14"/>
  <c r="H164" i="14"/>
  <c r="H165" i="14"/>
  <c r="H166" i="14"/>
  <c r="H167" i="14"/>
  <c r="H168" i="14"/>
  <c r="H169" i="14"/>
  <c r="H170" i="14"/>
  <c r="H171" i="14"/>
  <c r="H172" i="14"/>
  <c r="H173" i="14"/>
  <c r="H174" i="14"/>
  <c r="H175" i="14"/>
  <c r="H176" i="14"/>
  <c r="H177" i="14"/>
  <c r="H178" i="14"/>
  <c r="H179" i="14"/>
  <c r="H180" i="14"/>
  <c r="H181" i="14"/>
  <c r="H182" i="14"/>
  <c r="H183" i="14"/>
  <c r="H184" i="14"/>
  <c r="H185" i="14"/>
  <c r="H186" i="14"/>
  <c r="H187" i="14"/>
  <c r="H188" i="14"/>
  <c r="H189" i="14"/>
  <c r="H190" i="14"/>
  <c r="H191" i="14"/>
  <c r="H192" i="14"/>
  <c r="H193" i="14"/>
  <c r="H194" i="14"/>
  <c r="H195" i="14"/>
  <c r="H196" i="14"/>
  <c r="H197" i="14"/>
  <c r="H198" i="14"/>
  <c r="H199" i="14"/>
  <c r="H200" i="14"/>
  <c r="H201" i="14"/>
  <c r="H202" i="14"/>
  <c r="H203" i="14"/>
  <c r="H204" i="14"/>
  <c r="H205" i="14"/>
  <c r="H206" i="14"/>
  <c r="H207" i="14"/>
  <c r="H208" i="14"/>
  <c r="H209" i="14"/>
  <c r="H210" i="14"/>
  <c r="H211" i="14"/>
  <c r="H212" i="14"/>
  <c r="H213" i="14"/>
  <c r="H214" i="14"/>
  <c r="H215" i="14"/>
  <c r="H216" i="14"/>
  <c r="H217" i="14"/>
  <c r="H218" i="14"/>
  <c r="H219" i="14"/>
  <c r="H220" i="14"/>
  <c r="H221" i="14"/>
  <c r="H222" i="14"/>
  <c r="H223" i="14"/>
  <c r="H224" i="14"/>
  <c r="H225" i="14"/>
  <c r="H226" i="14"/>
  <c r="H227" i="14"/>
  <c r="H228" i="14"/>
  <c r="H229" i="14"/>
  <c r="H230" i="14"/>
  <c r="H231" i="14"/>
  <c r="H232" i="14"/>
  <c r="H233" i="14"/>
  <c r="H234" i="14"/>
  <c r="H235" i="14"/>
  <c r="H236" i="14"/>
  <c r="H237" i="14"/>
  <c r="H238" i="14"/>
  <c r="H239" i="14"/>
  <c r="H240" i="14"/>
  <c r="H241" i="14"/>
  <c r="H242" i="14"/>
  <c r="H243" i="14"/>
  <c r="H244" i="14"/>
  <c r="H245" i="14"/>
  <c r="H246" i="14"/>
  <c r="H247" i="14"/>
  <c r="H248" i="14"/>
  <c r="H249" i="14"/>
  <c r="H250" i="14"/>
  <c r="H251" i="14"/>
  <c r="H252" i="14"/>
  <c r="H253" i="14"/>
  <c r="H254" i="14"/>
  <c r="H255" i="14"/>
  <c r="H256" i="14"/>
  <c r="H257" i="14"/>
  <c r="H258" i="14"/>
  <c r="H259" i="14"/>
  <c r="H260" i="14"/>
  <c r="H261" i="14"/>
  <c r="H262" i="14"/>
  <c r="H263" i="14"/>
  <c r="H264" i="14"/>
  <c r="H265" i="14"/>
  <c r="H266" i="14"/>
  <c r="H267" i="14"/>
  <c r="H268" i="14"/>
  <c r="H269" i="14"/>
  <c r="H270" i="14"/>
  <c r="H271" i="14"/>
  <c r="H272" i="14"/>
  <c r="H273" i="14"/>
  <c r="H274" i="14"/>
  <c r="H275" i="14"/>
  <c r="H276" i="14"/>
  <c r="H277" i="14"/>
  <c r="H278" i="14"/>
  <c r="H279" i="14"/>
  <c r="H280" i="14"/>
  <c r="H281" i="14"/>
  <c r="H282" i="14"/>
  <c r="H283" i="14"/>
  <c r="H284" i="14"/>
  <c r="H285" i="14"/>
  <c r="H286" i="14"/>
  <c r="H287" i="14"/>
  <c r="H288" i="14"/>
  <c r="H289" i="14"/>
  <c r="H290" i="14"/>
  <c r="H291" i="14"/>
  <c r="H292" i="14"/>
  <c r="H293" i="14"/>
  <c r="H294" i="14"/>
  <c r="H295" i="14"/>
  <c r="H296" i="14"/>
  <c r="H297" i="14"/>
  <c r="H298" i="14"/>
  <c r="H299" i="14"/>
  <c r="H300" i="14"/>
  <c r="H301" i="14"/>
  <c r="H302" i="14"/>
  <c r="H303" i="14"/>
  <c r="H304" i="14"/>
  <c r="H305" i="14"/>
  <c r="H306" i="14"/>
  <c r="H307" i="14"/>
  <c r="H308" i="14"/>
  <c r="H309" i="14"/>
  <c r="H310" i="14"/>
  <c r="H311" i="14"/>
  <c r="H312" i="14"/>
  <c r="H313" i="14"/>
  <c r="H314" i="14"/>
  <c r="H315" i="14"/>
  <c r="H316" i="14"/>
  <c r="H317" i="14"/>
  <c r="H318" i="14"/>
  <c r="H319" i="14"/>
  <c r="H12" i="15"/>
  <c r="H13" i="15"/>
  <c r="H14" i="15"/>
  <c r="H15" i="15"/>
  <c r="H16" i="15"/>
  <c r="H17" i="15"/>
  <c r="H18" i="15"/>
  <c r="H19" i="15"/>
  <c r="H20" i="15"/>
  <c r="H21" i="15"/>
  <c r="H22" i="15"/>
  <c r="H23" i="15"/>
  <c r="H24" i="15"/>
  <c r="H25" i="15"/>
  <c r="H26" i="15"/>
  <c r="H27" i="15"/>
  <c r="H28" i="15"/>
  <c r="H29" i="15"/>
  <c r="H30" i="15"/>
  <c r="H31" i="15"/>
  <c r="H32" i="15"/>
  <c r="H33" i="15"/>
  <c r="H34" i="15"/>
  <c r="H35" i="15"/>
  <c r="H36" i="15"/>
  <c r="H37" i="15"/>
  <c r="H38" i="15"/>
  <c r="H39" i="15"/>
  <c r="H40" i="15"/>
  <c r="H41" i="15"/>
  <c r="H42" i="15"/>
  <c r="H43" i="15"/>
  <c r="H44" i="15"/>
  <c r="H45" i="15"/>
  <c r="H46" i="15"/>
  <c r="H47" i="15"/>
  <c r="H48" i="15"/>
  <c r="H49" i="15"/>
  <c r="H50" i="15"/>
  <c r="H51" i="15"/>
  <c r="H52" i="15"/>
  <c r="H53" i="15"/>
  <c r="H54" i="15"/>
  <c r="H55" i="15"/>
  <c r="H56" i="15"/>
  <c r="H57" i="15"/>
  <c r="H58" i="15"/>
  <c r="H59" i="15"/>
  <c r="H60" i="15"/>
  <c r="H61" i="15"/>
  <c r="H62" i="15"/>
  <c r="H63" i="15"/>
  <c r="H64" i="15"/>
  <c r="H65" i="15"/>
  <c r="H66" i="15"/>
  <c r="H67" i="15"/>
  <c r="H68" i="15"/>
  <c r="H69" i="15"/>
  <c r="H70" i="15"/>
  <c r="H71" i="15"/>
  <c r="H72" i="15"/>
  <c r="H73" i="15"/>
  <c r="H74" i="15"/>
  <c r="H75" i="15"/>
  <c r="H76" i="15"/>
  <c r="H77" i="15"/>
  <c r="H78" i="15"/>
  <c r="H79" i="15"/>
  <c r="H80" i="15"/>
  <c r="H81" i="15"/>
  <c r="H82" i="15"/>
  <c r="H83" i="15"/>
  <c r="H84" i="15"/>
  <c r="H85" i="15"/>
  <c r="H86" i="15"/>
  <c r="H87" i="15"/>
  <c r="H88" i="15"/>
  <c r="H89" i="15"/>
  <c r="H90" i="15"/>
  <c r="H91" i="15"/>
  <c r="H92" i="15"/>
  <c r="H93" i="15"/>
  <c r="H94" i="15"/>
  <c r="H95" i="15"/>
  <c r="H96" i="15"/>
  <c r="H97" i="15"/>
  <c r="H98" i="15"/>
  <c r="H99" i="15"/>
  <c r="H100" i="15"/>
  <c r="H101" i="15"/>
  <c r="H102" i="15"/>
  <c r="H103" i="15"/>
  <c r="H104" i="15"/>
  <c r="H105" i="15"/>
  <c r="H106" i="15"/>
  <c r="H107" i="15"/>
  <c r="H108" i="15"/>
  <c r="H109" i="15"/>
  <c r="H110" i="15"/>
  <c r="H111" i="15"/>
  <c r="H112" i="15"/>
  <c r="H113" i="15"/>
  <c r="H114" i="15"/>
  <c r="H115" i="15"/>
  <c r="H116" i="15"/>
  <c r="H117" i="15"/>
  <c r="H118" i="15"/>
  <c r="H119" i="15"/>
  <c r="H120" i="15"/>
  <c r="H121" i="15"/>
  <c r="H122" i="15"/>
  <c r="H123" i="15"/>
  <c r="H124" i="15"/>
  <c r="H125" i="15"/>
  <c r="H126" i="15"/>
  <c r="H127" i="15"/>
  <c r="H128" i="15"/>
  <c r="H129" i="15"/>
  <c r="H130" i="15"/>
  <c r="H131" i="15"/>
  <c r="H132" i="15"/>
  <c r="H133" i="15"/>
  <c r="H134" i="15"/>
  <c r="H135" i="15"/>
  <c r="H136" i="15"/>
  <c r="H137" i="15"/>
  <c r="H138" i="15"/>
  <c r="H139" i="15"/>
  <c r="H140" i="15"/>
  <c r="H141" i="15"/>
  <c r="H142" i="15"/>
  <c r="H143" i="15"/>
  <c r="H144" i="15"/>
  <c r="H145" i="15"/>
  <c r="H146" i="15"/>
  <c r="H147" i="15"/>
  <c r="H148" i="15"/>
  <c r="H149" i="15"/>
  <c r="H150" i="15"/>
  <c r="H151" i="15"/>
  <c r="H152" i="15"/>
  <c r="H153" i="15"/>
  <c r="H154" i="15"/>
  <c r="H155" i="15"/>
  <c r="H156" i="15"/>
  <c r="H157" i="15"/>
  <c r="H158" i="15"/>
  <c r="H159" i="15"/>
  <c r="H160" i="15"/>
  <c r="H161" i="15"/>
  <c r="H162" i="15"/>
  <c r="H163" i="15"/>
  <c r="H164" i="15"/>
  <c r="H165" i="15"/>
  <c r="H166" i="15"/>
  <c r="H167" i="15"/>
  <c r="H168" i="15"/>
  <c r="H169" i="15"/>
  <c r="H170" i="15"/>
  <c r="H171" i="15"/>
  <c r="H172" i="15"/>
  <c r="H173" i="15"/>
  <c r="H174" i="15"/>
  <c r="H175" i="15"/>
  <c r="H176" i="15"/>
  <c r="H177" i="15"/>
  <c r="H178" i="15"/>
  <c r="H179" i="15"/>
  <c r="H180" i="15"/>
  <c r="H181" i="15"/>
  <c r="H182" i="15"/>
  <c r="H183" i="15"/>
  <c r="H184" i="15"/>
  <c r="H185" i="15"/>
  <c r="H186" i="15"/>
  <c r="H187" i="15"/>
  <c r="H188" i="15"/>
  <c r="H189" i="15"/>
  <c r="H190" i="15"/>
  <c r="H191" i="15"/>
  <c r="H192" i="15"/>
  <c r="H193" i="15"/>
  <c r="H194" i="15"/>
  <c r="H195" i="15"/>
  <c r="H196" i="15"/>
  <c r="H197" i="15"/>
  <c r="H198" i="15"/>
  <c r="H199" i="15"/>
  <c r="H200" i="15"/>
  <c r="H201" i="15"/>
  <c r="H202" i="15"/>
  <c r="H203" i="15"/>
  <c r="H204" i="15"/>
  <c r="H205" i="15"/>
  <c r="H206" i="15"/>
  <c r="H207" i="15"/>
  <c r="H208" i="15"/>
  <c r="H209" i="15"/>
  <c r="H210" i="15"/>
  <c r="H211" i="15"/>
  <c r="H212" i="15"/>
  <c r="H213" i="15"/>
  <c r="H214" i="15"/>
  <c r="H215" i="15"/>
  <c r="H216" i="15"/>
  <c r="H217" i="15"/>
  <c r="H218" i="15"/>
  <c r="H219" i="15"/>
  <c r="H220" i="15"/>
  <c r="H221" i="15"/>
  <c r="H222" i="15"/>
  <c r="H223" i="15"/>
  <c r="H224" i="15"/>
  <c r="H225" i="15"/>
  <c r="H226" i="15"/>
  <c r="H227" i="15"/>
  <c r="H228" i="15"/>
  <c r="H229" i="15"/>
  <c r="H230" i="15"/>
  <c r="H231" i="15"/>
  <c r="H232" i="15"/>
  <c r="H233" i="15"/>
  <c r="H234" i="15"/>
  <c r="H235" i="15"/>
  <c r="H236" i="15"/>
  <c r="H237" i="15"/>
  <c r="H238" i="15"/>
  <c r="H239" i="15"/>
  <c r="H240" i="15"/>
  <c r="H241" i="15"/>
  <c r="H242" i="15"/>
  <c r="H243" i="15"/>
  <c r="H244" i="15"/>
  <c r="H245" i="15"/>
  <c r="H246" i="15"/>
  <c r="H247" i="15"/>
  <c r="H248" i="15"/>
  <c r="H249" i="15"/>
  <c r="H250" i="15"/>
  <c r="H251" i="15"/>
  <c r="H252" i="15"/>
  <c r="H253" i="15"/>
  <c r="H254" i="15"/>
  <c r="H255" i="15"/>
  <c r="H256" i="15"/>
  <c r="H257" i="15"/>
  <c r="H258" i="15"/>
  <c r="H259" i="15"/>
  <c r="H260" i="15"/>
  <c r="H261" i="15"/>
  <c r="H262" i="15"/>
  <c r="H263" i="15"/>
  <c r="H264" i="15"/>
  <c r="H265" i="15"/>
  <c r="H266" i="15"/>
  <c r="H267" i="15"/>
  <c r="H268" i="15"/>
  <c r="H269" i="15"/>
  <c r="H270" i="15"/>
  <c r="H271" i="15"/>
  <c r="H272" i="15"/>
  <c r="H273" i="15"/>
  <c r="H274" i="15"/>
  <c r="H275" i="15"/>
  <c r="H276" i="15"/>
  <c r="H277" i="15"/>
  <c r="H278" i="15"/>
  <c r="H279" i="15"/>
  <c r="H280" i="15"/>
  <c r="H281" i="15"/>
  <c r="H282" i="15"/>
  <c r="H283" i="15"/>
  <c r="H284" i="15"/>
  <c r="H285" i="15"/>
  <c r="H286" i="15"/>
  <c r="H287" i="15"/>
  <c r="H288" i="15"/>
  <c r="H289" i="15"/>
  <c r="H290" i="15"/>
  <c r="H291" i="15"/>
  <c r="H292" i="15"/>
  <c r="H293" i="15"/>
  <c r="H294" i="15"/>
  <c r="H295" i="15"/>
  <c r="H296" i="15"/>
  <c r="H297" i="15"/>
  <c r="H298" i="15"/>
  <c r="H299" i="15"/>
  <c r="H300" i="15"/>
  <c r="H301" i="15"/>
  <c r="H302" i="15"/>
  <c r="H303" i="15"/>
  <c r="H304" i="15"/>
  <c r="H305" i="15"/>
  <c r="H306" i="15"/>
  <c r="H307" i="15"/>
  <c r="H308" i="15"/>
  <c r="H309" i="15"/>
  <c r="H310" i="15"/>
  <c r="H311" i="15"/>
  <c r="H312" i="15"/>
  <c r="H313" i="15"/>
  <c r="H314" i="15"/>
  <c r="H315" i="15"/>
  <c r="H316" i="15"/>
  <c r="H317" i="15"/>
  <c r="H318" i="15"/>
  <c r="H319" i="15"/>
  <c r="H12" i="16"/>
  <c r="H13" i="16"/>
  <c r="H14" i="16"/>
  <c r="H15" i="16"/>
  <c r="H16" i="16"/>
  <c r="H17" i="16"/>
  <c r="H18" i="16"/>
  <c r="H19" i="16"/>
  <c r="H20" i="16"/>
  <c r="H21" i="16"/>
  <c r="H22" i="16"/>
  <c r="H23" i="16"/>
  <c r="H24" i="16"/>
  <c r="H25" i="16"/>
  <c r="H26" i="16"/>
  <c r="H27" i="16"/>
  <c r="H28" i="16"/>
  <c r="H29" i="16"/>
  <c r="H30" i="16"/>
  <c r="H31" i="16"/>
  <c r="H32" i="16"/>
  <c r="H33" i="16"/>
  <c r="H34" i="16"/>
  <c r="H35" i="16"/>
  <c r="H36" i="16"/>
  <c r="H37" i="16"/>
  <c r="H38" i="16"/>
  <c r="H39" i="16"/>
  <c r="H40" i="16"/>
  <c r="H41" i="16"/>
  <c r="H42" i="16"/>
  <c r="H43" i="16"/>
  <c r="H44" i="16"/>
  <c r="H45" i="16"/>
  <c r="H46" i="16"/>
  <c r="H47" i="16"/>
  <c r="H48" i="16"/>
  <c r="H49" i="16"/>
  <c r="H50" i="16"/>
  <c r="H51" i="16"/>
  <c r="H52" i="16"/>
  <c r="H53" i="16"/>
  <c r="H54" i="16"/>
  <c r="H55" i="16"/>
  <c r="H56" i="16"/>
  <c r="H57" i="16"/>
  <c r="H58" i="16"/>
  <c r="H59" i="16"/>
  <c r="H60" i="16"/>
  <c r="H61" i="16"/>
  <c r="H62" i="16"/>
  <c r="H63" i="16"/>
  <c r="H64" i="16"/>
  <c r="H65" i="16"/>
  <c r="H66" i="16"/>
  <c r="H67" i="16"/>
  <c r="H68" i="16"/>
  <c r="H69" i="16"/>
  <c r="H70" i="16"/>
  <c r="H71" i="16"/>
  <c r="H72" i="16"/>
  <c r="H73" i="16"/>
  <c r="H74" i="16"/>
  <c r="H75" i="16"/>
  <c r="H76" i="16"/>
  <c r="H77" i="16"/>
  <c r="H78" i="16"/>
  <c r="H79" i="16"/>
  <c r="H80" i="16"/>
  <c r="H81" i="16"/>
  <c r="H82" i="16"/>
  <c r="H83" i="16"/>
  <c r="H84" i="16"/>
  <c r="H85" i="16"/>
  <c r="H86" i="16"/>
  <c r="H87" i="16"/>
  <c r="H88" i="16"/>
  <c r="H89" i="16"/>
  <c r="H90" i="16"/>
  <c r="H91" i="16"/>
  <c r="H92" i="16"/>
  <c r="H93" i="16"/>
  <c r="H94" i="16"/>
  <c r="H95" i="16"/>
  <c r="H96" i="16"/>
  <c r="H97" i="16"/>
  <c r="H98" i="16"/>
  <c r="H99" i="16"/>
  <c r="H100" i="16"/>
  <c r="H101" i="16"/>
  <c r="H102" i="16"/>
  <c r="H103" i="16"/>
  <c r="H104" i="16"/>
  <c r="H105" i="16"/>
  <c r="H106" i="16"/>
  <c r="H107" i="16"/>
  <c r="H108" i="16"/>
  <c r="H109" i="16"/>
  <c r="H110" i="16"/>
  <c r="H111" i="16"/>
  <c r="H112" i="16"/>
  <c r="H113" i="16"/>
  <c r="H114" i="16"/>
  <c r="H115" i="16"/>
  <c r="H116" i="16"/>
  <c r="H117" i="16"/>
  <c r="H118" i="16"/>
  <c r="H119" i="16"/>
  <c r="H120" i="16"/>
  <c r="H121" i="16"/>
  <c r="H122" i="16"/>
  <c r="H123" i="16"/>
  <c r="H124" i="16"/>
  <c r="H125" i="16"/>
  <c r="H126" i="16"/>
  <c r="H127" i="16"/>
  <c r="H128" i="16"/>
  <c r="H129" i="16"/>
  <c r="H130" i="16"/>
  <c r="H131" i="16"/>
  <c r="H132" i="16"/>
  <c r="H133" i="16"/>
  <c r="H134" i="16"/>
  <c r="H135" i="16"/>
  <c r="H136" i="16"/>
  <c r="H137" i="16"/>
  <c r="H138" i="16"/>
  <c r="H139" i="16"/>
  <c r="H140" i="16"/>
  <c r="H141" i="16"/>
  <c r="H142" i="16"/>
  <c r="H143" i="16"/>
  <c r="H144" i="16"/>
  <c r="H145" i="16"/>
  <c r="H146" i="16"/>
  <c r="H147" i="16"/>
  <c r="H148" i="16"/>
  <c r="H149" i="16"/>
  <c r="H150" i="16"/>
  <c r="H151" i="16"/>
  <c r="H152" i="16"/>
  <c r="H153" i="16"/>
  <c r="H154" i="16"/>
  <c r="H155" i="16"/>
  <c r="H156" i="16"/>
  <c r="H157" i="16"/>
  <c r="H158" i="16"/>
  <c r="H159" i="16"/>
  <c r="H160" i="16"/>
  <c r="H161" i="16"/>
  <c r="H162" i="16"/>
  <c r="H163" i="16"/>
  <c r="H164" i="16"/>
  <c r="H165" i="16"/>
  <c r="H166" i="16"/>
  <c r="H167" i="16"/>
  <c r="H168" i="16"/>
  <c r="H169" i="16"/>
  <c r="H170" i="16"/>
  <c r="H171" i="16"/>
  <c r="H172" i="16"/>
  <c r="H173" i="16"/>
  <c r="H174" i="16"/>
  <c r="H175" i="16"/>
  <c r="H176" i="16"/>
  <c r="H177" i="16"/>
  <c r="H178" i="16"/>
  <c r="H179" i="16"/>
  <c r="H180" i="16"/>
  <c r="H181" i="16"/>
  <c r="H182" i="16"/>
  <c r="H183" i="16"/>
  <c r="H184" i="16"/>
  <c r="H185" i="16"/>
  <c r="H186" i="16"/>
  <c r="H187" i="16"/>
  <c r="H188" i="16"/>
  <c r="H189" i="16"/>
  <c r="H190" i="16"/>
  <c r="H191" i="16"/>
  <c r="H192" i="16"/>
  <c r="H193" i="16"/>
  <c r="H194" i="16"/>
  <c r="H195" i="16"/>
  <c r="H196" i="16"/>
  <c r="H197" i="16"/>
  <c r="H198" i="16"/>
  <c r="H199" i="16"/>
  <c r="H200" i="16"/>
  <c r="H201" i="16"/>
  <c r="H202" i="16"/>
  <c r="H203" i="16"/>
  <c r="H204" i="16"/>
  <c r="H205" i="16"/>
  <c r="H206" i="16"/>
  <c r="H207" i="16"/>
  <c r="H208" i="16"/>
  <c r="H209" i="16"/>
  <c r="H210" i="16"/>
  <c r="H211" i="16"/>
  <c r="H212" i="16"/>
  <c r="H213" i="16"/>
  <c r="H214" i="16"/>
  <c r="H215" i="16"/>
  <c r="H216" i="16"/>
  <c r="H217" i="16"/>
  <c r="H218" i="16"/>
  <c r="H219" i="16"/>
  <c r="H220" i="16"/>
  <c r="H221" i="16"/>
  <c r="H222" i="16"/>
  <c r="H223" i="16"/>
  <c r="H224" i="16"/>
  <c r="H225" i="16"/>
  <c r="H226" i="16"/>
  <c r="H227" i="16"/>
  <c r="H228" i="16"/>
  <c r="H229" i="16"/>
  <c r="H230" i="16"/>
  <c r="H231" i="16"/>
  <c r="H232" i="16"/>
  <c r="H233" i="16"/>
  <c r="H234" i="16"/>
  <c r="H235" i="16"/>
  <c r="H236" i="16"/>
  <c r="H237" i="16"/>
  <c r="H238" i="16"/>
  <c r="H239" i="16"/>
  <c r="H240" i="16"/>
  <c r="H241" i="16"/>
  <c r="H242" i="16"/>
  <c r="H243" i="16"/>
  <c r="H244" i="16"/>
  <c r="H245" i="16"/>
  <c r="H246" i="16"/>
  <c r="H247" i="16"/>
  <c r="H248" i="16"/>
  <c r="H249" i="16"/>
  <c r="H250" i="16"/>
  <c r="H251" i="16"/>
  <c r="H252" i="16"/>
  <c r="H253" i="16"/>
  <c r="H254" i="16"/>
  <c r="H255" i="16"/>
  <c r="H256" i="16"/>
  <c r="H257" i="16"/>
  <c r="H258" i="16"/>
  <c r="H259" i="16"/>
  <c r="H260" i="16"/>
  <c r="H261" i="16"/>
  <c r="H262" i="16"/>
  <c r="H263" i="16"/>
  <c r="H264" i="16"/>
  <c r="H265" i="16"/>
  <c r="H266" i="16"/>
  <c r="H267" i="16"/>
  <c r="H268" i="16"/>
  <c r="H269" i="16"/>
  <c r="H270" i="16"/>
  <c r="H271" i="16"/>
  <c r="H272" i="16"/>
  <c r="H273" i="16"/>
  <c r="H274" i="16"/>
  <c r="H275" i="16"/>
  <c r="H276" i="16"/>
  <c r="H277" i="16"/>
  <c r="H278" i="16"/>
  <c r="H279" i="16"/>
  <c r="H280" i="16"/>
  <c r="H281" i="16"/>
  <c r="H282" i="16"/>
  <c r="H283" i="16"/>
  <c r="H284" i="16"/>
  <c r="H285" i="16"/>
  <c r="H286" i="16"/>
  <c r="H287" i="16"/>
  <c r="H288" i="16"/>
  <c r="H289" i="16"/>
  <c r="H290" i="16"/>
  <c r="H291" i="16"/>
  <c r="H292" i="16"/>
  <c r="H293" i="16"/>
  <c r="H294" i="16"/>
  <c r="H295" i="16"/>
  <c r="H296" i="16"/>
  <c r="H297" i="16"/>
  <c r="H298" i="16"/>
  <c r="H299" i="16"/>
  <c r="H300" i="16"/>
  <c r="H301" i="16"/>
  <c r="H302" i="16"/>
  <c r="H303" i="16"/>
  <c r="H304" i="16"/>
  <c r="H305" i="16"/>
  <c r="H306" i="16"/>
  <c r="H307" i="16"/>
  <c r="H308" i="16"/>
  <c r="H309" i="16"/>
  <c r="H310" i="16"/>
  <c r="H311" i="16"/>
  <c r="H312" i="16"/>
  <c r="H313" i="16"/>
  <c r="H314" i="16"/>
  <c r="H315" i="16"/>
  <c r="H316" i="16"/>
  <c r="H317" i="16"/>
  <c r="H318" i="16"/>
  <c r="H319" i="16"/>
  <c r="H12" i="10"/>
  <c r="H13" i="10"/>
  <c r="H14" i="10"/>
  <c r="H15" i="10"/>
  <c r="H16" i="10"/>
  <c r="H17" i="10"/>
  <c r="H18" i="10"/>
  <c r="H19" i="10"/>
  <c r="H20" i="10"/>
  <c r="H21" i="10"/>
  <c r="H22" i="10"/>
  <c r="H23" i="10"/>
  <c r="H24" i="10"/>
  <c r="H25" i="10"/>
  <c r="H26" i="10"/>
  <c r="H27" i="10"/>
  <c r="H28" i="10"/>
  <c r="H29" i="10"/>
  <c r="H30" i="10"/>
  <c r="H31" i="10"/>
  <c r="H32" i="10"/>
  <c r="H33" i="10"/>
  <c r="H34" i="10"/>
  <c r="H35" i="10"/>
  <c r="H36" i="10"/>
  <c r="H37" i="10"/>
  <c r="H38" i="10"/>
  <c r="H39" i="10"/>
  <c r="H40" i="10"/>
  <c r="H41" i="10"/>
  <c r="H42" i="10"/>
  <c r="H43" i="10"/>
  <c r="H44" i="10"/>
  <c r="H45" i="10"/>
  <c r="H46" i="10"/>
  <c r="H47" i="10"/>
  <c r="H48" i="10"/>
  <c r="H49" i="10"/>
  <c r="H50" i="10"/>
  <c r="H51" i="10"/>
  <c r="H52" i="10"/>
  <c r="H53" i="10"/>
  <c r="H54" i="10"/>
  <c r="H55" i="10"/>
  <c r="H56" i="10"/>
  <c r="H57" i="10"/>
  <c r="H58" i="10"/>
  <c r="H59" i="10"/>
  <c r="H60" i="10"/>
  <c r="H61" i="10"/>
  <c r="H62" i="10"/>
  <c r="H63" i="10"/>
  <c r="H64" i="10"/>
  <c r="H65" i="10"/>
  <c r="H66" i="10"/>
  <c r="H67" i="10"/>
  <c r="H68" i="10"/>
  <c r="H69" i="10"/>
  <c r="H70" i="10"/>
  <c r="H71" i="10"/>
  <c r="H72" i="10"/>
  <c r="H73" i="10"/>
  <c r="H74" i="10"/>
  <c r="H75" i="10"/>
  <c r="H76" i="10"/>
  <c r="H77" i="10"/>
  <c r="H78" i="10"/>
  <c r="H79" i="10"/>
  <c r="H80" i="10"/>
  <c r="H81" i="10"/>
  <c r="H82" i="10"/>
  <c r="H83" i="10"/>
  <c r="H84" i="10"/>
  <c r="H85" i="10"/>
  <c r="H86" i="10"/>
  <c r="H87" i="10"/>
  <c r="H88" i="10"/>
  <c r="H89" i="10"/>
  <c r="H90" i="10"/>
  <c r="H91" i="10"/>
  <c r="H92" i="10"/>
  <c r="H93" i="10"/>
  <c r="H94" i="10"/>
  <c r="H95" i="10"/>
  <c r="H96" i="10"/>
  <c r="H97" i="10"/>
  <c r="H98" i="10"/>
  <c r="H99" i="10"/>
  <c r="H100" i="10"/>
  <c r="H101" i="10"/>
  <c r="H102" i="10"/>
  <c r="H103" i="10"/>
  <c r="H104" i="10"/>
  <c r="H105" i="10"/>
  <c r="H106" i="10"/>
  <c r="H107" i="10"/>
  <c r="H108" i="10"/>
  <c r="H109" i="10"/>
  <c r="H110" i="10"/>
  <c r="H111" i="10"/>
  <c r="H112" i="10"/>
  <c r="H113" i="10"/>
  <c r="H114" i="10"/>
  <c r="H115" i="10"/>
  <c r="H116" i="10"/>
  <c r="H117" i="10"/>
  <c r="H118" i="10"/>
  <c r="H119" i="10"/>
  <c r="H120" i="10"/>
  <c r="H121" i="10"/>
  <c r="H122" i="10"/>
  <c r="H123" i="10"/>
  <c r="H124" i="10"/>
  <c r="H125" i="10"/>
  <c r="H126" i="10"/>
  <c r="H127" i="10"/>
  <c r="H128" i="10"/>
  <c r="H129" i="10"/>
  <c r="H130" i="10"/>
  <c r="H131" i="10"/>
  <c r="H132" i="10"/>
  <c r="H133" i="10"/>
  <c r="H134" i="10"/>
  <c r="H135" i="10"/>
  <c r="H136" i="10"/>
  <c r="H137" i="10"/>
  <c r="H138" i="10"/>
  <c r="H139" i="10"/>
  <c r="H140" i="10"/>
  <c r="H141" i="10"/>
  <c r="H142" i="10"/>
  <c r="H143" i="10"/>
  <c r="H144" i="10"/>
  <c r="H145" i="10"/>
  <c r="H146" i="10"/>
  <c r="H147" i="10"/>
  <c r="H148" i="10"/>
  <c r="H149" i="10"/>
  <c r="H150" i="10"/>
  <c r="H151" i="10"/>
  <c r="H152" i="10"/>
  <c r="H153" i="10"/>
  <c r="H154" i="10"/>
  <c r="H155" i="10"/>
  <c r="H156" i="10"/>
  <c r="H157" i="10"/>
  <c r="H158" i="10"/>
  <c r="H159" i="10"/>
  <c r="H160" i="10"/>
  <c r="H161" i="10"/>
  <c r="H162" i="10"/>
  <c r="H163" i="10"/>
  <c r="H164" i="10"/>
  <c r="H165" i="10"/>
  <c r="H166" i="10"/>
  <c r="H167" i="10"/>
  <c r="H168" i="10"/>
  <c r="H169" i="10"/>
  <c r="H170" i="10"/>
  <c r="H171" i="10"/>
  <c r="H172" i="10"/>
  <c r="H173" i="10"/>
  <c r="H174" i="10"/>
  <c r="H175" i="10"/>
  <c r="H176" i="10"/>
  <c r="H177" i="10"/>
  <c r="H178" i="10"/>
  <c r="H179" i="10"/>
  <c r="H180" i="10"/>
  <c r="H181" i="10"/>
  <c r="H182" i="10"/>
  <c r="H183" i="10"/>
  <c r="H184" i="10"/>
  <c r="H185" i="10"/>
  <c r="H186" i="10"/>
  <c r="H187" i="10"/>
  <c r="H188" i="10"/>
  <c r="H189" i="10"/>
  <c r="H190" i="10"/>
  <c r="H191" i="10"/>
  <c r="H192" i="10"/>
  <c r="H193" i="10"/>
  <c r="H194" i="10"/>
  <c r="H195" i="10"/>
  <c r="H196" i="10"/>
  <c r="H197" i="10"/>
  <c r="H198" i="10"/>
  <c r="H199" i="10"/>
  <c r="H200" i="10"/>
  <c r="H201" i="10"/>
  <c r="H202" i="10"/>
  <c r="H203" i="10"/>
  <c r="H204" i="10"/>
  <c r="H205" i="10"/>
  <c r="H206" i="10"/>
  <c r="H207" i="10"/>
  <c r="H208" i="10"/>
  <c r="H209" i="10"/>
  <c r="H210" i="10"/>
  <c r="H211" i="10"/>
  <c r="H212" i="10"/>
  <c r="H213" i="10"/>
  <c r="H214" i="10"/>
  <c r="H215" i="10"/>
  <c r="H216" i="10"/>
  <c r="H217" i="10"/>
  <c r="H218" i="10"/>
  <c r="H219" i="10"/>
  <c r="H220" i="10"/>
  <c r="H221" i="10"/>
  <c r="H222" i="10"/>
  <c r="H223" i="10"/>
  <c r="H224" i="10"/>
  <c r="H225" i="10"/>
  <c r="H226" i="10"/>
  <c r="H227" i="10"/>
  <c r="H228" i="10"/>
  <c r="H229" i="10"/>
  <c r="H230" i="10"/>
  <c r="H231" i="10"/>
  <c r="H232" i="10"/>
  <c r="H233" i="10"/>
  <c r="H234" i="10"/>
  <c r="H235" i="10"/>
  <c r="H236" i="10"/>
  <c r="H237" i="10"/>
  <c r="H238" i="10"/>
  <c r="H239" i="10"/>
  <c r="H240" i="10"/>
  <c r="H241" i="10"/>
  <c r="H242" i="10"/>
  <c r="H243" i="10"/>
  <c r="H244" i="10"/>
  <c r="H245" i="10"/>
  <c r="H246" i="10"/>
  <c r="H247" i="10"/>
  <c r="H248" i="10"/>
  <c r="H249" i="10"/>
  <c r="H250" i="10"/>
  <c r="H251" i="10"/>
  <c r="H252" i="10"/>
  <c r="H253" i="10"/>
  <c r="H254" i="10"/>
  <c r="H255" i="10"/>
  <c r="H256" i="10"/>
  <c r="H257" i="10"/>
  <c r="H258" i="10"/>
  <c r="H259" i="10"/>
  <c r="H260" i="10"/>
  <c r="H261" i="10"/>
  <c r="H262" i="10"/>
  <c r="H263" i="10"/>
  <c r="H264" i="10"/>
  <c r="H265" i="10"/>
  <c r="H266" i="10"/>
  <c r="H267" i="10"/>
  <c r="H268" i="10"/>
  <c r="H269" i="10"/>
  <c r="H270" i="10"/>
  <c r="H271" i="10"/>
  <c r="H272" i="10"/>
  <c r="H273" i="10"/>
  <c r="H274" i="10"/>
  <c r="H275" i="10"/>
  <c r="H276" i="10"/>
  <c r="H277" i="10"/>
  <c r="H278" i="10"/>
  <c r="H279" i="10"/>
  <c r="H280" i="10"/>
  <c r="H281" i="10"/>
  <c r="H282" i="10"/>
  <c r="H283" i="10"/>
  <c r="H284" i="10"/>
  <c r="H285" i="10"/>
  <c r="H286" i="10"/>
  <c r="H287" i="10"/>
  <c r="H288" i="10"/>
  <c r="H289" i="10"/>
  <c r="H290" i="10"/>
  <c r="H291" i="10"/>
  <c r="H292" i="10"/>
  <c r="H293" i="10"/>
  <c r="H294" i="10"/>
  <c r="H295" i="10"/>
  <c r="H296" i="10"/>
  <c r="H297" i="10"/>
  <c r="H298" i="10"/>
  <c r="H299" i="10"/>
  <c r="H300" i="10"/>
  <c r="H301" i="10"/>
  <c r="H302" i="10"/>
  <c r="H303" i="10"/>
  <c r="H304" i="10"/>
  <c r="H305" i="10"/>
  <c r="H306" i="10"/>
  <c r="H307" i="10"/>
  <c r="H308" i="10"/>
  <c r="H309" i="10"/>
  <c r="H310" i="10"/>
  <c r="H311" i="10"/>
  <c r="H312" i="10"/>
  <c r="H313" i="10"/>
  <c r="H314" i="10"/>
  <c r="H315" i="10"/>
  <c r="H316" i="10"/>
  <c r="H317" i="10"/>
  <c r="H318" i="10"/>
  <c r="H319" i="10"/>
  <c r="H11" i="11"/>
  <c r="H11" i="12"/>
  <c r="H11" i="13"/>
  <c r="H11" i="14"/>
  <c r="H11" i="15"/>
  <c r="H11" i="16"/>
  <c r="H11" i="10"/>
  <c r="H8" i="11"/>
  <c r="H8" i="12"/>
  <c r="H8" i="13"/>
  <c r="H8" i="14"/>
  <c r="H8" i="15"/>
  <c r="H8" i="16"/>
  <c r="H8" i="10"/>
  <c r="I151" i="10" l="1"/>
  <c r="I151" i="11"/>
  <c r="I151" i="12"/>
  <c r="I151" i="13"/>
  <c r="I151" i="14"/>
  <c r="I151" i="15"/>
  <c r="I151" i="16"/>
  <c r="I151" i="17"/>
  <c r="I289" i="10"/>
  <c r="I288" i="10"/>
  <c r="I289" i="11"/>
  <c r="I288" i="11"/>
  <c r="I289" i="12"/>
  <c r="I288" i="12"/>
  <c r="I289" i="13"/>
  <c r="I288" i="13"/>
  <c r="I289" i="14"/>
  <c r="I288" i="14"/>
  <c r="I289" i="15"/>
  <c r="I288" i="15"/>
  <c r="I289" i="16"/>
  <c r="I288" i="16"/>
  <c r="E289" i="10"/>
  <c r="F289" i="10" s="1"/>
  <c r="E288" i="10"/>
  <c r="F288" i="10" s="1"/>
  <c r="E289" i="11"/>
  <c r="F289" i="11" s="1"/>
  <c r="F288" i="11"/>
  <c r="E288" i="11"/>
  <c r="E289" i="12"/>
  <c r="F289" i="12" s="1"/>
  <c r="E288" i="12"/>
  <c r="F288" i="12" s="1"/>
  <c r="E289" i="13"/>
  <c r="F289" i="13" s="1"/>
  <c r="F288" i="13"/>
  <c r="E288" i="13"/>
  <c r="E289" i="14"/>
  <c r="F289" i="14" s="1"/>
  <c r="E288" i="14"/>
  <c r="F288" i="14" s="1"/>
  <c r="E289" i="15"/>
  <c r="F289" i="15" s="1"/>
  <c r="F288" i="15"/>
  <c r="E288" i="15"/>
  <c r="F289" i="16"/>
  <c r="E289" i="16"/>
  <c r="E288" i="16"/>
  <c r="F288" i="16" s="1"/>
  <c r="E289" i="17"/>
  <c r="E288" i="17"/>
  <c r="H288" i="17" s="1"/>
  <c r="E151" i="10"/>
  <c r="F151" i="10" s="1"/>
  <c r="E151" i="11"/>
  <c r="F151" i="11" s="1"/>
  <c r="E151" i="12"/>
  <c r="F151" i="12" s="1"/>
  <c r="E151" i="13"/>
  <c r="F151" i="13" s="1"/>
  <c r="E151" i="14"/>
  <c r="F151" i="14" s="1"/>
  <c r="E151" i="15"/>
  <c r="F151" i="15" s="1"/>
  <c r="E151" i="16"/>
  <c r="F151" i="16" s="1"/>
  <c r="E151" i="17"/>
  <c r="G143" i="10"/>
  <c r="G143" i="11"/>
  <c r="G143" i="12"/>
  <c r="G143" i="13"/>
  <c r="G143" i="14"/>
  <c r="G143" i="15"/>
  <c r="G143" i="16"/>
  <c r="G143" i="17"/>
  <c r="D143" i="10"/>
  <c r="D143" i="11"/>
  <c r="D143" i="12"/>
  <c r="D143" i="13"/>
  <c r="D143" i="14"/>
  <c r="D143" i="15"/>
  <c r="D143" i="16"/>
  <c r="D143" i="17"/>
  <c r="C143" i="10"/>
  <c r="C143" i="11"/>
  <c r="C143" i="12"/>
  <c r="C143" i="13"/>
  <c r="C143" i="14"/>
  <c r="C143" i="15"/>
  <c r="C143" i="16"/>
  <c r="C143" i="17"/>
  <c r="G279" i="10"/>
  <c r="G279" i="11"/>
  <c r="G279" i="12"/>
  <c r="G279" i="13"/>
  <c r="G279" i="14"/>
  <c r="G279" i="15"/>
  <c r="G279" i="16"/>
  <c r="D279" i="10"/>
  <c r="D279" i="11"/>
  <c r="D279" i="12"/>
  <c r="D279" i="13"/>
  <c r="D279" i="14"/>
  <c r="D279" i="15"/>
  <c r="D279" i="16"/>
  <c r="C279" i="10"/>
  <c r="C279" i="11"/>
  <c r="C279" i="12"/>
  <c r="C279" i="13"/>
  <c r="C279" i="14"/>
  <c r="C279" i="15"/>
  <c r="C279" i="16"/>
  <c r="I288" i="17" l="1"/>
  <c r="I289" i="17"/>
  <c r="H289" i="17"/>
  <c r="G318" i="17"/>
  <c r="G317" i="17"/>
  <c r="G316" i="17"/>
  <c r="G315" i="17"/>
  <c r="G314" i="17"/>
  <c r="G312" i="17"/>
  <c r="G311" i="17"/>
  <c r="G310" i="17"/>
  <c r="G309" i="17"/>
  <c r="G308" i="17"/>
  <c r="G307" i="17"/>
  <c r="G306" i="17"/>
  <c r="G305" i="17"/>
  <c r="G304" i="17"/>
  <c r="G302" i="17"/>
  <c r="G301" i="17"/>
  <c r="G300" i="17"/>
  <c r="G299" i="17"/>
  <c r="G298" i="17"/>
  <c r="G297" i="17"/>
  <c r="G296" i="17"/>
  <c r="G294" i="17"/>
  <c r="G293" i="17"/>
  <c r="G292" i="17"/>
  <c r="G291" i="17"/>
  <c r="G287" i="17"/>
  <c r="G286" i="17"/>
  <c r="G284" i="17"/>
  <c r="G283" i="17"/>
  <c r="G282" i="17"/>
  <c r="G281" i="17"/>
  <c r="G280" i="17"/>
  <c r="G277" i="17"/>
  <c r="G276" i="17"/>
  <c r="G274" i="17"/>
  <c r="G273" i="17"/>
  <c r="G272" i="17"/>
  <c r="G271" i="17"/>
  <c r="G270" i="17"/>
  <c r="G269" i="17"/>
  <c r="G268" i="17"/>
  <c r="G267" i="17"/>
  <c r="G266" i="17"/>
  <c r="G265" i="17"/>
  <c r="G264" i="17"/>
  <c r="G263" i="17"/>
  <c r="G262" i="17"/>
  <c r="G261" i="17"/>
  <c r="G260" i="17"/>
  <c r="G259" i="17" s="1"/>
  <c r="G258" i="17"/>
  <c r="G257" i="17"/>
  <c r="G256" i="17"/>
  <c r="G255" i="17"/>
  <c r="G254" i="17"/>
  <c r="G253" i="17"/>
  <c r="G252" i="17" s="1"/>
  <c r="G251" i="17" s="1"/>
  <c r="G250" i="17"/>
  <c r="G248" i="17"/>
  <c r="G247" i="17"/>
  <c r="G246" i="17"/>
  <c r="G245" i="17" s="1"/>
  <c r="G244" i="17"/>
  <c r="G241" i="17"/>
  <c r="G240" i="17"/>
  <c r="G239" i="17"/>
  <c r="G238" i="17"/>
  <c r="G237" i="17"/>
  <c r="G236" i="17"/>
  <c r="G235" i="17"/>
  <c r="G233" i="17"/>
  <c r="G232" i="17"/>
  <c r="G231" i="17"/>
  <c r="G229" i="17"/>
  <c r="G227" i="17"/>
  <c r="G226" i="17"/>
  <c r="G225" i="17" s="1"/>
  <c r="G224" i="17"/>
  <c r="G223" i="17"/>
  <c r="G222" i="17"/>
  <c r="G221" i="17"/>
  <c r="G219" i="17"/>
  <c r="G218" i="17"/>
  <c r="G217" i="17"/>
  <c r="G216" i="17"/>
  <c r="G215" i="17"/>
  <c r="G214" i="17"/>
  <c r="G213" i="17"/>
  <c r="G212" i="17"/>
  <c r="G211" i="17"/>
  <c r="G210" i="17" s="1"/>
  <c r="G209" i="17" s="1"/>
  <c r="G208" i="17"/>
  <c r="G206" i="17"/>
  <c r="G205" i="17"/>
  <c r="G204" i="17"/>
  <c r="G203" i="17"/>
  <c r="G202" i="17"/>
  <c r="G197" i="17"/>
  <c r="G196" i="17"/>
  <c r="G195" i="17"/>
  <c r="G194" i="17" s="1"/>
  <c r="G193" i="17"/>
  <c r="G192" i="17"/>
  <c r="G191" i="17"/>
  <c r="G190" i="17"/>
  <c r="G189" i="17"/>
  <c r="G188" i="17"/>
  <c r="G186" i="17"/>
  <c r="G185" i="17"/>
  <c r="G184" i="17" s="1"/>
  <c r="G183" i="17"/>
  <c r="G182" i="17"/>
  <c r="G181" i="17"/>
  <c r="G180" i="17"/>
  <c r="G178" i="17"/>
  <c r="G177" i="17"/>
  <c r="G175" i="17"/>
  <c r="G174" i="17"/>
  <c r="G173" i="17" s="1"/>
  <c r="G172" i="17"/>
  <c r="G171" i="17"/>
  <c r="G170" i="17"/>
  <c r="G168" i="17"/>
  <c r="G167" i="17"/>
  <c r="G166" i="17" s="1"/>
  <c r="G165" i="17"/>
  <c r="G164" i="17"/>
  <c r="G163" i="17"/>
  <c r="G162" i="17" s="1"/>
  <c r="G161" i="17"/>
  <c r="G160" i="17"/>
  <c r="G159" i="17"/>
  <c r="G158" i="17"/>
  <c r="G157" i="17"/>
  <c r="G156" i="17"/>
  <c r="G155" i="17"/>
  <c r="G154" i="17"/>
  <c r="G153" i="17"/>
  <c r="G150" i="17"/>
  <c r="G149" i="17"/>
  <c r="G148" i="17"/>
  <c r="G147" i="17"/>
  <c r="G146" i="17"/>
  <c r="G145" i="17"/>
  <c r="G142" i="17"/>
  <c r="G141" i="17"/>
  <c r="G140" i="17"/>
  <c r="G139" i="17"/>
  <c r="G138" i="17"/>
  <c r="G137" i="17"/>
  <c r="G136" i="17"/>
  <c r="G135" i="17"/>
  <c r="G134" i="17" s="1"/>
  <c r="G132" i="17"/>
  <c r="G131" i="17"/>
  <c r="G130" i="17"/>
  <c r="G129" i="17"/>
  <c r="G127" i="17"/>
  <c r="G126" i="17"/>
  <c r="G125" i="17"/>
  <c r="G124" i="17"/>
  <c r="G123" i="17"/>
  <c r="G122" i="17"/>
  <c r="G121" i="17"/>
  <c r="G120" i="17"/>
  <c r="G119" i="17"/>
  <c r="G118" i="17"/>
  <c r="G117" i="17"/>
  <c r="G116" i="17"/>
  <c r="G114" i="17"/>
  <c r="G113" i="17"/>
  <c r="G112" i="17"/>
  <c r="G111" i="17"/>
  <c r="G110" i="17"/>
  <c r="G109" i="17"/>
  <c r="G108" i="17"/>
  <c r="G107" i="17" s="1"/>
  <c r="G106" i="17"/>
  <c r="G105" i="17"/>
  <c r="G103" i="17"/>
  <c r="G102" i="17"/>
  <c r="G101" i="17"/>
  <c r="G100" i="17"/>
  <c r="G99" i="17"/>
  <c r="G96" i="17"/>
  <c r="G95" i="17" s="1"/>
  <c r="G94" i="17"/>
  <c r="G93" i="17"/>
  <c r="G90" i="17"/>
  <c r="G88" i="17" s="1"/>
  <c r="G89" i="17"/>
  <c r="G87" i="17"/>
  <c r="G86" i="17"/>
  <c r="G85" i="17"/>
  <c r="G84" i="17"/>
  <c r="G83" i="17"/>
  <c r="G82" i="17"/>
  <c r="G81" i="17"/>
  <c r="G80" i="17"/>
  <c r="G79" i="17"/>
  <c r="G78" i="17"/>
  <c r="G77" i="17"/>
  <c r="G76" i="17"/>
  <c r="G75" i="17"/>
  <c r="G74" i="17"/>
  <c r="G72" i="17"/>
  <c r="G71" i="17"/>
  <c r="G70" i="17"/>
  <c r="G69" i="17"/>
  <c r="G67" i="17"/>
  <c r="G66" i="17"/>
  <c r="G65" i="17"/>
  <c r="G64" i="17"/>
  <c r="G63" i="17"/>
  <c r="G62" i="17"/>
  <c r="G61" i="17"/>
  <c r="G60" i="17"/>
  <c r="G59" i="17"/>
  <c r="G57" i="17"/>
  <c r="G56" i="17"/>
  <c r="G55" i="17"/>
  <c r="G54" i="17"/>
  <c r="G53" i="17"/>
  <c r="G52" i="17"/>
  <c r="G51" i="17"/>
  <c r="G50" i="17"/>
  <c r="G49" i="17"/>
  <c r="G48" i="17"/>
  <c r="G47" i="17" s="1"/>
  <c r="G46" i="17" s="1"/>
  <c r="G45" i="17"/>
  <c r="G44" i="17"/>
  <c r="G43" i="17"/>
  <c r="G42" i="17"/>
  <c r="G41" i="17"/>
  <c r="G40" i="17" s="1"/>
  <c r="G39" i="17"/>
  <c r="G38" i="17"/>
  <c r="G37" i="17" s="1"/>
  <c r="G36" i="17" s="1"/>
  <c r="G33" i="17"/>
  <c r="G32" i="17" s="1"/>
  <c r="G30" i="17"/>
  <c r="G29" i="17"/>
  <c r="G28" i="17"/>
  <c r="G27" i="17"/>
  <c r="G26" i="17"/>
  <c r="G25" i="17"/>
  <c r="G24" i="17"/>
  <c r="G23" i="17"/>
  <c r="G22" i="17"/>
  <c r="G21" i="17"/>
  <c r="G20" i="17"/>
  <c r="G19" i="17"/>
  <c r="G18" i="17"/>
  <c r="G17" i="17"/>
  <c r="G16" i="17"/>
  <c r="G15" i="17"/>
  <c r="G11" i="17"/>
  <c r="G10" i="17"/>
  <c r="G9" i="17"/>
  <c r="D318" i="17"/>
  <c r="D317" i="17"/>
  <c r="D316" i="17"/>
  <c r="D315" i="17"/>
  <c r="D314" i="17"/>
  <c r="D312" i="17"/>
  <c r="D311" i="17"/>
  <c r="D310" i="17"/>
  <c r="D309" i="17"/>
  <c r="D308" i="17"/>
  <c r="D307" i="17"/>
  <c r="D306" i="17"/>
  <c r="D305" i="17"/>
  <c r="D304" i="17"/>
  <c r="D302" i="17"/>
  <c r="D301" i="17"/>
  <c r="D300" i="17"/>
  <c r="D299" i="17"/>
  <c r="D298" i="17"/>
  <c r="D297" i="17"/>
  <c r="D296" i="17"/>
  <c r="D294" i="17"/>
  <c r="D293" i="17"/>
  <c r="D292" i="17"/>
  <c r="D291" i="17"/>
  <c r="D287" i="17"/>
  <c r="D286" i="17"/>
  <c r="D285" i="17" s="1"/>
  <c r="D279" i="17" s="1"/>
  <c r="D284" i="17"/>
  <c r="D283" i="17"/>
  <c r="D282" i="17"/>
  <c r="D281" i="17"/>
  <c r="D280" i="17"/>
  <c r="D277" i="17"/>
  <c r="D275" i="17" s="1"/>
  <c r="D276" i="17"/>
  <c r="D274" i="17"/>
  <c r="D273" i="17"/>
  <c r="D272" i="17"/>
  <c r="D271" i="17"/>
  <c r="D270" i="17"/>
  <c r="D269" i="17"/>
  <c r="D268" i="17"/>
  <c r="D267" i="17"/>
  <c r="D266" i="17"/>
  <c r="D265" i="17"/>
  <c r="D264" i="17"/>
  <c r="D263" i="17"/>
  <c r="D262" i="17"/>
  <c r="D261" i="17"/>
  <c r="D260" i="17"/>
  <c r="D259" i="17" s="1"/>
  <c r="D258" i="17"/>
  <c r="D257" i="17"/>
  <c r="D256" i="17"/>
  <c r="D255" i="17"/>
  <c r="D254" i="17"/>
  <c r="D253" i="17"/>
  <c r="D252" i="17" s="1"/>
  <c r="D251" i="17" s="1"/>
  <c r="D250" i="17"/>
  <c r="D248" i="17"/>
  <c r="D247" i="17"/>
  <c r="D246" i="17"/>
  <c r="D244" i="17"/>
  <c r="D241" i="17"/>
  <c r="D240" i="17"/>
  <c r="D239" i="17"/>
  <c r="D238" i="17"/>
  <c r="D237" i="17"/>
  <c r="D236" i="17"/>
  <c r="D235" i="17"/>
  <c r="D233" i="17"/>
  <c r="D232" i="17"/>
  <c r="D231" i="17"/>
  <c r="D230" i="17" s="1"/>
  <c r="D229" i="17"/>
  <c r="D227" i="17"/>
  <c r="D226" i="17"/>
  <c r="D224" i="17"/>
  <c r="D223" i="17"/>
  <c r="D222" i="17"/>
  <c r="D221" i="17"/>
  <c r="D219" i="17"/>
  <c r="D218" i="17"/>
  <c r="D217" i="17"/>
  <c r="D216" i="17"/>
  <c r="D215" i="17"/>
  <c r="D214" i="17"/>
  <c r="D213" i="17"/>
  <c r="D212" i="17"/>
  <c r="D211" i="17"/>
  <c r="D210" i="17" s="1"/>
  <c r="D209" i="17" s="1"/>
  <c r="D208" i="17"/>
  <c r="D206" i="17"/>
  <c r="D205" i="17"/>
  <c r="D204" i="17"/>
  <c r="D203" i="17"/>
  <c r="D202" i="17"/>
  <c r="D197" i="17"/>
  <c r="D196" i="17"/>
  <c r="D195" i="17"/>
  <c r="D193" i="17"/>
  <c r="D192" i="17"/>
  <c r="D191" i="17"/>
  <c r="D190" i="17"/>
  <c r="D189" i="17"/>
  <c r="D188" i="17"/>
  <c r="D186" i="17"/>
  <c r="D185" i="17"/>
  <c r="D184" i="17" s="1"/>
  <c r="D183" i="17"/>
  <c r="D182" i="17"/>
  <c r="D181" i="17"/>
  <c r="D180" i="17"/>
  <c r="D178" i="17"/>
  <c r="D177" i="17"/>
  <c r="D176" i="17" s="1"/>
  <c r="D175" i="17"/>
  <c r="D174" i="17"/>
  <c r="D172" i="17"/>
  <c r="D171" i="17"/>
  <c r="D170" i="17"/>
  <c r="D169" i="17" s="1"/>
  <c r="D168" i="17"/>
  <c r="D167" i="17"/>
  <c r="D166" i="17"/>
  <c r="D165" i="17"/>
  <c r="D164" i="17"/>
  <c r="D163" i="17"/>
  <c r="D162" i="17" s="1"/>
  <c r="D161" i="17"/>
  <c r="D160" i="17"/>
  <c r="D159" i="17"/>
  <c r="D158" i="17"/>
  <c r="D157" i="17"/>
  <c r="D156" i="17"/>
  <c r="D155" i="17"/>
  <c r="D154" i="17"/>
  <c r="D153" i="17"/>
  <c r="D150" i="17"/>
  <c r="D149" i="17"/>
  <c r="D148" i="17"/>
  <c r="D147" i="17"/>
  <c r="D146" i="17"/>
  <c r="D145" i="17"/>
  <c r="D142" i="17"/>
  <c r="D141" i="17"/>
  <c r="D140" i="17"/>
  <c r="D139" i="17"/>
  <c r="D138" i="17"/>
  <c r="D137" i="17"/>
  <c r="D134" i="17" s="1"/>
  <c r="D136" i="17"/>
  <c r="D135" i="17"/>
  <c r="D132" i="17"/>
  <c r="D131" i="17"/>
  <c r="D130" i="17"/>
  <c r="D129" i="17"/>
  <c r="D128" i="17" s="1"/>
  <c r="D127" i="17"/>
  <c r="D126" i="17"/>
  <c r="D125" i="17"/>
  <c r="D124" i="17"/>
  <c r="D123" i="17"/>
  <c r="D122" i="17"/>
  <c r="D121" i="17"/>
  <c r="D120" i="17"/>
  <c r="D119" i="17" s="1"/>
  <c r="D118" i="17"/>
  <c r="D117" i="17"/>
  <c r="D116" i="17"/>
  <c r="D114" i="17"/>
  <c r="D113" i="17"/>
  <c r="D112" i="17"/>
  <c r="D111" i="17"/>
  <c r="D110" i="17"/>
  <c r="D109" i="17"/>
  <c r="D108" i="17"/>
  <c r="D106" i="17"/>
  <c r="D105" i="17"/>
  <c r="D103" i="17"/>
  <c r="D102" i="17"/>
  <c r="D101" i="17"/>
  <c r="D100" i="17"/>
  <c r="D99" i="17"/>
  <c r="D96" i="17"/>
  <c r="D95" i="17" s="1"/>
  <c r="D94" i="17"/>
  <c r="D93" i="17"/>
  <c r="D90" i="17"/>
  <c r="D89" i="17"/>
  <c r="D87" i="17"/>
  <c r="D86" i="17"/>
  <c r="D85" i="17"/>
  <c r="D84" i="17"/>
  <c r="D83" i="17"/>
  <c r="D82" i="17"/>
  <c r="D81" i="17"/>
  <c r="D80" i="17"/>
  <c r="D79" i="17"/>
  <c r="D78" i="17"/>
  <c r="D77" i="17"/>
  <c r="D76" i="17"/>
  <c r="D75" i="17"/>
  <c r="D74" i="17"/>
  <c r="D72" i="17"/>
  <c r="D71" i="17"/>
  <c r="D70" i="17"/>
  <c r="D69" i="17"/>
  <c r="D68" i="17" s="1"/>
  <c r="D67" i="17"/>
  <c r="D66" i="17"/>
  <c r="D65" i="17"/>
  <c r="D64" i="17"/>
  <c r="D63" i="17"/>
  <c r="D62" i="17"/>
  <c r="D61" i="17"/>
  <c r="D60" i="17"/>
  <c r="D59" i="17"/>
  <c r="D57" i="17"/>
  <c r="D56" i="17"/>
  <c r="D55" i="17"/>
  <c r="D54" i="17"/>
  <c r="D53" i="17"/>
  <c r="D52" i="17"/>
  <c r="D51" i="17"/>
  <c r="D50" i="17"/>
  <c r="D49" i="17"/>
  <c r="D48" i="17"/>
  <c r="D45" i="17"/>
  <c r="D44" i="17"/>
  <c r="D43" i="17"/>
  <c r="D42" i="17"/>
  <c r="D41" i="17"/>
  <c r="D39" i="17"/>
  <c r="D37" i="17" s="1"/>
  <c r="D38" i="17"/>
  <c r="D33" i="17"/>
  <c r="D32" i="17" s="1"/>
  <c r="D30" i="17"/>
  <c r="D29" i="17"/>
  <c r="D28" i="17"/>
  <c r="D27" i="17"/>
  <c r="D26" i="17"/>
  <c r="D25" i="17"/>
  <c r="D24" i="17"/>
  <c r="D23" i="17"/>
  <c r="D22" i="17"/>
  <c r="D21" i="17"/>
  <c r="D20" i="17"/>
  <c r="D19" i="17"/>
  <c r="D18" i="17"/>
  <c r="D17" i="17"/>
  <c r="D16" i="17"/>
  <c r="D15" i="17"/>
  <c r="D11" i="17"/>
  <c r="D10" i="17"/>
  <c r="D9" i="17"/>
  <c r="D8" i="17" s="1"/>
  <c r="D88" i="17" l="1"/>
  <c r="G176" i="17"/>
  <c r="G187" i="17"/>
  <c r="G220" i="17"/>
  <c r="D290" i="17"/>
  <c r="G68" i="17"/>
  <c r="D47" i="17"/>
  <c r="D46" i="17" s="1"/>
  <c r="G8" i="17"/>
  <c r="G128" i="17"/>
  <c r="G285" i="17"/>
  <c r="D249" i="17"/>
  <c r="G169" i="17"/>
  <c r="G144" i="17"/>
  <c r="G230" i="17"/>
  <c r="D14" i="17"/>
  <c r="D73" i="17"/>
  <c r="D104" i="17"/>
  <c r="D234" i="17"/>
  <c r="D245" i="17"/>
  <c r="D243" i="17" s="1"/>
  <c r="D242" i="17" s="1"/>
  <c r="D313" i="17"/>
  <c r="G14" i="17"/>
  <c r="G73" i="17"/>
  <c r="G104" i="17"/>
  <c r="G179" i="17"/>
  <c r="G152" i="17" s="1"/>
  <c r="G313" i="17"/>
  <c r="G35" i="17"/>
  <c r="D107" i="17"/>
  <c r="D225" i="17"/>
  <c r="G234" i="17"/>
  <c r="G243" i="17"/>
  <c r="D58" i="17"/>
  <c r="D144" i="17"/>
  <c r="D173" i="17"/>
  <c r="D194" i="17"/>
  <c r="D228" i="17"/>
  <c r="G58" i="17"/>
  <c r="G275" i="17"/>
  <c r="G290" i="17"/>
  <c r="D187" i="17"/>
  <c r="D220" i="17"/>
  <c r="D40" i="17"/>
  <c r="D36" i="17" s="1"/>
  <c r="D201" i="17"/>
  <c r="G249" i="17"/>
  <c r="D179" i="17"/>
  <c r="D303" i="17"/>
  <c r="D295" i="17" s="1"/>
  <c r="G201" i="17"/>
  <c r="G303" i="17"/>
  <c r="G295" i="17" s="1"/>
  <c r="G228" i="17"/>
  <c r="D133" i="17"/>
  <c r="G133" i="17"/>
  <c r="D115" i="17"/>
  <c r="G115" i="17"/>
  <c r="G207" i="17"/>
  <c r="D152" i="17"/>
  <c r="D207" i="17"/>
  <c r="D200" i="17" s="1"/>
  <c r="D199" i="17" s="1"/>
  <c r="R14" i="18"/>
  <c r="R13" i="18"/>
  <c r="R12" i="18"/>
  <c r="R11" i="18"/>
  <c r="R10" i="18"/>
  <c r="R8" i="18"/>
  <c r="F14" i="18"/>
  <c r="F13" i="18"/>
  <c r="F12" i="18"/>
  <c r="F11" i="18"/>
  <c r="F10" i="18"/>
  <c r="F9" i="18"/>
  <c r="F8" i="18"/>
  <c r="O14" i="18"/>
  <c r="O13" i="18"/>
  <c r="O12" i="18"/>
  <c r="O11" i="18"/>
  <c r="O10" i="18"/>
  <c r="O9" i="18"/>
  <c r="O8" i="18"/>
  <c r="N14" i="18"/>
  <c r="P14" i="18" s="1"/>
  <c r="S14" i="18" s="1"/>
  <c r="N13" i="18"/>
  <c r="N12" i="18"/>
  <c r="N11" i="18"/>
  <c r="N10" i="18"/>
  <c r="N8" i="18"/>
  <c r="C14" i="18"/>
  <c r="C13" i="18"/>
  <c r="C12" i="18"/>
  <c r="C11" i="18"/>
  <c r="C10" i="18"/>
  <c r="C9" i="18"/>
  <c r="C8" i="18"/>
  <c r="B13" i="18"/>
  <c r="B9" i="18"/>
  <c r="B14" i="18"/>
  <c r="B12" i="18"/>
  <c r="B11" i="18"/>
  <c r="D11" i="18" s="1"/>
  <c r="G11" i="18" s="1"/>
  <c r="B10" i="18"/>
  <c r="B8" i="18"/>
  <c r="D13" i="18"/>
  <c r="D12" i="18"/>
  <c r="G12" i="18" s="1"/>
  <c r="D10" i="18"/>
  <c r="G10" i="18" s="1"/>
  <c r="C318" i="17"/>
  <c r="C317" i="17"/>
  <c r="C316" i="17"/>
  <c r="C315" i="17"/>
  <c r="C314" i="17"/>
  <c r="C312" i="17"/>
  <c r="C311" i="17"/>
  <c r="C310" i="17"/>
  <c r="C309" i="17"/>
  <c r="C308" i="17"/>
  <c r="C307" i="17"/>
  <c r="C306" i="17"/>
  <c r="C305" i="17"/>
  <c r="C304" i="17"/>
  <c r="C302" i="17"/>
  <c r="C301" i="17"/>
  <c r="C300" i="17"/>
  <c r="C299" i="17"/>
  <c r="C298" i="17"/>
  <c r="C297" i="17"/>
  <c r="C296" i="17"/>
  <c r="C294" i="17"/>
  <c r="C293" i="17"/>
  <c r="C292" i="17"/>
  <c r="C291" i="17"/>
  <c r="C287" i="17"/>
  <c r="C286" i="17"/>
  <c r="C284" i="17"/>
  <c r="C283" i="17"/>
  <c r="C282" i="17"/>
  <c r="C281" i="17"/>
  <c r="C280" i="17"/>
  <c r="C277" i="17"/>
  <c r="C276" i="17"/>
  <c r="C274" i="17"/>
  <c r="C273" i="17"/>
  <c r="C272" i="17"/>
  <c r="C271" i="17"/>
  <c r="C270" i="17"/>
  <c r="C269" i="17"/>
  <c r="C268" i="17"/>
  <c r="C267" i="17"/>
  <c r="C266" i="17"/>
  <c r="C265" i="17"/>
  <c r="C264" i="17"/>
  <c r="C263" i="17"/>
  <c r="C262" i="17"/>
  <c r="C261" i="17"/>
  <c r="C260" i="17"/>
  <c r="C258" i="17"/>
  <c r="C257" i="17"/>
  <c r="C256" i="17"/>
  <c r="C255" i="17"/>
  <c r="C254" i="17"/>
  <c r="C253" i="17"/>
  <c r="C250" i="17"/>
  <c r="C248" i="17"/>
  <c r="C247" i="17"/>
  <c r="C246" i="17"/>
  <c r="C244" i="17"/>
  <c r="C241" i="17"/>
  <c r="C240" i="17"/>
  <c r="C239" i="17"/>
  <c r="C238" i="17"/>
  <c r="C237" i="17"/>
  <c r="C236" i="17"/>
  <c r="C235" i="17"/>
  <c r="C233" i="17"/>
  <c r="C232" i="17"/>
  <c r="C231" i="17"/>
  <c r="C229" i="17"/>
  <c r="C227" i="17"/>
  <c r="C226" i="17"/>
  <c r="C224" i="17"/>
  <c r="C223" i="17"/>
  <c r="C222" i="17"/>
  <c r="C221" i="17"/>
  <c r="C219" i="17"/>
  <c r="C218" i="17"/>
  <c r="C217" i="17"/>
  <c r="C216" i="17"/>
  <c r="C215" i="17"/>
  <c r="C214" i="17"/>
  <c r="C213" i="17"/>
  <c r="C212" i="17"/>
  <c r="C211" i="17"/>
  <c r="C208" i="17"/>
  <c r="C206" i="17"/>
  <c r="C205" i="17"/>
  <c r="C204" i="17"/>
  <c r="C203" i="17"/>
  <c r="C202" i="17"/>
  <c r="C197" i="17"/>
  <c r="C196" i="17"/>
  <c r="C195" i="17"/>
  <c r="C193" i="17"/>
  <c r="C192" i="17"/>
  <c r="C191" i="17"/>
  <c r="C190" i="17"/>
  <c r="C189" i="17"/>
  <c r="C188" i="17"/>
  <c r="C186" i="17"/>
  <c r="C185" i="17"/>
  <c r="C183" i="17"/>
  <c r="C182" i="17"/>
  <c r="C181" i="17"/>
  <c r="C180" i="17"/>
  <c r="C178" i="17"/>
  <c r="C177" i="17"/>
  <c r="C175" i="17"/>
  <c r="C174" i="17"/>
  <c r="C172" i="17"/>
  <c r="C171" i="17"/>
  <c r="C170" i="17"/>
  <c r="C168" i="17"/>
  <c r="C167" i="17"/>
  <c r="C165" i="17"/>
  <c r="C164" i="17"/>
  <c r="C163" i="17"/>
  <c r="C161" i="17"/>
  <c r="C160" i="17"/>
  <c r="C159" i="17"/>
  <c r="C158" i="17"/>
  <c r="C157" i="17"/>
  <c r="C156" i="17"/>
  <c r="C155" i="17"/>
  <c r="C154" i="17"/>
  <c r="C153" i="17"/>
  <c r="C150" i="17"/>
  <c r="C149" i="17"/>
  <c r="C148" i="17"/>
  <c r="C147" i="17"/>
  <c r="C146" i="17"/>
  <c r="C145" i="17"/>
  <c r="C142" i="17"/>
  <c r="C141" i="17"/>
  <c r="C140" i="17"/>
  <c r="C139" i="17"/>
  <c r="C138" i="17"/>
  <c r="C137" i="17"/>
  <c r="C136" i="17"/>
  <c r="C135" i="17"/>
  <c r="C132" i="17"/>
  <c r="C131" i="17"/>
  <c r="C130" i="17"/>
  <c r="C129" i="17"/>
  <c r="C127" i="17"/>
  <c r="C126" i="17"/>
  <c r="C125" i="17"/>
  <c r="C124" i="17"/>
  <c r="C123" i="17"/>
  <c r="C122" i="17"/>
  <c r="C121" i="17"/>
  <c r="C120" i="17"/>
  <c r="C118" i="17"/>
  <c r="C117" i="17"/>
  <c r="C116" i="17"/>
  <c r="C114" i="17"/>
  <c r="C113" i="17"/>
  <c r="C112" i="17"/>
  <c r="C111" i="17"/>
  <c r="C110" i="17"/>
  <c r="C109" i="17"/>
  <c r="C108" i="17"/>
  <c r="C106" i="17"/>
  <c r="C105" i="17"/>
  <c r="C103" i="17"/>
  <c r="C102" i="17"/>
  <c r="C101" i="17"/>
  <c r="C100" i="17"/>
  <c r="C99" i="17"/>
  <c r="C96" i="17"/>
  <c r="C94" i="17"/>
  <c r="C93" i="17"/>
  <c r="C90" i="17"/>
  <c r="C89" i="17"/>
  <c r="C87" i="17"/>
  <c r="C86" i="17"/>
  <c r="C85" i="17"/>
  <c r="C84" i="17"/>
  <c r="C83" i="17"/>
  <c r="C82" i="17"/>
  <c r="C81" i="17"/>
  <c r="C80" i="17"/>
  <c r="C79" i="17"/>
  <c r="C78" i="17"/>
  <c r="C77" i="17"/>
  <c r="C76" i="17"/>
  <c r="C75" i="17"/>
  <c r="C74" i="17"/>
  <c r="C72" i="17"/>
  <c r="C71" i="17"/>
  <c r="C70" i="17"/>
  <c r="C69" i="17"/>
  <c r="C67" i="17"/>
  <c r="C66" i="17"/>
  <c r="C65" i="17"/>
  <c r="C64" i="17"/>
  <c r="C63" i="17"/>
  <c r="C62" i="17"/>
  <c r="C61" i="17"/>
  <c r="C60" i="17"/>
  <c r="C59" i="17"/>
  <c r="C57" i="17"/>
  <c r="C56" i="17"/>
  <c r="C55" i="17"/>
  <c r="C54" i="17"/>
  <c r="C53" i="17"/>
  <c r="C52" i="17"/>
  <c r="C51" i="17"/>
  <c r="C50" i="17"/>
  <c r="C49" i="17"/>
  <c r="C48" i="17"/>
  <c r="C45" i="17"/>
  <c r="C44" i="17"/>
  <c r="C43" i="17"/>
  <c r="C42" i="17"/>
  <c r="C41" i="17"/>
  <c r="C39" i="17"/>
  <c r="C38" i="17"/>
  <c r="C33" i="17"/>
  <c r="C30" i="17"/>
  <c r="C29" i="17"/>
  <c r="C28" i="17"/>
  <c r="C27" i="17"/>
  <c r="C26" i="17"/>
  <c r="C25" i="17"/>
  <c r="C24" i="17"/>
  <c r="C23" i="17"/>
  <c r="C22" i="17"/>
  <c r="C21" i="17"/>
  <c r="C20" i="17"/>
  <c r="C19" i="17"/>
  <c r="C18" i="17"/>
  <c r="C17" i="17"/>
  <c r="C16" i="17"/>
  <c r="C15" i="17"/>
  <c r="C11" i="17"/>
  <c r="C10" i="17"/>
  <c r="C9" i="17"/>
  <c r="G88" i="15"/>
  <c r="G279" i="17" l="1"/>
  <c r="G278" i="17" s="1"/>
  <c r="D92" i="17"/>
  <c r="D91" i="17" s="1"/>
  <c r="G34" i="17"/>
  <c r="G92" i="17"/>
  <c r="G91" i="17" s="1"/>
  <c r="G31" i="17" s="1"/>
  <c r="G13" i="17" s="1"/>
  <c r="O15" i="18"/>
  <c r="F15" i="18"/>
  <c r="P11" i="18"/>
  <c r="S11" i="18" s="1"/>
  <c r="G242" i="17"/>
  <c r="D278" i="17"/>
  <c r="P13" i="18"/>
  <c r="S13" i="18" s="1"/>
  <c r="D35" i="17"/>
  <c r="D34" i="17" s="1"/>
  <c r="G200" i="17"/>
  <c r="G199" i="17" s="1"/>
  <c r="P10" i="18"/>
  <c r="S10" i="18" s="1"/>
  <c r="P12" i="18"/>
  <c r="S12" i="18" s="1"/>
  <c r="G13" i="18"/>
  <c r="D198" i="17"/>
  <c r="D14" i="18"/>
  <c r="G14" i="18" s="1"/>
  <c r="P8" i="18"/>
  <c r="S8" i="18" s="1"/>
  <c r="C15" i="18"/>
  <c r="D9" i="18"/>
  <c r="G9" i="18" s="1"/>
  <c r="B15" i="18"/>
  <c r="D8" i="18"/>
  <c r="G35" i="10"/>
  <c r="G35" i="11"/>
  <c r="G35" i="12"/>
  <c r="G35" i="13"/>
  <c r="D35" i="10"/>
  <c r="D35" i="11"/>
  <c r="D35" i="12"/>
  <c r="D35" i="13"/>
  <c r="C35" i="10"/>
  <c r="C35" i="11"/>
  <c r="C35" i="12"/>
  <c r="C35" i="13"/>
  <c r="I56" i="10"/>
  <c r="I56" i="11"/>
  <c r="I56" i="12"/>
  <c r="I56" i="13"/>
  <c r="E56" i="10"/>
  <c r="E56" i="11"/>
  <c r="E56" i="12"/>
  <c r="E56" i="13"/>
  <c r="E56" i="14"/>
  <c r="E56" i="15"/>
  <c r="I56" i="15" s="1"/>
  <c r="E56" i="16"/>
  <c r="I56" i="16" s="1"/>
  <c r="E56" i="17"/>
  <c r="I56" i="17" s="1"/>
  <c r="G198" i="17" l="1"/>
  <c r="D31" i="17"/>
  <c r="D13" i="17" s="1"/>
  <c r="D12" i="17" s="1"/>
  <c r="D319" i="17" s="1"/>
  <c r="G12" i="17"/>
  <c r="G8" i="18"/>
  <c r="D15" i="18"/>
  <c r="I56" i="14"/>
  <c r="G259" i="10"/>
  <c r="G252" i="10"/>
  <c r="G251" i="10" s="1"/>
  <c r="G249" i="10" s="1"/>
  <c r="G245" i="10"/>
  <c r="G243" i="10" s="1"/>
  <c r="G259" i="11"/>
  <c r="G252" i="11"/>
  <c r="G251" i="11" s="1"/>
  <c r="G249" i="11" s="1"/>
  <c r="G245" i="11"/>
  <c r="G243" i="11"/>
  <c r="G242" i="11" s="1"/>
  <c r="G259" i="12"/>
  <c r="G252" i="12"/>
  <c r="G251" i="12" s="1"/>
  <c r="G249" i="12" s="1"/>
  <c r="G245" i="12"/>
  <c r="G243" i="12" s="1"/>
  <c r="G242" i="12" s="1"/>
  <c r="G259" i="13"/>
  <c r="G252" i="13"/>
  <c r="G251" i="13" s="1"/>
  <c r="G249" i="13" s="1"/>
  <c r="G245" i="13"/>
  <c r="G243" i="13" s="1"/>
  <c r="G259" i="14"/>
  <c r="G252" i="14"/>
  <c r="G251" i="14" s="1"/>
  <c r="G249" i="14" s="1"/>
  <c r="G245" i="14"/>
  <c r="G243" i="14" s="1"/>
  <c r="G259" i="15"/>
  <c r="G252" i="15"/>
  <c r="G251" i="15" s="1"/>
  <c r="G249" i="15" s="1"/>
  <c r="G245" i="15"/>
  <c r="G243" i="15" s="1"/>
  <c r="G259" i="16"/>
  <c r="G252" i="16"/>
  <c r="G251" i="16" s="1"/>
  <c r="G249" i="16" s="1"/>
  <c r="G245" i="16"/>
  <c r="G243" i="16" s="1"/>
  <c r="G242" i="16" s="1"/>
  <c r="D259" i="10"/>
  <c r="D252" i="10"/>
  <c r="D251" i="10" s="1"/>
  <c r="D249" i="10" s="1"/>
  <c r="D242" i="10" s="1"/>
  <c r="D245" i="10"/>
  <c r="D243" i="10"/>
  <c r="D259" i="11"/>
  <c r="D252" i="11"/>
  <c r="D251" i="11"/>
  <c r="D249" i="11" s="1"/>
  <c r="D245" i="11"/>
  <c r="D243" i="11" s="1"/>
  <c r="D242" i="11" s="1"/>
  <c r="D259" i="12"/>
  <c r="D252" i="12"/>
  <c r="D251" i="12" s="1"/>
  <c r="D249" i="12" s="1"/>
  <c r="D245" i="12"/>
  <c r="D243" i="12" s="1"/>
  <c r="D259" i="13"/>
  <c r="D252" i="13"/>
  <c r="D251" i="13"/>
  <c r="D249" i="13" s="1"/>
  <c r="D245" i="13"/>
  <c r="D243" i="13" s="1"/>
  <c r="D242" i="13" s="1"/>
  <c r="D259" i="14"/>
  <c r="D252" i="14"/>
  <c r="D251" i="14" s="1"/>
  <c r="D249" i="14" s="1"/>
  <c r="D245" i="14"/>
  <c r="D243" i="14" s="1"/>
  <c r="D259" i="15"/>
  <c r="D252" i="15"/>
  <c r="D251" i="15" s="1"/>
  <c r="D249" i="15" s="1"/>
  <c r="D245" i="15"/>
  <c r="D243" i="15" s="1"/>
  <c r="D259" i="16"/>
  <c r="D252" i="16"/>
  <c r="D251" i="16" s="1"/>
  <c r="D249" i="16" s="1"/>
  <c r="D245" i="16"/>
  <c r="D243" i="16" s="1"/>
  <c r="D242" i="16" s="1"/>
  <c r="C245" i="10"/>
  <c r="C243" i="10" s="1"/>
  <c r="C245" i="11"/>
  <c r="C243" i="11" s="1"/>
  <c r="C245" i="12"/>
  <c r="C243" i="12" s="1"/>
  <c r="C245" i="13"/>
  <c r="C243" i="13" s="1"/>
  <c r="C245" i="14"/>
  <c r="C243" i="14" s="1"/>
  <c r="C245" i="15"/>
  <c r="C243" i="15" s="1"/>
  <c r="C245" i="16"/>
  <c r="C243" i="16" s="1"/>
  <c r="C245" i="17"/>
  <c r="C243" i="17" s="1"/>
  <c r="C249" i="10"/>
  <c r="C249" i="11"/>
  <c r="C249" i="12"/>
  <c r="C251" i="10"/>
  <c r="C251" i="11"/>
  <c r="C251" i="12"/>
  <c r="C252" i="10"/>
  <c r="C252" i="11"/>
  <c r="C252" i="12"/>
  <c r="C252" i="13"/>
  <c r="C251" i="13" s="1"/>
  <c r="C249" i="13" s="1"/>
  <c r="C252" i="14"/>
  <c r="C251" i="14" s="1"/>
  <c r="C249" i="14" s="1"/>
  <c r="C252" i="15"/>
  <c r="C251" i="15" s="1"/>
  <c r="C249" i="15" s="1"/>
  <c r="C252" i="16"/>
  <c r="C251" i="16" s="1"/>
  <c r="C249" i="16" s="1"/>
  <c r="C252" i="17"/>
  <c r="C251" i="17" s="1"/>
  <c r="C249" i="17" s="1"/>
  <c r="C259" i="10"/>
  <c r="C259" i="11"/>
  <c r="C259" i="12"/>
  <c r="C259" i="13"/>
  <c r="C259" i="14"/>
  <c r="C259" i="15"/>
  <c r="C259" i="16"/>
  <c r="C259" i="17"/>
  <c r="G232" i="10"/>
  <c r="I317" i="10"/>
  <c r="E317" i="11"/>
  <c r="E317" i="12"/>
  <c r="I317" i="12" s="1"/>
  <c r="E317" i="13"/>
  <c r="I317" i="13" s="1"/>
  <c r="E317" i="14"/>
  <c r="I317" i="14" s="1"/>
  <c r="E317" i="15"/>
  <c r="E317" i="16"/>
  <c r="E317" i="17"/>
  <c r="E317" i="10"/>
  <c r="E240" i="11"/>
  <c r="E239" i="11"/>
  <c r="E238" i="11"/>
  <c r="E237" i="11"/>
  <c r="E240" i="12"/>
  <c r="E239" i="12"/>
  <c r="E238" i="12"/>
  <c r="E237" i="12"/>
  <c r="E240" i="13"/>
  <c r="E239" i="13"/>
  <c r="E238" i="13"/>
  <c r="E237" i="13"/>
  <c r="E240" i="14"/>
  <c r="E239" i="14"/>
  <c r="E238" i="14"/>
  <c r="E237" i="14"/>
  <c r="E240" i="15"/>
  <c r="E239" i="15"/>
  <c r="E238" i="15"/>
  <c r="E237" i="15"/>
  <c r="E240" i="16"/>
  <c r="E239" i="16"/>
  <c r="E238" i="16"/>
  <c r="E237" i="16"/>
  <c r="I237" i="16" s="1"/>
  <c r="E240" i="17"/>
  <c r="E239" i="17"/>
  <c r="E238" i="17"/>
  <c r="E237" i="17"/>
  <c r="E240" i="10"/>
  <c r="I240" i="10" s="1"/>
  <c r="E239" i="10"/>
  <c r="E238" i="10"/>
  <c r="E237" i="10"/>
  <c r="D232" i="10"/>
  <c r="E273" i="11"/>
  <c r="I273" i="11" s="1"/>
  <c r="E273" i="12"/>
  <c r="I273" i="12" s="1"/>
  <c r="E273" i="13"/>
  <c r="I273" i="13" s="1"/>
  <c r="E273" i="14"/>
  <c r="I273" i="14" s="1"/>
  <c r="E273" i="15"/>
  <c r="I273" i="15" s="1"/>
  <c r="E273" i="16"/>
  <c r="I273" i="16" s="1"/>
  <c r="E273" i="17"/>
  <c r="I273" i="17" s="1"/>
  <c r="E273" i="10"/>
  <c r="I273" i="10" s="1"/>
  <c r="E272" i="11"/>
  <c r="I272" i="11" s="1"/>
  <c r="E272" i="12"/>
  <c r="I272" i="12" s="1"/>
  <c r="E272" i="13"/>
  <c r="I272" i="13" s="1"/>
  <c r="E272" i="14"/>
  <c r="I272" i="14" s="1"/>
  <c r="E272" i="15"/>
  <c r="I272" i="15" s="1"/>
  <c r="E272" i="16"/>
  <c r="I272" i="16" s="1"/>
  <c r="E272" i="17"/>
  <c r="I272" i="17" s="1"/>
  <c r="E272" i="10"/>
  <c r="I272" i="10" s="1"/>
  <c r="G319" i="17" l="1"/>
  <c r="G7" i="17"/>
  <c r="D7" i="17"/>
  <c r="E13" i="18"/>
  <c r="E15" i="18"/>
  <c r="E9" i="18"/>
  <c r="E8" i="18"/>
  <c r="G15" i="18"/>
  <c r="E14" i="18"/>
  <c r="E11" i="18"/>
  <c r="E10" i="18"/>
  <c r="E12" i="18"/>
  <c r="I237" i="17"/>
  <c r="D242" i="15"/>
  <c r="I237" i="14"/>
  <c r="D242" i="14"/>
  <c r="G242" i="14"/>
  <c r="I237" i="13"/>
  <c r="G242" i="15"/>
  <c r="G242" i="13"/>
  <c r="G242" i="10"/>
  <c r="D242" i="12"/>
  <c r="C242" i="16"/>
  <c r="C242" i="15"/>
  <c r="C242" i="17"/>
  <c r="C242" i="14"/>
  <c r="C242" i="13"/>
  <c r="C242" i="12"/>
  <c r="C242" i="11"/>
  <c r="C242" i="10"/>
  <c r="I237" i="12"/>
  <c r="I317" i="17"/>
  <c r="I317" i="16"/>
  <c r="I317" i="15"/>
  <c r="I317" i="11"/>
  <c r="I237" i="15"/>
  <c r="I237" i="11"/>
  <c r="I238" i="17"/>
  <c r="I238" i="16"/>
  <c r="I238" i="15"/>
  <c r="I238" i="14"/>
  <c r="I238" i="13"/>
  <c r="I238" i="12"/>
  <c r="I238" i="11"/>
  <c r="I239" i="17"/>
  <c r="I239" i="16"/>
  <c r="I239" i="15"/>
  <c r="I239" i="14"/>
  <c r="I239" i="13"/>
  <c r="I239" i="12"/>
  <c r="I239" i="11"/>
  <c r="I240" i="17"/>
  <c r="I240" i="16"/>
  <c r="I240" i="15"/>
  <c r="I240" i="14"/>
  <c r="I240" i="13"/>
  <c r="I240" i="12"/>
  <c r="I240" i="11"/>
  <c r="I239" i="10"/>
  <c r="I238" i="10"/>
  <c r="I237" i="10"/>
  <c r="E318" i="12" l="1"/>
  <c r="I318" i="12" s="1"/>
  <c r="E316" i="12"/>
  <c r="I316" i="12" s="1"/>
  <c r="E315" i="12"/>
  <c r="E314" i="12"/>
  <c r="G313" i="12"/>
  <c r="D313" i="12"/>
  <c r="C313" i="12"/>
  <c r="E312" i="12"/>
  <c r="I312" i="12" s="1"/>
  <c r="E311" i="12"/>
  <c r="E310" i="12"/>
  <c r="E309" i="12"/>
  <c r="E308" i="12"/>
  <c r="E307" i="12"/>
  <c r="E306" i="12"/>
  <c r="E305" i="12"/>
  <c r="E304" i="12"/>
  <c r="G303" i="12"/>
  <c r="D303" i="12"/>
  <c r="D295" i="12" s="1"/>
  <c r="C303" i="12"/>
  <c r="E302" i="12"/>
  <c r="I302" i="12" s="1"/>
  <c r="E301" i="12"/>
  <c r="E300" i="12"/>
  <c r="E299" i="12"/>
  <c r="E298" i="12"/>
  <c r="E297" i="12"/>
  <c r="E296" i="12"/>
  <c r="C295" i="12"/>
  <c r="E294" i="12"/>
  <c r="I294" i="12" s="1"/>
  <c r="E293" i="12"/>
  <c r="E292" i="12"/>
  <c r="E291" i="12"/>
  <c r="G290" i="12"/>
  <c r="D290" i="12"/>
  <c r="C290" i="12"/>
  <c r="E287" i="12"/>
  <c r="I287" i="12" s="1"/>
  <c r="E286" i="12"/>
  <c r="G285" i="12"/>
  <c r="D285" i="12"/>
  <c r="C285" i="12"/>
  <c r="E284" i="12"/>
  <c r="I284" i="12" s="1"/>
  <c r="E283" i="12"/>
  <c r="I283" i="12" s="1"/>
  <c r="E282" i="12"/>
  <c r="E281" i="12"/>
  <c r="E280" i="12"/>
  <c r="E277" i="12"/>
  <c r="I277" i="12" s="1"/>
  <c r="E276" i="12"/>
  <c r="G275" i="12"/>
  <c r="D275" i="12"/>
  <c r="C275" i="12"/>
  <c r="E274" i="12"/>
  <c r="I274" i="12" s="1"/>
  <c r="E271" i="12"/>
  <c r="E270" i="12"/>
  <c r="E269" i="12"/>
  <c r="E268" i="12"/>
  <c r="E267" i="12"/>
  <c r="E266" i="12"/>
  <c r="E265" i="12"/>
  <c r="E264" i="12"/>
  <c r="E263" i="12"/>
  <c r="E262" i="12"/>
  <c r="E261" i="12"/>
  <c r="E260" i="12"/>
  <c r="E259" i="12"/>
  <c r="E258" i="12"/>
  <c r="E257" i="12"/>
  <c r="I257" i="12" s="1"/>
  <c r="E256" i="12"/>
  <c r="E255" i="12"/>
  <c r="E254" i="12"/>
  <c r="E253" i="12"/>
  <c r="E252" i="12"/>
  <c r="E251" i="12"/>
  <c r="I251" i="12" s="1"/>
  <c r="E250" i="12"/>
  <c r="E249" i="12"/>
  <c r="E248" i="12"/>
  <c r="E247" i="12"/>
  <c r="E246" i="12"/>
  <c r="E245" i="12"/>
  <c r="E244" i="12"/>
  <c r="E243" i="12"/>
  <c r="E241" i="12"/>
  <c r="I241" i="12" s="1"/>
  <c r="E236" i="12"/>
  <c r="E235" i="12"/>
  <c r="G234" i="12"/>
  <c r="D234" i="12"/>
  <c r="C234" i="12"/>
  <c r="E234" i="12" s="1"/>
  <c r="E233" i="12"/>
  <c r="I233" i="12" s="1"/>
  <c r="E232" i="12"/>
  <c r="E231" i="12"/>
  <c r="G230" i="12"/>
  <c r="D230" i="12"/>
  <c r="D228" i="12" s="1"/>
  <c r="C230" i="12"/>
  <c r="C228" i="12" s="1"/>
  <c r="E229" i="12"/>
  <c r="E227" i="12"/>
  <c r="I227" i="12" s="1"/>
  <c r="E226" i="12"/>
  <c r="I226" i="12" s="1"/>
  <c r="G225" i="12"/>
  <c r="D225" i="12"/>
  <c r="C225" i="12"/>
  <c r="E224" i="12"/>
  <c r="E223" i="12"/>
  <c r="E222" i="12"/>
  <c r="E221" i="12"/>
  <c r="G220" i="12"/>
  <c r="D220" i="12"/>
  <c r="C220" i="12"/>
  <c r="E220" i="12" s="1"/>
  <c r="E219" i="12"/>
  <c r="I219" i="12" s="1"/>
  <c r="E218" i="12"/>
  <c r="E217" i="12"/>
  <c r="E216" i="12"/>
  <c r="E215" i="12"/>
  <c r="E214" i="12"/>
  <c r="E213" i="12"/>
  <c r="E212" i="12"/>
  <c r="E211" i="12"/>
  <c r="G210" i="12"/>
  <c r="G209" i="12" s="1"/>
  <c r="G207" i="12" s="1"/>
  <c r="D210" i="12"/>
  <c r="D209" i="12" s="1"/>
  <c r="D207" i="12" s="1"/>
  <c r="D200" i="12" s="1"/>
  <c r="D199" i="12" s="1"/>
  <c r="C210" i="12"/>
  <c r="E208" i="12"/>
  <c r="E206" i="12"/>
  <c r="I206" i="12" s="1"/>
  <c r="E205" i="12"/>
  <c r="E204" i="12"/>
  <c r="I204" i="12" s="1"/>
  <c r="E203" i="12"/>
  <c r="E202" i="12"/>
  <c r="G201" i="12"/>
  <c r="D201" i="12"/>
  <c r="C201" i="12"/>
  <c r="E197" i="12"/>
  <c r="I197" i="12" s="1"/>
  <c r="E196" i="12"/>
  <c r="E195" i="12"/>
  <c r="G194" i="12"/>
  <c r="E194" i="12"/>
  <c r="D194" i="12"/>
  <c r="C194" i="12"/>
  <c r="E193" i="12"/>
  <c r="I193" i="12" s="1"/>
  <c r="E192" i="12"/>
  <c r="E191" i="12"/>
  <c r="E190" i="12"/>
  <c r="E189" i="12"/>
  <c r="E188" i="12"/>
  <c r="G187" i="12"/>
  <c r="D187" i="12"/>
  <c r="C187" i="12"/>
  <c r="E187" i="12" s="1"/>
  <c r="E186" i="12"/>
  <c r="E185" i="12"/>
  <c r="G184" i="12"/>
  <c r="D184" i="12"/>
  <c r="C184" i="12"/>
  <c r="E184" i="12" s="1"/>
  <c r="E183" i="12"/>
  <c r="E182" i="12"/>
  <c r="E181" i="12"/>
  <c r="E180" i="12"/>
  <c r="G179" i="12"/>
  <c r="D179" i="12"/>
  <c r="C179" i="12"/>
  <c r="E178" i="12"/>
  <c r="I178" i="12" s="1"/>
  <c r="E177" i="12"/>
  <c r="G176" i="12"/>
  <c r="D176" i="12"/>
  <c r="C176" i="12"/>
  <c r="E175" i="12"/>
  <c r="I175" i="12" s="1"/>
  <c r="E174" i="12"/>
  <c r="G173" i="12"/>
  <c r="D173" i="12"/>
  <c r="C173" i="12"/>
  <c r="E172" i="12"/>
  <c r="I172" i="12" s="1"/>
  <c r="E171" i="12"/>
  <c r="E170" i="12"/>
  <c r="G169" i="12"/>
  <c r="D169" i="12"/>
  <c r="C169" i="12"/>
  <c r="E168" i="12"/>
  <c r="E167" i="12"/>
  <c r="G166" i="12"/>
  <c r="D166" i="12"/>
  <c r="C166" i="12"/>
  <c r="E165" i="12"/>
  <c r="E164" i="12"/>
  <c r="E163" i="12"/>
  <c r="G162" i="12"/>
  <c r="D162" i="12"/>
  <c r="C162" i="12"/>
  <c r="E161" i="12"/>
  <c r="I161" i="12" s="1"/>
  <c r="E160" i="12"/>
  <c r="E159" i="12"/>
  <c r="E158" i="12"/>
  <c r="E157" i="12"/>
  <c r="E156" i="12"/>
  <c r="E155" i="12"/>
  <c r="E154" i="12"/>
  <c r="E153" i="12"/>
  <c r="E150" i="12"/>
  <c r="I150" i="12" s="1"/>
  <c r="E149" i="12"/>
  <c r="E148" i="12"/>
  <c r="E147" i="12"/>
  <c r="E146" i="12"/>
  <c r="E145" i="12"/>
  <c r="G144" i="12"/>
  <c r="D144" i="12"/>
  <c r="C144" i="12"/>
  <c r="E144" i="12" s="1"/>
  <c r="E142" i="12"/>
  <c r="I142" i="12" s="1"/>
  <c r="E141" i="12"/>
  <c r="E140" i="12"/>
  <c r="E139" i="12"/>
  <c r="E138" i="12"/>
  <c r="E137" i="12"/>
  <c r="I137" i="12" s="1"/>
  <c r="E136" i="12"/>
  <c r="E135" i="12"/>
  <c r="G134" i="12"/>
  <c r="D134" i="12"/>
  <c r="C134" i="12"/>
  <c r="C133" i="12" s="1"/>
  <c r="D133" i="12"/>
  <c r="E132" i="12"/>
  <c r="E131" i="12"/>
  <c r="E130" i="12"/>
  <c r="E129" i="12"/>
  <c r="G128" i="12"/>
  <c r="D128" i="12"/>
  <c r="C128" i="12"/>
  <c r="E127" i="12"/>
  <c r="E126" i="12"/>
  <c r="E125" i="12"/>
  <c r="E124" i="12"/>
  <c r="E123" i="12"/>
  <c r="E122" i="12"/>
  <c r="E121" i="12"/>
  <c r="E120" i="12"/>
  <c r="G119" i="12"/>
  <c r="G115" i="12" s="1"/>
  <c r="D119" i="12"/>
  <c r="D115" i="12" s="1"/>
  <c r="C119" i="12"/>
  <c r="C115" i="12" s="1"/>
  <c r="E118" i="12"/>
  <c r="I118" i="12" s="1"/>
  <c r="E117" i="12"/>
  <c r="E116" i="12"/>
  <c r="E114" i="12"/>
  <c r="I114" i="12" s="1"/>
  <c r="E113" i="12"/>
  <c r="E112" i="12"/>
  <c r="I112" i="12" s="1"/>
  <c r="E111" i="12"/>
  <c r="E110" i="12"/>
  <c r="E109" i="12"/>
  <c r="E108" i="12"/>
  <c r="I108" i="12" s="1"/>
  <c r="G107" i="12"/>
  <c r="D107" i="12"/>
  <c r="C107" i="12"/>
  <c r="E106" i="12"/>
  <c r="I106" i="12" s="1"/>
  <c r="E105" i="12"/>
  <c r="G104" i="12"/>
  <c r="D104" i="12"/>
  <c r="C104" i="12"/>
  <c r="E103" i="12"/>
  <c r="I103" i="12" s="1"/>
  <c r="E102" i="12"/>
  <c r="E101" i="12"/>
  <c r="E100" i="12"/>
  <c r="E99" i="12"/>
  <c r="E98" i="12"/>
  <c r="E97" i="12"/>
  <c r="E96" i="12"/>
  <c r="I96" i="12" s="1"/>
  <c r="G95" i="12"/>
  <c r="D95" i="12"/>
  <c r="C95" i="12"/>
  <c r="E95" i="12" s="1"/>
  <c r="E94" i="12"/>
  <c r="I94" i="12" s="1"/>
  <c r="E93" i="12"/>
  <c r="E90" i="12"/>
  <c r="I90" i="12" s="1"/>
  <c r="E89" i="12"/>
  <c r="G88" i="12"/>
  <c r="D88" i="12"/>
  <c r="C88" i="12"/>
  <c r="E87" i="12"/>
  <c r="I87" i="12" s="1"/>
  <c r="E86" i="12"/>
  <c r="E85" i="12"/>
  <c r="E84" i="12"/>
  <c r="E83" i="12"/>
  <c r="E82" i="12"/>
  <c r="E81" i="12"/>
  <c r="E80" i="12"/>
  <c r="E79" i="12"/>
  <c r="E78" i="12"/>
  <c r="E77" i="12"/>
  <c r="E76" i="12"/>
  <c r="E75" i="12"/>
  <c r="E74" i="12"/>
  <c r="G73" i="12"/>
  <c r="D73" i="12"/>
  <c r="C73" i="12"/>
  <c r="E73" i="12" s="1"/>
  <c r="E72" i="12"/>
  <c r="E71" i="12"/>
  <c r="I71" i="12" s="1"/>
  <c r="E70" i="12"/>
  <c r="I70" i="12" s="1"/>
  <c r="E69" i="12"/>
  <c r="I69" i="12" s="1"/>
  <c r="G68" i="12"/>
  <c r="D68" i="12"/>
  <c r="C68" i="12"/>
  <c r="E67" i="12"/>
  <c r="I67" i="12" s="1"/>
  <c r="E66" i="12"/>
  <c r="I66" i="12" s="1"/>
  <c r="E65" i="12"/>
  <c r="E64" i="12"/>
  <c r="I64" i="12" s="1"/>
  <c r="E63" i="12"/>
  <c r="E62" i="12"/>
  <c r="I62" i="12" s="1"/>
  <c r="E61" i="12"/>
  <c r="E60" i="12"/>
  <c r="I60" i="12" s="1"/>
  <c r="E59" i="12"/>
  <c r="G58" i="12"/>
  <c r="D58" i="12"/>
  <c r="C58" i="12"/>
  <c r="E57" i="12"/>
  <c r="E55" i="12"/>
  <c r="E54" i="12"/>
  <c r="I54" i="12" s="1"/>
  <c r="E53" i="12"/>
  <c r="E52" i="12"/>
  <c r="I52" i="12" s="1"/>
  <c r="E51" i="12"/>
  <c r="E50" i="12"/>
  <c r="I50" i="12" s="1"/>
  <c r="E49" i="12"/>
  <c r="E48" i="12"/>
  <c r="I48" i="12" s="1"/>
  <c r="G47" i="12"/>
  <c r="D47" i="12"/>
  <c r="D46" i="12" s="1"/>
  <c r="C47" i="12"/>
  <c r="C46" i="12" s="1"/>
  <c r="E45" i="12"/>
  <c r="I45" i="12" s="1"/>
  <c r="E44" i="12"/>
  <c r="E43" i="12"/>
  <c r="I43" i="12" s="1"/>
  <c r="E42" i="12"/>
  <c r="I42" i="12" s="1"/>
  <c r="E41" i="12"/>
  <c r="G40" i="12"/>
  <c r="D40" i="12"/>
  <c r="D36" i="12" s="1"/>
  <c r="C40" i="12"/>
  <c r="E39" i="12"/>
  <c r="I39" i="12" s="1"/>
  <c r="E38" i="12"/>
  <c r="I38" i="12" s="1"/>
  <c r="G37" i="12"/>
  <c r="G36" i="12" s="1"/>
  <c r="D37" i="12"/>
  <c r="C37" i="12"/>
  <c r="C36" i="12" s="1"/>
  <c r="E33" i="12"/>
  <c r="I33" i="12" s="1"/>
  <c r="G32" i="12"/>
  <c r="D32" i="12"/>
  <c r="C32" i="12"/>
  <c r="E32" i="12" s="1"/>
  <c r="E30" i="12"/>
  <c r="E29" i="12"/>
  <c r="E28" i="12"/>
  <c r="E27" i="12"/>
  <c r="I27" i="12" s="1"/>
  <c r="E26" i="12"/>
  <c r="E25" i="12"/>
  <c r="E24" i="12"/>
  <c r="E23" i="12"/>
  <c r="I23" i="12" s="1"/>
  <c r="E22" i="12"/>
  <c r="E21" i="12"/>
  <c r="I21" i="12" s="1"/>
  <c r="E20" i="12"/>
  <c r="E19" i="12"/>
  <c r="I19" i="12" s="1"/>
  <c r="E18" i="12"/>
  <c r="E17" i="12"/>
  <c r="I17" i="12" s="1"/>
  <c r="E16" i="12"/>
  <c r="E15" i="12"/>
  <c r="G14" i="12"/>
  <c r="D14" i="12"/>
  <c r="C14" i="12"/>
  <c r="E11" i="12"/>
  <c r="I11" i="12" s="1"/>
  <c r="E10" i="12"/>
  <c r="E9" i="12"/>
  <c r="I9" i="12" s="1"/>
  <c r="G8" i="12"/>
  <c r="D8" i="12"/>
  <c r="E8" i="12" s="1"/>
  <c r="H9" i="12" s="1"/>
  <c r="C8" i="12"/>
  <c r="E318" i="13"/>
  <c r="I318" i="13" s="1"/>
  <c r="E316" i="13"/>
  <c r="E315" i="13"/>
  <c r="I315" i="13" s="1"/>
  <c r="E314" i="13"/>
  <c r="G313" i="13"/>
  <c r="D313" i="13"/>
  <c r="C313" i="13"/>
  <c r="E312" i="13"/>
  <c r="I312" i="13" s="1"/>
  <c r="E311" i="13"/>
  <c r="E310" i="13"/>
  <c r="I310" i="13" s="1"/>
  <c r="E309" i="13"/>
  <c r="E308" i="13"/>
  <c r="I308" i="13" s="1"/>
  <c r="E307" i="13"/>
  <c r="E306" i="13"/>
  <c r="I306" i="13" s="1"/>
  <c r="E305" i="13"/>
  <c r="E304" i="13"/>
  <c r="I304" i="13" s="1"/>
  <c r="G303" i="13"/>
  <c r="D303" i="13"/>
  <c r="C303" i="13"/>
  <c r="E302" i="13"/>
  <c r="E301" i="13"/>
  <c r="E300" i="13"/>
  <c r="E299" i="13"/>
  <c r="I299" i="13" s="1"/>
  <c r="E298" i="13"/>
  <c r="E297" i="13"/>
  <c r="E296" i="13"/>
  <c r="C295" i="13"/>
  <c r="E294" i="13"/>
  <c r="I294" i="13" s="1"/>
  <c r="E293" i="13"/>
  <c r="I293" i="13" s="1"/>
  <c r="E292" i="13"/>
  <c r="I292" i="13" s="1"/>
  <c r="E291" i="13"/>
  <c r="I291" i="13" s="1"/>
  <c r="G290" i="13"/>
  <c r="D290" i="13"/>
  <c r="C290" i="13"/>
  <c r="E287" i="13"/>
  <c r="E286" i="13"/>
  <c r="I286" i="13" s="1"/>
  <c r="G285" i="13"/>
  <c r="D285" i="13"/>
  <c r="C285" i="13"/>
  <c r="E284" i="13"/>
  <c r="I284" i="13" s="1"/>
  <c r="E283" i="13"/>
  <c r="E282" i="13"/>
  <c r="E281" i="13"/>
  <c r="E280" i="13"/>
  <c r="E277" i="13"/>
  <c r="I277" i="13" s="1"/>
  <c r="E276" i="13"/>
  <c r="I276" i="13" s="1"/>
  <c r="G275" i="13"/>
  <c r="D275" i="13"/>
  <c r="C275" i="13"/>
  <c r="E275" i="13" s="1"/>
  <c r="E274" i="13"/>
  <c r="E271" i="13"/>
  <c r="I271" i="13" s="1"/>
  <c r="E270" i="13"/>
  <c r="E269" i="13"/>
  <c r="E268" i="13"/>
  <c r="I268" i="13" s="1"/>
  <c r="E267" i="13"/>
  <c r="E266" i="13"/>
  <c r="I266" i="13" s="1"/>
  <c r="E265" i="13"/>
  <c r="E264" i="13"/>
  <c r="E263" i="13"/>
  <c r="E262" i="13"/>
  <c r="E261" i="13"/>
  <c r="E260" i="13"/>
  <c r="E259" i="13"/>
  <c r="E258" i="13"/>
  <c r="E257" i="13"/>
  <c r="E256" i="13"/>
  <c r="E255" i="13"/>
  <c r="E254" i="13"/>
  <c r="E253" i="13"/>
  <c r="E252" i="13"/>
  <c r="E251" i="13"/>
  <c r="E250" i="13"/>
  <c r="E249" i="13"/>
  <c r="E248" i="13"/>
  <c r="E247" i="13"/>
  <c r="E246" i="13"/>
  <c r="E245" i="13"/>
  <c r="E244" i="13"/>
  <c r="E243" i="13"/>
  <c r="E242" i="13"/>
  <c r="E241" i="13"/>
  <c r="E236" i="13"/>
  <c r="E235" i="13"/>
  <c r="G234" i="13"/>
  <c r="D234" i="13"/>
  <c r="C234" i="13"/>
  <c r="E234" i="13" s="1"/>
  <c r="E233" i="13"/>
  <c r="I233" i="13" s="1"/>
  <c r="E232" i="13"/>
  <c r="E231" i="13"/>
  <c r="I231" i="13" s="1"/>
  <c r="G230" i="13"/>
  <c r="G228" i="13" s="1"/>
  <c r="D230" i="13"/>
  <c r="D228" i="13" s="1"/>
  <c r="C230" i="13"/>
  <c r="E229" i="13"/>
  <c r="E227" i="13"/>
  <c r="E226" i="13"/>
  <c r="G225" i="13"/>
  <c r="D225" i="13"/>
  <c r="C225" i="13"/>
  <c r="E224" i="13"/>
  <c r="E223" i="13"/>
  <c r="E222" i="13"/>
  <c r="E221" i="13"/>
  <c r="G220" i="13"/>
  <c r="D220" i="13"/>
  <c r="C220" i="13"/>
  <c r="E219" i="13"/>
  <c r="I219" i="13" s="1"/>
  <c r="E218" i="13"/>
  <c r="E217" i="13"/>
  <c r="E216" i="13"/>
  <c r="I216" i="13" s="1"/>
  <c r="E215" i="13"/>
  <c r="E214" i="13"/>
  <c r="I214" i="13" s="1"/>
  <c r="E213" i="13"/>
  <c r="E212" i="13"/>
  <c r="I212" i="13" s="1"/>
  <c r="E211" i="13"/>
  <c r="I211" i="13" s="1"/>
  <c r="G210" i="13"/>
  <c r="G209" i="13" s="1"/>
  <c r="G207" i="13" s="1"/>
  <c r="D210" i="13"/>
  <c r="E210" i="13" s="1"/>
  <c r="C210" i="13"/>
  <c r="C209" i="13" s="1"/>
  <c r="E208" i="13"/>
  <c r="I208" i="13" s="1"/>
  <c r="E206" i="13"/>
  <c r="E205" i="13"/>
  <c r="I205" i="13" s="1"/>
  <c r="E204" i="13"/>
  <c r="E203" i="13"/>
  <c r="I203" i="13" s="1"/>
  <c r="E202" i="13"/>
  <c r="G201" i="13"/>
  <c r="D201" i="13"/>
  <c r="C201" i="13"/>
  <c r="E197" i="13"/>
  <c r="E196" i="13"/>
  <c r="I196" i="13" s="1"/>
  <c r="E195" i="13"/>
  <c r="G194" i="13"/>
  <c r="D194" i="13"/>
  <c r="C194" i="13"/>
  <c r="E194" i="13" s="1"/>
  <c r="I194" i="13" s="1"/>
  <c r="E193" i="13"/>
  <c r="E192" i="13"/>
  <c r="I192" i="13" s="1"/>
  <c r="E191" i="13"/>
  <c r="E190" i="13"/>
  <c r="I190" i="13" s="1"/>
  <c r="E189" i="13"/>
  <c r="E188" i="13"/>
  <c r="G187" i="13"/>
  <c r="D187" i="13"/>
  <c r="C187" i="13"/>
  <c r="E186" i="13"/>
  <c r="E185" i="13"/>
  <c r="I185" i="13" s="1"/>
  <c r="G184" i="13"/>
  <c r="D184" i="13"/>
  <c r="C184" i="13"/>
  <c r="E184" i="13" s="1"/>
  <c r="E183" i="13"/>
  <c r="I183" i="13" s="1"/>
  <c r="E182" i="13"/>
  <c r="E181" i="13"/>
  <c r="E180" i="13"/>
  <c r="G179" i="13"/>
  <c r="D179" i="13"/>
  <c r="C179" i="13"/>
  <c r="E178" i="13"/>
  <c r="E177" i="13"/>
  <c r="I177" i="13" s="1"/>
  <c r="G176" i="13"/>
  <c r="D176" i="13"/>
  <c r="C176" i="13"/>
  <c r="E175" i="13"/>
  <c r="I175" i="13" s="1"/>
  <c r="E174" i="13"/>
  <c r="G173" i="13"/>
  <c r="D173" i="13"/>
  <c r="C173" i="13"/>
  <c r="E173" i="13" s="1"/>
  <c r="E172" i="13"/>
  <c r="E171" i="13"/>
  <c r="E170" i="13"/>
  <c r="I170" i="13" s="1"/>
  <c r="G169" i="13"/>
  <c r="D169" i="13"/>
  <c r="C169" i="13"/>
  <c r="E168" i="13"/>
  <c r="E167" i="13"/>
  <c r="G166" i="13"/>
  <c r="D166" i="13"/>
  <c r="C166" i="13"/>
  <c r="E166" i="13" s="1"/>
  <c r="E165" i="13"/>
  <c r="E164" i="13"/>
  <c r="I164" i="13" s="1"/>
  <c r="E163" i="13"/>
  <c r="G162" i="13"/>
  <c r="D162" i="13"/>
  <c r="C162" i="13"/>
  <c r="E161" i="13"/>
  <c r="E160" i="13"/>
  <c r="E159" i="13"/>
  <c r="E158" i="13"/>
  <c r="I158" i="13" s="1"/>
  <c r="E157" i="13"/>
  <c r="E156" i="13"/>
  <c r="E155" i="13"/>
  <c r="E154" i="13"/>
  <c r="I154" i="13" s="1"/>
  <c r="E153" i="13"/>
  <c r="E150" i="13"/>
  <c r="I150" i="13" s="1"/>
  <c r="E149" i="13"/>
  <c r="I149" i="13" s="1"/>
  <c r="E148" i="13"/>
  <c r="I148" i="13" s="1"/>
  <c r="E147" i="13"/>
  <c r="E146" i="13"/>
  <c r="I146" i="13" s="1"/>
  <c r="E145" i="13"/>
  <c r="G144" i="13"/>
  <c r="D144" i="13"/>
  <c r="C144" i="13"/>
  <c r="E142" i="13"/>
  <c r="I142" i="13" s="1"/>
  <c r="E141" i="13"/>
  <c r="E140" i="13"/>
  <c r="I140" i="13" s="1"/>
  <c r="E139" i="13"/>
  <c r="E138" i="13"/>
  <c r="I138" i="13" s="1"/>
  <c r="E137" i="13"/>
  <c r="E136" i="13"/>
  <c r="I136" i="13" s="1"/>
  <c r="E135" i="13"/>
  <c r="G134" i="13"/>
  <c r="G133" i="13" s="1"/>
  <c r="D134" i="13"/>
  <c r="C134" i="13"/>
  <c r="E134" i="13" s="1"/>
  <c r="D133" i="13"/>
  <c r="E132" i="13"/>
  <c r="I132" i="13" s="1"/>
  <c r="E131" i="13"/>
  <c r="E130" i="13"/>
  <c r="E129" i="13"/>
  <c r="G128" i="13"/>
  <c r="D128" i="13"/>
  <c r="E128" i="13" s="1"/>
  <c r="C128" i="13"/>
  <c r="E127" i="13"/>
  <c r="E126" i="13"/>
  <c r="E125" i="13"/>
  <c r="E124" i="13"/>
  <c r="I124" i="13" s="1"/>
  <c r="E123" i="13"/>
  <c r="E122" i="13"/>
  <c r="I122" i="13" s="1"/>
  <c r="E121" i="13"/>
  <c r="E120" i="13"/>
  <c r="G119" i="13"/>
  <c r="D119" i="13"/>
  <c r="C119" i="13"/>
  <c r="E118" i="13"/>
  <c r="E117" i="13"/>
  <c r="I117" i="13" s="1"/>
  <c r="E116" i="13"/>
  <c r="D115" i="13"/>
  <c r="C115" i="13"/>
  <c r="E114" i="13"/>
  <c r="I114" i="13" s="1"/>
  <c r="E113" i="13"/>
  <c r="I113" i="13" s="1"/>
  <c r="E112" i="13"/>
  <c r="E111" i="13"/>
  <c r="I111" i="13" s="1"/>
  <c r="E110" i="13"/>
  <c r="E109" i="13"/>
  <c r="I109" i="13" s="1"/>
  <c r="E108" i="13"/>
  <c r="G107" i="13"/>
  <c r="D107" i="13"/>
  <c r="C107" i="13"/>
  <c r="E106" i="13"/>
  <c r="I106" i="13" s="1"/>
  <c r="E105" i="13"/>
  <c r="I105" i="13" s="1"/>
  <c r="G104" i="13"/>
  <c r="D104" i="13"/>
  <c r="C104" i="13"/>
  <c r="E103" i="13"/>
  <c r="I103" i="13" s="1"/>
  <c r="E102" i="13"/>
  <c r="I102" i="13" s="1"/>
  <c r="E101" i="13"/>
  <c r="E100" i="13"/>
  <c r="I100" i="13" s="1"/>
  <c r="E99" i="13"/>
  <c r="E98" i="13"/>
  <c r="I98" i="13" s="1"/>
  <c r="E97" i="13"/>
  <c r="E96" i="13"/>
  <c r="G95" i="13"/>
  <c r="E95" i="13"/>
  <c r="D95" i="13"/>
  <c r="C95" i="13"/>
  <c r="E94" i="13"/>
  <c r="E93" i="13"/>
  <c r="I93" i="13" s="1"/>
  <c r="E90" i="13"/>
  <c r="I90" i="13" s="1"/>
  <c r="E89" i="13"/>
  <c r="I89" i="13" s="1"/>
  <c r="G88" i="13"/>
  <c r="D88" i="13"/>
  <c r="C88" i="13"/>
  <c r="E87" i="13"/>
  <c r="I87" i="13" s="1"/>
  <c r="E86" i="13"/>
  <c r="E85" i="13"/>
  <c r="E84" i="13"/>
  <c r="E83" i="13"/>
  <c r="I83" i="13" s="1"/>
  <c r="E82" i="13"/>
  <c r="E81" i="13"/>
  <c r="E80" i="13"/>
  <c r="E79" i="13"/>
  <c r="E78" i="13"/>
  <c r="E77" i="13"/>
  <c r="I77" i="13" s="1"/>
  <c r="E76" i="13"/>
  <c r="I76" i="13" s="1"/>
  <c r="E75" i="13"/>
  <c r="E74" i="13"/>
  <c r="G73" i="13"/>
  <c r="D73" i="13"/>
  <c r="C73" i="13"/>
  <c r="E72" i="13"/>
  <c r="I72" i="13" s="1"/>
  <c r="E71" i="13"/>
  <c r="E70" i="13"/>
  <c r="I70" i="13" s="1"/>
  <c r="E69" i="13"/>
  <c r="G68" i="13"/>
  <c r="D68" i="13"/>
  <c r="C68" i="13"/>
  <c r="E67" i="13"/>
  <c r="E66" i="13"/>
  <c r="E65" i="13"/>
  <c r="E64" i="13"/>
  <c r="E63" i="13"/>
  <c r="E62" i="13"/>
  <c r="E61" i="13"/>
  <c r="E60" i="13"/>
  <c r="E59" i="13"/>
  <c r="G58" i="13"/>
  <c r="D58" i="13"/>
  <c r="C58" i="13"/>
  <c r="E57" i="13"/>
  <c r="E55" i="13"/>
  <c r="E54" i="13"/>
  <c r="I54" i="13" s="1"/>
  <c r="E53" i="13"/>
  <c r="I53" i="13" s="1"/>
  <c r="E52" i="13"/>
  <c r="E51" i="13"/>
  <c r="I51" i="13" s="1"/>
  <c r="E50" i="13"/>
  <c r="E49" i="13"/>
  <c r="I49" i="13" s="1"/>
  <c r="E48" i="13"/>
  <c r="I48" i="13" s="1"/>
  <c r="G47" i="13"/>
  <c r="G46" i="13" s="1"/>
  <c r="D47" i="13"/>
  <c r="D46" i="13" s="1"/>
  <c r="C47" i="13"/>
  <c r="E45" i="13"/>
  <c r="I45" i="13" s="1"/>
  <c r="E44" i="13"/>
  <c r="I44" i="13" s="1"/>
  <c r="E43" i="13"/>
  <c r="E42" i="13"/>
  <c r="I42" i="13" s="1"/>
  <c r="E41" i="13"/>
  <c r="G40" i="13"/>
  <c r="D40" i="13"/>
  <c r="C40" i="13"/>
  <c r="E39" i="13"/>
  <c r="E38" i="13"/>
  <c r="G37" i="13"/>
  <c r="D37" i="13"/>
  <c r="C37" i="13"/>
  <c r="E33" i="13"/>
  <c r="G32" i="13"/>
  <c r="D32" i="13"/>
  <c r="C32" i="13"/>
  <c r="E32" i="13" s="1"/>
  <c r="E30" i="13"/>
  <c r="I30" i="13" s="1"/>
  <c r="E29" i="13"/>
  <c r="E28" i="13"/>
  <c r="E27" i="13"/>
  <c r="I27" i="13" s="1"/>
  <c r="E26" i="13"/>
  <c r="E25" i="13"/>
  <c r="E24" i="13"/>
  <c r="E23" i="13"/>
  <c r="I23" i="13" s="1"/>
  <c r="E22" i="13"/>
  <c r="E21" i="13"/>
  <c r="I21" i="13" s="1"/>
  <c r="E20" i="13"/>
  <c r="E19" i="13"/>
  <c r="I19" i="13" s="1"/>
  <c r="E18" i="13"/>
  <c r="I18" i="13" s="1"/>
  <c r="E17" i="13"/>
  <c r="E16" i="13"/>
  <c r="I16" i="13" s="1"/>
  <c r="E15" i="13"/>
  <c r="I15" i="13" s="1"/>
  <c r="G14" i="13"/>
  <c r="D14" i="13"/>
  <c r="C14" i="13"/>
  <c r="E11" i="13"/>
  <c r="I11" i="13" s="1"/>
  <c r="E10" i="13"/>
  <c r="E9" i="13"/>
  <c r="H10" i="13" s="1"/>
  <c r="G8" i="13"/>
  <c r="D8" i="13"/>
  <c r="C8" i="13"/>
  <c r="E318" i="14"/>
  <c r="E316" i="14"/>
  <c r="E315" i="14"/>
  <c r="E314" i="14"/>
  <c r="I314" i="14" s="1"/>
  <c r="G313" i="14"/>
  <c r="D313" i="14"/>
  <c r="C313" i="14"/>
  <c r="E312" i="14"/>
  <c r="I312" i="14" s="1"/>
  <c r="E311" i="14"/>
  <c r="E310" i="14"/>
  <c r="E309" i="14"/>
  <c r="E308" i="14"/>
  <c r="E307" i="14"/>
  <c r="E306" i="14"/>
  <c r="I306" i="14" s="1"/>
  <c r="E305" i="14"/>
  <c r="E304" i="14"/>
  <c r="I304" i="14" s="1"/>
  <c r="G303" i="14"/>
  <c r="G295" i="14" s="1"/>
  <c r="D303" i="14"/>
  <c r="D295" i="14" s="1"/>
  <c r="C303" i="14"/>
  <c r="E302" i="14"/>
  <c r="E301" i="14"/>
  <c r="I301" i="14" s="1"/>
  <c r="E300" i="14"/>
  <c r="E299" i="14"/>
  <c r="I299" i="14" s="1"/>
  <c r="E298" i="14"/>
  <c r="E297" i="14"/>
  <c r="E296" i="14"/>
  <c r="C295" i="14"/>
  <c r="E294" i="14"/>
  <c r="I294" i="14" s="1"/>
  <c r="E293" i="14"/>
  <c r="E292" i="14"/>
  <c r="I292" i="14" s="1"/>
  <c r="E291" i="14"/>
  <c r="G290" i="14"/>
  <c r="D290" i="14"/>
  <c r="C290" i="14"/>
  <c r="E287" i="14"/>
  <c r="I287" i="14" s="1"/>
  <c r="E286" i="14"/>
  <c r="G285" i="14"/>
  <c r="D285" i="14"/>
  <c r="C285" i="14"/>
  <c r="E284" i="14"/>
  <c r="E283" i="14"/>
  <c r="I283" i="14" s="1"/>
  <c r="E282" i="14"/>
  <c r="I282" i="14" s="1"/>
  <c r="E281" i="14"/>
  <c r="I281" i="14" s="1"/>
  <c r="E280" i="14"/>
  <c r="I280" i="14" s="1"/>
  <c r="E277" i="14"/>
  <c r="I277" i="14" s="1"/>
  <c r="E276" i="14"/>
  <c r="G275" i="14"/>
  <c r="D275" i="14"/>
  <c r="C275" i="14"/>
  <c r="E274" i="14"/>
  <c r="I274" i="14" s="1"/>
  <c r="E271" i="14"/>
  <c r="E270" i="14"/>
  <c r="E269" i="14"/>
  <c r="E268" i="14"/>
  <c r="E267" i="14"/>
  <c r="E266" i="14"/>
  <c r="E265" i="14"/>
  <c r="E264" i="14"/>
  <c r="I264" i="14" s="1"/>
  <c r="E263" i="14"/>
  <c r="E262" i="14"/>
  <c r="E261" i="14"/>
  <c r="E260" i="14"/>
  <c r="I260" i="14" s="1"/>
  <c r="E259" i="14"/>
  <c r="E258" i="14"/>
  <c r="E257" i="14"/>
  <c r="E256" i="14"/>
  <c r="I256" i="14" s="1"/>
  <c r="E255" i="14"/>
  <c r="E254" i="14"/>
  <c r="E253" i="14"/>
  <c r="E252" i="14"/>
  <c r="I252" i="14" s="1"/>
  <c r="E251" i="14"/>
  <c r="E250" i="14"/>
  <c r="I250" i="14" s="1"/>
  <c r="E249" i="14"/>
  <c r="E248" i="14"/>
  <c r="E247" i="14"/>
  <c r="E246" i="14"/>
  <c r="E245" i="14"/>
  <c r="E244" i="14"/>
  <c r="I244" i="14" s="1"/>
  <c r="E243" i="14"/>
  <c r="E241" i="14"/>
  <c r="I241" i="14" s="1"/>
  <c r="E236" i="14"/>
  <c r="E235" i="14"/>
  <c r="I235" i="14" s="1"/>
  <c r="G234" i="14"/>
  <c r="D234" i="14"/>
  <c r="C234" i="14"/>
  <c r="E233" i="14"/>
  <c r="E232" i="14"/>
  <c r="E231" i="14"/>
  <c r="G230" i="14"/>
  <c r="D230" i="14"/>
  <c r="D228" i="14" s="1"/>
  <c r="E228" i="14" s="1"/>
  <c r="C230" i="14"/>
  <c r="E229" i="14"/>
  <c r="I229" i="14" s="1"/>
  <c r="C228" i="14"/>
  <c r="E227" i="14"/>
  <c r="I227" i="14" s="1"/>
  <c r="E226" i="14"/>
  <c r="G225" i="14"/>
  <c r="D225" i="14"/>
  <c r="C225" i="14"/>
  <c r="E224" i="14"/>
  <c r="E223" i="14"/>
  <c r="E222" i="14"/>
  <c r="E221" i="14"/>
  <c r="G220" i="14"/>
  <c r="D220" i="14"/>
  <c r="C220" i="14"/>
  <c r="E220" i="14" s="1"/>
  <c r="E219" i="14"/>
  <c r="I219" i="14" s="1"/>
  <c r="E218" i="14"/>
  <c r="E217" i="14"/>
  <c r="E216" i="14"/>
  <c r="E215" i="14"/>
  <c r="E214" i="14"/>
  <c r="E213" i="14"/>
  <c r="E212" i="14"/>
  <c r="E211" i="14"/>
  <c r="I211" i="14" s="1"/>
  <c r="G210" i="14"/>
  <c r="E210" i="14"/>
  <c r="D210" i="14"/>
  <c r="C210" i="14"/>
  <c r="C209" i="14" s="1"/>
  <c r="C207" i="14" s="1"/>
  <c r="G209" i="14"/>
  <c r="D209" i="14"/>
  <c r="D207" i="14" s="1"/>
  <c r="E208" i="14"/>
  <c r="I208" i="14" s="1"/>
  <c r="G207" i="14"/>
  <c r="E206" i="14"/>
  <c r="I206" i="14" s="1"/>
  <c r="E205" i="14"/>
  <c r="I205" i="14" s="1"/>
  <c r="E204" i="14"/>
  <c r="E203" i="14"/>
  <c r="I203" i="14" s="1"/>
  <c r="E202" i="14"/>
  <c r="G201" i="14"/>
  <c r="D201" i="14"/>
  <c r="C201" i="14"/>
  <c r="E197" i="14"/>
  <c r="I197" i="14" s="1"/>
  <c r="E196" i="14"/>
  <c r="I196" i="14" s="1"/>
  <c r="E195" i="14"/>
  <c r="G194" i="14"/>
  <c r="D194" i="14"/>
  <c r="C194" i="14"/>
  <c r="E194" i="14" s="1"/>
  <c r="E193" i="14"/>
  <c r="E192" i="14"/>
  <c r="E191" i="14"/>
  <c r="I191" i="14" s="1"/>
  <c r="E190" i="14"/>
  <c r="E189" i="14"/>
  <c r="E188" i="14"/>
  <c r="G187" i="14"/>
  <c r="D187" i="14"/>
  <c r="C187" i="14"/>
  <c r="E186" i="14"/>
  <c r="I186" i="14" s="1"/>
  <c r="E185" i="14"/>
  <c r="I185" i="14" s="1"/>
  <c r="G184" i="14"/>
  <c r="D184" i="14"/>
  <c r="C184" i="14"/>
  <c r="E183" i="14"/>
  <c r="I183" i="14" s="1"/>
  <c r="E182" i="14"/>
  <c r="I182" i="14" s="1"/>
  <c r="E181" i="14"/>
  <c r="E180" i="14"/>
  <c r="I180" i="14" s="1"/>
  <c r="G179" i="14"/>
  <c r="D179" i="14"/>
  <c r="E179" i="14" s="1"/>
  <c r="C179" i="14"/>
  <c r="E178" i="14"/>
  <c r="I178" i="14" s="1"/>
  <c r="E177" i="14"/>
  <c r="I177" i="14" s="1"/>
  <c r="G176" i="14"/>
  <c r="D176" i="14"/>
  <c r="C176" i="14"/>
  <c r="E175" i="14"/>
  <c r="E174" i="14"/>
  <c r="G173" i="14"/>
  <c r="D173" i="14"/>
  <c r="C173" i="14"/>
  <c r="E172" i="14"/>
  <c r="I172" i="14" s="1"/>
  <c r="E171" i="14"/>
  <c r="I171" i="14" s="1"/>
  <c r="E170" i="14"/>
  <c r="G169" i="14"/>
  <c r="D169" i="14"/>
  <c r="C169" i="14"/>
  <c r="E168" i="14"/>
  <c r="I168" i="14" s="1"/>
  <c r="E167" i="14"/>
  <c r="I167" i="14" s="1"/>
  <c r="G166" i="14"/>
  <c r="D166" i="14"/>
  <c r="C166" i="14"/>
  <c r="E165" i="14"/>
  <c r="I165" i="14" s="1"/>
  <c r="E164" i="14"/>
  <c r="I164" i="14" s="1"/>
  <c r="E163" i="14"/>
  <c r="G162" i="14"/>
  <c r="D162" i="14"/>
  <c r="C162" i="14"/>
  <c r="E161" i="14"/>
  <c r="I161" i="14" s="1"/>
  <c r="E160" i="14"/>
  <c r="E159" i="14"/>
  <c r="E158" i="14"/>
  <c r="E157" i="14"/>
  <c r="I157" i="14" s="1"/>
  <c r="E156" i="14"/>
  <c r="E155" i="14"/>
  <c r="I155" i="14" s="1"/>
  <c r="E154" i="14"/>
  <c r="E153" i="14"/>
  <c r="I153" i="14" s="1"/>
  <c r="E150" i="14"/>
  <c r="I150" i="14" s="1"/>
  <c r="E149" i="14"/>
  <c r="E148" i="14"/>
  <c r="I148" i="14" s="1"/>
  <c r="E147" i="14"/>
  <c r="E146" i="14"/>
  <c r="I146" i="14" s="1"/>
  <c r="E145" i="14"/>
  <c r="I145" i="14" s="1"/>
  <c r="G144" i="14"/>
  <c r="D144" i="14"/>
  <c r="C144" i="14"/>
  <c r="E142" i="14"/>
  <c r="I142" i="14" s="1"/>
  <c r="E141" i="14"/>
  <c r="E140" i="14"/>
  <c r="I140" i="14" s="1"/>
  <c r="E139" i="14"/>
  <c r="E138" i="14"/>
  <c r="E137" i="14"/>
  <c r="E136" i="14"/>
  <c r="I136" i="14" s="1"/>
  <c r="E135" i="14"/>
  <c r="G134" i="14"/>
  <c r="D134" i="14"/>
  <c r="D133" i="14" s="1"/>
  <c r="C134" i="14"/>
  <c r="E132" i="14"/>
  <c r="I132" i="14" s="1"/>
  <c r="E131" i="14"/>
  <c r="E130" i="14"/>
  <c r="E129" i="14"/>
  <c r="I129" i="14" s="1"/>
  <c r="G128" i="14"/>
  <c r="D128" i="14"/>
  <c r="C128" i="14"/>
  <c r="E127" i="14"/>
  <c r="E126" i="14"/>
  <c r="I126" i="14" s="1"/>
  <c r="E125" i="14"/>
  <c r="E124" i="14"/>
  <c r="I124" i="14" s="1"/>
  <c r="E123" i="14"/>
  <c r="E122" i="14"/>
  <c r="E121" i="14"/>
  <c r="E120" i="14"/>
  <c r="G119" i="14"/>
  <c r="D119" i="14"/>
  <c r="D115" i="14" s="1"/>
  <c r="C119" i="14"/>
  <c r="C115" i="14" s="1"/>
  <c r="E118" i="14"/>
  <c r="I118" i="14" s="1"/>
  <c r="E117" i="14"/>
  <c r="I117" i="14" s="1"/>
  <c r="E116" i="14"/>
  <c r="E114" i="14"/>
  <c r="I114" i="14" s="1"/>
  <c r="E113" i="14"/>
  <c r="E112" i="14"/>
  <c r="I112" i="14" s="1"/>
  <c r="E111" i="14"/>
  <c r="E110" i="14"/>
  <c r="I110" i="14" s="1"/>
  <c r="E109" i="14"/>
  <c r="E108" i="14"/>
  <c r="I108" i="14" s="1"/>
  <c r="G107" i="14"/>
  <c r="D107" i="14"/>
  <c r="C107" i="14"/>
  <c r="E106" i="14"/>
  <c r="E105" i="14"/>
  <c r="I105" i="14" s="1"/>
  <c r="G104" i="14"/>
  <c r="D104" i="14"/>
  <c r="C104" i="14"/>
  <c r="E103" i="14"/>
  <c r="I103" i="14" s="1"/>
  <c r="E102" i="14"/>
  <c r="E101" i="14"/>
  <c r="I101" i="14" s="1"/>
  <c r="E100" i="14"/>
  <c r="E99" i="14"/>
  <c r="I99" i="14" s="1"/>
  <c r="E98" i="14"/>
  <c r="E97" i="14"/>
  <c r="E96" i="14"/>
  <c r="G95" i="14"/>
  <c r="D95" i="14"/>
  <c r="C95" i="14"/>
  <c r="E94" i="14"/>
  <c r="I94" i="14" s="1"/>
  <c r="E93" i="14"/>
  <c r="E90" i="14"/>
  <c r="I90" i="14" s="1"/>
  <c r="E89" i="14"/>
  <c r="G88" i="14"/>
  <c r="D88" i="14"/>
  <c r="C88" i="14"/>
  <c r="E87" i="14"/>
  <c r="I87" i="14" s="1"/>
  <c r="E86" i="14"/>
  <c r="I86" i="14" s="1"/>
  <c r="E85" i="14"/>
  <c r="E84" i="14"/>
  <c r="I84" i="14" s="1"/>
  <c r="E83" i="14"/>
  <c r="E82" i="14"/>
  <c r="I82" i="14" s="1"/>
  <c r="E81" i="14"/>
  <c r="E80" i="14"/>
  <c r="E79" i="14"/>
  <c r="I79" i="14" s="1"/>
  <c r="E78" i="14"/>
  <c r="I78" i="14" s="1"/>
  <c r="E77" i="14"/>
  <c r="E76" i="14"/>
  <c r="E75" i="14"/>
  <c r="I75" i="14" s="1"/>
  <c r="E74" i="14"/>
  <c r="G73" i="14"/>
  <c r="D73" i="14"/>
  <c r="C73" i="14"/>
  <c r="E72" i="14"/>
  <c r="I72" i="14" s="1"/>
  <c r="E71" i="14"/>
  <c r="E70" i="14"/>
  <c r="E69" i="14"/>
  <c r="I69" i="14" s="1"/>
  <c r="G68" i="14"/>
  <c r="D68" i="14"/>
  <c r="C68" i="14"/>
  <c r="E67" i="14"/>
  <c r="E66" i="14"/>
  <c r="E65" i="14"/>
  <c r="E64" i="14"/>
  <c r="E63" i="14"/>
  <c r="E62" i="14"/>
  <c r="E61" i="14"/>
  <c r="E60" i="14"/>
  <c r="E59" i="14"/>
  <c r="G58" i="14"/>
  <c r="D58" i="14"/>
  <c r="C58" i="14"/>
  <c r="E58" i="14" s="1"/>
  <c r="E57" i="14"/>
  <c r="I57" i="14" s="1"/>
  <c r="E55" i="14"/>
  <c r="E54" i="14"/>
  <c r="I54" i="14" s="1"/>
  <c r="E53" i="14"/>
  <c r="E52" i="14"/>
  <c r="I52" i="14" s="1"/>
  <c r="E51" i="14"/>
  <c r="I51" i="14" s="1"/>
  <c r="E50" i="14"/>
  <c r="I50" i="14" s="1"/>
  <c r="E49" i="14"/>
  <c r="E48" i="14"/>
  <c r="I48" i="14" s="1"/>
  <c r="G47" i="14"/>
  <c r="D47" i="14"/>
  <c r="C47" i="14"/>
  <c r="C46" i="14" s="1"/>
  <c r="E45" i="14"/>
  <c r="I45" i="14" s="1"/>
  <c r="E44" i="14"/>
  <c r="E43" i="14"/>
  <c r="I43" i="14" s="1"/>
  <c r="E42" i="14"/>
  <c r="E41" i="14"/>
  <c r="I41" i="14" s="1"/>
  <c r="G40" i="14"/>
  <c r="D40" i="14"/>
  <c r="C40" i="14"/>
  <c r="E39" i="14"/>
  <c r="E38" i="14"/>
  <c r="G37" i="14"/>
  <c r="D37" i="14"/>
  <c r="D36" i="14" s="1"/>
  <c r="C37" i="14"/>
  <c r="E33" i="14"/>
  <c r="I33" i="14" s="1"/>
  <c r="G32" i="14"/>
  <c r="D32" i="14"/>
  <c r="C32" i="14"/>
  <c r="E30" i="14"/>
  <c r="I30" i="14" s="1"/>
  <c r="E29" i="14"/>
  <c r="I29" i="14" s="1"/>
  <c r="E28" i="14"/>
  <c r="E27" i="14"/>
  <c r="E26" i="14"/>
  <c r="E25" i="14"/>
  <c r="E24" i="14"/>
  <c r="E23" i="14"/>
  <c r="I23" i="14" s="1"/>
  <c r="E22" i="14"/>
  <c r="E21" i="14"/>
  <c r="E20" i="14"/>
  <c r="E19" i="14"/>
  <c r="E18" i="14"/>
  <c r="E17" i="14"/>
  <c r="E16" i="14"/>
  <c r="I16" i="14" s="1"/>
  <c r="E15" i="14"/>
  <c r="I15" i="14" s="1"/>
  <c r="G14" i="14"/>
  <c r="D14" i="14"/>
  <c r="C14" i="14"/>
  <c r="E11" i="14"/>
  <c r="I11" i="14" s="1"/>
  <c r="E10" i="14"/>
  <c r="I10" i="14" s="1"/>
  <c r="E9" i="14"/>
  <c r="I9" i="14" s="1"/>
  <c r="G8" i="14"/>
  <c r="D8" i="14"/>
  <c r="C8" i="14"/>
  <c r="E318" i="15"/>
  <c r="I318" i="15" s="1"/>
  <c r="E316" i="15"/>
  <c r="E315" i="15"/>
  <c r="E314" i="15"/>
  <c r="G313" i="15"/>
  <c r="D313" i="15"/>
  <c r="C313" i="15"/>
  <c r="E312" i="15"/>
  <c r="I312" i="15" s="1"/>
  <c r="E311" i="15"/>
  <c r="I311" i="15" s="1"/>
  <c r="E310" i="15"/>
  <c r="I310" i="15" s="1"/>
  <c r="E309" i="15"/>
  <c r="I309" i="15" s="1"/>
  <c r="E308" i="15"/>
  <c r="I308" i="15" s="1"/>
  <c r="E307" i="15"/>
  <c r="E306" i="15"/>
  <c r="I306" i="15" s="1"/>
  <c r="E305" i="15"/>
  <c r="I305" i="15" s="1"/>
  <c r="E304" i="15"/>
  <c r="I304" i="15" s="1"/>
  <c r="G303" i="15"/>
  <c r="D303" i="15"/>
  <c r="D295" i="15" s="1"/>
  <c r="C303" i="15"/>
  <c r="C295" i="15" s="1"/>
  <c r="E302" i="15"/>
  <c r="I302" i="15" s="1"/>
  <c r="E301" i="15"/>
  <c r="E300" i="15"/>
  <c r="E299" i="15"/>
  <c r="E298" i="15"/>
  <c r="E297" i="15"/>
  <c r="E296" i="15"/>
  <c r="G295" i="15"/>
  <c r="E294" i="15"/>
  <c r="I294" i="15" s="1"/>
  <c r="E293" i="15"/>
  <c r="I293" i="15" s="1"/>
  <c r="E292" i="15"/>
  <c r="I292" i="15" s="1"/>
  <c r="E291" i="15"/>
  <c r="I291" i="15" s="1"/>
  <c r="G290" i="15"/>
  <c r="D290" i="15"/>
  <c r="C290" i="15"/>
  <c r="E287" i="15"/>
  <c r="E286" i="15"/>
  <c r="I286" i="15" s="1"/>
  <c r="G285" i="15"/>
  <c r="D285" i="15"/>
  <c r="C285" i="15"/>
  <c r="E284" i="15"/>
  <c r="I284" i="15" s="1"/>
  <c r="E283" i="15"/>
  <c r="I283" i="15" s="1"/>
  <c r="E282" i="15"/>
  <c r="E281" i="15"/>
  <c r="E280" i="15"/>
  <c r="E277" i="15"/>
  <c r="E276" i="15"/>
  <c r="I276" i="15" s="1"/>
  <c r="G275" i="15"/>
  <c r="D275" i="15"/>
  <c r="E275" i="15" s="1"/>
  <c r="C275" i="15"/>
  <c r="E274" i="15"/>
  <c r="E271" i="15"/>
  <c r="E270" i="15"/>
  <c r="E269" i="15"/>
  <c r="E268" i="15"/>
  <c r="E267" i="15"/>
  <c r="E266" i="15"/>
  <c r="E265" i="15"/>
  <c r="E264" i="15"/>
  <c r="E263" i="15"/>
  <c r="I263" i="15" s="1"/>
  <c r="E262" i="15"/>
  <c r="E261" i="15"/>
  <c r="I261" i="15" s="1"/>
  <c r="E260" i="15"/>
  <c r="E259" i="15"/>
  <c r="E258" i="15"/>
  <c r="E257" i="15"/>
  <c r="I257" i="15" s="1"/>
  <c r="E256" i="15"/>
  <c r="E255" i="15"/>
  <c r="E254" i="15"/>
  <c r="E253" i="15"/>
  <c r="I253" i="15" s="1"/>
  <c r="E252" i="15"/>
  <c r="E251" i="15"/>
  <c r="E250" i="15"/>
  <c r="E249" i="15"/>
  <c r="I249" i="15" s="1"/>
  <c r="E248" i="15"/>
  <c r="E247" i="15"/>
  <c r="E246" i="15"/>
  <c r="E245" i="15"/>
  <c r="I245" i="15" s="1"/>
  <c r="E244" i="15"/>
  <c r="E243" i="15"/>
  <c r="I243" i="15" s="1"/>
  <c r="E242" i="15"/>
  <c r="E241" i="15"/>
  <c r="E236" i="15"/>
  <c r="E235" i="15"/>
  <c r="I235" i="15" s="1"/>
  <c r="G234" i="15"/>
  <c r="D234" i="15"/>
  <c r="C234" i="15"/>
  <c r="E233" i="15"/>
  <c r="I233" i="15" s="1"/>
  <c r="E232" i="15"/>
  <c r="E231" i="15"/>
  <c r="I231" i="15" s="1"/>
  <c r="G230" i="15"/>
  <c r="G228" i="15" s="1"/>
  <c r="D230" i="15"/>
  <c r="D228" i="15" s="1"/>
  <c r="C230" i="15"/>
  <c r="E229" i="15"/>
  <c r="I229" i="15" s="1"/>
  <c r="E227" i="15"/>
  <c r="E226" i="15"/>
  <c r="G225" i="15"/>
  <c r="D225" i="15"/>
  <c r="C225" i="15"/>
  <c r="E225" i="15" s="1"/>
  <c r="E224" i="15"/>
  <c r="E223" i="15"/>
  <c r="E222" i="15"/>
  <c r="I222" i="15" s="1"/>
  <c r="E221" i="15"/>
  <c r="I221" i="15" s="1"/>
  <c r="G220" i="15"/>
  <c r="D220" i="15"/>
  <c r="C220" i="15"/>
  <c r="E219" i="15"/>
  <c r="I219" i="15" s="1"/>
  <c r="E218" i="15"/>
  <c r="I218" i="15" s="1"/>
  <c r="E217" i="15"/>
  <c r="E216" i="15"/>
  <c r="I216" i="15" s="1"/>
  <c r="E215" i="15"/>
  <c r="E214" i="15"/>
  <c r="I214" i="15" s="1"/>
  <c r="E213" i="15"/>
  <c r="E212" i="15"/>
  <c r="I212" i="15" s="1"/>
  <c r="E211" i="15"/>
  <c r="G210" i="15"/>
  <c r="G209" i="15" s="1"/>
  <c r="G207" i="15" s="1"/>
  <c r="D210" i="15"/>
  <c r="C210" i="15"/>
  <c r="D209" i="15"/>
  <c r="D207" i="15" s="1"/>
  <c r="E208" i="15"/>
  <c r="E206" i="15"/>
  <c r="I206" i="15" s="1"/>
  <c r="E205" i="15"/>
  <c r="I205" i="15" s="1"/>
  <c r="E204" i="15"/>
  <c r="E203" i="15"/>
  <c r="I203" i="15" s="1"/>
  <c r="E202" i="15"/>
  <c r="I202" i="15" s="1"/>
  <c r="G201" i="15"/>
  <c r="D201" i="15"/>
  <c r="D200" i="15" s="1"/>
  <c r="C201" i="15"/>
  <c r="E197" i="15"/>
  <c r="I197" i="15" s="1"/>
  <c r="E196" i="15"/>
  <c r="I196" i="15" s="1"/>
  <c r="E195" i="15"/>
  <c r="I195" i="15" s="1"/>
  <c r="G194" i="15"/>
  <c r="D194" i="15"/>
  <c r="C194" i="15"/>
  <c r="E194" i="15" s="1"/>
  <c r="E193" i="15"/>
  <c r="I193" i="15" s="1"/>
  <c r="E192" i="15"/>
  <c r="E191" i="15"/>
  <c r="I191" i="15" s="1"/>
  <c r="E190" i="15"/>
  <c r="E189" i="15"/>
  <c r="E188" i="15"/>
  <c r="G187" i="15"/>
  <c r="D187" i="15"/>
  <c r="E187" i="15" s="1"/>
  <c r="C187" i="15"/>
  <c r="E186" i="15"/>
  <c r="E185" i="15"/>
  <c r="G184" i="15"/>
  <c r="D184" i="15"/>
  <c r="C184" i="15"/>
  <c r="E183" i="15"/>
  <c r="I183" i="15" s="1"/>
  <c r="E182" i="15"/>
  <c r="E181" i="15"/>
  <c r="E180" i="15"/>
  <c r="G179" i="15"/>
  <c r="D179" i="15"/>
  <c r="C179" i="15"/>
  <c r="E178" i="15"/>
  <c r="E177" i="15"/>
  <c r="I177" i="15" s="1"/>
  <c r="G176" i="15"/>
  <c r="E176" i="15"/>
  <c r="D176" i="15"/>
  <c r="C176" i="15"/>
  <c r="E175" i="15"/>
  <c r="I175" i="15" s="1"/>
  <c r="E174" i="15"/>
  <c r="I174" i="15" s="1"/>
  <c r="G173" i="15"/>
  <c r="D173" i="15"/>
  <c r="C173" i="15"/>
  <c r="E173" i="15" s="1"/>
  <c r="E172" i="15"/>
  <c r="I172" i="15" s="1"/>
  <c r="E171" i="15"/>
  <c r="E170" i="15"/>
  <c r="I170" i="15" s="1"/>
  <c r="G169" i="15"/>
  <c r="D169" i="15"/>
  <c r="C169" i="15"/>
  <c r="E168" i="15"/>
  <c r="I168" i="15" s="1"/>
  <c r="E167" i="15"/>
  <c r="G166" i="15"/>
  <c r="D166" i="15"/>
  <c r="C166" i="15"/>
  <c r="E165" i="15"/>
  <c r="I165" i="15" s="1"/>
  <c r="E164" i="15"/>
  <c r="I164" i="15" s="1"/>
  <c r="E163" i="15"/>
  <c r="I163" i="15" s="1"/>
  <c r="G162" i="15"/>
  <c r="D162" i="15"/>
  <c r="C162" i="15"/>
  <c r="E161" i="15"/>
  <c r="I161" i="15" s="1"/>
  <c r="E160" i="15"/>
  <c r="E159" i="15"/>
  <c r="E158" i="15"/>
  <c r="E157" i="15"/>
  <c r="I157" i="15" s="1"/>
  <c r="E156" i="15"/>
  <c r="E155" i="15"/>
  <c r="E154" i="15"/>
  <c r="E153" i="15"/>
  <c r="I153" i="15" s="1"/>
  <c r="E150" i="15"/>
  <c r="I150" i="15" s="1"/>
  <c r="E149" i="15"/>
  <c r="E148" i="15"/>
  <c r="I148" i="15" s="1"/>
  <c r="E147" i="15"/>
  <c r="E146" i="15"/>
  <c r="I146" i="15" s="1"/>
  <c r="E145" i="15"/>
  <c r="I145" i="15" s="1"/>
  <c r="G144" i="15"/>
  <c r="D144" i="15"/>
  <c r="C144" i="15"/>
  <c r="E142" i="15"/>
  <c r="I142" i="15" s="1"/>
  <c r="E141" i="15"/>
  <c r="I141" i="15" s="1"/>
  <c r="E140" i="15"/>
  <c r="I140" i="15" s="1"/>
  <c r="E139" i="15"/>
  <c r="I139" i="15" s="1"/>
  <c r="E138" i="15"/>
  <c r="I138" i="15" s="1"/>
  <c r="E137" i="15"/>
  <c r="I137" i="15" s="1"/>
  <c r="E136" i="15"/>
  <c r="I136" i="15" s="1"/>
  <c r="E135" i="15"/>
  <c r="I135" i="15" s="1"/>
  <c r="G134" i="15"/>
  <c r="D134" i="15"/>
  <c r="D133" i="15" s="1"/>
  <c r="C134" i="15"/>
  <c r="C133" i="15" s="1"/>
  <c r="G133" i="15"/>
  <c r="E132" i="15"/>
  <c r="E131" i="15"/>
  <c r="I131" i="15" s="1"/>
  <c r="E130" i="15"/>
  <c r="E129" i="15"/>
  <c r="G128" i="15"/>
  <c r="D128" i="15"/>
  <c r="C128" i="15"/>
  <c r="E127" i="15"/>
  <c r="I127" i="15" s="1"/>
  <c r="E126" i="15"/>
  <c r="E125" i="15"/>
  <c r="E124" i="15"/>
  <c r="E123" i="15"/>
  <c r="E122" i="15"/>
  <c r="E121" i="15"/>
  <c r="E120" i="15"/>
  <c r="G119" i="15"/>
  <c r="D119" i="15"/>
  <c r="D115" i="15" s="1"/>
  <c r="C119" i="15"/>
  <c r="E118" i="15"/>
  <c r="E117" i="15"/>
  <c r="I117" i="15" s="1"/>
  <c r="E116" i="15"/>
  <c r="E114" i="15"/>
  <c r="I114" i="15" s="1"/>
  <c r="E113" i="15"/>
  <c r="E112" i="15"/>
  <c r="E111" i="15"/>
  <c r="E110" i="15"/>
  <c r="E109" i="15"/>
  <c r="E108" i="15"/>
  <c r="G107" i="15"/>
  <c r="D107" i="15"/>
  <c r="C107" i="15"/>
  <c r="E107" i="15" s="1"/>
  <c r="E106" i="15"/>
  <c r="E105" i="15"/>
  <c r="G104" i="15"/>
  <c r="D104" i="15"/>
  <c r="C104" i="15"/>
  <c r="E103" i="15"/>
  <c r="E102" i="15"/>
  <c r="E101" i="15"/>
  <c r="E100" i="15"/>
  <c r="E99" i="15"/>
  <c r="E98" i="15"/>
  <c r="E97" i="15"/>
  <c r="E96" i="15"/>
  <c r="G95" i="15"/>
  <c r="D95" i="15"/>
  <c r="C95" i="15"/>
  <c r="E94" i="15"/>
  <c r="I94" i="15" s="1"/>
  <c r="E93" i="15"/>
  <c r="E90" i="15"/>
  <c r="I90" i="15" s="1"/>
  <c r="E89" i="15"/>
  <c r="I89" i="15" s="1"/>
  <c r="D88" i="15"/>
  <c r="C88" i="15"/>
  <c r="E87" i="15"/>
  <c r="I87" i="15" s="1"/>
  <c r="E86" i="15"/>
  <c r="E85" i="15"/>
  <c r="E84" i="15"/>
  <c r="E83" i="15"/>
  <c r="E82" i="15"/>
  <c r="E81" i="15"/>
  <c r="E80" i="15"/>
  <c r="E79" i="15"/>
  <c r="E78" i="15"/>
  <c r="E77" i="15"/>
  <c r="E76" i="15"/>
  <c r="E75" i="15"/>
  <c r="E74" i="15"/>
  <c r="G73" i="15"/>
  <c r="D73" i="15"/>
  <c r="C73" i="15"/>
  <c r="E72" i="15"/>
  <c r="I72" i="15" s="1"/>
  <c r="E71" i="15"/>
  <c r="E70" i="15"/>
  <c r="I70" i="15" s="1"/>
  <c r="E69" i="15"/>
  <c r="I69" i="15" s="1"/>
  <c r="G68" i="15"/>
  <c r="D68" i="15"/>
  <c r="C68" i="15"/>
  <c r="E67" i="15"/>
  <c r="I67" i="15" s="1"/>
  <c r="E66" i="15"/>
  <c r="E65" i="15"/>
  <c r="E64" i="15"/>
  <c r="I64" i="15" s="1"/>
  <c r="E63" i="15"/>
  <c r="E62" i="15"/>
  <c r="I62" i="15" s="1"/>
  <c r="E61" i="15"/>
  <c r="E60" i="15"/>
  <c r="I60" i="15" s="1"/>
  <c r="E59" i="15"/>
  <c r="G58" i="15"/>
  <c r="D58" i="15"/>
  <c r="C58" i="15"/>
  <c r="E57" i="15"/>
  <c r="E55" i="15"/>
  <c r="E54" i="15"/>
  <c r="E53" i="15"/>
  <c r="I53" i="15" s="1"/>
  <c r="E52" i="15"/>
  <c r="E51" i="15"/>
  <c r="E50" i="15"/>
  <c r="E49" i="15"/>
  <c r="E48" i="15"/>
  <c r="G47" i="15"/>
  <c r="D47" i="15"/>
  <c r="D46" i="15" s="1"/>
  <c r="C47" i="15"/>
  <c r="C46" i="15" s="1"/>
  <c r="E46" i="15" s="1"/>
  <c r="E45" i="15"/>
  <c r="I45" i="15" s="1"/>
  <c r="E44" i="15"/>
  <c r="I44" i="15" s="1"/>
  <c r="E43" i="15"/>
  <c r="I43" i="15" s="1"/>
  <c r="E42" i="15"/>
  <c r="E41" i="15"/>
  <c r="I41" i="15" s="1"/>
  <c r="G40" i="15"/>
  <c r="D40" i="15"/>
  <c r="C40" i="15"/>
  <c r="E39" i="15"/>
  <c r="I39" i="15" s="1"/>
  <c r="E38" i="15"/>
  <c r="I38" i="15" s="1"/>
  <c r="G37" i="15"/>
  <c r="D37" i="15"/>
  <c r="D36" i="15" s="1"/>
  <c r="D35" i="15" s="1"/>
  <c r="C37" i="15"/>
  <c r="E37" i="15" s="1"/>
  <c r="E33" i="15"/>
  <c r="I33" i="15" s="1"/>
  <c r="G32" i="15"/>
  <c r="D32" i="15"/>
  <c r="C32" i="15"/>
  <c r="E30" i="15"/>
  <c r="I30" i="15" s="1"/>
  <c r="E29" i="15"/>
  <c r="I29" i="15" s="1"/>
  <c r="E28" i="15"/>
  <c r="I28" i="15" s="1"/>
  <c r="E27" i="15"/>
  <c r="I27" i="15" s="1"/>
  <c r="E26" i="15"/>
  <c r="I26" i="15" s="1"/>
  <c r="E25" i="15"/>
  <c r="I25" i="15" s="1"/>
  <c r="E24" i="15"/>
  <c r="I24" i="15" s="1"/>
  <c r="E23" i="15"/>
  <c r="I23" i="15" s="1"/>
  <c r="E22" i="15"/>
  <c r="I22" i="15" s="1"/>
  <c r="E21" i="15"/>
  <c r="I21" i="15" s="1"/>
  <c r="E20" i="15"/>
  <c r="I20" i="15" s="1"/>
  <c r="E19" i="15"/>
  <c r="I19" i="15" s="1"/>
  <c r="E18" i="15"/>
  <c r="I18" i="15" s="1"/>
  <c r="E17" i="15"/>
  <c r="I17" i="15" s="1"/>
  <c r="E16" i="15"/>
  <c r="I16" i="15" s="1"/>
  <c r="E15" i="15"/>
  <c r="I15" i="15" s="1"/>
  <c r="G14" i="15"/>
  <c r="D14" i="15"/>
  <c r="C14" i="15"/>
  <c r="E11" i="15"/>
  <c r="I11" i="15" s="1"/>
  <c r="E10" i="15"/>
  <c r="E9" i="15"/>
  <c r="H10" i="15" s="1"/>
  <c r="G8" i="15"/>
  <c r="D8" i="15"/>
  <c r="C8" i="15"/>
  <c r="E318" i="16"/>
  <c r="E316" i="16"/>
  <c r="E315" i="16"/>
  <c r="E314" i="16"/>
  <c r="I314" i="16" s="1"/>
  <c r="G313" i="16"/>
  <c r="D313" i="16"/>
  <c r="C313" i="16"/>
  <c r="E312" i="16"/>
  <c r="I312" i="16" s="1"/>
  <c r="E311" i="16"/>
  <c r="E310" i="16"/>
  <c r="E309" i="16"/>
  <c r="E308" i="16"/>
  <c r="E307" i="16"/>
  <c r="I307" i="16" s="1"/>
  <c r="E306" i="16"/>
  <c r="E305" i="16"/>
  <c r="E304" i="16"/>
  <c r="I304" i="16" s="1"/>
  <c r="G303" i="16"/>
  <c r="D303" i="16"/>
  <c r="C303" i="16"/>
  <c r="C295" i="16" s="1"/>
  <c r="E302" i="16"/>
  <c r="I302" i="16" s="1"/>
  <c r="E301" i="16"/>
  <c r="I301" i="16" s="1"/>
  <c r="E300" i="16"/>
  <c r="I300" i="16" s="1"/>
  <c r="E299" i="16"/>
  <c r="E298" i="16"/>
  <c r="I298" i="16" s="1"/>
  <c r="E297" i="16"/>
  <c r="I297" i="16" s="1"/>
  <c r="E296" i="16"/>
  <c r="I296" i="16" s="1"/>
  <c r="G295" i="16"/>
  <c r="E294" i="16"/>
  <c r="I294" i="16" s="1"/>
  <c r="E293" i="16"/>
  <c r="E292" i="16"/>
  <c r="I292" i="16" s="1"/>
  <c r="E291" i="16"/>
  <c r="G290" i="16"/>
  <c r="D290" i="16"/>
  <c r="C290" i="16"/>
  <c r="E287" i="16"/>
  <c r="I287" i="16" s="1"/>
  <c r="E286" i="16"/>
  <c r="G285" i="16"/>
  <c r="D285" i="16"/>
  <c r="C285" i="16"/>
  <c r="E284" i="16"/>
  <c r="I284" i="16" s="1"/>
  <c r="E283" i="16"/>
  <c r="E282" i="16"/>
  <c r="E281" i="16"/>
  <c r="I281" i="16" s="1"/>
  <c r="E280" i="16"/>
  <c r="I280" i="16" s="1"/>
  <c r="E277" i="16"/>
  <c r="I277" i="16" s="1"/>
  <c r="E276" i="16"/>
  <c r="G275" i="16"/>
  <c r="D275" i="16"/>
  <c r="C275" i="16"/>
  <c r="E274" i="16"/>
  <c r="I274" i="16" s="1"/>
  <c r="E271" i="16"/>
  <c r="E270" i="16"/>
  <c r="E269" i="16"/>
  <c r="E268" i="16"/>
  <c r="I268" i="16" s="1"/>
  <c r="E267" i="16"/>
  <c r="E266" i="16"/>
  <c r="I266" i="16" s="1"/>
  <c r="E265" i="16"/>
  <c r="E264" i="16"/>
  <c r="I264" i="16" s="1"/>
  <c r="E263" i="16"/>
  <c r="E262" i="16"/>
  <c r="I262" i="16" s="1"/>
  <c r="E261" i="16"/>
  <c r="E260" i="16"/>
  <c r="I260" i="16" s="1"/>
  <c r="E259" i="16"/>
  <c r="E258" i="16"/>
  <c r="I258" i="16" s="1"/>
  <c r="E257" i="16"/>
  <c r="E256" i="16"/>
  <c r="I256" i="16" s="1"/>
  <c r="E255" i="16"/>
  <c r="E254" i="16"/>
  <c r="I254" i="16" s="1"/>
  <c r="E253" i="16"/>
  <c r="E252" i="16"/>
  <c r="I252" i="16" s="1"/>
  <c r="E251" i="16"/>
  <c r="E250" i="16"/>
  <c r="I250" i="16" s="1"/>
  <c r="E249" i="16"/>
  <c r="E248" i="16"/>
  <c r="I248" i="16" s="1"/>
  <c r="E247" i="16"/>
  <c r="E246" i="16"/>
  <c r="I246" i="16" s="1"/>
  <c r="E245" i="16"/>
  <c r="E244" i="16"/>
  <c r="I244" i="16" s="1"/>
  <c r="E243" i="16"/>
  <c r="E242" i="16"/>
  <c r="E241" i="16"/>
  <c r="I241" i="16" s="1"/>
  <c r="E236" i="16"/>
  <c r="E235" i="16"/>
  <c r="I235" i="16" s="1"/>
  <c r="G234" i="16"/>
  <c r="D234" i="16"/>
  <c r="C234" i="16"/>
  <c r="E233" i="16"/>
  <c r="I233" i="16" s="1"/>
  <c r="E232" i="16"/>
  <c r="I232" i="16" s="1"/>
  <c r="E231" i="16"/>
  <c r="I231" i="16" s="1"/>
  <c r="G230" i="16"/>
  <c r="D230" i="16"/>
  <c r="D228" i="16" s="1"/>
  <c r="C230" i="16"/>
  <c r="C228" i="16" s="1"/>
  <c r="E229" i="16"/>
  <c r="I229" i="16" s="1"/>
  <c r="E227" i="16"/>
  <c r="I227" i="16" s="1"/>
  <c r="E226" i="16"/>
  <c r="G225" i="16"/>
  <c r="D225" i="16"/>
  <c r="C225" i="16"/>
  <c r="E225" i="16" s="1"/>
  <c r="I225" i="16" s="1"/>
  <c r="E224" i="16"/>
  <c r="E223" i="16"/>
  <c r="E222" i="16"/>
  <c r="I222" i="16" s="1"/>
  <c r="E221" i="16"/>
  <c r="G220" i="16"/>
  <c r="D220" i="16"/>
  <c r="E220" i="16" s="1"/>
  <c r="C220" i="16"/>
  <c r="E219" i="16"/>
  <c r="I219" i="16" s="1"/>
  <c r="E218" i="16"/>
  <c r="E217" i="16"/>
  <c r="E216" i="16"/>
  <c r="I216" i="16" s="1"/>
  <c r="E215" i="16"/>
  <c r="E214" i="16"/>
  <c r="I214" i="16" s="1"/>
  <c r="E213" i="16"/>
  <c r="I213" i="16" s="1"/>
  <c r="E212" i="16"/>
  <c r="I212" i="16" s="1"/>
  <c r="E211" i="16"/>
  <c r="G210" i="16"/>
  <c r="D210" i="16"/>
  <c r="D209" i="16" s="1"/>
  <c r="D207" i="16" s="1"/>
  <c r="C210" i="16"/>
  <c r="C209" i="16" s="1"/>
  <c r="E208" i="16"/>
  <c r="I208" i="16" s="1"/>
  <c r="E206" i="16"/>
  <c r="I206" i="16" s="1"/>
  <c r="E205" i="16"/>
  <c r="I205" i="16" s="1"/>
  <c r="E204" i="16"/>
  <c r="E203" i="16"/>
  <c r="E202" i="16"/>
  <c r="G201" i="16"/>
  <c r="D201" i="16"/>
  <c r="C201" i="16"/>
  <c r="E197" i="16"/>
  <c r="I197" i="16" s="1"/>
  <c r="E196" i="16"/>
  <c r="I196" i="16" s="1"/>
  <c r="E195" i="16"/>
  <c r="G194" i="16"/>
  <c r="D194" i="16"/>
  <c r="C194" i="16"/>
  <c r="E193" i="16"/>
  <c r="I193" i="16" s="1"/>
  <c r="E192" i="16"/>
  <c r="E191" i="16"/>
  <c r="E190" i="16"/>
  <c r="I190" i="16" s="1"/>
  <c r="E189" i="16"/>
  <c r="E188" i="16"/>
  <c r="G187" i="16"/>
  <c r="D187" i="16"/>
  <c r="C187" i="16"/>
  <c r="E187" i="16" s="1"/>
  <c r="E186" i="16"/>
  <c r="I186" i="16" s="1"/>
  <c r="E185" i="16"/>
  <c r="I185" i="16" s="1"/>
  <c r="G184" i="16"/>
  <c r="D184" i="16"/>
  <c r="C184" i="16"/>
  <c r="E184" i="16" s="1"/>
  <c r="E183" i="16"/>
  <c r="E182" i="16"/>
  <c r="I182" i="16" s="1"/>
  <c r="E181" i="16"/>
  <c r="E180" i="16"/>
  <c r="G179" i="16"/>
  <c r="D179" i="16"/>
  <c r="C179" i="16"/>
  <c r="E179" i="16" s="1"/>
  <c r="E178" i="16"/>
  <c r="E177" i="16"/>
  <c r="G176" i="16"/>
  <c r="D176" i="16"/>
  <c r="C176" i="16"/>
  <c r="E175" i="16"/>
  <c r="E174" i="16"/>
  <c r="G173" i="16"/>
  <c r="D173" i="16"/>
  <c r="C173" i="16"/>
  <c r="E172" i="16"/>
  <c r="E171" i="16"/>
  <c r="E170" i="16"/>
  <c r="G169" i="16"/>
  <c r="D169" i="16"/>
  <c r="C169" i="16"/>
  <c r="E168" i="16"/>
  <c r="I168" i="16" s="1"/>
  <c r="E167" i="16"/>
  <c r="G166" i="16"/>
  <c r="D166" i="16"/>
  <c r="C166" i="16"/>
  <c r="E165" i="16"/>
  <c r="E164" i="16"/>
  <c r="E163" i="16"/>
  <c r="I163" i="16" s="1"/>
  <c r="G162" i="16"/>
  <c r="D162" i="16"/>
  <c r="C162" i="16"/>
  <c r="E161" i="16"/>
  <c r="E160" i="16"/>
  <c r="I160" i="16" s="1"/>
  <c r="E159" i="16"/>
  <c r="E158" i="16"/>
  <c r="E157" i="16"/>
  <c r="E156" i="16"/>
  <c r="E155" i="16"/>
  <c r="E154" i="16"/>
  <c r="E153" i="16"/>
  <c r="E150" i="16"/>
  <c r="I150" i="16" s="1"/>
  <c r="E149" i="16"/>
  <c r="I149" i="16" s="1"/>
  <c r="E148" i="16"/>
  <c r="E147" i="16"/>
  <c r="I147" i="16" s="1"/>
  <c r="E146" i="16"/>
  <c r="E145" i="16"/>
  <c r="I145" i="16" s="1"/>
  <c r="G144" i="16"/>
  <c r="D144" i="16"/>
  <c r="C144" i="16"/>
  <c r="E142" i="16"/>
  <c r="I142" i="16" s="1"/>
  <c r="E141" i="16"/>
  <c r="E140" i="16"/>
  <c r="I140" i="16" s="1"/>
  <c r="E139" i="16"/>
  <c r="E138" i="16"/>
  <c r="E137" i="16"/>
  <c r="E136" i="16"/>
  <c r="E135" i="16"/>
  <c r="G134" i="16"/>
  <c r="G133" i="16" s="1"/>
  <c r="D134" i="16"/>
  <c r="D133" i="16" s="1"/>
  <c r="C134" i="16"/>
  <c r="C133" i="16" s="1"/>
  <c r="E132" i="16"/>
  <c r="I132" i="16" s="1"/>
  <c r="E131" i="16"/>
  <c r="E130" i="16"/>
  <c r="I130" i="16" s="1"/>
  <c r="E129" i="16"/>
  <c r="G128" i="16"/>
  <c r="D128" i="16"/>
  <c r="C128" i="16"/>
  <c r="E127" i="16"/>
  <c r="I127" i="16" s="1"/>
  <c r="E126" i="16"/>
  <c r="E125" i="16"/>
  <c r="I125" i="16" s="1"/>
  <c r="E124" i="16"/>
  <c r="E123" i="16"/>
  <c r="I123" i="16" s="1"/>
  <c r="E122" i="16"/>
  <c r="E121" i="16"/>
  <c r="I121" i="16" s="1"/>
  <c r="E120" i="16"/>
  <c r="G119" i="16"/>
  <c r="D119" i="16"/>
  <c r="D115" i="16" s="1"/>
  <c r="C119" i="16"/>
  <c r="E119" i="16" s="1"/>
  <c r="I119" i="16" s="1"/>
  <c r="E118" i="16"/>
  <c r="I118" i="16" s="1"/>
  <c r="E117" i="16"/>
  <c r="E116" i="16"/>
  <c r="G115" i="16"/>
  <c r="E114" i="16"/>
  <c r="E113" i="16"/>
  <c r="I113" i="16" s="1"/>
  <c r="E112" i="16"/>
  <c r="I112" i="16" s="1"/>
  <c r="E111" i="16"/>
  <c r="I111" i="16" s="1"/>
  <c r="E110" i="16"/>
  <c r="E109" i="16"/>
  <c r="E108" i="16"/>
  <c r="G107" i="16"/>
  <c r="D107" i="16"/>
  <c r="C107" i="16"/>
  <c r="E106" i="16"/>
  <c r="I106" i="16" s="1"/>
  <c r="E105" i="16"/>
  <c r="I105" i="16" s="1"/>
  <c r="G104" i="16"/>
  <c r="D104" i="16"/>
  <c r="C104" i="16"/>
  <c r="E103" i="16"/>
  <c r="E102" i="16"/>
  <c r="I102" i="16" s="1"/>
  <c r="E101" i="16"/>
  <c r="E100" i="16"/>
  <c r="I100" i="16" s="1"/>
  <c r="E99" i="16"/>
  <c r="E98" i="16"/>
  <c r="I98" i="16" s="1"/>
  <c r="E97" i="16"/>
  <c r="E96" i="16"/>
  <c r="I96" i="16" s="1"/>
  <c r="G95" i="16"/>
  <c r="D95" i="16"/>
  <c r="C95" i="16"/>
  <c r="E95" i="16" s="1"/>
  <c r="E94" i="16"/>
  <c r="E93" i="16"/>
  <c r="E90" i="16"/>
  <c r="I90" i="16" s="1"/>
  <c r="E89" i="16"/>
  <c r="G88" i="16"/>
  <c r="D88" i="16"/>
  <c r="C88" i="16"/>
  <c r="E88" i="16" s="1"/>
  <c r="E87" i="16"/>
  <c r="E86" i="16"/>
  <c r="E85" i="16"/>
  <c r="E84" i="16"/>
  <c r="E83" i="16"/>
  <c r="E82" i="16"/>
  <c r="E81" i="16"/>
  <c r="E80" i="16"/>
  <c r="E79" i="16"/>
  <c r="I79" i="16" s="1"/>
  <c r="E78" i="16"/>
  <c r="E77" i="16"/>
  <c r="I77" i="16" s="1"/>
  <c r="E76" i="16"/>
  <c r="E75" i="16"/>
  <c r="I75" i="16" s="1"/>
  <c r="E74" i="16"/>
  <c r="G73" i="16"/>
  <c r="D73" i="16"/>
  <c r="C73" i="16"/>
  <c r="E72" i="16"/>
  <c r="I72" i="16" s="1"/>
  <c r="E71" i="16"/>
  <c r="E70" i="16"/>
  <c r="E69" i="16"/>
  <c r="I69" i="16" s="1"/>
  <c r="G68" i="16"/>
  <c r="D68" i="16"/>
  <c r="C68" i="16"/>
  <c r="E68" i="16" s="1"/>
  <c r="I68" i="16" s="1"/>
  <c r="E67" i="16"/>
  <c r="I67" i="16" s="1"/>
  <c r="E66" i="16"/>
  <c r="I66" i="16" s="1"/>
  <c r="E65" i="16"/>
  <c r="E64" i="16"/>
  <c r="E63" i="16"/>
  <c r="E62" i="16"/>
  <c r="I62" i="16" s="1"/>
  <c r="E61" i="16"/>
  <c r="E60" i="16"/>
  <c r="E59" i="16"/>
  <c r="G58" i="16"/>
  <c r="D58" i="16"/>
  <c r="C58" i="16"/>
  <c r="E57" i="16"/>
  <c r="I57" i="16" s="1"/>
  <c r="E55" i="16"/>
  <c r="E54" i="16"/>
  <c r="E53" i="16"/>
  <c r="E52" i="16"/>
  <c r="E51" i="16"/>
  <c r="E50" i="16"/>
  <c r="E49" i="16"/>
  <c r="E48" i="16"/>
  <c r="I48" i="16" s="1"/>
  <c r="G47" i="16"/>
  <c r="D47" i="16"/>
  <c r="D46" i="16" s="1"/>
  <c r="C47" i="16"/>
  <c r="E47" i="16" s="1"/>
  <c r="E45" i="16"/>
  <c r="I45" i="16" s="1"/>
  <c r="E44" i="16"/>
  <c r="E43" i="16"/>
  <c r="E42" i="16"/>
  <c r="E41" i="16"/>
  <c r="G40" i="16"/>
  <c r="D40" i="16"/>
  <c r="C40" i="16"/>
  <c r="E39" i="16"/>
  <c r="I39" i="16" s="1"/>
  <c r="E38" i="16"/>
  <c r="G37" i="16"/>
  <c r="D37" i="16"/>
  <c r="C37" i="16"/>
  <c r="E33" i="16"/>
  <c r="I33" i="16" s="1"/>
  <c r="G32" i="16"/>
  <c r="D32" i="16"/>
  <c r="C32" i="16"/>
  <c r="E30" i="16"/>
  <c r="E29" i="16"/>
  <c r="I29" i="16" s="1"/>
  <c r="E28" i="16"/>
  <c r="E27" i="16"/>
  <c r="I27" i="16" s="1"/>
  <c r="E26" i="16"/>
  <c r="E25" i="16"/>
  <c r="I25" i="16" s="1"/>
  <c r="E24" i="16"/>
  <c r="E23" i="16"/>
  <c r="I23" i="16" s="1"/>
  <c r="E22" i="16"/>
  <c r="E21" i="16"/>
  <c r="I21" i="16" s="1"/>
  <c r="E20" i="16"/>
  <c r="E19" i="16"/>
  <c r="I19" i="16" s="1"/>
  <c r="E18" i="16"/>
  <c r="E17" i="16"/>
  <c r="I17" i="16" s="1"/>
  <c r="E16" i="16"/>
  <c r="E15" i="16"/>
  <c r="I15" i="16" s="1"/>
  <c r="G14" i="16"/>
  <c r="D14" i="16"/>
  <c r="C14" i="16"/>
  <c r="E11" i="16"/>
  <c r="I11" i="16" s="1"/>
  <c r="E10" i="16"/>
  <c r="E9" i="16"/>
  <c r="I9" i="16" s="1"/>
  <c r="G8" i="16"/>
  <c r="D8" i="16"/>
  <c r="C8" i="16"/>
  <c r="E318" i="17"/>
  <c r="I318" i="17" s="1"/>
  <c r="E316" i="17"/>
  <c r="E315" i="17"/>
  <c r="E314" i="17"/>
  <c r="C313" i="17"/>
  <c r="E312" i="17"/>
  <c r="E311" i="17"/>
  <c r="E310" i="17"/>
  <c r="I310" i="17" s="1"/>
  <c r="E309" i="17"/>
  <c r="E308" i="17"/>
  <c r="I308" i="17" s="1"/>
  <c r="E307" i="17"/>
  <c r="E306" i="17"/>
  <c r="I306" i="17" s="1"/>
  <c r="E305" i="17"/>
  <c r="E304" i="17"/>
  <c r="C303" i="17"/>
  <c r="E302" i="17"/>
  <c r="E301" i="17"/>
  <c r="I301" i="17" s="1"/>
  <c r="E300" i="17"/>
  <c r="E299" i="17"/>
  <c r="I299" i="17" s="1"/>
  <c r="E298" i="17"/>
  <c r="E297" i="17"/>
  <c r="I297" i="17" s="1"/>
  <c r="E296" i="17"/>
  <c r="E294" i="17"/>
  <c r="I294" i="17" s="1"/>
  <c r="E293" i="17"/>
  <c r="I293" i="17" s="1"/>
  <c r="E292" i="17"/>
  <c r="I292" i="17" s="1"/>
  <c r="E291" i="17"/>
  <c r="C290" i="17"/>
  <c r="E287" i="17"/>
  <c r="H287" i="17" s="1"/>
  <c r="E286" i="17"/>
  <c r="C285" i="17"/>
  <c r="E284" i="17"/>
  <c r="E283" i="17"/>
  <c r="E282" i="17"/>
  <c r="H282" i="17" s="1"/>
  <c r="E281" i="17"/>
  <c r="E280" i="17"/>
  <c r="H280" i="17" s="1"/>
  <c r="E277" i="17"/>
  <c r="I277" i="17" s="1"/>
  <c r="E276" i="17"/>
  <c r="I276" i="17" s="1"/>
  <c r="C275" i="17"/>
  <c r="E274" i="17"/>
  <c r="I274" i="17" s="1"/>
  <c r="E271" i="17"/>
  <c r="E270" i="17"/>
  <c r="E269" i="17"/>
  <c r="E268" i="17"/>
  <c r="E267" i="17"/>
  <c r="I267" i="17" s="1"/>
  <c r="E266" i="17"/>
  <c r="E265" i="17"/>
  <c r="E264" i="17"/>
  <c r="E263" i="17"/>
  <c r="I263" i="17" s="1"/>
  <c r="E262" i="17"/>
  <c r="E261" i="17"/>
  <c r="I261" i="17" s="1"/>
  <c r="E260" i="17"/>
  <c r="E259" i="17"/>
  <c r="E258" i="17"/>
  <c r="E257" i="17"/>
  <c r="I257" i="17" s="1"/>
  <c r="E256" i="17"/>
  <c r="E255" i="17"/>
  <c r="I255" i="17" s="1"/>
  <c r="E254" i="17"/>
  <c r="E253" i="17"/>
  <c r="I253" i="17" s="1"/>
  <c r="E252" i="17"/>
  <c r="E251" i="17"/>
  <c r="E250" i="17"/>
  <c r="E249" i="17"/>
  <c r="I249" i="17" s="1"/>
  <c r="E248" i="17"/>
  <c r="E247" i="17"/>
  <c r="I247" i="17" s="1"/>
  <c r="E246" i="17"/>
  <c r="E245" i="17"/>
  <c r="I245" i="17" s="1"/>
  <c r="E244" i="17"/>
  <c r="E243" i="17"/>
  <c r="I243" i="17" s="1"/>
  <c r="E241" i="17"/>
  <c r="I241" i="17" s="1"/>
  <c r="E236" i="17"/>
  <c r="E235" i="17"/>
  <c r="C234" i="17"/>
  <c r="E233" i="17"/>
  <c r="I233" i="17" s="1"/>
  <c r="E232" i="17"/>
  <c r="E231" i="17"/>
  <c r="I231" i="17" s="1"/>
  <c r="C230" i="17"/>
  <c r="E230" i="17" s="1"/>
  <c r="E229" i="17"/>
  <c r="I229" i="17" s="1"/>
  <c r="E227" i="17"/>
  <c r="I227" i="17" s="1"/>
  <c r="E226" i="17"/>
  <c r="C225" i="17"/>
  <c r="E225" i="17" s="1"/>
  <c r="E224" i="17"/>
  <c r="I224" i="17" s="1"/>
  <c r="E223" i="17"/>
  <c r="I223" i="17" s="1"/>
  <c r="E222" i="17"/>
  <c r="E221" i="17"/>
  <c r="I221" i="17" s="1"/>
  <c r="C220" i="17"/>
  <c r="E220" i="17" s="1"/>
  <c r="E219" i="17"/>
  <c r="E218" i="17"/>
  <c r="I218" i="17" s="1"/>
  <c r="E217" i="17"/>
  <c r="E216" i="17"/>
  <c r="I216" i="17" s="1"/>
  <c r="E215" i="17"/>
  <c r="E214" i="17"/>
  <c r="I214" i="17" s="1"/>
  <c r="E213" i="17"/>
  <c r="E212" i="17"/>
  <c r="I212" i="17" s="1"/>
  <c r="E211" i="17"/>
  <c r="C210" i="17"/>
  <c r="C209" i="17" s="1"/>
  <c r="C207" i="17" s="1"/>
  <c r="E208" i="17"/>
  <c r="I208" i="17" s="1"/>
  <c r="E206" i="17"/>
  <c r="I206" i="17" s="1"/>
  <c r="E205" i="17"/>
  <c r="E204" i="17"/>
  <c r="I204" i="17" s="1"/>
  <c r="E203" i="17"/>
  <c r="E202" i="17"/>
  <c r="I202" i="17" s="1"/>
  <c r="C201" i="17"/>
  <c r="E197" i="17"/>
  <c r="I197" i="17" s="1"/>
  <c r="E196" i="17"/>
  <c r="E195" i="17"/>
  <c r="I195" i="17" s="1"/>
  <c r="C194" i="17"/>
  <c r="E193" i="17"/>
  <c r="E192" i="17"/>
  <c r="I192" i="17" s="1"/>
  <c r="E191" i="17"/>
  <c r="E190" i="17"/>
  <c r="I190" i="17" s="1"/>
  <c r="E189" i="17"/>
  <c r="E188" i="17"/>
  <c r="I188" i="17" s="1"/>
  <c r="C187" i="17"/>
  <c r="E186" i="17"/>
  <c r="I186" i="17" s="1"/>
  <c r="E185" i="17"/>
  <c r="I185" i="17" s="1"/>
  <c r="C184" i="17"/>
  <c r="E183" i="17"/>
  <c r="I183" i="17" s="1"/>
  <c r="E182" i="17"/>
  <c r="E181" i="17"/>
  <c r="E180" i="17"/>
  <c r="C179" i="17"/>
  <c r="E179" i="17" s="1"/>
  <c r="E178" i="17"/>
  <c r="I178" i="17" s="1"/>
  <c r="E177" i="17"/>
  <c r="C176" i="17"/>
  <c r="E176" i="17" s="1"/>
  <c r="E175" i="17"/>
  <c r="E174" i="17"/>
  <c r="C173" i="17"/>
  <c r="E173" i="17" s="1"/>
  <c r="E172" i="17"/>
  <c r="I172" i="17" s="1"/>
  <c r="E171" i="17"/>
  <c r="E170" i="17"/>
  <c r="I170" i="17" s="1"/>
  <c r="C169" i="17"/>
  <c r="E168" i="17"/>
  <c r="E167" i="17"/>
  <c r="C166" i="17"/>
  <c r="E165" i="17"/>
  <c r="I165" i="17" s="1"/>
  <c r="E164" i="17"/>
  <c r="E163" i="17"/>
  <c r="I163" i="17" s="1"/>
  <c r="C162" i="17"/>
  <c r="E161" i="17"/>
  <c r="E160" i="17"/>
  <c r="E159" i="17"/>
  <c r="E158" i="17"/>
  <c r="I158" i="17" s="1"/>
  <c r="E157" i="17"/>
  <c r="E156" i="17"/>
  <c r="I156" i="17" s="1"/>
  <c r="E155" i="17"/>
  <c r="E154" i="17"/>
  <c r="E153" i="17"/>
  <c r="E150" i="17"/>
  <c r="E149" i="17"/>
  <c r="E148" i="17"/>
  <c r="I148" i="17" s="1"/>
  <c r="E147" i="17"/>
  <c r="E146" i="17"/>
  <c r="I146" i="17" s="1"/>
  <c r="E145" i="17"/>
  <c r="C144" i="17"/>
  <c r="E142" i="17"/>
  <c r="I142" i="17" s="1"/>
  <c r="E141" i="17"/>
  <c r="I141" i="17" s="1"/>
  <c r="E140" i="17"/>
  <c r="E139" i="17"/>
  <c r="I139" i="17" s="1"/>
  <c r="E138" i="17"/>
  <c r="E137" i="17"/>
  <c r="I137" i="17" s="1"/>
  <c r="E136" i="17"/>
  <c r="E135" i="17"/>
  <c r="I135" i="17" s="1"/>
  <c r="C134" i="17"/>
  <c r="C133" i="17" s="1"/>
  <c r="E132" i="17"/>
  <c r="I132" i="17" s="1"/>
  <c r="E131" i="17"/>
  <c r="E130" i="17"/>
  <c r="I130" i="17" s="1"/>
  <c r="E129" i="17"/>
  <c r="C128" i="17"/>
  <c r="E127" i="17"/>
  <c r="I127" i="17" s="1"/>
  <c r="E126" i="17"/>
  <c r="I126" i="17" s="1"/>
  <c r="E125" i="17"/>
  <c r="E124" i="17"/>
  <c r="E123" i="17"/>
  <c r="E122" i="17"/>
  <c r="I122" i="17" s="1"/>
  <c r="E121" i="17"/>
  <c r="E120" i="17"/>
  <c r="I120" i="17" s="1"/>
  <c r="C119" i="17"/>
  <c r="E119" i="17" s="1"/>
  <c r="E118" i="17"/>
  <c r="E117" i="17"/>
  <c r="I117" i="17" s="1"/>
  <c r="E116" i="17"/>
  <c r="E114" i="17"/>
  <c r="I114" i="17" s="1"/>
  <c r="E113" i="17"/>
  <c r="E112" i="17"/>
  <c r="I112" i="17" s="1"/>
  <c r="E111" i="17"/>
  <c r="E110" i="17"/>
  <c r="I110" i="17" s="1"/>
  <c r="E109" i="17"/>
  <c r="E108" i="17"/>
  <c r="I108" i="17" s="1"/>
  <c r="C107" i="17"/>
  <c r="E107" i="17" s="1"/>
  <c r="E106" i="17"/>
  <c r="E105" i="17"/>
  <c r="C104" i="17"/>
  <c r="E104" i="17" s="1"/>
  <c r="E103" i="17"/>
  <c r="I103" i="17" s="1"/>
  <c r="E102" i="17"/>
  <c r="E101" i="17"/>
  <c r="E100" i="17"/>
  <c r="I100" i="17" s="1"/>
  <c r="E99" i="17"/>
  <c r="I99" i="17" s="1"/>
  <c r="E98" i="17"/>
  <c r="E97" i="17"/>
  <c r="I97" i="17" s="1"/>
  <c r="E96" i="17"/>
  <c r="C95" i="17"/>
  <c r="E94" i="17"/>
  <c r="I94" i="17" s="1"/>
  <c r="E93" i="17"/>
  <c r="E90" i="17"/>
  <c r="I90" i="17" s="1"/>
  <c r="E89" i="17"/>
  <c r="C88" i="17"/>
  <c r="E87" i="17"/>
  <c r="I87" i="17" s="1"/>
  <c r="E86" i="17"/>
  <c r="E85" i="17"/>
  <c r="I85" i="17" s="1"/>
  <c r="E84" i="17"/>
  <c r="I84" i="17" s="1"/>
  <c r="E83" i="17"/>
  <c r="E82" i="17"/>
  <c r="I82" i="17" s="1"/>
  <c r="E81" i="17"/>
  <c r="E80" i="17"/>
  <c r="E79" i="17"/>
  <c r="E78" i="17"/>
  <c r="I78" i="17" s="1"/>
  <c r="E77" i="17"/>
  <c r="E76" i="17"/>
  <c r="I76" i="17" s="1"/>
  <c r="E75" i="17"/>
  <c r="I75" i="17" s="1"/>
  <c r="E74" i="17"/>
  <c r="I74" i="17" s="1"/>
  <c r="C73" i="17"/>
  <c r="E73" i="17" s="1"/>
  <c r="E72" i="17"/>
  <c r="I72" i="17" s="1"/>
  <c r="E71" i="17"/>
  <c r="I71" i="17" s="1"/>
  <c r="E70" i="17"/>
  <c r="E69" i="17"/>
  <c r="C68" i="17"/>
  <c r="E67" i="17"/>
  <c r="I67" i="17" s="1"/>
  <c r="E66" i="17"/>
  <c r="I66" i="17" s="1"/>
  <c r="E65" i="17"/>
  <c r="E64" i="17"/>
  <c r="I64" i="17" s="1"/>
  <c r="E63" i="17"/>
  <c r="E62" i="17"/>
  <c r="I62" i="17" s="1"/>
  <c r="E61" i="17"/>
  <c r="E60" i="17"/>
  <c r="I60" i="17" s="1"/>
  <c r="E59" i="17"/>
  <c r="C58" i="17"/>
  <c r="E58" i="17" s="1"/>
  <c r="E57" i="17"/>
  <c r="I57" i="17" s="1"/>
  <c r="E55" i="17"/>
  <c r="E54" i="17"/>
  <c r="I54" i="17" s="1"/>
  <c r="E53" i="17"/>
  <c r="E52" i="17"/>
  <c r="I52" i="17" s="1"/>
  <c r="E51" i="17"/>
  <c r="E50" i="17"/>
  <c r="I50" i="17" s="1"/>
  <c r="E49" i="17"/>
  <c r="E48" i="17"/>
  <c r="I48" i="17" s="1"/>
  <c r="C47" i="17"/>
  <c r="C46" i="17" s="1"/>
  <c r="E45" i="17"/>
  <c r="I45" i="17" s="1"/>
  <c r="E44" i="17"/>
  <c r="E43" i="17"/>
  <c r="E42" i="17"/>
  <c r="E41" i="17"/>
  <c r="C40" i="17"/>
  <c r="E39" i="17"/>
  <c r="I39" i="17" s="1"/>
  <c r="E38" i="17"/>
  <c r="I38" i="17" s="1"/>
  <c r="C37" i="17"/>
  <c r="E37" i="17" s="1"/>
  <c r="E33" i="17"/>
  <c r="I33" i="17" s="1"/>
  <c r="C32" i="17"/>
  <c r="E30" i="17"/>
  <c r="I30" i="17" s="1"/>
  <c r="E29" i="17"/>
  <c r="E28" i="17"/>
  <c r="I28" i="17" s="1"/>
  <c r="E27" i="17"/>
  <c r="I27" i="17" s="1"/>
  <c r="E26" i="17"/>
  <c r="E25" i="17"/>
  <c r="E24" i="17"/>
  <c r="I24" i="17" s="1"/>
  <c r="E23" i="17"/>
  <c r="I23" i="17" s="1"/>
  <c r="E22" i="17"/>
  <c r="E21" i="17"/>
  <c r="E20" i="17"/>
  <c r="E19" i="17"/>
  <c r="I19" i="17" s="1"/>
  <c r="E18" i="17"/>
  <c r="E17" i="17"/>
  <c r="I17" i="17" s="1"/>
  <c r="E16" i="17"/>
  <c r="E15" i="17"/>
  <c r="I15" i="17" s="1"/>
  <c r="C14" i="17"/>
  <c r="E11" i="17"/>
  <c r="I11" i="17" s="1"/>
  <c r="E10" i="17"/>
  <c r="E9" i="17"/>
  <c r="I9" i="17" s="1"/>
  <c r="C8" i="17"/>
  <c r="E318" i="11"/>
  <c r="I318" i="11" s="1"/>
  <c r="E316" i="11"/>
  <c r="E315" i="11"/>
  <c r="I315" i="11" s="1"/>
  <c r="E314" i="11"/>
  <c r="G313" i="11"/>
  <c r="D313" i="11"/>
  <c r="C313" i="11"/>
  <c r="E312" i="11"/>
  <c r="E311" i="11"/>
  <c r="E310" i="11"/>
  <c r="E309" i="11"/>
  <c r="E308" i="11"/>
  <c r="E307" i="11"/>
  <c r="E306" i="11"/>
  <c r="E305" i="11"/>
  <c r="E304" i="11"/>
  <c r="G303" i="11"/>
  <c r="D303" i="11"/>
  <c r="D295" i="11" s="1"/>
  <c r="C303" i="11"/>
  <c r="E302" i="11"/>
  <c r="I302" i="11" s="1"/>
  <c r="E301" i="11"/>
  <c r="I301" i="11" s="1"/>
  <c r="E300" i="11"/>
  <c r="E299" i="11"/>
  <c r="I299" i="11" s="1"/>
  <c r="E298" i="11"/>
  <c r="E297" i="11"/>
  <c r="I297" i="11" s="1"/>
  <c r="E296" i="11"/>
  <c r="G295" i="11"/>
  <c r="C295" i="11"/>
  <c r="E294" i="11"/>
  <c r="I294" i="11" s="1"/>
  <c r="E293" i="11"/>
  <c r="I293" i="11" s="1"/>
  <c r="E292" i="11"/>
  <c r="E291" i="11"/>
  <c r="I291" i="11" s="1"/>
  <c r="G290" i="11"/>
  <c r="D290" i="11"/>
  <c r="C290" i="11"/>
  <c r="E287" i="11"/>
  <c r="I287" i="11" s="1"/>
  <c r="E286" i="11"/>
  <c r="I286" i="11" s="1"/>
  <c r="G285" i="11"/>
  <c r="D285" i="11"/>
  <c r="C285" i="11"/>
  <c r="E284" i="11"/>
  <c r="E283" i="11"/>
  <c r="I283" i="11" s="1"/>
  <c r="E282" i="11"/>
  <c r="E281" i="11"/>
  <c r="I281" i="11" s="1"/>
  <c r="E280" i="11"/>
  <c r="E277" i="11"/>
  <c r="I277" i="11" s="1"/>
  <c r="E276" i="11"/>
  <c r="G275" i="11"/>
  <c r="D275" i="11"/>
  <c r="C275" i="11"/>
  <c r="E274" i="11"/>
  <c r="I274" i="11" s="1"/>
  <c r="E271" i="11"/>
  <c r="E270" i="11"/>
  <c r="E269" i="11"/>
  <c r="E268" i="11"/>
  <c r="E267" i="11"/>
  <c r="I267" i="11" s="1"/>
  <c r="E266" i="11"/>
  <c r="E265" i="11"/>
  <c r="I265" i="11" s="1"/>
  <c r="E264" i="11"/>
  <c r="E263" i="11"/>
  <c r="I263" i="11" s="1"/>
  <c r="E262" i="11"/>
  <c r="E261" i="11"/>
  <c r="I261" i="11" s="1"/>
  <c r="E260" i="11"/>
  <c r="E259" i="11"/>
  <c r="I259" i="11" s="1"/>
  <c r="E258" i="11"/>
  <c r="E257" i="11"/>
  <c r="E256" i="11"/>
  <c r="E255" i="11"/>
  <c r="I255" i="11" s="1"/>
  <c r="E254" i="11"/>
  <c r="E253" i="11"/>
  <c r="I253" i="11" s="1"/>
  <c r="E252" i="11"/>
  <c r="E251" i="11"/>
  <c r="I251" i="11" s="1"/>
  <c r="E250" i="11"/>
  <c r="E249" i="11"/>
  <c r="E248" i="11"/>
  <c r="E247" i="11"/>
  <c r="E246" i="11"/>
  <c r="E245" i="11"/>
  <c r="E244" i="11"/>
  <c r="E243" i="11"/>
  <c r="E241" i="11"/>
  <c r="E236" i="11"/>
  <c r="E235" i="11"/>
  <c r="G234" i="11"/>
  <c r="D234" i="11"/>
  <c r="C234" i="11"/>
  <c r="E233" i="11"/>
  <c r="E232" i="11"/>
  <c r="E231" i="11"/>
  <c r="I231" i="11" s="1"/>
  <c r="G230" i="11"/>
  <c r="G228" i="11" s="1"/>
  <c r="D230" i="11"/>
  <c r="D228" i="11" s="1"/>
  <c r="C230" i="11"/>
  <c r="C228" i="11" s="1"/>
  <c r="E229" i="11"/>
  <c r="I229" i="11" s="1"/>
  <c r="E227" i="11"/>
  <c r="I227" i="11" s="1"/>
  <c r="E226" i="11"/>
  <c r="I226" i="11" s="1"/>
  <c r="G225" i="11"/>
  <c r="D225" i="11"/>
  <c r="C225" i="11"/>
  <c r="E224" i="11"/>
  <c r="E223" i="11"/>
  <c r="I223" i="11" s="1"/>
  <c r="E222" i="11"/>
  <c r="E221" i="11"/>
  <c r="I221" i="11" s="1"/>
  <c r="G220" i="11"/>
  <c r="D220" i="11"/>
  <c r="C220" i="11"/>
  <c r="E219" i="11"/>
  <c r="I219" i="11" s="1"/>
  <c r="E218" i="11"/>
  <c r="I218" i="11" s="1"/>
  <c r="E217" i="11"/>
  <c r="E216" i="11"/>
  <c r="I216" i="11" s="1"/>
  <c r="E215" i="11"/>
  <c r="I215" i="11" s="1"/>
  <c r="E214" i="11"/>
  <c r="E213" i="11"/>
  <c r="I213" i="11" s="1"/>
  <c r="E212" i="11"/>
  <c r="I212" i="11" s="1"/>
  <c r="E211" i="11"/>
  <c r="G210" i="11"/>
  <c r="G209" i="11" s="1"/>
  <c r="D210" i="11"/>
  <c r="E210" i="11" s="1"/>
  <c r="C210" i="11"/>
  <c r="C209" i="11" s="1"/>
  <c r="C207" i="11" s="1"/>
  <c r="E208" i="11"/>
  <c r="E206" i="11"/>
  <c r="I206" i="11" s="1"/>
  <c r="E205" i="11"/>
  <c r="E204" i="11"/>
  <c r="E203" i="11"/>
  <c r="E202" i="11"/>
  <c r="I202" i="11" s="1"/>
  <c r="G201" i="11"/>
  <c r="D201" i="11"/>
  <c r="E201" i="11" s="1"/>
  <c r="C201" i="11"/>
  <c r="E197" i="11"/>
  <c r="I197" i="11" s="1"/>
  <c r="E196" i="11"/>
  <c r="E195" i="11"/>
  <c r="G194" i="11"/>
  <c r="D194" i="11"/>
  <c r="C194" i="11"/>
  <c r="E194" i="11" s="1"/>
  <c r="E193" i="11"/>
  <c r="I193" i="11" s="1"/>
  <c r="E192" i="11"/>
  <c r="I192" i="11" s="1"/>
  <c r="E191" i="11"/>
  <c r="E190" i="11"/>
  <c r="I190" i="11" s="1"/>
  <c r="E189" i="11"/>
  <c r="I189" i="11" s="1"/>
  <c r="E188" i="11"/>
  <c r="I188" i="11" s="1"/>
  <c r="G187" i="11"/>
  <c r="D187" i="11"/>
  <c r="C187" i="11"/>
  <c r="E186" i="11"/>
  <c r="I186" i="11" s="1"/>
  <c r="E185" i="11"/>
  <c r="G184" i="11"/>
  <c r="D184" i="11"/>
  <c r="C184" i="11"/>
  <c r="E183" i="11"/>
  <c r="I183" i="11" s="1"/>
  <c r="E182" i="11"/>
  <c r="E181" i="11"/>
  <c r="I181" i="11" s="1"/>
  <c r="E180" i="11"/>
  <c r="G179" i="11"/>
  <c r="D179" i="11"/>
  <c r="C179" i="11"/>
  <c r="E178" i="11"/>
  <c r="I178" i="11" s="1"/>
  <c r="E177" i="11"/>
  <c r="G176" i="11"/>
  <c r="D176" i="11"/>
  <c r="C176" i="11"/>
  <c r="E175" i="11"/>
  <c r="E174" i="11"/>
  <c r="I174" i="11" s="1"/>
  <c r="G173" i="11"/>
  <c r="D173" i="11"/>
  <c r="C173" i="11"/>
  <c r="E172" i="11"/>
  <c r="I172" i="11" s="1"/>
  <c r="E171" i="11"/>
  <c r="I171" i="11" s="1"/>
  <c r="E170" i="11"/>
  <c r="G169" i="11"/>
  <c r="D169" i="11"/>
  <c r="C169" i="11"/>
  <c r="E168" i="11"/>
  <c r="I168" i="11" s="1"/>
  <c r="E167" i="11"/>
  <c r="G166" i="11"/>
  <c r="D166" i="11"/>
  <c r="C166" i="11"/>
  <c r="E165" i="11"/>
  <c r="E164" i="11"/>
  <c r="E163" i="11"/>
  <c r="G162" i="11"/>
  <c r="G152" i="11" s="1"/>
  <c r="D162" i="11"/>
  <c r="C162" i="11"/>
  <c r="E162" i="11" s="1"/>
  <c r="E161" i="11"/>
  <c r="I161" i="11" s="1"/>
  <c r="E160" i="11"/>
  <c r="E159" i="11"/>
  <c r="I159" i="11" s="1"/>
  <c r="E158" i="11"/>
  <c r="E157" i="11"/>
  <c r="I157" i="11" s="1"/>
  <c r="E156" i="11"/>
  <c r="I156" i="11" s="1"/>
  <c r="E155" i="11"/>
  <c r="I155" i="11" s="1"/>
  <c r="E154" i="11"/>
  <c r="I154" i="11" s="1"/>
  <c r="E153" i="11"/>
  <c r="I153" i="11" s="1"/>
  <c r="E150" i="11"/>
  <c r="I150" i="11" s="1"/>
  <c r="E149" i="11"/>
  <c r="I149" i="11" s="1"/>
  <c r="E148" i="11"/>
  <c r="E147" i="11"/>
  <c r="E146" i="11"/>
  <c r="E145" i="11"/>
  <c r="I145" i="11" s="1"/>
  <c r="G144" i="11"/>
  <c r="D144" i="11"/>
  <c r="C144" i="11"/>
  <c r="E142" i="11"/>
  <c r="E141" i="11"/>
  <c r="E140" i="11"/>
  <c r="E139" i="11"/>
  <c r="E138" i="11"/>
  <c r="E137" i="11"/>
  <c r="I137" i="11" s="1"/>
  <c r="E136" i="11"/>
  <c r="E135" i="11"/>
  <c r="G134" i="11"/>
  <c r="G133" i="11" s="1"/>
  <c r="D134" i="11"/>
  <c r="D133" i="11" s="1"/>
  <c r="C134" i="11"/>
  <c r="E132" i="11"/>
  <c r="E131" i="11"/>
  <c r="E130" i="11"/>
  <c r="E129" i="11"/>
  <c r="G128" i="11"/>
  <c r="D128" i="11"/>
  <c r="C128" i="11"/>
  <c r="E128" i="11" s="1"/>
  <c r="E127" i="11"/>
  <c r="I127" i="11" s="1"/>
  <c r="E126" i="11"/>
  <c r="I126" i="11" s="1"/>
  <c r="E125" i="11"/>
  <c r="E124" i="11"/>
  <c r="I124" i="11" s="1"/>
  <c r="E123" i="11"/>
  <c r="E122" i="11"/>
  <c r="I122" i="11" s="1"/>
  <c r="E121" i="11"/>
  <c r="E120" i="11"/>
  <c r="I120" i="11" s="1"/>
  <c r="G119" i="11"/>
  <c r="G115" i="11" s="1"/>
  <c r="D119" i="11"/>
  <c r="C119" i="11"/>
  <c r="E119" i="11" s="1"/>
  <c r="E118" i="11"/>
  <c r="I118" i="11" s="1"/>
  <c r="E117" i="11"/>
  <c r="I117" i="11" s="1"/>
  <c r="E116" i="11"/>
  <c r="D115" i="11"/>
  <c r="E114" i="11"/>
  <c r="I114" i="11" s="1"/>
  <c r="E113" i="11"/>
  <c r="E112" i="11"/>
  <c r="E111" i="11"/>
  <c r="E110" i="11"/>
  <c r="I110" i="11" s="1"/>
  <c r="E109" i="11"/>
  <c r="E108" i="11"/>
  <c r="G107" i="11"/>
  <c r="D107" i="11"/>
  <c r="C107" i="11"/>
  <c r="E106" i="11"/>
  <c r="I106" i="11" s="1"/>
  <c r="E105" i="11"/>
  <c r="I105" i="11" s="1"/>
  <c r="G104" i="11"/>
  <c r="D104" i="11"/>
  <c r="C104" i="11"/>
  <c r="E104" i="11" s="1"/>
  <c r="E103" i="11"/>
  <c r="I103" i="11" s="1"/>
  <c r="E102" i="11"/>
  <c r="E101" i="11"/>
  <c r="I101" i="11" s="1"/>
  <c r="E100" i="11"/>
  <c r="E99" i="11"/>
  <c r="I99" i="11" s="1"/>
  <c r="E98" i="11"/>
  <c r="E97" i="11"/>
  <c r="I97" i="11" s="1"/>
  <c r="E96" i="11"/>
  <c r="G95" i="11"/>
  <c r="D95" i="11"/>
  <c r="C95" i="11"/>
  <c r="E94" i="11"/>
  <c r="I94" i="11" s="1"/>
  <c r="E93" i="11"/>
  <c r="E90" i="11"/>
  <c r="I90" i="11" s="1"/>
  <c r="E89" i="11"/>
  <c r="I89" i="11" s="1"/>
  <c r="G88" i="11"/>
  <c r="D88" i="11"/>
  <c r="C88" i="11"/>
  <c r="E88" i="11" s="1"/>
  <c r="E87" i="11"/>
  <c r="I87" i="11" s="1"/>
  <c r="E86" i="11"/>
  <c r="I86" i="11" s="1"/>
  <c r="E85" i="11"/>
  <c r="E84" i="11"/>
  <c r="I84" i="11" s="1"/>
  <c r="E83" i="11"/>
  <c r="E82" i="11"/>
  <c r="I82" i="11" s="1"/>
  <c r="E81" i="11"/>
  <c r="E80" i="11"/>
  <c r="I80" i="11" s="1"/>
  <c r="E79" i="11"/>
  <c r="E78" i="11"/>
  <c r="I78" i="11" s="1"/>
  <c r="E77" i="11"/>
  <c r="E76" i="11"/>
  <c r="I76" i="11" s="1"/>
  <c r="E75" i="11"/>
  <c r="E74" i="11"/>
  <c r="I74" i="11" s="1"/>
  <c r="G73" i="11"/>
  <c r="D73" i="11"/>
  <c r="C73" i="11"/>
  <c r="E72" i="11"/>
  <c r="I72" i="11" s="1"/>
  <c r="E71" i="11"/>
  <c r="I71" i="11" s="1"/>
  <c r="E70" i="11"/>
  <c r="E69" i="11"/>
  <c r="I69" i="11" s="1"/>
  <c r="G68" i="11"/>
  <c r="D68" i="11"/>
  <c r="C68" i="11"/>
  <c r="E68" i="11" s="1"/>
  <c r="E67" i="11"/>
  <c r="E66" i="11"/>
  <c r="I66" i="11" s="1"/>
  <c r="E65" i="11"/>
  <c r="E64" i="11"/>
  <c r="I64" i="11" s="1"/>
  <c r="E63" i="11"/>
  <c r="I63" i="11" s="1"/>
  <c r="E62" i="11"/>
  <c r="I62" i="11" s="1"/>
  <c r="E61" i="11"/>
  <c r="I61" i="11" s="1"/>
  <c r="E60" i="11"/>
  <c r="E59" i="11"/>
  <c r="I59" i="11" s="1"/>
  <c r="G58" i="11"/>
  <c r="D58" i="11"/>
  <c r="C58" i="11"/>
  <c r="E57" i="11"/>
  <c r="I57" i="11" s="1"/>
  <c r="E55" i="11"/>
  <c r="E54" i="11"/>
  <c r="I54" i="11" s="1"/>
  <c r="E53" i="11"/>
  <c r="I53" i="11" s="1"/>
  <c r="E52" i="11"/>
  <c r="I52" i="11" s="1"/>
  <c r="E51" i="11"/>
  <c r="I51" i="11" s="1"/>
  <c r="E50" i="11"/>
  <c r="I50" i="11" s="1"/>
  <c r="E49" i="11"/>
  <c r="I49" i="11" s="1"/>
  <c r="E48" i="11"/>
  <c r="I48" i="11" s="1"/>
  <c r="G47" i="11"/>
  <c r="G46" i="11" s="1"/>
  <c r="D47" i="11"/>
  <c r="D46" i="11" s="1"/>
  <c r="C47" i="11"/>
  <c r="E47" i="11" s="1"/>
  <c r="E45" i="11"/>
  <c r="I45" i="11" s="1"/>
  <c r="E44" i="11"/>
  <c r="E43" i="11"/>
  <c r="I43" i="11" s="1"/>
  <c r="E42" i="11"/>
  <c r="E41" i="11"/>
  <c r="I41" i="11" s="1"/>
  <c r="G40" i="11"/>
  <c r="D40" i="11"/>
  <c r="C40" i="11"/>
  <c r="E39" i="11"/>
  <c r="I39" i="11" s="1"/>
  <c r="E38" i="11"/>
  <c r="I38" i="11" s="1"/>
  <c r="G37" i="11"/>
  <c r="G36" i="11" s="1"/>
  <c r="D37" i="11"/>
  <c r="C37" i="11"/>
  <c r="E33" i="11"/>
  <c r="I33" i="11" s="1"/>
  <c r="G32" i="11"/>
  <c r="D32" i="11"/>
  <c r="C32" i="11"/>
  <c r="E32" i="11" s="1"/>
  <c r="E30" i="11"/>
  <c r="I30" i="11" s="1"/>
  <c r="E29" i="11"/>
  <c r="E28" i="11"/>
  <c r="I28" i="11" s="1"/>
  <c r="E27" i="11"/>
  <c r="E26" i="11"/>
  <c r="I26" i="11" s="1"/>
  <c r="E25" i="11"/>
  <c r="E24" i="11"/>
  <c r="I24" i="11" s="1"/>
  <c r="E23" i="11"/>
  <c r="E22" i="11"/>
  <c r="I22" i="11" s="1"/>
  <c r="E21" i="11"/>
  <c r="E20" i="11"/>
  <c r="I20" i="11" s="1"/>
  <c r="E19" i="11"/>
  <c r="E18" i="11"/>
  <c r="I18" i="11" s="1"/>
  <c r="E17" i="11"/>
  <c r="E16" i="11"/>
  <c r="I16" i="11" s="1"/>
  <c r="E15" i="11"/>
  <c r="G14" i="11"/>
  <c r="D14" i="11"/>
  <c r="C14" i="11"/>
  <c r="E11" i="11"/>
  <c r="I11" i="11" s="1"/>
  <c r="E10" i="11"/>
  <c r="I10" i="11" s="1"/>
  <c r="E9" i="11"/>
  <c r="H10" i="11" s="1"/>
  <c r="G8" i="11"/>
  <c r="D8" i="11"/>
  <c r="C8" i="11"/>
  <c r="E318" i="10"/>
  <c r="I318" i="10" s="1"/>
  <c r="E316" i="10"/>
  <c r="E315" i="10"/>
  <c r="E314" i="10"/>
  <c r="E312" i="10"/>
  <c r="I312" i="10" s="1"/>
  <c r="E311" i="10"/>
  <c r="I311" i="10" s="1"/>
  <c r="E310" i="10"/>
  <c r="E309" i="10"/>
  <c r="E308" i="10"/>
  <c r="E307" i="10"/>
  <c r="I307" i="10" s="1"/>
  <c r="E306" i="10"/>
  <c r="E305" i="10"/>
  <c r="E304" i="10"/>
  <c r="E302" i="10"/>
  <c r="E301" i="10"/>
  <c r="E300" i="10"/>
  <c r="E299" i="10"/>
  <c r="E298" i="10"/>
  <c r="E297" i="10"/>
  <c r="E296" i="10"/>
  <c r="E294" i="10"/>
  <c r="I294" i="10" s="1"/>
  <c r="E293" i="10"/>
  <c r="E292" i="10"/>
  <c r="E291" i="10"/>
  <c r="E287" i="10"/>
  <c r="I287" i="10" s="1"/>
  <c r="E286" i="10"/>
  <c r="E284" i="10"/>
  <c r="I284" i="10" s="1"/>
  <c r="E283" i="10"/>
  <c r="E282" i="10"/>
  <c r="E281" i="10"/>
  <c r="E280" i="10"/>
  <c r="E277" i="10"/>
  <c r="I277" i="10" s="1"/>
  <c r="E276" i="10"/>
  <c r="E274" i="10"/>
  <c r="E271" i="10"/>
  <c r="E270" i="10"/>
  <c r="E269" i="10"/>
  <c r="E268" i="10"/>
  <c r="E267" i="10"/>
  <c r="E266" i="10"/>
  <c r="I266" i="10" s="1"/>
  <c r="E265" i="10"/>
  <c r="E264" i="10"/>
  <c r="E263" i="10"/>
  <c r="E262" i="10"/>
  <c r="E261" i="10"/>
  <c r="I261" i="10" s="1"/>
  <c r="E260" i="10"/>
  <c r="E259" i="10"/>
  <c r="E258" i="10"/>
  <c r="E257" i="10"/>
  <c r="I257" i="10" s="1"/>
  <c r="E256" i="10"/>
  <c r="E255" i="10"/>
  <c r="E254" i="10"/>
  <c r="E253" i="10"/>
  <c r="I253" i="10" s="1"/>
  <c r="E252" i="10"/>
  <c r="E251" i="10"/>
  <c r="E250" i="10"/>
  <c r="E249" i="10"/>
  <c r="I249" i="10" s="1"/>
  <c r="E248" i="10"/>
  <c r="E247" i="10"/>
  <c r="E246" i="10"/>
  <c r="E245" i="10"/>
  <c r="I245" i="10" s="1"/>
  <c r="E244" i="10"/>
  <c r="E243" i="10"/>
  <c r="E241" i="10"/>
  <c r="I241" i="10" s="1"/>
  <c r="E236" i="10"/>
  <c r="E235" i="10"/>
  <c r="E233" i="10"/>
  <c r="E232" i="10"/>
  <c r="E231" i="10"/>
  <c r="E229" i="10"/>
  <c r="I229" i="10" s="1"/>
  <c r="E227" i="10"/>
  <c r="I227" i="10" s="1"/>
  <c r="E226" i="10"/>
  <c r="E224" i="10"/>
  <c r="E223" i="10"/>
  <c r="I223" i="10" s="1"/>
  <c r="E222" i="10"/>
  <c r="E221" i="10"/>
  <c r="I221" i="10" s="1"/>
  <c r="E219" i="10"/>
  <c r="I219" i="10" s="1"/>
  <c r="E218" i="10"/>
  <c r="E217" i="10"/>
  <c r="I217" i="10" s="1"/>
  <c r="E216" i="10"/>
  <c r="E215" i="10"/>
  <c r="E214" i="10"/>
  <c r="E213" i="10"/>
  <c r="I213" i="10" s="1"/>
  <c r="E212" i="10"/>
  <c r="E211" i="10"/>
  <c r="I211" i="10" s="1"/>
  <c r="E208" i="10"/>
  <c r="I208" i="10" s="1"/>
  <c r="E206" i="10"/>
  <c r="I206" i="10" s="1"/>
  <c r="E205" i="10"/>
  <c r="E204" i="10"/>
  <c r="E203" i="10"/>
  <c r="E202" i="10"/>
  <c r="I202" i="10" s="1"/>
  <c r="E197" i="10"/>
  <c r="I197" i="10" s="1"/>
  <c r="E196" i="10"/>
  <c r="E195" i="10"/>
  <c r="E193" i="10"/>
  <c r="I193" i="10" s="1"/>
  <c r="E192" i="10"/>
  <c r="E191" i="10"/>
  <c r="E190" i="10"/>
  <c r="E189" i="10"/>
  <c r="E188" i="10"/>
  <c r="E186" i="10"/>
  <c r="I186" i="10" s="1"/>
  <c r="E185" i="10"/>
  <c r="E183" i="10"/>
  <c r="I183" i="10" s="1"/>
  <c r="E182" i="10"/>
  <c r="E181" i="10"/>
  <c r="E180" i="10"/>
  <c r="E178" i="10"/>
  <c r="I178" i="10" s="1"/>
  <c r="E177" i="10"/>
  <c r="E175" i="10"/>
  <c r="I175" i="10" s="1"/>
  <c r="E174" i="10"/>
  <c r="E172" i="10"/>
  <c r="I172" i="10" s="1"/>
  <c r="E171" i="10"/>
  <c r="E170" i="10"/>
  <c r="E168" i="10"/>
  <c r="I168" i="10" s="1"/>
  <c r="E167" i="10"/>
  <c r="E165" i="10"/>
  <c r="I165" i="10" s="1"/>
  <c r="E164" i="10"/>
  <c r="E163" i="10"/>
  <c r="E161" i="10"/>
  <c r="I161" i="10" s="1"/>
  <c r="E160" i="10"/>
  <c r="E159" i="10"/>
  <c r="E158" i="10"/>
  <c r="E157" i="10"/>
  <c r="E156" i="10"/>
  <c r="E155" i="10"/>
  <c r="E154" i="10"/>
  <c r="E153" i="10"/>
  <c r="E150" i="10"/>
  <c r="I150" i="10" s="1"/>
  <c r="E149" i="10"/>
  <c r="E148" i="10"/>
  <c r="E147" i="10"/>
  <c r="E146" i="10"/>
  <c r="E145" i="10"/>
  <c r="E142" i="10"/>
  <c r="I142" i="10" s="1"/>
  <c r="E141" i="10"/>
  <c r="E140" i="10"/>
  <c r="E139" i="10"/>
  <c r="E138" i="10"/>
  <c r="E137" i="10"/>
  <c r="E136" i="10"/>
  <c r="E135" i="10"/>
  <c r="E132" i="10"/>
  <c r="I132" i="10" s="1"/>
  <c r="E131" i="10"/>
  <c r="E130" i="10"/>
  <c r="E129" i="10"/>
  <c r="E127" i="10"/>
  <c r="I127" i="10" s="1"/>
  <c r="E126" i="10"/>
  <c r="E125" i="10"/>
  <c r="E124" i="10"/>
  <c r="E123" i="10"/>
  <c r="E122" i="10"/>
  <c r="E121" i="10"/>
  <c r="E120" i="10"/>
  <c r="E118" i="10"/>
  <c r="I118" i="10" s="1"/>
  <c r="E117" i="10"/>
  <c r="E116" i="10"/>
  <c r="E114" i="10"/>
  <c r="I114" i="10" s="1"/>
  <c r="E113" i="10"/>
  <c r="E112" i="10"/>
  <c r="E111" i="10"/>
  <c r="E110" i="10"/>
  <c r="E109" i="10"/>
  <c r="E108" i="10"/>
  <c r="E106" i="10"/>
  <c r="I106" i="10" s="1"/>
  <c r="E105" i="10"/>
  <c r="E103" i="10"/>
  <c r="I103" i="10" s="1"/>
  <c r="E102" i="10"/>
  <c r="E101" i="10"/>
  <c r="E100" i="10"/>
  <c r="E99" i="10"/>
  <c r="E98" i="10"/>
  <c r="E97" i="10"/>
  <c r="E96" i="10"/>
  <c r="E94" i="10"/>
  <c r="I94" i="10" s="1"/>
  <c r="E93" i="10"/>
  <c r="E90" i="10"/>
  <c r="I90" i="10" s="1"/>
  <c r="E89" i="10"/>
  <c r="E87" i="10"/>
  <c r="I87" i="10" s="1"/>
  <c r="E86" i="10"/>
  <c r="I86" i="10" s="1"/>
  <c r="E85" i="10"/>
  <c r="E84" i="10"/>
  <c r="E83" i="10"/>
  <c r="E82" i="10"/>
  <c r="E81" i="10"/>
  <c r="E80" i="10"/>
  <c r="E79" i="10"/>
  <c r="I79" i="10" s="1"/>
  <c r="E78" i="10"/>
  <c r="E77" i="10"/>
  <c r="E76" i="10"/>
  <c r="E75" i="10"/>
  <c r="E74" i="10"/>
  <c r="E72" i="10"/>
  <c r="I72" i="10" s="1"/>
  <c r="E71" i="10"/>
  <c r="E70" i="10"/>
  <c r="E69" i="10"/>
  <c r="E67" i="10"/>
  <c r="I67" i="10" s="1"/>
  <c r="E66" i="10"/>
  <c r="E65" i="10"/>
  <c r="E64" i="10"/>
  <c r="I64" i="10" s="1"/>
  <c r="E63" i="10"/>
  <c r="E62" i="10"/>
  <c r="E61" i="10"/>
  <c r="E60" i="10"/>
  <c r="E59" i="10"/>
  <c r="E57" i="10"/>
  <c r="I57" i="10" s="1"/>
  <c r="E55" i="10"/>
  <c r="E54" i="10"/>
  <c r="E53" i="10"/>
  <c r="E52" i="10"/>
  <c r="E51" i="10"/>
  <c r="E50" i="10"/>
  <c r="E49" i="10"/>
  <c r="E48" i="10"/>
  <c r="E45" i="10"/>
  <c r="I45" i="10" s="1"/>
  <c r="E44" i="10"/>
  <c r="E43" i="10"/>
  <c r="E42" i="10"/>
  <c r="E41" i="10"/>
  <c r="E39" i="10"/>
  <c r="I39" i="10" s="1"/>
  <c r="E38" i="10"/>
  <c r="E37" i="10"/>
  <c r="E33" i="10"/>
  <c r="I33" i="10" s="1"/>
  <c r="E30" i="10"/>
  <c r="I30" i="10" s="1"/>
  <c r="E29" i="10"/>
  <c r="E28" i="10"/>
  <c r="E27" i="10"/>
  <c r="E26" i="10"/>
  <c r="E25" i="10"/>
  <c r="E24" i="10"/>
  <c r="E23" i="10"/>
  <c r="E22" i="10"/>
  <c r="E21" i="10"/>
  <c r="E20" i="10"/>
  <c r="E19" i="10"/>
  <c r="E18" i="10"/>
  <c r="E17" i="10"/>
  <c r="E16" i="10"/>
  <c r="E15" i="10"/>
  <c r="E11" i="10"/>
  <c r="E10" i="10"/>
  <c r="E9" i="10"/>
  <c r="H10" i="10" s="1"/>
  <c r="G313" i="10"/>
  <c r="G303" i="10"/>
  <c r="G295" i="10" s="1"/>
  <c r="G290" i="10"/>
  <c r="G285" i="10"/>
  <c r="G275" i="10"/>
  <c r="G234" i="10"/>
  <c r="G230" i="10"/>
  <c r="G225" i="10"/>
  <c r="G220" i="10"/>
  <c r="G210" i="10"/>
  <c r="G209" i="10" s="1"/>
  <c r="G201" i="10"/>
  <c r="G194" i="10"/>
  <c r="G187" i="10"/>
  <c r="G184" i="10"/>
  <c r="G179" i="10"/>
  <c r="G176" i="10"/>
  <c r="G173" i="10"/>
  <c r="G169" i="10"/>
  <c r="G166" i="10"/>
  <c r="G162" i="10"/>
  <c r="G144" i="10"/>
  <c r="G134" i="10"/>
  <c r="G133" i="10" s="1"/>
  <c r="G128" i="10"/>
  <c r="G119" i="10"/>
  <c r="G107" i="10"/>
  <c r="G104" i="10"/>
  <c r="G95" i="10"/>
  <c r="G88" i="10"/>
  <c r="G73" i="10"/>
  <c r="G68" i="10"/>
  <c r="G58" i="10"/>
  <c r="G47" i="10"/>
  <c r="G46" i="10"/>
  <c r="G40" i="10"/>
  <c r="G37" i="10"/>
  <c r="G32" i="10"/>
  <c r="G14" i="10"/>
  <c r="G8" i="10"/>
  <c r="D313" i="10"/>
  <c r="D303" i="10"/>
  <c r="D295" i="10" s="1"/>
  <c r="D290" i="10"/>
  <c r="D285" i="10"/>
  <c r="D275" i="10"/>
  <c r="D234" i="10"/>
  <c r="D230" i="10"/>
  <c r="D228" i="10" s="1"/>
  <c r="D225" i="10"/>
  <c r="D220" i="10"/>
  <c r="D210" i="10"/>
  <c r="D209" i="10" s="1"/>
  <c r="D207" i="10" s="1"/>
  <c r="D200" i="10" s="1"/>
  <c r="D199" i="10" s="1"/>
  <c r="D201" i="10"/>
  <c r="D194" i="10"/>
  <c r="D187" i="10"/>
  <c r="D184" i="10"/>
  <c r="D179" i="10"/>
  <c r="D176" i="10"/>
  <c r="D173" i="10"/>
  <c r="D169" i="10"/>
  <c r="D152" i="10" s="1"/>
  <c r="D166" i="10"/>
  <c r="D162" i="10"/>
  <c r="D144" i="10"/>
  <c r="D134" i="10"/>
  <c r="D133" i="10"/>
  <c r="D128" i="10"/>
  <c r="D119" i="10"/>
  <c r="D115" i="10" s="1"/>
  <c r="D107" i="10"/>
  <c r="D104" i="10"/>
  <c r="D95" i="10"/>
  <c r="D88" i="10"/>
  <c r="D73" i="10"/>
  <c r="D68" i="10"/>
  <c r="D58" i="10"/>
  <c r="D47" i="10"/>
  <c r="D46" i="10"/>
  <c r="D40" i="10"/>
  <c r="D37" i="10"/>
  <c r="D32" i="10"/>
  <c r="D14" i="10"/>
  <c r="D8" i="10"/>
  <c r="C8" i="10"/>
  <c r="C14" i="10"/>
  <c r="C32" i="10"/>
  <c r="E32" i="10" s="1"/>
  <c r="C37" i="10"/>
  <c r="C40" i="10"/>
  <c r="E40" i="10" s="1"/>
  <c r="C47" i="10"/>
  <c r="C46" i="10" s="1"/>
  <c r="C58" i="10"/>
  <c r="C68" i="10"/>
  <c r="E68" i="10" s="1"/>
  <c r="C73" i="10"/>
  <c r="C88" i="10"/>
  <c r="E88" i="10" s="1"/>
  <c r="C95" i="10"/>
  <c r="E95" i="10" s="1"/>
  <c r="C104" i="10"/>
  <c r="E104" i="10" s="1"/>
  <c r="C107" i="10"/>
  <c r="C119" i="10"/>
  <c r="C115" i="10" s="1"/>
  <c r="E115" i="10" s="1"/>
  <c r="C128" i="10"/>
  <c r="E128" i="10" s="1"/>
  <c r="C134" i="10"/>
  <c r="E134" i="10" s="1"/>
  <c r="C144" i="10"/>
  <c r="E143" i="10" s="1"/>
  <c r="C162" i="10"/>
  <c r="E162" i="10" s="1"/>
  <c r="C166" i="10"/>
  <c r="E166" i="10" s="1"/>
  <c r="C169" i="10"/>
  <c r="C173" i="10"/>
  <c r="E173" i="10" s="1"/>
  <c r="C176" i="10"/>
  <c r="E176" i="10" s="1"/>
  <c r="C179" i="10"/>
  <c r="E179" i="10" s="1"/>
  <c r="C184" i="10"/>
  <c r="E184" i="10" s="1"/>
  <c r="C187" i="10"/>
  <c r="E187" i="10" s="1"/>
  <c r="C194" i="10"/>
  <c r="E194" i="10" s="1"/>
  <c r="C201" i="10"/>
  <c r="E201" i="10" s="1"/>
  <c r="C210" i="10"/>
  <c r="E210" i="10" s="1"/>
  <c r="C220" i="10"/>
  <c r="E220" i="10" s="1"/>
  <c r="C225" i="10"/>
  <c r="E225" i="10" s="1"/>
  <c r="C230" i="10"/>
  <c r="C228" i="10" s="1"/>
  <c r="C234" i="10"/>
  <c r="E234" i="10" s="1"/>
  <c r="C275" i="10"/>
  <c r="E275" i="10" s="1"/>
  <c r="C285" i="10"/>
  <c r="C290" i="10"/>
  <c r="C295" i="10"/>
  <c r="E295" i="10" s="1"/>
  <c r="C303" i="10"/>
  <c r="E303" i="10" s="1"/>
  <c r="C313" i="10"/>
  <c r="E313" i="10" s="1"/>
  <c r="N248" i="8"/>
  <c r="J248" i="8"/>
  <c r="H248" i="8"/>
  <c r="E248" i="8"/>
  <c r="D248" i="8"/>
  <c r="F248" i="8" s="1"/>
  <c r="P248" i="8" s="1"/>
  <c r="N259" i="8"/>
  <c r="O259" i="8" s="1"/>
  <c r="J259" i="8"/>
  <c r="H259" i="8"/>
  <c r="F259" i="8"/>
  <c r="E259" i="8"/>
  <c r="D259" i="8"/>
  <c r="N258" i="8"/>
  <c r="J258" i="8"/>
  <c r="H258" i="8"/>
  <c r="E258" i="8"/>
  <c r="D258" i="8"/>
  <c r="N257" i="8"/>
  <c r="L257" i="8" s="1"/>
  <c r="J257" i="8"/>
  <c r="H257" i="8"/>
  <c r="E257" i="8"/>
  <c r="D257" i="8"/>
  <c r="N256" i="8"/>
  <c r="J256" i="8"/>
  <c r="H256" i="8"/>
  <c r="E256" i="8"/>
  <c r="D256" i="8"/>
  <c r="N255" i="8"/>
  <c r="L255" i="8" s="1"/>
  <c r="J255" i="8"/>
  <c r="H255" i="8"/>
  <c r="E255" i="8"/>
  <c r="F255" i="8" s="1"/>
  <c r="I255" i="8" s="1"/>
  <c r="D255" i="8"/>
  <c r="N254" i="8"/>
  <c r="J254" i="8"/>
  <c r="H254" i="8"/>
  <c r="E254" i="8"/>
  <c r="D254" i="8"/>
  <c r="N632" i="8"/>
  <c r="J632" i="8"/>
  <c r="J631" i="8" s="1"/>
  <c r="H632" i="8"/>
  <c r="F632" i="8"/>
  <c r="P632" i="8" s="1"/>
  <c r="E632" i="8"/>
  <c r="D632" i="8"/>
  <c r="N693" i="8"/>
  <c r="J693" i="8"/>
  <c r="J692" i="8" s="1"/>
  <c r="H693" i="8"/>
  <c r="E693" i="8"/>
  <c r="D693" i="8"/>
  <c r="N712" i="8"/>
  <c r="J712" i="8"/>
  <c r="H712" i="8"/>
  <c r="E712" i="8"/>
  <c r="D712" i="8"/>
  <c r="F712" i="8" s="1"/>
  <c r="R1287" i="8"/>
  <c r="R1286" i="8"/>
  <c r="R1285" i="8"/>
  <c r="R1283" i="8"/>
  <c r="R1282" i="8"/>
  <c r="R1281" i="8"/>
  <c r="R1280" i="8"/>
  <c r="R1279" i="8"/>
  <c r="R1278" i="8"/>
  <c r="R1277" i="8"/>
  <c r="R1276" i="8"/>
  <c r="R1274" i="8"/>
  <c r="R1273" i="8"/>
  <c r="R1272" i="8"/>
  <c r="R1269" i="8"/>
  <c r="R1268" i="8"/>
  <c r="R1267" i="8"/>
  <c r="R1266" i="8"/>
  <c r="R1265" i="8"/>
  <c r="R1264" i="8"/>
  <c r="R1263" i="8"/>
  <c r="R1262" i="8"/>
  <c r="R1261" i="8"/>
  <c r="R1260" i="8"/>
  <c r="R1259" i="8"/>
  <c r="R1258" i="8"/>
  <c r="R1257" i="8"/>
  <c r="R1256" i="8"/>
  <c r="R1255" i="8"/>
  <c r="R1254" i="8"/>
  <c r="R1253" i="8"/>
  <c r="R1252" i="8"/>
  <c r="R1251" i="8"/>
  <c r="R1250" i="8"/>
  <c r="R1249" i="8"/>
  <c r="R1248" i="8"/>
  <c r="R1247" i="8"/>
  <c r="R1246" i="8"/>
  <c r="R1245" i="8"/>
  <c r="R1244" i="8"/>
  <c r="R1243" i="8"/>
  <c r="R1242" i="8"/>
  <c r="R1241" i="8"/>
  <c r="R1240" i="8"/>
  <c r="R1239" i="8"/>
  <c r="R1238" i="8"/>
  <c r="R1237" i="8"/>
  <c r="R1236" i="8"/>
  <c r="R1235" i="8"/>
  <c r="R1234" i="8"/>
  <c r="R1233" i="8"/>
  <c r="R1232" i="8"/>
  <c r="R1231" i="8"/>
  <c r="R1230" i="8"/>
  <c r="R1229" i="8"/>
  <c r="R1228" i="8"/>
  <c r="R1227" i="8"/>
  <c r="R1226" i="8"/>
  <c r="R1225" i="8"/>
  <c r="R1224" i="8"/>
  <c r="R1223" i="8"/>
  <c r="R1222" i="8"/>
  <c r="R1221" i="8"/>
  <c r="R1220" i="8"/>
  <c r="R1219" i="8"/>
  <c r="R1218" i="8"/>
  <c r="R1217" i="8"/>
  <c r="R1216" i="8"/>
  <c r="R1215" i="8"/>
  <c r="R1214" i="8"/>
  <c r="R1213" i="8"/>
  <c r="R1212" i="8"/>
  <c r="R1211" i="8"/>
  <c r="R1210" i="8"/>
  <c r="R1209" i="8"/>
  <c r="R1208" i="8"/>
  <c r="R1207" i="8"/>
  <c r="R1206" i="8"/>
  <c r="R1205" i="8"/>
  <c r="R1204" i="8"/>
  <c r="R1203" i="8"/>
  <c r="R1202" i="8"/>
  <c r="R1201" i="8"/>
  <c r="R1200" i="8"/>
  <c r="R1199" i="8"/>
  <c r="R1198" i="8"/>
  <c r="R1197" i="8"/>
  <c r="R1196" i="8"/>
  <c r="R1195" i="8"/>
  <c r="R1194" i="8"/>
  <c r="R1193" i="8"/>
  <c r="R1192" i="8"/>
  <c r="R1191" i="8"/>
  <c r="R1190" i="8"/>
  <c r="R1189" i="8"/>
  <c r="R1188" i="8"/>
  <c r="R1187" i="8"/>
  <c r="R1186" i="8"/>
  <c r="R1185" i="8"/>
  <c r="R1184" i="8"/>
  <c r="R1183" i="8"/>
  <c r="R1182" i="8"/>
  <c r="R1181" i="8"/>
  <c r="R1180" i="8"/>
  <c r="R1179" i="8"/>
  <c r="R1178" i="8"/>
  <c r="R1177" i="8"/>
  <c r="R1176" i="8"/>
  <c r="R1175" i="8"/>
  <c r="R1174" i="8"/>
  <c r="R1173" i="8"/>
  <c r="R1172" i="8"/>
  <c r="R1171" i="8"/>
  <c r="R1170" i="8"/>
  <c r="R1169" i="8"/>
  <c r="R1168" i="8"/>
  <c r="R1167" i="8"/>
  <c r="R1166" i="8"/>
  <c r="R1165" i="8"/>
  <c r="R1164" i="8"/>
  <c r="R1163" i="8"/>
  <c r="R1162" i="8"/>
  <c r="R1161" i="8"/>
  <c r="R1160" i="8"/>
  <c r="R1159" i="8"/>
  <c r="R1158" i="8"/>
  <c r="R1157" i="8"/>
  <c r="R1156" i="8"/>
  <c r="R1155" i="8"/>
  <c r="R1154" i="8"/>
  <c r="R1153" i="8"/>
  <c r="R1152" i="8"/>
  <c r="R1151" i="8"/>
  <c r="R1150" i="8"/>
  <c r="R1149" i="8"/>
  <c r="R1148" i="8"/>
  <c r="R1147" i="8"/>
  <c r="R1146" i="8"/>
  <c r="R1145" i="8"/>
  <c r="R1144" i="8"/>
  <c r="R1143" i="8"/>
  <c r="R1142" i="8"/>
  <c r="R1141" i="8"/>
  <c r="R1140" i="8"/>
  <c r="R1139" i="8"/>
  <c r="R1138" i="8"/>
  <c r="R1137" i="8"/>
  <c r="R1136" i="8"/>
  <c r="R1135" i="8"/>
  <c r="R1134" i="8"/>
  <c r="R1133" i="8"/>
  <c r="R1132" i="8"/>
  <c r="R1131" i="8"/>
  <c r="R1130" i="8"/>
  <c r="R1129" i="8"/>
  <c r="R1128" i="8"/>
  <c r="R1127" i="8"/>
  <c r="R1126" i="8"/>
  <c r="R1125" i="8"/>
  <c r="R1124" i="8"/>
  <c r="R1123" i="8"/>
  <c r="R1122" i="8"/>
  <c r="R1121" i="8"/>
  <c r="R1120" i="8"/>
  <c r="R1119" i="8"/>
  <c r="R1118" i="8"/>
  <c r="R1117" i="8"/>
  <c r="R1116" i="8"/>
  <c r="R1115" i="8"/>
  <c r="R1114" i="8"/>
  <c r="R1113" i="8"/>
  <c r="R1112" i="8"/>
  <c r="R1111" i="8"/>
  <c r="R1110" i="8"/>
  <c r="R1109" i="8"/>
  <c r="R1108" i="8"/>
  <c r="R1107" i="8"/>
  <c r="R1106" i="8"/>
  <c r="R1105" i="8"/>
  <c r="R1104" i="8"/>
  <c r="R1103" i="8"/>
  <c r="R1102" i="8"/>
  <c r="R1101" i="8"/>
  <c r="R1100" i="8"/>
  <c r="R1099" i="8"/>
  <c r="R1098" i="8"/>
  <c r="R1097" i="8"/>
  <c r="R1096" i="8"/>
  <c r="R1095" i="8"/>
  <c r="R1094" i="8"/>
  <c r="R1093" i="8"/>
  <c r="R1092" i="8"/>
  <c r="R1091" i="8"/>
  <c r="R1090" i="8"/>
  <c r="R1089" i="8"/>
  <c r="R1088" i="8"/>
  <c r="R1087" i="8"/>
  <c r="R1086" i="8"/>
  <c r="R1085" i="8"/>
  <c r="R1084" i="8"/>
  <c r="R1083" i="8"/>
  <c r="R1082" i="8"/>
  <c r="R1081" i="8"/>
  <c r="R1080" i="8"/>
  <c r="R1079" i="8"/>
  <c r="R1078" i="8"/>
  <c r="R1077" i="8"/>
  <c r="R1076" i="8"/>
  <c r="R1075" i="8"/>
  <c r="R1074" i="8"/>
  <c r="R1073" i="8"/>
  <c r="R1072" i="8"/>
  <c r="R1071" i="8"/>
  <c r="R1070" i="8"/>
  <c r="R1069" i="8"/>
  <c r="R1068" i="8"/>
  <c r="R1067" i="8"/>
  <c r="R1066" i="8"/>
  <c r="R1065" i="8"/>
  <c r="R1064" i="8"/>
  <c r="R1063" i="8"/>
  <c r="R1062" i="8"/>
  <c r="R1061" i="8"/>
  <c r="R1060" i="8"/>
  <c r="R1059" i="8"/>
  <c r="R1058" i="8"/>
  <c r="R1057" i="8"/>
  <c r="R1056" i="8"/>
  <c r="R1055" i="8"/>
  <c r="R1054" i="8"/>
  <c r="R1053" i="8"/>
  <c r="R1052" i="8"/>
  <c r="R1051" i="8"/>
  <c r="R1050" i="8"/>
  <c r="R1049" i="8"/>
  <c r="R1048" i="8"/>
  <c r="R1047" i="8"/>
  <c r="R1046" i="8"/>
  <c r="R1045" i="8"/>
  <c r="R1044" i="8"/>
  <c r="R1043" i="8"/>
  <c r="R1042" i="8"/>
  <c r="R1041" i="8"/>
  <c r="R1040" i="8"/>
  <c r="R1039" i="8"/>
  <c r="R1038" i="8"/>
  <c r="R1037" i="8"/>
  <c r="R1036" i="8"/>
  <c r="R1035" i="8"/>
  <c r="R1034" i="8"/>
  <c r="R1033" i="8"/>
  <c r="R1032" i="8"/>
  <c r="R1031" i="8"/>
  <c r="R1030" i="8"/>
  <c r="R1029" i="8"/>
  <c r="R1028" i="8"/>
  <c r="R1027" i="8"/>
  <c r="R1026" i="8"/>
  <c r="R1025" i="8"/>
  <c r="R1024" i="8"/>
  <c r="R1023" i="8"/>
  <c r="R1022" i="8"/>
  <c r="R1021" i="8"/>
  <c r="R1020" i="8"/>
  <c r="R1019" i="8"/>
  <c r="R1018" i="8"/>
  <c r="R1017" i="8"/>
  <c r="R1016" i="8"/>
  <c r="R1015" i="8"/>
  <c r="R1014" i="8"/>
  <c r="R1013" i="8"/>
  <c r="R1012" i="8"/>
  <c r="R1011" i="8"/>
  <c r="R1010" i="8"/>
  <c r="R1009" i="8"/>
  <c r="R1008" i="8"/>
  <c r="R1007" i="8"/>
  <c r="R1006" i="8"/>
  <c r="R1005" i="8"/>
  <c r="R1004" i="8"/>
  <c r="R1003" i="8"/>
  <c r="R1002" i="8"/>
  <c r="R1001" i="8"/>
  <c r="R1000" i="8"/>
  <c r="R999" i="8"/>
  <c r="R998" i="8"/>
  <c r="R997" i="8"/>
  <c r="R996" i="8"/>
  <c r="R995" i="8"/>
  <c r="R994" i="8"/>
  <c r="R993" i="8"/>
  <c r="R992" i="8"/>
  <c r="R991" i="8"/>
  <c r="R990" i="8"/>
  <c r="R989" i="8"/>
  <c r="R988" i="8"/>
  <c r="R987" i="8"/>
  <c r="R986" i="8"/>
  <c r="R985" i="8"/>
  <c r="R984" i="8"/>
  <c r="R983" i="8"/>
  <c r="R982" i="8"/>
  <c r="R981" i="8"/>
  <c r="R980" i="8"/>
  <c r="R979" i="8"/>
  <c r="R978" i="8"/>
  <c r="R977" i="8"/>
  <c r="R976" i="8"/>
  <c r="R975" i="8"/>
  <c r="R974" i="8"/>
  <c r="R973" i="8"/>
  <c r="R972" i="8"/>
  <c r="R971" i="8"/>
  <c r="R970" i="8"/>
  <c r="R969" i="8"/>
  <c r="R968" i="8"/>
  <c r="R967" i="8"/>
  <c r="R966" i="8"/>
  <c r="R965" i="8"/>
  <c r="R964" i="8"/>
  <c r="R963" i="8"/>
  <c r="R962" i="8"/>
  <c r="R961" i="8"/>
  <c r="R960" i="8"/>
  <c r="R959" i="8"/>
  <c r="S959" i="8" s="1"/>
  <c r="R958" i="8"/>
  <c r="R957" i="8"/>
  <c r="R956" i="8"/>
  <c r="R955" i="8"/>
  <c r="R954" i="8"/>
  <c r="R953" i="8"/>
  <c r="R952" i="8"/>
  <c r="R951" i="8"/>
  <c r="R950" i="8"/>
  <c r="R949" i="8"/>
  <c r="R948" i="8"/>
  <c r="R947" i="8"/>
  <c r="R946" i="8"/>
  <c r="R945" i="8"/>
  <c r="R944" i="8"/>
  <c r="R943" i="8"/>
  <c r="R942" i="8"/>
  <c r="R941" i="8"/>
  <c r="R940" i="8"/>
  <c r="R939" i="8"/>
  <c r="R938" i="8"/>
  <c r="R937" i="8"/>
  <c r="R936" i="8"/>
  <c r="R935" i="8"/>
  <c r="R934" i="8"/>
  <c r="R933" i="8"/>
  <c r="R932" i="8"/>
  <c r="R931" i="8"/>
  <c r="R930" i="8"/>
  <c r="R929" i="8"/>
  <c r="R928" i="8"/>
  <c r="R927" i="8"/>
  <c r="R926" i="8"/>
  <c r="R925" i="8"/>
  <c r="R924" i="8"/>
  <c r="R923" i="8"/>
  <c r="R922" i="8"/>
  <c r="R921" i="8"/>
  <c r="R920" i="8"/>
  <c r="R919" i="8"/>
  <c r="R918" i="8"/>
  <c r="R917" i="8"/>
  <c r="R916" i="8"/>
  <c r="R915" i="8"/>
  <c r="R914" i="8"/>
  <c r="R913" i="8"/>
  <c r="R912" i="8"/>
  <c r="R911" i="8"/>
  <c r="R910" i="8"/>
  <c r="R909" i="8"/>
  <c r="R908" i="8"/>
  <c r="R907" i="8"/>
  <c r="R906" i="8"/>
  <c r="R905" i="8"/>
  <c r="R904" i="8"/>
  <c r="R903" i="8"/>
  <c r="R902" i="8"/>
  <c r="R901" i="8"/>
  <c r="R900" i="8"/>
  <c r="R899" i="8"/>
  <c r="S899" i="8" s="1"/>
  <c r="R898" i="8"/>
  <c r="R897" i="8"/>
  <c r="R896" i="8"/>
  <c r="R895" i="8"/>
  <c r="R894" i="8"/>
  <c r="R893" i="8"/>
  <c r="R892" i="8"/>
  <c r="R891" i="8"/>
  <c r="R890" i="8"/>
  <c r="R889" i="8"/>
  <c r="R888" i="8"/>
  <c r="R887" i="8"/>
  <c r="R886" i="8"/>
  <c r="R885" i="8"/>
  <c r="R884" i="8"/>
  <c r="R883" i="8"/>
  <c r="R882" i="8"/>
  <c r="R881" i="8"/>
  <c r="R880" i="8"/>
  <c r="R879" i="8"/>
  <c r="R878" i="8"/>
  <c r="R877" i="8"/>
  <c r="R876" i="8"/>
  <c r="R875" i="8"/>
  <c r="R874" i="8"/>
  <c r="R873" i="8"/>
  <c r="R872" i="8"/>
  <c r="R871" i="8"/>
  <c r="R870" i="8"/>
  <c r="R869" i="8"/>
  <c r="R868" i="8"/>
  <c r="R867" i="8"/>
  <c r="R866" i="8"/>
  <c r="R865" i="8"/>
  <c r="R864" i="8"/>
  <c r="R863" i="8"/>
  <c r="R862" i="8"/>
  <c r="R861" i="8"/>
  <c r="R860" i="8"/>
  <c r="R859" i="8"/>
  <c r="R858" i="8"/>
  <c r="R857" i="8"/>
  <c r="R856" i="8"/>
  <c r="R855" i="8"/>
  <c r="R854" i="8"/>
  <c r="R853" i="8"/>
  <c r="R852" i="8"/>
  <c r="R851" i="8"/>
  <c r="R850" i="8"/>
  <c r="S850" i="8" s="1"/>
  <c r="R849" i="8"/>
  <c r="R848" i="8"/>
  <c r="R847" i="8"/>
  <c r="R846" i="8"/>
  <c r="R845" i="8"/>
  <c r="R844" i="8"/>
  <c r="R843" i="8"/>
  <c r="R842" i="8"/>
  <c r="R841" i="8"/>
  <c r="R840" i="8"/>
  <c r="R839" i="8"/>
  <c r="R838" i="8"/>
  <c r="R837" i="8"/>
  <c r="R836" i="8"/>
  <c r="R835" i="8"/>
  <c r="R834" i="8"/>
  <c r="R833" i="8"/>
  <c r="R832" i="8"/>
  <c r="R831" i="8"/>
  <c r="R830" i="8"/>
  <c r="R829" i="8"/>
  <c r="R828" i="8"/>
  <c r="R827" i="8"/>
  <c r="R826" i="8"/>
  <c r="R825" i="8"/>
  <c r="R824" i="8"/>
  <c r="R823" i="8"/>
  <c r="R822" i="8"/>
  <c r="R821" i="8"/>
  <c r="R820" i="8"/>
  <c r="R819" i="8"/>
  <c r="R818" i="8"/>
  <c r="R817" i="8"/>
  <c r="R816" i="8"/>
  <c r="R815" i="8"/>
  <c r="R814" i="8"/>
  <c r="R813" i="8"/>
  <c r="R812" i="8"/>
  <c r="R811" i="8"/>
  <c r="R810" i="8"/>
  <c r="R809" i="8"/>
  <c r="R808" i="8"/>
  <c r="R807" i="8"/>
  <c r="R806" i="8"/>
  <c r="R805" i="8"/>
  <c r="R804" i="8"/>
  <c r="S804" i="8" s="1"/>
  <c r="R803" i="8"/>
  <c r="R802" i="8"/>
  <c r="S802" i="8" s="1"/>
  <c r="R801" i="8"/>
  <c r="R800" i="8"/>
  <c r="R799" i="8"/>
  <c r="R798" i="8"/>
  <c r="R797" i="8"/>
  <c r="R796" i="8"/>
  <c r="R795" i="8"/>
  <c r="R794" i="8"/>
  <c r="R793" i="8"/>
  <c r="R792" i="8"/>
  <c r="R791" i="8"/>
  <c r="R790" i="8"/>
  <c r="R789" i="8"/>
  <c r="R788" i="8"/>
  <c r="R787" i="8"/>
  <c r="R786" i="8"/>
  <c r="R785" i="8"/>
  <c r="R784" i="8"/>
  <c r="R783" i="8"/>
  <c r="R782" i="8"/>
  <c r="R781" i="8"/>
  <c r="R780" i="8"/>
  <c r="R779" i="8"/>
  <c r="R778" i="8"/>
  <c r="R777" i="8"/>
  <c r="R776" i="8"/>
  <c r="R775" i="8"/>
  <c r="R774" i="8"/>
  <c r="R773" i="8"/>
  <c r="R772" i="8"/>
  <c r="R771" i="8"/>
  <c r="R770" i="8"/>
  <c r="R769" i="8"/>
  <c r="R768" i="8"/>
  <c r="R767" i="8"/>
  <c r="R766" i="8"/>
  <c r="R765" i="8"/>
  <c r="R764" i="8"/>
  <c r="R763" i="8"/>
  <c r="R762" i="8"/>
  <c r="R761" i="8"/>
  <c r="R760" i="8"/>
  <c r="R759" i="8"/>
  <c r="R758" i="8"/>
  <c r="R757" i="8"/>
  <c r="R756" i="8"/>
  <c r="R755" i="8"/>
  <c r="R754" i="8"/>
  <c r="R753" i="8"/>
  <c r="R752" i="8"/>
  <c r="R751" i="8"/>
  <c r="R750" i="8"/>
  <c r="R749" i="8"/>
  <c r="R748" i="8"/>
  <c r="R747" i="8"/>
  <c r="R746" i="8"/>
  <c r="R745" i="8"/>
  <c r="R744" i="8"/>
  <c r="R743" i="8"/>
  <c r="R742" i="8"/>
  <c r="R741" i="8"/>
  <c r="R740" i="8"/>
  <c r="R739" i="8"/>
  <c r="R738" i="8"/>
  <c r="R737" i="8"/>
  <c r="R736" i="8"/>
  <c r="R735" i="8"/>
  <c r="R734" i="8"/>
  <c r="R733" i="8"/>
  <c r="R732" i="8"/>
  <c r="R731" i="8"/>
  <c r="R730" i="8"/>
  <c r="R729" i="8"/>
  <c r="R728" i="8"/>
  <c r="R727" i="8"/>
  <c r="R726" i="8"/>
  <c r="R725" i="8"/>
  <c r="R724" i="8"/>
  <c r="R723" i="8"/>
  <c r="R722" i="8"/>
  <c r="R721" i="8"/>
  <c r="R720" i="8"/>
  <c r="R719" i="8"/>
  <c r="R718" i="8"/>
  <c r="R717" i="8"/>
  <c r="R716" i="8"/>
  <c r="R715" i="8"/>
  <c r="R714" i="8"/>
  <c r="R713" i="8"/>
  <c r="R712" i="8"/>
  <c r="S712" i="8" s="1"/>
  <c r="R711" i="8"/>
  <c r="R710" i="8"/>
  <c r="R709" i="8"/>
  <c r="R708" i="8"/>
  <c r="R707" i="8"/>
  <c r="R706" i="8"/>
  <c r="R705" i="8"/>
  <c r="R704" i="8"/>
  <c r="R703" i="8"/>
  <c r="R702" i="8"/>
  <c r="R701" i="8"/>
  <c r="R700" i="8"/>
  <c r="R699" i="8"/>
  <c r="R698" i="8"/>
  <c r="R697" i="8"/>
  <c r="R696" i="8"/>
  <c r="R695" i="8"/>
  <c r="R694" i="8"/>
  <c r="R693" i="8"/>
  <c r="R692" i="8"/>
  <c r="R691" i="8"/>
  <c r="R690" i="8"/>
  <c r="R689" i="8"/>
  <c r="R688" i="8"/>
  <c r="R687" i="8"/>
  <c r="R686" i="8"/>
  <c r="R685" i="8"/>
  <c r="R684" i="8"/>
  <c r="R683" i="8"/>
  <c r="R682" i="8"/>
  <c r="R681" i="8"/>
  <c r="R680" i="8"/>
  <c r="R679" i="8"/>
  <c r="R678" i="8"/>
  <c r="R677" i="8"/>
  <c r="R676" i="8"/>
  <c r="R675" i="8"/>
  <c r="R674" i="8"/>
  <c r="R673" i="8"/>
  <c r="R672" i="8"/>
  <c r="R671" i="8"/>
  <c r="R670" i="8"/>
  <c r="R669" i="8"/>
  <c r="R668" i="8"/>
  <c r="R667" i="8"/>
  <c r="R666" i="8"/>
  <c r="R665" i="8"/>
  <c r="R664" i="8"/>
  <c r="R663" i="8"/>
  <c r="R662" i="8"/>
  <c r="R661" i="8"/>
  <c r="R660" i="8"/>
  <c r="R659" i="8"/>
  <c r="R658" i="8"/>
  <c r="R657" i="8"/>
  <c r="R656" i="8"/>
  <c r="R655" i="8"/>
  <c r="R654" i="8"/>
  <c r="R653" i="8"/>
  <c r="R652" i="8"/>
  <c r="R651" i="8"/>
  <c r="R650" i="8"/>
  <c r="R649" i="8"/>
  <c r="R648" i="8"/>
  <c r="R647" i="8"/>
  <c r="R646" i="8"/>
  <c r="R645" i="8"/>
  <c r="R644" i="8"/>
  <c r="R643" i="8"/>
  <c r="R642" i="8"/>
  <c r="R641" i="8"/>
  <c r="R640" i="8"/>
  <c r="R639" i="8"/>
  <c r="R638" i="8"/>
  <c r="R637" i="8"/>
  <c r="R636" i="8"/>
  <c r="R635" i="8"/>
  <c r="R634" i="8"/>
  <c r="R633" i="8"/>
  <c r="R632" i="8"/>
  <c r="S632" i="8" s="1"/>
  <c r="R631" i="8"/>
  <c r="R630" i="8"/>
  <c r="R629" i="8"/>
  <c r="R628" i="8"/>
  <c r="R627" i="8"/>
  <c r="R626" i="8"/>
  <c r="R625" i="8"/>
  <c r="R624" i="8"/>
  <c r="R623" i="8"/>
  <c r="R622" i="8"/>
  <c r="R621" i="8"/>
  <c r="R620" i="8"/>
  <c r="R619" i="8"/>
  <c r="R618" i="8"/>
  <c r="R617" i="8"/>
  <c r="R616" i="8"/>
  <c r="R615" i="8"/>
  <c r="R614" i="8"/>
  <c r="R613" i="8"/>
  <c r="R612" i="8"/>
  <c r="R611" i="8"/>
  <c r="R610" i="8"/>
  <c r="R609" i="8"/>
  <c r="R608" i="8"/>
  <c r="R607" i="8"/>
  <c r="R606" i="8"/>
  <c r="R605" i="8"/>
  <c r="R604" i="8"/>
  <c r="R603" i="8"/>
  <c r="R602" i="8"/>
  <c r="R601" i="8"/>
  <c r="R600" i="8"/>
  <c r="R599" i="8"/>
  <c r="R598" i="8"/>
  <c r="R597" i="8"/>
  <c r="R596" i="8"/>
  <c r="R595" i="8"/>
  <c r="R594" i="8"/>
  <c r="R593" i="8"/>
  <c r="R592" i="8"/>
  <c r="R591" i="8"/>
  <c r="R590" i="8"/>
  <c r="R589" i="8"/>
  <c r="R588" i="8"/>
  <c r="R587" i="8"/>
  <c r="R586" i="8"/>
  <c r="R585" i="8"/>
  <c r="R584" i="8"/>
  <c r="R583" i="8"/>
  <c r="R582" i="8"/>
  <c r="R581" i="8"/>
  <c r="R580" i="8"/>
  <c r="R579" i="8"/>
  <c r="R578" i="8"/>
  <c r="R577" i="8"/>
  <c r="R576" i="8"/>
  <c r="R575" i="8"/>
  <c r="R574" i="8"/>
  <c r="R573" i="8"/>
  <c r="R572" i="8"/>
  <c r="R571" i="8"/>
  <c r="R570" i="8"/>
  <c r="R569" i="8"/>
  <c r="R568" i="8"/>
  <c r="R567" i="8"/>
  <c r="R566" i="8"/>
  <c r="R565" i="8"/>
  <c r="R564" i="8"/>
  <c r="R563" i="8"/>
  <c r="R562" i="8"/>
  <c r="R561" i="8"/>
  <c r="R560" i="8"/>
  <c r="R559" i="8"/>
  <c r="R558" i="8"/>
  <c r="R557" i="8"/>
  <c r="R556" i="8"/>
  <c r="R555" i="8"/>
  <c r="R554" i="8"/>
  <c r="R553" i="8"/>
  <c r="R552" i="8"/>
  <c r="R551" i="8"/>
  <c r="R550" i="8"/>
  <c r="R549" i="8"/>
  <c r="R548" i="8"/>
  <c r="R547" i="8"/>
  <c r="R546" i="8"/>
  <c r="R545" i="8"/>
  <c r="R544" i="8"/>
  <c r="R543" i="8"/>
  <c r="R542" i="8"/>
  <c r="R541" i="8"/>
  <c r="R540" i="8"/>
  <c r="R539" i="8"/>
  <c r="R538" i="8"/>
  <c r="R537" i="8"/>
  <c r="R536" i="8"/>
  <c r="R535" i="8"/>
  <c r="R534" i="8"/>
  <c r="R533" i="8"/>
  <c r="R532" i="8"/>
  <c r="R531" i="8"/>
  <c r="R530" i="8"/>
  <c r="R529" i="8"/>
  <c r="R528" i="8"/>
  <c r="R527" i="8"/>
  <c r="R526" i="8"/>
  <c r="R525" i="8"/>
  <c r="R524" i="8"/>
  <c r="R523" i="8"/>
  <c r="R522" i="8"/>
  <c r="R521" i="8"/>
  <c r="R520" i="8"/>
  <c r="R519" i="8"/>
  <c r="R518" i="8"/>
  <c r="R517" i="8"/>
  <c r="R516" i="8"/>
  <c r="R515" i="8"/>
  <c r="R514" i="8"/>
  <c r="R513" i="8"/>
  <c r="R512" i="8"/>
  <c r="R511" i="8"/>
  <c r="R510" i="8"/>
  <c r="R509" i="8"/>
  <c r="R508" i="8"/>
  <c r="R507" i="8"/>
  <c r="R506" i="8"/>
  <c r="R505" i="8"/>
  <c r="R504" i="8"/>
  <c r="R503" i="8"/>
  <c r="R502" i="8"/>
  <c r="R501" i="8"/>
  <c r="R500" i="8"/>
  <c r="R499" i="8"/>
  <c r="R498" i="8"/>
  <c r="R497" i="8"/>
  <c r="R496" i="8"/>
  <c r="R495" i="8"/>
  <c r="R494" i="8"/>
  <c r="R493" i="8"/>
  <c r="R492" i="8"/>
  <c r="R491" i="8"/>
  <c r="R490" i="8"/>
  <c r="R489" i="8"/>
  <c r="R488" i="8"/>
  <c r="R487" i="8"/>
  <c r="R486" i="8"/>
  <c r="R485" i="8"/>
  <c r="R484" i="8"/>
  <c r="R483" i="8"/>
  <c r="R482" i="8"/>
  <c r="R481" i="8"/>
  <c r="R480" i="8"/>
  <c r="R479" i="8"/>
  <c r="R478" i="8"/>
  <c r="R477" i="8"/>
  <c r="R476" i="8"/>
  <c r="R475" i="8"/>
  <c r="R474" i="8"/>
  <c r="R473" i="8"/>
  <c r="R472" i="8"/>
  <c r="R471" i="8"/>
  <c r="R470" i="8"/>
  <c r="R469" i="8"/>
  <c r="R468" i="8"/>
  <c r="R467" i="8"/>
  <c r="R466" i="8"/>
  <c r="R465" i="8"/>
  <c r="R464" i="8"/>
  <c r="R463" i="8"/>
  <c r="R462" i="8"/>
  <c r="R461" i="8"/>
  <c r="R460" i="8"/>
  <c r="R459" i="8"/>
  <c r="R458" i="8"/>
  <c r="R457" i="8"/>
  <c r="R456" i="8"/>
  <c r="R455" i="8"/>
  <c r="R454" i="8"/>
  <c r="R453" i="8"/>
  <c r="R452" i="8"/>
  <c r="R451" i="8"/>
  <c r="R450" i="8"/>
  <c r="R449" i="8"/>
  <c r="R448" i="8"/>
  <c r="R447" i="8"/>
  <c r="R446" i="8"/>
  <c r="R445" i="8"/>
  <c r="R444" i="8"/>
  <c r="R443" i="8"/>
  <c r="R442" i="8"/>
  <c r="R441" i="8"/>
  <c r="R440" i="8"/>
  <c r="R439" i="8"/>
  <c r="R438" i="8"/>
  <c r="R437" i="8"/>
  <c r="R436" i="8"/>
  <c r="R435" i="8"/>
  <c r="R434" i="8"/>
  <c r="R433" i="8"/>
  <c r="S433" i="8" s="1"/>
  <c r="R432" i="8"/>
  <c r="R431" i="8"/>
  <c r="R430" i="8"/>
  <c r="R429" i="8"/>
  <c r="R428" i="8"/>
  <c r="R427" i="8"/>
  <c r="R426" i="8"/>
  <c r="R425" i="8"/>
  <c r="R424" i="8"/>
  <c r="R423" i="8"/>
  <c r="R422" i="8"/>
  <c r="R421" i="8"/>
  <c r="R420" i="8"/>
  <c r="R419" i="8"/>
  <c r="R418" i="8"/>
  <c r="R417" i="8"/>
  <c r="R416" i="8"/>
  <c r="R415" i="8"/>
  <c r="R414" i="8"/>
  <c r="R413" i="8"/>
  <c r="R412" i="8"/>
  <c r="R411" i="8"/>
  <c r="R410" i="8"/>
  <c r="R409" i="8"/>
  <c r="R408" i="8"/>
  <c r="R407" i="8"/>
  <c r="R406" i="8"/>
  <c r="R405" i="8"/>
  <c r="R404" i="8"/>
  <c r="R403" i="8"/>
  <c r="R402" i="8"/>
  <c r="R401" i="8"/>
  <c r="R400" i="8"/>
  <c r="R399" i="8"/>
  <c r="R398" i="8"/>
  <c r="R397" i="8"/>
  <c r="R396" i="8"/>
  <c r="R395" i="8"/>
  <c r="R394" i="8"/>
  <c r="R393" i="8"/>
  <c r="R392" i="8"/>
  <c r="R391" i="8"/>
  <c r="R390" i="8"/>
  <c r="R389" i="8"/>
  <c r="R388" i="8"/>
  <c r="R387" i="8"/>
  <c r="R386" i="8"/>
  <c r="R385" i="8"/>
  <c r="R384" i="8"/>
  <c r="R383" i="8"/>
  <c r="R382" i="8"/>
  <c r="R381" i="8"/>
  <c r="R380" i="8"/>
  <c r="R379" i="8"/>
  <c r="R378" i="8"/>
  <c r="R377" i="8"/>
  <c r="R376" i="8"/>
  <c r="R375" i="8"/>
  <c r="R374" i="8"/>
  <c r="R373" i="8"/>
  <c r="R372" i="8"/>
  <c r="R371" i="8"/>
  <c r="R370" i="8"/>
  <c r="R369" i="8"/>
  <c r="R368" i="8"/>
  <c r="R367" i="8"/>
  <c r="R366" i="8"/>
  <c r="R365" i="8"/>
  <c r="R364" i="8"/>
  <c r="R363" i="8"/>
  <c r="R362" i="8"/>
  <c r="R361" i="8"/>
  <c r="R360" i="8"/>
  <c r="R359" i="8"/>
  <c r="R358" i="8"/>
  <c r="R357" i="8"/>
  <c r="R356" i="8"/>
  <c r="R355" i="8"/>
  <c r="R354" i="8"/>
  <c r="R353" i="8"/>
  <c r="R352" i="8"/>
  <c r="R351" i="8"/>
  <c r="R350" i="8"/>
  <c r="R349" i="8"/>
  <c r="R348" i="8"/>
  <c r="R347" i="8"/>
  <c r="R346" i="8"/>
  <c r="R345" i="8"/>
  <c r="R344" i="8"/>
  <c r="R343" i="8"/>
  <c r="R342" i="8"/>
  <c r="R341" i="8"/>
  <c r="R340" i="8"/>
  <c r="R339" i="8"/>
  <c r="R338" i="8"/>
  <c r="R337" i="8"/>
  <c r="R336" i="8"/>
  <c r="R335" i="8"/>
  <c r="R334" i="8"/>
  <c r="R333" i="8"/>
  <c r="R332" i="8"/>
  <c r="R331" i="8"/>
  <c r="R330" i="8"/>
  <c r="R329" i="8"/>
  <c r="R328" i="8"/>
  <c r="R327" i="8"/>
  <c r="R326" i="8"/>
  <c r="R325" i="8"/>
  <c r="R323" i="8"/>
  <c r="R322" i="8"/>
  <c r="R321" i="8"/>
  <c r="R320" i="8"/>
  <c r="R319" i="8"/>
  <c r="R318" i="8"/>
  <c r="R317" i="8"/>
  <c r="R316" i="8"/>
  <c r="R315" i="8"/>
  <c r="R314" i="8"/>
  <c r="R313" i="8"/>
  <c r="R312" i="8"/>
  <c r="R311" i="8"/>
  <c r="R310" i="8"/>
  <c r="R309" i="8"/>
  <c r="R308" i="8"/>
  <c r="R307" i="8"/>
  <c r="R306" i="8"/>
  <c r="R305" i="8"/>
  <c r="R304" i="8"/>
  <c r="R303" i="8"/>
  <c r="R302" i="8"/>
  <c r="R301" i="8"/>
  <c r="R300" i="8"/>
  <c r="R299" i="8"/>
  <c r="R298" i="8"/>
  <c r="R297" i="8"/>
  <c r="R296" i="8"/>
  <c r="R295" i="8"/>
  <c r="R294" i="8"/>
  <c r="R293" i="8"/>
  <c r="R292" i="8"/>
  <c r="R291" i="8"/>
  <c r="R290" i="8"/>
  <c r="R289" i="8"/>
  <c r="R288" i="8"/>
  <c r="R287" i="8"/>
  <c r="R286" i="8"/>
  <c r="R285" i="8"/>
  <c r="R284" i="8"/>
  <c r="R283" i="8"/>
  <c r="R282" i="8"/>
  <c r="R281" i="8"/>
  <c r="R280" i="8"/>
  <c r="R279" i="8"/>
  <c r="R278" i="8"/>
  <c r="R277" i="8"/>
  <c r="R276" i="8"/>
  <c r="R275" i="8"/>
  <c r="R274" i="8"/>
  <c r="S273" i="8"/>
  <c r="R273" i="8"/>
  <c r="R272" i="8"/>
  <c r="R271" i="8"/>
  <c r="R270" i="8"/>
  <c r="R269" i="8"/>
  <c r="R268" i="8"/>
  <c r="R267" i="8"/>
  <c r="R266" i="8"/>
  <c r="R265" i="8"/>
  <c r="R264" i="8"/>
  <c r="R263" i="8"/>
  <c r="R262" i="8"/>
  <c r="R261" i="8"/>
  <c r="R260" i="8"/>
  <c r="R259" i="8"/>
  <c r="S259" i="8" s="1"/>
  <c r="R258" i="8"/>
  <c r="S258" i="8" s="1"/>
  <c r="R257" i="8"/>
  <c r="R256" i="8"/>
  <c r="S256" i="8" s="1"/>
  <c r="R255" i="8"/>
  <c r="S255" i="8" s="1"/>
  <c r="R254" i="8"/>
  <c r="S254" i="8" s="1"/>
  <c r="R253" i="8"/>
  <c r="R252" i="8"/>
  <c r="R251" i="8"/>
  <c r="R250" i="8"/>
  <c r="R249" i="8"/>
  <c r="R248" i="8"/>
  <c r="S248" i="8" s="1"/>
  <c r="R247" i="8"/>
  <c r="R246" i="8"/>
  <c r="R245" i="8"/>
  <c r="R244" i="8"/>
  <c r="R243" i="8"/>
  <c r="R242" i="8"/>
  <c r="R241" i="8"/>
  <c r="R240" i="8"/>
  <c r="R239" i="8"/>
  <c r="R238" i="8"/>
  <c r="R237" i="8"/>
  <c r="R236" i="8"/>
  <c r="R235" i="8"/>
  <c r="R234" i="8"/>
  <c r="R233" i="8"/>
  <c r="R232" i="8"/>
  <c r="R231" i="8"/>
  <c r="R230" i="8"/>
  <c r="R229" i="8"/>
  <c r="R228" i="8"/>
  <c r="R227" i="8"/>
  <c r="R226" i="8"/>
  <c r="R225" i="8"/>
  <c r="R224" i="8"/>
  <c r="R223" i="8"/>
  <c r="R222" i="8"/>
  <c r="R221" i="8"/>
  <c r="R220" i="8"/>
  <c r="R219" i="8"/>
  <c r="R218" i="8"/>
  <c r="R217" i="8"/>
  <c r="R216" i="8"/>
  <c r="R215" i="8"/>
  <c r="R214" i="8"/>
  <c r="R213" i="8"/>
  <c r="R212" i="8"/>
  <c r="R211" i="8"/>
  <c r="R210" i="8"/>
  <c r="R209" i="8"/>
  <c r="R208" i="8"/>
  <c r="R207" i="8"/>
  <c r="R206" i="8"/>
  <c r="R205" i="8"/>
  <c r="R204" i="8"/>
  <c r="R203" i="8"/>
  <c r="R202" i="8"/>
  <c r="R201" i="8"/>
  <c r="R200" i="8"/>
  <c r="R199" i="8"/>
  <c r="R198" i="8"/>
  <c r="R197" i="8"/>
  <c r="R196" i="8"/>
  <c r="R195" i="8"/>
  <c r="R194" i="8"/>
  <c r="R193" i="8"/>
  <c r="R192" i="8"/>
  <c r="R191" i="8"/>
  <c r="R190" i="8"/>
  <c r="R189" i="8"/>
  <c r="R188" i="8"/>
  <c r="R187" i="8"/>
  <c r="R186" i="8"/>
  <c r="R185" i="8"/>
  <c r="S185" i="8" s="1"/>
  <c r="R184" i="8"/>
  <c r="R183" i="8"/>
  <c r="S183" i="8" s="1"/>
  <c r="R182" i="8"/>
  <c r="R181" i="8"/>
  <c r="R180" i="8"/>
  <c r="R179" i="8"/>
  <c r="R178" i="8"/>
  <c r="R177" i="8"/>
  <c r="R176" i="8"/>
  <c r="R175" i="8"/>
  <c r="R174" i="8"/>
  <c r="R173" i="8"/>
  <c r="R172" i="8"/>
  <c r="R171" i="8"/>
  <c r="R170" i="8"/>
  <c r="R169" i="8"/>
  <c r="R168" i="8"/>
  <c r="R167" i="8"/>
  <c r="R166" i="8"/>
  <c r="R165" i="8"/>
  <c r="R164" i="8"/>
  <c r="R163" i="8"/>
  <c r="R162" i="8"/>
  <c r="R161" i="8"/>
  <c r="R160" i="8"/>
  <c r="R159" i="8"/>
  <c r="R158" i="8"/>
  <c r="R157" i="8"/>
  <c r="R156" i="8"/>
  <c r="R155" i="8"/>
  <c r="R154" i="8"/>
  <c r="R153" i="8"/>
  <c r="R152" i="8"/>
  <c r="R151" i="8"/>
  <c r="R150" i="8"/>
  <c r="R149" i="8"/>
  <c r="R148" i="8"/>
  <c r="R147" i="8"/>
  <c r="R146" i="8"/>
  <c r="R145" i="8"/>
  <c r="R144" i="8"/>
  <c r="R143" i="8"/>
  <c r="R142" i="8"/>
  <c r="R141" i="8"/>
  <c r="R140" i="8"/>
  <c r="R139" i="8"/>
  <c r="R138" i="8"/>
  <c r="R137" i="8"/>
  <c r="R136" i="8"/>
  <c r="R135" i="8"/>
  <c r="R134" i="8"/>
  <c r="R133" i="8"/>
  <c r="R132" i="8"/>
  <c r="R131" i="8"/>
  <c r="R130" i="8"/>
  <c r="R129" i="8"/>
  <c r="R128" i="8"/>
  <c r="R127" i="8"/>
  <c r="R126" i="8"/>
  <c r="R125" i="8"/>
  <c r="R124" i="8"/>
  <c r="R123" i="8"/>
  <c r="R122" i="8"/>
  <c r="R121" i="8"/>
  <c r="R120" i="8"/>
  <c r="R119" i="8"/>
  <c r="R118" i="8"/>
  <c r="R117" i="8"/>
  <c r="R116" i="8"/>
  <c r="R115" i="8"/>
  <c r="R114" i="8"/>
  <c r="R113" i="8"/>
  <c r="R112" i="8"/>
  <c r="R111" i="8"/>
  <c r="R110" i="8"/>
  <c r="R109" i="8"/>
  <c r="R108" i="8"/>
  <c r="R107" i="8"/>
  <c r="R106" i="8"/>
  <c r="R105" i="8"/>
  <c r="R104" i="8"/>
  <c r="R103" i="8"/>
  <c r="R102" i="8"/>
  <c r="R101" i="8"/>
  <c r="R100" i="8"/>
  <c r="S100" i="8" s="1"/>
  <c r="R99" i="8"/>
  <c r="R98" i="8"/>
  <c r="R97" i="8"/>
  <c r="R96" i="8"/>
  <c r="R95" i="8"/>
  <c r="R94" i="8"/>
  <c r="R93" i="8"/>
  <c r="R92" i="8"/>
  <c r="R91" i="8"/>
  <c r="R90" i="8"/>
  <c r="R89" i="8"/>
  <c r="R88" i="8"/>
  <c r="R87" i="8"/>
  <c r="R86" i="8"/>
  <c r="R85" i="8"/>
  <c r="R84" i="8"/>
  <c r="R83" i="8"/>
  <c r="R82" i="8"/>
  <c r="R81" i="8"/>
  <c r="R80" i="8"/>
  <c r="R79" i="8"/>
  <c r="R78" i="8"/>
  <c r="R77" i="8"/>
  <c r="R76" i="8"/>
  <c r="R75" i="8"/>
  <c r="R74" i="8"/>
  <c r="R73" i="8"/>
  <c r="R72" i="8"/>
  <c r="R71" i="8"/>
  <c r="R70" i="8"/>
  <c r="R69" i="8"/>
  <c r="R68" i="8"/>
  <c r="R67" i="8"/>
  <c r="R66" i="8"/>
  <c r="R65" i="8"/>
  <c r="R64" i="8"/>
  <c r="R63" i="8"/>
  <c r="R62" i="8"/>
  <c r="R61" i="8"/>
  <c r="R60" i="8"/>
  <c r="R59" i="8"/>
  <c r="R58" i="8"/>
  <c r="R57" i="8"/>
  <c r="R56" i="8"/>
  <c r="R55" i="8"/>
  <c r="S55" i="8" s="1"/>
  <c r="R54" i="8"/>
  <c r="R53" i="8"/>
  <c r="R52" i="8"/>
  <c r="R51" i="8"/>
  <c r="R50" i="8"/>
  <c r="R49" i="8"/>
  <c r="R48" i="8"/>
  <c r="R47" i="8"/>
  <c r="R46" i="8"/>
  <c r="R45" i="8"/>
  <c r="R44" i="8"/>
  <c r="R43" i="8"/>
  <c r="R42" i="8"/>
  <c r="R41" i="8"/>
  <c r="R40" i="8"/>
  <c r="R39" i="8"/>
  <c r="R38" i="8"/>
  <c r="R37" i="8"/>
  <c r="R36" i="8"/>
  <c r="R35" i="8"/>
  <c r="R34" i="8"/>
  <c r="R33" i="8"/>
  <c r="R32" i="8"/>
  <c r="R31" i="8"/>
  <c r="R30" i="8"/>
  <c r="R29" i="8"/>
  <c r="R28" i="8"/>
  <c r="R27" i="8"/>
  <c r="R26" i="8"/>
  <c r="R25" i="8"/>
  <c r="R24" i="8"/>
  <c r="R23" i="8"/>
  <c r="R22" i="8"/>
  <c r="R21" i="8"/>
  <c r="R20" i="8"/>
  <c r="R19" i="8"/>
  <c r="R18" i="8"/>
  <c r="R17" i="8"/>
  <c r="R16" i="8"/>
  <c r="R15" i="8"/>
  <c r="R14" i="8"/>
  <c r="R13" i="8"/>
  <c r="R12" i="8"/>
  <c r="R11" i="8"/>
  <c r="R10" i="8"/>
  <c r="R9" i="8"/>
  <c r="BS16" i="9"/>
  <c r="BS15" i="9"/>
  <c r="BS14" i="9"/>
  <c r="BS13" i="9"/>
  <c r="BS12" i="9"/>
  <c r="BS11" i="9"/>
  <c r="BS10" i="9"/>
  <c r="BS17" i="9" s="1"/>
  <c r="BQ14" i="9"/>
  <c r="BT14" i="9" s="1"/>
  <c r="BP16" i="9"/>
  <c r="BP15" i="9"/>
  <c r="BP14" i="9"/>
  <c r="BP13" i="9"/>
  <c r="BP12" i="9"/>
  <c r="BP11" i="9"/>
  <c r="BP10" i="9"/>
  <c r="BO16" i="9"/>
  <c r="BQ16" i="9" s="1"/>
  <c r="BO15" i="9"/>
  <c r="BQ15" i="9" s="1"/>
  <c r="BT15" i="9" s="1"/>
  <c r="BO14" i="9"/>
  <c r="BO13" i="9"/>
  <c r="BQ13" i="9" s="1"/>
  <c r="BT13" i="9" s="1"/>
  <c r="BO12" i="9"/>
  <c r="BQ12" i="9" s="1"/>
  <c r="BT12" i="9" s="1"/>
  <c r="BO11" i="9"/>
  <c r="BQ11" i="9" s="1"/>
  <c r="BT11" i="9" s="1"/>
  <c r="BO10" i="9"/>
  <c r="BQ10" i="9" s="1"/>
  <c r="BT10" i="9" s="1"/>
  <c r="AM16" i="9"/>
  <c r="AM15" i="9"/>
  <c r="AM14" i="9"/>
  <c r="AM13" i="9"/>
  <c r="AM12" i="9"/>
  <c r="AM11" i="9"/>
  <c r="AM10" i="9"/>
  <c r="AI16" i="9"/>
  <c r="AJ16" i="9" s="1"/>
  <c r="AI15" i="9"/>
  <c r="AI14" i="9"/>
  <c r="AJ14" i="9" s="1"/>
  <c r="AI13" i="9"/>
  <c r="AI12" i="9"/>
  <c r="AI11" i="9"/>
  <c r="AI10" i="9"/>
  <c r="AG16" i="9"/>
  <c r="AG15" i="9"/>
  <c r="AG14" i="9"/>
  <c r="AG13" i="9"/>
  <c r="AG12" i="9"/>
  <c r="AG11" i="9"/>
  <c r="AG10" i="9"/>
  <c r="AG17" i="9" s="1"/>
  <c r="AH17" i="9" s="1"/>
  <c r="T16" i="9"/>
  <c r="T15" i="9"/>
  <c r="T14" i="9"/>
  <c r="T13" i="9"/>
  <c r="T12" i="9"/>
  <c r="T11" i="9"/>
  <c r="T10" i="9"/>
  <c r="T17" i="9" s="1"/>
  <c r="AD16" i="9"/>
  <c r="AD15" i="9"/>
  <c r="AD14" i="9"/>
  <c r="AD13" i="9"/>
  <c r="AD12" i="9"/>
  <c r="AD11" i="9"/>
  <c r="AD10" i="9"/>
  <c r="AD17" i="9" s="1"/>
  <c r="AE17" i="9" s="1"/>
  <c r="AF16" i="9"/>
  <c r="AF15" i="9"/>
  <c r="AF14" i="9"/>
  <c r="AF13" i="9"/>
  <c r="AF17" i="9" s="1"/>
  <c r="AF12" i="9"/>
  <c r="AF11" i="9"/>
  <c r="AF10" i="9"/>
  <c r="AC16" i="9"/>
  <c r="AC15" i="9"/>
  <c r="AC14" i="9"/>
  <c r="AC13" i="9"/>
  <c r="AC12" i="9"/>
  <c r="AC11" i="9"/>
  <c r="AC10" i="9"/>
  <c r="AB16" i="9"/>
  <c r="AB15" i="9"/>
  <c r="AB14" i="9"/>
  <c r="AB13" i="9"/>
  <c r="AB12" i="9"/>
  <c r="AB11" i="9"/>
  <c r="AB10" i="9"/>
  <c r="Z16" i="9"/>
  <c r="Z15" i="9"/>
  <c r="Z14" i="9"/>
  <c r="Z13" i="9"/>
  <c r="Z12" i="9"/>
  <c r="Z11" i="9"/>
  <c r="Z10" i="9"/>
  <c r="Z17" i="9" s="1"/>
  <c r="V16" i="9"/>
  <c r="X16" i="9" s="1"/>
  <c r="Y16" i="9" s="1"/>
  <c r="V15" i="9"/>
  <c r="X15" i="9" s="1"/>
  <c r="Y15" i="9" s="1"/>
  <c r="V14" i="9"/>
  <c r="V13" i="9"/>
  <c r="V12" i="9"/>
  <c r="V11" i="9"/>
  <c r="V10" i="9"/>
  <c r="X11" i="9"/>
  <c r="V17" i="9"/>
  <c r="R17" i="9"/>
  <c r="R16" i="9"/>
  <c r="R15" i="9"/>
  <c r="R14" i="9"/>
  <c r="R13" i="9"/>
  <c r="R12" i="9"/>
  <c r="R11" i="9"/>
  <c r="R10" i="9"/>
  <c r="AA11" i="9"/>
  <c r="S16" i="9"/>
  <c r="S15" i="9"/>
  <c r="S14" i="9"/>
  <c r="S13" i="9"/>
  <c r="S12" i="9"/>
  <c r="S11" i="9"/>
  <c r="S10" i="9"/>
  <c r="S17" i="9" s="1"/>
  <c r="Q16" i="9"/>
  <c r="Q15" i="9"/>
  <c r="Q14" i="9"/>
  <c r="Q13" i="9"/>
  <c r="Q12" i="9"/>
  <c r="Q11" i="9"/>
  <c r="Q10" i="9"/>
  <c r="Q17" i="9" s="1"/>
  <c r="P16" i="9"/>
  <c r="P15" i="9"/>
  <c r="P14" i="9"/>
  <c r="P13" i="9"/>
  <c r="P12" i="9"/>
  <c r="P11" i="9"/>
  <c r="P10" i="9"/>
  <c r="P17" i="9" s="1"/>
  <c r="O16" i="9"/>
  <c r="O15" i="9"/>
  <c r="O14" i="9"/>
  <c r="O13" i="9"/>
  <c r="O12" i="9"/>
  <c r="O11" i="9"/>
  <c r="O10" i="9"/>
  <c r="M16" i="9"/>
  <c r="M14" i="9"/>
  <c r="M13" i="9"/>
  <c r="M12" i="9"/>
  <c r="M11" i="9"/>
  <c r="M10" i="9"/>
  <c r="I16" i="9"/>
  <c r="K16" i="9" s="1"/>
  <c r="L16" i="9" s="1"/>
  <c r="I14" i="9"/>
  <c r="I13" i="9"/>
  <c r="I12" i="9"/>
  <c r="I11" i="9"/>
  <c r="J11" i="9" s="1"/>
  <c r="I10" i="9"/>
  <c r="K10" i="9"/>
  <c r="L10" i="9" s="1"/>
  <c r="H17" i="9"/>
  <c r="H16" i="9"/>
  <c r="H15" i="9"/>
  <c r="H14" i="9"/>
  <c r="H13" i="9"/>
  <c r="H12" i="9"/>
  <c r="H11" i="9"/>
  <c r="H10" i="9"/>
  <c r="G16" i="9"/>
  <c r="G15" i="9"/>
  <c r="G14" i="9"/>
  <c r="G13" i="9"/>
  <c r="G12" i="9"/>
  <c r="G11" i="9"/>
  <c r="G10" i="9"/>
  <c r="G17" i="9" s="1"/>
  <c r="F16" i="9"/>
  <c r="F15" i="9"/>
  <c r="F14" i="9"/>
  <c r="F13" i="9"/>
  <c r="F12" i="9"/>
  <c r="F11" i="9"/>
  <c r="F10" i="9"/>
  <c r="F17" i="9" s="1"/>
  <c r="E17" i="9"/>
  <c r="E16" i="9"/>
  <c r="E15" i="9"/>
  <c r="E14" i="9"/>
  <c r="E13" i="9"/>
  <c r="E12" i="9"/>
  <c r="E11" i="9"/>
  <c r="E10" i="9"/>
  <c r="D16" i="9"/>
  <c r="D15" i="9"/>
  <c r="D14" i="9"/>
  <c r="D13" i="9"/>
  <c r="D12" i="9"/>
  <c r="D11" i="9"/>
  <c r="D10" i="9"/>
  <c r="C16" i="9"/>
  <c r="C15" i="9"/>
  <c r="C14" i="9"/>
  <c r="C13" i="9"/>
  <c r="C12" i="9"/>
  <c r="C11" i="9"/>
  <c r="C10" i="9"/>
  <c r="C17" i="9" s="1"/>
  <c r="B16" i="9"/>
  <c r="B15" i="9"/>
  <c r="B14" i="9"/>
  <c r="B13" i="9"/>
  <c r="B12" i="9"/>
  <c r="B11" i="9"/>
  <c r="B10" i="9"/>
  <c r="AM17" i="9"/>
  <c r="AC17" i="9"/>
  <c r="D17" i="9"/>
  <c r="AN16" i="9"/>
  <c r="AK16" i="9"/>
  <c r="AL16" i="9" s="1"/>
  <c r="AA16" i="9"/>
  <c r="N16" i="9"/>
  <c r="AN15" i="9"/>
  <c r="AK15" i="9"/>
  <c r="AL15" i="9" s="1"/>
  <c r="AJ15" i="9"/>
  <c r="AA15" i="9"/>
  <c r="AK14" i="9"/>
  <c r="AA14" i="9"/>
  <c r="X14" i="9"/>
  <c r="Y14" i="9" s="1"/>
  <c r="W14" i="9"/>
  <c r="N14" i="9"/>
  <c r="K14" i="9"/>
  <c r="L14" i="9" s="1"/>
  <c r="J14" i="9"/>
  <c r="AN13" i="9"/>
  <c r="AK13" i="9"/>
  <c r="AL13" i="9" s="1"/>
  <c r="AJ13" i="9"/>
  <c r="AA13" i="9"/>
  <c r="X13" i="9"/>
  <c r="Y13" i="9" s="1"/>
  <c r="W13" i="9"/>
  <c r="N13" i="9"/>
  <c r="K13" i="9"/>
  <c r="L13" i="9" s="1"/>
  <c r="J13" i="9"/>
  <c r="AN12" i="9"/>
  <c r="AK12" i="9"/>
  <c r="AL12" i="9" s="1"/>
  <c r="AJ12" i="9"/>
  <c r="AA12" i="9"/>
  <c r="X12" i="9"/>
  <c r="Y12" i="9" s="1"/>
  <c r="W12" i="9"/>
  <c r="N12" i="9"/>
  <c r="K12" i="9"/>
  <c r="L12" i="9" s="1"/>
  <c r="J12" i="9"/>
  <c r="AN11" i="9"/>
  <c r="AK11" i="9"/>
  <c r="AL11" i="9" s="1"/>
  <c r="AJ11" i="9"/>
  <c r="N11" i="9"/>
  <c r="K11" i="9"/>
  <c r="L11" i="9" s="1"/>
  <c r="N10" i="9"/>
  <c r="N1287" i="8"/>
  <c r="N1286" i="8"/>
  <c r="N1285" i="8"/>
  <c r="N1283" i="8"/>
  <c r="N1282" i="8"/>
  <c r="N1281" i="8"/>
  <c r="N1280" i="8"/>
  <c r="N1279" i="8"/>
  <c r="N1278" i="8"/>
  <c r="N1277" i="8"/>
  <c r="N1276" i="8"/>
  <c r="N1274" i="8"/>
  <c r="N1273" i="8"/>
  <c r="N1272" i="8"/>
  <c r="N1269" i="8"/>
  <c r="N1268" i="8"/>
  <c r="N1267" i="8"/>
  <c r="N1266" i="8"/>
  <c r="N1265" i="8"/>
  <c r="N1264" i="8"/>
  <c r="N1263" i="8"/>
  <c r="N1262" i="8"/>
  <c r="N1260" i="8"/>
  <c r="N1259" i="8" s="1"/>
  <c r="N1258" i="8"/>
  <c r="N1257" i="8"/>
  <c r="N1256" i="8"/>
  <c r="N1255" i="8"/>
  <c r="N1253" i="8"/>
  <c r="N1252" i="8"/>
  <c r="N1251" i="8"/>
  <c r="N1250" i="8"/>
  <c r="N1249" i="8"/>
  <c r="N1248" i="8"/>
  <c r="N1247" i="8"/>
  <c r="N1246" i="8"/>
  <c r="N1245" i="8"/>
  <c r="N1244" i="8"/>
  <c r="N1243" i="8"/>
  <c r="N1242" i="8"/>
  <c r="N1241" i="8" s="1"/>
  <c r="N1240" i="8"/>
  <c r="N1239" i="8"/>
  <c r="N1238" i="8"/>
  <c r="N1237" i="8"/>
  <c r="N1236" i="8"/>
  <c r="N1235" i="8"/>
  <c r="N1234" i="8"/>
  <c r="N1233" i="8"/>
  <c r="N1232" i="8"/>
  <c r="N1231" i="8"/>
  <c r="N1230" i="8"/>
  <c r="N1229" i="8"/>
  <c r="N1228" i="8"/>
  <c r="N1227" i="8"/>
  <c r="N1226" i="8"/>
  <c r="N1225" i="8"/>
  <c r="N1224" i="8"/>
  <c r="N1223" i="8"/>
  <c r="N1222" i="8"/>
  <c r="N1221" i="8"/>
  <c r="N1219" i="8"/>
  <c r="N1218" i="8"/>
  <c r="N1217" i="8"/>
  <c r="N1215" i="8"/>
  <c r="N1214" i="8"/>
  <c r="N1213" i="8"/>
  <c r="N1212" i="8"/>
  <c r="N1211" i="8"/>
  <c r="N1209" i="8"/>
  <c r="N1207" i="8"/>
  <c r="N1206" i="8"/>
  <c r="N1205" i="8" s="1"/>
  <c r="N1203" i="8"/>
  <c r="N1202" i="8"/>
  <c r="N1201" i="8"/>
  <c r="N1200" i="8"/>
  <c r="N1199" i="8" s="1"/>
  <c r="N1198" i="8"/>
  <c r="N1197" i="8"/>
  <c r="N1196" i="8"/>
  <c r="N1195" i="8"/>
  <c r="N1194" i="8"/>
  <c r="N1193" i="8"/>
  <c r="L1193" i="8" s="1"/>
  <c r="N1192" i="8"/>
  <c r="N1191" i="8"/>
  <c r="N1190" i="8"/>
  <c r="N1189" i="8"/>
  <c r="N1188" i="8"/>
  <c r="N1187" i="8"/>
  <c r="N1186" i="8"/>
  <c r="N1185" i="8"/>
  <c r="N1184" i="8"/>
  <c r="N1183" i="8"/>
  <c r="N1180" i="8"/>
  <c r="N1179" i="8" s="1"/>
  <c r="N1178" i="8" s="1"/>
  <c r="N1177" i="8"/>
  <c r="N1175" i="8"/>
  <c r="N1174" i="8" s="1"/>
  <c r="N1173" i="8"/>
  <c r="N1172" i="8"/>
  <c r="N1170" i="8"/>
  <c r="N1169" i="8"/>
  <c r="N1168" i="8"/>
  <c r="N1167" i="8"/>
  <c r="N1165" i="8"/>
  <c r="N1164" i="8" s="1"/>
  <c r="N1163" i="8"/>
  <c r="N1162" i="8" s="1"/>
  <c r="N1161" i="8"/>
  <c r="N1159" i="8"/>
  <c r="N1158" i="8" s="1"/>
  <c r="N1157" i="8"/>
  <c r="N1156" i="8" s="1"/>
  <c r="N1154" i="8"/>
  <c r="N1153" i="8" s="1"/>
  <c r="N1152" i="8"/>
  <c r="N1151" i="8" s="1"/>
  <c r="N1150" i="8"/>
  <c r="N1149" i="8"/>
  <c r="N1148" i="8"/>
  <c r="N1147" i="8" s="1"/>
  <c r="N1146" i="8"/>
  <c r="N1145" i="8"/>
  <c r="N1144" i="8"/>
  <c r="N1143" i="8" s="1"/>
  <c r="N1142" i="8"/>
  <c r="N1141" i="8" s="1"/>
  <c r="N1140" i="8"/>
  <c r="N1139" i="8"/>
  <c r="N1138" i="8"/>
  <c r="N1137" i="8"/>
  <c r="N1136" i="8"/>
  <c r="N1135" i="8" s="1"/>
  <c r="N1134" i="8"/>
  <c r="N1133" i="8" s="1"/>
  <c r="N1132" i="8"/>
  <c r="N1131" i="8" s="1"/>
  <c r="N1130" i="8"/>
  <c r="N1129" i="8"/>
  <c r="N1128" i="8"/>
  <c r="N1127" i="8" s="1"/>
  <c r="N1126" i="8"/>
  <c r="N1125" i="8" s="1"/>
  <c r="N1124" i="8"/>
  <c r="N1123" i="8" s="1"/>
  <c r="N1122" i="8"/>
  <c r="N1121" i="8"/>
  <c r="N1119" i="8"/>
  <c r="N1118" i="8" s="1"/>
  <c r="N1117" i="8"/>
  <c r="N1116" i="8"/>
  <c r="N1115" i="8"/>
  <c r="N1114" i="8"/>
  <c r="N1113" i="8"/>
  <c r="N1111" i="8"/>
  <c r="N1110" i="8" s="1"/>
  <c r="N1109" i="8"/>
  <c r="N1108" i="8" s="1"/>
  <c r="N1107" i="8"/>
  <c r="N1106" i="8"/>
  <c r="N1105" i="8"/>
  <c r="N1103" i="8"/>
  <c r="N1102" i="8" s="1"/>
  <c r="N1101" i="8"/>
  <c r="N1100" i="8" s="1"/>
  <c r="N1099" i="8"/>
  <c r="N1098" i="8" s="1"/>
  <c r="N1097" i="8"/>
  <c r="N1096" i="8" s="1"/>
  <c r="N1095" i="8"/>
  <c r="N1094" i="8" s="1"/>
  <c r="N1093" i="8"/>
  <c r="N1092" i="8" s="1"/>
  <c r="N1091" i="8"/>
  <c r="N1090" i="8" s="1"/>
  <c r="N1089" i="8"/>
  <c r="N1088" i="8" s="1"/>
  <c r="N1087" i="8"/>
  <c r="N1086" i="8" s="1"/>
  <c r="N1085" i="8"/>
  <c r="N1084" i="8" s="1"/>
  <c r="N1083" i="8"/>
  <c r="N1082" i="8" s="1"/>
  <c r="N1081" i="8"/>
  <c r="N1079" i="8"/>
  <c r="N1078" i="8" s="1"/>
  <c r="N1077" i="8"/>
  <c r="N1076" i="8" s="1"/>
  <c r="N1075" i="8"/>
  <c r="N1074" i="8" s="1"/>
  <c r="N1073" i="8"/>
  <c r="N1071" i="8"/>
  <c r="N1070" i="8" s="1"/>
  <c r="N1069" i="8"/>
  <c r="N1068" i="8" s="1"/>
  <c r="N1067" i="8"/>
  <c r="N1066" i="8" s="1"/>
  <c r="N1065" i="8"/>
  <c r="N1063" i="8"/>
  <c r="N1062" i="8" s="1"/>
  <c r="N1061" i="8"/>
  <c r="N1060" i="8" s="1"/>
  <c r="N1059" i="8"/>
  <c r="N1058" i="8" s="1"/>
  <c r="N1057" i="8"/>
  <c r="N1055" i="8"/>
  <c r="N1054" i="8" s="1"/>
  <c r="N1053" i="8"/>
  <c r="N1052" i="8" s="1"/>
  <c r="N1051" i="8"/>
  <c r="N1050" i="8" s="1"/>
  <c r="N1049" i="8"/>
  <c r="N1047" i="8"/>
  <c r="N1046" i="8" s="1"/>
  <c r="N1045" i="8"/>
  <c r="N1044" i="8" s="1"/>
  <c r="N1043" i="8"/>
  <c r="N1042" i="8" s="1"/>
  <c r="N1041" i="8"/>
  <c r="N1040" i="8" s="1"/>
  <c r="N1039" i="8"/>
  <c r="N1038" i="8" s="1"/>
  <c r="N1037" i="8"/>
  <c r="N1036" i="8" s="1"/>
  <c r="N1035" i="8"/>
  <c r="N1034" i="8" s="1"/>
  <c r="N1033" i="8"/>
  <c r="N1031" i="8"/>
  <c r="N1030" i="8" s="1"/>
  <c r="N1029" i="8"/>
  <c r="N1028" i="8" s="1"/>
  <c r="N1027" i="8"/>
  <c r="N1026" i="8"/>
  <c r="N1025" i="8"/>
  <c r="N1024" i="8"/>
  <c r="N1023" i="8" s="1"/>
  <c r="N1022" i="8"/>
  <c r="N1021" i="8"/>
  <c r="N1020" i="8"/>
  <c r="N1019" i="8"/>
  <c r="N1018" i="8" s="1"/>
  <c r="N1017" i="8"/>
  <c r="N1015" i="8"/>
  <c r="N1014" i="8" s="1"/>
  <c r="N1013" i="8"/>
  <c r="N1012" i="8" s="1"/>
  <c r="N1011" i="8"/>
  <c r="N1010" i="8" s="1"/>
  <c r="N1009" i="8"/>
  <c r="N1008" i="8"/>
  <c r="N1007" i="8"/>
  <c r="N1006" i="8"/>
  <c r="N1005" i="8"/>
  <c r="N1004" i="8"/>
  <c r="N1002" i="8"/>
  <c r="N1001" i="8" s="1"/>
  <c r="N1000" i="8"/>
  <c r="N997" i="8"/>
  <c r="N996" i="8" s="1"/>
  <c r="N995" i="8"/>
  <c r="N994" i="8" s="1"/>
  <c r="N992" i="8"/>
  <c r="N991" i="8"/>
  <c r="N990" i="8" s="1"/>
  <c r="N989" i="8"/>
  <c r="N988" i="8" s="1"/>
  <c r="N986" i="8"/>
  <c r="N985" i="8" s="1"/>
  <c r="N984" i="8"/>
  <c r="N983" i="8"/>
  <c r="N982" i="8"/>
  <c r="N981" i="8" s="1"/>
  <c r="N980" i="8"/>
  <c r="N979" i="8"/>
  <c r="N978" i="8"/>
  <c r="N977" i="8" s="1"/>
  <c r="N976" i="8"/>
  <c r="N975" i="8"/>
  <c r="N973" i="8"/>
  <c r="N972" i="8" s="1"/>
  <c r="N971" i="8"/>
  <c r="N970" i="8" s="1"/>
  <c r="N969" i="8"/>
  <c r="N968" i="8"/>
  <c r="N966" i="8"/>
  <c r="N965" i="8" s="1"/>
  <c r="N963" i="8"/>
  <c r="N962" i="8" s="1"/>
  <c r="N961" i="8"/>
  <c r="N958" i="8"/>
  <c r="N957" i="8" s="1"/>
  <c r="N956" i="8"/>
  <c r="N955" i="8"/>
  <c r="N953" i="8"/>
  <c r="N952" i="8"/>
  <c r="N951" i="8"/>
  <c r="N949" i="8"/>
  <c r="N948" i="8"/>
  <c r="N947" i="8"/>
  <c r="N946" i="8" s="1"/>
  <c r="N945" i="8"/>
  <c r="N944" i="8" s="1"/>
  <c r="N943" i="8"/>
  <c r="N942" i="8" s="1"/>
  <c r="N941" i="8"/>
  <c r="N940" i="8" s="1"/>
  <c r="N939" i="8"/>
  <c r="N938" i="8" s="1"/>
  <c r="N937" i="8"/>
  <c r="N936" i="8" s="1"/>
  <c r="N935" i="8"/>
  <c r="N934" i="8" s="1"/>
  <c r="N933" i="8"/>
  <c r="N932" i="8" s="1"/>
  <c r="N931" i="8"/>
  <c r="N930" i="8" s="1"/>
  <c r="N929" i="8"/>
  <c r="N928" i="8"/>
  <c r="N927" i="8"/>
  <c r="N926" i="8" s="1"/>
  <c r="N925" i="8"/>
  <c r="N924" i="8" s="1"/>
  <c r="N923" i="8"/>
  <c r="N922" i="8" s="1"/>
  <c r="N921" i="8"/>
  <c r="N920" i="8"/>
  <c r="N919" i="8"/>
  <c r="N918" i="8" s="1"/>
  <c r="N917" i="8"/>
  <c r="N916" i="8" s="1"/>
  <c r="N915" i="8"/>
  <c r="N914" i="8" s="1"/>
  <c r="N913" i="8"/>
  <c r="N912" i="8"/>
  <c r="N911" i="8"/>
  <c r="N910" i="8" s="1"/>
  <c r="N909" i="8"/>
  <c r="N908" i="8" s="1"/>
  <c r="N907" i="8"/>
  <c r="N906" i="8" s="1"/>
  <c r="N905" i="8"/>
  <c r="N904" i="8" s="1"/>
  <c r="N903" i="8"/>
  <c r="N902" i="8" s="1"/>
  <c r="N901" i="8"/>
  <c r="N900" i="8" s="1"/>
  <c r="N898" i="8"/>
  <c r="N897" i="8" s="1"/>
  <c r="N896" i="8"/>
  <c r="N895" i="8"/>
  <c r="N893" i="8"/>
  <c r="N891" i="8" s="1"/>
  <c r="N892" i="8"/>
  <c r="N890" i="8"/>
  <c r="N889" i="8" s="1"/>
  <c r="N888" i="8"/>
  <c r="N887" i="8" s="1"/>
  <c r="N885" i="8"/>
  <c r="N884" i="8"/>
  <c r="N883" i="8"/>
  <c r="N881" i="8"/>
  <c r="N880" i="8" s="1"/>
  <c r="N879" i="8"/>
  <c r="N877" i="8"/>
  <c r="N876" i="8"/>
  <c r="N875" i="8" s="1"/>
  <c r="N874" i="8"/>
  <c r="N873" i="8" s="1"/>
  <c r="N872" i="8"/>
  <c r="N871" i="8" s="1"/>
  <c r="N870" i="8"/>
  <c r="N869" i="8"/>
  <c r="N868" i="8"/>
  <c r="N867" i="8" s="1"/>
  <c r="N866" i="8"/>
  <c r="N865" i="8" s="1"/>
  <c r="N864" i="8"/>
  <c r="N863" i="8"/>
  <c r="N862" i="8"/>
  <c r="N861" i="8" s="1"/>
  <c r="N860" i="8"/>
  <c r="N859" i="8" s="1"/>
  <c r="N858" i="8"/>
  <c r="N857" i="8" s="1"/>
  <c r="N856" i="8"/>
  <c r="N855" i="8" s="1"/>
  <c r="N854" i="8"/>
  <c r="N853" i="8" s="1"/>
  <c r="N849" i="8"/>
  <c r="N848" i="8" s="1"/>
  <c r="N847" i="8" s="1"/>
  <c r="N846" i="8"/>
  <c r="N844" i="8"/>
  <c r="N843" i="8" s="1"/>
  <c r="N842" i="8"/>
  <c r="N841" i="8" s="1"/>
  <c r="N840" i="8"/>
  <c r="N839" i="8"/>
  <c r="N837" i="8"/>
  <c r="N836" i="8"/>
  <c r="N835" i="8"/>
  <c r="N834" i="8" s="1"/>
  <c r="N833" i="8"/>
  <c r="N832" i="8"/>
  <c r="N831" i="8"/>
  <c r="N830" i="8"/>
  <c r="N829" i="8"/>
  <c r="N828" i="8"/>
  <c r="N825" i="8"/>
  <c r="N824" i="8" s="1"/>
  <c r="N823" i="8"/>
  <c r="N822" i="8" s="1"/>
  <c r="N821" i="8"/>
  <c r="N820" i="8" s="1"/>
  <c r="N819" i="8"/>
  <c r="N818" i="8" s="1"/>
  <c r="N817" i="8"/>
  <c r="N816" i="8" s="1"/>
  <c r="N815" i="8"/>
  <c r="N814" i="8" s="1"/>
  <c r="N813" i="8"/>
  <c r="N812" i="8" s="1"/>
  <c r="N811" i="8"/>
  <c r="N810" i="8" s="1"/>
  <c r="N809" i="8"/>
  <c r="N808" i="8" s="1"/>
  <c r="N807" i="8"/>
  <c r="N806" i="8" s="1"/>
  <c r="N805" i="8"/>
  <c r="N803" i="8" s="1"/>
  <c r="N801" i="8"/>
  <c r="N800" i="8" s="1"/>
  <c r="N799" i="8"/>
  <c r="N798" i="8" s="1"/>
  <c r="N797" i="8"/>
  <c r="N796" i="8"/>
  <c r="N795" i="8"/>
  <c r="N794" i="8" s="1"/>
  <c r="N793" i="8"/>
  <c r="N792" i="8" s="1"/>
  <c r="N791" i="8"/>
  <c r="N790" i="8" s="1"/>
  <c r="N788" i="8"/>
  <c r="N786" i="8"/>
  <c r="N785" i="8" s="1"/>
  <c r="N784" i="8"/>
  <c r="N783" i="8"/>
  <c r="N782" i="8"/>
  <c r="N781" i="8" s="1"/>
  <c r="N780" i="8"/>
  <c r="N778" i="8"/>
  <c r="N777" i="8"/>
  <c r="N776" i="8"/>
  <c r="N775" i="8"/>
  <c r="N774" i="8" s="1"/>
  <c r="N773" i="8"/>
  <c r="N772" i="8" s="1"/>
  <c r="N771" i="8"/>
  <c r="N770" i="8"/>
  <c r="N769" i="8"/>
  <c r="N768" i="8"/>
  <c r="N767" i="8"/>
  <c r="N766" i="8"/>
  <c r="N765" i="8"/>
  <c r="N764" i="8"/>
  <c r="N762" i="8"/>
  <c r="N761" i="8"/>
  <c r="N760" i="8" s="1"/>
  <c r="N759" i="8"/>
  <c r="N758" i="8" s="1"/>
  <c r="N757" i="8"/>
  <c r="N756" i="8" s="1"/>
  <c r="N755" i="8"/>
  <c r="N754" i="8" s="1"/>
  <c r="N753" i="8"/>
  <c r="N752" i="8" s="1"/>
  <c r="N751" i="8"/>
  <c r="N750" i="8" s="1"/>
  <c r="N749" i="8"/>
  <c r="N748" i="8" s="1"/>
  <c r="N747" i="8"/>
  <c r="N746" i="8"/>
  <c r="N744" i="8"/>
  <c r="N743" i="8"/>
  <c r="N742" i="8"/>
  <c r="N741" i="8" s="1"/>
  <c r="N740" i="8"/>
  <c r="N739" i="8"/>
  <c r="N738" i="8"/>
  <c r="N737" i="8"/>
  <c r="N735" i="8"/>
  <c r="N734" i="8" s="1"/>
  <c r="N733" i="8"/>
  <c r="N732" i="8"/>
  <c r="N731" i="8"/>
  <c r="N730" i="8"/>
  <c r="N729" i="8"/>
  <c r="N728" i="8"/>
  <c r="N727" i="8"/>
  <c r="N726" i="8"/>
  <c r="N725" i="8"/>
  <c r="N724" i="8"/>
  <c r="N721" i="8"/>
  <c r="N719" i="8" s="1"/>
  <c r="N720" i="8"/>
  <c r="N718" i="8"/>
  <c r="N717" i="8"/>
  <c r="N716" i="8"/>
  <c r="N714" i="8"/>
  <c r="N713" i="8"/>
  <c r="N711" i="8"/>
  <c r="N709" i="8"/>
  <c r="N708" i="8" s="1"/>
  <c r="N707" i="8"/>
  <c r="N706" i="8" s="1"/>
  <c r="N705" i="8"/>
  <c r="N704" i="8" s="1"/>
  <c r="N703" i="8"/>
  <c r="N702" i="8"/>
  <c r="N701" i="8"/>
  <c r="N700" i="8"/>
  <c r="N699" i="8"/>
  <c r="N698" i="8"/>
  <c r="N697" i="8"/>
  <c r="N695" i="8"/>
  <c r="N694" i="8" s="1"/>
  <c r="N692" i="8"/>
  <c r="N691" i="8"/>
  <c r="N690" i="8" s="1"/>
  <c r="N689" i="8"/>
  <c r="N688" i="8" s="1"/>
  <c r="N687" i="8"/>
  <c r="N686" i="8" s="1"/>
  <c r="N683" i="8"/>
  <c r="N682" i="8" s="1"/>
  <c r="N681" i="8"/>
  <c r="N680" i="8" s="1"/>
  <c r="N679" i="8"/>
  <c r="N678" i="8" s="1"/>
  <c r="N677" i="8"/>
  <c r="N676" i="8" s="1"/>
  <c r="N675" i="8"/>
  <c r="N674" i="8"/>
  <c r="N673" i="8"/>
  <c r="N672" i="8" s="1"/>
  <c r="N670" i="8"/>
  <c r="N669" i="8" s="1"/>
  <c r="N668" i="8"/>
  <c r="N667" i="8"/>
  <c r="N666" i="8"/>
  <c r="N665" i="8"/>
  <c r="N663" i="8"/>
  <c r="N662" i="8" s="1"/>
  <c r="N661" i="8"/>
  <c r="N660" i="8" s="1"/>
  <c r="N659" i="8"/>
  <c r="N658" i="8" s="1"/>
  <c r="N657" i="8"/>
  <c r="N656" i="8" s="1"/>
  <c r="N655" i="8"/>
  <c r="N654" i="8" s="1"/>
  <c r="N653" i="8"/>
  <c r="N652" i="8" s="1"/>
  <c r="N651" i="8"/>
  <c r="N650" i="8"/>
  <c r="N649" i="8"/>
  <c r="N648" i="8" s="1"/>
  <c r="N647" i="8"/>
  <c r="N646" i="8" s="1"/>
  <c r="N645" i="8"/>
  <c r="N644" i="8" s="1"/>
  <c r="N643" i="8"/>
  <c r="N642" i="8" s="1"/>
  <c r="N640" i="8"/>
  <c r="N639" i="8" s="1"/>
  <c r="N638" i="8"/>
  <c r="N637" i="8" s="1"/>
  <c r="N636" i="8"/>
  <c r="N635" i="8" s="1"/>
  <c r="N634" i="8"/>
  <c r="N633" i="8" s="1"/>
  <c r="N631" i="8"/>
  <c r="N630" i="8"/>
  <c r="N629" i="8" s="1"/>
  <c r="N628" i="8"/>
  <c r="N627" i="8" s="1"/>
  <c r="N626" i="8"/>
  <c r="N625" i="8"/>
  <c r="N624" i="8"/>
  <c r="N623" i="8" s="1"/>
  <c r="N621" i="8"/>
  <c r="N620" i="8" s="1"/>
  <c r="N619" i="8"/>
  <c r="N618" i="8"/>
  <c r="N617" i="8" s="1"/>
  <c r="N616" i="8"/>
  <c r="N615" i="8" s="1"/>
  <c r="N614" i="8"/>
  <c r="N613" i="8" s="1"/>
  <c r="N612" i="8"/>
  <c r="N611" i="8" s="1"/>
  <c r="N610" i="8"/>
  <c r="N609" i="8" s="1"/>
  <c r="N608" i="8"/>
  <c r="N607" i="8" s="1"/>
  <c r="N605" i="8"/>
  <c r="N604" i="8" s="1"/>
  <c r="N603" i="8"/>
  <c r="N602" i="8"/>
  <c r="N601" i="8"/>
  <c r="N600" i="8" s="1"/>
  <c r="N599" i="8"/>
  <c r="N598" i="8" s="1"/>
  <c r="N597" i="8"/>
  <c r="N596" i="8"/>
  <c r="N595" i="8"/>
  <c r="N594" i="8"/>
  <c r="N593" i="8"/>
  <c r="N592" i="8" s="1"/>
  <c r="N590" i="8"/>
  <c r="N589" i="8" s="1"/>
  <c r="N588" i="8"/>
  <c r="N587" i="8" s="1"/>
  <c r="N586" i="8"/>
  <c r="N585" i="8"/>
  <c r="N584" i="8"/>
  <c r="N583" i="8" s="1"/>
  <c r="N581" i="8"/>
  <c r="N580" i="8"/>
  <c r="N579" i="8"/>
  <c r="N578" i="8" s="1"/>
  <c r="N577" i="8"/>
  <c r="N576" i="8" s="1"/>
  <c r="N574" i="8"/>
  <c r="N573" i="8" s="1"/>
  <c r="N572" i="8"/>
  <c r="N571" i="8" s="1"/>
  <c r="N570" i="8"/>
  <c r="N569" i="8" s="1"/>
  <c r="N568" i="8"/>
  <c r="N567" i="8" s="1"/>
  <c r="N565" i="8"/>
  <c r="N564" i="8" s="1"/>
  <c r="L564" i="8" s="1"/>
  <c r="N563" i="8"/>
  <c r="N562" i="8" s="1"/>
  <c r="N561" i="8"/>
  <c r="N560" i="8" s="1"/>
  <c r="N559" i="8"/>
  <c r="N558" i="8" s="1"/>
  <c r="N557" i="8"/>
  <c r="N556" i="8" s="1"/>
  <c r="N555" i="8"/>
  <c r="N554" i="8" s="1"/>
  <c r="N553" i="8"/>
  <c r="N552" i="8" s="1"/>
  <c r="N551" i="8"/>
  <c r="N550" i="8"/>
  <c r="N549" i="8"/>
  <c r="N548" i="8"/>
  <c r="N547" i="8" s="1"/>
  <c r="N546" i="8"/>
  <c r="N545" i="8"/>
  <c r="N544" i="8"/>
  <c r="N543" i="8" s="1"/>
  <c r="N542" i="8"/>
  <c r="N541" i="8" s="1"/>
  <c r="N540" i="8"/>
  <c r="N539" i="8" s="1"/>
  <c r="N538" i="8"/>
  <c r="N537" i="8" s="1"/>
  <c r="L537" i="8" s="1"/>
  <c r="N536" i="8"/>
  <c r="N535" i="8" s="1"/>
  <c r="N534" i="8"/>
  <c r="N533" i="8" s="1"/>
  <c r="N532" i="8"/>
  <c r="N531" i="8" s="1"/>
  <c r="N530" i="8"/>
  <c r="N529" i="8" s="1"/>
  <c r="N528" i="8"/>
  <c r="N527" i="8"/>
  <c r="N526" i="8"/>
  <c r="N524" i="8"/>
  <c r="N523" i="8"/>
  <c r="N522" i="8"/>
  <c r="N521" i="8"/>
  <c r="N520" i="8" s="1"/>
  <c r="N519" i="8"/>
  <c r="N518" i="8" s="1"/>
  <c r="N517" i="8"/>
  <c r="N516" i="8" s="1"/>
  <c r="N515" i="8"/>
  <c r="N514" i="8" s="1"/>
  <c r="N513" i="8"/>
  <c r="N512" i="8" s="1"/>
  <c r="N511" i="8"/>
  <c r="N510" i="8" s="1"/>
  <c r="N509" i="8"/>
  <c r="N508" i="8" s="1"/>
  <c r="N506" i="8"/>
  <c r="N505" i="8" s="1"/>
  <c r="N504" i="8"/>
  <c r="N503" i="8" s="1"/>
  <c r="N502" i="8"/>
  <c r="N501" i="8" s="1"/>
  <c r="N500" i="8"/>
  <c r="N499" i="8" s="1"/>
  <c r="N498" i="8"/>
  <c r="N497" i="8" s="1"/>
  <c r="N496" i="8"/>
  <c r="N495" i="8" s="1"/>
  <c r="N494" i="8"/>
  <c r="N492" i="8" s="1"/>
  <c r="N493" i="8"/>
  <c r="N491" i="8"/>
  <c r="N490" i="8" s="1"/>
  <c r="N488" i="8"/>
  <c r="N487" i="8"/>
  <c r="N484" i="8"/>
  <c r="N483" i="8" s="1"/>
  <c r="N482" i="8"/>
  <c r="N481" i="8" s="1"/>
  <c r="N480" i="8"/>
  <c r="N479" i="8" s="1"/>
  <c r="N478" i="8"/>
  <c r="N477" i="8" s="1"/>
  <c r="L477" i="8" s="1"/>
  <c r="N476" i="8"/>
  <c r="N475" i="8" s="1"/>
  <c r="N474" i="8"/>
  <c r="N473" i="8"/>
  <c r="N472" i="8"/>
  <c r="N471" i="8" s="1"/>
  <c r="N470" i="8"/>
  <c r="N469" i="8" s="1"/>
  <c r="N468" i="8"/>
  <c r="N467" i="8" s="1"/>
  <c r="N466" i="8"/>
  <c r="N465" i="8"/>
  <c r="N464" i="8"/>
  <c r="N463" i="8" s="1"/>
  <c r="N462" i="8"/>
  <c r="N461" i="8"/>
  <c r="N459" i="8"/>
  <c r="N458" i="8" s="1"/>
  <c r="N457" i="8"/>
  <c r="N456" i="8" s="1"/>
  <c r="N455" i="8"/>
  <c r="N454" i="8"/>
  <c r="N453" i="8"/>
  <c r="N452" i="8"/>
  <c r="N451" i="8"/>
  <c r="N450" i="8" s="1"/>
  <c r="N449" i="8"/>
  <c r="N448" i="8" s="1"/>
  <c r="N447" i="8"/>
  <c r="N446" i="8" s="1"/>
  <c r="N445" i="8"/>
  <c r="N444" i="8" s="1"/>
  <c r="N443" i="8"/>
  <c r="N442" i="8" s="1"/>
  <c r="N441" i="8"/>
  <c r="N440" i="8" s="1"/>
  <c r="N439" i="8"/>
  <c r="N438" i="8" s="1"/>
  <c r="N436" i="8"/>
  <c r="N435" i="8" s="1"/>
  <c r="N434" i="8"/>
  <c r="N432" i="8"/>
  <c r="N431" i="8"/>
  <c r="N430" i="8" s="1"/>
  <c r="N429" i="8"/>
  <c r="N428" i="8"/>
  <c r="N427" i="8" s="1"/>
  <c r="N426" i="8"/>
  <c r="N425" i="8" s="1"/>
  <c r="N423" i="8"/>
  <c r="N422" i="8" s="1"/>
  <c r="N421" i="8"/>
  <c r="N420" i="8" s="1"/>
  <c r="N419" i="8"/>
  <c r="N418" i="8" s="1"/>
  <c r="N417" i="8"/>
  <c r="N416" i="8" s="1"/>
  <c r="N415" i="8"/>
  <c r="N414" i="8" s="1"/>
  <c r="N413" i="8"/>
  <c r="N412" i="8" s="1"/>
  <c r="N411" i="8"/>
  <c r="N410" i="8" s="1"/>
  <c r="N409" i="8"/>
  <c r="N408" i="8" s="1"/>
  <c r="N407" i="8"/>
  <c r="N406" i="8" s="1"/>
  <c r="N405" i="8"/>
  <c r="N404" i="8" s="1"/>
  <c r="N403" i="8"/>
  <c r="N402" i="8" s="1"/>
  <c r="N401" i="8"/>
  <c r="N400" i="8"/>
  <c r="N399" i="8"/>
  <c r="N398" i="8" s="1"/>
  <c r="N397" i="8"/>
  <c r="N396" i="8" s="1"/>
  <c r="N395" i="8"/>
  <c r="N394" i="8" s="1"/>
  <c r="N393" i="8"/>
  <c r="N392" i="8"/>
  <c r="N391" i="8"/>
  <c r="N390" i="8" s="1"/>
  <c r="N389" i="8"/>
  <c r="N388" i="8" s="1"/>
  <c r="N387" i="8"/>
  <c r="N386" i="8" s="1"/>
  <c r="N385" i="8"/>
  <c r="N384" i="8" s="1"/>
  <c r="N383" i="8"/>
  <c r="N381" i="8" s="1"/>
  <c r="N382" i="8"/>
  <c r="N380" i="8"/>
  <c r="N379" i="8" s="1"/>
  <c r="N378" i="8"/>
  <c r="N377" i="8"/>
  <c r="N376" i="8"/>
  <c r="N375" i="8" s="1"/>
  <c r="N374" i="8"/>
  <c r="N373" i="8" s="1"/>
  <c r="N372" i="8"/>
  <c r="N371" i="8"/>
  <c r="N369" i="8"/>
  <c r="N368" i="8"/>
  <c r="N367" i="8"/>
  <c r="N366" i="8" s="1"/>
  <c r="N365" i="8"/>
  <c r="N364" i="8" s="1"/>
  <c r="N363" i="8"/>
  <c r="N362" i="8" s="1"/>
  <c r="N361" i="8"/>
  <c r="N360" i="8" s="1"/>
  <c r="N359" i="8"/>
  <c r="N358" i="8" s="1"/>
  <c r="N357" i="8"/>
  <c r="N356" i="8" s="1"/>
  <c r="N355" i="8"/>
  <c r="N354" i="8" s="1"/>
  <c r="N353" i="8"/>
  <c r="N352" i="8" s="1"/>
  <c r="L352" i="8" s="1"/>
  <c r="N351" i="8"/>
  <c r="N350" i="8" s="1"/>
  <c r="N349" i="8"/>
  <c r="N348" i="8" s="1"/>
  <c r="N347" i="8"/>
  <c r="N346" i="8" s="1"/>
  <c r="N345" i="8"/>
  <c r="N344" i="8" s="1"/>
  <c r="N342" i="8"/>
  <c r="N341" i="8"/>
  <c r="N340" i="8"/>
  <c r="N339" i="8" s="1"/>
  <c r="N338" i="8"/>
  <c r="N337" i="8"/>
  <c r="N336" i="8"/>
  <c r="N335" i="8" s="1"/>
  <c r="N334" i="8"/>
  <c r="N333" i="8"/>
  <c r="N332" i="8"/>
  <c r="N331" i="8"/>
  <c r="N330" i="8"/>
  <c r="N329" i="8" s="1"/>
  <c r="N323" i="8"/>
  <c r="N322" i="8"/>
  <c r="N321" i="8"/>
  <c r="N320" i="8"/>
  <c r="N319" i="8" s="1"/>
  <c r="N318" i="8"/>
  <c r="N317" i="8" s="1"/>
  <c r="N316" i="8" s="1"/>
  <c r="N314" i="8"/>
  <c r="N313" i="8"/>
  <c r="N312" i="8"/>
  <c r="N310" i="8"/>
  <c r="N309" i="8"/>
  <c r="N308" i="8"/>
  <c r="N307" i="8"/>
  <c r="N305" i="8"/>
  <c r="N304" i="8"/>
  <c r="N303" i="8"/>
  <c r="N301" i="8"/>
  <c r="N300" i="8"/>
  <c r="N299" i="8"/>
  <c r="N298" i="8"/>
  <c r="N297" i="8"/>
  <c r="N296" i="8"/>
  <c r="N295" i="8"/>
  <c r="N294" i="8"/>
  <c r="N293" i="8" s="1"/>
  <c r="N292" i="8"/>
  <c r="N291" i="8"/>
  <c r="N289" i="8"/>
  <c r="N288" i="8"/>
  <c r="N287" i="8"/>
  <c r="N286" i="8"/>
  <c r="N285" i="8"/>
  <c r="N283" i="8"/>
  <c r="N282" i="8"/>
  <c r="N281" i="8"/>
  <c r="N280" i="8"/>
  <c r="N279" i="8"/>
  <c r="N277" i="8"/>
  <c r="N276" i="8"/>
  <c r="N275" i="8"/>
  <c r="N274" i="8"/>
  <c r="N273" i="8"/>
  <c r="N272" i="8" s="1"/>
  <c r="N270" i="8"/>
  <c r="N269" i="8"/>
  <c r="N268" i="8"/>
  <c r="N267" i="8"/>
  <c r="N266" i="8"/>
  <c r="N263" i="8"/>
  <c r="N262" i="8"/>
  <c r="N261" i="8"/>
  <c r="N253" i="8"/>
  <c r="N251" i="8"/>
  <c r="N250" i="8"/>
  <c r="N249" i="8"/>
  <c r="N247" i="8"/>
  <c r="N246" i="8" s="1"/>
  <c r="N245" i="8"/>
  <c r="N244" i="8" s="1"/>
  <c r="N243" i="8"/>
  <c r="N242" i="8"/>
  <c r="N241" i="8"/>
  <c r="N240" i="8"/>
  <c r="N239" i="8"/>
  <c r="N238" i="8"/>
  <c r="N237" i="8" s="1"/>
  <c r="N236" i="8"/>
  <c r="N235" i="8"/>
  <c r="N234" i="8"/>
  <c r="N233" i="8"/>
  <c r="N231" i="8"/>
  <c r="N230" i="8"/>
  <c r="N229" i="8"/>
  <c r="N228" i="8"/>
  <c r="N227" i="8"/>
  <c r="N226" i="8"/>
  <c r="N225" i="8"/>
  <c r="N224" i="8"/>
  <c r="N222" i="8"/>
  <c r="N221" i="8"/>
  <c r="N220" i="8"/>
  <c r="N219" i="8"/>
  <c r="N218" i="8"/>
  <c r="N215" i="8"/>
  <c r="N214" i="8"/>
  <c r="N213" i="8"/>
  <c r="N212" i="8"/>
  <c r="N211" i="8"/>
  <c r="N210" i="8"/>
  <c r="N208" i="8"/>
  <c r="N207" i="8"/>
  <c r="N206" i="8"/>
  <c r="N205" i="8"/>
  <c r="N204" i="8"/>
  <c r="N203" i="8"/>
  <c r="N202" i="8"/>
  <c r="N201" i="8"/>
  <c r="N200" i="8"/>
  <c r="N199" i="8"/>
  <c r="N198" i="8"/>
  <c r="N197" i="8"/>
  <c r="N196" i="8"/>
  <c r="N195" i="8"/>
  <c r="N194" i="8"/>
  <c r="N193" i="8"/>
  <c r="N192" i="8"/>
  <c r="N187" i="8"/>
  <c r="N186" i="8" s="1"/>
  <c r="N184" i="8"/>
  <c r="N183" i="8"/>
  <c r="N182" i="8"/>
  <c r="N181" i="8"/>
  <c r="N180" i="8"/>
  <c r="N178" i="8"/>
  <c r="N177" i="8"/>
  <c r="N176" i="8"/>
  <c r="N175" i="8" s="1"/>
  <c r="N174" i="8"/>
  <c r="N173" i="8" s="1"/>
  <c r="N172" i="8" s="1"/>
  <c r="N171" i="8"/>
  <c r="N170" i="8" s="1"/>
  <c r="N169" i="8"/>
  <c r="N168" i="8"/>
  <c r="N167" i="8"/>
  <c r="N166" i="8"/>
  <c r="N165" i="8"/>
  <c r="N164" i="8"/>
  <c r="N163" i="8"/>
  <c r="N162" i="8"/>
  <c r="N161" i="8"/>
  <c r="N160" i="8"/>
  <c r="N159" i="8"/>
  <c r="N158" i="8"/>
  <c r="N157" i="8"/>
  <c r="N156" i="8"/>
  <c r="N155" i="8"/>
  <c r="N154" i="8"/>
  <c r="N153" i="8"/>
  <c r="N152" i="8"/>
  <c r="N151" i="8"/>
  <c r="N150" i="8"/>
  <c r="N149" i="8"/>
  <c r="N148" i="8"/>
  <c r="N147" i="8" s="1"/>
  <c r="N146" i="8"/>
  <c r="N145" i="8"/>
  <c r="N144" i="8"/>
  <c r="N143" i="8"/>
  <c r="N142" i="8"/>
  <c r="N141" i="8"/>
  <c r="N140" i="8"/>
  <c r="N139" i="8"/>
  <c r="N138" i="8"/>
  <c r="N136" i="8"/>
  <c r="N135" i="8"/>
  <c r="N134" i="8"/>
  <c r="N133" i="8"/>
  <c r="N132" i="8"/>
  <c r="N131" i="8"/>
  <c r="N130" i="8"/>
  <c r="N129" i="8" s="1"/>
  <c r="N128" i="8"/>
  <c r="N127" i="8"/>
  <c r="N126" i="8"/>
  <c r="N124" i="8"/>
  <c r="N123" i="8"/>
  <c r="N122" i="8"/>
  <c r="N121" i="8"/>
  <c r="N120" i="8"/>
  <c r="N119" i="8"/>
  <c r="N118" i="8"/>
  <c r="N117" i="8"/>
  <c r="N116" i="8"/>
  <c r="N115" i="8"/>
  <c r="N114" i="8"/>
  <c r="N113" i="8"/>
  <c r="N112" i="8"/>
  <c r="N111" i="8"/>
  <c r="N108" i="8"/>
  <c r="N107" i="8"/>
  <c r="N106" i="8"/>
  <c r="N105" i="8"/>
  <c r="N104" i="8"/>
  <c r="N103" i="8" s="1"/>
  <c r="N101" i="8"/>
  <c r="N100" i="8"/>
  <c r="N99" i="8"/>
  <c r="N98" i="8"/>
  <c r="N97" i="8"/>
  <c r="N96" i="8" s="1"/>
  <c r="L96" i="8" s="1"/>
  <c r="N95" i="8"/>
  <c r="N94" i="8"/>
  <c r="N93" i="8"/>
  <c r="N92" i="8"/>
  <c r="N91" i="8"/>
  <c r="N90" i="8" s="1"/>
  <c r="N89" i="8"/>
  <c r="N88" i="8"/>
  <c r="N87" i="8"/>
  <c r="N86" i="8"/>
  <c r="N85" i="8"/>
  <c r="N84" i="8" s="1"/>
  <c r="N83" i="8"/>
  <c r="N82" i="8"/>
  <c r="N81" i="8"/>
  <c r="N80" i="8"/>
  <c r="N78" i="8"/>
  <c r="N77" i="8"/>
  <c r="N76" i="8"/>
  <c r="N75" i="8"/>
  <c r="N74" i="8"/>
  <c r="N73" i="8"/>
  <c r="N72" i="8"/>
  <c r="N70" i="8"/>
  <c r="N69" i="8"/>
  <c r="N68" i="8"/>
  <c r="N67" i="8"/>
  <c r="N66" i="8"/>
  <c r="N63" i="8"/>
  <c r="N62" i="8"/>
  <c r="N61" i="8"/>
  <c r="N60" i="8"/>
  <c r="N59" i="8"/>
  <c r="N58" i="8"/>
  <c r="N57" i="8"/>
  <c r="N56" i="8"/>
  <c r="N55" i="8"/>
  <c r="N54" i="8"/>
  <c r="N53" i="8" s="1"/>
  <c r="N52" i="8"/>
  <c r="N51" i="8"/>
  <c r="N50" i="8"/>
  <c r="N49" i="8"/>
  <c r="N48" i="8"/>
  <c r="N45" i="8"/>
  <c r="N44" i="8"/>
  <c r="N43" i="8"/>
  <c r="N42" i="8"/>
  <c r="N41" i="8"/>
  <c r="N39" i="8"/>
  <c r="N38" i="8"/>
  <c r="N36" i="8"/>
  <c r="N35" i="8"/>
  <c r="N34" i="8"/>
  <c r="N33" i="8"/>
  <c r="N32" i="8"/>
  <c r="N31" i="8"/>
  <c r="N29" i="8"/>
  <c r="N28" i="8"/>
  <c r="N27" i="8"/>
  <c r="N26" i="8"/>
  <c r="N25" i="8"/>
  <c r="N24" i="8"/>
  <c r="N23" i="8"/>
  <c r="N22" i="8"/>
  <c r="N21" i="8"/>
  <c r="N20" i="8"/>
  <c r="N19" i="8"/>
  <c r="N18" i="8"/>
  <c r="N17" i="8"/>
  <c r="N16" i="8"/>
  <c r="N15" i="8"/>
  <c r="N14" i="8"/>
  <c r="N13" i="8"/>
  <c r="N12" i="8"/>
  <c r="J1287" i="8"/>
  <c r="J1286" i="8"/>
  <c r="J1285" i="8"/>
  <c r="J1283" i="8"/>
  <c r="J1282" i="8"/>
  <c r="J1281" i="8"/>
  <c r="J1280" i="8"/>
  <c r="J1279" i="8"/>
  <c r="J1278" i="8"/>
  <c r="J1277" i="8"/>
  <c r="J1276" i="8"/>
  <c r="J1274" i="8"/>
  <c r="J1273" i="8"/>
  <c r="J1272" i="8"/>
  <c r="J1269" i="8"/>
  <c r="J1268" i="8"/>
  <c r="J1267" i="8"/>
  <c r="J1266" i="8"/>
  <c r="J1265" i="8"/>
  <c r="J1264" i="8"/>
  <c r="J1263" i="8"/>
  <c r="J1262" i="8"/>
  <c r="J1260" i="8"/>
  <c r="J1259" i="8" s="1"/>
  <c r="J1258" i="8"/>
  <c r="L1258" i="8" s="1"/>
  <c r="J1257" i="8"/>
  <c r="J1256" i="8"/>
  <c r="J1255" i="8"/>
  <c r="J1254" i="8" s="1"/>
  <c r="J1253" i="8"/>
  <c r="J1252" i="8"/>
  <c r="J1251" i="8"/>
  <c r="J1250" i="8"/>
  <c r="L1250" i="8" s="1"/>
  <c r="J1249" i="8"/>
  <c r="J1248" i="8"/>
  <c r="J1247" i="8"/>
  <c r="J1246" i="8"/>
  <c r="J1245" i="8"/>
  <c r="J1244" i="8"/>
  <c r="J1243" i="8"/>
  <c r="J1242" i="8"/>
  <c r="J1240" i="8"/>
  <c r="J1239" i="8"/>
  <c r="J1238" i="8"/>
  <c r="J1237" i="8"/>
  <c r="J1236" i="8"/>
  <c r="J1235" i="8"/>
  <c r="J1234" i="8"/>
  <c r="J1233" i="8"/>
  <c r="J1232" i="8"/>
  <c r="J1231" i="8"/>
  <c r="J1230" i="8"/>
  <c r="J1229" i="8"/>
  <c r="J1228" i="8"/>
  <c r="J1227" i="8"/>
  <c r="J1226" i="8"/>
  <c r="L1226" i="8" s="1"/>
  <c r="J1225" i="8"/>
  <c r="J1224" i="8"/>
  <c r="J1223" i="8"/>
  <c r="J1222" i="8"/>
  <c r="J1221" i="8"/>
  <c r="J1219" i="8"/>
  <c r="J1218" i="8"/>
  <c r="J1217" i="8"/>
  <c r="J1215" i="8"/>
  <c r="J1214" i="8"/>
  <c r="J1213" i="8"/>
  <c r="J1212" i="8"/>
  <c r="J1211" i="8"/>
  <c r="J1210" i="8"/>
  <c r="J1209" i="8"/>
  <c r="J1208" i="8" s="1"/>
  <c r="J1207" i="8"/>
  <c r="J1206" i="8"/>
  <c r="J1205" i="8" s="1"/>
  <c r="J1203" i="8"/>
  <c r="J1202" i="8"/>
  <c r="L1202" i="8" s="1"/>
  <c r="J1201" i="8"/>
  <c r="J1200" i="8"/>
  <c r="J1199" i="8"/>
  <c r="J1198" i="8"/>
  <c r="J1197" i="8"/>
  <c r="J1196" i="8"/>
  <c r="J1195" i="8"/>
  <c r="J1194" i="8"/>
  <c r="L1194" i="8" s="1"/>
  <c r="J1193" i="8"/>
  <c r="J1192" i="8"/>
  <c r="J1191" i="8"/>
  <c r="J1190" i="8"/>
  <c r="J1189" i="8"/>
  <c r="J1188" i="8"/>
  <c r="J1187" i="8"/>
  <c r="J1186" i="8"/>
  <c r="L1186" i="8" s="1"/>
  <c r="J1185" i="8"/>
  <c r="J1184" i="8"/>
  <c r="J1183" i="8"/>
  <c r="J1180" i="8"/>
  <c r="J1179" i="8" s="1"/>
  <c r="J1178" i="8" s="1"/>
  <c r="J1177" i="8"/>
  <c r="J1176" i="8"/>
  <c r="J1175" i="8"/>
  <c r="J1174" i="8" s="1"/>
  <c r="J1173" i="8"/>
  <c r="J1172" i="8"/>
  <c r="J1171" i="8" s="1"/>
  <c r="J1170" i="8"/>
  <c r="J1169" i="8"/>
  <c r="J1168" i="8"/>
  <c r="J1167" i="8"/>
  <c r="J1165" i="8"/>
  <c r="J1164" i="8" s="1"/>
  <c r="J1163" i="8"/>
  <c r="J1162" i="8"/>
  <c r="J1161" i="8"/>
  <c r="J1160" i="8"/>
  <c r="J1159" i="8"/>
  <c r="J1158" i="8" s="1"/>
  <c r="J1157" i="8"/>
  <c r="J1156" i="8" s="1"/>
  <c r="J1154" i="8"/>
  <c r="J1152" i="8"/>
  <c r="J1151" i="8" s="1"/>
  <c r="J1150" i="8"/>
  <c r="J1149" i="8" s="1"/>
  <c r="L1149" i="8" s="1"/>
  <c r="J1148" i="8"/>
  <c r="J1147" i="8" s="1"/>
  <c r="J1146" i="8"/>
  <c r="J1144" i="8"/>
  <c r="J1143" i="8" s="1"/>
  <c r="J1142" i="8"/>
  <c r="J1141" i="8" s="1"/>
  <c r="J1140" i="8"/>
  <c r="J1139" i="8"/>
  <c r="J1138" i="8"/>
  <c r="J1136" i="8"/>
  <c r="J1135" i="8" s="1"/>
  <c r="J1134" i="8"/>
  <c r="J1133" i="8" s="1"/>
  <c r="J1132" i="8"/>
  <c r="J1131" i="8" s="1"/>
  <c r="J1130" i="8"/>
  <c r="J1128" i="8"/>
  <c r="J1127" i="8" s="1"/>
  <c r="J1126" i="8"/>
  <c r="J1125" i="8" s="1"/>
  <c r="J1124" i="8"/>
  <c r="J1123" i="8" s="1"/>
  <c r="J1122" i="8"/>
  <c r="J1121" i="8"/>
  <c r="J1119" i="8"/>
  <c r="J1118" i="8" s="1"/>
  <c r="J1117" i="8"/>
  <c r="J1116" i="8"/>
  <c r="J1115" i="8"/>
  <c r="J1114" i="8"/>
  <c r="J1113" i="8"/>
  <c r="J1111" i="8"/>
  <c r="J1110" i="8" s="1"/>
  <c r="J1109" i="8"/>
  <c r="J1108" i="8" s="1"/>
  <c r="J1107" i="8"/>
  <c r="J1106" i="8" s="1"/>
  <c r="J1105" i="8"/>
  <c r="J1104" i="8" s="1"/>
  <c r="J1103" i="8"/>
  <c r="J1102" i="8" s="1"/>
  <c r="J1101" i="8"/>
  <c r="J1100" i="8" s="1"/>
  <c r="J1099" i="8"/>
  <c r="J1098" i="8" s="1"/>
  <c r="J1097" i="8"/>
  <c r="J1096" i="8" s="1"/>
  <c r="J1095" i="8"/>
  <c r="J1094" i="8" s="1"/>
  <c r="J1093" i="8"/>
  <c r="J1092" i="8" s="1"/>
  <c r="J1091" i="8"/>
  <c r="J1090" i="8"/>
  <c r="J1089" i="8"/>
  <c r="J1088" i="8" s="1"/>
  <c r="J1087" i="8"/>
  <c r="J1086" i="8" s="1"/>
  <c r="J1085" i="8"/>
  <c r="J1084" i="8" s="1"/>
  <c r="J1083" i="8"/>
  <c r="J1082" i="8" s="1"/>
  <c r="J1081" i="8"/>
  <c r="J1080" i="8" s="1"/>
  <c r="J1079" i="8"/>
  <c r="J1078" i="8" s="1"/>
  <c r="J1077" i="8"/>
  <c r="J1076" i="8" s="1"/>
  <c r="J1075" i="8"/>
  <c r="J1074" i="8" s="1"/>
  <c r="J1073" i="8"/>
  <c r="J1072" i="8" s="1"/>
  <c r="J1071" i="8"/>
  <c r="J1070" i="8" s="1"/>
  <c r="J1069" i="8"/>
  <c r="J1068" i="8" s="1"/>
  <c r="J1067" i="8"/>
  <c r="J1066" i="8" s="1"/>
  <c r="J1065" i="8"/>
  <c r="J1064" i="8" s="1"/>
  <c r="J1063" i="8"/>
  <c r="J1062" i="8" s="1"/>
  <c r="J1061" i="8"/>
  <c r="J1060" i="8" s="1"/>
  <c r="J1059" i="8"/>
  <c r="J1058" i="8" s="1"/>
  <c r="J1057" i="8"/>
  <c r="J1056" i="8" s="1"/>
  <c r="J1055" i="8"/>
  <c r="J1054" i="8" s="1"/>
  <c r="J1053" i="8"/>
  <c r="J1052" i="8" s="1"/>
  <c r="J1051" i="8"/>
  <c r="J1050" i="8"/>
  <c r="J1049" i="8"/>
  <c r="J1048" i="8" s="1"/>
  <c r="J1047" i="8"/>
  <c r="J1046" i="8" s="1"/>
  <c r="J1045" i="8"/>
  <c r="J1044" i="8" s="1"/>
  <c r="J1043" i="8"/>
  <c r="J1042" i="8" s="1"/>
  <c r="J1041" i="8"/>
  <c r="J1040" i="8" s="1"/>
  <c r="J1039" i="8"/>
  <c r="J1038" i="8" s="1"/>
  <c r="J1037" i="8"/>
  <c r="J1036" i="8" s="1"/>
  <c r="J1035" i="8"/>
  <c r="J1034" i="8" s="1"/>
  <c r="J1033" i="8"/>
  <c r="J1032" i="8" s="1"/>
  <c r="J1031" i="8"/>
  <c r="J1030" i="8" s="1"/>
  <c r="J1029" i="8"/>
  <c r="J1028" i="8" s="1"/>
  <c r="J1027" i="8"/>
  <c r="J1026" i="8"/>
  <c r="J1024" i="8"/>
  <c r="J1023" i="8"/>
  <c r="J1022" i="8"/>
  <c r="J1021" i="8"/>
  <c r="J1020" i="8"/>
  <c r="J1018" i="8" s="1"/>
  <c r="J1019" i="8"/>
  <c r="J1017" i="8"/>
  <c r="J1016" i="8" s="1"/>
  <c r="J1015" i="8"/>
  <c r="J1014" i="8" s="1"/>
  <c r="J1013" i="8"/>
  <c r="J1012" i="8" s="1"/>
  <c r="J1011" i="8"/>
  <c r="J1010" i="8" s="1"/>
  <c r="J1009" i="8"/>
  <c r="J1008" i="8"/>
  <c r="J1007" i="8"/>
  <c r="J1006" i="8"/>
  <c r="J1005" i="8"/>
  <c r="J1004" i="8"/>
  <c r="J1002" i="8"/>
  <c r="J1001" i="8" s="1"/>
  <c r="J1000" i="8"/>
  <c r="J999" i="8"/>
  <c r="J997" i="8"/>
  <c r="J996" i="8" s="1"/>
  <c r="J995" i="8"/>
  <c r="J994" i="8"/>
  <c r="J992" i="8"/>
  <c r="J991" i="8"/>
  <c r="J990" i="8" s="1"/>
  <c r="J989" i="8"/>
  <c r="J988" i="8" s="1"/>
  <c r="J986" i="8"/>
  <c r="J984" i="8"/>
  <c r="J983" i="8" s="1"/>
  <c r="J982" i="8"/>
  <c r="J981" i="8"/>
  <c r="J980" i="8"/>
  <c r="J979" i="8"/>
  <c r="J978" i="8"/>
  <c r="J976" i="8"/>
  <c r="J975" i="8"/>
  <c r="J973" i="8"/>
  <c r="J972" i="8" s="1"/>
  <c r="J971" i="8"/>
  <c r="J970" i="8"/>
  <c r="J969" i="8"/>
  <c r="J968" i="8"/>
  <c r="J966" i="8"/>
  <c r="J965" i="8" s="1"/>
  <c r="J963" i="8"/>
  <c r="J962" i="8" s="1"/>
  <c r="J961" i="8"/>
  <c r="J960" i="8" s="1"/>
  <c r="J958" i="8"/>
  <c r="J957" i="8" s="1"/>
  <c r="J956" i="8"/>
  <c r="J955" i="8"/>
  <c r="J954" i="8" s="1"/>
  <c r="J953" i="8"/>
  <c r="L953" i="8" s="1"/>
  <c r="J952" i="8"/>
  <c r="J951" i="8"/>
  <c r="J949" i="8"/>
  <c r="J948" i="8"/>
  <c r="J947" i="8"/>
  <c r="J946" i="8"/>
  <c r="J945" i="8"/>
  <c r="J943" i="8"/>
  <c r="J942" i="8"/>
  <c r="J941" i="8"/>
  <c r="J940" i="8"/>
  <c r="J939" i="8"/>
  <c r="J938" i="8"/>
  <c r="J937" i="8"/>
  <c r="J935" i="8"/>
  <c r="J934" i="8" s="1"/>
  <c r="L934" i="8" s="1"/>
  <c r="J933" i="8"/>
  <c r="J932" i="8"/>
  <c r="J931" i="8"/>
  <c r="J930" i="8"/>
  <c r="J929" i="8"/>
  <c r="J927" i="8"/>
  <c r="J926" i="8" s="1"/>
  <c r="J925" i="8"/>
  <c r="J924" i="8" s="1"/>
  <c r="J923" i="8"/>
  <c r="J922" i="8" s="1"/>
  <c r="J921" i="8"/>
  <c r="J920" i="8" s="1"/>
  <c r="J919" i="8"/>
  <c r="J918" i="8" s="1"/>
  <c r="J917" i="8"/>
  <c r="J916" i="8" s="1"/>
  <c r="J915" i="8"/>
  <c r="J914" i="8" s="1"/>
  <c r="J913" i="8"/>
  <c r="J911" i="8"/>
  <c r="J910" i="8" s="1"/>
  <c r="J909" i="8"/>
  <c r="J908" i="8" s="1"/>
  <c r="J907" i="8"/>
  <c r="J906" i="8" s="1"/>
  <c r="J905" i="8"/>
  <c r="J903" i="8"/>
  <c r="J902" i="8" s="1"/>
  <c r="J901" i="8"/>
  <c r="J900" i="8" s="1"/>
  <c r="J898" i="8"/>
  <c r="J897" i="8" s="1"/>
  <c r="J896" i="8"/>
  <c r="J893" i="8"/>
  <c r="J892" i="8"/>
  <c r="J891" i="8" s="1"/>
  <c r="J890" i="8"/>
  <c r="J889" i="8" s="1"/>
  <c r="J888" i="8"/>
  <c r="J885" i="8"/>
  <c r="J884" i="8"/>
  <c r="J883" i="8"/>
  <c r="J881" i="8"/>
  <c r="J880" i="8"/>
  <c r="J879" i="8"/>
  <c r="J878" i="8" s="1"/>
  <c r="J877" i="8"/>
  <c r="J876" i="8"/>
  <c r="J875" i="8" s="1"/>
  <c r="J874" i="8"/>
  <c r="J873" i="8" s="1"/>
  <c r="J872" i="8"/>
  <c r="J870" i="8"/>
  <c r="J869" i="8" s="1"/>
  <c r="J868" i="8"/>
  <c r="J867" i="8" s="1"/>
  <c r="J866" i="8"/>
  <c r="J865" i="8" s="1"/>
  <c r="J864" i="8"/>
  <c r="J863" i="8" s="1"/>
  <c r="J862" i="8"/>
  <c r="J861" i="8" s="1"/>
  <c r="J860" i="8"/>
  <c r="J859" i="8" s="1"/>
  <c r="J858" i="8"/>
  <c r="J857" i="8" s="1"/>
  <c r="J856" i="8"/>
  <c r="J855" i="8" s="1"/>
  <c r="J854" i="8"/>
  <c r="J853" i="8" s="1"/>
  <c r="J849" i="8"/>
  <c r="J848" i="8" s="1"/>
  <c r="J847" i="8" s="1"/>
  <c r="J846" i="8"/>
  <c r="J845" i="8" s="1"/>
  <c r="J844" i="8"/>
  <c r="J843" i="8"/>
  <c r="J842" i="8"/>
  <c r="J841" i="8"/>
  <c r="J840" i="8"/>
  <c r="J839" i="8"/>
  <c r="J837" i="8"/>
  <c r="J836" i="8"/>
  <c r="J835" i="8"/>
  <c r="J833" i="8"/>
  <c r="J832" i="8"/>
  <c r="J831" i="8"/>
  <c r="J830" i="8"/>
  <c r="J829" i="8"/>
  <c r="J828" i="8"/>
  <c r="J825" i="8"/>
  <c r="J824" i="8" s="1"/>
  <c r="J823" i="8"/>
  <c r="J822" i="8" s="1"/>
  <c r="J821" i="8"/>
  <c r="J820" i="8" s="1"/>
  <c r="J819" i="8"/>
  <c r="J818" i="8" s="1"/>
  <c r="J817" i="8"/>
  <c r="J816" i="8" s="1"/>
  <c r="J815" i="8"/>
  <c r="J814" i="8" s="1"/>
  <c r="J813" i="8"/>
  <c r="J812" i="8" s="1"/>
  <c r="J811" i="8"/>
  <c r="J810" i="8" s="1"/>
  <c r="J809" i="8"/>
  <c r="J808" i="8" s="1"/>
  <c r="J807" i="8"/>
  <c r="J806" i="8" s="1"/>
  <c r="J805" i="8"/>
  <c r="J803" i="8" s="1"/>
  <c r="J801" i="8"/>
  <c r="J800" i="8" s="1"/>
  <c r="J799" i="8"/>
  <c r="J798" i="8" s="1"/>
  <c r="J797" i="8"/>
  <c r="J796" i="8" s="1"/>
  <c r="J795" i="8"/>
  <c r="J794" i="8" s="1"/>
  <c r="J793" i="8"/>
  <c r="J792" i="8" s="1"/>
  <c r="J791" i="8"/>
  <c r="J790" i="8" s="1"/>
  <c r="J788" i="8"/>
  <c r="J787" i="8"/>
  <c r="J786" i="8"/>
  <c r="J785" i="8"/>
  <c r="J784" i="8"/>
  <c r="J783" i="8"/>
  <c r="J782" i="8"/>
  <c r="J781" i="8" s="1"/>
  <c r="J780" i="8"/>
  <c r="J779" i="8"/>
  <c r="J778" i="8"/>
  <c r="J777" i="8"/>
  <c r="J776" i="8"/>
  <c r="J775" i="8"/>
  <c r="J774" i="8" s="1"/>
  <c r="J773" i="8"/>
  <c r="J772" i="8" s="1"/>
  <c r="J771" i="8"/>
  <c r="J770" i="8"/>
  <c r="J769" i="8"/>
  <c r="J768" i="8"/>
  <c r="J767" i="8"/>
  <c r="J766" i="8"/>
  <c r="J765" i="8"/>
  <c r="J764" i="8"/>
  <c r="J762" i="8"/>
  <c r="J761" i="8"/>
  <c r="J760" i="8" s="1"/>
  <c r="J759" i="8"/>
  <c r="J758" i="8" s="1"/>
  <c r="J757" i="8"/>
  <c r="J756" i="8" s="1"/>
  <c r="J755" i="8"/>
  <c r="J754" i="8" s="1"/>
  <c r="J753" i="8"/>
  <c r="J752" i="8" s="1"/>
  <c r="J751" i="8"/>
  <c r="J750" i="8" s="1"/>
  <c r="J749" i="8"/>
  <c r="J748" i="8" s="1"/>
  <c r="J747" i="8"/>
  <c r="J745" i="8" s="1"/>
  <c r="J746" i="8"/>
  <c r="J744" i="8"/>
  <c r="J743" i="8" s="1"/>
  <c r="J742" i="8"/>
  <c r="J741" i="8"/>
  <c r="J740" i="8"/>
  <c r="J739" i="8"/>
  <c r="J738" i="8"/>
  <c r="J737" i="8"/>
  <c r="J735" i="8"/>
  <c r="J734" i="8" s="1"/>
  <c r="J733" i="8"/>
  <c r="J732" i="8" s="1"/>
  <c r="J731" i="8"/>
  <c r="J730" i="8"/>
  <c r="J729" i="8"/>
  <c r="J728" i="8"/>
  <c r="J725" i="8" s="1"/>
  <c r="J723" i="8" s="1"/>
  <c r="J727" i="8"/>
  <c r="J726" i="8"/>
  <c r="J724" i="8"/>
  <c r="J721" i="8"/>
  <c r="J720" i="8"/>
  <c r="J719" i="8"/>
  <c r="J718" i="8"/>
  <c r="J717" i="8" s="1"/>
  <c r="J716" i="8"/>
  <c r="J715" i="8"/>
  <c r="J714" i="8"/>
  <c r="J713" i="8" s="1"/>
  <c r="J711" i="8"/>
  <c r="J709" i="8"/>
  <c r="J708" i="8"/>
  <c r="J707" i="8"/>
  <c r="J706" i="8" s="1"/>
  <c r="J705" i="8"/>
  <c r="J704" i="8" s="1"/>
  <c r="J703" i="8"/>
  <c r="J702" i="8"/>
  <c r="J701" i="8"/>
  <c r="J700" i="8"/>
  <c r="J699" i="8" s="1"/>
  <c r="J698" i="8"/>
  <c r="J697" i="8"/>
  <c r="J695" i="8"/>
  <c r="J694" i="8" s="1"/>
  <c r="J691" i="8"/>
  <c r="J690" i="8" s="1"/>
  <c r="J689" i="8"/>
  <c r="J688" i="8" s="1"/>
  <c r="J687" i="8"/>
  <c r="J686" i="8" s="1"/>
  <c r="J683" i="8"/>
  <c r="J682" i="8" s="1"/>
  <c r="J681" i="8"/>
  <c r="J680" i="8" s="1"/>
  <c r="J679" i="8"/>
  <c r="J678" i="8" s="1"/>
  <c r="L678" i="8" s="1"/>
  <c r="J677" i="8"/>
  <c r="J676" i="8" s="1"/>
  <c r="J675" i="8"/>
  <c r="J674" i="8" s="1"/>
  <c r="J673" i="8"/>
  <c r="J672" i="8" s="1"/>
  <c r="J670" i="8"/>
  <c r="J669" i="8" s="1"/>
  <c r="J668" i="8"/>
  <c r="J667" i="8"/>
  <c r="J666" i="8"/>
  <c r="J665" i="8"/>
  <c r="J663" i="8"/>
  <c r="J662" i="8" s="1"/>
  <c r="J661" i="8"/>
  <c r="J660" i="8" s="1"/>
  <c r="J659" i="8"/>
  <c r="J658" i="8" s="1"/>
  <c r="J657" i="8"/>
  <c r="J656" i="8" s="1"/>
  <c r="J655" i="8"/>
  <c r="J654" i="8" s="1"/>
  <c r="J653" i="8"/>
  <c r="J652" i="8" s="1"/>
  <c r="J651" i="8"/>
  <c r="J650" i="8" s="1"/>
  <c r="J649" i="8"/>
  <c r="J648" i="8" s="1"/>
  <c r="J647" i="8"/>
  <c r="J646" i="8" s="1"/>
  <c r="J645" i="8"/>
  <c r="J644" i="8" s="1"/>
  <c r="J643" i="8"/>
  <c r="J642" i="8" s="1"/>
  <c r="J640" i="8"/>
  <c r="J639" i="8"/>
  <c r="J638" i="8"/>
  <c r="J637" i="8"/>
  <c r="J636" i="8"/>
  <c r="J635" i="8" s="1"/>
  <c r="J634" i="8"/>
  <c r="J633" i="8" s="1"/>
  <c r="J630" i="8"/>
  <c r="J629" i="8" s="1"/>
  <c r="J628" i="8"/>
  <c r="J627" i="8" s="1"/>
  <c r="J626" i="8"/>
  <c r="J625" i="8" s="1"/>
  <c r="J624" i="8"/>
  <c r="J623" i="8" s="1"/>
  <c r="J621" i="8"/>
  <c r="J620" i="8" s="1"/>
  <c r="J619" i="8"/>
  <c r="J618" i="8" s="1"/>
  <c r="J616" i="8"/>
  <c r="J615" i="8" s="1"/>
  <c r="J614" i="8"/>
  <c r="J613" i="8" s="1"/>
  <c r="J612" i="8"/>
  <c r="J611" i="8" s="1"/>
  <c r="J610" i="8"/>
  <c r="J609" i="8" s="1"/>
  <c r="J608" i="8"/>
  <c r="J607" i="8" s="1"/>
  <c r="J605" i="8"/>
  <c r="J604" i="8"/>
  <c r="J603" i="8"/>
  <c r="J602" i="8"/>
  <c r="J601" i="8"/>
  <c r="J600" i="8"/>
  <c r="J599" i="8"/>
  <c r="J598" i="8" s="1"/>
  <c r="J597" i="8"/>
  <c r="J596" i="8"/>
  <c r="J595" i="8"/>
  <c r="J594" i="8"/>
  <c r="J593" i="8"/>
  <c r="J592" i="8"/>
  <c r="J590" i="8"/>
  <c r="J589" i="8" s="1"/>
  <c r="L589" i="8" s="1"/>
  <c r="J588" i="8"/>
  <c r="J587" i="8" s="1"/>
  <c r="J586" i="8"/>
  <c r="J585" i="8" s="1"/>
  <c r="J584" i="8"/>
  <c r="J583" i="8" s="1"/>
  <c r="J581" i="8"/>
  <c r="J580" i="8" s="1"/>
  <c r="J579" i="8"/>
  <c r="J578" i="8"/>
  <c r="J577" i="8"/>
  <c r="J576" i="8" s="1"/>
  <c r="J575" i="8" s="1"/>
  <c r="J574" i="8"/>
  <c r="J573" i="8" s="1"/>
  <c r="J572" i="8"/>
  <c r="J571" i="8" s="1"/>
  <c r="J570" i="8"/>
  <c r="J569" i="8" s="1"/>
  <c r="J568" i="8"/>
  <c r="J567" i="8" s="1"/>
  <c r="J565" i="8"/>
  <c r="J564" i="8"/>
  <c r="J563" i="8"/>
  <c r="J562" i="8" s="1"/>
  <c r="J561" i="8"/>
  <c r="J560" i="8"/>
  <c r="J559" i="8"/>
  <c r="J558" i="8" s="1"/>
  <c r="J557" i="8"/>
  <c r="J556" i="8" s="1"/>
  <c r="J555" i="8"/>
  <c r="J554" i="8"/>
  <c r="J553" i="8"/>
  <c r="J552" i="8" s="1"/>
  <c r="J551" i="8"/>
  <c r="J550" i="8"/>
  <c r="J549" i="8"/>
  <c r="J548" i="8"/>
  <c r="J546" i="8"/>
  <c r="J545" i="8" s="1"/>
  <c r="J544" i="8"/>
  <c r="J543" i="8" s="1"/>
  <c r="J542" i="8"/>
  <c r="J541" i="8" s="1"/>
  <c r="J540" i="8"/>
  <c r="J539" i="8" s="1"/>
  <c r="J538" i="8"/>
  <c r="J537" i="8" s="1"/>
  <c r="J536" i="8"/>
  <c r="J535" i="8" s="1"/>
  <c r="J534" i="8"/>
  <c r="J533" i="8" s="1"/>
  <c r="J532" i="8"/>
  <c r="J531" i="8" s="1"/>
  <c r="J530" i="8"/>
  <c r="J529" i="8" s="1"/>
  <c r="J528" i="8"/>
  <c r="J527" i="8"/>
  <c r="J526" i="8"/>
  <c r="J524" i="8"/>
  <c r="J523" i="8"/>
  <c r="J522" i="8"/>
  <c r="J521" i="8"/>
  <c r="J519" i="8"/>
  <c r="J518" i="8"/>
  <c r="J517" i="8"/>
  <c r="J516" i="8" s="1"/>
  <c r="J515" i="8"/>
  <c r="J514" i="8"/>
  <c r="J513" i="8"/>
  <c r="J512" i="8" s="1"/>
  <c r="L512" i="8" s="1"/>
  <c r="J511" i="8"/>
  <c r="J510" i="8" s="1"/>
  <c r="J509" i="8"/>
  <c r="J508" i="8" s="1"/>
  <c r="J506" i="8"/>
  <c r="J505" i="8" s="1"/>
  <c r="J504" i="8"/>
  <c r="J503" i="8" s="1"/>
  <c r="J502" i="8"/>
  <c r="J501" i="8" s="1"/>
  <c r="J500" i="8"/>
  <c r="J499" i="8" s="1"/>
  <c r="J498" i="8"/>
  <c r="J497" i="8" s="1"/>
  <c r="J496" i="8"/>
  <c r="J495" i="8" s="1"/>
  <c r="J494" i="8"/>
  <c r="J493" i="8"/>
  <c r="J492" i="8"/>
  <c r="J491" i="8"/>
  <c r="J490" i="8" s="1"/>
  <c r="J488" i="8"/>
  <c r="J487" i="8"/>
  <c r="J484" i="8"/>
  <c r="J483" i="8" s="1"/>
  <c r="J482" i="8"/>
  <c r="J481" i="8" s="1"/>
  <c r="L481" i="8" s="1"/>
  <c r="J480" i="8"/>
  <c r="J479" i="8" s="1"/>
  <c r="J478" i="8"/>
  <c r="J477" i="8" s="1"/>
  <c r="J476" i="8"/>
  <c r="J475" i="8" s="1"/>
  <c r="J474" i="8"/>
  <c r="J473" i="8" s="1"/>
  <c r="J472" i="8"/>
  <c r="J471" i="8" s="1"/>
  <c r="J470" i="8"/>
  <c r="J469" i="8" s="1"/>
  <c r="J468" i="8"/>
  <c r="J467" i="8" s="1"/>
  <c r="J466" i="8"/>
  <c r="J465" i="8" s="1"/>
  <c r="J464" i="8"/>
  <c r="J463" i="8" s="1"/>
  <c r="J462" i="8"/>
  <c r="J460" i="8" s="1"/>
  <c r="J461" i="8"/>
  <c r="J459" i="8"/>
  <c r="J458" i="8"/>
  <c r="J457" i="8"/>
  <c r="J456" i="8" s="1"/>
  <c r="J455" i="8"/>
  <c r="J454" i="8"/>
  <c r="J453" i="8"/>
  <c r="J452" i="8" s="1"/>
  <c r="J451" i="8"/>
  <c r="J450" i="8"/>
  <c r="J449" i="8"/>
  <c r="J448" i="8" s="1"/>
  <c r="J447" i="8"/>
  <c r="J446" i="8"/>
  <c r="J445" i="8"/>
  <c r="J444" i="8" s="1"/>
  <c r="J443" i="8"/>
  <c r="J442" i="8"/>
  <c r="J441" i="8"/>
  <c r="J440" i="8" s="1"/>
  <c r="J439" i="8"/>
  <c r="J438" i="8" s="1"/>
  <c r="J436" i="8"/>
  <c r="J435" i="8" s="1"/>
  <c r="J434" i="8"/>
  <c r="J432" i="8" s="1"/>
  <c r="J431" i="8"/>
  <c r="J430" i="8" s="1"/>
  <c r="J429" i="8"/>
  <c r="J428" i="8"/>
  <c r="J427" i="8" s="1"/>
  <c r="J426" i="8"/>
  <c r="J425" i="8" s="1"/>
  <c r="L425" i="8" s="1"/>
  <c r="J423" i="8"/>
  <c r="J422" i="8" s="1"/>
  <c r="J421" i="8"/>
  <c r="J420" i="8" s="1"/>
  <c r="J419" i="8"/>
  <c r="J418" i="8" s="1"/>
  <c r="J417" i="8"/>
  <c r="J416" i="8" s="1"/>
  <c r="J415" i="8"/>
  <c r="J414" i="8" s="1"/>
  <c r="J413" i="8"/>
  <c r="J412" i="8" s="1"/>
  <c r="J411" i="8"/>
  <c r="J410" i="8" s="1"/>
  <c r="L410" i="8" s="1"/>
  <c r="J409" i="8"/>
  <c r="J408" i="8" s="1"/>
  <c r="J407" i="8"/>
  <c r="J406" i="8" s="1"/>
  <c r="J405" i="8"/>
  <c r="J404" i="8" s="1"/>
  <c r="J403" i="8"/>
  <c r="J402" i="8" s="1"/>
  <c r="J401" i="8"/>
  <c r="J400" i="8" s="1"/>
  <c r="J399" i="8"/>
  <c r="J398" i="8" s="1"/>
  <c r="J397" i="8"/>
  <c r="J396" i="8" s="1"/>
  <c r="J395" i="8"/>
  <c r="J394" i="8" s="1"/>
  <c r="J393" i="8"/>
  <c r="J392" i="8" s="1"/>
  <c r="J391" i="8"/>
  <c r="J390" i="8" s="1"/>
  <c r="J389" i="8"/>
  <c r="J388" i="8" s="1"/>
  <c r="J387" i="8"/>
  <c r="J386" i="8" s="1"/>
  <c r="J385" i="8"/>
  <c r="J384" i="8" s="1"/>
  <c r="J383" i="8"/>
  <c r="J382" i="8"/>
  <c r="J380" i="8"/>
  <c r="J379" i="8" s="1"/>
  <c r="J378" i="8"/>
  <c r="J377" i="8"/>
  <c r="J376" i="8"/>
  <c r="J375" i="8" s="1"/>
  <c r="J374" i="8"/>
  <c r="J373" i="8"/>
  <c r="J372" i="8"/>
  <c r="J371" i="8" s="1"/>
  <c r="J369" i="8"/>
  <c r="J368" i="8" s="1"/>
  <c r="J367" i="8"/>
  <c r="J366" i="8" s="1"/>
  <c r="J365" i="8"/>
  <c r="J364" i="8" s="1"/>
  <c r="J363" i="8"/>
  <c r="J362" i="8" s="1"/>
  <c r="J361" i="8"/>
  <c r="J360" i="8" s="1"/>
  <c r="J359" i="8"/>
  <c r="J358" i="8" s="1"/>
  <c r="J357" i="8"/>
  <c r="J356" i="8" s="1"/>
  <c r="J355" i="8"/>
  <c r="J354" i="8" s="1"/>
  <c r="J353" i="8"/>
  <c r="J352" i="8" s="1"/>
  <c r="J351" i="8"/>
  <c r="J350" i="8" s="1"/>
  <c r="L350" i="8" s="1"/>
  <c r="J349" i="8"/>
  <c r="J348" i="8" s="1"/>
  <c r="J347" i="8"/>
  <c r="J346" i="8" s="1"/>
  <c r="J345" i="8"/>
  <c r="J344" i="8" s="1"/>
  <c r="J342" i="8"/>
  <c r="J341" i="8" s="1"/>
  <c r="J340" i="8"/>
  <c r="J339" i="8"/>
  <c r="J338" i="8"/>
  <c r="J337" i="8"/>
  <c r="J335" i="8" s="1"/>
  <c r="L335" i="8" s="1"/>
  <c r="J336" i="8"/>
  <c r="J334" i="8"/>
  <c r="J333" i="8"/>
  <c r="J332" i="8"/>
  <c r="J331" i="8"/>
  <c r="J330" i="8"/>
  <c r="J329" i="8"/>
  <c r="J323" i="8"/>
  <c r="J322" i="8"/>
  <c r="J321" i="8"/>
  <c r="J320" i="8"/>
  <c r="J319" i="8" s="1"/>
  <c r="J318" i="8"/>
  <c r="J317" i="8"/>
  <c r="J316" i="8" s="1"/>
  <c r="J314" i="8"/>
  <c r="J313" i="8"/>
  <c r="J311" i="8" s="1"/>
  <c r="J312" i="8"/>
  <c r="J310" i="8"/>
  <c r="J309" i="8"/>
  <c r="J308" i="8"/>
  <c r="J307" i="8" s="1"/>
  <c r="J305" i="8"/>
  <c r="J304" i="8"/>
  <c r="J303" i="8"/>
  <c r="J302" i="8" s="1"/>
  <c r="J301" i="8"/>
  <c r="J300" i="8"/>
  <c r="J299" i="8"/>
  <c r="J298" i="8"/>
  <c r="J297" i="8"/>
  <c r="J296" i="8"/>
  <c r="J295" i="8"/>
  <c r="J294" i="8"/>
  <c r="J293" i="8" s="1"/>
  <c r="J292" i="8"/>
  <c r="J291" i="8"/>
  <c r="J290" i="8" s="1"/>
  <c r="J289" i="8"/>
  <c r="J288" i="8"/>
  <c r="J287" i="8"/>
  <c r="J286" i="8"/>
  <c r="J285" i="8"/>
  <c r="J284" i="8" s="1"/>
  <c r="J283" i="8"/>
  <c r="J282" i="8"/>
  <c r="J281" i="8"/>
  <c r="J280" i="8"/>
  <c r="J279" i="8"/>
  <c r="J277" i="8"/>
  <c r="J276" i="8"/>
  <c r="J275" i="8"/>
  <c r="J274" i="8"/>
  <c r="J273" i="8"/>
  <c r="J270" i="8"/>
  <c r="J269" i="8"/>
  <c r="J268" i="8"/>
  <c r="J267" i="8"/>
  <c r="J266" i="8"/>
  <c r="J263" i="8"/>
  <c r="J262" i="8"/>
  <c r="J261" i="8"/>
  <c r="J253" i="8"/>
  <c r="J251" i="8"/>
  <c r="J250" i="8"/>
  <c r="J249" i="8"/>
  <c r="J247" i="8"/>
  <c r="J245" i="8"/>
  <c r="J244" i="8" s="1"/>
  <c r="J243" i="8"/>
  <c r="J242" i="8"/>
  <c r="J241" i="8"/>
  <c r="J240" i="8"/>
  <c r="J239" i="8"/>
  <c r="J238" i="8"/>
  <c r="J237" i="8" s="1"/>
  <c r="J236" i="8"/>
  <c r="J235" i="8"/>
  <c r="J232" i="8" s="1"/>
  <c r="J234" i="8"/>
  <c r="J233" i="8"/>
  <c r="J231" i="8"/>
  <c r="J230" i="8"/>
  <c r="J229" i="8"/>
  <c r="J228" i="8"/>
  <c r="J227" i="8"/>
  <c r="J226" i="8"/>
  <c r="J225" i="8"/>
  <c r="J224" i="8"/>
  <c r="J222" i="8"/>
  <c r="J221" i="8"/>
  <c r="J220" i="8"/>
  <c r="J219" i="8"/>
  <c r="J218" i="8"/>
  <c r="J217" i="8" s="1"/>
  <c r="J215" i="8"/>
  <c r="J214" i="8" s="1"/>
  <c r="J213" i="8"/>
  <c r="J212" i="8"/>
  <c r="J211" i="8"/>
  <c r="J210" i="8"/>
  <c r="J209" i="8" s="1"/>
  <c r="J208" i="8"/>
  <c r="J207" i="8"/>
  <c r="J206" i="8"/>
  <c r="J205" i="8"/>
  <c r="J204" i="8"/>
  <c r="J203" i="8"/>
  <c r="J202" i="8"/>
  <c r="J201" i="8"/>
  <c r="J200" i="8"/>
  <c r="J199" i="8"/>
  <c r="J198" i="8"/>
  <c r="J197" i="8"/>
  <c r="J196" i="8"/>
  <c r="J195" i="8"/>
  <c r="J194" i="8"/>
  <c r="J193" i="8"/>
  <c r="J192" i="8"/>
  <c r="J187" i="8"/>
  <c r="J186" i="8" s="1"/>
  <c r="J184" i="8"/>
  <c r="J183" i="8"/>
  <c r="J182" i="8"/>
  <c r="J181" i="8"/>
  <c r="J180" i="8"/>
  <c r="J178" i="8"/>
  <c r="J177" i="8"/>
  <c r="J176" i="8"/>
  <c r="J175" i="8" s="1"/>
  <c r="J174" i="8"/>
  <c r="J173" i="8" s="1"/>
  <c r="J172" i="8" s="1"/>
  <c r="J171" i="8"/>
  <c r="J170" i="8" s="1"/>
  <c r="J169" i="8"/>
  <c r="J168" i="8"/>
  <c r="J167" i="8"/>
  <c r="J166" i="8"/>
  <c r="J165" i="8"/>
  <c r="J164" i="8"/>
  <c r="J163" i="8"/>
  <c r="J162" i="8"/>
  <c r="J161" i="8"/>
  <c r="J160" i="8"/>
  <c r="J159" i="8"/>
  <c r="J158" i="8"/>
  <c r="J157" i="8"/>
  <c r="J156" i="8"/>
  <c r="J155" i="8"/>
  <c r="J154" i="8"/>
  <c r="J153" i="8"/>
  <c r="J152" i="8"/>
  <c r="J151" i="8"/>
  <c r="J150" i="8"/>
  <c r="J149" i="8"/>
  <c r="J148" i="8"/>
  <c r="J146" i="8"/>
  <c r="J145" i="8"/>
  <c r="J144" i="8"/>
  <c r="J143" i="8"/>
  <c r="J142" i="8"/>
  <c r="J141" i="8"/>
  <c r="J140" i="8"/>
  <c r="J139" i="8"/>
  <c r="J138" i="8"/>
  <c r="J136" i="8"/>
  <c r="J135" i="8"/>
  <c r="J134" i="8"/>
  <c r="J133" i="8"/>
  <c r="J132" i="8"/>
  <c r="J131" i="8"/>
  <c r="J130" i="8"/>
  <c r="J128" i="8"/>
  <c r="J127" i="8"/>
  <c r="J126" i="8"/>
  <c r="J125" i="8" s="1"/>
  <c r="J124" i="8"/>
  <c r="J123" i="8"/>
  <c r="J122" i="8"/>
  <c r="L122" i="8" s="1"/>
  <c r="J121" i="8"/>
  <c r="J120" i="8"/>
  <c r="J119" i="8"/>
  <c r="J118" i="8"/>
  <c r="J117" i="8"/>
  <c r="J116" i="8"/>
  <c r="J115" i="8"/>
  <c r="J114" i="8"/>
  <c r="J113" i="8"/>
  <c r="J112" i="8"/>
  <c r="J111" i="8"/>
  <c r="J108" i="8"/>
  <c r="J107" i="8"/>
  <c r="J106" i="8"/>
  <c r="J105" i="8"/>
  <c r="L105" i="8" s="1"/>
  <c r="J104" i="8"/>
  <c r="J103" i="8" s="1"/>
  <c r="J101" i="8"/>
  <c r="L101" i="8" s="1"/>
  <c r="J100" i="8"/>
  <c r="J99" i="8"/>
  <c r="J98" i="8"/>
  <c r="J97" i="8"/>
  <c r="J96" i="8"/>
  <c r="J95" i="8"/>
  <c r="J94" i="8"/>
  <c r="L94" i="8" s="1"/>
  <c r="J93" i="8"/>
  <c r="L93" i="8" s="1"/>
  <c r="J92" i="8"/>
  <c r="J91" i="8"/>
  <c r="J90" i="8" s="1"/>
  <c r="J89" i="8"/>
  <c r="J88" i="8"/>
  <c r="J87" i="8"/>
  <c r="J86" i="8"/>
  <c r="J85" i="8"/>
  <c r="J84" i="8" s="1"/>
  <c r="L84" i="8" s="1"/>
  <c r="J83" i="8"/>
  <c r="J82" i="8"/>
  <c r="J81" i="8"/>
  <c r="J80" i="8"/>
  <c r="J78" i="8"/>
  <c r="J77" i="8"/>
  <c r="J76" i="8" s="1"/>
  <c r="L76" i="8" s="1"/>
  <c r="J75" i="8"/>
  <c r="J74" i="8"/>
  <c r="L74" i="8" s="1"/>
  <c r="J73" i="8"/>
  <c r="J72" i="8"/>
  <c r="J70" i="8"/>
  <c r="J69" i="8"/>
  <c r="J68" i="8"/>
  <c r="J67" i="8"/>
  <c r="J66" i="8"/>
  <c r="J65" i="8" s="1"/>
  <c r="J63" i="8"/>
  <c r="L63" i="8" s="1"/>
  <c r="J62" i="8"/>
  <c r="J61" i="8"/>
  <c r="J60" i="8"/>
  <c r="J59" i="8"/>
  <c r="J58" i="8"/>
  <c r="J57" i="8"/>
  <c r="J56" i="8"/>
  <c r="J55" i="8"/>
  <c r="L55" i="8" s="1"/>
  <c r="J54" i="8"/>
  <c r="J52" i="8"/>
  <c r="J51" i="8"/>
  <c r="J50" i="8"/>
  <c r="J49" i="8"/>
  <c r="J48" i="8"/>
  <c r="J47" i="8" s="1"/>
  <c r="J45" i="8"/>
  <c r="J44" i="8"/>
  <c r="J43" i="8"/>
  <c r="J42" i="8"/>
  <c r="J41" i="8"/>
  <c r="J39" i="8"/>
  <c r="J38" i="8"/>
  <c r="J36" i="8"/>
  <c r="J35" i="8"/>
  <c r="J34" i="8"/>
  <c r="J33" i="8"/>
  <c r="J32" i="8"/>
  <c r="J31" i="8"/>
  <c r="J29" i="8"/>
  <c r="J28" i="8"/>
  <c r="J27" i="8"/>
  <c r="J26" i="8"/>
  <c r="J25" i="8"/>
  <c r="J24" i="8"/>
  <c r="J23" i="8"/>
  <c r="J22" i="8"/>
  <c r="J21" i="8"/>
  <c r="J20" i="8"/>
  <c r="J19" i="8"/>
  <c r="J18" i="8"/>
  <c r="J17" i="8"/>
  <c r="J16" i="8"/>
  <c r="J15" i="8"/>
  <c r="J14" i="8"/>
  <c r="J13" i="8"/>
  <c r="J12" i="8"/>
  <c r="H1287" i="8"/>
  <c r="H1286" i="8"/>
  <c r="H1285" i="8"/>
  <c r="H1283" i="8"/>
  <c r="H1282" i="8"/>
  <c r="H1281" i="8"/>
  <c r="H1280" i="8"/>
  <c r="H1279" i="8"/>
  <c r="H1278" i="8"/>
  <c r="H1277" i="8"/>
  <c r="H1276" i="8"/>
  <c r="H1274" i="8"/>
  <c r="H1273" i="8"/>
  <c r="H1272" i="8"/>
  <c r="H1269" i="8"/>
  <c r="H1268" i="8"/>
  <c r="H1267" i="8"/>
  <c r="H1266" i="8"/>
  <c r="H1265" i="8"/>
  <c r="H1264" i="8"/>
  <c r="H1263" i="8"/>
  <c r="H1262" i="8"/>
  <c r="H1260" i="8"/>
  <c r="H1259" i="8" s="1"/>
  <c r="H1258" i="8"/>
  <c r="H1257" i="8"/>
  <c r="H1256" i="8"/>
  <c r="H1255" i="8"/>
  <c r="H1253" i="8"/>
  <c r="H1252" i="8"/>
  <c r="H1251" i="8"/>
  <c r="H1250" i="8"/>
  <c r="H1249" i="8"/>
  <c r="H1248" i="8"/>
  <c r="H1247" i="8"/>
  <c r="H1246" i="8"/>
  <c r="H1245" i="8"/>
  <c r="H1244" i="8"/>
  <c r="H1243" i="8"/>
  <c r="H1242" i="8"/>
  <c r="H1240" i="8"/>
  <c r="H1239" i="8"/>
  <c r="H1238" i="8"/>
  <c r="H1237" i="8"/>
  <c r="H1236" i="8"/>
  <c r="H1235" i="8"/>
  <c r="H1234" i="8"/>
  <c r="H1233" i="8"/>
  <c r="H1232" i="8"/>
  <c r="H1231" i="8"/>
  <c r="H1230" i="8"/>
  <c r="H1229" i="8"/>
  <c r="H1228" i="8"/>
  <c r="H1227" i="8"/>
  <c r="H1226" i="8"/>
  <c r="H1225" i="8"/>
  <c r="H1224" i="8"/>
  <c r="H1223" i="8"/>
  <c r="H1222" i="8"/>
  <c r="H1221" i="8"/>
  <c r="H1219" i="8"/>
  <c r="H1218" i="8"/>
  <c r="H1216" i="8" s="1"/>
  <c r="H1217" i="8"/>
  <c r="H1215" i="8"/>
  <c r="H1214" i="8"/>
  <c r="H1213" i="8"/>
  <c r="H1212" i="8"/>
  <c r="H1211" i="8"/>
  <c r="H1210" i="8" s="1"/>
  <c r="H1209" i="8"/>
  <c r="H1208" i="8" s="1"/>
  <c r="H1207" i="8"/>
  <c r="H1206" i="8"/>
  <c r="H1205" i="8" s="1"/>
  <c r="H1203" i="8"/>
  <c r="H1202" i="8"/>
  <c r="H1201" i="8"/>
  <c r="H1200" i="8"/>
  <c r="H1199" i="8" s="1"/>
  <c r="H1198" i="8"/>
  <c r="H1197" i="8"/>
  <c r="H1196" i="8"/>
  <c r="H1195" i="8"/>
  <c r="H1194" i="8"/>
  <c r="H1193" i="8"/>
  <c r="H1192" i="8"/>
  <c r="H1191" i="8"/>
  <c r="H1190" i="8"/>
  <c r="H1189" i="8"/>
  <c r="H1188" i="8"/>
  <c r="H1187" i="8"/>
  <c r="H1186" i="8"/>
  <c r="H1185" i="8"/>
  <c r="H1184" i="8"/>
  <c r="H1183" i="8"/>
  <c r="H1180" i="8"/>
  <c r="H1179" i="8" s="1"/>
  <c r="H1178" i="8" s="1"/>
  <c r="H1177" i="8"/>
  <c r="H1176" i="8" s="1"/>
  <c r="H1175" i="8"/>
  <c r="H1174" i="8" s="1"/>
  <c r="H1173" i="8"/>
  <c r="H1172" i="8"/>
  <c r="H1171" i="8" s="1"/>
  <c r="H1170" i="8"/>
  <c r="H1169" i="8"/>
  <c r="H1168" i="8"/>
  <c r="H1167" i="8"/>
  <c r="H1165" i="8"/>
  <c r="H1164" i="8" s="1"/>
  <c r="H1163" i="8"/>
  <c r="H1162" i="8"/>
  <c r="H1161" i="8"/>
  <c r="H1160" i="8" s="1"/>
  <c r="H1159" i="8"/>
  <c r="H1158" i="8" s="1"/>
  <c r="H1157" i="8"/>
  <c r="H1156" i="8" s="1"/>
  <c r="H1154" i="8"/>
  <c r="H1153" i="8" s="1"/>
  <c r="H1152" i="8"/>
  <c r="H1151" i="8" s="1"/>
  <c r="H1150" i="8"/>
  <c r="H1149" i="8"/>
  <c r="H1148" i="8"/>
  <c r="H1147" i="8" s="1"/>
  <c r="H1146" i="8"/>
  <c r="H1145" i="8" s="1"/>
  <c r="H1144" i="8"/>
  <c r="H1143" i="8" s="1"/>
  <c r="H1142" i="8"/>
  <c r="H1141" i="8" s="1"/>
  <c r="H1140" i="8"/>
  <c r="H1139" i="8"/>
  <c r="H1138" i="8"/>
  <c r="H1137" i="8" s="1"/>
  <c r="H1136" i="8"/>
  <c r="H1135" i="8" s="1"/>
  <c r="H1134" i="8"/>
  <c r="H1133" i="8" s="1"/>
  <c r="H1132" i="8"/>
  <c r="H1131" i="8" s="1"/>
  <c r="H1130" i="8"/>
  <c r="H1129" i="8" s="1"/>
  <c r="H1128" i="8"/>
  <c r="H1127" i="8" s="1"/>
  <c r="H1126" i="8"/>
  <c r="H1125" i="8" s="1"/>
  <c r="H1124" i="8"/>
  <c r="H1123" i="8" s="1"/>
  <c r="H1122" i="8"/>
  <c r="H1121" i="8"/>
  <c r="H1119" i="8"/>
  <c r="H1118" i="8" s="1"/>
  <c r="H1117" i="8"/>
  <c r="H1116" i="8" s="1"/>
  <c r="H1115" i="8"/>
  <c r="H1114" i="8"/>
  <c r="H1113" i="8"/>
  <c r="H1111" i="8"/>
  <c r="H1110" i="8" s="1"/>
  <c r="H1109" i="8"/>
  <c r="H1108" i="8" s="1"/>
  <c r="H1107" i="8"/>
  <c r="H1106" i="8" s="1"/>
  <c r="H1105" i="8"/>
  <c r="H1104" i="8" s="1"/>
  <c r="H1103" i="8"/>
  <c r="H1102" i="8" s="1"/>
  <c r="H1101" i="8"/>
  <c r="H1100" i="8" s="1"/>
  <c r="H1099" i="8"/>
  <c r="H1098" i="8" s="1"/>
  <c r="H1097" i="8"/>
  <c r="H1096" i="8" s="1"/>
  <c r="H1095" i="8"/>
  <c r="H1094" i="8" s="1"/>
  <c r="H1093" i="8"/>
  <c r="H1092" i="8" s="1"/>
  <c r="H1091" i="8"/>
  <c r="H1090" i="8"/>
  <c r="H1089" i="8"/>
  <c r="H1088" i="8" s="1"/>
  <c r="H1087" i="8"/>
  <c r="H1086" i="8" s="1"/>
  <c r="H1085" i="8"/>
  <c r="H1084" i="8" s="1"/>
  <c r="H1083" i="8"/>
  <c r="H1082" i="8"/>
  <c r="H1081" i="8"/>
  <c r="H1080" i="8" s="1"/>
  <c r="H1079" i="8"/>
  <c r="H1078" i="8" s="1"/>
  <c r="H1077" i="8"/>
  <c r="H1076" i="8" s="1"/>
  <c r="H1075" i="8"/>
  <c r="H1074" i="8" s="1"/>
  <c r="H1073" i="8"/>
  <c r="H1072" i="8" s="1"/>
  <c r="H1071" i="8"/>
  <c r="H1070" i="8" s="1"/>
  <c r="H1069" i="8"/>
  <c r="H1068" i="8" s="1"/>
  <c r="H1067" i="8"/>
  <c r="H1066" i="8"/>
  <c r="H1065" i="8"/>
  <c r="H1064" i="8" s="1"/>
  <c r="H1063" i="8"/>
  <c r="H1062" i="8" s="1"/>
  <c r="H1061" i="8"/>
  <c r="H1060" i="8" s="1"/>
  <c r="H1059" i="8"/>
  <c r="H1058" i="8" s="1"/>
  <c r="H1057" i="8"/>
  <c r="H1056" i="8" s="1"/>
  <c r="H1055" i="8"/>
  <c r="H1054" i="8" s="1"/>
  <c r="H1053" i="8"/>
  <c r="H1052" i="8" s="1"/>
  <c r="H1051" i="8"/>
  <c r="H1050" i="8"/>
  <c r="H1049" i="8"/>
  <c r="H1048" i="8" s="1"/>
  <c r="H1047" i="8"/>
  <c r="H1046" i="8" s="1"/>
  <c r="H1045" i="8"/>
  <c r="H1044" i="8" s="1"/>
  <c r="H1043" i="8"/>
  <c r="H1042" i="8" s="1"/>
  <c r="H1041" i="8"/>
  <c r="H1040" i="8" s="1"/>
  <c r="H1039" i="8"/>
  <c r="H1038" i="8" s="1"/>
  <c r="H1037" i="8"/>
  <c r="H1036" i="8" s="1"/>
  <c r="H1035" i="8"/>
  <c r="H1034" i="8" s="1"/>
  <c r="H1033" i="8"/>
  <c r="H1032" i="8" s="1"/>
  <c r="H1031" i="8"/>
  <c r="H1030" i="8" s="1"/>
  <c r="H1029" i="8"/>
  <c r="H1028" i="8" s="1"/>
  <c r="H1027" i="8"/>
  <c r="H1026" i="8"/>
  <c r="H1025" i="8" s="1"/>
  <c r="H1024" i="8"/>
  <c r="H1023" i="8"/>
  <c r="H1022" i="8"/>
  <c r="H1021" i="8"/>
  <c r="H1020" i="8"/>
  <c r="H1018" i="8" s="1"/>
  <c r="H1019" i="8"/>
  <c r="H1017" i="8"/>
  <c r="H1016" i="8" s="1"/>
  <c r="H1015" i="8"/>
  <c r="H1014" i="8" s="1"/>
  <c r="H1013" i="8"/>
  <c r="H1012" i="8" s="1"/>
  <c r="H1011" i="8"/>
  <c r="H1010" i="8" s="1"/>
  <c r="H1009" i="8"/>
  <c r="H1008" i="8"/>
  <c r="H1007" i="8"/>
  <c r="H1006" i="8"/>
  <c r="H1005" i="8"/>
  <c r="H1004" i="8"/>
  <c r="H1002" i="8"/>
  <c r="H1001" i="8" s="1"/>
  <c r="H1000" i="8"/>
  <c r="H999" i="8"/>
  <c r="H997" i="8"/>
  <c r="H996" i="8" s="1"/>
  <c r="H995" i="8"/>
  <c r="H994" i="8"/>
  <c r="H993" i="8" s="1"/>
  <c r="H992" i="8"/>
  <c r="H991" i="8"/>
  <c r="H990" i="8" s="1"/>
  <c r="H989" i="8"/>
  <c r="H988" i="8" s="1"/>
  <c r="H986" i="8"/>
  <c r="H985" i="8" s="1"/>
  <c r="H984" i="8"/>
  <c r="H983" i="8" s="1"/>
  <c r="H982" i="8"/>
  <c r="H981" i="8"/>
  <c r="H980" i="8"/>
  <c r="H979" i="8" s="1"/>
  <c r="H978" i="8"/>
  <c r="H977" i="8" s="1"/>
  <c r="H976" i="8"/>
  <c r="H975" i="8"/>
  <c r="H973" i="8"/>
  <c r="H972" i="8" s="1"/>
  <c r="H971" i="8"/>
  <c r="H970" i="8"/>
  <c r="H969" i="8"/>
  <c r="H968" i="8"/>
  <c r="H966" i="8"/>
  <c r="H965" i="8"/>
  <c r="H963" i="8"/>
  <c r="H962" i="8"/>
  <c r="H961" i="8"/>
  <c r="H960" i="8" s="1"/>
  <c r="H958" i="8"/>
  <c r="H957" i="8" s="1"/>
  <c r="H956" i="8"/>
  <c r="H954" i="8" s="1"/>
  <c r="H955" i="8"/>
  <c r="H953" i="8"/>
  <c r="H952" i="8"/>
  <c r="H950" i="8" s="1"/>
  <c r="H951" i="8"/>
  <c r="H949" i="8"/>
  <c r="H948" i="8"/>
  <c r="H947" i="8"/>
  <c r="H946" i="8"/>
  <c r="H945" i="8"/>
  <c r="H944" i="8" s="1"/>
  <c r="H943" i="8"/>
  <c r="H942" i="8"/>
  <c r="H941" i="8"/>
  <c r="H940" i="8"/>
  <c r="H939" i="8"/>
  <c r="H938" i="8"/>
  <c r="H937" i="8"/>
  <c r="H936" i="8" s="1"/>
  <c r="H935" i="8"/>
  <c r="H934" i="8" s="1"/>
  <c r="H933" i="8"/>
  <c r="H932" i="8" s="1"/>
  <c r="H931" i="8"/>
  <c r="H930" i="8"/>
  <c r="H929" i="8"/>
  <c r="H928" i="8" s="1"/>
  <c r="H927" i="8"/>
  <c r="H926" i="8" s="1"/>
  <c r="H925" i="8"/>
  <c r="H924" i="8"/>
  <c r="H923" i="8"/>
  <c r="H922" i="8"/>
  <c r="H921" i="8"/>
  <c r="H920" i="8" s="1"/>
  <c r="H919" i="8"/>
  <c r="H918" i="8"/>
  <c r="H917" i="8"/>
  <c r="H916" i="8" s="1"/>
  <c r="H915" i="8"/>
  <c r="H914" i="8" s="1"/>
  <c r="H913" i="8"/>
  <c r="H912" i="8" s="1"/>
  <c r="H911" i="8"/>
  <c r="H910" i="8" s="1"/>
  <c r="H909" i="8"/>
  <c r="H908" i="8" s="1"/>
  <c r="H907" i="8"/>
  <c r="H906" i="8" s="1"/>
  <c r="H905" i="8"/>
  <c r="H904" i="8" s="1"/>
  <c r="H903" i="8"/>
  <c r="H902" i="8" s="1"/>
  <c r="H901" i="8"/>
  <c r="H900" i="8"/>
  <c r="H898" i="8"/>
  <c r="H897" i="8" s="1"/>
  <c r="H896" i="8"/>
  <c r="H895" i="8" s="1"/>
  <c r="H893" i="8"/>
  <c r="H892" i="8"/>
  <c r="H891" i="8" s="1"/>
  <c r="H890" i="8"/>
  <c r="H889" i="8" s="1"/>
  <c r="H888" i="8"/>
  <c r="H887" i="8" s="1"/>
  <c r="H885" i="8"/>
  <c r="H884" i="8"/>
  <c r="H883" i="8"/>
  <c r="H882" i="8" s="1"/>
  <c r="H881" i="8"/>
  <c r="H880" i="8" s="1"/>
  <c r="H879" i="8"/>
  <c r="H878" i="8" s="1"/>
  <c r="H877" i="8"/>
  <c r="H876" i="8"/>
  <c r="H874" i="8"/>
  <c r="H873" i="8" s="1"/>
  <c r="H872" i="8"/>
  <c r="H871" i="8" s="1"/>
  <c r="H870" i="8"/>
  <c r="H869" i="8" s="1"/>
  <c r="H868" i="8"/>
  <c r="H867" i="8" s="1"/>
  <c r="H866" i="8"/>
  <c r="H865" i="8" s="1"/>
  <c r="H864" i="8"/>
  <c r="H863" i="8" s="1"/>
  <c r="H862" i="8"/>
  <c r="H861" i="8" s="1"/>
  <c r="H860" i="8"/>
  <c r="H859" i="8" s="1"/>
  <c r="H858" i="8"/>
  <c r="H857" i="8" s="1"/>
  <c r="H856" i="8"/>
  <c r="H855" i="8" s="1"/>
  <c r="H854" i="8"/>
  <c r="H853" i="8" s="1"/>
  <c r="H849" i="8"/>
  <c r="H848" i="8" s="1"/>
  <c r="H847" i="8" s="1"/>
  <c r="H846" i="8"/>
  <c r="H845" i="8"/>
  <c r="H844" i="8"/>
  <c r="H843" i="8"/>
  <c r="H842" i="8"/>
  <c r="H841" i="8"/>
  <c r="H840" i="8"/>
  <c r="H839" i="8" s="1"/>
  <c r="H837" i="8"/>
  <c r="H836" i="8"/>
  <c r="H835" i="8"/>
  <c r="H833" i="8"/>
  <c r="H832" i="8"/>
  <c r="H831" i="8"/>
  <c r="H830" i="8"/>
  <c r="H829" i="8"/>
  <c r="H828" i="8"/>
  <c r="H825" i="8"/>
  <c r="H824" i="8" s="1"/>
  <c r="H823" i="8"/>
  <c r="H822" i="8" s="1"/>
  <c r="H821" i="8"/>
  <c r="H820" i="8" s="1"/>
  <c r="H819" i="8"/>
  <c r="H818" i="8" s="1"/>
  <c r="H817" i="8"/>
  <c r="H816" i="8" s="1"/>
  <c r="H815" i="8"/>
  <c r="H814" i="8" s="1"/>
  <c r="H813" i="8"/>
  <c r="H812" i="8" s="1"/>
  <c r="H811" i="8"/>
  <c r="H810" i="8" s="1"/>
  <c r="H809" i="8"/>
  <c r="H808" i="8" s="1"/>
  <c r="H807" i="8"/>
  <c r="H806" i="8" s="1"/>
  <c r="H805" i="8"/>
  <c r="H803" i="8" s="1"/>
  <c r="H801" i="8"/>
  <c r="H800" i="8" s="1"/>
  <c r="H799" i="8"/>
  <c r="H798" i="8" s="1"/>
  <c r="H797" i="8"/>
  <c r="H796" i="8" s="1"/>
  <c r="H795" i="8"/>
  <c r="H794" i="8" s="1"/>
  <c r="H793" i="8"/>
  <c r="H792" i="8" s="1"/>
  <c r="H791" i="8"/>
  <c r="H790" i="8" s="1"/>
  <c r="H788" i="8"/>
  <c r="H787" i="8" s="1"/>
  <c r="H786" i="8"/>
  <c r="H785" i="8"/>
  <c r="H784" i="8"/>
  <c r="H783" i="8" s="1"/>
  <c r="H782" i="8"/>
  <c r="H781" i="8"/>
  <c r="H780" i="8"/>
  <c r="H779" i="8" s="1"/>
  <c r="H778" i="8"/>
  <c r="H777" i="8"/>
  <c r="H776" i="8"/>
  <c r="H775" i="8"/>
  <c r="H773" i="8"/>
  <c r="H772" i="8" s="1"/>
  <c r="H771" i="8"/>
  <c r="H770" i="8"/>
  <c r="H769" i="8"/>
  <c r="H768" i="8"/>
  <c r="H767" i="8"/>
  <c r="H766" i="8"/>
  <c r="H765" i="8"/>
  <c r="H764" i="8"/>
  <c r="H762" i="8"/>
  <c r="H761" i="8"/>
  <c r="H760" i="8" s="1"/>
  <c r="H759" i="8"/>
  <c r="H758" i="8" s="1"/>
  <c r="H757" i="8"/>
  <c r="H756" i="8" s="1"/>
  <c r="H755" i="8"/>
  <c r="H754" i="8" s="1"/>
  <c r="H753" i="8"/>
  <c r="H752" i="8" s="1"/>
  <c r="H751" i="8"/>
  <c r="H750" i="8" s="1"/>
  <c r="H749" i="8"/>
  <c r="H748" i="8" s="1"/>
  <c r="H747" i="8"/>
  <c r="H745" i="8" s="1"/>
  <c r="H746" i="8"/>
  <c r="H744" i="8"/>
  <c r="H743" i="8"/>
  <c r="H742" i="8"/>
  <c r="H741" i="8"/>
  <c r="H740" i="8"/>
  <c r="H739" i="8"/>
  <c r="H738" i="8"/>
  <c r="H737" i="8"/>
  <c r="H735" i="8"/>
  <c r="H734" i="8" s="1"/>
  <c r="H733" i="8"/>
  <c r="H732" i="8" s="1"/>
  <c r="H731" i="8"/>
  <c r="H730" i="8"/>
  <c r="H729" i="8"/>
  <c r="H728" i="8"/>
  <c r="H727" i="8"/>
  <c r="H726" i="8"/>
  <c r="H724" i="8"/>
  <c r="H721" i="8"/>
  <c r="H720" i="8"/>
  <c r="H719" i="8" s="1"/>
  <c r="H718" i="8"/>
  <c r="H717" i="8"/>
  <c r="H716" i="8"/>
  <c r="H715" i="8" s="1"/>
  <c r="H714" i="8"/>
  <c r="H713" i="8"/>
  <c r="H711" i="8"/>
  <c r="H709" i="8"/>
  <c r="H708" i="8" s="1"/>
  <c r="H707" i="8"/>
  <c r="H706" i="8" s="1"/>
  <c r="H705" i="8"/>
  <c r="H704" i="8" s="1"/>
  <c r="H703" i="8"/>
  <c r="H702" i="8"/>
  <c r="H701" i="8"/>
  <c r="H700" i="8"/>
  <c r="H699" i="8" s="1"/>
  <c r="H698" i="8"/>
  <c r="H697" i="8"/>
  <c r="H695" i="8"/>
  <c r="H694" i="8" s="1"/>
  <c r="H692" i="8"/>
  <c r="H691" i="8"/>
  <c r="H690" i="8" s="1"/>
  <c r="H689" i="8"/>
  <c r="H688" i="8" s="1"/>
  <c r="H687" i="8"/>
  <c r="H686" i="8"/>
  <c r="H683" i="8"/>
  <c r="H682" i="8" s="1"/>
  <c r="H681" i="8"/>
  <c r="H680" i="8" s="1"/>
  <c r="H679" i="8"/>
  <c r="H678" i="8" s="1"/>
  <c r="H677" i="8"/>
  <c r="H676" i="8" s="1"/>
  <c r="H675" i="8"/>
  <c r="H674" i="8" s="1"/>
  <c r="H673" i="8"/>
  <c r="H672" i="8" s="1"/>
  <c r="H670" i="8"/>
  <c r="H669" i="8" s="1"/>
  <c r="H668" i="8"/>
  <c r="H667" i="8"/>
  <c r="H666" i="8"/>
  <c r="H665" i="8"/>
  <c r="H663" i="8"/>
  <c r="H662" i="8" s="1"/>
  <c r="H661" i="8"/>
  <c r="H660" i="8" s="1"/>
  <c r="H659" i="8"/>
  <c r="H658" i="8" s="1"/>
  <c r="H657" i="8"/>
  <c r="H656" i="8" s="1"/>
  <c r="H655" i="8"/>
  <c r="H654" i="8" s="1"/>
  <c r="H653" i="8"/>
  <c r="H652" i="8" s="1"/>
  <c r="H651" i="8"/>
  <c r="H650" i="8" s="1"/>
  <c r="H649" i="8"/>
  <c r="H648" i="8" s="1"/>
  <c r="H647" i="8"/>
  <c r="H646" i="8" s="1"/>
  <c r="H645" i="8"/>
  <c r="H644" i="8" s="1"/>
  <c r="H643" i="8"/>
  <c r="H642" i="8" s="1"/>
  <c r="H640" i="8"/>
  <c r="H639" i="8"/>
  <c r="H638" i="8"/>
  <c r="H637" i="8" s="1"/>
  <c r="H636" i="8"/>
  <c r="H635" i="8"/>
  <c r="H634" i="8"/>
  <c r="H633" i="8"/>
  <c r="H631" i="8"/>
  <c r="H630" i="8"/>
  <c r="H629" i="8" s="1"/>
  <c r="H628" i="8"/>
  <c r="H627" i="8" s="1"/>
  <c r="H626" i="8"/>
  <c r="H625" i="8" s="1"/>
  <c r="H624" i="8"/>
  <c r="H623" i="8" s="1"/>
  <c r="H621" i="8"/>
  <c r="H620" i="8" s="1"/>
  <c r="H619" i="8"/>
  <c r="H618" i="8"/>
  <c r="H616" i="8"/>
  <c r="H615" i="8" s="1"/>
  <c r="H614" i="8"/>
  <c r="H613" i="8" s="1"/>
  <c r="H612" i="8"/>
  <c r="H611" i="8" s="1"/>
  <c r="H610" i="8"/>
  <c r="H609" i="8" s="1"/>
  <c r="H608" i="8"/>
  <c r="H607" i="8" s="1"/>
  <c r="H605" i="8"/>
  <c r="H604" i="8"/>
  <c r="H603" i="8"/>
  <c r="H602" i="8"/>
  <c r="H601" i="8"/>
  <c r="H600" i="8" s="1"/>
  <c r="H599" i="8"/>
  <c r="H598" i="8"/>
  <c r="H597" i="8"/>
  <c r="H596" i="8" s="1"/>
  <c r="H595" i="8"/>
  <c r="H594" i="8"/>
  <c r="H593" i="8"/>
  <c r="H592" i="8" s="1"/>
  <c r="H590" i="8"/>
  <c r="H589" i="8" s="1"/>
  <c r="H588" i="8"/>
  <c r="H587" i="8" s="1"/>
  <c r="H586" i="8"/>
  <c r="H585" i="8" s="1"/>
  <c r="H584" i="8"/>
  <c r="H583" i="8" s="1"/>
  <c r="H581" i="8"/>
  <c r="H580" i="8"/>
  <c r="H579" i="8"/>
  <c r="H578" i="8" s="1"/>
  <c r="H577" i="8"/>
  <c r="H576" i="8"/>
  <c r="H574" i="8"/>
  <c r="H573" i="8" s="1"/>
  <c r="H572" i="8"/>
  <c r="H571" i="8" s="1"/>
  <c r="H570" i="8"/>
  <c r="H569" i="8" s="1"/>
  <c r="H568" i="8"/>
  <c r="H567" i="8" s="1"/>
  <c r="H565" i="8"/>
  <c r="H564" i="8" s="1"/>
  <c r="H563" i="8"/>
  <c r="H562" i="8"/>
  <c r="H561" i="8"/>
  <c r="H560" i="8" s="1"/>
  <c r="H559" i="8"/>
  <c r="H558" i="8"/>
  <c r="H557" i="8"/>
  <c r="H556" i="8" s="1"/>
  <c r="H555" i="8"/>
  <c r="H554" i="8" s="1"/>
  <c r="H553" i="8"/>
  <c r="H552" i="8" s="1"/>
  <c r="H551" i="8"/>
  <c r="H550" i="8"/>
  <c r="H549" i="8"/>
  <c r="H548" i="8"/>
  <c r="H547" i="8" s="1"/>
  <c r="H546" i="8"/>
  <c r="H545" i="8" s="1"/>
  <c r="H544" i="8"/>
  <c r="H543" i="8" s="1"/>
  <c r="H542" i="8"/>
  <c r="H541" i="8" s="1"/>
  <c r="H540" i="8"/>
  <c r="H539" i="8" s="1"/>
  <c r="H538" i="8"/>
  <c r="H537" i="8" s="1"/>
  <c r="H536" i="8"/>
  <c r="H535" i="8" s="1"/>
  <c r="H534" i="8"/>
  <c r="H533" i="8" s="1"/>
  <c r="H532" i="8"/>
  <c r="H531" i="8" s="1"/>
  <c r="H530" i="8"/>
  <c r="H529" i="8" s="1"/>
  <c r="H528" i="8"/>
  <c r="H527" i="8"/>
  <c r="H526" i="8"/>
  <c r="H524" i="8"/>
  <c r="H523" i="8"/>
  <c r="H522" i="8"/>
  <c r="H521" i="8"/>
  <c r="H519" i="8"/>
  <c r="H518" i="8" s="1"/>
  <c r="H517" i="8"/>
  <c r="H516" i="8"/>
  <c r="H515" i="8"/>
  <c r="H514" i="8" s="1"/>
  <c r="H513" i="8"/>
  <c r="H512" i="8"/>
  <c r="H511" i="8"/>
  <c r="H510" i="8" s="1"/>
  <c r="H509" i="8"/>
  <c r="H508" i="8" s="1"/>
  <c r="H506" i="8"/>
  <c r="H505" i="8" s="1"/>
  <c r="H504" i="8"/>
  <c r="H503" i="8" s="1"/>
  <c r="H502" i="8"/>
  <c r="H501" i="8" s="1"/>
  <c r="H500" i="8"/>
  <c r="H499" i="8" s="1"/>
  <c r="H498" i="8"/>
  <c r="H497" i="8" s="1"/>
  <c r="H496" i="8"/>
  <c r="H495" i="8" s="1"/>
  <c r="H494" i="8"/>
  <c r="H492" i="8" s="1"/>
  <c r="H493" i="8"/>
  <c r="H491" i="8"/>
  <c r="H490" i="8" s="1"/>
  <c r="H488" i="8"/>
  <c r="H487" i="8"/>
  <c r="H484" i="8"/>
  <c r="H483" i="8" s="1"/>
  <c r="H482" i="8"/>
  <c r="H481" i="8" s="1"/>
  <c r="H480" i="8"/>
  <c r="H479" i="8" s="1"/>
  <c r="H478" i="8"/>
  <c r="H477" i="8" s="1"/>
  <c r="H476" i="8"/>
  <c r="H475" i="8" s="1"/>
  <c r="H474" i="8"/>
  <c r="H473" i="8" s="1"/>
  <c r="H472" i="8"/>
  <c r="H471" i="8" s="1"/>
  <c r="H470" i="8"/>
  <c r="H469" i="8" s="1"/>
  <c r="H468" i="8"/>
  <c r="H467" i="8" s="1"/>
  <c r="H466" i="8"/>
  <c r="H465" i="8" s="1"/>
  <c r="H464" i="8"/>
  <c r="H463" i="8" s="1"/>
  <c r="H462" i="8"/>
  <c r="H461" i="8"/>
  <c r="H459" i="8"/>
  <c r="H458" i="8"/>
  <c r="H457" i="8"/>
  <c r="H456" i="8"/>
  <c r="H455" i="8"/>
  <c r="H454" i="8" s="1"/>
  <c r="H453" i="8"/>
  <c r="H452" i="8"/>
  <c r="H451" i="8"/>
  <c r="H450" i="8" s="1"/>
  <c r="H449" i="8"/>
  <c r="H448" i="8"/>
  <c r="H447" i="8"/>
  <c r="H446" i="8" s="1"/>
  <c r="H445" i="8"/>
  <c r="H444" i="8"/>
  <c r="H443" i="8"/>
  <c r="H442" i="8" s="1"/>
  <c r="H441" i="8"/>
  <c r="H440" i="8"/>
  <c r="H439" i="8"/>
  <c r="H438" i="8" s="1"/>
  <c r="H436" i="8"/>
  <c r="H435" i="8" s="1"/>
  <c r="H434" i="8"/>
  <c r="H432" i="8" s="1"/>
  <c r="H431" i="8"/>
  <c r="H430" i="8" s="1"/>
  <c r="H429" i="8"/>
  <c r="H428" i="8"/>
  <c r="H426" i="8"/>
  <c r="H425" i="8"/>
  <c r="H423" i="8"/>
  <c r="H422" i="8" s="1"/>
  <c r="H421" i="8"/>
  <c r="H420" i="8" s="1"/>
  <c r="H419" i="8"/>
  <c r="H418" i="8" s="1"/>
  <c r="H417" i="8"/>
  <c r="H416" i="8" s="1"/>
  <c r="H415" i="8"/>
  <c r="H414" i="8" s="1"/>
  <c r="H413" i="8"/>
  <c r="H412" i="8" s="1"/>
  <c r="H411" i="8"/>
  <c r="H410" i="8" s="1"/>
  <c r="H409" i="8"/>
  <c r="H408" i="8" s="1"/>
  <c r="H407" i="8"/>
  <c r="H406" i="8" s="1"/>
  <c r="H405" i="8"/>
  <c r="H404" i="8" s="1"/>
  <c r="H403" i="8"/>
  <c r="H402" i="8" s="1"/>
  <c r="H401" i="8"/>
  <c r="H400" i="8" s="1"/>
  <c r="H399" i="8"/>
  <c r="H398" i="8" s="1"/>
  <c r="H397" i="8"/>
  <c r="H396" i="8" s="1"/>
  <c r="H395" i="8"/>
  <c r="H394" i="8" s="1"/>
  <c r="H393" i="8"/>
  <c r="H392" i="8" s="1"/>
  <c r="H391" i="8"/>
  <c r="H390" i="8" s="1"/>
  <c r="H389" i="8"/>
  <c r="H388" i="8" s="1"/>
  <c r="H387" i="8"/>
  <c r="H386" i="8" s="1"/>
  <c r="H385" i="8"/>
  <c r="H384" i="8" s="1"/>
  <c r="H383" i="8"/>
  <c r="H382" i="8"/>
  <c r="H380" i="8"/>
  <c r="H379" i="8"/>
  <c r="H378" i="8"/>
  <c r="H377" i="8" s="1"/>
  <c r="H376" i="8"/>
  <c r="H375" i="8" s="1"/>
  <c r="H374" i="8"/>
  <c r="H373" i="8"/>
  <c r="H372" i="8"/>
  <c r="H371" i="8" s="1"/>
  <c r="H369" i="8"/>
  <c r="H368" i="8" s="1"/>
  <c r="H367" i="8"/>
  <c r="H366" i="8" s="1"/>
  <c r="H365" i="8"/>
  <c r="H364" i="8" s="1"/>
  <c r="H363" i="8"/>
  <c r="H362" i="8" s="1"/>
  <c r="H361" i="8"/>
  <c r="H360" i="8" s="1"/>
  <c r="H359" i="8"/>
  <c r="H358" i="8" s="1"/>
  <c r="H357" i="8"/>
  <c r="H356" i="8" s="1"/>
  <c r="H355" i="8"/>
  <c r="H354" i="8" s="1"/>
  <c r="H353" i="8"/>
  <c r="H352" i="8" s="1"/>
  <c r="H351" i="8"/>
  <c r="H350" i="8" s="1"/>
  <c r="H349" i="8"/>
  <c r="H348" i="8" s="1"/>
  <c r="H347" i="8"/>
  <c r="H346" i="8" s="1"/>
  <c r="H345" i="8"/>
  <c r="H344" i="8" s="1"/>
  <c r="H342" i="8"/>
  <c r="H341" i="8"/>
  <c r="H340" i="8"/>
  <c r="H339" i="8" s="1"/>
  <c r="H338" i="8"/>
  <c r="H337" i="8"/>
  <c r="H335" i="8" s="1"/>
  <c r="H336" i="8"/>
  <c r="H334" i="8"/>
  <c r="H333" i="8"/>
  <c r="H332" i="8"/>
  <c r="H331" i="8"/>
  <c r="H330" i="8"/>
  <c r="H323" i="8"/>
  <c r="H322" i="8"/>
  <c r="H321" i="8"/>
  <c r="H320" i="8"/>
  <c r="H319" i="8"/>
  <c r="H318" i="8"/>
  <c r="H317" i="8" s="1"/>
  <c r="H316" i="8" s="1"/>
  <c r="H315" i="8" s="1"/>
  <c r="H314" i="8"/>
  <c r="H313" i="8"/>
  <c r="H311" i="8" s="1"/>
  <c r="H312" i="8"/>
  <c r="H310" i="8"/>
  <c r="H309" i="8"/>
  <c r="H308" i="8"/>
  <c r="H307" i="8" s="1"/>
  <c r="H305" i="8"/>
  <c r="H304" i="8"/>
  <c r="H303" i="8"/>
  <c r="H302" i="8" s="1"/>
  <c r="H301" i="8"/>
  <c r="H300" i="8"/>
  <c r="H299" i="8"/>
  <c r="H298" i="8"/>
  <c r="H297" i="8"/>
  <c r="H296" i="8"/>
  <c r="H295" i="8"/>
  <c r="H294" i="8"/>
  <c r="H292" i="8"/>
  <c r="H291" i="8"/>
  <c r="H290" i="8" s="1"/>
  <c r="H289" i="8"/>
  <c r="H288" i="8"/>
  <c r="H287" i="8"/>
  <c r="H286" i="8"/>
  <c r="H285" i="8"/>
  <c r="H283" i="8"/>
  <c r="H282" i="8"/>
  <c r="H281" i="8"/>
  <c r="H280" i="8"/>
  <c r="H279" i="8"/>
  <c r="H278" i="8" s="1"/>
  <c r="H277" i="8"/>
  <c r="H276" i="8"/>
  <c r="H275" i="8"/>
  <c r="H274" i="8"/>
  <c r="H273" i="8"/>
  <c r="H270" i="8"/>
  <c r="H269" i="8"/>
  <c r="H268" i="8"/>
  <c r="H267" i="8"/>
  <c r="H266" i="8"/>
  <c r="H263" i="8"/>
  <c r="H262" i="8"/>
  <c r="H261" i="8"/>
  <c r="H253" i="8"/>
  <c r="H251" i="8"/>
  <c r="H250" i="8"/>
  <c r="H249" i="8"/>
  <c r="H247" i="8"/>
  <c r="H245" i="8"/>
  <c r="H244" i="8" s="1"/>
  <c r="H243" i="8"/>
  <c r="H242" i="8"/>
  <c r="H241" i="8"/>
  <c r="H240" i="8"/>
  <c r="H239" i="8"/>
  <c r="H238" i="8"/>
  <c r="H236" i="8"/>
  <c r="H235" i="8"/>
  <c r="H234" i="8"/>
  <c r="H233" i="8"/>
  <c r="H232" i="8"/>
  <c r="H231" i="8"/>
  <c r="H230" i="8"/>
  <c r="H229" i="8"/>
  <c r="H228" i="8"/>
  <c r="H227" i="8"/>
  <c r="H226" i="8"/>
  <c r="H225" i="8"/>
  <c r="H224" i="8"/>
  <c r="H223" i="8" s="1"/>
  <c r="H222" i="8"/>
  <c r="H221" i="8"/>
  <c r="H220" i="8"/>
  <c r="H219" i="8"/>
  <c r="H218" i="8"/>
  <c r="H215" i="8"/>
  <c r="H214" i="8" s="1"/>
  <c r="H213" i="8"/>
  <c r="H212" i="8"/>
  <c r="H211" i="8"/>
  <c r="H210" i="8"/>
  <c r="H208" i="8"/>
  <c r="H207" i="8"/>
  <c r="H206" i="8"/>
  <c r="H205" i="8"/>
  <c r="H204" i="8"/>
  <c r="H203" i="8"/>
  <c r="H202" i="8"/>
  <c r="H201" i="8"/>
  <c r="H200" i="8"/>
  <c r="H199" i="8"/>
  <c r="H198" i="8"/>
  <c r="H197" i="8"/>
  <c r="H196" i="8"/>
  <c r="H195" i="8"/>
  <c r="H194" i="8"/>
  <c r="H193" i="8"/>
  <c r="H192" i="8"/>
  <c r="H187" i="8"/>
  <c r="H186" i="8" s="1"/>
  <c r="H184" i="8"/>
  <c r="H183" i="8"/>
  <c r="H182" i="8"/>
  <c r="H181" i="8"/>
  <c r="H180" i="8"/>
  <c r="H178" i="8"/>
  <c r="H177" i="8"/>
  <c r="H176" i="8"/>
  <c r="H174" i="8"/>
  <c r="H173" i="8" s="1"/>
  <c r="H172" i="8" s="1"/>
  <c r="H171" i="8"/>
  <c r="H170" i="8" s="1"/>
  <c r="H169" i="8"/>
  <c r="H168" i="8"/>
  <c r="H167" i="8"/>
  <c r="H166" i="8"/>
  <c r="H165" i="8"/>
  <c r="H164" i="8"/>
  <c r="H163" i="8"/>
  <c r="H162" i="8"/>
  <c r="H161" i="8"/>
  <c r="H160" i="8"/>
  <c r="H159" i="8"/>
  <c r="H158" i="8"/>
  <c r="H157" i="8"/>
  <c r="H156" i="8"/>
  <c r="H155" i="8"/>
  <c r="H154" i="8"/>
  <c r="H153" i="8"/>
  <c r="H152" i="8"/>
  <c r="H151" i="8"/>
  <c r="H150" i="8"/>
  <c r="H149" i="8"/>
  <c r="H148" i="8"/>
  <c r="H146" i="8"/>
  <c r="H145" i="8"/>
  <c r="H144" i="8"/>
  <c r="H143" i="8"/>
  <c r="H142" i="8"/>
  <c r="H141" i="8"/>
  <c r="H140" i="8"/>
  <c r="H139" i="8"/>
  <c r="H138" i="8"/>
  <c r="H136" i="8"/>
  <c r="H135" i="8"/>
  <c r="H134" i="8"/>
  <c r="H133" i="8"/>
  <c r="H132" i="8"/>
  <c r="H131" i="8"/>
  <c r="H130" i="8"/>
  <c r="H128" i="8"/>
  <c r="H127" i="8"/>
  <c r="H126" i="8"/>
  <c r="H125" i="8" s="1"/>
  <c r="H124" i="8"/>
  <c r="H123" i="8"/>
  <c r="H122" i="8"/>
  <c r="H121" i="8"/>
  <c r="H120" i="8"/>
  <c r="H119" i="8"/>
  <c r="H118" i="8"/>
  <c r="H117" i="8"/>
  <c r="H116" i="8"/>
  <c r="H115" i="8"/>
  <c r="H114" i="8"/>
  <c r="H113" i="8"/>
  <c r="H112" i="8"/>
  <c r="H111" i="8"/>
  <c r="H108" i="8"/>
  <c r="H107" i="8"/>
  <c r="H106" i="8"/>
  <c r="H105" i="8"/>
  <c r="H104" i="8"/>
  <c r="H103" i="8" s="1"/>
  <c r="H101" i="8"/>
  <c r="H100" i="8"/>
  <c r="H99" i="8"/>
  <c r="H98" i="8"/>
  <c r="H97" i="8"/>
  <c r="H96" i="8"/>
  <c r="H95" i="8"/>
  <c r="H94" i="8"/>
  <c r="H93" i="8"/>
  <c r="H92" i="8"/>
  <c r="H91" i="8"/>
  <c r="H89" i="8"/>
  <c r="H88" i="8"/>
  <c r="H87" i="8"/>
  <c r="H86" i="8"/>
  <c r="H85" i="8"/>
  <c r="H84" i="8" s="1"/>
  <c r="H83" i="8"/>
  <c r="H82" i="8"/>
  <c r="H81" i="8"/>
  <c r="H80" i="8"/>
  <c r="H78" i="8"/>
  <c r="H77" i="8"/>
  <c r="H76" i="8" s="1"/>
  <c r="H75" i="8"/>
  <c r="H74" i="8"/>
  <c r="H73" i="8"/>
  <c r="H72" i="8"/>
  <c r="H70" i="8"/>
  <c r="H69" i="8"/>
  <c r="H68" i="8"/>
  <c r="H67" i="8"/>
  <c r="H66" i="8"/>
  <c r="H63" i="8"/>
  <c r="H62" i="8"/>
  <c r="H61" i="8"/>
  <c r="H53" i="8" s="1"/>
  <c r="H60" i="8"/>
  <c r="H59" i="8"/>
  <c r="H58" i="8"/>
  <c r="H57" i="8"/>
  <c r="H56" i="8"/>
  <c r="H55" i="8"/>
  <c r="H54" i="8"/>
  <c r="H52" i="8"/>
  <c r="H51" i="8"/>
  <c r="H50" i="8"/>
  <c r="H49" i="8"/>
  <c r="H48" i="8"/>
  <c r="H45" i="8"/>
  <c r="H44" i="8"/>
  <c r="H43" i="8"/>
  <c r="H42" i="8"/>
  <c r="H41" i="8"/>
  <c r="H39" i="8"/>
  <c r="H38" i="8"/>
  <c r="H36" i="8"/>
  <c r="H35" i="8"/>
  <c r="H34" i="8"/>
  <c r="H33" i="8"/>
  <c r="H32" i="8"/>
  <c r="H31" i="8"/>
  <c r="H29" i="8"/>
  <c r="H28" i="8"/>
  <c r="H27" i="8"/>
  <c r="H26" i="8"/>
  <c r="H25" i="8"/>
  <c r="H24" i="8"/>
  <c r="H23" i="8"/>
  <c r="H22" i="8"/>
  <c r="H21" i="8"/>
  <c r="H20" i="8"/>
  <c r="H19" i="8"/>
  <c r="H18" i="8"/>
  <c r="H17" i="8"/>
  <c r="H16" i="8"/>
  <c r="H15" i="8"/>
  <c r="H14" i="8"/>
  <c r="H13" i="8"/>
  <c r="H12" i="8"/>
  <c r="E1287" i="8"/>
  <c r="E1286" i="8"/>
  <c r="E1285" i="8"/>
  <c r="E1283" i="8"/>
  <c r="E1282" i="8"/>
  <c r="E1281" i="8"/>
  <c r="E1280" i="8"/>
  <c r="E1279" i="8"/>
  <c r="E1278" i="8"/>
  <c r="E1277" i="8"/>
  <c r="E1276" i="8"/>
  <c r="E1274" i="8"/>
  <c r="E1273" i="8"/>
  <c r="E1272" i="8"/>
  <c r="E1269" i="8"/>
  <c r="S1269" i="8" s="1"/>
  <c r="E1268" i="8"/>
  <c r="E1267" i="8"/>
  <c r="E1266" i="8"/>
  <c r="E1265" i="8"/>
  <c r="E1264" i="8"/>
  <c r="E1263" i="8"/>
  <c r="E1262" i="8"/>
  <c r="E1260" i="8"/>
  <c r="E1259" i="8" s="1"/>
  <c r="E1258" i="8"/>
  <c r="E1257" i="8"/>
  <c r="E1256" i="8"/>
  <c r="E1255" i="8"/>
  <c r="E1253" i="8"/>
  <c r="S1253" i="8" s="1"/>
  <c r="E1252" i="8"/>
  <c r="E1251" i="8"/>
  <c r="E1250" i="8"/>
  <c r="E1249" i="8"/>
  <c r="E1248" i="8"/>
  <c r="E1247" i="8"/>
  <c r="E1246" i="8"/>
  <c r="E1245" i="8"/>
  <c r="S1245" i="8" s="1"/>
  <c r="E1244" i="8"/>
  <c r="E1243" i="8"/>
  <c r="E1242" i="8"/>
  <c r="E1240" i="8"/>
  <c r="E1239" i="8"/>
  <c r="E1238" i="8"/>
  <c r="E1237" i="8"/>
  <c r="S1237" i="8" s="1"/>
  <c r="E1236" i="8"/>
  <c r="E1235" i="8"/>
  <c r="E1234" i="8"/>
  <c r="E1233" i="8"/>
  <c r="E1232" i="8"/>
  <c r="E1231" i="8"/>
  <c r="E1230" i="8"/>
  <c r="E1229" i="8"/>
  <c r="E1228" i="8"/>
  <c r="E1227" i="8"/>
  <c r="E1226" i="8"/>
  <c r="E1225" i="8"/>
  <c r="S1225" i="8" s="1"/>
  <c r="E1224" i="8"/>
  <c r="E1223" i="8"/>
  <c r="E1222" i="8"/>
  <c r="E1221" i="8"/>
  <c r="E1219" i="8"/>
  <c r="E1218" i="8"/>
  <c r="E1217" i="8"/>
  <c r="S1217" i="8" s="1"/>
  <c r="E1215" i="8"/>
  <c r="E1214" i="8"/>
  <c r="E1213" i="8"/>
  <c r="E1212" i="8"/>
  <c r="E1211" i="8"/>
  <c r="E1210" i="8" s="1"/>
  <c r="E1209" i="8"/>
  <c r="E1207" i="8"/>
  <c r="E1206" i="8"/>
  <c r="E1205" i="8" s="1"/>
  <c r="E1203" i="8"/>
  <c r="E1202" i="8"/>
  <c r="E1201" i="8"/>
  <c r="E1200" i="8"/>
  <c r="E1199" i="8"/>
  <c r="E1198" i="8"/>
  <c r="E1197" i="8"/>
  <c r="E1196" i="8"/>
  <c r="E1195" i="8"/>
  <c r="E1194" i="8"/>
  <c r="E1193" i="8"/>
  <c r="E1192" i="8"/>
  <c r="E1191" i="8"/>
  <c r="E1190" i="8"/>
  <c r="E1189" i="8"/>
  <c r="E1188" i="8"/>
  <c r="E1187" i="8"/>
  <c r="E1186" i="8"/>
  <c r="E1185" i="8"/>
  <c r="E1184" i="8"/>
  <c r="E1183" i="8"/>
  <c r="E1180" i="8"/>
  <c r="E1179" i="8" s="1"/>
  <c r="E1178" i="8" s="1"/>
  <c r="E1177" i="8"/>
  <c r="E1175" i="8"/>
  <c r="E1174" i="8" s="1"/>
  <c r="E1173" i="8"/>
  <c r="E1172" i="8"/>
  <c r="E1170" i="8"/>
  <c r="E1169" i="8"/>
  <c r="E1168" i="8"/>
  <c r="E1167" i="8"/>
  <c r="E1166" i="8" s="1"/>
  <c r="E1165" i="8"/>
  <c r="E1164" i="8" s="1"/>
  <c r="E1163" i="8"/>
  <c r="E1162" i="8" s="1"/>
  <c r="E1161" i="8"/>
  <c r="S1161" i="8" s="1"/>
  <c r="E1159" i="8"/>
  <c r="E1158" i="8" s="1"/>
  <c r="E1157" i="8"/>
  <c r="E1156" i="8" s="1"/>
  <c r="E1154" i="8"/>
  <c r="E1153" i="8"/>
  <c r="S1153" i="8" s="1"/>
  <c r="E1152" i="8"/>
  <c r="E1151" i="8" s="1"/>
  <c r="E1150" i="8"/>
  <c r="E1149" i="8" s="1"/>
  <c r="E1148" i="8"/>
  <c r="E1147" i="8" s="1"/>
  <c r="E1146" i="8"/>
  <c r="E1145" i="8" s="1"/>
  <c r="E1144" i="8"/>
  <c r="E1143" i="8" s="1"/>
  <c r="E1142" i="8"/>
  <c r="E1141" i="8" s="1"/>
  <c r="E1140" i="8"/>
  <c r="F1140" i="8" s="1"/>
  <c r="E1139" i="8"/>
  <c r="E1138" i="8"/>
  <c r="E1136" i="8"/>
  <c r="E1135" i="8" s="1"/>
  <c r="E1134" i="8"/>
  <c r="E1133" i="8" s="1"/>
  <c r="E1132" i="8"/>
  <c r="E1131" i="8" s="1"/>
  <c r="E1130" i="8"/>
  <c r="E1129" i="8"/>
  <c r="E1128" i="8"/>
  <c r="E1127" i="8" s="1"/>
  <c r="E1126" i="8"/>
  <c r="E1125" i="8" s="1"/>
  <c r="E1124" i="8"/>
  <c r="E1123" i="8" s="1"/>
  <c r="E1122" i="8"/>
  <c r="E1121" i="8"/>
  <c r="S1121" i="8" s="1"/>
  <c r="E1119" i="8"/>
  <c r="E1118" i="8" s="1"/>
  <c r="E1117" i="8"/>
  <c r="E1116" i="8" s="1"/>
  <c r="E1115" i="8"/>
  <c r="E1114" i="8"/>
  <c r="E1113" i="8"/>
  <c r="E1111" i="8"/>
  <c r="E1110" i="8"/>
  <c r="E1109" i="8"/>
  <c r="S1109" i="8" s="1"/>
  <c r="E1108" i="8"/>
  <c r="E1107" i="8"/>
  <c r="E1106" i="8" s="1"/>
  <c r="E1105" i="8"/>
  <c r="E1104" i="8" s="1"/>
  <c r="E1103" i="8"/>
  <c r="E1102" i="8" s="1"/>
  <c r="E1101" i="8"/>
  <c r="E1100" i="8" s="1"/>
  <c r="E1099" i="8"/>
  <c r="E1098" i="8" s="1"/>
  <c r="E1097" i="8"/>
  <c r="S1097" i="8" s="1"/>
  <c r="E1095" i="8"/>
  <c r="E1094" i="8" s="1"/>
  <c r="E1093" i="8"/>
  <c r="E1092" i="8" s="1"/>
  <c r="E1091" i="8"/>
  <c r="E1090" i="8" s="1"/>
  <c r="E1089" i="8"/>
  <c r="S1089" i="8" s="1"/>
  <c r="E1087" i="8"/>
  <c r="E1086" i="8" s="1"/>
  <c r="E1085" i="8"/>
  <c r="E1084" i="8" s="1"/>
  <c r="E1083" i="8"/>
  <c r="E1082" i="8" s="1"/>
  <c r="E1081" i="8"/>
  <c r="S1081" i="8" s="1"/>
  <c r="E1079" i="8"/>
  <c r="E1078" i="8" s="1"/>
  <c r="E1077" i="8"/>
  <c r="E1075" i="8"/>
  <c r="E1074" i="8" s="1"/>
  <c r="E1073" i="8"/>
  <c r="E1072" i="8" s="1"/>
  <c r="E1071" i="8"/>
  <c r="E1070" i="8" s="1"/>
  <c r="E1069" i="8"/>
  <c r="E1068" i="8" s="1"/>
  <c r="E1067" i="8"/>
  <c r="E1066" i="8" s="1"/>
  <c r="E1065" i="8"/>
  <c r="S1065" i="8" s="1"/>
  <c r="E1063" i="8"/>
  <c r="E1062" i="8" s="1"/>
  <c r="E1061" i="8"/>
  <c r="E1059" i="8"/>
  <c r="E1058" i="8" s="1"/>
  <c r="E1057" i="8"/>
  <c r="S1057" i="8" s="1"/>
  <c r="E1055" i="8"/>
  <c r="E1054" i="8" s="1"/>
  <c r="E1053" i="8"/>
  <c r="E1052" i="8" s="1"/>
  <c r="E1051" i="8"/>
  <c r="E1050" i="8" s="1"/>
  <c r="E1049" i="8"/>
  <c r="S1049" i="8" s="1"/>
  <c r="E1047" i="8"/>
  <c r="E1046" i="8" s="1"/>
  <c r="E1045" i="8"/>
  <c r="E1043" i="8"/>
  <c r="E1042" i="8" s="1"/>
  <c r="E1041" i="8"/>
  <c r="E1039" i="8"/>
  <c r="E1038" i="8" s="1"/>
  <c r="E1037" i="8"/>
  <c r="E1035" i="8"/>
  <c r="E1034" i="8" s="1"/>
  <c r="E1033" i="8"/>
  <c r="S1033" i="8" s="1"/>
  <c r="E1031" i="8"/>
  <c r="E1030" i="8" s="1"/>
  <c r="E1029" i="8"/>
  <c r="E1027" i="8"/>
  <c r="E1025" i="8" s="1"/>
  <c r="E1026" i="8"/>
  <c r="E1024" i="8"/>
  <c r="E1023" i="8"/>
  <c r="E1022" i="8"/>
  <c r="E1021" i="8"/>
  <c r="E1020" i="8"/>
  <c r="E1019" i="8"/>
  <c r="E1017" i="8"/>
  <c r="E1015" i="8"/>
  <c r="E1014" i="8" s="1"/>
  <c r="E1013" i="8"/>
  <c r="E1012" i="8" s="1"/>
  <c r="E1011" i="8"/>
  <c r="E1010" i="8" s="1"/>
  <c r="E1009" i="8"/>
  <c r="E1008" i="8"/>
  <c r="E1007" i="8"/>
  <c r="E1006" i="8"/>
  <c r="E1005" i="8"/>
  <c r="E1004" i="8"/>
  <c r="E1002" i="8"/>
  <c r="E1001" i="8"/>
  <c r="S1001" i="8" s="1"/>
  <c r="E1000" i="8"/>
  <c r="E999" i="8"/>
  <c r="E997" i="8"/>
  <c r="E996" i="8" s="1"/>
  <c r="E995" i="8"/>
  <c r="E994" i="8" s="1"/>
  <c r="E992" i="8"/>
  <c r="E991" i="8"/>
  <c r="E989" i="8"/>
  <c r="E988" i="8" s="1"/>
  <c r="E986" i="8"/>
  <c r="E985" i="8"/>
  <c r="E984" i="8"/>
  <c r="E983" i="8" s="1"/>
  <c r="E982" i="8"/>
  <c r="E981" i="8"/>
  <c r="E980" i="8"/>
  <c r="E979" i="8"/>
  <c r="E978" i="8"/>
  <c r="E977" i="8"/>
  <c r="E976" i="8"/>
  <c r="E975" i="8" s="1"/>
  <c r="E973" i="8"/>
  <c r="E972" i="8" s="1"/>
  <c r="E971" i="8"/>
  <c r="E970" i="8" s="1"/>
  <c r="E969" i="8"/>
  <c r="E968" i="8"/>
  <c r="E966" i="8"/>
  <c r="E965" i="8"/>
  <c r="E963" i="8"/>
  <c r="E962" i="8" s="1"/>
  <c r="E961" i="8"/>
  <c r="E958" i="8"/>
  <c r="E957" i="8" s="1"/>
  <c r="E956" i="8"/>
  <c r="E954" i="8" s="1"/>
  <c r="E955" i="8"/>
  <c r="E953" i="8"/>
  <c r="E952" i="8"/>
  <c r="E951" i="8"/>
  <c r="E949" i="8"/>
  <c r="E948" i="8" s="1"/>
  <c r="E947" i="8"/>
  <c r="E946" i="8"/>
  <c r="E945" i="8"/>
  <c r="E944" i="8"/>
  <c r="E943" i="8"/>
  <c r="E942" i="8" s="1"/>
  <c r="E941" i="8"/>
  <c r="E940" i="8" s="1"/>
  <c r="E939" i="8"/>
  <c r="E938" i="8" s="1"/>
  <c r="E937" i="8"/>
  <c r="E936" i="8"/>
  <c r="E935" i="8"/>
  <c r="E934" i="8" s="1"/>
  <c r="E933" i="8"/>
  <c r="E932" i="8" s="1"/>
  <c r="E931" i="8"/>
  <c r="E930" i="8" s="1"/>
  <c r="E929" i="8"/>
  <c r="E928" i="8" s="1"/>
  <c r="E927" i="8"/>
  <c r="E926" i="8" s="1"/>
  <c r="E925" i="8"/>
  <c r="E924" i="8" s="1"/>
  <c r="E923" i="8"/>
  <c r="E922" i="8" s="1"/>
  <c r="E921" i="8"/>
  <c r="E920" i="8"/>
  <c r="E919" i="8"/>
  <c r="E918" i="8" s="1"/>
  <c r="E917" i="8"/>
  <c r="E916" i="8" s="1"/>
  <c r="E915" i="8"/>
  <c r="E914" i="8" s="1"/>
  <c r="E913" i="8"/>
  <c r="E912" i="8" s="1"/>
  <c r="E911" i="8"/>
  <c r="E910" i="8" s="1"/>
  <c r="E909" i="8"/>
  <c r="E908" i="8" s="1"/>
  <c r="E907" i="8"/>
  <c r="E906" i="8" s="1"/>
  <c r="E905" i="8"/>
  <c r="E904" i="8"/>
  <c r="E903" i="8"/>
  <c r="E902" i="8" s="1"/>
  <c r="E901" i="8"/>
  <c r="E900" i="8" s="1"/>
  <c r="E898" i="8"/>
  <c r="E896" i="8"/>
  <c r="E895" i="8" s="1"/>
  <c r="E893" i="8"/>
  <c r="E892" i="8"/>
  <c r="E891" i="8" s="1"/>
  <c r="E890" i="8"/>
  <c r="E889" i="8" s="1"/>
  <c r="E888" i="8"/>
  <c r="E887" i="8" s="1"/>
  <c r="E885" i="8"/>
  <c r="E884" i="8"/>
  <c r="E882" i="8" s="1"/>
  <c r="E883" i="8"/>
  <c r="E881" i="8"/>
  <c r="E880" i="8"/>
  <c r="E879" i="8"/>
  <c r="E878" i="8" s="1"/>
  <c r="E877" i="8"/>
  <c r="E876" i="8"/>
  <c r="E874" i="8"/>
  <c r="E873" i="8" s="1"/>
  <c r="E872" i="8"/>
  <c r="E871" i="8" s="1"/>
  <c r="E870" i="8"/>
  <c r="E869" i="8" s="1"/>
  <c r="E868" i="8"/>
  <c r="E867" i="8" s="1"/>
  <c r="E866" i="8"/>
  <c r="E865" i="8" s="1"/>
  <c r="E864" i="8"/>
  <c r="E863" i="8" s="1"/>
  <c r="E862" i="8"/>
  <c r="E861" i="8" s="1"/>
  <c r="E860" i="8"/>
  <c r="E859" i="8" s="1"/>
  <c r="E858" i="8"/>
  <c r="E857" i="8" s="1"/>
  <c r="E856" i="8"/>
  <c r="E855" i="8" s="1"/>
  <c r="E854" i="8"/>
  <c r="E853" i="8" s="1"/>
  <c r="E849" i="8"/>
  <c r="E848" i="8" s="1"/>
  <c r="E847" i="8" s="1"/>
  <c r="E846" i="8"/>
  <c r="E845" i="8" s="1"/>
  <c r="E844" i="8"/>
  <c r="E843" i="8"/>
  <c r="E842" i="8"/>
  <c r="E841" i="8"/>
  <c r="E840" i="8"/>
  <c r="E839" i="8"/>
  <c r="E837" i="8"/>
  <c r="E836" i="8"/>
  <c r="E835" i="8"/>
  <c r="E833" i="8"/>
  <c r="E832" i="8"/>
  <c r="E831" i="8"/>
  <c r="E830" i="8"/>
  <c r="E829" i="8"/>
  <c r="E828" i="8"/>
  <c r="E825" i="8"/>
  <c r="E824" i="8" s="1"/>
  <c r="E823" i="8"/>
  <c r="E822" i="8" s="1"/>
  <c r="E821" i="8"/>
  <c r="E820" i="8" s="1"/>
  <c r="E819" i="8"/>
  <c r="E818" i="8" s="1"/>
  <c r="E817" i="8"/>
  <c r="E816" i="8" s="1"/>
  <c r="E815" i="8"/>
  <c r="E814" i="8"/>
  <c r="E813" i="8"/>
  <c r="E812" i="8" s="1"/>
  <c r="E811" i="8"/>
  <c r="E810" i="8" s="1"/>
  <c r="E809" i="8"/>
  <c r="E808" i="8" s="1"/>
  <c r="E807" i="8"/>
  <c r="E806" i="8"/>
  <c r="E805" i="8"/>
  <c r="E803" i="8" s="1"/>
  <c r="E801" i="8"/>
  <c r="E800" i="8" s="1"/>
  <c r="E799" i="8"/>
  <c r="E798" i="8" s="1"/>
  <c r="E797" i="8"/>
  <c r="E796" i="8" s="1"/>
  <c r="E795" i="8"/>
  <c r="E794" i="8" s="1"/>
  <c r="E793" i="8"/>
  <c r="E792" i="8" s="1"/>
  <c r="E791" i="8"/>
  <c r="E790" i="8" s="1"/>
  <c r="E788" i="8"/>
  <c r="E787" i="8" s="1"/>
  <c r="E786" i="8"/>
  <c r="E785" i="8" s="1"/>
  <c r="E784" i="8"/>
  <c r="E783" i="8" s="1"/>
  <c r="E782" i="8"/>
  <c r="E781" i="8" s="1"/>
  <c r="E780" i="8"/>
  <c r="E779" i="8" s="1"/>
  <c r="E778" i="8"/>
  <c r="E777" i="8"/>
  <c r="E776" i="8"/>
  <c r="E775" i="8"/>
  <c r="E773" i="8"/>
  <c r="E772" i="8"/>
  <c r="E771" i="8"/>
  <c r="E770" i="8"/>
  <c r="E769" i="8"/>
  <c r="E768" i="8"/>
  <c r="E767" i="8"/>
  <c r="E766" i="8"/>
  <c r="E765" i="8"/>
  <c r="E764" i="8"/>
  <c r="E762" i="8"/>
  <c r="E761" i="8"/>
  <c r="E760" i="8" s="1"/>
  <c r="E759" i="8"/>
  <c r="E758" i="8" s="1"/>
  <c r="E757" i="8"/>
  <c r="E756" i="8" s="1"/>
  <c r="E755" i="8"/>
  <c r="E754" i="8" s="1"/>
  <c r="E753" i="8"/>
  <c r="E752" i="8" s="1"/>
  <c r="E751" i="8"/>
  <c r="E750" i="8" s="1"/>
  <c r="E749" i="8"/>
  <c r="E748" i="8"/>
  <c r="E747" i="8"/>
  <c r="E746" i="8"/>
  <c r="E744" i="8"/>
  <c r="E743" i="8" s="1"/>
  <c r="E742" i="8"/>
  <c r="E741" i="8"/>
  <c r="E740" i="8"/>
  <c r="E739" i="8"/>
  <c r="E738" i="8"/>
  <c r="E737" i="8"/>
  <c r="E736" i="8" s="1"/>
  <c r="E735" i="8"/>
  <c r="E734" i="8" s="1"/>
  <c r="E733" i="8"/>
  <c r="E732" i="8" s="1"/>
  <c r="E731" i="8"/>
  <c r="E730" i="8"/>
  <c r="E729" i="8"/>
  <c r="E728" i="8"/>
  <c r="E727" i="8"/>
  <c r="E725" i="8" s="1"/>
  <c r="E726" i="8"/>
  <c r="E724" i="8"/>
  <c r="E721" i="8"/>
  <c r="E720" i="8"/>
  <c r="E719" i="8" s="1"/>
  <c r="E718" i="8"/>
  <c r="E717" i="8" s="1"/>
  <c r="E716" i="8"/>
  <c r="E715" i="8" s="1"/>
  <c r="E714" i="8"/>
  <c r="E713" i="8" s="1"/>
  <c r="E711" i="8"/>
  <c r="E709" i="8"/>
  <c r="E708" i="8" s="1"/>
  <c r="E707" i="8"/>
  <c r="E706" i="8" s="1"/>
  <c r="E705" i="8"/>
  <c r="E704" i="8" s="1"/>
  <c r="E703" i="8"/>
  <c r="E702" i="8"/>
  <c r="E701" i="8"/>
  <c r="E700" i="8"/>
  <c r="E699" i="8"/>
  <c r="E698" i="8"/>
  <c r="E697" i="8"/>
  <c r="E695" i="8"/>
  <c r="E694" i="8" s="1"/>
  <c r="E692" i="8"/>
  <c r="E691" i="8"/>
  <c r="E690" i="8"/>
  <c r="E689" i="8"/>
  <c r="E688" i="8" s="1"/>
  <c r="E687" i="8"/>
  <c r="E686" i="8" s="1"/>
  <c r="E683" i="8"/>
  <c r="E682" i="8" s="1"/>
  <c r="E681" i="8"/>
  <c r="E680" i="8" s="1"/>
  <c r="E679" i="8"/>
  <c r="E678" i="8" s="1"/>
  <c r="E677" i="8"/>
  <c r="E676" i="8" s="1"/>
  <c r="E675" i="8"/>
  <c r="E674" i="8"/>
  <c r="E673" i="8"/>
  <c r="E672" i="8" s="1"/>
  <c r="E670" i="8"/>
  <c r="E669" i="8" s="1"/>
  <c r="E668" i="8"/>
  <c r="E667" i="8" s="1"/>
  <c r="E666" i="8"/>
  <c r="E665" i="8"/>
  <c r="E663" i="8"/>
  <c r="E662" i="8"/>
  <c r="E661" i="8"/>
  <c r="E660" i="8" s="1"/>
  <c r="F660" i="8" s="1"/>
  <c r="E659" i="8"/>
  <c r="E658" i="8" s="1"/>
  <c r="E657" i="8"/>
  <c r="E656" i="8" s="1"/>
  <c r="E655" i="8"/>
  <c r="E654" i="8" s="1"/>
  <c r="E653" i="8"/>
  <c r="E652" i="8" s="1"/>
  <c r="E651" i="8"/>
  <c r="E650" i="8"/>
  <c r="E649" i="8"/>
  <c r="E648" i="8" s="1"/>
  <c r="E647" i="8"/>
  <c r="E646" i="8" s="1"/>
  <c r="E645" i="8"/>
  <c r="E644" i="8" s="1"/>
  <c r="E643" i="8"/>
  <c r="E642" i="8" s="1"/>
  <c r="E640" i="8"/>
  <c r="E639" i="8" s="1"/>
  <c r="E638" i="8"/>
  <c r="E637" i="8" s="1"/>
  <c r="E636" i="8"/>
  <c r="E635" i="8" s="1"/>
  <c r="E634" i="8"/>
  <c r="E633" i="8" s="1"/>
  <c r="S633" i="8" s="1"/>
  <c r="E631" i="8"/>
  <c r="E630" i="8"/>
  <c r="E629" i="8" s="1"/>
  <c r="E628" i="8"/>
  <c r="E627" i="8" s="1"/>
  <c r="E626" i="8"/>
  <c r="E625" i="8"/>
  <c r="F625" i="8" s="1"/>
  <c r="E624" i="8"/>
  <c r="E623" i="8" s="1"/>
  <c r="E621" i="8"/>
  <c r="E620" i="8" s="1"/>
  <c r="E619" i="8"/>
  <c r="E618" i="8" s="1"/>
  <c r="E617" i="8" s="1"/>
  <c r="E616" i="8"/>
  <c r="E615" i="8" s="1"/>
  <c r="E614" i="8"/>
  <c r="E613" i="8" s="1"/>
  <c r="S613" i="8" s="1"/>
  <c r="E612" i="8"/>
  <c r="E611" i="8" s="1"/>
  <c r="E610" i="8"/>
  <c r="E609" i="8"/>
  <c r="E608" i="8"/>
  <c r="E607" i="8" s="1"/>
  <c r="E605" i="8"/>
  <c r="E604" i="8" s="1"/>
  <c r="E603" i="8"/>
  <c r="E602" i="8" s="1"/>
  <c r="E601" i="8"/>
  <c r="E600" i="8" s="1"/>
  <c r="E599" i="8"/>
  <c r="E598" i="8" s="1"/>
  <c r="E597" i="8"/>
  <c r="E595" i="8"/>
  <c r="E594" i="8" s="1"/>
  <c r="E593" i="8"/>
  <c r="E592" i="8" s="1"/>
  <c r="E590" i="8"/>
  <c r="E589" i="8" s="1"/>
  <c r="E588" i="8"/>
  <c r="E587" i="8" s="1"/>
  <c r="E586" i="8"/>
  <c r="E585" i="8"/>
  <c r="E584" i="8"/>
  <c r="E583" i="8" s="1"/>
  <c r="E581" i="8"/>
  <c r="S581" i="8" s="1"/>
  <c r="E579" i="8"/>
  <c r="E578" i="8" s="1"/>
  <c r="E577" i="8"/>
  <c r="E576" i="8" s="1"/>
  <c r="E574" i="8"/>
  <c r="E573" i="8" s="1"/>
  <c r="E572" i="8"/>
  <c r="E571" i="8" s="1"/>
  <c r="E570" i="8"/>
  <c r="E569" i="8"/>
  <c r="S569" i="8" s="1"/>
  <c r="E568" i="8"/>
  <c r="E567" i="8" s="1"/>
  <c r="E566" i="8" s="1"/>
  <c r="E565" i="8"/>
  <c r="S565" i="8" s="1"/>
  <c r="E563" i="8"/>
  <c r="E562" i="8" s="1"/>
  <c r="E561" i="8"/>
  <c r="E560" i="8" s="1"/>
  <c r="E559" i="8"/>
  <c r="E558" i="8"/>
  <c r="E557" i="8"/>
  <c r="E556" i="8" s="1"/>
  <c r="E555" i="8"/>
  <c r="E554" i="8" s="1"/>
  <c r="E553" i="8"/>
  <c r="E552" i="8" s="1"/>
  <c r="E551" i="8"/>
  <c r="E550" i="8"/>
  <c r="E549" i="8"/>
  <c r="S549" i="8" s="1"/>
  <c r="E548" i="8"/>
  <c r="E546" i="8"/>
  <c r="E545" i="8" s="1"/>
  <c r="E544" i="8"/>
  <c r="E543" i="8" s="1"/>
  <c r="E542" i="8"/>
  <c r="E541" i="8" s="1"/>
  <c r="E540" i="8"/>
  <c r="E539" i="8" s="1"/>
  <c r="E538" i="8"/>
  <c r="E537" i="8"/>
  <c r="S537" i="8" s="1"/>
  <c r="E536" i="8"/>
  <c r="E535" i="8" s="1"/>
  <c r="E534" i="8"/>
  <c r="E533" i="8" s="1"/>
  <c r="S533" i="8" s="1"/>
  <c r="E532" i="8"/>
  <c r="E531" i="8" s="1"/>
  <c r="E530" i="8"/>
  <c r="E529" i="8" s="1"/>
  <c r="E528" i="8"/>
  <c r="E527" i="8"/>
  <c r="E526" i="8"/>
  <c r="E524" i="8"/>
  <c r="E523" i="8"/>
  <c r="E522" i="8"/>
  <c r="E521" i="8"/>
  <c r="E519" i="8"/>
  <c r="E518" i="8"/>
  <c r="E517" i="8"/>
  <c r="S517" i="8" s="1"/>
  <c r="E516" i="8"/>
  <c r="E515" i="8"/>
  <c r="E514" i="8"/>
  <c r="E513" i="8"/>
  <c r="E511" i="8"/>
  <c r="E510" i="8" s="1"/>
  <c r="E509" i="8"/>
  <c r="E506" i="8"/>
  <c r="E505" i="8" s="1"/>
  <c r="S505" i="8" s="1"/>
  <c r="E504" i="8"/>
  <c r="E503" i="8" s="1"/>
  <c r="E502" i="8"/>
  <c r="E501" i="8" s="1"/>
  <c r="E500" i="8"/>
  <c r="E499" i="8" s="1"/>
  <c r="E498" i="8"/>
  <c r="E497" i="8"/>
  <c r="E496" i="8"/>
  <c r="E495" i="8" s="1"/>
  <c r="E494" i="8"/>
  <c r="E493" i="8"/>
  <c r="E491" i="8"/>
  <c r="E490" i="8" s="1"/>
  <c r="E488" i="8"/>
  <c r="E487" i="8"/>
  <c r="E484" i="8"/>
  <c r="E483" i="8" s="1"/>
  <c r="E482" i="8"/>
  <c r="E481" i="8"/>
  <c r="S481" i="8" s="1"/>
  <c r="E480" i="8"/>
  <c r="E479" i="8" s="1"/>
  <c r="E478" i="8"/>
  <c r="E477" i="8" s="1"/>
  <c r="E476" i="8"/>
  <c r="E475" i="8" s="1"/>
  <c r="E474" i="8"/>
  <c r="E473" i="8" s="1"/>
  <c r="S473" i="8" s="1"/>
  <c r="E472" i="8"/>
  <c r="E471" i="8" s="1"/>
  <c r="E470" i="8"/>
  <c r="E469" i="8" s="1"/>
  <c r="E468" i="8"/>
  <c r="E467" i="8" s="1"/>
  <c r="E466" i="8"/>
  <c r="E465" i="8"/>
  <c r="E464" i="8"/>
  <c r="E463" i="8" s="1"/>
  <c r="E462" i="8"/>
  <c r="E460" i="8" s="1"/>
  <c r="E461" i="8"/>
  <c r="E459" i="8"/>
  <c r="E458" i="8" s="1"/>
  <c r="E457" i="8"/>
  <c r="E456" i="8" s="1"/>
  <c r="E455" i="8"/>
  <c r="E454" i="8"/>
  <c r="E453" i="8"/>
  <c r="E451" i="8"/>
  <c r="E450" i="8"/>
  <c r="E449" i="8"/>
  <c r="E447" i="8"/>
  <c r="E446" i="8" s="1"/>
  <c r="E445" i="8"/>
  <c r="E443" i="8"/>
  <c r="E442" i="8" s="1"/>
  <c r="E441" i="8"/>
  <c r="E439" i="8"/>
  <c r="E438" i="8" s="1"/>
  <c r="E436" i="8"/>
  <c r="E435" i="8" s="1"/>
  <c r="E434" i="8"/>
  <c r="E432" i="8"/>
  <c r="F432" i="8" s="1"/>
  <c r="E431" i="8"/>
  <c r="E430" i="8" s="1"/>
  <c r="E429" i="8"/>
  <c r="E428" i="8"/>
  <c r="E426" i="8"/>
  <c r="E425" i="8" s="1"/>
  <c r="E423" i="8"/>
  <c r="E422" i="8" s="1"/>
  <c r="E421" i="8"/>
  <c r="E419" i="8"/>
  <c r="E418" i="8"/>
  <c r="E417" i="8"/>
  <c r="S417" i="8" s="1"/>
  <c r="E416" i="8"/>
  <c r="E415" i="8"/>
  <c r="E414" i="8" s="1"/>
  <c r="E413" i="8"/>
  <c r="E412" i="8" s="1"/>
  <c r="E411" i="8"/>
  <c r="E410" i="8" s="1"/>
  <c r="E409" i="8"/>
  <c r="S409" i="8" s="1"/>
  <c r="E407" i="8"/>
  <c r="E406" i="8" s="1"/>
  <c r="E405" i="8"/>
  <c r="E403" i="8"/>
  <c r="E402" i="8" s="1"/>
  <c r="E401" i="8"/>
  <c r="E399" i="8"/>
  <c r="E398" i="8" s="1"/>
  <c r="E397" i="8"/>
  <c r="E396" i="8" s="1"/>
  <c r="E395" i="8"/>
  <c r="E394" i="8" s="1"/>
  <c r="E393" i="8"/>
  <c r="S393" i="8" s="1"/>
  <c r="E391" i="8"/>
  <c r="E390" i="8" s="1"/>
  <c r="E389" i="8"/>
  <c r="E387" i="8"/>
  <c r="E386" i="8" s="1"/>
  <c r="E385" i="8"/>
  <c r="S385" i="8" s="1"/>
  <c r="E384" i="8"/>
  <c r="E383" i="8"/>
  <c r="E382" i="8"/>
  <c r="E380" i="8"/>
  <c r="E379" i="8"/>
  <c r="E378" i="8"/>
  <c r="E377" i="8" s="1"/>
  <c r="S377" i="8" s="1"/>
  <c r="E376" i="8"/>
  <c r="E375" i="8" s="1"/>
  <c r="E374" i="8"/>
  <c r="E373" i="8" s="1"/>
  <c r="E372" i="8"/>
  <c r="E371" i="8" s="1"/>
  <c r="E369" i="8"/>
  <c r="E368" i="8" s="1"/>
  <c r="E367" i="8"/>
  <c r="E366" i="8" s="1"/>
  <c r="E365" i="8"/>
  <c r="E364" i="8" s="1"/>
  <c r="E363" i="8"/>
  <c r="E362" i="8" s="1"/>
  <c r="E361" i="8"/>
  <c r="E360" i="8"/>
  <c r="E359" i="8"/>
  <c r="E358" i="8" s="1"/>
  <c r="E357" i="8"/>
  <c r="E355" i="8"/>
  <c r="E354" i="8" s="1"/>
  <c r="E353" i="8"/>
  <c r="E352" i="8" s="1"/>
  <c r="E351" i="8"/>
  <c r="E350" i="8" s="1"/>
  <c r="E349" i="8"/>
  <c r="E348" i="8" s="1"/>
  <c r="E347" i="8"/>
  <c r="E346" i="8" s="1"/>
  <c r="F346" i="8" s="1"/>
  <c r="E345" i="8"/>
  <c r="S345" i="8" s="1"/>
  <c r="E344" i="8"/>
  <c r="E342" i="8"/>
  <c r="E341" i="8" s="1"/>
  <c r="E340" i="8"/>
  <c r="E339" i="8"/>
  <c r="E338" i="8"/>
  <c r="E337" i="8"/>
  <c r="E336" i="8"/>
  <c r="E335" i="8" s="1"/>
  <c r="E334" i="8"/>
  <c r="E333" i="8" s="1"/>
  <c r="E332" i="8"/>
  <c r="E331" i="8"/>
  <c r="E330" i="8"/>
  <c r="E323" i="8"/>
  <c r="E322" i="8"/>
  <c r="E321" i="8"/>
  <c r="E320" i="8"/>
  <c r="E319" i="8" s="1"/>
  <c r="E318" i="8"/>
  <c r="E317" i="8" s="1"/>
  <c r="E316" i="8" s="1"/>
  <c r="E314" i="8"/>
  <c r="E313" i="8"/>
  <c r="S313" i="8" s="1"/>
  <c r="E312" i="8"/>
  <c r="E310" i="8"/>
  <c r="E309" i="8"/>
  <c r="E308" i="8"/>
  <c r="E307" i="8" s="1"/>
  <c r="E305" i="8"/>
  <c r="E304" i="8"/>
  <c r="E303" i="8"/>
  <c r="E301" i="8"/>
  <c r="S301" i="8" s="1"/>
  <c r="E300" i="8"/>
  <c r="E299" i="8"/>
  <c r="E298" i="8"/>
  <c r="E297" i="8"/>
  <c r="S297" i="8" s="1"/>
  <c r="E296" i="8"/>
  <c r="E295" i="8"/>
  <c r="E294" i="8"/>
  <c r="E292" i="8"/>
  <c r="E291" i="8"/>
  <c r="E290" i="8" s="1"/>
  <c r="E289" i="8"/>
  <c r="S289" i="8" s="1"/>
  <c r="E288" i="8"/>
  <c r="E287" i="8"/>
  <c r="E286" i="8"/>
  <c r="E285" i="8"/>
  <c r="S285" i="8" s="1"/>
  <c r="E283" i="8"/>
  <c r="E282" i="8"/>
  <c r="E281" i="8"/>
  <c r="E280" i="8"/>
  <c r="E279" i="8"/>
  <c r="E277" i="8"/>
  <c r="E276" i="8"/>
  <c r="E275" i="8"/>
  <c r="E274" i="8"/>
  <c r="E273" i="8"/>
  <c r="E270" i="8"/>
  <c r="E269" i="8"/>
  <c r="S269" i="8" s="1"/>
  <c r="E268" i="8"/>
  <c r="E267" i="8"/>
  <c r="E266" i="8"/>
  <c r="E263" i="8"/>
  <c r="E262" i="8"/>
  <c r="E261" i="8"/>
  <c r="E260" i="8" s="1"/>
  <c r="E252" i="8" s="1"/>
  <c r="E253" i="8"/>
  <c r="S253" i="8" s="1"/>
  <c r="E251" i="8"/>
  <c r="E250" i="8"/>
  <c r="E249" i="8"/>
  <c r="S249" i="8" s="1"/>
  <c r="E247" i="8"/>
  <c r="E245" i="8"/>
  <c r="E243" i="8"/>
  <c r="E242" i="8"/>
  <c r="E241" i="8"/>
  <c r="S241" i="8" s="1"/>
  <c r="E240" i="8"/>
  <c r="E239" i="8"/>
  <c r="E238" i="8"/>
  <c r="E236" i="8"/>
  <c r="E235" i="8"/>
  <c r="E234" i="8"/>
  <c r="E233" i="8"/>
  <c r="E231" i="8"/>
  <c r="E230" i="8"/>
  <c r="E229" i="8"/>
  <c r="E228" i="8"/>
  <c r="E227" i="8"/>
  <c r="E226" i="8"/>
  <c r="E225" i="8"/>
  <c r="S225" i="8" s="1"/>
  <c r="E224" i="8"/>
  <c r="E222" i="8"/>
  <c r="E221" i="8"/>
  <c r="F221" i="8" s="1"/>
  <c r="K221" i="8" s="1"/>
  <c r="E220" i="8"/>
  <c r="E219" i="8"/>
  <c r="E218" i="8"/>
  <c r="E215" i="8"/>
  <c r="E214" i="8"/>
  <c r="E213" i="8"/>
  <c r="S213" i="8" s="1"/>
  <c r="E212" i="8"/>
  <c r="E211" i="8"/>
  <c r="E210" i="8"/>
  <c r="E208" i="8"/>
  <c r="E207" i="8"/>
  <c r="E206" i="8"/>
  <c r="E205" i="8"/>
  <c r="S205" i="8" s="1"/>
  <c r="E204" i="8"/>
  <c r="E203" i="8"/>
  <c r="E202" i="8"/>
  <c r="E201" i="8"/>
  <c r="S201" i="8" s="1"/>
  <c r="E200" i="8"/>
  <c r="E199" i="8"/>
  <c r="E198" i="8"/>
  <c r="E197" i="8"/>
  <c r="S197" i="8" s="1"/>
  <c r="E196" i="8"/>
  <c r="E195" i="8"/>
  <c r="E194" i="8"/>
  <c r="E193" i="8"/>
  <c r="S193" i="8" s="1"/>
  <c r="E192" i="8"/>
  <c r="E187" i="8"/>
  <c r="E186" i="8" s="1"/>
  <c r="E184" i="8"/>
  <c r="E183" i="8"/>
  <c r="E182" i="8"/>
  <c r="E181" i="8"/>
  <c r="S181" i="8" s="1"/>
  <c r="E180" i="8"/>
  <c r="E179" i="8" s="1"/>
  <c r="E178" i="8"/>
  <c r="E177" i="8"/>
  <c r="S177" i="8" s="1"/>
  <c r="E176" i="8"/>
  <c r="E174" i="8"/>
  <c r="E173" i="8" s="1"/>
  <c r="E171" i="8"/>
  <c r="E170" i="8" s="1"/>
  <c r="E169" i="8"/>
  <c r="S169" i="8" s="1"/>
  <c r="E168" i="8"/>
  <c r="E167" i="8"/>
  <c r="E166" i="8"/>
  <c r="E165" i="8"/>
  <c r="S165" i="8" s="1"/>
  <c r="E164" i="8"/>
  <c r="E163" i="8"/>
  <c r="E162" i="8"/>
  <c r="E161" i="8"/>
  <c r="S161" i="8" s="1"/>
  <c r="E160" i="8"/>
  <c r="E159" i="8"/>
  <c r="E158" i="8"/>
  <c r="E157" i="8"/>
  <c r="S157" i="8" s="1"/>
  <c r="E156" i="8"/>
  <c r="E155" i="8"/>
  <c r="E154" i="8"/>
  <c r="E153" i="8"/>
  <c r="S153" i="8" s="1"/>
  <c r="E152" i="8"/>
  <c r="E151" i="8"/>
  <c r="E150" i="8"/>
  <c r="E149" i="8"/>
  <c r="S149" i="8" s="1"/>
  <c r="E148" i="8"/>
  <c r="E146" i="8"/>
  <c r="E145" i="8"/>
  <c r="E144" i="8"/>
  <c r="E143" i="8"/>
  <c r="E142" i="8"/>
  <c r="E141" i="8"/>
  <c r="S141" i="8" s="1"/>
  <c r="E140" i="8"/>
  <c r="E139" i="8"/>
  <c r="E138" i="8"/>
  <c r="E136" i="8"/>
  <c r="E135" i="8"/>
  <c r="E134" i="8"/>
  <c r="E133" i="8"/>
  <c r="S133" i="8" s="1"/>
  <c r="E132" i="8"/>
  <c r="E131" i="8"/>
  <c r="E130" i="8"/>
  <c r="E128" i="8"/>
  <c r="E127" i="8"/>
  <c r="E126" i="8"/>
  <c r="E124" i="8"/>
  <c r="E123" i="8"/>
  <c r="E122" i="8"/>
  <c r="E121" i="8"/>
  <c r="S121" i="8" s="1"/>
  <c r="E120" i="8"/>
  <c r="E119" i="8"/>
  <c r="E118" i="8"/>
  <c r="E117" i="8"/>
  <c r="S117" i="8" s="1"/>
  <c r="E116" i="8"/>
  <c r="E115" i="8"/>
  <c r="E114" i="8"/>
  <c r="E113" i="8"/>
  <c r="S113" i="8" s="1"/>
  <c r="E112" i="8"/>
  <c r="E111" i="8"/>
  <c r="E108" i="8"/>
  <c r="E107" i="8"/>
  <c r="E106" i="8"/>
  <c r="E105" i="8"/>
  <c r="S105" i="8" s="1"/>
  <c r="E104" i="8"/>
  <c r="E103" i="8" s="1"/>
  <c r="E101" i="8"/>
  <c r="S101" i="8" s="1"/>
  <c r="E100" i="8"/>
  <c r="E99" i="8"/>
  <c r="E98" i="8"/>
  <c r="E97" i="8"/>
  <c r="S97" i="8" s="1"/>
  <c r="E96" i="8"/>
  <c r="E95" i="8"/>
  <c r="E94" i="8"/>
  <c r="E93" i="8"/>
  <c r="S93" i="8" s="1"/>
  <c r="E92" i="8"/>
  <c r="E91" i="8"/>
  <c r="E89" i="8"/>
  <c r="S89" i="8" s="1"/>
  <c r="E88" i="8"/>
  <c r="E87" i="8"/>
  <c r="E86" i="8"/>
  <c r="E85" i="8"/>
  <c r="S85" i="8" s="1"/>
  <c r="E83" i="8"/>
  <c r="E82" i="8"/>
  <c r="E81" i="8"/>
  <c r="S81" i="8" s="1"/>
  <c r="E80" i="8"/>
  <c r="E78" i="8"/>
  <c r="E77" i="8"/>
  <c r="E75" i="8"/>
  <c r="E74" i="8"/>
  <c r="E73" i="8"/>
  <c r="S73" i="8" s="1"/>
  <c r="E72" i="8"/>
  <c r="E70" i="8"/>
  <c r="E69" i="8"/>
  <c r="S69" i="8" s="1"/>
  <c r="E68" i="8"/>
  <c r="E67" i="8"/>
  <c r="E66" i="8"/>
  <c r="E63" i="8"/>
  <c r="E62" i="8"/>
  <c r="E61" i="8"/>
  <c r="S61" i="8" s="1"/>
  <c r="E60" i="8"/>
  <c r="E59" i="8"/>
  <c r="E58" i="8"/>
  <c r="E57" i="8"/>
  <c r="S57" i="8" s="1"/>
  <c r="E56" i="8"/>
  <c r="E55" i="8"/>
  <c r="E54" i="8"/>
  <c r="E52" i="8"/>
  <c r="E51" i="8"/>
  <c r="E50" i="8"/>
  <c r="E49" i="8"/>
  <c r="S49" i="8" s="1"/>
  <c r="E48" i="8"/>
  <c r="E45" i="8"/>
  <c r="S45" i="8" s="1"/>
  <c r="E44" i="8"/>
  <c r="E43" i="8"/>
  <c r="E42" i="8"/>
  <c r="E41" i="8"/>
  <c r="S41" i="8" s="1"/>
  <c r="E40" i="8"/>
  <c r="E39" i="8"/>
  <c r="F39" i="8" s="1"/>
  <c r="O39" i="8" s="1"/>
  <c r="E38" i="8"/>
  <c r="E36" i="8"/>
  <c r="E35" i="8"/>
  <c r="E34" i="8"/>
  <c r="E33" i="8"/>
  <c r="S33" i="8" s="1"/>
  <c r="E32" i="8"/>
  <c r="E31" i="8"/>
  <c r="E30" i="8" s="1"/>
  <c r="E29" i="8"/>
  <c r="S29" i="8" s="1"/>
  <c r="E28" i="8"/>
  <c r="E27" i="8"/>
  <c r="E26" i="8"/>
  <c r="E25" i="8"/>
  <c r="S25" i="8" s="1"/>
  <c r="E24" i="8"/>
  <c r="E23" i="8"/>
  <c r="E22" i="8"/>
  <c r="E21" i="8"/>
  <c r="S21" i="8" s="1"/>
  <c r="E20" i="8"/>
  <c r="E19" i="8"/>
  <c r="E18" i="8"/>
  <c r="E17" i="8"/>
  <c r="E16" i="8"/>
  <c r="E15" i="8"/>
  <c r="E14" i="8"/>
  <c r="E13" i="8"/>
  <c r="S13" i="8" s="1"/>
  <c r="E12" i="8"/>
  <c r="D1287" i="8"/>
  <c r="D1286" i="8"/>
  <c r="D1285" i="8"/>
  <c r="D1283" i="8"/>
  <c r="D1282" i="8"/>
  <c r="F1282" i="8" s="1"/>
  <c r="D1281" i="8"/>
  <c r="D1280" i="8"/>
  <c r="D1279" i="8"/>
  <c r="D1278" i="8"/>
  <c r="D1277" i="8"/>
  <c r="D1276" i="8"/>
  <c r="D1274" i="8"/>
  <c r="D1273" i="8"/>
  <c r="D1272" i="8"/>
  <c r="D1269" i="8"/>
  <c r="F1269" i="8" s="1"/>
  <c r="I1269" i="8" s="1"/>
  <c r="D1268" i="8"/>
  <c r="D1267" i="8"/>
  <c r="D1266" i="8"/>
  <c r="D1265" i="8"/>
  <c r="D1264" i="8"/>
  <c r="D1263" i="8"/>
  <c r="D1262" i="8"/>
  <c r="D1260" i="8"/>
  <c r="D1259" i="8" s="1"/>
  <c r="D1258" i="8"/>
  <c r="D1257" i="8"/>
  <c r="D1256" i="8"/>
  <c r="D1255" i="8"/>
  <c r="D1253" i="8"/>
  <c r="D1252" i="8"/>
  <c r="D1251" i="8"/>
  <c r="D1250" i="8"/>
  <c r="F1250" i="8" s="1"/>
  <c r="D1249" i="8"/>
  <c r="D1248" i="8"/>
  <c r="D1247" i="8"/>
  <c r="F1247" i="8" s="1"/>
  <c r="D1246" i="8"/>
  <c r="D1245" i="8"/>
  <c r="D1244" i="8"/>
  <c r="D1243" i="8"/>
  <c r="D1242" i="8"/>
  <c r="D1241" i="8" s="1"/>
  <c r="D1240" i="8"/>
  <c r="D1239" i="8"/>
  <c r="D1238" i="8"/>
  <c r="D1237" i="8"/>
  <c r="D1236" i="8"/>
  <c r="D1235" i="8"/>
  <c r="D1234" i="8"/>
  <c r="D1233" i="8"/>
  <c r="D1232" i="8"/>
  <c r="D1231" i="8"/>
  <c r="D1230" i="8"/>
  <c r="D1229" i="8"/>
  <c r="D1228" i="8"/>
  <c r="D1227" i="8"/>
  <c r="D1226" i="8"/>
  <c r="D1225" i="8"/>
  <c r="D1220" i="8" s="1"/>
  <c r="D1224" i="8"/>
  <c r="D1223" i="8"/>
  <c r="D1222" i="8"/>
  <c r="D1221" i="8"/>
  <c r="D1219" i="8"/>
  <c r="D1218" i="8"/>
  <c r="D1217" i="8"/>
  <c r="D1216" i="8" s="1"/>
  <c r="D1215" i="8"/>
  <c r="D1210" i="8" s="1"/>
  <c r="D1214" i="8"/>
  <c r="D1213" i="8"/>
  <c r="D1212" i="8"/>
  <c r="D1211" i="8"/>
  <c r="D1209" i="8"/>
  <c r="D1207" i="8"/>
  <c r="D1206" i="8"/>
  <c r="D1205" i="8" s="1"/>
  <c r="D1203" i="8"/>
  <c r="F1203" i="8" s="1"/>
  <c r="P1203" i="8" s="1"/>
  <c r="D1202" i="8"/>
  <c r="D1201" i="8"/>
  <c r="D1200" i="8"/>
  <c r="D1198" i="8"/>
  <c r="D1197" i="8"/>
  <c r="D1196" i="8"/>
  <c r="D1195" i="8"/>
  <c r="D1194" i="8"/>
  <c r="F1194" i="8" s="1"/>
  <c r="D1193" i="8"/>
  <c r="D1192" i="8"/>
  <c r="D1191" i="8"/>
  <c r="D1190" i="8"/>
  <c r="D1189" i="8"/>
  <c r="D1188" i="8"/>
  <c r="D1187" i="8"/>
  <c r="D1186" i="8"/>
  <c r="F1186" i="8" s="1"/>
  <c r="D1185" i="8"/>
  <c r="D1184" i="8"/>
  <c r="D1183" i="8"/>
  <c r="D1180" i="8"/>
  <c r="D1177" i="8"/>
  <c r="D1175" i="8"/>
  <c r="D1173" i="8"/>
  <c r="D1172" i="8"/>
  <c r="D1171" i="8" s="1"/>
  <c r="D1170" i="8"/>
  <c r="D1169" i="8"/>
  <c r="D1168" i="8"/>
  <c r="D1167" i="8"/>
  <c r="D1165" i="8"/>
  <c r="D1163" i="8"/>
  <c r="D1161" i="8"/>
  <c r="D1160" i="8" s="1"/>
  <c r="D1159" i="8"/>
  <c r="D1158" i="8" s="1"/>
  <c r="D1157" i="8"/>
  <c r="D1154" i="8"/>
  <c r="D1152" i="8"/>
  <c r="D1150" i="8"/>
  <c r="D1148" i="8"/>
  <c r="D1146" i="8"/>
  <c r="D1144" i="8"/>
  <c r="D1143" i="8" s="1"/>
  <c r="D1142" i="8"/>
  <c r="D1141" i="8" s="1"/>
  <c r="D1140" i="8"/>
  <c r="D1139" i="8"/>
  <c r="D1138" i="8"/>
  <c r="D1136" i="8"/>
  <c r="D1134" i="8"/>
  <c r="D1132" i="8"/>
  <c r="D1130" i="8"/>
  <c r="D1128" i="8"/>
  <c r="D1127" i="8" s="1"/>
  <c r="D1126" i="8"/>
  <c r="D1124" i="8"/>
  <c r="D1122" i="8"/>
  <c r="D1121" i="8"/>
  <c r="D1119" i="8"/>
  <c r="D1117" i="8"/>
  <c r="D1115" i="8"/>
  <c r="D1114" i="8"/>
  <c r="D1112" i="8" s="1"/>
  <c r="D1113" i="8"/>
  <c r="D1111" i="8"/>
  <c r="D1109" i="8"/>
  <c r="D1107" i="8"/>
  <c r="D1105" i="8"/>
  <c r="D1103" i="8"/>
  <c r="D1101" i="8"/>
  <c r="D1099" i="8"/>
  <c r="D1098" i="8" s="1"/>
  <c r="D1097" i="8"/>
  <c r="D1095" i="8"/>
  <c r="D1093" i="8"/>
  <c r="D1091" i="8"/>
  <c r="D1089" i="8"/>
  <c r="D1087" i="8"/>
  <c r="D1085" i="8"/>
  <c r="D1083" i="8"/>
  <c r="D1082" i="8" s="1"/>
  <c r="D1081" i="8"/>
  <c r="D1079" i="8"/>
  <c r="D1077" i="8"/>
  <c r="D1075" i="8"/>
  <c r="D1073" i="8"/>
  <c r="D1071" i="8"/>
  <c r="D1069" i="8"/>
  <c r="D1067" i="8"/>
  <c r="F1067" i="8" s="1"/>
  <c r="D1065" i="8"/>
  <c r="D1063" i="8"/>
  <c r="D1061" i="8"/>
  <c r="D1059" i="8"/>
  <c r="D1057" i="8"/>
  <c r="D1055" i="8"/>
  <c r="D1053" i="8"/>
  <c r="D1051" i="8"/>
  <c r="D1050" i="8" s="1"/>
  <c r="D1049" i="8"/>
  <c r="D1047" i="8"/>
  <c r="D1045" i="8"/>
  <c r="D1043" i="8"/>
  <c r="D1041" i="8"/>
  <c r="D1039" i="8"/>
  <c r="D1037" i="8"/>
  <c r="D1035" i="8"/>
  <c r="D1034" i="8" s="1"/>
  <c r="D1033" i="8"/>
  <c r="D1031" i="8"/>
  <c r="D1029" i="8"/>
  <c r="D1027" i="8"/>
  <c r="D1026" i="8"/>
  <c r="D1024" i="8"/>
  <c r="D1022" i="8"/>
  <c r="D1021" i="8"/>
  <c r="D1018" i="8" s="1"/>
  <c r="D1020" i="8"/>
  <c r="D1019" i="8"/>
  <c r="D1017" i="8"/>
  <c r="D1015" i="8"/>
  <c r="D1013" i="8"/>
  <c r="D1011" i="8"/>
  <c r="D1009" i="8"/>
  <c r="D1008" i="8"/>
  <c r="D1003" i="8" s="1"/>
  <c r="D1007" i="8"/>
  <c r="D1006" i="8"/>
  <c r="D1005" i="8"/>
  <c r="D1004" i="8"/>
  <c r="D1002" i="8"/>
  <c r="D1000" i="8"/>
  <c r="F1000" i="8" s="1"/>
  <c r="P1000" i="8" s="1"/>
  <c r="D997" i="8"/>
  <c r="D996" i="8" s="1"/>
  <c r="D995" i="8"/>
  <c r="D994" i="8" s="1"/>
  <c r="D992" i="8"/>
  <c r="D991" i="8"/>
  <c r="D989" i="8"/>
  <c r="D986" i="8"/>
  <c r="D984" i="8"/>
  <c r="D982" i="8"/>
  <c r="D980" i="8"/>
  <c r="D979" i="8" s="1"/>
  <c r="D978" i="8"/>
  <c r="D977" i="8" s="1"/>
  <c r="D976" i="8"/>
  <c r="D973" i="8"/>
  <c r="D971" i="8"/>
  <c r="D969" i="8"/>
  <c r="D968" i="8"/>
  <c r="D966" i="8"/>
  <c r="D963" i="8"/>
  <c r="D961" i="8"/>
  <c r="D960" i="8" s="1"/>
  <c r="D958" i="8"/>
  <c r="D956" i="8"/>
  <c r="D955" i="8"/>
  <c r="D953" i="8"/>
  <c r="D952" i="8"/>
  <c r="D951" i="8"/>
  <c r="D949" i="8"/>
  <c r="D948" i="8" s="1"/>
  <c r="D947" i="8"/>
  <c r="F947" i="8" s="1"/>
  <c r="P947" i="8" s="1"/>
  <c r="D945" i="8"/>
  <c r="D943" i="8"/>
  <c r="D941" i="8"/>
  <c r="D939" i="8"/>
  <c r="D937" i="8"/>
  <c r="D935" i="8"/>
  <c r="D933" i="8"/>
  <c r="D932" i="8" s="1"/>
  <c r="F932" i="8" s="1"/>
  <c r="D931" i="8"/>
  <c r="F931" i="8" s="1"/>
  <c r="P931" i="8" s="1"/>
  <c r="D929" i="8"/>
  <c r="D927" i="8"/>
  <c r="D925" i="8"/>
  <c r="D923" i="8"/>
  <c r="D921" i="8"/>
  <c r="D919" i="8"/>
  <c r="D917" i="8"/>
  <c r="D916" i="8" s="1"/>
  <c r="D915" i="8"/>
  <c r="F915" i="8" s="1"/>
  <c r="P915" i="8" s="1"/>
  <c r="D913" i="8"/>
  <c r="D911" i="8"/>
  <c r="D909" i="8"/>
  <c r="D907" i="8"/>
  <c r="D905" i="8"/>
  <c r="D903" i="8"/>
  <c r="D901" i="8"/>
  <c r="D900" i="8" s="1"/>
  <c r="D898" i="8"/>
  <c r="F898" i="8" s="1"/>
  <c r="O898" i="8" s="1"/>
  <c r="D896" i="8"/>
  <c r="D893" i="8"/>
  <c r="D892" i="8"/>
  <c r="D890" i="8"/>
  <c r="D888" i="8"/>
  <c r="D885" i="8"/>
  <c r="D884" i="8"/>
  <c r="D883" i="8"/>
  <c r="F883" i="8" s="1"/>
  <c r="I883" i="8" s="1"/>
  <c r="D881" i="8"/>
  <c r="D879" i="8"/>
  <c r="D877" i="8"/>
  <c r="D876" i="8"/>
  <c r="D874" i="8"/>
  <c r="D872" i="8"/>
  <c r="D870" i="8"/>
  <c r="D869" i="8" s="1"/>
  <c r="F869" i="8" s="1"/>
  <c r="D868" i="8"/>
  <c r="D867" i="8" s="1"/>
  <c r="D866" i="8"/>
  <c r="D864" i="8"/>
  <c r="D862" i="8"/>
  <c r="D860" i="8"/>
  <c r="D858" i="8"/>
  <c r="D856" i="8"/>
  <c r="D854" i="8"/>
  <c r="D853" i="8" s="1"/>
  <c r="D849" i="8"/>
  <c r="D848" i="8" s="1"/>
  <c r="D846" i="8"/>
  <c r="D844" i="8"/>
  <c r="D842" i="8"/>
  <c r="D840" i="8"/>
  <c r="D837" i="8"/>
  <c r="D836" i="8"/>
  <c r="D835" i="8"/>
  <c r="D833" i="8"/>
  <c r="F833" i="8" s="1"/>
  <c r="P833" i="8" s="1"/>
  <c r="D832" i="8"/>
  <c r="D831" i="8"/>
  <c r="D830" i="8"/>
  <c r="D829" i="8"/>
  <c r="D828" i="8"/>
  <c r="D825" i="8"/>
  <c r="D823" i="8"/>
  <c r="D822" i="8" s="1"/>
  <c r="D821" i="8"/>
  <c r="D820" i="8" s="1"/>
  <c r="F820" i="8" s="1"/>
  <c r="D819" i="8"/>
  <c r="D817" i="8"/>
  <c r="D815" i="8"/>
  <c r="D813" i="8"/>
  <c r="D811" i="8"/>
  <c r="D809" i="8"/>
  <c r="D807" i="8"/>
  <c r="D806" i="8" s="1"/>
  <c r="F806" i="8" s="1"/>
  <c r="D805" i="8"/>
  <c r="D803" i="8" s="1"/>
  <c r="D801" i="8"/>
  <c r="D799" i="8"/>
  <c r="D797" i="8"/>
  <c r="D795" i="8"/>
  <c r="D793" i="8"/>
  <c r="D791" i="8"/>
  <c r="D788" i="8"/>
  <c r="D787" i="8" s="1"/>
  <c r="F787" i="8" s="1"/>
  <c r="D786" i="8"/>
  <c r="D785" i="8" s="1"/>
  <c r="D784" i="8"/>
  <c r="D782" i="8"/>
  <c r="D780" i="8"/>
  <c r="D778" i="8"/>
  <c r="D776" i="8"/>
  <c r="D775" i="8"/>
  <c r="D773" i="8"/>
  <c r="D772" i="8" s="1"/>
  <c r="F772" i="8" s="1"/>
  <c r="D771" i="8"/>
  <c r="F771" i="8" s="1"/>
  <c r="D770" i="8"/>
  <c r="D769" i="8"/>
  <c r="D768" i="8"/>
  <c r="D767" i="8"/>
  <c r="D766" i="8"/>
  <c r="D765" i="8"/>
  <c r="D764" i="8"/>
  <c r="D763" i="8" s="1"/>
  <c r="D762" i="8"/>
  <c r="F762" i="8" s="1"/>
  <c r="K762" i="8" s="1"/>
  <c r="D761" i="8"/>
  <c r="D759" i="8"/>
  <c r="D757" i="8"/>
  <c r="D755" i="8"/>
  <c r="D753" i="8"/>
  <c r="D751" i="8"/>
  <c r="D749" i="8"/>
  <c r="D748" i="8" s="1"/>
  <c r="F748" i="8" s="1"/>
  <c r="D747" i="8"/>
  <c r="D745" i="8" s="1"/>
  <c r="D746" i="8"/>
  <c r="D744" i="8"/>
  <c r="D742" i="8"/>
  <c r="D740" i="8"/>
  <c r="D739" i="8"/>
  <c r="D738" i="8"/>
  <c r="D737" i="8"/>
  <c r="D736" i="8" s="1"/>
  <c r="F736" i="8" s="1"/>
  <c r="D735" i="8"/>
  <c r="D734" i="8" s="1"/>
  <c r="D733" i="8"/>
  <c r="D731" i="8"/>
  <c r="D730" i="8"/>
  <c r="D729" i="8"/>
  <c r="D728" i="8"/>
  <c r="D727" i="8"/>
  <c r="D726" i="8"/>
  <c r="D724" i="8"/>
  <c r="D721" i="8"/>
  <c r="D720" i="8"/>
  <c r="D718" i="8"/>
  <c r="D716" i="8"/>
  <c r="D714" i="8"/>
  <c r="D709" i="8"/>
  <c r="D707" i="8"/>
  <c r="D705" i="8"/>
  <c r="F705" i="8" s="1"/>
  <c r="D703" i="8"/>
  <c r="D702" i="8"/>
  <c r="D701" i="8"/>
  <c r="D700" i="8"/>
  <c r="D698" i="8"/>
  <c r="D697" i="8"/>
  <c r="D695" i="8"/>
  <c r="D691" i="8"/>
  <c r="F691" i="8" s="1"/>
  <c r="K691" i="8" s="1"/>
  <c r="D689" i="8"/>
  <c r="D687" i="8"/>
  <c r="D683" i="8"/>
  <c r="D681" i="8"/>
  <c r="D679" i="8"/>
  <c r="D677" i="8"/>
  <c r="D675" i="8"/>
  <c r="D674" i="8" s="1"/>
  <c r="F674" i="8" s="1"/>
  <c r="D673" i="8"/>
  <c r="D672" i="8" s="1"/>
  <c r="F672" i="8" s="1"/>
  <c r="D670" i="8"/>
  <c r="D668" i="8"/>
  <c r="D666" i="8"/>
  <c r="D665" i="8"/>
  <c r="D663" i="8"/>
  <c r="D661" i="8"/>
  <c r="D659" i="8"/>
  <c r="D658" i="8" s="1"/>
  <c r="F658" i="8" s="1"/>
  <c r="D657" i="8"/>
  <c r="F657" i="8" s="1"/>
  <c r="K657" i="8" s="1"/>
  <c r="D655" i="8"/>
  <c r="D653" i="8"/>
  <c r="D651" i="8"/>
  <c r="D649" i="8"/>
  <c r="D647" i="8"/>
  <c r="D645" i="8"/>
  <c r="D643" i="8"/>
  <c r="D642" i="8" s="1"/>
  <c r="D640" i="8"/>
  <c r="F640" i="8" s="1"/>
  <c r="P640" i="8" s="1"/>
  <c r="D638" i="8"/>
  <c r="D636" i="8"/>
  <c r="D634" i="8"/>
  <c r="D630" i="8"/>
  <c r="D629" i="8" s="1"/>
  <c r="D628" i="8"/>
  <c r="D626" i="8"/>
  <c r="D624" i="8"/>
  <c r="D623" i="8" s="1"/>
  <c r="D621" i="8"/>
  <c r="F621" i="8" s="1"/>
  <c r="D619" i="8"/>
  <c r="D616" i="8"/>
  <c r="D614" i="8"/>
  <c r="D612" i="8"/>
  <c r="D610" i="8"/>
  <c r="D608" i="8"/>
  <c r="D607" i="8" s="1"/>
  <c r="D605" i="8"/>
  <c r="D604" i="8" s="1"/>
  <c r="F604" i="8" s="1"/>
  <c r="K604" i="8" s="1"/>
  <c r="D603" i="8"/>
  <c r="F603" i="8" s="1"/>
  <c r="I603" i="8" s="1"/>
  <c r="D601" i="8"/>
  <c r="D599" i="8"/>
  <c r="D597" i="8"/>
  <c r="D595" i="8"/>
  <c r="D593" i="8"/>
  <c r="D590" i="8"/>
  <c r="D588" i="8"/>
  <c r="D587" i="8" s="1"/>
  <c r="F587" i="8" s="1"/>
  <c r="D586" i="8"/>
  <c r="D585" i="8" s="1"/>
  <c r="F585" i="8" s="1"/>
  <c r="D584" i="8"/>
  <c r="D581" i="8"/>
  <c r="D579" i="8"/>
  <c r="D577" i="8"/>
  <c r="D574" i="8"/>
  <c r="D572" i="8"/>
  <c r="D570" i="8"/>
  <c r="D569" i="8" s="1"/>
  <c r="F569" i="8" s="1"/>
  <c r="P569" i="8" s="1"/>
  <c r="D568" i="8"/>
  <c r="D567" i="8" s="1"/>
  <c r="D565" i="8"/>
  <c r="D563" i="8"/>
  <c r="D561" i="8"/>
  <c r="D559" i="8"/>
  <c r="D557" i="8"/>
  <c r="D555" i="8"/>
  <c r="D553" i="8"/>
  <c r="D552" i="8" s="1"/>
  <c r="F552" i="8" s="1"/>
  <c r="O552" i="8" s="1"/>
  <c r="D551" i="8"/>
  <c r="D547" i="8" s="1"/>
  <c r="D550" i="8"/>
  <c r="D549" i="8"/>
  <c r="D548" i="8"/>
  <c r="D546" i="8"/>
  <c r="D544" i="8"/>
  <c r="D542" i="8"/>
  <c r="D540" i="8"/>
  <c r="D538" i="8"/>
  <c r="F538" i="8" s="1"/>
  <c r="I538" i="8" s="1"/>
  <c r="D536" i="8"/>
  <c r="D534" i="8"/>
  <c r="D532" i="8"/>
  <c r="D530" i="8"/>
  <c r="D528" i="8"/>
  <c r="D527" i="8"/>
  <c r="D526" i="8"/>
  <c r="D525" i="8" s="1"/>
  <c r="D524" i="8"/>
  <c r="D520" i="8" s="1"/>
  <c r="D523" i="8"/>
  <c r="D522" i="8"/>
  <c r="D521" i="8"/>
  <c r="D519" i="8"/>
  <c r="D517" i="8"/>
  <c r="D515" i="8"/>
  <c r="D513" i="8"/>
  <c r="D512" i="8" s="1"/>
  <c r="D511" i="8"/>
  <c r="D510" i="8" s="1"/>
  <c r="F510" i="8" s="1"/>
  <c r="D509" i="8"/>
  <c r="D506" i="8"/>
  <c r="D504" i="8"/>
  <c r="D502" i="8"/>
  <c r="D500" i="8"/>
  <c r="D498" i="8"/>
  <c r="D496" i="8"/>
  <c r="D495" i="8" s="1"/>
  <c r="F495" i="8" s="1"/>
  <c r="D494" i="8"/>
  <c r="D492" i="8" s="1"/>
  <c r="D493" i="8"/>
  <c r="D491" i="8"/>
  <c r="D488" i="8"/>
  <c r="D487" i="8"/>
  <c r="D484" i="8"/>
  <c r="D482" i="8"/>
  <c r="D480" i="8"/>
  <c r="D478" i="8"/>
  <c r="D477" i="8" s="1"/>
  <c r="D476" i="8"/>
  <c r="D474" i="8"/>
  <c r="D472" i="8"/>
  <c r="D470" i="8"/>
  <c r="D468" i="8"/>
  <c r="D466" i="8"/>
  <c r="D464" i="8"/>
  <c r="D462" i="8"/>
  <c r="D460" i="8" s="1"/>
  <c r="F460" i="8" s="1"/>
  <c r="D461" i="8"/>
  <c r="D459" i="8"/>
  <c r="D457" i="8"/>
  <c r="D455" i="8"/>
  <c r="D453" i="8"/>
  <c r="D451" i="8"/>
  <c r="D449" i="8"/>
  <c r="D448" i="8" s="1"/>
  <c r="D447" i="8"/>
  <c r="D446" i="8" s="1"/>
  <c r="F446" i="8" s="1"/>
  <c r="D445" i="8"/>
  <c r="D444" i="8" s="1"/>
  <c r="D443" i="8"/>
  <c r="D441" i="8"/>
  <c r="D439" i="8"/>
  <c r="D436" i="8"/>
  <c r="D434" i="8"/>
  <c r="D431" i="8"/>
  <c r="D430" i="8" s="1"/>
  <c r="D429" i="8"/>
  <c r="D427" i="8" s="1"/>
  <c r="D428" i="8"/>
  <c r="D426" i="8"/>
  <c r="D423" i="8"/>
  <c r="D421" i="8"/>
  <c r="D420" i="8" s="1"/>
  <c r="D419" i="8"/>
  <c r="D418" i="8" s="1"/>
  <c r="F418" i="8" s="1"/>
  <c r="D417" i="8"/>
  <c r="D416" i="8" s="1"/>
  <c r="D415" i="8"/>
  <c r="D413" i="8"/>
  <c r="D412" i="8" s="1"/>
  <c r="F412" i="8" s="1"/>
  <c r="D411" i="8"/>
  <c r="D409" i="8"/>
  <c r="D407" i="8"/>
  <c r="D405" i="8"/>
  <c r="D403" i="8"/>
  <c r="D401" i="8"/>
  <c r="D399" i="8"/>
  <c r="D397" i="8"/>
  <c r="D396" i="8" s="1"/>
  <c r="F396" i="8" s="1"/>
  <c r="D395" i="8"/>
  <c r="D394" i="8" s="1"/>
  <c r="D393" i="8"/>
  <c r="D391" i="8"/>
  <c r="D389" i="8"/>
  <c r="D387" i="8"/>
  <c r="D385" i="8"/>
  <c r="D383" i="8"/>
  <c r="D382" i="8"/>
  <c r="F382" i="8" s="1"/>
  <c r="I382" i="8" s="1"/>
  <c r="D380" i="8"/>
  <c r="D378" i="8"/>
  <c r="D376" i="8"/>
  <c r="D374" i="8"/>
  <c r="D372" i="8"/>
  <c r="D369" i="8"/>
  <c r="D367" i="8"/>
  <c r="D366" i="8" s="1"/>
  <c r="F366" i="8" s="1"/>
  <c r="D365" i="8"/>
  <c r="D364" i="8" s="1"/>
  <c r="F364" i="8" s="1"/>
  <c r="D363" i="8"/>
  <c r="D361" i="8"/>
  <c r="D359" i="8"/>
  <c r="D358" i="8" s="1"/>
  <c r="D357" i="8"/>
  <c r="D356" i="8" s="1"/>
  <c r="D355" i="8"/>
  <c r="D353" i="8"/>
  <c r="D352" i="8" s="1"/>
  <c r="D351" i="8"/>
  <c r="D350" i="8" s="1"/>
  <c r="F350" i="8" s="1"/>
  <c r="D349" i="8"/>
  <c r="D348" i="8" s="1"/>
  <c r="D347" i="8"/>
  <c r="D345" i="8"/>
  <c r="D342" i="8"/>
  <c r="D340" i="8"/>
  <c r="D338" i="8"/>
  <c r="D337" i="8"/>
  <c r="D336" i="8"/>
  <c r="D334" i="8"/>
  <c r="D333" i="8" s="1"/>
  <c r="D332" i="8"/>
  <c r="D331" i="8"/>
  <c r="D330" i="8"/>
  <c r="D323" i="8"/>
  <c r="D322" i="8"/>
  <c r="D321" i="8"/>
  <c r="D320" i="8"/>
  <c r="D319" i="8" s="1"/>
  <c r="F319" i="8" s="1"/>
  <c r="D318" i="8"/>
  <c r="D317" i="8" s="1"/>
  <c r="D316" i="8" s="1"/>
  <c r="D314" i="8"/>
  <c r="D313" i="8"/>
  <c r="D312" i="8"/>
  <c r="D310" i="8"/>
  <c r="D309" i="8"/>
  <c r="D308" i="8"/>
  <c r="D305" i="8"/>
  <c r="D304" i="8"/>
  <c r="F304" i="8" s="1"/>
  <c r="O304" i="8" s="1"/>
  <c r="D303" i="8"/>
  <c r="D301" i="8"/>
  <c r="D300" i="8"/>
  <c r="D299" i="8"/>
  <c r="D298" i="8"/>
  <c r="D297" i="8"/>
  <c r="D296" i="8"/>
  <c r="D295" i="8"/>
  <c r="F295" i="8" s="1"/>
  <c r="D294" i="8"/>
  <c r="D292" i="8"/>
  <c r="D291" i="8"/>
  <c r="D289" i="8"/>
  <c r="D288" i="8"/>
  <c r="D287" i="8"/>
  <c r="D286" i="8"/>
  <c r="D285" i="8"/>
  <c r="F285" i="8" s="1"/>
  <c r="P285" i="8" s="1"/>
  <c r="D283" i="8"/>
  <c r="D282" i="8"/>
  <c r="D281" i="8"/>
  <c r="D280" i="8"/>
  <c r="D279" i="8"/>
  <c r="D278" i="8" s="1"/>
  <c r="D277" i="8"/>
  <c r="D276" i="8"/>
  <c r="D275" i="8"/>
  <c r="D272" i="8" s="1"/>
  <c r="D274" i="8"/>
  <c r="D273" i="8"/>
  <c r="D270" i="8"/>
  <c r="D269" i="8"/>
  <c r="D268" i="8"/>
  <c r="D267" i="8"/>
  <c r="D266" i="8"/>
  <c r="D263" i="8"/>
  <c r="F263" i="8" s="1"/>
  <c r="P263" i="8" s="1"/>
  <c r="D262" i="8"/>
  <c r="D261" i="8"/>
  <c r="D253" i="8"/>
  <c r="D251" i="8"/>
  <c r="D250" i="8"/>
  <c r="D249" i="8"/>
  <c r="D247" i="8"/>
  <c r="D246" i="8" s="1"/>
  <c r="D245" i="8"/>
  <c r="D244" i="8" s="1"/>
  <c r="D243" i="8"/>
  <c r="D242" i="8"/>
  <c r="D241" i="8"/>
  <c r="D240" i="8"/>
  <c r="D239" i="8"/>
  <c r="D238" i="8"/>
  <c r="D236" i="8"/>
  <c r="D235" i="8"/>
  <c r="F235" i="8" s="1"/>
  <c r="K235" i="8" s="1"/>
  <c r="D234" i="8"/>
  <c r="D233" i="8"/>
  <c r="D231" i="8"/>
  <c r="D230" i="8"/>
  <c r="D229" i="8"/>
  <c r="D228" i="8"/>
  <c r="D227" i="8"/>
  <c r="D226" i="8"/>
  <c r="F226" i="8" s="1"/>
  <c r="I226" i="8" s="1"/>
  <c r="D225" i="8"/>
  <c r="D224" i="8"/>
  <c r="F224" i="8" s="1"/>
  <c r="D222" i="8"/>
  <c r="D221" i="8"/>
  <c r="D220" i="8"/>
  <c r="D219" i="8"/>
  <c r="D218" i="8"/>
  <c r="D215" i="8"/>
  <c r="F215" i="8" s="1"/>
  <c r="K215" i="8" s="1"/>
  <c r="D213" i="8"/>
  <c r="D212" i="8"/>
  <c r="D211" i="8"/>
  <c r="D210" i="8"/>
  <c r="D208" i="8"/>
  <c r="D207" i="8"/>
  <c r="D206" i="8"/>
  <c r="D205" i="8"/>
  <c r="F205" i="8" s="1"/>
  <c r="D204" i="8"/>
  <c r="D203" i="8"/>
  <c r="D202" i="8"/>
  <c r="D201" i="8"/>
  <c r="F201" i="8" s="1"/>
  <c r="D200" i="8"/>
  <c r="D199" i="8"/>
  <c r="D198" i="8"/>
  <c r="D197" i="8"/>
  <c r="F197" i="8" s="1"/>
  <c r="D196" i="8"/>
  <c r="D195" i="8"/>
  <c r="D194" i="8"/>
  <c r="D193" i="8"/>
  <c r="F193" i="8" s="1"/>
  <c r="D192" i="8"/>
  <c r="D187" i="8"/>
  <c r="D184" i="8"/>
  <c r="D183" i="8"/>
  <c r="D179" i="8" s="1"/>
  <c r="F179" i="8" s="1"/>
  <c r="D182" i="8"/>
  <c r="D181" i="8"/>
  <c r="D180" i="8"/>
  <c r="D178" i="8"/>
  <c r="D177" i="8"/>
  <c r="D176" i="8"/>
  <c r="D174" i="8"/>
  <c r="D173" i="8" s="1"/>
  <c r="D172" i="8" s="1"/>
  <c r="D171" i="8"/>
  <c r="F171" i="8" s="1"/>
  <c r="D169" i="8"/>
  <c r="D168" i="8"/>
  <c r="D167" i="8"/>
  <c r="D166" i="8"/>
  <c r="D165" i="8"/>
  <c r="D164" i="8"/>
  <c r="D163" i="8"/>
  <c r="D162" i="8"/>
  <c r="F162" i="8" s="1"/>
  <c r="D161" i="8"/>
  <c r="D160" i="8"/>
  <c r="D159" i="8"/>
  <c r="D158" i="8"/>
  <c r="D157" i="8"/>
  <c r="D156" i="8"/>
  <c r="D155" i="8"/>
  <c r="D154" i="8"/>
  <c r="F154" i="8" s="1"/>
  <c r="D153" i="8"/>
  <c r="D152" i="8"/>
  <c r="D151" i="8"/>
  <c r="D150" i="8"/>
  <c r="D149" i="8"/>
  <c r="D148" i="8"/>
  <c r="D146" i="8"/>
  <c r="D145" i="8"/>
  <c r="F145" i="8" s="1"/>
  <c r="O145" i="8" s="1"/>
  <c r="D144" i="8"/>
  <c r="D143" i="8"/>
  <c r="D142" i="8"/>
  <c r="D141" i="8"/>
  <c r="D140" i="8"/>
  <c r="D139" i="8"/>
  <c r="D138" i="8"/>
  <c r="D136" i="8"/>
  <c r="F136" i="8" s="1"/>
  <c r="D135" i="8"/>
  <c r="D134" i="8"/>
  <c r="D133" i="8"/>
  <c r="D132" i="8"/>
  <c r="D131" i="8"/>
  <c r="D130" i="8"/>
  <c r="D128" i="8"/>
  <c r="D127" i="8"/>
  <c r="F127" i="8" s="1"/>
  <c r="D126" i="8"/>
  <c r="D124" i="8"/>
  <c r="D123" i="8"/>
  <c r="D122" i="8"/>
  <c r="D121" i="8"/>
  <c r="D120" i="8"/>
  <c r="D119" i="8"/>
  <c r="D118" i="8"/>
  <c r="F118" i="8" s="1"/>
  <c r="I118" i="8" s="1"/>
  <c r="D117" i="8"/>
  <c r="D116" i="8"/>
  <c r="D115" i="8"/>
  <c r="D114" i="8"/>
  <c r="D113" i="8"/>
  <c r="D112" i="8"/>
  <c r="D111" i="8"/>
  <c r="D108" i="8"/>
  <c r="F108" i="8" s="1"/>
  <c r="P108" i="8" s="1"/>
  <c r="D107" i="8"/>
  <c r="D106" i="8"/>
  <c r="D105" i="8"/>
  <c r="D104" i="8"/>
  <c r="D101" i="8"/>
  <c r="D100" i="8"/>
  <c r="D99" i="8"/>
  <c r="D98" i="8"/>
  <c r="F98" i="8" s="1"/>
  <c r="D97" i="8"/>
  <c r="D95" i="8"/>
  <c r="D94" i="8"/>
  <c r="D93" i="8"/>
  <c r="D92" i="8"/>
  <c r="D91" i="8"/>
  <c r="D89" i="8"/>
  <c r="D88" i="8"/>
  <c r="F88" i="8" s="1"/>
  <c r="P88" i="8" s="1"/>
  <c r="D87" i="8"/>
  <c r="D86" i="8"/>
  <c r="D85" i="8"/>
  <c r="D83" i="8"/>
  <c r="D82" i="8"/>
  <c r="D81" i="8"/>
  <c r="D80" i="8"/>
  <c r="D79" i="8" s="1"/>
  <c r="D78" i="8"/>
  <c r="F78" i="8" s="1"/>
  <c r="O78" i="8" s="1"/>
  <c r="D77" i="8"/>
  <c r="D75" i="8"/>
  <c r="D74" i="8"/>
  <c r="D73" i="8"/>
  <c r="D72" i="8"/>
  <c r="D70" i="8"/>
  <c r="D69" i="8"/>
  <c r="D68" i="8"/>
  <c r="F68" i="8" s="1"/>
  <c r="P68" i="8" s="1"/>
  <c r="D67" i="8"/>
  <c r="D66" i="8"/>
  <c r="D63" i="8"/>
  <c r="D62" i="8"/>
  <c r="D61" i="8"/>
  <c r="D60" i="8"/>
  <c r="D59" i="8"/>
  <c r="D58" i="8"/>
  <c r="F58" i="8" s="1"/>
  <c r="I58" i="8" s="1"/>
  <c r="D57" i="8"/>
  <c r="D56" i="8"/>
  <c r="D55" i="8"/>
  <c r="D54" i="8"/>
  <c r="D52" i="8"/>
  <c r="D51" i="8"/>
  <c r="D50" i="8"/>
  <c r="D49" i="8"/>
  <c r="F49" i="8" s="1"/>
  <c r="O49" i="8" s="1"/>
  <c r="D48" i="8"/>
  <c r="D45" i="8"/>
  <c r="D44" i="8"/>
  <c r="D43" i="8"/>
  <c r="D42" i="8"/>
  <c r="D41" i="8"/>
  <c r="D39" i="8"/>
  <c r="D38" i="8"/>
  <c r="D36" i="8"/>
  <c r="D35" i="8"/>
  <c r="D34" i="8"/>
  <c r="D33" i="8"/>
  <c r="D32" i="8"/>
  <c r="D31" i="8"/>
  <c r="D29" i="8"/>
  <c r="D28" i="8"/>
  <c r="F28" i="8" s="1"/>
  <c r="P28" i="8" s="1"/>
  <c r="D27" i="8"/>
  <c r="D26" i="8"/>
  <c r="D25" i="8"/>
  <c r="D24" i="8"/>
  <c r="D23" i="8"/>
  <c r="D22" i="8"/>
  <c r="D21" i="8"/>
  <c r="D20" i="8"/>
  <c r="F20" i="8" s="1"/>
  <c r="P20" i="8" s="1"/>
  <c r="D19" i="8"/>
  <c r="D18" i="8"/>
  <c r="D17" i="8"/>
  <c r="D16" i="8"/>
  <c r="D15" i="8"/>
  <c r="D14" i="8"/>
  <c r="D13" i="8"/>
  <c r="D12" i="8"/>
  <c r="F12" i="8" s="1"/>
  <c r="P12" i="8" s="1"/>
  <c r="D1254" i="8"/>
  <c r="D1208" i="8"/>
  <c r="D1199" i="8"/>
  <c r="D1179" i="8"/>
  <c r="D1178" i="8" s="1"/>
  <c r="D1176" i="8"/>
  <c r="D1174" i="8"/>
  <c r="D1166" i="8"/>
  <c r="D1164" i="8"/>
  <c r="D1162" i="8"/>
  <c r="D1156" i="8"/>
  <c r="D1153" i="8"/>
  <c r="D1151" i="8"/>
  <c r="D1149" i="8"/>
  <c r="D1147" i="8"/>
  <c r="D1145" i="8"/>
  <c r="D1137" i="8"/>
  <c r="D1135" i="8"/>
  <c r="D1133" i="8"/>
  <c r="D1131" i="8"/>
  <c r="D1129" i="8"/>
  <c r="D1125" i="8"/>
  <c r="D1123" i="8"/>
  <c r="D1120" i="8"/>
  <c r="D1118" i="8"/>
  <c r="D1116" i="8"/>
  <c r="D1110" i="8"/>
  <c r="D1108" i="8"/>
  <c r="F1108" i="8" s="1"/>
  <c r="P1108" i="8" s="1"/>
  <c r="D1106" i="8"/>
  <c r="D1104" i="8"/>
  <c r="D1102" i="8"/>
  <c r="D1100" i="8"/>
  <c r="D1096" i="8"/>
  <c r="D1094" i="8"/>
  <c r="D1092" i="8"/>
  <c r="F1092" i="8" s="1"/>
  <c r="D1090" i="8"/>
  <c r="D1088" i="8"/>
  <c r="D1086" i="8"/>
  <c r="D1084" i="8"/>
  <c r="D1080" i="8"/>
  <c r="D1078" i="8"/>
  <c r="D1076" i="8"/>
  <c r="D1074" i="8"/>
  <c r="D1072" i="8"/>
  <c r="D1070" i="8"/>
  <c r="D1068" i="8"/>
  <c r="D1064" i="8"/>
  <c r="D1062" i="8"/>
  <c r="D1060" i="8"/>
  <c r="D1058" i="8"/>
  <c r="D1056" i="8"/>
  <c r="D1054" i="8"/>
  <c r="D1052" i="8"/>
  <c r="D1048" i="8"/>
  <c r="D1046" i="8"/>
  <c r="D1044" i="8"/>
  <c r="D1042" i="8"/>
  <c r="D1040" i="8"/>
  <c r="D1038" i="8"/>
  <c r="D1036" i="8"/>
  <c r="D1032" i="8"/>
  <c r="D1030" i="8"/>
  <c r="D1028" i="8"/>
  <c r="D1025" i="8"/>
  <c r="D1023" i="8"/>
  <c r="D1016" i="8"/>
  <c r="D1014" i="8"/>
  <c r="D1012" i="8"/>
  <c r="D1010" i="8"/>
  <c r="F1010" i="8" s="1"/>
  <c r="D1001" i="8"/>
  <c r="D999" i="8"/>
  <c r="D990" i="8"/>
  <c r="D988" i="8"/>
  <c r="D985" i="8"/>
  <c r="D983" i="8"/>
  <c r="F983" i="8" s="1"/>
  <c r="D981" i="8"/>
  <c r="D975" i="8"/>
  <c r="F975" i="8" s="1"/>
  <c r="D972" i="8"/>
  <c r="D970" i="8"/>
  <c r="D967" i="8"/>
  <c r="D965" i="8"/>
  <c r="F965" i="8" s="1"/>
  <c r="D962" i="8"/>
  <c r="D957" i="8"/>
  <c r="D954" i="8"/>
  <c r="D950" i="8"/>
  <c r="D944" i="8"/>
  <c r="D942" i="8"/>
  <c r="D940" i="8"/>
  <c r="D938" i="8"/>
  <c r="D936" i="8"/>
  <c r="D934" i="8"/>
  <c r="D928" i="8"/>
  <c r="D926" i="8"/>
  <c r="D924" i="8"/>
  <c r="D922" i="8"/>
  <c r="D920" i="8"/>
  <c r="D918" i="8"/>
  <c r="D912" i="8"/>
  <c r="D910" i="8"/>
  <c r="D908" i="8"/>
  <c r="D906" i="8"/>
  <c r="D904" i="8"/>
  <c r="D902" i="8"/>
  <c r="D895" i="8"/>
  <c r="F895" i="8" s="1"/>
  <c r="D891" i="8"/>
  <c r="D889" i="8"/>
  <c r="D887" i="8"/>
  <c r="D880" i="8"/>
  <c r="D878" i="8"/>
  <c r="F878" i="8" s="1"/>
  <c r="D875" i="8"/>
  <c r="D873" i="8"/>
  <c r="D871" i="8"/>
  <c r="D865" i="8"/>
  <c r="D863" i="8"/>
  <c r="D861" i="8"/>
  <c r="D859" i="8"/>
  <c r="D857" i="8"/>
  <c r="F857" i="8" s="1"/>
  <c r="D855" i="8"/>
  <c r="D845" i="8"/>
  <c r="D843" i="8"/>
  <c r="D841" i="8"/>
  <c r="D839" i="8"/>
  <c r="D834" i="8"/>
  <c r="D827" i="8"/>
  <c r="D824" i="8"/>
  <c r="D818" i="8"/>
  <c r="D816" i="8"/>
  <c r="D814" i="8"/>
  <c r="D812" i="8"/>
  <c r="D810" i="8"/>
  <c r="F810" i="8" s="1"/>
  <c r="D808" i="8"/>
  <c r="D800" i="8"/>
  <c r="F800" i="8" s="1"/>
  <c r="D798" i="8"/>
  <c r="D796" i="8"/>
  <c r="D794" i="8"/>
  <c r="F794" i="8" s="1"/>
  <c r="D792" i="8"/>
  <c r="D790" i="8"/>
  <c r="D783" i="8"/>
  <c r="D781" i="8"/>
  <c r="D779" i="8"/>
  <c r="D777" i="8"/>
  <c r="F777" i="8" s="1"/>
  <c r="D774" i="8"/>
  <c r="D760" i="8"/>
  <c r="D758" i="8"/>
  <c r="D756" i="8"/>
  <c r="D754" i="8"/>
  <c r="D752" i="8"/>
  <c r="F752" i="8" s="1"/>
  <c r="D750" i="8"/>
  <c r="F750" i="8" s="1"/>
  <c r="D743" i="8"/>
  <c r="F743" i="8" s="1"/>
  <c r="D741" i="8"/>
  <c r="D732" i="8"/>
  <c r="D725" i="8"/>
  <c r="D723" i="8" s="1"/>
  <c r="D719" i="8"/>
  <c r="D717" i="8"/>
  <c r="D715" i="8"/>
  <c r="D713" i="8"/>
  <c r="D711" i="8"/>
  <c r="D708" i="8"/>
  <c r="D706" i="8"/>
  <c r="D704" i="8"/>
  <c r="F704" i="8" s="1"/>
  <c r="P704" i="8" s="1"/>
  <c r="D699" i="8"/>
  <c r="D696" i="8"/>
  <c r="D694" i="8"/>
  <c r="D692" i="8"/>
  <c r="D688" i="8"/>
  <c r="D686" i="8"/>
  <c r="D682" i="8"/>
  <c r="D680" i="8"/>
  <c r="D678" i="8"/>
  <c r="D676" i="8"/>
  <c r="D669" i="8"/>
  <c r="D667" i="8"/>
  <c r="D664" i="8"/>
  <c r="D662" i="8"/>
  <c r="D660" i="8"/>
  <c r="D654" i="8"/>
  <c r="D652" i="8"/>
  <c r="D650" i="8"/>
  <c r="D648" i="8"/>
  <c r="F648" i="8" s="1"/>
  <c r="D646" i="8"/>
  <c r="D644" i="8"/>
  <c r="D637" i="8"/>
  <c r="D635" i="8"/>
  <c r="D633" i="8"/>
  <c r="F633" i="8" s="1"/>
  <c r="D631" i="8"/>
  <c r="F631" i="8" s="1"/>
  <c r="D627" i="8"/>
  <c r="D625" i="8"/>
  <c r="D618" i="8"/>
  <c r="D615" i="8"/>
  <c r="F615" i="8" s="1"/>
  <c r="K615" i="8" s="1"/>
  <c r="D613" i="8"/>
  <c r="D611" i="8"/>
  <c r="D609" i="8"/>
  <c r="D600" i="8"/>
  <c r="D598" i="8"/>
  <c r="D596" i="8"/>
  <c r="D594" i="8"/>
  <c r="D592" i="8"/>
  <c r="D589" i="8"/>
  <c r="D583" i="8"/>
  <c r="D580" i="8"/>
  <c r="D578" i="8"/>
  <c r="D576" i="8"/>
  <c r="D573" i="8"/>
  <c r="F573" i="8" s="1"/>
  <c r="D571" i="8"/>
  <c r="D564" i="8"/>
  <c r="D562" i="8"/>
  <c r="D560" i="8"/>
  <c r="D558" i="8"/>
  <c r="D556" i="8"/>
  <c r="D554" i="8"/>
  <c r="D545" i="8"/>
  <c r="D543" i="8"/>
  <c r="D541" i="8"/>
  <c r="F541" i="8" s="1"/>
  <c r="O541" i="8" s="1"/>
  <c r="D539" i="8"/>
  <c r="F539" i="8" s="1"/>
  <c r="D537" i="8"/>
  <c r="D535" i="8"/>
  <c r="D533" i="8"/>
  <c r="D531" i="8"/>
  <c r="D529" i="8"/>
  <c r="D518" i="8"/>
  <c r="F518" i="8" s="1"/>
  <c r="P518" i="8" s="1"/>
  <c r="D516" i="8"/>
  <c r="F516" i="8" s="1"/>
  <c r="D514" i="8"/>
  <c r="D508" i="8"/>
  <c r="D505" i="8"/>
  <c r="D503" i="8"/>
  <c r="D501" i="8"/>
  <c r="D499" i="8"/>
  <c r="D497" i="8"/>
  <c r="D490" i="8"/>
  <c r="D486" i="8"/>
  <c r="D485" i="8" s="1"/>
  <c r="D483" i="8"/>
  <c r="D481" i="8"/>
  <c r="D479" i="8"/>
  <c r="F479" i="8" s="1"/>
  <c r="D475" i="8"/>
  <c r="D473" i="8"/>
  <c r="D471" i="8"/>
  <c r="D469" i="8"/>
  <c r="F469" i="8" s="1"/>
  <c r="D467" i="8"/>
  <c r="D465" i="8"/>
  <c r="D463" i="8"/>
  <c r="F463" i="8" s="1"/>
  <c r="D458" i="8"/>
  <c r="D456" i="8"/>
  <c r="D454" i="8"/>
  <c r="D452" i="8"/>
  <c r="D450" i="8"/>
  <c r="F450" i="8" s="1"/>
  <c r="P450" i="8" s="1"/>
  <c r="D442" i="8"/>
  <c r="F442" i="8" s="1"/>
  <c r="D440" i="8"/>
  <c r="D438" i="8"/>
  <c r="D435" i="8"/>
  <c r="D432" i="8"/>
  <c r="D425" i="8"/>
  <c r="D422" i="8"/>
  <c r="D414" i="8"/>
  <c r="F414" i="8" s="1"/>
  <c r="D410" i="8"/>
  <c r="D408" i="8"/>
  <c r="D406" i="8"/>
  <c r="D404" i="8"/>
  <c r="D402" i="8"/>
  <c r="D400" i="8"/>
  <c r="D398" i="8"/>
  <c r="F398" i="8" s="1"/>
  <c r="D392" i="8"/>
  <c r="D390" i="8"/>
  <c r="D388" i="8"/>
  <c r="D386" i="8"/>
  <c r="D384" i="8"/>
  <c r="D379" i="8"/>
  <c r="D377" i="8"/>
  <c r="D375" i="8"/>
  <c r="D373" i="8"/>
  <c r="F373" i="8" s="1"/>
  <c r="D371" i="8"/>
  <c r="D368" i="8"/>
  <c r="D362" i="8"/>
  <c r="F362" i="8" s="1"/>
  <c r="D360" i="8"/>
  <c r="D354" i="8"/>
  <c r="D346" i="8"/>
  <c r="D344" i="8"/>
  <c r="D341" i="8"/>
  <c r="F341" i="8" s="1"/>
  <c r="M341" i="8" s="1"/>
  <c r="D339" i="8"/>
  <c r="D335" i="8"/>
  <c r="D329" i="8"/>
  <c r="D311" i="8"/>
  <c r="D307" i="8"/>
  <c r="D290" i="8"/>
  <c r="D284" i="8"/>
  <c r="D260" i="8"/>
  <c r="D237" i="8"/>
  <c r="D217" i="8"/>
  <c r="D214" i="8"/>
  <c r="F214" i="8" s="1"/>
  <c r="D209" i="8"/>
  <c r="D186" i="8"/>
  <c r="D175" i="8"/>
  <c r="D129" i="8"/>
  <c r="D125" i="8"/>
  <c r="D103" i="8"/>
  <c r="D90" i="8"/>
  <c r="D47" i="8"/>
  <c r="D40" i="8"/>
  <c r="D30" i="8"/>
  <c r="F1286" i="8"/>
  <c r="L1285" i="8"/>
  <c r="L1283" i="8"/>
  <c r="F1283" i="8"/>
  <c r="O1283" i="8" s="1"/>
  <c r="L1280" i="8"/>
  <c r="F1279" i="8"/>
  <c r="O1279" i="8" s="1"/>
  <c r="L1277" i="8"/>
  <c r="F1277" i="8"/>
  <c r="L1276" i="8"/>
  <c r="F1274" i="8"/>
  <c r="L1272" i="8"/>
  <c r="F1272" i="8"/>
  <c r="O1272" i="8" s="1"/>
  <c r="L1269" i="8"/>
  <c r="L1268" i="8"/>
  <c r="F1268" i="8"/>
  <c r="P1268" i="8" s="1"/>
  <c r="L1267" i="8"/>
  <c r="F1267" i="8"/>
  <c r="F1266" i="8"/>
  <c r="P1266" i="8" s="1"/>
  <c r="L1265" i="8"/>
  <c r="L1264" i="8"/>
  <c r="F1264" i="8"/>
  <c r="P1264" i="8" s="1"/>
  <c r="L1263" i="8"/>
  <c r="L1262" i="8"/>
  <c r="F1262" i="8"/>
  <c r="P1262" i="8" s="1"/>
  <c r="L1260" i="8"/>
  <c r="F1260" i="8"/>
  <c r="I1260" i="8" s="1"/>
  <c r="F1258" i="8"/>
  <c r="L1256" i="8"/>
  <c r="F1256" i="8"/>
  <c r="L1255" i="8"/>
  <c r="F1255" i="8"/>
  <c r="L1253" i="8"/>
  <c r="F1253" i="8"/>
  <c r="L1252" i="8"/>
  <c r="F1252" i="8"/>
  <c r="L1251" i="8"/>
  <c r="F1251" i="8"/>
  <c r="L1248" i="8"/>
  <c r="F1248" i="8"/>
  <c r="L1247" i="8"/>
  <c r="L1246" i="8"/>
  <c r="F1246" i="8"/>
  <c r="L1245" i="8"/>
  <c r="F1245" i="8"/>
  <c r="L1244" i="8"/>
  <c r="F1244" i="8"/>
  <c r="L1243" i="8"/>
  <c r="F1243" i="8"/>
  <c r="F1242" i="8"/>
  <c r="L1240" i="8"/>
  <c r="F1240" i="8"/>
  <c r="K1240" i="8" s="1"/>
  <c r="L1239" i="8"/>
  <c r="F1239" i="8"/>
  <c r="K1239" i="8" s="1"/>
  <c r="L1238" i="8"/>
  <c r="F1238" i="8"/>
  <c r="L1237" i="8"/>
  <c r="F1237" i="8"/>
  <c r="K1237" i="8" s="1"/>
  <c r="L1236" i="8"/>
  <c r="F1236" i="8"/>
  <c r="K1236" i="8" s="1"/>
  <c r="L1235" i="8"/>
  <c r="F1235" i="8"/>
  <c r="K1235" i="8" s="1"/>
  <c r="L1234" i="8"/>
  <c r="F1234" i="8"/>
  <c r="L1232" i="8"/>
  <c r="F1232" i="8"/>
  <c r="K1232" i="8" s="1"/>
  <c r="L1231" i="8"/>
  <c r="F1231" i="8"/>
  <c r="K1231" i="8" s="1"/>
  <c r="L1230" i="8"/>
  <c r="F1230" i="8"/>
  <c r="L1229" i="8"/>
  <c r="F1229" i="8"/>
  <c r="L1228" i="8"/>
  <c r="F1228" i="8"/>
  <c r="K1228" i="8" s="1"/>
  <c r="L1227" i="8"/>
  <c r="F1227" i="8"/>
  <c r="K1227" i="8" s="1"/>
  <c r="F1226" i="8"/>
  <c r="K1226" i="8" s="1"/>
  <c r="L1224" i="8"/>
  <c r="F1224" i="8"/>
  <c r="K1224" i="8" s="1"/>
  <c r="L1223" i="8"/>
  <c r="F1223" i="8"/>
  <c r="K1223" i="8" s="1"/>
  <c r="L1222" i="8"/>
  <c r="F1222" i="8"/>
  <c r="L1221" i="8"/>
  <c r="F1221" i="8"/>
  <c r="K1221" i="8" s="1"/>
  <c r="L1219" i="8"/>
  <c r="F1219" i="8"/>
  <c r="P1219" i="8" s="1"/>
  <c r="F1218" i="8"/>
  <c r="L1215" i="8"/>
  <c r="F1215" i="8"/>
  <c r="L1214" i="8"/>
  <c r="F1214" i="8"/>
  <c r="P1214" i="8" s="1"/>
  <c r="L1213" i="8"/>
  <c r="F1213" i="8"/>
  <c r="L1212" i="8"/>
  <c r="F1212" i="8"/>
  <c r="L1211" i="8"/>
  <c r="F1211" i="8"/>
  <c r="P1211" i="8" s="1"/>
  <c r="L1207" i="8"/>
  <c r="F1207" i="8"/>
  <c r="P1207" i="8" s="1"/>
  <c r="O1206" i="8"/>
  <c r="L1206" i="8"/>
  <c r="M1206" i="8" s="1"/>
  <c r="F1206" i="8"/>
  <c r="P1206" i="8" s="1"/>
  <c r="L1203" i="8"/>
  <c r="F1202" i="8"/>
  <c r="P1202" i="8" s="1"/>
  <c r="L1200" i="8"/>
  <c r="F1200" i="8"/>
  <c r="P1200" i="8" s="1"/>
  <c r="L1198" i="8"/>
  <c r="F1198" i="8"/>
  <c r="L1197" i="8"/>
  <c r="F1197" i="8"/>
  <c r="P1197" i="8" s="1"/>
  <c r="L1196" i="8"/>
  <c r="F1196" i="8"/>
  <c r="L1195" i="8"/>
  <c r="F1195" i="8"/>
  <c r="P1195" i="8" s="1"/>
  <c r="L1192" i="8"/>
  <c r="F1192" i="8"/>
  <c r="K1192" i="8" s="1"/>
  <c r="L1191" i="8"/>
  <c r="L1190" i="8"/>
  <c r="F1190" i="8"/>
  <c r="K1190" i="8" s="1"/>
  <c r="L1189" i="8"/>
  <c r="F1189" i="8"/>
  <c r="K1189" i="8" s="1"/>
  <c r="L1188" i="8"/>
  <c r="F1188" i="8"/>
  <c r="L1187" i="8"/>
  <c r="F1187" i="8"/>
  <c r="L1185" i="8"/>
  <c r="L1184" i="8"/>
  <c r="F1184" i="8"/>
  <c r="K1184" i="8" s="1"/>
  <c r="L1183" i="8"/>
  <c r="L1180" i="8"/>
  <c r="F1180" i="8"/>
  <c r="L1175" i="8"/>
  <c r="F1175" i="8"/>
  <c r="L1173" i="8"/>
  <c r="F1173" i="8"/>
  <c r="K1173" i="8" s="1"/>
  <c r="L1172" i="8"/>
  <c r="L1170" i="8"/>
  <c r="F1170" i="8"/>
  <c r="P1170" i="8" s="1"/>
  <c r="L1169" i="8"/>
  <c r="L1168" i="8"/>
  <c r="F1168" i="8"/>
  <c r="P1168" i="8" s="1"/>
  <c r="L1167" i="8"/>
  <c r="F1167" i="8"/>
  <c r="P1167" i="8" s="1"/>
  <c r="L1165" i="8"/>
  <c r="F1165" i="8"/>
  <c r="L1163" i="8"/>
  <c r="F1163" i="8"/>
  <c r="P1163" i="8" s="1"/>
  <c r="L1159" i="8"/>
  <c r="L1157" i="8"/>
  <c r="F1157" i="8"/>
  <c r="P1157" i="8" s="1"/>
  <c r="F1154" i="8"/>
  <c r="O1154" i="8" s="1"/>
  <c r="L1152" i="8"/>
  <c r="F1152" i="8"/>
  <c r="P1152" i="8" s="1"/>
  <c r="L1150" i="8"/>
  <c r="F1150" i="8"/>
  <c r="L1148" i="8"/>
  <c r="F1148" i="8"/>
  <c r="P1148" i="8" s="1"/>
  <c r="F1146" i="8"/>
  <c r="L1144" i="8"/>
  <c r="F1144" i="8"/>
  <c r="I1144" i="8" s="1"/>
  <c r="L1142" i="8"/>
  <c r="L1140" i="8"/>
  <c r="L1139" i="8"/>
  <c r="F1139" i="8"/>
  <c r="K1139" i="8" s="1"/>
  <c r="F1138" i="8"/>
  <c r="L1136" i="8"/>
  <c r="F1136" i="8"/>
  <c r="L1134" i="8"/>
  <c r="F1134" i="8"/>
  <c r="P1134" i="8" s="1"/>
  <c r="L1132" i="8"/>
  <c r="F1132" i="8"/>
  <c r="O1132" i="8" s="1"/>
  <c r="F1130" i="8"/>
  <c r="P1130" i="8" s="1"/>
  <c r="L1128" i="8"/>
  <c r="L1126" i="8"/>
  <c r="F1126" i="8"/>
  <c r="L1124" i="8"/>
  <c r="F1124" i="8"/>
  <c r="P1124" i="8" s="1"/>
  <c r="F1123" i="8"/>
  <c r="F1122" i="8"/>
  <c r="I1122" i="8" s="1"/>
  <c r="L1119" i="8"/>
  <c r="F1119" i="8"/>
  <c r="K1119" i="8" s="1"/>
  <c r="L1117" i="8"/>
  <c r="F1117" i="8"/>
  <c r="L1115" i="8"/>
  <c r="F1115" i="8"/>
  <c r="F1113" i="8"/>
  <c r="I1113" i="8" s="1"/>
  <c r="L1111" i="8"/>
  <c r="F1111" i="8"/>
  <c r="P1111" i="8" s="1"/>
  <c r="F1110" i="8"/>
  <c r="L1109" i="8"/>
  <c r="F1109" i="8"/>
  <c r="O1109" i="8" s="1"/>
  <c r="L1107" i="8"/>
  <c r="F1107" i="8"/>
  <c r="K1107" i="8" s="1"/>
  <c r="L1103" i="8"/>
  <c r="F1103" i="8"/>
  <c r="L1101" i="8"/>
  <c r="F1101" i="8"/>
  <c r="L1099" i="8"/>
  <c r="L1097" i="8"/>
  <c r="L1095" i="8"/>
  <c r="F1095" i="8"/>
  <c r="P1095" i="8" s="1"/>
  <c r="L1093" i="8"/>
  <c r="F1093" i="8"/>
  <c r="L1091" i="8"/>
  <c r="F1091" i="8"/>
  <c r="K1091" i="8" s="1"/>
  <c r="L1089" i="8"/>
  <c r="L1087" i="8"/>
  <c r="F1087" i="8"/>
  <c r="L1085" i="8"/>
  <c r="F1085" i="8"/>
  <c r="P1085" i="8" s="1"/>
  <c r="L1083" i="8"/>
  <c r="L1082" i="8"/>
  <c r="L1079" i="8"/>
  <c r="F1079" i="8"/>
  <c r="P1079" i="8" s="1"/>
  <c r="L1077" i="8"/>
  <c r="F1077" i="8"/>
  <c r="F1075" i="8"/>
  <c r="L1071" i="8"/>
  <c r="F1071" i="8"/>
  <c r="L1069" i="8"/>
  <c r="F1069" i="8"/>
  <c r="L1067" i="8"/>
  <c r="L1063" i="8"/>
  <c r="F1063" i="8"/>
  <c r="L1061" i="8"/>
  <c r="F1061" i="8"/>
  <c r="P1061" i="8" s="1"/>
  <c r="L1059" i="8"/>
  <c r="F1059" i="8"/>
  <c r="L1055" i="8"/>
  <c r="F1055" i="8"/>
  <c r="L1053" i="8"/>
  <c r="F1053" i="8"/>
  <c r="L1051" i="8"/>
  <c r="F1051" i="8"/>
  <c r="I1051" i="8" s="1"/>
  <c r="L1047" i="8"/>
  <c r="F1047" i="8"/>
  <c r="P1047" i="8" s="1"/>
  <c r="L1045" i="8"/>
  <c r="F1045" i="8"/>
  <c r="P1045" i="8" s="1"/>
  <c r="L1043" i="8"/>
  <c r="F1043" i="8"/>
  <c r="O1043" i="8" s="1"/>
  <c r="L1041" i="8"/>
  <c r="L1039" i="8"/>
  <c r="F1039" i="8"/>
  <c r="P1039" i="8" s="1"/>
  <c r="L1037" i="8"/>
  <c r="F1037" i="8"/>
  <c r="O1037" i="8" s="1"/>
  <c r="L1035" i="8"/>
  <c r="L1031" i="8"/>
  <c r="F1031" i="8"/>
  <c r="L1029" i="8"/>
  <c r="F1029" i="8"/>
  <c r="I1029" i="8" s="1"/>
  <c r="L1027" i="8"/>
  <c r="F1027" i="8"/>
  <c r="I1027" i="8" s="1"/>
  <c r="F1026" i="8"/>
  <c r="L1024" i="8"/>
  <c r="F1024" i="8"/>
  <c r="F1023" i="8"/>
  <c r="L1022" i="8"/>
  <c r="F1022" i="8"/>
  <c r="K1022" i="8" s="1"/>
  <c r="L1021" i="8"/>
  <c r="L1020" i="8"/>
  <c r="F1020" i="8"/>
  <c r="K1020" i="8" s="1"/>
  <c r="L1019" i="8"/>
  <c r="F1019" i="8"/>
  <c r="K1019" i="8" s="1"/>
  <c r="L1015" i="8"/>
  <c r="F1015" i="8"/>
  <c r="O1015" i="8" s="1"/>
  <c r="L1013" i="8"/>
  <c r="F1013" i="8"/>
  <c r="K1013" i="8" s="1"/>
  <c r="L1011" i="8"/>
  <c r="F1011" i="8"/>
  <c r="P1011" i="8" s="1"/>
  <c r="L1008" i="8"/>
  <c r="F1008" i="8"/>
  <c r="L1007" i="8"/>
  <c r="F1007" i="8"/>
  <c r="M1007" i="8" s="1"/>
  <c r="L1006" i="8"/>
  <c r="F1006" i="8"/>
  <c r="L1005" i="8"/>
  <c r="F1005" i="8"/>
  <c r="O1005" i="8" s="1"/>
  <c r="O1004" i="8"/>
  <c r="L1004" i="8"/>
  <c r="F1004" i="8"/>
  <c r="K1004" i="8" s="1"/>
  <c r="L1002" i="8"/>
  <c r="F1002" i="8"/>
  <c r="L997" i="8"/>
  <c r="F997" i="8"/>
  <c r="P997" i="8" s="1"/>
  <c r="L995" i="8"/>
  <c r="L992" i="8"/>
  <c r="F992" i="8"/>
  <c r="P992" i="8" s="1"/>
  <c r="L991" i="8"/>
  <c r="F991" i="8"/>
  <c r="P991" i="8" s="1"/>
  <c r="L989" i="8"/>
  <c r="F989" i="8"/>
  <c r="F986" i="8"/>
  <c r="L984" i="8"/>
  <c r="F984" i="8"/>
  <c r="L982" i="8"/>
  <c r="F982" i="8"/>
  <c r="I982" i="8" s="1"/>
  <c r="L981" i="8"/>
  <c r="L980" i="8"/>
  <c r="F980" i="8"/>
  <c r="P980" i="8" s="1"/>
  <c r="L976" i="8"/>
  <c r="F976" i="8"/>
  <c r="P976" i="8" s="1"/>
  <c r="L973" i="8"/>
  <c r="F973" i="8"/>
  <c r="L971" i="8"/>
  <c r="F971" i="8"/>
  <c r="F969" i="8"/>
  <c r="K969" i="8" s="1"/>
  <c r="L968" i="8"/>
  <c r="F968" i="8"/>
  <c r="K968" i="8" s="1"/>
  <c r="L966" i="8"/>
  <c r="F966" i="8"/>
  <c r="P966" i="8" s="1"/>
  <c r="L963" i="8"/>
  <c r="F963" i="8"/>
  <c r="I963" i="8" s="1"/>
  <c r="L959" i="8"/>
  <c r="F959" i="8"/>
  <c r="L958" i="8"/>
  <c r="F958" i="8"/>
  <c r="K958" i="8" s="1"/>
  <c r="L956" i="8"/>
  <c r="F956" i="8"/>
  <c r="P956" i="8" s="1"/>
  <c r="L955" i="8"/>
  <c r="F955" i="8"/>
  <c r="F954" i="8"/>
  <c r="F953" i="8"/>
  <c r="O953" i="8" s="1"/>
  <c r="F952" i="8"/>
  <c r="L951" i="8"/>
  <c r="F951" i="8"/>
  <c r="O951" i="8" s="1"/>
  <c r="L949" i="8"/>
  <c r="F949" i="8"/>
  <c r="L948" i="8"/>
  <c r="L947" i="8"/>
  <c r="F945" i="8"/>
  <c r="L943" i="8"/>
  <c r="F943" i="8"/>
  <c r="I943" i="8" s="1"/>
  <c r="L942" i="8"/>
  <c r="L941" i="8"/>
  <c r="L939" i="8"/>
  <c r="F939" i="8"/>
  <c r="K939" i="8" s="1"/>
  <c r="F937" i="8"/>
  <c r="L935" i="8"/>
  <c r="F935" i="8"/>
  <c r="O935" i="8" s="1"/>
  <c r="F934" i="8"/>
  <c r="L933" i="8"/>
  <c r="F933" i="8"/>
  <c r="L931" i="8"/>
  <c r="L927" i="8"/>
  <c r="F927" i="8"/>
  <c r="I927" i="8" s="1"/>
  <c r="L926" i="8"/>
  <c r="L925" i="8"/>
  <c r="F925" i="8"/>
  <c r="L923" i="8"/>
  <c r="F923" i="8"/>
  <c r="K923" i="8" s="1"/>
  <c r="L921" i="8"/>
  <c r="F921" i="8"/>
  <c r="P921" i="8" s="1"/>
  <c r="L919" i="8"/>
  <c r="F919" i="8"/>
  <c r="O919" i="8" s="1"/>
  <c r="L917" i="8"/>
  <c r="L915" i="8"/>
  <c r="F913" i="8"/>
  <c r="P913" i="8" s="1"/>
  <c r="L911" i="8"/>
  <c r="F911" i="8"/>
  <c r="K911" i="8" s="1"/>
  <c r="L909" i="8"/>
  <c r="F909" i="8"/>
  <c r="L907" i="8"/>
  <c r="F907" i="8"/>
  <c r="K907" i="8" s="1"/>
  <c r="F905" i="8"/>
  <c r="F904" i="8"/>
  <c r="P904" i="8" s="1"/>
  <c r="L903" i="8"/>
  <c r="L901" i="8"/>
  <c r="F901" i="8"/>
  <c r="L899" i="8"/>
  <c r="F899" i="8"/>
  <c r="L898" i="8"/>
  <c r="F896" i="8"/>
  <c r="L893" i="8"/>
  <c r="F893" i="8"/>
  <c r="K893" i="8" s="1"/>
  <c r="L892" i="8"/>
  <c r="F892" i="8"/>
  <c r="L890" i="8"/>
  <c r="F890" i="8"/>
  <c r="K890" i="8" s="1"/>
  <c r="F889" i="8"/>
  <c r="F888" i="8"/>
  <c r="L885" i="8"/>
  <c r="F885" i="8"/>
  <c r="I885" i="8" s="1"/>
  <c r="L884" i="8"/>
  <c r="F884" i="8"/>
  <c r="I884" i="8" s="1"/>
  <c r="L883" i="8"/>
  <c r="L881" i="8"/>
  <c r="F881" i="8"/>
  <c r="P881" i="8" s="1"/>
  <c r="F880" i="8"/>
  <c r="F879" i="8"/>
  <c r="I879" i="8" s="1"/>
  <c r="L877" i="8"/>
  <c r="F877" i="8"/>
  <c r="P877" i="8" s="1"/>
  <c r="L876" i="8"/>
  <c r="F876" i="8"/>
  <c r="I876" i="8" s="1"/>
  <c r="L874" i="8"/>
  <c r="F874" i="8"/>
  <c r="F872" i="8"/>
  <c r="L870" i="8"/>
  <c r="F870" i="8"/>
  <c r="I870" i="8" s="1"/>
  <c r="L868" i="8"/>
  <c r="L866" i="8"/>
  <c r="F866" i="8"/>
  <c r="I866" i="8" s="1"/>
  <c r="F865" i="8"/>
  <c r="L864" i="8"/>
  <c r="F864" i="8"/>
  <c r="P864" i="8" s="1"/>
  <c r="F863" i="8"/>
  <c r="L862" i="8"/>
  <c r="F862" i="8"/>
  <c r="P862" i="8" s="1"/>
  <c r="L860" i="8"/>
  <c r="F860" i="8"/>
  <c r="F859" i="8"/>
  <c r="L858" i="8"/>
  <c r="F858" i="8"/>
  <c r="F856" i="8"/>
  <c r="K856" i="8" s="1"/>
  <c r="L854" i="8"/>
  <c r="F854" i="8"/>
  <c r="I854" i="8" s="1"/>
  <c r="L850" i="8"/>
  <c r="F850" i="8"/>
  <c r="L849" i="8"/>
  <c r="F846" i="8"/>
  <c r="F845" i="8"/>
  <c r="L844" i="8"/>
  <c r="F844" i="8"/>
  <c r="L843" i="8"/>
  <c r="F843" i="8"/>
  <c r="L842" i="8"/>
  <c r="F842" i="8"/>
  <c r="L840" i="8"/>
  <c r="F840" i="8"/>
  <c r="K840" i="8" s="1"/>
  <c r="L839" i="8"/>
  <c r="L837" i="8"/>
  <c r="F837" i="8"/>
  <c r="I837" i="8" s="1"/>
  <c r="L836" i="8"/>
  <c r="F836" i="8"/>
  <c r="I836" i="8" s="1"/>
  <c r="L835" i="8"/>
  <c r="F835" i="8"/>
  <c r="I835" i="8" s="1"/>
  <c r="L833" i="8"/>
  <c r="L832" i="8"/>
  <c r="F832" i="8"/>
  <c r="P832" i="8" s="1"/>
  <c r="L831" i="8"/>
  <c r="F831" i="8"/>
  <c r="F830" i="8"/>
  <c r="L829" i="8"/>
  <c r="F829" i="8"/>
  <c r="P829" i="8" s="1"/>
  <c r="L828" i="8"/>
  <c r="F828" i="8"/>
  <c r="P828" i="8" s="1"/>
  <c r="L825" i="8"/>
  <c r="F825" i="8"/>
  <c r="L823" i="8"/>
  <c r="F823" i="8"/>
  <c r="L821" i="8"/>
  <c r="L819" i="8"/>
  <c r="F819" i="8"/>
  <c r="K819" i="8" s="1"/>
  <c r="F818" i="8"/>
  <c r="L817" i="8"/>
  <c r="F817" i="8"/>
  <c r="I817" i="8" s="1"/>
  <c r="F816" i="8"/>
  <c r="K816" i="8" s="1"/>
  <c r="L815" i="8"/>
  <c r="F815" i="8"/>
  <c r="P815" i="8" s="1"/>
  <c r="F814" i="8"/>
  <c r="L813" i="8"/>
  <c r="F813" i="8"/>
  <c r="L811" i="8"/>
  <c r="F811" i="8"/>
  <c r="I811" i="8" s="1"/>
  <c r="L809" i="8"/>
  <c r="F809" i="8"/>
  <c r="P809" i="8" s="1"/>
  <c r="L807" i="8"/>
  <c r="F807" i="8"/>
  <c r="K807" i="8" s="1"/>
  <c r="L805" i="8"/>
  <c r="L804" i="8"/>
  <c r="F804" i="8"/>
  <c r="O804" i="8" s="1"/>
  <c r="L802" i="8"/>
  <c r="F802" i="8"/>
  <c r="P802" i="8" s="1"/>
  <c r="L801" i="8"/>
  <c r="F801" i="8"/>
  <c r="L799" i="8"/>
  <c r="F799" i="8"/>
  <c r="F798" i="8"/>
  <c r="L797" i="8"/>
  <c r="F797" i="8"/>
  <c r="P797" i="8" s="1"/>
  <c r="F796" i="8"/>
  <c r="L795" i="8"/>
  <c r="F795" i="8"/>
  <c r="I795" i="8" s="1"/>
  <c r="L793" i="8"/>
  <c r="F793" i="8"/>
  <c r="L791" i="8"/>
  <c r="F791" i="8"/>
  <c r="P791" i="8" s="1"/>
  <c r="F788" i="8"/>
  <c r="L786" i="8"/>
  <c r="L784" i="8"/>
  <c r="F784" i="8"/>
  <c r="L783" i="8"/>
  <c r="F783" i="8"/>
  <c r="I783" i="8" s="1"/>
  <c r="L782" i="8"/>
  <c r="F782" i="8"/>
  <c r="L781" i="8"/>
  <c r="F781" i="8"/>
  <c r="P781" i="8" s="1"/>
  <c r="F780" i="8"/>
  <c r="K780" i="8" s="1"/>
  <c r="L778" i="8"/>
  <c r="F778" i="8"/>
  <c r="P778" i="8" s="1"/>
  <c r="L776" i="8"/>
  <c r="F776" i="8"/>
  <c r="P776" i="8" s="1"/>
  <c r="L775" i="8"/>
  <c r="F775" i="8"/>
  <c r="L773" i="8"/>
  <c r="F773" i="8"/>
  <c r="K773" i="8" s="1"/>
  <c r="L771" i="8"/>
  <c r="L770" i="8"/>
  <c r="F770" i="8"/>
  <c r="L769" i="8"/>
  <c r="F769" i="8"/>
  <c r="L768" i="8"/>
  <c r="F768" i="8"/>
  <c r="L767" i="8"/>
  <c r="F767" i="8"/>
  <c r="L766" i="8"/>
  <c r="F766" i="8"/>
  <c r="L765" i="8"/>
  <c r="F765" i="8"/>
  <c r="F764" i="8"/>
  <c r="L762" i="8"/>
  <c r="L761" i="8"/>
  <c r="F761" i="8"/>
  <c r="F760" i="8"/>
  <c r="L759" i="8"/>
  <c r="F759" i="8"/>
  <c r="K759" i="8" s="1"/>
  <c r="F758" i="8"/>
  <c r="L757" i="8"/>
  <c r="F757" i="8"/>
  <c r="P757" i="8" s="1"/>
  <c r="L755" i="8"/>
  <c r="F755" i="8"/>
  <c r="K755" i="8" s="1"/>
  <c r="L753" i="8"/>
  <c r="M753" i="8" s="1"/>
  <c r="F753" i="8"/>
  <c r="P753" i="8" s="1"/>
  <c r="L751" i="8"/>
  <c r="F751" i="8"/>
  <c r="L749" i="8"/>
  <c r="F749" i="8"/>
  <c r="P749" i="8" s="1"/>
  <c r="L747" i="8"/>
  <c r="L746" i="8"/>
  <c r="F746" i="8"/>
  <c r="L744" i="8"/>
  <c r="F744" i="8"/>
  <c r="K744" i="8" s="1"/>
  <c r="L742" i="8"/>
  <c r="F742" i="8"/>
  <c r="I742" i="8" s="1"/>
  <c r="L741" i="8"/>
  <c r="F741" i="8"/>
  <c r="F740" i="8"/>
  <c r="K740" i="8" s="1"/>
  <c r="L739" i="8"/>
  <c r="F739" i="8"/>
  <c r="L738" i="8"/>
  <c r="F738" i="8"/>
  <c r="K738" i="8" s="1"/>
  <c r="L737" i="8"/>
  <c r="F737" i="8"/>
  <c r="O737" i="8" s="1"/>
  <c r="L735" i="8"/>
  <c r="F735" i="8"/>
  <c r="L733" i="8"/>
  <c r="F733" i="8"/>
  <c r="P733" i="8" s="1"/>
  <c r="L731" i="8"/>
  <c r="F731" i="8"/>
  <c r="P731" i="8" s="1"/>
  <c r="L730" i="8"/>
  <c r="F730" i="8"/>
  <c r="P730" i="8" s="1"/>
  <c r="L729" i="8"/>
  <c r="F729" i="8"/>
  <c r="L728" i="8"/>
  <c r="F728" i="8"/>
  <c r="K728" i="8" s="1"/>
  <c r="L727" i="8"/>
  <c r="F727" i="8"/>
  <c r="L726" i="8"/>
  <c r="F726" i="8"/>
  <c r="I726" i="8" s="1"/>
  <c r="L721" i="8"/>
  <c r="F721" i="8"/>
  <c r="K721" i="8" s="1"/>
  <c r="L720" i="8"/>
  <c r="F720" i="8"/>
  <c r="K720" i="8" s="1"/>
  <c r="F719" i="8"/>
  <c r="L718" i="8"/>
  <c r="F718" i="8"/>
  <c r="I718" i="8" s="1"/>
  <c r="L717" i="8"/>
  <c r="F717" i="8"/>
  <c r="K717" i="8" s="1"/>
  <c r="F716" i="8"/>
  <c r="I716" i="8" s="1"/>
  <c r="F715" i="8"/>
  <c r="L714" i="8"/>
  <c r="F714" i="8"/>
  <c r="P714" i="8" s="1"/>
  <c r="L713" i="8"/>
  <c r="L709" i="8"/>
  <c r="F709" i="8"/>
  <c r="O709" i="8" s="1"/>
  <c r="L708" i="8"/>
  <c r="F708" i="8"/>
  <c r="L705" i="8"/>
  <c r="L704" i="8"/>
  <c r="L703" i="8"/>
  <c r="F703" i="8"/>
  <c r="P703" i="8" s="1"/>
  <c r="L702" i="8"/>
  <c r="F702" i="8"/>
  <c r="O702" i="8" s="1"/>
  <c r="L701" i="8"/>
  <c r="F701" i="8"/>
  <c r="P701" i="8" s="1"/>
  <c r="L700" i="8"/>
  <c r="F700" i="8"/>
  <c r="O700" i="8" s="1"/>
  <c r="L699" i="8"/>
  <c r="F699" i="8"/>
  <c r="L698" i="8"/>
  <c r="F698" i="8"/>
  <c r="L697" i="8"/>
  <c r="F697" i="8"/>
  <c r="I697" i="8" s="1"/>
  <c r="L695" i="8"/>
  <c r="F695" i="8"/>
  <c r="F694" i="8"/>
  <c r="F692" i="8"/>
  <c r="O692" i="8" s="1"/>
  <c r="L691" i="8"/>
  <c r="L690" i="8"/>
  <c r="L689" i="8"/>
  <c r="F689" i="8"/>
  <c r="L688" i="8"/>
  <c r="L687" i="8"/>
  <c r="F687" i="8"/>
  <c r="L683" i="8"/>
  <c r="F683" i="8"/>
  <c r="L682" i="8"/>
  <c r="L681" i="8"/>
  <c r="F681" i="8"/>
  <c r="L679" i="8"/>
  <c r="F679" i="8"/>
  <c r="K679" i="8" s="1"/>
  <c r="F678" i="8"/>
  <c r="L677" i="8"/>
  <c r="F677" i="8"/>
  <c r="F676" i="8"/>
  <c r="L675" i="8"/>
  <c r="F675" i="8"/>
  <c r="L674" i="8"/>
  <c r="L673" i="8"/>
  <c r="L670" i="8"/>
  <c r="F670" i="8"/>
  <c r="O670" i="8" s="1"/>
  <c r="F669" i="8"/>
  <c r="L668" i="8"/>
  <c r="F668" i="8"/>
  <c r="I668" i="8" s="1"/>
  <c r="L667" i="8"/>
  <c r="L666" i="8"/>
  <c r="F666" i="8"/>
  <c r="O666" i="8" s="1"/>
  <c r="L665" i="8"/>
  <c r="F665" i="8"/>
  <c r="O665" i="8" s="1"/>
  <c r="L663" i="8"/>
  <c r="F663" i="8"/>
  <c r="K663" i="8" s="1"/>
  <c r="L661" i="8"/>
  <c r="F661" i="8"/>
  <c r="K661" i="8" s="1"/>
  <c r="L660" i="8"/>
  <c r="L659" i="8"/>
  <c r="F659" i="8"/>
  <c r="L657" i="8"/>
  <c r="L655" i="8"/>
  <c r="F655" i="8"/>
  <c r="F654" i="8"/>
  <c r="L653" i="8"/>
  <c r="F653" i="8"/>
  <c r="L652" i="8"/>
  <c r="F652" i="8"/>
  <c r="P652" i="8" s="1"/>
  <c r="L651" i="8"/>
  <c r="F651" i="8"/>
  <c r="L650" i="8"/>
  <c r="F650" i="8"/>
  <c r="L649" i="8"/>
  <c r="F649" i="8"/>
  <c r="K649" i="8" s="1"/>
  <c r="L647" i="8"/>
  <c r="F647" i="8"/>
  <c r="I647" i="8" s="1"/>
  <c r="L645" i="8"/>
  <c r="F645" i="8"/>
  <c r="K645" i="8" s="1"/>
  <c r="L643" i="8"/>
  <c r="F643" i="8"/>
  <c r="L642" i="8"/>
  <c r="L640" i="8"/>
  <c r="L638" i="8"/>
  <c r="L636" i="8"/>
  <c r="F636" i="8"/>
  <c r="I636" i="8" s="1"/>
  <c r="F635" i="8"/>
  <c r="L634" i="8"/>
  <c r="F634" i="8"/>
  <c r="L630" i="8"/>
  <c r="F630" i="8"/>
  <c r="K630" i="8" s="1"/>
  <c r="L629" i="8"/>
  <c r="L628" i="8"/>
  <c r="F628" i="8"/>
  <c r="L627" i="8"/>
  <c r="L626" i="8"/>
  <c r="F626" i="8"/>
  <c r="K626" i="8" s="1"/>
  <c r="L624" i="8"/>
  <c r="F624" i="8"/>
  <c r="L621" i="8"/>
  <c r="L620" i="8"/>
  <c r="L619" i="8"/>
  <c r="F619" i="8"/>
  <c r="O619" i="8" s="1"/>
  <c r="L616" i="8"/>
  <c r="F616" i="8"/>
  <c r="I616" i="8" s="1"/>
  <c r="L614" i="8"/>
  <c r="F614" i="8"/>
  <c r="K614" i="8" s="1"/>
  <c r="L612" i="8"/>
  <c r="F612" i="8"/>
  <c r="L610" i="8"/>
  <c r="F610" i="8"/>
  <c r="L609" i="8"/>
  <c r="L608" i="8"/>
  <c r="F608" i="8"/>
  <c r="K608" i="8" s="1"/>
  <c r="L605" i="8"/>
  <c r="F605" i="8"/>
  <c r="L604" i="8"/>
  <c r="L603" i="8"/>
  <c r="L602" i="8"/>
  <c r="L601" i="8"/>
  <c r="F601" i="8"/>
  <c r="O601" i="8" s="1"/>
  <c r="F600" i="8"/>
  <c r="L599" i="8"/>
  <c r="F599" i="8"/>
  <c r="K599" i="8" s="1"/>
  <c r="L597" i="8"/>
  <c r="F597" i="8"/>
  <c r="O597" i="8" s="1"/>
  <c r="L596" i="8"/>
  <c r="L595" i="8"/>
  <c r="F595" i="8"/>
  <c r="L594" i="8"/>
  <c r="L593" i="8"/>
  <c r="F593" i="8"/>
  <c r="F590" i="8"/>
  <c r="L588" i="8"/>
  <c r="F588" i="8"/>
  <c r="P588" i="8" s="1"/>
  <c r="L586" i="8"/>
  <c r="F586" i="8"/>
  <c r="L584" i="8"/>
  <c r="F584" i="8"/>
  <c r="L583" i="8"/>
  <c r="L581" i="8"/>
  <c r="F581" i="8"/>
  <c r="L580" i="8"/>
  <c r="L579" i="8"/>
  <c r="F579" i="8"/>
  <c r="F577" i="8"/>
  <c r="L574" i="8"/>
  <c r="F574" i="8"/>
  <c r="L573" i="8"/>
  <c r="L572" i="8"/>
  <c r="F572" i="8"/>
  <c r="L570" i="8"/>
  <c r="F570" i="8"/>
  <c r="L568" i="8"/>
  <c r="L565" i="8"/>
  <c r="F565" i="8"/>
  <c r="L563" i="8"/>
  <c r="F563" i="8"/>
  <c r="L561" i="8"/>
  <c r="F561" i="8"/>
  <c r="O561" i="8" s="1"/>
  <c r="F560" i="8"/>
  <c r="L559" i="8"/>
  <c r="F559" i="8"/>
  <c r="L558" i="8"/>
  <c r="F558" i="8"/>
  <c r="P558" i="8" s="1"/>
  <c r="L557" i="8"/>
  <c r="F557" i="8"/>
  <c r="O557" i="8" s="1"/>
  <c r="L555" i="8"/>
  <c r="F555" i="8"/>
  <c r="O555" i="8" s="1"/>
  <c r="F554" i="8"/>
  <c r="L553" i="8"/>
  <c r="F553" i="8"/>
  <c r="K553" i="8" s="1"/>
  <c r="L551" i="8"/>
  <c r="L550" i="8"/>
  <c r="F550" i="8"/>
  <c r="L549" i="8"/>
  <c r="F549" i="8"/>
  <c r="P549" i="8" s="1"/>
  <c r="L548" i="8"/>
  <c r="F548" i="8"/>
  <c r="O548" i="8" s="1"/>
  <c r="L546" i="8"/>
  <c r="F546" i="8"/>
  <c r="L544" i="8"/>
  <c r="F544" i="8"/>
  <c r="F543" i="8"/>
  <c r="L542" i="8"/>
  <c r="F542" i="8"/>
  <c r="P542" i="8" s="1"/>
  <c r="L541" i="8"/>
  <c r="L540" i="8"/>
  <c r="F540" i="8"/>
  <c r="K540" i="8" s="1"/>
  <c r="L538" i="8"/>
  <c r="L536" i="8"/>
  <c r="F536" i="8"/>
  <c r="P536" i="8" s="1"/>
  <c r="F535" i="8"/>
  <c r="L534" i="8"/>
  <c r="F534" i="8"/>
  <c r="I534" i="8" s="1"/>
  <c r="L533" i="8"/>
  <c r="F533" i="8"/>
  <c r="L532" i="8"/>
  <c r="F532" i="8"/>
  <c r="K532" i="8" s="1"/>
  <c r="L531" i="8"/>
  <c r="F531" i="8"/>
  <c r="L530" i="8"/>
  <c r="F530" i="8"/>
  <c r="L529" i="8"/>
  <c r="F529" i="8"/>
  <c r="L528" i="8"/>
  <c r="F528" i="8"/>
  <c r="K528" i="8" s="1"/>
  <c r="L527" i="8"/>
  <c r="F527" i="8"/>
  <c r="K527" i="8" s="1"/>
  <c r="L526" i="8"/>
  <c r="F526" i="8"/>
  <c r="K526" i="8" s="1"/>
  <c r="L524" i="8"/>
  <c r="L523" i="8"/>
  <c r="F523" i="8"/>
  <c r="L522" i="8"/>
  <c r="F522" i="8"/>
  <c r="O522" i="8" s="1"/>
  <c r="L521" i="8"/>
  <c r="F521" i="8"/>
  <c r="L519" i="8"/>
  <c r="F519" i="8"/>
  <c r="P519" i="8" s="1"/>
  <c r="L518" i="8"/>
  <c r="L517" i="8"/>
  <c r="F517" i="8"/>
  <c r="I517" i="8" s="1"/>
  <c r="L516" i="8"/>
  <c r="L515" i="8"/>
  <c r="F515" i="8"/>
  <c r="P515" i="8" s="1"/>
  <c r="L513" i="8"/>
  <c r="L511" i="8"/>
  <c r="L510" i="8"/>
  <c r="L509" i="8"/>
  <c r="F509" i="8"/>
  <c r="L506" i="8"/>
  <c r="F506" i="8"/>
  <c r="P506" i="8" s="1"/>
  <c r="L504" i="8"/>
  <c r="F504" i="8"/>
  <c r="K504" i="8" s="1"/>
  <c r="F503" i="8"/>
  <c r="L502" i="8"/>
  <c r="L500" i="8"/>
  <c r="F500" i="8"/>
  <c r="K500" i="8" s="1"/>
  <c r="L499" i="8"/>
  <c r="L498" i="8"/>
  <c r="F498" i="8"/>
  <c r="L497" i="8"/>
  <c r="L496" i="8"/>
  <c r="F496" i="8"/>
  <c r="P496" i="8" s="1"/>
  <c r="L494" i="8"/>
  <c r="L493" i="8"/>
  <c r="F493" i="8"/>
  <c r="L492" i="8"/>
  <c r="L491" i="8"/>
  <c r="L490" i="8"/>
  <c r="L488" i="8"/>
  <c r="F488" i="8"/>
  <c r="K488" i="8" s="1"/>
  <c r="L487" i="8"/>
  <c r="F487" i="8"/>
  <c r="K487" i="8" s="1"/>
  <c r="L484" i="8"/>
  <c r="F484" i="8"/>
  <c r="P484" i="8" s="1"/>
  <c r="F483" i="8"/>
  <c r="L482" i="8"/>
  <c r="F482" i="8"/>
  <c r="F481" i="8"/>
  <c r="L480" i="8"/>
  <c r="F480" i="8"/>
  <c r="P480" i="8" s="1"/>
  <c r="L478" i="8"/>
  <c r="L476" i="8"/>
  <c r="F476" i="8"/>
  <c r="O476" i="8" s="1"/>
  <c r="F475" i="8"/>
  <c r="L474" i="8"/>
  <c r="F474" i="8"/>
  <c r="L472" i="8"/>
  <c r="F472" i="8"/>
  <c r="F471" i="8"/>
  <c r="L470" i="8"/>
  <c r="F470" i="8"/>
  <c r="K470" i="8" s="1"/>
  <c r="L468" i="8"/>
  <c r="F468" i="8"/>
  <c r="L467" i="8"/>
  <c r="F467" i="8"/>
  <c r="L466" i="8"/>
  <c r="F466" i="8"/>
  <c r="L464" i="8"/>
  <c r="L462" i="8"/>
  <c r="L461" i="8"/>
  <c r="F461" i="8"/>
  <c r="L459" i="8"/>
  <c r="F459" i="8"/>
  <c r="L458" i="8"/>
  <c r="F458" i="8"/>
  <c r="O458" i="8" s="1"/>
  <c r="L457" i="8"/>
  <c r="F457" i="8"/>
  <c r="L456" i="8"/>
  <c r="F456" i="8"/>
  <c r="L455" i="8"/>
  <c r="F455" i="8"/>
  <c r="F454" i="8"/>
  <c r="F453" i="8"/>
  <c r="L451" i="8"/>
  <c r="F451" i="8"/>
  <c r="P451" i="8" s="1"/>
  <c r="L450" i="8"/>
  <c r="L449" i="8"/>
  <c r="F449" i="8"/>
  <c r="I449" i="8" s="1"/>
  <c r="L448" i="8"/>
  <c r="L447" i="8"/>
  <c r="F447" i="8"/>
  <c r="P447" i="8" s="1"/>
  <c r="L445" i="8"/>
  <c r="F445" i="8"/>
  <c r="L444" i="8"/>
  <c r="L443" i="8"/>
  <c r="F443" i="8"/>
  <c r="I443" i="8" s="1"/>
  <c r="L442" i="8"/>
  <c r="L441" i="8"/>
  <c r="F441" i="8"/>
  <c r="P441" i="8" s="1"/>
  <c r="L440" i="8"/>
  <c r="L439" i="8"/>
  <c r="F439" i="8"/>
  <c r="L436" i="8"/>
  <c r="F436" i="8"/>
  <c r="I436" i="8" s="1"/>
  <c r="L435" i="8"/>
  <c r="F435" i="8"/>
  <c r="K435" i="8" s="1"/>
  <c r="L434" i="8"/>
  <c r="F434" i="8"/>
  <c r="P434" i="8" s="1"/>
  <c r="L433" i="8"/>
  <c r="F433" i="8"/>
  <c r="P433" i="8" s="1"/>
  <c r="L432" i="8"/>
  <c r="L431" i="8"/>
  <c r="F431" i="8"/>
  <c r="L429" i="8"/>
  <c r="L428" i="8"/>
  <c r="F428" i="8"/>
  <c r="K428" i="8" s="1"/>
  <c r="L426" i="8"/>
  <c r="F426" i="8"/>
  <c r="P426" i="8" s="1"/>
  <c r="F425" i="8"/>
  <c r="L423" i="8"/>
  <c r="F423" i="8"/>
  <c r="F422" i="8"/>
  <c r="L421" i="8"/>
  <c r="F421" i="8"/>
  <c r="L419" i="8"/>
  <c r="F419" i="8"/>
  <c r="I419" i="8" s="1"/>
  <c r="L418" i="8"/>
  <c r="F417" i="8"/>
  <c r="P417" i="8" s="1"/>
  <c r="L415" i="8"/>
  <c r="F415" i="8"/>
  <c r="O415" i="8" s="1"/>
  <c r="L413" i="8"/>
  <c r="L412" i="8"/>
  <c r="L411" i="8"/>
  <c r="F411" i="8"/>
  <c r="L409" i="8"/>
  <c r="F409" i="8"/>
  <c r="L408" i="8"/>
  <c r="L407" i="8"/>
  <c r="F407" i="8"/>
  <c r="F406" i="8"/>
  <c r="O406" i="8" s="1"/>
  <c r="L405" i="8"/>
  <c r="F405" i="8"/>
  <c r="K405" i="8" s="1"/>
  <c r="L403" i="8"/>
  <c r="F403" i="8"/>
  <c r="P403" i="8" s="1"/>
  <c r="L402" i="8"/>
  <c r="F402" i="8"/>
  <c r="F401" i="8"/>
  <c r="L399" i="8"/>
  <c r="F399" i="8"/>
  <c r="I399" i="8" s="1"/>
  <c r="L398" i="8"/>
  <c r="L397" i="8"/>
  <c r="L395" i="8"/>
  <c r="F395" i="8"/>
  <c r="P395" i="8" s="1"/>
  <c r="L393" i="8"/>
  <c r="F393" i="8"/>
  <c r="L392" i="8"/>
  <c r="L391" i="8"/>
  <c r="F391" i="8"/>
  <c r="O391" i="8" s="1"/>
  <c r="L390" i="8"/>
  <c r="F390" i="8"/>
  <c r="P390" i="8" s="1"/>
  <c r="L389" i="8"/>
  <c r="F389" i="8"/>
  <c r="K389" i="8" s="1"/>
  <c r="L388" i="8"/>
  <c r="L387" i="8"/>
  <c r="F387" i="8"/>
  <c r="K387" i="8" s="1"/>
  <c r="F386" i="8"/>
  <c r="F385" i="8"/>
  <c r="F384" i="8"/>
  <c r="O384" i="8" s="1"/>
  <c r="L383" i="8"/>
  <c r="F383" i="8"/>
  <c r="I383" i="8" s="1"/>
  <c r="L382" i="8"/>
  <c r="L380" i="8"/>
  <c r="F380" i="8"/>
  <c r="F379" i="8"/>
  <c r="L378" i="8"/>
  <c r="F378" i="8"/>
  <c r="P378" i="8" s="1"/>
  <c r="L376" i="8"/>
  <c r="F376" i="8"/>
  <c r="P376" i="8" s="1"/>
  <c r="L375" i="8"/>
  <c r="F375" i="8"/>
  <c r="K375" i="8" s="1"/>
  <c r="L374" i="8"/>
  <c r="F374" i="8"/>
  <c r="L373" i="8"/>
  <c r="L372" i="8"/>
  <c r="F372" i="8"/>
  <c r="K372" i="8" s="1"/>
  <c r="L371" i="8"/>
  <c r="L369" i="8"/>
  <c r="F369" i="8"/>
  <c r="P369" i="8" s="1"/>
  <c r="L367" i="8"/>
  <c r="F367" i="8"/>
  <c r="I367" i="8" s="1"/>
  <c r="F365" i="8"/>
  <c r="L363" i="8"/>
  <c r="F363" i="8"/>
  <c r="L361" i="8"/>
  <c r="F361" i="8"/>
  <c r="L360" i="8"/>
  <c r="F360" i="8"/>
  <c r="K360" i="8" s="1"/>
  <c r="L359" i="8"/>
  <c r="F359" i="8"/>
  <c r="O359" i="8" s="1"/>
  <c r="L358" i="8"/>
  <c r="L357" i="8"/>
  <c r="F357" i="8"/>
  <c r="K357" i="8" s="1"/>
  <c r="L355" i="8"/>
  <c r="F355" i="8"/>
  <c r="K355" i="8" s="1"/>
  <c r="F354" i="8"/>
  <c r="L353" i="8"/>
  <c r="F353" i="8"/>
  <c r="P353" i="8" s="1"/>
  <c r="L351" i="8"/>
  <c r="F351" i="8"/>
  <c r="I351" i="8" s="1"/>
  <c r="L349" i="8"/>
  <c r="L347" i="8"/>
  <c r="F347" i="8"/>
  <c r="L345" i="8"/>
  <c r="F345" i="8"/>
  <c r="L344" i="8"/>
  <c r="L342" i="8"/>
  <c r="F342" i="8"/>
  <c r="K342" i="8" s="1"/>
  <c r="L341" i="8"/>
  <c r="L340" i="8"/>
  <c r="F340" i="8"/>
  <c r="K340" i="8" s="1"/>
  <c r="L339" i="8"/>
  <c r="F339" i="8"/>
  <c r="I339" i="8" s="1"/>
  <c r="L338" i="8"/>
  <c r="F338" i="8"/>
  <c r="I338" i="8" s="1"/>
  <c r="L337" i="8"/>
  <c r="F337" i="8"/>
  <c r="L336" i="8"/>
  <c r="L334" i="8"/>
  <c r="L333" i="8"/>
  <c r="L332" i="8"/>
  <c r="F332" i="8"/>
  <c r="L331" i="8"/>
  <c r="F331" i="8"/>
  <c r="L330" i="8"/>
  <c r="F330" i="8"/>
  <c r="L323" i="8"/>
  <c r="F323" i="8"/>
  <c r="P323" i="8" s="1"/>
  <c r="L322" i="8"/>
  <c r="F322" i="8"/>
  <c r="P322" i="8" s="1"/>
  <c r="L321" i="8"/>
  <c r="F321" i="8"/>
  <c r="F320" i="8"/>
  <c r="I320" i="8" s="1"/>
  <c r="L318" i="8"/>
  <c r="L317" i="8"/>
  <c r="P314" i="8"/>
  <c r="O314" i="8"/>
  <c r="L314" i="8"/>
  <c r="M314" i="8" s="1"/>
  <c r="K314" i="8"/>
  <c r="I314" i="8"/>
  <c r="P313" i="8"/>
  <c r="O313" i="8"/>
  <c r="L313" i="8"/>
  <c r="M313" i="8" s="1"/>
  <c r="K313" i="8"/>
  <c r="P312" i="8"/>
  <c r="O312" i="8"/>
  <c r="L312" i="8"/>
  <c r="M312" i="8" s="1"/>
  <c r="K312" i="8"/>
  <c r="I312" i="8"/>
  <c r="L310" i="8"/>
  <c r="F310" i="8"/>
  <c r="K310" i="8" s="1"/>
  <c r="L309" i="8"/>
  <c r="F309" i="8"/>
  <c r="K309" i="8" s="1"/>
  <c r="L308" i="8"/>
  <c r="F308" i="8"/>
  <c r="K308" i="8" s="1"/>
  <c r="L305" i="8"/>
  <c r="F305" i="8"/>
  <c r="L304" i="8"/>
  <c r="L303" i="8"/>
  <c r="F303" i="8"/>
  <c r="K303" i="8" s="1"/>
  <c r="L301" i="8"/>
  <c r="F301" i="8"/>
  <c r="L300" i="8"/>
  <c r="F300" i="8"/>
  <c r="K300" i="8" s="1"/>
  <c r="L299" i="8"/>
  <c r="F299" i="8"/>
  <c r="L298" i="8"/>
  <c r="F298" i="8"/>
  <c r="K298" i="8" s="1"/>
  <c r="L297" i="8"/>
  <c r="F297" i="8"/>
  <c r="L296" i="8"/>
  <c r="F296" i="8"/>
  <c r="K296" i="8" s="1"/>
  <c r="L295" i="8"/>
  <c r="L294" i="8"/>
  <c r="F294" i="8"/>
  <c r="K294" i="8" s="1"/>
  <c r="L293" i="8"/>
  <c r="L292" i="8"/>
  <c r="F292" i="8"/>
  <c r="L291" i="8"/>
  <c r="F291" i="8"/>
  <c r="L289" i="8"/>
  <c r="F289" i="8"/>
  <c r="P289" i="8" s="1"/>
  <c r="L288" i="8"/>
  <c r="F288" i="8"/>
  <c r="P288" i="8" s="1"/>
  <c r="L287" i="8"/>
  <c r="F287" i="8"/>
  <c r="L286" i="8"/>
  <c r="F286" i="8"/>
  <c r="P286" i="8" s="1"/>
  <c r="L285" i="8"/>
  <c r="L283" i="8"/>
  <c r="F283" i="8"/>
  <c r="L282" i="8"/>
  <c r="F282" i="8"/>
  <c r="P282" i="8" s="1"/>
  <c r="L281" i="8"/>
  <c r="F281" i="8"/>
  <c r="K281" i="8" s="1"/>
  <c r="F280" i="8"/>
  <c r="L279" i="8"/>
  <c r="F279" i="8"/>
  <c r="K279" i="8" s="1"/>
  <c r="L277" i="8"/>
  <c r="F277" i="8"/>
  <c r="P277" i="8" s="1"/>
  <c r="L276" i="8"/>
  <c r="F276" i="8"/>
  <c r="P276" i="8" s="1"/>
  <c r="L275" i="8"/>
  <c r="L274" i="8"/>
  <c r="F274" i="8"/>
  <c r="P274" i="8" s="1"/>
  <c r="L273" i="8"/>
  <c r="F273" i="8"/>
  <c r="P273" i="8" s="1"/>
  <c r="L270" i="8"/>
  <c r="F270" i="8"/>
  <c r="I270" i="8" s="1"/>
  <c r="L269" i="8"/>
  <c r="F269" i="8"/>
  <c r="I269" i="8" s="1"/>
  <c r="L268" i="8"/>
  <c r="F268" i="8"/>
  <c r="I268" i="8" s="1"/>
  <c r="L267" i="8"/>
  <c r="F267" i="8"/>
  <c r="I267" i="8" s="1"/>
  <c r="L266" i="8"/>
  <c r="F266" i="8"/>
  <c r="L263" i="8"/>
  <c r="L262" i="8"/>
  <c r="F262" i="8"/>
  <c r="L261" i="8"/>
  <c r="F261" i="8"/>
  <c r="P261" i="8" s="1"/>
  <c r="F260" i="8"/>
  <c r="L253" i="8"/>
  <c r="F253" i="8"/>
  <c r="P253" i="8" s="1"/>
  <c r="L251" i="8"/>
  <c r="F251" i="8"/>
  <c r="L250" i="8"/>
  <c r="F250" i="8"/>
  <c r="P250" i="8" s="1"/>
  <c r="L249" i="8"/>
  <c r="F249" i="8"/>
  <c r="I249" i="8" s="1"/>
  <c r="L247" i="8"/>
  <c r="F247" i="8"/>
  <c r="K247" i="8" s="1"/>
  <c r="L245" i="8"/>
  <c r="F245" i="8"/>
  <c r="L243" i="8"/>
  <c r="F243" i="8"/>
  <c r="K243" i="8" s="1"/>
  <c r="L242" i="8"/>
  <c r="F242" i="8"/>
  <c r="K242" i="8" s="1"/>
  <c r="L241" i="8"/>
  <c r="F241" i="8"/>
  <c r="L240" i="8"/>
  <c r="F240" i="8"/>
  <c r="K240" i="8" s="1"/>
  <c r="L239" i="8"/>
  <c r="F239" i="8"/>
  <c r="K239" i="8" s="1"/>
  <c r="L238" i="8"/>
  <c r="F238" i="8"/>
  <c r="K238" i="8" s="1"/>
  <c r="L236" i="8"/>
  <c r="F236" i="8"/>
  <c r="I236" i="8" s="1"/>
  <c r="L235" i="8"/>
  <c r="L234" i="8"/>
  <c r="F234" i="8"/>
  <c r="I234" i="8" s="1"/>
  <c r="L233" i="8"/>
  <c r="F233" i="8"/>
  <c r="L231" i="8"/>
  <c r="F231" i="8"/>
  <c r="I231" i="8" s="1"/>
  <c r="L230" i="8"/>
  <c r="F230" i="8"/>
  <c r="L229" i="8"/>
  <c r="F229" i="8"/>
  <c r="I229" i="8" s="1"/>
  <c r="L228" i="8"/>
  <c r="F228" i="8"/>
  <c r="K228" i="8" s="1"/>
  <c r="L227" i="8"/>
  <c r="F227" i="8"/>
  <c r="I227" i="8" s="1"/>
  <c r="L226" i="8"/>
  <c r="L225" i="8"/>
  <c r="F225" i="8"/>
  <c r="L224" i="8"/>
  <c r="L222" i="8"/>
  <c r="F222" i="8"/>
  <c r="K222" i="8" s="1"/>
  <c r="L220" i="8"/>
  <c r="F220" i="8"/>
  <c r="K220" i="8" s="1"/>
  <c r="L219" i="8"/>
  <c r="F219" i="8"/>
  <c r="K219" i="8" s="1"/>
  <c r="L218" i="8"/>
  <c r="F218" i="8"/>
  <c r="K218" i="8" s="1"/>
  <c r="L215" i="8"/>
  <c r="L214" i="8"/>
  <c r="L213" i="8"/>
  <c r="F213" i="8"/>
  <c r="I213" i="8" s="1"/>
  <c r="L212" i="8"/>
  <c r="F212" i="8"/>
  <c r="P212" i="8" s="1"/>
  <c r="L211" i="8"/>
  <c r="F211" i="8"/>
  <c r="I211" i="8" s="1"/>
  <c r="L210" i="8"/>
  <c r="F210" i="8"/>
  <c r="L208" i="8"/>
  <c r="F208" i="8"/>
  <c r="L207" i="8"/>
  <c r="F207" i="8"/>
  <c r="L206" i="8"/>
  <c r="F206" i="8"/>
  <c r="L205" i="8"/>
  <c r="L204" i="8"/>
  <c r="F204" i="8"/>
  <c r="L203" i="8"/>
  <c r="F203" i="8"/>
  <c r="L202" i="8"/>
  <c r="F202" i="8"/>
  <c r="L201" i="8"/>
  <c r="L200" i="8"/>
  <c r="F200" i="8"/>
  <c r="L199" i="8"/>
  <c r="F199" i="8"/>
  <c r="L198" i="8"/>
  <c r="F198" i="8"/>
  <c r="L197" i="8"/>
  <c r="L196" i="8"/>
  <c r="F196" i="8"/>
  <c r="L195" i="8"/>
  <c r="F195" i="8"/>
  <c r="L194" i="8"/>
  <c r="F194" i="8"/>
  <c r="L193" i="8"/>
  <c r="L192" i="8"/>
  <c r="F192" i="8"/>
  <c r="L187" i="8"/>
  <c r="F187" i="8"/>
  <c r="K187" i="8" s="1"/>
  <c r="L186" i="8"/>
  <c r="F186" i="8"/>
  <c r="L185" i="8"/>
  <c r="F185" i="8"/>
  <c r="P185" i="8" s="1"/>
  <c r="L184" i="8"/>
  <c r="F184" i="8"/>
  <c r="L183" i="8"/>
  <c r="F183" i="8"/>
  <c r="P183" i="8" s="1"/>
  <c r="L182" i="8"/>
  <c r="F182" i="8"/>
  <c r="P182" i="8" s="1"/>
  <c r="L181" i="8"/>
  <c r="F181" i="8"/>
  <c r="P181" i="8" s="1"/>
  <c r="L180" i="8"/>
  <c r="F180" i="8"/>
  <c r="P180" i="8" s="1"/>
  <c r="L178" i="8"/>
  <c r="F178" i="8"/>
  <c r="I178" i="8" s="1"/>
  <c r="L177" i="8"/>
  <c r="F177" i="8"/>
  <c r="L176" i="8"/>
  <c r="F176" i="8"/>
  <c r="O176" i="8" s="1"/>
  <c r="L175" i="8"/>
  <c r="L174" i="8"/>
  <c r="F174" i="8"/>
  <c r="P174" i="8" s="1"/>
  <c r="L171" i="8"/>
  <c r="L169" i="8"/>
  <c r="F169" i="8"/>
  <c r="K169" i="8" s="1"/>
  <c r="L168" i="8"/>
  <c r="F168" i="8"/>
  <c r="I168" i="8" s="1"/>
  <c r="L167" i="8"/>
  <c r="F167" i="8"/>
  <c r="P167" i="8" s="1"/>
  <c r="L166" i="8"/>
  <c r="F166" i="8"/>
  <c r="L165" i="8"/>
  <c r="F165" i="8"/>
  <c r="L164" i="8"/>
  <c r="F164" i="8"/>
  <c r="O164" i="8" s="1"/>
  <c r="L163" i="8"/>
  <c r="F163" i="8"/>
  <c r="L162" i="8"/>
  <c r="L161" i="8"/>
  <c r="F161" i="8"/>
  <c r="K161" i="8" s="1"/>
  <c r="L160" i="8"/>
  <c r="F160" i="8"/>
  <c r="I160" i="8" s="1"/>
  <c r="L159" i="8"/>
  <c r="F159" i="8"/>
  <c r="P159" i="8" s="1"/>
  <c r="L158" i="8"/>
  <c r="F158" i="8"/>
  <c r="L157" i="8"/>
  <c r="F157" i="8"/>
  <c r="L156" i="8"/>
  <c r="F156" i="8"/>
  <c r="O156" i="8" s="1"/>
  <c r="L155" i="8"/>
  <c r="F155" i="8"/>
  <c r="L154" i="8"/>
  <c r="L153" i="8"/>
  <c r="F153" i="8"/>
  <c r="K153" i="8" s="1"/>
  <c r="L152" i="8"/>
  <c r="F152" i="8"/>
  <c r="I152" i="8" s="1"/>
  <c r="L151" i="8"/>
  <c r="F151" i="8"/>
  <c r="P151" i="8" s="1"/>
  <c r="L150" i="8"/>
  <c r="F150" i="8"/>
  <c r="I150" i="8" s="1"/>
  <c r="L149" i="8"/>
  <c r="F149" i="8"/>
  <c r="L148" i="8"/>
  <c r="F148" i="8"/>
  <c r="O148" i="8" s="1"/>
  <c r="L146" i="8"/>
  <c r="F146" i="8"/>
  <c r="O146" i="8" s="1"/>
  <c r="L145" i="8"/>
  <c r="L144" i="8"/>
  <c r="F144" i="8"/>
  <c r="O144" i="8" s="1"/>
  <c r="L143" i="8"/>
  <c r="F143" i="8"/>
  <c r="O143" i="8" s="1"/>
  <c r="L142" i="8"/>
  <c r="F142" i="8"/>
  <c r="O142" i="8" s="1"/>
  <c r="L141" i="8"/>
  <c r="F141" i="8"/>
  <c r="O141" i="8" s="1"/>
  <c r="L140" i="8"/>
  <c r="L139" i="8"/>
  <c r="F139" i="8"/>
  <c r="O139" i="8" s="1"/>
  <c r="L138" i="8"/>
  <c r="F138" i="8"/>
  <c r="O138" i="8" s="1"/>
  <c r="L136" i="8"/>
  <c r="L135" i="8"/>
  <c r="F135" i="8"/>
  <c r="L134" i="8"/>
  <c r="F134" i="8"/>
  <c r="L133" i="8"/>
  <c r="F133" i="8"/>
  <c r="L132" i="8"/>
  <c r="F132" i="8"/>
  <c r="L131" i="8"/>
  <c r="F131" i="8"/>
  <c r="L130" i="8"/>
  <c r="F130" i="8"/>
  <c r="L128" i="8"/>
  <c r="F128" i="8"/>
  <c r="P128" i="8" s="1"/>
  <c r="L127" i="8"/>
  <c r="L126" i="8"/>
  <c r="F126" i="8"/>
  <c r="P126" i="8" s="1"/>
  <c r="L124" i="8"/>
  <c r="F124" i="8"/>
  <c r="P124" i="8" s="1"/>
  <c r="L123" i="8"/>
  <c r="F123" i="8"/>
  <c r="I123" i="8" s="1"/>
  <c r="F122" i="8"/>
  <c r="L121" i="8"/>
  <c r="F121" i="8"/>
  <c r="K121" i="8" s="1"/>
  <c r="L120" i="8"/>
  <c r="F120" i="8"/>
  <c r="I120" i="8" s="1"/>
  <c r="L119" i="8"/>
  <c r="F119" i="8"/>
  <c r="O119" i="8" s="1"/>
  <c r="L118" i="8"/>
  <c r="L117" i="8"/>
  <c r="F117" i="8"/>
  <c r="P117" i="8" s="1"/>
  <c r="L116" i="8"/>
  <c r="F116" i="8"/>
  <c r="P116" i="8" s="1"/>
  <c r="L115" i="8"/>
  <c r="F115" i="8"/>
  <c r="L114" i="8"/>
  <c r="F114" i="8"/>
  <c r="L113" i="8"/>
  <c r="F113" i="8"/>
  <c r="I113" i="8" s="1"/>
  <c r="L112" i="8"/>
  <c r="F112" i="8"/>
  <c r="I112" i="8" s="1"/>
  <c r="L111" i="8"/>
  <c r="F111" i="8"/>
  <c r="O111" i="8" s="1"/>
  <c r="L108" i="8"/>
  <c r="L107" i="8"/>
  <c r="F107" i="8"/>
  <c r="P107" i="8" s="1"/>
  <c r="L106" i="8"/>
  <c r="F106" i="8"/>
  <c r="P106" i="8" s="1"/>
  <c r="F105" i="8"/>
  <c r="P105" i="8" s="1"/>
  <c r="L104" i="8"/>
  <c r="F104" i="8"/>
  <c r="P104" i="8" s="1"/>
  <c r="F103" i="8"/>
  <c r="F101" i="8"/>
  <c r="P101" i="8" s="1"/>
  <c r="L100" i="8"/>
  <c r="F100" i="8"/>
  <c r="P100" i="8" s="1"/>
  <c r="L99" i="8"/>
  <c r="F99" i="8"/>
  <c r="O99" i="8" s="1"/>
  <c r="L98" i="8"/>
  <c r="L97" i="8"/>
  <c r="F97" i="8"/>
  <c r="P97" i="8" s="1"/>
  <c r="L95" i="8"/>
  <c r="F95" i="8"/>
  <c r="O95" i="8" s="1"/>
  <c r="F94" i="8"/>
  <c r="P94" i="8" s="1"/>
  <c r="F93" i="8"/>
  <c r="P93" i="8" s="1"/>
  <c r="L92" i="8"/>
  <c r="F92" i="8"/>
  <c r="P92" i="8" s="1"/>
  <c r="L91" i="8"/>
  <c r="F91" i="8"/>
  <c r="O91" i="8" s="1"/>
  <c r="L89" i="8"/>
  <c r="F89" i="8"/>
  <c r="P89" i="8" s="1"/>
  <c r="L88" i="8"/>
  <c r="L87" i="8"/>
  <c r="F87" i="8"/>
  <c r="P87" i="8" s="1"/>
  <c r="L86" i="8"/>
  <c r="F86" i="8"/>
  <c r="P86" i="8" s="1"/>
  <c r="F85" i="8"/>
  <c r="P85" i="8" s="1"/>
  <c r="L83" i="8"/>
  <c r="F83" i="8"/>
  <c r="P83" i="8" s="1"/>
  <c r="L82" i="8"/>
  <c r="F82" i="8"/>
  <c r="K82" i="8" s="1"/>
  <c r="L81" i="8"/>
  <c r="F81" i="8"/>
  <c r="I81" i="8" s="1"/>
  <c r="L80" i="8"/>
  <c r="F80" i="8"/>
  <c r="I80" i="8" s="1"/>
  <c r="L78" i="8"/>
  <c r="L77" i="8"/>
  <c r="F77" i="8"/>
  <c r="O77" i="8" s="1"/>
  <c r="L75" i="8"/>
  <c r="F75" i="8"/>
  <c r="K75" i="8" s="1"/>
  <c r="F74" i="8"/>
  <c r="L73" i="8"/>
  <c r="F73" i="8"/>
  <c r="K73" i="8" s="1"/>
  <c r="L72" i="8"/>
  <c r="F72" i="8"/>
  <c r="K72" i="8" s="1"/>
  <c r="L70" i="8"/>
  <c r="F70" i="8"/>
  <c r="P70" i="8" s="1"/>
  <c r="L69" i="8"/>
  <c r="F69" i="8"/>
  <c r="P69" i="8" s="1"/>
  <c r="L68" i="8"/>
  <c r="L67" i="8"/>
  <c r="F67" i="8"/>
  <c r="P67" i="8" s="1"/>
  <c r="L66" i="8"/>
  <c r="F66" i="8"/>
  <c r="P66" i="8" s="1"/>
  <c r="F63" i="8"/>
  <c r="I63" i="8" s="1"/>
  <c r="L62" i="8"/>
  <c r="F62" i="8"/>
  <c r="I62" i="8" s="1"/>
  <c r="L61" i="8"/>
  <c r="F61" i="8"/>
  <c r="L60" i="8"/>
  <c r="L59" i="8"/>
  <c r="F59" i="8"/>
  <c r="I59" i="8" s="1"/>
  <c r="L58" i="8"/>
  <c r="L57" i="8"/>
  <c r="L56" i="8"/>
  <c r="F56" i="8"/>
  <c r="I56" i="8" s="1"/>
  <c r="F55" i="8"/>
  <c r="I55" i="8" s="1"/>
  <c r="L54" i="8"/>
  <c r="F54" i="8"/>
  <c r="I54" i="8" s="1"/>
  <c r="L52" i="8"/>
  <c r="F52" i="8"/>
  <c r="O52" i="8" s="1"/>
  <c r="L51" i="8"/>
  <c r="F51" i="8"/>
  <c r="O51" i="8" s="1"/>
  <c r="L50" i="8"/>
  <c r="F50" i="8"/>
  <c r="O50" i="8" s="1"/>
  <c r="L49" i="8"/>
  <c r="L48" i="8"/>
  <c r="F48" i="8"/>
  <c r="O48" i="8" s="1"/>
  <c r="L45" i="8"/>
  <c r="F45" i="8"/>
  <c r="P45" i="8" s="1"/>
  <c r="L44" i="8"/>
  <c r="F44" i="8"/>
  <c r="O44" i="8" s="1"/>
  <c r="L43" i="8"/>
  <c r="F43" i="8"/>
  <c r="I43" i="8" s="1"/>
  <c r="L42" i="8"/>
  <c r="F42" i="8"/>
  <c r="P42" i="8" s="1"/>
  <c r="L41" i="8"/>
  <c r="F41" i="8"/>
  <c r="P41" i="8" s="1"/>
  <c r="L39" i="8"/>
  <c r="L38" i="8"/>
  <c r="F38" i="8"/>
  <c r="O38" i="8" s="1"/>
  <c r="L36" i="8"/>
  <c r="F36" i="8"/>
  <c r="K36" i="8" s="1"/>
  <c r="L35" i="8"/>
  <c r="F35" i="8"/>
  <c r="K35" i="8" s="1"/>
  <c r="L34" i="8"/>
  <c r="F34" i="8"/>
  <c r="K34" i="8" s="1"/>
  <c r="L33" i="8"/>
  <c r="F33" i="8"/>
  <c r="K33" i="8" s="1"/>
  <c r="L32" i="8"/>
  <c r="F32" i="8"/>
  <c r="K32" i="8" s="1"/>
  <c r="L31" i="8"/>
  <c r="F31" i="8"/>
  <c r="K31" i="8" s="1"/>
  <c r="F30" i="8"/>
  <c r="L29" i="8"/>
  <c r="F29" i="8"/>
  <c r="P29" i="8" s="1"/>
  <c r="L28" i="8"/>
  <c r="L27" i="8"/>
  <c r="F27" i="8"/>
  <c r="P27" i="8" s="1"/>
  <c r="L26" i="8"/>
  <c r="F26" i="8"/>
  <c r="P26" i="8" s="1"/>
  <c r="L25" i="8"/>
  <c r="F25" i="8"/>
  <c r="P25" i="8" s="1"/>
  <c r="L24" i="8"/>
  <c r="F24" i="8"/>
  <c r="P24" i="8" s="1"/>
  <c r="L23" i="8"/>
  <c r="F23" i="8"/>
  <c r="P23" i="8" s="1"/>
  <c r="L22" i="8"/>
  <c r="L21" i="8"/>
  <c r="L20" i="8"/>
  <c r="L19" i="8"/>
  <c r="F19" i="8"/>
  <c r="P19" i="8" s="1"/>
  <c r="L18" i="8"/>
  <c r="F18" i="8"/>
  <c r="P18" i="8" s="1"/>
  <c r="L17" i="8"/>
  <c r="F17" i="8"/>
  <c r="P17" i="8" s="1"/>
  <c r="L16" i="8"/>
  <c r="F16" i="8"/>
  <c r="P16" i="8" s="1"/>
  <c r="L15" i="8"/>
  <c r="F15" i="8"/>
  <c r="P15" i="8" s="1"/>
  <c r="L14" i="8"/>
  <c r="F14" i="8"/>
  <c r="P14" i="8" s="1"/>
  <c r="L13" i="8"/>
  <c r="L12" i="8"/>
  <c r="F1106" i="8" l="1"/>
  <c r="K1124" i="8"/>
  <c r="L910" i="8"/>
  <c r="E974" i="8"/>
  <c r="F871" i="8"/>
  <c r="F1278" i="8"/>
  <c r="O1278" i="8" s="1"/>
  <c r="K1286" i="8"/>
  <c r="L1278" i="8"/>
  <c r="L1286" i="8"/>
  <c r="F1287" i="8"/>
  <c r="L1287" i="8"/>
  <c r="BQ17" i="9"/>
  <c r="BR15" i="9" s="1"/>
  <c r="BT16" i="9"/>
  <c r="L1279" i="8"/>
  <c r="H1275" i="8"/>
  <c r="S1273" i="8"/>
  <c r="D1284" i="8"/>
  <c r="L1282" i="8"/>
  <c r="BP17" i="9"/>
  <c r="F1285" i="8"/>
  <c r="K1285" i="8" s="1"/>
  <c r="F1280" i="8"/>
  <c r="O1280" i="8" s="1"/>
  <c r="E1275" i="8"/>
  <c r="N1275" i="8"/>
  <c r="N1284" i="8"/>
  <c r="L1284" i="8" s="1"/>
  <c r="D1271" i="8"/>
  <c r="S1277" i="8"/>
  <c r="J1275" i="8"/>
  <c r="J1284" i="8"/>
  <c r="D1275" i="8"/>
  <c r="H1284" i="8"/>
  <c r="BT17" i="9"/>
  <c r="BU17" i="9" s="1"/>
  <c r="E993" i="8"/>
  <c r="M1008" i="8"/>
  <c r="N993" i="8"/>
  <c r="L1118" i="8"/>
  <c r="M242" i="8"/>
  <c r="P121" i="8"/>
  <c r="L90" i="8"/>
  <c r="F473" i="8"/>
  <c r="F377" i="8"/>
  <c r="F368" i="8"/>
  <c r="O368" i="8" s="1"/>
  <c r="P379" i="8"/>
  <c r="O519" i="8"/>
  <c r="M573" i="8"/>
  <c r="F545" i="8"/>
  <c r="F611" i="8"/>
  <c r="F562" i="8"/>
  <c r="P562" i="8" s="1"/>
  <c r="F578" i="8"/>
  <c r="F637" i="8"/>
  <c r="L658" i="8"/>
  <c r="K731" i="8"/>
  <c r="F756" i="8"/>
  <c r="I777" i="8"/>
  <c r="F785" i="8"/>
  <c r="I787" i="8"/>
  <c r="L796" i="8"/>
  <c r="F803" i="8"/>
  <c r="L891" i="8"/>
  <c r="P934" i="8"/>
  <c r="F900" i="8"/>
  <c r="F1058" i="8"/>
  <c r="M1071" i="8"/>
  <c r="M1192" i="8"/>
  <c r="I286" i="17"/>
  <c r="H286" i="17"/>
  <c r="I281" i="17"/>
  <c r="H281" i="17"/>
  <c r="I283" i="17"/>
  <c r="H283" i="17"/>
  <c r="I284" i="17"/>
  <c r="H284" i="17"/>
  <c r="E285" i="17"/>
  <c r="H285" i="17" s="1"/>
  <c r="C279" i="17"/>
  <c r="I150" i="17"/>
  <c r="I55" i="13"/>
  <c r="I44" i="10"/>
  <c r="I55" i="11"/>
  <c r="C115" i="17"/>
  <c r="E194" i="17"/>
  <c r="E184" i="17"/>
  <c r="E162" i="17"/>
  <c r="E40" i="17"/>
  <c r="E46" i="17"/>
  <c r="E169" i="17"/>
  <c r="I169" i="17" s="1"/>
  <c r="I271" i="17"/>
  <c r="E201" i="17"/>
  <c r="C228" i="17"/>
  <c r="E228" i="17" s="1"/>
  <c r="I119" i="17"/>
  <c r="E8" i="17"/>
  <c r="E73" i="16"/>
  <c r="E176" i="16"/>
  <c r="E201" i="16"/>
  <c r="D152" i="16"/>
  <c r="E173" i="16"/>
  <c r="I270" i="16"/>
  <c r="E275" i="16"/>
  <c r="C115" i="16"/>
  <c r="D36" i="16"/>
  <c r="D35" i="16" s="1"/>
  <c r="E8" i="16"/>
  <c r="H9" i="16" s="1"/>
  <c r="G278" i="16"/>
  <c r="X12" i="18" s="1"/>
  <c r="E134" i="16"/>
  <c r="E169" i="16"/>
  <c r="I316" i="16"/>
  <c r="C278" i="16"/>
  <c r="T12" i="18" s="1"/>
  <c r="E285" i="16"/>
  <c r="I285" i="16" s="1"/>
  <c r="E144" i="16"/>
  <c r="D92" i="16"/>
  <c r="D91" i="16" s="1"/>
  <c r="E104" i="16"/>
  <c r="E234" i="16"/>
  <c r="E290" i="16"/>
  <c r="I290" i="16" s="1"/>
  <c r="I271" i="15"/>
  <c r="E220" i="15"/>
  <c r="E234" i="15"/>
  <c r="E313" i="15"/>
  <c r="I313" i="15" s="1"/>
  <c r="G278" i="15"/>
  <c r="X8" i="18" s="1"/>
  <c r="E290" i="15"/>
  <c r="G36" i="15"/>
  <c r="E104" i="15"/>
  <c r="C152" i="15"/>
  <c r="I55" i="15"/>
  <c r="C36" i="15"/>
  <c r="E36" i="15" s="1"/>
  <c r="D152" i="15"/>
  <c r="E152" i="15" s="1"/>
  <c r="E169" i="15"/>
  <c r="E184" i="15"/>
  <c r="E285" i="14"/>
  <c r="E207" i="14"/>
  <c r="E234" i="14"/>
  <c r="E104" i="14"/>
  <c r="E107" i="14"/>
  <c r="E128" i="14"/>
  <c r="I128" i="14" s="1"/>
  <c r="E169" i="14"/>
  <c r="I169" i="14" s="1"/>
  <c r="E40" i="14"/>
  <c r="C36" i="14"/>
  <c r="C35" i="14" s="1"/>
  <c r="E32" i="14"/>
  <c r="I55" i="14"/>
  <c r="E95" i="14"/>
  <c r="E275" i="14"/>
  <c r="I275" i="14" s="1"/>
  <c r="D92" i="14"/>
  <c r="D91" i="14" s="1"/>
  <c r="E88" i="14"/>
  <c r="I88" i="14" s="1"/>
  <c r="E184" i="14"/>
  <c r="I184" i="14" s="1"/>
  <c r="E290" i="14"/>
  <c r="G278" i="14"/>
  <c r="X10" i="18" s="1"/>
  <c r="E143" i="14"/>
  <c r="I285" i="14"/>
  <c r="I316" i="14"/>
  <c r="E115" i="14"/>
  <c r="E176" i="14"/>
  <c r="E162" i="13"/>
  <c r="I134" i="13"/>
  <c r="E179" i="13"/>
  <c r="E128" i="17"/>
  <c r="E32" i="17"/>
  <c r="I173" i="17"/>
  <c r="E234" i="17"/>
  <c r="D92" i="13"/>
  <c r="D91" i="13" s="1"/>
  <c r="D152" i="13"/>
  <c r="E303" i="13"/>
  <c r="E40" i="13"/>
  <c r="I40" i="13" s="1"/>
  <c r="E47" i="13"/>
  <c r="E88" i="13"/>
  <c r="E176" i="13"/>
  <c r="E201" i="13"/>
  <c r="E128" i="12"/>
  <c r="E134" i="12"/>
  <c r="E173" i="12"/>
  <c r="I173" i="12" s="1"/>
  <c r="E201" i="12"/>
  <c r="C278" i="12"/>
  <c r="T9" i="18" s="1"/>
  <c r="E303" i="12"/>
  <c r="C34" i="12"/>
  <c r="E133" i="12"/>
  <c r="E230" i="12"/>
  <c r="I230" i="12" s="1"/>
  <c r="C152" i="12"/>
  <c r="E104" i="12"/>
  <c r="E143" i="12"/>
  <c r="I73" i="12"/>
  <c r="E169" i="12"/>
  <c r="E88" i="12"/>
  <c r="E119" i="12"/>
  <c r="E290" i="12"/>
  <c r="E95" i="11"/>
  <c r="E107" i="11"/>
  <c r="I107" i="11" s="1"/>
  <c r="E173" i="11"/>
  <c r="I173" i="11" s="1"/>
  <c r="I210" i="11"/>
  <c r="E37" i="11"/>
  <c r="I37" i="11" s="1"/>
  <c r="D36" i="11"/>
  <c r="D34" i="11" s="1"/>
  <c r="C46" i="11"/>
  <c r="I32" i="11"/>
  <c r="E73" i="11"/>
  <c r="E220" i="11"/>
  <c r="E234" i="11"/>
  <c r="E290" i="11"/>
  <c r="I290" i="11" s="1"/>
  <c r="E184" i="11"/>
  <c r="E228" i="11"/>
  <c r="E58" i="11"/>
  <c r="I58" i="11" s="1"/>
  <c r="E179" i="11"/>
  <c r="I179" i="11" s="1"/>
  <c r="E225" i="11"/>
  <c r="E285" i="11"/>
  <c r="E290" i="10"/>
  <c r="E228" i="10"/>
  <c r="I135" i="10"/>
  <c r="I180" i="10"/>
  <c r="E144" i="10"/>
  <c r="I139" i="10"/>
  <c r="I188" i="10"/>
  <c r="C133" i="10"/>
  <c r="E133" i="10" s="1"/>
  <c r="I99" i="10"/>
  <c r="I147" i="10"/>
  <c r="I192" i="10"/>
  <c r="I156" i="10"/>
  <c r="I196" i="10"/>
  <c r="I88" i="10"/>
  <c r="I111" i="10"/>
  <c r="I160" i="10"/>
  <c r="E107" i="10"/>
  <c r="I107" i="10" s="1"/>
  <c r="I123" i="10"/>
  <c r="I164" i="10"/>
  <c r="I131" i="10"/>
  <c r="I104" i="10"/>
  <c r="E303" i="11"/>
  <c r="E8" i="13"/>
  <c r="I8" i="13" s="1"/>
  <c r="E58" i="13"/>
  <c r="E68" i="15"/>
  <c r="E68" i="14"/>
  <c r="E68" i="12"/>
  <c r="I68" i="12" s="1"/>
  <c r="I48" i="10"/>
  <c r="E37" i="14"/>
  <c r="I52" i="10"/>
  <c r="E37" i="12"/>
  <c r="I46" i="10"/>
  <c r="E47" i="15"/>
  <c r="D36" i="13"/>
  <c r="D34" i="13" s="1"/>
  <c r="E46" i="10"/>
  <c r="I37" i="10"/>
  <c r="E37" i="16"/>
  <c r="E40" i="12"/>
  <c r="I40" i="12" s="1"/>
  <c r="E46" i="12"/>
  <c r="E14" i="16"/>
  <c r="E14" i="12"/>
  <c r="I14" i="12" s="1"/>
  <c r="I18" i="10"/>
  <c r="I22" i="10"/>
  <c r="E14" i="13"/>
  <c r="I14" i="13" s="1"/>
  <c r="I26" i="10"/>
  <c r="E14" i="11"/>
  <c r="E14" i="15"/>
  <c r="E14" i="10"/>
  <c r="I14" i="10" s="1"/>
  <c r="E8" i="14"/>
  <c r="H9" i="14" s="1"/>
  <c r="E303" i="14"/>
  <c r="I303" i="14" s="1"/>
  <c r="E303" i="15"/>
  <c r="D278" i="14"/>
  <c r="U10" i="18" s="1"/>
  <c r="D278" i="11"/>
  <c r="U13" i="18" s="1"/>
  <c r="D278" i="12"/>
  <c r="E295" i="11"/>
  <c r="I295" i="11" s="1"/>
  <c r="I306" i="16"/>
  <c r="D295" i="13"/>
  <c r="E295" i="12"/>
  <c r="E313" i="17"/>
  <c r="D278" i="10"/>
  <c r="U14" i="18" s="1"/>
  <c r="E313" i="16"/>
  <c r="E313" i="12"/>
  <c r="I313" i="12" s="1"/>
  <c r="E313" i="14"/>
  <c r="I283" i="16"/>
  <c r="I304" i="12"/>
  <c r="I236" i="17"/>
  <c r="I191" i="11"/>
  <c r="I298" i="11"/>
  <c r="I217" i="16"/>
  <c r="I123" i="17"/>
  <c r="I73" i="16"/>
  <c r="I104" i="12"/>
  <c r="I134" i="12"/>
  <c r="I243" i="11"/>
  <c r="I147" i="17"/>
  <c r="I79" i="12"/>
  <c r="I202" i="12"/>
  <c r="I74" i="14"/>
  <c r="I81" i="14"/>
  <c r="I174" i="13"/>
  <c r="I9" i="15"/>
  <c r="I267" i="12"/>
  <c r="I133" i="10"/>
  <c r="I176" i="10"/>
  <c r="I134" i="10"/>
  <c r="I68" i="10"/>
  <c r="I32" i="10"/>
  <c r="I143" i="10"/>
  <c r="I187" i="10"/>
  <c r="I179" i="10"/>
  <c r="I194" i="10"/>
  <c r="I166" i="10"/>
  <c r="I201" i="10"/>
  <c r="G278" i="10"/>
  <c r="I95" i="10"/>
  <c r="I173" i="10"/>
  <c r="I184" i="10"/>
  <c r="I128" i="10"/>
  <c r="E285" i="10"/>
  <c r="G152" i="10"/>
  <c r="I275" i="10"/>
  <c r="I212" i="10"/>
  <c r="I243" i="10"/>
  <c r="I251" i="10"/>
  <c r="I259" i="10"/>
  <c r="I306" i="10"/>
  <c r="I65" i="10"/>
  <c r="I69" i="10"/>
  <c r="I74" i="10"/>
  <c r="I81" i="10"/>
  <c r="I203" i="10"/>
  <c r="I81" i="17"/>
  <c r="I251" i="17"/>
  <c r="I258" i="10"/>
  <c r="I40" i="10"/>
  <c r="I310" i="11"/>
  <c r="I287" i="17"/>
  <c r="C278" i="10"/>
  <c r="T14" i="18" s="1"/>
  <c r="C209" i="10"/>
  <c r="G115" i="10"/>
  <c r="E47" i="10"/>
  <c r="I231" i="10"/>
  <c r="I244" i="10"/>
  <c r="I252" i="10"/>
  <c r="I260" i="10"/>
  <c r="E279" i="10"/>
  <c r="I298" i="10"/>
  <c r="I316" i="10"/>
  <c r="I15" i="10"/>
  <c r="I19" i="10"/>
  <c r="I23" i="10"/>
  <c r="I27" i="10"/>
  <c r="I41" i="10"/>
  <c r="I49" i="10"/>
  <c r="I53" i="10"/>
  <c r="I59" i="10"/>
  <c r="I96" i="10"/>
  <c r="I100" i="10"/>
  <c r="I108" i="10"/>
  <c r="I112" i="10"/>
  <c r="I116" i="10"/>
  <c r="I120" i="10"/>
  <c r="I124" i="10"/>
  <c r="I136" i="10"/>
  <c r="I140" i="10"/>
  <c r="I144" i="10"/>
  <c r="I148" i="10"/>
  <c r="I153" i="10"/>
  <c r="I157" i="10"/>
  <c r="I177" i="10"/>
  <c r="I181" i="10"/>
  <c r="I185" i="10"/>
  <c r="I189" i="10"/>
  <c r="I236" i="10"/>
  <c r="I282" i="10"/>
  <c r="I304" i="11"/>
  <c r="C209" i="15"/>
  <c r="C207" i="15" s="1"/>
  <c r="E207" i="15" s="1"/>
  <c r="I207" i="15" s="1"/>
  <c r="E210" i="15"/>
  <c r="I32" i="13"/>
  <c r="E230" i="13"/>
  <c r="C228" i="13"/>
  <c r="E169" i="10"/>
  <c r="I276" i="10"/>
  <c r="C133" i="11"/>
  <c r="E133" i="11" s="1"/>
  <c r="E134" i="11"/>
  <c r="E143" i="17"/>
  <c r="E144" i="17"/>
  <c r="I144" i="17" s="1"/>
  <c r="D36" i="10"/>
  <c r="D92" i="10"/>
  <c r="D91" i="10" s="1"/>
  <c r="G207" i="10"/>
  <c r="I214" i="10"/>
  <c r="I222" i="10"/>
  <c r="I269" i="10"/>
  <c r="I280" i="10"/>
  <c r="I299" i="10"/>
  <c r="I308" i="10"/>
  <c r="I62" i="10"/>
  <c r="I66" i="10"/>
  <c r="I70" i="10"/>
  <c r="I76" i="10"/>
  <c r="I82" i="10"/>
  <c r="I204" i="10"/>
  <c r="I286" i="10"/>
  <c r="I300" i="11"/>
  <c r="I29" i="17"/>
  <c r="E187" i="17"/>
  <c r="E303" i="17"/>
  <c r="C295" i="17"/>
  <c r="E295" i="17" s="1"/>
  <c r="I202" i="16"/>
  <c r="I220" i="16"/>
  <c r="E303" i="16"/>
  <c r="D295" i="16"/>
  <c r="D278" i="16" s="1"/>
  <c r="I149" i="15"/>
  <c r="I71" i="14"/>
  <c r="E107" i="12"/>
  <c r="I107" i="12" s="1"/>
  <c r="C92" i="12"/>
  <c r="C91" i="12" s="1"/>
  <c r="C31" i="12" s="1"/>
  <c r="I126" i="12"/>
  <c r="E275" i="12"/>
  <c r="I301" i="12"/>
  <c r="I220" i="10"/>
  <c r="I290" i="10"/>
  <c r="I215" i="10"/>
  <c r="I246" i="10"/>
  <c r="I254" i="10"/>
  <c r="I262" i="10"/>
  <c r="I281" i="10"/>
  <c r="I291" i="10"/>
  <c r="I300" i="10"/>
  <c r="I309" i="10"/>
  <c r="I9" i="10"/>
  <c r="I16" i="10"/>
  <c r="I20" i="10"/>
  <c r="I24" i="10"/>
  <c r="I28" i="10"/>
  <c r="I38" i="10"/>
  <c r="I42" i="10"/>
  <c r="I50" i="10"/>
  <c r="I54" i="10"/>
  <c r="I89" i="10"/>
  <c r="I93" i="10"/>
  <c r="I97" i="10"/>
  <c r="I101" i="10"/>
  <c r="I105" i="10"/>
  <c r="I109" i="10"/>
  <c r="I113" i="10"/>
  <c r="I117" i="10"/>
  <c r="I121" i="10"/>
  <c r="I125" i="10"/>
  <c r="I129" i="10"/>
  <c r="I137" i="10"/>
  <c r="I141" i="10"/>
  <c r="I145" i="10"/>
  <c r="I149" i="10"/>
  <c r="I154" i="10"/>
  <c r="I158" i="10"/>
  <c r="I162" i="10"/>
  <c r="I170" i="10"/>
  <c r="I174" i="10"/>
  <c r="I182" i="10"/>
  <c r="I190" i="10"/>
  <c r="I210" i="10"/>
  <c r="I292" i="10"/>
  <c r="E40" i="11"/>
  <c r="C36" i="11"/>
  <c r="D152" i="14"/>
  <c r="E173" i="14"/>
  <c r="I173" i="14" s="1"/>
  <c r="I270" i="14"/>
  <c r="I305" i="10"/>
  <c r="I225" i="10"/>
  <c r="I216" i="10"/>
  <c r="I247" i="10"/>
  <c r="I255" i="10"/>
  <c r="I263" i="10"/>
  <c r="I271" i="10"/>
  <c r="I310" i="10"/>
  <c r="I63" i="10"/>
  <c r="I71" i="10"/>
  <c r="I78" i="10"/>
  <c r="I85" i="10"/>
  <c r="I205" i="10"/>
  <c r="I297" i="10"/>
  <c r="C152" i="16"/>
  <c r="E166" i="16"/>
  <c r="I43" i="16"/>
  <c r="G228" i="10"/>
  <c r="I235" i="10"/>
  <c r="I248" i="10"/>
  <c r="I256" i="10"/>
  <c r="I264" i="10"/>
  <c r="I283" i="10"/>
  <c r="I293" i="10"/>
  <c r="I10" i="10"/>
  <c r="I17" i="10"/>
  <c r="I21" i="10"/>
  <c r="I25" i="10"/>
  <c r="I29" i="10"/>
  <c r="I43" i="10"/>
  <c r="I51" i="10"/>
  <c r="I55" i="10"/>
  <c r="I98" i="10"/>
  <c r="I102" i="10"/>
  <c r="I110" i="10"/>
  <c r="I122" i="10"/>
  <c r="I126" i="10"/>
  <c r="I130" i="10"/>
  <c r="I138" i="10"/>
  <c r="I146" i="10"/>
  <c r="I155" i="10"/>
  <c r="I159" i="10"/>
  <c r="I163" i="10"/>
  <c r="I167" i="10"/>
  <c r="I171" i="10"/>
  <c r="I191" i="10"/>
  <c r="I195" i="10"/>
  <c r="I301" i="10"/>
  <c r="I296" i="11"/>
  <c r="E115" i="16"/>
  <c r="I115" i="16" s="1"/>
  <c r="I66" i="15"/>
  <c r="E285" i="13"/>
  <c r="I285" i="13" s="1"/>
  <c r="C278" i="13"/>
  <c r="T11" i="18" s="1"/>
  <c r="I250" i="10"/>
  <c r="I296" i="10"/>
  <c r="G36" i="10"/>
  <c r="G92" i="10"/>
  <c r="I234" i="10"/>
  <c r="E119" i="10"/>
  <c r="I218" i="10"/>
  <c r="I226" i="10"/>
  <c r="I304" i="10"/>
  <c r="C92" i="17"/>
  <c r="C91" i="17" s="1"/>
  <c r="E95" i="17"/>
  <c r="E210" i="17"/>
  <c r="I155" i="16"/>
  <c r="D278" i="15"/>
  <c r="U8" i="18" s="1"/>
  <c r="D92" i="11"/>
  <c r="D91" i="11" s="1"/>
  <c r="E144" i="11"/>
  <c r="E176" i="11"/>
  <c r="I176" i="11" s="1"/>
  <c r="E47" i="17"/>
  <c r="E68" i="17"/>
  <c r="I68" i="17" s="1"/>
  <c r="I230" i="17"/>
  <c r="I87" i="16"/>
  <c r="I93" i="16"/>
  <c r="I108" i="16"/>
  <c r="E194" i="16"/>
  <c r="I194" i="16" s="1"/>
  <c r="E230" i="16"/>
  <c r="I230" i="16" s="1"/>
  <c r="I310" i="16"/>
  <c r="D92" i="15"/>
  <c r="D91" i="15" s="1"/>
  <c r="E119" i="15"/>
  <c r="E179" i="15"/>
  <c r="I179" i="15" s="1"/>
  <c r="D199" i="15"/>
  <c r="D198" i="15" s="1"/>
  <c r="I213" i="15"/>
  <c r="C278" i="15"/>
  <c r="T8" i="18" s="1"/>
  <c r="E187" i="14"/>
  <c r="I187" i="14" s="1"/>
  <c r="I217" i="14"/>
  <c r="I310" i="14"/>
  <c r="E37" i="13"/>
  <c r="I37" i="13" s="1"/>
  <c r="E68" i="13"/>
  <c r="E104" i="13"/>
  <c r="I104" i="13" s="1"/>
  <c r="E115" i="13"/>
  <c r="E169" i="13"/>
  <c r="I169" i="13" s="1"/>
  <c r="E187" i="13"/>
  <c r="E225" i="13"/>
  <c r="E290" i="13"/>
  <c r="E295" i="13"/>
  <c r="E313" i="13"/>
  <c r="E166" i="12"/>
  <c r="E176" i="12"/>
  <c r="E187" i="11"/>
  <c r="E275" i="11"/>
  <c r="E88" i="17"/>
  <c r="I88" i="17" s="1"/>
  <c r="E32" i="16"/>
  <c r="E40" i="15"/>
  <c r="C115" i="15"/>
  <c r="E115" i="15" s="1"/>
  <c r="E162" i="15"/>
  <c r="I171" i="15"/>
  <c r="E201" i="15"/>
  <c r="I201" i="15" s="1"/>
  <c r="E285" i="15"/>
  <c r="E47" i="14"/>
  <c r="D200" i="14"/>
  <c r="D199" i="14" s="1"/>
  <c r="D198" i="14" s="1"/>
  <c r="E220" i="13"/>
  <c r="I220" i="13" s="1"/>
  <c r="I274" i="13"/>
  <c r="E47" i="12"/>
  <c r="E162" i="12"/>
  <c r="E225" i="12"/>
  <c r="E285" i="12"/>
  <c r="I67" i="11"/>
  <c r="E290" i="17"/>
  <c r="H290" i="17" s="1"/>
  <c r="D34" i="16"/>
  <c r="I83" i="16"/>
  <c r="E128" i="15"/>
  <c r="I185" i="15"/>
  <c r="E295" i="15"/>
  <c r="I295" i="15" s="1"/>
  <c r="E230" i="14"/>
  <c r="I230" i="14" s="1"/>
  <c r="D278" i="13"/>
  <c r="E36" i="12"/>
  <c r="I281" i="12"/>
  <c r="D152" i="11"/>
  <c r="E209" i="17"/>
  <c r="I209" i="17" s="1"/>
  <c r="E40" i="16"/>
  <c r="I40" i="16" s="1"/>
  <c r="C92" i="16"/>
  <c r="E128" i="16"/>
  <c r="I137" i="16"/>
  <c r="I267" i="15"/>
  <c r="E119" i="14"/>
  <c r="E144" i="14"/>
  <c r="I144" i="14" s="1"/>
  <c r="C278" i="14"/>
  <c r="I161" i="13"/>
  <c r="E143" i="11"/>
  <c r="I306" i="11"/>
  <c r="E14" i="17"/>
  <c r="I20" i="17"/>
  <c r="I25" i="17"/>
  <c r="I160" i="17"/>
  <c r="E275" i="17"/>
  <c r="I275" i="17" s="1"/>
  <c r="C36" i="16"/>
  <c r="I37" i="15"/>
  <c r="I186" i="15"/>
  <c r="I315" i="15"/>
  <c r="E73" i="14"/>
  <c r="E166" i="14"/>
  <c r="I179" i="14"/>
  <c r="I215" i="14"/>
  <c r="C46" i="13"/>
  <c r="E46" i="13" s="1"/>
  <c r="E119" i="13"/>
  <c r="I119" i="13" s="1"/>
  <c r="I155" i="13"/>
  <c r="I270" i="13"/>
  <c r="I163" i="12"/>
  <c r="I216" i="12"/>
  <c r="I270" i="12"/>
  <c r="I286" i="12"/>
  <c r="I297" i="12"/>
  <c r="I113" i="11"/>
  <c r="I146" i="11"/>
  <c r="E242" i="11"/>
  <c r="I96" i="17"/>
  <c r="I117" i="16"/>
  <c r="E228" i="16"/>
  <c r="I309" i="16"/>
  <c r="E134" i="15"/>
  <c r="I134" i="15" s="1"/>
  <c r="I75" i="12"/>
  <c r="I228" i="11"/>
  <c r="E279" i="11"/>
  <c r="C278" i="11"/>
  <c r="T13" i="18" s="1"/>
  <c r="I73" i="17"/>
  <c r="I138" i="16"/>
  <c r="I242" i="16"/>
  <c r="I282" i="16"/>
  <c r="I305" i="16"/>
  <c r="E73" i="15"/>
  <c r="E88" i="15"/>
  <c r="I88" i="15" s="1"/>
  <c r="E166" i="15"/>
  <c r="I187" i="15"/>
  <c r="E242" i="14"/>
  <c r="I247" i="14"/>
  <c r="I47" i="13"/>
  <c r="E107" i="13"/>
  <c r="I107" i="13" s="1"/>
  <c r="I201" i="13"/>
  <c r="I232" i="11"/>
  <c r="I211" i="16"/>
  <c r="I223" i="16"/>
  <c r="I132" i="15"/>
  <c r="I176" i="15"/>
  <c r="I130" i="14"/>
  <c r="I25" i="13"/>
  <c r="I61" i="13"/>
  <c r="I217" i="13"/>
  <c r="I44" i="12"/>
  <c r="I83" i="12"/>
  <c r="I144" i="12"/>
  <c r="I220" i="12"/>
  <c r="I261" i="12"/>
  <c r="I158" i="11"/>
  <c r="I52" i="16"/>
  <c r="I70" i="16"/>
  <c r="I135" i="16"/>
  <c r="I167" i="16"/>
  <c r="I224" i="16"/>
  <c r="I112" i="15"/>
  <c r="I189" i="15"/>
  <c r="I259" i="15"/>
  <c r="I131" i="14"/>
  <c r="I189" i="14"/>
  <c r="I193" i="14"/>
  <c r="I213" i="14"/>
  <c r="I95" i="13"/>
  <c r="I218" i="13"/>
  <c r="I160" i="12"/>
  <c r="I185" i="12"/>
  <c r="I201" i="12"/>
  <c r="I253" i="12"/>
  <c r="I262" i="12"/>
  <c r="I60" i="11"/>
  <c r="I129" i="11"/>
  <c r="I249" i="11"/>
  <c r="I269" i="11"/>
  <c r="I21" i="17"/>
  <c r="I105" i="17"/>
  <c r="I125" i="17"/>
  <c r="I157" i="16"/>
  <c r="I161" i="16"/>
  <c r="I203" i="16"/>
  <c r="I221" i="16"/>
  <c r="I129" i="15"/>
  <c r="I255" i="15"/>
  <c r="I243" i="14"/>
  <c r="I254" i="14"/>
  <c r="I258" i="14"/>
  <c r="I262" i="14"/>
  <c r="I266" i="14"/>
  <c r="I10" i="13"/>
  <c r="I74" i="13"/>
  <c r="I188" i="13"/>
  <c r="I224" i="13"/>
  <c r="I232" i="13"/>
  <c r="I269" i="13"/>
  <c r="I15" i="12"/>
  <c r="I72" i="12"/>
  <c r="I85" i="12"/>
  <c r="I146" i="12"/>
  <c r="I154" i="12"/>
  <c r="I182" i="12"/>
  <c r="I195" i="12"/>
  <c r="I248" i="12"/>
  <c r="I258" i="12"/>
  <c r="I112" i="11"/>
  <c r="I18" i="17"/>
  <c r="I79" i="17"/>
  <c r="I102" i="17"/>
  <c r="I109" i="16"/>
  <c r="I165" i="16"/>
  <c r="I177" i="16"/>
  <c r="I180" i="16"/>
  <c r="I108" i="15"/>
  <c r="I251" i="15"/>
  <c r="I269" i="15"/>
  <c r="I249" i="14"/>
  <c r="I96" i="13"/>
  <c r="I112" i="13"/>
  <c r="I193" i="13"/>
  <c r="I29" i="12"/>
  <c r="I95" i="12"/>
  <c r="I122" i="12"/>
  <c r="I212" i="12"/>
  <c r="I223" i="12"/>
  <c r="I95" i="11"/>
  <c r="I130" i="11"/>
  <c r="I163" i="11"/>
  <c r="I149" i="17"/>
  <c r="I175" i="17"/>
  <c r="I225" i="17"/>
  <c r="I269" i="17"/>
  <c r="I154" i="16"/>
  <c r="I247" i="15"/>
  <c r="I265" i="15"/>
  <c r="I232" i="14"/>
  <c r="I59" i="13"/>
  <c r="I65" i="13"/>
  <c r="I229" i="13"/>
  <c r="I264" i="13"/>
  <c r="I25" i="12"/>
  <c r="I77" i="12"/>
  <c r="I81" i="12"/>
  <c r="I264" i="12"/>
  <c r="I160" i="11"/>
  <c r="I43" i="17"/>
  <c r="I141" i="16"/>
  <c r="I158" i="16"/>
  <c r="I106" i="15"/>
  <c r="I50" i="13"/>
  <c r="I97" i="13"/>
  <c r="I159" i="13"/>
  <c r="I186" i="13"/>
  <c r="I189" i="13"/>
  <c r="I65" i="12"/>
  <c r="I256" i="12"/>
  <c r="I260" i="12"/>
  <c r="I131" i="11"/>
  <c r="I44" i="16"/>
  <c r="I10" i="15"/>
  <c r="I51" i="15"/>
  <c r="I110" i="15"/>
  <c r="I268" i="14"/>
  <c r="I57" i="13"/>
  <c r="I113" i="12"/>
  <c r="I245" i="12"/>
  <c r="I268" i="10"/>
  <c r="I267" i="10"/>
  <c r="I233" i="10"/>
  <c r="E230" i="10"/>
  <c r="I232" i="10"/>
  <c r="E73" i="10"/>
  <c r="I83" i="10"/>
  <c r="I84" i="10"/>
  <c r="E58" i="10"/>
  <c r="D34" i="10"/>
  <c r="D31" i="10" s="1"/>
  <c r="D13" i="10" s="1"/>
  <c r="I14" i="18" s="1"/>
  <c r="I315" i="10"/>
  <c r="I313" i="10"/>
  <c r="I314" i="10"/>
  <c r="I303" i="10"/>
  <c r="I295" i="10"/>
  <c r="I302" i="10"/>
  <c r="I274" i="10"/>
  <c r="E242" i="17"/>
  <c r="I242" i="17" s="1"/>
  <c r="E242" i="12"/>
  <c r="I242" i="12" s="1"/>
  <c r="D198" i="10"/>
  <c r="I242" i="13"/>
  <c r="E242" i="10"/>
  <c r="I109" i="11"/>
  <c r="I257" i="11"/>
  <c r="I271" i="11"/>
  <c r="I80" i="17"/>
  <c r="I118" i="17"/>
  <c r="I145" i="17"/>
  <c r="I168" i="17"/>
  <c r="I304" i="17"/>
  <c r="I116" i="16"/>
  <c r="I195" i="16"/>
  <c r="I215" i="16"/>
  <c r="I147" i="15"/>
  <c r="I132" i="11"/>
  <c r="I226" i="17"/>
  <c r="I38" i="16"/>
  <c r="I71" i="16"/>
  <c r="I159" i="16"/>
  <c r="I156" i="13"/>
  <c r="I40" i="11"/>
  <c r="I111" i="11"/>
  <c r="I292" i="11"/>
  <c r="I86" i="17"/>
  <c r="I291" i="17"/>
  <c r="I54" i="16"/>
  <c r="I114" i="16"/>
  <c r="I192" i="16"/>
  <c r="I71" i="15"/>
  <c r="I155" i="15"/>
  <c r="I9" i="11"/>
  <c r="I65" i="11"/>
  <c r="I175" i="11"/>
  <c r="I214" i="11"/>
  <c r="I247" i="11"/>
  <c r="I16" i="17"/>
  <c r="I77" i="17"/>
  <c r="I124" i="17"/>
  <c r="I181" i="17"/>
  <c r="I139" i="16"/>
  <c r="I311" i="16"/>
  <c r="I122" i="14"/>
  <c r="I222" i="14"/>
  <c r="I147" i="11"/>
  <c r="I101" i="17"/>
  <c r="I154" i="17"/>
  <c r="I259" i="17"/>
  <c r="I265" i="17"/>
  <c r="I136" i="16"/>
  <c r="I39" i="13"/>
  <c r="I211" i="11"/>
  <c r="I312" i="11"/>
  <c r="I83" i="17"/>
  <c r="I110" i="16"/>
  <c r="I153" i="16"/>
  <c r="I188" i="16"/>
  <c r="I218" i="16"/>
  <c r="I17" i="14"/>
  <c r="I236" i="11"/>
  <c r="I60" i="16"/>
  <c r="I94" i="16"/>
  <c r="I130" i="15"/>
  <c r="I73" i="11"/>
  <c r="I139" i="11"/>
  <c r="I208" i="11"/>
  <c r="I276" i="11"/>
  <c r="I26" i="17"/>
  <c r="I121" i="17"/>
  <c r="I315" i="17"/>
  <c r="I64" i="16"/>
  <c r="I204" i="16"/>
  <c r="I307" i="15"/>
  <c r="I135" i="11"/>
  <c r="I175" i="16"/>
  <c r="I49" i="15"/>
  <c r="I116" i="12"/>
  <c r="I108" i="11"/>
  <c r="I22" i="17"/>
  <c r="I69" i="17"/>
  <c r="I98" i="17"/>
  <c r="I171" i="17"/>
  <c r="I41" i="16"/>
  <c r="I159" i="15"/>
  <c r="I241" i="15"/>
  <c r="I28" i="14"/>
  <c r="I106" i="14"/>
  <c r="I138" i="14"/>
  <c r="I305" i="14"/>
  <c r="I78" i="13"/>
  <c r="I310" i="12"/>
  <c r="I40" i="17"/>
  <c r="I156" i="16"/>
  <c r="I164" i="16"/>
  <c r="I178" i="16"/>
  <c r="I236" i="16"/>
  <c r="I275" i="16"/>
  <c r="I299" i="16"/>
  <c r="I308" i="16"/>
  <c r="I105" i="15"/>
  <c r="I224" i="15"/>
  <c r="I280" i="15"/>
  <c r="I53" i="14"/>
  <c r="I80" i="14"/>
  <c r="I97" i="14"/>
  <c r="I302" i="14"/>
  <c r="I80" i="13"/>
  <c r="I172" i="13"/>
  <c r="I241" i="13"/>
  <c r="I41" i="12"/>
  <c r="I111" i="12"/>
  <c r="I268" i="12"/>
  <c r="I165" i="11"/>
  <c r="I204" i="11"/>
  <c r="I217" i="11"/>
  <c r="I220" i="11"/>
  <c r="I312" i="17"/>
  <c r="I234" i="15"/>
  <c r="I296" i="15"/>
  <c r="I49" i="14"/>
  <c r="I66" i="14"/>
  <c r="I17" i="13"/>
  <c r="I29" i="13"/>
  <c r="I81" i="13"/>
  <c r="I208" i="12"/>
  <c r="I148" i="11"/>
  <c r="I233" i="11"/>
  <c r="I308" i="11"/>
  <c r="I41" i="17"/>
  <c r="I42" i="16"/>
  <c r="I50" i="16"/>
  <c r="I81" i="16"/>
  <c r="I85" i="16"/>
  <c r="I159" i="14"/>
  <c r="I245" i="14"/>
  <c r="I297" i="14"/>
  <c r="I308" i="14"/>
  <c r="I139" i="12"/>
  <c r="I224" i="12"/>
  <c r="I255" i="12"/>
  <c r="I306" i="12"/>
  <c r="I141" i="11"/>
  <c r="I170" i="11"/>
  <c r="I185" i="11"/>
  <c r="I195" i="11"/>
  <c r="I245" i="11"/>
  <c r="I211" i="15"/>
  <c r="I76" i="14"/>
  <c r="I287" i="13"/>
  <c r="I116" i="17"/>
  <c r="I20" i="14"/>
  <c r="I77" i="14"/>
  <c r="I127" i="14"/>
  <c r="I147" i="14"/>
  <c r="I67" i="13"/>
  <c r="I110" i="13"/>
  <c r="I160" i="13"/>
  <c r="I283" i="13"/>
  <c r="I271" i="12"/>
  <c r="I226" i="15"/>
  <c r="I300" i="15"/>
  <c r="I62" i="14"/>
  <c r="I170" i="14"/>
  <c r="I131" i="13"/>
  <c r="I222" i="13"/>
  <c r="I135" i="12"/>
  <c r="I231" i="12"/>
  <c r="I252" i="12"/>
  <c r="I292" i="12"/>
  <c r="I217" i="15"/>
  <c r="I24" i="14"/>
  <c r="I311" i="14"/>
  <c r="I20" i="13"/>
  <c r="I75" i="13"/>
  <c r="I147" i="13"/>
  <c r="I215" i="13"/>
  <c r="I131" i="12"/>
  <c r="I167" i="12"/>
  <c r="I85" i="13"/>
  <c r="I128" i="13"/>
  <c r="I57" i="12"/>
  <c r="I93" i="12"/>
  <c r="I156" i="12"/>
  <c r="I190" i="12"/>
  <c r="I194" i="12"/>
  <c r="I236" i="12"/>
  <c r="I249" i="12"/>
  <c r="I265" i="12"/>
  <c r="I275" i="12"/>
  <c r="I215" i="15"/>
  <c r="I232" i="15"/>
  <c r="I298" i="15"/>
  <c r="I18" i="14"/>
  <c r="I22" i="14"/>
  <c r="I38" i="14"/>
  <c r="I120" i="14"/>
  <c r="I174" i="14"/>
  <c r="I224" i="14"/>
  <c r="I248" i="14"/>
  <c r="I9" i="13"/>
  <c r="I63" i="13"/>
  <c r="I145" i="13"/>
  <c r="I153" i="13"/>
  <c r="I157" i="13"/>
  <c r="I184" i="13"/>
  <c r="I210" i="13"/>
  <c r="I213" i="13"/>
  <c r="I262" i="13"/>
  <c r="I297" i="13"/>
  <c r="I301" i="13"/>
  <c r="I120" i="12"/>
  <c r="I124" i="12"/>
  <c r="I165" i="12"/>
  <c r="I218" i="12"/>
  <c r="I221" i="12"/>
  <c r="I243" i="12"/>
  <c r="I246" i="12"/>
  <c r="I259" i="12"/>
  <c r="I299" i="12"/>
  <c r="I314" i="12"/>
  <c r="I225" i="15"/>
  <c r="I149" i="14"/>
  <c r="I309" i="14"/>
  <c r="I129" i="13"/>
  <c r="I191" i="13"/>
  <c r="I225" i="12"/>
  <c r="I269" i="12"/>
  <c r="I282" i="15"/>
  <c r="I285" i="15"/>
  <c r="I26" i="14"/>
  <c r="I60" i="14"/>
  <c r="I64" i="14"/>
  <c r="I89" i="14"/>
  <c r="I246" i="14"/>
  <c r="I284" i="14"/>
  <c r="I52" i="13"/>
  <c r="I79" i="13"/>
  <c r="I281" i="13"/>
  <c r="I129" i="12"/>
  <c r="I141" i="12"/>
  <c r="I158" i="12"/>
  <c r="I180" i="12"/>
  <c r="I192" i="12"/>
  <c r="I214" i="12"/>
  <c r="I247" i="12"/>
  <c r="I250" i="12"/>
  <c r="I263" i="12"/>
  <c r="I266" i="12"/>
  <c r="I308" i="12"/>
  <c r="I315" i="12"/>
  <c r="I235" i="13"/>
  <c r="I109" i="12"/>
  <c r="I244" i="12"/>
  <c r="I307" i="14"/>
  <c r="I130" i="13"/>
  <c r="I99" i="12"/>
  <c r="I148" i="12"/>
  <c r="I170" i="12"/>
  <c r="I188" i="12"/>
  <c r="I254" i="12"/>
  <c r="I270" i="10"/>
  <c r="I265" i="10"/>
  <c r="I228" i="10"/>
  <c r="I230" i="10"/>
  <c r="I224" i="10"/>
  <c r="I80" i="10"/>
  <c r="I77" i="10"/>
  <c r="I75" i="10"/>
  <c r="I61" i="10"/>
  <c r="I60" i="10"/>
  <c r="I58" i="10"/>
  <c r="I11" i="10"/>
  <c r="I88" i="11"/>
  <c r="I47" i="11"/>
  <c r="E46" i="11"/>
  <c r="I46" i="11" s="1"/>
  <c r="I104" i="11"/>
  <c r="I128" i="11"/>
  <c r="I256" i="11"/>
  <c r="E313" i="11"/>
  <c r="G115" i="15"/>
  <c r="I290" i="15"/>
  <c r="I210" i="14"/>
  <c r="I134" i="11"/>
  <c r="I142" i="11"/>
  <c r="I167" i="11"/>
  <c r="I248" i="11"/>
  <c r="I307" i="11"/>
  <c r="I51" i="17"/>
  <c r="I107" i="17"/>
  <c r="I113" i="17"/>
  <c r="I217" i="17"/>
  <c r="I222" i="17"/>
  <c r="I296" i="17"/>
  <c r="I97" i="16"/>
  <c r="C91" i="16"/>
  <c r="I253" i="16"/>
  <c r="I269" i="16"/>
  <c r="I252" i="11"/>
  <c r="I302" i="17"/>
  <c r="E8" i="11"/>
  <c r="I8" i="11" s="1"/>
  <c r="C115" i="11"/>
  <c r="E115" i="11" s="1"/>
  <c r="I164" i="11"/>
  <c r="I270" i="11"/>
  <c r="I282" i="11"/>
  <c r="I303" i="11"/>
  <c r="I63" i="17"/>
  <c r="I109" i="17"/>
  <c r="I128" i="17"/>
  <c r="I290" i="17"/>
  <c r="I53" i="16"/>
  <c r="I138" i="11"/>
  <c r="I177" i="17"/>
  <c r="I15" i="11"/>
  <c r="I17" i="11"/>
  <c r="I19" i="11"/>
  <c r="I21" i="11"/>
  <c r="I23" i="11"/>
  <c r="I25" i="11"/>
  <c r="I27" i="11"/>
  <c r="I29" i="11"/>
  <c r="I75" i="11"/>
  <c r="I77" i="11"/>
  <c r="I79" i="11"/>
  <c r="I81" i="11"/>
  <c r="I83" i="11"/>
  <c r="I85" i="11"/>
  <c r="I96" i="11"/>
  <c r="I98" i="11"/>
  <c r="I100" i="11"/>
  <c r="I102" i="11"/>
  <c r="I119" i="11"/>
  <c r="I121" i="11"/>
  <c r="I123" i="11"/>
  <c r="I125" i="11"/>
  <c r="E169" i="11"/>
  <c r="I180" i="11"/>
  <c r="I196" i="11"/>
  <c r="I203" i="11"/>
  <c r="C200" i="11"/>
  <c r="I234" i="11"/>
  <c r="I275" i="11"/>
  <c r="I309" i="11"/>
  <c r="I313" i="11"/>
  <c r="I53" i="17"/>
  <c r="I58" i="17"/>
  <c r="I106" i="17"/>
  <c r="E115" i="17"/>
  <c r="I115" i="17" s="1"/>
  <c r="I129" i="17"/>
  <c r="I235" i="17"/>
  <c r="I49" i="16"/>
  <c r="I124" i="16"/>
  <c r="I42" i="11"/>
  <c r="I44" i="11"/>
  <c r="I68" i="11"/>
  <c r="I70" i="11"/>
  <c r="I93" i="11"/>
  <c r="I116" i="11"/>
  <c r="I143" i="11"/>
  <c r="I222" i="11"/>
  <c r="I225" i="11"/>
  <c r="I235" i="11"/>
  <c r="I246" i="11"/>
  <c r="I266" i="11"/>
  <c r="I314" i="11"/>
  <c r="I59" i="17"/>
  <c r="E134" i="17"/>
  <c r="I134" i="17" s="1"/>
  <c r="C200" i="17"/>
  <c r="E207" i="17"/>
  <c r="I26" i="16"/>
  <c r="I129" i="16"/>
  <c r="I134" i="16"/>
  <c r="I260" i="11"/>
  <c r="G278" i="11"/>
  <c r="X13" i="18" s="1"/>
  <c r="I285" i="11"/>
  <c r="I234" i="16"/>
  <c r="I136" i="11"/>
  <c r="I140" i="11"/>
  <c r="E166" i="11"/>
  <c r="C152" i="11"/>
  <c r="I177" i="11"/>
  <c r="I194" i="11"/>
  <c r="I250" i="11"/>
  <c r="I254" i="11"/>
  <c r="I258" i="11"/>
  <c r="I262" i="11"/>
  <c r="I284" i="11"/>
  <c r="I305" i="11"/>
  <c r="I10" i="17"/>
  <c r="I49" i="17"/>
  <c r="I65" i="17"/>
  <c r="I104" i="17"/>
  <c r="I111" i="17"/>
  <c r="I161" i="17"/>
  <c r="I16" i="16"/>
  <c r="I148" i="16"/>
  <c r="I169" i="16"/>
  <c r="G152" i="16"/>
  <c r="I8" i="16"/>
  <c r="I103" i="16"/>
  <c r="G34" i="11"/>
  <c r="G92" i="11"/>
  <c r="I182" i="11"/>
  <c r="I201" i="11"/>
  <c r="E230" i="11"/>
  <c r="I311" i="11"/>
  <c r="I37" i="17"/>
  <c r="I55" i="17"/>
  <c r="I131" i="17"/>
  <c r="I37" i="16"/>
  <c r="G36" i="16"/>
  <c r="I74" i="16"/>
  <c r="I84" i="16"/>
  <c r="I88" i="16"/>
  <c r="I170" i="16"/>
  <c r="I184" i="11"/>
  <c r="I264" i="11"/>
  <c r="I89" i="17"/>
  <c r="I138" i="17"/>
  <c r="I162" i="11"/>
  <c r="I205" i="11"/>
  <c r="G207" i="11"/>
  <c r="I224" i="11"/>
  <c r="I241" i="11"/>
  <c r="I244" i="11"/>
  <c r="I268" i="11"/>
  <c r="I280" i="11"/>
  <c r="I316" i="11"/>
  <c r="I61" i="17"/>
  <c r="I305" i="17"/>
  <c r="E162" i="16"/>
  <c r="I42" i="17"/>
  <c r="I44" i="17"/>
  <c r="I70" i="17"/>
  <c r="I93" i="17"/>
  <c r="I157" i="17"/>
  <c r="E166" i="17"/>
  <c r="I166" i="17" s="1"/>
  <c r="C152" i="17"/>
  <c r="E152" i="17" s="1"/>
  <c r="I191" i="17"/>
  <c r="I203" i="17"/>
  <c r="I213" i="17"/>
  <c r="I282" i="17"/>
  <c r="I285" i="17"/>
  <c r="I311" i="17"/>
  <c r="I22" i="16"/>
  <c r="I80" i="16"/>
  <c r="I120" i="16"/>
  <c r="I181" i="16"/>
  <c r="I153" i="17"/>
  <c r="I174" i="17"/>
  <c r="I196" i="17"/>
  <c r="I219" i="17"/>
  <c r="I232" i="17"/>
  <c r="I298" i="17"/>
  <c r="I10" i="16"/>
  <c r="I28" i="16"/>
  <c r="I95" i="16"/>
  <c r="I99" i="16"/>
  <c r="I126" i="16"/>
  <c r="I184" i="16"/>
  <c r="I140" i="17"/>
  <c r="I307" i="17"/>
  <c r="I18" i="16"/>
  <c r="I51" i="16"/>
  <c r="I55" i="16"/>
  <c r="I76" i="16"/>
  <c r="I89" i="16"/>
  <c r="I131" i="16"/>
  <c r="I144" i="16"/>
  <c r="I176" i="16"/>
  <c r="I286" i="16"/>
  <c r="D209" i="11"/>
  <c r="D207" i="11" s="1"/>
  <c r="D200" i="11" s="1"/>
  <c r="D199" i="11" s="1"/>
  <c r="D198" i="11" s="1"/>
  <c r="I162" i="17"/>
  <c r="I193" i="17"/>
  <c r="I205" i="17"/>
  <c r="I215" i="17"/>
  <c r="E279" i="17"/>
  <c r="H279" i="17" s="1"/>
  <c r="I24" i="16"/>
  <c r="I47" i="16"/>
  <c r="G46" i="16"/>
  <c r="I82" i="16"/>
  <c r="I86" i="16"/>
  <c r="I104" i="16"/>
  <c r="G92" i="16"/>
  <c r="I122" i="16"/>
  <c r="C36" i="17"/>
  <c r="C35" i="17" s="1"/>
  <c r="I136" i="17"/>
  <c r="I155" i="17"/>
  <c r="I159" i="17"/>
  <c r="I176" i="17"/>
  <c r="I179" i="17"/>
  <c r="I189" i="17"/>
  <c r="I300" i="17"/>
  <c r="I30" i="16"/>
  <c r="I101" i="16"/>
  <c r="I146" i="16"/>
  <c r="E152" i="16"/>
  <c r="E279" i="16"/>
  <c r="I315" i="16"/>
  <c r="I164" i="17"/>
  <c r="I211" i="17"/>
  <c r="I220" i="17"/>
  <c r="I280" i="17"/>
  <c r="I309" i="17"/>
  <c r="I20" i="16"/>
  <c r="E58" i="16"/>
  <c r="I78" i="16"/>
  <c r="E133" i="16"/>
  <c r="I247" i="16"/>
  <c r="I263" i="16"/>
  <c r="I167" i="17"/>
  <c r="I180" i="17"/>
  <c r="I182" i="17"/>
  <c r="I244" i="17"/>
  <c r="I246" i="17"/>
  <c r="I248" i="17"/>
  <c r="I250" i="17"/>
  <c r="I252" i="17"/>
  <c r="I254" i="17"/>
  <c r="I256" i="17"/>
  <c r="I258" i="17"/>
  <c r="I260" i="17"/>
  <c r="I262" i="17"/>
  <c r="I264" i="17"/>
  <c r="I266" i="17"/>
  <c r="I268" i="17"/>
  <c r="I270" i="17"/>
  <c r="I314" i="17"/>
  <c r="I316" i="17"/>
  <c r="H10" i="16"/>
  <c r="I59" i="16"/>
  <c r="I61" i="16"/>
  <c r="I63" i="16"/>
  <c r="I65" i="16"/>
  <c r="I171" i="16"/>
  <c r="I179" i="16"/>
  <c r="C207" i="16"/>
  <c r="E209" i="16"/>
  <c r="I243" i="16"/>
  <c r="I259" i="16"/>
  <c r="I276" i="16"/>
  <c r="I293" i="16"/>
  <c r="I103" i="15"/>
  <c r="I204" i="15"/>
  <c r="I274" i="15"/>
  <c r="C34" i="14"/>
  <c r="E210" i="16"/>
  <c r="I210" i="16" s="1"/>
  <c r="I249" i="16"/>
  <c r="I265" i="16"/>
  <c r="I116" i="15"/>
  <c r="I182" i="15"/>
  <c r="E14" i="14"/>
  <c r="I172" i="16"/>
  <c r="I183" i="16"/>
  <c r="I255" i="16"/>
  <c r="I271" i="16"/>
  <c r="I318" i="16"/>
  <c r="I82" i="15"/>
  <c r="I245" i="16"/>
  <c r="I261" i="16"/>
  <c r="I178" i="15"/>
  <c r="C46" i="16"/>
  <c r="E46" i="16" s="1"/>
  <c r="E107" i="16"/>
  <c r="I107" i="16" s="1"/>
  <c r="E143" i="16"/>
  <c r="I251" i="16"/>
  <c r="I267" i="16"/>
  <c r="E32" i="15"/>
  <c r="I32" i="15" s="1"/>
  <c r="I124" i="15"/>
  <c r="I173" i="15"/>
  <c r="I173" i="16"/>
  <c r="I187" i="16"/>
  <c r="I201" i="16"/>
  <c r="I226" i="16"/>
  <c r="G228" i="16"/>
  <c r="I257" i="16"/>
  <c r="I291" i="16"/>
  <c r="I42" i="15"/>
  <c r="E95" i="15"/>
  <c r="I95" i="15" s="1"/>
  <c r="C92" i="15"/>
  <c r="I167" i="15"/>
  <c r="I174" i="16"/>
  <c r="I189" i="16"/>
  <c r="I191" i="16"/>
  <c r="I78" i="15"/>
  <c r="I99" i="15"/>
  <c r="I120" i="15"/>
  <c r="E144" i="15"/>
  <c r="I144" i="15" s="1"/>
  <c r="I223" i="15"/>
  <c r="I254" i="15"/>
  <c r="G46" i="15"/>
  <c r="G35" i="15" s="1"/>
  <c r="I84" i="15"/>
  <c r="I104" i="15"/>
  <c r="I126" i="15"/>
  <c r="E133" i="15"/>
  <c r="I169" i="15"/>
  <c r="I184" i="15"/>
  <c r="I93" i="14"/>
  <c r="D34" i="15"/>
  <c r="I74" i="15"/>
  <c r="I227" i="15"/>
  <c r="I270" i="15"/>
  <c r="I42" i="14"/>
  <c r="D200" i="16"/>
  <c r="D199" i="16" s="1"/>
  <c r="D198" i="16" s="1"/>
  <c r="G209" i="16"/>
  <c r="E8" i="15"/>
  <c r="I80" i="15"/>
  <c r="I101" i="15"/>
  <c r="I107" i="15"/>
  <c r="I122" i="15"/>
  <c r="I180" i="15"/>
  <c r="I86" i="15"/>
  <c r="I93" i="15"/>
  <c r="I118" i="15"/>
  <c r="I128" i="15"/>
  <c r="I256" i="15"/>
  <c r="I277" i="15"/>
  <c r="E58" i="15"/>
  <c r="I76" i="15"/>
  <c r="I97" i="15"/>
  <c r="E143" i="15"/>
  <c r="G152" i="15"/>
  <c r="E36" i="14"/>
  <c r="I48" i="15"/>
  <c r="I50" i="15"/>
  <c r="I52" i="15"/>
  <c r="I54" i="15"/>
  <c r="I57" i="15"/>
  <c r="I250" i="15"/>
  <c r="I266" i="15"/>
  <c r="I39" i="14"/>
  <c r="I61" i="14"/>
  <c r="I65" i="14"/>
  <c r="I139" i="14"/>
  <c r="I75" i="15"/>
  <c r="I77" i="15"/>
  <c r="I79" i="15"/>
  <c r="I81" i="15"/>
  <c r="I83" i="15"/>
  <c r="I85" i="15"/>
  <c r="I96" i="15"/>
  <c r="I98" i="15"/>
  <c r="I100" i="15"/>
  <c r="I102" i="15"/>
  <c r="I121" i="15"/>
  <c r="I123" i="15"/>
  <c r="I125" i="15"/>
  <c r="I181" i="15"/>
  <c r="I244" i="15"/>
  <c r="I260" i="15"/>
  <c r="I32" i="14"/>
  <c r="D46" i="14"/>
  <c r="E46" i="14" s="1"/>
  <c r="G115" i="14"/>
  <c r="I291" i="14"/>
  <c r="I59" i="15"/>
  <c r="I61" i="15"/>
  <c r="I63" i="15"/>
  <c r="I65" i="15"/>
  <c r="I109" i="15"/>
  <c r="I111" i="15"/>
  <c r="I113" i="15"/>
  <c r="I154" i="15"/>
  <c r="I156" i="15"/>
  <c r="I158" i="15"/>
  <c r="I160" i="15"/>
  <c r="I188" i="15"/>
  <c r="I190" i="15"/>
  <c r="I192" i="15"/>
  <c r="I194" i="15"/>
  <c r="I248" i="15"/>
  <c r="I264" i="15"/>
  <c r="I303" i="15"/>
  <c r="I314" i="15"/>
  <c r="I44" i="14"/>
  <c r="I111" i="14"/>
  <c r="I116" i="14"/>
  <c r="I135" i="14"/>
  <c r="I160" i="14"/>
  <c r="I192" i="14"/>
  <c r="I195" i="14"/>
  <c r="I214" i="14"/>
  <c r="I218" i="14"/>
  <c r="I221" i="14"/>
  <c r="G92" i="15"/>
  <c r="I208" i="15"/>
  <c r="I210" i="15"/>
  <c r="I242" i="15"/>
  <c r="I258" i="15"/>
  <c r="I275" i="15"/>
  <c r="E279" i="15"/>
  <c r="I58" i="14"/>
  <c r="I63" i="14"/>
  <c r="I67" i="14"/>
  <c r="I70" i="14"/>
  <c r="I104" i="14"/>
  <c r="I233" i="14"/>
  <c r="I220" i="15"/>
  <c r="I236" i="15"/>
  <c r="I252" i="15"/>
  <c r="I268" i="15"/>
  <c r="I281" i="15"/>
  <c r="I287" i="15"/>
  <c r="G36" i="14"/>
  <c r="G35" i="14" s="1"/>
  <c r="I47" i="14"/>
  <c r="I59" i="14"/>
  <c r="C228" i="15"/>
  <c r="E228" i="15" s="1"/>
  <c r="I228" i="15" s="1"/>
  <c r="E230" i="15"/>
  <c r="I246" i="15"/>
  <c r="I262" i="15"/>
  <c r="I316" i="15"/>
  <c r="I297" i="15"/>
  <c r="I299" i="15"/>
  <c r="I301" i="15"/>
  <c r="I19" i="14"/>
  <c r="I21" i="14"/>
  <c r="I25" i="14"/>
  <c r="I27" i="14"/>
  <c r="I107" i="14"/>
  <c r="I156" i="14"/>
  <c r="I188" i="14"/>
  <c r="I204" i="14"/>
  <c r="E225" i="14"/>
  <c r="I41" i="13"/>
  <c r="C152" i="14"/>
  <c r="E162" i="14"/>
  <c r="I242" i="14"/>
  <c r="E279" i="14"/>
  <c r="I279" i="14" s="1"/>
  <c r="I94" i="13"/>
  <c r="G200" i="15"/>
  <c r="H10" i="14"/>
  <c r="G46" i="14"/>
  <c r="I113" i="14"/>
  <c r="I137" i="14"/>
  <c r="I176" i="14"/>
  <c r="E201" i="14"/>
  <c r="C200" i="14"/>
  <c r="E209" i="14"/>
  <c r="I209" i="14" s="1"/>
  <c r="I257" i="14"/>
  <c r="I261" i="14"/>
  <c r="I265" i="14"/>
  <c r="I269" i="14"/>
  <c r="I95" i="14"/>
  <c r="I141" i="14"/>
  <c r="I158" i="14"/>
  <c r="I190" i="14"/>
  <c r="I194" i="14"/>
  <c r="I212" i="14"/>
  <c r="I216" i="14"/>
  <c r="I223" i="14"/>
  <c r="I231" i="14"/>
  <c r="I234" i="14"/>
  <c r="I253" i="14"/>
  <c r="I109" i="14"/>
  <c r="E134" i="14"/>
  <c r="C133" i="14"/>
  <c r="E133" i="14" s="1"/>
  <c r="I166" i="14"/>
  <c r="G152" i="14"/>
  <c r="I58" i="13"/>
  <c r="I71" i="13"/>
  <c r="C92" i="14"/>
  <c r="I154" i="14"/>
  <c r="I163" i="14"/>
  <c r="I175" i="14"/>
  <c r="I202" i="14"/>
  <c r="G200" i="14"/>
  <c r="I207" i="14"/>
  <c r="I220" i="14"/>
  <c r="I236" i="14"/>
  <c r="I62" i="13"/>
  <c r="I83" i="14"/>
  <c r="I85" i="14"/>
  <c r="I96" i="14"/>
  <c r="I98" i="14"/>
  <c r="I100" i="14"/>
  <c r="I102" i="14"/>
  <c r="I121" i="14"/>
  <c r="I123" i="14"/>
  <c r="I125" i="14"/>
  <c r="I181" i="14"/>
  <c r="I226" i="14"/>
  <c r="I315" i="14"/>
  <c r="I38" i="13"/>
  <c r="I108" i="13"/>
  <c r="I127" i="13"/>
  <c r="I243" i="13"/>
  <c r="G228" i="14"/>
  <c r="I276" i="14"/>
  <c r="I286" i="14"/>
  <c r="I173" i="13"/>
  <c r="I255" i="14"/>
  <c r="I259" i="14"/>
  <c r="I263" i="14"/>
  <c r="I267" i="14"/>
  <c r="I271" i="14"/>
  <c r="I293" i="14"/>
  <c r="I43" i="13"/>
  <c r="I64" i="13"/>
  <c r="E73" i="13"/>
  <c r="E144" i="13"/>
  <c r="E143" i="13"/>
  <c r="I143" i="13" s="1"/>
  <c r="I230" i="13"/>
  <c r="I259" i="13"/>
  <c r="D198" i="12"/>
  <c r="I318" i="14"/>
  <c r="I139" i="13"/>
  <c r="I223" i="13"/>
  <c r="I253" i="13"/>
  <c r="I10" i="12"/>
  <c r="G133" i="14"/>
  <c r="I251" i="14"/>
  <c r="I290" i="14"/>
  <c r="I33" i="13"/>
  <c r="I60" i="13"/>
  <c r="I69" i="13"/>
  <c r="I195" i="13"/>
  <c r="I32" i="12"/>
  <c r="I97" i="12"/>
  <c r="E295" i="14"/>
  <c r="I66" i="13"/>
  <c r="I163" i="13"/>
  <c r="I168" i="13"/>
  <c r="I300" i="13"/>
  <c r="I296" i="14"/>
  <c r="I298" i="14"/>
  <c r="I300" i="14"/>
  <c r="I22" i="13"/>
  <c r="I24" i="13"/>
  <c r="I26" i="13"/>
  <c r="I28" i="13"/>
  <c r="I82" i="13"/>
  <c r="I84" i="13"/>
  <c r="I86" i="13"/>
  <c r="I99" i="13"/>
  <c r="I101" i="13"/>
  <c r="I123" i="13"/>
  <c r="I135" i="13"/>
  <c r="I204" i="13"/>
  <c r="C207" i="13"/>
  <c r="E228" i="13"/>
  <c r="I228" i="13" s="1"/>
  <c r="I236" i="13"/>
  <c r="I249" i="13"/>
  <c r="I296" i="13"/>
  <c r="G295" i="13"/>
  <c r="I303" i="13"/>
  <c r="I128" i="12"/>
  <c r="C36" i="13"/>
  <c r="G115" i="13"/>
  <c r="I141" i="13"/>
  <c r="I165" i="13"/>
  <c r="I176" i="13"/>
  <c r="I179" i="13"/>
  <c r="D209" i="13"/>
  <c r="D207" i="13" s="1"/>
  <c r="D200" i="13" s="1"/>
  <c r="D199" i="13" s="1"/>
  <c r="D198" i="13" s="1"/>
  <c r="I255" i="13"/>
  <c r="I290" i="13"/>
  <c r="I55" i="12"/>
  <c r="I116" i="13"/>
  <c r="I197" i="13"/>
  <c r="I225" i="13"/>
  <c r="I245" i="13"/>
  <c r="C92" i="13"/>
  <c r="I121" i="13"/>
  <c r="I137" i="13"/>
  <c r="I181" i="13"/>
  <c r="I206" i="13"/>
  <c r="I221" i="13"/>
  <c r="I234" i="13"/>
  <c r="I251" i="13"/>
  <c r="I265" i="13"/>
  <c r="I282" i="13"/>
  <c r="I125" i="13"/>
  <c r="I178" i="13"/>
  <c r="I257" i="13"/>
  <c r="I76" i="12"/>
  <c r="I80" i="12"/>
  <c r="I84" i="12"/>
  <c r="I88" i="12"/>
  <c r="G36" i="13"/>
  <c r="I118" i="13"/>
  <c r="I162" i="13"/>
  <c r="I166" i="13"/>
  <c r="G152" i="13"/>
  <c r="I187" i="13"/>
  <c r="I202" i="13"/>
  <c r="G200" i="13"/>
  <c r="I226" i="13"/>
  <c r="I247" i="13"/>
  <c r="I275" i="13"/>
  <c r="E115" i="12"/>
  <c r="I115" i="12" s="1"/>
  <c r="D92" i="12"/>
  <c r="I120" i="13"/>
  <c r="I126" i="13"/>
  <c r="C152" i="13"/>
  <c r="E152" i="13" s="1"/>
  <c r="I167" i="13"/>
  <c r="I180" i="13"/>
  <c r="I182" i="13"/>
  <c r="I227" i="13"/>
  <c r="I244" i="13"/>
  <c r="I246" i="13"/>
  <c r="I248" i="13"/>
  <c r="I250" i="13"/>
  <c r="I252" i="13"/>
  <c r="I254" i="13"/>
  <c r="I256" i="13"/>
  <c r="I258" i="13"/>
  <c r="I307" i="13"/>
  <c r="I311" i="13"/>
  <c r="I37" i="12"/>
  <c r="I49" i="12"/>
  <c r="I110" i="12"/>
  <c r="I196" i="12"/>
  <c r="I291" i="12"/>
  <c r="I305" i="12"/>
  <c r="I171" i="13"/>
  <c r="E279" i="13"/>
  <c r="G278" i="13"/>
  <c r="X11" i="18" s="1"/>
  <c r="I313" i="13"/>
  <c r="I18" i="12"/>
  <c r="I22" i="12"/>
  <c r="I26" i="12"/>
  <c r="I30" i="12"/>
  <c r="I51" i="12"/>
  <c r="I147" i="12"/>
  <c r="E179" i="12"/>
  <c r="I179" i="12" s="1"/>
  <c r="C133" i="13"/>
  <c r="E133" i="13" s="1"/>
  <c r="I263" i="13"/>
  <c r="I305" i="13"/>
  <c r="I309" i="13"/>
  <c r="I285" i="12"/>
  <c r="I280" i="13"/>
  <c r="I298" i="13"/>
  <c r="I302" i="13"/>
  <c r="I36" i="12"/>
  <c r="I105" i="12"/>
  <c r="I176" i="12"/>
  <c r="I8" i="12"/>
  <c r="I47" i="12"/>
  <c r="G46" i="12"/>
  <c r="I53" i="12"/>
  <c r="E58" i="12"/>
  <c r="I78" i="12"/>
  <c r="I82" i="12"/>
  <c r="I86" i="12"/>
  <c r="I89" i="12"/>
  <c r="I136" i="12"/>
  <c r="G152" i="12"/>
  <c r="E279" i="12"/>
  <c r="I261" i="13"/>
  <c r="I267" i="13"/>
  <c r="I16" i="12"/>
  <c r="I20" i="12"/>
  <c r="I24" i="12"/>
  <c r="I28" i="12"/>
  <c r="I74" i="12"/>
  <c r="I222" i="12"/>
  <c r="I260" i="13"/>
  <c r="I314" i="13"/>
  <c r="I316" i="13"/>
  <c r="H10" i="12"/>
  <c r="I59" i="12"/>
  <c r="I61" i="12"/>
  <c r="I63" i="12"/>
  <c r="I117" i="12"/>
  <c r="I140" i="12"/>
  <c r="I184" i="12"/>
  <c r="I191" i="12"/>
  <c r="I234" i="12"/>
  <c r="I276" i="12"/>
  <c r="I280" i="12"/>
  <c r="I296" i="12"/>
  <c r="I300" i="12"/>
  <c r="I309" i="12"/>
  <c r="G92" i="12"/>
  <c r="I132" i="12"/>
  <c r="I153" i="12"/>
  <c r="I157" i="12"/>
  <c r="D152" i="12"/>
  <c r="E152" i="12" s="1"/>
  <c r="I171" i="12"/>
  <c r="I177" i="12"/>
  <c r="I187" i="12"/>
  <c r="I205" i="12"/>
  <c r="E210" i="12"/>
  <c r="C209" i="12"/>
  <c r="I213" i="12"/>
  <c r="I217" i="12"/>
  <c r="G228" i="12"/>
  <c r="I174" i="12"/>
  <c r="I293" i="12"/>
  <c r="I303" i="12"/>
  <c r="G295" i="12"/>
  <c r="I101" i="12"/>
  <c r="I138" i="12"/>
  <c r="I145" i="12"/>
  <c r="I149" i="12"/>
  <c r="I164" i="12"/>
  <c r="G200" i="12"/>
  <c r="I235" i="12"/>
  <c r="I307" i="12"/>
  <c r="I186" i="12"/>
  <c r="I189" i="12"/>
  <c r="I203" i="12"/>
  <c r="I229" i="12"/>
  <c r="I232" i="12"/>
  <c r="I298" i="12"/>
  <c r="I130" i="12"/>
  <c r="G133" i="12"/>
  <c r="I155" i="12"/>
  <c r="I159" i="12"/>
  <c r="I169" i="12"/>
  <c r="I211" i="12"/>
  <c r="I215" i="12"/>
  <c r="E228" i="12"/>
  <c r="I282" i="12"/>
  <c r="I311" i="12"/>
  <c r="I98" i="12"/>
  <c r="I100" i="12"/>
  <c r="I102" i="12"/>
  <c r="I119" i="12"/>
  <c r="I121" i="12"/>
  <c r="I123" i="12"/>
  <c r="I125" i="12"/>
  <c r="I127" i="12"/>
  <c r="I168" i="12"/>
  <c r="I181" i="12"/>
  <c r="I183" i="12"/>
  <c r="E8" i="10"/>
  <c r="E278" i="10"/>
  <c r="C152" i="10"/>
  <c r="E152" i="10" s="1"/>
  <c r="C92" i="10"/>
  <c r="C36" i="10"/>
  <c r="I98" i="8"/>
  <c r="K98" i="8"/>
  <c r="F246" i="8"/>
  <c r="K246" i="8" s="1"/>
  <c r="K43" i="8"/>
  <c r="K726" i="8"/>
  <c r="K749" i="8"/>
  <c r="M927" i="8"/>
  <c r="F978" i="8"/>
  <c r="F995" i="8"/>
  <c r="O995" i="8" s="1"/>
  <c r="F1128" i="8"/>
  <c r="K1128" i="8" s="1"/>
  <c r="M1190" i="8"/>
  <c r="M1211" i="8"/>
  <c r="M1232" i="8"/>
  <c r="M1279" i="8"/>
  <c r="D65" i="8"/>
  <c r="F65" i="8" s="1"/>
  <c r="O65" i="8" s="1"/>
  <c r="D381" i="8"/>
  <c r="F686" i="8"/>
  <c r="E11" i="8"/>
  <c r="S453" i="8"/>
  <c r="E452" i="8"/>
  <c r="F452" i="8" s="1"/>
  <c r="E580" i="8"/>
  <c r="F1025" i="8"/>
  <c r="F1129" i="8"/>
  <c r="O1129" i="8" s="1"/>
  <c r="S1129" i="8"/>
  <c r="H725" i="8"/>
  <c r="H723" i="8" s="1"/>
  <c r="H838" i="8"/>
  <c r="H967" i="8"/>
  <c r="H1003" i="8"/>
  <c r="K443" i="8"/>
  <c r="F511" i="8"/>
  <c r="P511" i="8" s="1"/>
  <c r="F524" i="8"/>
  <c r="I524" i="8" s="1"/>
  <c r="F551" i="8"/>
  <c r="K551" i="8" s="1"/>
  <c r="F568" i="8"/>
  <c r="O568" i="8" s="1"/>
  <c r="K619" i="8"/>
  <c r="F638" i="8"/>
  <c r="K638" i="8" s="1"/>
  <c r="O718" i="8"/>
  <c r="F821" i="8"/>
  <c r="P821" i="8" s="1"/>
  <c r="F929" i="8"/>
  <c r="K943" i="8"/>
  <c r="K963" i="8"/>
  <c r="F1099" i="8"/>
  <c r="O1099" i="8" s="1"/>
  <c r="F1114" i="8"/>
  <c r="K1144" i="8"/>
  <c r="P1279" i="8"/>
  <c r="D76" i="8"/>
  <c r="F76" i="8" s="1"/>
  <c r="D170" i="8"/>
  <c r="F170" i="8" s="1"/>
  <c r="D232" i="8"/>
  <c r="D302" i="8"/>
  <c r="D897" i="8"/>
  <c r="F897" i="8" s="1"/>
  <c r="D914" i="8"/>
  <c r="F914" i="8" s="1"/>
  <c r="O914" i="8" s="1"/>
  <c r="D930" i="8"/>
  <c r="D946" i="8"/>
  <c r="F946" i="8" s="1"/>
  <c r="I946" i="8" s="1"/>
  <c r="E356" i="8"/>
  <c r="S357" i="8"/>
  <c r="E596" i="8"/>
  <c r="S597" i="8"/>
  <c r="E1028" i="8"/>
  <c r="F1028" i="8" s="1"/>
  <c r="K1028" i="8" s="1"/>
  <c r="S1029" i="8"/>
  <c r="E1044" i="8"/>
  <c r="S1045" i="8"/>
  <c r="E1060" i="8"/>
  <c r="F1060" i="8" s="1"/>
  <c r="S1061" i="8"/>
  <c r="E1076" i="8"/>
  <c r="F1076" i="8" s="1"/>
  <c r="S1077" i="8"/>
  <c r="F1127" i="8"/>
  <c r="P1127" i="8" s="1"/>
  <c r="F334" i="8"/>
  <c r="I334" i="8" s="1"/>
  <c r="L365" i="8"/>
  <c r="O160" i="8"/>
  <c r="K74" i="8"/>
  <c r="K92" i="8"/>
  <c r="O229" i="8"/>
  <c r="F275" i="8"/>
  <c r="M303" i="8"/>
  <c r="F397" i="8"/>
  <c r="K425" i="8"/>
  <c r="F429" i="8"/>
  <c r="M429" i="8" s="1"/>
  <c r="L453" i="8"/>
  <c r="M453" i="8" s="1"/>
  <c r="F462" i="8"/>
  <c r="P532" i="8"/>
  <c r="K557" i="8"/>
  <c r="M638" i="8"/>
  <c r="F673" i="8"/>
  <c r="F786" i="8"/>
  <c r="K786" i="8" s="1"/>
  <c r="I862" i="8"/>
  <c r="F868" i="8"/>
  <c r="K868" i="8" s="1"/>
  <c r="M980" i="8"/>
  <c r="F1035" i="8"/>
  <c r="K1035" i="8" s="1"/>
  <c r="O1071" i="8"/>
  <c r="F1083" i="8"/>
  <c r="M1083" i="8" s="1"/>
  <c r="M1091" i="8"/>
  <c r="D690" i="8"/>
  <c r="F690" i="8" s="1"/>
  <c r="K690" i="8" s="1"/>
  <c r="E315" i="8"/>
  <c r="E427" i="8"/>
  <c r="F427" i="8" s="1"/>
  <c r="F1030" i="8"/>
  <c r="F1062" i="8"/>
  <c r="F1078" i="8"/>
  <c r="F1094" i="8"/>
  <c r="F1145" i="8"/>
  <c r="O1145" i="8" s="1"/>
  <c r="J617" i="8"/>
  <c r="M73" i="8"/>
  <c r="P229" i="8"/>
  <c r="O289" i="8"/>
  <c r="O303" i="8"/>
  <c r="O453" i="8"/>
  <c r="F478" i="8"/>
  <c r="I478" i="8" s="1"/>
  <c r="F494" i="8"/>
  <c r="I494" i="8" s="1"/>
  <c r="F805" i="8"/>
  <c r="O805" i="8" s="1"/>
  <c r="M915" i="8"/>
  <c r="K1075" i="8"/>
  <c r="D620" i="8"/>
  <c r="D639" i="8"/>
  <c r="F639" i="8" s="1"/>
  <c r="I639" i="8" s="1"/>
  <c r="D656" i="8"/>
  <c r="F656" i="8" s="1"/>
  <c r="D1066" i="8"/>
  <c r="F1066" i="8" s="1"/>
  <c r="E237" i="8"/>
  <c r="S277" i="8"/>
  <c r="E272" i="8"/>
  <c r="S401" i="8"/>
  <c r="E400" i="8"/>
  <c r="F400" i="8" s="1"/>
  <c r="E444" i="8"/>
  <c r="S445" i="8"/>
  <c r="F556" i="8"/>
  <c r="K556" i="8" s="1"/>
  <c r="E1241" i="8"/>
  <c r="H40" i="8"/>
  <c r="H90" i="8"/>
  <c r="H329" i="8"/>
  <c r="H328" i="8" s="1"/>
  <c r="H591" i="8"/>
  <c r="F13" i="8"/>
  <c r="P13" i="8" s="1"/>
  <c r="F413" i="8"/>
  <c r="F747" i="8"/>
  <c r="K747" i="8" s="1"/>
  <c r="F849" i="8"/>
  <c r="P849" i="8" s="1"/>
  <c r="F917" i="8"/>
  <c r="F1021" i="8"/>
  <c r="I1021" i="8" s="1"/>
  <c r="L1075" i="8"/>
  <c r="F1172" i="8"/>
  <c r="D96" i="8"/>
  <c r="F96" i="8" s="1"/>
  <c r="I96" i="8" s="1"/>
  <c r="D602" i="8"/>
  <c r="F602" i="8" s="1"/>
  <c r="D882" i="8"/>
  <c r="F882" i="8" s="1"/>
  <c r="E512" i="8"/>
  <c r="F512" i="8" s="1"/>
  <c r="S513" i="8"/>
  <c r="F985" i="8"/>
  <c r="N137" i="8"/>
  <c r="F477" i="8"/>
  <c r="S477" i="8"/>
  <c r="F21" i="8"/>
  <c r="P21" i="8" s="1"/>
  <c r="I121" i="8"/>
  <c r="K159" i="8"/>
  <c r="K426" i="8"/>
  <c r="F903" i="8"/>
  <c r="F941" i="8"/>
  <c r="M991" i="8"/>
  <c r="K1278" i="8"/>
  <c r="D102" i="8"/>
  <c r="E388" i="8"/>
  <c r="F388" i="8" s="1"/>
  <c r="S389" i="8"/>
  <c r="F962" i="8"/>
  <c r="E1137" i="8"/>
  <c r="H246" i="8"/>
  <c r="M28" i="8"/>
  <c r="O45" i="8"/>
  <c r="L85" i="8"/>
  <c r="K114" i="8"/>
  <c r="M182" i="8"/>
  <c r="F318" i="8"/>
  <c r="F349" i="8"/>
  <c r="K369" i="8"/>
  <c r="F464" i="8"/>
  <c r="P464" i="8" s="1"/>
  <c r="F491" i="8"/>
  <c r="K491" i="8" s="1"/>
  <c r="F502" i="8"/>
  <c r="K519" i="8"/>
  <c r="P522" i="8"/>
  <c r="M549" i="8"/>
  <c r="L590" i="8"/>
  <c r="F1142" i="8"/>
  <c r="P1142" i="8" s="1"/>
  <c r="F1159" i="8"/>
  <c r="D37" i="8"/>
  <c r="S77" i="8"/>
  <c r="E76" i="8"/>
  <c r="H1120" i="8"/>
  <c r="J53" i="8"/>
  <c r="L53" i="8" s="1"/>
  <c r="S221" i="8"/>
  <c r="J763" i="8"/>
  <c r="J838" i="8"/>
  <c r="J967" i="8"/>
  <c r="J964" i="8" s="1"/>
  <c r="J1003" i="8"/>
  <c r="N486" i="8"/>
  <c r="N485" i="8" s="1"/>
  <c r="S48" i="8"/>
  <c r="S86" i="8"/>
  <c r="S131" i="8"/>
  <c r="S138" i="8"/>
  <c r="S176" i="8"/>
  <c r="S215" i="8"/>
  <c r="S222" i="8"/>
  <c r="S267" i="8"/>
  <c r="S274" i="8"/>
  <c r="S360" i="8"/>
  <c r="S368" i="8"/>
  <c r="S376" i="8"/>
  <c r="F22" i="8"/>
  <c r="P22" i="8" s="1"/>
  <c r="D1261" i="8"/>
  <c r="F60" i="8"/>
  <c r="I60" i="8" s="1"/>
  <c r="E79" i="8"/>
  <c r="F79" i="8" s="1"/>
  <c r="E125" i="8"/>
  <c r="E232" i="8"/>
  <c r="S232" i="8" s="1"/>
  <c r="S233" i="8"/>
  <c r="F335" i="8"/>
  <c r="E392" i="8"/>
  <c r="F392" i="8" s="1"/>
  <c r="K392" i="8" s="1"/>
  <c r="E404" i="8"/>
  <c r="F404" i="8" s="1"/>
  <c r="S405" i="8"/>
  <c r="E492" i="8"/>
  <c r="E547" i="8"/>
  <c r="F547" i="8" s="1"/>
  <c r="E745" i="8"/>
  <c r="F745" i="8" s="1"/>
  <c r="E950" i="8"/>
  <c r="F950" i="8" s="1"/>
  <c r="F1009" i="8"/>
  <c r="F1141" i="8"/>
  <c r="I1141" i="8" s="1"/>
  <c r="F1169" i="8"/>
  <c r="E1254" i="8"/>
  <c r="F1265" i="8"/>
  <c r="I1265" i="8" s="1"/>
  <c r="S1265" i="8"/>
  <c r="E1284" i="8"/>
  <c r="S1285" i="8"/>
  <c r="H129" i="8"/>
  <c r="H147" i="8"/>
  <c r="H137" i="8" s="1"/>
  <c r="H520" i="8"/>
  <c r="H617" i="8"/>
  <c r="H1112" i="8"/>
  <c r="J315" i="8"/>
  <c r="N460" i="8"/>
  <c r="N591" i="8"/>
  <c r="L748" i="8"/>
  <c r="L772" i="8"/>
  <c r="L861" i="8"/>
  <c r="S87" i="8"/>
  <c r="S132" i="8"/>
  <c r="S268" i="8"/>
  <c r="S314" i="8"/>
  <c r="S322" i="8"/>
  <c r="S330" i="8"/>
  <c r="S338" i="8"/>
  <c r="S353" i="8"/>
  <c r="S145" i="8"/>
  <c r="S281" i="8"/>
  <c r="F290" i="8"/>
  <c r="E525" i="8"/>
  <c r="F525" i="8" s="1"/>
  <c r="F1131" i="8"/>
  <c r="F1143" i="8"/>
  <c r="I1143" i="8" s="1"/>
  <c r="F1185" i="8"/>
  <c r="S1185" i="8"/>
  <c r="F1193" i="8"/>
  <c r="P1193" i="8" s="1"/>
  <c r="S1193" i="8"/>
  <c r="F1201" i="8"/>
  <c r="H343" i="8"/>
  <c r="H381" i="8"/>
  <c r="H427" i="8"/>
  <c r="H424" i="8" s="1"/>
  <c r="H486" i="8"/>
  <c r="H485" i="8" s="1"/>
  <c r="H582" i="8"/>
  <c r="H641" i="8"/>
  <c r="H671" i="8"/>
  <c r="H1241" i="8"/>
  <c r="J278" i="8"/>
  <c r="J547" i="8"/>
  <c r="L547" i="8" s="1"/>
  <c r="L280" i="8"/>
  <c r="M280" i="8" s="1"/>
  <c r="L366" i="8"/>
  <c r="L774" i="8"/>
  <c r="S35" i="8"/>
  <c r="S42" i="8"/>
  <c r="S80" i="8"/>
  <c r="S118" i="8"/>
  <c r="S163" i="8"/>
  <c r="S170" i="8"/>
  <c r="S202" i="8"/>
  <c r="S247" i="8"/>
  <c r="S261" i="8"/>
  <c r="S299" i="8"/>
  <c r="S307" i="8"/>
  <c r="S616" i="8"/>
  <c r="S624" i="8"/>
  <c r="S640" i="8"/>
  <c r="S648" i="8"/>
  <c r="S17" i="8"/>
  <c r="E172" i="8"/>
  <c r="S173" i="8"/>
  <c r="E311" i="8"/>
  <c r="E381" i="8"/>
  <c r="E370" i="8" s="1"/>
  <c r="S370" i="8" s="1"/>
  <c r="E408" i="8"/>
  <c r="F408" i="8" s="1"/>
  <c r="K408" i="8" s="1"/>
  <c r="E448" i="8"/>
  <c r="S449" i="8"/>
  <c r="E489" i="8"/>
  <c r="E967" i="8"/>
  <c r="F967" i="8" s="1"/>
  <c r="S969" i="8"/>
  <c r="E990" i="8"/>
  <c r="F990" i="8" s="1"/>
  <c r="F1012" i="8"/>
  <c r="E1036" i="8"/>
  <c r="F1036" i="8" s="1"/>
  <c r="S1037" i="8"/>
  <c r="F1084" i="8"/>
  <c r="F1158" i="8"/>
  <c r="E1171" i="8"/>
  <c r="F1257" i="8"/>
  <c r="K1257" i="8" s="1"/>
  <c r="S1257" i="8"/>
  <c r="H37" i="8"/>
  <c r="H65" i="8"/>
  <c r="H175" i="8"/>
  <c r="H217" i="8"/>
  <c r="H260" i="8"/>
  <c r="H252" i="8" s="1"/>
  <c r="H272" i="8"/>
  <c r="H710" i="8"/>
  <c r="H736" i="8"/>
  <c r="H834" i="8"/>
  <c r="H875" i="8"/>
  <c r="H1261" i="8"/>
  <c r="J30" i="8"/>
  <c r="J40" i="8"/>
  <c r="J37" i="8" s="1"/>
  <c r="J79" i="8"/>
  <c r="J486" i="8"/>
  <c r="J485" i="8" s="1"/>
  <c r="J520" i="8"/>
  <c r="J882" i="8"/>
  <c r="O1000" i="8"/>
  <c r="S36" i="8"/>
  <c r="S119" i="8"/>
  <c r="S164" i="8"/>
  <c r="S203" i="8"/>
  <c r="S300" i="8"/>
  <c r="S514" i="8"/>
  <c r="S522" i="8"/>
  <c r="S530" i="8"/>
  <c r="S601" i="8"/>
  <c r="S609" i="8"/>
  <c r="S617" i="8"/>
  <c r="S625" i="8"/>
  <c r="D84" i="8"/>
  <c r="F1183" i="8"/>
  <c r="K1183" i="8" s="1"/>
  <c r="F1191" i="8"/>
  <c r="K1191" i="8" s="1"/>
  <c r="E129" i="8"/>
  <c r="E147" i="8"/>
  <c r="E137" i="8" s="1"/>
  <c r="S137" i="8" s="1"/>
  <c r="E175" i="8"/>
  <c r="F175" i="8" s="1"/>
  <c r="E244" i="8"/>
  <c r="F244" i="8" s="1"/>
  <c r="S245" i="8"/>
  <c r="E420" i="8"/>
  <c r="S421" i="8"/>
  <c r="E575" i="8"/>
  <c r="E763" i="8"/>
  <c r="F763" i="8" s="1"/>
  <c r="F970" i="8"/>
  <c r="F1014" i="8"/>
  <c r="E1112" i="8"/>
  <c r="S1113" i="8"/>
  <c r="F1249" i="8"/>
  <c r="S1249" i="8"/>
  <c r="H47" i="8"/>
  <c r="H525" i="8"/>
  <c r="H575" i="8"/>
  <c r="H964" i="8"/>
  <c r="H1166" i="8"/>
  <c r="J223" i="8"/>
  <c r="L754" i="8"/>
  <c r="L822" i="8"/>
  <c r="L1086" i="8"/>
  <c r="N1254" i="8"/>
  <c r="S22" i="8"/>
  <c r="S67" i="8"/>
  <c r="S74" i="8"/>
  <c r="S112" i="8"/>
  <c r="S150" i="8"/>
  <c r="S196" i="8"/>
  <c r="S234" i="8"/>
  <c r="S286" i="8"/>
  <c r="S515" i="8"/>
  <c r="E65" i="8"/>
  <c r="S65" i="8" s="1"/>
  <c r="E84" i="8"/>
  <c r="E246" i="8"/>
  <c r="E293" i="8"/>
  <c r="S293" i="8" s="1"/>
  <c r="E329" i="8"/>
  <c r="S329" i="8" s="1"/>
  <c r="E486" i="8"/>
  <c r="E485" i="8" s="1"/>
  <c r="E508" i="8"/>
  <c r="S509" i="8"/>
  <c r="E564" i="8"/>
  <c r="F564" i="8" s="1"/>
  <c r="E834" i="8"/>
  <c r="F834" i="8" s="1"/>
  <c r="F861" i="8"/>
  <c r="I861" i="8" s="1"/>
  <c r="F873" i="8"/>
  <c r="F972" i="8"/>
  <c r="E1003" i="8"/>
  <c r="S1005" i="8"/>
  <c r="F1072" i="8"/>
  <c r="F1104" i="8"/>
  <c r="F1147" i="8"/>
  <c r="O1147" i="8" s="1"/>
  <c r="F1162" i="8"/>
  <c r="O1162" i="8" s="1"/>
  <c r="F1205" i="8"/>
  <c r="K1205" i="8" s="1"/>
  <c r="F1259" i="8"/>
  <c r="P1259" i="8" s="1"/>
  <c r="H209" i="8"/>
  <c r="H191" i="8" s="1"/>
  <c r="H237" i="8"/>
  <c r="H284" i="8"/>
  <c r="H293" i="8"/>
  <c r="H460" i="8"/>
  <c r="H664" i="8"/>
  <c r="H827" i="8"/>
  <c r="H1271" i="8"/>
  <c r="J260" i="8"/>
  <c r="J252" i="8" s="1"/>
  <c r="J272" i="8"/>
  <c r="L272" i="8" s="1"/>
  <c r="J381" i="8"/>
  <c r="J696" i="8"/>
  <c r="K696" i="8" s="1"/>
  <c r="J736" i="8"/>
  <c r="J722" i="8" s="1"/>
  <c r="J834" i="8"/>
  <c r="K1000" i="8"/>
  <c r="N232" i="8"/>
  <c r="L756" i="8"/>
  <c r="M756" i="8" s="1"/>
  <c r="L824" i="8"/>
  <c r="S23" i="8"/>
  <c r="S68" i="8"/>
  <c r="S151" i="8"/>
  <c r="S235" i="8"/>
  <c r="S287" i="8"/>
  <c r="S444" i="8"/>
  <c r="D53" i="8"/>
  <c r="D46" i="8" s="1"/>
  <c r="E47" i="8"/>
  <c r="E209" i="8"/>
  <c r="S229" i="8"/>
  <c r="E424" i="8"/>
  <c r="E440" i="8"/>
  <c r="S441" i="8"/>
  <c r="E520" i="8"/>
  <c r="F520" i="8" s="1"/>
  <c r="F646" i="8"/>
  <c r="O646" i="8" s="1"/>
  <c r="E696" i="8"/>
  <c r="E723" i="8"/>
  <c r="E774" i="8"/>
  <c r="F774" i="8" s="1"/>
  <c r="F812" i="8"/>
  <c r="E875" i="8"/>
  <c r="F875" i="8" s="1"/>
  <c r="E1018" i="8"/>
  <c r="F1042" i="8"/>
  <c r="F1090" i="8"/>
  <c r="K1090" i="8" s="1"/>
  <c r="F1125" i="8"/>
  <c r="F1149" i="8"/>
  <c r="I1149" i="8" s="1"/>
  <c r="F1164" i="8"/>
  <c r="I1164" i="8" s="1"/>
  <c r="E1261" i="8"/>
  <c r="F1261" i="8" s="1"/>
  <c r="F1281" i="8"/>
  <c r="S1281" i="8"/>
  <c r="H30" i="8"/>
  <c r="H11" i="8" s="1"/>
  <c r="H79" i="8"/>
  <c r="I79" i="8" s="1"/>
  <c r="H179" i="8"/>
  <c r="H696" i="8"/>
  <c r="H763" i="8"/>
  <c r="H774" i="8"/>
  <c r="H987" i="8"/>
  <c r="H1182" i="8"/>
  <c r="H1220" i="8"/>
  <c r="H1254" i="8"/>
  <c r="J129" i="8"/>
  <c r="L129" i="8" s="1"/>
  <c r="J147" i="8"/>
  <c r="J137" i="8" s="1"/>
  <c r="J525" i="8"/>
  <c r="J507" i="8" s="1"/>
  <c r="J606" i="8"/>
  <c r="J664" i="8"/>
  <c r="J789" i="8"/>
  <c r="L1201" i="8"/>
  <c r="S16" i="8"/>
  <c r="S54" i="8"/>
  <c r="S99" i="8"/>
  <c r="S106" i="8"/>
  <c r="S144" i="8"/>
  <c r="S182" i="8"/>
  <c r="S228" i="8"/>
  <c r="S280" i="8"/>
  <c r="S422" i="8"/>
  <c r="S430" i="8"/>
  <c r="N424" i="8"/>
  <c r="L483" i="8"/>
  <c r="L750" i="8"/>
  <c r="L794" i="8"/>
  <c r="L808" i="8"/>
  <c r="L859" i="8"/>
  <c r="M859" i="8" s="1"/>
  <c r="N882" i="8"/>
  <c r="N852" i="8" s="1"/>
  <c r="N1210" i="8"/>
  <c r="S15" i="8"/>
  <c r="S28" i="8"/>
  <c r="S34" i="8"/>
  <c r="S47" i="8"/>
  <c r="S60" i="8"/>
  <c r="S66" i="8"/>
  <c r="S79" i="8"/>
  <c r="S92" i="8"/>
  <c r="S98" i="8"/>
  <c r="S111" i="8"/>
  <c r="S124" i="8"/>
  <c r="S130" i="8"/>
  <c r="S143" i="8"/>
  <c r="S156" i="8"/>
  <c r="S162" i="8"/>
  <c r="S175" i="8"/>
  <c r="S195" i="8"/>
  <c r="S208" i="8"/>
  <c r="S214" i="8"/>
  <c r="S227" i="8"/>
  <c r="S240" i="8"/>
  <c r="S260" i="8"/>
  <c r="S266" i="8"/>
  <c r="S279" i="8"/>
  <c r="S292" i="8"/>
  <c r="S298" i="8"/>
  <c r="S321" i="8"/>
  <c r="S337" i="8"/>
  <c r="S352" i="8"/>
  <c r="S359" i="8"/>
  <c r="S367" i="8"/>
  <c r="S375" i="8"/>
  <c r="S383" i="8"/>
  <c r="S451" i="8"/>
  <c r="S521" i="8"/>
  <c r="S529" i="8"/>
  <c r="S639" i="8"/>
  <c r="S647" i="8"/>
  <c r="S1039" i="8"/>
  <c r="S1047" i="8"/>
  <c r="L1114" i="8"/>
  <c r="L1266" i="8"/>
  <c r="N65" i="8"/>
  <c r="N260" i="8"/>
  <c r="N252" i="8" s="1"/>
  <c r="N290" i="8"/>
  <c r="P290" i="8" s="1"/>
  <c r="L798" i="8"/>
  <c r="N954" i="8"/>
  <c r="L954" i="8" s="1"/>
  <c r="L1125" i="8"/>
  <c r="N1171" i="8"/>
  <c r="L1257" i="8"/>
  <c r="S11" i="8"/>
  <c r="S24" i="8"/>
  <c r="S30" i="8"/>
  <c r="S43" i="8"/>
  <c r="S56" i="8"/>
  <c r="S62" i="8"/>
  <c r="S75" i="8"/>
  <c r="S88" i="8"/>
  <c r="S94" i="8"/>
  <c r="S107" i="8"/>
  <c r="S120" i="8"/>
  <c r="S126" i="8"/>
  <c r="S139" i="8"/>
  <c r="S152" i="8"/>
  <c r="S158" i="8"/>
  <c r="S171" i="8"/>
  <c r="S184" i="8"/>
  <c r="S204" i="8"/>
  <c r="S210" i="8"/>
  <c r="S236" i="8"/>
  <c r="S242" i="8"/>
  <c r="S262" i="8"/>
  <c r="S275" i="8"/>
  <c r="S288" i="8"/>
  <c r="S294" i="8"/>
  <c r="S415" i="8"/>
  <c r="S423" i="8"/>
  <c r="S431" i="8"/>
  <c r="S438" i="8"/>
  <c r="S587" i="8"/>
  <c r="S595" i="8"/>
  <c r="S602" i="8"/>
  <c r="S610" i="8"/>
  <c r="N328" i="8"/>
  <c r="L1225" i="8"/>
  <c r="L1233" i="8"/>
  <c r="L1249" i="8"/>
  <c r="M1249" i="8" s="1"/>
  <c r="S12" i="8"/>
  <c r="S18" i="8"/>
  <c r="S31" i="8"/>
  <c r="S44" i="8"/>
  <c r="S50" i="8"/>
  <c r="S63" i="8"/>
  <c r="S76" i="8"/>
  <c r="S82" i="8"/>
  <c r="S95" i="8"/>
  <c r="S108" i="8"/>
  <c r="S114" i="8"/>
  <c r="S127" i="8"/>
  <c r="S140" i="8"/>
  <c r="S146" i="8"/>
  <c r="S159" i="8"/>
  <c r="S172" i="8"/>
  <c r="S178" i="8"/>
  <c r="S192" i="8"/>
  <c r="S198" i="8"/>
  <c r="S211" i="8"/>
  <c r="S224" i="8"/>
  <c r="S230" i="8"/>
  <c r="S243" i="8"/>
  <c r="S263" i="8"/>
  <c r="S276" i="8"/>
  <c r="S282" i="8"/>
  <c r="S295" i="8"/>
  <c r="S394" i="8"/>
  <c r="S416" i="8"/>
  <c r="S493" i="8"/>
  <c r="S501" i="8"/>
  <c r="S572" i="8"/>
  <c r="S580" i="8"/>
  <c r="S588" i="8"/>
  <c r="S596" i="8"/>
  <c r="J1166" i="8"/>
  <c r="N311" i="8"/>
  <c r="L311" i="8" s="1"/>
  <c r="N525" i="8"/>
  <c r="N507" i="8" s="1"/>
  <c r="N745" i="8"/>
  <c r="L745" i="8" s="1"/>
  <c r="M745" i="8" s="1"/>
  <c r="L816" i="8"/>
  <c r="L830" i="8"/>
  <c r="L867" i="8"/>
  <c r="N974" i="8"/>
  <c r="L996" i="8"/>
  <c r="L1060" i="8"/>
  <c r="L1076" i="8"/>
  <c r="L1259" i="8"/>
  <c r="S19" i="8"/>
  <c r="S32" i="8"/>
  <c r="S38" i="8"/>
  <c r="S51" i="8"/>
  <c r="S70" i="8"/>
  <c r="S83" i="8"/>
  <c r="S96" i="8"/>
  <c r="S115" i="8"/>
  <c r="S128" i="8"/>
  <c r="S134" i="8"/>
  <c r="S147" i="8"/>
  <c r="S160" i="8"/>
  <c r="S166" i="8"/>
  <c r="S179" i="8"/>
  <c r="S199" i="8"/>
  <c r="S212" i="8"/>
  <c r="S218" i="8"/>
  <c r="S231" i="8"/>
  <c r="S244" i="8"/>
  <c r="S250" i="8"/>
  <c r="S270" i="8"/>
  <c r="S283" i="8"/>
  <c r="S296" i="8"/>
  <c r="S303" i="8"/>
  <c r="S380" i="8"/>
  <c r="S388" i="8"/>
  <c r="S395" i="8"/>
  <c r="S402" i="8"/>
  <c r="S479" i="8"/>
  <c r="S486" i="8"/>
  <c r="S494" i="8"/>
  <c r="S502" i="8"/>
  <c r="S550" i="8"/>
  <c r="S558" i="8"/>
  <c r="S573" i="8"/>
  <c r="S1243" i="8"/>
  <c r="S1250" i="8"/>
  <c r="N209" i="8"/>
  <c r="N302" i="8"/>
  <c r="L302" i="8" s="1"/>
  <c r="N489" i="8"/>
  <c r="N999" i="8"/>
  <c r="N1261" i="8"/>
  <c r="L1281" i="8"/>
  <c r="L1000" i="8"/>
  <c r="M1000" i="8" s="1"/>
  <c r="S20" i="8"/>
  <c r="S26" i="8"/>
  <c r="S39" i="8"/>
  <c r="S52" i="8"/>
  <c r="S58" i="8"/>
  <c r="S84" i="8"/>
  <c r="S103" i="8"/>
  <c r="S116" i="8"/>
  <c r="S122" i="8"/>
  <c r="S135" i="8"/>
  <c r="S148" i="8"/>
  <c r="S154" i="8"/>
  <c r="S167" i="8"/>
  <c r="S180" i="8"/>
  <c r="S186" i="8"/>
  <c r="S200" i="8"/>
  <c r="S206" i="8"/>
  <c r="S219" i="8"/>
  <c r="S238" i="8"/>
  <c r="S251" i="8"/>
  <c r="S290" i="8"/>
  <c r="S304" i="8"/>
  <c r="S312" i="8"/>
  <c r="S319" i="8"/>
  <c r="S335" i="8"/>
  <c r="S350" i="8"/>
  <c r="S365" i="8"/>
  <c r="S373" i="8"/>
  <c r="S396" i="8"/>
  <c r="S403" i="8"/>
  <c r="S457" i="8"/>
  <c r="S465" i="8"/>
  <c r="S480" i="8"/>
  <c r="S543" i="8"/>
  <c r="S551" i="8"/>
  <c r="S559" i="8"/>
  <c r="S566" i="8"/>
  <c r="S1116" i="8"/>
  <c r="S1124" i="8"/>
  <c r="J1261" i="8"/>
  <c r="N30" i="8"/>
  <c r="L30" i="8" s="1"/>
  <c r="N40" i="8"/>
  <c r="N37" i="8" s="1"/>
  <c r="N79" i="8"/>
  <c r="L79" i="8" s="1"/>
  <c r="N125" i="8"/>
  <c r="N179" i="8"/>
  <c r="L221" i="8"/>
  <c r="L539" i="8"/>
  <c r="N575" i="8"/>
  <c r="L644" i="8"/>
  <c r="M644" i="8" s="1"/>
  <c r="N696" i="8"/>
  <c r="L696" i="8" s="1"/>
  <c r="M696" i="8" s="1"/>
  <c r="L706" i="8"/>
  <c r="L740" i="8"/>
  <c r="L857" i="8"/>
  <c r="M857" i="8" s="1"/>
  <c r="L1009" i="8"/>
  <c r="S14" i="8"/>
  <c r="S27" i="8"/>
  <c r="S40" i="8"/>
  <c r="S59" i="8"/>
  <c r="S72" i="8"/>
  <c r="S78" i="8"/>
  <c r="S91" i="8"/>
  <c r="S104" i="8"/>
  <c r="S123" i="8"/>
  <c r="S136" i="8"/>
  <c r="S142" i="8"/>
  <c r="S155" i="8"/>
  <c r="S168" i="8"/>
  <c r="S174" i="8"/>
  <c r="S187" i="8"/>
  <c r="S194" i="8"/>
  <c r="S207" i="8"/>
  <c r="S220" i="8"/>
  <c r="S226" i="8"/>
  <c r="S239" i="8"/>
  <c r="S272" i="8"/>
  <c r="S291" i="8"/>
  <c r="S305" i="8"/>
  <c r="S320" i="8"/>
  <c r="S336" i="8"/>
  <c r="S344" i="8"/>
  <c r="S351" i="8"/>
  <c r="S358" i="8"/>
  <c r="S366" i="8"/>
  <c r="S374" i="8"/>
  <c r="S382" i="8"/>
  <c r="S450" i="8"/>
  <c r="S458" i="8"/>
  <c r="S466" i="8"/>
  <c r="S536" i="8"/>
  <c r="S544" i="8"/>
  <c r="S1046" i="8"/>
  <c r="S1054" i="8"/>
  <c r="S1102" i="8"/>
  <c r="S1117" i="8"/>
  <c r="S429" i="8"/>
  <c r="S443" i="8"/>
  <c r="S456" i="8"/>
  <c r="S464" i="8"/>
  <c r="S472" i="8"/>
  <c r="S478" i="8"/>
  <c r="S492" i="8"/>
  <c r="S500" i="8"/>
  <c r="S520" i="8"/>
  <c r="S528" i="8"/>
  <c r="S535" i="8"/>
  <c r="S542" i="8"/>
  <c r="S557" i="8"/>
  <c r="S571" i="8"/>
  <c r="S579" i="8"/>
  <c r="S586" i="8"/>
  <c r="S594" i="8"/>
  <c r="S608" i="8"/>
  <c r="S615" i="8"/>
  <c r="S623" i="8"/>
  <c r="S638" i="8"/>
  <c r="S646" i="8"/>
  <c r="S654" i="8"/>
  <c r="S662" i="8"/>
  <c r="S670" i="8"/>
  <c r="S678" i="8"/>
  <c r="S686" i="8"/>
  <c r="S694" i="8"/>
  <c r="S702" i="8"/>
  <c r="S718" i="8"/>
  <c r="S726" i="8"/>
  <c r="S734" i="8"/>
  <c r="S742" i="8"/>
  <c r="S750" i="8"/>
  <c r="S758" i="8"/>
  <c r="S766" i="8"/>
  <c r="S774" i="8"/>
  <c r="S782" i="8"/>
  <c r="S790" i="8"/>
  <c r="S798" i="8"/>
  <c r="S806" i="8"/>
  <c r="S814" i="8"/>
  <c r="S822" i="8"/>
  <c r="S830" i="8"/>
  <c r="S846" i="8"/>
  <c r="S854" i="8"/>
  <c r="S862" i="8"/>
  <c r="S870" i="8"/>
  <c r="S878" i="8"/>
  <c r="S902" i="8"/>
  <c r="S910" i="8"/>
  <c r="S918" i="8"/>
  <c r="S926" i="8"/>
  <c r="S934" i="8"/>
  <c r="S942" i="8"/>
  <c r="S950" i="8"/>
  <c r="S958" i="8"/>
  <c r="S966" i="8"/>
  <c r="S1053" i="8"/>
  <c r="S1123" i="8"/>
  <c r="S1131" i="8"/>
  <c r="S1139" i="8"/>
  <c r="S1147" i="8"/>
  <c r="S1154" i="8"/>
  <c r="S1169" i="8"/>
  <c r="S1177" i="8"/>
  <c r="S1256" i="8"/>
  <c r="F693" i="8"/>
  <c r="P693" i="8" s="1"/>
  <c r="S308" i="8"/>
  <c r="S315" i="8"/>
  <c r="S323" i="8"/>
  <c r="S331" i="8"/>
  <c r="S339" i="8"/>
  <c r="S346" i="8"/>
  <c r="S354" i="8"/>
  <c r="S361" i="8"/>
  <c r="S369" i="8"/>
  <c r="S384" i="8"/>
  <c r="S390" i="8"/>
  <c r="S397" i="8"/>
  <c r="S404" i="8"/>
  <c r="S410" i="8"/>
  <c r="S424" i="8"/>
  <c r="S432" i="8"/>
  <c r="S439" i="8"/>
  <c r="S452" i="8"/>
  <c r="S459" i="8"/>
  <c r="S467" i="8"/>
  <c r="S474" i="8"/>
  <c r="S487" i="8"/>
  <c r="S495" i="8"/>
  <c r="S503" i="8"/>
  <c r="S516" i="8"/>
  <c r="S523" i="8"/>
  <c r="S531" i="8"/>
  <c r="S545" i="8"/>
  <c r="S552" i="8"/>
  <c r="S560" i="8"/>
  <c r="S567" i="8"/>
  <c r="S574" i="8"/>
  <c r="S589" i="8"/>
  <c r="S603" i="8"/>
  <c r="S611" i="8"/>
  <c r="S618" i="8"/>
  <c r="S626" i="8"/>
  <c r="S641" i="8"/>
  <c r="S1095" i="8"/>
  <c r="S1103" i="8"/>
  <c r="S1110" i="8"/>
  <c r="S1228" i="8"/>
  <c r="S1236" i="8"/>
  <c r="S1244" i="8"/>
  <c r="P712" i="8"/>
  <c r="I712" i="8"/>
  <c r="S309" i="8"/>
  <c r="S316" i="8"/>
  <c r="S332" i="8"/>
  <c r="S340" i="8"/>
  <c r="S347" i="8"/>
  <c r="S355" i="8"/>
  <c r="S362" i="8"/>
  <c r="S391" i="8"/>
  <c r="S398" i="8"/>
  <c r="S411" i="8"/>
  <c r="S418" i="8"/>
  <c r="S425" i="8"/>
  <c r="S440" i="8"/>
  <c r="S446" i="8"/>
  <c r="S460" i="8"/>
  <c r="S468" i="8"/>
  <c r="S475" i="8"/>
  <c r="S488" i="8"/>
  <c r="S496" i="8"/>
  <c r="S504" i="8"/>
  <c r="S510" i="8"/>
  <c r="S524" i="8"/>
  <c r="S532" i="8"/>
  <c r="S538" i="8"/>
  <c r="S546" i="8"/>
  <c r="S553" i="8"/>
  <c r="S561" i="8"/>
  <c r="S568" i="8"/>
  <c r="S575" i="8"/>
  <c r="S590" i="8"/>
  <c r="S604" i="8"/>
  <c r="S612" i="8"/>
  <c r="S619" i="8"/>
  <c r="S627" i="8"/>
  <c r="S634" i="8"/>
  <c r="S642" i="8"/>
  <c r="S1010" i="8"/>
  <c r="S1018" i="8"/>
  <c r="S1026" i="8"/>
  <c r="S1221" i="8"/>
  <c r="S1229" i="8"/>
  <c r="S1282" i="8"/>
  <c r="S257" i="8"/>
  <c r="L258" i="8"/>
  <c r="S310" i="8"/>
  <c r="S317" i="8"/>
  <c r="S333" i="8"/>
  <c r="S341" i="8"/>
  <c r="S348" i="8"/>
  <c r="S356" i="8"/>
  <c r="S363" i="8"/>
  <c r="S371" i="8"/>
  <c r="S378" i="8"/>
  <c r="S399" i="8"/>
  <c r="S412" i="8"/>
  <c r="S419" i="8"/>
  <c r="S426" i="8"/>
  <c r="S434" i="8"/>
  <c r="S447" i="8"/>
  <c r="S461" i="8"/>
  <c r="S469" i="8"/>
  <c r="S476" i="8"/>
  <c r="S482" i="8"/>
  <c r="S489" i="8"/>
  <c r="S497" i="8"/>
  <c r="S511" i="8"/>
  <c r="S525" i="8"/>
  <c r="S539" i="8"/>
  <c r="S547" i="8"/>
  <c r="S554" i="8"/>
  <c r="S562" i="8"/>
  <c r="S576" i="8"/>
  <c r="S583" i="8"/>
  <c r="S598" i="8"/>
  <c r="S605" i="8"/>
  <c r="S620" i="8"/>
  <c r="S628" i="8"/>
  <c r="S635" i="8"/>
  <c r="S643" i="8"/>
  <c r="S1011" i="8"/>
  <c r="S1019" i="8"/>
  <c r="S1027" i="8"/>
  <c r="S1066" i="8"/>
  <c r="S1074" i="8"/>
  <c r="S1198" i="8"/>
  <c r="S1206" i="8"/>
  <c r="S1214" i="8"/>
  <c r="S1222" i="8"/>
  <c r="S1276" i="8"/>
  <c r="S311" i="8"/>
  <c r="S318" i="8"/>
  <c r="S334" i="8"/>
  <c r="S342" i="8"/>
  <c r="S349" i="8"/>
  <c r="S364" i="8"/>
  <c r="S372" i="8"/>
  <c r="S379" i="8"/>
  <c r="S386" i="8"/>
  <c r="S400" i="8"/>
  <c r="S406" i="8"/>
  <c r="S413" i="8"/>
  <c r="S420" i="8"/>
  <c r="S427" i="8"/>
  <c r="S435" i="8"/>
  <c r="S448" i="8"/>
  <c r="S454" i="8"/>
  <c r="S462" i="8"/>
  <c r="S470" i="8"/>
  <c r="S483" i="8"/>
  <c r="S490" i="8"/>
  <c r="S498" i="8"/>
  <c r="S512" i="8"/>
  <c r="S518" i="8"/>
  <c r="S526" i="8"/>
  <c r="S540" i="8"/>
  <c r="S548" i="8"/>
  <c r="S555" i="8"/>
  <c r="S563" i="8"/>
  <c r="S577" i="8"/>
  <c r="S584" i="8"/>
  <c r="S592" i="8"/>
  <c r="S599" i="8"/>
  <c r="S621" i="8"/>
  <c r="S629" i="8"/>
  <c r="S636" i="8"/>
  <c r="S644" i="8"/>
  <c r="S972" i="8"/>
  <c r="S980" i="8"/>
  <c r="S988" i="8"/>
  <c r="S996" i="8"/>
  <c r="S1004" i="8"/>
  <c r="S1067" i="8"/>
  <c r="S1075" i="8"/>
  <c r="S1191" i="8"/>
  <c r="S1199" i="8"/>
  <c r="S1207" i="8"/>
  <c r="S1215" i="8"/>
  <c r="S1262" i="8"/>
  <c r="F256" i="8"/>
  <c r="I256" i="8" s="1"/>
  <c r="S387" i="8"/>
  <c r="S407" i="8"/>
  <c r="S414" i="8"/>
  <c r="S428" i="8"/>
  <c r="S436" i="8"/>
  <c r="S442" i="8"/>
  <c r="S455" i="8"/>
  <c r="S463" i="8"/>
  <c r="S471" i="8"/>
  <c r="S484" i="8"/>
  <c r="S491" i="8"/>
  <c r="S499" i="8"/>
  <c r="S506" i="8"/>
  <c r="S519" i="8"/>
  <c r="S527" i="8"/>
  <c r="S534" i="8"/>
  <c r="S541" i="8"/>
  <c r="S556" i="8"/>
  <c r="S570" i="8"/>
  <c r="S578" i="8"/>
  <c r="S585" i="8"/>
  <c r="S593" i="8"/>
  <c r="S600" i="8"/>
  <c r="S607" i="8"/>
  <c r="S614" i="8"/>
  <c r="S630" i="8"/>
  <c r="S637" i="8"/>
  <c r="S645" i="8"/>
  <c r="S653" i="8"/>
  <c r="S661" i="8"/>
  <c r="S669" i="8"/>
  <c r="S677" i="8"/>
  <c r="S693" i="8"/>
  <c r="S701" i="8"/>
  <c r="S709" i="8"/>
  <c r="S717" i="8"/>
  <c r="S725" i="8"/>
  <c r="S733" i="8"/>
  <c r="S741" i="8"/>
  <c r="S749" i="8"/>
  <c r="S757" i="8"/>
  <c r="S765" i="8"/>
  <c r="S773" i="8"/>
  <c r="S781" i="8"/>
  <c r="S797" i="8"/>
  <c r="S805" i="8"/>
  <c r="S813" i="8"/>
  <c r="S821" i="8"/>
  <c r="S829" i="8"/>
  <c r="S837" i="8"/>
  <c r="S845" i="8"/>
  <c r="S853" i="8"/>
  <c r="S861" i="8"/>
  <c r="S869" i="8"/>
  <c r="S877" i="8"/>
  <c r="S885" i="8"/>
  <c r="S893" i="8"/>
  <c r="S901" i="8"/>
  <c r="S909" i="8"/>
  <c r="S917" i="8"/>
  <c r="S925" i="8"/>
  <c r="S933" i="8"/>
  <c r="S941" i="8"/>
  <c r="S949" i="8"/>
  <c r="S957" i="8"/>
  <c r="S965" i="8"/>
  <c r="S973" i="8"/>
  <c r="S981" i="8"/>
  <c r="S989" i="8"/>
  <c r="S997" i="8"/>
  <c r="S1060" i="8"/>
  <c r="S1130" i="8"/>
  <c r="S1138" i="8"/>
  <c r="S1146" i="8"/>
  <c r="S1168" i="8"/>
  <c r="S1184" i="8"/>
  <c r="S1192" i="8"/>
  <c r="S1263" i="8"/>
  <c r="L254" i="8"/>
  <c r="M254" i="8" s="1"/>
  <c r="S651" i="8"/>
  <c r="S659" i="8"/>
  <c r="S667" i="8"/>
  <c r="S675" i="8"/>
  <c r="S683" i="8"/>
  <c r="S691" i="8"/>
  <c r="S699" i="8"/>
  <c r="S707" i="8"/>
  <c r="S715" i="8"/>
  <c r="S723" i="8"/>
  <c r="S731" i="8"/>
  <c r="S739" i="8"/>
  <c r="S747" i="8"/>
  <c r="S755" i="8"/>
  <c r="S771" i="8"/>
  <c r="S779" i="8"/>
  <c r="S787" i="8"/>
  <c r="S795" i="8"/>
  <c r="S803" i="8"/>
  <c r="S811" i="8"/>
  <c r="S819" i="8"/>
  <c r="S835" i="8"/>
  <c r="S843" i="8"/>
  <c r="S859" i="8"/>
  <c r="S867" i="8"/>
  <c r="S875" i="8"/>
  <c r="S883" i="8"/>
  <c r="S891" i="8"/>
  <c r="S907" i="8"/>
  <c r="S915" i="8"/>
  <c r="S923" i="8"/>
  <c r="S931" i="8"/>
  <c r="S939" i="8"/>
  <c r="S947" i="8"/>
  <c r="S955" i="8"/>
  <c r="S963" i="8"/>
  <c r="S970" i="8"/>
  <c r="S978" i="8"/>
  <c r="S986" i="8"/>
  <c r="S994" i="8"/>
  <c r="S1008" i="8"/>
  <c r="S1024" i="8"/>
  <c r="S1031" i="8"/>
  <c r="S1051" i="8"/>
  <c r="S1058" i="8"/>
  <c r="S1072" i="8"/>
  <c r="S1079" i="8"/>
  <c r="S1086" i="8"/>
  <c r="S1093" i="8"/>
  <c r="S1100" i="8"/>
  <c r="S1108" i="8"/>
  <c r="S1114" i="8"/>
  <c r="S1136" i="8"/>
  <c r="S1144" i="8"/>
  <c r="S1152" i="8"/>
  <c r="S1159" i="8"/>
  <c r="S1166" i="8"/>
  <c r="S1174" i="8"/>
  <c r="S1189" i="8"/>
  <c r="S1196" i="8"/>
  <c r="S1212" i="8"/>
  <c r="S1219" i="8"/>
  <c r="S1226" i="8"/>
  <c r="S1234" i="8"/>
  <c r="S1241" i="8"/>
  <c r="S1248" i="8"/>
  <c r="S1254" i="8"/>
  <c r="S1267" i="8"/>
  <c r="S1280" i="8"/>
  <c r="S1286" i="8"/>
  <c r="K712" i="8"/>
  <c r="K255" i="8"/>
  <c r="F258" i="8"/>
  <c r="K258" i="8" s="1"/>
  <c r="K259" i="8"/>
  <c r="S652" i="8"/>
  <c r="S660" i="8"/>
  <c r="S668" i="8"/>
  <c r="S676" i="8"/>
  <c r="S700" i="8"/>
  <c r="S708" i="8"/>
  <c r="S716" i="8"/>
  <c r="S724" i="8"/>
  <c r="S732" i="8"/>
  <c r="S740" i="8"/>
  <c r="S748" i="8"/>
  <c r="S756" i="8"/>
  <c r="S764" i="8"/>
  <c r="S772" i="8"/>
  <c r="S780" i="8"/>
  <c r="S788" i="8"/>
  <c r="S796" i="8"/>
  <c r="S812" i="8"/>
  <c r="S820" i="8"/>
  <c r="S828" i="8"/>
  <c r="S836" i="8"/>
  <c r="S844" i="8"/>
  <c r="S860" i="8"/>
  <c r="S868" i="8"/>
  <c r="S876" i="8"/>
  <c r="S884" i="8"/>
  <c r="S892" i="8"/>
  <c r="S900" i="8"/>
  <c r="S908" i="8"/>
  <c r="S916" i="8"/>
  <c r="S924" i="8"/>
  <c r="S932" i="8"/>
  <c r="S940" i="8"/>
  <c r="S948" i="8"/>
  <c r="S956" i="8"/>
  <c r="S971" i="8"/>
  <c r="S979" i="8"/>
  <c r="S995" i="8"/>
  <c r="S1002" i="8"/>
  <c r="S1009" i="8"/>
  <c r="S1017" i="8"/>
  <c r="S1025" i="8"/>
  <c r="S1038" i="8"/>
  <c r="S1052" i="8"/>
  <c r="S1059" i="8"/>
  <c r="S1073" i="8"/>
  <c r="S1087" i="8"/>
  <c r="S1094" i="8"/>
  <c r="S1101" i="8"/>
  <c r="S1115" i="8"/>
  <c r="S1122" i="8"/>
  <c r="S1137" i="8"/>
  <c r="S1145" i="8"/>
  <c r="S1167" i="8"/>
  <c r="S1175" i="8"/>
  <c r="S1183" i="8"/>
  <c r="S1190" i="8"/>
  <c r="S1197" i="8"/>
  <c r="S1205" i="8"/>
  <c r="S1213" i="8"/>
  <c r="S1227" i="8"/>
  <c r="S1235" i="8"/>
  <c r="S1242" i="8"/>
  <c r="S1255" i="8"/>
  <c r="S1268" i="8"/>
  <c r="S1274" i="8"/>
  <c r="S1287" i="8"/>
  <c r="O712" i="8"/>
  <c r="M255" i="8"/>
  <c r="F257" i="8"/>
  <c r="P257" i="8" s="1"/>
  <c r="S655" i="8"/>
  <c r="S663" i="8"/>
  <c r="S679" i="8"/>
  <c r="S687" i="8"/>
  <c r="S695" i="8"/>
  <c r="S703" i="8"/>
  <c r="S719" i="8"/>
  <c r="S727" i="8"/>
  <c r="S735" i="8"/>
  <c r="S743" i="8"/>
  <c r="S751" i="8"/>
  <c r="S759" i="8"/>
  <c r="S767" i="8"/>
  <c r="S775" i="8"/>
  <c r="S783" i="8"/>
  <c r="S791" i="8"/>
  <c r="S799" i="8"/>
  <c r="S807" i="8"/>
  <c r="S815" i="8"/>
  <c r="S823" i="8"/>
  <c r="S831" i="8"/>
  <c r="S839" i="8"/>
  <c r="S847" i="8"/>
  <c r="S855" i="8"/>
  <c r="S863" i="8"/>
  <c r="S871" i="8"/>
  <c r="S879" i="8"/>
  <c r="S887" i="8"/>
  <c r="S895" i="8"/>
  <c r="S903" i="8"/>
  <c r="S911" i="8"/>
  <c r="S919" i="8"/>
  <c r="S927" i="8"/>
  <c r="S935" i="8"/>
  <c r="S943" i="8"/>
  <c r="S951" i="8"/>
  <c r="S967" i="8"/>
  <c r="S974" i="8"/>
  <c r="S982" i="8"/>
  <c r="S990" i="8"/>
  <c r="S1012" i="8"/>
  <c r="S1020" i="8"/>
  <c r="S1034" i="8"/>
  <c r="S1041" i="8"/>
  <c r="S1055" i="8"/>
  <c r="S1068" i="8"/>
  <c r="S1076" i="8"/>
  <c r="S1082" i="8"/>
  <c r="S1104" i="8"/>
  <c r="S1111" i="8"/>
  <c r="S1118" i="8"/>
  <c r="S1125" i="8"/>
  <c r="S1132" i="8"/>
  <c r="S1140" i="8"/>
  <c r="S1148" i="8"/>
  <c r="S1162" i="8"/>
  <c r="S1170" i="8"/>
  <c r="S1178" i="8"/>
  <c r="S1200" i="8"/>
  <c r="S1223" i="8"/>
  <c r="S1230" i="8"/>
  <c r="S1251" i="8"/>
  <c r="S1264" i="8"/>
  <c r="S1283" i="8"/>
  <c r="S656" i="8"/>
  <c r="S672" i="8"/>
  <c r="S680" i="8"/>
  <c r="S688" i="8"/>
  <c r="S696" i="8"/>
  <c r="S704" i="8"/>
  <c r="S720" i="8"/>
  <c r="S728" i="8"/>
  <c r="S736" i="8"/>
  <c r="S744" i="8"/>
  <c r="S752" i="8"/>
  <c r="S760" i="8"/>
  <c r="S768" i="8"/>
  <c r="S776" i="8"/>
  <c r="S784" i="8"/>
  <c r="S792" i="8"/>
  <c r="S800" i="8"/>
  <c r="S808" i="8"/>
  <c r="S816" i="8"/>
  <c r="S824" i="8"/>
  <c r="S832" i="8"/>
  <c r="S840" i="8"/>
  <c r="S848" i="8"/>
  <c r="S856" i="8"/>
  <c r="S864" i="8"/>
  <c r="S872" i="8"/>
  <c r="S880" i="8"/>
  <c r="S888" i="8"/>
  <c r="S896" i="8"/>
  <c r="S904" i="8"/>
  <c r="S912" i="8"/>
  <c r="S920" i="8"/>
  <c r="S928" i="8"/>
  <c r="S936" i="8"/>
  <c r="S944" i="8"/>
  <c r="S952" i="8"/>
  <c r="S968" i="8"/>
  <c r="S975" i="8"/>
  <c r="S983" i="8"/>
  <c r="S991" i="8"/>
  <c r="S999" i="8"/>
  <c r="S1013" i="8"/>
  <c r="S1021" i="8"/>
  <c r="S1035" i="8"/>
  <c r="S1042" i="8"/>
  <c r="S1062" i="8"/>
  <c r="S1069" i="8"/>
  <c r="S1083" i="8"/>
  <c r="S1090" i="8"/>
  <c r="S1105" i="8"/>
  <c r="S1112" i="8"/>
  <c r="S1119" i="8"/>
  <c r="S1126" i="8"/>
  <c r="S1133" i="8"/>
  <c r="S1141" i="8"/>
  <c r="S1149" i="8"/>
  <c r="S1156" i="8"/>
  <c r="S1163" i="8"/>
  <c r="S1179" i="8"/>
  <c r="S1186" i="8"/>
  <c r="S1201" i="8"/>
  <c r="S1209" i="8"/>
  <c r="S1224" i="8"/>
  <c r="S1231" i="8"/>
  <c r="S1238" i="8"/>
  <c r="S1252" i="8"/>
  <c r="S1258" i="8"/>
  <c r="O632" i="8"/>
  <c r="S649" i="8"/>
  <c r="S657" i="8"/>
  <c r="S665" i="8"/>
  <c r="S673" i="8"/>
  <c r="S681" i="8"/>
  <c r="S689" i="8"/>
  <c r="S697" i="8"/>
  <c r="S705" i="8"/>
  <c r="S713" i="8"/>
  <c r="S721" i="8"/>
  <c r="S729" i="8"/>
  <c r="S737" i="8"/>
  <c r="S745" i="8"/>
  <c r="S753" i="8"/>
  <c r="S761" i="8"/>
  <c r="S769" i="8"/>
  <c r="S777" i="8"/>
  <c r="S785" i="8"/>
  <c r="S793" i="8"/>
  <c r="S801" i="8"/>
  <c r="S809" i="8"/>
  <c r="S817" i="8"/>
  <c r="S825" i="8"/>
  <c r="S833" i="8"/>
  <c r="S841" i="8"/>
  <c r="S849" i="8"/>
  <c r="S857" i="8"/>
  <c r="S865" i="8"/>
  <c r="S873" i="8"/>
  <c r="S881" i="8"/>
  <c r="S889" i="8"/>
  <c r="S897" i="8"/>
  <c r="S905" i="8"/>
  <c r="S913" i="8"/>
  <c r="S921" i="8"/>
  <c r="S929" i="8"/>
  <c r="S937" i="8"/>
  <c r="S945" i="8"/>
  <c r="S953" i="8"/>
  <c r="S961" i="8"/>
  <c r="S976" i="8"/>
  <c r="S984" i="8"/>
  <c r="S992" i="8"/>
  <c r="S1000" i="8"/>
  <c r="S1006" i="8"/>
  <c r="S1014" i="8"/>
  <c r="S1022" i="8"/>
  <c r="S1036" i="8"/>
  <c r="S1043" i="8"/>
  <c r="S1063" i="8"/>
  <c r="S1070" i="8"/>
  <c r="S1084" i="8"/>
  <c r="S1091" i="8"/>
  <c r="S1098" i="8"/>
  <c r="S1106" i="8"/>
  <c r="S1127" i="8"/>
  <c r="S1134" i="8"/>
  <c r="S1142" i="8"/>
  <c r="S1150" i="8"/>
  <c r="S1157" i="8"/>
  <c r="S1164" i="8"/>
  <c r="S1172" i="8"/>
  <c r="S1180" i="8"/>
  <c r="S1187" i="8"/>
  <c r="S1194" i="8"/>
  <c r="S1202" i="8"/>
  <c r="S1210" i="8"/>
  <c r="S1232" i="8"/>
  <c r="S1239" i="8"/>
  <c r="S1246" i="8"/>
  <c r="S1259" i="8"/>
  <c r="S1272" i="8"/>
  <c r="S1278" i="8"/>
  <c r="L692" i="8"/>
  <c r="M692" i="8" s="1"/>
  <c r="F254" i="8"/>
  <c r="I254" i="8" s="1"/>
  <c r="P259" i="8"/>
  <c r="J246" i="8"/>
  <c r="L246" i="8" s="1"/>
  <c r="S650" i="8"/>
  <c r="S658" i="8"/>
  <c r="S666" i="8"/>
  <c r="S674" i="8"/>
  <c r="S682" i="8"/>
  <c r="S690" i="8"/>
  <c r="S698" i="8"/>
  <c r="S706" i="8"/>
  <c r="S714" i="8"/>
  <c r="S730" i="8"/>
  <c r="S738" i="8"/>
  <c r="S746" i="8"/>
  <c r="S754" i="8"/>
  <c r="S762" i="8"/>
  <c r="S770" i="8"/>
  <c r="S778" i="8"/>
  <c r="S786" i="8"/>
  <c r="S794" i="8"/>
  <c r="S810" i="8"/>
  <c r="S818" i="8"/>
  <c r="S834" i="8"/>
  <c r="S842" i="8"/>
  <c r="S858" i="8"/>
  <c r="S866" i="8"/>
  <c r="S874" i="8"/>
  <c r="S882" i="8"/>
  <c r="S890" i="8"/>
  <c r="S898" i="8"/>
  <c r="S906" i="8"/>
  <c r="S914" i="8"/>
  <c r="S922" i="8"/>
  <c r="S930" i="8"/>
  <c r="S938" i="8"/>
  <c r="S946" i="8"/>
  <c r="S954" i="8"/>
  <c r="S962" i="8"/>
  <c r="S977" i="8"/>
  <c r="S985" i="8"/>
  <c r="S993" i="8"/>
  <c r="S1007" i="8"/>
  <c r="S1015" i="8"/>
  <c r="S1023" i="8"/>
  <c r="S1030" i="8"/>
  <c r="S1044" i="8"/>
  <c r="S1050" i="8"/>
  <c r="S1071" i="8"/>
  <c r="S1078" i="8"/>
  <c r="S1085" i="8"/>
  <c r="S1092" i="8"/>
  <c r="S1099" i="8"/>
  <c r="S1107" i="8"/>
  <c r="S1128" i="8"/>
  <c r="S1135" i="8"/>
  <c r="S1143" i="8"/>
  <c r="S1151" i="8"/>
  <c r="S1158" i="8"/>
  <c r="S1165" i="8"/>
  <c r="S1173" i="8"/>
  <c r="S1188" i="8"/>
  <c r="S1195" i="8"/>
  <c r="S1203" i="8"/>
  <c r="S1211" i="8"/>
  <c r="S1218" i="8"/>
  <c r="S1233" i="8"/>
  <c r="S1240" i="8"/>
  <c r="S1247" i="8"/>
  <c r="S1260" i="8"/>
  <c r="S1266" i="8"/>
  <c r="S1279" i="8"/>
  <c r="O693" i="8"/>
  <c r="K256" i="8"/>
  <c r="O248" i="8"/>
  <c r="I248" i="8"/>
  <c r="K248" i="8"/>
  <c r="L248" i="8"/>
  <c r="M248" i="8" s="1"/>
  <c r="S246" i="8"/>
  <c r="K257" i="8"/>
  <c r="M257" i="8"/>
  <c r="P254" i="8"/>
  <c r="K254" i="8"/>
  <c r="O257" i="8"/>
  <c r="I257" i="8"/>
  <c r="P256" i="8"/>
  <c r="I259" i="8"/>
  <c r="D252" i="8"/>
  <c r="F252" i="8" s="1"/>
  <c r="O255" i="8"/>
  <c r="P255" i="8"/>
  <c r="L259" i="8"/>
  <c r="M259" i="8" s="1"/>
  <c r="L256" i="8"/>
  <c r="M256" i="8" s="1"/>
  <c r="S252" i="8"/>
  <c r="I632" i="8"/>
  <c r="K632" i="8"/>
  <c r="L632" i="8"/>
  <c r="M632" i="8" s="1"/>
  <c r="S631" i="8"/>
  <c r="I693" i="8"/>
  <c r="S692" i="8"/>
  <c r="K693" i="8"/>
  <c r="L693" i="8"/>
  <c r="M693" i="8" s="1"/>
  <c r="L712" i="8"/>
  <c r="M712" i="8" s="1"/>
  <c r="J710" i="8"/>
  <c r="S711" i="8"/>
  <c r="BU11" i="9"/>
  <c r="BU12" i="9"/>
  <c r="BU13" i="9"/>
  <c r="BU14" i="9"/>
  <c r="BU15" i="9"/>
  <c r="BU16" i="9"/>
  <c r="BU10" i="9"/>
  <c r="BO17" i="9"/>
  <c r="AI17" i="9"/>
  <c r="U12" i="9"/>
  <c r="U17" i="9"/>
  <c r="U16" i="9"/>
  <c r="U15" i="9"/>
  <c r="U14" i="9"/>
  <c r="U13" i="9"/>
  <c r="U11" i="9"/>
  <c r="U10" i="9"/>
  <c r="AH11" i="9"/>
  <c r="AH12" i="9"/>
  <c r="AH13" i="9"/>
  <c r="AH15" i="9"/>
  <c r="AH16" i="9"/>
  <c r="AN14" i="9"/>
  <c r="AH10" i="9"/>
  <c r="AH14" i="9"/>
  <c r="AN10" i="9"/>
  <c r="AN17" i="9"/>
  <c r="AL14" i="9"/>
  <c r="AE11" i="9"/>
  <c r="AE12" i="9"/>
  <c r="AE13" i="9"/>
  <c r="AE14" i="9"/>
  <c r="AE15" i="9"/>
  <c r="AE16" i="9"/>
  <c r="AE10" i="9"/>
  <c r="AJ17" i="9"/>
  <c r="AK17" i="9"/>
  <c r="AL17" i="9" s="1"/>
  <c r="AJ10" i="9"/>
  <c r="AK10" i="9"/>
  <c r="AL10" i="9" s="1"/>
  <c r="AB17" i="9"/>
  <c r="X17" i="9"/>
  <c r="X10" i="9"/>
  <c r="W16" i="9"/>
  <c r="W15" i="9"/>
  <c r="AA17" i="9"/>
  <c r="W10" i="9"/>
  <c r="W11" i="9"/>
  <c r="Y17" i="9"/>
  <c r="Y11" i="9"/>
  <c r="Y10" i="9"/>
  <c r="AA10" i="9"/>
  <c r="O17" i="9"/>
  <c r="J16" i="9"/>
  <c r="J10" i="9"/>
  <c r="B17" i="9"/>
  <c r="W17" i="9"/>
  <c r="N1216" i="8"/>
  <c r="L1217" i="8"/>
  <c r="M565" i="8"/>
  <c r="N278" i="8"/>
  <c r="L278" i="8" s="1"/>
  <c r="N437" i="8"/>
  <c r="N779" i="8"/>
  <c r="L779" i="8" s="1"/>
  <c r="L780" i="8"/>
  <c r="L790" i="8"/>
  <c r="N789" i="8"/>
  <c r="N960" i="8"/>
  <c r="L961" i="8"/>
  <c r="N1160" i="8"/>
  <c r="L1160" i="8" s="1"/>
  <c r="L1161" i="8"/>
  <c r="N671" i="8"/>
  <c r="N763" i="8"/>
  <c r="L763" i="8" s="1"/>
  <c r="L764" i="8"/>
  <c r="N1176" i="8"/>
  <c r="L1176" i="8" s="1"/>
  <c r="L1177" i="8"/>
  <c r="P483" i="8"/>
  <c r="P587" i="8"/>
  <c r="N223" i="8"/>
  <c r="N343" i="8"/>
  <c r="N723" i="8"/>
  <c r="L724" i="8"/>
  <c r="M724" i="8" s="1"/>
  <c r="N950" i="8"/>
  <c r="L952" i="8"/>
  <c r="N1032" i="8"/>
  <c r="L1033" i="8"/>
  <c r="N1048" i="8"/>
  <c r="L1049" i="8"/>
  <c r="N1064" i="8"/>
  <c r="L1065" i="8"/>
  <c r="N1080" i="8"/>
  <c r="L1081" i="8"/>
  <c r="N1166" i="8"/>
  <c r="N1208" i="8"/>
  <c r="L1209" i="8"/>
  <c r="N1271" i="8"/>
  <c r="L1271" i="8" s="1"/>
  <c r="L1273" i="8"/>
  <c r="L508" i="8"/>
  <c r="N47" i="8"/>
  <c r="N46" i="8" s="1"/>
  <c r="N71" i="8"/>
  <c r="N370" i="8"/>
  <c r="N566" i="8"/>
  <c r="L566" i="8" s="1"/>
  <c r="N987" i="8"/>
  <c r="N1120" i="8"/>
  <c r="L1121" i="8"/>
  <c r="N1182" i="8"/>
  <c r="N1220" i="8"/>
  <c r="N878" i="8"/>
  <c r="L878" i="8" s="1"/>
  <c r="L879" i="8"/>
  <c r="M879" i="8" s="1"/>
  <c r="P539" i="8"/>
  <c r="P577" i="8"/>
  <c r="N284" i="8"/>
  <c r="N664" i="8"/>
  <c r="L664" i="8" s="1"/>
  <c r="N845" i="8"/>
  <c r="L845" i="8" s="1"/>
  <c r="L846" i="8"/>
  <c r="N967" i="8"/>
  <c r="N964" i="8" s="1"/>
  <c r="L969" i="8"/>
  <c r="N1112" i="8"/>
  <c r="L1113" i="8"/>
  <c r="M1113" i="8" s="1"/>
  <c r="L320" i="8"/>
  <c r="O400" i="8"/>
  <c r="L577" i="8"/>
  <c r="L707" i="8"/>
  <c r="N217" i="8"/>
  <c r="N216" i="8" s="1"/>
  <c r="N582" i="8"/>
  <c r="N715" i="8"/>
  <c r="L715" i="8" s="1"/>
  <c r="M715" i="8" s="1"/>
  <c r="L716" i="8"/>
  <c r="N736" i="8"/>
  <c r="L736" i="8" s="1"/>
  <c r="N827" i="8"/>
  <c r="N826" i="8" s="1"/>
  <c r="N838" i="8"/>
  <c r="N886" i="8"/>
  <c r="N11" i="8"/>
  <c r="N110" i="8"/>
  <c r="N109" i="8" s="1"/>
  <c r="N315" i="8"/>
  <c r="N306" i="8" s="1"/>
  <c r="N606" i="8"/>
  <c r="N641" i="8"/>
  <c r="N787" i="8"/>
  <c r="L788" i="8"/>
  <c r="L853" i="8"/>
  <c r="N1003" i="8"/>
  <c r="N1016" i="8"/>
  <c r="L1017" i="8"/>
  <c r="N1056" i="8"/>
  <c r="L1057" i="8"/>
  <c r="N1072" i="8"/>
  <c r="L1073" i="8"/>
  <c r="N1104" i="8"/>
  <c r="O1104" i="8" s="1"/>
  <c r="L1105" i="8"/>
  <c r="P830" i="8"/>
  <c r="P863" i="8"/>
  <c r="L1014" i="8"/>
  <c r="L1050" i="8"/>
  <c r="P736" i="8"/>
  <c r="P740" i="8"/>
  <c r="O788" i="8"/>
  <c r="P803" i="8"/>
  <c r="P880" i="8"/>
  <c r="P950" i="8"/>
  <c r="P970" i="8"/>
  <c r="P1014" i="8"/>
  <c r="N102" i="8"/>
  <c r="P846" i="8"/>
  <c r="P1092" i="8"/>
  <c r="L1052" i="8"/>
  <c r="L1127" i="8"/>
  <c r="M1055" i="8"/>
  <c r="O1125" i="8"/>
  <c r="L962" i="8"/>
  <c r="L972" i="8"/>
  <c r="M972" i="8" s="1"/>
  <c r="L1042" i="8"/>
  <c r="L1092" i="8"/>
  <c r="M1092" i="8" s="1"/>
  <c r="O952" i="8"/>
  <c r="O512" i="8"/>
  <c r="P1060" i="8"/>
  <c r="L384" i="8"/>
  <c r="L400" i="8"/>
  <c r="L676" i="8"/>
  <c r="M676" i="8" s="1"/>
  <c r="L1068" i="8"/>
  <c r="O878" i="8"/>
  <c r="L1044" i="8"/>
  <c r="M1175" i="8"/>
  <c r="O335" i="8"/>
  <c r="P1169" i="8"/>
  <c r="L1001" i="8"/>
  <c r="L1034" i="8"/>
  <c r="L1046" i="8"/>
  <c r="L1084" i="8"/>
  <c r="M1084" i="8" s="1"/>
  <c r="L1098" i="8"/>
  <c r="L1135" i="8"/>
  <c r="L1171" i="8"/>
  <c r="L872" i="8"/>
  <c r="M872" i="8" s="1"/>
  <c r="J871" i="8"/>
  <c r="L1154" i="8"/>
  <c r="M1154" i="8" s="1"/>
  <c r="J1153" i="8"/>
  <c r="L552" i="8"/>
  <c r="M552" i="8" s="1"/>
  <c r="L856" i="8"/>
  <c r="K872" i="8"/>
  <c r="L1130" i="8"/>
  <c r="K1130" i="8"/>
  <c r="J1129" i="8"/>
  <c r="J1155" i="8"/>
  <c r="M115" i="8"/>
  <c r="L223" i="8"/>
  <c r="M291" i="8"/>
  <c r="L635" i="8"/>
  <c r="M635" i="8" s="1"/>
  <c r="M784" i="8"/>
  <c r="J46" i="8"/>
  <c r="J328" i="8"/>
  <c r="J591" i="8"/>
  <c r="J950" i="8"/>
  <c r="L1146" i="8"/>
  <c r="M1146" i="8" s="1"/>
  <c r="J1145" i="8"/>
  <c r="J1216" i="8"/>
  <c r="L1218" i="8"/>
  <c r="M1218" i="8" s="1"/>
  <c r="L173" i="8"/>
  <c r="M275" i="8"/>
  <c r="M388" i="8"/>
  <c r="L416" i="8"/>
  <c r="J71" i="8"/>
  <c r="J216" i="8"/>
  <c r="J437" i="8"/>
  <c r="L888" i="8"/>
  <c r="M888" i="8" s="1"/>
  <c r="J887" i="8"/>
  <c r="J886" i="8" s="1"/>
  <c r="L905" i="8"/>
  <c r="K905" i="8"/>
  <c r="J904" i="8"/>
  <c r="L904" i="8" s="1"/>
  <c r="L986" i="8"/>
  <c r="M986" i="8" s="1"/>
  <c r="J985" i="8"/>
  <c r="J1182" i="8"/>
  <c r="L646" i="8"/>
  <c r="J11" i="8"/>
  <c r="J306" i="8"/>
  <c r="J370" i="8"/>
  <c r="J424" i="8"/>
  <c r="J566" i="8"/>
  <c r="L945" i="8"/>
  <c r="M945" i="8" s="1"/>
  <c r="J944" i="8"/>
  <c r="L978" i="8"/>
  <c r="J977" i="8"/>
  <c r="J974" i="8" s="1"/>
  <c r="L988" i="8"/>
  <c r="J987" i="8"/>
  <c r="J1220" i="8"/>
  <c r="L1274" i="8"/>
  <c r="M1274" i="8" s="1"/>
  <c r="J1271" i="8"/>
  <c r="L179" i="8"/>
  <c r="K385" i="8"/>
  <c r="M413" i="8"/>
  <c r="L417" i="8"/>
  <c r="L587" i="8"/>
  <c r="L758" i="8"/>
  <c r="J110" i="8"/>
  <c r="J109" i="8" s="1"/>
  <c r="J179" i="8"/>
  <c r="J191" i="8"/>
  <c r="J190" i="8" s="1"/>
  <c r="J827" i="8"/>
  <c r="J826" i="8" s="1"/>
  <c r="L937" i="8"/>
  <c r="M937" i="8" s="1"/>
  <c r="J936" i="8"/>
  <c r="L936" i="8" s="1"/>
  <c r="J1112" i="8"/>
  <c r="J1120" i="8"/>
  <c r="L1122" i="8"/>
  <c r="M1122" i="8" s="1"/>
  <c r="J1137" i="8"/>
  <c r="L1138" i="8"/>
  <c r="J1241" i="8"/>
  <c r="L1242" i="8"/>
  <c r="M1242" i="8" s="1"/>
  <c r="M121" i="8"/>
  <c r="L385" i="8"/>
  <c r="L401" i="8"/>
  <c r="J582" i="8"/>
  <c r="K582" i="8" s="1"/>
  <c r="J641" i="8"/>
  <c r="J622" i="8" s="1"/>
  <c r="J671" i="8"/>
  <c r="M155" i="8"/>
  <c r="L475" i="8"/>
  <c r="J271" i="8"/>
  <c r="J265" i="8" s="1"/>
  <c r="J264" i="8" s="1"/>
  <c r="J343" i="8"/>
  <c r="J489" i="8"/>
  <c r="L896" i="8"/>
  <c r="J895" i="8"/>
  <c r="K895" i="8" s="1"/>
  <c r="L913" i="8"/>
  <c r="J912" i="8"/>
  <c r="L929" i="8"/>
  <c r="J928" i="8"/>
  <c r="L928" i="8" s="1"/>
  <c r="J993" i="8"/>
  <c r="L993" i="8" s="1"/>
  <c r="L1026" i="8"/>
  <c r="J1025" i="8"/>
  <c r="L970" i="8"/>
  <c r="M1006" i="8"/>
  <c r="L1040" i="8"/>
  <c r="L1054" i="8"/>
  <c r="L1070" i="8"/>
  <c r="L1106" i="8"/>
  <c r="M1106" i="8" s="1"/>
  <c r="L1110" i="8"/>
  <c r="L1120" i="8"/>
  <c r="L1153" i="8"/>
  <c r="K1234" i="8"/>
  <c r="L1016" i="8"/>
  <c r="L1036" i="8"/>
  <c r="L1102" i="8"/>
  <c r="L1261" i="8"/>
  <c r="J102" i="8"/>
  <c r="L102" i="8" s="1"/>
  <c r="K869" i="8"/>
  <c r="K896" i="8"/>
  <c r="L900" i="8"/>
  <c r="M1103" i="8"/>
  <c r="L869" i="8"/>
  <c r="M869" i="8" s="1"/>
  <c r="L918" i="8"/>
  <c r="K937" i="8"/>
  <c r="L1062" i="8"/>
  <c r="L1078" i="8"/>
  <c r="M1078" i="8" s="1"/>
  <c r="L1108" i="8"/>
  <c r="L1145" i="8"/>
  <c r="L1162" i="8"/>
  <c r="L1038" i="8"/>
  <c r="K1186" i="8"/>
  <c r="L1210" i="8"/>
  <c r="M1250" i="8"/>
  <c r="L902" i="8"/>
  <c r="L994" i="8"/>
  <c r="L1028" i="8"/>
  <c r="L1074" i="8"/>
  <c r="L1094" i="8"/>
  <c r="L1137" i="8"/>
  <c r="L1179" i="8"/>
  <c r="M1247" i="8"/>
  <c r="L875" i="8"/>
  <c r="L920" i="8"/>
  <c r="L1100" i="8"/>
  <c r="K1110" i="8"/>
  <c r="L1133" i="8"/>
  <c r="K1138" i="8"/>
  <c r="L1147" i="8"/>
  <c r="L1164" i="8"/>
  <c r="H110" i="8"/>
  <c r="H271" i="8"/>
  <c r="H265" i="8" s="1"/>
  <c r="H264" i="8" s="1"/>
  <c r="H489" i="8"/>
  <c r="H886" i="8"/>
  <c r="H606" i="8"/>
  <c r="H789" i="8"/>
  <c r="H974" i="8"/>
  <c r="H622" i="8"/>
  <c r="H1155" i="8"/>
  <c r="H437" i="8"/>
  <c r="H216" i="8"/>
  <c r="H306" i="8"/>
  <c r="H370" i="8"/>
  <c r="H46" i="8"/>
  <c r="H10" i="8" s="1"/>
  <c r="H566" i="8"/>
  <c r="H685" i="8"/>
  <c r="H894" i="8"/>
  <c r="I230" i="8"/>
  <c r="I401" i="8"/>
  <c r="I691" i="8"/>
  <c r="I404" i="8"/>
  <c r="I290" i="8"/>
  <c r="I529" i="8"/>
  <c r="I651" i="8"/>
  <c r="I750" i="8"/>
  <c r="I1114" i="8"/>
  <c r="H102" i="8"/>
  <c r="I473" i="8"/>
  <c r="I482" i="8"/>
  <c r="I741" i="8"/>
  <c r="I798" i="8"/>
  <c r="I1123" i="8"/>
  <c r="I354" i="8"/>
  <c r="I658" i="8"/>
  <c r="I905" i="8"/>
  <c r="I986" i="8"/>
  <c r="I873" i="8"/>
  <c r="I1072" i="8"/>
  <c r="I1104" i="8"/>
  <c r="I498" i="8"/>
  <c r="I533" i="8"/>
  <c r="I758" i="8"/>
  <c r="I1218" i="8"/>
  <c r="I179" i="8"/>
  <c r="I361" i="8"/>
  <c r="I806" i="8"/>
  <c r="I888" i="8"/>
  <c r="I1002" i="8"/>
  <c r="I1010" i="8"/>
  <c r="I794" i="8"/>
  <c r="I61" i="8"/>
  <c r="I214" i="8"/>
  <c r="I260" i="8"/>
  <c r="I313" i="8"/>
  <c r="I752" i="8"/>
  <c r="I810" i="8"/>
  <c r="I985" i="8"/>
  <c r="I1030" i="8"/>
  <c r="E1016" i="8"/>
  <c r="F1016" i="8" s="1"/>
  <c r="K1016" i="8" s="1"/>
  <c r="F1017" i="8"/>
  <c r="O101" i="8"/>
  <c r="O124" i="8"/>
  <c r="I151" i="8"/>
  <c r="I159" i="8"/>
  <c r="M235" i="8"/>
  <c r="F336" i="8"/>
  <c r="K378" i="8"/>
  <c r="K383" i="8"/>
  <c r="M451" i="8"/>
  <c r="M488" i="8"/>
  <c r="K549" i="8"/>
  <c r="M708" i="8"/>
  <c r="P1063" i="8"/>
  <c r="K1063" i="8"/>
  <c r="E37" i="8"/>
  <c r="E343" i="8"/>
  <c r="S343" i="8" s="1"/>
  <c r="E591" i="8"/>
  <c r="S591" i="8" s="1"/>
  <c r="E606" i="8"/>
  <c r="S606" i="8" s="1"/>
  <c r="E1160" i="8"/>
  <c r="F1160" i="8" s="1"/>
  <c r="F1161" i="8"/>
  <c r="E1056" i="8"/>
  <c r="F1056" i="8" s="1"/>
  <c r="K1056" i="8" s="1"/>
  <c r="F1057" i="8"/>
  <c r="P1057" i="8" s="1"/>
  <c r="M119" i="8"/>
  <c r="O215" i="8"/>
  <c r="I239" i="8"/>
  <c r="M403" i="8"/>
  <c r="O443" i="8"/>
  <c r="K565" i="8"/>
  <c r="M657" i="8"/>
  <c r="M689" i="8"/>
  <c r="M726" i="8"/>
  <c r="O784" i="8"/>
  <c r="M840" i="8"/>
  <c r="K862" i="8"/>
  <c r="M883" i="8"/>
  <c r="K935" i="8"/>
  <c r="E671" i="8"/>
  <c r="S671" i="8" s="1"/>
  <c r="E685" i="8"/>
  <c r="S685" i="8" s="1"/>
  <c r="E886" i="8"/>
  <c r="S886" i="8" s="1"/>
  <c r="E960" i="8"/>
  <c r="F960" i="8" s="1"/>
  <c r="I960" i="8" s="1"/>
  <c r="F961" i="8"/>
  <c r="E1176" i="8"/>
  <c r="S1176" i="8" s="1"/>
  <c r="F1177" i="8"/>
  <c r="E1216" i="8"/>
  <c r="F1217" i="8"/>
  <c r="O28" i="8"/>
  <c r="P62" i="8"/>
  <c r="K113" i="8"/>
  <c r="I116" i="8"/>
  <c r="M239" i="8"/>
  <c r="K399" i="8"/>
  <c r="M608" i="8"/>
  <c r="I614" i="8"/>
  <c r="F707" i="8"/>
  <c r="K707" i="8" s="1"/>
  <c r="F724" i="8"/>
  <c r="P724" i="8" s="1"/>
  <c r="O742" i="8"/>
  <c r="I802" i="8"/>
  <c r="M815" i="8"/>
  <c r="O870" i="8"/>
  <c r="M935" i="8"/>
  <c r="F1073" i="8"/>
  <c r="I1073" i="8" s="1"/>
  <c r="E53" i="8"/>
  <c r="S53" i="8" s="1"/>
  <c r="E90" i="8"/>
  <c r="F90" i="8" s="1"/>
  <c r="M90" i="8" s="1"/>
  <c r="E223" i="8"/>
  <c r="S223" i="8" s="1"/>
  <c r="E302" i="8"/>
  <c r="F302" i="8" s="1"/>
  <c r="P302" i="8" s="1"/>
  <c r="E582" i="8"/>
  <c r="S582" i="8" s="1"/>
  <c r="E710" i="8"/>
  <c r="S710" i="8" s="1"/>
  <c r="E827" i="8"/>
  <c r="S827" i="8" s="1"/>
  <c r="E838" i="8"/>
  <c r="S838" i="8" s="1"/>
  <c r="E1208" i="8"/>
  <c r="F1208" i="8" s="1"/>
  <c r="K1208" i="8" s="1"/>
  <c r="F1209" i="8"/>
  <c r="K1209" i="8" s="1"/>
  <c r="E1271" i="8"/>
  <c r="F1271" i="8" s="1"/>
  <c r="F1273" i="8"/>
  <c r="M113" i="8"/>
  <c r="K304" i="8"/>
  <c r="I379" i="8"/>
  <c r="M399" i="8"/>
  <c r="K442" i="8"/>
  <c r="F567" i="8"/>
  <c r="I567" i="8" s="1"/>
  <c r="F1105" i="8"/>
  <c r="I1105" i="8" s="1"/>
  <c r="E284" i="8"/>
  <c r="F284" i="8" s="1"/>
  <c r="E852" i="8"/>
  <c r="S852" i="8" s="1"/>
  <c r="E1182" i="8"/>
  <c r="E1220" i="8"/>
  <c r="E1088" i="8"/>
  <c r="F1088" i="8" s="1"/>
  <c r="I1088" i="8" s="1"/>
  <c r="F1089" i="8"/>
  <c r="M1089" i="8" s="1"/>
  <c r="M51" i="8"/>
  <c r="M70" i="8"/>
  <c r="K97" i="8"/>
  <c r="O113" i="8"/>
  <c r="M123" i="8"/>
  <c r="M153" i="8"/>
  <c r="M160" i="8"/>
  <c r="K168" i="8"/>
  <c r="K231" i="8"/>
  <c r="K284" i="8"/>
  <c r="M353" i="8"/>
  <c r="O553" i="8"/>
  <c r="K876" i="8"/>
  <c r="O1136" i="8"/>
  <c r="K1136" i="8"/>
  <c r="E789" i="8"/>
  <c r="S789" i="8" s="1"/>
  <c r="E1032" i="8"/>
  <c r="F1032" i="8" s="1"/>
  <c r="F1033" i="8"/>
  <c r="K1033" i="8" s="1"/>
  <c r="E1048" i="8"/>
  <c r="F1048" i="8" s="1"/>
  <c r="I1048" i="8" s="1"/>
  <c r="F1049" i="8"/>
  <c r="E1064" i="8"/>
  <c r="F1064" i="8" s="1"/>
  <c r="F1065" i="8"/>
  <c r="E1080" i="8"/>
  <c r="F1080" i="8" s="1"/>
  <c r="O1080" i="8" s="1"/>
  <c r="F1081" i="8"/>
  <c r="M1081" i="8" s="1"/>
  <c r="E1096" i="8"/>
  <c r="F1096" i="8" s="1"/>
  <c r="F1097" i="8"/>
  <c r="E1040" i="8"/>
  <c r="F1040" i="8" s="1"/>
  <c r="K1040" i="8" s="1"/>
  <c r="F1041" i="8"/>
  <c r="I1041" i="8" s="1"/>
  <c r="M67" i="8"/>
  <c r="O70" i="8"/>
  <c r="K81" i="8"/>
  <c r="M168" i="8"/>
  <c r="O353" i="8"/>
  <c r="O387" i="8"/>
  <c r="O395" i="8"/>
  <c r="F513" i="8"/>
  <c r="M513" i="8" s="1"/>
  <c r="O931" i="8"/>
  <c r="E46" i="8"/>
  <c r="S46" i="8" s="1"/>
  <c r="E71" i="8"/>
  <c r="E217" i="8"/>
  <c r="E306" i="8"/>
  <c r="E437" i="8"/>
  <c r="S437" i="8" s="1"/>
  <c r="E641" i="8"/>
  <c r="E622" i="8" s="1"/>
  <c r="S622" i="8" s="1"/>
  <c r="E664" i="8"/>
  <c r="S664" i="8" s="1"/>
  <c r="F988" i="8"/>
  <c r="P988" i="8" s="1"/>
  <c r="E987" i="8"/>
  <c r="S987" i="8" s="1"/>
  <c r="P48" i="8"/>
  <c r="O67" i="8"/>
  <c r="O361" i="8"/>
  <c r="O661" i="8"/>
  <c r="E278" i="8"/>
  <c r="E271" i="8" s="1"/>
  <c r="E265" i="8" s="1"/>
  <c r="E1120" i="8"/>
  <c r="F1120" i="8" s="1"/>
  <c r="F1121" i="8"/>
  <c r="O1121" i="8" s="1"/>
  <c r="M969" i="8"/>
  <c r="O1006" i="8"/>
  <c r="M1060" i="8"/>
  <c r="M1184" i="8"/>
  <c r="O1286" i="8"/>
  <c r="F505" i="8"/>
  <c r="F1210" i="8"/>
  <c r="M1280" i="8"/>
  <c r="E102" i="8"/>
  <c r="O1010" i="8"/>
  <c r="O1103" i="8"/>
  <c r="M1224" i="8"/>
  <c r="F492" i="8"/>
  <c r="M492" i="8" s="1"/>
  <c r="F1174" i="8"/>
  <c r="F140" i="8"/>
  <c r="F394" i="8"/>
  <c r="F444" i="8"/>
  <c r="I444" i="8" s="1"/>
  <c r="F644" i="8"/>
  <c r="F867" i="8"/>
  <c r="P867" i="8" s="1"/>
  <c r="F906" i="8"/>
  <c r="O906" i="8" s="1"/>
  <c r="F922" i="8"/>
  <c r="K922" i="8" s="1"/>
  <c r="F938" i="8"/>
  <c r="F957" i="8"/>
  <c r="F977" i="8"/>
  <c r="F996" i="8"/>
  <c r="K996" i="8" s="1"/>
  <c r="F1018" i="8"/>
  <c r="F1038" i="8"/>
  <c r="F1054" i="8"/>
  <c r="F1070" i="8"/>
  <c r="P1070" i="8" s="1"/>
  <c r="F1086" i="8"/>
  <c r="F1102" i="8"/>
  <c r="P1102" i="8" s="1"/>
  <c r="F1137" i="8"/>
  <c r="I1137" i="8" s="1"/>
  <c r="F348" i="8"/>
  <c r="F1233" i="8"/>
  <c r="I1233" i="8" s="1"/>
  <c r="M1170" i="8"/>
  <c r="M1186" i="8"/>
  <c r="I1234" i="8"/>
  <c r="F497" i="8"/>
  <c r="F908" i="8"/>
  <c r="K908" i="8" s="1"/>
  <c r="M982" i="8"/>
  <c r="K1072" i="8"/>
  <c r="M1124" i="8"/>
  <c r="M1195" i="8"/>
  <c r="O1202" i="8"/>
  <c r="F499" i="8"/>
  <c r="P499" i="8" s="1"/>
  <c r="F352" i="8"/>
  <c r="F607" i="8"/>
  <c r="I607" i="8" s="1"/>
  <c r="K980" i="8"/>
  <c r="M1209" i="8"/>
  <c r="O1234" i="8"/>
  <c r="F732" i="8"/>
  <c r="F928" i="8"/>
  <c r="F944" i="8"/>
  <c r="F1044" i="8"/>
  <c r="P1044" i="8" s="1"/>
  <c r="F1276" i="8"/>
  <c r="P1276" i="8" s="1"/>
  <c r="M1283" i="8"/>
  <c r="P1283" i="8"/>
  <c r="F1263" i="8"/>
  <c r="I1263" i="8" s="1"/>
  <c r="M1253" i="8"/>
  <c r="F1241" i="8"/>
  <c r="P1241" i="8" s="1"/>
  <c r="M1221" i="8"/>
  <c r="F1225" i="8"/>
  <c r="M1225" i="8" s="1"/>
  <c r="M1231" i="8"/>
  <c r="M1234" i="8"/>
  <c r="M1240" i="8"/>
  <c r="I1232" i="8"/>
  <c r="I1226" i="8"/>
  <c r="M1223" i="8"/>
  <c r="M1226" i="8"/>
  <c r="I1239" i="8"/>
  <c r="O1226" i="8"/>
  <c r="I1236" i="8"/>
  <c r="M1239" i="8"/>
  <c r="I1219" i="8"/>
  <c r="K1219" i="8"/>
  <c r="M1202" i="8"/>
  <c r="M1189" i="8"/>
  <c r="P1189" i="8"/>
  <c r="D1182" i="8"/>
  <c r="M1187" i="8"/>
  <c r="M1163" i="8"/>
  <c r="M1159" i="8"/>
  <c r="I1154" i="8"/>
  <c r="M1144" i="8"/>
  <c r="I1142" i="8"/>
  <c r="M1138" i="8"/>
  <c r="O1138" i="8"/>
  <c r="I1136" i="8"/>
  <c r="I1130" i="8"/>
  <c r="M1130" i="8"/>
  <c r="I1128" i="8"/>
  <c r="M1126" i="8"/>
  <c r="I1124" i="8"/>
  <c r="M1117" i="8"/>
  <c r="M1114" i="8"/>
  <c r="M1111" i="8"/>
  <c r="P1109" i="8"/>
  <c r="K1104" i="8"/>
  <c r="M1097" i="8"/>
  <c r="K1094" i="8"/>
  <c r="K1085" i="8"/>
  <c r="F1074" i="8"/>
  <c r="I1063" i="8"/>
  <c r="M1063" i="8"/>
  <c r="M1059" i="8"/>
  <c r="I1055" i="8"/>
  <c r="O1055" i="8"/>
  <c r="M1027" i="8"/>
  <c r="M1022" i="8"/>
  <c r="O1019" i="8"/>
  <c r="P1019" i="8"/>
  <c r="P1015" i="8"/>
  <c r="M1002" i="8"/>
  <c r="K997" i="8"/>
  <c r="M997" i="8"/>
  <c r="M976" i="8"/>
  <c r="M966" i="8"/>
  <c r="M962" i="8"/>
  <c r="M958" i="8"/>
  <c r="I956" i="8"/>
  <c r="K952" i="8"/>
  <c r="F948" i="8"/>
  <c r="M948" i="8" s="1"/>
  <c r="I947" i="8"/>
  <c r="M947" i="8"/>
  <c r="F942" i="8"/>
  <c r="P942" i="8" s="1"/>
  <c r="M941" i="8"/>
  <c r="F940" i="8"/>
  <c r="K940" i="8" s="1"/>
  <c r="F936" i="8"/>
  <c r="K936" i="8" s="1"/>
  <c r="M933" i="8"/>
  <c r="I931" i="8"/>
  <c r="M931" i="8"/>
  <c r="F930" i="8"/>
  <c r="P927" i="8"/>
  <c r="F926" i="8"/>
  <c r="P926" i="8" s="1"/>
  <c r="F924" i="8"/>
  <c r="M923" i="8"/>
  <c r="F920" i="8"/>
  <c r="I920" i="8" s="1"/>
  <c r="M919" i="8"/>
  <c r="F916" i="8"/>
  <c r="I913" i="8"/>
  <c r="F912" i="8"/>
  <c r="I912" i="8" s="1"/>
  <c r="M911" i="8"/>
  <c r="I907" i="8"/>
  <c r="M907" i="8"/>
  <c r="M903" i="8"/>
  <c r="F902" i="8"/>
  <c r="I902" i="8" s="1"/>
  <c r="M900" i="8"/>
  <c r="M896" i="8"/>
  <c r="M893" i="8"/>
  <c r="F891" i="8"/>
  <c r="I891" i="8" s="1"/>
  <c r="D886" i="8"/>
  <c r="M890" i="8"/>
  <c r="K888" i="8"/>
  <c r="I877" i="8"/>
  <c r="K871" i="8"/>
  <c r="M862" i="8"/>
  <c r="M854" i="8"/>
  <c r="M849" i="8"/>
  <c r="K846" i="8"/>
  <c r="O846" i="8"/>
  <c r="M844" i="8"/>
  <c r="D838" i="8"/>
  <c r="F838" i="8" s="1"/>
  <c r="K838" i="8" s="1"/>
  <c r="D826" i="8"/>
  <c r="I833" i="8"/>
  <c r="M819" i="8"/>
  <c r="I816" i="8"/>
  <c r="M816" i="8"/>
  <c r="K811" i="8"/>
  <c r="I791" i="8"/>
  <c r="I788" i="8"/>
  <c r="M788" i="8"/>
  <c r="P773" i="8"/>
  <c r="M759" i="8"/>
  <c r="M749" i="8"/>
  <c r="O749" i="8"/>
  <c r="M742" i="8"/>
  <c r="K737" i="8"/>
  <c r="I740" i="8"/>
  <c r="P737" i="8"/>
  <c r="M728" i="8"/>
  <c r="O728" i="8"/>
  <c r="M720" i="8"/>
  <c r="K718" i="8"/>
  <c r="M718" i="8"/>
  <c r="M716" i="8"/>
  <c r="M714" i="8"/>
  <c r="M707" i="8"/>
  <c r="M705" i="8"/>
  <c r="K702" i="8"/>
  <c r="M702" i="8"/>
  <c r="K700" i="8"/>
  <c r="I701" i="8"/>
  <c r="F696" i="8"/>
  <c r="M697" i="8"/>
  <c r="F680" i="8"/>
  <c r="M670" i="8"/>
  <c r="M665" i="8"/>
  <c r="F664" i="8"/>
  <c r="I663" i="8"/>
  <c r="M663" i="8"/>
  <c r="F662" i="8"/>
  <c r="O662" i="8" s="1"/>
  <c r="M661" i="8"/>
  <c r="M651" i="8"/>
  <c r="P651" i="8"/>
  <c r="M645" i="8"/>
  <c r="P645" i="8"/>
  <c r="D641" i="8"/>
  <c r="F641" i="8" s="1"/>
  <c r="O641" i="8" s="1"/>
  <c r="M640" i="8"/>
  <c r="K639" i="8"/>
  <c r="I640" i="8"/>
  <c r="P638" i="8"/>
  <c r="M630" i="8"/>
  <c r="P630" i="8"/>
  <c r="F629" i="8"/>
  <c r="F627" i="8"/>
  <c r="P627" i="8" s="1"/>
  <c r="M619" i="8"/>
  <c r="M616" i="8"/>
  <c r="F613" i="8"/>
  <c r="O613" i="8" s="1"/>
  <c r="M603" i="8"/>
  <c r="K600" i="8"/>
  <c r="F598" i="8"/>
  <c r="O598" i="8" s="1"/>
  <c r="M597" i="8"/>
  <c r="F596" i="8"/>
  <c r="O596" i="8" s="1"/>
  <c r="F592" i="8"/>
  <c r="I592" i="8" s="1"/>
  <c r="F589" i="8"/>
  <c r="F580" i="8"/>
  <c r="D575" i="8"/>
  <c r="M579" i="8"/>
  <c r="I577" i="8"/>
  <c r="F571" i="8"/>
  <c r="K571" i="8" s="1"/>
  <c r="D566" i="8"/>
  <c r="M568" i="8"/>
  <c r="M557" i="8"/>
  <c r="I555" i="8"/>
  <c r="M555" i="8"/>
  <c r="I553" i="8"/>
  <c r="M553" i="8"/>
  <c r="I542" i="8"/>
  <c r="M542" i="8"/>
  <c r="M531" i="8"/>
  <c r="I532" i="8"/>
  <c r="M529" i="8"/>
  <c r="M519" i="8"/>
  <c r="I519" i="8"/>
  <c r="F514" i="8"/>
  <c r="K514" i="8" s="1"/>
  <c r="M512" i="8"/>
  <c r="I511" i="8"/>
  <c r="K511" i="8"/>
  <c r="F501" i="8"/>
  <c r="I501" i="8" s="1"/>
  <c r="O500" i="8"/>
  <c r="O495" i="8"/>
  <c r="I491" i="8"/>
  <c r="K479" i="8"/>
  <c r="P476" i="8"/>
  <c r="M470" i="8"/>
  <c r="P470" i="8"/>
  <c r="M462" i="8"/>
  <c r="M455" i="8"/>
  <c r="K452" i="8"/>
  <c r="P453" i="8"/>
  <c r="K451" i="8"/>
  <c r="M447" i="8"/>
  <c r="M443" i="8"/>
  <c r="P443" i="8"/>
  <c r="K434" i="8"/>
  <c r="F430" i="8"/>
  <c r="D424" i="8"/>
  <c r="F424" i="8" s="1"/>
  <c r="M428" i="8"/>
  <c r="F420" i="8"/>
  <c r="M419" i="8"/>
  <c r="P419" i="8"/>
  <c r="P413" i="8"/>
  <c r="M405" i="8"/>
  <c r="M391" i="8"/>
  <c r="P391" i="8"/>
  <c r="M389" i="8"/>
  <c r="M387" i="8"/>
  <c r="M383" i="8"/>
  <c r="M375" i="8"/>
  <c r="M369" i="8"/>
  <c r="F358" i="8"/>
  <c r="P358" i="8" s="1"/>
  <c r="P355" i="8"/>
  <c r="K353" i="8"/>
  <c r="P340" i="8"/>
  <c r="K338" i="8"/>
  <c r="M338" i="8"/>
  <c r="O338" i="8"/>
  <c r="D315" i="8"/>
  <c r="M308" i="8"/>
  <c r="M309" i="8"/>
  <c r="K302" i="8"/>
  <c r="P304" i="8"/>
  <c r="D293" i="8"/>
  <c r="F293" i="8" s="1"/>
  <c r="P294" i="8"/>
  <c r="P298" i="8"/>
  <c r="M292" i="8"/>
  <c r="I285" i="8"/>
  <c r="M285" i="8"/>
  <c r="O285" i="8"/>
  <c r="I289" i="8"/>
  <c r="M289" i="8"/>
  <c r="D271" i="8"/>
  <c r="D265" i="8" s="1"/>
  <c r="D264" i="8" s="1"/>
  <c r="P267" i="8"/>
  <c r="M263" i="8"/>
  <c r="I253" i="8"/>
  <c r="K253" i="8"/>
  <c r="M253" i="8"/>
  <c r="O253" i="8"/>
  <c r="P247" i="8"/>
  <c r="O235" i="8"/>
  <c r="P235" i="8"/>
  <c r="M236" i="8"/>
  <c r="I235" i="8"/>
  <c r="I224" i="8"/>
  <c r="P224" i="8"/>
  <c r="K226" i="8"/>
  <c r="P231" i="8"/>
  <c r="D223" i="8"/>
  <c r="F223" i="8" s="1"/>
  <c r="P223" i="8" s="1"/>
  <c r="P226" i="8"/>
  <c r="M220" i="8"/>
  <c r="K214" i="8"/>
  <c r="M215" i="8"/>
  <c r="M211" i="8"/>
  <c r="P211" i="8"/>
  <c r="D191" i="8"/>
  <c r="I174" i="8"/>
  <c r="K174" i="8"/>
  <c r="K154" i="8"/>
  <c r="O154" i="8"/>
  <c r="K162" i="8"/>
  <c r="M162" i="8"/>
  <c r="O162" i="8"/>
  <c r="I156" i="8"/>
  <c r="P160" i="8"/>
  <c r="M169" i="8"/>
  <c r="K156" i="8"/>
  <c r="P169" i="8"/>
  <c r="D147" i="8"/>
  <c r="D137" i="8" s="1"/>
  <c r="F137" i="8" s="1"/>
  <c r="P137" i="8" s="1"/>
  <c r="M154" i="8"/>
  <c r="P156" i="8"/>
  <c r="M159" i="8"/>
  <c r="M161" i="8"/>
  <c r="I164" i="8"/>
  <c r="M151" i="8"/>
  <c r="K164" i="8"/>
  <c r="O151" i="8"/>
  <c r="O140" i="8"/>
  <c r="K140" i="8"/>
  <c r="K142" i="8"/>
  <c r="M142" i="8"/>
  <c r="K146" i="8"/>
  <c r="K143" i="8"/>
  <c r="M146" i="8"/>
  <c r="M140" i="8"/>
  <c r="O117" i="8"/>
  <c r="M111" i="8"/>
  <c r="K116" i="8"/>
  <c r="K118" i="8"/>
  <c r="D110" i="8"/>
  <c r="P113" i="8"/>
  <c r="M118" i="8"/>
  <c r="I124" i="8"/>
  <c r="O116" i="8"/>
  <c r="M124" i="8"/>
  <c r="K117" i="8"/>
  <c r="M104" i="8"/>
  <c r="M108" i="8"/>
  <c r="K99" i="8"/>
  <c r="P99" i="8"/>
  <c r="M92" i="8"/>
  <c r="M86" i="8"/>
  <c r="K89" i="8"/>
  <c r="F84" i="8"/>
  <c r="M84" i="8" s="1"/>
  <c r="M81" i="8"/>
  <c r="P82" i="8"/>
  <c r="K80" i="8"/>
  <c r="I70" i="8"/>
  <c r="M68" i="8"/>
  <c r="I69" i="8"/>
  <c r="M56" i="8"/>
  <c r="M58" i="8"/>
  <c r="M62" i="8"/>
  <c r="P56" i="8"/>
  <c r="F57" i="8"/>
  <c r="F53" i="8"/>
  <c r="O53" i="8" s="1"/>
  <c r="M48" i="8"/>
  <c r="I41" i="8"/>
  <c r="I44" i="8"/>
  <c r="I42" i="8"/>
  <c r="K44" i="8"/>
  <c r="K42" i="8"/>
  <c r="M44" i="8"/>
  <c r="M42" i="8"/>
  <c r="M45" i="8"/>
  <c r="M39" i="8"/>
  <c r="M34" i="8"/>
  <c r="M35" i="8"/>
  <c r="M32" i="8"/>
  <c r="I17" i="8"/>
  <c r="O26" i="8"/>
  <c r="M14" i="8"/>
  <c r="O19" i="8"/>
  <c r="M23" i="8"/>
  <c r="M17" i="8"/>
  <c r="I27" i="8"/>
  <c r="M15" i="8"/>
  <c r="O17" i="8"/>
  <c r="M20" i="8"/>
  <c r="I16" i="8"/>
  <c r="I18" i="8"/>
  <c r="M25" i="8"/>
  <c r="D11" i="8"/>
  <c r="F11" i="8" s="1"/>
  <c r="M12" i="8"/>
  <c r="O12" i="8"/>
  <c r="K65" i="8"/>
  <c r="I175" i="8"/>
  <c r="O175" i="8"/>
  <c r="M521" i="8"/>
  <c r="O521" i="8"/>
  <c r="O695" i="8"/>
  <c r="P695" i="8"/>
  <c r="L1141" i="8"/>
  <c r="K1141" i="8"/>
  <c r="I25" i="8"/>
  <c r="M49" i="8"/>
  <c r="M54" i="8"/>
  <c r="M63" i="8"/>
  <c r="O69" i="8"/>
  <c r="M77" i="8"/>
  <c r="O81" i="8"/>
  <c r="I83" i="8"/>
  <c r="M95" i="8"/>
  <c r="K100" i="8"/>
  <c r="F125" i="8"/>
  <c r="K125" i="8" s="1"/>
  <c r="K138" i="8"/>
  <c r="K144" i="8"/>
  <c r="P146" i="8"/>
  <c r="I148" i="8"/>
  <c r="K152" i="8"/>
  <c r="O153" i="8"/>
  <c r="M163" i="8"/>
  <c r="K167" i="8"/>
  <c r="O168" i="8"/>
  <c r="M174" i="8"/>
  <c r="I176" i="8"/>
  <c r="M192" i="8"/>
  <c r="M196" i="8"/>
  <c r="M200" i="8"/>
  <c r="M204" i="8"/>
  <c r="M208" i="8"/>
  <c r="K249" i="8"/>
  <c r="P270" i="8"/>
  <c r="K273" i="8"/>
  <c r="M310" i="8"/>
  <c r="L368" i="8"/>
  <c r="M368" i="8" s="1"/>
  <c r="M409" i="8"/>
  <c r="L465" i="8"/>
  <c r="I477" i="8"/>
  <c r="M497" i="8"/>
  <c r="P521" i="8"/>
  <c r="I654" i="8"/>
  <c r="M96" i="8"/>
  <c r="F623" i="8"/>
  <c r="I623" i="8" s="1"/>
  <c r="M703" i="8"/>
  <c r="K703" i="8"/>
  <c r="I703" i="8"/>
  <c r="O703" i="8"/>
  <c r="L71" i="8"/>
  <c r="I155" i="8"/>
  <c r="I167" i="8"/>
  <c r="L354" i="8"/>
  <c r="M354" i="8" s="1"/>
  <c r="O354" i="8"/>
  <c r="F609" i="8"/>
  <c r="I609" i="8" s="1"/>
  <c r="P1086" i="8"/>
  <c r="K1086" i="8"/>
  <c r="P44" i="8"/>
  <c r="P49" i="8"/>
  <c r="P54" i="8"/>
  <c r="M57" i="8"/>
  <c r="P60" i="8"/>
  <c r="P63" i="8"/>
  <c r="I66" i="8"/>
  <c r="I68" i="8"/>
  <c r="M75" i="8"/>
  <c r="P81" i="8"/>
  <c r="P95" i="8"/>
  <c r="I97" i="8"/>
  <c r="I99" i="8"/>
  <c r="M116" i="8"/>
  <c r="O121" i="8"/>
  <c r="M138" i="8"/>
  <c r="M144" i="8"/>
  <c r="K148" i="8"/>
  <c r="P153" i="8"/>
  <c r="O155" i="8"/>
  <c r="O159" i="8"/>
  <c r="I163" i="8"/>
  <c r="P164" i="8"/>
  <c r="P168" i="8"/>
  <c r="K176" i="8"/>
  <c r="M181" i="8"/>
  <c r="K211" i="8"/>
  <c r="K236" i="8"/>
  <c r="O239" i="8"/>
  <c r="M249" i="8"/>
  <c r="M273" i="8"/>
  <c r="O281" i="8"/>
  <c r="M288" i="8"/>
  <c r="P296" i="8"/>
  <c r="I321" i="8"/>
  <c r="P321" i="8"/>
  <c r="O321" i="8"/>
  <c r="K461" i="8"/>
  <c r="I461" i="8"/>
  <c r="P461" i="8"/>
  <c r="I466" i="8"/>
  <c r="P466" i="8"/>
  <c r="P589" i="8"/>
  <c r="K589" i="8"/>
  <c r="K741" i="8"/>
  <c r="M88" i="8"/>
  <c r="I100" i="8"/>
  <c r="F594" i="8"/>
  <c r="I594" i="8" s="1"/>
  <c r="O637" i="8"/>
  <c r="L637" i="8"/>
  <c r="M637" i="8" s="1"/>
  <c r="I782" i="8"/>
  <c r="K782" i="8"/>
  <c r="O93" i="8"/>
  <c r="M100" i="8"/>
  <c r="M152" i="8"/>
  <c r="P155" i="8"/>
  <c r="M167" i="8"/>
  <c r="L217" i="8"/>
  <c r="L232" i="8"/>
  <c r="O242" i="8"/>
  <c r="P249" i="8"/>
  <c r="K269" i="8"/>
  <c r="K277" i="8"/>
  <c r="P281" i="8"/>
  <c r="O288" i="8"/>
  <c r="K321" i="8"/>
  <c r="O352" i="8"/>
  <c r="M402" i="8"/>
  <c r="M407" i="8"/>
  <c r="M412" i="8"/>
  <c r="M461" i="8"/>
  <c r="K484" i="8"/>
  <c r="O484" i="8"/>
  <c r="M506" i="8"/>
  <c r="I568" i="8"/>
  <c r="M214" i="8"/>
  <c r="O590" i="8"/>
  <c r="P590" i="8"/>
  <c r="K590" i="8"/>
  <c r="I590" i="8"/>
  <c r="P825" i="8"/>
  <c r="I825" i="8"/>
  <c r="K376" i="8"/>
  <c r="O376" i="8"/>
  <c r="O681" i="8"/>
  <c r="P681" i="8"/>
  <c r="D847" i="8"/>
  <c r="F847" i="8" s="1"/>
  <c r="I847" i="8" s="1"/>
  <c r="F848" i="8"/>
  <c r="P848" i="8" s="1"/>
  <c r="O18" i="8"/>
  <c r="O20" i="8"/>
  <c r="O25" i="8"/>
  <c r="O27" i="8"/>
  <c r="I45" i="8"/>
  <c r="M50" i="8"/>
  <c r="M55" i="8"/>
  <c r="M80" i="8"/>
  <c r="I82" i="8"/>
  <c r="O100" i="8"/>
  <c r="M107" i="8"/>
  <c r="I115" i="8"/>
  <c r="M117" i="8"/>
  <c r="K124" i="8"/>
  <c r="K145" i="8"/>
  <c r="P148" i="8"/>
  <c r="K151" i="8"/>
  <c r="O152" i="8"/>
  <c r="K160" i="8"/>
  <c r="P161" i="8"/>
  <c r="O163" i="8"/>
  <c r="O167" i="8"/>
  <c r="P176" i="8"/>
  <c r="M269" i="8"/>
  <c r="F272" i="8"/>
  <c r="P272" i="8" s="1"/>
  <c r="M277" i="8"/>
  <c r="O279" i="8"/>
  <c r="P300" i="8"/>
  <c r="I345" i="8"/>
  <c r="P345" i="8"/>
  <c r="K345" i="8"/>
  <c r="I386" i="8"/>
  <c r="O461" i="8"/>
  <c r="P467" i="8"/>
  <c r="K560" i="8"/>
  <c r="K704" i="8"/>
  <c r="K783" i="8"/>
  <c r="O810" i="8"/>
  <c r="P831" i="8"/>
  <c r="I831" i="8"/>
  <c r="K402" i="8"/>
  <c r="I402" i="8"/>
  <c r="O96" i="8"/>
  <c r="K45" i="8"/>
  <c r="P50" i="8"/>
  <c r="P55" i="8"/>
  <c r="I67" i="8"/>
  <c r="O68" i="8"/>
  <c r="M82" i="8"/>
  <c r="P91" i="8"/>
  <c r="I94" i="8"/>
  <c r="M97" i="8"/>
  <c r="M99" i="8"/>
  <c r="I117" i="8"/>
  <c r="P152" i="8"/>
  <c r="P163" i="8"/>
  <c r="M226" i="8"/>
  <c r="M231" i="8"/>
  <c r="O236" i="8"/>
  <c r="O240" i="8"/>
  <c r="I243" i="8"/>
  <c r="I250" i="8"/>
  <c r="O269" i="8"/>
  <c r="P279" i="8"/>
  <c r="K322" i="8"/>
  <c r="O322" i="8"/>
  <c r="O445" i="8"/>
  <c r="P445" i="8"/>
  <c r="P637" i="8"/>
  <c r="K687" i="8"/>
  <c r="M687" i="8"/>
  <c r="M783" i="8"/>
  <c r="I95" i="8"/>
  <c r="O214" i="8"/>
  <c r="K276" i="8"/>
  <c r="K288" i="8"/>
  <c r="M527" i="8"/>
  <c r="M590" i="8"/>
  <c r="I19" i="8"/>
  <c r="I24" i="8"/>
  <c r="I26" i="8"/>
  <c r="K30" i="8"/>
  <c r="O82" i="8"/>
  <c r="M101" i="8"/>
  <c r="P118" i="8"/>
  <c r="L147" i="8"/>
  <c r="M175" i="8"/>
  <c r="O226" i="8"/>
  <c r="O231" i="8"/>
  <c r="P236" i="8"/>
  <c r="K250" i="8"/>
  <c r="O267" i="8"/>
  <c r="P269" i="8"/>
  <c r="L319" i="8"/>
  <c r="I322" i="8"/>
  <c r="O339" i="8"/>
  <c r="O345" i="8"/>
  <c r="L381" i="8"/>
  <c r="P411" i="8"/>
  <c r="K411" i="8"/>
  <c r="I411" i="8"/>
  <c r="L473" i="8"/>
  <c r="L669" i="8"/>
  <c r="O678" i="8"/>
  <c r="I683" i="8"/>
  <c r="P683" i="8"/>
  <c r="F711" i="8"/>
  <c r="I711" i="8" s="1"/>
  <c r="P814" i="8"/>
  <c r="M339" i="8"/>
  <c r="M361" i="8"/>
  <c r="I369" i="8"/>
  <c r="O413" i="8"/>
  <c r="O419" i="8"/>
  <c r="I426" i="8"/>
  <c r="O432" i="8"/>
  <c r="O444" i="8"/>
  <c r="I451" i="8"/>
  <c r="P462" i="8"/>
  <c r="O470" i="8"/>
  <c r="O479" i="8"/>
  <c r="O481" i="8"/>
  <c r="F486" i="8"/>
  <c r="K495" i="8"/>
  <c r="I512" i="8"/>
  <c r="P513" i="8"/>
  <c r="K597" i="8"/>
  <c r="P603" i="8"/>
  <c r="M668" i="8"/>
  <c r="O691" i="8"/>
  <c r="M727" i="8"/>
  <c r="I737" i="8"/>
  <c r="P738" i="8"/>
  <c r="P759" i="8"/>
  <c r="O773" i="8"/>
  <c r="K1187" i="8"/>
  <c r="P1187" i="8"/>
  <c r="O1187" i="8"/>
  <c r="P361" i="8"/>
  <c r="M376" i="8"/>
  <c r="K379" i="8"/>
  <c r="M426" i="8"/>
  <c r="M431" i="8"/>
  <c r="O501" i="8"/>
  <c r="K512" i="8"/>
  <c r="O540" i="8"/>
  <c r="K542" i="8"/>
  <c r="L562" i="8"/>
  <c r="F575" i="8"/>
  <c r="I575" i="8" s="1"/>
  <c r="O577" i="8"/>
  <c r="O616" i="8"/>
  <c r="K686" i="8"/>
  <c r="K694" i="8"/>
  <c r="P700" i="8"/>
  <c r="I708" i="8"/>
  <c r="L725" i="8"/>
  <c r="O727" i="8"/>
  <c r="P728" i="8"/>
  <c r="M737" i="8"/>
  <c r="L787" i="8"/>
  <c r="M787" i="8" s="1"/>
  <c r="K1102" i="8"/>
  <c r="M1191" i="8"/>
  <c r="K1229" i="8"/>
  <c r="O1229" i="8"/>
  <c r="P336" i="8"/>
  <c r="P338" i="8"/>
  <c r="I353" i="8"/>
  <c r="K354" i="8"/>
  <c r="K358" i="8"/>
  <c r="I378" i="8"/>
  <c r="O379" i="8"/>
  <c r="P387" i="8"/>
  <c r="O426" i="8"/>
  <c r="O451" i="8"/>
  <c r="M500" i="8"/>
  <c r="O532" i="8"/>
  <c r="F576" i="8"/>
  <c r="K576" i="8" s="1"/>
  <c r="P597" i="8"/>
  <c r="K625" i="8"/>
  <c r="M653" i="8"/>
  <c r="P702" i="8"/>
  <c r="P727" i="8"/>
  <c r="I749" i="8"/>
  <c r="I776" i="8"/>
  <c r="M782" i="8"/>
  <c r="I809" i="8"/>
  <c r="L912" i="8"/>
  <c r="M912" i="8" s="1"/>
  <c r="M1009" i="8"/>
  <c r="O1009" i="8"/>
  <c r="I1009" i="8"/>
  <c r="O1123" i="8"/>
  <c r="M750" i="8"/>
  <c r="O1030" i="8"/>
  <c r="L1199" i="8"/>
  <c r="L1182" i="8"/>
  <c r="O1282" i="8"/>
  <c r="P1282" i="8"/>
  <c r="K1282" i="8"/>
  <c r="I1282" i="8"/>
  <c r="D1204" i="8"/>
  <c r="M321" i="8"/>
  <c r="L356" i="8"/>
  <c r="K386" i="8"/>
  <c r="O405" i="8"/>
  <c r="O412" i="8"/>
  <c r="L414" i="8"/>
  <c r="P435" i="8"/>
  <c r="M466" i="8"/>
  <c r="P500" i="8"/>
  <c r="O542" i="8"/>
  <c r="P553" i="8"/>
  <c r="P557" i="8"/>
  <c r="P561" i="8"/>
  <c r="K569" i="8"/>
  <c r="L571" i="8"/>
  <c r="K613" i="8"/>
  <c r="L631" i="8"/>
  <c r="M631" i="8" s="1"/>
  <c r="O653" i="8"/>
  <c r="L662" i="8"/>
  <c r="M683" i="8"/>
  <c r="P697" i="8"/>
  <c r="M721" i="8"/>
  <c r="I728" i="8"/>
  <c r="L734" i="8"/>
  <c r="K743" i="8"/>
  <c r="O750" i="8"/>
  <c r="M766" i="8"/>
  <c r="M770" i="8"/>
  <c r="P784" i="8"/>
  <c r="L800" i="8"/>
  <c r="M800" i="8" s="1"/>
  <c r="P819" i="8"/>
  <c r="I829" i="8"/>
  <c r="I895" i="8"/>
  <c r="O895" i="8"/>
  <c r="M1087" i="8"/>
  <c r="P1087" i="8"/>
  <c r="O1087" i="8"/>
  <c r="I1087" i="8"/>
  <c r="O1172" i="8"/>
  <c r="K1172" i="8"/>
  <c r="I1172" i="8"/>
  <c r="O1273" i="8"/>
  <c r="P1273" i="8"/>
  <c r="D489" i="8"/>
  <c r="L386" i="8"/>
  <c r="M386" i="8" s="1"/>
  <c r="P405" i="8"/>
  <c r="K419" i="8"/>
  <c r="M423" i="8"/>
  <c r="O428" i="8"/>
  <c r="M464" i="8"/>
  <c r="O473" i="8"/>
  <c r="O511" i="8"/>
  <c r="K552" i="8"/>
  <c r="P565" i="8"/>
  <c r="K598" i="8"/>
  <c r="K611" i="8"/>
  <c r="L613" i="8"/>
  <c r="M613" i="8" s="1"/>
  <c r="O631" i="8"/>
  <c r="P653" i="8"/>
  <c r="I661" i="8"/>
  <c r="K665" i="8"/>
  <c r="F725" i="8"/>
  <c r="P725" i="8" s="1"/>
  <c r="I730" i="8"/>
  <c r="M738" i="8"/>
  <c r="K742" i="8"/>
  <c r="M755" i="8"/>
  <c r="I757" i="8"/>
  <c r="P811" i="8"/>
  <c r="K906" i="8"/>
  <c r="L950" i="8"/>
  <c r="F1178" i="8"/>
  <c r="F1179" i="8"/>
  <c r="P1179" i="8" s="1"/>
  <c r="K339" i="8"/>
  <c r="I355" i="8"/>
  <c r="K361" i="8"/>
  <c r="I418" i="8"/>
  <c r="P428" i="8"/>
  <c r="M444" i="8"/>
  <c r="O462" i="8"/>
  <c r="K497" i="8"/>
  <c r="O513" i="8"/>
  <c r="P517" i="8"/>
  <c r="O529" i="8"/>
  <c r="I597" i="8"/>
  <c r="L611" i="8"/>
  <c r="O639" i="8"/>
  <c r="O679" i="8"/>
  <c r="F688" i="8"/>
  <c r="I700" i="8"/>
  <c r="I702" i="8"/>
  <c r="M717" i="8"/>
  <c r="O726" i="8"/>
  <c r="O738" i="8"/>
  <c r="P756" i="8"/>
  <c r="P850" i="8"/>
  <c r="I850" i="8"/>
  <c r="O876" i="8"/>
  <c r="O896" i="8"/>
  <c r="M898" i="8"/>
  <c r="M952" i="8"/>
  <c r="O1020" i="8"/>
  <c r="O1065" i="8"/>
  <c r="K1076" i="8"/>
  <c r="L1090" i="8"/>
  <c r="P1097" i="8"/>
  <c r="I1102" i="8"/>
  <c r="P1184" i="8"/>
  <c r="O1224" i="8"/>
  <c r="O1235" i="8"/>
  <c r="D328" i="8"/>
  <c r="D437" i="8"/>
  <c r="F437" i="8" s="1"/>
  <c r="F979" i="8"/>
  <c r="I979" i="8" s="1"/>
  <c r="I840" i="8"/>
  <c r="K854" i="8"/>
  <c r="K863" i="8"/>
  <c r="P876" i="8"/>
  <c r="K880" i="8"/>
  <c r="F886" i="8"/>
  <c r="P896" i="8"/>
  <c r="K914" i="8"/>
  <c r="P952" i="8"/>
  <c r="O958" i="8"/>
  <c r="M1005" i="8"/>
  <c r="I1007" i="8"/>
  <c r="I1011" i="8"/>
  <c r="K1015" i="8"/>
  <c r="P1027" i="8"/>
  <c r="P1065" i="8"/>
  <c r="O1113" i="8"/>
  <c r="O1189" i="8"/>
  <c r="I1223" i="8"/>
  <c r="I1227" i="8"/>
  <c r="O1240" i="8"/>
  <c r="I1278" i="8"/>
  <c r="K1280" i="8"/>
  <c r="F1254" i="8"/>
  <c r="K1254" i="8" s="1"/>
  <c r="I846" i="8"/>
  <c r="L873" i="8"/>
  <c r="M873" i="8" s="1"/>
  <c r="O880" i="8"/>
  <c r="I992" i="8"/>
  <c r="I1005" i="8"/>
  <c r="M1015" i="8"/>
  <c r="L1116" i="8"/>
  <c r="M1172" i="8"/>
  <c r="L1174" i="8"/>
  <c r="D582" i="8"/>
  <c r="F582" i="8" s="1"/>
  <c r="P582" i="8" s="1"/>
  <c r="D617" i="8"/>
  <c r="F734" i="8"/>
  <c r="F754" i="8"/>
  <c r="M754" i="8" s="1"/>
  <c r="F779" i="8"/>
  <c r="M779" i="8" s="1"/>
  <c r="D964" i="8"/>
  <c r="O873" i="8"/>
  <c r="O937" i="8"/>
  <c r="M943" i="8"/>
  <c r="M949" i="8"/>
  <c r="K951" i="8"/>
  <c r="K953" i="8"/>
  <c r="M963" i="8"/>
  <c r="K983" i="8"/>
  <c r="O1007" i="8"/>
  <c r="O1227" i="8"/>
  <c r="D343" i="8"/>
  <c r="D671" i="8"/>
  <c r="D710" i="8"/>
  <c r="M835" i="8"/>
  <c r="P840" i="8"/>
  <c r="O854" i="8"/>
  <c r="I864" i="8"/>
  <c r="M866" i="8"/>
  <c r="M868" i="8"/>
  <c r="K870" i="8"/>
  <c r="K879" i="8"/>
  <c r="I881" i="8"/>
  <c r="L887" i="8"/>
  <c r="K889" i="8"/>
  <c r="I896" i="8"/>
  <c r="M909" i="8"/>
  <c r="K913" i="8"/>
  <c r="M917" i="8"/>
  <c r="P919" i="8"/>
  <c r="I921" i="8"/>
  <c r="P937" i="8"/>
  <c r="M939" i="8"/>
  <c r="M951" i="8"/>
  <c r="M953" i="8"/>
  <c r="P963" i="8"/>
  <c r="L975" i="8"/>
  <c r="M975" i="8" s="1"/>
  <c r="K1002" i="8"/>
  <c r="K1032" i="8"/>
  <c r="M1041" i="8"/>
  <c r="P1049" i="8"/>
  <c r="P1055" i="8"/>
  <c r="K1079" i="8"/>
  <c r="K1095" i="8"/>
  <c r="K1097" i="8"/>
  <c r="O1102" i="8"/>
  <c r="I1119" i="8"/>
  <c r="M1132" i="8"/>
  <c r="O1149" i="8"/>
  <c r="M1152" i="8"/>
  <c r="K1154" i="8"/>
  <c r="O1232" i="8"/>
  <c r="P1280" i="8"/>
  <c r="D987" i="8"/>
  <c r="F987" i="8" s="1"/>
  <c r="O862" i="8"/>
  <c r="O907" i="8"/>
  <c r="L932" i="8"/>
  <c r="M932" i="8" s="1"/>
  <c r="O947" i="8"/>
  <c r="P951" i="8"/>
  <c r="P953" i="8"/>
  <c r="O966" i="8"/>
  <c r="K1012" i="8"/>
  <c r="M1037" i="8"/>
  <c r="M1095" i="8"/>
  <c r="P1114" i="8"/>
  <c r="M1119" i="8"/>
  <c r="K1148" i="8"/>
  <c r="K1163" i="8"/>
  <c r="O1173" i="8"/>
  <c r="O1175" i="8"/>
  <c r="P1192" i="8"/>
  <c r="I1202" i="8"/>
  <c r="O1221" i="8"/>
  <c r="I1224" i="8"/>
  <c r="I1228" i="8"/>
  <c r="I1231" i="8"/>
  <c r="D606" i="8"/>
  <c r="F1034" i="8"/>
  <c r="K1034" i="8" s="1"/>
  <c r="F1050" i="8"/>
  <c r="M1050" i="8" s="1"/>
  <c r="F1082" i="8"/>
  <c r="O1082" i="8" s="1"/>
  <c r="F1098" i="8"/>
  <c r="F1116" i="8"/>
  <c r="I1116" i="8" s="1"/>
  <c r="F1133" i="8"/>
  <c r="P1133" i="8" s="1"/>
  <c r="F1151" i="8"/>
  <c r="P1151" i="8" s="1"/>
  <c r="M836" i="8"/>
  <c r="F841" i="8"/>
  <c r="F855" i="8"/>
  <c r="M864" i="8"/>
  <c r="M870" i="8"/>
  <c r="I878" i="8"/>
  <c r="O915" i="8"/>
  <c r="O923" i="8"/>
  <c r="I965" i="8"/>
  <c r="K982" i="8"/>
  <c r="I997" i="8"/>
  <c r="O1008" i="8"/>
  <c r="L1012" i="8"/>
  <c r="M1012" i="8" s="1"/>
  <c r="I1020" i="8"/>
  <c r="K1027" i="8"/>
  <c r="P1037" i="8"/>
  <c r="O1039" i="8"/>
  <c r="I1060" i="8"/>
  <c r="O1063" i="8"/>
  <c r="O1079" i="8"/>
  <c r="I1085" i="8"/>
  <c r="K1092" i="8"/>
  <c r="K1113" i="8"/>
  <c r="O1119" i="8"/>
  <c r="K1123" i="8"/>
  <c r="P1144" i="8"/>
  <c r="P1159" i="8"/>
  <c r="O1186" i="8"/>
  <c r="P1190" i="8"/>
  <c r="I1210" i="8"/>
  <c r="I1235" i="8"/>
  <c r="O1237" i="8"/>
  <c r="I1240" i="8"/>
  <c r="M1245" i="8"/>
  <c r="M1272" i="8"/>
  <c r="D507" i="8"/>
  <c r="F1052" i="8"/>
  <c r="O1052" i="8" s="1"/>
  <c r="F1100" i="8"/>
  <c r="O1100" i="8" s="1"/>
  <c r="F1118" i="8"/>
  <c r="I1118" i="8" s="1"/>
  <c r="F1135" i="8"/>
  <c r="K1135" i="8" s="1"/>
  <c r="F1153" i="8"/>
  <c r="M112" i="8"/>
  <c r="K112" i="8"/>
  <c r="M120" i="8"/>
  <c r="K120" i="8"/>
  <c r="P233" i="8"/>
  <c r="O233" i="8"/>
  <c r="M233" i="8"/>
  <c r="K233" i="8"/>
  <c r="I233" i="8"/>
  <c r="P393" i="8"/>
  <c r="O393" i="8"/>
  <c r="K393" i="8"/>
  <c r="I393" i="8"/>
  <c r="I13" i="8"/>
  <c r="O14" i="8"/>
  <c r="M19" i="8"/>
  <c r="M27" i="8"/>
  <c r="I29" i="8"/>
  <c r="M30" i="8"/>
  <c r="K41" i="8"/>
  <c r="M43" i="8"/>
  <c r="P51" i="8"/>
  <c r="P58" i="8"/>
  <c r="M61" i="8"/>
  <c r="M69" i="8"/>
  <c r="O80" i="8"/>
  <c r="K83" i="8"/>
  <c r="K94" i="8"/>
  <c r="M98" i="8"/>
  <c r="M131" i="8"/>
  <c r="M135" i="8"/>
  <c r="P210" i="8"/>
  <c r="K210" i="8"/>
  <c r="I210" i="8"/>
  <c r="P213" i="8"/>
  <c r="K213" i="8"/>
  <c r="P234" i="8"/>
  <c r="O234" i="8"/>
  <c r="M234" i="8"/>
  <c r="K234" i="8"/>
  <c r="P297" i="8"/>
  <c r="K297" i="8"/>
  <c r="P347" i="8"/>
  <c r="O347" i="8"/>
  <c r="M347" i="8"/>
  <c r="K347" i="8"/>
  <c r="I347" i="8"/>
  <c r="P364" i="8"/>
  <c r="I364" i="8"/>
  <c r="P178" i="8"/>
  <c r="O178" i="8"/>
  <c r="M178" i="8"/>
  <c r="K178" i="8"/>
  <c r="M16" i="8"/>
  <c r="M33" i="8"/>
  <c r="O43" i="8"/>
  <c r="P61" i="8"/>
  <c r="M66" i="8"/>
  <c r="M74" i="8"/>
  <c r="K79" i="8"/>
  <c r="P80" i="8"/>
  <c r="M83" i="8"/>
  <c r="M94" i="8"/>
  <c r="O98" i="8"/>
  <c r="M106" i="8"/>
  <c r="O112" i="8"/>
  <c r="O120" i="8"/>
  <c r="P122" i="8"/>
  <c r="O122" i="8"/>
  <c r="M122" i="8"/>
  <c r="K122" i="8"/>
  <c r="I122" i="8"/>
  <c r="P158" i="8"/>
  <c r="O158" i="8"/>
  <c r="M158" i="8"/>
  <c r="K158" i="8"/>
  <c r="P184" i="8"/>
  <c r="M184" i="8"/>
  <c r="P251" i="8"/>
  <c r="K251" i="8"/>
  <c r="P283" i="8"/>
  <c r="O283" i="8"/>
  <c r="K283" i="8"/>
  <c r="P287" i="8"/>
  <c r="O287" i="8"/>
  <c r="M287" i="8"/>
  <c r="K287" i="8"/>
  <c r="P337" i="8"/>
  <c r="O337" i="8"/>
  <c r="K337" i="8"/>
  <c r="I337" i="8"/>
  <c r="P559" i="8"/>
  <c r="I559" i="8"/>
  <c r="M24" i="8"/>
  <c r="M13" i="8"/>
  <c r="I15" i="8"/>
  <c r="O16" i="8"/>
  <c r="M21" i="8"/>
  <c r="I23" i="8"/>
  <c r="O24" i="8"/>
  <c r="M29" i="8"/>
  <c r="M36" i="8"/>
  <c r="M41" i="8"/>
  <c r="O42" i="8"/>
  <c r="P43" i="8"/>
  <c r="M52" i="8"/>
  <c r="M59" i="8"/>
  <c r="O66" i="8"/>
  <c r="O83" i="8"/>
  <c r="K85" i="8"/>
  <c r="K87" i="8"/>
  <c r="M89" i="8"/>
  <c r="I91" i="8"/>
  <c r="I93" i="8"/>
  <c r="O94" i="8"/>
  <c r="K96" i="8"/>
  <c r="O97" i="8"/>
  <c r="P98" i="8"/>
  <c r="I101" i="8"/>
  <c r="K111" i="8"/>
  <c r="I111" i="8"/>
  <c r="P111" i="8"/>
  <c r="P112" i="8"/>
  <c r="P114" i="8"/>
  <c r="O114" i="8"/>
  <c r="M114" i="8"/>
  <c r="I114" i="8"/>
  <c r="K119" i="8"/>
  <c r="I119" i="8"/>
  <c r="P119" i="8"/>
  <c r="P120" i="8"/>
  <c r="I158" i="8"/>
  <c r="P165" i="8"/>
  <c r="O165" i="8"/>
  <c r="M165" i="8"/>
  <c r="K165" i="8"/>
  <c r="I165" i="8"/>
  <c r="I225" i="8"/>
  <c r="P225" i="8"/>
  <c r="O225" i="8"/>
  <c r="K225" i="8"/>
  <c r="I251" i="8"/>
  <c r="I283" i="8"/>
  <c r="I287" i="8"/>
  <c r="P301" i="8"/>
  <c r="K301" i="8"/>
  <c r="P305" i="8"/>
  <c r="O305" i="8"/>
  <c r="K305" i="8"/>
  <c r="I305" i="8"/>
  <c r="K241" i="8"/>
  <c r="O241" i="8"/>
  <c r="M241" i="8"/>
  <c r="I241" i="8"/>
  <c r="I12" i="8"/>
  <c r="O13" i="8"/>
  <c r="M18" i="8"/>
  <c r="I20" i="8"/>
  <c r="M26" i="8"/>
  <c r="I28" i="8"/>
  <c r="O29" i="8"/>
  <c r="M31" i="8"/>
  <c r="O41" i="8"/>
  <c r="P52" i="8"/>
  <c r="P59" i="8"/>
  <c r="M72" i="8"/>
  <c r="M85" i="8"/>
  <c r="M87" i="8"/>
  <c r="M91" i="8"/>
  <c r="K101" i="8"/>
  <c r="P123" i="8"/>
  <c r="O123" i="8"/>
  <c r="K123" i="8"/>
  <c r="P149" i="8"/>
  <c r="O149" i="8"/>
  <c r="M149" i="8"/>
  <c r="K149" i="8"/>
  <c r="I149" i="8"/>
  <c r="I228" i="8"/>
  <c r="P228" i="8"/>
  <c r="O228" i="8"/>
  <c r="P295" i="8"/>
  <c r="K295" i="8"/>
  <c r="P348" i="8"/>
  <c r="I348" i="8"/>
  <c r="P157" i="8"/>
  <c r="O157" i="8"/>
  <c r="M157" i="8"/>
  <c r="K157" i="8"/>
  <c r="I157" i="8"/>
  <c r="P127" i="8"/>
  <c r="M127" i="8"/>
  <c r="P166" i="8"/>
  <c r="O166" i="8"/>
  <c r="M166" i="8"/>
  <c r="K166" i="8"/>
  <c r="K171" i="8"/>
  <c r="O171" i="8"/>
  <c r="M171" i="8"/>
  <c r="I171" i="8"/>
  <c r="I266" i="8"/>
  <c r="P266" i="8"/>
  <c r="O266" i="8"/>
  <c r="I14" i="8"/>
  <c r="O15" i="8"/>
  <c r="O23" i="8"/>
  <c r="M38" i="8"/>
  <c r="M60" i="8"/>
  <c r="M78" i="8"/>
  <c r="M105" i="8"/>
  <c r="P115" i="8"/>
  <c r="O115" i="8"/>
  <c r="K115" i="8"/>
  <c r="I127" i="8"/>
  <c r="P150" i="8"/>
  <c r="O150" i="8"/>
  <c r="M150" i="8"/>
  <c r="K150" i="8"/>
  <c r="I166" i="8"/>
  <c r="P177" i="8"/>
  <c r="O177" i="8"/>
  <c r="M177" i="8"/>
  <c r="K177" i="8"/>
  <c r="I177" i="8"/>
  <c r="P262" i="8"/>
  <c r="M262" i="8"/>
  <c r="K266" i="8"/>
  <c r="P299" i="8"/>
  <c r="K299" i="8"/>
  <c r="P320" i="8"/>
  <c r="O320" i="8"/>
  <c r="K320" i="8"/>
  <c r="P363" i="8"/>
  <c r="O363" i="8"/>
  <c r="M363" i="8"/>
  <c r="K363" i="8"/>
  <c r="I363" i="8"/>
  <c r="P494" i="8"/>
  <c r="O494" i="8"/>
  <c r="M494" i="8"/>
  <c r="K494" i="8"/>
  <c r="P502" i="8"/>
  <c r="O502" i="8"/>
  <c r="M502" i="8"/>
  <c r="K502" i="8"/>
  <c r="I502" i="8"/>
  <c r="M580" i="8"/>
  <c r="I580" i="8"/>
  <c r="K647" i="8"/>
  <c r="O647" i="8"/>
  <c r="O118" i="8"/>
  <c r="P138" i="8"/>
  <c r="P140" i="8"/>
  <c r="P142" i="8"/>
  <c r="P144" i="8"/>
  <c r="P154" i="8"/>
  <c r="O161" i="8"/>
  <c r="P162" i="8"/>
  <c r="O169" i="8"/>
  <c r="K179" i="8"/>
  <c r="P215" i="8"/>
  <c r="M221" i="8"/>
  <c r="M228" i="8"/>
  <c r="M266" i="8"/>
  <c r="M276" i="8"/>
  <c r="M302" i="8"/>
  <c r="P303" i="8"/>
  <c r="P421" i="8"/>
  <c r="O421" i="8"/>
  <c r="M421" i="8"/>
  <c r="K421" i="8"/>
  <c r="P459" i="8"/>
  <c r="O459" i="8"/>
  <c r="K459" i="8"/>
  <c r="I459" i="8"/>
  <c r="P655" i="8"/>
  <c r="O655" i="8"/>
  <c r="M655" i="8"/>
  <c r="P729" i="8"/>
  <c r="O729" i="8"/>
  <c r="M729" i="8"/>
  <c r="K729" i="8"/>
  <c r="I729" i="8"/>
  <c r="P813" i="8"/>
  <c r="M813" i="8"/>
  <c r="I813" i="8"/>
  <c r="P860" i="8"/>
  <c r="O860" i="8"/>
  <c r="K860" i="8"/>
  <c r="I860" i="8"/>
  <c r="M899" i="8"/>
  <c r="O899" i="8"/>
  <c r="O179" i="8"/>
  <c r="M213" i="8"/>
  <c r="M225" i="8"/>
  <c r="K230" i="8"/>
  <c r="I238" i="8"/>
  <c r="M251" i="8"/>
  <c r="K268" i="8"/>
  <c r="I282" i="8"/>
  <c r="I286" i="8"/>
  <c r="M295" i="8"/>
  <c r="M297" i="8"/>
  <c r="M299" i="8"/>
  <c r="M301" i="8"/>
  <c r="M320" i="8"/>
  <c r="I323" i="8"/>
  <c r="K334" i="8"/>
  <c r="K348" i="8"/>
  <c r="K364" i="8"/>
  <c r="K404" i="8"/>
  <c r="I421" i="8"/>
  <c r="P436" i="8"/>
  <c r="O436" i="8"/>
  <c r="K436" i="8"/>
  <c r="P468" i="8"/>
  <c r="O468" i="8"/>
  <c r="K468" i="8"/>
  <c r="I468" i="8"/>
  <c r="O550" i="8"/>
  <c r="P550" i="8"/>
  <c r="O572" i="8"/>
  <c r="P572" i="8"/>
  <c r="K572" i="8"/>
  <c r="O634" i="8"/>
  <c r="P634" i="8"/>
  <c r="K634" i="8"/>
  <c r="I655" i="8"/>
  <c r="K139" i="8"/>
  <c r="K141" i="8"/>
  <c r="M210" i="8"/>
  <c r="I212" i="8"/>
  <c r="M218" i="8"/>
  <c r="M222" i="8"/>
  <c r="K227" i="8"/>
  <c r="M230" i="8"/>
  <c r="M268" i="8"/>
  <c r="K282" i="8"/>
  <c r="K286" i="8"/>
  <c r="I304" i="8"/>
  <c r="M305" i="8"/>
  <c r="K323" i="8"/>
  <c r="M334" i="8"/>
  <c r="I336" i="8"/>
  <c r="M337" i="8"/>
  <c r="I340" i="8"/>
  <c r="O348" i="8"/>
  <c r="M360" i="8"/>
  <c r="O364" i="8"/>
  <c r="O401" i="8"/>
  <c r="P401" i="8"/>
  <c r="K401" i="8"/>
  <c r="K472" i="8"/>
  <c r="M472" i="8"/>
  <c r="O586" i="8"/>
  <c r="P586" i="8"/>
  <c r="K586" i="8"/>
  <c r="P605" i="8"/>
  <c r="O605" i="8"/>
  <c r="M605" i="8"/>
  <c r="K605" i="8"/>
  <c r="I605" i="8"/>
  <c r="P624" i="8"/>
  <c r="O624" i="8"/>
  <c r="M624" i="8"/>
  <c r="I624" i="8"/>
  <c r="I126" i="8"/>
  <c r="I128" i="8"/>
  <c r="M139" i="8"/>
  <c r="M141" i="8"/>
  <c r="M143" i="8"/>
  <c r="M145" i="8"/>
  <c r="I154" i="8"/>
  <c r="K155" i="8"/>
  <c r="I162" i="8"/>
  <c r="K163" i="8"/>
  <c r="M179" i="8"/>
  <c r="M185" i="8"/>
  <c r="M187" i="8"/>
  <c r="K212" i="8"/>
  <c r="I215" i="8"/>
  <c r="K224" i="8"/>
  <c r="M227" i="8"/>
  <c r="O230" i="8"/>
  <c r="M238" i="8"/>
  <c r="I240" i="8"/>
  <c r="I247" i="8"/>
  <c r="O268" i="8"/>
  <c r="K270" i="8"/>
  <c r="I279" i="8"/>
  <c r="I281" i="8"/>
  <c r="M323" i="8"/>
  <c r="I460" i="8"/>
  <c r="O460" i="8"/>
  <c r="P523" i="8"/>
  <c r="O523" i="8"/>
  <c r="M523" i="8"/>
  <c r="K523" i="8"/>
  <c r="I523" i="8"/>
  <c r="I621" i="8"/>
  <c r="P621" i="8"/>
  <c r="I698" i="8"/>
  <c r="P698" i="8"/>
  <c r="P139" i="8"/>
  <c r="P141" i="8"/>
  <c r="P143" i="8"/>
  <c r="P145" i="8"/>
  <c r="M148" i="8"/>
  <c r="I153" i="8"/>
  <c r="M156" i="8"/>
  <c r="I161" i="8"/>
  <c r="M164" i="8"/>
  <c r="I169" i="8"/>
  <c r="M176" i="8"/>
  <c r="M180" i="8"/>
  <c r="M212" i="8"/>
  <c r="M219" i="8"/>
  <c r="M224" i="8"/>
  <c r="O227" i="8"/>
  <c r="K229" i="8"/>
  <c r="P230" i="8"/>
  <c r="O238" i="8"/>
  <c r="M243" i="8"/>
  <c r="M250" i="8"/>
  <c r="K267" i="8"/>
  <c r="P268" i="8"/>
  <c r="M270" i="8"/>
  <c r="O282" i="8"/>
  <c r="K285" i="8"/>
  <c r="M286" i="8"/>
  <c r="K289" i="8"/>
  <c r="I303" i="8"/>
  <c r="M304" i="8"/>
  <c r="O323" i="8"/>
  <c r="M336" i="8"/>
  <c r="M340" i="8"/>
  <c r="K351" i="8"/>
  <c r="M355" i="8"/>
  <c r="M357" i="8"/>
  <c r="M359" i="8"/>
  <c r="K367" i="8"/>
  <c r="P385" i="8"/>
  <c r="O385" i="8"/>
  <c r="P396" i="8"/>
  <c r="I396" i="8"/>
  <c r="K433" i="8"/>
  <c r="I469" i="8"/>
  <c r="K469" i="8"/>
  <c r="P493" i="8"/>
  <c r="O493" i="8"/>
  <c r="M493" i="8"/>
  <c r="K493" i="8"/>
  <c r="I493" i="8"/>
  <c r="P546" i="8"/>
  <c r="K546" i="8"/>
  <c r="K584" i="8"/>
  <c r="O584" i="8"/>
  <c r="I584" i="8"/>
  <c r="P612" i="8"/>
  <c r="O612" i="8"/>
  <c r="M612" i="8"/>
  <c r="K612" i="8"/>
  <c r="M621" i="8"/>
  <c r="K673" i="8"/>
  <c r="M673" i="8"/>
  <c r="P677" i="8"/>
  <c r="O677" i="8"/>
  <c r="M677" i="8"/>
  <c r="K677" i="8"/>
  <c r="I677" i="8"/>
  <c r="M126" i="8"/>
  <c r="M128" i="8"/>
  <c r="K175" i="8"/>
  <c r="M183" i="8"/>
  <c r="O224" i="8"/>
  <c r="P227" i="8"/>
  <c r="M229" i="8"/>
  <c r="M240" i="8"/>
  <c r="I242" i="8"/>
  <c r="O243" i="8"/>
  <c r="M247" i="8"/>
  <c r="M261" i="8"/>
  <c r="M267" i="8"/>
  <c r="O270" i="8"/>
  <c r="M281" i="8"/>
  <c r="O286" i="8"/>
  <c r="I288" i="8"/>
  <c r="M294" i="8"/>
  <c r="M296" i="8"/>
  <c r="M298" i="8"/>
  <c r="M300" i="8"/>
  <c r="M322" i="8"/>
  <c r="O340" i="8"/>
  <c r="M342" i="8"/>
  <c r="M351" i="8"/>
  <c r="O355" i="8"/>
  <c r="P359" i="8"/>
  <c r="M367" i="8"/>
  <c r="O374" i="8"/>
  <c r="P374" i="8"/>
  <c r="I385" i="8"/>
  <c r="M432" i="8"/>
  <c r="I432" i="8"/>
  <c r="P524" i="8"/>
  <c r="O524" i="8"/>
  <c r="M524" i="8"/>
  <c r="K524" i="8"/>
  <c r="P534" i="8"/>
  <c r="O534" i="8"/>
  <c r="M534" i="8"/>
  <c r="K534" i="8"/>
  <c r="O544" i="8"/>
  <c r="I544" i="8"/>
  <c r="M610" i="8"/>
  <c r="I612" i="8"/>
  <c r="O649" i="8"/>
  <c r="P649" i="8"/>
  <c r="K715" i="8"/>
  <c r="P793" i="8"/>
  <c r="O793" i="8"/>
  <c r="M793" i="8"/>
  <c r="K793" i="8"/>
  <c r="I793" i="8"/>
  <c r="M901" i="8"/>
  <c r="P901" i="8"/>
  <c r="K460" i="8"/>
  <c r="M581" i="8"/>
  <c r="P616" i="8"/>
  <c r="P619" i="8"/>
  <c r="K629" i="8"/>
  <c r="O630" i="8"/>
  <c r="O638" i="8"/>
  <c r="O645" i="8"/>
  <c r="M647" i="8"/>
  <c r="M649" i="8"/>
  <c r="O652" i="8"/>
  <c r="M658" i="8"/>
  <c r="M660" i="8"/>
  <c r="P661" i="8"/>
  <c r="O663" i="8"/>
  <c r="P665" i="8"/>
  <c r="P670" i="8"/>
  <c r="M675" i="8"/>
  <c r="K678" i="8"/>
  <c r="M691" i="8"/>
  <c r="M698" i="8"/>
  <c r="K701" i="8"/>
  <c r="M704" i="8"/>
  <c r="K708" i="8"/>
  <c r="K842" i="8"/>
  <c r="O842" i="8"/>
  <c r="M842" i="8"/>
  <c r="P945" i="8"/>
  <c r="O945" i="8"/>
  <c r="K945" i="8"/>
  <c r="I945" i="8"/>
  <c r="K959" i="8"/>
  <c r="O959" i="8"/>
  <c r="M959" i="8"/>
  <c r="I959" i="8"/>
  <c r="O369" i="8"/>
  <c r="M372" i="8"/>
  <c r="M374" i="8"/>
  <c r="M378" i="8"/>
  <c r="M385" i="8"/>
  <c r="O386" i="8"/>
  <c r="M411" i="8"/>
  <c r="M433" i="8"/>
  <c r="I445" i="8"/>
  <c r="K446" i="8"/>
  <c r="M480" i="8"/>
  <c r="K482" i="8"/>
  <c r="K505" i="8"/>
  <c r="K516" i="8"/>
  <c r="I522" i="8"/>
  <c r="K538" i="8"/>
  <c r="M544" i="8"/>
  <c r="M546" i="8"/>
  <c r="I548" i="8"/>
  <c r="I561" i="8"/>
  <c r="M572" i="8"/>
  <c r="M584" i="8"/>
  <c r="M586" i="8"/>
  <c r="M634" i="8"/>
  <c r="M678" i="8"/>
  <c r="K680" i="8"/>
  <c r="O1077" i="8"/>
  <c r="P1077" i="8"/>
  <c r="K1287" i="8"/>
  <c r="O1287" i="8"/>
  <c r="M1287" i="8"/>
  <c r="I1287" i="8"/>
  <c r="O378" i="8"/>
  <c r="K382" i="8"/>
  <c r="K388" i="8"/>
  <c r="K390" i="8"/>
  <c r="I395" i="8"/>
  <c r="M401" i="8"/>
  <c r="I413" i="8"/>
  <c r="I429" i="8"/>
  <c r="M436" i="8"/>
  <c r="K441" i="8"/>
  <c r="M442" i="8"/>
  <c r="K445" i="8"/>
  <c r="M450" i="8"/>
  <c r="I453" i="8"/>
  <c r="M459" i="8"/>
  <c r="M468" i="8"/>
  <c r="O469" i="8"/>
  <c r="I476" i="8"/>
  <c r="K477" i="8"/>
  <c r="M482" i="8"/>
  <c r="M487" i="8"/>
  <c r="M496" i="8"/>
  <c r="M498" i="8"/>
  <c r="O505" i="8"/>
  <c r="I513" i="8"/>
  <c r="I521" i="8"/>
  <c r="K522" i="8"/>
  <c r="M528" i="8"/>
  <c r="M536" i="8"/>
  <c r="M538" i="8"/>
  <c r="K541" i="8"/>
  <c r="K561" i="8"/>
  <c r="M596" i="8"/>
  <c r="I599" i="8"/>
  <c r="K601" i="8"/>
  <c r="O615" i="8"/>
  <c r="M636" i="8"/>
  <c r="I653" i="8"/>
  <c r="K666" i="8"/>
  <c r="P691" i="8"/>
  <c r="I695" i="8"/>
  <c r="M701" i="8"/>
  <c r="P751" i="8"/>
  <c r="O751" i="8"/>
  <c r="M751" i="8"/>
  <c r="K751" i="8"/>
  <c r="I751" i="8"/>
  <c r="K761" i="8"/>
  <c r="M761" i="8"/>
  <c r="P801" i="8"/>
  <c r="O801" i="8"/>
  <c r="M801" i="8"/>
  <c r="K801" i="8"/>
  <c r="I801" i="8"/>
  <c r="P955" i="8"/>
  <c r="O955" i="8"/>
  <c r="M955" i="8"/>
  <c r="K955" i="8"/>
  <c r="I955" i="8"/>
  <c r="I376" i="8"/>
  <c r="M382" i="8"/>
  <c r="I387" i="8"/>
  <c r="K395" i="8"/>
  <c r="K396" i="8"/>
  <c r="I405" i="8"/>
  <c r="K413" i="8"/>
  <c r="I428" i="8"/>
  <c r="K432" i="8"/>
  <c r="M439" i="8"/>
  <c r="M441" i="8"/>
  <c r="K449" i="8"/>
  <c r="K453" i="8"/>
  <c r="K456" i="8"/>
  <c r="K476" i="8"/>
  <c r="M477" i="8"/>
  <c r="P482" i="8"/>
  <c r="I484" i="8"/>
  <c r="P498" i="8"/>
  <c r="K513" i="8"/>
  <c r="O516" i="8"/>
  <c r="M518" i="8"/>
  <c r="K521" i="8"/>
  <c r="K533" i="8"/>
  <c r="P538" i="8"/>
  <c r="M541" i="8"/>
  <c r="K554" i="8"/>
  <c r="M599" i="8"/>
  <c r="M601" i="8"/>
  <c r="M626" i="8"/>
  <c r="P636" i="8"/>
  <c r="K653" i="8"/>
  <c r="K662" i="8"/>
  <c r="M666" i="8"/>
  <c r="K695" i="8"/>
  <c r="O701" i="8"/>
  <c r="P709" i="8"/>
  <c r="K709" i="8"/>
  <c r="P799" i="8"/>
  <c r="K799" i="8"/>
  <c r="K984" i="8"/>
  <c r="P984" i="8"/>
  <c r="O984" i="8"/>
  <c r="M984" i="8"/>
  <c r="I984" i="8"/>
  <c r="P1069" i="8"/>
  <c r="O1069" i="8"/>
  <c r="K1069" i="8"/>
  <c r="I1069" i="8"/>
  <c r="O396" i="8"/>
  <c r="M400" i="8"/>
  <c r="M435" i="8"/>
  <c r="M445" i="8"/>
  <c r="M449" i="8"/>
  <c r="M458" i="8"/>
  <c r="M467" i="8"/>
  <c r="I470" i="8"/>
  <c r="M476" i="8"/>
  <c r="O477" i="8"/>
  <c r="I500" i="8"/>
  <c r="I506" i="8"/>
  <c r="M522" i="8"/>
  <c r="M526" i="8"/>
  <c r="M533" i="8"/>
  <c r="M561" i="8"/>
  <c r="O599" i="8"/>
  <c r="P601" i="8"/>
  <c r="M611" i="8"/>
  <c r="M614" i="8"/>
  <c r="K616" i="8"/>
  <c r="M628" i="8"/>
  <c r="I630" i="8"/>
  <c r="K631" i="8"/>
  <c r="I638" i="8"/>
  <c r="O640" i="8"/>
  <c r="I645" i="8"/>
  <c r="K646" i="8"/>
  <c r="K654" i="8"/>
  <c r="M662" i="8"/>
  <c r="P666" i="8"/>
  <c r="P668" i="8"/>
  <c r="I670" i="8"/>
  <c r="I679" i="8"/>
  <c r="K681" i="8"/>
  <c r="M695" i="8"/>
  <c r="M700" i="8"/>
  <c r="I709" i="8"/>
  <c r="P716" i="8"/>
  <c r="O716" i="8"/>
  <c r="K716" i="8"/>
  <c r="P775" i="8"/>
  <c r="O775" i="8"/>
  <c r="M775" i="8"/>
  <c r="K775" i="8"/>
  <c r="I775" i="8"/>
  <c r="P929" i="8"/>
  <c r="O929" i="8"/>
  <c r="M929" i="8"/>
  <c r="K929" i="8"/>
  <c r="I929" i="8"/>
  <c r="M395" i="8"/>
  <c r="M415" i="8"/>
  <c r="K420" i="8"/>
  <c r="M434" i="8"/>
  <c r="K444" i="8"/>
  <c r="P449" i="8"/>
  <c r="K466" i="8"/>
  <c r="K471" i="8"/>
  <c r="K481" i="8"/>
  <c r="M484" i="8"/>
  <c r="K501" i="8"/>
  <c r="M504" i="8"/>
  <c r="M515" i="8"/>
  <c r="M517" i="8"/>
  <c r="M532" i="8"/>
  <c r="O533" i="8"/>
  <c r="M540" i="8"/>
  <c r="K543" i="8"/>
  <c r="K545" i="8"/>
  <c r="M577" i="8"/>
  <c r="O614" i="8"/>
  <c r="O654" i="8"/>
  <c r="K670" i="8"/>
  <c r="M679" i="8"/>
  <c r="M681" i="8"/>
  <c r="M709" i="8"/>
  <c r="P739" i="8"/>
  <c r="O739" i="8"/>
  <c r="K739" i="8"/>
  <c r="I739" i="8"/>
  <c r="O989" i="8"/>
  <c r="I989" i="8"/>
  <c r="I731" i="8"/>
  <c r="P798" i="8"/>
  <c r="P1054" i="8"/>
  <c r="O1054" i="8"/>
  <c r="K1054" i="8"/>
  <c r="O1093" i="8"/>
  <c r="P1093" i="8"/>
  <c r="P1218" i="8"/>
  <c r="O1218" i="8"/>
  <c r="K1218" i="8"/>
  <c r="K1222" i="8"/>
  <c r="O1222" i="8"/>
  <c r="M1222" i="8"/>
  <c r="I1222" i="8"/>
  <c r="P718" i="8"/>
  <c r="P726" i="8"/>
  <c r="K730" i="8"/>
  <c r="M740" i="8"/>
  <c r="M741" i="8"/>
  <c r="P742" i="8"/>
  <c r="M744" i="8"/>
  <c r="K757" i="8"/>
  <c r="K758" i="8"/>
  <c r="O759" i="8"/>
  <c r="K776" i="8"/>
  <c r="K777" i="8"/>
  <c r="O782" i="8"/>
  <c r="O783" i="8"/>
  <c r="K791" i="8"/>
  <c r="K802" i="8"/>
  <c r="K803" i="8"/>
  <c r="M807" i="8"/>
  <c r="K809" i="8"/>
  <c r="K810" i="8"/>
  <c r="M811" i="8"/>
  <c r="O819" i="8"/>
  <c r="K825" i="8"/>
  <c r="O840" i="8"/>
  <c r="P854" i="8"/>
  <c r="M856" i="8"/>
  <c r="M858" i="8"/>
  <c r="O863" i="8"/>
  <c r="P870" i="8"/>
  <c r="K877" i="8"/>
  <c r="K878" i="8"/>
  <c r="P893" i="8"/>
  <c r="K904" i="8"/>
  <c r="M905" i="8"/>
  <c r="K921" i="8"/>
  <c r="P935" i="8"/>
  <c r="O939" i="8"/>
  <c r="P943" i="8"/>
  <c r="K956" i="8"/>
  <c r="K957" i="8"/>
  <c r="O960" i="8"/>
  <c r="M971" i="8"/>
  <c r="O982" i="8"/>
  <c r="K992" i="8"/>
  <c r="K1011" i="8"/>
  <c r="P1101" i="8"/>
  <c r="O1101" i="8"/>
  <c r="K1101" i="8"/>
  <c r="K1140" i="8"/>
  <c r="P1140" i="8"/>
  <c r="O1140" i="8"/>
  <c r="M1140" i="8"/>
  <c r="K1185" i="8"/>
  <c r="P1185" i="8"/>
  <c r="O1185" i="8"/>
  <c r="M1185" i="8"/>
  <c r="K1238" i="8"/>
  <c r="O1238" i="8"/>
  <c r="M1238" i="8"/>
  <c r="I1238" i="8"/>
  <c r="P1267" i="8"/>
  <c r="O1267" i="8"/>
  <c r="O1277" i="8"/>
  <c r="P1277" i="8"/>
  <c r="M1277" i="8"/>
  <c r="K1277" i="8"/>
  <c r="O1281" i="8"/>
  <c r="P1281" i="8"/>
  <c r="M1281" i="8"/>
  <c r="K1281" i="8"/>
  <c r="O724" i="8"/>
  <c r="M731" i="8"/>
  <c r="O740" i="8"/>
  <c r="O741" i="8"/>
  <c r="K752" i="8"/>
  <c r="M757" i="8"/>
  <c r="M758" i="8"/>
  <c r="O777" i="8"/>
  <c r="P782" i="8"/>
  <c r="M791" i="8"/>
  <c r="M799" i="8"/>
  <c r="M809" i="8"/>
  <c r="O811" i="8"/>
  <c r="M825" i="8"/>
  <c r="M829" i="8"/>
  <c r="M831" i="8"/>
  <c r="M833" i="8"/>
  <c r="O856" i="8"/>
  <c r="O872" i="8"/>
  <c r="M877" i="8"/>
  <c r="M878" i="8"/>
  <c r="O879" i="8"/>
  <c r="O888" i="8"/>
  <c r="M904" i="8"/>
  <c r="O905" i="8"/>
  <c r="K912" i="8"/>
  <c r="M913" i="8"/>
  <c r="K916" i="8"/>
  <c r="I937" i="8"/>
  <c r="I976" i="8"/>
  <c r="P982" i="8"/>
  <c r="M989" i="8"/>
  <c r="I991" i="8"/>
  <c r="O997" i="8"/>
  <c r="P1002" i="8"/>
  <c r="M1013" i="8"/>
  <c r="I1101" i="8"/>
  <c r="K1134" i="8"/>
  <c r="P1177" i="8"/>
  <c r="K1177" i="8"/>
  <c r="I1267" i="8"/>
  <c r="I1277" i="8"/>
  <c r="I1281" i="8"/>
  <c r="I727" i="8"/>
  <c r="M730" i="8"/>
  <c r="O731" i="8"/>
  <c r="I738" i="8"/>
  <c r="M739" i="8"/>
  <c r="O752" i="8"/>
  <c r="O757" i="8"/>
  <c r="O758" i="8"/>
  <c r="M776" i="8"/>
  <c r="M781" i="8"/>
  <c r="I784" i="8"/>
  <c r="M794" i="8"/>
  <c r="M796" i="8"/>
  <c r="K798" i="8"/>
  <c r="M802" i="8"/>
  <c r="O809" i="8"/>
  <c r="O825" i="8"/>
  <c r="M860" i="8"/>
  <c r="O877" i="8"/>
  <c r="P879" i="8"/>
  <c r="P888" i="8"/>
  <c r="P905" i="8"/>
  <c r="O913" i="8"/>
  <c r="M921" i="8"/>
  <c r="M956" i="8"/>
  <c r="K976" i="8"/>
  <c r="K991" i="8"/>
  <c r="M992" i="8"/>
  <c r="I1004" i="8"/>
  <c r="I1006" i="8"/>
  <c r="I1008" i="8"/>
  <c r="M1011" i="8"/>
  <c r="K1021" i="8"/>
  <c r="P1021" i="8"/>
  <c r="O1021" i="8"/>
  <c r="M1021" i="8"/>
  <c r="M1029" i="8"/>
  <c r="O1029" i="8"/>
  <c r="P1031" i="8"/>
  <c r="O1031" i="8"/>
  <c r="M1031" i="8"/>
  <c r="K1031" i="8"/>
  <c r="I1031" i="8"/>
  <c r="K1038" i="8"/>
  <c r="M1038" i="8"/>
  <c r="P1105" i="8"/>
  <c r="M1105" i="8"/>
  <c r="K1105" i="8"/>
  <c r="K1165" i="8"/>
  <c r="O1165" i="8"/>
  <c r="M1165" i="8"/>
  <c r="I1177" i="8"/>
  <c r="D71" i="8"/>
  <c r="K714" i="8"/>
  <c r="K727" i="8"/>
  <c r="O730" i="8"/>
  <c r="M733" i="8"/>
  <c r="I773" i="8"/>
  <c r="O776" i="8"/>
  <c r="K784" i="8"/>
  <c r="K785" i="8"/>
  <c r="M798" i="8"/>
  <c r="O802" i="8"/>
  <c r="M804" i="8"/>
  <c r="P810" i="8"/>
  <c r="I828" i="8"/>
  <c r="I830" i="8"/>
  <c r="I832" i="8"/>
  <c r="M837" i="8"/>
  <c r="M846" i="8"/>
  <c r="O848" i="8"/>
  <c r="M850" i="8"/>
  <c r="P868" i="8"/>
  <c r="M876" i="8"/>
  <c r="P878" i="8"/>
  <c r="M881" i="8"/>
  <c r="M884" i="8"/>
  <c r="O890" i="8"/>
  <c r="I915" i="8"/>
  <c r="K919" i="8"/>
  <c r="O921" i="8"/>
  <c r="I923" i="8"/>
  <c r="M934" i="8"/>
  <c r="M942" i="8"/>
  <c r="M950" i="8"/>
  <c r="O956" i="8"/>
  <c r="I958" i="8"/>
  <c r="I966" i="8"/>
  <c r="I988" i="8"/>
  <c r="O992" i="8"/>
  <c r="M1004" i="8"/>
  <c r="O1011" i="8"/>
  <c r="P1017" i="8"/>
  <c r="O1017" i="8"/>
  <c r="K1017" i="8"/>
  <c r="I1017" i="8"/>
  <c r="P1053" i="8"/>
  <c r="O1053" i="8"/>
  <c r="K1053" i="8"/>
  <c r="I1053" i="8"/>
  <c r="I1115" i="8"/>
  <c r="P1115" i="8"/>
  <c r="O1115" i="8"/>
  <c r="M1115" i="8"/>
  <c r="K1115" i="8"/>
  <c r="K1150" i="8"/>
  <c r="O1150" i="8"/>
  <c r="M1150" i="8"/>
  <c r="K1188" i="8"/>
  <c r="P1188" i="8"/>
  <c r="O1188" i="8"/>
  <c r="M1188" i="8"/>
  <c r="P1196" i="8"/>
  <c r="M1196" i="8"/>
  <c r="K1196" i="8"/>
  <c r="K1230" i="8"/>
  <c r="O1230" i="8"/>
  <c r="M1230" i="8"/>
  <c r="I1230" i="8"/>
  <c r="O1265" i="8"/>
  <c r="D306" i="8"/>
  <c r="F1166" i="8"/>
  <c r="D1155" i="8"/>
  <c r="K750" i="8"/>
  <c r="O754" i="8"/>
  <c r="I759" i="8"/>
  <c r="M762" i="8"/>
  <c r="M778" i="8"/>
  <c r="K806" i="8"/>
  <c r="I819" i="8"/>
  <c r="P912" i="8"/>
  <c r="I1026" i="8"/>
  <c r="P1026" i="8"/>
  <c r="M1026" i="8"/>
  <c r="P1217" i="8"/>
  <c r="O1217" i="8"/>
  <c r="K1217" i="8"/>
  <c r="I1217" i="8"/>
  <c r="O1274" i="8"/>
  <c r="P1274" i="8"/>
  <c r="D370" i="8"/>
  <c r="F370" i="8" s="1"/>
  <c r="D789" i="8"/>
  <c r="M773" i="8"/>
  <c r="M780" i="8"/>
  <c r="M795" i="8"/>
  <c r="M797" i="8"/>
  <c r="O798" i="8"/>
  <c r="O806" i="8"/>
  <c r="K812" i="8"/>
  <c r="M828" i="8"/>
  <c r="M830" i="8"/>
  <c r="M832" i="8"/>
  <c r="I849" i="8"/>
  <c r="M885" i="8"/>
  <c r="I898" i="8"/>
  <c r="K927" i="8"/>
  <c r="I939" i="8"/>
  <c r="M968" i="8"/>
  <c r="O976" i="8"/>
  <c r="O991" i="8"/>
  <c r="M1024" i="8"/>
  <c r="K1026" i="8"/>
  <c r="P1122" i="8"/>
  <c r="O1122" i="8"/>
  <c r="P1174" i="8"/>
  <c r="O1174" i="8"/>
  <c r="P1260" i="8"/>
  <c r="O1260" i="8"/>
  <c r="M1260" i="8"/>
  <c r="K1260" i="8"/>
  <c r="P1269" i="8"/>
  <c r="O1269" i="8"/>
  <c r="D722" i="8"/>
  <c r="D974" i="8"/>
  <c r="D993" i="8"/>
  <c r="O1022" i="8"/>
  <c r="M1067" i="8"/>
  <c r="P1071" i="8"/>
  <c r="M1075" i="8"/>
  <c r="M1085" i="8"/>
  <c r="M1086" i="8"/>
  <c r="P1103" i="8"/>
  <c r="M1107" i="8"/>
  <c r="P1113" i="8"/>
  <c r="P1119" i="8"/>
  <c r="O1130" i="8"/>
  <c r="P1138" i="8"/>
  <c r="M1148" i="8"/>
  <c r="M1167" i="8"/>
  <c r="I1174" i="8"/>
  <c r="P1175" i="8"/>
  <c r="P1186" i="8"/>
  <c r="O1191" i="8"/>
  <c r="M1198" i="8"/>
  <c r="O1223" i="8"/>
  <c r="M1228" i="8"/>
  <c r="O1231" i="8"/>
  <c r="M1236" i="8"/>
  <c r="O1239" i="8"/>
  <c r="M1267" i="8"/>
  <c r="M1269" i="8"/>
  <c r="M1278" i="8"/>
  <c r="M1282" i="8"/>
  <c r="M1285" i="8"/>
  <c r="P1022" i="8"/>
  <c r="M1062" i="8"/>
  <c r="M1069" i="8"/>
  <c r="I1079" i="8"/>
  <c r="O1085" i="8"/>
  <c r="O1086" i="8"/>
  <c r="K1096" i="8"/>
  <c r="M1101" i="8"/>
  <c r="M1125" i="8"/>
  <c r="K1174" i="8"/>
  <c r="M1177" i="8"/>
  <c r="P1183" i="8"/>
  <c r="P1191" i="8"/>
  <c r="I1203" i="8"/>
  <c r="I1207" i="8"/>
  <c r="M1219" i="8"/>
  <c r="O1228" i="8"/>
  <c r="O1236" i="8"/>
  <c r="I1276" i="8"/>
  <c r="P1278" i="8"/>
  <c r="I1280" i="8"/>
  <c r="M1033" i="8"/>
  <c r="M1035" i="8"/>
  <c r="I1037" i="8"/>
  <c r="K1045" i="8"/>
  <c r="I1047" i="8"/>
  <c r="M1053" i="8"/>
  <c r="M1054" i="8"/>
  <c r="K1061" i="8"/>
  <c r="I1095" i="8"/>
  <c r="I1111" i="8"/>
  <c r="K1114" i="8"/>
  <c r="I1121" i="8"/>
  <c r="I1157" i="8"/>
  <c r="K1160" i="8"/>
  <c r="M1168" i="8"/>
  <c r="I1173" i="8"/>
  <c r="M1174" i="8"/>
  <c r="K1203" i="8"/>
  <c r="M1207" i="8"/>
  <c r="O1219" i="8"/>
  <c r="I1019" i="8"/>
  <c r="M1020" i="8"/>
  <c r="O1035" i="8"/>
  <c r="K1037" i="8"/>
  <c r="K1047" i="8"/>
  <c r="K1049" i="8"/>
  <c r="M1079" i="8"/>
  <c r="K1111" i="8"/>
  <c r="M1136" i="8"/>
  <c r="M1139" i="8"/>
  <c r="M1142" i="8"/>
  <c r="M1157" i="8"/>
  <c r="M1160" i="8"/>
  <c r="K1164" i="8"/>
  <c r="O1190" i="8"/>
  <c r="M1203" i="8"/>
  <c r="O1207" i="8"/>
  <c r="M1214" i="8"/>
  <c r="I1221" i="8"/>
  <c r="M1227" i="8"/>
  <c r="I1229" i="8"/>
  <c r="M1235" i="8"/>
  <c r="I1237" i="8"/>
  <c r="I1262" i="8"/>
  <c r="I1264" i="8"/>
  <c r="I1266" i="8"/>
  <c r="I1268" i="8"/>
  <c r="P1272" i="8"/>
  <c r="I1279" i="8"/>
  <c r="I1283" i="8"/>
  <c r="I1286" i="8"/>
  <c r="M1040" i="8"/>
  <c r="I1044" i="8"/>
  <c r="M1047" i="8"/>
  <c r="O1084" i="8"/>
  <c r="M1098" i="8"/>
  <c r="O1139" i="8"/>
  <c r="K1149" i="8"/>
  <c r="M1164" i="8"/>
  <c r="M1169" i="8"/>
  <c r="M1173" i="8"/>
  <c r="O1203" i="8"/>
  <c r="M1257" i="8"/>
  <c r="M1262" i="8"/>
  <c r="M1264" i="8"/>
  <c r="M1266" i="8"/>
  <c r="M1268" i="8"/>
  <c r="K1279" i="8"/>
  <c r="K1283" i="8"/>
  <c r="M1019" i="8"/>
  <c r="P1020" i="8"/>
  <c r="I1022" i="8"/>
  <c r="K1030" i="8"/>
  <c r="M1042" i="8"/>
  <c r="O1047" i="8"/>
  <c r="M1049" i="8"/>
  <c r="K1060" i="8"/>
  <c r="I1071" i="8"/>
  <c r="O1072" i="8"/>
  <c r="I1086" i="8"/>
  <c r="M1090" i="8"/>
  <c r="O1095" i="8"/>
  <c r="I1103" i="8"/>
  <c r="O1111" i="8"/>
  <c r="O1114" i="8"/>
  <c r="P1121" i="8"/>
  <c r="P1139" i="8"/>
  <c r="O1144" i="8"/>
  <c r="I1148" i="8"/>
  <c r="M1149" i="8"/>
  <c r="O1159" i="8"/>
  <c r="I1163" i="8"/>
  <c r="O1164" i="8"/>
  <c r="O1184" i="8"/>
  <c r="O1192" i="8"/>
  <c r="K1195" i="8"/>
  <c r="K1202" i="8"/>
  <c r="I1206" i="8"/>
  <c r="M1229" i="8"/>
  <c r="M1237" i="8"/>
  <c r="O1262" i="8"/>
  <c r="O1264" i="8"/>
  <c r="O1266" i="8"/>
  <c r="O1268" i="8"/>
  <c r="M1286" i="8"/>
  <c r="P53" i="8"/>
  <c r="M79" i="8"/>
  <c r="P79" i="8"/>
  <c r="O79" i="8"/>
  <c r="K134" i="8"/>
  <c r="I134" i="8"/>
  <c r="P134" i="8"/>
  <c r="O134" i="8"/>
  <c r="I30" i="8"/>
  <c r="P38" i="8"/>
  <c r="P39" i="8"/>
  <c r="K54" i="8"/>
  <c r="K55" i="8"/>
  <c r="K56" i="8"/>
  <c r="K57" i="8"/>
  <c r="K58" i="8"/>
  <c r="K59" i="8"/>
  <c r="K60" i="8"/>
  <c r="K61" i="8"/>
  <c r="K62" i="8"/>
  <c r="K63" i="8"/>
  <c r="P77" i="8"/>
  <c r="P78" i="8"/>
  <c r="I86" i="8"/>
  <c r="O86" i="8"/>
  <c r="O104" i="8"/>
  <c r="K104" i="8"/>
  <c r="I104" i="8"/>
  <c r="M133" i="8"/>
  <c r="L170" i="8"/>
  <c r="M170" i="8" s="1"/>
  <c r="O170" i="8"/>
  <c r="M194" i="8"/>
  <c r="M198" i="8"/>
  <c r="M202" i="8"/>
  <c r="M206" i="8"/>
  <c r="L237" i="8"/>
  <c r="L284" i="8"/>
  <c r="M284" i="8" s="1"/>
  <c r="O284" i="8"/>
  <c r="P199" i="8"/>
  <c r="O199" i="8"/>
  <c r="K199" i="8"/>
  <c r="I199" i="8"/>
  <c r="K12" i="8"/>
  <c r="K13" i="8"/>
  <c r="K14" i="8"/>
  <c r="K15" i="8"/>
  <c r="K16" i="8"/>
  <c r="K17" i="8"/>
  <c r="K18" i="8"/>
  <c r="K19" i="8"/>
  <c r="K20" i="8"/>
  <c r="K23" i="8"/>
  <c r="K24" i="8"/>
  <c r="K25" i="8"/>
  <c r="K26" i="8"/>
  <c r="K27" i="8"/>
  <c r="K28" i="8"/>
  <c r="K29" i="8"/>
  <c r="O30" i="8"/>
  <c r="O31" i="8"/>
  <c r="O32" i="8"/>
  <c r="O33" i="8"/>
  <c r="O34" i="8"/>
  <c r="O35" i="8"/>
  <c r="O36" i="8"/>
  <c r="I48" i="8"/>
  <c r="I49" i="8"/>
  <c r="I50" i="8"/>
  <c r="I51" i="8"/>
  <c r="I52" i="8"/>
  <c r="L65" i="8"/>
  <c r="K66" i="8"/>
  <c r="K67" i="8"/>
  <c r="K68" i="8"/>
  <c r="K69" i="8"/>
  <c r="K70" i="8"/>
  <c r="O72" i="8"/>
  <c r="O73" i="8"/>
  <c r="O74" i="8"/>
  <c r="O75" i="8"/>
  <c r="I85" i="8"/>
  <c r="O85" i="8"/>
  <c r="K86" i="8"/>
  <c r="I89" i="8"/>
  <c r="O89" i="8"/>
  <c r="K93" i="8"/>
  <c r="O106" i="8"/>
  <c r="K106" i="8"/>
  <c r="I106" i="8"/>
  <c r="L125" i="8"/>
  <c r="M130" i="8"/>
  <c r="M134" i="8"/>
  <c r="F172" i="8"/>
  <c r="O172" i="8" s="1"/>
  <c r="F173" i="8"/>
  <c r="M173" i="8" s="1"/>
  <c r="M195" i="8"/>
  <c r="M199" i="8"/>
  <c r="M203" i="8"/>
  <c r="M207" i="8"/>
  <c r="I486" i="8"/>
  <c r="P486" i="8"/>
  <c r="K130" i="8"/>
  <c r="I130" i="8"/>
  <c r="P130" i="8"/>
  <c r="O130" i="8"/>
  <c r="I186" i="8"/>
  <c r="P186" i="8"/>
  <c r="P195" i="8"/>
  <c r="O195" i="8"/>
  <c r="K195" i="8"/>
  <c r="I195" i="8"/>
  <c r="P207" i="8"/>
  <c r="O207" i="8"/>
  <c r="K207" i="8"/>
  <c r="I207" i="8"/>
  <c r="P31" i="8"/>
  <c r="P32" i="8"/>
  <c r="P33" i="8"/>
  <c r="P34" i="8"/>
  <c r="P35" i="8"/>
  <c r="P36" i="8"/>
  <c r="I38" i="8"/>
  <c r="I39" i="8"/>
  <c r="F40" i="8"/>
  <c r="K40" i="8" s="1"/>
  <c r="L47" i="8"/>
  <c r="K48" i="8"/>
  <c r="K49" i="8"/>
  <c r="K50" i="8"/>
  <c r="K51" i="8"/>
  <c r="K52" i="8"/>
  <c r="O54" i="8"/>
  <c r="O55" i="8"/>
  <c r="O56" i="8"/>
  <c r="O57" i="8"/>
  <c r="O58" i="8"/>
  <c r="O59" i="8"/>
  <c r="O60" i="8"/>
  <c r="O61" i="8"/>
  <c r="O62" i="8"/>
  <c r="O63" i="8"/>
  <c r="P72" i="8"/>
  <c r="P73" i="8"/>
  <c r="P74" i="8"/>
  <c r="P75" i="8"/>
  <c r="I77" i="8"/>
  <c r="I78" i="8"/>
  <c r="I92" i="8"/>
  <c r="M93" i="8"/>
  <c r="I103" i="8"/>
  <c r="K131" i="8"/>
  <c r="I131" i="8"/>
  <c r="P131" i="8"/>
  <c r="O131" i="8"/>
  <c r="K135" i="8"/>
  <c r="I135" i="8"/>
  <c r="P135" i="8"/>
  <c r="O135" i="8"/>
  <c r="P192" i="8"/>
  <c r="O192" i="8"/>
  <c r="K192" i="8"/>
  <c r="I192" i="8"/>
  <c r="P196" i="8"/>
  <c r="O196" i="8"/>
  <c r="K196" i="8"/>
  <c r="I196" i="8"/>
  <c r="P200" i="8"/>
  <c r="O200" i="8"/>
  <c r="K200" i="8"/>
  <c r="I200" i="8"/>
  <c r="P204" i="8"/>
  <c r="O204" i="8"/>
  <c r="K204" i="8"/>
  <c r="I204" i="8"/>
  <c r="P208" i="8"/>
  <c r="O208" i="8"/>
  <c r="K208" i="8"/>
  <c r="I208" i="8"/>
  <c r="O457" i="8"/>
  <c r="I457" i="8"/>
  <c r="P457" i="8"/>
  <c r="K457" i="8"/>
  <c r="K38" i="8"/>
  <c r="K39" i="8"/>
  <c r="K77" i="8"/>
  <c r="K78" i="8"/>
  <c r="I88" i="8"/>
  <c r="O88" i="8"/>
  <c r="P96" i="8"/>
  <c r="K103" i="8"/>
  <c r="O108" i="8"/>
  <c r="K108" i="8"/>
  <c r="I108" i="8"/>
  <c r="K186" i="8"/>
  <c r="I252" i="8"/>
  <c r="P203" i="8"/>
  <c r="O203" i="8"/>
  <c r="K203" i="8"/>
  <c r="I203" i="8"/>
  <c r="F307" i="8"/>
  <c r="K307" i="8" s="1"/>
  <c r="F47" i="8"/>
  <c r="O47" i="8" s="1"/>
  <c r="O105" i="8"/>
  <c r="K105" i="8"/>
  <c r="I105" i="8"/>
  <c r="K132" i="8"/>
  <c r="I132" i="8"/>
  <c r="P132" i="8"/>
  <c r="O132" i="8"/>
  <c r="K136" i="8"/>
  <c r="I136" i="8"/>
  <c r="P136" i="8"/>
  <c r="O136" i="8"/>
  <c r="I170" i="8"/>
  <c r="P170" i="8"/>
  <c r="P193" i="8"/>
  <c r="O193" i="8"/>
  <c r="K193" i="8"/>
  <c r="I193" i="8"/>
  <c r="P197" i="8"/>
  <c r="O197" i="8"/>
  <c r="K197" i="8"/>
  <c r="I197" i="8"/>
  <c r="P201" i="8"/>
  <c r="O201" i="8"/>
  <c r="K201" i="8"/>
  <c r="I201" i="8"/>
  <c r="P205" i="8"/>
  <c r="O205" i="8"/>
  <c r="K205" i="8"/>
  <c r="I205" i="8"/>
  <c r="F209" i="8"/>
  <c r="P245" i="8"/>
  <c r="O245" i="8"/>
  <c r="K245" i="8"/>
  <c r="I245" i="8"/>
  <c r="L346" i="8"/>
  <c r="M346" i="8" s="1"/>
  <c r="O346" i="8"/>
  <c r="I350" i="8"/>
  <c r="P350" i="8"/>
  <c r="O350" i="8"/>
  <c r="I31" i="8"/>
  <c r="I32" i="8"/>
  <c r="I33" i="8"/>
  <c r="I34" i="8"/>
  <c r="I35" i="8"/>
  <c r="I36" i="8"/>
  <c r="I72" i="8"/>
  <c r="I73" i="8"/>
  <c r="I74" i="8"/>
  <c r="I75" i="8"/>
  <c r="I87" i="8"/>
  <c r="O87" i="8"/>
  <c r="K88" i="8"/>
  <c r="K91" i="8"/>
  <c r="O92" i="8"/>
  <c r="K95" i="8"/>
  <c r="O103" i="8"/>
  <c r="L103" i="8"/>
  <c r="M103" i="8" s="1"/>
  <c r="M132" i="8"/>
  <c r="M136" i="8"/>
  <c r="M186" i="8"/>
  <c r="M193" i="8"/>
  <c r="M197" i="8"/>
  <c r="M201" i="8"/>
  <c r="M205" i="8"/>
  <c r="M245" i="8"/>
  <c r="P103" i="8"/>
  <c r="O107" i="8"/>
  <c r="K107" i="8"/>
  <c r="I107" i="8"/>
  <c r="K133" i="8"/>
  <c r="I133" i="8"/>
  <c r="P133" i="8"/>
  <c r="O133" i="8"/>
  <c r="K170" i="8"/>
  <c r="O186" i="8"/>
  <c r="P194" i="8"/>
  <c r="O194" i="8"/>
  <c r="K194" i="8"/>
  <c r="I194" i="8"/>
  <c r="P198" i="8"/>
  <c r="O198" i="8"/>
  <c r="K198" i="8"/>
  <c r="I198" i="8"/>
  <c r="P202" i="8"/>
  <c r="O202" i="8"/>
  <c r="K202" i="8"/>
  <c r="I202" i="8"/>
  <c r="P206" i="8"/>
  <c r="O206" i="8"/>
  <c r="K206" i="8"/>
  <c r="I206" i="8"/>
  <c r="K260" i="8"/>
  <c r="K319" i="8"/>
  <c r="I319" i="8"/>
  <c r="P319" i="8"/>
  <c r="O319" i="8"/>
  <c r="P175" i="8"/>
  <c r="I180" i="8"/>
  <c r="I181" i="8"/>
  <c r="I182" i="8"/>
  <c r="I183" i="8"/>
  <c r="I184" i="8"/>
  <c r="I185" i="8"/>
  <c r="P214" i="8"/>
  <c r="F217" i="8"/>
  <c r="I261" i="8"/>
  <c r="I262" i="8"/>
  <c r="I263" i="8"/>
  <c r="O275" i="8"/>
  <c r="I275" i="8"/>
  <c r="P292" i="8"/>
  <c r="O292" i="8"/>
  <c r="K292" i="8"/>
  <c r="I292" i="8"/>
  <c r="P332" i="8"/>
  <c r="O332" i="8"/>
  <c r="M332" i="8"/>
  <c r="K332" i="8"/>
  <c r="I332" i="8"/>
  <c r="M335" i="8"/>
  <c r="K352" i="8"/>
  <c r="I352" i="8"/>
  <c r="P352" i="8"/>
  <c r="L362" i="8"/>
  <c r="M362" i="8" s="1"/>
  <c r="O362" i="8"/>
  <c r="I366" i="8"/>
  <c r="P366" i="8"/>
  <c r="M373" i="8"/>
  <c r="I373" i="8"/>
  <c r="K384" i="8"/>
  <c r="I384" i="8"/>
  <c r="P384" i="8"/>
  <c r="L394" i="8"/>
  <c r="M394" i="8" s="1"/>
  <c r="O394" i="8"/>
  <c r="I398" i="8"/>
  <c r="P398" i="8"/>
  <c r="O398" i="8"/>
  <c r="P563" i="8"/>
  <c r="K563" i="8"/>
  <c r="O563" i="8"/>
  <c r="M563" i="8"/>
  <c r="I563" i="8"/>
  <c r="I664" i="8"/>
  <c r="K126" i="8"/>
  <c r="K127" i="8"/>
  <c r="K128" i="8"/>
  <c r="P171" i="8"/>
  <c r="K180" i="8"/>
  <c r="K181" i="8"/>
  <c r="K182" i="8"/>
  <c r="K183" i="8"/>
  <c r="K184" i="8"/>
  <c r="K185" i="8"/>
  <c r="O187" i="8"/>
  <c r="L216" i="8"/>
  <c r="O218" i="8"/>
  <c r="O219" i="8"/>
  <c r="O220" i="8"/>
  <c r="O221" i="8"/>
  <c r="O222" i="8"/>
  <c r="P238" i="8"/>
  <c r="P239" i="8"/>
  <c r="P240" i="8"/>
  <c r="P241" i="8"/>
  <c r="P242" i="8"/>
  <c r="P243" i="8"/>
  <c r="L260" i="8"/>
  <c r="M260" i="8" s="1"/>
  <c r="K261" i="8"/>
  <c r="K262" i="8"/>
  <c r="K263" i="8"/>
  <c r="K275" i="8"/>
  <c r="I280" i="8"/>
  <c r="K290" i="8"/>
  <c r="I295" i="8"/>
  <c r="O295" i="8"/>
  <c r="I297" i="8"/>
  <c r="O297" i="8"/>
  <c r="I299" i="8"/>
  <c r="O299" i="8"/>
  <c r="I301" i="8"/>
  <c r="O301" i="8"/>
  <c r="F311" i="8"/>
  <c r="O311" i="8" s="1"/>
  <c r="O358" i="8"/>
  <c r="K368" i="8"/>
  <c r="I368" i="8"/>
  <c r="P368" i="8"/>
  <c r="F371" i="8"/>
  <c r="O371" i="8" s="1"/>
  <c r="K377" i="8"/>
  <c r="I377" i="8"/>
  <c r="P377" i="8"/>
  <c r="O390" i="8"/>
  <c r="K400" i="8"/>
  <c r="I400" i="8"/>
  <c r="P400" i="8"/>
  <c r="P414" i="8"/>
  <c r="K414" i="8"/>
  <c r="I414" i="8"/>
  <c r="I138" i="8"/>
  <c r="I139" i="8"/>
  <c r="I140" i="8"/>
  <c r="I141" i="8"/>
  <c r="I142" i="8"/>
  <c r="I143" i="8"/>
  <c r="I144" i="8"/>
  <c r="I145" i="8"/>
  <c r="I146" i="8"/>
  <c r="L172" i="8"/>
  <c r="O174" i="8"/>
  <c r="P187" i="8"/>
  <c r="O210" i="8"/>
  <c r="O211" i="8"/>
  <c r="O212" i="8"/>
  <c r="O213" i="8"/>
  <c r="P218" i="8"/>
  <c r="P219" i="8"/>
  <c r="P220" i="8"/>
  <c r="P221" i="8"/>
  <c r="P222" i="8"/>
  <c r="L244" i="8"/>
  <c r="O247" i="8"/>
  <c r="O249" i="8"/>
  <c r="O250" i="8"/>
  <c r="O251" i="8"/>
  <c r="O277" i="8"/>
  <c r="I277" i="8"/>
  <c r="K280" i="8"/>
  <c r="I284" i="8"/>
  <c r="P284" i="8"/>
  <c r="F333" i="8"/>
  <c r="M333" i="8" s="1"/>
  <c r="K350" i="8"/>
  <c r="I375" i="8"/>
  <c r="P375" i="8"/>
  <c r="O375" i="8"/>
  <c r="P380" i="8"/>
  <c r="O380" i="8"/>
  <c r="M380" i="8"/>
  <c r="K380" i="8"/>
  <c r="I380" i="8"/>
  <c r="L420" i="8"/>
  <c r="M420" i="8" s="1"/>
  <c r="O420" i="8"/>
  <c r="O274" i="8"/>
  <c r="I274" i="8"/>
  <c r="K335" i="8"/>
  <c r="I335" i="8"/>
  <c r="P335" i="8"/>
  <c r="M350" i="8"/>
  <c r="K366" i="8"/>
  <c r="K373" i="8"/>
  <c r="K398" i="8"/>
  <c r="I412" i="8"/>
  <c r="P412" i="8"/>
  <c r="P430" i="8"/>
  <c r="I430" i="8"/>
  <c r="O126" i="8"/>
  <c r="O127" i="8"/>
  <c r="O128" i="8"/>
  <c r="O180" i="8"/>
  <c r="O181" i="8"/>
  <c r="O182" i="8"/>
  <c r="O183" i="8"/>
  <c r="O184" i="8"/>
  <c r="O185" i="8"/>
  <c r="O261" i="8"/>
  <c r="O262" i="8"/>
  <c r="O263" i="8"/>
  <c r="K274" i="8"/>
  <c r="P275" i="8"/>
  <c r="O280" i="8"/>
  <c r="P291" i="8"/>
  <c r="O291" i="8"/>
  <c r="K291" i="8"/>
  <c r="I291" i="8"/>
  <c r="L307" i="8"/>
  <c r="L316" i="8"/>
  <c r="I318" i="8"/>
  <c r="P318" i="8"/>
  <c r="O318" i="8"/>
  <c r="M319" i="8"/>
  <c r="L328" i="8"/>
  <c r="P330" i="8"/>
  <c r="O330" i="8"/>
  <c r="M330" i="8"/>
  <c r="K330" i="8"/>
  <c r="I330" i="8"/>
  <c r="I341" i="8"/>
  <c r="P341" i="8"/>
  <c r="K346" i="8"/>
  <c r="I346" i="8"/>
  <c r="P346" i="8"/>
  <c r="M358" i="8"/>
  <c r="I358" i="8"/>
  <c r="M366" i="8"/>
  <c r="L377" i="8"/>
  <c r="M377" i="8" s="1"/>
  <c r="O377" i="8"/>
  <c r="M390" i="8"/>
  <c r="I390" i="8"/>
  <c r="M398" i="8"/>
  <c r="L404" i="8"/>
  <c r="M404" i="8" s="1"/>
  <c r="M414" i="8"/>
  <c r="P463" i="8"/>
  <c r="I463" i="8"/>
  <c r="P179" i="8"/>
  <c r="I187" i="8"/>
  <c r="I218" i="8"/>
  <c r="I219" i="8"/>
  <c r="I220" i="8"/>
  <c r="I221" i="8"/>
  <c r="I222" i="8"/>
  <c r="O276" i="8"/>
  <c r="I276" i="8"/>
  <c r="M279" i="8"/>
  <c r="P280" i="8"/>
  <c r="I294" i="8"/>
  <c r="O294" i="8"/>
  <c r="I296" i="8"/>
  <c r="O296" i="8"/>
  <c r="I298" i="8"/>
  <c r="O298" i="8"/>
  <c r="I300" i="8"/>
  <c r="O300" i="8"/>
  <c r="I302" i="8"/>
  <c r="O302" i="8"/>
  <c r="F317" i="8"/>
  <c r="O317" i="8" s="1"/>
  <c r="K318" i="8"/>
  <c r="P349" i="8"/>
  <c r="O349" i="8"/>
  <c r="M349" i="8"/>
  <c r="K349" i="8"/>
  <c r="I349" i="8"/>
  <c r="M352" i="8"/>
  <c r="F356" i="8"/>
  <c r="O356" i="8" s="1"/>
  <c r="K362" i="8"/>
  <c r="I362" i="8"/>
  <c r="P362" i="8"/>
  <c r="O366" i="8"/>
  <c r="O373" i="8"/>
  <c r="M384" i="8"/>
  <c r="I388" i="8"/>
  <c r="P388" i="8"/>
  <c r="K394" i="8"/>
  <c r="I394" i="8"/>
  <c r="P394" i="8"/>
  <c r="K439" i="8"/>
  <c r="I439" i="8"/>
  <c r="P439" i="8"/>
  <c r="O439" i="8"/>
  <c r="P535" i="8"/>
  <c r="I535" i="8"/>
  <c r="O273" i="8"/>
  <c r="I273" i="8"/>
  <c r="M274" i="8"/>
  <c r="M318" i="8"/>
  <c r="P331" i="8"/>
  <c r="O331" i="8"/>
  <c r="M331" i="8"/>
  <c r="K331" i="8"/>
  <c r="I331" i="8"/>
  <c r="K341" i="8"/>
  <c r="I360" i="8"/>
  <c r="P360" i="8"/>
  <c r="O360" i="8"/>
  <c r="P365" i="8"/>
  <c r="O365" i="8"/>
  <c r="M365" i="8"/>
  <c r="K365" i="8"/>
  <c r="I365" i="8"/>
  <c r="P373" i="8"/>
  <c r="P397" i="8"/>
  <c r="O397" i="8"/>
  <c r="M397" i="8"/>
  <c r="K397" i="8"/>
  <c r="I397" i="8"/>
  <c r="P406" i="8"/>
  <c r="K406" i="8"/>
  <c r="I406" i="8"/>
  <c r="K412" i="8"/>
  <c r="O403" i="8"/>
  <c r="K407" i="8"/>
  <c r="P407" i="8"/>
  <c r="O409" i="8"/>
  <c r="I409" i="8"/>
  <c r="O418" i="8"/>
  <c r="L422" i="8"/>
  <c r="M422" i="8" s="1"/>
  <c r="O422" i="8"/>
  <c r="P454" i="8"/>
  <c r="P456" i="8"/>
  <c r="M483" i="8"/>
  <c r="L560" i="8"/>
  <c r="M560" i="8" s="1"/>
  <c r="K570" i="8"/>
  <c r="P570" i="8"/>
  <c r="O570" i="8"/>
  <c r="I570" i="8"/>
  <c r="K699" i="8"/>
  <c r="I699" i="8"/>
  <c r="P699" i="8"/>
  <c r="O308" i="8"/>
  <c r="O309" i="8"/>
  <c r="O310" i="8"/>
  <c r="O341" i="8"/>
  <c r="O342" i="8"/>
  <c r="O357" i="8"/>
  <c r="O372" i="8"/>
  <c r="O388" i="8"/>
  <c r="O389" i="8"/>
  <c r="P418" i="8"/>
  <c r="K423" i="8"/>
  <c r="I423" i="8"/>
  <c r="P423" i="8"/>
  <c r="O423" i="8"/>
  <c r="P432" i="8"/>
  <c r="F438" i="8"/>
  <c r="K438" i="8" s="1"/>
  <c r="M457" i="8"/>
  <c r="K463" i="8"/>
  <c r="K467" i="8"/>
  <c r="I467" i="8"/>
  <c r="O467" i="8"/>
  <c r="L471" i="8"/>
  <c r="M471" i="8" s="1"/>
  <c r="O471" i="8"/>
  <c r="K473" i="8"/>
  <c r="I481" i="8"/>
  <c r="P481" i="8"/>
  <c r="K486" i="8"/>
  <c r="I516" i="8"/>
  <c r="P516" i="8"/>
  <c r="O530" i="8"/>
  <c r="K530" i="8"/>
  <c r="I530" i="8"/>
  <c r="P530" i="8"/>
  <c r="K535" i="8"/>
  <c r="K539" i="8"/>
  <c r="I539" i="8"/>
  <c r="O539" i="8"/>
  <c r="P545" i="8"/>
  <c r="I545" i="8"/>
  <c r="P585" i="8"/>
  <c r="I585" i="8"/>
  <c r="K635" i="8"/>
  <c r="I635" i="8"/>
  <c r="P635" i="8"/>
  <c r="O635" i="8"/>
  <c r="I676" i="8"/>
  <c r="P676" i="8"/>
  <c r="O676" i="8"/>
  <c r="M282" i="8"/>
  <c r="M283" i="8"/>
  <c r="P308" i="8"/>
  <c r="P309" i="8"/>
  <c r="P310" i="8"/>
  <c r="L329" i="8"/>
  <c r="O334" i="8"/>
  <c r="P342" i="8"/>
  <c r="F344" i="8"/>
  <c r="M344" i="8" s="1"/>
  <c r="M345" i="8"/>
  <c r="L348" i="8"/>
  <c r="M348" i="8" s="1"/>
  <c r="O351" i="8"/>
  <c r="P357" i="8"/>
  <c r="I359" i="8"/>
  <c r="L364" i="8"/>
  <c r="M364" i="8" s="1"/>
  <c r="O367" i="8"/>
  <c r="P372" i="8"/>
  <c r="I374" i="8"/>
  <c r="L379" i="8"/>
  <c r="M379" i="8" s="1"/>
  <c r="O382" i="8"/>
  <c r="O383" i="8"/>
  <c r="P389" i="8"/>
  <c r="I391" i="8"/>
  <c r="M393" i="8"/>
  <c r="L396" i="8"/>
  <c r="M396" i="8" s="1"/>
  <c r="O399" i="8"/>
  <c r="O402" i="8"/>
  <c r="I407" i="8"/>
  <c r="K409" i="8"/>
  <c r="I420" i="8"/>
  <c r="P420" i="8"/>
  <c r="M425" i="8"/>
  <c r="K430" i="8"/>
  <c r="I433" i="8"/>
  <c r="O433" i="8"/>
  <c r="I435" i="8"/>
  <c r="O435" i="8"/>
  <c r="F440" i="8"/>
  <c r="O440" i="8" s="1"/>
  <c r="O441" i="8"/>
  <c r="I441" i="8"/>
  <c r="O446" i="8"/>
  <c r="I450" i="8"/>
  <c r="O450" i="8"/>
  <c r="I452" i="8"/>
  <c r="P452" i="8"/>
  <c r="I454" i="8"/>
  <c r="I458" i="8"/>
  <c r="P458" i="8"/>
  <c r="K458" i="8"/>
  <c r="O463" i="8"/>
  <c r="M473" i="8"/>
  <c r="M475" i="8"/>
  <c r="P479" i="8"/>
  <c r="I479" i="8"/>
  <c r="L486" i="8"/>
  <c r="M486" i="8" s="1"/>
  <c r="O486" i="8"/>
  <c r="F490" i="8"/>
  <c r="M490" i="8" s="1"/>
  <c r="O497" i="8"/>
  <c r="M499" i="8"/>
  <c r="P505" i="8"/>
  <c r="I505" i="8"/>
  <c r="M510" i="8"/>
  <c r="I514" i="8"/>
  <c r="P529" i="8"/>
  <c r="M530" i="8"/>
  <c r="O535" i="8"/>
  <c r="P543" i="8"/>
  <c r="I543" i="8"/>
  <c r="P554" i="8"/>
  <c r="I554" i="8"/>
  <c r="K587" i="8"/>
  <c r="O587" i="8"/>
  <c r="M587" i="8"/>
  <c r="I587" i="8"/>
  <c r="I672" i="8"/>
  <c r="P672" i="8"/>
  <c r="P334" i="8"/>
  <c r="P351" i="8"/>
  <c r="K359" i="8"/>
  <c r="P367" i="8"/>
  <c r="K374" i="8"/>
  <c r="P382" i="8"/>
  <c r="P383" i="8"/>
  <c r="K391" i="8"/>
  <c r="P399" i="8"/>
  <c r="P402" i="8"/>
  <c r="O404" i="8"/>
  <c r="F416" i="8"/>
  <c r="O416" i="8" s="1"/>
  <c r="P422" i="8"/>
  <c r="L427" i="8"/>
  <c r="K454" i="8"/>
  <c r="I456" i="8"/>
  <c r="I503" i="8"/>
  <c r="P503" i="8"/>
  <c r="K518" i="8"/>
  <c r="I518" i="8"/>
  <c r="O518" i="8"/>
  <c r="I531" i="8"/>
  <c r="P531" i="8"/>
  <c r="O531" i="8"/>
  <c r="K531" i="8"/>
  <c r="O688" i="8"/>
  <c r="K688" i="8"/>
  <c r="P688" i="8"/>
  <c r="I688" i="8"/>
  <c r="K748" i="8"/>
  <c r="I748" i="8"/>
  <c r="P748" i="8"/>
  <c r="O748" i="8"/>
  <c r="P404" i="8"/>
  <c r="I417" i="8"/>
  <c r="O417" i="8"/>
  <c r="I425" i="8"/>
  <c r="O425" i="8"/>
  <c r="O430" i="8"/>
  <c r="L430" i="8"/>
  <c r="M430" i="8" s="1"/>
  <c r="L454" i="8"/>
  <c r="M454" i="8" s="1"/>
  <c r="O454" i="8"/>
  <c r="O474" i="8"/>
  <c r="K474" i="8"/>
  <c r="I474" i="8"/>
  <c r="P474" i="8"/>
  <c r="K483" i="8"/>
  <c r="I483" i="8"/>
  <c r="O483" i="8"/>
  <c r="I497" i="8"/>
  <c r="P497" i="8"/>
  <c r="O509" i="8"/>
  <c r="K509" i="8"/>
  <c r="I509" i="8"/>
  <c r="P509" i="8"/>
  <c r="I541" i="8"/>
  <c r="P541" i="8"/>
  <c r="I552" i="8"/>
  <c r="P552" i="8"/>
  <c r="I560" i="8"/>
  <c r="P560" i="8"/>
  <c r="I582" i="8"/>
  <c r="P648" i="8"/>
  <c r="I648" i="8"/>
  <c r="K669" i="8"/>
  <c r="I669" i="8"/>
  <c r="P669" i="8"/>
  <c r="I308" i="8"/>
  <c r="I309" i="8"/>
  <c r="I310" i="8"/>
  <c r="P339" i="8"/>
  <c r="I342" i="8"/>
  <c r="P354" i="8"/>
  <c r="I357" i="8"/>
  <c r="I372" i="8"/>
  <c r="P386" i="8"/>
  <c r="I389" i="8"/>
  <c r="I403" i="8"/>
  <c r="O407" i="8"/>
  <c r="P409" i="8"/>
  <c r="O414" i="8"/>
  <c r="K417" i="8"/>
  <c r="K418" i="8"/>
  <c r="I422" i="8"/>
  <c r="P425" i="8"/>
  <c r="P431" i="8"/>
  <c r="O431" i="8"/>
  <c r="K431" i="8"/>
  <c r="I431" i="8"/>
  <c r="K455" i="8"/>
  <c r="I455" i="8"/>
  <c r="P455" i="8"/>
  <c r="O455" i="8"/>
  <c r="M456" i="8"/>
  <c r="P473" i="8"/>
  <c r="M474" i="8"/>
  <c r="P495" i="8"/>
  <c r="I495" i="8"/>
  <c r="K503" i="8"/>
  <c r="M509" i="8"/>
  <c r="M539" i="8"/>
  <c r="L545" i="8"/>
  <c r="M545" i="8" s="1"/>
  <c r="L556" i="8"/>
  <c r="K403" i="8"/>
  <c r="L406" i="8"/>
  <c r="M406" i="8" s="1"/>
  <c r="F410" i="8"/>
  <c r="O411" i="8"/>
  <c r="P415" i="8"/>
  <c r="K415" i="8"/>
  <c r="I415" i="8"/>
  <c r="M417" i="8"/>
  <c r="M418" i="8"/>
  <c r="K422" i="8"/>
  <c r="I434" i="8"/>
  <c r="O434" i="8"/>
  <c r="L438" i="8"/>
  <c r="I442" i="8"/>
  <c r="P442" i="8"/>
  <c r="O442" i="8"/>
  <c r="P446" i="8"/>
  <c r="I446" i="8"/>
  <c r="F448" i="8"/>
  <c r="O448" i="8" s="1"/>
  <c r="K450" i="8"/>
  <c r="O452" i="8"/>
  <c r="L452" i="8"/>
  <c r="M452" i="8" s="1"/>
  <c r="O456" i="8"/>
  <c r="L460" i="8"/>
  <c r="M460" i="8" s="1"/>
  <c r="F465" i="8"/>
  <c r="I471" i="8"/>
  <c r="P471" i="8"/>
  <c r="I475" i="8"/>
  <c r="P475" i="8"/>
  <c r="O475" i="8"/>
  <c r="K475" i="8"/>
  <c r="M481" i="8"/>
  <c r="K499" i="8"/>
  <c r="I499" i="8"/>
  <c r="O499" i="8"/>
  <c r="L503" i="8"/>
  <c r="M503" i="8" s="1"/>
  <c r="O503" i="8"/>
  <c r="I510" i="8"/>
  <c r="P510" i="8"/>
  <c r="O510" i="8"/>
  <c r="K510" i="8"/>
  <c r="M516" i="8"/>
  <c r="K529" i="8"/>
  <c r="F537" i="8"/>
  <c r="L578" i="8"/>
  <c r="M578" i="8" s="1"/>
  <c r="O578" i="8"/>
  <c r="K498" i="8"/>
  <c r="K517" i="8"/>
  <c r="I558" i="8"/>
  <c r="K559" i="8"/>
  <c r="O562" i="8"/>
  <c r="O569" i="8"/>
  <c r="K578" i="8"/>
  <c r="K585" i="8"/>
  <c r="K593" i="8"/>
  <c r="I593" i="8"/>
  <c r="P593" i="8"/>
  <c r="O593" i="8"/>
  <c r="I604" i="8"/>
  <c r="L607" i="8"/>
  <c r="P633" i="8"/>
  <c r="I633" i="8"/>
  <c r="I644" i="8"/>
  <c r="P644" i="8"/>
  <c r="O644" i="8"/>
  <c r="M652" i="8"/>
  <c r="I656" i="8"/>
  <c r="P656" i="8"/>
  <c r="I660" i="8"/>
  <c r="P660" i="8"/>
  <c r="O660" i="8"/>
  <c r="O674" i="8"/>
  <c r="K674" i="8"/>
  <c r="P674" i="8"/>
  <c r="O689" i="8"/>
  <c r="K689" i="8"/>
  <c r="I689" i="8"/>
  <c r="P689" i="8"/>
  <c r="P719" i="8"/>
  <c r="I719" i="8"/>
  <c r="P444" i="8"/>
  <c r="I447" i="8"/>
  <c r="P460" i="8"/>
  <c r="I464" i="8"/>
  <c r="L469" i="8"/>
  <c r="M469" i="8" s="1"/>
  <c r="O472" i="8"/>
  <c r="P477" i="8"/>
  <c r="I480" i="8"/>
  <c r="O487" i="8"/>
  <c r="O488" i="8"/>
  <c r="I496" i="8"/>
  <c r="L501" i="8"/>
  <c r="M501" i="8" s="1"/>
  <c r="O504" i="8"/>
  <c r="K506" i="8"/>
  <c r="P512" i="8"/>
  <c r="I515" i="8"/>
  <c r="L520" i="8"/>
  <c r="O526" i="8"/>
  <c r="O527" i="8"/>
  <c r="O528" i="8"/>
  <c r="P533" i="8"/>
  <c r="I536" i="8"/>
  <c r="K548" i="8"/>
  <c r="O549" i="8"/>
  <c r="K558" i="8"/>
  <c r="M559" i="8"/>
  <c r="K579" i="8"/>
  <c r="I579" i="8"/>
  <c r="P579" i="8"/>
  <c r="O579" i="8"/>
  <c r="O585" i="8"/>
  <c r="L585" i="8"/>
  <c r="M585" i="8" s="1"/>
  <c r="I588" i="8"/>
  <c r="O588" i="8"/>
  <c r="K588" i="8"/>
  <c r="M589" i="8"/>
  <c r="L625" i="8"/>
  <c r="M625" i="8" s="1"/>
  <c r="O625" i="8"/>
  <c r="K633" i="8"/>
  <c r="K650" i="8"/>
  <c r="I650" i="8"/>
  <c r="P650" i="8"/>
  <c r="O650" i="8"/>
  <c r="K656" i="8"/>
  <c r="P680" i="8"/>
  <c r="I680" i="8"/>
  <c r="I686" i="8"/>
  <c r="P686" i="8"/>
  <c r="P694" i="8"/>
  <c r="I694" i="8"/>
  <c r="L446" i="8"/>
  <c r="M446" i="8" s="1"/>
  <c r="K447" i="8"/>
  <c r="O449" i="8"/>
  <c r="L463" i="8"/>
  <c r="M463" i="8" s="1"/>
  <c r="K464" i="8"/>
  <c r="O466" i="8"/>
  <c r="P472" i="8"/>
  <c r="L479" i="8"/>
  <c r="M479" i="8" s="1"/>
  <c r="K480" i="8"/>
  <c r="O482" i="8"/>
  <c r="P487" i="8"/>
  <c r="P488" i="8"/>
  <c r="L495" i="8"/>
  <c r="M495" i="8" s="1"/>
  <c r="K496" i="8"/>
  <c r="O498" i="8"/>
  <c r="P504" i="8"/>
  <c r="L505" i="8"/>
  <c r="M505" i="8" s="1"/>
  <c r="L514" i="8"/>
  <c r="K515" i="8"/>
  <c r="O517" i="8"/>
  <c r="P526" i="8"/>
  <c r="P527" i="8"/>
  <c r="P528" i="8"/>
  <c r="L535" i="8"/>
  <c r="M535" i="8" s="1"/>
  <c r="K536" i="8"/>
  <c r="O538" i="8"/>
  <c r="I540" i="8"/>
  <c r="M548" i="8"/>
  <c r="O559" i="8"/>
  <c r="I562" i="8"/>
  <c r="L567" i="8"/>
  <c r="I569" i="8"/>
  <c r="M588" i="8"/>
  <c r="O589" i="8"/>
  <c r="M593" i="8"/>
  <c r="K596" i="8"/>
  <c r="L598" i="8"/>
  <c r="M598" i="8" s="1"/>
  <c r="P600" i="8"/>
  <c r="I600" i="8"/>
  <c r="O610" i="8"/>
  <c r="K610" i="8"/>
  <c r="I610" i="8"/>
  <c r="P610" i="8"/>
  <c r="I613" i="8"/>
  <c r="P613" i="8"/>
  <c r="F617" i="8"/>
  <c r="M629" i="8"/>
  <c r="O633" i="8"/>
  <c r="K637" i="8"/>
  <c r="I637" i="8"/>
  <c r="K644" i="8"/>
  <c r="K648" i="8"/>
  <c r="L656" i="8"/>
  <c r="M656" i="8" s="1"/>
  <c r="O656" i="8"/>
  <c r="K660" i="8"/>
  <c r="K664" i="8"/>
  <c r="K672" i="8"/>
  <c r="I674" i="8"/>
  <c r="F682" i="8"/>
  <c r="L543" i="8"/>
  <c r="M543" i="8" s="1"/>
  <c r="O545" i="8"/>
  <c r="L554" i="8"/>
  <c r="M554" i="8" s="1"/>
  <c r="M558" i="8"/>
  <c r="O560" i="8"/>
  <c r="M570" i="8"/>
  <c r="K573" i="8"/>
  <c r="O573" i="8"/>
  <c r="P573" i="8"/>
  <c r="L576" i="8"/>
  <c r="M576" i="8" s="1"/>
  <c r="P594" i="8"/>
  <c r="O595" i="8"/>
  <c r="I595" i="8"/>
  <c r="P595" i="8"/>
  <c r="O648" i="8"/>
  <c r="K652" i="8"/>
  <c r="I652" i="8"/>
  <c r="L672" i="8"/>
  <c r="M672" i="8" s="1"/>
  <c r="O672" i="8"/>
  <c r="K676" i="8"/>
  <c r="O506" i="8"/>
  <c r="O543" i="8"/>
  <c r="P548" i="8"/>
  <c r="I550" i="8"/>
  <c r="O554" i="8"/>
  <c r="K562" i="8"/>
  <c r="O571" i="8"/>
  <c r="I574" i="8"/>
  <c r="O574" i="8"/>
  <c r="K574" i="8"/>
  <c r="O576" i="8"/>
  <c r="P578" i="8"/>
  <c r="I589" i="8"/>
  <c r="K595" i="8"/>
  <c r="M604" i="8"/>
  <c r="I611" i="8"/>
  <c r="P611" i="8"/>
  <c r="O611" i="8"/>
  <c r="F620" i="8"/>
  <c r="O628" i="8"/>
  <c r="K628" i="8"/>
  <c r="I628" i="8"/>
  <c r="P628" i="8"/>
  <c r="I631" i="8"/>
  <c r="P631" i="8"/>
  <c r="M669" i="8"/>
  <c r="M674" i="8"/>
  <c r="O680" i="8"/>
  <c r="L686" i="8"/>
  <c r="M686" i="8" s="1"/>
  <c r="O686" i="8"/>
  <c r="O694" i="8"/>
  <c r="M699" i="8"/>
  <c r="O447" i="8"/>
  <c r="O464" i="8"/>
  <c r="P469" i="8"/>
  <c r="I472" i="8"/>
  <c r="O480" i="8"/>
  <c r="I487" i="8"/>
  <c r="I488" i="8"/>
  <c r="O496" i="8"/>
  <c r="P501" i="8"/>
  <c r="I504" i="8"/>
  <c r="O515" i="8"/>
  <c r="I526" i="8"/>
  <c r="I527" i="8"/>
  <c r="I528" i="8"/>
  <c r="O536" i="8"/>
  <c r="P544" i="8"/>
  <c r="K544" i="8"/>
  <c r="I546" i="8"/>
  <c r="O546" i="8"/>
  <c r="K550" i="8"/>
  <c r="K555" i="8"/>
  <c r="P555" i="8"/>
  <c r="O558" i="8"/>
  <c r="M562" i="8"/>
  <c r="F566" i="8"/>
  <c r="M574" i="8"/>
  <c r="O580" i="8"/>
  <c r="K580" i="8"/>
  <c r="P580" i="8"/>
  <c r="O581" i="8"/>
  <c r="I581" i="8"/>
  <c r="P581" i="8"/>
  <c r="M595" i="8"/>
  <c r="O604" i="8"/>
  <c r="I615" i="8"/>
  <c r="P615" i="8"/>
  <c r="K627" i="8"/>
  <c r="O643" i="8"/>
  <c r="K643" i="8"/>
  <c r="I643" i="8"/>
  <c r="P643" i="8"/>
  <c r="O659" i="8"/>
  <c r="K659" i="8"/>
  <c r="I659" i="8"/>
  <c r="P659" i="8"/>
  <c r="I662" i="8"/>
  <c r="P662" i="8"/>
  <c r="O669" i="8"/>
  <c r="M688" i="8"/>
  <c r="M690" i="8"/>
  <c r="I692" i="8"/>
  <c r="P692" i="8"/>
  <c r="I696" i="8"/>
  <c r="O699" i="8"/>
  <c r="F713" i="8"/>
  <c r="K713" i="8" s="1"/>
  <c r="P540" i="8"/>
  <c r="I549" i="8"/>
  <c r="M550" i="8"/>
  <c r="I565" i="8"/>
  <c r="O565" i="8"/>
  <c r="L569" i="8"/>
  <c r="M569" i="8" s="1"/>
  <c r="I573" i="8"/>
  <c r="P574" i="8"/>
  <c r="I576" i="8"/>
  <c r="P576" i="8"/>
  <c r="I578" i="8"/>
  <c r="K581" i="8"/>
  <c r="L592" i="8"/>
  <c r="I596" i="8"/>
  <c r="P596" i="8"/>
  <c r="I598" i="8"/>
  <c r="P598" i="8"/>
  <c r="O600" i="8"/>
  <c r="P604" i="8"/>
  <c r="I625" i="8"/>
  <c r="P625" i="8"/>
  <c r="I629" i="8"/>
  <c r="P629" i="8"/>
  <c r="O629" i="8"/>
  <c r="M643" i="8"/>
  <c r="M650" i="8"/>
  <c r="O658" i="8"/>
  <c r="K658" i="8"/>
  <c r="P658" i="8"/>
  <c r="M659" i="8"/>
  <c r="F667" i="8"/>
  <c r="O675" i="8"/>
  <c r="K675" i="8"/>
  <c r="I675" i="8"/>
  <c r="P675" i="8"/>
  <c r="I678" i="8"/>
  <c r="P678" i="8"/>
  <c r="L760" i="8"/>
  <c r="M760" i="8" s="1"/>
  <c r="O760" i="8"/>
  <c r="P765" i="8"/>
  <c r="O765" i="8"/>
  <c r="K765" i="8"/>
  <c r="I765" i="8"/>
  <c r="P769" i="8"/>
  <c r="O769" i="8"/>
  <c r="K769" i="8"/>
  <c r="I769" i="8"/>
  <c r="F583" i="8"/>
  <c r="K603" i="8"/>
  <c r="K621" i="8"/>
  <c r="K636" i="8"/>
  <c r="K651" i="8"/>
  <c r="K668" i="8"/>
  <c r="K683" i="8"/>
  <c r="K697" i="8"/>
  <c r="K698" i="8"/>
  <c r="P708" i="8"/>
  <c r="I717" i="8"/>
  <c r="P717" i="8"/>
  <c r="O732" i="8"/>
  <c r="L732" i="8"/>
  <c r="M732" i="8" s="1"/>
  <c r="O756" i="8"/>
  <c r="K756" i="8"/>
  <c r="I756" i="8"/>
  <c r="K760" i="8"/>
  <c r="M764" i="8"/>
  <c r="M768" i="8"/>
  <c r="L820" i="8"/>
  <c r="M820" i="8" s="1"/>
  <c r="O820" i="8"/>
  <c r="I557" i="8"/>
  <c r="I572" i="8"/>
  <c r="K577" i="8"/>
  <c r="P584" i="8"/>
  <c r="I586" i="8"/>
  <c r="P599" i="8"/>
  <c r="I601" i="8"/>
  <c r="O608" i="8"/>
  <c r="P614" i="8"/>
  <c r="L615" i="8"/>
  <c r="M615" i="8" s="1"/>
  <c r="I619" i="8"/>
  <c r="L623" i="8"/>
  <c r="K624" i="8"/>
  <c r="O626" i="8"/>
  <c r="I634" i="8"/>
  <c r="L639" i="8"/>
  <c r="M639" i="8" s="1"/>
  <c r="K640" i="8"/>
  <c r="P647" i="8"/>
  <c r="I649" i="8"/>
  <c r="L654" i="8"/>
  <c r="M654" i="8" s="1"/>
  <c r="K655" i="8"/>
  <c r="O657" i="8"/>
  <c r="P663" i="8"/>
  <c r="I665" i="8"/>
  <c r="I666" i="8"/>
  <c r="O673" i="8"/>
  <c r="P679" i="8"/>
  <c r="I681" i="8"/>
  <c r="O687" i="8"/>
  <c r="F706" i="8"/>
  <c r="O706" i="8" s="1"/>
  <c r="K711" i="8"/>
  <c r="I714" i="8"/>
  <c r="O714" i="8"/>
  <c r="L743" i="8"/>
  <c r="M743" i="8" s="1"/>
  <c r="O743" i="8"/>
  <c r="K754" i="8"/>
  <c r="M765" i="8"/>
  <c r="M769" i="8"/>
  <c r="F792" i="8"/>
  <c r="K792" i="8" s="1"/>
  <c r="K794" i="8"/>
  <c r="K796" i="8"/>
  <c r="L600" i="8"/>
  <c r="M600" i="8" s="1"/>
  <c r="O603" i="8"/>
  <c r="P608" i="8"/>
  <c r="L618" i="8"/>
  <c r="O621" i="8"/>
  <c r="P626" i="8"/>
  <c r="L633" i="8"/>
  <c r="M633" i="8" s="1"/>
  <c r="O636" i="8"/>
  <c r="L648" i="8"/>
  <c r="M648" i="8" s="1"/>
  <c r="O651" i="8"/>
  <c r="P657" i="8"/>
  <c r="O668" i="8"/>
  <c r="P673" i="8"/>
  <c r="L680" i="8"/>
  <c r="M680" i="8" s="1"/>
  <c r="O683" i="8"/>
  <c r="P687" i="8"/>
  <c r="L694" i="8"/>
  <c r="M694" i="8" s="1"/>
  <c r="O697" i="8"/>
  <c r="O698" i="8"/>
  <c r="O707" i="8"/>
  <c r="I707" i="8"/>
  <c r="M736" i="8"/>
  <c r="P766" i="8"/>
  <c r="O766" i="8"/>
  <c r="K766" i="8"/>
  <c r="I766" i="8"/>
  <c r="P770" i="8"/>
  <c r="O770" i="8"/>
  <c r="K770" i="8"/>
  <c r="I770" i="8"/>
  <c r="M772" i="8"/>
  <c r="I785" i="8"/>
  <c r="P785" i="8"/>
  <c r="P787" i="8"/>
  <c r="I800" i="8"/>
  <c r="P800" i="8"/>
  <c r="O800" i="8"/>
  <c r="P812" i="8"/>
  <c r="I812" i="8"/>
  <c r="L818" i="8"/>
  <c r="M818" i="8" s="1"/>
  <c r="O818" i="8"/>
  <c r="I845" i="8"/>
  <c r="P845" i="8"/>
  <c r="O845" i="8"/>
  <c r="K845" i="8"/>
  <c r="O704" i="8"/>
  <c r="L711" i="8"/>
  <c r="K719" i="8"/>
  <c r="F723" i="8"/>
  <c r="K723" i="8" s="1"/>
  <c r="I841" i="8"/>
  <c r="P841" i="8"/>
  <c r="P843" i="8"/>
  <c r="I843" i="8"/>
  <c r="F618" i="8"/>
  <c r="O618" i="8" s="1"/>
  <c r="K692" i="8"/>
  <c r="K705" i="8"/>
  <c r="P705" i="8"/>
  <c r="O705" i="8"/>
  <c r="I732" i="8"/>
  <c r="P732" i="8"/>
  <c r="K735" i="8"/>
  <c r="I735" i="8"/>
  <c r="P735" i="8"/>
  <c r="O735" i="8"/>
  <c r="P746" i="8"/>
  <c r="O746" i="8"/>
  <c r="K746" i="8"/>
  <c r="I746" i="8"/>
  <c r="M748" i="8"/>
  <c r="P767" i="8"/>
  <c r="O767" i="8"/>
  <c r="K767" i="8"/>
  <c r="I767" i="8"/>
  <c r="P771" i="8"/>
  <c r="O771" i="8"/>
  <c r="K771" i="8"/>
  <c r="I771" i="8"/>
  <c r="O781" i="8"/>
  <c r="K781" i="8"/>
  <c r="I781" i="8"/>
  <c r="I608" i="8"/>
  <c r="I626" i="8"/>
  <c r="P639" i="8"/>
  <c r="F642" i="8"/>
  <c r="M642" i="8" s="1"/>
  <c r="P654" i="8"/>
  <c r="I657" i="8"/>
  <c r="I673" i="8"/>
  <c r="I687" i="8"/>
  <c r="P707" i="8"/>
  <c r="I715" i="8"/>
  <c r="O717" i="8"/>
  <c r="L719" i="8"/>
  <c r="M719" i="8" s="1"/>
  <c r="O719" i="8"/>
  <c r="M735" i="8"/>
  <c r="M746" i="8"/>
  <c r="I760" i="8"/>
  <c r="P760" i="8"/>
  <c r="M767" i="8"/>
  <c r="M771" i="8"/>
  <c r="L785" i="8"/>
  <c r="M785" i="8" s="1"/>
  <c r="O785" i="8"/>
  <c r="K787" i="8"/>
  <c r="L792" i="8"/>
  <c r="K800" i="8"/>
  <c r="L886" i="8"/>
  <c r="I892" i="8"/>
  <c r="P892" i="8"/>
  <c r="O892" i="8"/>
  <c r="M892" i="8"/>
  <c r="K892" i="8"/>
  <c r="I704" i="8"/>
  <c r="I705" i="8"/>
  <c r="O708" i="8"/>
  <c r="P711" i="8"/>
  <c r="K732" i="8"/>
  <c r="O736" i="8"/>
  <c r="K736" i="8"/>
  <c r="I736" i="8"/>
  <c r="I743" i="8"/>
  <c r="P743" i="8"/>
  <c r="O747" i="8"/>
  <c r="I754" i="8"/>
  <c r="P754" i="8"/>
  <c r="P764" i="8"/>
  <c r="O764" i="8"/>
  <c r="K764" i="8"/>
  <c r="I764" i="8"/>
  <c r="P768" i="8"/>
  <c r="O768" i="8"/>
  <c r="K768" i="8"/>
  <c r="I768" i="8"/>
  <c r="K772" i="8"/>
  <c r="I772" i="8"/>
  <c r="P772" i="8"/>
  <c r="O772" i="8"/>
  <c r="P794" i="8"/>
  <c r="I796" i="8"/>
  <c r="P796" i="8"/>
  <c r="I818" i="8"/>
  <c r="P818" i="8"/>
  <c r="K818" i="8"/>
  <c r="O720" i="8"/>
  <c r="O721" i="8"/>
  <c r="I733" i="8"/>
  <c r="O744" i="8"/>
  <c r="P750" i="8"/>
  <c r="I753" i="8"/>
  <c r="O761" i="8"/>
  <c r="O762" i="8"/>
  <c r="I778" i="8"/>
  <c r="O799" i="8"/>
  <c r="P806" i="8"/>
  <c r="I814" i="8"/>
  <c r="M823" i="8"/>
  <c r="O857" i="8"/>
  <c r="O865" i="8"/>
  <c r="L871" i="8"/>
  <c r="M871" i="8" s="1"/>
  <c r="O871" i="8"/>
  <c r="P720" i="8"/>
  <c r="P721" i="8"/>
  <c r="K733" i="8"/>
  <c r="P744" i="8"/>
  <c r="L752" i="8"/>
  <c r="M752" i="8" s="1"/>
  <c r="K753" i="8"/>
  <c r="O755" i="8"/>
  <c r="P761" i="8"/>
  <c r="P762" i="8"/>
  <c r="L777" i="8"/>
  <c r="M777" i="8" s="1"/>
  <c r="K778" i="8"/>
  <c r="O780" i="8"/>
  <c r="I803" i="8"/>
  <c r="O807" i="8"/>
  <c r="I807" i="8"/>
  <c r="P807" i="8"/>
  <c r="K814" i="8"/>
  <c r="O816" i="8"/>
  <c r="P816" i="8"/>
  <c r="I821" i="8"/>
  <c r="F824" i="8"/>
  <c r="K841" i="8"/>
  <c r="O858" i="8"/>
  <c r="K858" i="8"/>
  <c r="I858" i="8"/>
  <c r="P858" i="8"/>
  <c r="M875" i="8"/>
  <c r="I889" i="8"/>
  <c r="P889" i="8"/>
  <c r="P891" i="8"/>
  <c r="K1025" i="8"/>
  <c r="I1025" i="8"/>
  <c r="P1025" i="8"/>
  <c r="P755" i="8"/>
  <c r="P780" i="8"/>
  <c r="O796" i="8"/>
  <c r="O817" i="8"/>
  <c r="P820" i="8"/>
  <c r="L827" i="8"/>
  <c r="L841" i="8"/>
  <c r="M841" i="8" s="1"/>
  <c r="O841" i="8"/>
  <c r="I900" i="8"/>
  <c r="P900" i="8"/>
  <c r="K805" i="8"/>
  <c r="I805" i="8"/>
  <c r="P805" i="8"/>
  <c r="O814" i="8"/>
  <c r="L814" i="8"/>
  <c r="M814" i="8" s="1"/>
  <c r="M843" i="8"/>
  <c r="M845" i="8"/>
  <c r="K848" i="8"/>
  <c r="I855" i="8"/>
  <c r="P855" i="8"/>
  <c r="P857" i="8"/>
  <c r="I859" i="8"/>
  <c r="P859" i="8"/>
  <c r="O859" i="8"/>
  <c r="K859" i="8"/>
  <c r="K867" i="8"/>
  <c r="I867" i="8"/>
  <c r="O867" i="8"/>
  <c r="O874" i="8"/>
  <c r="K874" i="8"/>
  <c r="I874" i="8"/>
  <c r="P874" i="8"/>
  <c r="I720" i="8"/>
  <c r="I721" i="8"/>
  <c r="O733" i="8"/>
  <c r="P741" i="8"/>
  <c r="I744" i="8"/>
  <c r="O753" i="8"/>
  <c r="P758" i="8"/>
  <c r="I761" i="8"/>
  <c r="I762" i="8"/>
  <c r="O778" i="8"/>
  <c r="P783" i="8"/>
  <c r="O787" i="8"/>
  <c r="O794" i="8"/>
  <c r="I797" i="8"/>
  <c r="O797" i="8"/>
  <c r="L803" i="8"/>
  <c r="M803" i="8" s="1"/>
  <c r="L810" i="8"/>
  <c r="M810" i="8" s="1"/>
  <c r="K817" i="8"/>
  <c r="O843" i="8"/>
  <c r="I865" i="8"/>
  <c r="P865" i="8"/>
  <c r="M874" i="8"/>
  <c r="L889" i="8"/>
  <c r="M889" i="8" s="1"/>
  <c r="O889" i="8"/>
  <c r="P752" i="8"/>
  <c r="I755" i="8"/>
  <c r="P777" i="8"/>
  <c r="I780" i="8"/>
  <c r="K788" i="8"/>
  <c r="P788" i="8"/>
  <c r="F790" i="8"/>
  <c r="O791" i="8"/>
  <c r="P795" i="8"/>
  <c r="O795" i="8"/>
  <c r="K795" i="8"/>
  <c r="K797" i="8"/>
  <c r="I799" i="8"/>
  <c r="O803" i="8"/>
  <c r="L806" i="8"/>
  <c r="M806" i="8" s="1"/>
  <c r="F808" i="8"/>
  <c r="I815" i="8"/>
  <c r="O815" i="8"/>
  <c r="K815" i="8"/>
  <c r="M817" i="8"/>
  <c r="I820" i="8"/>
  <c r="O844" i="8"/>
  <c r="K844" i="8"/>
  <c r="I844" i="8"/>
  <c r="P844" i="8"/>
  <c r="K855" i="8"/>
  <c r="I869" i="8"/>
  <c r="P869" i="8"/>
  <c r="O869" i="8"/>
  <c r="I871" i="8"/>
  <c r="P871" i="8"/>
  <c r="P873" i="8"/>
  <c r="P875" i="8"/>
  <c r="O875" i="8"/>
  <c r="K875" i="8"/>
  <c r="O924" i="8"/>
  <c r="L924" i="8"/>
  <c r="M924" i="8" s="1"/>
  <c r="K804" i="8"/>
  <c r="I804" i="8"/>
  <c r="P804" i="8"/>
  <c r="M805" i="8"/>
  <c r="O812" i="8"/>
  <c r="L812" i="8"/>
  <c r="M812" i="8" s="1"/>
  <c r="P817" i="8"/>
  <c r="K820" i="8"/>
  <c r="F822" i="8"/>
  <c r="M822" i="8" s="1"/>
  <c r="O823" i="8"/>
  <c r="K823" i="8"/>
  <c r="I823" i="8"/>
  <c r="P823" i="8"/>
  <c r="L855" i="8"/>
  <c r="M855" i="8" s="1"/>
  <c r="O855" i="8"/>
  <c r="I857" i="8"/>
  <c r="K865" i="8"/>
  <c r="P916" i="8"/>
  <c r="I916" i="8"/>
  <c r="L834" i="8"/>
  <c r="K835" i="8"/>
  <c r="K836" i="8"/>
  <c r="K837" i="8"/>
  <c r="I848" i="8"/>
  <c r="I863" i="8"/>
  <c r="L865" i="8"/>
  <c r="M865" i="8" s="1"/>
  <c r="K866" i="8"/>
  <c r="O868" i="8"/>
  <c r="I880" i="8"/>
  <c r="K883" i="8"/>
  <c r="K884" i="8"/>
  <c r="K885" i="8"/>
  <c r="O893" i="8"/>
  <c r="I893" i="8"/>
  <c r="K902" i="8"/>
  <c r="I911" i="8"/>
  <c r="O911" i="8"/>
  <c r="F918" i="8"/>
  <c r="I928" i="8"/>
  <c r="P928" i="8"/>
  <c r="O928" i="8"/>
  <c r="K932" i="8"/>
  <c r="I936" i="8"/>
  <c r="P936" i="8"/>
  <c r="O936" i="8"/>
  <c r="I944" i="8"/>
  <c r="P944" i="8"/>
  <c r="O944" i="8"/>
  <c r="K948" i="8"/>
  <c r="I954" i="8"/>
  <c r="P954" i="8"/>
  <c r="O954" i="8"/>
  <c r="K978" i="8"/>
  <c r="I978" i="8"/>
  <c r="P978" i="8"/>
  <c r="O978" i="8"/>
  <c r="M978" i="8"/>
  <c r="P895" i="8"/>
  <c r="O900" i="8"/>
  <c r="L908" i="8"/>
  <c r="P925" i="8"/>
  <c r="O925" i="8"/>
  <c r="K925" i="8"/>
  <c r="I925" i="8"/>
  <c r="I930" i="8"/>
  <c r="P930" i="8"/>
  <c r="I938" i="8"/>
  <c r="P938" i="8"/>
  <c r="L957" i="8"/>
  <c r="M957" i="8" s="1"/>
  <c r="O957" i="8"/>
  <c r="P972" i="8"/>
  <c r="I972" i="8"/>
  <c r="K813" i="8"/>
  <c r="K828" i="8"/>
  <c r="K829" i="8"/>
  <c r="K830" i="8"/>
  <c r="K831" i="8"/>
  <c r="K832" i="8"/>
  <c r="K833" i="8"/>
  <c r="O835" i="8"/>
  <c r="O836" i="8"/>
  <c r="O837" i="8"/>
  <c r="P842" i="8"/>
  <c r="K843" i="8"/>
  <c r="L848" i="8"/>
  <c r="M848" i="8" s="1"/>
  <c r="K849" i="8"/>
  <c r="K850" i="8"/>
  <c r="P856" i="8"/>
  <c r="K857" i="8"/>
  <c r="L863" i="8"/>
  <c r="M863" i="8" s="1"/>
  <c r="K864" i="8"/>
  <c r="O866" i="8"/>
  <c r="P872" i="8"/>
  <c r="K873" i="8"/>
  <c r="L880" i="8"/>
  <c r="M880" i="8" s="1"/>
  <c r="K881" i="8"/>
  <c r="O883" i="8"/>
  <c r="O884" i="8"/>
  <c r="O885" i="8"/>
  <c r="P890" i="8"/>
  <c r="I904" i="8"/>
  <c r="O904" i="8"/>
  <c r="L906" i="8"/>
  <c r="M906" i="8" s="1"/>
  <c r="P909" i="8"/>
  <c r="O909" i="8"/>
  <c r="K909" i="8"/>
  <c r="I909" i="8"/>
  <c r="P911" i="8"/>
  <c r="L916" i="8"/>
  <c r="M916" i="8" s="1"/>
  <c r="O916" i="8"/>
  <c r="L922" i="8"/>
  <c r="K933" i="8"/>
  <c r="I933" i="8"/>
  <c r="P933" i="8"/>
  <c r="O933" i="8"/>
  <c r="P941" i="8"/>
  <c r="O941" i="8"/>
  <c r="K941" i="8"/>
  <c r="I941" i="8"/>
  <c r="K949" i="8"/>
  <c r="I949" i="8"/>
  <c r="P949" i="8"/>
  <c r="O949" i="8"/>
  <c r="P961" i="8"/>
  <c r="O961" i="8"/>
  <c r="K961" i="8"/>
  <c r="I961" i="8"/>
  <c r="P835" i="8"/>
  <c r="P836" i="8"/>
  <c r="P837" i="8"/>
  <c r="F839" i="8"/>
  <c r="F853" i="8"/>
  <c r="P866" i="8"/>
  <c r="I868" i="8"/>
  <c r="P883" i="8"/>
  <c r="P884" i="8"/>
  <c r="P885" i="8"/>
  <c r="F887" i="8"/>
  <c r="L897" i="8"/>
  <c r="P899" i="8"/>
  <c r="K899" i="8"/>
  <c r="I901" i="8"/>
  <c r="O901" i="8"/>
  <c r="O902" i="8"/>
  <c r="O912" i="8"/>
  <c r="L914" i="8"/>
  <c r="M914" i="8" s="1"/>
  <c r="K917" i="8"/>
  <c r="I917" i="8"/>
  <c r="P917" i="8"/>
  <c r="O917" i="8"/>
  <c r="P924" i="8"/>
  <c r="M925" i="8"/>
  <c r="K930" i="8"/>
  <c r="K938" i="8"/>
  <c r="K954" i="8"/>
  <c r="I975" i="8"/>
  <c r="P975" i="8"/>
  <c r="K975" i="8"/>
  <c r="P977" i="8"/>
  <c r="O977" i="8"/>
  <c r="I977" i="8"/>
  <c r="P902" i="8"/>
  <c r="I926" i="8"/>
  <c r="O930" i="8"/>
  <c r="L930" i="8"/>
  <c r="M930" i="8" s="1"/>
  <c r="P932" i="8"/>
  <c r="O934" i="8"/>
  <c r="K934" i="8"/>
  <c r="I934" i="8"/>
  <c r="L938" i="8"/>
  <c r="M938" i="8" s="1"/>
  <c r="O938" i="8"/>
  <c r="K942" i="8"/>
  <c r="I942" i="8"/>
  <c r="O942" i="8"/>
  <c r="L946" i="8"/>
  <c r="P948" i="8"/>
  <c r="O950" i="8"/>
  <c r="K950" i="8"/>
  <c r="I950" i="8"/>
  <c r="M954" i="8"/>
  <c r="K962" i="8"/>
  <c r="I962" i="8"/>
  <c r="P962" i="8"/>
  <c r="O962" i="8"/>
  <c r="K965" i="8"/>
  <c r="O813" i="8"/>
  <c r="O828" i="8"/>
  <c r="O829" i="8"/>
  <c r="O830" i="8"/>
  <c r="O831" i="8"/>
  <c r="O832" i="8"/>
  <c r="O833" i="8"/>
  <c r="I842" i="8"/>
  <c r="O849" i="8"/>
  <c r="O850" i="8"/>
  <c r="I856" i="8"/>
  <c r="O864" i="8"/>
  <c r="I872" i="8"/>
  <c r="O881" i="8"/>
  <c r="I890" i="8"/>
  <c r="P898" i="8"/>
  <c r="K898" i="8"/>
  <c r="I899" i="8"/>
  <c r="K901" i="8"/>
  <c r="O903" i="8"/>
  <c r="I906" i="8"/>
  <c r="P906" i="8"/>
  <c r="I924" i="8"/>
  <c r="K900" i="8"/>
  <c r="I903" i="8"/>
  <c r="F910" i="8"/>
  <c r="I914" i="8"/>
  <c r="P914" i="8"/>
  <c r="K924" i="8"/>
  <c r="I932" i="8"/>
  <c r="I948" i="8"/>
  <c r="I957" i="8"/>
  <c r="P957" i="8"/>
  <c r="O970" i="8"/>
  <c r="K970" i="8"/>
  <c r="I970" i="8"/>
  <c r="I973" i="8"/>
  <c r="O973" i="8"/>
  <c r="P973" i="8"/>
  <c r="M973" i="8"/>
  <c r="K973" i="8"/>
  <c r="I987" i="8"/>
  <c r="P971" i="8"/>
  <c r="O971" i="8"/>
  <c r="K971" i="8"/>
  <c r="L983" i="8"/>
  <c r="M983" i="8" s="1"/>
  <c r="O983" i="8"/>
  <c r="O985" i="8"/>
  <c r="K1010" i="8"/>
  <c r="P1023" i="8"/>
  <c r="K1023" i="8"/>
  <c r="O1034" i="8"/>
  <c r="I1034" i="8"/>
  <c r="O1042" i="8"/>
  <c r="P907" i="8"/>
  <c r="K915" i="8"/>
  <c r="P923" i="8"/>
  <c r="K931" i="8"/>
  <c r="O932" i="8"/>
  <c r="P939" i="8"/>
  <c r="K947" i="8"/>
  <c r="O948" i="8"/>
  <c r="P958" i="8"/>
  <c r="P959" i="8"/>
  <c r="L965" i="8"/>
  <c r="M965" i="8" s="1"/>
  <c r="K966" i="8"/>
  <c r="O968" i="8"/>
  <c r="O969" i="8"/>
  <c r="L979" i="8"/>
  <c r="P983" i="8"/>
  <c r="P986" i="8"/>
  <c r="O986" i="8"/>
  <c r="K986" i="8"/>
  <c r="K988" i="8"/>
  <c r="F993" i="8"/>
  <c r="F994" i="8"/>
  <c r="M994" i="8" s="1"/>
  <c r="F1001" i="8"/>
  <c r="O1001" i="8" s="1"/>
  <c r="O1014" i="8"/>
  <c r="I1014" i="8"/>
  <c r="I1032" i="8"/>
  <c r="I919" i="8"/>
  <c r="O927" i="8"/>
  <c r="I935" i="8"/>
  <c r="L940" i="8"/>
  <c r="O943" i="8"/>
  <c r="I951" i="8"/>
  <c r="I952" i="8"/>
  <c r="I953" i="8"/>
  <c r="O963" i="8"/>
  <c r="P968" i="8"/>
  <c r="P969" i="8"/>
  <c r="I971" i="8"/>
  <c r="K972" i="8"/>
  <c r="F981" i="8"/>
  <c r="P985" i="8"/>
  <c r="I1012" i="8"/>
  <c r="P1012" i="8"/>
  <c r="O1012" i="8"/>
  <c r="I1023" i="8"/>
  <c r="K977" i="8"/>
  <c r="I990" i="8"/>
  <c r="P990" i="8"/>
  <c r="I1018" i="8"/>
  <c r="P1018" i="8"/>
  <c r="K1042" i="8"/>
  <c r="P1042" i="8"/>
  <c r="I1042" i="8"/>
  <c r="O965" i="8"/>
  <c r="O988" i="8"/>
  <c r="K1014" i="8"/>
  <c r="I1016" i="8"/>
  <c r="P1016" i="8"/>
  <c r="O1016" i="8"/>
  <c r="M1016" i="8"/>
  <c r="O1023" i="8"/>
  <c r="O1025" i="8"/>
  <c r="K1058" i="8"/>
  <c r="P1058" i="8"/>
  <c r="I1058" i="8"/>
  <c r="P965" i="8"/>
  <c r="I968" i="8"/>
  <c r="I969" i="8"/>
  <c r="O972" i="8"/>
  <c r="O975" i="8"/>
  <c r="L977" i="8"/>
  <c r="M977" i="8" s="1"/>
  <c r="O980" i="8"/>
  <c r="I980" i="8"/>
  <c r="I983" i="8"/>
  <c r="K989" i="8"/>
  <c r="P989" i="8"/>
  <c r="K987" i="8"/>
  <c r="K990" i="8"/>
  <c r="M1014" i="8"/>
  <c r="K1018" i="8"/>
  <c r="P1024" i="8"/>
  <c r="O1024" i="8"/>
  <c r="K1024" i="8"/>
  <c r="I1024" i="8"/>
  <c r="K985" i="8"/>
  <c r="O990" i="8"/>
  <c r="L990" i="8"/>
  <c r="M990" i="8" s="1"/>
  <c r="L1018" i="8"/>
  <c r="M1018" i="8" s="1"/>
  <c r="O1018" i="8"/>
  <c r="P1034" i="8"/>
  <c r="L1048" i="8"/>
  <c r="I1052" i="8"/>
  <c r="M1052" i="8"/>
  <c r="K1052" i="8"/>
  <c r="P1052" i="8"/>
  <c r="P1004" i="8"/>
  <c r="P1005" i="8"/>
  <c r="P1006" i="8"/>
  <c r="P1007" i="8"/>
  <c r="P1008" i="8"/>
  <c r="P1009" i="8"/>
  <c r="P1029" i="8"/>
  <c r="O1044" i="8"/>
  <c r="F1046" i="8"/>
  <c r="K1046" i="8" s="1"/>
  <c r="I1056" i="8"/>
  <c r="P1056" i="8"/>
  <c r="F1068" i="8"/>
  <c r="O1068" i="8" s="1"/>
  <c r="O1076" i="8"/>
  <c r="I1076" i="8"/>
  <c r="I1083" i="8"/>
  <c r="P1116" i="8"/>
  <c r="O1116" i="8"/>
  <c r="K1118" i="8"/>
  <c r="O1146" i="8"/>
  <c r="K1146" i="8"/>
  <c r="I1146" i="8"/>
  <c r="P1146" i="8"/>
  <c r="L1010" i="8"/>
  <c r="M1010" i="8" s="1"/>
  <c r="O1013" i="8"/>
  <c r="L1030" i="8"/>
  <c r="M1030" i="8" s="1"/>
  <c r="O1033" i="8"/>
  <c r="O1038" i="8"/>
  <c r="O1040" i="8"/>
  <c r="O1050" i="8"/>
  <c r="P1050" i="8"/>
  <c r="I1054" i="8"/>
  <c r="L1058" i="8"/>
  <c r="M1058" i="8" s="1"/>
  <c r="O1058" i="8"/>
  <c r="I1062" i="8"/>
  <c r="P1062" i="8"/>
  <c r="O1062" i="8"/>
  <c r="I1064" i="8"/>
  <c r="K1074" i="8"/>
  <c r="I1074" i="8"/>
  <c r="P1074" i="8"/>
  <c r="O1092" i="8"/>
  <c r="I1092" i="8"/>
  <c r="I1096" i="8"/>
  <c r="P1096" i="8"/>
  <c r="P1099" i="8"/>
  <c r="M1110" i="8"/>
  <c r="L985" i="8"/>
  <c r="M985" i="8" s="1"/>
  <c r="L999" i="8"/>
  <c r="O1002" i="8"/>
  <c r="P1013" i="8"/>
  <c r="I1015" i="8"/>
  <c r="L1023" i="8"/>
  <c r="M1023" i="8" s="1"/>
  <c r="O1026" i="8"/>
  <c r="O1027" i="8"/>
  <c r="P1033" i="8"/>
  <c r="I1035" i="8"/>
  <c r="P1038" i="8"/>
  <c r="P1041" i="8"/>
  <c r="O1041" i="8"/>
  <c r="M1045" i="8"/>
  <c r="I1045" i="8"/>
  <c r="O1051" i="8"/>
  <c r="K1051" i="8"/>
  <c r="K1059" i="8"/>
  <c r="I1059" i="8"/>
  <c r="P1059" i="8"/>
  <c r="O1059" i="8"/>
  <c r="L1066" i="8"/>
  <c r="I1078" i="8"/>
  <c r="P1078" i="8"/>
  <c r="O1078" i="8"/>
  <c r="P1082" i="8"/>
  <c r="K1084" i="8"/>
  <c r="I1084" i="8"/>
  <c r="P1084" i="8"/>
  <c r="O1108" i="8"/>
  <c r="I1108" i="8"/>
  <c r="L1129" i="8"/>
  <c r="I1131" i="8"/>
  <c r="P1131" i="8"/>
  <c r="K1039" i="8"/>
  <c r="P1040" i="8"/>
  <c r="I1043" i="8"/>
  <c r="P1043" i="8"/>
  <c r="L1080" i="8"/>
  <c r="P1098" i="8"/>
  <c r="O1098" i="8"/>
  <c r="I1100" i="8"/>
  <c r="K1106" i="8"/>
  <c r="I1106" i="8"/>
  <c r="P1106" i="8"/>
  <c r="O1194" i="8"/>
  <c r="I1194" i="8"/>
  <c r="P1194" i="8"/>
  <c r="K1194" i="8"/>
  <c r="F999" i="8"/>
  <c r="O999" i="8" s="1"/>
  <c r="K1005" i="8"/>
  <c r="K1006" i="8"/>
  <c r="K1007" i="8"/>
  <c r="K1008" i="8"/>
  <c r="K1009" i="8"/>
  <c r="K1029" i="8"/>
  <c r="I1038" i="8"/>
  <c r="I1039" i="8"/>
  <c r="K1043" i="8"/>
  <c r="I1050" i="8"/>
  <c r="O1056" i="8"/>
  <c r="L1056" i="8"/>
  <c r="M1056" i="8" s="1"/>
  <c r="K1064" i="8"/>
  <c r="M1076" i="8"/>
  <c r="L1096" i="8"/>
  <c r="M1096" i="8" s="1"/>
  <c r="O1096" i="8"/>
  <c r="I1110" i="8"/>
  <c r="P1110" i="8"/>
  <c r="O1110" i="8"/>
  <c r="M1116" i="8"/>
  <c r="M1118" i="8"/>
  <c r="P1010" i="8"/>
  <c r="I1013" i="8"/>
  <c r="P1030" i="8"/>
  <c r="I1033" i="8"/>
  <c r="P1035" i="8"/>
  <c r="I1040" i="8"/>
  <c r="K1041" i="8"/>
  <c r="K1044" i="8"/>
  <c r="K1048" i="8"/>
  <c r="M1051" i="8"/>
  <c r="O1060" i="8"/>
  <c r="O1061" i="8"/>
  <c r="M1061" i="8"/>
  <c r="I1061" i="8"/>
  <c r="P1067" i="8"/>
  <c r="O1067" i="8"/>
  <c r="K1067" i="8"/>
  <c r="I1067" i="8"/>
  <c r="K1108" i="8"/>
  <c r="L1112" i="8"/>
  <c r="O1118" i="8"/>
  <c r="I1127" i="8"/>
  <c r="L1131" i="8"/>
  <c r="M1131" i="8" s="1"/>
  <c r="O1131" i="8"/>
  <c r="M1039" i="8"/>
  <c r="M1043" i="8"/>
  <c r="M1044" i="8"/>
  <c r="O1045" i="8"/>
  <c r="K1050" i="8"/>
  <c r="P1051" i="8"/>
  <c r="K1062" i="8"/>
  <c r="P1076" i="8"/>
  <c r="K1078" i="8"/>
  <c r="I1098" i="8"/>
  <c r="M1108" i="8"/>
  <c r="P1117" i="8"/>
  <c r="O1117" i="8"/>
  <c r="K1117" i="8"/>
  <c r="I1117" i="8"/>
  <c r="I1125" i="8"/>
  <c r="P1125" i="8"/>
  <c r="K1153" i="8"/>
  <c r="I1153" i="8"/>
  <c r="P1153" i="8"/>
  <c r="O1153" i="8"/>
  <c r="M1194" i="8"/>
  <c r="P1251" i="8"/>
  <c r="O1251" i="8"/>
  <c r="K1251" i="8"/>
  <c r="I1251" i="8"/>
  <c r="M1251" i="8"/>
  <c r="L1072" i="8"/>
  <c r="M1072" i="8" s="1"/>
  <c r="O1074" i="8"/>
  <c r="O1075" i="8"/>
  <c r="K1082" i="8"/>
  <c r="L1088" i="8"/>
  <c r="O1091" i="8"/>
  <c r="K1098" i="8"/>
  <c r="O1106" i="8"/>
  <c r="O1107" i="8"/>
  <c r="K1116" i="8"/>
  <c r="L1123" i="8"/>
  <c r="M1123" i="8" s="1"/>
  <c r="I1126" i="8"/>
  <c r="I1133" i="8"/>
  <c r="M1134" i="8"/>
  <c r="P1145" i="8"/>
  <c r="K1158" i="8"/>
  <c r="I1158" i="8"/>
  <c r="P1158" i="8"/>
  <c r="O1161" i="8"/>
  <c r="K1161" i="8"/>
  <c r="I1161" i="8"/>
  <c r="P1161" i="8"/>
  <c r="I1166" i="8"/>
  <c r="P1201" i="8"/>
  <c r="O1201" i="8"/>
  <c r="K1201" i="8"/>
  <c r="I1201" i="8"/>
  <c r="P1075" i="8"/>
  <c r="I1077" i="8"/>
  <c r="P1091" i="8"/>
  <c r="I1093" i="8"/>
  <c r="P1107" i="8"/>
  <c r="I1109" i="8"/>
  <c r="K1126" i="8"/>
  <c r="K1132" i="8"/>
  <c r="I1132" i="8"/>
  <c r="P1132" i="8"/>
  <c r="K1133" i="8"/>
  <c r="L1143" i="8"/>
  <c r="F1171" i="8"/>
  <c r="K1077" i="8"/>
  <c r="K1093" i="8"/>
  <c r="K1109" i="8"/>
  <c r="K1125" i="8"/>
  <c r="I1135" i="8"/>
  <c r="P1135" i="8"/>
  <c r="L1151" i="8"/>
  <c r="M1151" i="8" s="1"/>
  <c r="O1160" i="8"/>
  <c r="P1160" i="8"/>
  <c r="I1162" i="8"/>
  <c r="P1162" i="8"/>
  <c r="K1162" i="8"/>
  <c r="O1212" i="8"/>
  <c r="K1212" i="8"/>
  <c r="I1212" i="8"/>
  <c r="P1212" i="8"/>
  <c r="K1055" i="8"/>
  <c r="K1071" i="8"/>
  <c r="K1087" i="8"/>
  <c r="K1103" i="8"/>
  <c r="O1105" i="8"/>
  <c r="K1121" i="8"/>
  <c r="K1122" i="8"/>
  <c r="O1124" i="8"/>
  <c r="M1128" i="8"/>
  <c r="O1133" i="8"/>
  <c r="O1135" i="8"/>
  <c r="I1145" i="8"/>
  <c r="L1158" i="8"/>
  <c r="M1158" i="8" s="1"/>
  <c r="O1158" i="8"/>
  <c r="K1166" i="8"/>
  <c r="L1178" i="8"/>
  <c r="O1198" i="8"/>
  <c r="I1198" i="8"/>
  <c r="P1198" i="8"/>
  <c r="K1198" i="8"/>
  <c r="P1072" i="8"/>
  <c r="I1075" i="8"/>
  <c r="M1077" i="8"/>
  <c r="I1091" i="8"/>
  <c r="M1093" i="8"/>
  <c r="I1107" i="8"/>
  <c r="M1109" i="8"/>
  <c r="P1123" i="8"/>
  <c r="O1126" i="8"/>
  <c r="O1128" i="8"/>
  <c r="K1131" i="8"/>
  <c r="M1141" i="8"/>
  <c r="P1243" i="8"/>
  <c r="O1243" i="8"/>
  <c r="K1243" i="8"/>
  <c r="I1243" i="8"/>
  <c r="M1243" i="8"/>
  <c r="I1255" i="8"/>
  <c r="P1255" i="8"/>
  <c r="O1255" i="8"/>
  <c r="K1255" i="8"/>
  <c r="P1126" i="8"/>
  <c r="P1128" i="8"/>
  <c r="O1134" i="8"/>
  <c r="I1134" i="8"/>
  <c r="I1160" i="8"/>
  <c r="O1180" i="8"/>
  <c r="M1180" i="8"/>
  <c r="K1180" i="8"/>
  <c r="I1180" i="8"/>
  <c r="P1180" i="8"/>
  <c r="P1248" i="8"/>
  <c r="O1248" i="8"/>
  <c r="K1248" i="8"/>
  <c r="I1248" i="8"/>
  <c r="K1142" i="8"/>
  <c r="P1149" i="8"/>
  <c r="P1150" i="8"/>
  <c r="I1152" i="8"/>
  <c r="L1156" i="8"/>
  <c r="K1157" i="8"/>
  <c r="P1164" i="8"/>
  <c r="P1165" i="8"/>
  <c r="I1167" i="8"/>
  <c r="I1168" i="8"/>
  <c r="I1169" i="8"/>
  <c r="I1170" i="8"/>
  <c r="M1212" i="8"/>
  <c r="O1215" i="8"/>
  <c r="K1215" i="8"/>
  <c r="I1215" i="8"/>
  <c r="P1246" i="8"/>
  <c r="O1246" i="8"/>
  <c r="K1246" i="8"/>
  <c r="I1246" i="8"/>
  <c r="M1248" i="8"/>
  <c r="I1258" i="8"/>
  <c r="P1258" i="8"/>
  <c r="O1258" i="8"/>
  <c r="K1152" i="8"/>
  <c r="K1167" i="8"/>
  <c r="K1168" i="8"/>
  <c r="K1169" i="8"/>
  <c r="K1170" i="8"/>
  <c r="O1193" i="8"/>
  <c r="I1193" i="8"/>
  <c r="O1197" i="8"/>
  <c r="I1197" i="8"/>
  <c r="M1215" i="8"/>
  <c r="P1249" i="8"/>
  <c r="O1249" i="8"/>
  <c r="K1249" i="8"/>
  <c r="I1249" i="8"/>
  <c r="M1255" i="8"/>
  <c r="K1258" i="8"/>
  <c r="P1136" i="8"/>
  <c r="I1138" i="8"/>
  <c r="I1139" i="8"/>
  <c r="I1140" i="8"/>
  <c r="O1148" i="8"/>
  <c r="P1154" i="8"/>
  <c r="F1156" i="8"/>
  <c r="O1163" i="8"/>
  <c r="P1172" i="8"/>
  <c r="P1173" i="8"/>
  <c r="I1175" i="8"/>
  <c r="I1200" i="8"/>
  <c r="M1201" i="8"/>
  <c r="L1205" i="8"/>
  <c r="O1213" i="8"/>
  <c r="K1213" i="8"/>
  <c r="I1213" i="8"/>
  <c r="P1215" i="8"/>
  <c r="P1244" i="8"/>
  <c r="O1244" i="8"/>
  <c r="K1244" i="8"/>
  <c r="I1244" i="8"/>
  <c r="M1246" i="8"/>
  <c r="P1252" i="8"/>
  <c r="O1252" i="8"/>
  <c r="K1252" i="8"/>
  <c r="I1252" i="8"/>
  <c r="I1256" i="8"/>
  <c r="P1256" i="8"/>
  <c r="O1256" i="8"/>
  <c r="M1258" i="8"/>
  <c r="O1142" i="8"/>
  <c r="I1150" i="8"/>
  <c r="O1157" i="8"/>
  <c r="I1165" i="8"/>
  <c r="K1175" i="8"/>
  <c r="O1177" i="8"/>
  <c r="I1184" i="8"/>
  <c r="I1185" i="8"/>
  <c r="I1186" i="8"/>
  <c r="I1187" i="8"/>
  <c r="I1188" i="8"/>
  <c r="I1189" i="8"/>
  <c r="I1190" i="8"/>
  <c r="I1191" i="8"/>
  <c r="I1192" i="8"/>
  <c r="K1193" i="8"/>
  <c r="O1196" i="8"/>
  <c r="I1196" i="8"/>
  <c r="K1197" i="8"/>
  <c r="K1200" i="8"/>
  <c r="O1210" i="8"/>
  <c r="K1210" i="8"/>
  <c r="P1210" i="8"/>
  <c r="M1213" i="8"/>
  <c r="L1241" i="8"/>
  <c r="P1247" i="8"/>
  <c r="O1247" i="8"/>
  <c r="K1247" i="8"/>
  <c r="I1247" i="8"/>
  <c r="K1256" i="8"/>
  <c r="I1259" i="8"/>
  <c r="O1152" i="8"/>
  <c r="O1167" i="8"/>
  <c r="O1168" i="8"/>
  <c r="O1169" i="8"/>
  <c r="O1170" i="8"/>
  <c r="M1200" i="8"/>
  <c r="I1205" i="8"/>
  <c r="L1208" i="8"/>
  <c r="O1211" i="8"/>
  <c r="K1211" i="8"/>
  <c r="I1211" i="8"/>
  <c r="P1213" i="8"/>
  <c r="P1242" i="8"/>
  <c r="O1242" i="8"/>
  <c r="K1242" i="8"/>
  <c r="I1242" i="8"/>
  <c r="M1244" i="8"/>
  <c r="P1250" i="8"/>
  <c r="O1250" i="8"/>
  <c r="K1250" i="8"/>
  <c r="I1250" i="8"/>
  <c r="M1252" i="8"/>
  <c r="M1256" i="8"/>
  <c r="M1193" i="8"/>
  <c r="O1195" i="8"/>
  <c r="I1195" i="8"/>
  <c r="M1197" i="8"/>
  <c r="F1199" i="8"/>
  <c r="O1200" i="8"/>
  <c r="O1214" i="8"/>
  <c r="K1214" i="8"/>
  <c r="I1214" i="8"/>
  <c r="P1245" i="8"/>
  <c r="O1245" i="8"/>
  <c r="K1245" i="8"/>
  <c r="I1245" i="8"/>
  <c r="P1253" i="8"/>
  <c r="O1253" i="8"/>
  <c r="K1253" i="8"/>
  <c r="I1253" i="8"/>
  <c r="I1257" i="8"/>
  <c r="P1257" i="8"/>
  <c r="O1257" i="8"/>
  <c r="K1206" i="8"/>
  <c r="K1207" i="8"/>
  <c r="P1221" i="8"/>
  <c r="P1222" i="8"/>
  <c r="P1223" i="8"/>
  <c r="P1224" i="8"/>
  <c r="P1226" i="8"/>
  <c r="P1227" i="8"/>
  <c r="P1228" i="8"/>
  <c r="P1229" i="8"/>
  <c r="P1230" i="8"/>
  <c r="P1231" i="8"/>
  <c r="P1232" i="8"/>
  <c r="P1234" i="8"/>
  <c r="P1235" i="8"/>
  <c r="P1236" i="8"/>
  <c r="P1237" i="8"/>
  <c r="P1238" i="8"/>
  <c r="P1239" i="8"/>
  <c r="P1240" i="8"/>
  <c r="K1262" i="8"/>
  <c r="K1264" i="8"/>
  <c r="K1266" i="8"/>
  <c r="K1267" i="8"/>
  <c r="K1268" i="8"/>
  <c r="K1269" i="8"/>
  <c r="P1286" i="8"/>
  <c r="P1287" i="8"/>
  <c r="I1272" i="8"/>
  <c r="I1273" i="8"/>
  <c r="I1274" i="8"/>
  <c r="K1272" i="8"/>
  <c r="K1273" i="8"/>
  <c r="K1274" i="8"/>
  <c r="N30" i="7"/>
  <c r="N30" i="6"/>
  <c r="K1263" i="8" l="1"/>
  <c r="P1263" i="8"/>
  <c r="M1261" i="8"/>
  <c r="M1263" i="8"/>
  <c r="O1263" i="8"/>
  <c r="M1074" i="8"/>
  <c r="P1032" i="8"/>
  <c r="M1094" i="8"/>
  <c r="M961" i="8"/>
  <c r="O967" i="8"/>
  <c r="L882" i="8"/>
  <c r="J852" i="8"/>
  <c r="O1285" i="8"/>
  <c r="BR14" i="9"/>
  <c r="I1285" i="8"/>
  <c r="BR13" i="9"/>
  <c r="BR10" i="9"/>
  <c r="BR12" i="9"/>
  <c r="P1285" i="8"/>
  <c r="BR17" i="9"/>
  <c r="BR16" i="9"/>
  <c r="BR11" i="9"/>
  <c r="P897" i="8"/>
  <c r="O897" i="8"/>
  <c r="K897" i="8"/>
  <c r="I897" i="8"/>
  <c r="O1261" i="8"/>
  <c r="K1261" i="8"/>
  <c r="P1261" i="8"/>
  <c r="I1261" i="8"/>
  <c r="K1120" i="8"/>
  <c r="I1120" i="8"/>
  <c r="M1120" i="8"/>
  <c r="P1120" i="8"/>
  <c r="O1120" i="8"/>
  <c r="O1208" i="8"/>
  <c r="K1147" i="8"/>
  <c r="K1127" i="8"/>
  <c r="K1080" i="8"/>
  <c r="K1083" i="8"/>
  <c r="I908" i="8"/>
  <c r="O1028" i="8"/>
  <c r="P1265" i="8"/>
  <c r="M861" i="8"/>
  <c r="O1137" i="8"/>
  <c r="P995" i="8"/>
  <c r="I1057" i="8"/>
  <c r="E1204" i="8"/>
  <c r="M1028" i="8"/>
  <c r="S1171" i="8"/>
  <c r="F1112" i="8"/>
  <c r="L1003" i="8"/>
  <c r="F1275" i="8"/>
  <c r="K1275" i="8" s="1"/>
  <c r="M1208" i="8"/>
  <c r="O1166" i="8"/>
  <c r="P1104" i="8"/>
  <c r="P1147" i="8"/>
  <c r="P1208" i="8"/>
  <c r="I995" i="8"/>
  <c r="O1083" i="8"/>
  <c r="P1028" i="8"/>
  <c r="M1057" i="8"/>
  <c r="M1137" i="8"/>
  <c r="M1265" i="8"/>
  <c r="K1137" i="8"/>
  <c r="O861" i="8"/>
  <c r="P1137" i="8"/>
  <c r="K1276" i="8"/>
  <c r="S1120" i="8"/>
  <c r="S1182" i="8"/>
  <c r="F1216" i="8"/>
  <c r="L1220" i="8"/>
  <c r="S1028" i="8"/>
  <c r="I1147" i="8"/>
  <c r="I1208" i="8"/>
  <c r="M1082" i="8"/>
  <c r="O1094" i="8"/>
  <c r="M1099" i="8"/>
  <c r="P1083" i="8"/>
  <c r="I1028" i="8"/>
  <c r="D998" i="8"/>
  <c r="E964" i="8"/>
  <c r="S964" i="8" s="1"/>
  <c r="M1241" i="8"/>
  <c r="K1265" i="8"/>
  <c r="O1241" i="8"/>
  <c r="I1241" i="8"/>
  <c r="L1104" i="8"/>
  <c r="M1104" i="8" s="1"/>
  <c r="K1057" i="8"/>
  <c r="M1112" i="8"/>
  <c r="P1094" i="8"/>
  <c r="P1080" i="8"/>
  <c r="M996" i="8"/>
  <c r="P967" i="8"/>
  <c r="P908" i="8"/>
  <c r="M853" i="8"/>
  <c r="M908" i="8"/>
  <c r="H998" i="8"/>
  <c r="F1003" i="8"/>
  <c r="L1254" i="8"/>
  <c r="I875" i="8"/>
  <c r="S1261" i="8"/>
  <c r="P1088" i="8"/>
  <c r="I1094" i="8"/>
  <c r="I1099" i="8"/>
  <c r="I1080" i="8"/>
  <c r="O996" i="8"/>
  <c r="K993" i="8"/>
  <c r="I967" i="8"/>
  <c r="M897" i="8"/>
  <c r="O908" i="8"/>
  <c r="P861" i="8"/>
  <c r="K861" i="8"/>
  <c r="M1147" i="8"/>
  <c r="M1210" i="8"/>
  <c r="L1032" i="8"/>
  <c r="M1153" i="8"/>
  <c r="L1275" i="8"/>
  <c r="K1241" i="8"/>
  <c r="H1270" i="8"/>
  <c r="O1276" i="8"/>
  <c r="O1057" i="8"/>
  <c r="K1099" i="8"/>
  <c r="P996" i="8"/>
  <c r="O1032" i="8"/>
  <c r="M882" i="8"/>
  <c r="P1166" i="8"/>
  <c r="F964" i="8"/>
  <c r="M1276" i="8"/>
  <c r="L1216" i="8"/>
  <c r="M1216" i="8" s="1"/>
  <c r="M1127" i="8"/>
  <c r="O1127" i="8"/>
  <c r="F1284" i="8"/>
  <c r="M1284" i="8" s="1"/>
  <c r="L1166" i="8"/>
  <c r="M1088" i="8"/>
  <c r="I1082" i="8"/>
  <c r="M1080" i="8"/>
  <c r="I996" i="8"/>
  <c r="K995" i="8"/>
  <c r="O1088" i="8"/>
  <c r="K1088" i="8"/>
  <c r="L315" i="8"/>
  <c r="S306" i="8"/>
  <c r="S284" i="8"/>
  <c r="L290" i="8"/>
  <c r="M290" i="8" s="1"/>
  <c r="O290" i="8"/>
  <c r="K252" i="8"/>
  <c r="M246" i="8"/>
  <c r="P125" i="8"/>
  <c r="M125" i="8"/>
  <c r="I125" i="8"/>
  <c r="O125" i="8"/>
  <c r="E64" i="8"/>
  <c r="S64" i="8" s="1"/>
  <c r="D10" i="8"/>
  <c r="S381" i="8"/>
  <c r="P602" i="8"/>
  <c r="O602" i="8"/>
  <c r="K564" i="8"/>
  <c r="O564" i="8"/>
  <c r="I564" i="8"/>
  <c r="M564" i="8"/>
  <c r="P564" i="8"/>
  <c r="O592" i="8"/>
  <c r="O607" i="8"/>
  <c r="L525" i="8"/>
  <c r="M511" i="8"/>
  <c r="K607" i="8"/>
  <c r="M592" i="8"/>
  <c r="P607" i="8"/>
  <c r="P592" i="8"/>
  <c r="M607" i="8"/>
  <c r="D591" i="8"/>
  <c r="F591" i="8" s="1"/>
  <c r="O591" i="8" s="1"/>
  <c r="S564" i="8"/>
  <c r="E507" i="8"/>
  <c r="S507" i="8" s="1"/>
  <c r="H507" i="8"/>
  <c r="K592" i="8"/>
  <c r="K568" i="8"/>
  <c r="I551" i="8"/>
  <c r="P551" i="8"/>
  <c r="M551" i="8"/>
  <c r="O551" i="8"/>
  <c r="P568" i="8"/>
  <c r="M664" i="8"/>
  <c r="F671" i="8"/>
  <c r="O696" i="8"/>
  <c r="N685" i="8"/>
  <c r="P696" i="8"/>
  <c r="J685" i="8"/>
  <c r="F710" i="8"/>
  <c r="K710" i="8" s="1"/>
  <c r="O779" i="8"/>
  <c r="I779" i="8"/>
  <c r="H826" i="8"/>
  <c r="M867" i="8"/>
  <c r="O882" i="8"/>
  <c r="M995" i="8"/>
  <c r="M988" i="8"/>
  <c r="M970" i="8"/>
  <c r="N894" i="8"/>
  <c r="J998" i="8"/>
  <c r="O1003" i="8"/>
  <c r="N998" i="8"/>
  <c r="M1121" i="8"/>
  <c r="M1017" i="8"/>
  <c r="M1032" i="8"/>
  <c r="M1162" i="8"/>
  <c r="E1155" i="8"/>
  <c r="N1155" i="8"/>
  <c r="D1181" i="8"/>
  <c r="O1254" i="8"/>
  <c r="I1183" i="8"/>
  <c r="F1182" i="8"/>
  <c r="O1183" i="8"/>
  <c r="M1183" i="8"/>
  <c r="P1205" i="8"/>
  <c r="M1205" i="8"/>
  <c r="P1233" i="8"/>
  <c r="P1225" i="8"/>
  <c r="O1205" i="8"/>
  <c r="M1217" i="8"/>
  <c r="S1216" i="8"/>
  <c r="M1259" i="8"/>
  <c r="K1259" i="8"/>
  <c r="O1259" i="8"/>
  <c r="I1254" i="8"/>
  <c r="M1254" i="8"/>
  <c r="AA14" i="18"/>
  <c r="AG14" i="18" s="1"/>
  <c r="X14" i="18"/>
  <c r="E278" i="16"/>
  <c r="U12" i="18"/>
  <c r="E278" i="12"/>
  <c r="U9" i="18"/>
  <c r="U15" i="18"/>
  <c r="V9" i="18"/>
  <c r="E278" i="13"/>
  <c r="U11" i="18"/>
  <c r="V13" i="18"/>
  <c r="E278" i="14"/>
  <c r="T10" i="18"/>
  <c r="V8" i="18"/>
  <c r="V12" i="18"/>
  <c r="Y9" i="18"/>
  <c r="V14" i="18"/>
  <c r="I194" i="17"/>
  <c r="I68" i="14"/>
  <c r="I234" i="17"/>
  <c r="I14" i="16"/>
  <c r="I40" i="14"/>
  <c r="I184" i="17"/>
  <c r="I32" i="16"/>
  <c r="I187" i="11"/>
  <c r="E92" i="17"/>
  <c r="I187" i="17"/>
  <c r="I32" i="17"/>
  <c r="I46" i="17"/>
  <c r="I8" i="17"/>
  <c r="C278" i="17"/>
  <c r="I210" i="17"/>
  <c r="I201" i="17"/>
  <c r="I166" i="16"/>
  <c r="E92" i="16"/>
  <c r="D31" i="16"/>
  <c r="D13" i="16" s="1"/>
  <c r="I12" i="18" s="1"/>
  <c r="E91" i="16"/>
  <c r="E36" i="16"/>
  <c r="C35" i="16"/>
  <c r="G35" i="16"/>
  <c r="I166" i="15"/>
  <c r="I119" i="15"/>
  <c r="I47" i="15"/>
  <c r="I36" i="15"/>
  <c r="C35" i="15"/>
  <c r="E35" i="15" s="1"/>
  <c r="I14" i="15"/>
  <c r="I68" i="15"/>
  <c r="E278" i="15"/>
  <c r="I37" i="14"/>
  <c r="D35" i="14"/>
  <c r="I73" i="14"/>
  <c r="H9" i="13"/>
  <c r="I313" i="14"/>
  <c r="I8" i="14"/>
  <c r="D31" i="13"/>
  <c r="D13" i="13" s="1"/>
  <c r="I88" i="13"/>
  <c r="I242" i="11"/>
  <c r="I313" i="17"/>
  <c r="I290" i="12"/>
  <c r="I143" i="12"/>
  <c r="E278" i="11"/>
  <c r="D31" i="11"/>
  <c r="D13" i="11" s="1"/>
  <c r="I285" i="10"/>
  <c r="I242" i="10"/>
  <c r="I303" i="16"/>
  <c r="I313" i="16"/>
  <c r="I14" i="11"/>
  <c r="E295" i="16"/>
  <c r="I303" i="17"/>
  <c r="I166" i="12"/>
  <c r="I14" i="17"/>
  <c r="I144" i="11"/>
  <c r="I95" i="17"/>
  <c r="I40" i="15"/>
  <c r="I162" i="15"/>
  <c r="I143" i="17"/>
  <c r="I73" i="15"/>
  <c r="I68" i="13"/>
  <c r="I46" i="13"/>
  <c r="I133" i="11"/>
  <c r="E36" i="10"/>
  <c r="E152" i="11"/>
  <c r="I128" i="16"/>
  <c r="G91" i="10"/>
  <c r="I92" i="10"/>
  <c r="E36" i="11"/>
  <c r="I47" i="10"/>
  <c r="C91" i="10"/>
  <c r="E91" i="10" s="1"/>
  <c r="E92" i="10"/>
  <c r="I162" i="12"/>
  <c r="I73" i="10"/>
  <c r="E35" i="12"/>
  <c r="D34" i="12"/>
  <c r="E34" i="12" s="1"/>
  <c r="I36" i="10"/>
  <c r="C200" i="15"/>
  <c r="G200" i="10"/>
  <c r="I152" i="10"/>
  <c r="E152" i="14"/>
  <c r="I119" i="14"/>
  <c r="D31" i="15"/>
  <c r="D13" i="15" s="1"/>
  <c r="G278" i="12"/>
  <c r="X9" i="18" s="1"/>
  <c r="X15" i="18" s="1"/>
  <c r="I115" i="10"/>
  <c r="I169" i="10"/>
  <c r="E209" i="15"/>
  <c r="I209" i="15" s="1"/>
  <c r="C207" i="10"/>
  <c r="E209" i="10"/>
  <c r="I47" i="17"/>
  <c r="I228" i="17"/>
  <c r="I207" i="17"/>
  <c r="I119" i="10"/>
  <c r="I279" i="10"/>
  <c r="D12" i="10"/>
  <c r="D7" i="10" s="1"/>
  <c r="I278" i="10"/>
  <c r="H9" i="10"/>
  <c r="I8" i="10"/>
  <c r="I278" i="16"/>
  <c r="I14" i="14"/>
  <c r="I279" i="17"/>
  <c r="I133" i="12"/>
  <c r="I133" i="13"/>
  <c r="G199" i="12"/>
  <c r="G34" i="12"/>
  <c r="C200" i="13"/>
  <c r="E207" i="13"/>
  <c r="I225" i="14"/>
  <c r="I115" i="14"/>
  <c r="G92" i="14"/>
  <c r="I295" i="12"/>
  <c r="E92" i="14"/>
  <c r="C91" i="14"/>
  <c r="I46" i="14"/>
  <c r="I295" i="17"/>
  <c r="I162" i="16"/>
  <c r="E91" i="17"/>
  <c r="I115" i="13"/>
  <c r="G92" i="13"/>
  <c r="I169" i="11"/>
  <c r="I228" i="12"/>
  <c r="I210" i="12"/>
  <c r="I133" i="14"/>
  <c r="I133" i="16"/>
  <c r="I230" i="11"/>
  <c r="G91" i="12"/>
  <c r="I152" i="12"/>
  <c r="I279" i="13"/>
  <c r="I152" i="13"/>
  <c r="E92" i="13"/>
  <c r="C91" i="13"/>
  <c r="E91" i="13" s="1"/>
  <c r="I278" i="14"/>
  <c r="E36" i="13"/>
  <c r="I295" i="13"/>
  <c r="G199" i="14"/>
  <c r="I162" i="14"/>
  <c r="G91" i="15"/>
  <c r="I58" i="15"/>
  <c r="I46" i="15"/>
  <c r="C200" i="16"/>
  <c r="E207" i="16"/>
  <c r="I152" i="17"/>
  <c r="E133" i="17"/>
  <c r="I133" i="17" s="1"/>
  <c r="I279" i="12"/>
  <c r="I144" i="13"/>
  <c r="I228" i="14"/>
  <c r="G199" i="15"/>
  <c r="H9" i="15"/>
  <c r="I8" i="15"/>
  <c r="I209" i="16"/>
  <c r="G207" i="16"/>
  <c r="I228" i="16"/>
  <c r="I36" i="16"/>
  <c r="C92" i="11"/>
  <c r="H9" i="11"/>
  <c r="E92" i="12"/>
  <c r="I92" i="12" s="1"/>
  <c r="D91" i="12"/>
  <c r="I36" i="14"/>
  <c r="I133" i="15"/>
  <c r="E36" i="17"/>
  <c r="I36" i="17" s="1"/>
  <c r="E209" i="11"/>
  <c r="I279" i="11"/>
  <c r="I58" i="16"/>
  <c r="I58" i="12"/>
  <c r="I143" i="14"/>
  <c r="I295" i="14"/>
  <c r="I279" i="15"/>
  <c r="I152" i="15"/>
  <c r="I143" i="15"/>
  <c r="C91" i="15"/>
  <c r="E92" i="15"/>
  <c r="I92" i="15" s="1"/>
  <c r="I279" i="16"/>
  <c r="I46" i="16"/>
  <c r="I166" i="11"/>
  <c r="I73" i="13"/>
  <c r="I134" i="14"/>
  <c r="I92" i="16"/>
  <c r="G91" i="16"/>
  <c r="G91" i="11"/>
  <c r="G31" i="11" s="1"/>
  <c r="I152" i="16"/>
  <c r="E200" i="14"/>
  <c r="I200" i="14" s="1"/>
  <c r="C199" i="14"/>
  <c r="I230" i="15"/>
  <c r="I143" i="16"/>
  <c r="C199" i="17"/>
  <c r="E200" i="17"/>
  <c r="I200" i="17" s="1"/>
  <c r="E207" i="11"/>
  <c r="I207" i="11" s="1"/>
  <c r="I115" i="15"/>
  <c r="I115" i="11"/>
  <c r="E209" i="12"/>
  <c r="C207" i="12"/>
  <c r="C13" i="12"/>
  <c r="H9" i="18" s="1"/>
  <c r="I46" i="12"/>
  <c r="G199" i="13"/>
  <c r="E209" i="13"/>
  <c r="I201" i="14"/>
  <c r="I92" i="17"/>
  <c r="G200" i="11"/>
  <c r="E200" i="11"/>
  <c r="C199" i="11"/>
  <c r="D12" i="16"/>
  <c r="P1036" i="8"/>
  <c r="K1036" i="8"/>
  <c r="I1036" i="8"/>
  <c r="O1036" i="8"/>
  <c r="I520" i="8"/>
  <c r="K520" i="8"/>
  <c r="P520" i="8"/>
  <c r="O520" i="8"/>
  <c r="O252" i="8"/>
  <c r="P252" i="8"/>
  <c r="O525" i="8"/>
  <c r="I525" i="8"/>
  <c r="K525" i="8"/>
  <c r="P525" i="8"/>
  <c r="K745" i="8"/>
  <c r="P745" i="8"/>
  <c r="I745" i="8"/>
  <c r="P547" i="8"/>
  <c r="I547" i="8"/>
  <c r="O547" i="8"/>
  <c r="M547" i="8"/>
  <c r="K547" i="8"/>
  <c r="O293" i="8"/>
  <c r="P293" i="8"/>
  <c r="P763" i="8"/>
  <c r="I763" i="8"/>
  <c r="K763" i="8"/>
  <c r="M763" i="8"/>
  <c r="O763" i="8"/>
  <c r="K427" i="8"/>
  <c r="O427" i="8"/>
  <c r="I427" i="8"/>
  <c r="P427" i="8"/>
  <c r="O774" i="8"/>
  <c r="I774" i="8"/>
  <c r="K774" i="8"/>
  <c r="M774" i="8"/>
  <c r="P774" i="8"/>
  <c r="I834" i="8"/>
  <c r="K834" i="8"/>
  <c r="P834" i="8"/>
  <c r="O834" i="8"/>
  <c r="I244" i="8"/>
  <c r="K244" i="8"/>
  <c r="O244" i="8"/>
  <c r="P244" i="8"/>
  <c r="L37" i="8"/>
  <c r="P1254" i="8"/>
  <c r="K1145" i="8"/>
  <c r="M1001" i="8"/>
  <c r="M1003" i="8"/>
  <c r="M946" i="8"/>
  <c r="K946" i="8"/>
  <c r="O821" i="8"/>
  <c r="P882" i="8"/>
  <c r="K821" i="8"/>
  <c r="P786" i="8"/>
  <c r="P747" i="8"/>
  <c r="P646" i="8"/>
  <c r="O627" i="8"/>
  <c r="O567" i="8"/>
  <c r="P492" i="8"/>
  <c r="I571" i="8"/>
  <c r="P514" i="8"/>
  <c r="I556" i="8"/>
  <c r="P260" i="8"/>
  <c r="O246" i="8"/>
  <c r="K22" i="8"/>
  <c r="M53" i="8"/>
  <c r="D64" i="8"/>
  <c r="F64" i="8" s="1"/>
  <c r="D622" i="8"/>
  <c r="D894" i="8"/>
  <c r="L967" i="8"/>
  <c r="M967" i="8" s="1"/>
  <c r="P1081" i="8"/>
  <c r="M821" i="8"/>
  <c r="O429" i="8"/>
  <c r="O492" i="8"/>
  <c r="I65" i="8"/>
  <c r="P491" i="8"/>
  <c r="F1220" i="8"/>
  <c r="H71" i="8"/>
  <c r="H64" i="8" s="1"/>
  <c r="H1204" i="8"/>
  <c r="M1273" i="8"/>
  <c r="P1064" i="8"/>
  <c r="N722" i="8"/>
  <c r="P258" i="8"/>
  <c r="S1208" i="8"/>
  <c r="S1032" i="8"/>
  <c r="O256" i="8"/>
  <c r="S763" i="8"/>
  <c r="S271" i="8"/>
  <c r="S90" i="8"/>
  <c r="S508" i="8"/>
  <c r="S485" i="8"/>
  <c r="F485" i="8"/>
  <c r="I1159" i="8"/>
  <c r="K1159" i="8"/>
  <c r="P478" i="8"/>
  <c r="K478" i="8"/>
  <c r="O946" i="8"/>
  <c r="P946" i="8"/>
  <c r="M834" i="8"/>
  <c r="I882" i="8"/>
  <c r="I646" i="8"/>
  <c r="F508" i="8"/>
  <c r="K508" i="8" s="1"/>
  <c r="O690" i="8"/>
  <c r="M520" i="8"/>
  <c r="P571" i="8"/>
  <c r="P556" i="8"/>
  <c r="O392" i="8"/>
  <c r="M244" i="8"/>
  <c r="P664" i="8"/>
  <c r="P408" i="8"/>
  <c r="P246" i="8"/>
  <c r="P65" i="8"/>
  <c r="K21" i="8"/>
  <c r="I53" i="8"/>
  <c r="K1129" i="8"/>
  <c r="M920" i="8"/>
  <c r="D109" i="8"/>
  <c r="K967" i="8"/>
  <c r="K429" i="8"/>
  <c r="I22" i="8"/>
  <c r="I1089" i="8"/>
  <c r="D685" i="8"/>
  <c r="F685" i="8" s="1"/>
  <c r="I724" i="8"/>
  <c r="O491" i="8"/>
  <c r="F37" i="8"/>
  <c r="K37" i="8" s="1"/>
  <c r="S37" i="8"/>
  <c r="J10" i="8"/>
  <c r="O987" i="8"/>
  <c r="O258" i="8"/>
  <c r="S1064" i="8"/>
  <c r="S1056" i="8"/>
  <c r="S1048" i="8"/>
  <c r="E328" i="8"/>
  <c r="S328" i="8" s="1"/>
  <c r="F329" i="8"/>
  <c r="E264" i="8"/>
  <c r="S264" i="8" s="1"/>
  <c r="S265" i="8"/>
  <c r="O1143" i="8"/>
  <c r="P1003" i="8"/>
  <c r="O1089" i="8"/>
  <c r="M1143" i="8"/>
  <c r="P1090" i="8"/>
  <c r="I1003" i="8"/>
  <c r="L960" i="8"/>
  <c r="L895" i="8"/>
  <c r="M895" i="8" s="1"/>
  <c r="P623" i="8"/>
  <c r="O664" i="8"/>
  <c r="O556" i="8"/>
  <c r="P690" i="8"/>
  <c r="P591" i="8"/>
  <c r="P392" i="8"/>
  <c r="O260" i="8"/>
  <c r="I408" i="8"/>
  <c r="I246" i="8"/>
  <c r="K53" i="8"/>
  <c r="K1081" i="8"/>
  <c r="O1141" i="8"/>
  <c r="K623" i="8"/>
  <c r="O21" i="8"/>
  <c r="M571" i="8"/>
  <c r="L40" i="8"/>
  <c r="K724" i="8"/>
  <c r="F1176" i="8"/>
  <c r="H852" i="8"/>
  <c r="H851" i="8" s="1"/>
  <c r="K944" i="8"/>
  <c r="M646" i="8"/>
  <c r="I258" i="8"/>
  <c r="S1016" i="8"/>
  <c r="S392" i="8"/>
  <c r="S1096" i="8"/>
  <c r="S278" i="8"/>
  <c r="S71" i="8"/>
  <c r="S129" i="8"/>
  <c r="F129" i="8"/>
  <c r="P1141" i="8"/>
  <c r="P1129" i="8"/>
  <c r="M1129" i="8"/>
  <c r="I1090" i="8"/>
  <c r="K1003" i="8"/>
  <c r="M747" i="8"/>
  <c r="I690" i="8"/>
  <c r="P567" i="8"/>
  <c r="O408" i="8"/>
  <c r="M427" i="8"/>
  <c r="I392" i="8"/>
  <c r="O22" i="8"/>
  <c r="K1143" i="8"/>
  <c r="O745" i="8"/>
  <c r="F102" i="8"/>
  <c r="M102" i="8" s="1"/>
  <c r="O478" i="8"/>
  <c r="M1100" i="8"/>
  <c r="M1145" i="8"/>
  <c r="M1102" i="8"/>
  <c r="M928" i="8"/>
  <c r="M1034" i="8"/>
  <c r="N10" i="8"/>
  <c r="S960" i="8"/>
  <c r="S1220" i="8"/>
  <c r="S1160" i="8"/>
  <c r="S1080" i="8"/>
  <c r="S1088" i="8"/>
  <c r="S302" i="8"/>
  <c r="E110" i="8"/>
  <c r="S125" i="8"/>
  <c r="P903" i="8"/>
  <c r="K903" i="8"/>
  <c r="L137" i="8"/>
  <c r="M137" i="8" s="1"/>
  <c r="P1143" i="8"/>
  <c r="O1090" i="8"/>
  <c r="I1129" i="8"/>
  <c r="K882" i="8"/>
  <c r="M627" i="8"/>
  <c r="K567" i="8"/>
  <c r="M525" i="8"/>
  <c r="M65" i="8"/>
  <c r="F1155" i="8"/>
  <c r="K1155" i="8" s="1"/>
  <c r="M392" i="8"/>
  <c r="O514" i="8"/>
  <c r="I21" i="8"/>
  <c r="M22" i="8"/>
  <c r="M786" i="8"/>
  <c r="M478" i="8"/>
  <c r="H327" i="8"/>
  <c r="H109" i="8"/>
  <c r="H9" i="8" s="1"/>
  <c r="M936" i="8"/>
  <c r="M1036" i="8"/>
  <c r="M1161" i="8"/>
  <c r="M258" i="8"/>
  <c r="F232" i="8"/>
  <c r="O1209" i="8"/>
  <c r="P1118" i="8"/>
  <c r="P960" i="8"/>
  <c r="O920" i="8"/>
  <c r="O786" i="8"/>
  <c r="I747" i="8"/>
  <c r="M623" i="8"/>
  <c r="M514" i="8"/>
  <c r="M408" i="8"/>
  <c r="F278" i="8"/>
  <c r="M278" i="8" s="1"/>
  <c r="P1209" i="8"/>
  <c r="P920" i="8"/>
  <c r="O1225" i="8"/>
  <c r="D852" i="8"/>
  <c r="F852" i="8" s="1"/>
  <c r="K852" i="8" s="1"/>
  <c r="I627" i="8"/>
  <c r="M902" i="8"/>
  <c r="J1204" i="8"/>
  <c r="N1204" i="8"/>
  <c r="N64" i="8"/>
  <c r="L64" i="8" s="1"/>
  <c r="O254" i="8"/>
  <c r="S408" i="8"/>
  <c r="E722" i="8"/>
  <c r="S722" i="8" s="1"/>
  <c r="E191" i="8"/>
  <c r="S191" i="8" s="1"/>
  <c r="S209" i="8"/>
  <c r="P30" i="8"/>
  <c r="I462" i="8"/>
  <c r="K462" i="8"/>
  <c r="H722" i="8"/>
  <c r="H684" i="8" s="1"/>
  <c r="I1209" i="8"/>
  <c r="I786" i="8"/>
  <c r="O623" i="8"/>
  <c r="M567" i="8"/>
  <c r="M438" i="8"/>
  <c r="M556" i="8"/>
  <c r="K920" i="8"/>
  <c r="P429" i="8"/>
  <c r="M491" i="8"/>
  <c r="E216" i="8"/>
  <c r="S217" i="8"/>
  <c r="H190" i="8"/>
  <c r="H189" i="8" s="1"/>
  <c r="H188" i="8" s="1"/>
  <c r="J64" i="8"/>
  <c r="N622" i="8"/>
  <c r="N327" i="8" s="1"/>
  <c r="S1003" i="8"/>
  <c r="S1040" i="8"/>
  <c r="N191" i="8"/>
  <c r="L191" i="8" s="1"/>
  <c r="L209" i="8"/>
  <c r="S102" i="8"/>
  <c r="S237" i="8"/>
  <c r="F237" i="8"/>
  <c r="M237" i="8" s="1"/>
  <c r="F381" i="8"/>
  <c r="M711" i="8"/>
  <c r="O711" i="8"/>
  <c r="N710" i="8"/>
  <c r="L710" i="8" s="1"/>
  <c r="O1064" i="8"/>
  <c r="L1064" i="8"/>
  <c r="M1064" i="8" s="1"/>
  <c r="O715" i="8"/>
  <c r="P987" i="8"/>
  <c r="P715" i="8"/>
  <c r="M725" i="8"/>
  <c r="N851" i="8"/>
  <c r="N271" i="8"/>
  <c r="N265" i="8" s="1"/>
  <c r="N264" i="8" s="1"/>
  <c r="K928" i="8"/>
  <c r="L944" i="8"/>
  <c r="M944" i="8" s="1"/>
  <c r="J684" i="8"/>
  <c r="J1181" i="8"/>
  <c r="L110" i="8"/>
  <c r="M734" i="8"/>
  <c r="J894" i="8"/>
  <c r="J851" i="8" s="1"/>
  <c r="J327" i="8"/>
  <c r="J189" i="8"/>
  <c r="J188" i="8" s="1"/>
  <c r="L1025" i="8"/>
  <c r="M1025" i="8" s="1"/>
  <c r="J9" i="8"/>
  <c r="E327" i="8"/>
  <c r="S327" i="8" s="1"/>
  <c r="K1100" i="8"/>
  <c r="O1048" i="8"/>
  <c r="K926" i="8"/>
  <c r="I602" i="8"/>
  <c r="M1179" i="8"/>
  <c r="I1225" i="8"/>
  <c r="K1225" i="8"/>
  <c r="K1073" i="8"/>
  <c r="F606" i="8"/>
  <c r="I606" i="8" s="1"/>
  <c r="I492" i="8"/>
  <c r="K960" i="8"/>
  <c r="I1097" i="8"/>
  <c r="O1097" i="8"/>
  <c r="O1073" i="8"/>
  <c r="M1048" i="8"/>
  <c r="I940" i="8"/>
  <c r="K602" i="8"/>
  <c r="O84" i="8"/>
  <c r="F622" i="8"/>
  <c r="M1073" i="8"/>
  <c r="M1233" i="8"/>
  <c r="O1070" i="8"/>
  <c r="K293" i="8"/>
  <c r="I293" i="8"/>
  <c r="O922" i="8"/>
  <c r="M172" i="8"/>
  <c r="P1073" i="8"/>
  <c r="O1233" i="8"/>
  <c r="M293" i="8"/>
  <c r="I1081" i="8"/>
  <c r="O1081" i="8"/>
  <c r="M940" i="8"/>
  <c r="M922" i="8"/>
  <c r="I223" i="8"/>
  <c r="K1070" i="8"/>
  <c r="K1233" i="8"/>
  <c r="K492" i="8"/>
  <c r="I1179" i="8"/>
  <c r="O940" i="8"/>
  <c r="P1089" i="8"/>
  <c r="K1089" i="8"/>
  <c r="K1179" i="8"/>
  <c r="P1048" i="8"/>
  <c r="P922" i="8"/>
  <c r="K223" i="8"/>
  <c r="M1070" i="8"/>
  <c r="O891" i="8"/>
  <c r="O1179" i="8"/>
  <c r="I1065" i="8"/>
  <c r="M1065" i="8"/>
  <c r="K1065" i="8"/>
  <c r="E10" i="8"/>
  <c r="E998" i="8"/>
  <c r="E826" i="8"/>
  <c r="F827" i="8"/>
  <c r="M827" i="8" s="1"/>
  <c r="I922" i="8"/>
  <c r="P940" i="8"/>
  <c r="K84" i="8"/>
  <c r="O223" i="8"/>
  <c r="P84" i="8"/>
  <c r="M926" i="8"/>
  <c r="O336" i="8"/>
  <c r="K336" i="8"/>
  <c r="P1100" i="8"/>
  <c r="M960" i="8"/>
  <c r="O926" i="8"/>
  <c r="K891" i="8"/>
  <c r="M891" i="8"/>
  <c r="I84" i="8"/>
  <c r="M602" i="8"/>
  <c r="I1070" i="8"/>
  <c r="E894" i="8"/>
  <c r="I1049" i="8"/>
  <c r="O1049" i="8"/>
  <c r="E1181" i="8"/>
  <c r="M1135" i="8"/>
  <c r="M999" i="8"/>
  <c r="I838" i="8"/>
  <c r="K779" i="8"/>
  <c r="P779" i="8"/>
  <c r="O725" i="8"/>
  <c r="K671" i="8"/>
  <c r="P609" i="8"/>
  <c r="K609" i="8"/>
  <c r="O609" i="8"/>
  <c r="M609" i="8"/>
  <c r="I591" i="8"/>
  <c r="K591" i="8"/>
  <c r="O594" i="8"/>
  <c r="K594" i="8"/>
  <c r="M594" i="8"/>
  <c r="K575" i="8"/>
  <c r="K333" i="8"/>
  <c r="M272" i="8"/>
  <c r="M223" i="8"/>
  <c r="D216" i="8"/>
  <c r="D190" i="8" s="1"/>
  <c r="D189" i="8" s="1"/>
  <c r="D188" i="8" s="1"/>
  <c r="F147" i="8"/>
  <c r="K137" i="8"/>
  <c r="O137" i="8"/>
  <c r="I137" i="8"/>
  <c r="I57" i="8"/>
  <c r="P57" i="8"/>
  <c r="I1178" i="8"/>
  <c r="P1178" i="8"/>
  <c r="O1178" i="8"/>
  <c r="K1178" i="8"/>
  <c r="P734" i="8"/>
  <c r="K1151" i="8"/>
  <c r="K1001" i="8"/>
  <c r="K979" i="8"/>
  <c r="P847" i="8"/>
  <c r="O822" i="8"/>
  <c r="O307" i="8"/>
  <c r="K272" i="8"/>
  <c r="F46" i="8"/>
  <c r="O46" i="8" s="1"/>
  <c r="M307" i="8"/>
  <c r="O979" i="8"/>
  <c r="F507" i="8"/>
  <c r="O507" i="8" s="1"/>
  <c r="K424" i="8"/>
  <c r="I1151" i="8"/>
  <c r="K847" i="8"/>
  <c r="O438" i="8"/>
  <c r="K311" i="8"/>
  <c r="O272" i="8"/>
  <c r="I272" i="8"/>
  <c r="O734" i="8"/>
  <c r="D327" i="8"/>
  <c r="I725" i="8"/>
  <c r="K725" i="8"/>
  <c r="M1178" i="8"/>
  <c r="O1151" i="8"/>
  <c r="M979" i="8"/>
  <c r="K617" i="8"/>
  <c r="M706" i="8"/>
  <c r="M1133" i="8"/>
  <c r="K172" i="8"/>
  <c r="D851" i="8"/>
  <c r="M1166" i="8"/>
  <c r="P979" i="8"/>
  <c r="K706" i="8"/>
  <c r="I734" i="8"/>
  <c r="K371" i="8"/>
  <c r="D684" i="8"/>
  <c r="K734" i="8"/>
  <c r="L109" i="8"/>
  <c r="O713" i="8"/>
  <c r="K440" i="8"/>
  <c r="I1182" i="8"/>
  <c r="O1182" i="8"/>
  <c r="K448" i="8"/>
  <c r="K822" i="8"/>
  <c r="O792" i="8"/>
  <c r="F71" i="8"/>
  <c r="P1182" i="8"/>
  <c r="M792" i="8"/>
  <c r="K641" i="8"/>
  <c r="M1182" i="8"/>
  <c r="K1182" i="8"/>
  <c r="M566" i="8"/>
  <c r="P566" i="8"/>
  <c r="O566" i="8"/>
  <c r="I566" i="8"/>
  <c r="O918" i="8"/>
  <c r="K918" i="8"/>
  <c r="I918" i="8"/>
  <c r="P918" i="8"/>
  <c r="M918" i="8"/>
  <c r="I808" i="8"/>
  <c r="K808" i="8"/>
  <c r="P808" i="8"/>
  <c r="O808" i="8"/>
  <c r="M808" i="8"/>
  <c r="I824" i="8"/>
  <c r="O824" i="8"/>
  <c r="K824" i="8"/>
  <c r="M824" i="8"/>
  <c r="P824" i="8"/>
  <c r="L489" i="8"/>
  <c r="O1271" i="8"/>
  <c r="K1271" i="8"/>
  <c r="I1271" i="8"/>
  <c r="P1271" i="8"/>
  <c r="M1271" i="8"/>
  <c r="I981" i="8"/>
  <c r="P981" i="8"/>
  <c r="O981" i="8"/>
  <c r="K981" i="8"/>
  <c r="I853" i="8"/>
  <c r="P853" i="8"/>
  <c r="O853" i="8"/>
  <c r="K853" i="8"/>
  <c r="M981" i="8"/>
  <c r="M886" i="8"/>
  <c r="K667" i="8"/>
  <c r="I667" i="8"/>
  <c r="P667" i="8"/>
  <c r="O667" i="8"/>
  <c r="M667" i="8"/>
  <c r="M713" i="8"/>
  <c r="I713" i="8"/>
  <c r="P713" i="8"/>
  <c r="I465" i="8"/>
  <c r="P465" i="8"/>
  <c r="M465" i="8"/>
  <c r="O437" i="8"/>
  <c r="L437" i="8"/>
  <c r="M437" i="8" s="1"/>
  <c r="K410" i="8"/>
  <c r="I410" i="8"/>
  <c r="P410" i="8"/>
  <c r="O410" i="8"/>
  <c r="F489" i="8"/>
  <c r="K489" i="8" s="1"/>
  <c r="P317" i="8"/>
  <c r="I317" i="8"/>
  <c r="L271" i="8"/>
  <c r="I217" i="8"/>
  <c r="P217" i="8"/>
  <c r="M217" i="8"/>
  <c r="K217" i="8"/>
  <c r="K47" i="8"/>
  <c r="K11" i="8"/>
  <c r="I886" i="8"/>
  <c r="P886" i="8"/>
  <c r="O723" i="8"/>
  <c r="L723" i="8"/>
  <c r="M723" i="8" s="1"/>
  <c r="K1171" i="8"/>
  <c r="I1171" i="8"/>
  <c r="P1171" i="8"/>
  <c r="M1171" i="8"/>
  <c r="P993" i="8"/>
  <c r="O993" i="8"/>
  <c r="I993" i="8"/>
  <c r="I887" i="8"/>
  <c r="P887" i="8"/>
  <c r="O887" i="8"/>
  <c r="K887" i="8"/>
  <c r="L1204" i="8"/>
  <c r="K790" i="8"/>
  <c r="I790" i="8"/>
  <c r="P790" i="8"/>
  <c r="O790" i="8"/>
  <c r="I583" i="8"/>
  <c r="P583" i="8"/>
  <c r="O583" i="8"/>
  <c r="K583" i="8"/>
  <c r="I641" i="8"/>
  <c r="P641" i="8"/>
  <c r="O622" i="8"/>
  <c r="K618" i="8"/>
  <c r="M710" i="8"/>
  <c r="I617" i="8"/>
  <c r="P617" i="8"/>
  <c r="O465" i="8"/>
  <c r="I416" i="8"/>
  <c r="P416" i="8"/>
  <c r="M508" i="8"/>
  <c r="O485" i="8"/>
  <c r="L485" i="8"/>
  <c r="M485" i="8" s="1"/>
  <c r="I437" i="8"/>
  <c r="P437" i="8"/>
  <c r="P438" i="8"/>
  <c r="I438" i="8"/>
  <c r="I356" i="8"/>
  <c r="P356" i="8"/>
  <c r="M356" i="8"/>
  <c r="I333" i="8"/>
  <c r="P333" i="8"/>
  <c r="L46" i="8"/>
  <c r="M46" i="8" s="1"/>
  <c r="P11" i="8"/>
  <c r="I11" i="8"/>
  <c r="I964" i="8"/>
  <c r="P964" i="8"/>
  <c r="O964" i="8"/>
  <c r="L826" i="8"/>
  <c r="I710" i="8"/>
  <c r="P710" i="8"/>
  <c r="I1156" i="8"/>
  <c r="P1156" i="8"/>
  <c r="K1156" i="8"/>
  <c r="P999" i="8"/>
  <c r="K999" i="8"/>
  <c r="I999" i="8"/>
  <c r="K1068" i="8"/>
  <c r="I1068" i="8"/>
  <c r="P1068" i="8"/>
  <c r="L974" i="8"/>
  <c r="M993" i="8"/>
  <c r="K886" i="8"/>
  <c r="L852" i="8"/>
  <c r="O852" i="8"/>
  <c r="M583" i="8"/>
  <c r="O575" i="8"/>
  <c r="P575" i="8"/>
  <c r="L575" i="8"/>
  <c r="M575" i="8" s="1"/>
  <c r="K682" i="8"/>
  <c r="I682" i="8"/>
  <c r="P682" i="8"/>
  <c r="O682" i="8"/>
  <c r="M682" i="8"/>
  <c r="O370" i="8"/>
  <c r="L370" i="8"/>
  <c r="M370" i="8" s="1"/>
  <c r="L606" i="8"/>
  <c r="M606" i="8" s="1"/>
  <c r="I440" i="8"/>
  <c r="P440" i="8"/>
  <c r="I370" i="8"/>
  <c r="P370" i="8"/>
  <c r="F343" i="8"/>
  <c r="O343" i="8" s="1"/>
  <c r="M416" i="8"/>
  <c r="K416" i="8"/>
  <c r="F328" i="8"/>
  <c r="M328" i="8" s="1"/>
  <c r="I371" i="8"/>
  <c r="P371" i="8"/>
  <c r="M371" i="8"/>
  <c r="O76" i="8"/>
  <c r="P76" i="8"/>
  <c r="I76" i="8"/>
  <c r="I307" i="8"/>
  <c r="P307" i="8"/>
  <c r="O333" i="8"/>
  <c r="I839" i="8"/>
  <c r="P839" i="8"/>
  <c r="O839" i="8"/>
  <c r="K839" i="8"/>
  <c r="F974" i="8"/>
  <c r="K974" i="8" s="1"/>
  <c r="L998" i="8"/>
  <c r="K910" i="8"/>
  <c r="O910" i="8"/>
  <c r="P910" i="8"/>
  <c r="M910" i="8"/>
  <c r="I910" i="8"/>
  <c r="M839" i="8"/>
  <c r="L789" i="8"/>
  <c r="I706" i="8"/>
  <c r="P706" i="8"/>
  <c r="P508" i="8"/>
  <c r="I508" i="8"/>
  <c r="O671" i="8"/>
  <c r="L671" i="8"/>
  <c r="M671" i="8" s="1"/>
  <c r="I537" i="8"/>
  <c r="P537" i="8"/>
  <c r="M537" i="8"/>
  <c r="O537" i="8"/>
  <c r="L507" i="8"/>
  <c r="M507" i="8" s="1"/>
  <c r="K317" i="8"/>
  <c r="K370" i="8"/>
  <c r="M47" i="8"/>
  <c r="F271" i="8"/>
  <c r="K173" i="8"/>
  <c r="I173" i="8"/>
  <c r="P173" i="8"/>
  <c r="O173" i="8"/>
  <c r="M76" i="8"/>
  <c r="P1066" i="8"/>
  <c r="O1066" i="8"/>
  <c r="I1066" i="8"/>
  <c r="I994" i="8"/>
  <c r="P994" i="8"/>
  <c r="M1199" i="8"/>
  <c r="K1199" i="8"/>
  <c r="I1199" i="8"/>
  <c r="P1199" i="8"/>
  <c r="O1199" i="8"/>
  <c r="L1155" i="8"/>
  <c r="M1155" i="8" s="1"/>
  <c r="O1155" i="8"/>
  <c r="K1066" i="8"/>
  <c r="O994" i="8"/>
  <c r="K964" i="8"/>
  <c r="M1068" i="8"/>
  <c r="L847" i="8"/>
  <c r="M847" i="8" s="1"/>
  <c r="O847" i="8"/>
  <c r="M887" i="8"/>
  <c r="P822" i="8"/>
  <c r="I822" i="8"/>
  <c r="I723" i="8"/>
  <c r="P723" i="8"/>
  <c r="K622" i="8"/>
  <c r="I792" i="8"/>
  <c r="P792" i="8"/>
  <c r="K685" i="8"/>
  <c r="L641" i="8"/>
  <c r="M641" i="8" s="1"/>
  <c r="O582" i="8"/>
  <c r="L582" i="8"/>
  <c r="M582" i="8" s="1"/>
  <c r="I507" i="8"/>
  <c r="P507" i="8"/>
  <c r="M410" i="8"/>
  <c r="L306" i="8"/>
  <c r="I311" i="8"/>
  <c r="P311" i="8"/>
  <c r="M311" i="8"/>
  <c r="O217" i="8"/>
  <c r="K209" i="8"/>
  <c r="I209" i="8"/>
  <c r="P209" i="8"/>
  <c r="O209" i="8"/>
  <c r="I40" i="8"/>
  <c r="P40" i="8"/>
  <c r="O40" i="8"/>
  <c r="K278" i="8"/>
  <c r="I278" i="8"/>
  <c r="P278" i="8"/>
  <c r="O278" i="8"/>
  <c r="P172" i="8"/>
  <c r="I172" i="8"/>
  <c r="L252" i="8"/>
  <c r="M252" i="8" s="1"/>
  <c r="I71" i="8"/>
  <c r="P71" i="8"/>
  <c r="O685" i="8"/>
  <c r="L685" i="8"/>
  <c r="M685" i="8" s="1"/>
  <c r="O710" i="8"/>
  <c r="F316" i="8"/>
  <c r="P47" i="8"/>
  <c r="I47" i="8"/>
  <c r="M1156" i="8"/>
  <c r="F1204" i="8"/>
  <c r="O1204" i="8" s="1"/>
  <c r="M1066" i="8"/>
  <c r="K994" i="8"/>
  <c r="L987" i="8"/>
  <c r="M987" i="8" s="1"/>
  <c r="P852" i="8"/>
  <c r="I622" i="8"/>
  <c r="F789" i="8"/>
  <c r="K789" i="8" s="1"/>
  <c r="K620" i="8"/>
  <c r="I620" i="8"/>
  <c r="P620" i="8"/>
  <c r="O620" i="8"/>
  <c r="M620" i="8"/>
  <c r="K566" i="8"/>
  <c r="I448" i="8"/>
  <c r="P448" i="8"/>
  <c r="M448" i="8"/>
  <c r="O424" i="8"/>
  <c r="L424" i="8"/>
  <c r="M424" i="8" s="1"/>
  <c r="K465" i="8"/>
  <c r="M317" i="8"/>
  <c r="O11" i="8"/>
  <c r="L11" i="8"/>
  <c r="M11" i="8" s="1"/>
  <c r="L343" i="8"/>
  <c r="F191" i="8"/>
  <c r="K437" i="8"/>
  <c r="K90" i="8"/>
  <c r="I90" i="8"/>
  <c r="P90" i="8"/>
  <c r="O90" i="8"/>
  <c r="M209" i="8"/>
  <c r="K76" i="8"/>
  <c r="I1155" i="8"/>
  <c r="P1155" i="8"/>
  <c r="O1156" i="8"/>
  <c r="O1171" i="8"/>
  <c r="I1046" i="8"/>
  <c r="P1046" i="8"/>
  <c r="O1046" i="8"/>
  <c r="M1046" i="8"/>
  <c r="I1001" i="8"/>
  <c r="P1001" i="8"/>
  <c r="L964" i="8"/>
  <c r="M964" i="8" s="1"/>
  <c r="L838" i="8"/>
  <c r="M838" i="8" s="1"/>
  <c r="O838" i="8"/>
  <c r="O886" i="8"/>
  <c r="O642" i="8"/>
  <c r="K642" i="8"/>
  <c r="P642" i="8"/>
  <c r="I642" i="8"/>
  <c r="P838" i="8"/>
  <c r="P618" i="8"/>
  <c r="I618" i="8"/>
  <c r="M618" i="8"/>
  <c r="M790" i="8"/>
  <c r="L617" i="8"/>
  <c r="M617" i="8" s="1"/>
  <c r="O617" i="8"/>
  <c r="I671" i="8"/>
  <c r="P671" i="8"/>
  <c r="L591" i="8"/>
  <c r="M591" i="8" s="1"/>
  <c r="I685" i="8"/>
  <c r="P685" i="8"/>
  <c r="P424" i="8"/>
  <c r="I424" i="8"/>
  <c r="O508" i="8"/>
  <c r="I490" i="8"/>
  <c r="P490" i="8"/>
  <c r="O490" i="8"/>
  <c r="K490" i="8"/>
  <c r="I344" i="8"/>
  <c r="P344" i="8"/>
  <c r="O344" i="8"/>
  <c r="K344" i="8"/>
  <c r="K537" i="8"/>
  <c r="M440" i="8"/>
  <c r="K356" i="8"/>
  <c r="M40" i="8"/>
  <c r="J790" i="1"/>
  <c r="F33" i="6"/>
  <c r="E30" i="6"/>
  <c r="A4" i="6"/>
  <c r="F1287" i="6"/>
  <c r="F1286" i="6"/>
  <c r="F1285" i="6"/>
  <c r="F1283" i="6"/>
  <c r="F1282" i="6"/>
  <c r="F1281" i="6"/>
  <c r="F1280" i="6"/>
  <c r="F1279" i="6"/>
  <c r="F1278" i="6"/>
  <c r="F1277" i="6"/>
  <c r="F1276" i="6"/>
  <c r="F1274" i="6"/>
  <c r="F1273" i="6"/>
  <c r="F1272" i="6"/>
  <c r="F1269" i="6"/>
  <c r="F1268" i="6"/>
  <c r="F1267" i="6"/>
  <c r="F1266" i="6"/>
  <c r="F1265" i="6"/>
  <c r="F1264" i="6"/>
  <c r="F1263" i="6"/>
  <c r="F1262" i="6"/>
  <c r="F1260" i="6"/>
  <c r="F1258" i="6"/>
  <c r="F1257" i="6"/>
  <c r="F1256" i="6"/>
  <c r="F1255" i="6"/>
  <c r="F1253" i="6"/>
  <c r="F1252" i="6"/>
  <c r="F1251" i="6"/>
  <c r="F1250" i="6"/>
  <c r="F1249" i="6"/>
  <c r="F1248" i="6"/>
  <c r="F1247" i="6"/>
  <c r="F1246" i="6"/>
  <c r="F1245" i="6"/>
  <c r="F1244" i="6"/>
  <c r="F1243" i="6"/>
  <c r="F1242" i="6"/>
  <c r="F1240" i="6"/>
  <c r="F1239" i="6"/>
  <c r="F1238" i="6"/>
  <c r="F1237" i="6"/>
  <c r="F1236" i="6"/>
  <c r="F1235" i="6"/>
  <c r="F1234" i="6"/>
  <c r="F1233" i="6"/>
  <c r="F1232" i="6"/>
  <c r="F1231" i="6"/>
  <c r="F1230" i="6"/>
  <c r="F1229" i="6"/>
  <c r="F1228" i="6"/>
  <c r="F1227" i="6"/>
  <c r="F1226" i="6"/>
  <c r="F1225" i="6"/>
  <c r="F1224" i="6"/>
  <c r="F1223" i="6"/>
  <c r="F1222" i="6"/>
  <c r="F1221" i="6"/>
  <c r="F1219" i="6"/>
  <c r="F1218" i="6"/>
  <c r="F1217" i="6"/>
  <c r="F1215" i="6"/>
  <c r="F1214" i="6"/>
  <c r="F1213" i="6"/>
  <c r="F1212" i="6"/>
  <c r="F1211" i="6"/>
  <c r="F1209" i="6"/>
  <c r="F1207" i="6"/>
  <c r="F1206" i="6"/>
  <c r="F1203" i="6"/>
  <c r="F1202" i="6"/>
  <c r="F1201" i="6"/>
  <c r="F1200" i="6"/>
  <c r="F1198" i="6"/>
  <c r="F1197" i="6"/>
  <c r="F1196" i="6"/>
  <c r="F1195" i="6"/>
  <c r="F1194" i="6"/>
  <c r="F1193" i="6"/>
  <c r="F1192" i="6"/>
  <c r="F1191" i="6"/>
  <c r="F1190" i="6"/>
  <c r="F1189" i="6"/>
  <c r="F1188" i="6"/>
  <c r="F1187" i="6"/>
  <c r="F1186" i="6"/>
  <c r="F1185" i="6"/>
  <c r="F1184" i="6"/>
  <c r="F1183" i="6"/>
  <c r="F1180" i="6"/>
  <c r="F1177" i="6"/>
  <c r="F1175" i="6"/>
  <c r="F1173" i="6"/>
  <c r="F1172" i="6"/>
  <c r="F1170" i="6"/>
  <c r="F1169" i="6"/>
  <c r="F1168" i="6"/>
  <c r="F1167" i="6"/>
  <c r="F1165" i="6"/>
  <c r="F1163" i="6"/>
  <c r="F1161" i="6"/>
  <c r="F1159" i="6"/>
  <c r="F1157" i="6"/>
  <c r="F1154" i="6"/>
  <c r="F1152" i="6"/>
  <c r="F1150" i="6"/>
  <c r="F1148" i="6"/>
  <c r="F1146" i="6"/>
  <c r="F1144" i="6"/>
  <c r="F1142" i="6"/>
  <c r="F1140" i="6"/>
  <c r="F1139" i="6"/>
  <c r="F1138" i="6"/>
  <c r="F1136" i="6"/>
  <c r="F1134" i="6"/>
  <c r="F1132" i="6"/>
  <c r="F1130" i="6"/>
  <c r="F1128" i="6"/>
  <c r="F1126" i="6"/>
  <c r="F1124" i="6"/>
  <c r="F1122" i="6"/>
  <c r="F1121" i="6"/>
  <c r="F1119" i="6"/>
  <c r="F1117" i="6"/>
  <c r="F1115" i="6"/>
  <c r="F1114" i="6"/>
  <c r="F1113" i="6"/>
  <c r="F1111" i="6"/>
  <c r="F1109" i="6"/>
  <c r="F1107" i="6"/>
  <c r="F1105" i="6"/>
  <c r="F1103" i="6"/>
  <c r="F1101" i="6"/>
  <c r="F1099" i="6"/>
  <c r="F1097" i="6"/>
  <c r="F1095" i="6"/>
  <c r="F1093" i="6"/>
  <c r="F1091" i="6"/>
  <c r="F1089" i="6"/>
  <c r="F1087" i="6"/>
  <c r="F1085" i="6"/>
  <c r="F1083" i="6"/>
  <c r="F1081" i="6"/>
  <c r="F1079" i="6"/>
  <c r="F1077" i="6"/>
  <c r="F1075" i="6"/>
  <c r="F1073" i="6"/>
  <c r="F1071" i="6"/>
  <c r="F1069" i="6"/>
  <c r="F1067" i="6"/>
  <c r="F1065" i="6"/>
  <c r="F1063" i="6"/>
  <c r="F1061" i="6"/>
  <c r="F1059" i="6"/>
  <c r="F1057" i="6"/>
  <c r="F1055" i="6"/>
  <c r="F1053" i="6"/>
  <c r="F1051" i="6"/>
  <c r="F1049" i="6"/>
  <c r="F1047" i="6"/>
  <c r="F1045" i="6"/>
  <c r="F1043" i="6"/>
  <c r="F1041" i="6"/>
  <c r="F1039" i="6"/>
  <c r="F1037" i="6"/>
  <c r="F1035" i="6"/>
  <c r="F1033" i="6"/>
  <c r="F1031" i="6"/>
  <c r="F1029" i="6"/>
  <c r="F1027" i="6"/>
  <c r="F1026" i="6"/>
  <c r="F1024" i="6"/>
  <c r="F1022" i="6"/>
  <c r="F1021" i="6"/>
  <c r="F1020" i="6"/>
  <c r="F1019" i="6"/>
  <c r="F1017" i="6"/>
  <c r="F1015" i="6"/>
  <c r="F1013" i="6"/>
  <c r="F1011" i="6"/>
  <c r="F1009" i="6"/>
  <c r="F1008" i="6"/>
  <c r="F1007" i="6"/>
  <c r="F1006" i="6"/>
  <c r="F1005" i="6"/>
  <c r="F1004" i="6"/>
  <c r="F1002" i="6"/>
  <c r="F1000" i="6"/>
  <c r="F314" i="6"/>
  <c r="F313" i="6"/>
  <c r="F312" i="6"/>
  <c r="O1275" i="8" l="1"/>
  <c r="P1275" i="8"/>
  <c r="I1275" i="8"/>
  <c r="M1275" i="8"/>
  <c r="S1155" i="8"/>
  <c r="K1216" i="8"/>
  <c r="P1216" i="8"/>
  <c r="O1216" i="8"/>
  <c r="I1216" i="8"/>
  <c r="H1181" i="8"/>
  <c r="S1204" i="8"/>
  <c r="N1181" i="8"/>
  <c r="I1284" i="8"/>
  <c r="P1284" i="8"/>
  <c r="O1284" i="8"/>
  <c r="K1284" i="8"/>
  <c r="L894" i="8"/>
  <c r="L1270" i="8"/>
  <c r="P1112" i="8"/>
  <c r="I1112" i="8"/>
  <c r="K1112" i="8"/>
  <c r="O1112" i="8"/>
  <c r="N9" i="8"/>
  <c r="D9" i="8"/>
  <c r="P622" i="8"/>
  <c r="H326" i="8"/>
  <c r="H325" i="8" s="1"/>
  <c r="E278" i="17"/>
  <c r="H278" i="17" s="1"/>
  <c r="D12" i="13"/>
  <c r="D7" i="13" s="1"/>
  <c r="I11" i="18"/>
  <c r="D12" i="11"/>
  <c r="I13" i="18"/>
  <c r="AA13" i="18" s="1"/>
  <c r="AG13" i="18" s="1"/>
  <c r="AA11" i="18"/>
  <c r="AG11" i="18" s="1"/>
  <c r="D12" i="15"/>
  <c r="D319" i="15" s="1"/>
  <c r="I8" i="18"/>
  <c r="AA12" i="18"/>
  <c r="AG12" i="18" s="1"/>
  <c r="V11" i="18"/>
  <c r="Y11" i="18" s="1"/>
  <c r="Y14" i="18"/>
  <c r="Y8" i="18"/>
  <c r="V10" i="18"/>
  <c r="V15" i="18" s="1"/>
  <c r="W8" i="18" s="1"/>
  <c r="Y13" i="18"/>
  <c r="Y12" i="18"/>
  <c r="T15" i="18"/>
  <c r="I278" i="15"/>
  <c r="C34" i="15"/>
  <c r="E34" i="15" s="1"/>
  <c r="I35" i="12"/>
  <c r="D319" i="13"/>
  <c r="D319" i="10"/>
  <c r="I295" i="16"/>
  <c r="I152" i="14"/>
  <c r="G34" i="10"/>
  <c r="C34" i="11"/>
  <c r="E34" i="11" s="1"/>
  <c r="I34" i="11" s="1"/>
  <c r="E35" i="11"/>
  <c r="I36" i="11"/>
  <c r="C34" i="10"/>
  <c r="E35" i="10"/>
  <c r="I152" i="11"/>
  <c r="I209" i="10"/>
  <c r="G199" i="10"/>
  <c r="I91" i="10"/>
  <c r="C200" i="10"/>
  <c r="E207" i="10"/>
  <c r="E200" i="15"/>
  <c r="C199" i="15"/>
  <c r="G13" i="11"/>
  <c r="L13" i="18" s="1"/>
  <c r="AD13" i="18" s="1"/>
  <c r="AJ13" i="18" s="1"/>
  <c r="E200" i="16"/>
  <c r="C199" i="16"/>
  <c r="G198" i="13"/>
  <c r="I209" i="12"/>
  <c r="D34" i="14"/>
  <c r="E35" i="14"/>
  <c r="I35" i="14" s="1"/>
  <c r="D319" i="11"/>
  <c r="D7" i="11"/>
  <c r="G34" i="16"/>
  <c r="I207" i="16"/>
  <c r="G200" i="16"/>
  <c r="G198" i="14"/>
  <c r="I92" i="14"/>
  <c r="G91" i="14"/>
  <c r="I207" i="13"/>
  <c r="C200" i="12"/>
  <c r="E207" i="12"/>
  <c r="I278" i="13"/>
  <c r="E200" i="13"/>
  <c r="C199" i="13"/>
  <c r="I35" i="15"/>
  <c r="G34" i="15"/>
  <c r="D7" i="16"/>
  <c r="D319" i="16"/>
  <c r="I91" i="17"/>
  <c r="I278" i="11"/>
  <c r="E35" i="17"/>
  <c r="I35" i="17" s="1"/>
  <c r="C34" i="17"/>
  <c r="G198" i="15"/>
  <c r="I34" i="12"/>
  <c r="G31" i="12"/>
  <c r="E199" i="11"/>
  <c r="C198" i="11"/>
  <c r="E198" i="11" s="1"/>
  <c r="C34" i="16"/>
  <c r="E35" i="16"/>
  <c r="G34" i="14"/>
  <c r="E92" i="11"/>
  <c r="C91" i="11"/>
  <c r="I209" i="11"/>
  <c r="E199" i="14"/>
  <c r="I199" i="14" s="1"/>
  <c r="C198" i="14"/>
  <c r="E198" i="14" s="1"/>
  <c r="I91" i="16"/>
  <c r="E91" i="15"/>
  <c r="I91" i="15" s="1"/>
  <c r="C31" i="15"/>
  <c r="E91" i="12"/>
  <c r="I91" i="12" s="1"/>
  <c r="D31" i="12"/>
  <c r="I278" i="12"/>
  <c r="G34" i="13"/>
  <c r="I92" i="13"/>
  <c r="G91" i="13"/>
  <c r="E91" i="14"/>
  <c r="C31" i="14"/>
  <c r="I200" i="11"/>
  <c r="G199" i="11"/>
  <c r="I209" i="13"/>
  <c r="G198" i="12"/>
  <c r="R9" i="18" s="1"/>
  <c r="C198" i="17"/>
  <c r="E198" i="17" s="1"/>
  <c r="E199" i="17"/>
  <c r="I199" i="17" s="1"/>
  <c r="E35" i="13"/>
  <c r="I35" i="13" s="1"/>
  <c r="C34" i="13"/>
  <c r="I36" i="13"/>
  <c r="I278" i="17"/>
  <c r="I852" i="8"/>
  <c r="M852" i="8"/>
  <c r="F1181" i="8"/>
  <c r="S1181" i="8"/>
  <c r="N190" i="8"/>
  <c r="E109" i="8"/>
  <c r="F110" i="8"/>
  <c r="S110" i="8"/>
  <c r="I37" i="8"/>
  <c r="P37" i="8"/>
  <c r="M1176" i="8"/>
  <c r="I1176" i="8"/>
  <c r="O1176" i="8"/>
  <c r="P1176" i="8"/>
  <c r="K1176" i="8"/>
  <c r="K46" i="8"/>
  <c r="F1270" i="8"/>
  <c r="N684" i="8"/>
  <c r="N326" i="8" s="1"/>
  <c r="N325" i="8" s="1"/>
  <c r="N324" i="8" s="1"/>
  <c r="O381" i="8"/>
  <c r="K381" i="8"/>
  <c r="I381" i="8"/>
  <c r="P381" i="8"/>
  <c r="M191" i="8"/>
  <c r="E851" i="8"/>
  <c r="S851" i="8" s="1"/>
  <c r="S894" i="8"/>
  <c r="K237" i="8"/>
  <c r="O237" i="8"/>
  <c r="I237" i="8"/>
  <c r="P237" i="8"/>
  <c r="M381" i="8"/>
  <c r="K485" i="8"/>
  <c r="I485" i="8"/>
  <c r="P485" i="8"/>
  <c r="K1220" i="8"/>
  <c r="I1220" i="8"/>
  <c r="P1220" i="8"/>
  <c r="O1220" i="8"/>
  <c r="S10" i="8"/>
  <c r="P46" i="8"/>
  <c r="F826" i="8"/>
  <c r="S826" i="8"/>
  <c r="K232" i="8"/>
  <c r="I232" i="8"/>
  <c r="P232" i="8"/>
  <c r="O232" i="8"/>
  <c r="O329" i="8"/>
  <c r="P329" i="8"/>
  <c r="I329" i="8"/>
  <c r="K329" i="8"/>
  <c r="M329" i="8"/>
  <c r="M37" i="8"/>
  <c r="M232" i="8"/>
  <c r="E190" i="8"/>
  <c r="S216" i="8"/>
  <c r="I46" i="8"/>
  <c r="F722" i="8"/>
  <c r="K722" i="8" s="1"/>
  <c r="F998" i="8"/>
  <c r="P998" i="8" s="1"/>
  <c r="S998" i="8"/>
  <c r="K102" i="8"/>
  <c r="O102" i="8"/>
  <c r="P102" i="8"/>
  <c r="I102" i="8"/>
  <c r="O129" i="8"/>
  <c r="M129" i="8"/>
  <c r="P129" i="8"/>
  <c r="I129" i="8"/>
  <c r="K129" i="8"/>
  <c r="M1220" i="8"/>
  <c r="O37" i="8"/>
  <c r="J326" i="8"/>
  <c r="J325" i="8" s="1"/>
  <c r="J324" i="8" s="1"/>
  <c r="P1181" i="8"/>
  <c r="O1181" i="8"/>
  <c r="P722" i="8"/>
  <c r="K1181" i="8"/>
  <c r="F10" i="8"/>
  <c r="P10" i="8" s="1"/>
  <c r="K1270" i="8"/>
  <c r="O1270" i="8"/>
  <c r="O606" i="8"/>
  <c r="P827" i="8"/>
  <c r="I827" i="8"/>
  <c r="O827" i="8"/>
  <c r="K827" i="8"/>
  <c r="K606" i="8"/>
  <c r="P606" i="8"/>
  <c r="E684" i="8"/>
  <c r="F894" i="8"/>
  <c r="M894" i="8" s="1"/>
  <c r="K507" i="8"/>
  <c r="M343" i="8"/>
  <c r="F216" i="8"/>
  <c r="K147" i="8"/>
  <c r="I147" i="8"/>
  <c r="P147" i="8"/>
  <c r="M147" i="8"/>
  <c r="O147" i="8"/>
  <c r="K1204" i="8"/>
  <c r="D326" i="8"/>
  <c r="D325" i="8" s="1"/>
  <c r="D324" i="8" s="1"/>
  <c r="M71" i="8"/>
  <c r="O71" i="8"/>
  <c r="K71" i="8"/>
  <c r="M789" i="8"/>
  <c r="P64" i="8"/>
  <c r="I64" i="8"/>
  <c r="O64" i="8"/>
  <c r="K64" i="8"/>
  <c r="L684" i="8"/>
  <c r="I328" i="8"/>
  <c r="P328" i="8"/>
  <c r="K328" i="8"/>
  <c r="O328" i="8"/>
  <c r="F327" i="8"/>
  <c r="O327" i="8" s="1"/>
  <c r="F190" i="8"/>
  <c r="O789" i="8"/>
  <c r="L851" i="8"/>
  <c r="P316" i="8"/>
  <c r="I316" i="8"/>
  <c r="O316" i="8"/>
  <c r="K316" i="8"/>
  <c r="M64" i="8"/>
  <c r="P489" i="8"/>
  <c r="I489" i="8"/>
  <c r="L1181" i="8"/>
  <c r="M1181" i="8" s="1"/>
  <c r="M489" i="8"/>
  <c r="F315" i="8"/>
  <c r="F306" i="8"/>
  <c r="P271" i="8"/>
  <c r="I271" i="8"/>
  <c r="K271" i="8"/>
  <c r="M1204" i="8"/>
  <c r="O489" i="8"/>
  <c r="F264" i="8"/>
  <c r="F265" i="8"/>
  <c r="O265" i="8" s="1"/>
  <c r="I343" i="8"/>
  <c r="P343" i="8"/>
  <c r="K343" i="8"/>
  <c r="M271" i="8"/>
  <c r="P191" i="8"/>
  <c r="I191" i="8"/>
  <c r="K191" i="8"/>
  <c r="O191" i="8"/>
  <c r="I1204" i="8"/>
  <c r="P1204" i="8"/>
  <c r="L327" i="8"/>
  <c r="M974" i="8"/>
  <c r="M316" i="8"/>
  <c r="L622" i="8"/>
  <c r="M622" i="8" s="1"/>
  <c r="O271" i="8"/>
  <c r="L10" i="8"/>
  <c r="P789" i="8"/>
  <c r="I789" i="8"/>
  <c r="P974" i="8"/>
  <c r="I974" i="8"/>
  <c r="O974" i="8"/>
  <c r="O722" i="8"/>
  <c r="L722" i="8"/>
  <c r="M722" i="8" s="1"/>
  <c r="L265" i="8"/>
  <c r="N998" i="2"/>
  <c r="J998" i="2"/>
  <c r="H998" i="1"/>
  <c r="H998" i="2"/>
  <c r="E998" i="1"/>
  <c r="E998" i="2"/>
  <c r="D998" i="1"/>
  <c r="D998" i="2"/>
  <c r="N999" i="1"/>
  <c r="J999" i="1"/>
  <c r="L999" i="1" s="1"/>
  <c r="H999" i="1"/>
  <c r="E999" i="1"/>
  <c r="D999" i="1"/>
  <c r="F999" i="1" s="1"/>
  <c r="N999" i="2"/>
  <c r="L999" i="2"/>
  <c r="J999" i="2"/>
  <c r="H999" i="2"/>
  <c r="E999" i="2"/>
  <c r="D999" i="2"/>
  <c r="F999" i="2" s="1"/>
  <c r="N999" i="3"/>
  <c r="J999" i="3"/>
  <c r="L999" i="3" s="1"/>
  <c r="H999" i="3"/>
  <c r="E999" i="3"/>
  <c r="D999" i="3"/>
  <c r="N999" i="4"/>
  <c r="L999" i="4" s="1"/>
  <c r="M999" i="4" s="1"/>
  <c r="J999" i="4"/>
  <c r="H999" i="4"/>
  <c r="I999" i="4" s="1"/>
  <c r="F999" i="4"/>
  <c r="P999" i="4" s="1"/>
  <c r="E999" i="4"/>
  <c r="D999" i="4"/>
  <c r="N999" i="5"/>
  <c r="L999" i="5" s="1"/>
  <c r="J999" i="5"/>
  <c r="H999" i="5"/>
  <c r="E999" i="5"/>
  <c r="D999" i="5"/>
  <c r="F999" i="5" s="1"/>
  <c r="N999" i="6"/>
  <c r="J999" i="6"/>
  <c r="L999" i="6" s="1"/>
  <c r="H999" i="6"/>
  <c r="E999" i="6"/>
  <c r="D999" i="6"/>
  <c r="N999" i="7"/>
  <c r="L999" i="7" s="1"/>
  <c r="J999" i="7"/>
  <c r="H999" i="7"/>
  <c r="E999" i="7"/>
  <c r="D999" i="7"/>
  <c r="F999" i="7" s="1"/>
  <c r="P999" i="7" s="1"/>
  <c r="I998" i="8" l="1"/>
  <c r="I1181" i="8"/>
  <c r="H324" i="8"/>
  <c r="H8" i="8" s="1"/>
  <c r="H1288" i="8" s="1"/>
  <c r="K998" i="8"/>
  <c r="M998" i="8"/>
  <c r="O998" i="8"/>
  <c r="K10" i="8"/>
  <c r="O10" i="8"/>
  <c r="M10" i="8"/>
  <c r="I10" i="8"/>
  <c r="I722" i="8"/>
  <c r="F851" i="8"/>
  <c r="K851" i="8" s="1"/>
  <c r="D8" i="8"/>
  <c r="D1288" i="8" s="1"/>
  <c r="J8" i="8"/>
  <c r="J1288" i="8" s="1"/>
  <c r="D7" i="15"/>
  <c r="AA8" i="18"/>
  <c r="W11" i="18"/>
  <c r="W15" i="18"/>
  <c r="Y15" i="18"/>
  <c r="W9" i="18"/>
  <c r="W12" i="18"/>
  <c r="Y10" i="18"/>
  <c r="W10" i="18"/>
  <c r="W14" i="18"/>
  <c r="W13" i="18"/>
  <c r="R15" i="18"/>
  <c r="I35" i="10"/>
  <c r="E34" i="10"/>
  <c r="C31" i="10"/>
  <c r="E199" i="15"/>
  <c r="C198" i="15"/>
  <c r="E198" i="15" s="1"/>
  <c r="I200" i="15"/>
  <c r="G198" i="10"/>
  <c r="I35" i="11"/>
  <c r="I207" i="10"/>
  <c r="C199" i="10"/>
  <c r="E200" i="10"/>
  <c r="G31" i="10"/>
  <c r="E199" i="13"/>
  <c r="C198" i="13"/>
  <c r="E198" i="13" s="1"/>
  <c r="I198" i="13" s="1"/>
  <c r="C13" i="14"/>
  <c r="H10" i="18" s="1"/>
  <c r="I200" i="13"/>
  <c r="G31" i="16"/>
  <c r="I91" i="14"/>
  <c r="E34" i="13"/>
  <c r="I34" i="13" s="1"/>
  <c r="C31" i="13"/>
  <c r="I199" i="11"/>
  <c r="G198" i="11"/>
  <c r="G12" i="11" s="1"/>
  <c r="I207" i="12"/>
  <c r="E199" i="16"/>
  <c r="C198" i="16"/>
  <c r="E198" i="16" s="1"/>
  <c r="I91" i="13"/>
  <c r="E91" i="11"/>
  <c r="C31" i="11"/>
  <c r="C31" i="16"/>
  <c r="E34" i="16"/>
  <c r="I34" i="16" s="1"/>
  <c r="C199" i="12"/>
  <c r="E200" i="12"/>
  <c r="I35" i="16"/>
  <c r="D31" i="14"/>
  <c r="D13" i="14" s="1"/>
  <c r="E34" i="14"/>
  <c r="I34" i="14" s="1"/>
  <c r="D13" i="12"/>
  <c r="I9" i="18" s="1"/>
  <c r="E31" i="12"/>
  <c r="I92" i="11"/>
  <c r="G31" i="14"/>
  <c r="C31" i="17"/>
  <c r="E34" i="17"/>
  <c r="I34" i="17" s="1"/>
  <c r="I34" i="15"/>
  <c r="G31" i="15"/>
  <c r="I198" i="14"/>
  <c r="I198" i="17"/>
  <c r="G31" i="13"/>
  <c r="E31" i="15"/>
  <c r="C13" i="15"/>
  <c r="H8" i="18" s="1"/>
  <c r="G13" i="12"/>
  <c r="L9" i="18" s="1"/>
  <c r="AD9" i="18" s="1"/>
  <c r="I200" i="16"/>
  <c r="G199" i="16"/>
  <c r="S109" i="8"/>
  <c r="F109" i="8"/>
  <c r="I826" i="8"/>
  <c r="O826" i="8"/>
  <c r="P826" i="8"/>
  <c r="K826" i="8"/>
  <c r="M1270" i="8"/>
  <c r="I1270" i="8"/>
  <c r="P1270" i="8"/>
  <c r="M826" i="8"/>
  <c r="N189" i="8"/>
  <c r="L190" i="8"/>
  <c r="E189" i="8"/>
  <c r="F189" i="8" s="1"/>
  <c r="S190" i="8"/>
  <c r="E9" i="8"/>
  <c r="O110" i="8"/>
  <c r="M110" i="8"/>
  <c r="P110" i="8"/>
  <c r="I110" i="8"/>
  <c r="K110" i="8"/>
  <c r="E326" i="8"/>
  <c r="F326" i="8" s="1"/>
  <c r="S684" i="8"/>
  <c r="F684" i="8"/>
  <c r="O894" i="8"/>
  <c r="K894" i="8"/>
  <c r="P894" i="8"/>
  <c r="I894" i="8"/>
  <c r="M327" i="8"/>
  <c r="M265" i="8"/>
  <c r="K216" i="8"/>
  <c r="P216" i="8"/>
  <c r="O216" i="8"/>
  <c r="M216" i="8"/>
  <c r="I216" i="8"/>
  <c r="I306" i="8"/>
  <c r="P306" i="8"/>
  <c r="K306" i="8"/>
  <c r="O306" i="8"/>
  <c r="I265" i="8"/>
  <c r="P265" i="8"/>
  <c r="K265" i="8"/>
  <c r="I315" i="8"/>
  <c r="P315" i="8"/>
  <c r="K315" i="8"/>
  <c r="O315" i="8"/>
  <c r="M315" i="8"/>
  <c r="L264" i="8"/>
  <c r="M264" i="8" s="1"/>
  <c r="O264" i="8"/>
  <c r="I264" i="8"/>
  <c r="P264" i="8"/>
  <c r="K264" i="8"/>
  <c r="I190" i="8"/>
  <c r="P190" i="8"/>
  <c r="O190" i="8"/>
  <c r="M190" i="8"/>
  <c r="K190" i="8"/>
  <c r="M306" i="8"/>
  <c r="L9" i="8"/>
  <c r="K327" i="8"/>
  <c r="I327" i="8"/>
  <c r="P327" i="8"/>
  <c r="K999" i="7"/>
  <c r="M999" i="7"/>
  <c r="F999" i="6"/>
  <c r="K999" i="4"/>
  <c r="O999" i="4"/>
  <c r="F999" i="3"/>
  <c r="K999" i="3" s="1"/>
  <c r="O999" i="1"/>
  <c r="I999" i="1"/>
  <c r="P999" i="1"/>
  <c r="K999" i="5"/>
  <c r="P999" i="5"/>
  <c r="I999" i="5"/>
  <c r="O999" i="2"/>
  <c r="K999" i="2"/>
  <c r="P999" i="2"/>
  <c r="I999" i="2"/>
  <c r="M999" i="2"/>
  <c r="M999" i="1"/>
  <c r="P999" i="6"/>
  <c r="K999" i="6"/>
  <c r="O999" i="6"/>
  <c r="I999" i="6"/>
  <c r="M999" i="5"/>
  <c r="M999" i="6"/>
  <c r="I999" i="3"/>
  <c r="P999" i="3"/>
  <c r="O999" i="7"/>
  <c r="I999" i="7"/>
  <c r="K999" i="1"/>
  <c r="O999" i="5"/>
  <c r="N711" i="2"/>
  <c r="J711" i="2"/>
  <c r="H711" i="2"/>
  <c r="E711" i="2"/>
  <c r="D711" i="2"/>
  <c r="F711" i="2" s="1"/>
  <c r="N711" i="3"/>
  <c r="J711" i="3"/>
  <c r="H711" i="3"/>
  <c r="F711" i="3"/>
  <c r="K711" i="3" s="1"/>
  <c r="E711" i="3"/>
  <c r="D711" i="3"/>
  <c r="N711" i="4"/>
  <c r="L711" i="4"/>
  <c r="J711" i="4"/>
  <c r="H711" i="4"/>
  <c r="E711" i="4"/>
  <c r="D711" i="4"/>
  <c r="F711" i="4" s="1"/>
  <c r="N711" i="5"/>
  <c r="J711" i="5"/>
  <c r="L711" i="5" s="1"/>
  <c r="H711" i="5"/>
  <c r="E711" i="5"/>
  <c r="D711" i="5"/>
  <c r="N711" i="6"/>
  <c r="L711" i="6" s="1"/>
  <c r="M711" i="6" s="1"/>
  <c r="J711" i="6"/>
  <c r="H711" i="6"/>
  <c r="E711" i="6"/>
  <c r="F711" i="6" s="1"/>
  <c r="D711" i="6"/>
  <c r="N711" i="7"/>
  <c r="L711" i="7" s="1"/>
  <c r="J711" i="7"/>
  <c r="H711" i="7"/>
  <c r="E711" i="7"/>
  <c r="D711" i="7"/>
  <c r="F711" i="7" s="1"/>
  <c r="N711" i="1"/>
  <c r="L711" i="1" s="1"/>
  <c r="J711" i="1"/>
  <c r="H711" i="1"/>
  <c r="E711" i="1"/>
  <c r="D711" i="1"/>
  <c r="F711" i="1" s="1"/>
  <c r="H7" i="8" l="1"/>
  <c r="BZ19" i="9" s="1"/>
  <c r="D7" i="8"/>
  <c r="S9" i="8"/>
  <c r="F9" i="8"/>
  <c r="O9" i="8" s="1"/>
  <c r="J7" i="8"/>
  <c r="CC19" i="9" s="1"/>
  <c r="P851" i="8"/>
  <c r="I851" i="8"/>
  <c r="O851" i="8"/>
  <c r="M851" i="8"/>
  <c r="BV19" i="9"/>
  <c r="AA9" i="18"/>
  <c r="AG9" i="18" s="1"/>
  <c r="J9" i="18"/>
  <c r="M9" i="18" s="1"/>
  <c r="AG8" i="18"/>
  <c r="D12" i="14"/>
  <c r="I10" i="18"/>
  <c r="AA10" i="18" s="1"/>
  <c r="AG10" i="18" s="1"/>
  <c r="I15" i="18"/>
  <c r="J10" i="18"/>
  <c r="Z10" i="18"/>
  <c r="J8" i="18"/>
  <c r="Z8" i="18"/>
  <c r="AJ9" i="18"/>
  <c r="I34" i="10"/>
  <c r="I198" i="15"/>
  <c r="I200" i="10"/>
  <c r="E199" i="10"/>
  <c r="C198" i="10"/>
  <c r="E198" i="10" s="1"/>
  <c r="I199" i="15"/>
  <c r="C13" i="10"/>
  <c r="H14" i="18" s="1"/>
  <c r="E31" i="10"/>
  <c r="G13" i="10"/>
  <c r="G13" i="14"/>
  <c r="L10" i="18" s="1"/>
  <c r="AD10" i="18" s="1"/>
  <c r="AJ10" i="18" s="1"/>
  <c r="D12" i="12"/>
  <c r="E13" i="12"/>
  <c r="I13" i="12" s="1"/>
  <c r="I199" i="16"/>
  <c r="G198" i="16"/>
  <c r="E13" i="15"/>
  <c r="C12" i="15"/>
  <c r="G7" i="11"/>
  <c r="G319" i="11"/>
  <c r="E31" i="16"/>
  <c r="I31" i="16" s="1"/>
  <c r="C13" i="16"/>
  <c r="H12" i="18" s="1"/>
  <c r="E31" i="13"/>
  <c r="C13" i="13"/>
  <c r="H11" i="18" s="1"/>
  <c r="I199" i="13"/>
  <c r="I31" i="15"/>
  <c r="G13" i="15"/>
  <c r="L8" i="18" s="1"/>
  <c r="E31" i="11"/>
  <c r="C13" i="11"/>
  <c r="H13" i="18" s="1"/>
  <c r="I91" i="11"/>
  <c r="E13" i="14"/>
  <c r="C12" i="14"/>
  <c r="D7" i="14"/>
  <c r="D319" i="14"/>
  <c r="I198" i="11"/>
  <c r="E31" i="14"/>
  <c r="C198" i="12"/>
  <c r="N9" i="18" s="1"/>
  <c r="E199" i="12"/>
  <c r="G12" i="12"/>
  <c r="G13" i="13"/>
  <c r="L11" i="18" s="1"/>
  <c r="AD11" i="18" s="1"/>
  <c r="AJ11" i="18" s="1"/>
  <c r="G13" i="16"/>
  <c r="L12" i="18" s="1"/>
  <c r="AD12" i="18" s="1"/>
  <c r="AJ12" i="18" s="1"/>
  <c r="I31" i="12"/>
  <c r="E31" i="17"/>
  <c r="I31" i="17" s="1"/>
  <c r="C13" i="17"/>
  <c r="I200" i="12"/>
  <c r="S189" i="8"/>
  <c r="E188" i="8"/>
  <c r="L189" i="8"/>
  <c r="N188" i="8"/>
  <c r="K109" i="8"/>
  <c r="I109" i="8"/>
  <c r="P109" i="8"/>
  <c r="O109" i="8"/>
  <c r="M109" i="8"/>
  <c r="E325" i="8"/>
  <c r="F325" i="8" s="1"/>
  <c r="O325" i="8" s="1"/>
  <c r="S326" i="8"/>
  <c r="K684" i="8"/>
  <c r="P684" i="8"/>
  <c r="O684" i="8"/>
  <c r="I684" i="8"/>
  <c r="M684" i="8"/>
  <c r="I326" i="8"/>
  <c r="P326" i="8"/>
  <c r="K326" i="8"/>
  <c r="I9" i="8"/>
  <c r="P9" i="8"/>
  <c r="M9" i="8"/>
  <c r="L326" i="8"/>
  <c r="M326" i="8" s="1"/>
  <c r="O326" i="8"/>
  <c r="K9" i="8"/>
  <c r="I189" i="8"/>
  <c r="P189" i="8"/>
  <c r="O189" i="8"/>
  <c r="K189" i="8"/>
  <c r="M189" i="8"/>
  <c r="K711" i="6"/>
  <c r="F711" i="5"/>
  <c r="O999" i="3"/>
  <c r="M999" i="3"/>
  <c r="L711" i="3"/>
  <c r="M711" i="3" s="1"/>
  <c r="P711" i="2"/>
  <c r="I711" i="2"/>
  <c r="K711" i="2"/>
  <c r="O711" i="2"/>
  <c r="P711" i="5"/>
  <c r="I711" i="5"/>
  <c r="M711" i="7"/>
  <c r="O711" i="4"/>
  <c r="K711" i="7"/>
  <c r="K711" i="1"/>
  <c r="O711" i="1"/>
  <c r="I711" i="1"/>
  <c r="P711" i="1"/>
  <c r="M711" i="4"/>
  <c r="M711" i="5"/>
  <c r="M711" i="1"/>
  <c r="I711" i="6"/>
  <c r="P711" i="6"/>
  <c r="O711" i="5"/>
  <c r="I711" i="4"/>
  <c r="P711" i="4"/>
  <c r="K711" i="4"/>
  <c r="I711" i="7"/>
  <c r="P711" i="7"/>
  <c r="O711" i="7"/>
  <c r="O711" i="3"/>
  <c r="O711" i="6"/>
  <c r="P711" i="3"/>
  <c r="K711" i="5"/>
  <c r="I711" i="3"/>
  <c r="L711" i="2"/>
  <c r="M711" i="2" s="1"/>
  <c r="F1287" i="1"/>
  <c r="F1286" i="1"/>
  <c r="F1285" i="1"/>
  <c r="F1283" i="1"/>
  <c r="F1282" i="1"/>
  <c r="F1281" i="1"/>
  <c r="F1280" i="1"/>
  <c r="F1279" i="1"/>
  <c r="F1278" i="1"/>
  <c r="F1277" i="1"/>
  <c r="F1276" i="1"/>
  <c r="F1274" i="1"/>
  <c r="F1273" i="1"/>
  <c r="F1272" i="1"/>
  <c r="F1269" i="1"/>
  <c r="F1268" i="1"/>
  <c r="F1267" i="1"/>
  <c r="F1266" i="1"/>
  <c r="F1265" i="1"/>
  <c r="F1264" i="1"/>
  <c r="F1263" i="1"/>
  <c r="F1262" i="1"/>
  <c r="F1260" i="1"/>
  <c r="F1258" i="1"/>
  <c r="F1257" i="1"/>
  <c r="F1256" i="1"/>
  <c r="F1255" i="1"/>
  <c r="F1253" i="1"/>
  <c r="F1252" i="1"/>
  <c r="F1251" i="1"/>
  <c r="F1250" i="1"/>
  <c r="F1249" i="1"/>
  <c r="F1248" i="1"/>
  <c r="F1247" i="1"/>
  <c r="F1246" i="1"/>
  <c r="F1245" i="1"/>
  <c r="F1244" i="1"/>
  <c r="F1243" i="1"/>
  <c r="F1242" i="1"/>
  <c r="F1240" i="1"/>
  <c r="F1239" i="1"/>
  <c r="F1238" i="1"/>
  <c r="F1237" i="1"/>
  <c r="F1236" i="1"/>
  <c r="F1235" i="1"/>
  <c r="F1234" i="1"/>
  <c r="F1233" i="1"/>
  <c r="F1232" i="1"/>
  <c r="F1231" i="1"/>
  <c r="F1230" i="1"/>
  <c r="F1229" i="1"/>
  <c r="F1228" i="1"/>
  <c r="F1227" i="1"/>
  <c r="F1226" i="1"/>
  <c r="F1225" i="1"/>
  <c r="F1224" i="1"/>
  <c r="F1223" i="1"/>
  <c r="F1222" i="1"/>
  <c r="F1221" i="1"/>
  <c r="F1219" i="1"/>
  <c r="F1218" i="1"/>
  <c r="F1217" i="1"/>
  <c r="F1215" i="1"/>
  <c r="F1214" i="1"/>
  <c r="F1213" i="1"/>
  <c r="F1212" i="1"/>
  <c r="F1211" i="1"/>
  <c r="F1209" i="1"/>
  <c r="F1207" i="1"/>
  <c r="F1206" i="1"/>
  <c r="F1203" i="1"/>
  <c r="F1202" i="1"/>
  <c r="F1201" i="1"/>
  <c r="F1200" i="1"/>
  <c r="F1198" i="1"/>
  <c r="F1197" i="1"/>
  <c r="F1196" i="1"/>
  <c r="F1195" i="1"/>
  <c r="F1194" i="1"/>
  <c r="F1193" i="1"/>
  <c r="F1192" i="1"/>
  <c r="F1191" i="1"/>
  <c r="F1190" i="1"/>
  <c r="F1189" i="1"/>
  <c r="F1188" i="1"/>
  <c r="F1187" i="1"/>
  <c r="F1186" i="1"/>
  <c r="F1185" i="1"/>
  <c r="F1184" i="1"/>
  <c r="F1183" i="1"/>
  <c r="F1180" i="1"/>
  <c r="F1177" i="1"/>
  <c r="F1175" i="1"/>
  <c r="F1173" i="1"/>
  <c r="F1172" i="1"/>
  <c r="F1170" i="1"/>
  <c r="F1169" i="1"/>
  <c r="F1168" i="1"/>
  <c r="F1167" i="1"/>
  <c r="F1165" i="1"/>
  <c r="F1163" i="1"/>
  <c r="F1161" i="1"/>
  <c r="F1159" i="1"/>
  <c r="F1157" i="1"/>
  <c r="F1154" i="1"/>
  <c r="F1152" i="1"/>
  <c r="F1150" i="1"/>
  <c r="F1148" i="1"/>
  <c r="F1146" i="1"/>
  <c r="F1144" i="1"/>
  <c r="F1142" i="1"/>
  <c r="F1140" i="1"/>
  <c r="F1139" i="1"/>
  <c r="F1138" i="1"/>
  <c r="F1136" i="1"/>
  <c r="F1134" i="1"/>
  <c r="F1132" i="1"/>
  <c r="F1130" i="1"/>
  <c r="F1128" i="1"/>
  <c r="F1126" i="1"/>
  <c r="F1124" i="1"/>
  <c r="F1122" i="1"/>
  <c r="F1121" i="1"/>
  <c r="F1119" i="1"/>
  <c r="F1117" i="1"/>
  <c r="F1115" i="1"/>
  <c r="F1114" i="1"/>
  <c r="F1113" i="1"/>
  <c r="F1111" i="1"/>
  <c r="F1109" i="1"/>
  <c r="F1107" i="1"/>
  <c r="F1105" i="1"/>
  <c r="F1103" i="1"/>
  <c r="F1101" i="1"/>
  <c r="F1099" i="1"/>
  <c r="F1097" i="1"/>
  <c r="F1095" i="1"/>
  <c r="F1093" i="1"/>
  <c r="F1091" i="1"/>
  <c r="F1089" i="1"/>
  <c r="F1087" i="1"/>
  <c r="F1085" i="1"/>
  <c r="F1083" i="1"/>
  <c r="F1081" i="1"/>
  <c r="F1079" i="1"/>
  <c r="F1077" i="1"/>
  <c r="F1075" i="1"/>
  <c r="F1073" i="1"/>
  <c r="F1071" i="1"/>
  <c r="F1069" i="1"/>
  <c r="F1067" i="1"/>
  <c r="F1065" i="1"/>
  <c r="F1063" i="1"/>
  <c r="F1061" i="1"/>
  <c r="F1059" i="1"/>
  <c r="F1057" i="1"/>
  <c r="F1055" i="1"/>
  <c r="F1053" i="1"/>
  <c r="F1051" i="1"/>
  <c r="F1049" i="1"/>
  <c r="F1047" i="1"/>
  <c r="F1045" i="1"/>
  <c r="F1043" i="1"/>
  <c r="F1041" i="1"/>
  <c r="F1039" i="1"/>
  <c r="F1037" i="1"/>
  <c r="F1035" i="1"/>
  <c r="F1033" i="1"/>
  <c r="F1031" i="1"/>
  <c r="F1029" i="1"/>
  <c r="F1027" i="1"/>
  <c r="F1026" i="1"/>
  <c r="F1024" i="1"/>
  <c r="F1022" i="1"/>
  <c r="F1021" i="1"/>
  <c r="F1020" i="1"/>
  <c r="F1019" i="1"/>
  <c r="F1017" i="1"/>
  <c r="F1015" i="1"/>
  <c r="F1013" i="1"/>
  <c r="F1011" i="1"/>
  <c r="F1009" i="1"/>
  <c r="F1008" i="1"/>
  <c r="F1007" i="1"/>
  <c r="F1006" i="1"/>
  <c r="F1005" i="1"/>
  <c r="F1004" i="1"/>
  <c r="F1002" i="1"/>
  <c r="F997" i="1"/>
  <c r="F995" i="1"/>
  <c r="F992" i="1"/>
  <c r="F991" i="1"/>
  <c r="F989" i="1"/>
  <c r="F986" i="1"/>
  <c r="F984" i="1"/>
  <c r="F982" i="1"/>
  <c r="F980" i="1"/>
  <c r="F978" i="1"/>
  <c r="F976" i="1"/>
  <c r="F973" i="1"/>
  <c r="F971" i="1"/>
  <c r="F969" i="1"/>
  <c r="F968" i="1"/>
  <c r="F966" i="1"/>
  <c r="F963" i="1"/>
  <c r="F961" i="1"/>
  <c r="F959" i="1"/>
  <c r="F958" i="1"/>
  <c r="F956" i="1"/>
  <c r="F955" i="1"/>
  <c r="F953" i="1"/>
  <c r="F952" i="1"/>
  <c r="F951" i="1"/>
  <c r="F949" i="1"/>
  <c r="F947" i="1"/>
  <c r="F945" i="1"/>
  <c r="F943" i="1"/>
  <c r="F941" i="1"/>
  <c r="F939" i="1"/>
  <c r="F937" i="1"/>
  <c r="F935" i="1"/>
  <c r="F933" i="1"/>
  <c r="F931" i="1"/>
  <c r="F929" i="1"/>
  <c r="F927" i="1"/>
  <c r="F925" i="1"/>
  <c r="F923" i="1"/>
  <c r="F921" i="1"/>
  <c r="F919" i="1"/>
  <c r="F917" i="1"/>
  <c r="F915" i="1"/>
  <c r="F913" i="1"/>
  <c r="F911" i="1"/>
  <c r="F909" i="1"/>
  <c r="F907" i="1"/>
  <c r="F905" i="1"/>
  <c r="F903" i="1"/>
  <c r="F901" i="1"/>
  <c r="F899" i="1"/>
  <c r="F898" i="1"/>
  <c r="F896" i="1"/>
  <c r="F893" i="1"/>
  <c r="F892" i="1"/>
  <c r="F890" i="1"/>
  <c r="F888" i="1"/>
  <c r="F885" i="1"/>
  <c r="F884" i="1"/>
  <c r="F883" i="1"/>
  <c r="F881" i="1"/>
  <c r="F879" i="1"/>
  <c r="F877" i="1"/>
  <c r="F876" i="1"/>
  <c r="F874" i="1"/>
  <c r="F872" i="1"/>
  <c r="F870" i="1"/>
  <c r="F868" i="1"/>
  <c r="F866" i="1"/>
  <c r="F864" i="1"/>
  <c r="F862" i="1"/>
  <c r="F860" i="1"/>
  <c r="F858" i="1"/>
  <c r="F856" i="1"/>
  <c r="F854" i="1"/>
  <c r="F850" i="1"/>
  <c r="F849" i="1"/>
  <c r="F846" i="1"/>
  <c r="F844" i="1"/>
  <c r="F842" i="1"/>
  <c r="F840" i="1"/>
  <c r="F837" i="1"/>
  <c r="F836" i="1"/>
  <c r="F835" i="1"/>
  <c r="F833" i="1"/>
  <c r="F832" i="1"/>
  <c r="F831" i="1"/>
  <c r="F830" i="1"/>
  <c r="F829" i="1"/>
  <c r="F828" i="1"/>
  <c r="F825" i="1"/>
  <c r="F823" i="1"/>
  <c r="F821" i="1"/>
  <c r="F819" i="1"/>
  <c r="F817" i="1"/>
  <c r="F815" i="1"/>
  <c r="F813" i="1"/>
  <c r="F811" i="1"/>
  <c r="F809" i="1"/>
  <c r="F807" i="1"/>
  <c r="F805" i="1"/>
  <c r="F804" i="1"/>
  <c r="F802" i="1"/>
  <c r="F801" i="1"/>
  <c r="F799" i="1"/>
  <c r="F797" i="1"/>
  <c r="F795" i="1"/>
  <c r="F793" i="1"/>
  <c r="F791" i="1"/>
  <c r="F788" i="1"/>
  <c r="F786" i="1"/>
  <c r="F784" i="1"/>
  <c r="F782" i="1"/>
  <c r="F780" i="1"/>
  <c r="F778" i="1"/>
  <c r="F776" i="1"/>
  <c r="F775" i="1"/>
  <c r="F773" i="1"/>
  <c r="F771" i="1"/>
  <c r="F770" i="1"/>
  <c r="F769" i="1"/>
  <c r="F768" i="1"/>
  <c r="F767" i="1"/>
  <c r="F766" i="1"/>
  <c r="F765" i="1"/>
  <c r="F764" i="1"/>
  <c r="F762" i="1"/>
  <c r="F761" i="1"/>
  <c r="F759" i="1"/>
  <c r="F757" i="1"/>
  <c r="F755" i="1"/>
  <c r="F753" i="1"/>
  <c r="F751" i="1"/>
  <c r="F749" i="1"/>
  <c r="F747" i="1"/>
  <c r="F746" i="1"/>
  <c r="F744" i="1"/>
  <c r="F742" i="1"/>
  <c r="F740" i="1"/>
  <c r="F739" i="1"/>
  <c r="F738" i="1"/>
  <c r="F737" i="1"/>
  <c r="F735" i="1"/>
  <c r="F733" i="1"/>
  <c r="F731" i="1"/>
  <c r="F730" i="1"/>
  <c r="F729" i="1"/>
  <c r="F728" i="1"/>
  <c r="F727" i="1"/>
  <c r="F726" i="1"/>
  <c r="F724" i="1"/>
  <c r="F721" i="1"/>
  <c r="F720" i="1"/>
  <c r="F718" i="1"/>
  <c r="F716" i="1"/>
  <c r="F714" i="1"/>
  <c r="F712" i="1"/>
  <c r="F709" i="1"/>
  <c r="F707" i="1"/>
  <c r="F705" i="1"/>
  <c r="F703" i="1"/>
  <c r="F702" i="1"/>
  <c r="F701" i="1"/>
  <c r="F700" i="1"/>
  <c r="F698" i="1"/>
  <c r="F697" i="1"/>
  <c r="F695" i="1"/>
  <c r="F693" i="1"/>
  <c r="F691" i="1"/>
  <c r="F689" i="1"/>
  <c r="F687" i="1"/>
  <c r="F683" i="1"/>
  <c r="F681" i="1"/>
  <c r="F679" i="1"/>
  <c r="F677" i="1"/>
  <c r="F675" i="1"/>
  <c r="F674" i="1"/>
  <c r="F673" i="1"/>
  <c r="F670" i="1"/>
  <c r="F668" i="1"/>
  <c r="F666" i="1"/>
  <c r="F665" i="1"/>
  <c r="F663" i="1"/>
  <c r="F661" i="1"/>
  <c r="F659" i="1"/>
  <c r="F657" i="1"/>
  <c r="F655" i="1"/>
  <c r="F653" i="1"/>
  <c r="F651" i="1"/>
  <c r="F649" i="1"/>
  <c r="F647" i="1"/>
  <c r="F645" i="1"/>
  <c r="F643" i="1"/>
  <c r="F640" i="1"/>
  <c r="F638" i="1"/>
  <c r="F636" i="1"/>
  <c r="F634" i="1"/>
  <c r="F632" i="1"/>
  <c r="F630" i="1"/>
  <c r="F628" i="1"/>
  <c r="F626" i="1"/>
  <c r="F624" i="1"/>
  <c r="F621" i="1"/>
  <c r="F619" i="1"/>
  <c r="F616" i="1"/>
  <c r="F614" i="1"/>
  <c r="F612" i="1"/>
  <c r="F610" i="1"/>
  <c r="F608" i="1"/>
  <c r="F605" i="1"/>
  <c r="F603" i="1"/>
  <c r="F601" i="1"/>
  <c r="F599" i="1"/>
  <c r="F597" i="1"/>
  <c r="F595" i="1"/>
  <c r="F593" i="1"/>
  <c r="F590" i="1"/>
  <c r="F588" i="1"/>
  <c r="F586" i="1"/>
  <c r="F584" i="1"/>
  <c r="F581" i="1"/>
  <c r="F579" i="1"/>
  <c r="F577" i="1"/>
  <c r="F574" i="1"/>
  <c r="F572" i="1"/>
  <c r="F570" i="1"/>
  <c r="F568" i="1"/>
  <c r="F565" i="1"/>
  <c r="F563" i="1"/>
  <c r="F561" i="1"/>
  <c r="F559" i="1"/>
  <c r="F557" i="1"/>
  <c r="F555" i="1"/>
  <c r="F553" i="1"/>
  <c r="F551" i="1"/>
  <c r="F550" i="1"/>
  <c r="F549" i="1"/>
  <c r="F548" i="1"/>
  <c r="F546" i="1"/>
  <c r="F544" i="1"/>
  <c r="F542" i="1"/>
  <c r="F540" i="1"/>
  <c r="F538" i="1"/>
  <c r="F536" i="1"/>
  <c r="F534" i="1"/>
  <c r="F532" i="1"/>
  <c r="F530" i="1"/>
  <c r="F528" i="1"/>
  <c r="F527" i="1"/>
  <c r="F526" i="1"/>
  <c r="F524" i="1"/>
  <c r="F523" i="1"/>
  <c r="F522" i="1"/>
  <c r="F521" i="1"/>
  <c r="F519" i="1"/>
  <c r="F517" i="1"/>
  <c r="F515" i="1"/>
  <c r="F513" i="1"/>
  <c r="F511" i="1"/>
  <c r="F509" i="1"/>
  <c r="F506" i="1"/>
  <c r="F504" i="1"/>
  <c r="F502" i="1"/>
  <c r="F500" i="1"/>
  <c r="F498" i="1"/>
  <c r="F496" i="1"/>
  <c r="F494" i="1"/>
  <c r="F493" i="1"/>
  <c r="F491" i="1"/>
  <c r="F488" i="1"/>
  <c r="F487" i="1"/>
  <c r="F484" i="1"/>
  <c r="F482" i="1"/>
  <c r="F480" i="1"/>
  <c r="F478" i="1"/>
  <c r="F476" i="1"/>
  <c r="F474" i="1"/>
  <c r="F472" i="1"/>
  <c r="F470" i="1"/>
  <c r="F468" i="1"/>
  <c r="F466" i="1"/>
  <c r="F464" i="1"/>
  <c r="F462" i="1"/>
  <c r="F461" i="1"/>
  <c r="F459" i="1"/>
  <c r="F457" i="1"/>
  <c r="F455" i="1"/>
  <c r="F453" i="1"/>
  <c r="F451" i="1"/>
  <c r="F449" i="1"/>
  <c r="F447" i="1"/>
  <c r="F445" i="1"/>
  <c r="F443" i="1"/>
  <c r="F441" i="1"/>
  <c r="F439" i="1"/>
  <c r="F436" i="1"/>
  <c r="F434" i="1"/>
  <c r="F433" i="1"/>
  <c r="F431" i="1"/>
  <c r="F429" i="1"/>
  <c r="F428" i="1"/>
  <c r="F426" i="1"/>
  <c r="F423" i="1"/>
  <c r="F421" i="1"/>
  <c r="F419" i="1"/>
  <c r="F417" i="1"/>
  <c r="F415" i="1"/>
  <c r="F413" i="1"/>
  <c r="F411" i="1"/>
  <c r="F409" i="1"/>
  <c r="F407" i="1"/>
  <c r="F405" i="1"/>
  <c r="F403" i="1"/>
  <c r="F401" i="1"/>
  <c r="F399" i="1"/>
  <c r="F397" i="1"/>
  <c r="F395" i="1"/>
  <c r="F393" i="1"/>
  <c r="F391" i="1"/>
  <c r="F389" i="1"/>
  <c r="F387" i="1"/>
  <c r="F385" i="1"/>
  <c r="F383" i="1"/>
  <c r="F382" i="1"/>
  <c r="F380" i="1"/>
  <c r="F378" i="1"/>
  <c r="F376" i="1"/>
  <c r="F374" i="1"/>
  <c r="F372" i="1"/>
  <c r="F369" i="1"/>
  <c r="F367" i="1"/>
  <c r="F365" i="1"/>
  <c r="F363" i="1"/>
  <c r="F361" i="1"/>
  <c r="F359" i="1"/>
  <c r="F357" i="1"/>
  <c r="F355" i="1"/>
  <c r="F353" i="1"/>
  <c r="F351" i="1"/>
  <c r="F349" i="1"/>
  <c r="F347" i="1"/>
  <c r="F345" i="1"/>
  <c r="F342" i="1"/>
  <c r="F340" i="1"/>
  <c r="F338" i="1"/>
  <c r="F337" i="1"/>
  <c r="F336" i="1"/>
  <c r="F334" i="1"/>
  <c r="F332" i="1"/>
  <c r="F331" i="1"/>
  <c r="F330" i="1"/>
  <c r="F323" i="1"/>
  <c r="F322" i="1"/>
  <c r="F321" i="1"/>
  <c r="F320" i="1"/>
  <c r="F318" i="1"/>
  <c r="F314" i="1"/>
  <c r="F313" i="1"/>
  <c r="F312" i="1"/>
  <c r="F310" i="1"/>
  <c r="F309" i="1"/>
  <c r="F308" i="1"/>
  <c r="F305" i="1"/>
  <c r="F304" i="1"/>
  <c r="F303" i="1"/>
  <c r="F301" i="1"/>
  <c r="F300" i="1"/>
  <c r="F299" i="1"/>
  <c r="F298" i="1"/>
  <c r="F297" i="1"/>
  <c r="F296" i="1"/>
  <c r="F295" i="1"/>
  <c r="F294" i="1"/>
  <c r="F292" i="1"/>
  <c r="F291" i="1"/>
  <c r="F289" i="1"/>
  <c r="F288" i="1"/>
  <c r="F287" i="1"/>
  <c r="F286" i="1"/>
  <c r="F285" i="1"/>
  <c r="F283" i="1"/>
  <c r="F282" i="1"/>
  <c r="F281" i="1"/>
  <c r="F280" i="1"/>
  <c r="F279" i="1"/>
  <c r="F277" i="1"/>
  <c r="F276" i="1"/>
  <c r="F275" i="1"/>
  <c r="F274" i="1"/>
  <c r="F273" i="1"/>
  <c r="F270" i="1"/>
  <c r="F269" i="1"/>
  <c r="F268" i="1"/>
  <c r="F267" i="1"/>
  <c r="F266" i="1"/>
  <c r="F263" i="1"/>
  <c r="F262" i="1"/>
  <c r="F261" i="1"/>
  <c r="F259" i="1"/>
  <c r="F258" i="1"/>
  <c r="F257" i="1"/>
  <c r="F256" i="1"/>
  <c r="F255" i="1"/>
  <c r="F254" i="1"/>
  <c r="F253" i="1"/>
  <c r="F251" i="1"/>
  <c r="F250" i="1"/>
  <c r="F249" i="1"/>
  <c r="F248" i="1"/>
  <c r="F247" i="1"/>
  <c r="F245" i="1"/>
  <c r="F243" i="1"/>
  <c r="F242" i="1"/>
  <c r="F241" i="1"/>
  <c r="F240" i="1"/>
  <c r="F239" i="1"/>
  <c r="F238" i="1"/>
  <c r="F236" i="1"/>
  <c r="F235" i="1"/>
  <c r="F234" i="1"/>
  <c r="F233" i="1"/>
  <c r="F231" i="1"/>
  <c r="F230" i="1"/>
  <c r="F229" i="1"/>
  <c r="F228" i="1"/>
  <c r="F227" i="1"/>
  <c r="F226" i="1"/>
  <c r="F225" i="1"/>
  <c r="F224" i="1"/>
  <c r="F222" i="1"/>
  <c r="F221" i="1"/>
  <c r="F220" i="1"/>
  <c r="F219" i="1"/>
  <c r="F218" i="1"/>
  <c r="F215" i="1"/>
  <c r="F213" i="1"/>
  <c r="F212" i="1"/>
  <c r="F211" i="1"/>
  <c r="F210" i="1"/>
  <c r="F208" i="1"/>
  <c r="F207" i="1"/>
  <c r="F206" i="1"/>
  <c r="F205" i="1"/>
  <c r="F204" i="1"/>
  <c r="F203" i="1"/>
  <c r="F202" i="1"/>
  <c r="F201" i="1"/>
  <c r="F200" i="1"/>
  <c r="F199" i="1"/>
  <c r="F198" i="1"/>
  <c r="F197" i="1"/>
  <c r="F196" i="1"/>
  <c r="F195" i="1"/>
  <c r="F194" i="1"/>
  <c r="F193" i="1"/>
  <c r="F192" i="1"/>
  <c r="F187" i="1"/>
  <c r="F185" i="1"/>
  <c r="F184" i="1"/>
  <c r="F183" i="1"/>
  <c r="F182" i="1"/>
  <c r="F181" i="1"/>
  <c r="F180" i="1"/>
  <c r="F178" i="1"/>
  <c r="F177" i="1"/>
  <c r="F176" i="1"/>
  <c r="F174" i="1"/>
  <c r="F171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6" i="1"/>
  <c r="F145" i="1"/>
  <c r="F144" i="1"/>
  <c r="F143" i="1"/>
  <c r="F142" i="1"/>
  <c r="F141" i="1"/>
  <c r="F140" i="1"/>
  <c r="F139" i="1"/>
  <c r="F138" i="1"/>
  <c r="F136" i="1"/>
  <c r="F135" i="1"/>
  <c r="F134" i="1"/>
  <c r="F133" i="1"/>
  <c r="F132" i="1"/>
  <c r="F131" i="1"/>
  <c r="F130" i="1"/>
  <c r="F128" i="1"/>
  <c r="F127" i="1"/>
  <c r="F126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08" i="1"/>
  <c r="F107" i="1"/>
  <c r="F106" i="1"/>
  <c r="F105" i="1"/>
  <c r="F104" i="1"/>
  <c r="F101" i="1"/>
  <c r="F100" i="1"/>
  <c r="F99" i="1"/>
  <c r="F98" i="1"/>
  <c r="F97" i="1"/>
  <c r="F95" i="1"/>
  <c r="F94" i="1"/>
  <c r="F93" i="1"/>
  <c r="F92" i="1"/>
  <c r="F91" i="1"/>
  <c r="F89" i="1"/>
  <c r="F88" i="1"/>
  <c r="F87" i="1"/>
  <c r="F86" i="1"/>
  <c r="F85" i="1"/>
  <c r="F83" i="1"/>
  <c r="F82" i="1"/>
  <c r="F81" i="1"/>
  <c r="F80" i="1"/>
  <c r="F78" i="1"/>
  <c r="F77" i="1"/>
  <c r="F75" i="1"/>
  <c r="F74" i="1"/>
  <c r="F73" i="1"/>
  <c r="F72" i="1"/>
  <c r="F70" i="1"/>
  <c r="F69" i="1"/>
  <c r="F68" i="1"/>
  <c r="F67" i="1"/>
  <c r="F66" i="1"/>
  <c r="F63" i="1"/>
  <c r="F62" i="1"/>
  <c r="F61" i="1"/>
  <c r="F60" i="1"/>
  <c r="F59" i="1"/>
  <c r="F58" i="1"/>
  <c r="F57" i="1"/>
  <c r="F56" i="1"/>
  <c r="F55" i="1"/>
  <c r="F54" i="1"/>
  <c r="F52" i="1"/>
  <c r="F51" i="1"/>
  <c r="F50" i="1"/>
  <c r="F49" i="1"/>
  <c r="F48" i="1"/>
  <c r="F45" i="1"/>
  <c r="F44" i="1"/>
  <c r="F43" i="1"/>
  <c r="F42" i="1"/>
  <c r="F41" i="1"/>
  <c r="F39" i="1"/>
  <c r="F38" i="1"/>
  <c r="F36" i="1"/>
  <c r="F35" i="1"/>
  <c r="F34" i="1"/>
  <c r="F33" i="1"/>
  <c r="F32" i="1"/>
  <c r="F31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N1284" i="1"/>
  <c r="N1271" i="1"/>
  <c r="N1261" i="1"/>
  <c r="N1259" i="1"/>
  <c r="N1254" i="1"/>
  <c r="N1241" i="1"/>
  <c r="N1220" i="1"/>
  <c r="N1216" i="1"/>
  <c r="N1210" i="1"/>
  <c r="N1208" i="1"/>
  <c r="N1205" i="1"/>
  <c r="N1199" i="1"/>
  <c r="N1182" i="1" s="1"/>
  <c r="N1179" i="1"/>
  <c r="N1178" i="1" s="1"/>
  <c r="N1176" i="1"/>
  <c r="N1174" i="1"/>
  <c r="N1171" i="1"/>
  <c r="N1166" i="1"/>
  <c r="N1164" i="1"/>
  <c r="N1162" i="1"/>
  <c r="N1160" i="1"/>
  <c r="N1158" i="1"/>
  <c r="N1156" i="1"/>
  <c r="N1153" i="1"/>
  <c r="N1151" i="1"/>
  <c r="N1149" i="1"/>
  <c r="N1147" i="1"/>
  <c r="N1145" i="1"/>
  <c r="N1143" i="1"/>
  <c r="N1141" i="1"/>
  <c r="N1137" i="1"/>
  <c r="N1135" i="1"/>
  <c r="N1133" i="1"/>
  <c r="N1131" i="1"/>
  <c r="N1129" i="1"/>
  <c r="N1127" i="1"/>
  <c r="N1125" i="1"/>
  <c r="N1123" i="1"/>
  <c r="N1120" i="1"/>
  <c r="N1118" i="1"/>
  <c r="N1116" i="1"/>
  <c r="N1112" i="1"/>
  <c r="N1110" i="1"/>
  <c r="N1108" i="1"/>
  <c r="N1106" i="1"/>
  <c r="N1104" i="1"/>
  <c r="N1102" i="1"/>
  <c r="N1100" i="1"/>
  <c r="N1098" i="1"/>
  <c r="N1096" i="1"/>
  <c r="N1094" i="1"/>
  <c r="N1092" i="1"/>
  <c r="N1090" i="1"/>
  <c r="N1088" i="1"/>
  <c r="N1086" i="1"/>
  <c r="N1084" i="1"/>
  <c r="N1082" i="1"/>
  <c r="N1080" i="1"/>
  <c r="N1078" i="1"/>
  <c r="N1076" i="1"/>
  <c r="N1074" i="1"/>
  <c r="N1072" i="1"/>
  <c r="N1070" i="1"/>
  <c r="N1068" i="1"/>
  <c r="N1066" i="1"/>
  <c r="N1064" i="1"/>
  <c r="N1062" i="1"/>
  <c r="N1060" i="1"/>
  <c r="N1058" i="1"/>
  <c r="N1056" i="1"/>
  <c r="N1054" i="1"/>
  <c r="N1052" i="1"/>
  <c r="N1050" i="1"/>
  <c r="N1048" i="1"/>
  <c r="N1046" i="1"/>
  <c r="N1044" i="1"/>
  <c r="N1042" i="1"/>
  <c r="N1040" i="1"/>
  <c r="N1038" i="1"/>
  <c r="N1036" i="1"/>
  <c r="N1034" i="1"/>
  <c r="N1032" i="1"/>
  <c r="N1030" i="1"/>
  <c r="N1028" i="1"/>
  <c r="N1025" i="1"/>
  <c r="N1023" i="1"/>
  <c r="N1018" i="1"/>
  <c r="N1016" i="1"/>
  <c r="N1014" i="1"/>
  <c r="N1012" i="1"/>
  <c r="N998" i="1" s="1"/>
  <c r="N1010" i="1"/>
  <c r="N1003" i="1"/>
  <c r="N1001" i="1"/>
  <c r="N996" i="1"/>
  <c r="N994" i="1"/>
  <c r="N993" i="1" s="1"/>
  <c r="N990" i="1"/>
  <c r="N988" i="1"/>
  <c r="N987" i="1" s="1"/>
  <c r="N985" i="1"/>
  <c r="N983" i="1"/>
  <c r="N981" i="1"/>
  <c r="N979" i="1"/>
  <c r="N977" i="1"/>
  <c r="N975" i="1"/>
  <c r="N972" i="1"/>
  <c r="N970" i="1"/>
  <c r="N967" i="1"/>
  <c r="N965" i="1"/>
  <c r="N962" i="1"/>
  <c r="N960" i="1"/>
  <c r="N957" i="1"/>
  <c r="N954" i="1"/>
  <c r="N950" i="1"/>
  <c r="N948" i="1"/>
  <c r="N946" i="1"/>
  <c r="N944" i="1"/>
  <c r="N942" i="1"/>
  <c r="N940" i="1"/>
  <c r="N938" i="1"/>
  <c r="N936" i="1"/>
  <c r="N934" i="1"/>
  <c r="N932" i="1"/>
  <c r="N930" i="1"/>
  <c r="N928" i="1"/>
  <c r="N926" i="1"/>
  <c r="N924" i="1"/>
  <c r="N922" i="1"/>
  <c r="N920" i="1"/>
  <c r="N918" i="1"/>
  <c r="N916" i="1"/>
  <c r="N914" i="1"/>
  <c r="N912" i="1"/>
  <c r="N910" i="1"/>
  <c r="N908" i="1"/>
  <c r="N906" i="1"/>
  <c r="N904" i="1"/>
  <c r="N902" i="1"/>
  <c r="N900" i="1"/>
  <c r="N897" i="1"/>
  <c r="N895" i="1"/>
  <c r="N891" i="1"/>
  <c r="N889" i="1"/>
  <c r="N887" i="1"/>
  <c r="N882" i="1"/>
  <c r="N880" i="1"/>
  <c r="N878" i="1"/>
  <c r="N875" i="1"/>
  <c r="N873" i="1"/>
  <c r="N871" i="1"/>
  <c r="N869" i="1"/>
  <c r="N867" i="1"/>
  <c r="N865" i="1"/>
  <c r="N863" i="1"/>
  <c r="N861" i="1"/>
  <c r="N859" i="1"/>
  <c r="N857" i="1"/>
  <c r="N855" i="1"/>
  <c r="N853" i="1"/>
  <c r="N848" i="1"/>
  <c r="N847" i="1" s="1"/>
  <c r="N845" i="1"/>
  <c r="N843" i="1"/>
  <c r="N841" i="1"/>
  <c r="N839" i="1"/>
  <c r="N834" i="1"/>
  <c r="N827" i="1"/>
  <c r="N826" i="1" s="1"/>
  <c r="N824" i="1"/>
  <c r="N822" i="1"/>
  <c r="N820" i="1"/>
  <c r="N818" i="1"/>
  <c r="N816" i="1"/>
  <c r="N814" i="1"/>
  <c r="N812" i="1"/>
  <c r="N810" i="1"/>
  <c r="N808" i="1"/>
  <c r="N806" i="1"/>
  <c r="N803" i="1"/>
  <c r="N800" i="1"/>
  <c r="N798" i="1"/>
  <c r="N796" i="1"/>
  <c r="N794" i="1"/>
  <c r="N792" i="1"/>
  <c r="N790" i="1"/>
  <c r="N787" i="1"/>
  <c r="N785" i="1"/>
  <c r="N783" i="1"/>
  <c r="N781" i="1"/>
  <c r="N779" i="1"/>
  <c r="N777" i="1"/>
  <c r="N774" i="1"/>
  <c r="N772" i="1"/>
  <c r="N763" i="1"/>
  <c r="N760" i="1"/>
  <c r="N758" i="1"/>
  <c r="N756" i="1"/>
  <c r="N754" i="1"/>
  <c r="N752" i="1"/>
  <c r="N750" i="1"/>
  <c r="N748" i="1"/>
  <c r="N745" i="1"/>
  <c r="N743" i="1"/>
  <c r="N741" i="1"/>
  <c r="N736" i="1"/>
  <c r="N734" i="1"/>
  <c r="N732" i="1"/>
  <c r="N725" i="1"/>
  <c r="N723" i="1" s="1"/>
  <c r="N719" i="1"/>
  <c r="N717" i="1"/>
  <c r="N715" i="1"/>
  <c r="N713" i="1"/>
  <c r="N708" i="1"/>
  <c r="N706" i="1"/>
  <c r="N704" i="1"/>
  <c r="N699" i="1"/>
  <c r="N696" i="1"/>
  <c r="N694" i="1"/>
  <c r="N692" i="1"/>
  <c r="N690" i="1"/>
  <c r="N688" i="1"/>
  <c r="N686" i="1"/>
  <c r="N682" i="1"/>
  <c r="N680" i="1"/>
  <c r="N678" i="1"/>
  <c r="N676" i="1"/>
  <c r="N674" i="1"/>
  <c r="N672" i="1"/>
  <c r="N669" i="1"/>
  <c r="N667" i="1"/>
  <c r="N664" i="1"/>
  <c r="N662" i="1"/>
  <c r="N660" i="1"/>
  <c r="N658" i="1"/>
  <c r="N656" i="1"/>
  <c r="N654" i="1"/>
  <c r="N652" i="1"/>
  <c r="N650" i="1"/>
  <c r="N648" i="1"/>
  <c r="N646" i="1"/>
  <c r="N644" i="1"/>
  <c r="N642" i="1"/>
  <c r="N639" i="1"/>
  <c r="N637" i="1"/>
  <c r="N635" i="1"/>
  <c r="N633" i="1"/>
  <c r="N631" i="1"/>
  <c r="N629" i="1"/>
  <c r="N627" i="1"/>
  <c r="N625" i="1"/>
  <c r="N623" i="1"/>
  <c r="N620" i="1"/>
  <c r="N618" i="1"/>
  <c r="N615" i="1"/>
  <c r="N613" i="1"/>
  <c r="N611" i="1"/>
  <c r="N609" i="1"/>
  <c r="N607" i="1"/>
  <c r="N604" i="1"/>
  <c r="N602" i="1"/>
  <c r="N600" i="1"/>
  <c r="N598" i="1"/>
  <c r="N596" i="1"/>
  <c r="N594" i="1"/>
  <c r="N592" i="1"/>
  <c r="N589" i="1"/>
  <c r="N587" i="1"/>
  <c r="N585" i="1"/>
  <c r="N583" i="1"/>
  <c r="N580" i="1"/>
  <c r="N578" i="1"/>
  <c r="N576" i="1"/>
  <c r="N573" i="1"/>
  <c r="N571" i="1"/>
  <c r="N569" i="1"/>
  <c r="N567" i="1"/>
  <c r="N564" i="1"/>
  <c r="N562" i="1"/>
  <c r="N560" i="1"/>
  <c r="N558" i="1"/>
  <c r="N556" i="1"/>
  <c r="N554" i="1"/>
  <c r="N552" i="1"/>
  <c r="N547" i="1"/>
  <c r="N545" i="1"/>
  <c r="N543" i="1"/>
  <c r="N541" i="1"/>
  <c r="N539" i="1"/>
  <c r="N537" i="1"/>
  <c r="N535" i="1"/>
  <c r="N533" i="1"/>
  <c r="N531" i="1"/>
  <c r="N529" i="1"/>
  <c r="N525" i="1"/>
  <c r="N520" i="1"/>
  <c r="N518" i="1"/>
  <c r="N516" i="1"/>
  <c r="N514" i="1"/>
  <c r="N512" i="1"/>
  <c r="N510" i="1"/>
  <c r="N508" i="1"/>
  <c r="N505" i="1"/>
  <c r="N503" i="1"/>
  <c r="N501" i="1"/>
  <c r="N499" i="1"/>
  <c r="N497" i="1"/>
  <c r="N495" i="1"/>
  <c r="N492" i="1"/>
  <c r="N490" i="1"/>
  <c r="N486" i="1"/>
  <c r="N485" i="1" s="1"/>
  <c r="N483" i="1"/>
  <c r="N481" i="1"/>
  <c r="N479" i="1"/>
  <c r="N477" i="1"/>
  <c r="N475" i="1"/>
  <c r="N473" i="1"/>
  <c r="N471" i="1"/>
  <c r="N469" i="1"/>
  <c r="N467" i="1"/>
  <c r="N465" i="1"/>
  <c r="N463" i="1"/>
  <c r="N460" i="1"/>
  <c r="N458" i="1"/>
  <c r="N456" i="1"/>
  <c r="N454" i="1"/>
  <c r="N452" i="1"/>
  <c r="N450" i="1"/>
  <c r="N448" i="1"/>
  <c r="N446" i="1"/>
  <c r="N444" i="1"/>
  <c r="N442" i="1"/>
  <c r="N440" i="1"/>
  <c r="N438" i="1"/>
  <c r="N435" i="1"/>
  <c r="N432" i="1"/>
  <c r="N430" i="1"/>
  <c r="N427" i="1"/>
  <c r="N425" i="1"/>
  <c r="N422" i="1"/>
  <c r="N420" i="1"/>
  <c r="N418" i="1"/>
  <c r="N416" i="1"/>
  <c r="N414" i="1"/>
  <c r="N412" i="1"/>
  <c r="N410" i="1"/>
  <c r="N408" i="1"/>
  <c r="N406" i="1"/>
  <c r="N404" i="1"/>
  <c r="N402" i="1"/>
  <c r="N400" i="1"/>
  <c r="N398" i="1"/>
  <c r="N396" i="1"/>
  <c r="N394" i="1"/>
  <c r="N392" i="1"/>
  <c r="N390" i="1"/>
  <c r="N388" i="1"/>
  <c r="N386" i="1"/>
  <c r="N384" i="1"/>
  <c r="N381" i="1"/>
  <c r="N379" i="1"/>
  <c r="N377" i="1"/>
  <c r="N375" i="1"/>
  <c r="N373" i="1"/>
  <c r="N371" i="1"/>
  <c r="N368" i="1"/>
  <c r="N366" i="1"/>
  <c r="N364" i="1"/>
  <c r="N362" i="1"/>
  <c r="N360" i="1"/>
  <c r="N358" i="1"/>
  <c r="N356" i="1"/>
  <c r="N354" i="1"/>
  <c r="N352" i="1"/>
  <c r="N350" i="1"/>
  <c r="N348" i="1"/>
  <c r="N346" i="1"/>
  <c r="N344" i="1"/>
  <c r="N341" i="1"/>
  <c r="N339" i="1"/>
  <c r="N335" i="1"/>
  <c r="N333" i="1"/>
  <c r="N329" i="1"/>
  <c r="N319" i="1"/>
  <c r="N317" i="1"/>
  <c r="N316" i="1" s="1"/>
  <c r="N315" i="1" s="1"/>
  <c r="N311" i="1"/>
  <c r="N307" i="1"/>
  <c r="N302" i="1"/>
  <c r="N293" i="1"/>
  <c r="N290" i="1"/>
  <c r="N284" i="1"/>
  <c r="N278" i="1"/>
  <c r="N272" i="1"/>
  <c r="N260" i="1"/>
  <c r="N252" i="1" s="1"/>
  <c r="N246" i="1"/>
  <c r="N244" i="1"/>
  <c r="N237" i="1"/>
  <c r="N232" i="1"/>
  <c r="N223" i="1"/>
  <c r="N217" i="1"/>
  <c r="N214" i="1"/>
  <c r="N209" i="1"/>
  <c r="N191" i="1"/>
  <c r="N186" i="1"/>
  <c r="N179" i="1"/>
  <c r="N175" i="1"/>
  <c r="N173" i="1"/>
  <c r="N172" i="1" s="1"/>
  <c r="N170" i="1"/>
  <c r="N147" i="1"/>
  <c r="N137" i="1" s="1"/>
  <c r="N129" i="1"/>
  <c r="N125" i="1"/>
  <c r="N110" i="1" s="1"/>
  <c r="N103" i="1"/>
  <c r="N102" i="1"/>
  <c r="N96" i="1"/>
  <c r="N90" i="1"/>
  <c r="N84" i="1"/>
  <c r="N79" i="1"/>
  <c r="N76" i="1"/>
  <c r="N65" i="1"/>
  <c r="N53" i="1"/>
  <c r="N47" i="1"/>
  <c r="N40" i="1"/>
  <c r="N37" i="1" s="1"/>
  <c r="N30" i="1"/>
  <c r="N11" i="1" s="1"/>
  <c r="J1284" i="1"/>
  <c r="J1271" i="1"/>
  <c r="J1261" i="1"/>
  <c r="J1259" i="1"/>
  <c r="J1254" i="1"/>
  <c r="J1241" i="1"/>
  <c r="J1220" i="1"/>
  <c r="J1216" i="1"/>
  <c r="J1210" i="1"/>
  <c r="J1208" i="1"/>
  <c r="J1205" i="1"/>
  <c r="J1199" i="1"/>
  <c r="J1182" i="1" s="1"/>
  <c r="J1179" i="1"/>
  <c r="J1178" i="1" s="1"/>
  <c r="J1176" i="1"/>
  <c r="J1174" i="1"/>
  <c r="J1171" i="1"/>
  <c r="J1166" i="1"/>
  <c r="J1164" i="1"/>
  <c r="J1162" i="1"/>
  <c r="J1160" i="1"/>
  <c r="J1158" i="1"/>
  <c r="J1156" i="1"/>
  <c r="J1153" i="1"/>
  <c r="J1151" i="1"/>
  <c r="J1149" i="1"/>
  <c r="J1147" i="1"/>
  <c r="J1145" i="1"/>
  <c r="J1143" i="1"/>
  <c r="J1141" i="1"/>
  <c r="J1137" i="1"/>
  <c r="J1135" i="1"/>
  <c r="J1133" i="1"/>
  <c r="J1131" i="1"/>
  <c r="J1129" i="1"/>
  <c r="J1127" i="1"/>
  <c r="J1125" i="1"/>
  <c r="J1123" i="1"/>
  <c r="J1120" i="1"/>
  <c r="J1118" i="1"/>
  <c r="J1116" i="1"/>
  <c r="J1112" i="1"/>
  <c r="J1110" i="1"/>
  <c r="J1108" i="1"/>
  <c r="J1106" i="1"/>
  <c r="J1104" i="1"/>
  <c r="J1102" i="1"/>
  <c r="J1100" i="1"/>
  <c r="J1098" i="1"/>
  <c r="J1096" i="1"/>
  <c r="J1094" i="1"/>
  <c r="J1092" i="1"/>
  <c r="J1090" i="1"/>
  <c r="J1088" i="1"/>
  <c r="J1086" i="1"/>
  <c r="J1084" i="1"/>
  <c r="J1082" i="1"/>
  <c r="J1080" i="1"/>
  <c r="J1078" i="1"/>
  <c r="J1076" i="1"/>
  <c r="J1074" i="1"/>
  <c r="J1072" i="1"/>
  <c r="J1070" i="1"/>
  <c r="J1068" i="1"/>
  <c r="J1066" i="1"/>
  <c r="J1064" i="1"/>
  <c r="J1062" i="1"/>
  <c r="J1060" i="1"/>
  <c r="J1058" i="1"/>
  <c r="J1056" i="1"/>
  <c r="J1054" i="1"/>
  <c r="J1052" i="1"/>
  <c r="J1050" i="1"/>
  <c r="J1048" i="1"/>
  <c r="J1046" i="1"/>
  <c r="J1044" i="1"/>
  <c r="J1042" i="1"/>
  <c r="J1040" i="1"/>
  <c r="J1038" i="1"/>
  <c r="J1036" i="1"/>
  <c r="J1034" i="1"/>
  <c r="J1032" i="1"/>
  <c r="J1030" i="1"/>
  <c r="J1028" i="1"/>
  <c r="J1025" i="1"/>
  <c r="J1023" i="1"/>
  <c r="J1018" i="1"/>
  <c r="J1016" i="1"/>
  <c r="J1014" i="1"/>
  <c r="J1012" i="1"/>
  <c r="J998" i="1" s="1"/>
  <c r="J1010" i="1"/>
  <c r="J1003" i="1"/>
  <c r="J1001" i="1"/>
  <c r="J996" i="1"/>
  <c r="J994" i="1"/>
  <c r="J993" i="1" s="1"/>
  <c r="J990" i="1"/>
  <c r="J988" i="1"/>
  <c r="J987" i="1" s="1"/>
  <c r="J985" i="1"/>
  <c r="J983" i="1"/>
  <c r="J981" i="1"/>
  <c r="J979" i="1"/>
  <c r="J977" i="1"/>
  <c r="J975" i="1"/>
  <c r="J972" i="1"/>
  <c r="J970" i="1"/>
  <c r="J967" i="1"/>
  <c r="J965" i="1"/>
  <c r="J962" i="1"/>
  <c r="J960" i="1"/>
  <c r="J957" i="1"/>
  <c r="J954" i="1"/>
  <c r="J950" i="1"/>
  <c r="J948" i="1"/>
  <c r="J946" i="1"/>
  <c r="J944" i="1"/>
  <c r="J942" i="1"/>
  <c r="J940" i="1"/>
  <c r="J938" i="1"/>
  <c r="J936" i="1"/>
  <c r="J934" i="1"/>
  <c r="J932" i="1"/>
  <c r="J930" i="1"/>
  <c r="J928" i="1"/>
  <c r="J926" i="1"/>
  <c r="J924" i="1"/>
  <c r="J922" i="1"/>
  <c r="J920" i="1"/>
  <c r="J918" i="1"/>
  <c r="J916" i="1"/>
  <c r="J914" i="1"/>
  <c r="J912" i="1"/>
  <c r="J910" i="1"/>
  <c r="J908" i="1"/>
  <c r="J906" i="1"/>
  <c r="J904" i="1"/>
  <c r="J902" i="1"/>
  <c r="J900" i="1"/>
  <c r="J897" i="1"/>
  <c r="J895" i="1"/>
  <c r="J891" i="1"/>
  <c r="J889" i="1"/>
  <c r="J887" i="1"/>
  <c r="J882" i="1"/>
  <c r="J880" i="1"/>
  <c r="J878" i="1"/>
  <c r="J875" i="1"/>
  <c r="J873" i="1"/>
  <c r="J871" i="1"/>
  <c r="J869" i="1"/>
  <c r="J867" i="1"/>
  <c r="J865" i="1"/>
  <c r="J863" i="1"/>
  <c r="J861" i="1"/>
  <c r="J859" i="1"/>
  <c r="J857" i="1"/>
  <c r="J855" i="1"/>
  <c r="J853" i="1"/>
  <c r="J848" i="1"/>
  <c r="J847" i="1" s="1"/>
  <c r="J845" i="1"/>
  <c r="J843" i="1"/>
  <c r="J841" i="1"/>
  <c r="J839" i="1"/>
  <c r="J834" i="1"/>
  <c r="J827" i="1"/>
  <c r="J826" i="1" s="1"/>
  <c r="J824" i="1"/>
  <c r="J822" i="1"/>
  <c r="J820" i="1"/>
  <c r="J818" i="1"/>
  <c r="J816" i="1"/>
  <c r="J814" i="1"/>
  <c r="J812" i="1"/>
  <c r="J810" i="1"/>
  <c r="J808" i="1"/>
  <c r="J806" i="1"/>
  <c r="J803" i="1"/>
  <c r="J800" i="1"/>
  <c r="J798" i="1"/>
  <c r="J796" i="1"/>
  <c r="J794" i="1"/>
  <c r="J792" i="1"/>
  <c r="J787" i="1"/>
  <c r="J785" i="1"/>
  <c r="J783" i="1"/>
  <c r="J781" i="1"/>
  <c r="J779" i="1"/>
  <c r="J777" i="1"/>
  <c r="J774" i="1"/>
  <c r="J772" i="1"/>
  <c r="J763" i="1"/>
  <c r="J760" i="1"/>
  <c r="J758" i="1"/>
  <c r="J756" i="1"/>
  <c r="J754" i="1"/>
  <c r="J752" i="1"/>
  <c r="J750" i="1"/>
  <c r="J748" i="1"/>
  <c r="J745" i="1"/>
  <c r="J743" i="1"/>
  <c r="J741" i="1"/>
  <c r="J736" i="1"/>
  <c r="J734" i="1"/>
  <c r="J732" i="1"/>
  <c r="J725" i="1"/>
  <c r="J723" i="1" s="1"/>
  <c r="J719" i="1"/>
  <c r="J717" i="1"/>
  <c r="J715" i="1"/>
  <c r="J713" i="1"/>
  <c r="J708" i="1"/>
  <c r="J706" i="1"/>
  <c r="J704" i="1"/>
  <c r="J699" i="1"/>
  <c r="J696" i="1"/>
  <c r="J694" i="1"/>
  <c r="J692" i="1"/>
  <c r="J690" i="1"/>
  <c r="J688" i="1"/>
  <c r="J686" i="1"/>
  <c r="J682" i="1"/>
  <c r="J680" i="1"/>
  <c r="J678" i="1"/>
  <c r="J676" i="1"/>
  <c r="J674" i="1"/>
  <c r="J672" i="1"/>
  <c r="J669" i="1"/>
  <c r="J667" i="1"/>
  <c r="J664" i="1"/>
  <c r="J662" i="1"/>
  <c r="J660" i="1"/>
  <c r="J658" i="1"/>
  <c r="J656" i="1"/>
  <c r="J654" i="1"/>
  <c r="J652" i="1"/>
  <c r="J650" i="1"/>
  <c r="J648" i="1"/>
  <c r="J646" i="1"/>
  <c r="J644" i="1"/>
  <c r="J642" i="1"/>
  <c r="J639" i="1"/>
  <c r="J637" i="1"/>
  <c r="J635" i="1"/>
  <c r="J633" i="1"/>
  <c r="J631" i="1"/>
  <c r="J629" i="1"/>
  <c r="J627" i="1"/>
  <c r="J625" i="1"/>
  <c r="J623" i="1"/>
  <c r="J620" i="1"/>
  <c r="J618" i="1"/>
  <c r="J617" i="1" s="1"/>
  <c r="J615" i="1"/>
  <c r="J613" i="1"/>
  <c r="J611" i="1"/>
  <c r="J609" i="1"/>
  <c r="J607" i="1"/>
  <c r="J604" i="1"/>
  <c r="J602" i="1"/>
  <c r="J600" i="1"/>
  <c r="J598" i="1"/>
  <c r="J596" i="1"/>
  <c r="J594" i="1"/>
  <c r="J592" i="1"/>
  <c r="J589" i="1"/>
  <c r="J587" i="1"/>
  <c r="J585" i="1"/>
  <c r="J583" i="1"/>
  <c r="J580" i="1"/>
  <c r="J578" i="1"/>
  <c r="J576" i="1"/>
  <c r="J573" i="1"/>
  <c r="J571" i="1"/>
  <c r="J569" i="1"/>
  <c r="J567" i="1"/>
  <c r="J564" i="1"/>
  <c r="J562" i="1"/>
  <c r="J560" i="1"/>
  <c r="J558" i="1"/>
  <c r="J556" i="1"/>
  <c r="J554" i="1"/>
  <c r="J552" i="1"/>
  <c r="J547" i="1"/>
  <c r="J545" i="1"/>
  <c r="J543" i="1"/>
  <c r="J541" i="1"/>
  <c r="J539" i="1"/>
  <c r="J537" i="1"/>
  <c r="J535" i="1"/>
  <c r="J533" i="1"/>
  <c r="J531" i="1"/>
  <c r="J529" i="1"/>
  <c r="J525" i="1"/>
  <c r="J520" i="1"/>
  <c r="J518" i="1"/>
  <c r="J516" i="1"/>
  <c r="J514" i="1"/>
  <c r="J512" i="1"/>
  <c r="J510" i="1"/>
  <c r="J508" i="1"/>
  <c r="J505" i="1"/>
  <c r="J503" i="1"/>
  <c r="J501" i="1"/>
  <c r="J499" i="1"/>
  <c r="J497" i="1"/>
  <c r="J495" i="1"/>
  <c r="J492" i="1"/>
  <c r="J490" i="1"/>
  <c r="J486" i="1"/>
  <c r="J485" i="1" s="1"/>
  <c r="J483" i="1"/>
  <c r="J481" i="1"/>
  <c r="J479" i="1"/>
  <c r="J477" i="1"/>
  <c r="J475" i="1"/>
  <c r="J473" i="1"/>
  <c r="J471" i="1"/>
  <c r="J469" i="1"/>
  <c r="J467" i="1"/>
  <c r="J465" i="1"/>
  <c r="J463" i="1"/>
  <c r="J460" i="1"/>
  <c r="J458" i="1"/>
  <c r="J456" i="1"/>
  <c r="J454" i="1"/>
  <c r="J452" i="1"/>
  <c r="J450" i="1"/>
  <c r="J448" i="1"/>
  <c r="J446" i="1"/>
  <c r="J444" i="1"/>
  <c r="J442" i="1"/>
  <c r="J440" i="1"/>
  <c r="J438" i="1"/>
  <c r="J435" i="1"/>
  <c r="J432" i="1"/>
  <c r="J430" i="1"/>
  <c r="J427" i="1"/>
  <c r="J425" i="1"/>
  <c r="J422" i="1"/>
  <c r="J420" i="1"/>
  <c r="J418" i="1"/>
  <c r="J416" i="1"/>
  <c r="J414" i="1"/>
  <c r="J412" i="1"/>
  <c r="J410" i="1"/>
  <c r="J408" i="1"/>
  <c r="J406" i="1"/>
  <c r="J404" i="1"/>
  <c r="J402" i="1"/>
  <c r="J400" i="1"/>
  <c r="J398" i="1"/>
  <c r="J396" i="1"/>
  <c r="J394" i="1"/>
  <c r="J392" i="1"/>
  <c r="J390" i="1"/>
  <c r="J388" i="1"/>
  <c r="J386" i="1"/>
  <c r="J384" i="1"/>
  <c r="J381" i="1"/>
  <c r="J379" i="1"/>
  <c r="J377" i="1"/>
  <c r="J375" i="1"/>
  <c r="J373" i="1"/>
  <c r="J371" i="1"/>
  <c r="J368" i="1"/>
  <c r="J366" i="1"/>
  <c r="J364" i="1"/>
  <c r="J362" i="1"/>
  <c r="J360" i="1"/>
  <c r="J358" i="1"/>
  <c r="J356" i="1"/>
  <c r="J354" i="1"/>
  <c r="J352" i="1"/>
  <c r="J350" i="1"/>
  <c r="J348" i="1"/>
  <c r="J346" i="1"/>
  <c r="J344" i="1"/>
  <c r="J341" i="1"/>
  <c r="J339" i="1"/>
  <c r="J335" i="1"/>
  <c r="J333" i="1"/>
  <c r="J329" i="1"/>
  <c r="J319" i="1"/>
  <c r="J317" i="1"/>
  <c r="J316" i="1" s="1"/>
  <c r="J315" i="1" s="1"/>
  <c r="J311" i="1"/>
  <c r="J307" i="1"/>
  <c r="J302" i="1"/>
  <c r="J293" i="1"/>
  <c r="J290" i="1"/>
  <c r="J284" i="1"/>
  <c r="J278" i="1"/>
  <c r="J272" i="1"/>
  <c r="J260" i="1"/>
  <c r="J252" i="1" s="1"/>
  <c r="J246" i="1"/>
  <c r="J244" i="1"/>
  <c r="J237" i="1"/>
  <c r="J232" i="1"/>
  <c r="J223" i="1"/>
  <c r="J217" i="1"/>
  <c r="J214" i="1"/>
  <c r="J209" i="1"/>
  <c r="J191" i="1" s="1"/>
  <c r="J186" i="1"/>
  <c r="J179" i="1"/>
  <c r="J175" i="1"/>
  <c r="J173" i="1"/>
  <c r="J172" i="1" s="1"/>
  <c r="J170" i="1"/>
  <c r="J147" i="1"/>
  <c r="J137" i="1" s="1"/>
  <c r="J129" i="1"/>
  <c r="J110" i="1" s="1"/>
  <c r="J125" i="1"/>
  <c r="J103" i="1"/>
  <c r="J102" i="1"/>
  <c r="J96" i="1"/>
  <c r="J90" i="1"/>
  <c r="J84" i="1"/>
  <c r="J79" i="1"/>
  <c r="J76" i="1"/>
  <c r="J65" i="1"/>
  <c r="J53" i="1"/>
  <c r="J47" i="1"/>
  <c r="J40" i="1"/>
  <c r="J37" i="1" s="1"/>
  <c r="J30" i="1"/>
  <c r="J11" i="1" s="1"/>
  <c r="H1284" i="1"/>
  <c r="H1271" i="1"/>
  <c r="H1261" i="1"/>
  <c r="H1259" i="1"/>
  <c r="H1254" i="1"/>
  <c r="H1241" i="1"/>
  <c r="H1220" i="1"/>
  <c r="H1216" i="1"/>
  <c r="H1210" i="1"/>
  <c r="H1208" i="1"/>
  <c r="H1205" i="1"/>
  <c r="H1199" i="1"/>
  <c r="H1182" i="1" s="1"/>
  <c r="H1179" i="1"/>
  <c r="H1178" i="1" s="1"/>
  <c r="H1176" i="1"/>
  <c r="H1174" i="1"/>
  <c r="H1171" i="1"/>
  <c r="H1166" i="1"/>
  <c r="H1164" i="1"/>
  <c r="H1162" i="1"/>
  <c r="H1160" i="1"/>
  <c r="H1158" i="1"/>
  <c r="H1156" i="1"/>
  <c r="H1153" i="1"/>
  <c r="H1151" i="1"/>
  <c r="H1149" i="1"/>
  <c r="H1147" i="1"/>
  <c r="H1145" i="1"/>
  <c r="H1143" i="1"/>
  <c r="H1141" i="1"/>
  <c r="H1137" i="1"/>
  <c r="H1135" i="1"/>
  <c r="H1133" i="1"/>
  <c r="H1131" i="1"/>
  <c r="H1129" i="1"/>
  <c r="H1127" i="1"/>
  <c r="H1125" i="1"/>
  <c r="H1123" i="1"/>
  <c r="H1120" i="1"/>
  <c r="H1118" i="1"/>
  <c r="H1116" i="1"/>
  <c r="H1112" i="1"/>
  <c r="H1110" i="1"/>
  <c r="H1108" i="1"/>
  <c r="H1106" i="1"/>
  <c r="H1104" i="1"/>
  <c r="H1102" i="1"/>
  <c r="H1100" i="1"/>
  <c r="H1098" i="1"/>
  <c r="H1096" i="1"/>
  <c r="H1094" i="1"/>
  <c r="H1092" i="1"/>
  <c r="H1090" i="1"/>
  <c r="H1088" i="1"/>
  <c r="H1086" i="1"/>
  <c r="H1084" i="1"/>
  <c r="H1082" i="1"/>
  <c r="H1080" i="1"/>
  <c r="H1078" i="1"/>
  <c r="H1076" i="1"/>
  <c r="H1074" i="1"/>
  <c r="H1072" i="1"/>
  <c r="H1070" i="1"/>
  <c r="H1068" i="1"/>
  <c r="H1066" i="1"/>
  <c r="H1064" i="1"/>
  <c r="H1062" i="1"/>
  <c r="H1060" i="1"/>
  <c r="H1058" i="1"/>
  <c r="H1056" i="1"/>
  <c r="H1054" i="1"/>
  <c r="H1052" i="1"/>
  <c r="H1050" i="1"/>
  <c r="H1048" i="1"/>
  <c r="H1046" i="1"/>
  <c r="H1044" i="1"/>
  <c r="H1042" i="1"/>
  <c r="H1040" i="1"/>
  <c r="H1038" i="1"/>
  <c r="H1036" i="1"/>
  <c r="H1034" i="1"/>
  <c r="H1032" i="1"/>
  <c r="H1030" i="1"/>
  <c r="H1028" i="1"/>
  <c r="H1025" i="1"/>
  <c r="H1023" i="1"/>
  <c r="H1018" i="1"/>
  <c r="H1016" i="1"/>
  <c r="H1014" i="1"/>
  <c r="H1012" i="1"/>
  <c r="H1010" i="1"/>
  <c r="H1003" i="1"/>
  <c r="H1001" i="1"/>
  <c r="H996" i="1"/>
  <c r="H994" i="1"/>
  <c r="H993" i="1" s="1"/>
  <c r="H990" i="1"/>
  <c r="H987" i="1" s="1"/>
  <c r="H988" i="1"/>
  <c r="H985" i="1"/>
  <c r="H983" i="1"/>
  <c r="H981" i="1"/>
  <c r="H979" i="1"/>
  <c r="H977" i="1"/>
  <c r="H975" i="1"/>
  <c r="H972" i="1"/>
  <c r="H970" i="1"/>
  <c r="H967" i="1"/>
  <c r="H965" i="1"/>
  <c r="H962" i="1"/>
  <c r="H960" i="1"/>
  <c r="H957" i="1"/>
  <c r="H954" i="1"/>
  <c r="H950" i="1"/>
  <c r="H948" i="1"/>
  <c r="H946" i="1"/>
  <c r="H944" i="1"/>
  <c r="H942" i="1"/>
  <c r="H940" i="1"/>
  <c r="H938" i="1"/>
  <c r="H936" i="1"/>
  <c r="H934" i="1"/>
  <c r="H932" i="1"/>
  <c r="H930" i="1"/>
  <c r="H928" i="1"/>
  <c r="H926" i="1"/>
  <c r="H924" i="1"/>
  <c r="H922" i="1"/>
  <c r="H920" i="1"/>
  <c r="H918" i="1"/>
  <c r="H916" i="1"/>
  <c r="H914" i="1"/>
  <c r="H912" i="1"/>
  <c r="H910" i="1"/>
  <c r="H908" i="1"/>
  <c r="H906" i="1"/>
  <c r="H904" i="1"/>
  <c r="H902" i="1"/>
  <c r="H900" i="1"/>
  <c r="H897" i="1"/>
  <c r="H895" i="1"/>
  <c r="H891" i="1"/>
  <c r="H889" i="1"/>
  <c r="H887" i="1"/>
  <c r="H886" i="1" s="1"/>
  <c r="H882" i="1"/>
  <c r="H880" i="1"/>
  <c r="H878" i="1"/>
  <c r="H875" i="1"/>
  <c r="H873" i="1"/>
  <c r="H871" i="1"/>
  <c r="H869" i="1"/>
  <c r="H867" i="1"/>
  <c r="H865" i="1"/>
  <c r="H863" i="1"/>
  <c r="H861" i="1"/>
  <c r="H859" i="1"/>
  <c r="H857" i="1"/>
  <c r="H855" i="1"/>
  <c r="H853" i="1"/>
  <c r="H848" i="1"/>
  <c r="H847" i="1" s="1"/>
  <c r="H845" i="1"/>
  <c r="H843" i="1"/>
  <c r="H841" i="1"/>
  <c r="H839" i="1"/>
  <c r="H834" i="1"/>
  <c r="H827" i="1"/>
  <c r="H826" i="1" s="1"/>
  <c r="H824" i="1"/>
  <c r="H822" i="1"/>
  <c r="H820" i="1"/>
  <c r="H818" i="1"/>
  <c r="H816" i="1"/>
  <c r="H814" i="1"/>
  <c r="H812" i="1"/>
  <c r="H810" i="1"/>
  <c r="H808" i="1"/>
  <c r="H806" i="1"/>
  <c r="H803" i="1"/>
  <c r="H800" i="1"/>
  <c r="H798" i="1"/>
  <c r="H796" i="1"/>
  <c r="H794" i="1"/>
  <c r="H792" i="1"/>
  <c r="H790" i="1"/>
  <c r="H787" i="1"/>
  <c r="H785" i="1"/>
  <c r="H783" i="1"/>
  <c r="H781" i="1"/>
  <c r="H779" i="1"/>
  <c r="H777" i="1"/>
  <c r="H774" i="1"/>
  <c r="H772" i="1"/>
  <c r="H763" i="1"/>
  <c r="H760" i="1"/>
  <c r="H758" i="1"/>
  <c r="H756" i="1"/>
  <c r="H754" i="1"/>
  <c r="H752" i="1"/>
  <c r="H750" i="1"/>
  <c r="H748" i="1"/>
  <c r="H745" i="1"/>
  <c r="H743" i="1"/>
  <c r="H741" i="1"/>
  <c r="H736" i="1"/>
  <c r="H734" i="1"/>
  <c r="H732" i="1"/>
  <c r="H725" i="1"/>
  <c r="H723" i="1" s="1"/>
  <c r="H719" i="1"/>
  <c r="H717" i="1"/>
  <c r="H715" i="1"/>
  <c r="H713" i="1"/>
  <c r="H708" i="1"/>
  <c r="H706" i="1"/>
  <c r="H704" i="1"/>
  <c r="H699" i="1"/>
  <c r="H696" i="1"/>
  <c r="H694" i="1"/>
  <c r="H692" i="1"/>
  <c r="H690" i="1"/>
  <c r="H688" i="1"/>
  <c r="H686" i="1"/>
  <c r="H682" i="1"/>
  <c r="H680" i="1"/>
  <c r="H678" i="1"/>
  <c r="H676" i="1"/>
  <c r="H674" i="1"/>
  <c r="H672" i="1"/>
  <c r="H669" i="1"/>
  <c r="H667" i="1"/>
  <c r="H664" i="1"/>
  <c r="H662" i="1"/>
  <c r="H660" i="1"/>
  <c r="H658" i="1"/>
  <c r="H656" i="1"/>
  <c r="H654" i="1"/>
  <c r="H652" i="1"/>
  <c r="H650" i="1"/>
  <c r="H648" i="1"/>
  <c r="H646" i="1"/>
  <c r="H644" i="1"/>
  <c r="H642" i="1"/>
  <c r="H639" i="1"/>
  <c r="H637" i="1"/>
  <c r="H635" i="1"/>
  <c r="H633" i="1"/>
  <c r="H631" i="1"/>
  <c r="H629" i="1"/>
  <c r="H627" i="1"/>
  <c r="H625" i="1"/>
  <c r="H623" i="1"/>
  <c r="H620" i="1"/>
  <c r="H618" i="1"/>
  <c r="H615" i="1"/>
  <c r="H613" i="1"/>
  <c r="H611" i="1"/>
  <c r="H609" i="1"/>
  <c r="H607" i="1"/>
  <c r="H604" i="1"/>
  <c r="H602" i="1"/>
  <c r="H600" i="1"/>
  <c r="H598" i="1"/>
  <c r="H596" i="1"/>
  <c r="H594" i="1"/>
  <c r="H592" i="1"/>
  <c r="H589" i="1"/>
  <c r="H587" i="1"/>
  <c r="H585" i="1"/>
  <c r="H583" i="1"/>
  <c r="H580" i="1"/>
  <c r="H578" i="1"/>
  <c r="H576" i="1"/>
  <c r="H573" i="1"/>
  <c r="H571" i="1"/>
  <c r="H569" i="1"/>
  <c r="H567" i="1"/>
  <c r="H564" i="1"/>
  <c r="H562" i="1"/>
  <c r="H560" i="1"/>
  <c r="H558" i="1"/>
  <c r="H556" i="1"/>
  <c r="H554" i="1"/>
  <c r="H552" i="1"/>
  <c r="H547" i="1"/>
  <c r="H545" i="1"/>
  <c r="H543" i="1"/>
  <c r="H541" i="1"/>
  <c r="H539" i="1"/>
  <c r="H537" i="1"/>
  <c r="H535" i="1"/>
  <c r="H533" i="1"/>
  <c r="H531" i="1"/>
  <c r="H529" i="1"/>
  <c r="H525" i="1"/>
  <c r="H520" i="1"/>
  <c r="H518" i="1"/>
  <c r="H516" i="1"/>
  <c r="H514" i="1"/>
  <c r="H512" i="1"/>
  <c r="H510" i="1"/>
  <c r="H508" i="1"/>
  <c r="H505" i="1"/>
  <c r="H503" i="1"/>
  <c r="H501" i="1"/>
  <c r="H499" i="1"/>
  <c r="H497" i="1"/>
  <c r="H495" i="1"/>
  <c r="H492" i="1"/>
  <c r="H490" i="1"/>
  <c r="H486" i="1"/>
  <c r="H485" i="1" s="1"/>
  <c r="H483" i="1"/>
  <c r="H481" i="1"/>
  <c r="H479" i="1"/>
  <c r="H477" i="1"/>
  <c r="H475" i="1"/>
  <c r="H473" i="1"/>
  <c r="H471" i="1"/>
  <c r="H469" i="1"/>
  <c r="H467" i="1"/>
  <c r="H465" i="1"/>
  <c r="H463" i="1"/>
  <c r="H460" i="1"/>
  <c r="H458" i="1"/>
  <c r="H456" i="1"/>
  <c r="H454" i="1"/>
  <c r="H452" i="1"/>
  <c r="H450" i="1"/>
  <c r="H448" i="1"/>
  <c r="H446" i="1"/>
  <c r="H444" i="1"/>
  <c r="H442" i="1"/>
  <c r="H440" i="1"/>
  <c r="H438" i="1"/>
  <c r="H435" i="1"/>
  <c r="H432" i="1"/>
  <c r="H430" i="1"/>
  <c r="H427" i="1"/>
  <c r="H425" i="1"/>
  <c r="H424" i="1" s="1"/>
  <c r="H422" i="1"/>
  <c r="H420" i="1"/>
  <c r="H418" i="1"/>
  <c r="H416" i="1"/>
  <c r="H414" i="1"/>
  <c r="H412" i="1"/>
  <c r="H410" i="1"/>
  <c r="H408" i="1"/>
  <c r="H406" i="1"/>
  <c r="H404" i="1"/>
  <c r="H402" i="1"/>
  <c r="H400" i="1"/>
  <c r="H398" i="1"/>
  <c r="H396" i="1"/>
  <c r="H394" i="1"/>
  <c r="H392" i="1"/>
  <c r="H390" i="1"/>
  <c r="H388" i="1"/>
  <c r="H386" i="1"/>
  <c r="H384" i="1"/>
  <c r="H381" i="1"/>
  <c r="H379" i="1"/>
  <c r="H377" i="1"/>
  <c r="H375" i="1"/>
  <c r="H373" i="1"/>
  <c r="H371" i="1"/>
  <c r="H368" i="1"/>
  <c r="H366" i="1"/>
  <c r="H364" i="1"/>
  <c r="H362" i="1"/>
  <c r="H360" i="1"/>
  <c r="H358" i="1"/>
  <c r="H356" i="1"/>
  <c r="H354" i="1"/>
  <c r="H352" i="1"/>
  <c r="H350" i="1"/>
  <c r="H348" i="1"/>
  <c r="H346" i="1"/>
  <c r="H344" i="1"/>
  <c r="H341" i="1"/>
  <c r="H339" i="1"/>
  <c r="H335" i="1"/>
  <c r="H333" i="1"/>
  <c r="H329" i="1"/>
  <c r="H319" i="1"/>
  <c r="H317" i="1"/>
  <c r="H316" i="1"/>
  <c r="H311" i="1"/>
  <c r="H307" i="1"/>
  <c r="H302" i="1"/>
  <c r="H293" i="1"/>
  <c r="H290" i="1"/>
  <c r="H284" i="1"/>
  <c r="H278" i="1"/>
  <c r="H272" i="1"/>
  <c r="H271" i="1" s="1"/>
  <c r="H260" i="1"/>
  <c r="H252" i="1" s="1"/>
  <c r="H246" i="1"/>
  <c r="H244" i="1"/>
  <c r="H237" i="1"/>
  <c r="H232" i="1"/>
  <c r="H223" i="1"/>
  <c r="H217" i="1"/>
  <c r="H214" i="1"/>
  <c r="H209" i="1"/>
  <c r="H191" i="1" s="1"/>
  <c r="H186" i="1"/>
  <c r="H179" i="1"/>
  <c r="H175" i="1"/>
  <c r="H173" i="1"/>
  <c r="H172" i="1" s="1"/>
  <c r="H170" i="1"/>
  <c r="H147" i="1"/>
  <c r="H137" i="1" s="1"/>
  <c r="H129" i="1"/>
  <c r="H125" i="1"/>
  <c r="H103" i="1"/>
  <c r="H102" i="1"/>
  <c r="H96" i="1"/>
  <c r="H90" i="1"/>
  <c r="H84" i="1"/>
  <c r="H79" i="1"/>
  <c r="H76" i="1"/>
  <c r="H65" i="1"/>
  <c r="H53" i="1"/>
  <c r="H47" i="1"/>
  <c r="H40" i="1"/>
  <c r="H37" i="1" s="1"/>
  <c r="H30" i="1"/>
  <c r="H11" i="1" s="1"/>
  <c r="N1284" i="3"/>
  <c r="N1271" i="3"/>
  <c r="N1261" i="3"/>
  <c r="N1259" i="3"/>
  <c r="N1254" i="3"/>
  <c r="N1241" i="3"/>
  <c r="N1220" i="3"/>
  <c r="N1216" i="3"/>
  <c r="N1210" i="3"/>
  <c r="N1208" i="3"/>
  <c r="N1205" i="3"/>
  <c r="N1199" i="3"/>
  <c r="N1182" i="3" s="1"/>
  <c r="N1179" i="3"/>
  <c r="N1178" i="3" s="1"/>
  <c r="N1176" i="3"/>
  <c r="N1174" i="3"/>
  <c r="N1171" i="3"/>
  <c r="N1166" i="3"/>
  <c r="N1164" i="3"/>
  <c r="N1162" i="3"/>
  <c r="N1160" i="3"/>
  <c r="N1158" i="3"/>
  <c r="N1156" i="3"/>
  <c r="N1153" i="3"/>
  <c r="N1151" i="3"/>
  <c r="N1149" i="3"/>
  <c r="N1147" i="3"/>
  <c r="N1145" i="3"/>
  <c r="N1143" i="3"/>
  <c r="N1141" i="3"/>
  <c r="N1137" i="3"/>
  <c r="N1135" i="3"/>
  <c r="N1133" i="3"/>
  <c r="N1131" i="3"/>
  <c r="N1129" i="3"/>
  <c r="N1127" i="3"/>
  <c r="N1125" i="3"/>
  <c r="N1123" i="3"/>
  <c r="N1120" i="3"/>
  <c r="N1118" i="3"/>
  <c r="N1116" i="3"/>
  <c r="N1112" i="3"/>
  <c r="N1110" i="3"/>
  <c r="N1108" i="3"/>
  <c r="N1106" i="3"/>
  <c r="N1104" i="3"/>
  <c r="N1102" i="3"/>
  <c r="N1100" i="3"/>
  <c r="N1098" i="3"/>
  <c r="N1096" i="3"/>
  <c r="N1094" i="3"/>
  <c r="N1092" i="3"/>
  <c r="N1090" i="3"/>
  <c r="N1088" i="3"/>
  <c r="N1086" i="3"/>
  <c r="N1084" i="3"/>
  <c r="N1082" i="3"/>
  <c r="N1080" i="3"/>
  <c r="N1078" i="3"/>
  <c r="N1076" i="3"/>
  <c r="N1074" i="3"/>
  <c r="N1072" i="3"/>
  <c r="N1070" i="3"/>
  <c r="N1068" i="3"/>
  <c r="N1066" i="3"/>
  <c r="N1064" i="3"/>
  <c r="N1062" i="3"/>
  <c r="N1060" i="3"/>
  <c r="N1058" i="3"/>
  <c r="N1056" i="3"/>
  <c r="N1054" i="3"/>
  <c r="N1052" i="3"/>
  <c r="N1050" i="3"/>
  <c r="N1048" i="3"/>
  <c r="N1046" i="3"/>
  <c r="N1044" i="3"/>
  <c r="N1042" i="3"/>
  <c r="N1040" i="3"/>
  <c r="N1038" i="3"/>
  <c r="N1036" i="3"/>
  <c r="N1034" i="3"/>
  <c r="N1032" i="3"/>
  <c r="N1030" i="3"/>
  <c r="N1028" i="3"/>
  <c r="N1025" i="3"/>
  <c r="N1023" i="3"/>
  <c r="N1018" i="3"/>
  <c r="N1016" i="3"/>
  <c r="N1014" i="3"/>
  <c r="N1012" i="3"/>
  <c r="N1010" i="3"/>
  <c r="N1003" i="3"/>
  <c r="N1001" i="3"/>
  <c r="N996" i="3"/>
  <c r="N994" i="3"/>
  <c r="N993" i="3" s="1"/>
  <c r="N990" i="3"/>
  <c r="N988" i="3"/>
  <c r="N987" i="3"/>
  <c r="N985" i="3"/>
  <c r="N983" i="3"/>
  <c r="N981" i="3"/>
  <c r="N979" i="3"/>
  <c r="N977" i="3"/>
  <c r="N975" i="3"/>
  <c r="N974" i="3" s="1"/>
  <c r="N972" i="3"/>
  <c r="N970" i="3"/>
  <c r="N967" i="3"/>
  <c r="N965" i="3"/>
  <c r="N962" i="3"/>
  <c r="N960" i="3"/>
  <c r="N957" i="3"/>
  <c r="N954" i="3"/>
  <c r="N950" i="3"/>
  <c r="N948" i="3"/>
  <c r="N946" i="3"/>
  <c r="N944" i="3"/>
  <c r="N942" i="3"/>
  <c r="N940" i="3"/>
  <c r="N938" i="3"/>
  <c r="N936" i="3"/>
  <c r="N934" i="3"/>
  <c r="N932" i="3"/>
  <c r="N930" i="3"/>
  <c r="N928" i="3"/>
  <c r="N926" i="3"/>
  <c r="N924" i="3"/>
  <c r="N922" i="3"/>
  <c r="N920" i="3"/>
  <c r="N918" i="3"/>
  <c r="N916" i="3"/>
  <c r="N914" i="3"/>
  <c r="N912" i="3"/>
  <c r="N910" i="3"/>
  <c r="N908" i="3"/>
  <c r="N906" i="3"/>
  <c r="N904" i="3"/>
  <c r="N902" i="3"/>
  <c r="N900" i="3"/>
  <c r="N894" i="3" s="1"/>
  <c r="N897" i="3"/>
  <c r="N895" i="3"/>
  <c r="N891" i="3"/>
  <c r="N889" i="3"/>
  <c r="N887" i="3"/>
  <c r="N886" i="3" s="1"/>
  <c r="N882" i="3"/>
  <c r="N880" i="3"/>
  <c r="N878" i="3"/>
  <c r="N875" i="3"/>
  <c r="N873" i="3"/>
  <c r="N871" i="3"/>
  <c r="N869" i="3"/>
  <c r="N867" i="3"/>
  <c r="N865" i="3"/>
  <c r="N863" i="3"/>
  <c r="N861" i="3"/>
  <c r="N859" i="3"/>
  <c r="N857" i="3"/>
  <c r="N855" i="3"/>
  <c r="N853" i="3"/>
  <c r="N848" i="3"/>
  <c r="N847" i="3"/>
  <c r="N845" i="3"/>
  <c r="N843" i="3"/>
  <c r="N841" i="3"/>
  <c r="N839" i="3"/>
  <c r="N838" i="3" s="1"/>
  <c r="N834" i="3"/>
  <c r="N827" i="3"/>
  <c r="N826" i="3" s="1"/>
  <c r="N824" i="3"/>
  <c r="N822" i="3"/>
  <c r="N820" i="3"/>
  <c r="N818" i="3"/>
  <c r="N816" i="3"/>
  <c r="N814" i="3"/>
  <c r="N812" i="3"/>
  <c r="N810" i="3"/>
  <c r="N808" i="3"/>
  <c r="N806" i="3"/>
  <c r="N803" i="3"/>
  <c r="N800" i="3"/>
  <c r="N798" i="3"/>
  <c r="N796" i="3"/>
  <c r="N794" i="3"/>
  <c r="N792" i="3"/>
  <c r="N790" i="3"/>
  <c r="N787" i="3"/>
  <c r="N785" i="3"/>
  <c r="N783" i="3"/>
  <c r="N781" i="3"/>
  <c r="N779" i="3"/>
  <c r="N777" i="3"/>
  <c r="N774" i="3"/>
  <c r="N772" i="3"/>
  <c r="N763" i="3"/>
  <c r="N760" i="3"/>
  <c r="N758" i="3"/>
  <c r="N756" i="3"/>
  <c r="N754" i="3"/>
  <c r="N752" i="3"/>
  <c r="N750" i="3"/>
  <c r="N748" i="3"/>
  <c r="N745" i="3"/>
  <c r="N743" i="3"/>
  <c r="N741" i="3"/>
  <c r="N736" i="3"/>
  <c r="N734" i="3"/>
  <c r="N732" i="3"/>
  <c r="N725" i="3"/>
  <c r="N723" i="3" s="1"/>
  <c r="N719" i="3"/>
  <c r="N717" i="3"/>
  <c r="N710" i="3" s="1"/>
  <c r="N715" i="3"/>
  <c r="N713" i="3"/>
  <c r="N708" i="3"/>
  <c r="N706" i="3"/>
  <c r="N704" i="3"/>
  <c r="N699" i="3"/>
  <c r="N696" i="3"/>
  <c r="N694" i="3"/>
  <c r="N692" i="3"/>
  <c r="N690" i="3"/>
  <c r="N688" i="3"/>
  <c r="N686" i="3"/>
  <c r="N682" i="3"/>
  <c r="N680" i="3"/>
  <c r="N678" i="3"/>
  <c r="N676" i="3"/>
  <c r="N674" i="3"/>
  <c r="N672" i="3"/>
  <c r="N669" i="3"/>
  <c r="N667" i="3"/>
  <c r="N664" i="3"/>
  <c r="N662" i="3"/>
  <c r="N660" i="3"/>
  <c r="N658" i="3"/>
  <c r="N656" i="3"/>
  <c r="N654" i="3"/>
  <c r="N652" i="3"/>
  <c r="N650" i="3"/>
  <c r="N648" i="3"/>
  <c r="N646" i="3"/>
  <c r="N644" i="3"/>
  <c r="N641" i="3" s="1"/>
  <c r="N642" i="3"/>
  <c r="N639" i="3"/>
  <c r="N637" i="3"/>
  <c r="N635" i="3"/>
  <c r="N633" i="3"/>
  <c r="N631" i="3"/>
  <c r="N629" i="3"/>
  <c r="N627" i="3"/>
  <c r="N625" i="3"/>
  <c r="N623" i="3"/>
  <c r="N620" i="3"/>
  <c r="N618" i="3"/>
  <c r="N617" i="3" s="1"/>
  <c r="N615" i="3"/>
  <c r="N613" i="3"/>
  <c r="N611" i="3"/>
  <c r="N609" i="3"/>
  <c r="N607" i="3"/>
  <c r="N604" i="3"/>
  <c r="N602" i="3"/>
  <c r="N600" i="3"/>
  <c r="N598" i="3"/>
  <c r="N596" i="3"/>
  <c r="N594" i="3"/>
  <c r="N592" i="3"/>
  <c r="N589" i="3"/>
  <c r="N587" i="3"/>
  <c r="N585" i="3"/>
  <c r="N583" i="3"/>
  <c r="N582" i="3" s="1"/>
  <c r="N580" i="3"/>
  <c r="N578" i="3"/>
  <c r="N576" i="3"/>
  <c r="N575" i="3" s="1"/>
  <c r="N573" i="3"/>
  <c r="N571" i="3"/>
  <c r="N569" i="3"/>
  <c r="N567" i="3"/>
  <c r="N564" i="3"/>
  <c r="N562" i="3"/>
  <c r="N560" i="3"/>
  <c r="N558" i="3"/>
  <c r="N556" i="3"/>
  <c r="N554" i="3"/>
  <c r="N552" i="3"/>
  <c r="N547" i="3"/>
  <c r="N545" i="3"/>
  <c r="N543" i="3"/>
  <c r="N541" i="3"/>
  <c r="N539" i="3"/>
  <c r="N537" i="3"/>
  <c r="N535" i="3"/>
  <c r="N533" i="3"/>
  <c r="N531" i="3"/>
  <c r="N529" i="3"/>
  <c r="N525" i="3"/>
  <c r="N520" i="3"/>
  <c r="N518" i="3"/>
  <c r="N516" i="3"/>
  <c r="N514" i="3"/>
  <c r="N512" i="3"/>
  <c r="N510" i="3"/>
  <c r="N508" i="3"/>
  <c r="N505" i="3"/>
  <c r="N503" i="3"/>
  <c r="N501" i="3"/>
  <c r="N499" i="3"/>
  <c r="N497" i="3"/>
  <c r="N495" i="3"/>
  <c r="N492" i="3"/>
  <c r="N490" i="3"/>
  <c r="N486" i="3"/>
  <c r="N485" i="3" s="1"/>
  <c r="N483" i="3"/>
  <c r="N481" i="3"/>
  <c r="N479" i="3"/>
  <c r="N477" i="3"/>
  <c r="N475" i="3"/>
  <c r="N473" i="3"/>
  <c r="N471" i="3"/>
  <c r="N469" i="3"/>
  <c r="N467" i="3"/>
  <c r="N465" i="3"/>
  <c r="N463" i="3"/>
  <c r="N460" i="3"/>
  <c r="N458" i="3"/>
  <c r="N456" i="3"/>
  <c r="N454" i="3"/>
  <c r="N452" i="3"/>
  <c r="N450" i="3"/>
  <c r="N448" i="3"/>
  <c r="N446" i="3"/>
  <c r="N444" i="3"/>
  <c r="N442" i="3"/>
  <c r="N440" i="3"/>
  <c r="N437" i="3" s="1"/>
  <c r="N438" i="3"/>
  <c r="N435" i="3"/>
  <c r="N432" i="3"/>
  <c r="N430" i="3"/>
  <c r="N427" i="3"/>
  <c r="N425" i="3"/>
  <c r="N422" i="3"/>
  <c r="N420" i="3"/>
  <c r="N418" i="3"/>
  <c r="N416" i="3"/>
  <c r="N414" i="3"/>
  <c r="N412" i="3"/>
  <c r="N410" i="3"/>
  <c r="N408" i="3"/>
  <c r="N406" i="3"/>
  <c r="N404" i="3"/>
  <c r="N402" i="3"/>
  <c r="N400" i="3"/>
  <c r="N398" i="3"/>
  <c r="N396" i="3"/>
  <c r="N394" i="3"/>
  <c r="N392" i="3"/>
  <c r="N390" i="3"/>
  <c r="N388" i="3"/>
  <c r="N386" i="3"/>
  <c r="N384" i="3"/>
  <c r="N381" i="3"/>
  <c r="N379" i="3"/>
  <c r="N377" i="3"/>
  <c r="N375" i="3"/>
  <c r="N373" i="3"/>
  <c r="N371" i="3"/>
  <c r="N368" i="3"/>
  <c r="N366" i="3"/>
  <c r="N364" i="3"/>
  <c r="N362" i="3"/>
  <c r="N360" i="3"/>
  <c r="N358" i="3"/>
  <c r="N356" i="3"/>
  <c r="N354" i="3"/>
  <c r="N352" i="3"/>
  <c r="N350" i="3"/>
  <c r="N348" i="3"/>
  <c r="N346" i="3"/>
  <c r="N344" i="3"/>
  <c r="N341" i="3"/>
  <c r="N339" i="3"/>
  <c r="N335" i="3"/>
  <c r="N333" i="3"/>
  <c r="N329" i="3"/>
  <c r="N328" i="3" s="1"/>
  <c r="N319" i="3"/>
  <c r="N317" i="3"/>
  <c r="N316" i="3" s="1"/>
  <c r="N315" i="3" s="1"/>
  <c r="N306" i="3" s="1"/>
  <c r="N311" i="3"/>
  <c r="N307" i="3"/>
  <c r="N302" i="3"/>
  <c r="N293" i="3"/>
  <c r="N290" i="3"/>
  <c r="N284" i="3"/>
  <c r="N278" i="3"/>
  <c r="N272" i="3"/>
  <c r="N271" i="3" s="1"/>
  <c r="N260" i="3"/>
  <c r="N252" i="3" s="1"/>
  <c r="N246" i="3"/>
  <c r="N244" i="3"/>
  <c r="N237" i="3"/>
  <c r="N232" i="3"/>
  <c r="N223" i="3"/>
  <c r="N217" i="3"/>
  <c r="N216" i="3" s="1"/>
  <c r="N214" i="3"/>
  <c r="N209" i="3"/>
  <c r="N191" i="3" s="1"/>
  <c r="N186" i="3"/>
  <c r="N179" i="3"/>
  <c r="N175" i="3"/>
  <c r="N173" i="3"/>
  <c r="N172" i="3" s="1"/>
  <c r="N170" i="3"/>
  <c r="N147" i="3"/>
  <c r="N137" i="3" s="1"/>
  <c r="N129" i="3"/>
  <c r="N125" i="3"/>
  <c r="N110" i="3" s="1"/>
  <c r="N103" i="3"/>
  <c r="N102" i="3"/>
  <c r="N96" i="3"/>
  <c r="N90" i="3"/>
  <c r="N84" i="3"/>
  <c r="N79" i="3"/>
  <c r="N76" i="3"/>
  <c r="N65" i="3"/>
  <c r="N53" i="3"/>
  <c r="N47" i="3"/>
  <c r="N40" i="3"/>
  <c r="N37" i="3" s="1"/>
  <c r="N30" i="3"/>
  <c r="N11" i="3" s="1"/>
  <c r="N1284" i="4"/>
  <c r="N1271" i="4"/>
  <c r="N1261" i="4"/>
  <c r="N1259" i="4"/>
  <c r="N1254" i="4"/>
  <c r="N1241" i="4"/>
  <c r="N1220" i="4"/>
  <c r="N1216" i="4"/>
  <c r="N1210" i="4"/>
  <c r="N1208" i="4"/>
  <c r="N1205" i="4"/>
  <c r="N1204" i="4"/>
  <c r="N1199" i="4"/>
  <c r="N1182" i="4" s="1"/>
  <c r="N1179" i="4"/>
  <c r="N1178" i="4"/>
  <c r="N1176" i="4"/>
  <c r="N1174" i="4"/>
  <c r="N1171" i="4"/>
  <c r="N1166" i="4"/>
  <c r="N1164" i="4"/>
  <c r="N1162" i="4"/>
  <c r="N1160" i="4"/>
  <c r="N1158" i="4"/>
  <c r="N1156" i="4"/>
  <c r="N1153" i="4"/>
  <c r="N1151" i="4"/>
  <c r="N1149" i="4"/>
  <c r="N1147" i="4"/>
  <c r="N1145" i="4"/>
  <c r="N1143" i="4"/>
  <c r="N1141" i="4"/>
  <c r="N1137" i="4"/>
  <c r="N1135" i="4"/>
  <c r="N1133" i="4"/>
  <c r="N1131" i="4"/>
  <c r="N1129" i="4"/>
  <c r="N1127" i="4"/>
  <c r="N1125" i="4"/>
  <c r="N1123" i="4"/>
  <c r="N1120" i="4"/>
  <c r="N1118" i="4"/>
  <c r="N1116" i="4"/>
  <c r="N1112" i="4"/>
  <c r="N1110" i="4"/>
  <c r="N1108" i="4"/>
  <c r="N1106" i="4"/>
  <c r="N1104" i="4"/>
  <c r="N1102" i="4"/>
  <c r="N1100" i="4"/>
  <c r="N1098" i="4"/>
  <c r="N1096" i="4"/>
  <c r="N1094" i="4"/>
  <c r="N1092" i="4"/>
  <c r="N1090" i="4"/>
  <c r="N1088" i="4"/>
  <c r="N1086" i="4"/>
  <c r="N1084" i="4"/>
  <c r="N1082" i="4"/>
  <c r="N1080" i="4"/>
  <c r="N1078" i="4"/>
  <c r="N1076" i="4"/>
  <c r="N1074" i="4"/>
  <c r="N1072" i="4"/>
  <c r="N1070" i="4"/>
  <c r="N1068" i="4"/>
  <c r="N1066" i="4"/>
  <c r="N1064" i="4"/>
  <c r="N1062" i="4"/>
  <c r="N1060" i="4"/>
  <c r="N1058" i="4"/>
  <c r="N1056" i="4"/>
  <c r="N1054" i="4"/>
  <c r="N1052" i="4"/>
  <c r="N1050" i="4"/>
  <c r="N1048" i="4"/>
  <c r="N1046" i="4"/>
  <c r="N1044" i="4"/>
  <c r="N1042" i="4"/>
  <c r="N1040" i="4"/>
  <c r="N1038" i="4"/>
  <c r="N1036" i="4"/>
  <c r="N1034" i="4"/>
  <c r="N1032" i="4"/>
  <c r="N1030" i="4"/>
  <c r="N1028" i="4"/>
  <c r="N1025" i="4"/>
  <c r="N1023" i="4"/>
  <c r="N1018" i="4"/>
  <c r="N1016" i="4"/>
  <c r="N1014" i="4"/>
  <c r="N1012" i="4"/>
  <c r="N1010" i="4"/>
  <c r="N1003" i="4"/>
  <c r="N1001" i="4"/>
  <c r="N996" i="4"/>
  <c r="N994" i="4"/>
  <c r="N993" i="4" s="1"/>
  <c r="N990" i="4"/>
  <c r="N988" i="4"/>
  <c r="N987" i="4" s="1"/>
  <c r="N985" i="4"/>
  <c r="N983" i="4"/>
  <c r="N981" i="4"/>
  <c r="N979" i="4"/>
  <c r="N977" i="4"/>
  <c r="N975" i="4"/>
  <c r="N972" i="4"/>
  <c r="N970" i="4"/>
  <c r="N967" i="4"/>
  <c r="N965" i="4"/>
  <c r="N964" i="4" s="1"/>
  <c r="N962" i="4"/>
  <c r="N960" i="4"/>
  <c r="N957" i="4"/>
  <c r="N954" i="4"/>
  <c r="N950" i="4"/>
  <c r="N948" i="4"/>
  <c r="N946" i="4"/>
  <c r="N944" i="4"/>
  <c r="N942" i="4"/>
  <c r="N940" i="4"/>
  <c r="N938" i="4"/>
  <c r="N936" i="4"/>
  <c r="N934" i="4"/>
  <c r="N932" i="4"/>
  <c r="N930" i="4"/>
  <c r="N928" i="4"/>
  <c r="N926" i="4"/>
  <c r="N924" i="4"/>
  <c r="N922" i="4"/>
  <c r="N920" i="4"/>
  <c r="N918" i="4"/>
  <c r="N916" i="4"/>
  <c r="N914" i="4"/>
  <c r="N912" i="4"/>
  <c r="N910" i="4"/>
  <c r="N908" i="4"/>
  <c r="N906" i="4"/>
  <c r="N904" i="4"/>
  <c r="N902" i="4"/>
  <c r="N900" i="4"/>
  <c r="N897" i="4"/>
  <c r="N895" i="4"/>
  <c r="N891" i="4"/>
  <c r="N889" i="4"/>
  <c r="N887" i="4"/>
  <c r="N886" i="4" s="1"/>
  <c r="N882" i="4"/>
  <c r="N880" i="4"/>
  <c r="N878" i="4"/>
  <c r="N875" i="4"/>
  <c r="N873" i="4"/>
  <c r="N871" i="4"/>
  <c r="N869" i="4"/>
  <c r="N867" i="4"/>
  <c r="N865" i="4"/>
  <c r="N863" i="4"/>
  <c r="N861" i="4"/>
  <c r="N859" i="4"/>
  <c r="N857" i="4"/>
  <c r="N855" i="4"/>
  <c r="N853" i="4"/>
  <c r="N848" i="4"/>
  <c r="N847" i="4" s="1"/>
  <c r="N845" i="4"/>
  <c r="N843" i="4"/>
  <c r="N841" i="4"/>
  <c r="N839" i="4"/>
  <c r="N838" i="4" s="1"/>
  <c r="N834" i="4"/>
  <c r="N827" i="4"/>
  <c r="N826" i="4"/>
  <c r="N824" i="4"/>
  <c r="N822" i="4"/>
  <c r="N820" i="4"/>
  <c r="N818" i="4"/>
  <c r="N816" i="4"/>
  <c r="N814" i="4"/>
  <c r="N812" i="4"/>
  <c r="N810" i="4"/>
  <c r="N808" i="4"/>
  <c r="N806" i="4"/>
  <c r="N803" i="4"/>
  <c r="N800" i="4"/>
  <c r="N798" i="4"/>
  <c r="N796" i="4"/>
  <c r="N794" i="4"/>
  <c r="N792" i="4"/>
  <c r="N790" i="4"/>
  <c r="N787" i="4"/>
  <c r="N785" i="4"/>
  <c r="N783" i="4"/>
  <c r="N781" i="4"/>
  <c r="N779" i="4"/>
  <c r="N777" i="4"/>
  <c r="N774" i="4"/>
  <c r="N772" i="4"/>
  <c r="N763" i="4"/>
  <c r="N760" i="4"/>
  <c r="N758" i="4"/>
  <c r="N756" i="4"/>
  <c r="N754" i="4"/>
  <c r="N752" i="4"/>
  <c r="N750" i="4"/>
  <c r="N748" i="4"/>
  <c r="N745" i="4"/>
  <c r="N743" i="4"/>
  <c r="N741" i="4"/>
  <c r="N736" i="4"/>
  <c r="N734" i="4"/>
  <c r="N732" i="4"/>
  <c r="N725" i="4"/>
  <c r="N723" i="4"/>
  <c r="N719" i="4"/>
  <c r="N717" i="4"/>
  <c r="N715" i="4"/>
  <c r="N713" i="4"/>
  <c r="N710" i="4" s="1"/>
  <c r="N708" i="4"/>
  <c r="N706" i="4"/>
  <c r="N704" i="4"/>
  <c r="N699" i="4"/>
  <c r="N696" i="4"/>
  <c r="N694" i="4"/>
  <c r="N692" i="4"/>
  <c r="N690" i="4"/>
  <c r="N688" i="4"/>
  <c r="N686" i="4"/>
  <c r="N682" i="4"/>
  <c r="N680" i="4"/>
  <c r="N678" i="4"/>
  <c r="N676" i="4"/>
  <c r="N674" i="4"/>
  <c r="N672" i="4"/>
  <c r="N671" i="4" s="1"/>
  <c r="N669" i="4"/>
  <c r="N667" i="4"/>
  <c r="N664" i="4"/>
  <c r="N662" i="4"/>
  <c r="N660" i="4"/>
  <c r="N658" i="4"/>
  <c r="N656" i="4"/>
  <c r="N654" i="4"/>
  <c r="N652" i="4"/>
  <c r="N650" i="4"/>
  <c r="N648" i="4"/>
  <c r="N646" i="4"/>
  <c r="N644" i="4"/>
  <c r="N642" i="4"/>
  <c r="N641" i="4" s="1"/>
  <c r="N639" i="4"/>
  <c r="N637" i="4"/>
  <c r="N635" i="4"/>
  <c r="N633" i="4"/>
  <c r="N631" i="4"/>
  <c r="N629" i="4"/>
  <c r="N627" i="4"/>
  <c r="N625" i="4"/>
  <c r="N623" i="4"/>
  <c r="N620" i="4"/>
  <c r="N618" i="4"/>
  <c r="N617" i="4" s="1"/>
  <c r="N615" i="4"/>
  <c r="N613" i="4"/>
  <c r="N611" i="4"/>
  <c r="N609" i="4"/>
  <c r="N607" i="4"/>
  <c r="N606" i="4" s="1"/>
  <c r="N604" i="4"/>
  <c r="N602" i="4"/>
  <c r="N600" i="4"/>
  <c r="N598" i="4"/>
  <c r="N596" i="4"/>
  <c r="N594" i="4"/>
  <c r="N592" i="4"/>
  <c r="N589" i="4"/>
  <c r="N587" i="4"/>
  <c r="N585" i="4"/>
  <c r="N583" i="4"/>
  <c r="N580" i="4"/>
  <c r="N578" i="4"/>
  <c r="N576" i="4"/>
  <c r="N575" i="4" s="1"/>
  <c r="N573" i="4"/>
  <c r="N571" i="4"/>
  <c r="N569" i="4"/>
  <c r="N567" i="4"/>
  <c r="N564" i="4"/>
  <c r="N562" i="4"/>
  <c r="N560" i="4"/>
  <c r="N558" i="4"/>
  <c r="N556" i="4"/>
  <c r="N554" i="4"/>
  <c r="N552" i="4"/>
  <c r="N547" i="4"/>
  <c r="N545" i="4"/>
  <c r="N543" i="4"/>
  <c r="N541" i="4"/>
  <c r="N539" i="4"/>
  <c r="N537" i="4"/>
  <c r="N535" i="4"/>
  <c r="N533" i="4"/>
  <c r="N531" i="4"/>
  <c r="N529" i="4"/>
  <c r="N525" i="4"/>
  <c r="N520" i="4"/>
  <c r="N518" i="4"/>
  <c r="N516" i="4"/>
  <c r="N514" i="4"/>
  <c r="N512" i="4"/>
  <c r="N510" i="4"/>
  <c r="N508" i="4"/>
  <c r="N505" i="4"/>
  <c r="N503" i="4"/>
  <c r="N501" i="4"/>
  <c r="N499" i="4"/>
  <c r="N497" i="4"/>
  <c r="N495" i="4"/>
  <c r="N492" i="4"/>
  <c r="N490" i="4"/>
  <c r="N486" i="4"/>
  <c r="N485" i="4" s="1"/>
  <c r="N483" i="4"/>
  <c r="N481" i="4"/>
  <c r="N479" i="4"/>
  <c r="N477" i="4"/>
  <c r="N475" i="4"/>
  <c r="N473" i="4"/>
  <c r="N471" i="4"/>
  <c r="N469" i="4"/>
  <c r="N467" i="4"/>
  <c r="N465" i="4"/>
  <c r="N463" i="4"/>
  <c r="N460" i="4"/>
  <c r="N458" i="4"/>
  <c r="N456" i="4"/>
  <c r="N454" i="4"/>
  <c r="N452" i="4"/>
  <c r="N450" i="4"/>
  <c r="N448" i="4"/>
  <c r="N446" i="4"/>
  <c r="N444" i="4"/>
  <c r="N442" i="4"/>
  <c r="N440" i="4"/>
  <c r="N438" i="4"/>
  <c r="N435" i="4"/>
  <c r="N432" i="4"/>
  <c r="N430" i="4"/>
  <c r="N427" i="4"/>
  <c r="N425" i="4"/>
  <c r="N424" i="4"/>
  <c r="N422" i="4"/>
  <c r="N420" i="4"/>
  <c r="N418" i="4"/>
  <c r="N416" i="4"/>
  <c r="N414" i="4"/>
  <c r="N412" i="4"/>
  <c r="N410" i="4"/>
  <c r="N408" i="4"/>
  <c r="N406" i="4"/>
  <c r="N404" i="4"/>
  <c r="N402" i="4"/>
  <c r="N400" i="4"/>
  <c r="N398" i="4"/>
  <c r="N396" i="4"/>
  <c r="N394" i="4"/>
  <c r="N392" i="4"/>
  <c r="N390" i="4"/>
  <c r="N388" i="4"/>
  <c r="N386" i="4"/>
  <c r="N384" i="4"/>
  <c r="N381" i="4"/>
  <c r="N379" i="4"/>
  <c r="N377" i="4"/>
  <c r="N375" i="4"/>
  <c r="N373" i="4"/>
  <c r="N371" i="4"/>
  <c r="N368" i="4"/>
  <c r="N366" i="4"/>
  <c r="N364" i="4"/>
  <c r="N362" i="4"/>
  <c r="N360" i="4"/>
  <c r="N358" i="4"/>
  <c r="N356" i="4"/>
  <c r="N354" i="4"/>
  <c r="N352" i="4"/>
  <c r="N350" i="4"/>
  <c r="N348" i="4"/>
  <c r="N346" i="4"/>
  <c r="N344" i="4"/>
  <c r="N343" i="4"/>
  <c r="N341" i="4"/>
  <c r="N339" i="4"/>
  <c r="N335" i="4"/>
  <c r="N333" i="4"/>
  <c r="N329" i="4"/>
  <c r="N328" i="4" s="1"/>
  <c r="N319" i="4"/>
  <c r="N317" i="4"/>
  <c r="N316" i="4" s="1"/>
  <c r="N311" i="4"/>
  <c r="N307" i="4"/>
  <c r="N302" i="4"/>
  <c r="N293" i="4"/>
  <c r="N290" i="4"/>
  <c r="N284" i="4"/>
  <c r="N278" i="4"/>
  <c r="N272" i="4"/>
  <c r="N271" i="4" s="1"/>
  <c r="N265" i="4" s="1"/>
  <c r="N264" i="4" s="1"/>
  <c r="N260" i="4"/>
  <c r="N252" i="4" s="1"/>
  <c r="N246" i="4"/>
  <c r="N244" i="4"/>
  <c r="N237" i="4"/>
  <c r="N232" i="4"/>
  <c r="N223" i="4"/>
  <c r="N216" i="4" s="1"/>
  <c r="N217" i="4"/>
  <c r="N214" i="4"/>
  <c r="N209" i="4"/>
  <c r="N191" i="4" s="1"/>
  <c r="N186" i="4"/>
  <c r="N179" i="4"/>
  <c r="N175" i="4"/>
  <c r="N173" i="4"/>
  <c r="N172" i="4" s="1"/>
  <c r="N170" i="4"/>
  <c r="N147" i="4"/>
  <c r="N137" i="4" s="1"/>
  <c r="N129" i="4"/>
  <c r="N125" i="4"/>
  <c r="N110" i="4" s="1"/>
  <c r="N103" i="4"/>
  <c r="N102" i="4"/>
  <c r="N96" i="4"/>
  <c r="N90" i="4"/>
  <c r="N84" i="4"/>
  <c r="N79" i="4"/>
  <c r="N76" i="4"/>
  <c r="N65" i="4"/>
  <c r="N53" i="4"/>
  <c r="N47" i="4"/>
  <c r="N40" i="4"/>
  <c r="N37" i="4" s="1"/>
  <c r="N30" i="4"/>
  <c r="N11" i="4" s="1"/>
  <c r="N1284" i="5"/>
  <c r="N1271" i="5"/>
  <c r="N1261" i="5"/>
  <c r="N1259" i="5"/>
  <c r="N1254" i="5"/>
  <c r="N1241" i="5"/>
  <c r="N1220" i="5"/>
  <c r="N1216" i="5"/>
  <c r="N1210" i="5"/>
  <c r="N1208" i="5"/>
  <c r="N1205" i="5"/>
  <c r="N1199" i="5"/>
  <c r="N1182" i="5" s="1"/>
  <c r="N1179" i="5"/>
  <c r="N1178" i="5" s="1"/>
  <c r="N1176" i="5"/>
  <c r="N1174" i="5"/>
  <c r="N1171" i="5"/>
  <c r="N1166" i="5"/>
  <c r="N1164" i="5"/>
  <c r="N1162" i="5"/>
  <c r="N1160" i="5"/>
  <c r="N1158" i="5"/>
  <c r="N1155" i="5" s="1"/>
  <c r="N1156" i="5"/>
  <c r="N1153" i="5"/>
  <c r="N1151" i="5"/>
  <c r="N1149" i="5"/>
  <c r="N1147" i="5"/>
  <c r="N1145" i="5"/>
  <c r="N1143" i="5"/>
  <c r="N1141" i="5"/>
  <c r="N1137" i="5"/>
  <c r="N1135" i="5"/>
  <c r="N1133" i="5"/>
  <c r="N1131" i="5"/>
  <c r="N1129" i="5"/>
  <c r="N1127" i="5"/>
  <c r="N1125" i="5"/>
  <c r="N1123" i="5"/>
  <c r="N1120" i="5"/>
  <c r="N1118" i="5"/>
  <c r="N1116" i="5"/>
  <c r="N1112" i="5"/>
  <c r="N1110" i="5"/>
  <c r="N1108" i="5"/>
  <c r="N1106" i="5"/>
  <c r="N1104" i="5"/>
  <c r="N1102" i="5"/>
  <c r="N1100" i="5"/>
  <c r="N1098" i="5"/>
  <c r="N1096" i="5"/>
  <c r="N1094" i="5"/>
  <c r="N1092" i="5"/>
  <c r="N1090" i="5"/>
  <c r="N1088" i="5"/>
  <c r="N1086" i="5"/>
  <c r="N1084" i="5"/>
  <c r="N1082" i="5"/>
  <c r="N1080" i="5"/>
  <c r="N1078" i="5"/>
  <c r="N1076" i="5"/>
  <c r="N1074" i="5"/>
  <c r="N1072" i="5"/>
  <c r="N1070" i="5"/>
  <c r="N1068" i="5"/>
  <c r="N1066" i="5"/>
  <c r="N1064" i="5"/>
  <c r="N1062" i="5"/>
  <c r="N1060" i="5"/>
  <c r="N1058" i="5"/>
  <c r="N1056" i="5"/>
  <c r="N1054" i="5"/>
  <c r="N1052" i="5"/>
  <c r="N1050" i="5"/>
  <c r="N1048" i="5"/>
  <c r="N1046" i="5"/>
  <c r="N1044" i="5"/>
  <c r="N1042" i="5"/>
  <c r="N1040" i="5"/>
  <c r="N1038" i="5"/>
  <c r="N1036" i="5"/>
  <c r="N1034" i="5"/>
  <c r="N1032" i="5"/>
  <c r="N1030" i="5"/>
  <c r="N1028" i="5"/>
  <c r="N1025" i="5"/>
  <c r="N1023" i="5"/>
  <c r="N1018" i="5"/>
  <c r="N1016" i="5"/>
  <c r="N1014" i="5"/>
  <c r="N1012" i="5"/>
  <c r="N1010" i="5"/>
  <c r="N1003" i="5"/>
  <c r="N1001" i="5"/>
  <c r="N996" i="5"/>
  <c r="N993" i="5" s="1"/>
  <c r="N994" i="5"/>
  <c r="N990" i="5"/>
  <c r="N988" i="5"/>
  <c r="N987" i="5" s="1"/>
  <c r="N985" i="5"/>
  <c r="N983" i="5"/>
  <c r="N981" i="5"/>
  <c r="N979" i="5"/>
  <c r="N977" i="5"/>
  <c r="N975" i="5"/>
  <c r="N972" i="5"/>
  <c r="N970" i="5"/>
  <c r="N967" i="5"/>
  <c r="N965" i="5"/>
  <c r="N962" i="5"/>
  <c r="N960" i="5"/>
  <c r="N957" i="5"/>
  <c r="N954" i="5"/>
  <c r="N950" i="5"/>
  <c r="N948" i="5"/>
  <c r="N946" i="5"/>
  <c r="N944" i="5"/>
  <c r="N942" i="5"/>
  <c r="N940" i="5"/>
  <c r="N938" i="5"/>
  <c r="N936" i="5"/>
  <c r="N934" i="5"/>
  <c r="N932" i="5"/>
  <c r="N930" i="5"/>
  <c r="N928" i="5"/>
  <c r="N926" i="5"/>
  <c r="N924" i="5"/>
  <c r="N922" i="5"/>
  <c r="N920" i="5"/>
  <c r="N918" i="5"/>
  <c r="N916" i="5"/>
  <c r="N914" i="5"/>
  <c r="N912" i="5"/>
  <c r="N910" i="5"/>
  <c r="N908" i="5"/>
  <c r="N906" i="5"/>
  <c r="N904" i="5"/>
  <c r="N902" i="5"/>
  <c r="N900" i="5"/>
  <c r="N897" i="5"/>
  <c r="N895" i="5"/>
  <c r="N891" i="5"/>
  <c r="N889" i="5"/>
  <c r="N887" i="5"/>
  <c r="N882" i="5"/>
  <c r="N880" i="5"/>
  <c r="N878" i="5"/>
  <c r="N875" i="5"/>
  <c r="N873" i="5"/>
  <c r="N871" i="5"/>
  <c r="N869" i="5"/>
  <c r="N867" i="5"/>
  <c r="N865" i="5"/>
  <c r="N863" i="5"/>
  <c r="N861" i="5"/>
  <c r="N859" i="5"/>
  <c r="N857" i="5"/>
  <c r="N855" i="5"/>
  <c r="N853" i="5"/>
  <c r="N848" i="5"/>
  <c r="N847" i="5" s="1"/>
  <c r="N845" i="5"/>
  <c r="N843" i="5"/>
  <c r="N841" i="5"/>
  <c r="N839" i="5"/>
  <c r="N838" i="5" s="1"/>
  <c r="N834" i="5"/>
  <c r="N827" i="5"/>
  <c r="N826" i="5" s="1"/>
  <c r="N824" i="5"/>
  <c r="N822" i="5"/>
  <c r="N820" i="5"/>
  <c r="N818" i="5"/>
  <c r="N816" i="5"/>
  <c r="N814" i="5"/>
  <c r="N812" i="5"/>
  <c r="N810" i="5"/>
  <c r="N808" i="5"/>
  <c r="N806" i="5"/>
  <c r="N803" i="5"/>
  <c r="N800" i="5"/>
  <c r="N798" i="5"/>
  <c r="N796" i="5"/>
  <c r="N794" i="5"/>
  <c r="N792" i="5"/>
  <c r="N790" i="5"/>
  <c r="N787" i="5"/>
  <c r="N785" i="5"/>
  <c r="N783" i="5"/>
  <c r="N781" i="5"/>
  <c r="N779" i="5"/>
  <c r="N777" i="5"/>
  <c r="N774" i="5"/>
  <c r="N772" i="5"/>
  <c r="N763" i="5"/>
  <c r="N760" i="5"/>
  <c r="N758" i="5"/>
  <c r="N756" i="5"/>
  <c r="N754" i="5"/>
  <c r="N752" i="5"/>
  <c r="N750" i="5"/>
  <c r="N748" i="5"/>
  <c r="N745" i="5"/>
  <c r="N743" i="5"/>
  <c r="N741" i="5"/>
  <c r="N736" i="5"/>
  <c r="N734" i="5"/>
  <c r="N732" i="5"/>
  <c r="N725" i="5"/>
  <c r="N723" i="5" s="1"/>
  <c r="N719" i="5"/>
  <c r="N710" i="5" s="1"/>
  <c r="N717" i="5"/>
  <c r="N715" i="5"/>
  <c r="N713" i="5"/>
  <c r="N708" i="5"/>
  <c r="N706" i="5"/>
  <c r="N704" i="5"/>
  <c r="N699" i="5"/>
  <c r="N696" i="5"/>
  <c r="N694" i="5"/>
  <c r="N692" i="5"/>
  <c r="N690" i="5"/>
  <c r="N688" i="5"/>
  <c r="N686" i="5"/>
  <c r="N685" i="5" s="1"/>
  <c r="N682" i="5"/>
  <c r="N680" i="5"/>
  <c r="N671" i="5" s="1"/>
  <c r="N678" i="5"/>
  <c r="N676" i="5"/>
  <c r="N674" i="5"/>
  <c r="N672" i="5"/>
  <c r="N669" i="5"/>
  <c r="N667" i="5"/>
  <c r="N664" i="5"/>
  <c r="N662" i="5"/>
  <c r="N660" i="5"/>
  <c r="N658" i="5"/>
  <c r="N656" i="5"/>
  <c r="N654" i="5"/>
  <c r="N652" i="5"/>
  <c r="N650" i="5"/>
  <c r="N648" i="5"/>
  <c r="N646" i="5"/>
  <c r="N644" i="5"/>
  <c r="N642" i="5"/>
  <c r="N641" i="5" s="1"/>
  <c r="N639" i="5"/>
  <c r="N637" i="5"/>
  <c r="N635" i="5"/>
  <c r="N633" i="5"/>
  <c r="N631" i="5"/>
  <c r="N629" i="5"/>
  <c r="N627" i="5"/>
  <c r="N625" i="5"/>
  <c r="N623" i="5"/>
  <c r="N620" i="5"/>
  <c r="N618" i="5"/>
  <c r="N617" i="5" s="1"/>
  <c r="N615" i="5"/>
  <c r="N613" i="5"/>
  <c r="N611" i="5"/>
  <c r="N609" i="5"/>
  <c r="N607" i="5"/>
  <c r="N604" i="5"/>
  <c r="N602" i="5"/>
  <c r="N600" i="5"/>
  <c r="N598" i="5"/>
  <c r="N596" i="5"/>
  <c r="N594" i="5"/>
  <c r="N592" i="5"/>
  <c r="N589" i="5"/>
  <c r="N587" i="5"/>
  <c r="N585" i="5"/>
  <c r="N583" i="5"/>
  <c r="N582" i="5" s="1"/>
  <c r="N580" i="5"/>
  <c r="N578" i="5"/>
  <c r="N575" i="5" s="1"/>
  <c r="N576" i="5"/>
  <c r="N573" i="5"/>
  <c r="N571" i="5"/>
  <c r="N569" i="5"/>
  <c r="N567" i="5"/>
  <c r="N566" i="5" s="1"/>
  <c r="N564" i="5"/>
  <c r="N562" i="5"/>
  <c r="N560" i="5"/>
  <c r="N558" i="5"/>
  <c r="N556" i="5"/>
  <c r="N554" i="5"/>
  <c r="N552" i="5"/>
  <c r="N547" i="5"/>
  <c r="N545" i="5"/>
  <c r="N543" i="5"/>
  <c r="N541" i="5"/>
  <c r="N539" i="5"/>
  <c r="N537" i="5"/>
  <c r="N535" i="5"/>
  <c r="N533" i="5"/>
  <c r="N531" i="5"/>
  <c r="N529" i="5"/>
  <c r="N525" i="5"/>
  <c r="N520" i="5"/>
  <c r="N518" i="5"/>
  <c r="N516" i="5"/>
  <c r="N514" i="5"/>
  <c r="N512" i="5"/>
  <c r="N510" i="5"/>
  <c r="N508" i="5"/>
  <c r="N505" i="5"/>
  <c r="N503" i="5"/>
  <c r="N501" i="5"/>
  <c r="N499" i="5"/>
  <c r="N497" i="5"/>
  <c r="N495" i="5"/>
  <c r="N492" i="5"/>
  <c r="N490" i="5"/>
  <c r="N489" i="5"/>
  <c r="N486" i="5"/>
  <c r="N485" i="5" s="1"/>
  <c r="N483" i="5"/>
  <c r="N481" i="5"/>
  <c r="N479" i="5"/>
  <c r="N477" i="5"/>
  <c r="N475" i="5"/>
  <c r="N473" i="5"/>
  <c r="N471" i="5"/>
  <c r="N469" i="5"/>
  <c r="N467" i="5"/>
  <c r="N465" i="5"/>
  <c r="N463" i="5"/>
  <c r="N460" i="5"/>
  <c r="N458" i="5"/>
  <c r="N456" i="5"/>
  <c r="N454" i="5"/>
  <c r="N452" i="5"/>
  <c r="N450" i="5"/>
  <c r="N448" i="5"/>
  <c r="N446" i="5"/>
  <c r="N444" i="5"/>
  <c r="N442" i="5"/>
  <c r="N440" i="5"/>
  <c r="N438" i="5"/>
  <c r="N437" i="5" s="1"/>
  <c r="N435" i="5"/>
  <c r="N432" i="5"/>
  <c r="N430" i="5"/>
  <c r="N427" i="5"/>
  <c r="N425" i="5"/>
  <c r="N424" i="5" s="1"/>
  <c r="N422" i="5"/>
  <c r="N420" i="5"/>
  <c r="N418" i="5"/>
  <c r="N416" i="5"/>
  <c r="N414" i="5"/>
  <c r="N412" i="5"/>
  <c r="N410" i="5"/>
  <c r="N408" i="5"/>
  <c r="N406" i="5"/>
  <c r="N404" i="5"/>
  <c r="N402" i="5"/>
  <c r="N400" i="5"/>
  <c r="N398" i="5"/>
  <c r="N396" i="5"/>
  <c r="N394" i="5"/>
  <c r="N392" i="5"/>
  <c r="N390" i="5"/>
  <c r="N388" i="5"/>
  <c r="N386" i="5"/>
  <c r="N384" i="5"/>
  <c r="N381" i="5"/>
  <c r="N379" i="5"/>
  <c r="N377" i="5"/>
  <c r="N375" i="5"/>
  <c r="N373" i="5"/>
  <c r="N371" i="5"/>
  <c r="N370" i="5" s="1"/>
  <c r="N368" i="5"/>
  <c r="N366" i="5"/>
  <c r="N364" i="5"/>
  <c r="N362" i="5"/>
  <c r="N360" i="5"/>
  <c r="N358" i="5"/>
  <c r="N356" i="5"/>
  <c r="N354" i="5"/>
  <c r="N352" i="5"/>
  <c r="N350" i="5"/>
  <c r="N348" i="5"/>
  <c r="N346" i="5"/>
  <c r="N344" i="5"/>
  <c r="N341" i="5"/>
  <c r="N339" i="5"/>
  <c r="N335" i="5"/>
  <c r="N333" i="5"/>
  <c r="N329" i="5"/>
  <c r="N319" i="5"/>
  <c r="N317" i="5"/>
  <c r="N316" i="5" s="1"/>
  <c r="N315" i="5" s="1"/>
  <c r="N311" i="5"/>
  <c r="N307" i="5"/>
  <c r="N302" i="5"/>
  <c r="N293" i="5"/>
  <c r="N290" i="5"/>
  <c r="N284" i="5"/>
  <c r="N278" i="5"/>
  <c r="N272" i="5"/>
  <c r="N271" i="5" s="1"/>
  <c r="N260" i="5"/>
  <c r="N252" i="5" s="1"/>
  <c r="N246" i="5"/>
  <c r="N244" i="5"/>
  <c r="N237" i="5"/>
  <c r="N232" i="5"/>
  <c r="N223" i="5"/>
  <c r="N217" i="5"/>
  <c r="N216" i="5" s="1"/>
  <c r="N214" i="5"/>
  <c r="N209" i="5"/>
  <c r="N191" i="5" s="1"/>
  <c r="N186" i="5"/>
  <c r="N179" i="5"/>
  <c r="N175" i="5"/>
  <c r="N173" i="5"/>
  <c r="N172" i="5" s="1"/>
  <c r="N170" i="5"/>
  <c r="N147" i="5"/>
  <c r="N137" i="5" s="1"/>
  <c r="N129" i="5"/>
  <c r="N125" i="5"/>
  <c r="N110" i="5" s="1"/>
  <c r="N103" i="5"/>
  <c r="N102" i="5"/>
  <c r="N96" i="5"/>
  <c r="N90" i="5"/>
  <c r="N84" i="5"/>
  <c r="N79" i="5"/>
  <c r="N76" i="5"/>
  <c r="N65" i="5"/>
  <c r="N53" i="5"/>
  <c r="N47" i="5"/>
  <c r="N40" i="5"/>
  <c r="N37" i="5" s="1"/>
  <c r="N30" i="5"/>
  <c r="N11" i="5" s="1"/>
  <c r="N1284" i="6"/>
  <c r="N1271" i="6"/>
  <c r="N1261" i="6"/>
  <c r="N1259" i="6"/>
  <c r="N1254" i="6"/>
  <c r="N1241" i="6"/>
  <c r="N1220" i="6"/>
  <c r="N1216" i="6"/>
  <c r="N1210" i="6"/>
  <c r="N1208" i="6"/>
  <c r="N1205" i="6"/>
  <c r="N1199" i="6"/>
  <c r="N1182" i="6" s="1"/>
  <c r="N1179" i="6"/>
  <c r="N1178" i="6" s="1"/>
  <c r="N1176" i="6"/>
  <c r="N1174" i="6"/>
  <c r="N1171" i="6"/>
  <c r="N1166" i="6"/>
  <c r="N1164" i="6"/>
  <c r="N1162" i="6"/>
  <c r="N1160" i="6"/>
  <c r="N1158" i="6"/>
  <c r="N1156" i="6"/>
  <c r="N1153" i="6"/>
  <c r="N1151" i="6"/>
  <c r="N1149" i="6"/>
  <c r="N1147" i="6"/>
  <c r="N1145" i="6"/>
  <c r="N1143" i="6"/>
  <c r="N1141" i="6"/>
  <c r="N1137" i="6"/>
  <c r="N1135" i="6"/>
  <c r="N1133" i="6"/>
  <c r="N1131" i="6"/>
  <c r="N1129" i="6"/>
  <c r="N1127" i="6"/>
  <c r="N1125" i="6"/>
  <c r="N1123" i="6"/>
  <c r="N1120" i="6"/>
  <c r="N1118" i="6"/>
  <c r="N1116" i="6"/>
  <c r="N1112" i="6"/>
  <c r="N1110" i="6"/>
  <c r="N1108" i="6"/>
  <c r="N1106" i="6"/>
  <c r="N1104" i="6"/>
  <c r="N1102" i="6"/>
  <c r="N1100" i="6"/>
  <c r="N1098" i="6"/>
  <c r="N1096" i="6"/>
  <c r="N1094" i="6"/>
  <c r="N1092" i="6"/>
  <c r="N1090" i="6"/>
  <c r="N1088" i="6"/>
  <c r="N1086" i="6"/>
  <c r="N1084" i="6"/>
  <c r="N1082" i="6"/>
  <c r="N1080" i="6"/>
  <c r="N1078" i="6"/>
  <c r="N1076" i="6"/>
  <c r="N1074" i="6"/>
  <c r="N1072" i="6"/>
  <c r="N1070" i="6"/>
  <c r="N1068" i="6"/>
  <c r="N1066" i="6"/>
  <c r="N1064" i="6"/>
  <c r="N1062" i="6"/>
  <c r="N1060" i="6"/>
  <c r="N1058" i="6"/>
  <c r="N1056" i="6"/>
  <c r="N1054" i="6"/>
  <c r="N1052" i="6"/>
  <c r="N1050" i="6"/>
  <c r="N1048" i="6"/>
  <c r="N1046" i="6"/>
  <c r="N1044" i="6"/>
  <c r="N1042" i="6"/>
  <c r="N1040" i="6"/>
  <c r="N1038" i="6"/>
  <c r="N1036" i="6"/>
  <c r="N1034" i="6"/>
  <c r="N1032" i="6"/>
  <c r="N1030" i="6"/>
  <c r="N1028" i="6"/>
  <c r="N1025" i="6"/>
  <c r="N1023" i="6"/>
  <c r="N1018" i="6"/>
  <c r="N1016" i="6"/>
  <c r="N1014" i="6"/>
  <c r="N1012" i="6"/>
  <c r="N1010" i="6"/>
  <c r="N1003" i="6"/>
  <c r="N1001" i="6"/>
  <c r="N996" i="6"/>
  <c r="N994" i="6"/>
  <c r="N993" i="6" s="1"/>
  <c r="N990" i="6"/>
  <c r="N988" i="6"/>
  <c r="N987" i="6" s="1"/>
  <c r="N985" i="6"/>
  <c r="N983" i="6"/>
  <c r="N981" i="6"/>
  <c r="N979" i="6"/>
  <c r="N977" i="6"/>
  <c r="N975" i="6"/>
  <c r="N972" i="6"/>
  <c r="N970" i="6"/>
  <c r="N967" i="6"/>
  <c r="N965" i="6"/>
  <c r="N962" i="6"/>
  <c r="N960" i="6"/>
  <c r="N957" i="6"/>
  <c r="N954" i="6"/>
  <c r="N950" i="6"/>
  <c r="N948" i="6"/>
  <c r="N946" i="6"/>
  <c r="N944" i="6"/>
  <c r="N942" i="6"/>
  <c r="N940" i="6"/>
  <c r="N938" i="6"/>
  <c r="N936" i="6"/>
  <c r="N934" i="6"/>
  <c r="N932" i="6"/>
  <c r="N930" i="6"/>
  <c r="N928" i="6"/>
  <c r="N926" i="6"/>
  <c r="N924" i="6"/>
  <c r="N922" i="6"/>
  <c r="N920" i="6"/>
  <c r="N918" i="6"/>
  <c r="N916" i="6"/>
  <c r="N914" i="6"/>
  <c r="N912" i="6"/>
  <c r="N910" i="6"/>
  <c r="N908" i="6"/>
  <c r="N906" i="6"/>
  <c r="N904" i="6"/>
  <c r="N902" i="6"/>
  <c r="N900" i="6"/>
  <c r="N897" i="6"/>
  <c r="N895" i="6"/>
  <c r="N891" i="6"/>
  <c r="N889" i="6"/>
  <c r="N887" i="6"/>
  <c r="N882" i="6"/>
  <c r="N880" i="6"/>
  <c r="N878" i="6"/>
  <c r="N875" i="6"/>
  <c r="N873" i="6"/>
  <c r="N871" i="6"/>
  <c r="N869" i="6"/>
  <c r="N867" i="6"/>
  <c r="N865" i="6"/>
  <c r="N863" i="6"/>
  <c r="N861" i="6"/>
  <c r="N859" i="6"/>
  <c r="N857" i="6"/>
  <c r="N855" i="6"/>
  <c r="N853" i="6"/>
  <c r="N848" i="6"/>
  <c r="N847" i="6" s="1"/>
  <c r="N845" i="6"/>
  <c r="N843" i="6"/>
  <c r="N841" i="6"/>
  <c r="N839" i="6"/>
  <c r="N834" i="6"/>
  <c r="N827" i="6"/>
  <c r="N826" i="6" s="1"/>
  <c r="N824" i="6"/>
  <c r="N822" i="6"/>
  <c r="N820" i="6"/>
  <c r="N818" i="6"/>
  <c r="N816" i="6"/>
  <c r="N814" i="6"/>
  <c r="N812" i="6"/>
  <c r="N810" i="6"/>
  <c r="N808" i="6"/>
  <c r="N806" i="6"/>
  <c r="N803" i="6"/>
  <c r="N800" i="6"/>
  <c r="N798" i="6"/>
  <c r="N796" i="6"/>
  <c r="N794" i="6"/>
  <c r="N792" i="6"/>
  <c r="N790" i="6"/>
  <c r="N787" i="6"/>
  <c r="N785" i="6"/>
  <c r="N783" i="6"/>
  <c r="N781" i="6"/>
  <c r="N779" i="6"/>
  <c r="N777" i="6"/>
  <c r="N774" i="6"/>
  <c r="N772" i="6"/>
  <c r="N763" i="6"/>
  <c r="N760" i="6"/>
  <c r="N758" i="6"/>
  <c r="N756" i="6"/>
  <c r="N754" i="6"/>
  <c r="N752" i="6"/>
  <c r="N750" i="6"/>
  <c r="N748" i="6"/>
  <c r="N745" i="6"/>
  <c r="N743" i="6"/>
  <c r="N741" i="6"/>
  <c r="N736" i="6"/>
  <c r="N734" i="6"/>
  <c r="N732" i="6"/>
  <c r="N725" i="6"/>
  <c r="N723" i="6" s="1"/>
  <c r="N719" i="6"/>
  <c r="N717" i="6"/>
  <c r="N715" i="6"/>
  <c r="N713" i="6"/>
  <c r="N710" i="6"/>
  <c r="N708" i="6"/>
  <c r="N706" i="6"/>
  <c r="N704" i="6"/>
  <c r="N699" i="6"/>
  <c r="N696" i="6"/>
  <c r="N694" i="6"/>
  <c r="N692" i="6"/>
  <c r="N690" i="6"/>
  <c r="N688" i="6"/>
  <c r="N686" i="6"/>
  <c r="N682" i="6"/>
  <c r="N680" i="6"/>
  <c r="N678" i="6"/>
  <c r="N676" i="6"/>
  <c r="N674" i="6"/>
  <c r="N672" i="6"/>
  <c r="N669" i="6"/>
  <c r="N667" i="6"/>
  <c r="N664" i="6"/>
  <c r="N662" i="6"/>
  <c r="N660" i="6"/>
  <c r="N658" i="6"/>
  <c r="N656" i="6"/>
  <c r="N654" i="6"/>
  <c r="N652" i="6"/>
  <c r="N650" i="6"/>
  <c r="N648" i="6"/>
  <c r="N646" i="6"/>
  <c r="N644" i="6"/>
  <c r="N642" i="6"/>
  <c r="N641" i="6" s="1"/>
  <c r="N639" i="6"/>
  <c r="N637" i="6"/>
  <c r="N635" i="6"/>
  <c r="N633" i="6"/>
  <c r="N631" i="6"/>
  <c r="N629" i="6"/>
  <c r="N627" i="6"/>
  <c r="N625" i="6"/>
  <c r="N623" i="6"/>
  <c r="N620" i="6"/>
  <c r="N617" i="6" s="1"/>
  <c r="N618" i="6"/>
  <c r="N615" i="6"/>
  <c r="N613" i="6"/>
  <c r="N611" i="6"/>
  <c r="N609" i="6"/>
  <c r="N607" i="6"/>
  <c r="N606" i="6" s="1"/>
  <c r="N604" i="6"/>
  <c r="N602" i="6"/>
  <c r="N600" i="6"/>
  <c r="N598" i="6"/>
  <c r="N596" i="6"/>
  <c r="N594" i="6"/>
  <c r="N592" i="6"/>
  <c r="N591" i="6" s="1"/>
  <c r="N589" i="6"/>
  <c r="N587" i="6"/>
  <c r="N585" i="6"/>
  <c r="N583" i="6"/>
  <c r="N580" i="6"/>
  <c r="N578" i="6"/>
  <c r="N576" i="6"/>
  <c r="N575" i="6" s="1"/>
  <c r="N573" i="6"/>
  <c r="N571" i="6"/>
  <c r="N566" i="6" s="1"/>
  <c r="N569" i="6"/>
  <c r="N567" i="6"/>
  <c r="N564" i="6"/>
  <c r="N562" i="6"/>
  <c r="N560" i="6"/>
  <c r="N558" i="6"/>
  <c r="N556" i="6"/>
  <c r="N554" i="6"/>
  <c r="N552" i="6"/>
  <c r="N547" i="6"/>
  <c r="N545" i="6"/>
  <c r="N543" i="6"/>
  <c r="N541" i="6"/>
  <c r="N539" i="6"/>
  <c r="N537" i="6"/>
  <c r="N535" i="6"/>
  <c r="N533" i="6"/>
  <c r="N531" i="6"/>
  <c r="N529" i="6"/>
  <c r="N525" i="6"/>
  <c r="N520" i="6"/>
  <c r="N518" i="6"/>
  <c r="N516" i="6"/>
  <c r="N507" i="6" s="1"/>
  <c r="N514" i="6"/>
  <c r="N512" i="6"/>
  <c r="N510" i="6"/>
  <c r="N508" i="6"/>
  <c r="N505" i="6"/>
  <c r="N503" i="6"/>
  <c r="N501" i="6"/>
  <c r="N499" i="6"/>
  <c r="N497" i="6"/>
  <c r="N495" i="6"/>
  <c r="N492" i="6"/>
  <c r="N490" i="6"/>
  <c r="N486" i="6"/>
  <c r="N485" i="6" s="1"/>
  <c r="N483" i="6"/>
  <c r="N481" i="6"/>
  <c r="N479" i="6"/>
  <c r="N477" i="6"/>
  <c r="N475" i="6"/>
  <c r="N473" i="6"/>
  <c r="N471" i="6"/>
  <c r="N469" i="6"/>
  <c r="N467" i="6"/>
  <c r="N465" i="6"/>
  <c r="N463" i="6"/>
  <c r="N460" i="6"/>
  <c r="N458" i="6"/>
  <c r="N456" i="6"/>
  <c r="N454" i="6"/>
  <c r="N452" i="6"/>
  <c r="N450" i="6"/>
  <c r="N448" i="6"/>
  <c r="N446" i="6"/>
  <c r="N444" i="6"/>
  <c r="N442" i="6"/>
  <c r="N440" i="6"/>
  <c r="N438" i="6"/>
  <c r="N435" i="6"/>
  <c r="N432" i="6"/>
  <c r="N430" i="6"/>
  <c r="N427" i="6"/>
  <c r="N425" i="6"/>
  <c r="N422" i="6"/>
  <c r="N420" i="6"/>
  <c r="N418" i="6"/>
  <c r="N416" i="6"/>
  <c r="N414" i="6"/>
  <c r="N412" i="6"/>
  <c r="N410" i="6"/>
  <c r="N408" i="6"/>
  <c r="N406" i="6"/>
  <c r="N404" i="6"/>
  <c r="N402" i="6"/>
  <c r="N400" i="6"/>
  <c r="N398" i="6"/>
  <c r="N396" i="6"/>
  <c r="N394" i="6"/>
  <c r="N392" i="6"/>
  <c r="N390" i="6"/>
  <c r="N388" i="6"/>
  <c r="N386" i="6"/>
  <c r="N384" i="6"/>
  <c r="N381" i="6"/>
  <c r="N379" i="6"/>
  <c r="N377" i="6"/>
  <c r="N375" i="6"/>
  <c r="N373" i="6"/>
  <c r="N371" i="6"/>
  <c r="N368" i="6"/>
  <c r="N366" i="6"/>
  <c r="N364" i="6"/>
  <c r="N362" i="6"/>
  <c r="N360" i="6"/>
  <c r="N358" i="6"/>
  <c r="N356" i="6"/>
  <c r="N354" i="6"/>
  <c r="N352" i="6"/>
  <c r="N350" i="6"/>
  <c r="N348" i="6"/>
  <c r="N346" i="6"/>
  <c r="N344" i="6"/>
  <c r="N341" i="6"/>
  <c r="N339" i="6"/>
  <c r="N335" i="6"/>
  <c r="N333" i="6"/>
  <c r="N329" i="6"/>
  <c r="N328" i="6"/>
  <c r="N319" i="6"/>
  <c r="N317" i="6"/>
  <c r="N316" i="6"/>
  <c r="N315" i="6" s="1"/>
  <c r="N311" i="6"/>
  <c r="N307" i="6"/>
  <c r="N302" i="6"/>
  <c r="N293" i="6"/>
  <c r="N290" i="6"/>
  <c r="N284" i="6"/>
  <c r="N278" i="6"/>
  <c r="N271" i="6" s="1"/>
  <c r="N272" i="6"/>
  <c r="N260" i="6"/>
  <c r="N252" i="6" s="1"/>
  <c r="N246" i="6"/>
  <c r="N244" i="6"/>
  <c r="N237" i="6"/>
  <c r="N232" i="6"/>
  <c r="N223" i="6"/>
  <c r="N217" i="6"/>
  <c r="N216" i="6" s="1"/>
  <c r="N214" i="6"/>
  <c r="N209" i="6"/>
  <c r="N191" i="6" s="1"/>
  <c r="N190" i="6" s="1"/>
  <c r="N186" i="6"/>
  <c r="N179" i="6"/>
  <c r="N175" i="6"/>
  <c r="N173" i="6"/>
  <c r="N172" i="6" s="1"/>
  <c r="N170" i="6"/>
  <c r="N147" i="6"/>
  <c r="N137" i="6" s="1"/>
  <c r="N129" i="6"/>
  <c r="N125" i="6"/>
  <c r="N110" i="6"/>
  <c r="N103" i="6"/>
  <c r="N102" i="6"/>
  <c r="N96" i="6"/>
  <c r="N90" i="6"/>
  <c r="N84" i="6"/>
  <c r="N79" i="6"/>
  <c r="N76" i="6"/>
  <c r="N65" i="6"/>
  <c r="N53" i="6"/>
  <c r="N47" i="6"/>
  <c r="N40" i="6"/>
  <c r="N37" i="6" s="1"/>
  <c r="N11" i="6"/>
  <c r="N1284" i="7"/>
  <c r="N1271" i="7"/>
  <c r="N1261" i="7"/>
  <c r="N1259" i="7"/>
  <c r="N1254" i="7"/>
  <c r="N1241" i="7"/>
  <c r="N1220" i="7"/>
  <c r="N1216" i="7"/>
  <c r="N1210" i="7"/>
  <c r="N1208" i="7"/>
  <c r="N1205" i="7"/>
  <c r="N1199" i="7"/>
  <c r="N1182" i="7" s="1"/>
  <c r="N1179" i="7"/>
  <c r="N1178" i="7" s="1"/>
  <c r="N1176" i="7"/>
  <c r="N1174" i="7"/>
  <c r="N1171" i="7"/>
  <c r="N1166" i="7"/>
  <c r="N1164" i="7"/>
  <c r="N1162" i="7"/>
  <c r="N1160" i="7"/>
  <c r="N1158" i="7"/>
  <c r="N1156" i="7"/>
  <c r="N1153" i="7"/>
  <c r="N1151" i="7"/>
  <c r="N1149" i="7"/>
  <c r="N1147" i="7"/>
  <c r="N1145" i="7"/>
  <c r="N1143" i="7"/>
  <c r="N1141" i="7"/>
  <c r="N1137" i="7"/>
  <c r="N1135" i="7"/>
  <c r="N1133" i="7"/>
  <c r="N1131" i="7"/>
  <c r="N1129" i="7"/>
  <c r="N1127" i="7"/>
  <c r="N1125" i="7"/>
  <c r="N1123" i="7"/>
  <c r="N1120" i="7"/>
  <c r="N1118" i="7"/>
  <c r="N1116" i="7"/>
  <c r="N1112" i="7"/>
  <c r="N1110" i="7"/>
  <c r="N1108" i="7"/>
  <c r="N1106" i="7"/>
  <c r="N1104" i="7"/>
  <c r="N1102" i="7"/>
  <c r="N1100" i="7"/>
  <c r="N1098" i="7"/>
  <c r="N1096" i="7"/>
  <c r="N1094" i="7"/>
  <c r="N1092" i="7"/>
  <c r="N1090" i="7"/>
  <c r="N1088" i="7"/>
  <c r="N1086" i="7"/>
  <c r="N1084" i="7"/>
  <c r="N1082" i="7"/>
  <c r="N1080" i="7"/>
  <c r="N1078" i="7"/>
  <c r="N1076" i="7"/>
  <c r="N1074" i="7"/>
  <c r="N1072" i="7"/>
  <c r="N1070" i="7"/>
  <c r="N1068" i="7"/>
  <c r="N1066" i="7"/>
  <c r="N1064" i="7"/>
  <c r="N1062" i="7"/>
  <c r="N1060" i="7"/>
  <c r="N1058" i="7"/>
  <c r="N1056" i="7"/>
  <c r="N1054" i="7"/>
  <c r="N1052" i="7"/>
  <c r="N1050" i="7"/>
  <c r="N1048" i="7"/>
  <c r="N1046" i="7"/>
  <c r="N1044" i="7"/>
  <c r="N1042" i="7"/>
  <c r="N1040" i="7"/>
  <c r="N1038" i="7"/>
  <c r="N1036" i="7"/>
  <c r="N1034" i="7"/>
  <c r="N1032" i="7"/>
  <c r="N1030" i="7"/>
  <c r="N1028" i="7"/>
  <c r="N1025" i="7"/>
  <c r="N1023" i="7"/>
  <c r="N1018" i="7"/>
  <c r="N1016" i="7"/>
  <c r="N1014" i="7"/>
  <c r="N1012" i="7"/>
  <c r="N1010" i="7"/>
  <c r="N1003" i="7"/>
  <c r="N1001" i="7"/>
  <c r="N996" i="7"/>
  <c r="N994" i="7"/>
  <c r="N993" i="7" s="1"/>
  <c r="N990" i="7"/>
  <c r="N988" i="7"/>
  <c r="N987" i="7" s="1"/>
  <c r="N985" i="7"/>
  <c r="N983" i="7"/>
  <c r="N981" i="7"/>
  <c r="N979" i="7"/>
  <c r="N977" i="7"/>
  <c r="N975" i="7"/>
  <c r="N974" i="7" s="1"/>
  <c r="N972" i="7"/>
  <c r="N970" i="7"/>
  <c r="N964" i="7" s="1"/>
  <c r="N967" i="7"/>
  <c r="N965" i="7"/>
  <c r="N962" i="7"/>
  <c r="N960" i="7"/>
  <c r="N957" i="7"/>
  <c r="N954" i="7"/>
  <c r="N950" i="7"/>
  <c r="N948" i="7"/>
  <c r="N946" i="7"/>
  <c r="N944" i="7"/>
  <c r="N942" i="7"/>
  <c r="N940" i="7"/>
  <c r="N938" i="7"/>
  <c r="N936" i="7"/>
  <c r="N934" i="7"/>
  <c r="N932" i="7"/>
  <c r="N930" i="7"/>
  <c r="N928" i="7"/>
  <c r="N926" i="7"/>
  <c r="N924" i="7"/>
  <c r="N922" i="7"/>
  <c r="N920" i="7"/>
  <c r="N918" i="7"/>
  <c r="N916" i="7"/>
  <c r="N914" i="7"/>
  <c r="N912" i="7"/>
  <c r="N910" i="7"/>
  <c r="N908" i="7"/>
  <c r="N906" i="7"/>
  <c r="N904" i="7"/>
  <c r="N902" i="7"/>
  <c r="N900" i="7"/>
  <c r="N897" i="7"/>
  <c r="N895" i="7"/>
  <c r="N891" i="7"/>
  <c r="N889" i="7"/>
  <c r="N887" i="7"/>
  <c r="N886" i="7"/>
  <c r="N882" i="7"/>
  <c r="N880" i="7"/>
  <c r="N878" i="7"/>
  <c r="N875" i="7"/>
  <c r="N873" i="7"/>
  <c r="N871" i="7"/>
  <c r="N869" i="7"/>
  <c r="N867" i="7"/>
  <c r="N852" i="7" s="1"/>
  <c r="N865" i="7"/>
  <c r="N863" i="7"/>
  <c r="N861" i="7"/>
  <c r="N859" i="7"/>
  <c r="N857" i="7"/>
  <c r="N855" i="7"/>
  <c r="N853" i="7"/>
  <c r="N848" i="7"/>
  <c r="N847" i="7" s="1"/>
  <c r="N845" i="7"/>
  <c r="N843" i="7"/>
  <c r="N841" i="7"/>
  <c r="N839" i="7"/>
  <c r="N838" i="7"/>
  <c r="N834" i="7"/>
  <c r="N827" i="7"/>
  <c r="N826" i="7" s="1"/>
  <c r="N824" i="7"/>
  <c r="N822" i="7"/>
  <c r="N820" i="7"/>
  <c r="N818" i="7"/>
  <c r="N816" i="7"/>
  <c r="N814" i="7"/>
  <c r="N812" i="7"/>
  <c r="N810" i="7"/>
  <c r="N808" i="7"/>
  <c r="N806" i="7"/>
  <c r="N803" i="7"/>
  <c r="N800" i="7"/>
  <c r="N798" i="7"/>
  <c r="N796" i="7"/>
  <c r="N794" i="7"/>
  <c r="N792" i="7"/>
  <c r="N790" i="7"/>
  <c r="N787" i="7"/>
  <c r="N785" i="7"/>
  <c r="N783" i="7"/>
  <c r="N781" i="7"/>
  <c r="N779" i="7"/>
  <c r="N777" i="7"/>
  <c r="N774" i="7"/>
  <c r="N772" i="7"/>
  <c r="N763" i="7"/>
  <c r="N760" i="7"/>
  <c r="N758" i="7"/>
  <c r="N756" i="7"/>
  <c r="N754" i="7"/>
  <c r="N752" i="7"/>
  <c r="N750" i="7"/>
  <c r="N748" i="7"/>
  <c r="N745" i="7"/>
  <c r="N743" i="7"/>
  <c r="N741" i="7"/>
  <c r="N736" i="7"/>
  <c r="N734" i="7"/>
  <c r="N732" i="7"/>
  <c r="N725" i="7"/>
  <c r="N723" i="7" s="1"/>
  <c r="N722" i="7" s="1"/>
  <c r="N719" i="7"/>
  <c r="N717" i="7"/>
  <c r="N710" i="7" s="1"/>
  <c r="N715" i="7"/>
  <c r="N713" i="7"/>
  <c r="N708" i="7"/>
  <c r="N706" i="7"/>
  <c r="N704" i="7"/>
  <c r="N699" i="7"/>
  <c r="N696" i="7"/>
  <c r="N694" i="7"/>
  <c r="N692" i="7"/>
  <c r="N690" i="7"/>
  <c r="N688" i="7"/>
  <c r="N686" i="7"/>
  <c r="N682" i="7"/>
  <c r="N680" i="7"/>
  <c r="N678" i="7"/>
  <c r="N676" i="7"/>
  <c r="N674" i="7"/>
  <c r="N672" i="7"/>
  <c r="N669" i="7"/>
  <c r="N667" i="7"/>
  <c r="N664" i="7"/>
  <c r="N662" i="7"/>
  <c r="N660" i="7"/>
  <c r="N658" i="7"/>
  <c r="N656" i="7"/>
  <c r="N654" i="7"/>
  <c r="N652" i="7"/>
  <c r="N650" i="7"/>
  <c r="N648" i="7"/>
  <c r="N646" i="7"/>
  <c r="N644" i="7"/>
  <c r="N642" i="7"/>
  <c r="N641" i="7" s="1"/>
  <c r="N639" i="7"/>
  <c r="N637" i="7"/>
  <c r="N635" i="7"/>
  <c r="N633" i="7"/>
  <c r="N631" i="7"/>
  <c r="N629" i="7"/>
  <c r="N627" i="7"/>
  <c r="N625" i="7"/>
  <c r="N623" i="7"/>
  <c r="N620" i="7"/>
  <c r="N618" i="7"/>
  <c r="N617" i="7" s="1"/>
  <c r="N615" i="7"/>
  <c r="N613" i="7"/>
  <c r="N611" i="7"/>
  <c r="N609" i="7"/>
  <c r="N607" i="7"/>
  <c r="N604" i="7"/>
  <c r="N602" i="7"/>
  <c r="N600" i="7"/>
  <c r="N598" i="7"/>
  <c r="N596" i="7"/>
  <c r="N594" i="7"/>
  <c r="N592" i="7"/>
  <c r="N589" i="7"/>
  <c r="N587" i="7"/>
  <c r="N585" i="7"/>
  <c r="N583" i="7"/>
  <c r="N582" i="7"/>
  <c r="N580" i="7"/>
  <c r="N578" i="7"/>
  <c r="N575" i="7" s="1"/>
  <c r="N576" i="7"/>
  <c r="N573" i="7"/>
  <c r="N571" i="7"/>
  <c r="N569" i="7"/>
  <c r="N567" i="7"/>
  <c r="N566" i="7" s="1"/>
  <c r="N564" i="7"/>
  <c r="N562" i="7"/>
  <c r="N560" i="7"/>
  <c r="N558" i="7"/>
  <c r="N556" i="7"/>
  <c r="N554" i="7"/>
  <c r="N552" i="7"/>
  <c r="N547" i="7"/>
  <c r="N545" i="7"/>
  <c r="N543" i="7"/>
  <c r="N541" i="7"/>
  <c r="N539" i="7"/>
  <c r="N537" i="7"/>
  <c r="N535" i="7"/>
  <c r="N533" i="7"/>
  <c r="N531" i="7"/>
  <c r="N529" i="7"/>
  <c r="N525" i="7"/>
  <c r="N520" i="7"/>
  <c r="N518" i="7"/>
  <c r="N516" i="7"/>
  <c r="N514" i="7"/>
  <c r="N512" i="7"/>
  <c r="N510" i="7"/>
  <c r="N508" i="7"/>
  <c r="N505" i="7"/>
  <c r="N503" i="7"/>
  <c r="N501" i="7"/>
  <c r="N499" i="7"/>
  <c r="N497" i="7"/>
  <c r="N495" i="7"/>
  <c r="N492" i="7"/>
  <c r="N490" i="7"/>
  <c r="N486" i="7"/>
  <c r="N485" i="7"/>
  <c r="N483" i="7"/>
  <c r="N481" i="7"/>
  <c r="N479" i="7"/>
  <c r="N477" i="7"/>
  <c r="N475" i="7"/>
  <c r="N473" i="7"/>
  <c r="N471" i="7"/>
  <c r="N469" i="7"/>
  <c r="N467" i="7"/>
  <c r="N465" i="7"/>
  <c r="N463" i="7"/>
  <c r="N460" i="7"/>
  <c r="N458" i="7"/>
  <c r="N456" i="7"/>
  <c r="N454" i="7"/>
  <c r="N452" i="7"/>
  <c r="N450" i="7"/>
  <c r="N448" i="7"/>
  <c r="N446" i="7"/>
  <c r="N444" i="7"/>
  <c r="N442" i="7"/>
  <c r="N440" i="7"/>
  <c r="N438" i="7"/>
  <c r="N435" i="7"/>
  <c r="N432" i="7"/>
  <c r="N430" i="7"/>
  <c r="N427" i="7"/>
  <c r="N425" i="7"/>
  <c r="N422" i="7"/>
  <c r="N420" i="7"/>
  <c r="N418" i="7"/>
  <c r="N416" i="7"/>
  <c r="N414" i="7"/>
  <c r="N412" i="7"/>
  <c r="N410" i="7"/>
  <c r="N408" i="7"/>
  <c r="N406" i="7"/>
  <c r="N404" i="7"/>
  <c r="N402" i="7"/>
  <c r="N400" i="7"/>
  <c r="N398" i="7"/>
  <c r="N396" i="7"/>
  <c r="N394" i="7"/>
  <c r="N392" i="7"/>
  <c r="N390" i="7"/>
  <c r="N388" i="7"/>
  <c r="N386" i="7"/>
  <c r="N384" i="7"/>
  <c r="N381" i="7"/>
  <c r="N379" i="7"/>
  <c r="N377" i="7"/>
  <c r="N375" i="7"/>
  <c r="N373" i="7"/>
  <c r="N371" i="7"/>
  <c r="N368" i="7"/>
  <c r="N366" i="7"/>
  <c r="N364" i="7"/>
  <c r="N362" i="7"/>
  <c r="N360" i="7"/>
  <c r="N358" i="7"/>
  <c r="N356" i="7"/>
  <c r="N354" i="7"/>
  <c r="N352" i="7"/>
  <c r="N350" i="7"/>
  <c r="N348" i="7"/>
  <c r="N346" i="7"/>
  <c r="N344" i="7"/>
  <c r="N341" i="7"/>
  <c r="N339" i="7"/>
  <c r="N335" i="7"/>
  <c r="N333" i="7"/>
  <c r="N329" i="7"/>
  <c r="N328" i="7" s="1"/>
  <c r="N319" i="7"/>
  <c r="N317" i="7"/>
  <c r="N316" i="7" s="1"/>
  <c r="N315" i="7" s="1"/>
  <c r="N311" i="7"/>
  <c r="N307" i="7"/>
  <c r="N302" i="7"/>
  <c r="N293" i="7"/>
  <c r="N290" i="7"/>
  <c r="N284" i="7"/>
  <c r="N278" i="7"/>
  <c r="N272" i="7"/>
  <c r="N260" i="7"/>
  <c r="N252" i="7" s="1"/>
  <c r="N246" i="7"/>
  <c r="N244" i="7"/>
  <c r="N237" i="7"/>
  <c r="N232" i="7"/>
  <c r="N223" i="7"/>
  <c r="N217" i="7"/>
  <c r="N214" i="7"/>
  <c r="N209" i="7"/>
  <c r="N191" i="7" s="1"/>
  <c r="N186" i="7"/>
  <c r="N179" i="7"/>
  <c r="N175" i="7"/>
  <c r="N173" i="7"/>
  <c r="N172" i="7" s="1"/>
  <c r="N170" i="7"/>
  <c r="N147" i="7"/>
  <c r="N137" i="7" s="1"/>
  <c r="N129" i="7"/>
  <c r="N125" i="7"/>
  <c r="N110" i="7" s="1"/>
  <c r="N103" i="7"/>
  <c r="N102" i="7"/>
  <c r="N96" i="7"/>
  <c r="N90" i="7"/>
  <c r="N84" i="7"/>
  <c r="N79" i="7"/>
  <c r="N76" i="7"/>
  <c r="N65" i="7"/>
  <c r="N53" i="7"/>
  <c r="N47" i="7"/>
  <c r="N40" i="7"/>
  <c r="N37" i="7" s="1"/>
  <c r="N11" i="7"/>
  <c r="N1284" i="2"/>
  <c r="N1271" i="2"/>
  <c r="N1261" i="2"/>
  <c r="N1259" i="2"/>
  <c r="N1254" i="2"/>
  <c r="N1241" i="2"/>
  <c r="N1220" i="2"/>
  <c r="N1216" i="2"/>
  <c r="N1210" i="2"/>
  <c r="N1208" i="2"/>
  <c r="N1205" i="2"/>
  <c r="N1199" i="2"/>
  <c r="N1182" i="2" s="1"/>
  <c r="N1179" i="2"/>
  <c r="N1178" i="2" s="1"/>
  <c r="N1176" i="2"/>
  <c r="N1174" i="2"/>
  <c r="N1171" i="2"/>
  <c r="N1166" i="2"/>
  <c r="N1164" i="2"/>
  <c r="N1162" i="2"/>
  <c r="N1160" i="2"/>
  <c r="N1158" i="2"/>
  <c r="N1156" i="2"/>
  <c r="N1155" i="2" s="1"/>
  <c r="N1153" i="2"/>
  <c r="N1151" i="2"/>
  <c r="N1149" i="2"/>
  <c r="N1147" i="2"/>
  <c r="N1145" i="2"/>
  <c r="N1143" i="2"/>
  <c r="N1141" i="2"/>
  <c r="N1137" i="2"/>
  <c r="N1135" i="2"/>
  <c r="N1133" i="2"/>
  <c r="N1131" i="2"/>
  <c r="N1129" i="2"/>
  <c r="N1127" i="2"/>
  <c r="N1125" i="2"/>
  <c r="N1123" i="2"/>
  <c r="N1120" i="2"/>
  <c r="N1118" i="2"/>
  <c r="N1116" i="2"/>
  <c r="N1112" i="2"/>
  <c r="N1110" i="2"/>
  <c r="N1108" i="2"/>
  <c r="N1106" i="2"/>
  <c r="N1104" i="2"/>
  <c r="N1102" i="2"/>
  <c r="N1100" i="2"/>
  <c r="N1098" i="2"/>
  <c r="N1096" i="2"/>
  <c r="N1094" i="2"/>
  <c r="N1092" i="2"/>
  <c r="N1090" i="2"/>
  <c r="N1088" i="2"/>
  <c r="N1086" i="2"/>
  <c r="N1084" i="2"/>
  <c r="N1082" i="2"/>
  <c r="N1080" i="2"/>
  <c r="N1078" i="2"/>
  <c r="N1076" i="2"/>
  <c r="N1074" i="2"/>
  <c r="N1072" i="2"/>
  <c r="N1070" i="2"/>
  <c r="N1068" i="2"/>
  <c r="N1066" i="2"/>
  <c r="N1064" i="2"/>
  <c r="N1062" i="2"/>
  <c r="N1060" i="2"/>
  <c r="N1058" i="2"/>
  <c r="N1056" i="2"/>
  <c r="N1054" i="2"/>
  <c r="N1052" i="2"/>
  <c r="N1050" i="2"/>
  <c r="N1048" i="2"/>
  <c r="N1046" i="2"/>
  <c r="N1044" i="2"/>
  <c r="N1042" i="2"/>
  <c r="N1040" i="2"/>
  <c r="N1038" i="2"/>
  <c r="N1036" i="2"/>
  <c r="N1034" i="2"/>
  <c r="N1032" i="2"/>
  <c r="N1030" i="2"/>
  <c r="N1028" i="2"/>
  <c r="N1025" i="2"/>
  <c r="N1023" i="2"/>
  <c r="N1018" i="2"/>
  <c r="N1016" i="2"/>
  <c r="N1014" i="2"/>
  <c r="N1012" i="2"/>
  <c r="N1010" i="2"/>
  <c r="N1003" i="2"/>
  <c r="N1001" i="2"/>
  <c r="N996" i="2"/>
  <c r="N994" i="2"/>
  <c r="N993" i="2" s="1"/>
  <c r="N990" i="2"/>
  <c r="N988" i="2"/>
  <c r="N987" i="2" s="1"/>
  <c r="N985" i="2"/>
  <c r="N983" i="2"/>
  <c r="N981" i="2"/>
  <c r="N979" i="2"/>
  <c r="N977" i="2"/>
  <c r="N975" i="2"/>
  <c r="N972" i="2"/>
  <c r="N964" i="2" s="1"/>
  <c r="N970" i="2"/>
  <c r="N967" i="2"/>
  <c r="N965" i="2"/>
  <c r="N962" i="2"/>
  <c r="N960" i="2"/>
  <c r="N957" i="2"/>
  <c r="N954" i="2"/>
  <c r="N950" i="2"/>
  <c r="N948" i="2"/>
  <c r="N946" i="2"/>
  <c r="N944" i="2"/>
  <c r="N942" i="2"/>
  <c r="N940" i="2"/>
  <c r="N938" i="2"/>
  <c r="N936" i="2"/>
  <c r="N934" i="2"/>
  <c r="N932" i="2"/>
  <c r="N930" i="2"/>
  <c r="N928" i="2"/>
  <c r="N926" i="2"/>
  <c r="N924" i="2"/>
  <c r="N922" i="2"/>
  <c r="N920" i="2"/>
  <c r="N918" i="2"/>
  <c r="N916" i="2"/>
  <c r="N914" i="2"/>
  <c r="N912" i="2"/>
  <c r="N910" i="2"/>
  <c r="N908" i="2"/>
  <c r="N906" i="2"/>
  <c r="N904" i="2"/>
  <c r="N902" i="2"/>
  <c r="N900" i="2"/>
  <c r="N897" i="2"/>
  <c r="N895" i="2"/>
  <c r="N891" i="2"/>
  <c r="N889" i="2"/>
  <c r="N887" i="2"/>
  <c r="N886" i="2" s="1"/>
  <c r="N882" i="2"/>
  <c r="N880" i="2"/>
  <c r="N878" i="2"/>
  <c r="N875" i="2"/>
  <c r="N873" i="2"/>
  <c r="N871" i="2"/>
  <c r="N869" i="2"/>
  <c r="N867" i="2"/>
  <c r="N865" i="2"/>
  <c r="N863" i="2"/>
  <c r="N861" i="2"/>
  <c r="N859" i="2"/>
  <c r="N857" i="2"/>
  <c r="N855" i="2"/>
  <c r="N853" i="2"/>
  <c r="N848" i="2"/>
  <c r="N847" i="2" s="1"/>
  <c r="N845" i="2"/>
  <c r="N843" i="2"/>
  <c r="N841" i="2"/>
  <c r="N839" i="2"/>
  <c r="N838" i="2" s="1"/>
  <c r="N834" i="2"/>
  <c r="N827" i="2"/>
  <c r="N826" i="2" s="1"/>
  <c r="N824" i="2"/>
  <c r="N822" i="2"/>
  <c r="N820" i="2"/>
  <c r="N818" i="2"/>
  <c r="N816" i="2"/>
  <c r="N814" i="2"/>
  <c r="N812" i="2"/>
  <c r="N810" i="2"/>
  <c r="N808" i="2"/>
  <c r="N806" i="2"/>
  <c r="N803" i="2"/>
  <c r="N800" i="2"/>
  <c r="N798" i="2"/>
  <c r="N796" i="2"/>
  <c r="N794" i="2"/>
  <c r="N792" i="2"/>
  <c r="N790" i="2"/>
  <c r="N787" i="2"/>
  <c r="N785" i="2"/>
  <c r="N783" i="2"/>
  <c r="N781" i="2"/>
  <c r="N779" i="2"/>
  <c r="N777" i="2"/>
  <c r="N774" i="2"/>
  <c r="N772" i="2"/>
  <c r="N763" i="2"/>
  <c r="N760" i="2"/>
  <c r="N758" i="2"/>
  <c r="N756" i="2"/>
  <c r="N754" i="2"/>
  <c r="N752" i="2"/>
  <c r="N750" i="2"/>
  <c r="N748" i="2"/>
  <c r="N745" i="2"/>
  <c r="N743" i="2"/>
  <c r="N741" i="2"/>
  <c r="N736" i="2"/>
  <c r="N734" i="2"/>
  <c r="N732" i="2"/>
  <c r="N725" i="2"/>
  <c r="N723" i="2"/>
  <c r="N719" i="2"/>
  <c r="N717" i="2"/>
  <c r="N715" i="2"/>
  <c r="N713" i="2"/>
  <c r="N710" i="2" s="1"/>
  <c r="N708" i="2"/>
  <c r="N706" i="2"/>
  <c r="N704" i="2"/>
  <c r="N685" i="2" s="1"/>
  <c r="N699" i="2"/>
  <c r="N696" i="2"/>
  <c r="N694" i="2"/>
  <c r="N692" i="2"/>
  <c r="N690" i="2"/>
  <c r="N688" i="2"/>
  <c r="N686" i="2"/>
  <c r="N682" i="2"/>
  <c r="N680" i="2"/>
  <c r="N671" i="2" s="1"/>
  <c r="N678" i="2"/>
  <c r="N676" i="2"/>
  <c r="N674" i="2"/>
  <c r="N672" i="2"/>
  <c r="N669" i="2"/>
  <c r="N667" i="2"/>
  <c r="N664" i="2"/>
  <c r="N662" i="2"/>
  <c r="N660" i="2"/>
  <c r="N658" i="2"/>
  <c r="N656" i="2"/>
  <c r="N654" i="2"/>
  <c r="N652" i="2"/>
  <c r="N650" i="2"/>
  <c r="N648" i="2"/>
  <c r="N646" i="2"/>
  <c r="N644" i="2"/>
  <c r="N642" i="2"/>
  <c r="N639" i="2"/>
  <c r="N637" i="2"/>
  <c r="N635" i="2"/>
  <c r="N633" i="2"/>
  <c r="N631" i="2"/>
  <c r="N629" i="2"/>
  <c r="N627" i="2"/>
  <c r="N625" i="2"/>
  <c r="N623" i="2"/>
  <c r="N620" i="2"/>
  <c r="N618" i="2"/>
  <c r="N617" i="2" s="1"/>
  <c r="N615" i="2"/>
  <c r="N613" i="2"/>
  <c r="N611" i="2"/>
  <c r="N609" i="2"/>
  <c r="N607" i="2"/>
  <c r="N604" i="2"/>
  <c r="N602" i="2"/>
  <c r="N600" i="2"/>
  <c r="N598" i="2"/>
  <c r="N596" i="2"/>
  <c r="N594" i="2"/>
  <c r="N592" i="2"/>
  <c r="N589" i="2"/>
  <c r="N587" i="2"/>
  <c r="N585" i="2"/>
  <c r="N583" i="2"/>
  <c r="N582" i="2" s="1"/>
  <c r="N580" i="2"/>
  <c r="N578" i="2"/>
  <c r="N576" i="2"/>
  <c r="N573" i="2"/>
  <c r="N571" i="2"/>
  <c r="N569" i="2"/>
  <c r="N567" i="2"/>
  <c r="N566" i="2"/>
  <c r="N564" i="2"/>
  <c r="N562" i="2"/>
  <c r="N560" i="2"/>
  <c r="N558" i="2"/>
  <c r="N556" i="2"/>
  <c r="N554" i="2"/>
  <c r="N552" i="2"/>
  <c r="N547" i="2"/>
  <c r="N545" i="2"/>
  <c r="N543" i="2"/>
  <c r="N541" i="2"/>
  <c r="N539" i="2"/>
  <c r="N537" i="2"/>
  <c r="N535" i="2"/>
  <c r="N533" i="2"/>
  <c r="N531" i="2"/>
  <c r="N529" i="2"/>
  <c r="N525" i="2"/>
  <c r="N520" i="2"/>
  <c r="N518" i="2"/>
  <c r="N516" i="2"/>
  <c r="N514" i="2"/>
  <c r="N512" i="2"/>
  <c r="N510" i="2"/>
  <c r="N507" i="2" s="1"/>
  <c r="N508" i="2"/>
  <c r="N505" i="2"/>
  <c r="N503" i="2"/>
  <c r="N501" i="2"/>
  <c r="N499" i="2"/>
  <c r="N497" i="2"/>
  <c r="N495" i="2"/>
  <c r="N492" i="2"/>
  <c r="N490" i="2"/>
  <c r="N486" i="2"/>
  <c r="N485" i="2" s="1"/>
  <c r="N483" i="2"/>
  <c r="N481" i="2"/>
  <c r="N479" i="2"/>
  <c r="N477" i="2"/>
  <c r="N475" i="2"/>
  <c r="N473" i="2"/>
  <c r="N471" i="2"/>
  <c r="N469" i="2"/>
  <c r="N467" i="2"/>
  <c r="N465" i="2"/>
  <c r="N463" i="2"/>
  <c r="N460" i="2"/>
  <c r="N458" i="2"/>
  <c r="N456" i="2"/>
  <c r="N454" i="2"/>
  <c r="N452" i="2"/>
  <c r="N450" i="2"/>
  <c r="N448" i="2"/>
  <c r="N446" i="2"/>
  <c r="N444" i="2"/>
  <c r="N442" i="2"/>
  <c r="N440" i="2"/>
  <c r="N438" i="2"/>
  <c r="N435" i="2"/>
  <c r="N432" i="2"/>
  <c r="N430" i="2"/>
  <c r="N427" i="2"/>
  <c r="N425" i="2"/>
  <c r="N422" i="2"/>
  <c r="N420" i="2"/>
  <c r="N418" i="2"/>
  <c r="N416" i="2"/>
  <c r="N414" i="2"/>
  <c r="N412" i="2"/>
  <c r="N410" i="2"/>
  <c r="N408" i="2"/>
  <c r="N406" i="2"/>
  <c r="N404" i="2"/>
  <c r="N402" i="2"/>
  <c r="N400" i="2"/>
  <c r="N398" i="2"/>
  <c r="N396" i="2"/>
  <c r="N394" i="2"/>
  <c r="N392" i="2"/>
  <c r="N390" i="2"/>
  <c r="N388" i="2"/>
  <c r="N386" i="2"/>
  <c r="N384" i="2"/>
  <c r="N381" i="2"/>
  <c r="N379" i="2"/>
  <c r="N377" i="2"/>
  <c r="N375" i="2"/>
  <c r="N373" i="2"/>
  <c r="N371" i="2"/>
  <c r="N370" i="2" s="1"/>
  <c r="N368" i="2"/>
  <c r="N366" i="2"/>
  <c r="N364" i="2"/>
  <c r="N362" i="2"/>
  <c r="N360" i="2"/>
  <c r="N358" i="2"/>
  <c r="N356" i="2"/>
  <c r="N354" i="2"/>
  <c r="N352" i="2"/>
  <c r="N350" i="2"/>
  <c r="N348" i="2"/>
  <c r="N346" i="2"/>
  <c r="N344" i="2"/>
  <c r="N341" i="2"/>
  <c r="N339" i="2"/>
  <c r="N335" i="2"/>
  <c r="N333" i="2"/>
  <c r="N329" i="2"/>
  <c r="N319" i="2"/>
  <c r="N317" i="2"/>
  <c r="N316" i="2" s="1"/>
  <c r="N315" i="2" s="1"/>
  <c r="N311" i="2"/>
  <c r="N307" i="2"/>
  <c r="N302" i="2"/>
  <c r="N293" i="2"/>
  <c r="N290" i="2"/>
  <c r="N284" i="2"/>
  <c r="N278" i="2"/>
  <c r="N272" i="2"/>
  <c r="N260" i="2"/>
  <c r="N252" i="2" s="1"/>
  <c r="N246" i="2"/>
  <c r="N244" i="2"/>
  <c r="N237" i="2"/>
  <c r="N232" i="2"/>
  <c r="N223" i="2"/>
  <c r="N217" i="2"/>
  <c r="N216" i="2" s="1"/>
  <c r="N214" i="2"/>
  <c r="N209" i="2"/>
  <c r="N191" i="2" s="1"/>
  <c r="N186" i="2"/>
  <c r="N179" i="2"/>
  <c r="N175" i="2"/>
  <c r="N173" i="2"/>
  <c r="N172" i="2" s="1"/>
  <c r="N170" i="2"/>
  <c r="N147" i="2"/>
  <c r="N137" i="2" s="1"/>
  <c r="N129" i="2"/>
  <c r="N110" i="2" s="1"/>
  <c r="N125" i="2"/>
  <c r="N103" i="2"/>
  <c r="N102" i="2"/>
  <c r="N96" i="2"/>
  <c r="N90" i="2"/>
  <c r="N84" i="2"/>
  <c r="N79" i="2"/>
  <c r="N76" i="2"/>
  <c r="N65" i="2"/>
  <c r="N53" i="2"/>
  <c r="N47" i="2"/>
  <c r="N40" i="2"/>
  <c r="N37" i="2" s="1"/>
  <c r="N30" i="2"/>
  <c r="N11" i="2" s="1"/>
  <c r="J1284" i="3"/>
  <c r="J1271" i="3"/>
  <c r="J1261" i="3"/>
  <c r="J1259" i="3"/>
  <c r="J1254" i="3"/>
  <c r="J1241" i="3"/>
  <c r="J1220" i="3"/>
  <c r="J1216" i="3"/>
  <c r="J1210" i="3"/>
  <c r="J1208" i="3"/>
  <c r="J1205" i="3"/>
  <c r="J1199" i="3"/>
  <c r="J1182" i="3" s="1"/>
  <c r="J1179" i="3"/>
  <c r="J1178" i="3" s="1"/>
  <c r="J1176" i="3"/>
  <c r="J1174" i="3"/>
  <c r="J1171" i="3"/>
  <c r="J1166" i="3"/>
  <c r="J1164" i="3"/>
  <c r="J1162" i="3"/>
  <c r="J1160" i="3"/>
  <c r="J1158" i="3"/>
  <c r="J1156" i="3"/>
  <c r="J1153" i="3"/>
  <c r="J1151" i="3"/>
  <c r="J1149" i="3"/>
  <c r="J1147" i="3"/>
  <c r="J1145" i="3"/>
  <c r="J1143" i="3"/>
  <c r="J1141" i="3"/>
  <c r="J1137" i="3"/>
  <c r="J1135" i="3"/>
  <c r="J1133" i="3"/>
  <c r="J1131" i="3"/>
  <c r="J1129" i="3"/>
  <c r="J1127" i="3"/>
  <c r="J1125" i="3"/>
  <c r="J1123" i="3"/>
  <c r="J1120" i="3"/>
  <c r="J1118" i="3"/>
  <c r="J1116" i="3"/>
  <c r="J1112" i="3"/>
  <c r="J1110" i="3"/>
  <c r="J1108" i="3"/>
  <c r="J1106" i="3"/>
  <c r="J1104" i="3"/>
  <c r="J1102" i="3"/>
  <c r="J1100" i="3"/>
  <c r="J1098" i="3"/>
  <c r="J1096" i="3"/>
  <c r="J1094" i="3"/>
  <c r="J1092" i="3"/>
  <c r="J1090" i="3"/>
  <c r="J1088" i="3"/>
  <c r="J1086" i="3"/>
  <c r="J1084" i="3"/>
  <c r="J1082" i="3"/>
  <c r="J1080" i="3"/>
  <c r="J1078" i="3"/>
  <c r="J1076" i="3"/>
  <c r="J1074" i="3"/>
  <c r="J1072" i="3"/>
  <c r="J1070" i="3"/>
  <c r="J1068" i="3"/>
  <c r="J1066" i="3"/>
  <c r="J1064" i="3"/>
  <c r="J1062" i="3"/>
  <c r="J1060" i="3"/>
  <c r="J1058" i="3"/>
  <c r="J1056" i="3"/>
  <c r="J1054" i="3"/>
  <c r="J1052" i="3"/>
  <c r="J1050" i="3"/>
  <c r="J1048" i="3"/>
  <c r="J1046" i="3"/>
  <c r="J1044" i="3"/>
  <c r="J1042" i="3"/>
  <c r="J1040" i="3"/>
  <c r="J1038" i="3"/>
  <c r="J1036" i="3"/>
  <c r="J1034" i="3"/>
  <c r="J1032" i="3"/>
  <c r="J1030" i="3"/>
  <c r="J1028" i="3"/>
  <c r="J1025" i="3"/>
  <c r="J1023" i="3"/>
  <c r="J1018" i="3"/>
  <c r="J1016" i="3"/>
  <c r="J1014" i="3"/>
  <c r="J1012" i="3"/>
  <c r="J1010" i="3"/>
  <c r="J1003" i="3"/>
  <c r="J1001" i="3"/>
  <c r="J996" i="3"/>
  <c r="J994" i="3"/>
  <c r="J993" i="3" s="1"/>
  <c r="J990" i="3"/>
  <c r="J987" i="3" s="1"/>
  <c r="J988" i="3"/>
  <c r="J985" i="3"/>
  <c r="J983" i="3"/>
  <c r="J981" i="3"/>
  <c r="J979" i="3"/>
  <c r="J977" i="3"/>
  <c r="J975" i="3"/>
  <c r="J974" i="3" s="1"/>
  <c r="J972" i="3"/>
  <c r="J970" i="3"/>
  <c r="J967" i="3"/>
  <c r="J965" i="3"/>
  <c r="J964" i="3" s="1"/>
  <c r="J962" i="3"/>
  <c r="J960" i="3"/>
  <c r="J957" i="3"/>
  <c r="J954" i="3"/>
  <c r="J950" i="3"/>
  <c r="J948" i="3"/>
  <c r="J946" i="3"/>
  <c r="J944" i="3"/>
  <c r="J942" i="3"/>
  <c r="J940" i="3"/>
  <c r="J938" i="3"/>
  <c r="J936" i="3"/>
  <c r="J934" i="3"/>
  <c r="J932" i="3"/>
  <c r="J930" i="3"/>
  <c r="J928" i="3"/>
  <c r="J926" i="3"/>
  <c r="J924" i="3"/>
  <c r="J922" i="3"/>
  <c r="J920" i="3"/>
  <c r="J918" i="3"/>
  <c r="J916" i="3"/>
  <c r="J914" i="3"/>
  <c r="J912" i="3"/>
  <c r="J910" i="3"/>
  <c r="J908" i="3"/>
  <c r="J906" i="3"/>
  <c r="J904" i="3"/>
  <c r="J902" i="3"/>
  <c r="J900" i="3"/>
  <c r="J897" i="3"/>
  <c r="J895" i="3"/>
  <c r="J894" i="3" s="1"/>
  <c r="J891" i="3"/>
  <c r="J889" i="3"/>
  <c r="J887" i="3"/>
  <c r="J886" i="3" s="1"/>
  <c r="J882" i="3"/>
  <c r="J880" i="3"/>
  <c r="J878" i="3"/>
  <c r="J875" i="3"/>
  <c r="J873" i="3"/>
  <c r="J871" i="3"/>
  <c r="J869" i="3"/>
  <c r="J867" i="3"/>
  <c r="J865" i="3"/>
  <c r="J863" i="3"/>
  <c r="J861" i="3"/>
  <c r="J859" i="3"/>
  <c r="J857" i="3"/>
  <c r="J855" i="3"/>
  <c r="J853" i="3"/>
  <c r="J848" i="3"/>
  <c r="J847" i="3" s="1"/>
  <c r="J845" i="3"/>
  <c r="J843" i="3"/>
  <c r="J841" i="3"/>
  <c r="J839" i="3"/>
  <c r="J834" i="3"/>
  <c r="J827" i="3"/>
  <c r="J826" i="3" s="1"/>
  <c r="J824" i="3"/>
  <c r="J822" i="3"/>
  <c r="J820" i="3"/>
  <c r="J818" i="3"/>
  <c r="J816" i="3"/>
  <c r="J814" i="3"/>
  <c r="J812" i="3"/>
  <c r="J810" i="3"/>
  <c r="J808" i="3"/>
  <c r="J806" i="3"/>
  <c r="J803" i="3"/>
  <c r="J800" i="3"/>
  <c r="J798" i="3"/>
  <c r="J796" i="3"/>
  <c r="J794" i="3"/>
  <c r="J792" i="3"/>
  <c r="J790" i="3"/>
  <c r="J787" i="3"/>
  <c r="J785" i="3"/>
  <c r="J783" i="3"/>
  <c r="J781" i="3"/>
  <c r="J779" i="3"/>
  <c r="J777" i="3"/>
  <c r="J774" i="3"/>
  <c r="J772" i="3"/>
  <c r="J763" i="3"/>
  <c r="J760" i="3"/>
  <c r="J758" i="3"/>
  <c r="J756" i="3"/>
  <c r="J754" i="3"/>
  <c r="J752" i="3"/>
  <c r="J750" i="3"/>
  <c r="J748" i="3"/>
  <c r="J745" i="3"/>
  <c r="J743" i="3"/>
  <c r="J741" i="3"/>
  <c r="J736" i="3"/>
  <c r="J734" i="3"/>
  <c r="J732" i="3"/>
  <c r="J725" i="3"/>
  <c r="J723" i="3" s="1"/>
  <c r="J719" i="3"/>
  <c r="J717" i="3"/>
  <c r="J715" i="3"/>
  <c r="J713" i="3"/>
  <c r="J710" i="3"/>
  <c r="J708" i="3"/>
  <c r="J706" i="3"/>
  <c r="J704" i="3"/>
  <c r="J699" i="3"/>
  <c r="J696" i="3"/>
  <c r="J694" i="3"/>
  <c r="J692" i="3"/>
  <c r="J690" i="3"/>
  <c r="J688" i="3"/>
  <c r="J686" i="3"/>
  <c r="J682" i="3"/>
  <c r="J680" i="3"/>
  <c r="J678" i="3"/>
  <c r="J676" i="3"/>
  <c r="J674" i="3"/>
  <c r="J672" i="3"/>
  <c r="J671" i="3" s="1"/>
  <c r="J669" i="3"/>
  <c r="J667" i="3"/>
  <c r="J664" i="3"/>
  <c r="J662" i="3"/>
  <c r="J660" i="3"/>
  <c r="J658" i="3"/>
  <c r="J656" i="3"/>
  <c r="J654" i="3"/>
  <c r="J652" i="3"/>
  <c r="J650" i="3"/>
  <c r="J648" i="3"/>
  <c r="J646" i="3"/>
  <c r="J644" i="3"/>
  <c r="J641" i="3" s="1"/>
  <c r="J642" i="3"/>
  <c r="J639" i="3"/>
  <c r="J637" i="3"/>
  <c r="J635" i="3"/>
  <c r="J633" i="3"/>
  <c r="J631" i="3"/>
  <c r="J629" i="3"/>
  <c r="J627" i="3"/>
  <c r="J625" i="3"/>
  <c r="J623" i="3"/>
  <c r="J620" i="3"/>
  <c r="J618" i="3"/>
  <c r="J615" i="3"/>
  <c r="J613" i="3"/>
  <c r="J611" i="3"/>
  <c r="J609" i="3"/>
  <c r="J607" i="3"/>
  <c r="J606" i="3" s="1"/>
  <c r="J604" i="3"/>
  <c r="J602" i="3"/>
  <c r="J600" i="3"/>
  <c r="J598" i="3"/>
  <c r="J596" i="3"/>
  <c r="J594" i="3"/>
  <c r="J592" i="3"/>
  <c r="J589" i="3"/>
  <c r="J587" i="3"/>
  <c r="J585" i="3"/>
  <c r="J582" i="3" s="1"/>
  <c r="J583" i="3"/>
  <c r="J580" i="3"/>
  <c r="J578" i="3"/>
  <c r="J576" i="3"/>
  <c r="J575" i="3"/>
  <c r="J573" i="3"/>
  <c r="J571" i="3"/>
  <c r="J569" i="3"/>
  <c r="J567" i="3"/>
  <c r="J564" i="3"/>
  <c r="J562" i="3"/>
  <c r="J560" i="3"/>
  <c r="J558" i="3"/>
  <c r="J556" i="3"/>
  <c r="J554" i="3"/>
  <c r="J552" i="3"/>
  <c r="J547" i="3"/>
  <c r="J545" i="3"/>
  <c r="J543" i="3"/>
  <c r="J541" i="3"/>
  <c r="J539" i="3"/>
  <c r="J537" i="3"/>
  <c r="J535" i="3"/>
  <c r="J533" i="3"/>
  <c r="J531" i="3"/>
  <c r="J529" i="3"/>
  <c r="J525" i="3"/>
  <c r="J520" i="3"/>
  <c r="J518" i="3"/>
  <c r="J516" i="3"/>
  <c r="J514" i="3"/>
  <c r="J512" i="3"/>
  <c r="J510" i="3"/>
  <c r="J508" i="3"/>
  <c r="J505" i="3"/>
  <c r="J503" i="3"/>
  <c r="J501" i="3"/>
  <c r="J499" i="3"/>
  <c r="J497" i="3"/>
  <c r="J489" i="3" s="1"/>
  <c r="J495" i="3"/>
  <c r="J492" i="3"/>
  <c r="J490" i="3"/>
  <c r="J486" i="3"/>
  <c r="J485" i="3"/>
  <c r="J483" i="3"/>
  <c r="J481" i="3"/>
  <c r="J479" i="3"/>
  <c r="J477" i="3"/>
  <c r="J475" i="3"/>
  <c r="J473" i="3"/>
  <c r="J471" i="3"/>
  <c r="J469" i="3"/>
  <c r="J467" i="3"/>
  <c r="J465" i="3"/>
  <c r="J463" i="3"/>
  <c r="J460" i="3"/>
  <c r="J458" i="3"/>
  <c r="J456" i="3"/>
  <c r="J454" i="3"/>
  <c r="J452" i="3"/>
  <c r="J450" i="3"/>
  <c r="J448" i="3"/>
  <c r="J446" i="3"/>
  <c r="J437" i="3" s="1"/>
  <c r="J444" i="3"/>
  <c r="J442" i="3"/>
  <c r="J440" i="3"/>
  <c r="J438" i="3"/>
  <c r="J435" i="3"/>
  <c r="J432" i="3"/>
  <c r="J430" i="3"/>
  <c r="J427" i="3"/>
  <c r="J425" i="3"/>
  <c r="J422" i="3"/>
  <c r="J420" i="3"/>
  <c r="J418" i="3"/>
  <c r="J416" i="3"/>
  <c r="J414" i="3"/>
  <c r="J412" i="3"/>
  <c r="J410" i="3"/>
  <c r="J408" i="3"/>
  <c r="J406" i="3"/>
  <c r="J404" i="3"/>
  <c r="J402" i="3"/>
  <c r="J400" i="3"/>
  <c r="J398" i="3"/>
  <c r="J396" i="3"/>
  <c r="J394" i="3"/>
  <c r="J392" i="3"/>
  <c r="J390" i="3"/>
  <c r="J388" i="3"/>
  <c r="J386" i="3"/>
  <c r="J384" i="3"/>
  <c r="J381" i="3"/>
  <c r="J379" i="3"/>
  <c r="J377" i="3"/>
  <c r="J375" i="3"/>
  <c r="J373" i="3"/>
  <c r="J371" i="3"/>
  <c r="J368" i="3"/>
  <c r="J366" i="3"/>
  <c r="J364" i="3"/>
  <c r="J362" i="3"/>
  <c r="J360" i="3"/>
  <c r="J358" i="3"/>
  <c r="J356" i="3"/>
  <c r="J354" i="3"/>
  <c r="J352" i="3"/>
  <c r="J350" i="3"/>
  <c r="J348" i="3"/>
  <c r="J346" i="3"/>
  <c r="J344" i="3"/>
  <c r="J341" i="3"/>
  <c r="J339" i="3"/>
  <c r="J335" i="3"/>
  <c r="J333" i="3"/>
  <c r="J329" i="3"/>
  <c r="J319" i="3"/>
  <c r="J317" i="3"/>
  <c r="J316" i="3" s="1"/>
  <c r="J311" i="3"/>
  <c r="J307" i="3"/>
  <c r="J302" i="3"/>
  <c r="J293" i="3"/>
  <c r="J290" i="3"/>
  <c r="J284" i="3"/>
  <c r="J278" i="3"/>
  <c r="J272" i="3"/>
  <c r="J271" i="3" s="1"/>
  <c r="J260" i="3"/>
  <c r="J252" i="3" s="1"/>
  <c r="J246" i="3"/>
  <c r="J244" i="3"/>
  <c r="J237" i="3"/>
  <c r="J232" i="3"/>
  <c r="J223" i="3"/>
  <c r="J216" i="3" s="1"/>
  <c r="J217" i="3"/>
  <c r="J214" i="3"/>
  <c r="J209" i="3"/>
  <c r="J191" i="3" s="1"/>
  <c r="J186" i="3"/>
  <c r="J179" i="3"/>
  <c r="J175" i="3"/>
  <c r="J173" i="3"/>
  <c r="J172" i="3"/>
  <c r="J170" i="3"/>
  <c r="J147" i="3"/>
  <c r="J137" i="3" s="1"/>
  <c r="J129" i="3"/>
  <c r="J125" i="3"/>
  <c r="J103" i="3"/>
  <c r="J102" i="3"/>
  <c r="J96" i="3"/>
  <c r="J90" i="3"/>
  <c r="J84" i="3"/>
  <c r="J79" i="3"/>
  <c r="J76" i="3"/>
  <c r="J65" i="3"/>
  <c r="J53" i="3"/>
  <c r="J47" i="3"/>
  <c r="J40" i="3"/>
  <c r="J37" i="3" s="1"/>
  <c r="J30" i="3"/>
  <c r="J11" i="3" s="1"/>
  <c r="J1284" i="4"/>
  <c r="J1271" i="4"/>
  <c r="J1261" i="4"/>
  <c r="J1259" i="4"/>
  <c r="J1254" i="4"/>
  <c r="J1241" i="4"/>
  <c r="J1204" i="4" s="1"/>
  <c r="J1220" i="4"/>
  <c r="J1216" i="4"/>
  <c r="J1210" i="4"/>
  <c r="J1208" i="4"/>
  <c r="J1205" i="4"/>
  <c r="J1199" i="4"/>
  <c r="J1182" i="4"/>
  <c r="J1179" i="4"/>
  <c r="J1178" i="4" s="1"/>
  <c r="J1176" i="4"/>
  <c r="J1174" i="4"/>
  <c r="J1171" i="4"/>
  <c r="J1166" i="4"/>
  <c r="J1164" i="4"/>
  <c r="J1162" i="4"/>
  <c r="J1160" i="4"/>
  <c r="J1158" i="4"/>
  <c r="J1156" i="4"/>
  <c r="J1153" i="4"/>
  <c r="J1151" i="4"/>
  <c r="J1149" i="4"/>
  <c r="J1147" i="4"/>
  <c r="J1145" i="4"/>
  <c r="J1143" i="4"/>
  <c r="J1141" i="4"/>
  <c r="J1137" i="4"/>
  <c r="J1135" i="4"/>
  <c r="J1133" i="4"/>
  <c r="J1131" i="4"/>
  <c r="J1129" i="4"/>
  <c r="J1127" i="4"/>
  <c r="J1125" i="4"/>
  <c r="J1123" i="4"/>
  <c r="J1120" i="4"/>
  <c r="J1118" i="4"/>
  <c r="J1116" i="4"/>
  <c r="J1112" i="4"/>
  <c r="J1110" i="4"/>
  <c r="J1108" i="4"/>
  <c r="J1106" i="4"/>
  <c r="J1104" i="4"/>
  <c r="J1102" i="4"/>
  <c r="J1100" i="4"/>
  <c r="J1098" i="4"/>
  <c r="J1096" i="4"/>
  <c r="J1094" i="4"/>
  <c r="J1092" i="4"/>
  <c r="J1090" i="4"/>
  <c r="J1088" i="4"/>
  <c r="J1086" i="4"/>
  <c r="J1084" i="4"/>
  <c r="J1082" i="4"/>
  <c r="J1080" i="4"/>
  <c r="J1078" i="4"/>
  <c r="J1076" i="4"/>
  <c r="J1074" i="4"/>
  <c r="J1072" i="4"/>
  <c r="J1070" i="4"/>
  <c r="J1068" i="4"/>
  <c r="J1066" i="4"/>
  <c r="J1064" i="4"/>
  <c r="J1062" i="4"/>
  <c r="J1060" i="4"/>
  <c r="J1058" i="4"/>
  <c r="J1056" i="4"/>
  <c r="J1054" i="4"/>
  <c r="J1052" i="4"/>
  <c r="J1050" i="4"/>
  <c r="J1048" i="4"/>
  <c r="J1046" i="4"/>
  <c r="J1044" i="4"/>
  <c r="J1042" i="4"/>
  <c r="J1040" i="4"/>
  <c r="J1038" i="4"/>
  <c r="J1036" i="4"/>
  <c r="J1034" i="4"/>
  <c r="J1032" i="4"/>
  <c r="J1030" i="4"/>
  <c r="J1028" i="4"/>
  <c r="J1025" i="4"/>
  <c r="J1023" i="4"/>
  <c r="J1018" i="4"/>
  <c r="J1016" i="4"/>
  <c r="J1014" i="4"/>
  <c r="J1012" i="4"/>
  <c r="J1010" i="4"/>
  <c r="J1003" i="4"/>
  <c r="J1001" i="4"/>
  <c r="J996" i="4"/>
  <c r="J994" i="4"/>
  <c r="J990" i="4"/>
  <c r="J988" i="4"/>
  <c r="J987" i="4" s="1"/>
  <c r="J985" i="4"/>
  <c r="J983" i="4"/>
  <c r="J981" i="4"/>
  <c r="J979" i="4"/>
  <c r="J977" i="4"/>
  <c r="J975" i="4"/>
  <c r="J972" i="4"/>
  <c r="J970" i="4"/>
  <c r="J967" i="4"/>
  <c r="J965" i="4"/>
  <c r="J964" i="4" s="1"/>
  <c r="J962" i="4"/>
  <c r="J960" i="4"/>
  <c r="J957" i="4"/>
  <c r="J954" i="4"/>
  <c r="J950" i="4"/>
  <c r="J948" i="4"/>
  <c r="J946" i="4"/>
  <c r="J944" i="4"/>
  <c r="J942" i="4"/>
  <c r="J940" i="4"/>
  <c r="J938" i="4"/>
  <c r="J936" i="4"/>
  <c r="J934" i="4"/>
  <c r="J932" i="4"/>
  <c r="J930" i="4"/>
  <c r="J928" i="4"/>
  <c r="J926" i="4"/>
  <c r="J924" i="4"/>
  <c r="J922" i="4"/>
  <c r="J920" i="4"/>
  <c r="J918" i="4"/>
  <c r="J916" i="4"/>
  <c r="J914" i="4"/>
  <c r="J912" i="4"/>
  <c r="J910" i="4"/>
  <c r="J908" i="4"/>
  <c r="J906" i="4"/>
  <c r="J904" i="4"/>
  <c r="J902" i="4"/>
  <c r="J900" i="4"/>
  <c r="J897" i="4"/>
  <c r="J895" i="4"/>
  <c r="J891" i="4"/>
  <c r="J889" i="4"/>
  <c r="J887" i="4"/>
  <c r="J882" i="4"/>
  <c r="J880" i="4"/>
  <c r="J878" i="4"/>
  <c r="J875" i="4"/>
  <c r="J873" i="4"/>
  <c r="J871" i="4"/>
  <c r="J869" i="4"/>
  <c r="J867" i="4"/>
  <c r="J865" i="4"/>
  <c r="J863" i="4"/>
  <c r="J861" i="4"/>
  <c r="J859" i="4"/>
  <c r="J857" i="4"/>
  <c r="J855" i="4"/>
  <c r="J853" i="4"/>
  <c r="J852" i="4" s="1"/>
  <c r="J848" i="4"/>
  <c r="J847" i="4"/>
  <c r="J845" i="4"/>
  <c r="J843" i="4"/>
  <c r="J841" i="4"/>
  <c r="J839" i="4"/>
  <c r="J834" i="4"/>
  <c r="J827" i="4"/>
  <c r="J826" i="4" s="1"/>
  <c r="J824" i="4"/>
  <c r="J822" i="4"/>
  <c r="J820" i="4"/>
  <c r="J818" i="4"/>
  <c r="J816" i="4"/>
  <c r="J814" i="4"/>
  <c r="J812" i="4"/>
  <c r="J810" i="4"/>
  <c r="J808" i="4"/>
  <c r="J806" i="4"/>
  <c r="J803" i="4"/>
  <c r="J800" i="4"/>
  <c r="J798" i="4"/>
  <c r="J796" i="4"/>
  <c r="J794" i="4"/>
  <c r="J792" i="4"/>
  <c r="J790" i="4"/>
  <c r="J787" i="4"/>
  <c r="J785" i="4"/>
  <c r="J783" i="4"/>
  <c r="J781" i="4"/>
  <c r="J779" i="4"/>
  <c r="J777" i="4"/>
  <c r="J774" i="4"/>
  <c r="J772" i="4"/>
  <c r="J763" i="4"/>
  <c r="J760" i="4"/>
  <c r="J758" i="4"/>
  <c r="J756" i="4"/>
  <c r="J754" i="4"/>
  <c r="J752" i="4"/>
  <c r="J750" i="4"/>
  <c r="J748" i="4"/>
  <c r="J745" i="4"/>
  <c r="J743" i="4"/>
  <c r="J741" i="4"/>
  <c r="J736" i="4"/>
  <c r="J734" i="4"/>
  <c r="J732" i="4"/>
  <c r="J725" i="4"/>
  <c r="J723" i="4" s="1"/>
  <c r="J719" i="4"/>
  <c r="J717" i="4"/>
  <c r="J715" i="4"/>
  <c r="J713" i="4"/>
  <c r="J710" i="4" s="1"/>
  <c r="J708" i="4"/>
  <c r="J706" i="4"/>
  <c r="J704" i="4"/>
  <c r="J699" i="4"/>
  <c r="J696" i="4"/>
  <c r="J694" i="4"/>
  <c r="J692" i="4"/>
  <c r="J690" i="4"/>
  <c r="J688" i="4"/>
  <c r="J686" i="4"/>
  <c r="J682" i="4"/>
  <c r="J680" i="4"/>
  <c r="J678" i="4"/>
  <c r="J676" i="4"/>
  <c r="J674" i="4"/>
  <c r="J672" i="4"/>
  <c r="J669" i="4"/>
  <c r="J667" i="4"/>
  <c r="J664" i="4"/>
  <c r="J662" i="4"/>
  <c r="J660" i="4"/>
  <c r="J658" i="4"/>
  <c r="J656" i="4"/>
  <c r="J654" i="4"/>
  <c r="J652" i="4"/>
  <c r="J650" i="4"/>
  <c r="J648" i="4"/>
  <c r="J646" i="4"/>
  <c r="J644" i="4"/>
  <c r="J642" i="4"/>
  <c r="J639" i="4"/>
  <c r="J637" i="4"/>
  <c r="J635" i="4"/>
  <c r="J633" i="4"/>
  <c r="J631" i="4"/>
  <c r="J629" i="4"/>
  <c r="J627" i="4"/>
  <c r="J625" i="4"/>
  <c r="J623" i="4"/>
  <c r="J620" i="4"/>
  <c r="J618" i="4"/>
  <c r="J617" i="4"/>
  <c r="J615" i="4"/>
  <c r="J613" i="4"/>
  <c r="J611" i="4"/>
  <c r="J609" i="4"/>
  <c r="J607" i="4"/>
  <c r="J604" i="4"/>
  <c r="J602" i="4"/>
  <c r="J600" i="4"/>
  <c r="J598" i="4"/>
  <c r="J596" i="4"/>
  <c r="J594" i="4"/>
  <c r="J592" i="4"/>
  <c r="J589" i="4"/>
  <c r="J587" i="4"/>
  <c r="J585" i="4"/>
  <c r="J583" i="4"/>
  <c r="J580" i="4"/>
  <c r="J578" i="4"/>
  <c r="J576" i="4"/>
  <c r="J575" i="4" s="1"/>
  <c r="J573" i="4"/>
  <c r="J571" i="4"/>
  <c r="J569" i="4"/>
  <c r="J567" i="4"/>
  <c r="J566" i="4" s="1"/>
  <c r="J564" i="4"/>
  <c r="J562" i="4"/>
  <c r="J560" i="4"/>
  <c r="J558" i="4"/>
  <c r="J556" i="4"/>
  <c r="J554" i="4"/>
  <c r="J552" i="4"/>
  <c r="J547" i="4"/>
  <c r="J545" i="4"/>
  <c r="J543" i="4"/>
  <c r="J541" i="4"/>
  <c r="J539" i="4"/>
  <c r="J537" i="4"/>
  <c r="J535" i="4"/>
  <c r="J533" i="4"/>
  <c r="J531" i="4"/>
  <c r="J529" i="4"/>
  <c r="J525" i="4"/>
  <c r="J520" i="4"/>
  <c r="J518" i="4"/>
  <c r="J516" i="4"/>
  <c r="J514" i="4"/>
  <c r="J512" i="4"/>
  <c r="J510" i="4"/>
  <c r="J508" i="4"/>
  <c r="J505" i="4"/>
  <c r="J503" i="4"/>
  <c r="J489" i="4" s="1"/>
  <c r="J501" i="4"/>
  <c r="J499" i="4"/>
  <c r="J497" i="4"/>
  <c r="J495" i="4"/>
  <c r="J492" i="4"/>
  <c r="J490" i="4"/>
  <c r="J486" i="4"/>
  <c r="J485" i="4" s="1"/>
  <c r="J483" i="4"/>
  <c r="J481" i="4"/>
  <c r="J479" i="4"/>
  <c r="J477" i="4"/>
  <c r="J475" i="4"/>
  <c r="J473" i="4"/>
  <c r="J471" i="4"/>
  <c r="J469" i="4"/>
  <c r="J467" i="4"/>
  <c r="J465" i="4"/>
  <c r="J463" i="4"/>
  <c r="J460" i="4"/>
  <c r="J458" i="4"/>
  <c r="J456" i="4"/>
  <c r="J454" i="4"/>
  <c r="J452" i="4"/>
  <c r="J450" i="4"/>
  <c r="J448" i="4"/>
  <c r="J446" i="4"/>
  <c r="J444" i="4"/>
  <c r="J442" i="4"/>
  <c r="J440" i="4"/>
  <c r="J438" i="4"/>
  <c r="J435" i="4"/>
  <c r="J432" i="4"/>
  <c r="J430" i="4"/>
  <c r="J424" i="4" s="1"/>
  <c r="J427" i="4"/>
  <c r="J425" i="4"/>
  <c r="J422" i="4"/>
  <c r="J420" i="4"/>
  <c r="J418" i="4"/>
  <c r="J416" i="4"/>
  <c r="J414" i="4"/>
  <c r="J412" i="4"/>
  <c r="J410" i="4"/>
  <c r="J408" i="4"/>
  <c r="J406" i="4"/>
  <c r="J404" i="4"/>
  <c r="J402" i="4"/>
  <c r="J400" i="4"/>
  <c r="J398" i="4"/>
  <c r="J396" i="4"/>
  <c r="J394" i="4"/>
  <c r="J392" i="4"/>
  <c r="J390" i="4"/>
  <c r="J388" i="4"/>
  <c r="J386" i="4"/>
  <c r="J384" i="4"/>
  <c r="J381" i="4"/>
  <c r="J379" i="4"/>
  <c r="J377" i="4"/>
  <c r="J375" i="4"/>
  <c r="J373" i="4"/>
  <c r="J371" i="4"/>
  <c r="J368" i="4"/>
  <c r="J366" i="4"/>
  <c r="J364" i="4"/>
  <c r="J362" i="4"/>
  <c r="J360" i="4"/>
  <c r="J358" i="4"/>
  <c r="J356" i="4"/>
  <c r="J354" i="4"/>
  <c r="J352" i="4"/>
  <c r="J350" i="4"/>
  <c r="J348" i="4"/>
  <c r="J343" i="4" s="1"/>
  <c r="J346" i="4"/>
  <c r="J344" i="4"/>
  <c r="J341" i="4"/>
  <c r="J339" i="4"/>
  <c r="J335" i="4"/>
  <c r="J333" i="4"/>
  <c r="J329" i="4"/>
  <c r="J319" i="4"/>
  <c r="J317" i="4"/>
  <c r="J316" i="4" s="1"/>
  <c r="J315" i="4" s="1"/>
  <c r="J311" i="4"/>
  <c r="J307" i="4"/>
  <c r="J302" i="4"/>
  <c r="J293" i="4"/>
  <c r="J290" i="4"/>
  <c r="J284" i="4"/>
  <c r="J278" i="4"/>
  <c r="J272" i="4"/>
  <c r="J271" i="4" s="1"/>
  <c r="J265" i="4" s="1"/>
  <c r="J264" i="4" s="1"/>
  <c r="J260" i="4"/>
  <c r="J252" i="4" s="1"/>
  <c r="J246" i="4"/>
  <c r="J244" i="4"/>
  <c r="J237" i="4"/>
  <c r="J232" i="4"/>
  <c r="J223" i="4"/>
  <c r="J217" i="4"/>
  <c r="J216" i="4" s="1"/>
  <c r="J214" i="4"/>
  <c r="J209" i="4"/>
  <c r="J191" i="4" s="1"/>
  <c r="J186" i="4"/>
  <c r="J179" i="4"/>
  <c r="J175" i="4"/>
  <c r="J173" i="4"/>
  <c r="J172" i="4" s="1"/>
  <c r="J170" i="4"/>
  <c r="J147" i="4"/>
  <c r="J137" i="4" s="1"/>
  <c r="J129" i="4"/>
  <c r="J125" i="4"/>
  <c r="J110" i="4"/>
  <c r="J103" i="4"/>
  <c r="J102" i="4"/>
  <c r="J96" i="4"/>
  <c r="J90" i="4"/>
  <c r="J84" i="4"/>
  <c r="J79" i="4"/>
  <c r="J76" i="4"/>
  <c r="J65" i="4"/>
  <c r="J53" i="4"/>
  <c r="J47" i="4"/>
  <c r="J40" i="4"/>
  <c r="J37" i="4" s="1"/>
  <c r="J30" i="4"/>
  <c r="J11" i="4"/>
  <c r="J1284" i="5"/>
  <c r="J1271" i="5"/>
  <c r="J1261" i="5"/>
  <c r="J1259" i="5"/>
  <c r="J1254" i="5"/>
  <c r="J1241" i="5"/>
  <c r="J1220" i="5"/>
  <c r="J1216" i="5"/>
  <c r="J1210" i="5"/>
  <c r="J1208" i="5"/>
  <c r="J1205" i="5"/>
  <c r="J1199" i="5"/>
  <c r="J1182" i="5" s="1"/>
  <c r="J1179" i="5"/>
  <c r="J1178" i="5" s="1"/>
  <c r="J1176" i="5"/>
  <c r="J1174" i="5"/>
  <c r="J1171" i="5"/>
  <c r="J1166" i="5"/>
  <c r="J1155" i="5" s="1"/>
  <c r="J1164" i="5"/>
  <c r="J1162" i="5"/>
  <c r="J1160" i="5"/>
  <c r="J1158" i="5"/>
  <c r="J1156" i="5"/>
  <c r="J1153" i="5"/>
  <c r="J1151" i="5"/>
  <c r="J1149" i="5"/>
  <c r="J1147" i="5"/>
  <c r="J1145" i="5"/>
  <c r="J1143" i="5"/>
  <c r="J1141" i="5"/>
  <c r="J1137" i="5"/>
  <c r="J1135" i="5"/>
  <c r="J1133" i="5"/>
  <c r="J1131" i="5"/>
  <c r="J1129" i="5"/>
  <c r="J1127" i="5"/>
  <c r="J1125" i="5"/>
  <c r="J1123" i="5"/>
  <c r="J1120" i="5"/>
  <c r="J1118" i="5"/>
  <c r="J1116" i="5"/>
  <c r="J1112" i="5"/>
  <c r="J1110" i="5"/>
  <c r="J1108" i="5"/>
  <c r="J1106" i="5"/>
  <c r="J1104" i="5"/>
  <c r="J1102" i="5"/>
  <c r="J1100" i="5"/>
  <c r="J1098" i="5"/>
  <c r="J1096" i="5"/>
  <c r="J1094" i="5"/>
  <c r="J1092" i="5"/>
  <c r="J1090" i="5"/>
  <c r="J1088" i="5"/>
  <c r="J1086" i="5"/>
  <c r="J1084" i="5"/>
  <c r="J1082" i="5"/>
  <c r="J1080" i="5"/>
  <c r="J1078" i="5"/>
  <c r="J1076" i="5"/>
  <c r="J1074" i="5"/>
  <c r="J1072" i="5"/>
  <c r="J1070" i="5"/>
  <c r="J1068" i="5"/>
  <c r="J1066" i="5"/>
  <c r="J1064" i="5"/>
  <c r="J1062" i="5"/>
  <c r="J1060" i="5"/>
  <c r="J1058" i="5"/>
  <c r="J1056" i="5"/>
  <c r="J1054" i="5"/>
  <c r="J1052" i="5"/>
  <c r="J1050" i="5"/>
  <c r="J1048" i="5"/>
  <c r="J1046" i="5"/>
  <c r="J1044" i="5"/>
  <c r="J1042" i="5"/>
  <c r="J1040" i="5"/>
  <c r="J1038" i="5"/>
  <c r="J1036" i="5"/>
  <c r="J1034" i="5"/>
  <c r="J1032" i="5"/>
  <c r="J1030" i="5"/>
  <c r="J1028" i="5"/>
  <c r="J1025" i="5"/>
  <c r="J1023" i="5"/>
  <c r="J1018" i="5"/>
  <c r="J1016" i="5"/>
  <c r="J1014" i="5"/>
  <c r="J1012" i="5"/>
  <c r="J1010" i="5"/>
  <c r="J1003" i="5"/>
  <c r="J1001" i="5"/>
  <c r="J996" i="5"/>
  <c r="J993" i="5" s="1"/>
  <c r="J994" i="5"/>
  <c r="J990" i="5"/>
  <c r="J988" i="5"/>
  <c r="J987" i="5" s="1"/>
  <c r="J985" i="5"/>
  <c r="J983" i="5"/>
  <c r="J981" i="5"/>
  <c r="J979" i="5"/>
  <c r="J977" i="5"/>
  <c r="J975" i="5"/>
  <c r="J972" i="5"/>
  <c r="J970" i="5"/>
  <c r="J967" i="5"/>
  <c r="J965" i="5"/>
  <c r="J962" i="5"/>
  <c r="J960" i="5"/>
  <c r="J957" i="5"/>
  <c r="J954" i="5"/>
  <c r="J950" i="5"/>
  <c r="J948" i="5"/>
  <c r="J946" i="5"/>
  <c r="J944" i="5"/>
  <c r="J942" i="5"/>
  <c r="J940" i="5"/>
  <c r="J938" i="5"/>
  <c r="J936" i="5"/>
  <c r="J934" i="5"/>
  <c r="J932" i="5"/>
  <c r="J930" i="5"/>
  <c r="J928" i="5"/>
  <c r="J926" i="5"/>
  <c r="J924" i="5"/>
  <c r="J922" i="5"/>
  <c r="J920" i="5"/>
  <c r="J918" i="5"/>
  <c r="J916" i="5"/>
  <c r="J914" i="5"/>
  <c r="J912" i="5"/>
  <c r="J910" i="5"/>
  <c r="J908" i="5"/>
  <c r="J906" i="5"/>
  <c r="J904" i="5"/>
  <c r="J902" i="5"/>
  <c r="J900" i="5"/>
  <c r="J897" i="5"/>
  <c r="J895" i="5"/>
  <c r="J891" i="5"/>
  <c r="J889" i="5"/>
  <c r="J887" i="5"/>
  <c r="J886" i="5" s="1"/>
  <c r="J882" i="5"/>
  <c r="J880" i="5"/>
  <c r="J878" i="5"/>
  <c r="J875" i="5"/>
  <c r="J873" i="5"/>
  <c r="J871" i="5"/>
  <c r="J869" i="5"/>
  <c r="J867" i="5"/>
  <c r="J865" i="5"/>
  <c r="J863" i="5"/>
  <c r="J861" i="5"/>
  <c r="J859" i="5"/>
  <c r="J857" i="5"/>
  <c r="J855" i="5"/>
  <c r="J853" i="5"/>
  <c r="J848" i="5"/>
  <c r="J847" i="5" s="1"/>
  <c r="J845" i="5"/>
  <c r="J843" i="5"/>
  <c r="J841" i="5"/>
  <c r="J839" i="5"/>
  <c r="J838" i="5" s="1"/>
  <c r="J834" i="5"/>
  <c r="J827" i="5"/>
  <c r="J826" i="5" s="1"/>
  <c r="J824" i="5"/>
  <c r="J822" i="5"/>
  <c r="J820" i="5"/>
  <c r="J818" i="5"/>
  <c r="J816" i="5"/>
  <c r="J814" i="5"/>
  <c r="J812" i="5"/>
  <c r="J810" i="5"/>
  <c r="J808" i="5"/>
  <c r="J806" i="5"/>
  <c r="J803" i="5"/>
  <c r="J800" i="5"/>
  <c r="J798" i="5"/>
  <c r="J796" i="5"/>
  <c r="J794" i="5"/>
  <c r="J792" i="5"/>
  <c r="J790" i="5"/>
  <c r="J787" i="5"/>
  <c r="J785" i="5"/>
  <c r="J783" i="5"/>
  <c r="J781" i="5"/>
  <c r="J779" i="5"/>
  <c r="J777" i="5"/>
  <c r="J774" i="5"/>
  <c r="J772" i="5"/>
  <c r="J763" i="5"/>
  <c r="J760" i="5"/>
  <c r="J758" i="5"/>
  <c r="J756" i="5"/>
  <c r="J754" i="5"/>
  <c r="J752" i="5"/>
  <c r="J750" i="5"/>
  <c r="J748" i="5"/>
  <c r="J745" i="5"/>
  <c r="J743" i="5"/>
  <c r="J741" i="5"/>
  <c r="J736" i="5"/>
  <c r="J734" i="5"/>
  <c r="J732" i="5"/>
  <c r="J725" i="5"/>
  <c r="J723" i="5" s="1"/>
  <c r="J719" i="5"/>
  <c r="J710" i="5" s="1"/>
  <c r="J717" i="5"/>
  <c r="J715" i="5"/>
  <c r="J713" i="5"/>
  <c r="J708" i="5"/>
  <c r="J706" i="5"/>
  <c r="J704" i="5"/>
  <c r="J699" i="5"/>
  <c r="J696" i="5"/>
  <c r="J694" i="5"/>
  <c r="J692" i="5"/>
  <c r="J690" i="5"/>
  <c r="J688" i="5"/>
  <c r="J686" i="5"/>
  <c r="J685" i="5" s="1"/>
  <c r="J682" i="5"/>
  <c r="J680" i="5"/>
  <c r="J671" i="5" s="1"/>
  <c r="J678" i="5"/>
  <c r="J676" i="5"/>
  <c r="J674" i="5"/>
  <c r="J672" i="5"/>
  <c r="J669" i="5"/>
  <c r="J667" i="5"/>
  <c r="J664" i="5"/>
  <c r="J662" i="5"/>
  <c r="J660" i="5"/>
  <c r="J658" i="5"/>
  <c r="J656" i="5"/>
  <c r="J654" i="5"/>
  <c r="J652" i="5"/>
  <c r="J650" i="5"/>
  <c r="J648" i="5"/>
  <c r="J646" i="5"/>
  <c r="J644" i="5"/>
  <c r="J642" i="5"/>
  <c r="J639" i="5"/>
  <c r="J637" i="5"/>
  <c r="J635" i="5"/>
  <c r="J633" i="5"/>
  <c r="J631" i="5"/>
  <c r="J629" i="5"/>
  <c r="J627" i="5"/>
  <c r="J625" i="5"/>
  <c r="J623" i="5"/>
  <c r="J620" i="5"/>
  <c r="J618" i="5"/>
  <c r="J617" i="5" s="1"/>
  <c r="J615" i="5"/>
  <c r="J613" i="5"/>
  <c r="J611" i="5"/>
  <c r="J609" i="5"/>
  <c r="J607" i="5"/>
  <c r="J606" i="5" s="1"/>
  <c r="J604" i="5"/>
  <c r="J602" i="5"/>
  <c r="J600" i="5"/>
  <c r="J598" i="5"/>
  <c r="J596" i="5"/>
  <c r="J594" i="5"/>
  <c r="J592" i="5"/>
  <c r="J589" i="5"/>
  <c r="J587" i="5"/>
  <c r="J585" i="5"/>
  <c r="J583" i="5"/>
  <c r="J582" i="5" s="1"/>
  <c r="J580" i="5"/>
  <c r="J578" i="5"/>
  <c r="J576" i="5"/>
  <c r="J575" i="5"/>
  <c r="J573" i="5"/>
  <c r="J571" i="5"/>
  <c r="J569" i="5"/>
  <c r="J567" i="5"/>
  <c r="J566" i="5" s="1"/>
  <c r="J564" i="5"/>
  <c r="J562" i="5"/>
  <c r="J560" i="5"/>
  <c r="J558" i="5"/>
  <c r="J556" i="5"/>
  <c r="J554" i="5"/>
  <c r="J552" i="5"/>
  <c r="J547" i="5"/>
  <c r="J545" i="5"/>
  <c r="J543" i="5"/>
  <c r="J541" i="5"/>
  <c r="J539" i="5"/>
  <c r="J537" i="5"/>
  <c r="J535" i="5"/>
  <c r="J533" i="5"/>
  <c r="J531" i="5"/>
  <c r="J529" i="5"/>
  <c r="J525" i="5"/>
  <c r="J520" i="5"/>
  <c r="J518" i="5"/>
  <c r="J516" i="5"/>
  <c r="J514" i="5"/>
  <c r="J512" i="5"/>
  <c r="J510" i="5"/>
  <c r="J508" i="5"/>
  <c r="J505" i="5"/>
  <c r="J503" i="5"/>
  <c r="J501" i="5"/>
  <c r="J499" i="5"/>
  <c r="J497" i="5"/>
  <c r="J495" i="5"/>
  <c r="J492" i="5"/>
  <c r="J490" i="5"/>
  <c r="J489" i="5" s="1"/>
  <c r="J486" i="5"/>
  <c r="J485" i="5"/>
  <c r="J483" i="5"/>
  <c r="J481" i="5"/>
  <c r="J479" i="5"/>
  <c r="J477" i="5"/>
  <c r="J475" i="5"/>
  <c r="J473" i="5"/>
  <c r="J471" i="5"/>
  <c r="J469" i="5"/>
  <c r="J467" i="5"/>
  <c r="J465" i="5"/>
  <c r="J463" i="5"/>
  <c r="J460" i="5"/>
  <c r="J458" i="5"/>
  <c r="J456" i="5"/>
  <c r="J454" i="5"/>
  <c r="J452" i="5"/>
  <c r="J450" i="5"/>
  <c r="J448" i="5"/>
  <c r="J446" i="5"/>
  <c r="J444" i="5"/>
  <c r="J442" i="5"/>
  <c r="J440" i="5"/>
  <c r="J438" i="5"/>
  <c r="J435" i="5"/>
  <c r="J432" i="5"/>
  <c r="J430" i="5"/>
  <c r="J427" i="5"/>
  <c r="J425" i="5"/>
  <c r="J424" i="5" s="1"/>
  <c r="J422" i="5"/>
  <c r="J420" i="5"/>
  <c r="J418" i="5"/>
  <c r="J416" i="5"/>
  <c r="J414" i="5"/>
  <c r="J412" i="5"/>
  <c r="J410" i="5"/>
  <c r="J408" i="5"/>
  <c r="J406" i="5"/>
  <c r="J404" i="5"/>
  <c r="J402" i="5"/>
  <c r="J400" i="5"/>
  <c r="J398" i="5"/>
  <c r="J396" i="5"/>
  <c r="J394" i="5"/>
  <c r="J392" i="5"/>
  <c r="J390" i="5"/>
  <c r="J388" i="5"/>
  <c r="J386" i="5"/>
  <c r="J384" i="5"/>
  <c r="J381" i="5"/>
  <c r="J379" i="5"/>
  <c r="J377" i="5"/>
  <c r="J375" i="5"/>
  <c r="J373" i="5"/>
  <c r="J371" i="5"/>
  <c r="J368" i="5"/>
  <c r="J366" i="5"/>
  <c r="J364" i="5"/>
  <c r="J362" i="5"/>
  <c r="J360" i="5"/>
  <c r="J358" i="5"/>
  <c r="J356" i="5"/>
  <c r="J354" i="5"/>
  <c r="J352" i="5"/>
  <c r="J350" i="5"/>
  <c r="J348" i="5"/>
  <c r="J346" i="5"/>
  <c r="J344" i="5"/>
  <c r="J343" i="5" s="1"/>
  <c r="J341" i="5"/>
  <c r="J339" i="5"/>
  <c r="J335" i="5"/>
  <c r="J333" i="5"/>
  <c r="J329" i="5"/>
  <c r="J319" i="5"/>
  <c r="J317" i="5"/>
  <c r="J316" i="5" s="1"/>
  <c r="J315" i="5" s="1"/>
  <c r="J311" i="5"/>
  <c r="J307" i="5"/>
  <c r="J302" i="5"/>
  <c r="J293" i="5"/>
  <c r="J290" i="5"/>
  <c r="J284" i="5"/>
  <c r="J278" i="5"/>
  <c r="J272" i="5"/>
  <c r="J260" i="5"/>
  <c r="J252" i="5" s="1"/>
  <c r="J246" i="5"/>
  <c r="J244" i="5"/>
  <c r="J237" i="5"/>
  <c r="J232" i="5"/>
  <c r="J223" i="5"/>
  <c r="J217" i="5"/>
  <c r="J216" i="5" s="1"/>
  <c r="J214" i="5"/>
  <c r="J209" i="5"/>
  <c r="J191" i="5" s="1"/>
  <c r="J186" i="5"/>
  <c r="J179" i="5"/>
  <c r="J175" i="5"/>
  <c r="J173" i="5"/>
  <c r="J172" i="5"/>
  <c r="J170" i="5"/>
  <c r="J147" i="5"/>
  <c r="J137" i="5" s="1"/>
  <c r="J129" i="5"/>
  <c r="J125" i="5"/>
  <c r="J110" i="5"/>
  <c r="J103" i="5"/>
  <c r="J102" i="5"/>
  <c r="J96" i="5"/>
  <c r="J90" i="5"/>
  <c r="J84" i="5"/>
  <c r="J79" i="5"/>
  <c r="J76" i="5"/>
  <c r="J65" i="5"/>
  <c r="J53" i="5"/>
  <c r="J47" i="5"/>
  <c r="J40" i="5"/>
  <c r="J37" i="5" s="1"/>
  <c r="J30" i="5"/>
  <c r="J11" i="5" s="1"/>
  <c r="J1284" i="6"/>
  <c r="J1271" i="6"/>
  <c r="J1261" i="6"/>
  <c r="J1259" i="6"/>
  <c r="J1254" i="6"/>
  <c r="J1241" i="6"/>
  <c r="J1220" i="6"/>
  <c r="J1216" i="6"/>
  <c r="J1210" i="6"/>
  <c r="J1208" i="6"/>
  <c r="J1205" i="6"/>
  <c r="J1199" i="6"/>
  <c r="J1182" i="6" s="1"/>
  <c r="J1179" i="6"/>
  <c r="J1178" i="6" s="1"/>
  <c r="J1176" i="6"/>
  <c r="J1174" i="6"/>
  <c r="J1171" i="6"/>
  <c r="J1166" i="6"/>
  <c r="J1164" i="6"/>
  <c r="J1162" i="6"/>
  <c r="J1160" i="6"/>
  <c r="J1158" i="6"/>
  <c r="J1156" i="6"/>
  <c r="J1153" i="6"/>
  <c r="J1151" i="6"/>
  <c r="J1149" i="6"/>
  <c r="J1147" i="6"/>
  <c r="J1145" i="6"/>
  <c r="J1143" i="6"/>
  <c r="J1141" i="6"/>
  <c r="J1137" i="6"/>
  <c r="J1135" i="6"/>
  <c r="J1133" i="6"/>
  <c r="J1131" i="6"/>
  <c r="J1129" i="6"/>
  <c r="J1127" i="6"/>
  <c r="J1125" i="6"/>
  <c r="J1123" i="6"/>
  <c r="J1120" i="6"/>
  <c r="J1118" i="6"/>
  <c r="J1116" i="6"/>
  <c r="J1112" i="6"/>
  <c r="J1110" i="6"/>
  <c r="J1108" i="6"/>
  <c r="J1106" i="6"/>
  <c r="J1104" i="6"/>
  <c r="J1102" i="6"/>
  <c r="J1100" i="6"/>
  <c r="J1098" i="6"/>
  <c r="J1096" i="6"/>
  <c r="J1094" i="6"/>
  <c r="J1092" i="6"/>
  <c r="J1090" i="6"/>
  <c r="J1088" i="6"/>
  <c r="J1086" i="6"/>
  <c r="J1084" i="6"/>
  <c r="J1082" i="6"/>
  <c r="J1080" i="6"/>
  <c r="J1078" i="6"/>
  <c r="J1076" i="6"/>
  <c r="J1074" i="6"/>
  <c r="J1072" i="6"/>
  <c r="J1070" i="6"/>
  <c r="J1068" i="6"/>
  <c r="J1066" i="6"/>
  <c r="J1064" i="6"/>
  <c r="J1062" i="6"/>
  <c r="J1060" i="6"/>
  <c r="J1058" i="6"/>
  <c r="J1056" i="6"/>
  <c r="J1054" i="6"/>
  <c r="J1052" i="6"/>
  <c r="J1050" i="6"/>
  <c r="J1048" i="6"/>
  <c r="J1046" i="6"/>
  <c r="J1044" i="6"/>
  <c r="J1042" i="6"/>
  <c r="J1040" i="6"/>
  <c r="J1038" i="6"/>
  <c r="J1036" i="6"/>
  <c r="J1034" i="6"/>
  <c r="J1032" i="6"/>
  <c r="J1030" i="6"/>
  <c r="J1028" i="6"/>
  <c r="J1025" i="6"/>
  <c r="J1023" i="6"/>
  <c r="J1018" i="6"/>
  <c r="J1016" i="6"/>
  <c r="J1014" i="6"/>
  <c r="J1012" i="6"/>
  <c r="J1010" i="6"/>
  <c r="J1003" i="6"/>
  <c r="J1001" i="6"/>
  <c r="J996" i="6"/>
  <c r="J994" i="6"/>
  <c r="J993" i="6" s="1"/>
  <c r="J990" i="6"/>
  <c r="J988" i="6"/>
  <c r="J987" i="6" s="1"/>
  <c r="J985" i="6"/>
  <c r="J983" i="6"/>
  <c r="J981" i="6"/>
  <c r="J979" i="6"/>
  <c r="J977" i="6"/>
  <c r="J975" i="6"/>
  <c r="J972" i="6"/>
  <c r="J970" i="6"/>
  <c r="J967" i="6"/>
  <c r="J964" i="6" s="1"/>
  <c r="J965" i="6"/>
  <c r="J962" i="6"/>
  <c r="J960" i="6"/>
  <c r="J957" i="6"/>
  <c r="J954" i="6"/>
  <c r="J950" i="6"/>
  <c r="J948" i="6"/>
  <c r="J946" i="6"/>
  <c r="J944" i="6"/>
  <c r="J942" i="6"/>
  <c r="J940" i="6"/>
  <c r="J938" i="6"/>
  <c r="J936" i="6"/>
  <c r="J934" i="6"/>
  <c r="J932" i="6"/>
  <c r="J930" i="6"/>
  <c r="J928" i="6"/>
  <c r="J926" i="6"/>
  <c r="J924" i="6"/>
  <c r="J922" i="6"/>
  <c r="J920" i="6"/>
  <c r="J918" i="6"/>
  <c r="J916" i="6"/>
  <c r="J914" i="6"/>
  <c r="J912" i="6"/>
  <c r="J910" i="6"/>
  <c r="J908" i="6"/>
  <c r="J906" i="6"/>
  <c r="J904" i="6"/>
  <c r="J902" i="6"/>
  <c r="J900" i="6"/>
  <c r="J897" i="6"/>
  <c r="J895" i="6"/>
  <c r="J891" i="6"/>
  <c r="J889" i="6"/>
  <c r="J887" i="6"/>
  <c r="J886" i="6"/>
  <c r="J882" i="6"/>
  <c r="J880" i="6"/>
  <c r="J878" i="6"/>
  <c r="J875" i="6"/>
  <c r="J873" i="6"/>
  <c r="J871" i="6"/>
  <c r="J869" i="6"/>
  <c r="J867" i="6"/>
  <c r="J865" i="6"/>
  <c r="J863" i="6"/>
  <c r="J861" i="6"/>
  <c r="J859" i="6"/>
  <c r="J857" i="6"/>
  <c r="J855" i="6"/>
  <c r="J853" i="6"/>
  <c r="J848" i="6"/>
  <c r="J847" i="6" s="1"/>
  <c r="J845" i="6"/>
  <c r="J843" i="6"/>
  <c r="J841" i="6"/>
  <c r="J839" i="6"/>
  <c r="J838" i="6" s="1"/>
  <c r="J834" i="6"/>
  <c r="J827" i="6"/>
  <c r="J826" i="6" s="1"/>
  <c r="J824" i="6"/>
  <c r="J822" i="6"/>
  <c r="J820" i="6"/>
  <c r="J818" i="6"/>
  <c r="J816" i="6"/>
  <c r="J814" i="6"/>
  <c r="J812" i="6"/>
  <c r="J810" i="6"/>
  <c r="J808" i="6"/>
  <c r="J806" i="6"/>
  <c r="J803" i="6"/>
  <c r="J800" i="6"/>
  <c r="J798" i="6"/>
  <c r="J796" i="6"/>
  <c r="J794" i="6"/>
  <c r="J792" i="6"/>
  <c r="J790" i="6"/>
  <c r="J787" i="6"/>
  <c r="J785" i="6"/>
  <c r="J783" i="6"/>
  <c r="J781" i="6"/>
  <c r="J779" i="6"/>
  <c r="J777" i="6"/>
  <c r="J774" i="6"/>
  <c r="J772" i="6"/>
  <c r="J763" i="6"/>
  <c r="J760" i="6"/>
  <c r="J758" i="6"/>
  <c r="J756" i="6"/>
  <c r="J754" i="6"/>
  <c r="J752" i="6"/>
  <c r="J750" i="6"/>
  <c r="J748" i="6"/>
  <c r="J745" i="6"/>
  <c r="J743" i="6"/>
  <c r="J741" i="6"/>
  <c r="J736" i="6"/>
  <c r="J734" i="6"/>
  <c r="J732" i="6"/>
  <c r="J725" i="6"/>
  <c r="J723" i="6"/>
  <c r="J719" i="6"/>
  <c r="J717" i="6"/>
  <c r="J715" i="6"/>
  <c r="J713" i="6"/>
  <c r="J708" i="6"/>
  <c r="J706" i="6"/>
  <c r="J704" i="6"/>
  <c r="J699" i="6"/>
  <c r="J696" i="6"/>
  <c r="J694" i="6"/>
  <c r="J692" i="6"/>
  <c r="J690" i="6"/>
  <c r="J688" i="6"/>
  <c r="J686" i="6"/>
  <c r="J682" i="6"/>
  <c r="J680" i="6"/>
  <c r="J678" i="6"/>
  <c r="J676" i="6"/>
  <c r="J674" i="6"/>
  <c r="J672" i="6"/>
  <c r="J669" i="6"/>
  <c r="J667" i="6"/>
  <c r="J664" i="6"/>
  <c r="J662" i="6"/>
  <c r="J660" i="6"/>
  <c r="J658" i="6"/>
  <c r="J656" i="6"/>
  <c r="J654" i="6"/>
  <c r="J652" i="6"/>
  <c r="J650" i="6"/>
  <c r="J648" i="6"/>
  <c r="J646" i="6"/>
  <c r="J644" i="6"/>
  <c r="J642" i="6"/>
  <c r="J639" i="6"/>
  <c r="J637" i="6"/>
  <c r="J635" i="6"/>
  <c r="J633" i="6"/>
  <c r="J631" i="6"/>
  <c r="J629" i="6"/>
  <c r="J627" i="6"/>
  <c r="J625" i="6"/>
  <c r="J623" i="6"/>
  <c r="J620" i="6"/>
  <c r="J618" i="6"/>
  <c r="J617" i="6" s="1"/>
  <c r="J615" i="6"/>
  <c r="J613" i="6"/>
  <c r="J611" i="6"/>
  <c r="J609" i="6"/>
  <c r="J606" i="6" s="1"/>
  <c r="J607" i="6"/>
  <c r="J604" i="6"/>
  <c r="J602" i="6"/>
  <c r="J600" i="6"/>
  <c r="J598" i="6"/>
  <c r="J596" i="6"/>
  <c r="J594" i="6"/>
  <c r="J591" i="6" s="1"/>
  <c r="J592" i="6"/>
  <c r="J589" i="6"/>
  <c r="J587" i="6"/>
  <c r="J585" i="6"/>
  <c r="J583" i="6"/>
  <c r="J582" i="6" s="1"/>
  <c r="J580" i="6"/>
  <c r="J578" i="6"/>
  <c r="J576" i="6"/>
  <c r="J573" i="6"/>
  <c r="J571" i="6"/>
  <c r="J569" i="6"/>
  <c r="J567" i="6"/>
  <c r="J566" i="6" s="1"/>
  <c r="J564" i="6"/>
  <c r="J562" i="6"/>
  <c r="J560" i="6"/>
  <c r="J558" i="6"/>
  <c r="J556" i="6"/>
  <c r="J554" i="6"/>
  <c r="J552" i="6"/>
  <c r="J547" i="6"/>
  <c r="J545" i="6"/>
  <c r="J543" i="6"/>
  <c r="J541" i="6"/>
  <c r="J539" i="6"/>
  <c r="J537" i="6"/>
  <c r="J535" i="6"/>
  <c r="J533" i="6"/>
  <c r="J531" i="6"/>
  <c r="J529" i="6"/>
  <c r="J525" i="6"/>
  <c r="J520" i="6"/>
  <c r="J518" i="6"/>
  <c r="J516" i="6"/>
  <c r="J514" i="6"/>
  <c r="J512" i="6"/>
  <c r="J510" i="6"/>
  <c r="J508" i="6"/>
  <c r="J507" i="6"/>
  <c r="J505" i="6"/>
  <c r="J503" i="6"/>
  <c r="J501" i="6"/>
  <c r="J499" i="6"/>
  <c r="J497" i="6"/>
  <c r="J495" i="6"/>
  <c r="J492" i="6"/>
  <c r="J490" i="6"/>
  <c r="J489" i="6" s="1"/>
  <c r="J486" i="6"/>
  <c r="J485" i="6" s="1"/>
  <c r="J483" i="6"/>
  <c r="J481" i="6"/>
  <c r="J479" i="6"/>
  <c r="J477" i="6"/>
  <c r="J475" i="6"/>
  <c r="J473" i="6"/>
  <c r="J471" i="6"/>
  <c r="J469" i="6"/>
  <c r="J467" i="6"/>
  <c r="J465" i="6"/>
  <c r="J463" i="6"/>
  <c r="J460" i="6"/>
  <c r="J458" i="6"/>
  <c r="J456" i="6"/>
  <c r="J454" i="6"/>
  <c r="J452" i="6"/>
  <c r="J450" i="6"/>
  <c r="J448" i="6"/>
  <c r="J446" i="6"/>
  <c r="J444" i="6"/>
  <c r="J442" i="6"/>
  <c r="J440" i="6"/>
  <c r="J438" i="6"/>
  <c r="J435" i="6"/>
  <c r="J432" i="6"/>
  <c r="J430" i="6"/>
  <c r="J427" i="6"/>
  <c r="J425" i="6"/>
  <c r="J424" i="6" s="1"/>
  <c r="J422" i="6"/>
  <c r="J420" i="6"/>
  <c r="J418" i="6"/>
  <c r="J416" i="6"/>
  <c r="J414" i="6"/>
  <c r="J412" i="6"/>
  <c r="J410" i="6"/>
  <c r="J408" i="6"/>
  <c r="J406" i="6"/>
  <c r="J404" i="6"/>
  <c r="J402" i="6"/>
  <c r="J400" i="6"/>
  <c r="J398" i="6"/>
  <c r="J396" i="6"/>
  <c r="J394" i="6"/>
  <c r="J392" i="6"/>
  <c r="J390" i="6"/>
  <c r="J388" i="6"/>
  <c r="J386" i="6"/>
  <c r="J384" i="6"/>
  <c r="J381" i="6"/>
  <c r="J379" i="6"/>
  <c r="J377" i="6"/>
  <c r="J375" i="6"/>
  <c r="J373" i="6"/>
  <c r="J371" i="6"/>
  <c r="J368" i="6"/>
  <c r="J366" i="6"/>
  <c r="J364" i="6"/>
  <c r="J362" i="6"/>
  <c r="J360" i="6"/>
  <c r="J358" i="6"/>
  <c r="J356" i="6"/>
  <c r="J354" i="6"/>
  <c r="J352" i="6"/>
  <c r="J350" i="6"/>
  <c r="J348" i="6"/>
  <c r="J346" i="6"/>
  <c r="J344" i="6"/>
  <c r="J341" i="6"/>
  <c r="J339" i="6"/>
  <c r="J335" i="6"/>
  <c r="J333" i="6"/>
  <c r="J329" i="6"/>
  <c r="J328" i="6" s="1"/>
  <c r="J319" i="6"/>
  <c r="J317" i="6"/>
  <c r="J316" i="6"/>
  <c r="J315" i="6" s="1"/>
  <c r="J311" i="6"/>
  <c r="J307" i="6"/>
  <c r="J302" i="6"/>
  <c r="J293" i="6"/>
  <c r="J290" i="6"/>
  <c r="J284" i="6"/>
  <c r="J278" i="6"/>
  <c r="J272" i="6"/>
  <c r="J260" i="6"/>
  <c r="J252" i="6" s="1"/>
  <c r="J246" i="6"/>
  <c r="J244" i="6"/>
  <c r="J237" i="6"/>
  <c r="J232" i="6"/>
  <c r="J223" i="6"/>
  <c r="J217" i="6"/>
  <c r="J216" i="6" s="1"/>
  <c r="J214" i="6"/>
  <c r="J209" i="6"/>
  <c r="J191" i="6" s="1"/>
  <c r="J190" i="6" s="1"/>
  <c r="J186" i="6"/>
  <c r="J179" i="6"/>
  <c r="J175" i="6"/>
  <c r="J173" i="6"/>
  <c r="J172" i="6" s="1"/>
  <c r="J170" i="6"/>
  <c r="J147" i="6"/>
  <c r="J137" i="6" s="1"/>
  <c r="J129" i="6"/>
  <c r="J125" i="6"/>
  <c r="J110" i="6"/>
  <c r="J103" i="6"/>
  <c r="J102" i="6"/>
  <c r="J96" i="6"/>
  <c r="J90" i="6"/>
  <c r="J84" i="6"/>
  <c r="J79" i="6"/>
  <c r="J76" i="6"/>
  <c r="J65" i="6"/>
  <c r="J53" i="6"/>
  <c r="J47" i="6"/>
  <c r="J40" i="6"/>
  <c r="J37" i="6" s="1"/>
  <c r="J30" i="6"/>
  <c r="J11" i="6" s="1"/>
  <c r="J1284" i="7"/>
  <c r="J1271" i="7"/>
  <c r="J1261" i="7"/>
  <c r="J1259" i="7"/>
  <c r="J1254" i="7"/>
  <c r="J1241" i="7"/>
  <c r="J1220" i="7"/>
  <c r="J1204" i="7" s="1"/>
  <c r="J1216" i="7"/>
  <c r="J1210" i="7"/>
  <c r="J1208" i="7"/>
  <c r="J1205" i="7"/>
  <c r="J1199" i="7"/>
  <c r="J1182" i="7"/>
  <c r="J1179" i="7"/>
  <c r="J1178" i="7"/>
  <c r="J1176" i="7"/>
  <c r="J1174" i="7"/>
  <c r="J1171" i="7"/>
  <c r="J1166" i="7"/>
  <c r="J1164" i="7"/>
  <c r="J1162" i="7"/>
  <c r="J1160" i="7"/>
  <c r="J1158" i="7"/>
  <c r="J1155" i="7" s="1"/>
  <c r="J1156" i="7"/>
  <c r="J1153" i="7"/>
  <c r="J1151" i="7"/>
  <c r="J1149" i="7"/>
  <c r="J1147" i="7"/>
  <c r="J1145" i="7"/>
  <c r="J1143" i="7"/>
  <c r="J1141" i="7"/>
  <c r="J1137" i="7"/>
  <c r="J1135" i="7"/>
  <c r="J1133" i="7"/>
  <c r="J1131" i="7"/>
  <c r="J1129" i="7"/>
  <c r="J1127" i="7"/>
  <c r="J1125" i="7"/>
  <c r="J1123" i="7"/>
  <c r="J1120" i="7"/>
  <c r="J1118" i="7"/>
  <c r="J1116" i="7"/>
  <c r="J1112" i="7"/>
  <c r="J1110" i="7"/>
  <c r="J1108" i="7"/>
  <c r="J1106" i="7"/>
  <c r="J1104" i="7"/>
  <c r="J1102" i="7"/>
  <c r="J1100" i="7"/>
  <c r="J1098" i="7"/>
  <c r="J1096" i="7"/>
  <c r="J1094" i="7"/>
  <c r="J1092" i="7"/>
  <c r="J1090" i="7"/>
  <c r="J1088" i="7"/>
  <c r="J1086" i="7"/>
  <c r="J1084" i="7"/>
  <c r="J1082" i="7"/>
  <c r="J1080" i="7"/>
  <c r="J1078" i="7"/>
  <c r="J1076" i="7"/>
  <c r="J1074" i="7"/>
  <c r="J1072" i="7"/>
  <c r="J1070" i="7"/>
  <c r="J1068" i="7"/>
  <c r="J1066" i="7"/>
  <c r="J1064" i="7"/>
  <c r="J1062" i="7"/>
  <c r="J1060" i="7"/>
  <c r="J1058" i="7"/>
  <c r="J1056" i="7"/>
  <c r="J1054" i="7"/>
  <c r="J1052" i="7"/>
  <c r="J1050" i="7"/>
  <c r="J1048" i="7"/>
  <c r="J1046" i="7"/>
  <c r="J1044" i="7"/>
  <c r="J1042" i="7"/>
  <c r="J1040" i="7"/>
  <c r="J1038" i="7"/>
  <c r="J1036" i="7"/>
  <c r="J1034" i="7"/>
  <c r="J1032" i="7"/>
  <c r="J1030" i="7"/>
  <c r="J1028" i="7"/>
  <c r="J1025" i="7"/>
  <c r="J1023" i="7"/>
  <c r="J1018" i="7"/>
  <c r="J1016" i="7"/>
  <c r="J1014" i="7"/>
  <c r="J1012" i="7"/>
  <c r="J1010" i="7"/>
  <c r="J1003" i="7"/>
  <c r="J1001" i="7"/>
  <c r="J996" i="7"/>
  <c r="J994" i="7"/>
  <c r="J993" i="7"/>
  <c r="J990" i="7"/>
  <c r="J988" i="7"/>
  <c r="J987" i="7" s="1"/>
  <c r="J985" i="7"/>
  <c r="J983" i="7"/>
  <c r="J981" i="7"/>
  <c r="J979" i="7"/>
  <c r="J977" i="7"/>
  <c r="J975" i="7"/>
  <c r="J974" i="7" s="1"/>
  <c r="J972" i="7"/>
  <c r="J970" i="7"/>
  <c r="J964" i="7" s="1"/>
  <c r="J967" i="7"/>
  <c r="J965" i="7"/>
  <c r="J962" i="7"/>
  <c r="J960" i="7"/>
  <c r="J957" i="7"/>
  <c r="J954" i="7"/>
  <c r="J950" i="7"/>
  <c r="J948" i="7"/>
  <c r="J946" i="7"/>
  <c r="J944" i="7"/>
  <c r="J942" i="7"/>
  <c r="J940" i="7"/>
  <c r="J938" i="7"/>
  <c r="J936" i="7"/>
  <c r="J934" i="7"/>
  <c r="J932" i="7"/>
  <c r="J930" i="7"/>
  <c r="J928" i="7"/>
  <c r="J926" i="7"/>
  <c r="J924" i="7"/>
  <c r="J922" i="7"/>
  <c r="J920" i="7"/>
  <c r="J918" i="7"/>
  <c r="J916" i="7"/>
  <c r="J914" i="7"/>
  <c r="J912" i="7"/>
  <c r="J910" i="7"/>
  <c r="J908" i="7"/>
  <c r="J906" i="7"/>
  <c r="J904" i="7"/>
  <c r="J902" i="7"/>
  <c r="J900" i="7"/>
  <c r="J897" i="7"/>
  <c r="J895" i="7"/>
  <c r="J891" i="7"/>
  <c r="J889" i="7"/>
  <c r="J887" i="7"/>
  <c r="J886" i="7"/>
  <c r="J882" i="7"/>
  <c r="J880" i="7"/>
  <c r="J878" i="7"/>
  <c r="J875" i="7"/>
  <c r="J873" i="7"/>
  <c r="J871" i="7"/>
  <c r="J869" i="7"/>
  <c r="J867" i="7"/>
  <c r="J852" i="7" s="1"/>
  <c r="J865" i="7"/>
  <c r="J863" i="7"/>
  <c r="J861" i="7"/>
  <c r="J859" i="7"/>
  <c r="J857" i="7"/>
  <c r="J855" i="7"/>
  <c r="J853" i="7"/>
  <c r="J848" i="7"/>
  <c r="J847" i="7" s="1"/>
  <c r="J845" i="7"/>
  <c r="J843" i="7"/>
  <c r="J841" i="7"/>
  <c r="J839" i="7"/>
  <c r="J838" i="7"/>
  <c r="J834" i="7"/>
  <c r="J827" i="7"/>
  <c r="J826" i="7" s="1"/>
  <c r="J824" i="7"/>
  <c r="J822" i="7"/>
  <c r="J820" i="7"/>
  <c r="J818" i="7"/>
  <c r="J816" i="7"/>
  <c r="J814" i="7"/>
  <c r="J812" i="7"/>
  <c r="J810" i="7"/>
  <c r="J808" i="7"/>
  <c r="J806" i="7"/>
  <c r="J803" i="7"/>
  <c r="J800" i="7"/>
  <c r="J798" i="7"/>
  <c r="J796" i="7"/>
  <c r="J794" i="7"/>
  <c r="J792" i="7"/>
  <c r="J790" i="7"/>
  <c r="J787" i="7"/>
  <c r="J785" i="7"/>
  <c r="J783" i="7"/>
  <c r="J781" i="7"/>
  <c r="J779" i="7"/>
  <c r="J777" i="7"/>
  <c r="J774" i="7"/>
  <c r="J772" i="7"/>
  <c r="J763" i="7"/>
  <c r="J760" i="7"/>
  <c r="J758" i="7"/>
  <c r="J756" i="7"/>
  <c r="J754" i="7"/>
  <c r="J752" i="7"/>
  <c r="J750" i="7"/>
  <c r="J748" i="7"/>
  <c r="J745" i="7"/>
  <c r="J743" i="7"/>
  <c r="J741" i="7"/>
  <c r="J736" i="7"/>
  <c r="J734" i="7"/>
  <c r="J732" i="7"/>
  <c r="J725" i="7"/>
  <c r="J723" i="7" s="1"/>
  <c r="J722" i="7" s="1"/>
  <c r="J719" i="7"/>
  <c r="J717" i="7"/>
  <c r="J715" i="7"/>
  <c r="J713" i="7"/>
  <c r="J710" i="7"/>
  <c r="J708" i="7"/>
  <c r="J706" i="7"/>
  <c r="J704" i="7"/>
  <c r="J699" i="7"/>
  <c r="J696" i="7"/>
  <c r="J694" i="7"/>
  <c r="J692" i="7"/>
  <c r="J690" i="7"/>
  <c r="J688" i="7"/>
  <c r="J686" i="7"/>
  <c r="J682" i="7"/>
  <c r="J680" i="7"/>
  <c r="J678" i="7"/>
  <c r="J676" i="7"/>
  <c r="J674" i="7"/>
  <c r="J672" i="7"/>
  <c r="J671" i="7" s="1"/>
  <c r="J669" i="7"/>
  <c r="J667" i="7"/>
  <c r="J664" i="7"/>
  <c r="J662" i="7"/>
  <c r="J660" i="7"/>
  <c r="J658" i="7"/>
  <c r="J656" i="7"/>
  <c r="J654" i="7"/>
  <c r="J652" i="7"/>
  <c r="J650" i="7"/>
  <c r="J648" i="7"/>
  <c r="J646" i="7"/>
  <c r="J644" i="7"/>
  <c r="J642" i="7"/>
  <c r="J641" i="7" s="1"/>
  <c r="J639" i="7"/>
  <c r="J637" i="7"/>
  <c r="J635" i="7"/>
  <c r="J633" i="7"/>
  <c r="J631" i="7"/>
  <c r="J629" i="7"/>
  <c r="J627" i="7"/>
  <c r="J625" i="7"/>
  <c r="J623" i="7"/>
  <c r="J620" i="7"/>
  <c r="J618" i="7"/>
  <c r="J615" i="7"/>
  <c r="J613" i="7"/>
  <c r="J611" i="7"/>
  <c r="J609" i="7"/>
  <c r="J607" i="7"/>
  <c r="J606" i="7" s="1"/>
  <c r="J604" i="7"/>
  <c r="J602" i="7"/>
  <c r="J600" i="7"/>
  <c r="J598" i="7"/>
  <c r="J596" i="7"/>
  <c r="J594" i="7"/>
  <c r="J592" i="7"/>
  <c r="J589" i="7"/>
  <c r="J587" i="7"/>
  <c r="J585" i="7"/>
  <c r="J583" i="7"/>
  <c r="J582" i="7" s="1"/>
  <c r="J580" i="7"/>
  <c r="J578" i="7"/>
  <c r="J576" i="7"/>
  <c r="J573" i="7"/>
  <c r="J571" i="7"/>
  <c r="J569" i="7"/>
  <c r="J567" i="7"/>
  <c r="J564" i="7"/>
  <c r="J562" i="7"/>
  <c r="J560" i="7"/>
  <c r="J558" i="7"/>
  <c r="J556" i="7"/>
  <c r="J554" i="7"/>
  <c r="J552" i="7"/>
  <c r="J547" i="7"/>
  <c r="J545" i="7"/>
  <c r="J543" i="7"/>
  <c r="J541" i="7"/>
  <c r="J539" i="7"/>
  <c r="J537" i="7"/>
  <c r="J535" i="7"/>
  <c r="J533" i="7"/>
  <c r="J531" i="7"/>
  <c r="J529" i="7"/>
  <c r="J525" i="7"/>
  <c r="J520" i="7"/>
  <c r="J518" i="7"/>
  <c r="J516" i="7"/>
  <c r="J514" i="7"/>
  <c r="J512" i="7"/>
  <c r="J510" i="7"/>
  <c r="J508" i="7"/>
  <c r="J505" i="7"/>
  <c r="J503" i="7"/>
  <c r="J501" i="7"/>
  <c r="J499" i="7"/>
  <c r="J497" i="7"/>
  <c r="J495" i="7"/>
  <c r="J492" i="7"/>
  <c r="J490" i="7"/>
  <c r="J486" i="7"/>
  <c r="J485" i="7" s="1"/>
  <c r="J483" i="7"/>
  <c r="J481" i="7"/>
  <c r="J479" i="7"/>
  <c r="J477" i="7"/>
  <c r="J475" i="7"/>
  <c r="J473" i="7"/>
  <c r="J471" i="7"/>
  <c r="J469" i="7"/>
  <c r="J467" i="7"/>
  <c r="J465" i="7"/>
  <c r="J463" i="7"/>
  <c r="J460" i="7"/>
  <c r="J458" i="7"/>
  <c r="J456" i="7"/>
  <c r="J454" i="7"/>
  <c r="J452" i="7"/>
  <c r="J450" i="7"/>
  <c r="J448" i="7"/>
  <c r="J446" i="7"/>
  <c r="J444" i="7"/>
  <c r="J442" i="7"/>
  <c r="J440" i="7"/>
  <c r="J438" i="7"/>
  <c r="J435" i="7"/>
  <c r="J432" i="7"/>
  <c r="J430" i="7"/>
  <c r="J427" i="7"/>
  <c r="J425" i="7"/>
  <c r="J422" i="7"/>
  <c r="J420" i="7"/>
  <c r="J418" i="7"/>
  <c r="J416" i="7"/>
  <c r="J414" i="7"/>
  <c r="J412" i="7"/>
  <c r="J410" i="7"/>
  <c r="J408" i="7"/>
  <c r="J406" i="7"/>
  <c r="J404" i="7"/>
  <c r="J402" i="7"/>
  <c r="J400" i="7"/>
  <c r="J398" i="7"/>
  <c r="J396" i="7"/>
  <c r="J394" i="7"/>
  <c r="J392" i="7"/>
  <c r="J390" i="7"/>
  <c r="J388" i="7"/>
  <c r="J386" i="7"/>
  <c r="J384" i="7"/>
  <c r="J381" i="7"/>
  <c r="J379" i="7"/>
  <c r="J377" i="7"/>
  <c r="J375" i="7"/>
  <c r="J373" i="7"/>
  <c r="J371" i="7"/>
  <c r="J368" i="7"/>
  <c r="J366" i="7"/>
  <c r="J364" i="7"/>
  <c r="J362" i="7"/>
  <c r="J360" i="7"/>
  <c r="J358" i="7"/>
  <c r="J356" i="7"/>
  <c r="J354" i="7"/>
  <c r="J352" i="7"/>
  <c r="J350" i="7"/>
  <c r="J348" i="7"/>
  <c r="J346" i="7"/>
  <c r="J344" i="7"/>
  <c r="J341" i="7"/>
  <c r="J339" i="7"/>
  <c r="J335" i="7"/>
  <c r="J333" i="7"/>
  <c r="J329" i="7"/>
  <c r="J319" i="7"/>
  <c r="J317" i="7"/>
  <c r="J316" i="7" s="1"/>
  <c r="J315" i="7" s="1"/>
  <c r="J311" i="7"/>
  <c r="J307" i="7"/>
  <c r="J302" i="7"/>
  <c r="J293" i="7"/>
  <c r="J290" i="7"/>
  <c r="J284" i="7"/>
  <c r="J278" i="7"/>
  <c r="J272" i="7"/>
  <c r="J260" i="7"/>
  <c r="J252" i="7" s="1"/>
  <c r="J246" i="7"/>
  <c r="J244" i="7"/>
  <c r="J237" i="7"/>
  <c r="J232" i="7"/>
  <c r="J223" i="7"/>
  <c r="J217" i="7"/>
  <c r="J216" i="7" s="1"/>
  <c r="J214" i="7"/>
  <c r="J209" i="7"/>
  <c r="J191" i="7" s="1"/>
  <c r="J186" i="7"/>
  <c r="J179" i="7"/>
  <c r="J175" i="7"/>
  <c r="J173" i="7"/>
  <c r="J172" i="7" s="1"/>
  <c r="J170" i="7"/>
  <c r="J147" i="7"/>
  <c r="J137" i="7" s="1"/>
  <c r="J129" i="7"/>
  <c r="J125" i="7"/>
  <c r="J110" i="7" s="1"/>
  <c r="J103" i="7"/>
  <c r="J102" i="7"/>
  <c r="J96" i="7"/>
  <c r="J90" i="7"/>
  <c r="J84" i="7"/>
  <c r="J79" i="7"/>
  <c r="J76" i="7"/>
  <c r="J65" i="7"/>
  <c r="J53" i="7"/>
  <c r="J47" i="7"/>
  <c r="J40" i="7"/>
  <c r="J37" i="7" s="1"/>
  <c r="J30" i="7"/>
  <c r="J11" i="7" s="1"/>
  <c r="J1284" i="2"/>
  <c r="J1271" i="2"/>
  <c r="J1261" i="2"/>
  <c r="J1259" i="2"/>
  <c r="J1254" i="2"/>
  <c r="J1241" i="2"/>
  <c r="J1220" i="2"/>
  <c r="J1216" i="2"/>
  <c r="J1210" i="2"/>
  <c r="J1208" i="2"/>
  <c r="J1205" i="2"/>
  <c r="J1199" i="2"/>
  <c r="J1182" i="2" s="1"/>
  <c r="J1179" i="2"/>
  <c r="J1178" i="2" s="1"/>
  <c r="J1176" i="2"/>
  <c r="J1174" i="2"/>
  <c r="J1171" i="2"/>
  <c r="J1166" i="2"/>
  <c r="J1164" i="2"/>
  <c r="J1162" i="2"/>
  <c r="J1160" i="2"/>
  <c r="J1158" i="2"/>
  <c r="J1156" i="2"/>
  <c r="J1153" i="2"/>
  <c r="J1151" i="2"/>
  <c r="J1149" i="2"/>
  <c r="J1147" i="2"/>
  <c r="J1145" i="2"/>
  <c r="J1143" i="2"/>
  <c r="J1141" i="2"/>
  <c r="J1137" i="2"/>
  <c r="J1135" i="2"/>
  <c r="J1133" i="2"/>
  <c r="J1131" i="2"/>
  <c r="J1129" i="2"/>
  <c r="J1127" i="2"/>
  <c r="J1125" i="2"/>
  <c r="J1123" i="2"/>
  <c r="J1120" i="2"/>
  <c r="J1118" i="2"/>
  <c r="J1116" i="2"/>
  <c r="J1112" i="2"/>
  <c r="J1110" i="2"/>
  <c r="J1108" i="2"/>
  <c r="J1106" i="2"/>
  <c r="J1104" i="2"/>
  <c r="J1102" i="2"/>
  <c r="J1100" i="2"/>
  <c r="J1098" i="2"/>
  <c r="J1096" i="2"/>
  <c r="J1094" i="2"/>
  <c r="J1092" i="2"/>
  <c r="J1090" i="2"/>
  <c r="J1088" i="2"/>
  <c r="J1086" i="2"/>
  <c r="J1084" i="2"/>
  <c r="J1082" i="2"/>
  <c r="J1080" i="2"/>
  <c r="J1078" i="2"/>
  <c r="J1076" i="2"/>
  <c r="J1074" i="2"/>
  <c r="J1072" i="2"/>
  <c r="J1070" i="2"/>
  <c r="J1068" i="2"/>
  <c r="J1066" i="2"/>
  <c r="J1064" i="2"/>
  <c r="J1062" i="2"/>
  <c r="J1060" i="2"/>
  <c r="J1058" i="2"/>
  <c r="J1056" i="2"/>
  <c r="J1054" i="2"/>
  <c r="J1052" i="2"/>
  <c r="J1050" i="2"/>
  <c r="J1048" i="2"/>
  <c r="J1046" i="2"/>
  <c r="J1044" i="2"/>
  <c r="J1042" i="2"/>
  <c r="J1040" i="2"/>
  <c r="J1038" i="2"/>
  <c r="J1036" i="2"/>
  <c r="J1034" i="2"/>
  <c r="J1032" i="2"/>
  <c r="J1030" i="2"/>
  <c r="J1028" i="2"/>
  <c r="J1025" i="2"/>
  <c r="J1023" i="2"/>
  <c r="J1018" i="2"/>
  <c r="J1016" i="2"/>
  <c r="J1014" i="2"/>
  <c r="J1012" i="2"/>
  <c r="J1010" i="2"/>
  <c r="J1003" i="2"/>
  <c r="J1001" i="2"/>
  <c r="J996" i="2"/>
  <c r="J993" i="2" s="1"/>
  <c r="J994" i="2"/>
  <c r="J990" i="2"/>
  <c r="J988" i="2"/>
  <c r="J987" i="2"/>
  <c r="J985" i="2"/>
  <c r="J983" i="2"/>
  <c r="J981" i="2"/>
  <c r="J979" i="2"/>
  <c r="J977" i="2"/>
  <c r="J975" i="2"/>
  <c r="J974" i="2" s="1"/>
  <c r="J972" i="2"/>
  <c r="J970" i="2"/>
  <c r="J967" i="2"/>
  <c r="J965" i="2"/>
  <c r="J962" i="2"/>
  <c r="J960" i="2"/>
  <c r="J957" i="2"/>
  <c r="J954" i="2"/>
  <c r="J950" i="2"/>
  <c r="J948" i="2"/>
  <c r="J946" i="2"/>
  <c r="J944" i="2"/>
  <c r="J942" i="2"/>
  <c r="J940" i="2"/>
  <c r="J938" i="2"/>
  <c r="J936" i="2"/>
  <c r="J934" i="2"/>
  <c r="J932" i="2"/>
  <c r="J930" i="2"/>
  <c r="J928" i="2"/>
  <c r="J926" i="2"/>
  <c r="J924" i="2"/>
  <c r="J922" i="2"/>
  <c r="J920" i="2"/>
  <c r="J918" i="2"/>
  <c r="J916" i="2"/>
  <c r="J914" i="2"/>
  <c r="J912" i="2"/>
  <c r="J910" i="2"/>
  <c r="J908" i="2"/>
  <c r="J906" i="2"/>
  <c r="J904" i="2"/>
  <c r="J902" i="2"/>
  <c r="J900" i="2"/>
  <c r="J897" i="2"/>
  <c r="J895" i="2"/>
  <c r="J891" i="2"/>
  <c r="J889" i="2"/>
  <c r="J887" i="2"/>
  <c r="J882" i="2"/>
  <c r="J880" i="2"/>
  <c r="J878" i="2"/>
  <c r="J875" i="2"/>
  <c r="J873" i="2"/>
  <c r="J871" i="2"/>
  <c r="J869" i="2"/>
  <c r="J867" i="2"/>
  <c r="J865" i="2"/>
  <c r="J863" i="2"/>
  <c r="J861" i="2"/>
  <c r="J859" i="2"/>
  <c r="J857" i="2"/>
  <c r="J855" i="2"/>
  <c r="J853" i="2"/>
  <c r="J848" i="2"/>
  <c r="J847" i="2" s="1"/>
  <c r="J845" i="2"/>
  <c r="J843" i="2"/>
  <c r="J841" i="2"/>
  <c r="J839" i="2"/>
  <c r="J834" i="2"/>
  <c r="J827" i="2"/>
  <c r="J824" i="2"/>
  <c r="J822" i="2"/>
  <c r="J820" i="2"/>
  <c r="J818" i="2"/>
  <c r="J816" i="2"/>
  <c r="J814" i="2"/>
  <c r="J812" i="2"/>
  <c r="J810" i="2"/>
  <c r="J808" i="2"/>
  <c r="J806" i="2"/>
  <c r="J803" i="2"/>
  <c r="J800" i="2"/>
  <c r="J798" i="2"/>
  <c r="J796" i="2"/>
  <c r="J794" i="2"/>
  <c r="J792" i="2"/>
  <c r="J790" i="2"/>
  <c r="J787" i="2"/>
  <c r="J785" i="2"/>
  <c r="J783" i="2"/>
  <c r="J781" i="2"/>
  <c r="J779" i="2"/>
  <c r="J777" i="2"/>
  <c r="J774" i="2"/>
  <c r="J772" i="2"/>
  <c r="J763" i="2"/>
  <c r="J760" i="2"/>
  <c r="J758" i="2"/>
  <c r="J756" i="2"/>
  <c r="J754" i="2"/>
  <c r="J752" i="2"/>
  <c r="J750" i="2"/>
  <c r="J748" i="2"/>
  <c r="J745" i="2"/>
  <c r="J743" i="2"/>
  <c r="J741" i="2"/>
  <c r="J736" i="2"/>
  <c r="J734" i="2"/>
  <c r="J732" i="2"/>
  <c r="J725" i="2"/>
  <c r="J723" i="2" s="1"/>
  <c r="J719" i="2"/>
  <c r="J710" i="2" s="1"/>
  <c r="J717" i="2"/>
  <c r="J715" i="2"/>
  <c r="J713" i="2"/>
  <c r="J708" i="2"/>
  <c r="J706" i="2"/>
  <c r="J704" i="2"/>
  <c r="J699" i="2"/>
  <c r="J696" i="2"/>
  <c r="J694" i="2"/>
  <c r="J692" i="2"/>
  <c r="J690" i="2"/>
  <c r="J688" i="2"/>
  <c r="J686" i="2"/>
  <c r="J685" i="2" s="1"/>
  <c r="J682" i="2"/>
  <c r="J680" i="2"/>
  <c r="J678" i="2"/>
  <c r="J676" i="2"/>
  <c r="J674" i="2"/>
  <c r="J672" i="2"/>
  <c r="J671" i="2"/>
  <c r="J669" i="2"/>
  <c r="J667" i="2"/>
  <c r="J664" i="2"/>
  <c r="J662" i="2"/>
  <c r="J660" i="2"/>
  <c r="J658" i="2"/>
  <c r="J656" i="2"/>
  <c r="J654" i="2"/>
  <c r="J652" i="2"/>
  <c r="J650" i="2"/>
  <c r="J648" i="2"/>
  <c r="J646" i="2"/>
  <c r="J644" i="2"/>
  <c r="J642" i="2"/>
  <c r="J641" i="2" s="1"/>
  <c r="J639" i="2"/>
  <c r="J637" i="2"/>
  <c r="J635" i="2"/>
  <c r="J633" i="2"/>
  <c r="J631" i="2"/>
  <c r="J629" i="2"/>
  <c r="J627" i="2"/>
  <c r="J625" i="2"/>
  <c r="J623" i="2"/>
  <c r="J620" i="2"/>
  <c r="J618" i="2"/>
  <c r="J617" i="2" s="1"/>
  <c r="J615" i="2"/>
  <c r="J613" i="2"/>
  <c r="J611" i="2"/>
  <c r="J609" i="2"/>
  <c r="J606" i="2" s="1"/>
  <c r="J607" i="2"/>
  <c r="J604" i="2"/>
  <c r="J602" i="2"/>
  <c r="J600" i="2"/>
  <c r="J598" i="2"/>
  <c r="J596" i="2"/>
  <c r="J594" i="2"/>
  <c r="J592" i="2"/>
  <c r="J589" i="2"/>
  <c r="J587" i="2"/>
  <c r="J585" i="2"/>
  <c r="J583" i="2"/>
  <c r="J582" i="2" s="1"/>
  <c r="J580" i="2"/>
  <c r="J578" i="2"/>
  <c r="J576" i="2"/>
  <c r="J573" i="2"/>
  <c r="J571" i="2"/>
  <c r="J569" i="2"/>
  <c r="J567" i="2"/>
  <c r="J566" i="2" s="1"/>
  <c r="J564" i="2"/>
  <c r="J562" i="2"/>
  <c r="J560" i="2"/>
  <c r="J558" i="2"/>
  <c r="J556" i="2"/>
  <c r="J554" i="2"/>
  <c r="J552" i="2"/>
  <c r="J547" i="2"/>
  <c r="J545" i="2"/>
  <c r="J543" i="2"/>
  <c r="J541" i="2"/>
  <c r="J539" i="2"/>
  <c r="J537" i="2"/>
  <c r="J535" i="2"/>
  <c r="J533" i="2"/>
  <c r="J531" i="2"/>
  <c r="J529" i="2"/>
  <c r="J525" i="2"/>
  <c r="J520" i="2"/>
  <c r="J518" i="2"/>
  <c r="J516" i="2"/>
  <c r="J514" i="2"/>
  <c r="J512" i="2"/>
  <c r="J510" i="2"/>
  <c r="J508" i="2"/>
  <c r="J505" i="2"/>
  <c r="J503" i="2"/>
  <c r="J501" i="2"/>
  <c r="J499" i="2"/>
  <c r="J497" i="2"/>
  <c r="J495" i="2"/>
  <c r="J492" i="2"/>
  <c r="J490" i="2"/>
  <c r="J486" i="2"/>
  <c r="J485" i="2" s="1"/>
  <c r="J483" i="2"/>
  <c r="J481" i="2"/>
  <c r="J479" i="2"/>
  <c r="J477" i="2"/>
  <c r="J475" i="2"/>
  <c r="J473" i="2"/>
  <c r="J471" i="2"/>
  <c r="J469" i="2"/>
  <c r="J467" i="2"/>
  <c r="J465" i="2"/>
  <c r="J463" i="2"/>
  <c r="J460" i="2"/>
  <c r="J458" i="2"/>
  <c r="J456" i="2"/>
  <c r="J454" i="2"/>
  <c r="J452" i="2"/>
  <c r="J450" i="2"/>
  <c r="J448" i="2"/>
  <c r="J446" i="2"/>
  <c r="J437" i="2" s="1"/>
  <c r="J444" i="2"/>
  <c r="J442" i="2"/>
  <c r="J440" i="2"/>
  <c r="J438" i="2"/>
  <c r="J435" i="2"/>
  <c r="J432" i="2"/>
  <c r="J430" i="2"/>
  <c r="J427" i="2"/>
  <c r="J425" i="2"/>
  <c r="J422" i="2"/>
  <c r="J420" i="2"/>
  <c r="J418" i="2"/>
  <c r="J416" i="2"/>
  <c r="J414" i="2"/>
  <c r="J412" i="2"/>
  <c r="J410" i="2"/>
  <c r="J408" i="2"/>
  <c r="J406" i="2"/>
  <c r="J404" i="2"/>
  <c r="J402" i="2"/>
  <c r="J400" i="2"/>
  <c r="J398" i="2"/>
  <c r="J396" i="2"/>
  <c r="J394" i="2"/>
  <c r="J392" i="2"/>
  <c r="J390" i="2"/>
  <c r="J388" i="2"/>
  <c r="J386" i="2"/>
  <c r="J384" i="2"/>
  <c r="J381" i="2"/>
  <c r="J379" i="2"/>
  <c r="J377" i="2"/>
  <c r="J375" i="2"/>
  <c r="J373" i="2"/>
  <c r="J371" i="2"/>
  <c r="J368" i="2"/>
  <c r="J366" i="2"/>
  <c r="J364" i="2"/>
  <c r="J362" i="2"/>
  <c r="J360" i="2"/>
  <c r="J358" i="2"/>
  <c r="J356" i="2"/>
  <c r="J354" i="2"/>
  <c r="J352" i="2"/>
  <c r="J350" i="2"/>
  <c r="J348" i="2"/>
  <c r="J346" i="2"/>
  <c r="J344" i="2"/>
  <c r="J341" i="2"/>
  <c r="J339" i="2"/>
  <c r="J335" i="2"/>
  <c r="J333" i="2"/>
  <c r="J329" i="2"/>
  <c r="J319" i="2"/>
  <c r="J317" i="2"/>
  <c r="J316" i="2" s="1"/>
  <c r="J315" i="2" s="1"/>
  <c r="J311" i="2"/>
  <c r="J307" i="2"/>
  <c r="J302" i="2"/>
  <c r="J293" i="2"/>
  <c r="J290" i="2"/>
  <c r="J284" i="2"/>
  <c r="J278" i="2"/>
  <c r="J272" i="2"/>
  <c r="J260" i="2"/>
  <c r="J252" i="2" s="1"/>
  <c r="J246" i="2"/>
  <c r="J244" i="2"/>
  <c r="J237" i="2"/>
  <c r="J232" i="2"/>
  <c r="J223" i="2"/>
  <c r="J217" i="2"/>
  <c r="J216" i="2" s="1"/>
  <c r="J214" i="2"/>
  <c r="J209" i="2"/>
  <c r="J191" i="2" s="1"/>
  <c r="J186" i="2"/>
  <c r="J179" i="2"/>
  <c r="J175" i="2"/>
  <c r="J173" i="2"/>
  <c r="J172" i="2" s="1"/>
  <c r="J170" i="2"/>
  <c r="J147" i="2"/>
  <c r="J137" i="2" s="1"/>
  <c r="J129" i="2"/>
  <c r="J125" i="2"/>
  <c r="J110" i="2" s="1"/>
  <c r="J103" i="2"/>
  <c r="J102" i="2"/>
  <c r="J96" i="2"/>
  <c r="J90" i="2"/>
  <c r="J84" i="2"/>
  <c r="J79" i="2"/>
  <c r="J76" i="2"/>
  <c r="J65" i="2"/>
  <c r="J53" i="2"/>
  <c r="J47" i="2"/>
  <c r="J40" i="2"/>
  <c r="J37" i="2" s="1"/>
  <c r="J30" i="2"/>
  <c r="J11" i="2" s="1"/>
  <c r="H1284" i="3"/>
  <c r="H1275" i="3"/>
  <c r="H1271" i="3"/>
  <c r="H1261" i="3"/>
  <c r="H1259" i="3"/>
  <c r="H1254" i="3"/>
  <c r="H1241" i="3"/>
  <c r="H1220" i="3"/>
  <c r="H1216" i="3"/>
  <c r="H1210" i="3"/>
  <c r="H1208" i="3"/>
  <c r="H1205" i="3"/>
  <c r="H1199" i="3"/>
  <c r="H1182" i="3" s="1"/>
  <c r="H1179" i="3"/>
  <c r="H1178" i="3" s="1"/>
  <c r="H1176" i="3"/>
  <c r="H1174" i="3"/>
  <c r="H1171" i="3"/>
  <c r="H1166" i="3"/>
  <c r="H1164" i="3"/>
  <c r="H1162" i="3"/>
  <c r="H1160" i="3"/>
  <c r="H1158" i="3"/>
  <c r="H1156" i="3"/>
  <c r="H1153" i="3"/>
  <c r="H1151" i="3"/>
  <c r="H1149" i="3"/>
  <c r="H1147" i="3"/>
  <c r="H1145" i="3"/>
  <c r="H1143" i="3"/>
  <c r="H1141" i="3"/>
  <c r="H1137" i="3"/>
  <c r="H1135" i="3"/>
  <c r="H1133" i="3"/>
  <c r="H1131" i="3"/>
  <c r="H1129" i="3"/>
  <c r="H1127" i="3"/>
  <c r="H1125" i="3"/>
  <c r="H1123" i="3"/>
  <c r="H1120" i="3"/>
  <c r="H1118" i="3"/>
  <c r="H1116" i="3"/>
  <c r="H1112" i="3"/>
  <c r="H1110" i="3"/>
  <c r="H1108" i="3"/>
  <c r="H1106" i="3"/>
  <c r="H1104" i="3"/>
  <c r="H1102" i="3"/>
  <c r="H1100" i="3"/>
  <c r="H1098" i="3"/>
  <c r="H1096" i="3"/>
  <c r="H1094" i="3"/>
  <c r="H1092" i="3"/>
  <c r="H1090" i="3"/>
  <c r="H1088" i="3"/>
  <c r="H1086" i="3"/>
  <c r="H1084" i="3"/>
  <c r="H1082" i="3"/>
  <c r="H1080" i="3"/>
  <c r="H1078" i="3"/>
  <c r="H1076" i="3"/>
  <c r="H1074" i="3"/>
  <c r="H1072" i="3"/>
  <c r="H1070" i="3"/>
  <c r="H1068" i="3"/>
  <c r="H1066" i="3"/>
  <c r="H1064" i="3"/>
  <c r="H1062" i="3"/>
  <c r="H1060" i="3"/>
  <c r="H1058" i="3"/>
  <c r="H1056" i="3"/>
  <c r="H1054" i="3"/>
  <c r="H1052" i="3"/>
  <c r="H1050" i="3"/>
  <c r="H1048" i="3"/>
  <c r="H1046" i="3"/>
  <c r="H1044" i="3"/>
  <c r="H1042" i="3"/>
  <c r="H1040" i="3"/>
  <c r="H1038" i="3"/>
  <c r="H1036" i="3"/>
  <c r="H1034" i="3"/>
  <c r="H1032" i="3"/>
  <c r="H1030" i="3"/>
  <c r="H1028" i="3"/>
  <c r="H1025" i="3"/>
  <c r="H1023" i="3"/>
  <c r="H1018" i="3"/>
  <c r="H1016" i="3"/>
  <c r="H1014" i="3"/>
  <c r="H1012" i="3"/>
  <c r="H1010" i="3"/>
  <c r="H1003" i="3"/>
  <c r="H1001" i="3"/>
  <c r="H996" i="3"/>
  <c r="H993" i="3" s="1"/>
  <c r="H994" i="3"/>
  <c r="H990" i="3"/>
  <c r="H988" i="3"/>
  <c r="H987" i="3" s="1"/>
  <c r="H985" i="3"/>
  <c r="H983" i="3"/>
  <c r="H981" i="3"/>
  <c r="H979" i="3"/>
  <c r="H977" i="3"/>
  <c r="H975" i="3"/>
  <c r="H972" i="3"/>
  <c r="H970" i="3"/>
  <c r="H967" i="3"/>
  <c r="H965" i="3"/>
  <c r="H964" i="3" s="1"/>
  <c r="H962" i="3"/>
  <c r="H960" i="3"/>
  <c r="H957" i="3"/>
  <c r="H954" i="3"/>
  <c r="H950" i="3"/>
  <c r="H948" i="3"/>
  <c r="H946" i="3"/>
  <c r="H944" i="3"/>
  <c r="H942" i="3"/>
  <c r="H940" i="3"/>
  <c r="H938" i="3"/>
  <c r="H936" i="3"/>
  <c r="H934" i="3"/>
  <c r="H932" i="3"/>
  <c r="H930" i="3"/>
  <c r="H928" i="3"/>
  <c r="H926" i="3"/>
  <c r="H924" i="3"/>
  <c r="H922" i="3"/>
  <c r="H920" i="3"/>
  <c r="H918" i="3"/>
  <c r="H916" i="3"/>
  <c r="H914" i="3"/>
  <c r="H912" i="3"/>
  <c r="H910" i="3"/>
  <c r="H908" i="3"/>
  <c r="H906" i="3"/>
  <c r="H904" i="3"/>
  <c r="H902" i="3"/>
  <c r="H900" i="3"/>
  <c r="H897" i="3"/>
  <c r="H895" i="3"/>
  <c r="H894" i="3"/>
  <c r="H891" i="3"/>
  <c r="H889" i="3"/>
  <c r="H886" i="3" s="1"/>
  <c r="H887" i="3"/>
  <c r="H882" i="3"/>
  <c r="H880" i="3"/>
  <c r="H878" i="3"/>
  <c r="H875" i="3"/>
  <c r="H873" i="3"/>
  <c r="H871" i="3"/>
  <c r="H869" i="3"/>
  <c r="H867" i="3"/>
  <c r="H865" i="3"/>
  <c r="H863" i="3"/>
  <c r="H861" i="3"/>
  <c r="H859" i="3"/>
  <c r="H852" i="3" s="1"/>
  <c r="H857" i="3"/>
  <c r="H855" i="3"/>
  <c r="H853" i="3"/>
  <c r="H848" i="3"/>
  <c r="H847" i="3" s="1"/>
  <c r="H845" i="3"/>
  <c r="H843" i="3"/>
  <c r="H841" i="3"/>
  <c r="H839" i="3"/>
  <c r="H838" i="3" s="1"/>
  <c r="H834" i="3"/>
  <c r="H827" i="3"/>
  <c r="H824" i="3"/>
  <c r="H822" i="3"/>
  <c r="H820" i="3"/>
  <c r="H818" i="3"/>
  <c r="H816" i="3"/>
  <c r="H814" i="3"/>
  <c r="H812" i="3"/>
  <c r="H810" i="3"/>
  <c r="H808" i="3"/>
  <c r="H806" i="3"/>
  <c r="H803" i="3"/>
  <c r="H800" i="3"/>
  <c r="H798" i="3"/>
  <c r="H796" i="3"/>
  <c r="H794" i="3"/>
  <c r="H792" i="3"/>
  <c r="H790" i="3"/>
  <c r="H787" i="3"/>
  <c r="H785" i="3"/>
  <c r="H783" i="3"/>
  <c r="H781" i="3"/>
  <c r="H779" i="3"/>
  <c r="H777" i="3"/>
  <c r="H774" i="3"/>
  <c r="H772" i="3"/>
  <c r="H763" i="3"/>
  <c r="H760" i="3"/>
  <c r="H758" i="3"/>
  <c r="H756" i="3"/>
  <c r="H754" i="3"/>
  <c r="H752" i="3"/>
  <c r="H750" i="3"/>
  <c r="H748" i="3"/>
  <c r="H745" i="3"/>
  <c r="H743" i="3"/>
  <c r="H741" i="3"/>
  <c r="H736" i="3"/>
  <c r="H734" i="3"/>
  <c r="H732" i="3"/>
  <c r="H725" i="3"/>
  <c r="H723" i="3" s="1"/>
  <c r="H719" i="3"/>
  <c r="H717" i="3"/>
  <c r="H715" i="3"/>
  <c r="H713" i="3"/>
  <c r="H710" i="3" s="1"/>
  <c r="H708" i="3"/>
  <c r="H706" i="3"/>
  <c r="H704" i="3"/>
  <c r="H699" i="3"/>
  <c r="H696" i="3"/>
  <c r="H694" i="3"/>
  <c r="H692" i="3"/>
  <c r="H690" i="3"/>
  <c r="H688" i="3"/>
  <c r="H686" i="3"/>
  <c r="H685" i="3" s="1"/>
  <c r="H682" i="3"/>
  <c r="H680" i="3"/>
  <c r="H678" i="3"/>
  <c r="H676" i="3"/>
  <c r="H674" i="3"/>
  <c r="H672" i="3"/>
  <c r="H671" i="3" s="1"/>
  <c r="H669" i="3"/>
  <c r="H667" i="3"/>
  <c r="H664" i="3"/>
  <c r="H662" i="3"/>
  <c r="H660" i="3"/>
  <c r="H658" i="3"/>
  <c r="H656" i="3"/>
  <c r="H654" i="3"/>
  <c r="H652" i="3"/>
  <c r="H650" i="3"/>
  <c r="H648" i="3"/>
  <c r="H646" i="3"/>
  <c r="H644" i="3"/>
  <c r="H642" i="3"/>
  <c r="H639" i="3"/>
  <c r="H637" i="3"/>
  <c r="H635" i="3"/>
  <c r="H633" i="3"/>
  <c r="H631" i="3"/>
  <c r="H629" i="3"/>
  <c r="H627" i="3"/>
  <c r="H625" i="3"/>
  <c r="H623" i="3"/>
  <c r="H620" i="3"/>
  <c r="H618" i="3"/>
  <c r="H617" i="3" s="1"/>
  <c r="H615" i="3"/>
  <c r="H613" i="3"/>
  <c r="H611" i="3"/>
  <c r="H609" i="3"/>
  <c r="H607" i="3"/>
  <c r="H604" i="3"/>
  <c r="H602" i="3"/>
  <c r="H600" i="3"/>
  <c r="H598" i="3"/>
  <c r="H596" i="3"/>
  <c r="H594" i="3"/>
  <c r="H592" i="3"/>
  <c r="H589" i="3"/>
  <c r="H587" i="3"/>
  <c r="H585" i="3"/>
  <c r="H583" i="3"/>
  <c r="H582" i="3" s="1"/>
  <c r="H580" i="3"/>
  <c r="H578" i="3"/>
  <c r="H576" i="3"/>
  <c r="H573" i="3"/>
  <c r="H571" i="3"/>
  <c r="H569" i="3"/>
  <c r="H567" i="3"/>
  <c r="H566" i="3" s="1"/>
  <c r="H564" i="3"/>
  <c r="H562" i="3"/>
  <c r="H560" i="3"/>
  <c r="H558" i="3"/>
  <c r="H556" i="3"/>
  <c r="H554" i="3"/>
  <c r="H552" i="3"/>
  <c r="H547" i="3"/>
  <c r="H545" i="3"/>
  <c r="H543" i="3"/>
  <c r="H541" i="3"/>
  <c r="H539" i="3"/>
  <c r="H537" i="3"/>
  <c r="H535" i="3"/>
  <c r="H533" i="3"/>
  <c r="H531" i="3"/>
  <c r="H529" i="3"/>
  <c r="H525" i="3"/>
  <c r="H520" i="3"/>
  <c r="H518" i="3"/>
  <c r="H516" i="3"/>
  <c r="H514" i="3"/>
  <c r="H512" i="3"/>
  <c r="H510" i="3"/>
  <c r="H508" i="3"/>
  <c r="H505" i="3"/>
  <c r="H503" i="3"/>
  <c r="H501" i="3"/>
  <c r="H499" i="3"/>
  <c r="H497" i="3"/>
  <c r="H495" i="3"/>
  <c r="H492" i="3"/>
  <c r="H490" i="3"/>
  <c r="H486" i="3"/>
  <c r="H485" i="3"/>
  <c r="H483" i="3"/>
  <c r="H481" i="3"/>
  <c r="H479" i="3"/>
  <c r="H477" i="3"/>
  <c r="H475" i="3"/>
  <c r="H473" i="3"/>
  <c r="H471" i="3"/>
  <c r="H469" i="3"/>
  <c r="H467" i="3"/>
  <c r="H465" i="3"/>
  <c r="H463" i="3"/>
  <c r="H460" i="3"/>
  <c r="H458" i="3"/>
  <c r="H456" i="3"/>
  <c r="H454" i="3"/>
  <c r="H452" i="3"/>
  <c r="H450" i="3"/>
  <c r="H448" i="3"/>
  <c r="H446" i="3"/>
  <c r="H444" i="3"/>
  <c r="H442" i="3"/>
  <c r="H437" i="3" s="1"/>
  <c r="H440" i="3"/>
  <c r="H438" i="3"/>
  <c r="H435" i="3"/>
  <c r="H432" i="3"/>
  <c r="H430" i="3"/>
  <c r="H427" i="3"/>
  <c r="H425" i="3"/>
  <c r="H424" i="3" s="1"/>
  <c r="H422" i="3"/>
  <c r="H420" i="3"/>
  <c r="H418" i="3"/>
  <c r="H416" i="3"/>
  <c r="H414" i="3"/>
  <c r="H412" i="3"/>
  <c r="H410" i="3"/>
  <c r="H408" i="3"/>
  <c r="H406" i="3"/>
  <c r="H404" i="3"/>
  <c r="H402" i="3"/>
  <c r="H400" i="3"/>
  <c r="H398" i="3"/>
  <c r="H396" i="3"/>
  <c r="H394" i="3"/>
  <c r="H392" i="3"/>
  <c r="H390" i="3"/>
  <c r="H388" i="3"/>
  <c r="H386" i="3"/>
  <c r="H384" i="3"/>
  <c r="H381" i="3"/>
  <c r="H379" i="3"/>
  <c r="H377" i="3"/>
  <c r="H375" i="3"/>
  <c r="H373" i="3"/>
  <c r="H371" i="3"/>
  <c r="H368" i="3"/>
  <c r="H366" i="3"/>
  <c r="H364" i="3"/>
  <c r="H362" i="3"/>
  <c r="H360" i="3"/>
  <c r="H358" i="3"/>
  <c r="H356" i="3"/>
  <c r="H354" i="3"/>
  <c r="H352" i="3"/>
  <c r="H350" i="3"/>
  <c r="H348" i="3"/>
  <c r="H346" i="3"/>
  <c r="H344" i="3"/>
  <c r="H341" i="3"/>
  <c r="H339" i="3"/>
  <c r="H335" i="3"/>
  <c r="H333" i="3"/>
  <c r="H329" i="3"/>
  <c r="H328" i="3" s="1"/>
  <c r="H319" i="3"/>
  <c r="H317" i="3"/>
  <c r="H316" i="3" s="1"/>
  <c r="H315" i="3" s="1"/>
  <c r="H306" i="3" s="1"/>
  <c r="H311" i="3"/>
  <c r="H307" i="3"/>
  <c r="H302" i="3"/>
  <c r="H293" i="3"/>
  <c r="H290" i="3"/>
  <c r="H284" i="3"/>
  <c r="H278" i="3"/>
  <c r="H272" i="3"/>
  <c r="H271" i="3" s="1"/>
  <c r="H265" i="3" s="1"/>
  <c r="H264" i="3" s="1"/>
  <c r="H260" i="3"/>
  <c r="H252" i="3"/>
  <c r="H246" i="3"/>
  <c r="H244" i="3"/>
  <c r="H237" i="3"/>
  <c r="H232" i="3"/>
  <c r="H223" i="3"/>
  <c r="H217" i="3"/>
  <c r="H216" i="3" s="1"/>
  <c r="H214" i="3"/>
  <c r="H209" i="3"/>
  <c r="H191" i="3" s="1"/>
  <c r="H186" i="3"/>
  <c r="H179" i="3"/>
  <c r="H175" i="3"/>
  <c r="H173" i="3"/>
  <c r="H172" i="3" s="1"/>
  <c r="H170" i="3"/>
  <c r="H147" i="3"/>
  <c r="H137" i="3" s="1"/>
  <c r="H129" i="3"/>
  <c r="H125" i="3"/>
  <c r="H110" i="3"/>
  <c r="H103" i="3"/>
  <c r="H102" i="3"/>
  <c r="H96" i="3"/>
  <c r="H90" i="3"/>
  <c r="H84" i="3"/>
  <c r="H79" i="3"/>
  <c r="H76" i="3"/>
  <c r="H71" i="3" s="1"/>
  <c r="H65" i="3"/>
  <c r="H53" i="3"/>
  <c r="H47" i="3"/>
  <c r="H40" i="3"/>
  <c r="H37" i="3" s="1"/>
  <c r="H30" i="3"/>
  <c r="H11" i="3" s="1"/>
  <c r="H1284" i="4"/>
  <c r="H1275" i="4"/>
  <c r="H1271" i="4"/>
  <c r="H1261" i="4"/>
  <c r="H1259" i="4"/>
  <c r="H1254" i="4"/>
  <c r="H1241" i="4"/>
  <c r="H1220" i="4"/>
  <c r="H1216" i="4"/>
  <c r="H1204" i="4" s="1"/>
  <c r="H1210" i="4"/>
  <c r="H1208" i="4"/>
  <c r="H1205" i="4"/>
  <c r="H1199" i="4"/>
  <c r="H1182" i="4"/>
  <c r="H1179" i="4"/>
  <c r="H1178" i="4" s="1"/>
  <c r="H1176" i="4"/>
  <c r="H1174" i="4"/>
  <c r="H1171" i="4"/>
  <c r="H1166" i="4"/>
  <c r="H1164" i="4"/>
  <c r="H1162" i="4"/>
  <c r="H1160" i="4"/>
  <c r="H1158" i="4"/>
  <c r="H1156" i="4"/>
  <c r="H1153" i="4"/>
  <c r="H1151" i="4"/>
  <c r="H1149" i="4"/>
  <c r="H998" i="4" s="1"/>
  <c r="H1147" i="4"/>
  <c r="H1145" i="4"/>
  <c r="H1143" i="4"/>
  <c r="H1141" i="4"/>
  <c r="H1137" i="4"/>
  <c r="H1135" i="4"/>
  <c r="H1133" i="4"/>
  <c r="H1131" i="4"/>
  <c r="H1129" i="4"/>
  <c r="H1127" i="4"/>
  <c r="H1125" i="4"/>
  <c r="H1123" i="4"/>
  <c r="H1120" i="4"/>
  <c r="H1118" i="4"/>
  <c r="H1116" i="4"/>
  <c r="H1112" i="4"/>
  <c r="H1110" i="4"/>
  <c r="H1108" i="4"/>
  <c r="H1106" i="4"/>
  <c r="H1104" i="4"/>
  <c r="H1102" i="4"/>
  <c r="H1100" i="4"/>
  <c r="H1098" i="4"/>
  <c r="H1096" i="4"/>
  <c r="H1094" i="4"/>
  <c r="H1092" i="4"/>
  <c r="H1090" i="4"/>
  <c r="H1088" i="4"/>
  <c r="H1086" i="4"/>
  <c r="H1084" i="4"/>
  <c r="H1082" i="4"/>
  <c r="H1080" i="4"/>
  <c r="H1078" i="4"/>
  <c r="H1076" i="4"/>
  <c r="H1074" i="4"/>
  <c r="H1072" i="4"/>
  <c r="H1070" i="4"/>
  <c r="H1068" i="4"/>
  <c r="H1066" i="4"/>
  <c r="H1064" i="4"/>
  <c r="H1062" i="4"/>
  <c r="H1060" i="4"/>
  <c r="H1058" i="4"/>
  <c r="H1056" i="4"/>
  <c r="H1054" i="4"/>
  <c r="H1052" i="4"/>
  <c r="H1050" i="4"/>
  <c r="H1048" i="4"/>
  <c r="H1046" i="4"/>
  <c r="H1044" i="4"/>
  <c r="H1042" i="4"/>
  <c r="H1040" i="4"/>
  <c r="H1038" i="4"/>
  <c r="H1036" i="4"/>
  <c r="H1034" i="4"/>
  <c r="H1032" i="4"/>
  <c r="H1030" i="4"/>
  <c r="H1028" i="4"/>
  <c r="H1025" i="4"/>
  <c r="H1023" i="4"/>
  <c r="H1018" i="4"/>
  <c r="H1016" i="4"/>
  <c r="H1014" i="4"/>
  <c r="H1012" i="4"/>
  <c r="H1010" i="4"/>
  <c r="H1003" i="4"/>
  <c r="H1001" i="4"/>
  <c r="H996" i="4"/>
  <c r="H994" i="4"/>
  <c r="H993" i="4" s="1"/>
  <c r="H990" i="4"/>
  <c r="H988" i="4"/>
  <c r="H987" i="4" s="1"/>
  <c r="H985" i="4"/>
  <c r="H983" i="4"/>
  <c r="H981" i="4"/>
  <c r="H979" i="4"/>
  <c r="H977" i="4"/>
  <c r="H975" i="4"/>
  <c r="H972" i="4"/>
  <c r="H970" i="4"/>
  <c r="H967" i="4"/>
  <c r="H965" i="4"/>
  <c r="H964" i="4" s="1"/>
  <c r="H962" i="4"/>
  <c r="H960" i="4"/>
  <c r="H957" i="4"/>
  <c r="H954" i="4"/>
  <c r="H950" i="4"/>
  <c r="H948" i="4"/>
  <c r="H946" i="4"/>
  <c r="H944" i="4"/>
  <c r="H942" i="4"/>
  <c r="H940" i="4"/>
  <c r="H938" i="4"/>
  <c r="H936" i="4"/>
  <c r="H934" i="4"/>
  <c r="H932" i="4"/>
  <c r="H930" i="4"/>
  <c r="H928" i="4"/>
  <c r="H926" i="4"/>
  <c r="H924" i="4"/>
  <c r="H922" i="4"/>
  <c r="H920" i="4"/>
  <c r="H918" i="4"/>
  <c r="H916" i="4"/>
  <c r="H914" i="4"/>
  <c r="H912" i="4"/>
  <c r="H910" i="4"/>
  <c r="H908" i="4"/>
  <c r="H906" i="4"/>
  <c r="H904" i="4"/>
  <c r="H902" i="4"/>
  <c r="H900" i="4"/>
  <c r="H897" i="4"/>
  <c r="H895" i="4"/>
  <c r="H891" i="4"/>
  <c r="H889" i="4"/>
  <c r="H887" i="4"/>
  <c r="H886" i="4" s="1"/>
  <c r="H882" i="4"/>
  <c r="H880" i="4"/>
  <c r="H878" i="4"/>
  <c r="H875" i="4"/>
  <c r="H873" i="4"/>
  <c r="H871" i="4"/>
  <c r="H869" i="4"/>
  <c r="H867" i="4"/>
  <c r="H865" i="4"/>
  <c r="H863" i="4"/>
  <c r="H861" i="4"/>
  <c r="H859" i="4"/>
  <c r="H857" i="4"/>
  <c r="H855" i="4"/>
  <c r="H853" i="4"/>
  <c r="H848" i="4"/>
  <c r="H847" i="4" s="1"/>
  <c r="H845" i="4"/>
  <c r="H843" i="4"/>
  <c r="H841" i="4"/>
  <c r="H839" i="4"/>
  <c r="H838" i="4" s="1"/>
  <c r="H834" i="4"/>
  <c r="H827" i="4"/>
  <c r="H826" i="4"/>
  <c r="H824" i="4"/>
  <c r="H822" i="4"/>
  <c r="H820" i="4"/>
  <c r="H818" i="4"/>
  <c r="H816" i="4"/>
  <c r="H814" i="4"/>
  <c r="H812" i="4"/>
  <c r="H810" i="4"/>
  <c r="H808" i="4"/>
  <c r="H806" i="4"/>
  <c r="H803" i="4"/>
  <c r="H800" i="4"/>
  <c r="H798" i="4"/>
  <c r="H796" i="4"/>
  <c r="H794" i="4"/>
  <c r="H792" i="4"/>
  <c r="H790" i="4"/>
  <c r="H787" i="4"/>
  <c r="H785" i="4"/>
  <c r="H783" i="4"/>
  <c r="H781" i="4"/>
  <c r="H779" i="4"/>
  <c r="H777" i="4"/>
  <c r="H774" i="4"/>
  <c r="H772" i="4"/>
  <c r="H763" i="4"/>
  <c r="H760" i="4"/>
  <c r="H758" i="4"/>
  <c r="H756" i="4"/>
  <c r="H754" i="4"/>
  <c r="H752" i="4"/>
  <c r="H750" i="4"/>
  <c r="H748" i="4"/>
  <c r="H745" i="4"/>
  <c r="H743" i="4"/>
  <c r="H741" i="4"/>
  <c r="H736" i="4"/>
  <c r="H734" i="4"/>
  <c r="H732" i="4"/>
  <c r="H725" i="4"/>
  <c r="H723" i="4" s="1"/>
  <c r="H719" i="4"/>
  <c r="H717" i="4"/>
  <c r="H715" i="4"/>
  <c r="H713" i="4"/>
  <c r="H710" i="4"/>
  <c r="H708" i="4"/>
  <c r="H706" i="4"/>
  <c r="H704" i="4"/>
  <c r="H699" i="4"/>
  <c r="H696" i="4"/>
  <c r="H694" i="4"/>
  <c r="H692" i="4"/>
  <c r="H690" i="4"/>
  <c r="H688" i="4"/>
  <c r="H686" i="4"/>
  <c r="H682" i="4"/>
  <c r="H680" i="4"/>
  <c r="H678" i="4"/>
  <c r="H676" i="4"/>
  <c r="H674" i="4"/>
  <c r="H672" i="4"/>
  <c r="H669" i="4"/>
  <c r="H667" i="4"/>
  <c r="H664" i="4"/>
  <c r="H662" i="4"/>
  <c r="H660" i="4"/>
  <c r="H658" i="4"/>
  <c r="H656" i="4"/>
  <c r="H654" i="4"/>
  <c r="H652" i="4"/>
  <c r="H650" i="4"/>
  <c r="H648" i="4"/>
  <c r="H646" i="4"/>
  <c r="H644" i="4"/>
  <c r="H642" i="4"/>
  <c r="H639" i="4"/>
  <c r="H637" i="4"/>
  <c r="H635" i="4"/>
  <c r="H633" i="4"/>
  <c r="H631" i="4"/>
  <c r="H629" i="4"/>
  <c r="H627" i="4"/>
  <c r="H625" i="4"/>
  <c r="H623" i="4"/>
  <c r="H620" i="4"/>
  <c r="H618" i="4"/>
  <c r="H617" i="4" s="1"/>
  <c r="H615" i="4"/>
  <c r="H613" i="4"/>
  <c r="H611" i="4"/>
  <c r="H609" i="4"/>
  <c r="H607" i="4"/>
  <c r="H606" i="4" s="1"/>
  <c r="H604" i="4"/>
  <c r="H602" i="4"/>
  <c r="H600" i="4"/>
  <c r="H598" i="4"/>
  <c r="H596" i="4"/>
  <c r="H594" i="4"/>
  <c r="H592" i="4"/>
  <c r="H589" i="4"/>
  <c r="H587" i="4"/>
  <c r="H585" i="4"/>
  <c r="H583" i="4"/>
  <c r="H580" i="4"/>
  <c r="H578" i="4"/>
  <c r="H576" i="4"/>
  <c r="H575" i="4" s="1"/>
  <c r="H573" i="4"/>
  <c r="H571" i="4"/>
  <c r="H569" i="4"/>
  <c r="H567" i="4"/>
  <c r="H566" i="4" s="1"/>
  <c r="H564" i="4"/>
  <c r="H562" i="4"/>
  <c r="H560" i="4"/>
  <c r="H558" i="4"/>
  <c r="H556" i="4"/>
  <c r="H554" i="4"/>
  <c r="H552" i="4"/>
  <c r="H547" i="4"/>
  <c r="H545" i="4"/>
  <c r="H543" i="4"/>
  <c r="H541" i="4"/>
  <c r="H539" i="4"/>
  <c r="H537" i="4"/>
  <c r="H535" i="4"/>
  <c r="H533" i="4"/>
  <c r="H531" i="4"/>
  <c r="H529" i="4"/>
  <c r="H525" i="4"/>
  <c r="H520" i="4"/>
  <c r="H518" i="4"/>
  <c r="H516" i="4"/>
  <c r="H514" i="4"/>
  <c r="H512" i="4"/>
  <c r="H510" i="4"/>
  <c r="H508" i="4"/>
  <c r="H505" i="4"/>
  <c r="H503" i="4"/>
  <c r="H501" i="4"/>
  <c r="H499" i="4"/>
  <c r="H497" i="4"/>
  <c r="H495" i="4"/>
  <c r="H492" i="4"/>
  <c r="H490" i="4"/>
  <c r="H489" i="4" s="1"/>
  <c r="H486" i="4"/>
  <c r="H485" i="4" s="1"/>
  <c r="H483" i="4"/>
  <c r="H481" i="4"/>
  <c r="H479" i="4"/>
  <c r="H477" i="4"/>
  <c r="H475" i="4"/>
  <c r="H473" i="4"/>
  <c r="H471" i="4"/>
  <c r="H469" i="4"/>
  <c r="H467" i="4"/>
  <c r="H465" i="4"/>
  <c r="H463" i="4"/>
  <c r="H460" i="4"/>
  <c r="H458" i="4"/>
  <c r="H456" i="4"/>
  <c r="H454" i="4"/>
  <c r="H452" i="4"/>
  <c r="H450" i="4"/>
  <c r="H448" i="4"/>
  <c r="H446" i="4"/>
  <c r="H444" i="4"/>
  <c r="H442" i="4"/>
  <c r="H440" i="4"/>
  <c r="H438" i="4"/>
  <c r="H437" i="4" s="1"/>
  <c r="H435" i="4"/>
  <c r="H432" i="4"/>
  <c r="H430" i="4"/>
  <c r="H427" i="4"/>
  <c r="H425" i="4"/>
  <c r="H424" i="4" s="1"/>
  <c r="H422" i="4"/>
  <c r="H420" i="4"/>
  <c r="H418" i="4"/>
  <c r="H416" i="4"/>
  <c r="H414" i="4"/>
  <c r="H412" i="4"/>
  <c r="H410" i="4"/>
  <c r="H408" i="4"/>
  <c r="H406" i="4"/>
  <c r="H404" i="4"/>
  <c r="H402" i="4"/>
  <c r="H400" i="4"/>
  <c r="H398" i="4"/>
  <c r="H396" i="4"/>
  <c r="H394" i="4"/>
  <c r="H392" i="4"/>
  <c r="H390" i="4"/>
  <c r="H388" i="4"/>
  <c r="H386" i="4"/>
  <c r="H384" i="4"/>
  <c r="H381" i="4"/>
  <c r="H379" i="4"/>
  <c r="H377" i="4"/>
  <c r="H375" i="4"/>
  <c r="H373" i="4"/>
  <c r="H371" i="4"/>
  <c r="H368" i="4"/>
  <c r="H366" i="4"/>
  <c r="H364" i="4"/>
  <c r="H362" i="4"/>
  <c r="H360" i="4"/>
  <c r="H358" i="4"/>
  <c r="H356" i="4"/>
  <c r="H354" i="4"/>
  <c r="H352" i="4"/>
  <c r="H350" i="4"/>
  <c r="H348" i="4"/>
  <c r="H346" i="4"/>
  <c r="H344" i="4"/>
  <c r="H343" i="4" s="1"/>
  <c r="H341" i="4"/>
  <c r="H339" i="4"/>
  <c r="H335" i="4"/>
  <c r="H333" i="4"/>
  <c r="H329" i="4"/>
  <c r="H319" i="4"/>
  <c r="H317" i="4"/>
  <c r="H316" i="4" s="1"/>
  <c r="H315" i="4" s="1"/>
  <c r="H311" i="4"/>
  <c r="H307" i="4"/>
  <c r="H302" i="4"/>
  <c r="H293" i="4"/>
  <c r="H290" i="4"/>
  <c r="H284" i="4"/>
  <c r="H278" i="4"/>
  <c r="H272" i="4"/>
  <c r="H271" i="4" s="1"/>
  <c r="H265" i="4" s="1"/>
  <c r="H264" i="4" s="1"/>
  <c r="H260" i="4"/>
  <c r="H252" i="4" s="1"/>
  <c r="H246" i="4"/>
  <c r="H244" i="4"/>
  <c r="H237" i="4"/>
  <c r="H232" i="4"/>
  <c r="H223" i="4"/>
  <c r="H217" i="4"/>
  <c r="H216" i="4" s="1"/>
  <c r="H214" i="4"/>
  <c r="H209" i="4"/>
  <c r="H191" i="4" s="1"/>
  <c r="H186" i="4"/>
  <c r="H179" i="4"/>
  <c r="H175" i="4"/>
  <c r="H173" i="4"/>
  <c r="H172" i="4" s="1"/>
  <c r="H170" i="4"/>
  <c r="H147" i="4"/>
  <c r="H137" i="4" s="1"/>
  <c r="H129" i="4"/>
  <c r="H125" i="4"/>
  <c r="H110" i="4"/>
  <c r="H103" i="4"/>
  <c r="H102" i="4"/>
  <c r="H96" i="4"/>
  <c r="H90" i="4"/>
  <c r="H84" i="4"/>
  <c r="H79" i="4"/>
  <c r="H76" i="4"/>
  <c r="H65" i="4"/>
  <c r="H53" i="4"/>
  <c r="H47" i="4"/>
  <c r="H40" i="4"/>
  <c r="H37" i="4" s="1"/>
  <c r="H30" i="4"/>
  <c r="H11" i="4" s="1"/>
  <c r="H1284" i="5"/>
  <c r="H1275" i="5"/>
  <c r="H1271" i="5"/>
  <c r="H1261" i="5"/>
  <c r="H1259" i="5"/>
  <c r="H1254" i="5"/>
  <c r="H1241" i="5"/>
  <c r="H1220" i="5"/>
  <c r="H1216" i="5"/>
  <c r="H1210" i="5"/>
  <c r="H1208" i="5"/>
  <c r="H1205" i="5"/>
  <c r="H1199" i="5"/>
  <c r="H1182" i="5" s="1"/>
  <c r="H1179" i="5"/>
  <c r="H1178" i="5" s="1"/>
  <c r="H1176" i="5"/>
  <c r="H1174" i="5"/>
  <c r="H1171" i="5"/>
  <c r="H1166" i="5"/>
  <c r="H1164" i="5"/>
  <c r="H1162" i="5"/>
  <c r="H1160" i="5"/>
  <c r="H1158" i="5"/>
  <c r="H1156" i="5"/>
  <c r="H1155" i="5" s="1"/>
  <c r="H1153" i="5"/>
  <c r="H1151" i="5"/>
  <c r="H1149" i="5"/>
  <c r="H1147" i="5"/>
  <c r="H1145" i="5"/>
  <c r="H1143" i="5"/>
  <c r="H1141" i="5"/>
  <c r="H1137" i="5"/>
  <c r="H1135" i="5"/>
  <c r="H1133" i="5"/>
  <c r="H1131" i="5"/>
  <c r="H1129" i="5"/>
  <c r="H1127" i="5"/>
  <c r="H1125" i="5"/>
  <c r="H1123" i="5"/>
  <c r="H1120" i="5"/>
  <c r="H1118" i="5"/>
  <c r="H1116" i="5"/>
  <c r="H1112" i="5"/>
  <c r="H1110" i="5"/>
  <c r="H1108" i="5"/>
  <c r="H1106" i="5"/>
  <c r="H1104" i="5"/>
  <c r="H1102" i="5"/>
  <c r="H1100" i="5"/>
  <c r="H1098" i="5"/>
  <c r="H1096" i="5"/>
  <c r="H1094" i="5"/>
  <c r="H1092" i="5"/>
  <c r="H1090" i="5"/>
  <c r="H1088" i="5"/>
  <c r="H1086" i="5"/>
  <c r="H1084" i="5"/>
  <c r="H1082" i="5"/>
  <c r="H1080" i="5"/>
  <c r="H1078" i="5"/>
  <c r="H1076" i="5"/>
  <c r="H1074" i="5"/>
  <c r="H1072" i="5"/>
  <c r="H1070" i="5"/>
  <c r="H1068" i="5"/>
  <c r="H1066" i="5"/>
  <c r="H1064" i="5"/>
  <c r="H1062" i="5"/>
  <c r="H1060" i="5"/>
  <c r="H1058" i="5"/>
  <c r="H1056" i="5"/>
  <c r="H1054" i="5"/>
  <c r="H1052" i="5"/>
  <c r="H1050" i="5"/>
  <c r="H1048" i="5"/>
  <c r="H1046" i="5"/>
  <c r="H1044" i="5"/>
  <c r="H1042" i="5"/>
  <c r="H1040" i="5"/>
  <c r="H1038" i="5"/>
  <c r="H1036" i="5"/>
  <c r="H1034" i="5"/>
  <c r="H1032" i="5"/>
  <c r="H1030" i="5"/>
  <c r="H1028" i="5"/>
  <c r="H1025" i="5"/>
  <c r="H1023" i="5"/>
  <c r="H1018" i="5"/>
  <c r="H1016" i="5"/>
  <c r="H1014" i="5"/>
  <c r="H1012" i="5"/>
  <c r="H1010" i="5"/>
  <c r="H1003" i="5"/>
  <c r="H1001" i="5"/>
  <c r="H998" i="5" s="1"/>
  <c r="H996" i="5"/>
  <c r="H993" i="5" s="1"/>
  <c r="H994" i="5"/>
  <c r="H990" i="5"/>
  <c r="H988" i="5"/>
  <c r="H987" i="5" s="1"/>
  <c r="H985" i="5"/>
  <c r="H983" i="5"/>
  <c r="H981" i="5"/>
  <c r="H979" i="5"/>
  <c r="H977" i="5"/>
  <c r="H975" i="5"/>
  <c r="H972" i="5"/>
  <c r="H970" i="5"/>
  <c r="H967" i="5"/>
  <c r="H965" i="5"/>
  <c r="H964" i="5" s="1"/>
  <c r="H962" i="5"/>
  <c r="H960" i="5"/>
  <c r="H957" i="5"/>
  <c r="H954" i="5"/>
  <c r="H950" i="5"/>
  <c r="H948" i="5"/>
  <c r="H946" i="5"/>
  <c r="H944" i="5"/>
  <c r="H942" i="5"/>
  <c r="H940" i="5"/>
  <c r="H938" i="5"/>
  <c r="H936" i="5"/>
  <c r="H934" i="5"/>
  <c r="H932" i="5"/>
  <c r="H930" i="5"/>
  <c r="H928" i="5"/>
  <c r="H926" i="5"/>
  <c r="H924" i="5"/>
  <c r="H922" i="5"/>
  <c r="H920" i="5"/>
  <c r="H918" i="5"/>
  <c r="H916" i="5"/>
  <c r="H914" i="5"/>
  <c r="H912" i="5"/>
  <c r="H910" i="5"/>
  <c r="H908" i="5"/>
  <c r="H906" i="5"/>
  <c r="H904" i="5"/>
  <c r="H902" i="5"/>
  <c r="H900" i="5"/>
  <c r="H897" i="5"/>
  <c r="H895" i="5"/>
  <c r="H891" i="5"/>
  <c r="H889" i="5"/>
  <c r="H887" i="5"/>
  <c r="H886" i="5" s="1"/>
  <c r="H882" i="5"/>
  <c r="H880" i="5"/>
  <c r="H878" i="5"/>
  <c r="H875" i="5"/>
  <c r="H873" i="5"/>
  <c r="H871" i="5"/>
  <c r="H869" i="5"/>
  <c r="H867" i="5"/>
  <c r="H865" i="5"/>
  <c r="H863" i="5"/>
  <c r="H861" i="5"/>
  <c r="H859" i="5"/>
  <c r="H857" i="5"/>
  <c r="H855" i="5"/>
  <c r="H853" i="5"/>
  <c r="H848" i="5"/>
  <c r="H847" i="5" s="1"/>
  <c r="H845" i="5"/>
  <c r="H843" i="5"/>
  <c r="H841" i="5"/>
  <c r="H839" i="5"/>
  <c r="H838" i="5" s="1"/>
  <c r="H834" i="5"/>
  <c r="H827" i="5"/>
  <c r="H824" i="5"/>
  <c r="H822" i="5"/>
  <c r="H820" i="5"/>
  <c r="H818" i="5"/>
  <c r="H816" i="5"/>
  <c r="H814" i="5"/>
  <c r="H812" i="5"/>
  <c r="H810" i="5"/>
  <c r="H808" i="5"/>
  <c r="H806" i="5"/>
  <c r="H803" i="5"/>
  <c r="H800" i="5"/>
  <c r="H798" i="5"/>
  <c r="H796" i="5"/>
  <c r="H794" i="5"/>
  <c r="H792" i="5"/>
  <c r="H790" i="5"/>
  <c r="H787" i="5"/>
  <c r="H785" i="5"/>
  <c r="H783" i="5"/>
  <c r="H781" i="5"/>
  <c r="H779" i="5"/>
  <c r="H777" i="5"/>
  <c r="H774" i="5"/>
  <c r="H772" i="5"/>
  <c r="H763" i="5"/>
  <c r="H760" i="5"/>
  <c r="H758" i="5"/>
  <c r="H756" i="5"/>
  <c r="H754" i="5"/>
  <c r="H752" i="5"/>
  <c r="H750" i="5"/>
  <c r="H748" i="5"/>
  <c r="H745" i="5"/>
  <c r="H743" i="5"/>
  <c r="H741" i="5"/>
  <c r="H736" i="5"/>
  <c r="H734" i="5"/>
  <c r="H732" i="5"/>
  <c r="H725" i="5"/>
  <c r="H723" i="5" s="1"/>
  <c r="H719" i="5"/>
  <c r="H717" i="5"/>
  <c r="H710" i="5" s="1"/>
  <c r="H715" i="5"/>
  <c r="H713" i="5"/>
  <c r="H708" i="5"/>
  <c r="H706" i="5"/>
  <c r="H704" i="5"/>
  <c r="H699" i="5"/>
  <c r="H696" i="5"/>
  <c r="H694" i="5"/>
  <c r="H692" i="5"/>
  <c r="H690" i="5"/>
  <c r="H688" i="5"/>
  <c r="H686" i="5"/>
  <c r="H685" i="5" s="1"/>
  <c r="H682" i="5"/>
  <c r="H680" i="5"/>
  <c r="H671" i="5" s="1"/>
  <c r="H678" i="5"/>
  <c r="H676" i="5"/>
  <c r="H674" i="5"/>
  <c r="H672" i="5"/>
  <c r="H669" i="5"/>
  <c r="H667" i="5"/>
  <c r="H664" i="5"/>
  <c r="H662" i="5"/>
  <c r="H660" i="5"/>
  <c r="H658" i="5"/>
  <c r="H656" i="5"/>
  <c r="H654" i="5"/>
  <c r="H652" i="5"/>
  <c r="H650" i="5"/>
  <c r="H648" i="5"/>
  <c r="H641" i="5" s="1"/>
  <c r="H646" i="5"/>
  <c r="H644" i="5"/>
  <c r="H642" i="5"/>
  <c r="H639" i="5"/>
  <c r="H637" i="5"/>
  <c r="H635" i="5"/>
  <c r="H633" i="5"/>
  <c r="H631" i="5"/>
  <c r="H629" i="5"/>
  <c r="H627" i="5"/>
  <c r="H625" i="5"/>
  <c r="H623" i="5"/>
  <c r="H620" i="5"/>
  <c r="H618" i="5"/>
  <c r="H615" i="5"/>
  <c r="H613" i="5"/>
  <c r="H611" i="5"/>
  <c r="H609" i="5"/>
  <c r="H607" i="5"/>
  <c r="H606" i="5" s="1"/>
  <c r="H604" i="5"/>
  <c r="H591" i="5" s="1"/>
  <c r="H602" i="5"/>
  <c r="H600" i="5"/>
  <c r="H598" i="5"/>
  <c r="H596" i="5"/>
  <c r="H594" i="5"/>
  <c r="H592" i="5"/>
  <c r="H589" i="5"/>
  <c r="H587" i="5"/>
  <c r="H585" i="5"/>
  <c r="H583" i="5"/>
  <c r="H580" i="5"/>
  <c r="H578" i="5"/>
  <c r="H576" i="5"/>
  <c r="H575" i="5" s="1"/>
  <c r="H573" i="5"/>
  <c r="H571" i="5"/>
  <c r="H569" i="5"/>
  <c r="H567" i="5"/>
  <c r="H564" i="5"/>
  <c r="H562" i="5"/>
  <c r="H560" i="5"/>
  <c r="H558" i="5"/>
  <c r="H556" i="5"/>
  <c r="H554" i="5"/>
  <c r="H552" i="5"/>
  <c r="H547" i="5"/>
  <c r="H545" i="5"/>
  <c r="H543" i="5"/>
  <c r="H541" i="5"/>
  <c r="H539" i="5"/>
  <c r="H537" i="5"/>
  <c r="H535" i="5"/>
  <c r="H533" i="5"/>
  <c r="H531" i="5"/>
  <c r="H529" i="5"/>
  <c r="H525" i="5"/>
  <c r="H520" i="5"/>
  <c r="H518" i="5"/>
  <c r="H516" i="5"/>
  <c r="H514" i="5"/>
  <c r="H512" i="5"/>
  <c r="H510" i="5"/>
  <c r="H508" i="5"/>
  <c r="H505" i="5"/>
  <c r="H503" i="5"/>
  <c r="H501" i="5"/>
  <c r="H499" i="5"/>
  <c r="H497" i="5"/>
  <c r="H495" i="5"/>
  <c r="H492" i="5"/>
  <c r="H490" i="5"/>
  <c r="H489" i="5" s="1"/>
  <c r="H486" i="5"/>
  <c r="H485" i="5" s="1"/>
  <c r="H483" i="5"/>
  <c r="H481" i="5"/>
  <c r="H479" i="5"/>
  <c r="H477" i="5"/>
  <c r="H475" i="5"/>
  <c r="H473" i="5"/>
  <c r="H471" i="5"/>
  <c r="H469" i="5"/>
  <c r="H467" i="5"/>
  <c r="H465" i="5"/>
  <c r="H463" i="5"/>
  <c r="H460" i="5"/>
  <c r="H458" i="5"/>
  <c r="H456" i="5"/>
  <c r="H454" i="5"/>
  <c r="H452" i="5"/>
  <c r="H450" i="5"/>
  <c r="H448" i="5"/>
  <c r="H446" i="5"/>
  <c r="H444" i="5"/>
  <c r="H442" i="5"/>
  <c r="H440" i="5"/>
  <c r="H438" i="5"/>
  <c r="H435" i="5"/>
  <c r="H432" i="5"/>
  <c r="H430" i="5"/>
  <c r="H427" i="5"/>
  <c r="H425" i="5"/>
  <c r="H424" i="5" s="1"/>
  <c r="H422" i="5"/>
  <c r="H420" i="5"/>
  <c r="H418" i="5"/>
  <c r="H416" i="5"/>
  <c r="H414" i="5"/>
  <c r="H412" i="5"/>
  <c r="H410" i="5"/>
  <c r="H408" i="5"/>
  <c r="H406" i="5"/>
  <c r="H404" i="5"/>
  <c r="H402" i="5"/>
  <c r="H400" i="5"/>
  <c r="H398" i="5"/>
  <c r="H396" i="5"/>
  <c r="H394" i="5"/>
  <c r="H392" i="5"/>
  <c r="H390" i="5"/>
  <c r="H388" i="5"/>
  <c r="H386" i="5"/>
  <c r="H384" i="5"/>
  <c r="H381" i="5"/>
  <c r="H379" i="5"/>
  <c r="H377" i="5"/>
  <c r="H375" i="5"/>
  <c r="H373" i="5"/>
  <c r="H371" i="5"/>
  <c r="H368" i="5"/>
  <c r="H366" i="5"/>
  <c r="H364" i="5"/>
  <c r="H362" i="5"/>
  <c r="H360" i="5"/>
  <c r="H358" i="5"/>
  <c r="H356" i="5"/>
  <c r="H354" i="5"/>
  <c r="H352" i="5"/>
  <c r="H350" i="5"/>
  <c r="H348" i="5"/>
  <c r="H346" i="5"/>
  <c r="H344" i="5"/>
  <c r="H341" i="5"/>
  <c r="H339" i="5"/>
  <c r="H335" i="5"/>
  <c r="H333" i="5"/>
  <c r="H329" i="5"/>
  <c r="H319" i="5"/>
  <c r="H317" i="5"/>
  <c r="H316" i="5" s="1"/>
  <c r="H315" i="5" s="1"/>
  <c r="H311" i="5"/>
  <c r="H307" i="5"/>
  <c r="H302" i="5"/>
  <c r="H293" i="5"/>
  <c r="H290" i="5"/>
  <c r="H284" i="5"/>
  <c r="H278" i="5"/>
  <c r="H272" i="5"/>
  <c r="H271" i="5" s="1"/>
  <c r="H260" i="5"/>
  <c r="H252" i="5"/>
  <c r="H246" i="5"/>
  <c r="H244" i="5"/>
  <c r="H237" i="5"/>
  <c r="H232" i="5"/>
  <c r="H223" i="5"/>
  <c r="H217" i="5"/>
  <c r="H216" i="5" s="1"/>
  <c r="H214" i="5"/>
  <c r="H209" i="5"/>
  <c r="H191" i="5"/>
  <c r="H186" i="5"/>
  <c r="H179" i="5"/>
  <c r="H175" i="5"/>
  <c r="H173" i="5"/>
  <c r="H172" i="5"/>
  <c r="H170" i="5"/>
  <c r="H147" i="5"/>
  <c r="H137" i="5" s="1"/>
  <c r="H129" i="5"/>
  <c r="H125" i="5"/>
  <c r="H110" i="5" s="1"/>
  <c r="H103" i="5"/>
  <c r="H102" i="5"/>
  <c r="H96" i="5"/>
  <c r="H90" i="5"/>
  <c r="H84" i="5"/>
  <c r="H79" i="5"/>
  <c r="H76" i="5"/>
  <c r="H65" i="5"/>
  <c r="H53" i="5"/>
  <c r="H47" i="5"/>
  <c r="H40" i="5"/>
  <c r="H37" i="5" s="1"/>
  <c r="H30" i="5"/>
  <c r="H11" i="5" s="1"/>
  <c r="H1284" i="6"/>
  <c r="H1275" i="6"/>
  <c r="H1271" i="6"/>
  <c r="H1261" i="6"/>
  <c r="H1259" i="6"/>
  <c r="H1254" i="6"/>
  <c r="H1241" i="6"/>
  <c r="H1220" i="6"/>
  <c r="H1216" i="6"/>
  <c r="H1210" i="6"/>
  <c r="H1208" i="6"/>
  <c r="H1205" i="6"/>
  <c r="H1199" i="6"/>
  <c r="H1182" i="6" s="1"/>
  <c r="H1179" i="6"/>
  <c r="H1178" i="6"/>
  <c r="H1176" i="6"/>
  <c r="H1174" i="6"/>
  <c r="H1171" i="6"/>
  <c r="H1166" i="6"/>
  <c r="H1164" i="6"/>
  <c r="H1162" i="6"/>
  <c r="H1160" i="6"/>
  <c r="H1158" i="6"/>
  <c r="H1156" i="6"/>
  <c r="H1153" i="6"/>
  <c r="H1151" i="6"/>
  <c r="H1149" i="6"/>
  <c r="H1147" i="6"/>
  <c r="H1145" i="6"/>
  <c r="H1143" i="6"/>
  <c r="H1141" i="6"/>
  <c r="H1137" i="6"/>
  <c r="H1135" i="6"/>
  <c r="H1133" i="6"/>
  <c r="H1131" i="6"/>
  <c r="H1129" i="6"/>
  <c r="H1127" i="6"/>
  <c r="H1125" i="6"/>
  <c r="H1123" i="6"/>
  <c r="H1120" i="6"/>
  <c r="H1118" i="6"/>
  <c r="H1116" i="6"/>
  <c r="H1112" i="6"/>
  <c r="H1110" i="6"/>
  <c r="H1108" i="6"/>
  <c r="H1106" i="6"/>
  <c r="H1104" i="6"/>
  <c r="H1102" i="6"/>
  <c r="H1100" i="6"/>
  <c r="H1098" i="6"/>
  <c r="H1096" i="6"/>
  <c r="H1094" i="6"/>
  <c r="H1092" i="6"/>
  <c r="H1090" i="6"/>
  <c r="H1088" i="6"/>
  <c r="H1086" i="6"/>
  <c r="H1084" i="6"/>
  <c r="H1082" i="6"/>
  <c r="H1080" i="6"/>
  <c r="H1078" i="6"/>
  <c r="H1076" i="6"/>
  <c r="H1074" i="6"/>
  <c r="H1072" i="6"/>
  <c r="H1070" i="6"/>
  <c r="H1068" i="6"/>
  <c r="H1066" i="6"/>
  <c r="H1064" i="6"/>
  <c r="H1062" i="6"/>
  <c r="H1060" i="6"/>
  <c r="H1058" i="6"/>
  <c r="H1056" i="6"/>
  <c r="H1054" i="6"/>
  <c r="H1052" i="6"/>
  <c r="H1050" i="6"/>
  <c r="H1048" i="6"/>
  <c r="H1046" i="6"/>
  <c r="H1044" i="6"/>
  <c r="H1042" i="6"/>
  <c r="H1040" i="6"/>
  <c r="H1038" i="6"/>
  <c r="H1036" i="6"/>
  <c r="H1034" i="6"/>
  <c r="H1032" i="6"/>
  <c r="H1030" i="6"/>
  <c r="H1028" i="6"/>
  <c r="H1025" i="6"/>
  <c r="H1023" i="6"/>
  <c r="H1018" i="6"/>
  <c r="H1016" i="6"/>
  <c r="H1014" i="6"/>
  <c r="H1012" i="6"/>
  <c r="H1010" i="6"/>
  <c r="H1003" i="6"/>
  <c r="H1001" i="6"/>
  <c r="H996" i="6"/>
  <c r="H994" i="6"/>
  <c r="H990" i="6"/>
  <c r="H988" i="6"/>
  <c r="H987" i="6" s="1"/>
  <c r="H985" i="6"/>
  <c r="H983" i="6"/>
  <c r="H981" i="6"/>
  <c r="H979" i="6"/>
  <c r="H977" i="6"/>
  <c r="H975" i="6"/>
  <c r="H972" i="6"/>
  <c r="H970" i="6"/>
  <c r="H967" i="6"/>
  <c r="H965" i="6"/>
  <c r="H962" i="6"/>
  <c r="H960" i="6"/>
  <c r="H957" i="6"/>
  <c r="H954" i="6"/>
  <c r="H950" i="6"/>
  <c r="H948" i="6"/>
  <c r="H946" i="6"/>
  <c r="H944" i="6"/>
  <c r="H942" i="6"/>
  <c r="H940" i="6"/>
  <c r="H938" i="6"/>
  <c r="H936" i="6"/>
  <c r="H934" i="6"/>
  <c r="H932" i="6"/>
  <c r="H930" i="6"/>
  <c r="H928" i="6"/>
  <c r="H926" i="6"/>
  <c r="H924" i="6"/>
  <c r="H922" i="6"/>
  <c r="H920" i="6"/>
  <c r="H918" i="6"/>
  <c r="H916" i="6"/>
  <c r="H914" i="6"/>
  <c r="H912" i="6"/>
  <c r="H910" i="6"/>
  <c r="H908" i="6"/>
  <c r="H906" i="6"/>
  <c r="H904" i="6"/>
  <c r="H902" i="6"/>
  <c r="H900" i="6"/>
  <c r="H897" i="6"/>
  <c r="H895" i="6"/>
  <c r="H891" i="6"/>
  <c r="H889" i="6"/>
  <c r="H887" i="6"/>
  <c r="H886" i="6" s="1"/>
  <c r="H882" i="6"/>
  <c r="H880" i="6"/>
  <c r="H878" i="6"/>
  <c r="H875" i="6"/>
  <c r="H873" i="6"/>
  <c r="H871" i="6"/>
  <c r="H869" i="6"/>
  <c r="H867" i="6"/>
  <c r="H865" i="6"/>
  <c r="H863" i="6"/>
  <c r="H861" i="6"/>
  <c r="H859" i="6"/>
  <c r="H857" i="6"/>
  <c r="H855" i="6"/>
  <c r="H853" i="6"/>
  <c r="H848" i="6"/>
  <c r="H847" i="6" s="1"/>
  <c r="H845" i="6"/>
  <c r="H843" i="6"/>
  <c r="H841" i="6"/>
  <c r="H838" i="6" s="1"/>
  <c r="H839" i="6"/>
  <c r="H834" i="6"/>
  <c r="H827" i="6"/>
  <c r="H824" i="6"/>
  <c r="H822" i="6"/>
  <c r="H820" i="6"/>
  <c r="H818" i="6"/>
  <c r="H816" i="6"/>
  <c r="H814" i="6"/>
  <c r="H812" i="6"/>
  <c r="H810" i="6"/>
  <c r="H808" i="6"/>
  <c r="H806" i="6"/>
  <c r="H803" i="6"/>
  <c r="H800" i="6"/>
  <c r="H798" i="6"/>
  <c r="H796" i="6"/>
  <c r="H794" i="6"/>
  <c r="H792" i="6"/>
  <c r="H790" i="6"/>
  <c r="H789" i="6" s="1"/>
  <c r="H787" i="6"/>
  <c r="H785" i="6"/>
  <c r="H783" i="6"/>
  <c r="H781" i="6"/>
  <c r="H779" i="6"/>
  <c r="H777" i="6"/>
  <c r="H774" i="6"/>
  <c r="H772" i="6"/>
  <c r="H763" i="6"/>
  <c r="H760" i="6"/>
  <c r="H758" i="6"/>
  <c r="H756" i="6"/>
  <c r="H754" i="6"/>
  <c r="H752" i="6"/>
  <c r="H750" i="6"/>
  <c r="H748" i="6"/>
  <c r="H745" i="6"/>
  <c r="H743" i="6"/>
  <c r="H741" i="6"/>
  <c r="H736" i="6"/>
  <c r="H734" i="6"/>
  <c r="H732" i="6"/>
  <c r="H725" i="6"/>
  <c r="H723" i="6" s="1"/>
  <c r="H719" i="6"/>
  <c r="H717" i="6"/>
  <c r="H715" i="6"/>
  <c r="H713" i="6"/>
  <c r="H708" i="6"/>
  <c r="H706" i="6"/>
  <c r="H704" i="6"/>
  <c r="H699" i="6"/>
  <c r="H696" i="6"/>
  <c r="H694" i="6"/>
  <c r="H692" i="6"/>
  <c r="H690" i="6"/>
  <c r="H688" i="6"/>
  <c r="H686" i="6"/>
  <c r="H682" i="6"/>
  <c r="H680" i="6"/>
  <c r="H678" i="6"/>
  <c r="H676" i="6"/>
  <c r="H674" i="6"/>
  <c r="H672" i="6"/>
  <c r="H669" i="6"/>
  <c r="H667" i="6"/>
  <c r="H664" i="6"/>
  <c r="H662" i="6"/>
  <c r="H660" i="6"/>
  <c r="H658" i="6"/>
  <c r="H656" i="6"/>
  <c r="H654" i="6"/>
  <c r="H652" i="6"/>
  <c r="H650" i="6"/>
  <c r="H648" i="6"/>
  <c r="H646" i="6"/>
  <c r="H644" i="6"/>
  <c r="H642" i="6"/>
  <c r="H639" i="6"/>
  <c r="H637" i="6"/>
  <c r="H635" i="6"/>
  <c r="H633" i="6"/>
  <c r="H631" i="6"/>
  <c r="H629" i="6"/>
  <c r="H627" i="6"/>
  <c r="H625" i="6"/>
  <c r="H623" i="6"/>
  <c r="H620" i="6"/>
  <c r="H618" i="6"/>
  <c r="H617" i="6" s="1"/>
  <c r="H615" i="6"/>
  <c r="H613" i="6"/>
  <c r="H611" i="6"/>
  <c r="H609" i="6"/>
  <c r="H607" i="6"/>
  <c r="H606" i="6" s="1"/>
  <c r="H604" i="6"/>
  <c r="H602" i="6"/>
  <c r="H600" i="6"/>
  <c r="H598" i="6"/>
  <c r="H596" i="6"/>
  <c r="H594" i="6"/>
  <c r="H591" i="6" s="1"/>
  <c r="H592" i="6"/>
  <c r="H589" i="6"/>
  <c r="H587" i="6"/>
  <c r="H585" i="6"/>
  <c r="H583" i="6"/>
  <c r="H582" i="6" s="1"/>
  <c r="H580" i="6"/>
  <c r="H578" i="6"/>
  <c r="H576" i="6"/>
  <c r="H573" i="6"/>
  <c r="H571" i="6"/>
  <c r="H569" i="6"/>
  <c r="H567" i="6"/>
  <c r="H566" i="6" s="1"/>
  <c r="H564" i="6"/>
  <c r="H562" i="6"/>
  <c r="H560" i="6"/>
  <c r="H558" i="6"/>
  <c r="H556" i="6"/>
  <c r="H554" i="6"/>
  <c r="H552" i="6"/>
  <c r="H547" i="6"/>
  <c r="H545" i="6"/>
  <c r="H543" i="6"/>
  <c r="H541" i="6"/>
  <c r="H539" i="6"/>
  <c r="H537" i="6"/>
  <c r="H535" i="6"/>
  <c r="H533" i="6"/>
  <c r="H531" i="6"/>
  <c r="H529" i="6"/>
  <c r="H525" i="6"/>
  <c r="H520" i="6"/>
  <c r="H518" i="6"/>
  <c r="H516" i="6"/>
  <c r="H514" i="6"/>
  <c r="H512" i="6"/>
  <c r="H510" i="6"/>
  <c r="H507" i="6" s="1"/>
  <c r="H508" i="6"/>
  <c r="H505" i="6"/>
  <c r="H503" i="6"/>
  <c r="H501" i="6"/>
  <c r="H499" i="6"/>
  <c r="H497" i="6"/>
  <c r="H495" i="6"/>
  <c r="H492" i="6"/>
  <c r="H490" i="6"/>
  <c r="H486" i="6"/>
  <c r="H485" i="6" s="1"/>
  <c r="H483" i="6"/>
  <c r="H481" i="6"/>
  <c r="H479" i="6"/>
  <c r="H477" i="6"/>
  <c r="H475" i="6"/>
  <c r="H473" i="6"/>
  <c r="H471" i="6"/>
  <c r="H469" i="6"/>
  <c r="H467" i="6"/>
  <c r="H465" i="6"/>
  <c r="H463" i="6"/>
  <c r="H460" i="6"/>
  <c r="H458" i="6"/>
  <c r="H456" i="6"/>
  <c r="H454" i="6"/>
  <c r="H452" i="6"/>
  <c r="H450" i="6"/>
  <c r="H448" i="6"/>
  <c r="H446" i="6"/>
  <c r="H444" i="6"/>
  <c r="H442" i="6"/>
  <c r="H440" i="6"/>
  <c r="H438" i="6"/>
  <c r="H437" i="6" s="1"/>
  <c r="H435" i="6"/>
  <c r="H432" i="6"/>
  <c r="H430" i="6"/>
  <c r="H427" i="6"/>
  <c r="H425" i="6"/>
  <c r="H424" i="6" s="1"/>
  <c r="H422" i="6"/>
  <c r="H420" i="6"/>
  <c r="H418" i="6"/>
  <c r="H416" i="6"/>
  <c r="H414" i="6"/>
  <c r="H412" i="6"/>
  <c r="H410" i="6"/>
  <c r="H408" i="6"/>
  <c r="H406" i="6"/>
  <c r="H404" i="6"/>
  <c r="H402" i="6"/>
  <c r="H400" i="6"/>
  <c r="H398" i="6"/>
  <c r="H396" i="6"/>
  <c r="H394" i="6"/>
  <c r="H392" i="6"/>
  <c r="H390" i="6"/>
  <c r="H388" i="6"/>
  <c r="H386" i="6"/>
  <c r="H384" i="6"/>
  <c r="H381" i="6"/>
  <c r="H379" i="6"/>
  <c r="H377" i="6"/>
  <c r="H375" i="6"/>
  <c r="H373" i="6"/>
  <c r="H371" i="6"/>
  <c r="H368" i="6"/>
  <c r="H366" i="6"/>
  <c r="H364" i="6"/>
  <c r="H362" i="6"/>
  <c r="H360" i="6"/>
  <c r="H358" i="6"/>
  <c r="H356" i="6"/>
  <c r="H354" i="6"/>
  <c r="H352" i="6"/>
  <c r="H350" i="6"/>
  <c r="H348" i="6"/>
  <c r="H346" i="6"/>
  <c r="H344" i="6"/>
  <c r="H341" i="6"/>
  <c r="H339" i="6"/>
  <c r="H335" i="6"/>
  <c r="H333" i="6"/>
  <c r="H328" i="6" s="1"/>
  <c r="H329" i="6"/>
  <c r="H319" i="6"/>
  <c r="H317" i="6"/>
  <c r="H316" i="6"/>
  <c r="H315" i="6" s="1"/>
  <c r="H311" i="6"/>
  <c r="H307" i="6"/>
  <c r="H302" i="6"/>
  <c r="H293" i="6"/>
  <c r="H290" i="6"/>
  <c r="H284" i="6"/>
  <c r="H278" i="6"/>
  <c r="H271" i="6" s="1"/>
  <c r="H272" i="6"/>
  <c r="H260" i="6"/>
  <c r="H252" i="6" s="1"/>
  <c r="H246" i="6"/>
  <c r="H244" i="6"/>
  <c r="H237" i="6"/>
  <c r="H232" i="6"/>
  <c r="H223" i="6"/>
  <c r="H217" i="6"/>
  <c r="H216" i="6" s="1"/>
  <c r="H214" i="6"/>
  <c r="H209" i="6"/>
  <c r="H191" i="6"/>
  <c r="H190" i="6" s="1"/>
  <c r="H186" i="6"/>
  <c r="H179" i="6"/>
  <c r="H175" i="6"/>
  <c r="H173" i="6"/>
  <c r="H172" i="6"/>
  <c r="H170" i="6"/>
  <c r="H147" i="6"/>
  <c r="H137" i="6" s="1"/>
  <c r="H129" i="6"/>
  <c r="H125" i="6"/>
  <c r="H110" i="6"/>
  <c r="H103" i="6"/>
  <c r="H102" i="6"/>
  <c r="H96" i="6"/>
  <c r="H90" i="6"/>
  <c r="H84" i="6"/>
  <c r="H79" i="6"/>
  <c r="H76" i="6"/>
  <c r="H65" i="6"/>
  <c r="H53" i="6"/>
  <c r="H47" i="6"/>
  <c r="H40" i="6"/>
  <c r="H37" i="6" s="1"/>
  <c r="H30" i="6"/>
  <c r="H11" i="6"/>
  <c r="H1284" i="7"/>
  <c r="H1275" i="7"/>
  <c r="H1271" i="7"/>
  <c r="H1261" i="7"/>
  <c r="H1259" i="7"/>
  <c r="H1254" i="7"/>
  <c r="H1241" i="7"/>
  <c r="H1220" i="7"/>
  <c r="H1216" i="7"/>
  <c r="H1210" i="7"/>
  <c r="H1208" i="7"/>
  <c r="H1205" i="7"/>
  <c r="H1199" i="7"/>
  <c r="H1182" i="7" s="1"/>
  <c r="H1179" i="7"/>
  <c r="H1178" i="7"/>
  <c r="H1176" i="7"/>
  <c r="H1174" i="7"/>
  <c r="H1171" i="7"/>
  <c r="H1166" i="7"/>
  <c r="H1164" i="7"/>
  <c r="H1162" i="7"/>
  <c r="H1160" i="7"/>
  <c r="H1158" i="7"/>
  <c r="H1156" i="7"/>
  <c r="H1153" i="7"/>
  <c r="H1151" i="7"/>
  <c r="H1149" i="7"/>
  <c r="H1147" i="7"/>
  <c r="H1145" i="7"/>
  <c r="H1143" i="7"/>
  <c r="H1141" i="7"/>
  <c r="H1137" i="7"/>
  <c r="H1135" i="7"/>
  <c r="H1133" i="7"/>
  <c r="H1131" i="7"/>
  <c r="H1129" i="7"/>
  <c r="H1127" i="7"/>
  <c r="H1125" i="7"/>
  <c r="H1123" i="7"/>
  <c r="H1120" i="7"/>
  <c r="H1118" i="7"/>
  <c r="H1116" i="7"/>
  <c r="H1112" i="7"/>
  <c r="H1110" i="7"/>
  <c r="H1108" i="7"/>
  <c r="H1106" i="7"/>
  <c r="H1104" i="7"/>
  <c r="H1102" i="7"/>
  <c r="H1100" i="7"/>
  <c r="H1098" i="7"/>
  <c r="H1096" i="7"/>
  <c r="H1094" i="7"/>
  <c r="H1092" i="7"/>
  <c r="H1090" i="7"/>
  <c r="H1088" i="7"/>
  <c r="H1086" i="7"/>
  <c r="H1084" i="7"/>
  <c r="H1082" i="7"/>
  <c r="H1080" i="7"/>
  <c r="H1078" i="7"/>
  <c r="H1076" i="7"/>
  <c r="H1074" i="7"/>
  <c r="H1072" i="7"/>
  <c r="H1070" i="7"/>
  <c r="H1068" i="7"/>
  <c r="H1066" i="7"/>
  <c r="H1064" i="7"/>
  <c r="H1062" i="7"/>
  <c r="H1060" i="7"/>
  <c r="H1058" i="7"/>
  <c r="H1056" i="7"/>
  <c r="H1054" i="7"/>
  <c r="H1052" i="7"/>
  <c r="H1050" i="7"/>
  <c r="H1048" i="7"/>
  <c r="H1046" i="7"/>
  <c r="H1044" i="7"/>
  <c r="H1042" i="7"/>
  <c r="H1040" i="7"/>
  <c r="H1038" i="7"/>
  <c r="H1036" i="7"/>
  <c r="H1034" i="7"/>
  <c r="H1032" i="7"/>
  <c r="H1030" i="7"/>
  <c r="H1028" i="7"/>
  <c r="H1025" i="7"/>
  <c r="H1023" i="7"/>
  <c r="H1018" i="7"/>
  <c r="H1016" i="7"/>
  <c r="H1014" i="7"/>
  <c r="H1012" i="7"/>
  <c r="H1010" i="7"/>
  <c r="H1003" i="7"/>
  <c r="H1001" i="7"/>
  <c r="H996" i="7"/>
  <c r="H994" i="7"/>
  <c r="H993" i="7" s="1"/>
  <c r="H990" i="7"/>
  <c r="H988" i="7"/>
  <c r="H987" i="7" s="1"/>
  <c r="H985" i="7"/>
  <c r="H983" i="7"/>
  <c r="H981" i="7"/>
  <c r="H979" i="7"/>
  <c r="H977" i="7"/>
  <c r="H975" i="7"/>
  <c r="H972" i="7"/>
  <c r="H970" i="7"/>
  <c r="H967" i="7"/>
  <c r="H965" i="7"/>
  <c r="H962" i="7"/>
  <c r="H960" i="7"/>
  <c r="H957" i="7"/>
  <c r="H954" i="7"/>
  <c r="H950" i="7"/>
  <c r="H948" i="7"/>
  <c r="H946" i="7"/>
  <c r="H944" i="7"/>
  <c r="H942" i="7"/>
  <c r="H940" i="7"/>
  <c r="H938" i="7"/>
  <c r="H936" i="7"/>
  <c r="H934" i="7"/>
  <c r="H932" i="7"/>
  <c r="H930" i="7"/>
  <c r="H928" i="7"/>
  <c r="H926" i="7"/>
  <c r="H924" i="7"/>
  <c r="H922" i="7"/>
  <c r="H920" i="7"/>
  <c r="H918" i="7"/>
  <c r="H916" i="7"/>
  <c r="H914" i="7"/>
  <c r="H912" i="7"/>
  <c r="H910" i="7"/>
  <c r="H908" i="7"/>
  <c r="H906" i="7"/>
  <c r="H904" i="7"/>
  <c r="H902" i="7"/>
  <c r="H900" i="7"/>
  <c r="H897" i="7"/>
  <c r="H895" i="7"/>
  <c r="H891" i="7"/>
  <c r="H889" i="7"/>
  <c r="H887" i="7"/>
  <c r="H886" i="7" s="1"/>
  <c r="H882" i="7"/>
  <c r="H880" i="7"/>
  <c r="H878" i="7"/>
  <c r="H875" i="7"/>
  <c r="H873" i="7"/>
  <c r="H871" i="7"/>
  <c r="H869" i="7"/>
  <c r="H867" i="7"/>
  <c r="H865" i="7"/>
  <c r="H863" i="7"/>
  <c r="H861" i="7"/>
  <c r="H859" i="7"/>
  <c r="H857" i="7"/>
  <c r="H855" i="7"/>
  <c r="H852" i="7" s="1"/>
  <c r="H853" i="7"/>
  <c r="H848" i="7"/>
  <c r="H847" i="7" s="1"/>
  <c r="H845" i="7"/>
  <c r="H843" i="7"/>
  <c r="H841" i="7"/>
  <c r="H839" i="7"/>
  <c r="H838" i="7"/>
  <c r="H834" i="7"/>
  <c r="H827" i="7"/>
  <c r="H826" i="7" s="1"/>
  <c r="H824" i="7"/>
  <c r="H822" i="7"/>
  <c r="H820" i="7"/>
  <c r="H818" i="7"/>
  <c r="H816" i="7"/>
  <c r="H814" i="7"/>
  <c r="H812" i="7"/>
  <c r="H810" i="7"/>
  <c r="H808" i="7"/>
  <c r="H806" i="7"/>
  <c r="H803" i="7"/>
  <c r="H800" i="7"/>
  <c r="H798" i="7"/>
  <c r="H796" i="7"/>
  <c r="H794" i="7"/>
  <c r="H792" i="7"/>
  <c r="H790" i="7"/>
  <c r="H787" i="7"/>
  <c r="H785" i="7"/>
  <c r="H783" i="7"/>
  <c r="H781" i="7"/>
  <c r="H779" i="7"/>
  <c r="H777" i="7"/>
  <c r="H774" i="7"/>
  <c r="H772" i="7"/>
  <c r="H763" i="7"/>
  <c r="H760" i="7"/>
  <c r="H758" i="7"/>
  <c r="H756" i="7"/>
  <c r="H754" i="7"/>
  <c r="H752" i="7"/>
  <c r="H750" i="7"/>
  <c r="H748" i="7"/>
  <c r="H745" i="7"/>
  <c r="H743" i="7"/>
  <c r="H741" i="7"/>
  <c r="H736" i="7"/>
  <c r="H734" i="7"/>
  <c r="H732" i="7"/>
  <c r="H725" i="7"/>
  <c r="H723" i="7" s="1"/>
  <c r="H722" i="7" s="1"/>
  <c r="H719" i="7"/>
  <c r="H717" i="7"/>
  <c r="H710" i="7" s="1"/>
  <c r="H715" i="7"/>
  <c r="H713" i="7"/>
  <c r="H708" i="7"/>
  <c r="H706" i="7"/>
  <c r="H704" i="7"/>
  <c r="H699" i="7"/>
  <c r="H696" i="7"/>
  <c r="H694" i="7"/>
  <c r="H692" i="7"/>
  <c r="H690" i="7"/>
  <c r="H688" i="7"/>
  <c r="H686" i="7"/>
  <c r="H682" i="7"/>
  <c r="H680" i="7"/>
  <c r="H678" i="7"/>
  <c r="H676" i="7"/>
  <c r="H674" i="7"/>
  <c r="H671" i="7" s="1"/>
  <c r="H672" i="7"/>
  <c r="H669" i="7"/>
  <c r="H667" i="7"/>
  <c r="H664" i="7"/>
  <c r="H662" i="7"/>
  <c r="H660" i="7"/>
  <c r="H658" i="7"/>
  <c r="H656" i="7"/>
  <c r="H654" i="7"/>
  <c r="H652" i="7"/>
  <c r="H650" i="7"/>
  <c r="H648" i="7"/>
  <c r="H646" i="7"/>
  <c r="H644" i="7"/>
  <c r="H642" i="7"/>
  <c r="H641" i="7" s="1"/>
  <c r="H639" i="7"/>
  <c r="H637" i="7"/>
  <c r="H635" i="7"/>
  <c r="H633" i="7"/>
  <c r="H631" i="7"/>
  <c r="H629" i="7"/>
  <c r="H627" i="7"/>
  <c r="H625" i="7"/>
  <c r="H623" i="7"/>
  <c r="H620" i="7"/>
  <c r="H618" i="7"/>
  <c r="H617" i="7"/>
  <c r="H615" i="7"/>
  <c r="H613" i="7"/>
  <c r="H611" i="7"/>
  <c r="H609" i="7"/>
  <c r="H607" i="7"/>
  <c r="H604" i="7"/>
  <c r="H602" i="7"/>
  <c r="H600" i="7"/>
  <c r="H598" i="7"/>
  <c r="H596" i="7"/>
  <c r="H594" i="7"/>
  <c r="H592" i="7"/>
  <c r="H589" i="7"/>
  <c r="H587" i="7"/>
  <c r="H585" i="7"/>
  <c r="H583" i="7"/>
  <c r="H582" i="7" s="1"/>
  <c r="H580" i="7"/>
  <c r="H578" i="7"/>
  <c r="H575" i="7" s="1"/>
  <c r="H576" i="7"/>
  <c r="H573" i="7"/>
  <c r="H571" i="7"/>
  <c r="H569" i="7"/>
  <c r="H567" i="7"/>
  <c r="H566" i="7" s="1"/>
  <c r="H564" i="7"/>
  <c r="H562" i="7"/>
  <c r="H560" i="7"/>
  <c r="H558" i="7"/>
  <c r="H556" i="7"/>
  <c r="H554" i="7"/>
  <c r="H552" i="7"/>
  <c r="H547" i="7"/>
  <c r="H545" i="7"/>
  <c r="H543" i="7"/>
  <c r="H541" i="7"/>
  <c r="H539" i="7"/>
  <c r="H537" i="7"/>
  <c r="H535" i="7"/>
  <c r="H533" i="7"/>
  <c r="H531" i="7"/>
  <c r="H529" i="7"/>
  <c r="H525" i="7"/>
  <c r="H520" i="7"/>
  <c r="H518" i="7"/>
  <c r="H516" i="7"/>
  <c r="H514" i="7"/>
  <c r="H512" i="7"/>
  <c r="H510" i="7"/>
  <c r="H508" i="7"/>
  <c r="H505" i="7"/>
  <c r="H503" i="7"/>
  <c r="H501" i="7"/>
  <c r="H499" i="7"/>
  <c r="H497" i="7"/>
  <c r="H495" i="7"/>
  <c r="H492" i="7"/>
  <c r="H490" i="7"/>
  <c r="H486" i="7"/>
  <c r="H485" i="7"/>
  <c r="H483" i="7"/>
  <c r="H481" i="7"/>
  <c r="H479" i="7"/>
  <c r="H477" i="7"/>
  <c r="H475" i="7"/>
  <c r="H473" i="7"/>
  <c r="H471" i="7"/>
  <c r="H469" i="7"/>
  <c r="H467" i="7"/>
  <c r="H465" i="7"/>
  <c r="H463" i="7"/>
  <c r="H460" i="7"/>
  <c r="H458" i="7"/>
  <c r="H456" i="7"/>
  <c r="H454" i="7"/>
  <c r="H452" i="7"/>
  <c r="H450" i="7"/>
  <c r="H448" i="7"/>
  <c r="H446" i="7"/>
  <c r="H444" i="7"/>
  <c r="H442" i="7"/>
  <c r="H440" i="7"/>
  <c r="H438" i="7"/>
  <c r="H435" i="7"/>
  <c r="H432" i="7"/>
  <c r="H430" i="7"/>
  <c r="H427" i="7"/>
  <c r="H425" i="7"/>
  <c r="H422" i="7"/>
  <c r="H420" i="7"/>
  <c r="H418" i="7"/>
  <c r="H416" i="7"/>
  <c r="H414" i="7"/>
  <c r="H412" i="7"/>
  <c r="H410" i="7"/>
  <c r="H408" i="7"/>
  <c r="H406" i="7"/>
  <c r="H404" i="7"/>
  <c r="H402" i="7"/>
  <c r="H400" i="7"/>
  <c r="H398" i="7"/>
  <c r="H396" i="7"/>
  <c r="H394" i="7"/>
  <c r="H392" i="7"/>
  <c r="H390" i="7"/>
  <c r="H388" i="7"/>
  <c r="H386" i="7"/>
  <c r="H384" i="7"/>
  <c r="H381" i="7"/>
  <c r="H379" i="7"/>
  <c r="H377" i="7"/>
  <c r="H375" i="7"/>
  <c r="H373" i="7"/>
  <c r="H371" i="7"/>
  <c r="H368" i="7"/>
  <c r="H366" i="7"/>
  <c r="H364" i="7"/>
  <c r="H362" i="7"/>
  <c r="H360" i="7"/>
  <c r="H358" i="7"/>
  <c r="H356" i="7"/>
  <c r="H354" i="7"/>
  <c r="H352" i="7"/>
  <c r="H350" i="7"/>
  <c r="H348" i="7"/>
  <c r="H346" i="7"/>
  <c r="H344" i="7"/>
  <c r="H341" i="7"/>
  <c r="H339" i="7"/>
  <c r="H335" i="7"/>
  <c r="H333" i="7"/>
  <c r="H329" i="7"/>
  <c r="H328" i="7" s="1"/>
  <c r="H319" i="7"/>
  <c r="H317" i="7"/>
  <c r="H316" i="7"/>
  <c r="H315" i="7" s="1"/>
  <c r="H306" i="7" s="1"/>
  <c r="H311" i="7"/>
  <c r="H307" i="7"/>
  <c r="H302" i="7"/>
  <c r="H293" i="7"/>
  <c r="H290" i="7"/>
  <c r="H284" i="7"/>
  <c r="H278" i="7"/>
  <c r="H272" i="7"/>
  <c r="H271" i="7" s="1"/>
  <c r="H260" i="7"/>
  <c r="H252" i="7" s="1"/>
  <c r="H246" i="7"/>
  <c r="H244" i="7"/>
  <c r="H237" i="7"/>
  <c r="H232" i="7"/>
  <c r="H223" i="7"/>
  <c r="H217" i="7"/>
  <c r="H216" i="7" s="1"/>
  <c r="H214" i="7"/>
  <c r="H209" i="7"/>
  <c r="H191" i="7" s="1"/>
  <c r="H186" i="7"/>
  <c r="H179" i="7"/>
  <c r="H175" i="7"/>
  <c r="H173" i="7"/>
  <c r="H172" i="7" s="1"/>
  <c r="H170" i="7"/>
  <c r="H147" i="7"/>
  <c r="H137" i="7" s="1"/>
  <c r="H129" i="7"/>
  <c r="H125" i="7"/>
  <c r="H110" i="7" s="1"/>
  <c r="H109" i="7" s="1"/>
  <c r="H103" i="7"/>
  <c r="H102" i="7"/>
  <c r="H96" i="7"/>
  <c r="H90" i="7"/>
  <c r="H84" i="7"/>
  <c r="H79" i="7"/>
  <c r="H76" i="7"/>
  <c r="H65" i="7"/>
  <c r="H53" i="7"/>
  <c r="H47" i="7"/>
  <c r="H40" i="7"/>
  <c r="H37" i="7"/>
  <c r="H30" i="7"/>
  <c r="H11" i="7" s="1"/>
  <c r="H1284" i="2"/>
  <c r="H1275" i="2"/>
  <c r="H1271" i="2"/>
  <c r="H1270" i="2" s="1"/>
  <c r="H1261" i="2"/>
  <c r="H1259" i="2"/>
  <c r="H1254" i="2"/>
  <c r="H1241" i="2"/>
  <c r="H1220" i="2"/>
  <c r="H1216" i="2"/>
  <c r="H1210" i="2"/>
  <c r="H1208" i="2"/>
  <c r="H1205" i="2"/>
  <c r="H1199" i="2"/>
  <c r="H1182" i="2" s="1"/>
  <c r="H1179" i="2"/>
  <c r="H1178" i="2" s="1"/>
  <c r="H1176" i="2"/>
  <c r="H1174" i="2"/>
  <c r="H1171" i="2"/>
  <c r="H1166" i="2"/>
  <c r="H1164" i="2"/>
  <c r="H1162" i="2"/>
  <c r="H1160" i="2"/>
  <c r="H1158" i="2"/>
  <c r="H1156" i="2"/>
  <c r="H1155" i="2" s="1"/>
  <c r="H1153" i="2"/>
  <c r="H1151" i="2"/>
  <c r="H1149" i="2"/>
  <c r="H1147" i="2"/>
  <c r="H1145" i="2"/>
  <c r="H1143" i="2"/>
  <c r="H1141" i="2"/>
  <c r="H1137" i="2"/>
  <c r="H1135" i="2"/>
  <c r="H1133" i="2"/>
  <c r="H1131" i="2"/>
  <c r="H1129" i="2"/>
  <c r="H1127" i="2"/>
  <c r="H1125" i="2"/>
  <c r="H1123" i="2"/>
  <c r="H1120" i="2"/>
  <c r="H1118" i="2"/>
  <c r="H1116" i="2"/>
  <c r="H1112" i="2"/>
  <c r="H1110" i="2"/>
  <c r="H1108" i="2"/>
  <c r="H1106" i="2"/>
  <c r="H1104" i="2"/>
  <c r="H1102" i="2"/>
  <c r="H1100" i="2"/>
  <c r="H1098" i="2"/>
  <c r="H1096" i="2"/>
  <c r="H1094" i="2"/>
  <c r="H1092" i="2"/>
  <c r="H1090" i="2"/>
  <c r="H1088" i="2"/>
  <c r="H1086" i="2"/>
  <c r="H1084" i="2"/>
  <c r="H1082" i="2"/>
  <c r="H1080" i="2"/>
  <c r="H1078" i="2"/>
  <c r="H1076" i="2"/>
  <c r="H1074" i="2"/>
  <c r="H1072" i="2"/>
  <c r="H1070" i="2"/>
  <c r="H1068" i="2"/>
  <c r="H1066" i="2"/>
  <c r="H1064" i="2"/>
  <c r="H1062" i="2"/>
  <c r="H1060" i="2"/>
  <c r="H1058" i="2"/>
  <c r="H1056" i="2"/>
  <c r="H1054" i="2"/>
  <c r="H1052" i="2"/>
  <c r="H1050" i="2"/>
  <c r="H1048" i="2"/>
  <c r="H1046" i="2"/>
  <c r="H1044" i="2"/>
  <c r="H1042" i="2"/>
  <c r="H1040" i="2"/>
  <c r="H1038" i="2"/>
  <c r="H1036" i="2"/>
  <c r="H1034" i="2"/>
  <c r="H1032" i="2"/>
  <c r="H1030" i="2"/>
  <c r="H1028" i="2"/>
  <c r="H1025" i="2"/>
  <c r="H1023" i="2"/>
  <c r="H1018" i="2"/>
  <c r="H1016" i="2"/>
  <c r="H1014" i="2"/>
  <c r="H1012" i="2"/>
  <c r="H1010" i="2"/>
  <c r="H1003" i="2"/>
  <c r="H1001" i="2"/>
  <c r="H996" i="2"/>
  <c r="H994" i="2"/>
  <c r="H993" i="2" s="1"/>
  <c r="H990" i="2"/>
  <c r="H988" i="2"/>
  <c r="H987" i="2" s="1"/>
  <c r="H985" i="2"/>
  <c r="H983" i="2"/>
  <c r="H981" i="2"/>
  <c r="H979" i="2"/>
  <c r="H977" i="2"/>
  <c r="H975" i="2"/>
  <c r="H972" i="2"/>
  <c r="H964" i="2" s="1"/>
  <c r="H970" i="2"/>
  <c r="H967" i="2"/>
  <c r="H965" i="2"/>
  <c r="H962" i="2"/>
  <c r="H960" i="2"/>
  <c r="H957" i="2"/>
  <c r="H954" i="2"/>
  <c r="H950" i="2"/>
  <c r="H948" i="2"/>
  <c r="H946" i="2"/>
  <c r="H944" i="2"/>
  <c r="H942" i="2"/>
  <c r="H940" i="2"/>
  <c r="H938" i="2"/>
  <c r="H936" i="2"/>
  <c r="H934" i="2"/>
  <c r="H932" i="2"/>
  <c r="H930" i="2"/>
  <c r="H928" i="2"/>
  <c r="H926" i="2"/>
  <c r="H924" i="2"/>
  <c r="H922" i="2"/>
  <c r="H920" i="2"/>
  <c r="H918" i="2"/>
  <c r="H916" i="2"/>
  <c r="H914" i="2"/>
  <c r="H912" i="2"/>
  <c r="H910" i="2"/>
  <c r="H908" i="2"/>
  <c r="H906" i="2"/>
  <c r="H904" i="2"/>
  <c r="H902" i="2"/>
  <c r="H900" i="2"/>
  <c r="H897" i="2"/>
  <c r="H895" i="2"/>
  <c r="H891" i="2"/>
  <c r="H889" i="2"/>
  <c r="H887" i="2"/>
  <c r="H886" i="2" s="1"/>
  <c r="H882" i="2"/>
  <c r="H880" i="2"/>
  <c r="H878" i="2"/>
  <c r="H875" i="2"/>
  <c r="H873" i="2"/>
  <c r="H871" i="2"/>
  <c r="H869" i="2"/>
  <c r="H867" i="2"/>
  <c r="H865" i="2"/>
  <c r="H863" i="2"/>
  <c r="H861" i="2"/>
  <c r="H859" i="2"/>
  <c r="H857" i="2"/>
  <c r="H855" i="2"/>
  <c r="H853" i="2"/>
  <c r="H848" i="2"/>
  <c r="H847" i="2" s="1"/>
  <c r="H845" i="2"/>
  <c r="H843" i="2"/>
  <c r="H841" i="2"/>
  <c r="H839" i="2"/>
  <c r="H838" i="2" s="1"/>
  <c r="H834" i="2"/>
  <c r="H827" i="2"/>
  <c r="H826" i="2" s="1"/>
  <c r="H824" i="2"/>
  <c r="H822" i="2"/>
  <c r="H820" i="2"/>
  <c r="H818" i="2"/>
  <c r="H816" i="2"/>
  <c r="H814" i="2"/>
  <c r="H812" i="2"/>
  <c r="H810" i="2"/>
  <c r="H808" i="2"/>
  <c r="H806" i="2"/>
  <c r="H803" i="2"/>
  <c r="H800" i="2"/>
  <c r="H798" i="2"/>
  <c r="H796" i="2"/>
  <c r="H794" i="2"/>
  <c r="H792" i="2"/>
  <c r="H790" i="2"/>
  <c r="H787" i="2"/>
  <c r="H785" i="2"/>
  <c r="H783" i="2"/>
  <c r="H781" i="2"/>
  <c r="H779" i="2"/>
  <c r="H777" i="2"/>
  <c r="H774" i="2"/>
  <c r="H772" i="2"/>
  <c r="H763" i="2"/>
  <c r="H760" i="2"/>
  <c r="H758" i="2"/>
  <c r="H756" i="2"/>
  <c r="H754" i="2"/>
  <c r="H752" i="2"/>
  <c r="H750" i="2"/>
  <c r="H748" i="2"/>
  <c r="H745" i="2"/>
  <c r="H743" i="2"/>
  <c r="H741" i="2"/>
  <c r="H736" i="2"/>
  <c r="H734" i="2"/>
  <c r="H732" i="2"/>
  <c r="H725" i="2"/>
  <c r="H723" i="2" s="1"/>
  <c r="H719" i="2"/>
  <c r="H717" i="2"/>
  <c r="H715" i="2"/>
  <c r="H710" i="2" s="1"/>
  <c r="H713" i="2"/>
  <c r="H708" i="2"/>
  <c r="H706" i="2"/>
  <c r="H704" i="2"/>
  <c r="H699" i="2"/>
  <c r="H696" i="2"/>
  <c r="H694" i="2"/>
  <c r="H685" i="2" s="1"/>
  <c r="H692" i="2"/>
  <c r="H690" i="2"/>
  <c r="H688" i="2"/>
  <c r="H686" i="2"/>
  <c r="H682" i="2"/>
  <c r="H680" i="2"/>
  <c r="H678" i="2"/>
  <c r="H671" i="2" s="1"/>
  <c r="H676" i="2"/>
  <c r="H674" i="2"/>
  <c r="H672" i="2"/>
  <c r="H669" i="2"/>
  <c r="H667" i="2"/>
  <c r="H664" i="2"/>
  <c r="H662" i="2"/>
  <c r="H660" i="2"/>
  <c r="H658" i="2"/>
  <c r="H656" i="2"/>
  <c r="H654" i="2"/>
  <c r="H652" i="2"/>
  <c r="H650" i="2"/>
  <c r="H648" i="2"/>
  <c r="H646" i="2"/>
  <c r="H644" i="2"/>
  <c r="H642" i="2"/>
  <c r="H641" i="2" s="1"/>
  <c r="H639" i="2"/>
  <c r="H637" i="2"/>
  <c r="H635" i="2"/>
  <c r="H633" i="2"/>
  <c r="H631" i="2"/>
  <c r="H629" i="2"/>
  <c r="H627" i="2"/>
  <c r="H625" i="2"/>
  <c r="H623" i="2"/>
  <c r="H620" i="2"/>
  <c r="H618" i="2"/>
  <c r="H617" i="2" s="1"/>
  <c r="H615" i="2"/>
  <c r="H613" i="2"/>
  <c r="H611" i="2"/>
  <c r="H609" i="2"/>
  <c r="H607" i="2"/>
  <c r="H604" i="2"/>
  <c r="H602" i="2"/>
  <c r="H600" i="2"/>
  <c r="H598" i="2"/>
  <c r="H596" i="2"/>
  <c r="H594" i="2"/>
  <c r="H592" i="2"/>
  <c r="H589" i="2"/>
  <c r="H587" i="2"/>
  <c r="H585" i="2"/>
  <c r="H583" i="2"/>
  <c r="H582" i="2" s="1"/>
  <c r="H580" i="2"/>
  <c r="H575" i="2" s="1"/>
  <c r="H578" i="2"/>
  <c r="H576" i="2"/>
  <c r="H573" i="2"/>
  <c r="H571" i="2"/>
  <c r="H569" i="2"/>
  <c r="H567" i="2"/>
  <c r="H566" i="2" s="1"/>
  <c r="H564" i="2"/>
  <c r="H562" i="2"/>
  <c r="H560" i="2"/>
  <c r="H558" i="2"/>
  <c r="H556" i="2"/>
  <c r="H554" i="2"/>
  <c r="H552" i="2"/>
  <c r="H547" i="2"/>
  <c r="H545" i="2"/>
  <c r="H543" i="2"/>
  <c r="H541" i="2"/>
  <c r="H539" i="2"/>
  <c r="H537" i="2"/>
  <c r="H535" i="2"/>
  <c r="H533" i="2"/>
  <c r="H531" i="2"/>
  <c r="H529" i="2"/>
  <c r="H525" i="2"/>
  <c r="H520" i="2"/>
  <c r="H518" i="2"/>
  <c r="H516" i="2"/>
  <c r="H514" i="2"/>
  <c r="H512" i="2"/>
  <c r="H510" i="2"/>
  <c r="H508" i="2"/>
  <c r="H505" i="2"/>
  <c r="H503" i="2"/>
  <c r="H501" i="2"/>
  <c r="H499" i="2"/>
  <c r="H497" i="2"/>
  <c r="H495" i="2"/>
  <c r="H489" i="2" s="1"/>
  <c r="H492" i="2"/>
  <c r="H490" i="2"/>
  <c r="H486" i="2"/>
  <c r="H485" i="2" s="1"/>
  <c r="H483" i="2"/>
  <c r="H481" i="2"/>
  <c r="H479" i="2"/>
  <c r="H477" i="2"/>
  <c r="H475" i="2"/>
  <c r="H473" i="2"/>
  <c r="H471" i="2"/>
  <c r="H469" i="2"/>
  <c r="H467" i="2"/>
  <c r="H465" i="2"/>
  <c r="H463" i="2"/>
  <c r="H460" i="2"/>
  <c r="H458" i="2"/>
  <c r="H456" i="2"/>
  <c r="H454" i="2"/>
  <c r="H452" i="2"/>
  <c r="H450" i="2"/>
  <c r="H448" i="2"/>
  <c r="H446" i="2"/>
  <c r="H444" i="2"/>
  <c r="H442" i="2"/>
  <c r="H440" i="2"/>
  <c r="H438" i="2"/>
  <c r="H435" i="2"/>
  <c r="H432" i="2"/>
  <c r="H430" i="2"/>
  <c r="H427" i="2"/>
  <c r="H425" i="2"/>
  <c r="H424" i="2" s="1"/>
  <c r="H422" i="2"/>
  <c r="H420" i="2"/>
  <c r="H418" i="2"/>
  <c r="H416" i="2"/>
  <c r="H414" i="2"/>
  <c r="H412" i="2"/>
  <c r="H410" i="2"/>
  <c r="H408" i="2"/>
  <c r="H406" i="2"/>
  <c r="H404" i="2"/>
  <c r="H402" i="2"/>
  <c r="H400" i="2"/>
  <c r="H398" i="2"/>
  <c r="H396" i="2"/>
  <c r="H394" i="2"/>
  <c r="H392" i="2"/>
  <c r="H390" i="2"/>
  <c r="H388" i="2"/>
  <c r="H386" i="2"/>
  <c r="H384" i="2"/>
  <c r="H381" i="2"/>
  <c r="H379" i="2"/>
  <c r="H377" i="2"/>
  <c r="H375" i="2"/>
  <c r="H373" i="2"/>
  <c r="H371" i="2"/>
  <c r="H368" i="2"/>
  <c r="H366" i="2"/>
  <c r="H364" i="2"/>
  <c r="H362" i="2"/>
  <c r="H360" i="2"/>
  <c r="H358" i="2"/>
  <c r="H356" i="2"/>
  <c r="H354" i="2"/>
  <c r="H352" i="2"/>
  <c r="H350" i="2"/>
  <c r="H348" i="2"/>
  <c r="H346" i="2"/>
  <c r="H344" i="2"/>
  <c r="H341" i="2"/>
  <c r="H339" i="2"/>
  <c r="H335" i="2"/>
  <c r="H333" i="2"/>
  <c r="H329" i="2"/>
  <c r="H319" i="2"/>
  <c r="H317" i="2"/>
  <c r="H316" i="2" s="1"/>
  <c r="H315" i="2" s="1"/>
  <c r="H311" i="2"/>
  <c r="H307" i="2"/>
  <c r="H306" i="2" s="1"/>
  <c r="H302" i="2"/>
  <c r="H293" i="2"/>
  <c r="H290" i="2"/>
  <c r="H284" i="2"/>
  <c r="H278" i="2"/>
  <c r="H272" i="2"/>
  <c r="H260" i="2"/>
  <c r="H252" i="2" s="1"/>
  <c r="H246" i="2"/>
  <c r="H244" i="2"/>
  <c r="H237" i="2"/>
  <c r="H232" i="2"/>
  <c r="H223" i="2"/>
  <c r="H217" i="2"/>
  <c r="H214" i="2"/>
  <c r="H209" i="2"/>
  <c r="H191" i="2" s="1"/>
  <c r="H186" i="2"/>
  <c r="H179" i="2"/>
  <c r="H175" i="2"/>
  <c r="H173" i="2"/>
  <c r="H172" i="2"/>
  <c r="H170" i="2"/>
  <c r="H147" i="2"/>
  <c r="H137" i="2" s="1"/>
  <c r="H129" i="2"/>
  <c r="H125" i="2"/>
  <c r="H110" i="2" s="1"/>
  <c r="H109" i="2" s="1"/>
  <c r="H103" i="2"/>
  <c r="H102" i="2"/>
  <c r="H96" i="2"/>
  <c r="H90" i="2"/>
  <c r="H84" i="2"/>
  <c r="H79" i="2"/>
  <c r="H76" i="2"/>
  <c r="H65" i="2"/>
  <c r="H53" i="2"/>
  <c r="H46" i="2" s="1"/>
  <c r="H47" i="2"/>
  <c r="H40" i="2"/>
  <c r="H37" i="2"/>
  <c r="H30" i="2"/>
  <c r="H11" i="2" s="1"/>
  <c r="E1284" i="3"/>
  <c r="E1271" i="3"/>
  <c r="E1261" i="3"/>
  <c r="E1259" i="3"/>
  <c r="E1254" i="3"/>
  <c r="E1204" i="3" s="1"/>
  <c r="E1241" i="3"/>
  <c r="E1220" i="3"/>
  <c r="E1216" i="3"/>
  <c r="E1210" i="3"/>
  <c r="E1208" i="3"/>
  <c r="E1205" i="3"/>
  <c r="E1199" i="3"/>
  <c r="E1182" i="3" s="1"/>
  <c r="E1179" i="3"/>
  <c r="E1178" i="3" s="1"/>
  <c r="E1176" i="3"/>
  <c r="E1174" i="3"/>
  <c r="E1171" i="3"/>
  <c r="E1166" i="3"/>
  <c r="E1164" i="3"/>
  <c r="E1162" i="3"/>
  <c r="E1160" i="3"/>
  <c r="E1158" i="3"/>
  <c r="E1156" i="3"/>
  <c r="E1153" i="3"/>
  <c r="E1151" i="3"/>
  <c r="E1149" i="3"/>
  <c r="E1147" i="3"/>
  <c r="E1145" i="3"/>
  <c r="E1143" i="3"/>
  <c r="E1141" i="3"/>
  <c r="E1137" i="3"/>
  <c r="E1135" i="3"/>
  <c r="E1133" i="3"/>
  <c r="E1131" i="3"/>
  <c r="E1129" i="3"/>
  <c r="E1127" i="3"/>
  <c r="E1125" i="3"/>
  <c r="E1123" i="3"/>
  <c r="E1120" i="3"/>
  <c r="E1118" i="3"/>
  <c r="E1116" i="3"/>
  <c r="E1112" i="3"/>
  <c r="E1110" i="3"/>
  <c r="E1108" i="3"/>
  <c r="E1106" i="3"/>
  <c r="E1104" i="3"/>
  <c r="E1102" i="3"/>
  <c r="E1100" i="3"/>
  <c r="E1098" i="3"/>
  <c r="E1096" i="3"/>
  <c r="E1094" i="3"/>
  <c r="E1092" i="3"/>
  <c r="E1090" i="3"/>
  <c r="E1088" i="3"/>
  <c r="E1086" i="3"/>
  <c r="E1084" i="3"/>
  <c r="E1082" i="3"/>
  <c r="E1080" i="3"/>
  <c r="E1078" i="3"/>
  <c r="E1076" i="3"/>
  <c r="E1074" i="3"/>
  <c r="E1072" i="3"/>
  <c r="E1070" i="3"/>
  <c r="E1068" i="3"/>
  <c r="E1066" i="3"/>
  <c r="E1064" i="3"/>
  <c r="E1062" i="3"/>
  <c r="E1060" i="3"/>
  <c r="E1058" i="3"/>
  <c r="E1056" i="3"/>
  <c r="E1054" i="3"/>
  <c r="E1052" i="3"/>
  <c r="E1050" i="3"/>
  <c r="E1048" i="3"/>
  <c r="E1046" i="3"/>
  <c r="E1044" i="3"/>
  <c r="E1042" i="3"/>
  <c r="E1040" i="3"/>
  <c r="E1038" i="3"/>
  <c r="E1036" i="3"/>
  <c r="E1034" i="3"/>
  <c r="E1032" i="3"/>
  <c r="E1030" i="3"/>
  <c r="E1028" i="3"/>
  <c r="E1025" i="3"/>
  <c r="E1023" i="3"/>
  <c r="E1018" i="3"/>
  <c r="E1016" i="3"/>
  <c r="E1014" i="3"/>
  <c r="E1012" i="3"/>
  <c r="E1010" i="3"/>
  <c r="E1003" i="3"/>
  <c r="E1001" i="3"/>
  <c r="E996" i="3"/>
  <c r="E994" i="3"/>
  <c r="E990" i="3"/>
  <c r="E988" i="3"/>
  <c r="E987" i="3" s="1"/>
  <c r="E985" i="3"/>
  <c r="E983" i="3"/>
  <c r="E981" i="3"/>
  <c r="E979" i="3"/>
  <c r="E977" i="3"/>
  <c r="E975" i="3"/>
  <c r="E972" i="3"/>
  <c r="E970" i="3"/>
  <c r="E967" i="3"/>
  <c r="E965" i="3"/>
  <c r="E964" i="3" s="1"/>
  <c r="E962" i="3"/>
  <c r="E960" i="3"/>
  <c r="E957" i="3"/>
  <c r="E954" i="3"/>
  <c r="E950" i="3"/>
  <c r="E948" i="3"/>
  <c r="E946" i="3"/>
  <c r="E944" i="3"/>
  <c r="E942" i="3"/>
  <c r="E940" i="3"/>
  <c r="E938" i="3"/>
  <c r="E936" i="3"/>
  <c r="E934" i="3"/>
  <c r="E932" i="3"/>
  <c r="E930" i="3"/>
  <c r="E928" i="3"/>
  <c r="E926" i="3"/>
  <c r="E924" i="3"/>
  <c r="E922" i="3"/>
  <c r="E920" i="3"/>
  <c r="E918" i="3"/>
  <c r="E916" i="3"/>
  <c r="E914" i="3"/>
  <c r="E912" i="3"/>
  <c r="E910" i="3"/>
  <c r="E908" i="3"/>
  <c r="E906" i="3"/>
  <c r="E904" i="3"/>
  <c r="E902" i="3"/>
  <c r="E900" i="3"/>
  <c r="E897" i="3"/>
  <c r="E895" i="3"/>
  <c r="E891" i="3"/>
  <c r="E889" i="3"/>
  <c r="E887" i="3"/>
  <c r="E882" i="3"/>
  <c r="E880" i="3"/>
  <c r="E878" i="3"/>
  <c r="E875" i="3"/>
  <c r="E873" i="3"/>
  <c r="E871" i="3"/>
  <c r="E869" i="3"/>
  <c r="E867" i="3"/>
  <c r="E865" i="3"/>
  <c r="E863" i="3"/>
  <c r="E861" i="3"/>
  <c r="E859" i="3"/>
  <c r="E857" i="3"/>
  <c r="E855" i="3"/>
  <c r="E853" i="3"/>
  <c r="E848" i="3"/>
  <c r="E847" i="3" s="1"/>
  <c r="E845" i="3"/>
  <c r="E843" i="3"/>
  <c r="E841" i="3"/>
  <c r="E839" i="3"/>
  <c r="E834" i="3"/>
  <c r="E827" i="3"/>
  <c r="E826" i="3"/>
  <c r="E824" i="3"/>
  <c r="E822" i="3"/>
  <c r="E820" i="3"/>
  <c r="E818" i="3"/>
  <c r="E816" i="3"/>
  <c r="E814" i="3"/>
  <c r="E812" i="3"/>
  <c r="E810" i="3"/>
  <c r="E808" i="3"/>
  <c r="E806" i="3"/>
  <c r="E803" i="3"/>
  <c r="E800" i="3"/>
  <c r="E798" i="3"/>
  <c r="E796" i="3"/>
  <c r="E794" i="3"/>
  <c r="E792" i="3"/>
  <c r="E790" i="3"/>
  <c r="E787" i="3"/>
  <c r="E785" i="3"/>
  <c r="E783" i="3"/>
  <c r="E781" i="3"/>
  <c r="E779" i="3"/>
  <c r="E777" i="3"/>
  <c r="E774" i="3"/>
  <c r="E772" i="3"/>
  <c r="E763" i="3"/>
  <c r="E760" i="3"/>
  <c r="E758" i="3"/>
  <c r="E756" i="3"/>
  <c r="E754" i="3"/>
  <c r="E752" i="3"/>
  <c r="E750" i="3"/>
  <c r="E748" i="3"/>
  <c r="E745" i="3"/>
  <c r="E743" i="3"/>
  <c r="E741" i="3"/>
  <c r="E736" i="3"/>
  <c r="E734" i="3"/>
  <c r="E732" i="3"/>
  <c r="E725" i="3"/>
  <c r="E723" i="3" s="1"/>
  <c r="E719" i="3"/>
  <c r="E717" i="3"/>
  <c r="E715" i="3"/>
  <c r="E713" i="3"/>
  <c r="E710" i="3" s="1"/>
  <c r="E708" i="3"/>
  <c r="E706" i="3"/>
  <c r="E704" i="3"/>
  <c r="E699" i="3"/>
  <c r="E696" i="3"/>
  <c r="E694" i="3"/>
  <c r="E692" i="3"/>
  <c r="E685" i="3" s="1"/>
  <c r="E690" i="3"/>
  <c r="E688" i="3"/>
  <c r="E686" i="3"/>
  <c r="E682" i="3"/>
  <c r="E680" i="3"/>
  <c r="E678" i="3"/>
  <c r="E676" i="3"/>
  <c r="E674" i="3"/>
  <c r="E672" i="3"/>
  <c r="E669" i="3"/>
  <c r="E667" i="3"/>
  <c r="E664" i="3"/>
  <c r="E662" i="3"/>
  <c r="E660" i="3"/>
  <c r="E658" i="3"/>
  <c r="E656" i="3"/>
  <c r="E654" i="3"/>
  <c r="E652" i="3"/>
  <c r="E650" i="3"/>
  <c r="E648" i="3"/>
  <c r="E646" i="3"/>
  <c r="E644" i="3"/>
  <c r="E642" i="3"/>
  <c r="E639" i="3"/>
  <c r="E637" i="3"/>
  <c r="E635" i="3"/>
  <c r="E633" i="3"/>
  <c r="E631" i="3"/>
  <c r="E629" i="3"/>
  <c r="E627" i="3"/>
  <c r="E625" i="3"/>
  <c r="E623" i="3"/>
  <c r="E620" i="3"/>
  <c r="E617" i="3" s="1"/>
  <c r="E618" i="3"/>
  <c r="E615" i="3"/>
  <c r="E613" i="3"/>
  <c r="E611" i="3"/>
  <c r="E609" i="3"/>
  <c r="E607" i="3"/>
  <c r="E606" i="3" s="1"/>
  <c r="E604" i="3"/>
  <c r="E602" i="3"/>
  <c r="E600" i="3"/>
  <c r="E598" i="3"/>
  <c r="E596" i="3"/>
  <c r="E594" i="3"/>
  <c r="E592" i="3"/>
  <c r="E589" i="3"/>
  <c r="E587" i="3"/>
  <c r="E585" i="3"/>
  <c r="E583" i="3"/>
  <c r="E580" i="3"/>
  <c r="E578" i="3"/>
  <c r="E576" i="3"/>
  <c r="E575" i="3"/>
  <c r="E573" i="3"/>
  <c r="E571" i="3"/>
  <c r="E569" i="3"/>
  <c r="E567" i="3"/>
  <c r="E564" i="3"/>
  <c r="E562" i="3"/>
  <c r="E560" i="3"/>
  <c r="E558" i="3"/>
  <c r="E556" i="3"/>
  <c r="E554" i="3"/>
  <c r="E552" i="3"/>
  <c r="E547" i="3"/>
  <c r="E545" i="3"/>
  <c r="E543" i="3"/>
  <c r="E541" i="3"/>
  <c r="E539" i="3"/>
  <c r="E537" i="3"/>
  <c r="E535" i="3"/>
  <c r="E533" i="3"/>
  <c r="E531" i="3"/>
  <c r="E529" i="3"/>
  <c r="E525" i="3"/>
  <c r="E520" i="3"/>
  <c r="E518" i="3"/>
  <c r="E516" i="3"/>
  <c r="E514" i="3"/>
  <c r="E512" i="3"/>
  <c r="E510" i="3"/>
  <c r="E508" i="3"/>
  <c r="E505" i="3"/>
  <c r="E503" i="3"/>
  <c r="E501" i="3"/>
  <c r="E499" i="3"/>
  <c r="E497" i="3"/>
  <c r="E495" i="3"/>
  <c r="E492" i="3"/>
  <c r="E490" i="3"/>
  <c r="E489" i="3" s="1"/>
  <c r="E486" i="3"/>
  <c r="E485" i="3" s="1"/>
  <c r="E483" i="3"/>
  <c r="E481" i="3"/>
  <c r="E479" i="3"/>
  <c r="E477" i="3"/>
  <c r="E475" i="3"/>
  <c r="E473" i="3"/>
  <c r="E471" i="3"/>
  <c r="E469" i="3"/>
  <c r="E467" i="3"/>
  <c r="E465" i="3"/>
  <c r="E463" i="3"/>
  <c r="E460" i="3"/>
  <c r="E458" i="3"/>
  <c r="E456" i="3"/>
  <c r="E454" i="3"/>
  <c r="E452" i="3"/>
  <c r="E450" i="3"/>
  <c r="E448" i="3"/>
  <c r="E446" i="3"/>
  <c r="E444" i="3"/>
  <c r="E442" i="3"/>
  <c r="E440" i="3"/>
  <c r="E438" i="3"/>
  <c r="E437" i="3" s="1"/>
  <c r="E435" i="3"/>
  <c r="E432" i="3"/>
  <c r="E430" i="3"/>
  <c r="E427" i="3"/>
  <c r="E425" i="3"/>
  <c r="E424" i="3" s="1"/>
  <c r="E422" i="3"/>
  <c r="E420" i="3"/>
  <c r="E418" i="3"/>
  <c r="E416" i="3"/>
  <c r="E414" i="3"/>
  <c r="E412" i="3"/>
  <c r="E410" i="3"/>
  <c r="E408" i="3"/>
  <c r="E406" i="3"/>
  <c r="E404" i="3"/>
  <c r="E402" i="3"/>
  <c r="E400" i="3"/>
  <c r="E398" i="3"/>
  <c r="E396" i="3"/>
  <c r="E394" i="3"/>
  <c r="E392" i="3"/>
  <c r="E390" i="3"/>
  <c r="E388" i="3"/>
  <c r="E386" i="3"/>
  <c r="E384" i="3"/>
  <c r="E381" i="3"/>
  <c r="E379" i="3"/>
  <c r="E377" i="3"/>
  <c r="E375" i="3"/>
  <c r="E373" i="3"/>
  <c r="E371" i="3"/>
  <c r="E368" i="3"/>
  <c r="E366" i="3"/>
  <c r="E364" i="3"/>
  <c r="E362" i="3"/>
  <c r="E360" i="3"/>
  <c r="E358" i="3"/>
  <c r="E356" i="3"/>
  <c r="E354" i="3"/>
  <c r="E352" i="3"/>
  <c r="E343" i="3" s="1"/>
  <c r="E350" i="3"/>
  <c r="E348" i="3"/>
  <c r="E346" i="3"/>
  <c r="E344" i="3"/>
  <c r="E341" i="3"/>
  <c r="E339" i="3"/>
  <c r="E335" i="3"/>
  <c r="E333" i="3"/>
  <c r="E329" i="3"/>
  <c r="E319" i="3"/>
  <c r="E317" i="3"/>
  <c r="E316" i="3" s="1"/>
  <c r="E311" i="3"/>
  <c r="E307" i="3"/>
  <c r="E302" i="3"/>
  <c r="E293" i="3"/>
  <c r="E290" i="3"/>
  <c r="E284" i="3"/>
  <c r="E278" i="3"/>
  <c r="E271" i="3" s="1"/>
  <c r="E272" i="3"/>
  <c r="E260" i="3"/>
  <c r="E252" i="3" s="1"/>
  <c r="E246" i="3"/>
  <c r="E244" i="3"/>
  <c r="E237" i="3"/>
  <c r="E232" i="3"/>
  <c r="E223" i="3"/>
  <c r="E217" i="3"/>
  <c r="E216" i="3" s="1"/>
  <c r="E214" i="3"/>
  <c r="E209" i="3"/>
  <c r="E191" i="3"/>
  <c r="E190" i="3" s="1"/>
  <c r="E186" i="3"/>
  <c r="E179" i="3"/>
  <c r="E175" i="3"/>
  <c r="E173" i="3"/>
  <c r="E172" i="3" s="1"/>
  <c r="E170" i="3"/>
  <c r="E147" i="3"/>
  <c r="E137" i="3" s="1"/>
  <c r="E129" i="3"/>
  <c r="E125" i="3"/>
  <c r="E110" i="3"/>
  <c r="E103" i="3"/>
  <c r="E102" i="3"/>
  <c r="E96" i="3"/>
  <c r="E90" i="3"/>
  <c r="E84" i="3"/>
  <c r="E79" i="3"/>
  <c r="E76" i="3"/>
  <c r="E65" i="3"/>
  <c r="E53" i="3"/>
  <c r="E47" i="3"/>
  <c r="E40" i="3"/>
  <c r="E37" i="3" s="1"/>
  <c r="E30" i="3"/>
  <c r="E11" i="3"/>
  <c r="E1284" i="4"/>
  <c r="E1271" i="4"/>
  <c r="E1261" i="4"/>
  <c r="E1259" i="4"/>
  <c r="E1254" i="4"/>
  <c r="E1241" i="4"/>
  <c r="E1220" i="4"/>
  <c r="E1216" i="4"/>
  <c r="E1210" i="4"/>
  <c r="E1208" i="4"/>
  <c r="E1205" i="4"/>
  <c r="E1204" i="4" s="1"/>
  <c r="E1199" i="4"/>
  <c r="E1182" i="4" s="1"/>
  <c r="E1181" i="4" s="1"/>
  <c r="E1179" i="4"/>
  <c r="E1178" i="4" s="1"/>
  <c r="E1176" i="4"/>
  <c r="E1174" i="4"/>
  <c r="E1171" i="4"/>
  <c r="E1166" i="4"/>
  <c r="E1164" i="4"/>
  <c r="E1162" i="4"/>
  <c r="E1160" i="4"/>
  <c r="E1155" i="4" s="1"/>
  <c r="E1158" i="4"/>
  <c r="E1156" i="4"/>
  <c r="E1153" i="4"/>
  <c r="E1151" i="4"/>
  <c r="E1149" i="4"/>
  <c r="E1147" i="4"/>
  <c r="E1145" i="4"/>
  <c r="E1143" i="4"/>
  <c r="E1141" i="4"/>
  <c r="E1137" i="4"/>
  <c r="E1135" i="4"/>
  <c r="E1133" i="4"/>
  <c r="E1131" i="4"/>
  <c r="E1129" i="4"/>
  <c r="E1127" i="4"/>
  <c r="E1125" i="4"/>
  <c r="E1123" i="4"/>
  <c r="E1120" i="4"/>
  <c r="E1118" i="4"/>
  <c r="E1116" i="4"/>
  <c r="E1112" i="4"/>
  <c r="E1110" i="4"/>
  <c r="E1108" i="4"/>
  <c r="E1106" i="4"/>
  <c r="E1104" i="4"/>
  <c r="E1102" i="4"/>
  <c r="E1100" i="4"/>
  <c r="E1098" i="4"/>
  <c r="E1096" i="4"/>
  <c r="E1094" i="4"/>
  <c r="E1092" i="4"/>
  <c r="E1090" i="4"/>
  <c r="E1088" i="4"/>
  <c r="E1086" i="4"/>
  <c r="E1084" i="4"/>
  <c r="E1082" i="4"/>
  <c r="E1080" i="4"/>
  <c r="E1078" i="4"/>
  <c r="E1076" i="4"/>
  <c r="E1074" i="4"/>
  <c r="E1072" i="4"/>
  <c r="E1070" i="4"/>
  <c r="E1068" i="4"/>
  <c r="E1066" i="4"/>
  <c r="E1064" i="4"/>
  <c r="E1062" i="4"/>
  <c r="E1060" i="4"/>
  <c r="E1058" i="4"/>
  <c r="E1056" i="4"/>
  <c r="E1054" i="4"/>
  <c r="E1052" i="4"/>
  <c r="E1050" i="4"/>
  <c r="E1048" i="4"/>
  <c r="E1046" i="4"/>
  <c r="E1044" i="4"/>
  <c r="E1042" i="4"/>
  <c r="E1040" i="4"/>
  <c r="E1038" i="4"/>
  <c r="E1036" i="4"/>
  <c r="E1034" i="4"/>
  <c r="E1032" i="4"/>
  <c r="E1030" i="4"/>
  <c r="E1028" i="4"/>
  <c r="E1025" i="4"/>
  <c r="E1023" i="4"/>
  <c r="E1018" i="4"/>
  <c r="E1016" i="4"/>
  <c r="E1014" i="4"/>
  <c r="E1012" i="4"/>
  <c r="E1010" i="4"/>
  <c r="E1003" i="4"/>
  <c r="E1001" i="4"/>
  <c r="E996" i="4"/>
  <c r="E994" i="4"/>
  <c r="E993" i="4" s="1"/>
  <c r="E990" i="4"/>
  <c r="E988" i="4"/>
  <c r="E985" i="4"/>
  <c r="E983" i="4"/>
  <c r="E981" i="4"/>
  <c r="E979" i="4"/>
  <c r="E977" i="4"/>
  <c r="E975" i="4"/>
  <c r="E974" i="4" s="1"/>
  <c r="E972" i="4"/>
  <c r="E970" i="4"/>
  <c r="E967" i="4"/>
  <c r="E965" i="4"/>
  <c r="E962" i="4"/>
  <c r="E960" i="4"/>
  <c r="E957" i="4"/>
  <c r="E954" i="4"/>
  <c r="E950" i="4"/>
  <c r="E948" i="4"/>
  <c r="E946" i="4"/>
  <c r="E944" i="4"/>
  <c r="E942" i="4"/>
  <c r="E940" i="4"/>
  <c r="E938" i="4"/>
  <c r="E936" i="4"/>
  <c r="E934" i="4"/>
  <c r="E932" i="4"/>
  <c r="E930" i="4"/>
  <c r="E928" i="4"/>
  <c r="E926" i="4"/>
  <c r="E924" i="4"/>
  <c r="E922" i="4"/>
  <c r="E920" i="4"/>
  <c r="E918" i="4"/>
  <c r="E916" i="4"/>
  <c r="E914" i="4"/>
  <c r="E912" i="4"/>
  <c r="E910" i="4"/>
  <c r="E908" i="4"/>
  <c r="E906" i="4"/>
  <c r="E904" i="4"/>
  <c r="E902" i="4"/>
  <c r="E900" i="4"/>
  <c r="E897" i="4"/>
  <c r="E895" i="4"/>
  <c r="E891" i="4"/>
  <c r="E889" i="4"/>
  <c r="E887" i="4"/>
  <c r="E886" i="4" s="1"/>
  <c r="E882" i="4"/>
  <c r="E880" i="4"/>
  <c r="E878" i="4"/>
  <c r="E875" i="4"/>
  <c r="E873" i="4"/>
  <c r="E871" i="4"/>
  <c r="E869" i="4"/>
  <c r="E867" i="4"/>
  <c r="E865" i="4"/>
  <c r="E863" i="4"/>
  <c r="E861" i="4"/>
  <c r="E859" i="4"/>
  <c r="E857" i="4"/>
  <c r="E855" i="4"/>
  <c r="E853" i="4"/>
  <c r="E848" i="4"/>
  <c r="E847" i="4" s="1"/>
  <c r="E845" i="4"/>
  <c r="E843" i="4"/>
  <c r="E841" i="4"/>
  <c r="E839" i="4"/>
  <c r="E838" i="4"/>
  <c r="E834" i="4"/>
  <c r="E827" i="4"/>
  <c r="E826" i="4" s="1"/>
  <c r="E824" i="4"/>
  <c r="E822" i="4"/>
  <c r="E820" i="4"/>
  <c r="E818" i="4"/>
  <c r="E816" i="4"/>
  <c r="E814" i="4"/>
  <c r="E812" i="4"/>
  <c r="E810" i="4"/>
  <c r="E808" i="4"/>
  <c r="E806" i="4"/>
  <c r="E803" i="4"/>
  <c r="E800" i="4"/>
  <c r="E798" i="4"/>
  <c r="E796" i="4"/>
  <c r="E794" i="4"/>
  <c r="E792" i="4"/>
  <c r="E790" i="4"/>
  <c r="E787" i="4"/>
  <c r="E785" i="4"/>
  <c r="E783" i="4"/>
  <c r="E781" i="4"/>
  <c r="E779" i="4"/>
  <c r="E777" i="4"/>
  <c r="E774" i="4"/>
  <c r="E772" i="4"/>
  <c r="E763" i="4"/>
  <c r="E760" i="4"/>
  <c r="E758" i="4"/>
  <c r="E756" i="4"/>
  <c r="E754" i="4"/>
  <c r="E752" i="4"/>
  <c r="E750" i="4"/>
  <c r="E748" i="4"/>
  <c r="E745" i="4"/>
  <c r="E743" i="4"/>
  <c r="E741" i="4"/>
  <c r="E736" i="4"/>
  <c r="E734" i="4"/>
  <c r="E732" i="4"/>
  <c r="E725" i="4"/>
  <c r="E723" i="4" s="1"/>
  <c r="E719" i="4"/>
  <c r="E717" i="4"/>
  <c r="E715" i="4"/>
  <c r="E713" i="4"/>
  <c r="E710" i="4" s="1"/>
  <c r="E708" i="4"/>
  <c r="E706" i="4"/>
  <c r="E704" i="4"/>
  <c r="E699" i="4"/>
  <c r="E696" i="4"/>
  <c r="E694" i="4"/>
  <c r="E692" i="4"/>
  <c r="E690" i="4"/>
  <c r="E688" i="4"/>
  <c r="E686" i="4"/>
  <c r="E682" i="4"/>
  <c r="E680" i="4"/>
  <c r="E678" i="4"/>
  <c r="E676" i="4"/>
  <c r="E674" i="4"/>
  <c r="E672" i="4"/>
  <c r="E669" i="4"/>
  <c r="E667" i="4"/>
  <c r="E664" i="4"/>
  <c r="E662" i="4"/>
  <c r="E660" i="4"/>
  <c r="E658" i="4"/>
  <c r="E656" i="4"/>
  <c r="E654" i="4"/>
  <c r="E652" i="4"/>
  <c r="E650" i="4"/>
  <c r="E648" i="4"/>
  <c r="E646" i="4"/>
  <c r="E644" i="4"/>
  <c r="E642" i="4"/>
  <c r="E639" i="4"/>
  <c r="E637" i="4"/>
  <c r="E635" i="4"/>
  <c r="E633" i="4"/>
  <c r="E631" i="4"/>
  <c r="E629" i="4"/>
  <c r="E627" i="4"/>
  <c r="E625" i="4"/>
  <c r="E623" i="4"/>
  <c r="E620" i="4"/>
  <c r="E618" i="4"/>
  <c r="E615" i="4"/>
  <c r="E613" i="4"/>
  <c r="E611" i="4"/>
  <c r="E609" i="4"/>
  <c r="E607" i="4"/>
  <c r="E604" i="4"/>
  <c r="E602" i="4"/>
  <c r="E600" i="4"/>
  <c r="E598" i="4"/>
  <c r="E596" i="4"/>
  <c r="E594" i="4"/>
  <c r="E592" i="4"/>
  <c r="E589" i="4"/>
  <c r="E582" i="4" s="1"/>
  <c r="E587" i="4"/>
  <c r="E585" i="4"/>
  <c r="E583" i="4"/>
  <c r="E580" i="4"/>
  <c r="E578" i="4"/>
  <c r="E576" i="4"/>
  <c r="E575" i="4" s="1"/>
  <c r="E573" i="4"/>
  <c r="E571" i="4"/>
  <c r="E569" i="4"/>
  <c r="E567" i="4"/>
  <c r="E566" i="4" s="1"/>
  <c r="E564" i="4"/>
  <c r="E562" i="4"/>
  <c r="E560" i="4"/>
  <c r="E558" i="4"/>
  <c r="E556" i="4"/>
  <c r="E554" i="4"/>
  <c r="E552" i="4"/>
  <c r="E547" i="4"/>
  <c r="E545" i="4"/>
  <c r="E543" i="4"/>
  <c r="E541" i="4"/>
  <c r="E539" i="4"/>
  <c r="E537" i="4"/>
  <c r="E535" i="4"/>
  <c r="E533" i="4"/>
  <c r="E531" i="4"/>
  <c r="E529" i="4"/>
  <c r="E525" i="4"/>
  <c r="E520" i="4"/>
  <c r="E507" i="4" s="1"/>
  <c r="E518" i="4"/>
  <c r="E516" i="4"/>
  <c r="E514" i="4"/>
  <c r="E512" i="4"/>
  <c r="E510" i="4"/>
  <c r="E508" i="4"/>
  <c r="E505" i="4"/>
  <c r="E503" i="4"/>
  <c r="E489" i="4" s="1"/>
  <c r="E501" i="4"/>
  <c r="E499" i="4"/>
  <c r="E497" i="4"/>
  <c r="E495" i="4"/>
  <c r="E492" i="4"/>
  <c r="E490" i="4"/>
  <c r="E486" i="4"/>
  <c r="E485" i="4" s="1"/>
  <c r="E483" i="4"/>
  <c r="E481" i="4"/>
  <c r="E479" i="4"/>
  <c r="E477" i="4"/>
  <c r="E475" i="4"/>
  <c r="E473" i="4"/>
  <c r="E471" i="4"/>
  <c r="E469" i="4"/>
  <c r="E467" i="4"/>
  <c r="E465" i="4"/>
  <c r="E463" i="4"/>
  <c r="E460" i="4"/>
  <c r="E458" i="4"/>
  <c r="E456" i="4"/>
  <c r="E454" i="4"/>
  <c r="E452" i="4"/>
  <c r="E450" i="4"/>
  <c r="E448" i="4"/>
  <c r="E446" i="4"/>
  <c r="E444" i="4"/>
  <c r="E442" i="4"/>
  <c r="E440" i="4"/>
  <c r="E438" i="4"/>
  <c r="E437" i="4" s="1"/>
  <c r="E435" i="4"/>
  <c r="E432" i="4"/>
  <c r="E430" i="4"/>
  <c r="E427" i="4"/>
  <c r="E425" i="4"/>
  <c r="E424" i="4"/>
  <c r="E422" i="4"/>
  <c r="E420" i="4"/>
  <c r="E418" i="4"/>
  <c r="E416" i="4"/>
  <c r="E414" i="4"/>
  <c r="E412" i="4"/>
  <c r="E410" i="4"/>
  <c r="E408" i="4"/>
  <c r="E406" i="4"/>
  <c r="E404" i="4"/>
  <c r="E402" i="4"/>
  <c r="E400" i="4"/>
  <c r="E398" i="4"/>
  <c r="E396" i="4"/>
  <c r="E394" i="4"/>
  <c r="E392" i="4"/>
  <c r="E390" i="4"/>
  <c r="E388" i="4"/>
  <c r="E386" i="4"/>
  <c r="E384" i="4"/>
  <c r="E381" i="4"/>
  <c r="E379" i="4"/>
  <c r="E377" i="4"/>
  <c r="E375" i="4"/>
  <c r="E373" i="4"/>
  <c r="E371" i="4"/>
  <c r="E370" i="4" s="1"/>
  <c r="E368" i="4"/>
  <c r="E366" i="4"/>
  <c r="E364" i="4"/>
  <c r="E362" i="4"/>
  <c r="E360" i="4"/>
  <c r="E358" i="4"/>
  <c r="E356" i="4"/>
  <c r="E354" i="4"/>
  <c r="E352" i="4"/>
  <c r="E350" i="4"/>
  <c r="E348" i="4"/>
  <c r="E346" i="4"/>
  <c r="E344" i="4"/>
  <c r="E341" i="4"/>
  <c r="E339" i="4"/>
  <c r="E335" i="4"/>
  <c r="E333" i="4"/>
  <c r="E329" i="4"/>
  <c r="E319" i="4"/>
  <c r="E317" i="4"/>
  <c r="E316" i="4" s="1"/>
  <c r="E315" i="4" s="1"/>
  <c r="E311" i="4"/>
  <c r="E307" i="4"/>
  <c r="E302" i="4"/>
  <c r="E293" i="4"/>
  <c r="E290" i="4"/>
  <c r="E284" i="4"/>
  <c r="E278" i="4"/>
  <c r="E272" i="4"/>
  <c r="E271" i="4" s="1"/>
  <c r="E260" i="4"/>
  <c r="E252" i="4" s="1"/>
  <c r="E246" i="4"/>
  <c r="E244" i="4"/>
  <c r="E237" i="4"/>
  <c r="E232" i="4"/>
  <c r="E223" i="4"/>
  <c r="E217" i="4"/>
  <c r="E216" i="4" s="1"/>
  <c r="E214" i="4"/>
  <c r="E209" i="4"/>
  <c r="E191" i="4" s="1"/>
  <c r="E186" i="4"/>
  <c r="E179" i="4"/>
  <c r="E175" i="4"/>
  <c r="E173" i="4"/>
  <c r="E172" i="4" s="1"/>
  <c r="E170" i="4"/>
  <c r="E147" i="4"/>
  <c r="E137" i="4" s="1"/>
  <c r="E129" i="4"/>
  <c r="E125" i="4"/>
  <c r="E110" i="4" s="1"/>
  <c r="E109" i="4" s="1"/>
  <c r="E103" i="4"/>
  <c r="E102" i="4"/>
  <c r="E96" i="4"/>
  <c r="E90" i="4"/>
  <c r="E84" i="4"/>
  <c r="E79" i="4"/>
  <c r="E76" i="4"/>
  <c r="E65" i="4"/>
  <c r="E53" i="4"/>
  <c r="E47" i="4"/>
  <c r="E40" i="4"/>
  <c r="E37" i="4" s="1"/>
  <c r="E30" i="4"/>
  <c r="E11" i="4" s="1"/>
  <c r="E1284" i="5"/>
  <c r="E1271" i="5"/>
  <c r="E1261" i="5"/>
  <c r="E1259" i="5"/>
  <c r="E1254" i="5"/>
  <c r="E1241" i="5"/>
  <c r="E1220" i="5"/>
  <c r="E1216" i="5"/>
  <c r="E1210" i="5"/>
  <c r="E1208" i="5"/>
  <c r="E1205" i="5"/>
  <c r="E1199" i="5"/>
  <c r="E1182" i="5" s="1"/>
  <c r="E1179" i="5"/>
  <c r="E1178" i="5" s="1"/>
  <c r="E1176" i="5"/>
  <c r="E1174" i="5"/>
  <c r="E1171" i="5"/>
  <c r="E1166" i="5"/>
  <c r="E1164" i="5"/>
  <c r="E1162" i="5"/>
  <c r="E1160" i="5"/>
  <c r="E1158" i="5"/>
  <c r="E1156" i="5"/>
  <c r="E1153" i="5"/>
  <c r="E1151" i="5"/>
  <c r="E1149" i="5"/>
  <c r="E1147" i="5"/>
  <c r="E1145" i="5"/>
  <c r="E1143" i="5"/>
  <c r="E1141" i="5"/>
  <c r="E1137" i="5"/>
  <c r="E1135" i="5"/>
  <c r="E1133" i="5"/>
  <c r="E1131" i="5"/>
  <c r="E1129" i="5"/>
  <c r="E1127" i="5"/>
  <c r="E1125" i="5"/>
  <c r="E1123" i="5"/>
  <c r="E1120" i="5"/>
  <c r="E1118" i="5"/>
  <c r="E1116" i="5"/>
  <c r="E1112" i="5"/>
  <c r="E1110" i="5"/>
  <c r="E1108" i="5"/>
  <c r="E1106" i="5"/>
  <c r="E1104" i="5"/>
  <c r="E1102" i="5"/>
  <c r="E1100" i="5"/>
  <c r="E1098" i="5"/>
  <c r="E1096" i="5"/>
  <c r="E1094" i="5"/>
  <c r="E1092" i="5"/>
  <c r="E1090" i="5"/>
  <c r="E1088" i="5"/>
  <c r="E1086" i="5"/>
  <c r="E1084" i="5"/>
  <c r="E1082" i="5"/>
  <c r="E1080" i="5"/>
  <c r="E1078" i="5"/>
  <c r="E1076" i="5"/>
  <c r="E1074" i="5"/>
  <c r="E1072" i="5"/>
  <c r="E1070" i="5"/>
  <c r="E1068" i="5"/>
  <c r="E1066" i="5"/>
  <c r="E1064" i="5"/>
  <c r="E1062" i="5"/>
  <c r="E1060" i="5"/>
  <c r="E1058" i="5"/>
  <c r="E1056" i="5"/>
  <c r="E1054" i="5"/>
  <c r="E1052" i="5"/>
  <c r="E1050" i="5"/>
  <c r="E1048" i="5"/>
  <c r="E1046" i="5"/>
  <c r="E1044" i="5"/>
  <c r="E1042" i="5"/>
  <c r="E1040" i="5"/>
  <c r="E1038" i="5"/>
  <c r="E1036" i="5"/>
  <c r="E1034" i="5"/>
  <c r="E1032" i="5"/>
  <c r="E1030" i="5"/>
  <c r="E1028" i="5"/>
  <c r="E1025" i="5"/>
  <c r="E1023" i="5"/>
  <c r="E1018" i="5"/>
  <c r="E1016" i="5"/>
  <c r="E1014" i="5"/>
  <c r="E1012" i="5"/>
  <c r="E1010" i="5"/>
  <c r="E1003" i="5"/>
  <c r="E1001" i="5"/>
  <c r="E996" i="5"/>
  <c r="E994" i="5"/>
  <c r="E990" i="5"/>
  <c r="E988" i="5"/>
  <c r="E987" i="5" s="1"/>
  <c r="E985" i="5"/>
  <c r="E983" i="5"/>
  <c r="E974" i="5" s="1"/>
  <c r="E981" i="5"/>
  <c r="E979" i="5"/>
  <c r="E977" i="5"/>
  <c r="E975" i="5"/>
  <c r="E972" i="5"/>
  <c r="E970" i="5"/>
  <c r="E967" i="5"/>
  <c r="E965" i="5"/>
  <c r="E964" i="5" s="1"/>
  <c r="E962" i="5"/>
  <c r="E960" i="5"/>
  <c r="E957" i="5"/>
  <c r="E954" i="5"/>
  <c r="E950" i="5"/>
  <c r="E948" i="5"/>
  <c r="E946" i="5"/>
  <c r="E944" i="5"/>
  <c r="E942" i="5"/>
  <c r="E940" i="5"/>
  <c r="E938" i="5"/>
  <c r="E936" i="5"/>
  <c r="E934" i="5"/>
  <c r="E932" i="5"/>
  <c r="E930" i="5"/>
  <c r="E928" i="5"/>
  <c r="E926" i="5"/>
  <c r="E924" i="5"/>
  <c r="E922" i="5"/>
  <c r="E920" i="5"/>
  <c r="E918" i="5"/>
  <c r="E916" i="5"/>
  <c r="E914" i="5"/>
  <c r="E912" i="5"/>
  <c r="E910" i="5"/>
  <c r="E908" i="5"/>
  <c r="E906" i="5"/>
  <c r="E904" i="5"/>
  <c r="E902" i="5"/>
  <c r="E900" i="5"/>
  <c r="E897" i="5"/>
  <c r="E895" i="5"/>
  <c r="E891" i="5"/>
  <c r="E889" i="5"/>
  <c r="E887" i="5"/>
  <c r="E886" i="5" s="1"/>
  <c r="E882" i="5"/>
  <c r="E880" i="5"/>
  <c r="E878" i="5"/>
  <c r="E875" i="5"/>
  <c r="E873" i="5"/>
  <c r="E871" i="5"/>
  <c r="E869" i="5"/>
  <c r="E867" i="5"/>
  <c r="E865" i="5"/>
  <c r="E863" i="5"/>
  <c r="E861" i="5"/>
  <c r="E859" i="5"/>
  <c r="E857" i="5"/>
  <c r="E855" i="5"/>
  <c r="E853" i="5"/>
  <c r="E848" i="5"/>
  <c r="E847" i="5" s="1"/>
  <c r="E845" i="5"/>
  <c r="E843" i="5"/>
  <c r="E841" i="5"/>
  <c r="E839" i="5"/>
  <c r="E834" i="5"/>
  <c r="E827" i="5"/>
  <c r="E824" i="5"/>
  <c r="E822" i="5"/>
  <c r="E820" i="5"/>
  <c r="E818" i="5"/>
  <c r="E816" i="5"/>
  <c r="E814" i="5"/>
  <c r="E812" i="5"/>
  <c r="E810" i="5"/>
  <c r="E808" i="5"/>
  <c r="E806" i="5"/>
  <c r="E803" i="5"/>
  <c r="E800" i="5"/>
  <c r="E798" i="5"/>
  <c r="E796" i="5"/>
  <c r="E794" i="5"/>
  <c r="E792" i="5"/>
  <c r="E790" i="5"/>
  <c r="E787" i="5"/>
  <c r="E785" i="5"/>
  <c r="E783" i="5"/>
  <c r="E781" i="5"/>
  <c r="E779" i="5"/>
  <c r="E777" i="5"/>
  <c r="E774" i="5"/>
  <c r="E772" i="5"/>
  <c r="E763" i="5"/>
  <c r="E760" i="5"/>
  <c r="E758" i="5"/>
  <c r="E756" i="5"/>
  <c r="E754" i="5"/>
  <c r="E752" i="5"/>
  <c r="E750" i="5"/>
  <c r="E748" i="5"/>
  <c r="E745" i="5"/>
  <c r="E743" i="5"/>
  <c r="E741" i="5"/>
  <c r="E736" i="5"/>
  <c r="E734" i="5"/>
  <c r="E732" i="5"/>
  <c r="E725" i="5"/>
  <c r="E723" i="5" s="1"/>
  <c r="E719" i="5"/>
  <c r="E717" i="5"/>
  <c r="E715" i="5"/>
  <c r="E713" i="5"/>
  <c r="E710" i="5"/>
  <c r="E708" i="5"/>
  <c r="E706" i="5"/>
  <c r="E704" i="5"/>
  <c r="E699" i="5"/>
  <c r="E696" i="5"/>
  <c r="E694" i="5"/>
  <c r="E692" i="5"/>
  <c r="E690" i="5"/>
  <c r="E688" i="5"/>
  <c r="E686" i="5"/>
  <c r="E682" i="5"/>
  <c r="E680" i="5"/>
  <c r="E678" i="5"/>
  <c r="E676" i="5"/>
  <c r="E674" i="5"/>
  <c r="E672" i="5"/>
  <c r="E669" i="5"/>
  <c r="E667" i="5"/>
  <c r="E664" i="5"/>
  <c r="E662" i="5"/>
  <c r="E660" i="5"/>
  <c r="E658" i="5"/>
  <c r="E656" i="5"/>
  <c r="E654" i="5"/>
  <c r="E652" i="5"/>
  <c r="E650" i="5"/>
  <c r="E648" i="5"/>
  <c r="E646" i="5"/>
  <c r="E644" i="5"/>
  <c r="E642" i="5"/>
  <c r="E639" i="5"/>
  <c r="E637" i="5"/>
  <c r="E635" i="5"/>
  <c r="E633" i="5"/>
  <c r="E631" i="5"/>
  <c r="E629" i="5"/>
  <c r="E627" i="5"/>
  <c r="E625" i="5"/>
  <c r="E623" i="5"/>
  <c r="E620" i="5"/>
  <c r="E618" i="5"/>
  <c r="E617" i="5" s="1"/>
  <c r="E615" i="5"/>
  <c r="E613" i="5"/>
  <c r="E611" i="5"/>
  <c r="E609" i="5"/>
  <c r="E607" i="5"/>
  <c r="E606" i="5" s="1"/>
  <c r="E604" i="5"/>
  <c r="E602" i="5"/>
  <c r="E600" i="5"/>
  <c r="E598" i="5"/>
  <c r="E596" i="5"/>
  <c r="E594" i="5"/>
  <c r="E592" i="5"/>
  <c r="E591" i="5" s="1"/>
  <c r="E589" i="5"/>
  <c r="E587" i="5"/>
  <c r="E585" i="5"/>
  <c r="E583" i="5"/>
  <c r="E580" i="5"/>
  <c r="E578" i="5"/>
  <c r="E576" i="5"/>
  <c r="E575" i="5" s="1"/>
  <c r="E573" i="5"/>
  <c r="E571" i="5"/>
  <c r="E569" i="5"/>
  <c r="E567" i="5"/>
  <c r="E564" i="5"/>
  <c r="E562" i="5"/>
  <c r="E560" i="5"/>
  <c r="E558" i="5"/>
  <c r="E556" i="5"/>
  <c r="E554" i="5"/>
  <c r="E552" i="5"/>
  <c r="E547" i="5"/>
  <c r="E545" i="5"/>
  <c r="E543" i="5"/>
  <c r="E541" i="5"/>
  <c r="E539" i="5"/>
  <c r="E537" i="5"/>
  <c r="E535" i="5"/>
  <c r="E533" i="5"/>
  <c r="E531" i="5"/>
  <c r="E529" i="5"/>
  <c r="E525" i="5"/>
  <c r="E520" i="5"/>
  <c r="E518" i="5"/>
  <c r="E516" i="5"/>
  <c r="E514" i="5"/>
  <c r="E512" i="5"/>
  <c r="E507" i="5" s="1"/>
  <c r="E510" i="5"/>
  <c r="E508" i="5"/>
  <c r="E505" i="5"/>
  <c r="E503" i="5"/>
  <c r="E501" i="5"/>
  <c r="E499" i="5"/>
  <c r="E497" i="5"/>
  <c r="E495" i="5"/>
  <c r="E492" i="5"/>
  <c r="E490" i="5"/>
  <c r="E486" i="5"/>
  <c r="E485" i="5" s="1"/>
  <c r="E483" i="5"/>
  <c r="E481" i="5"/>
  <c r="E479" i="5"/>
  <c r="E477" i="5"/>
  <c r="E475" i="5"/>
  <c r="E473" i="5"/>
  <c r="E471" i="5"/>
  <c r="E469" i="5"/>
  <c r="E467" i="5"/>
  <c r="E465" i="5"/>
  <c r="E463" i="5"/>
  <c r="E460" i="5"/>
  <c r="E458" i="5"/>
  <c r="E456" i="5"/>
  <c r="E454" i="5"/>
  <c r="E452" i="5"/>
  <c r="E450" i="5"/>
  <c r="E448" i="5"/>
  <c r="E446" i="5"/>
  <c r="E444" i="5"/>
  <c r="E442" i="5"/>
  <c r="E440" i="5"/>
  <c r="E438" i="5"/>
  <c r="E435" i="5"/>
  <c r="E432" i="5"/>
  <c r="E430" i="5"/>
  <c r="E427" i="5"/>
  <c r="E425" i="5"/>
  <c r="E422" i="5"/>
  <c r="E420" i="5"/>
  <c r="E418" i="5"/>
  <c r="E416" i="5"/>
  <c r="E414" i="5"/>
  <c r="E412" i="5"/>
  <c r="E410" i="5"/>
  <c r="E408" i="5"/>
  <c r="E406" i="5"/>
  <c r="E404" i="5"/>
  <c r="E402" i="5"/>
  <c r="E400" i="5"/>
  <c r="E398" i="5"/>
  <c r="E396" i="5"/>
  <c r="E394" i="5"/>
  <c r="E392" i="5"/>
  <c r="E390" i="5"/>
  <c r="E388" i="5"/>
  <c r="E386" i="5"/>
  <c r="E384" i="5"/>
  <c r="E381" i="5"/>
  <c r="E379" i="5"/>
  <c r="E377" i="5"/>
  <c r="E370" i="5" s="1"/>
  <c r="E375" i="5"/>
  <c r="E373" i="5"/>
  <c r="E371" i="5"/>
  <c r="E368" i="5"/>
  <c r="E366" i="5"/>
  <c r="E364" i="5"/>
  <c r="E362" i="5"/>
  <c r="E360" i="5"/>
  <c r="E358" i="5"/>
  <c r="E356" i="5"/>
  <c r="E354" i="5"/>
  <c r="E352" i="5"/>
  <c r="E350" i="5"/>
  <c r="E348" i="5"/>
  <c r="E346" i="5"/>
  <c r="E344" i="5"/>
  <c r="E341" i="5"/>
  <c r="E339" i="5"/>
  <c r="E335" i="5"/>
  <c r="E333" i="5"/>
  <c r="E329" i="5"/>
  <c r="E328" i="5" s="1"/>
  <c r="E319" i="5"/>
  <c r="E317" i="5"/>
  <c r="E316" i="5" s="1"/>
  <c r="E315" i="5" s="1"/>
  <c r="E306" i="5" s="1"/>
  <c r="E311" i="5"/>
  <c r="E307" i="5"/>
  <c r="E302" i="5"/>
  <c r="E293" i="5"/>
  <c r="E290" i="5"/>
  <c r="E284" i="5"/>
  <c r="E278" i="5"/>
  <c r="E272" i="5"/>
  <c r="E260" i="5"/>
  <c r="E252" i="5" s="1"/>
  <c r="E246" i="5"/>
  <c r="E244" i="5"/>
  <c r="E237" i="5"/>
  <c r="E232" i="5"/>
  <c r="E223" i="5"/>
  <c r="E217" i="5"/>
  <c r="E216" i="5" s="1"/>
  <c r="E214" i="5"/>
  <c r="E209" i="5"/>
  <c r="E191" i="5" s="1"/>
  <c r="E190" i="5" s="1"/>
  <c r="E189" i="5" s="1"/>
  <c r="E186" i="5"/>
  <c r="E179" i="5"/>
  <c r="E175" i="5"/>
  <c r="E173" i="5"/>
  <c r="E172" i="5" s="1"/>
  <c r="E170" i="5"/>
  <c r="E147" i="5"/>
  <c r="E137" i="5" s="1"/>
  <c r="E129" i="5"/>
  <c r="E110" i="5" s="1"/>
  <c r="E125" i="5"/>
  <c r="E103" i="5"/>
  <c r="E102" i="5"/>
  <c r="E96" i="5"/>
  <c r="E90" i="5"/>
  <c r="E84" i="5"/>
  <c r="E79" i="5"/>
  <c r="E76" i="5"/>
  <c r="E71" i="5" s="1"/>
  <c r="E65" i="5"/>
  <c r="E53" i="5"/>
  <c r="E47" i="5"/>
  <c r="E40" i="5"/>
  <c r="E37" i="5" s="1"/>
  <c r="E30" i="5"/>
  <c r="E11" i="5" s="1"/>
  <c r="E1284" i="6"/>
  <c r="E1271" i="6"/>
  <c r="E1261" i="6"/>
  <c r="E1259" i="6"/>
  <c r="E1254" i="6"/>
  <c r="E1241" i="6"/>
  <c r="E1220" i="6"/>
  <c r="E1216" i="6"/>
  <c r="E1210" i="6"/>
  <c r="E1208" i="6"/>
  <c r="E1205" i="6"/>
  <c r="E1199" i="6"/>
  <c r="E1182" i="6" s="1"/>
  <c r="E1179" i="6"/>
  <c r="E1178" i="6"/>
  <c r="E1176" i="6"/>
  <c r="E1174" i="6"/>
  <c r="E1171" i="6"/>
  <c r="E1166" i="6"/>
  <c r="E1164" i="6"/>
  <c r="E1162" i="6"/>
  <c r="E1160" i="6"/>
  <c r="E1158" i="6"/>
  <c r="E1156" i="6"/>
  <c r="E1153" i="6"/>
  <c r="E1151" i="6"/>
  <c r="E1149" i="6"/>
  <c r="E1147" i="6"/>
  <c r="E1145" i="6"/>
  <c r="E1143" i="6"/>
  <c r="E1141" i="6"/>
  <c r="E1137" i="6"/>
  <c r="E1135" i="6"/>
  <c r="E1133" i="6"/>
  <c r="E1131" i="6"/>
  <c r="E1129" i="6"/>
  <c r="E1127" i="6"/>
  <c r="E1125" i="6"/>
  <c r="E1123" i="6"/>
  <c r="E1120" i="6"/>
  <c r="E1118" i="6"/>
  <c r="E1116" i="6"/>
  <c r="E1112" i="6"/>
  <c r="E1110" i="6"/>
  <c r="E1108" i="6"/>
  <c r="E1106" i="6"/>
  <c r="E1104" i="6"/>
  <c r="E1102" i="6"/>
  <c r="E1100" i="6"/>
  <c r="E1098" i="6"/>
  <c r="E1096" i="6"/>
  <c r="E1094" i="6"/>
  <c r="E1092" i="6"/>
  <c r="E1090" i="6"/>
  <c r="E1088" i="6"/>
  <c r="E1086" i="6"/>
  <c r="E1084" i="6"/>
  <c r="E1082" i="6"/>
  <c r="E1080" i="6"/>
  <c r="E1078" i="6"/>
  <c r="E1076" i="6"/>
  <c r="E1074" i="6"/>
  <c r="E1072" i="6"/>
  <c r="E1070" i="6"/>
  <c r="E1068" i="6"/>
  <c r="E1066" i="6"/>
  <c r="E1064" i="6"/>
  <c r="E1062" i="6"/>
  <c r="E1060" i="6"/>
  <c r="E1058" i="6"/>
  <c r="E1056" i="6"/>
  <c r="E1054" i="6"/>
  <c r="E1052" i="6"/>
  <c r="E1050" i="6"/>
  <c r="E1048" i="6"/>
  <c r="E1046" i="6"/>
  <c r="E1044" i="6"/>
  <c r="E1042" i="6"/>
  <c r="E1040" i="6"/>
  <c r="E1038" i="6"/>
  <c r="E1036" i="6"/>
  <c r="E1034" i="6"/>
  <c r="E1032" i="6"/>
  <c r="E1030" i="6"/>
  <c r="E1028" i="6"/>
  <c r="E1025" i="6"/>
  <c r="E1023" i="6"/>
  <c r="E1018" i="6"/>
  <c r="E1016" i="6"/>
  <c r="E1014" i="6"/>
  <c r="E1012" i="6"/>
  <c r="E1010" i="6"/>
  <c r="E1003" i="6"/>
  <c r="E1001" i="6"/>
  <c r="E996" i="6"/>
  <c r="E994" i="6"/>
  <c r="E993" i="6"/>
  <c r="E990" i="6"/>
  <c r="E988" i="6"/>
  <c r="E987" i="6" s="1"/>
  <c r="E985" i="6"/>
  <c r="E983" i="6"/>
  <c r="E981" i="6"/>
  <c r="E979" i="6"/>
  <c r="E977" i="6"/>
  <c r="E975" i="6"/>
  <c r="E972" i="6"/>
  <c r="E970" i="6"/>
  <c r="E967" i="6"/>
  <c r="E965" i="6"/>
  <c r="E962" i="6"/>
  <c r="E960" i="6"/>
  <c r="E957" i="6"/>
  <c r="E954" i="6"/>
  <c r="E950" i="6"/>
  <c r="E948" i="6"/>
  <c r="E946" i="6"/>
  <c r="E944" i="6"/>
  <c r="E942" i="6"/>
  <c r="E940" i="6"/>
  <c r="E938" i="6"/>
  <c r="E936" i="6"/>
  <c r="E934" i="6"/>
  <c r="E932" i="6"/>
  <c r="E930" i="6"/>
  <c r="E928" i="6"/>
  <c r="E926" i="6"/>
  <c r="E924" i="6"/>
  <c r="E922" i="6"/>
  <c r="E920" i="6"/>
  <c r="E918" i="6"/>
  <c r="E916" i="6"/>
  <c r="E914" i="6"/>
  <c r="E912" i="6"/>
  <c r="E910" i="6"/>
  <c r="E908" i="6"/>
  <c r="E906" i="6"/>
  <c r="E904" i="6"/>
  <c r="E902" i="6"/>
  <c r="E900" i="6"/>
  <c r="E897" i="6"/>
  <c r="E895" i="6"/>
  <c r="E891" i="6"/>
  <c r="E889" i="6"/>
  <c r="E887" i="6"/>
  <c r="E886" i="6" s="1"/>
  <c r="E882" i="6"/>
  <c r="E880" i="6"/>
  <c r="E878" i="6"/>
  <c r="E875" i="6"/>
  <c r="E873" i="6"/>
  <c r="E871" i="6"/>
  <c r="E869" i="6"/>
  <c r="E867" i="6"/>
  <c r="E865" i="6"/>
  <c r="E863" i="6"/>
  <c r="E861" i="6"/>
  <c r="E859" i="6"/>
  <c r="E857" i="6"/>
  <c r="E855" i="6"/>
  <c r="E853" i="6"/>
  <c r="E852" i="6" s="1"/>
  <c r="E848" i="6"/>
  <c r="E847" i="6" s="1"/>
  <c r="E845" i="6"/>
  <c r="E843" i="6"/>
  <c r="E841" i="6"/>
  <c r="E839" i="6"/>
  <c r="E838" i="6" s="1"/>
  <c r="E834" i="6"/>
  <c r="E827" i="6"/>
  <c r="E826" i="6" s="1"/>
  <c r="E824" i="6"/>
  <c r="E822" i="6"/>
  <c r="E820" i="6"/>
  <c r="E818" i="6"/>
  <c r="E816" i="6"/>
  <c r="E814" i="6"/>
  <c r="E812" i="6"/>
  <c r="E810" i="6"/>
  <c r="E808" i="6"/>
  <c r="E806" i="6"/>
  <c r="E803" i="6"/>
  <c r="E800" i="6"/>
  <c r="E798" i="6"/>
  <c r="E796" i="6"/>
  <c r="E794" i="6"/>
  <c r="E792" i="6"/>
  <c r="E790" i="6"/>
  <c r="E787" i="6"/>
  <c r="E785" i="6"/>
  <c r="E783" i="6"/>
  <c r="E781" i="6"/>
  <c r="E779" i="6"/>
  <c r="E777" i="6"/>
  <c r="E774" i="6"/>
  <c r="E772" i="6"/>
  <c r="E763" i="6"/>
  <c r="E760" i="6"/>
  <c r="E758" i="6"/>
  <c r="E756" i="6"/>
  <c r="E754" i="6"/>
  <c r="E752" i="6"/>
  <c r="E750" i="6"/>
  <c r="E748" i="6"/>
  <c r="E745" i="6"/>
  <c r="E743" i="6"/>
  <c r="E741" i="6"/>
  <c r="E736" i="6"/>
  <c r="E734" i="6"/>
  <c r="E732" i="6"/>
  <c r="E725" i="6"/>
  <c r="E723" i="6" s="1"/>
  <c r="E719" i="6"/>
  <c r="E717" i="6"/>
  <c r="E715" i="6"/>
  <c r="E710" i="6" s="1"/>
  <c r="E713" i="6"/>
  <c r="E708" i="6"/>
  <c r="E706" i="6"/>
  <c r="E704" i="6"/>
  <c r="E699" i="6"/>
  <c r="E696" i="6"/>
  <c r="E694" i="6"/>
  <c r="E692" i="6"/>
  <c r="E690" i="6"/>
  <c r="E688" i="6"/>
  <c r="E686" i="6"/>
  <c r="E682" i="6"/>
  <c r="E680" i="6"/>
  <c r="E678" i="6"/>
  <c r="E676" i="6"/>
  <c r="E674" i="6"/>
  <c r="E672" i="6"/>
  <c r="E671" i="6" s="1"/>
  <c r="E669" i="6"/>
  <c r="E667" i="6"/>
  <c r="E664" i="6"/>
  <c r="E662" i="6"/>
  <c r="E660" i="6"/>
  <c r="E658" i="6"/>
  <c r="E656" i="6"/>
  <c r="E654" i="6"/>
  <c r="E652" i="6"/>
  <c r="E650" i="6"/>
  <c r="E648" i="6"/>
  <c r="E646" i="6"/>
  <c r="E644" i="6"/>
  <c r="E641" i="6" s="1"/>
  <c r="E642" i="6"/>
  <c r="E639" i="6"/>
  <c r="E637" i="6"/>
  <c r="E635" i="6"/>
  <c r="E633" i="6"/>
  <c r="E631" i="6"/>
  <c r="E629" i="6"/>
  <c r="E622" i="6" s="1"/>
  <c r="E627" i="6"/>
  <c r="E625" i="6"/>
  <c r="E623" i="6"/>
  <c r="E620" i="6"/>
  <c r="E618" i="6"/>
  <c r="E617" i="6" s="1"/>
  <c r="E615" i="6"/>
  <c r="E613" i="6"/>
  <c r="E611" i="6"/>
  <c r="E609" i="6"/>
  <c r="E607" i="6"/>
  <c r="E604" i="6"/>
  <c r="E602" i="6"/>
  <c r="E600" i="6"/>
  <c r="E598" i="6"/>
  <c r="E596" i="6"/>
  <c r="E594" i="6"/>
  <c r="E592" i="6"/>
  <c r="E589" i="6"/>
  <c r="E587" i="6"/>
  <c r="E585" i="6"/>
  <c r="E583" i="6"/>
  <c r="E582" i="6" s="1"/>
  <c r="E580" i="6"/>
  <c r="E578" i="6"/>
  <c r="E576" i="6"/>
  <c r="E573" i="6"/>
  <c r="E571" i="6"/>
  <c r="E569" i="6"/>
  <c r="E567" i="6"/>
  <c r="E566" i="6" s="1"/>
  <c r="E564" i="6"/>
  <c r="E562" i="6"/>
  <c r="E560" i="6"/>
  <c r="E558" i="6"/>
  <c r="E556" i="6"/>
  <c r="E554" i="6"/>
  <c r="E552" i="6"/>
  <c r="E547" i="6"/>
  <c r="E545" i="6"/>
  <c r="E543" i="6"/>
  <c r="E541" i="6"/>
  <c r="E539" i="6"/>
  <c r="E537" i="6"/>
  <c r="E535" i="6"/>
  <c r="E533" i="6"/>
  <c r="E531" i="6"/>
  <c r="E529" i="6"/>
  <c r="E525" i="6"/>
  <c r="E520" i="6"/>
  <c r="E518" i="6"/>
  <c r="E516" i="6"/>
  <c r="E514" i="6"/>
  <c r="E512" i="6"/>
  <c r="E510" i="6"/>
  <c r="E508" i="6"/>
  <c r="E505" i="6"/>
  <c r="E503" i="6"/>
  <c r="E501" i="6"/>
  <c r="E499" i="6"/>
  <c r="E497" i="6"/>
  <c r="E495" i="6"/>
  <c r="E492" i="6"/>
  <c r="E490" i="6"/>
  <c r="E486" i="6"/>
  <c r="E485" i="6" s="1"/>
  <c r="E483" i="6"/>
  <c r="E481" i="6"/>
  <c r="E479" i="6"/>
  <c r="E477" i="6"/>
  <c r="E475" i="6"/>
  <c r="E473" i="6"/>
  <c r="E471" i="6"/>
  <c r="E469" i="6"/>
  <c r="E467" i="6"/>
  <c r="E465" i="6"/>
  <c r="E463" i="6"/>
  <c r="E460" i="6"/>
  <c r="E458" i="6"/>
  <c r="E456" i="6"/>
  <c r="E454" i="6"/>
  <c r="E452" i="6"/>
  <c r="E450" i="6"/>
  <c r="E448" i="6"/>
  <c r="E446" i="6"/>
  <c r="E444" i="6"/>
  <c r="E442" i="6"/>
  <c r="E440" i="6"/>
  <c r="E438" i="6"/>
  <c r="E435" i="6"/>
  <c r="E432" i="6"/>
  <c r="E430" i="6"/>
  <c r="E427" i="6"/>
  <c r="E425" i="6"/>
  <c r="E422" i="6"/>
  <c r="E420" i="6"/>
  <c r="E418" i="6"/>
  <c r="E416" i="6"/>
  <c r="E414" i="6"/>
  <c r="E412" i="6"/>
  <c r="E410" i="6"/>
  <c r="E408" i="6"/>
  <c r="E406" i="6"/>
  <c r="E404" i="6"/>
  <c r="E402" i="6"/>
  <c r="E400" i="6"/>
  <c r="E398" i="6"/>
  <c r="E396" i="6"/>
  <c r="E394" i="6"/>
  <c r="E392" i="6"/>
  <c r="E390" i="6"/>
  <c r="E388" i="6"/>
  <c r="E386" i="6"/>
  <c r="E384" i="6"/>
  <c r="E381" i="6"/>
  <c r="E379" i="6"/>
  <c r="E377" i="6"/>
  <c r="E375" i="6"/>
  <c r="E373" i="6"/>
  <c r="E371" i="6"/>
  <c r="E368" i="6"/>
  <c r="E366" i="6"/>
  <c r="E364" i="6"/>
  <c r="E362" i="6"/>
  <c r="E360" i="6"/>
  <c r="E358" i="6"/>
  <c r="E356" i="6"/>
  <c r="E354" i="6"/>
  <c r="E352" i="6"/>
  <c r="E350" i="6"/>
  <c r="E348" i="6"/>
  <c r="E346" i="6"/>
  <c r="E344" i="6"/>
  <c r="E341" i="6"/>
  <c r="E339" i="6"/>
  <c r="E335" i="6"/>
  <c r="E333" i="6"/>
  <c r="E329" i="6"/>
  <c r="E319" i="6"/>
  <c r="E317" i="6"/>
  <c r="E316" i="6"/>
  <c r="E315" i="6" s="1"/>
  <c r="E306" i="6" s="1"/>
  <c r="E311" i="6"/>
  <c r="E307" i="6"/>
  <c r="E302" i="6"/>
  <c r="E293" i="6"/>
  <c r="E290" i="6"/>
  <c r="E284" i="6"/>
  <c r="E278" i="6"/>
  <c r="E272" i="6"/>
  <c r="E271" i="6" s="1"/>
  <c r="E260" i="6"/>
  <c r="E252" i="6" s="1"/>
  <c r="E246" i="6"/>
  <c r="E244" i="6"/>
  <c r="E237" i="6"/>
  <c r="E232" i="6"/>
  <c r="E223" i="6"/>
  <c r="E217" i="6"/>
  <c r="E216" i="6" s="1"/>
  <c r="E214" i="6"/>
  <c r="E209" i="6"/>
  <c r="E191" i="6" s="1"/>
  <c r="E186" i="6"/>
  <c r="E179" i="6"/>
  <c r="E175" i="6"/>
  <c r="E173" i="6"/>
  <c r="E172" i="6" s="1"/>
  <c r="E170" i="6"/>
  <c r="E147" i="6"/>
  <c r="E137" i="6" s="1"/>
  <c r="E129" i="6"/>
  <c r="E125" i="6"/>
  <c r="E110" i="6" s="1"/>
  <c r="E103" i="6"/>
  <c r="E102" i="6"/>
  <c r="E96" i="6"/>
  <c r="E90" i="6"/>
  <c r="E84" i="6"/>
  <c r="E79" i="6"/>
  <c r="E76" i="6"/>
  <c r="E65" i="6"/>
  <c r="E53" i="6"/>
  <c r="E47" i="6"/>
  <c r="E40" i="6"/>
  <c r="E37" i="6"/>
  <c r="E11" i="6"/>
  <c r="E1284" i="7"/>
  <c r="E1271" i="7"/>
  <c r="E1261" i="7"/>
  <c r="E1259" i="7"/>
  <c r="E1254" i="7"/>
  <c r="E1241" i="7"/>
  <c r="E1220" i="7"/>
  <c r="E1216" i="7"/>
  <c r="E1210" i="7"/>
  <c r="E1208" i="7"/>
  <c r="E1205" i="7"/>
  <c r="E1199" i="7"/>
  <c r="E1182" i="7" s="1"/>
  <c r="E1179" i="7"/>
  <c r="E1178" i="7" s="1"/>
  <c r="E1176" i="7"/>
  <c r="E1174" i="7"/>
  <c r="E1171" i="7"/>
  <c r="E1166" i="7"/>
  <c r="E1164" i="7"/>
  <c r="E1162" i="7"/>
  <c r="E1160" i="7"/>
  <c r="E1158" i="7"/>
  <c r="E1156" i="7"/>
  <c r="E1153" i="7"/>
  <c r="E1151" i="7"/>
  <c r="E1149" i="7"/>
  <c r="E1147" i="7"/>
  <c r="E1145" i="7"/>
  <c r="E1143" i="7"/>
  <c r="E1141" i="7"/>
  <c r="E1137" i="7"/>
  <c r="E1135" i="7"/>
  <c r="E1133" i="7"/>
  <c r="E1131" i="7"/>
  <c r="E1129" i="7"/>
  <c r="E1127" i="7"/>
  <c r="E1125" i="7"/>
  <c r="E1123" i="7"/>
  <c r="E1120" i="7"/>
  <c r="E1118" i="7"/>
  <c r="E1116" i="7"/>
  <c r="E1112" i="7"/>
  <c r="E1110" i="7"/>
  <c r="E1108" i="7"/>
  <c r="E1106" i="7"/>
  <c r="E1104" i="7"/>
  <c r="E1102" i="7"/>
  <c r="E1100" i="7"/>
  <c r="E1098" i="7"/>
  <c r="E1096" i="7"/>
  <c r="E1094" i="7"/>
  <c r="E1092" i="7"/>
  <c r="E1090" i="7"/>
  <c r="E1088" i="7"/>
  <c r="E1086" i="7"/>
  <c r="E1084" i="7"/>
  <c r="E1082" i="7"/>
  <c r="E1080" i="7"/>
  <c r="E1078" i="7"/>
  <c r="E1076" i="7"/>
  <c r="E1074" i="7"/>
  <c r="E1072" i="7"/>
  <c r="E1070" i="7"/>
  <c r="E1068" i="7"/>
  <c r="E1066" i="7"/>
  <c r="E1064" i="7"/>
  <c r="E1062" i="7"/>
  <c r="E1060" i="7"/>
  <c r="E1058" i="7"/>
  <c r="E1056" i="7"/>
  <c r="E1054" i="7"/>
  <c r="E1052" i="7"/>
  <c r="E1050" i="7"/>
  <c r="E1048" i="7"/>
  <c r="E1046" i="7"/>
  <c r="E1044" i="7"/>
  <c r="E1042" i="7"/>
  <c r="E1040" i="7"/>
  <c r="E1038" i="7"/>
  <c r="E1036" i="7"/>
  <c r="E1034" i="7"/>
  <c r="E1032" i="7"/>
  <c r="E1030" i="7"/>
  <c r="E1028" i="7"/>
  <c r="E1025" i="7"/>
  <c r="E1023" i="7"/>
  <c r="E1018" i="7"/>
  <c r="E1016" i="7"/>
  <c r="E1014" i="7"/>
  <c r="E1012" i="7"/>
  <c r="E1010" i="7"/>
  <c r="E1003" i="7"/>
  <c r="E1001" i="7"/>
  <c r="E996" i="7"/>
  <c r="E994" i="7"/>
  <c r="E993" i="7" s="1"/>
  <c r="E990" i="7"/>
  <c r="E988" i="7"/>
  <c r="E987" i="7" s="1"/>
  <c r="E985" i="7"/>
  <c r="E983" i="7"/>
  <c r="E981" i="7"/>
  <c r="E979" i="7"/>
  <c r="E977" i="7"/>
  <c r="E975" i="7"/>
  <c r="E972" i="7"/>
  <c r="E970" i="7"/>
  <c r="E967" i="7"/>
  <c r="E965" i="7"/>
  <c r="E964" i="7" s="1"/>
  <c r="E962" i="7"/>
  <c r="E960" i="7"/>
  <c r="E957" i="7"/>
  <c r="E954" i="7"/>
  <c r="E950" i="7"/>
  <c r="E948" i="7"/>
  <c r="E946" i="7"/>
  <c r="E944" i="7"/>
  <c r="E942" i="7"/>
  <c r="E940" i="7"/>
  <c r="E938" i="7"/>
  <c r="E936" i="7"/>
  <c r="E934" i="7"/>
  <c r="E932" i="7"/>
  <c r="E930" i="7"/>
  <c r="E928" i="7"/>
  <c r="E926" i="7"/>
  <c r="E924" i="7"/>
  <c r="E922" i="7"/>
  <c r="E920" i="7"/>
  <c r="E918" i="7"/>
  <c r="E916" i="7"/>
  <c r="E914" i="7"/>
  <c r="E912" i="7"/>
  <c r="E910" i="7"/>
  <c r="E908" i="7"/>
  <c r="E906" i="7"/>
  <c r="E904" i="7"/>
  <c r="E902" i="7"/>
  <c r="E900" i="7"/>
  <c r="E897" i="7"/>
  <c r="E895" i="7"/>
  <c r="E891" i="7"/>
  <c r="E889" i="7"/>
  <c r="E887" i="7"/>
  <c r="E882" i="7"/>
  <c r="E880" i="7"/>
  <c r="E878" i="7"/>
  <c r="E875" i="7"/>
  <c r="E873" i="7"/>
  <c r="E871" i="7"/>
  <c r="E869" i="7"/>
  <c r="E867" i="7"/>
  <c r="E865" i="7"/>
  <c r="E863" i="7"/>
  <c r="E861" i="7"/>
  <c r="E859" i="7"/>
  <c r="E857" i="7"/>
  <c r="E855" i="7"/>
  <c r="E853" i="7"/>
  <c r="E848" i="7"/>
  <c r="E847" i="7" s="1"/>
  <c r="E845" i="7"/>
  <c r="E843" i="7"/>
  <c r="E841" i="7"/>
  <c r="E839" i="7"/>
  <c r="E838" i="7" s="1"/>
  <c r="E834" i="7"/>
  <c r="E827" i="7"/>
  <c r="E826" i="7" s="1"/>
  <c r="E824" i="7"/>
  <c r="E822" i="7"/>
  <c r="E820" i="7"/>
  <c r="E818" i="7"/>
  <c r="E816" i="7"/>
  <c r="E814" i="7"/>
  <c r="E812" i="7"/>
  <c r="E810" i="7"/>
  <c r="E808" i="7"/>
  <c r="E806" i="7"/>
  <c r="E803" i="7"/>
  <c r="E800" i="7"/>
  <c r="E798" i="7"/>
  <c r="E796" i="7"/>
  <c r="E794" i="7"/>
  <c r="E792" i="7"/>
  <c r="E790" i="7"/>
  <c r="E787" i="7"/>
  <c r="E785" i="7"/>
  <c r="E783" i="7"/>
  <c r="E781" i="7"/>
  <c r="E779" i="7"/>
  <c r="E777" i="7"/>
  <c r="E774" i="7"/>
  <c r="E772" i="7"/>
  <c r="E763" i="7"/>
  <c r="E760" i="7"/>
  <c r="E758" i="7"/>
  <c r="E756" i="7"/>
  <c r="E754" i="7"/>
  <c r="E752" i="7"/>
  <c r="E750" i="7"/>
  <c r="E748" i="7"/>
  <c r="E745" i="7"/>
  <c r="E743" i="7"/>
  <c r="E741" i="7"/>
  <c r="E736" i="7"/>
  <c r="E734" i="7"/>
  <c r="E732" i="7"/>
  <c r="E725" i="7"/>
  <c r="E723" i="7" s="1"/>
  <c r="E719" i="7"/>
  <c r="E717" i="7"/>
  <c r="E715" i="7"/>
  <c r="E713" i="7"/>
  <c r="E710" i="7" s="1"/>
  <c r="E708" i="7"/>
  <c r="E706" i="7"/>
  <c r="E704" i="7"/>
  <c r="E699" i="7"/>
  <c r="E696" i="7"/>
  <c r="E694" i="7"/>
  <c r="E692" i="7"/>
  <c r="E690" i="7"/>
  <c r="E688" i="7"/>
  <c r="E685" i="7" s="1"/>
  <c r="E686" i="7"/>
  <c r="E682" i="7"/>
  <c r="E680" i="7"/>
  <c r="E678" i="7"/>
  <c r="E676" i="7"/>
  <c r="E671" i="7" s="1"/>
  <c r="E674" i="7"/>
  <c r="E672" i="7"/>
  <c r="E669" i="7"/>
  <c r="E667" i="7"/>
  <c r="E664" i="7"/>
  <c r="E662" i="7"/>
  <c r="E660" i="7"/>
  <c r="E658" i="7"/>
  <c r="E656" i="7"/>
  <c r="E654" i="7"/>
  <c r="E652" i="7"/>
  <c r="E650" i="7"/>
  <c r="E648" i="7"/>
  <c r="E646" i="7"/>
  <c r="E644" i="7"/>
  <c r="E642" i="7"/>
  <c r="E639" i="7"/>
  <c r="E637" i="7"/>
  <c r="E635" i="7"/>
  <c r="E633" i="7"/>
  <c r="E631" i="7"/>
  <c r="E629" i="7"/>
  <c r="E627" i="7"/>
  <c r="E625" i="7"/>
  <c r="E623" i="7"/>
  <c r="E620" i="7"/>
  <c r="E618" i="7"/>
  <c r="E617" i="7" s="1"/>
  <c r="E615" i="7"/>
  <c r="E613" i="7"/>
  <c r="E611" i="7"/>
  <c r="E609" i="7"/>
  <c r="E607" i="7"/>
  <c r="E604" i="7"/>
  <c r="E602" i="7"/>
  <c r="E600" i="7"/>
  <c r="E598" i="7"/>
  <c r="E596" i="7"/>
  <c r="E594" i="7"/>
  <c r="E591" i="7" s="1"/>
  <c r="E592" i="7"/>
  <c r="E589" i="7"/>
  <c r="E587" i="7"/>
  <c r="E585" i="7"/>
  <c r="E583" i="7"/>
  <c r="E582" i="7" s="1"/>
  <c r="E580" i="7"/>
  <c r="E578" i="7"/>
  <c r="E576" i="7"/>
  <c r="E573" i="7"/>
  <c r="E571" i="7"/>
  <c r="E569" i="7"/>
  <c r="E567" i="7"/>
  <c r="E566" i="7"/>
  <c r="E564" i="7"/>
  <c r="E562" i="7"/>
  <c r="E560" i="7"/>
  <c r="E558" i="7"/>
  <c r="E556" i="7"/>
  <c r="E554" i="7"/>
  <c r="E552" i="7"/>
  <c r="E547" i="7"/>
  <c r="E545" i="7"/>
  <c r="E543" i="7"/>
  <c r="E541" i="7"/>
  <c r="E539" i="7"/>
  <c r="E537" i="7"/>
  <c r="E535" i="7"/>
  <c r="E533" i="7"/>
  <c r="E531" i="7"/>
  <c r="E529" i="7"/>
  <c r="E525" i="7"/>
  <c r="E520" i="7"/>
  <c r="E518" i="7"/>
  <c r="E516" i="7"/>
  <c r="E514" i="7"/>
  <c r="E512" i="7"/>
  <c r="E510" i="7"/>
  <c r="E508" i="7"/>
  <c r="E505" i="7"/>
  <c r="E503" i="7"/>
  <c r="E501" i="7"/>
  <c r="E499" i="7"/>
  <c r="E497" i="7"/>
  <c r="E495" i="7"/>
  <c r="E492" i="7"/>
  <c r="E490" i="7"/>
  <c r="E486" i="7"/>
  <c r="E485" i="7"/>
  <c r="E483" i="7"/>
  <c r="E481" i="7"/>
  <c r="E479" i="7"/>
  <c r="E477" i="7"/>
  <c r="E475" i="7"/>
  <c r="E473" i="7"/>
  <c r="E471" i="7"/>
  <c r="E469" i="7"/>
  <c r="E467" i="7"/>
  <c r="E465" i="7"/>
  <c r="E463" i="7"/>
  <c r="E460" i="7"/>
  <c r="E458" i="7"/>
  <c r="E456" i="7"/>
  <c r="E454" i="7"/>
  <c r="E452" i="7"/>
  <c r="E450" i="7"/>
  <c r="E448" i="7"/>
  <c r="E446" i="7"/>
  <c r="E444" i="7"/>
  <c r="E442" i="7"/>
  <c r="E440" i="7"/>
  <c r="E438" i="7"/>
  <c r="E435" i="7"/>
  <c r="E432" i="7"/>
  <c r="E430" i="7"/>
  <c r="E427" i="7"/>
  <c r="E425" i="7"/>
  <c r="E422" i="7"/>
  <c r="E420" i="7"/>
  <c r="E418" i="7"/>
  <c r="E416" i="7"/>
  <c r="E414" i="7"/>
  <c r="E412" i="7"/>
  <c r="E410" i="7"/>
  <c r="E408" i="7"/>
  <c r="E406" i="7"/>
  <c r="E404" i="7"/>
  <c r="E402" i="7"/>
  <c r="E400" i="7"/>
  <c r="E398" i="7"/>
  <c r="E396" i="7"/>
  <c r="E394" i="7"/>
  <c r="E392" i="7"/>
  <c r="E390" i="7"/>
  <c r="E388" i="7"/>
  <c r="E386" i="7"/>
  <c r="E384" i="7"/>
  <c r="E381" i="7"/>
  <c r="E379" i="7"/>
  <c r="E377" i="7"/>
  <c r="E375" i="7"/>
  <c r="E373" i="7"/>
  <c r="E371" i="7"/>
  <c r="E368" i="7"/>
  <c r="E366" i="7"/>
  <c r="E364" i="7"/>
  <c r="E362" i="7"/>
  <c r="E360" i="7"/>
  <c r="E358" i="7"/>
  <c r="E356" i="7"/>
  <c r="E354" i="7"/>
  <c r="E352" i="7"/>
  <c r="E350" i="7"/>
  <c r="E348" i="7"/>
  <c r="E346" i="7"/>
  <c r="E344" i="7"/>
  <c r="E341" i="7"/>
  <c r="E339" i="7"/>
  <c r="E335" i="7"/>
  <c r="E333" i="7"/>
  <c r="E329" i="7"/>
  <c r="E319" i="7"/>
  <c r="E317" i="7"/>
  <c r="E316" i="7" s="1"/>
  <c r="E311" i="7"/>
  <c r="E307" i="7"/>
  <c r="E302" i="7"/>
  <c r="E293" i="7"/>
  <c r="E290" i="7"/>
  <c r="E284" i="7"/>
  <c r="E278" i="7"/>
  <c r="E272" i="7"/>
  <c r="E260" i="7"/>
  <c r="E252" i="7"/>
  <c r="E246" i="7"/>
  <c r="E244" i="7"/>
  <c r="E237" i="7"/>
  <c r="E232" i="7"/>
  <c r="E223" i="7"/>
  <c r="E217" i="7"/>
  <c r="E214" i="7"/>
  <c r="E209" i="7"/>
  <c r="E191" i="7" s="1"/>
  <c r="E186" i="7"/>
  <c r="E179" i="7"/>
  <c r="E175" i="7"/>
  <c r="E173" i="7"/>
  <c r="E172" i="7" s="1"/>
  <c r="E170" i="7"/>
  <c r="E147" i="7"/>
  <c r="E137" i="7" s="1"/>
  <c r="E129" i="7"/>
  <c r="E125" i="7"/>
  <c r="E110" i="7" s="1"/>
  <c r="E109" i="7" s="1"/>
  <c r="E103" i="7"/>
  <c r="E102" i="7"/>
  <c r="E96" i="7"/>
  <c r="E90" i="7"/>
  <c r="E84" i="7"/>
  <c r="E79" i="7"/>
  <c r="E76" i="7"/>
  <c r="E65" i="7"/>
  <c r="E53" i="7"/>
  <c r="E47" i="7"/>
  <c r="E40" i="7"/>
  <c r="E37" i="7" s="1"/>
  <c r="E30" i="7"/>
  <c r="E11" i="7" s="1"/>
  <c r="E1284" i="2"/>
  <c r="E1271" i="2"/>
  <c r="E1261" i="2"/>
  <c r="E1259" i="2"/>
  <c r="E1254" i="2"/>
  <c r="E1241" i="2"/>
  <c r="E1220" i="2"/>
  <c r="E1204" i="2" s="1"/>
  <c r="E1216" i="2"/>
  <c r="E1210" i="2"/>
  <c r="E1208" i="2"/>
  <c r="E1205" i="2"/>
  <c r="E1199" i="2"/>
  <c r="E1182" i="2" s="1"/>
  <c r="E1179" i="2"/>
  <c r="E1178" i="2" s="1"/>
  <c r="E1176" i="2"/>
  <c r="E1174" i="2"/>
  <c r="E1171" i="2"/>
  <c r="E1166" i="2"/>
  <c r="E1164" i="2"/>
  <c r="E1162" i="2"/>
  <c r="E1160" i="2"/>
  <c r="E1158" i="2"/>
  <c r="E1156" i="2"/>
  <c r="E1153" i="2"/>
  <c r="E1151" i="2"/>
  <c r="E1149" i="2"/>
  <c r="E1147" i="2"/>
  <c r="E1145" i="2"/>
  <c r="E1143" i="2"/>
  <c r="E1141" i="2"/>
  <c r="E1137" i="2"/>
  <c r="E1135" i="2"/>
  <c r="E1133" i="2"/>
  <c r="E1131" i="2"/>
  <c r="E1129" i="2"/>
  <c r="E1127" i="2"/>
  <c r="E1125" i="2"/>
  <c r="E1123" i="2"/>
  <c r="E1120" i="2"/>
  <c r="E1118" i="2"/>
  <c r="E1116" i="2"/>
  <c r="E1112" i="2"/>
  <c r="E1110" i="2"/>
  <c r="E1108" i="2"/>
  <c r="E1106" i="2"/>
  <c r="E1104" i="2"/>
  <c r="E1102" i="2"/>
  <c r="E1100" i="2"/>
  <c r="E1098" i="2"/>
  <c r="E1096" i="2"/>
  <c r="E1094" i="2"/>
  <c r="E1092" i="2"/>
  <c r="E1090" i="2"/>
  <c r="E1088" i="2"/>
  <c r="E1086" i="2"/>
  <c r="E1084" i="2"/>
  <c r="E1082" i="2"/>
  <c r="E1080" i="2"/>
  <c r="E1078" i="2"/>
  <c r="E1076" i="2"/>
  <c r="E1074" i="2"/>
  <c r="E1072" i="2"/>
  <c r="E1070" i="2"/>
  <c r="E1068" i="2"/>
  <c r="E1066" i="2"/>
  <c r="E1064" i="2"/>
  <c r="E1062" i="2"/>
  <c r="E1060" i="2"/>
  <c r="E1058" i="2"/>
  <c r="E1056" i="2"/>
  <c r="E1054" i="2"/>
  <c r="E1052" i="2"/>
  <c r="E1050" i="2"/>
  <c r="E1048" i="2"/>
  <c r="E1046" i="2"/>
  <c r="E1044" i="2"/>
  <c r="E1042" i="2"/>
  <c r="E1040" i="2"/>
  <c r="E1038" i="2"/>
  <c r="E1036" i="2"/>
  <c r="E1034" i="2"/>
  <c r="E1032" i="2"/>
  <c r="E1030" i="2"/>
  <c r="E1028" i="2"/>
  <c r="E1025" i="2"/>
  <c r="E1023" i="2"/>
  <c r="E1018" i="2"/>
  <c r="E1016" i="2"/>
  <c r="E1014" i="2"/>
  <c r="E1012" i="2"/>
  <c r="E1010" i="2"/>
  <c r="E1003" i="2"/>
  <c r="E1001" i="2"/>
  <c r="E996" i="2"/>
  <c r="E994" i="2"/>
  <c r="E993" i="2" s="1"/>
  <c r="E990" i="2"/>
  <c r="E988" i="2"/>
  <c r="E987" i="2" s="1"/>
  <c r="E985" i="2"/>
  <c r="E983" i="2"/>
  <c r="E981" i="2"/>
  <c r="E979" i="2"/>
  <c r="E977" i="2"/>
  <c r="E975" i="2"/>
  <c r="E974" i="2" s="1"/>
  <c r="E972" i="2"/>
  <c r="E970" i="2"/>
  <c r="E967" i="2"/>
  <c r="E965" i="2"/>
  <c r="E962" i="2"/>
  <c r="E960" i="2"/>
  <c r="E957" i="2"/>
  <c r="E954" i="2"/>
  <c r="E950" i="2"/>
  <c r="E948" i="2"/>
  <c r="E946" i="2"/>
  <c r="E944" i="2"/>
  <c r="E942" i="2"/>
  <c r="E940" i="2"/>
  <c r="E938" i="2"/>
  <c r="E936" i="2"/>
  <c r="E934" i="2"/>
  <c r="E932" i="2"/>
  <c r="E930" i="2"/>
  <c r="E928" i="2"/>
  <c r="E926" i="2"/>
  <c r="E924" i="2"/>
  <c r="E922" i="2"/>
  <c r="E920" i="2"/>
  <c r="E918" i="2"/>
  <c r="E916" i="2"/>
  <c r="E914" i="2"/>
  <c r="E912" i="2"/>
  <c r="E910" i="2"/>
  <c r="E908" i="2"/>
  <c r="E906" i="2"/>
  <c r="E894" i="2" s="1"/>
  <c r="E904" i="2"/>
  <c r="E902" i="2"/>
  <c r="E900" i="2"/>
  <c r="E897" i="2"/>
  <c r="E895" i="2"/>
  <c r="E891" i="2"/>
  <c r="E889" i="2"/>
  <c r="E887" i="2"/>
  <c r="E886" i="2" s="1"/>
  <c r="E882" i="2"/>
  <c r="E880" i="2"/>
  <c r="E878" i="2"/>
  <c r="E875" i="2"/>
  <c r="E873" i="2"/>
  <c r="E871" i="2"/>
  <c r="E869" i="2"/>
  <c r="E867" i="2"/>
  <c r="E865" i="2"/>
  <c r="E863" i="2"/>
  <c r="E861" i="2"/>
  <c r="E859" i="2"/>
  <c r="E857" i="2"/>
  <c r="E855" i="2"/>
  <c r="E853" i="2"/>
  <c r="E848" i="2"/>
  <c r="E847" i="2" s="1"/>
  <c r="E845" i="2"/>
  <c r="E843" i="2"/>
  <c r="E841" i="2"/>
  <c r="E838" i="2" s="1"/>
  <c r="E839" i="2"/>
  <c r="E834" i="2"/>
  <c r="E827" i="2"/>
  <c r="E826" i="2" s="1"/>
  <c r="E824" i="2"/>
  <c r="E822" i="2"/>
  <c r="E820" i="2"/>
  <c r="E818" i="2"/>
  <c r="E816" i="2"/>
  <c r="E814" i="2"/>
  <c r="E812" i="2"/>
  <c r="E810" i="2"/>
  <c r="E808" i="2"/>
  <c r="E806" i="2"/>
  <c r="E803" i="2"/>
  <c r="E800" i="2"/>
  <c r="E798" i="2"/>
  <c r="E796" i="2"/>
  <c r="E794" i="2"/>
  <c r="E792" i="2"/>
  <c r="E790" i="2"/>
  <c r="E787" i="2"/>
  <c r="E785" i="2"/>
  <c r="E783" i="2"/>
  <c r="E781" i="2"/>
  <c r="E779" i="2"/>
  <c r="E777" i="2"/>
  <c r="E774" i="2"/>
  <c r="E772" i="2"/>
  <c r="E763" i="2"/>
  <c r="E760" i="2"/>
  <c r="E758" i="2"/>
  <c r="E756" i="2"/>
  <c r="E754" i="2"/>
  <c r="E752" i="2"/>
  <c r="E750" i="2"/>
  <c r="E748" i="2"/>
  <c r="E745" i="2"/>
  <c r="E743" i="2"/>
  <c r="E741" i="2"/>
  <c r="E736" i="2"/>
  <c r="E734" i="2"/>
  <c r="E732" i="2"/>
  <c r="E725" i="2"/>
  <c r="E723" i="2" s="1"/>
  <c r="E719" i="2"/>
  <c r="E717" i="2"/>
  <c r="E710" i="2" s="1"/>
  <c r="E715" i="2"/>
  <c r="E713" i="2"/>
  <c r="E708" i="2"/>
  <c r="E706" i="2"/>
  <c r="E704" i="2"/>
  <c r="E699" i="2"/>
  <c r="E696" i="2"/>
  <c r="E694" i="2"/>
  <c r="E692" i="2"/>
  <c r="E690" i="2"/>
  <c r="E688" i="2"/>
  <c r="E686" i="2"/>
  <c r="E682" i="2"/>
  <c r="E680" i="2"/>
  <c r="E678" i="2"/>
  <c r="E676" i="2"/>
  <c r="E674" i="2"/>
  <c r="E672" i="2"/>
  <c r="E669" i="2"/>
  <c r="E667" i="2"/>
  <c r="E664" i="2"/>
  <c r="E662" i="2"/>
  <c r="E660" i="2"/>
  <c r="E658" i="2"/>
  <c r="E656" i="2"/>
  <c r="E654" i="2"/>
  <c r="E652" i="2"/>
  <c r="E650" i="2"/>
  <c r="E648" i="2"/>
  <c r="E646" i="2"/>
  <c r="E644" i="2"/>
  <c r="E641" i="2" s="1"/>
  <c r="E642" i="2"/>
  <c r="E639" i="2"/>
  <c r="E637" i="2"/>
  <c r="E635" i="2"/>
  <c r="E633" i="2"/>
  <c r="E631" i="2"/>
  <c r="E629" i="2"/>
  <c r="E627" i="2"/>
  <c r="E625" i="2"/>
  <c r="E623" i="2"/>
  <c r="E620" i="2"/>
  <c r="E618" i="2"/>
  <c r="E617" i="2" s="1"/>
  <c r="E615" i="2"/>
  <c r="E613" i="2"/>
  <c r="E611" i="2"/>
  <c r="E609" i="2"/>
  <c r="E607" i="2"/>
  <c r="E604" i="2"/>
  <c r="E602" i="2"/>
  <c r="E600" i="2"/>
  <c r="E598" i="2"/>
  <c r="E596" i="2"/>
  <c r="E594" i="2"/>
  <c r="E592" i="2"/>
  <c r="E589" i="2"/>
  <c r="E587" i="2"/>
  <c r="E585" i="2"/>
  <c r="E583" i="2"/>
  <c r="E582" i="2" s="1"/>
  <c r="E580" i="2"/>
  <c r="E578" i="2"/>
  <c r="E576" i="2"/>
  <c r="E573" i="2"/>
  <c r="E571" i="2"/>
  <c r="E569" i="2"/>
  <c r="E567" i="2"/>
  <c r="E566" i="2" s="1"/>
  <c r="E564" i="2"/>
  <c r="E562" i="2"/>
  <c r="E560" i="2"/>
  <c r="E558" i="2"/>
  <c r="E556" i="2"/>
  <c r="E554" i="2"/>
  <c r="E552" i="2"/>
  <c r="E547" i="2"/>
  <c r="E545" i="2"/>
  <c r="E543" i="2"/>
  <c r="E541" i="2"/>
  <c r="E539" i="2"/>
  <c r="E537" i="2"/>
  <c r="E535" i="2"/>
  <c r="E533" i="2"/>
  <c r="E531" i="2"/>
  <c r="E529" i="2"/>
  <c r="E525" i="2"/>
  <c r="E520" i="2"/>
  <c r="E518" i="2"/>
  <c r="E516" i="2"/>
  <c r="E514" i="2"/>
  <c r="E512" i="2"/>
  <c r="E510" i="2"/>
  <c r="E508" i="2"/>
  <c r="E505" i="2"/>
  <c r="E503" i="2"/>
  <c r="E501" i="2"/>
  <c r="E499" i="2"/>
  <c r="E497" i="2"/>
  <c r="E495" i="2"/>
  <c r="E492" i="2"/>
  <c r="E490" i="2"/>
  <c r="E486" i="2"/>
  <c r="E485" i="2"/>
  <c r="E483" i="2"/>
  <c r="E481" i="2"/>
  <c r="E479" i="2"/>
  <c r="E477" i="2"/>
  <c r="E475" i="2"/>
  <c r="E473" i="2"/>
  <c r="E471" i="2"/>
  <c r="E469" i="2"/>
  <c r="E467" i="2"/>
  <c r="E465" i="2"/>
  <c r="E463" i="2"/>
  <c r="E460" i="2"/>
  <c r="E458" i="2"/>
  <c r="E456" i="2"/>
  <c r="E454" i="2"/>
  <c r="E452" i="2"/>
  <c r="E450" i="2"/>
  <c r="E448" i="2"/>
  <c r="E446" i="2"/>
  <c r="E444" i="2"/>
  <c r="E442" i="2"/>
  <c r="E440" i="2"/>
  <c r="E438" i="2"/>
  <c r="E435" i="2"/>
  <c r="E432" i="2"/>
  <c r="E430" i="2"/>
  <c r="E427" i="2"/>
  <c r="E425" i="2"/>
  <c r="E422" i="2"/>
  <c r="E420" i="2"/>
  <c r="E418" i="2"/>
  <c r="E416" i="2"/>
  <c r="E414" i="2"/>
  <c r="E412" i="2"/>
  <c r="E410" i="2"/>
  <c r="E408" i="2"/>
  <c r="E406" i="2"/>
  <c r="E404" i="2"/>
  <c r="E402" i="2"/>
  <c r="E400" i="2"/>
  <c r="E398" i="2"/>
  <c r="E396" i="2"/>
  <c r="E394" i="2"/>
  <c r="E392" i="2"/>
  <c r="E390" i="2"/>
  <c r="E388" i="2"/>
  <c r="E386" i="2"/>
  <c r="E384" i="2"/>
  <c r="E381" i="2"/>
  <c r="E379" i="2"/>
  <c r="E377" i="2"/>
  <c r="E375" i="2"/>
  <c r="E373" i="2"/>
  <c r="E371" i="2"/>
  <c r="E368" i="2"/>
  <c r="E366" i="2"/>
  <c r="E364" i="2"/>
  <c r="E362" i="2"/>
  <c r="E360" i="2"/>
  <c r="E358" i="2"/>
  <c r="E356" i="2"/>
  <c r="E354" i="2"/>
  <c r="E352" i="2"/>
  <c r="E350" i="2"/>
  <c r="E348" i="2"/>
  <c r="E346" i="2"/>
  <c r="E344" i="2"/>
  <c r="E341" i="2"/>
  <c r="E339" i="2"/>
  <c r="E335" i="2"/>
  <c r="E333" i="2"/>
  <c r="E329" i="2"/>
  <c r="E328" i="2" s="1"/>
  <c r="E319" i="2"/>
  <c r="E317" i="2"/>
  <c r="E316" i="2" s="1"/>
  <c r="E315" i="2" s="1"/>
  <c r="E311" i="2"/>
  <c r="E307" i="2"/>
  <c r="E302" i="2"/>
  <c r="E293" i="2"/>
  <c r="E290" i="2"/>
  <c r="E284" i="2"/>
  <c r="E278" i="2"/>
  <c r="E272" i="2"/>
  <c r="E260" i="2"/>
  <c r="E252" i="2" s="1"/>
  <c r="E246" i="2"/>
  <c r="E244" i="2"/>
  <c r="E237" i="2"/>
  <c r="E232" i="2"/>
  <c r="E223" i="2"/>
  <c r="E217" i="2"/>
  <c r="E216" i="2" s="1"/>
  <c r="E214" i="2"/>
  <c r="E209" i="2"/>
  <c r="E191" i="2" s="1"/>
  <c r="E186" i="2"/>
  <c r="E179" i="2"/>
  <c r="E175" i="2"/>
  <c r="E173" i="2"/>
  <c r="E172" i="2"/>
  <c r="E170" i="2"/>
  <c r="E147" i="2"/>
  <c r="E137" i="2" s="1"/>
  <c r="E129" i="2"/>
  <c r="E125" i="2"/>
  <c r="E110" i="2" s="1"/>
  <c r="E103" i="2"/>
  <c r="E102" i="2"/>
  <c r="E96" i="2"/>
  <c r="E90" i="2"/>
  <c r="E84" i="2"/>
  <c r="E79" i="2"/>
  <c r="E76" i="2"/>
  <c r="E65" i="2"/>
  <c r="E53" i="2"/>
  <c r="E47" i="2"/>
  <c r="E40" i="2"/>
  <c r="E37" i="2" s="1"/>
  <c r="E30" i="2"/>
  <c r="E11" i="2" s="1"/>
  <c r="E1284" i="1"/>
  <c r="R1275" i="8"/>
  <c r="S1275" i="8" s="1"/>
  <c r="E1271" i="1"/>
  <c r="E1261" i="1"/>
  <c r="E1259" i="1"/>
  <c r="E1254" i="1"/>
  <c r="E1241" i="1"/>
  <c r="E1220" i="1"/>
  <c r="E1216" i="1"/>
  <c r="E1210" i="1"/>
  <c r="E1208" i="1"/>
  <c r="E1205" i="1"/>
  <c r="E1199" i="1"/>
  <c r="E1182" i="1" s="1"/>
  <c r="E1179" i="1"/>
  <c r="E1178" i="1" s="1"/>
  <c r="E1176" i="1"/>
  <c r="E1174" i="1"/>
  <c r="E1171" i="1"/>
  <c r="E1166" i="1"/>
  <c r="E1164" i="1"/>
  <c r="E1162" i="1"/>
  <c r="E1160" i="1"/>
  <c r="E1158" i="1"/>
  <c r="E1156" i="1"/>
  <c r="E1153" i="1"/>
  <c r="E1151" i="1"/>
  <c r="E1149" i="1"/>
  <c r="E1147" i="1"/>
  <c r="E1145" i="1"/>
  <c r="E1143" i="1"/>
  <c r="E1141" i="1"/>
  <c r="E1137" i="1"/>
  <c r="E1135" i="1"/>
  <c r="E1133" i="1"/>
  <c r="E1131" i="1"/>
  <c r="E1129" i="1"/>
  <c r="E1127" i="1"/>
  <c r="E1125" i="1"/>
  <c r="E1123" i="1"/>
  <c r="E1120" i="1"/>
  <c r="E1118" i="1"/>
  <c r="E1116" i="1"/>
  <c r="E1112" i="1"/>
  <c r="E1110" i="1"/>
  <c r="E1108" i="1"/>
  <c r="E1106" i="1"/>
  <c r="E1104" i="1"/>
  <c r="E1102" i="1"/>
  <c r="E1100" i="1"/>
  <c r="E1098" i="1"/>
  <c r="E1096" i="1"/>
  <c r="E1094" i="1"/>
  <c r="E1092" i="1"/>
  <c r="E1090" i="1"/>
  <c r="E1088" i="1"/>
  <c r="E1086" i="1"/>
  <c r="E1084" i="1"/>
  <c r="E1082" i="1"/>
  <c r="E1080" i="1"/>
  <c r="E1078" i="1"/>
  <c r="E1076" i="1"/>
  <c r="E1074" i="1"/>
  <c r="E1072" i="1"/>
  <c r="E1070" i="1"/>
  <c r="E1068" i="1"/>
  <c r="E1066" i="1"/>
  <c r="E1064" i="1"/>
  <c r="E1062" i="1"/>
  <c r="E1060" i="1"/>
  <c r="E1058" i="1"/>
  <c r="E1056" i="1"/>
  <c r="E1054" i="1"/>
  <c r="E1052" i="1"/>
  <c r="E1050" i="1"/>
  <c r="E1048" i="1"/>
  <c r="E1046" i="1"/>
  <c r="E1044" i="1"/>
  <c r="E1042" i="1"/>
  <c r="E1040" i="1"/>
  <c r="E1038" i="1"/>
  <c r="E1036" i="1"/>
  <c r="E1034" i="1"/>
  <c r="E1032" i="1"/>
  <c r="E1030" i="1"/>
  <c r="E1028" i="1"/>
  <c r="E1025" i="1"/>
  <c r="E1023" i="1"/>
  <c r="E1018" i="1"/>
  <c r="E1016" i="1"/>
  <c r="E1014" i="1"/>
  <c r="E1012" i="1"/>
  <c r="E1010" i="1"/>
  <c r="E1003" i="1"/>
  <c r="E1001" i="1"/>
  <c r="E996" i="1"/>
  <c r="E994" i="1"/>
  <c r="E993" i="1" s="1"/>
  <c r="E990" i="1"/>
  <c r="E988" i="1"/>
  <c r="E985" i="1"/>
  <c r="E983" i="1"/>
  <c r="E981" i="1"/>
  <c r="E979" i="1"/>
  <c r="E977" i="1"/>
  <c r="E975" i="1"/>
  <c r="E972" i="1"/>
  <c r="E970" i="1"/>
  <c r="E967" i="1"/>
  <c r="E965" i="1"/>
  <c r="E962" i="1"/>
  <c r="E960" i="1"/>
  <c r="E957" i="1"/>
  <c r="E954" i="1"/>
  <c r="E950" i="1"/>
  <c r="E948" i="1"/>
  <c r="E946" i="1"/>
  <c r="E944" i="1"/>
  <c r="E942" i="1"/>
  <c r="E940" i="1"/>
  <c r="E938" i="1"/>
  <c r="E936" i="1"/>
  <c r="E934" i="1"/>
  <c r="E932" i="1"/>
  <c r="E930" i="1"/>
  <c r="E928" i="1"/>
  <c r="E926" i="1"/>
  <c r="E924" i="1"/>
  <c r="E922" i="1"/>
  <c r="E920" i="1"/>
  <c r="E918" i="1"/>
  <c r="E916" i="1"/>
  <c r="E914" i="1"/>
  <c r="E912" i="1"/>
  <c r="E910" i="1"/>
  <c r="E908" i="1"/>
  <c r="E906" i="1"/>
  <c r="E904" i="1"/>
  <c r="E902" i="1"/>
  <c r="E900" i="1"/>
  <c r="E897" i="1"/>
  <c r="E895" i="1"/>
  <c r="E891" i="1"/>
  <c r="E889" i="1"/>
  <c r="E887" i="1"/>
  <c r="E882" i="1"/>
  <c r="E880" i="1"/>
  <c r="E878" i="1"/>
  <c r="E875" i="1"/>
  <c r="E873" i="1"/>
  <c r="E871" i="1"/>
  <c r="E869" i="1"/>
  <c r="E867" i="1"/>
  <c r="E865" i="1"/>
  <c r="E863" i="1"/>
  <c r="E861" i="1"/>
  <c r="E859" i="1"/>
  <c r="E857" i="1"/>
  <c r="E855" i="1"/>
  <c r="E853" i="1"/>
  <c r="E848" i="1"/>
  <c r="E847" i="1" s="1"/>
  <c r="E845" i="1"/>
  <c r="E843" i="1"/>
  <c r="E841" i="1"/>
  <c r="E839" i="1"/>
  <c r="E834" i="1"/>
  <c r="E827" i="1"/>
  <c r="E826" i="1" s="1"/>
  <c r="E824" i="1"/>
  <c r="E822" i="1"/>
  <c r="E820" i="1"/>
  <c r="E818" i="1"/>
  <c r="E816" i="1"/>
  <c r="E814" i="1"/>
  <c r="E812" i="1"/>
  <c r="E810" i="1"/>
  <c r="E808" i="1"/>
  <c r="E806" i="1"/>
  <c r="E803" i="1"/>
  <c r="E800" i="1"/>
  <c r="E798" i="1"/>
  <c r="E796" i="1"/>
  <c r="E794" i="1"/>
  <c r="E792" i="1"/>
  <c r="E790" i="1"/>
  <c r="E787" i="1"/>
  <c r="E785" i="1"/>
  <c r="E783" i="1"/>
  <c r="E781" i="1"/>
  <c r="E779" i="1"/>
  <c r="E777" i="1"/>
  <c r="E774" i="1"/>
  <c r="E772" i="1"/>
  <c r="E763" i="1"/>
  <c r="E760" i="1"/>
  <c r="E758" i="1"/>
  <c r="E756" i="1"/>
  <c r="E754" i="1"/>
  <c r="E752" i="1"/>
  <c r="E750" i="1"/>
  <c r="E748" i="1"/>
  <c r="E745" i="1"/>
  <c r="E743" i="1"/>
  <c r="E741" i="1"/>
  <c r="E736" i="1"/>
  <c r="E734" i="1"/>
  <c r="E732" i="1"/>
  <c r="E725" i="1"/>
  <c r="E723" i="1" s="1"/>
  <c r="E719" i="1"/>
  <c r="E717" i="1"/>
  <c r="E715" i="1"/>
  <c r="E713" i="1"/>
  <c r="E708" i="1"/>
  <c r="E706" i="1"/>
  <c r="E704" i="1"/>
  <c r="E699" i="1"/>
  <c r="E696" i="1"/>
  <c r="E694" i="1"/>
  <c r="E692" i="1"/>
  <c r="E690" i="1"/>
  <c r="E688" i="1"/>
  <c r="E686" i="1"/>
  <c r="E682" i="1"/>
  <c r="E680" i="1"/>
  <c r="E678" i="1"/>
  <c r="E676" i="1"/>
  <c r="E674" i="1"/>
  <c r="E672" i="1"/>
  <c r="E669" i="1"/>
  <c r="E667" i="1"/>
  <c r="E664" i="1"/>
  <c r="E662" i="1"/>
  <c r="E660" i="1"/>
  <c r="E658" i="1"/>
  <c r="E656" i="1"/>
  <c r="E654" i="1"/>
  <c r="E652" i="1"/>
  <c r="E650" i="1"/>
  <c r="E648" i="1"/>
  <c r="E646" i="1"/>
  <c r="E644" i="1"/>
  <c r="E642" i="1"/>
  <c r="E639" i="1"/>
  <c r="E637" i="1"/>
  <c r="E635" i="1"/>
  <c r="E633" i="1"/>
  <c r="E631" i="1"/>
  <c r="E629" i="1"/>
  <c r="E627" i="1"/>
  <c r="E625" i="1"/>
  <c r="E623" i="1"/>
  <c r="E620" i="1"/>
  <c r="E617" i="1" s="1"/>
  <c r="E618" i="1"/>
  <c r="E615" i="1"/>
  <c r="E613" i="1"/>
  <c r="E611" i="1"/>
  <c r="E609" i="1"/>
  <c r="E607" i="1"/>
  <c r="E604" i="1"/>
  <c r="E602" i="1"/>
  <c r="E600" i="1"/>
  <c r="E598" i="1"/>
  <c r="E596" i="1"/>
  <c r="E594" i="1"/>
  <c r="E592" i="1"/>
  <c r="E589" i="1"/>
  <c r="E587" i="1"/>
  <c r="E585" i="1"/>
  <c r="E583" i="1"/>
  <c r="E580" i="1"/>
  <c r="E578" i="1"/>
  <c r="E576" i="1"/>
  <c r="E573" i="1"/>
  <c r="E571" i="1"/>
  <c r="E569" i="1"/>
  <c r="E567" i="1"/>
  <c r="E564" i="1"/>
  <c r="E562" i="1"/>
  <c r="E560" i="1"/>
  <c r="E558" i="1"/>
  <c r="E556" i="1"/>
  <c r="E554" i="1"/>
  <c r="E552" i="1"/>
  <c r="E547" i="1"/>
  <c r="E545" i="1"/>
  <c r="E543" i="1"/>
  <c r="E541" i="1"/>
  <c r="E539" i="1"/>
  <c r="E537" i="1"/>
  <c r="E535" i="1"/>
  <c r="E533" i="1"/>
  <c r="E531" i="1"/>
  <c r="E529" i="1"/>
  <c r="E525" i="1"/>
  <c r="E520" i="1"/>
  <c r="E518" i="1"/>
  <c r="E516" i="1"/>
  <c r="E514" i="1"/>
  <c r="E512" i="1"/>
  <c r="E510" i="1"/>
  <c r="E508" i="1"/>
  <c r="E505" i="1"/>
  <c r="E503" i="1"/>
  <c r="E501" i="1"/>
  <c r="E499" i="1"/>
  <c r="E497" i="1"/>
  <c r="E495" i="1"/>
  <c r="E492" i="1"/>
  <c r="E490" i="1"/>
  <c r="E486" i="1"/>
  <c r="E485" i="1" s="1"/>
  <c r="E483" i="1"/>
  <c r="E481" i="1"/>
  <c r="E479" i="1"/>
  <c r="E477" i="1"/>
  <c r="E475" i="1"/>
  <c r="E473" i="1"/>
  <c r="E471" i="1"/>
  <c r="E469" i="1"/>
  <c r="E467" i="1"/>
  <c r="E465" i="1"/>
  <c r="E463" i="1"/>
  <c r="E460" i="1"/>
  <c r="E458" i="1"/>
  <c r="E456" i="1"/>
  <c r="E454" i="1"/>
  <c r="E452" i="1"/>
  <c r="E450" i="1"/>
  <c r="E448" i="1"/>
  <c r="E446" i="1"/>
  <c r="E444" i="1"/>
  <c r="E442" i="1"/>
  <c r="E440" i="1"/>
  <c r="E438" i="1"/>
  <c r="E435" i="1"/>
  <c r="E432" i="1"/>
  <c r="E430" i="1"/>
  <c r="E427" i="1"/>
  <c r="E425" i="1"/>
  <c r="E422" i="1"/>
  <c r="E420" i="1"/>
  <c r="E418" i="1"/>
  <c r="E416" i="1"/>
  <c r="E414" i="1"/>
  <c r="E412" i="1"/>
  <c r="E410" i="1"/>
  <c r="E408" i="1"/>
  <c r="E406" i="1"/>
  <c r="E404" i="1"/>
  <c r="E402" i="1"/>
  <c r="E400" i="1"/>
  <c r="E398" i="1"/>
  <c r="E396" i="1"/>
  <c r="E394" i="1"/>
  <c r="E392" i="1"/>
  <c r="E390" i="1"/>
  <c r="E388" i="1"/>
  <c r="E386" i="1"/>
  <c r="E384" i="1"/>
  <c r="E381" i="1"/>
  <c r="E379" i="1"/>
  <c r="E377" i="1"/>
  <c r="E375" i="1"/>
  <c r="E373" i="1"/>
  <c r="E371" i="1"/>
  <c r="E368" i="1"/>
  <c r="E366" i="1"/>
  <c r="E364" i="1"/>
  <c r="E362" i="1"/>
  <c r="E360" i="1"/>
  <c r="E358" i="1"/>
  <c r="E356" i="1"/>
  <c r="E354" i="1"/>
  <c r="E352" i="1"/>
  <c r="E350" i="1"/>
  <c r="E348" i="1"/>
  <c r="E346" i="1"/>
  <c r="E344" i="1"/>
  <c r="E341" i="1"/>
  <c r="E339" i="1"/>
  <c r="E335" i="1"/>
  <c r="E333" i="1"/>
  <c r="E329" i="1"/>
  <c r="E317" i="1"/>
  <c r="E316" i="1" s="1"/>
  <c r="E315" i="1" s="1"/>
  <c r="E311" i="1"/>
  <c r="E307" i="1"/>
  <c r="E302" i="1"/>
  <c r="E293" i="1"/>
  <c r="E290" i="1"/>
  <c r="E284" i="1"/>
  <c r="E278" i="1"/>
  <c r="E272" i="1"/>
  <c r="E260" i="1"/>
  <c r="E252" i="1" s="1"/>
  <c r="E246" i="1"/>
  <c r="E244" i="1"/>
  <c r="E237" i="1"/>
  <c r="E232" i="1"/>
  <c r="E223" i="1"/>
  <c r="E217" i="1"/>
  <c r="E214" i="1"/>
  <c r="E209" i="1"/>
  <c r="E191" i="1" s="1"/>
  <c r="E186" i="1"/>
  <c r="E179" i="1"/>
  <c r="E175" i="1"/>
  <c r="E173" i="1"/>
  <c r="E172" i="1" s="1"/>
  <c r="E170" i="1"/>
  <c r="E147" i="1"/>
  <c r="E137" i="1" s="1"/>
  <c r="E129" i="1"/>
  <c r="E125" i="1"/>
  <c r="E110" i="1" s="1"/>
  <c r="E103" i="1"/>
  <c r="E102" i="1"/>
  <c r="E96" i="1"/>
  <c r="E90" i="1"/>
  <c r="E84" i="1"/>
  <c r="E79" i="1"/>
  <c r="E76" i="1"/>
  <c r="E65" i="1"/>
  <c r="E53" i="1"/>
  <c r="E47" i="1"/>
  <c r="F47" i="1" s="1"/>
  <c r="E40" i="1"/>
  <c r="E37" i="1" s="1"/>
  <c r="E30" i="1"/>
  <c r="E11" i="1" s="1"/>
  <c r="D170" i="2"/>
  <c r="D170" i="3"/>
  <c r="D170" i="4"/>
  <c r="D170" i="5"/>
  <c r="D170" i="6"/>
  <c r="D170" i="7"/>
  <c r="D170" i="1"/>
  <c r="F170" i="1" s="1"/>
  <c r="D173" i="2"/>
  <c r="D173" i="3"/>
  <c r="D173" i="4"/>
  <c r="D172" i="4" s="1"/>
  <c r="D173" i="5"/>
  <c r="D173" i="6"/>
  <c r="D173" i="7"/>
  <c r="D172" i="7" s="1"/>
  <c r="D173" i="1"/>
  <c r="D172" i="1" s="1"/>
  <c r="F172" i="1" s="1"/>
  <c r="D172" i="2"/>
  <c r="D172" i="3"/>
  <c r="D172" i="5"/>
  <c r="D172" i="6"/>
  <c r="D175" i="2"/>
  <c r="D175" i="3"/>
  <c r="D175" i="4"/>
  <c r="D175" i="5"/>
  <c r="D175" i="6"/>
  <c r="D175" i="7"/>
  <c r="D175" i="1"/>
  <c r="F175" i="1" s="1"/>
  <c r="D191" i="3"/>
  <c r="D191" i="7"/>
  <c r="D209" i="2"/>
  <c r="D191" i="2" s="1"/>
  <c r="D209" i="3"/>
  <c r="D209" i="4"/>
  <c r="D191" i="4" s="1"/>
  <c r="D209" i="5"/>
  <c r="D191" i="5" s="1"/>
  <c r="D209" i="6"/>
  <c r="D191" i="6" s="1"/>
  <c r="D209" i="7"/>
  <c r="D209" i="1"/>
  <c r="D191" i="1" s="1"/>
  <c r="F191" i="1" s="1"/>
  <c r="D214" i="2"/>
  <c r="D214" i="3"/>
  <c r="D214" i="4"/>
  <c r="D214" i="5"/>
  <c r="D214" i="6"/>
  <c r="D214" i="7"/>
  <c r="D214" i="1"/>
  <c r="F214" i="1" s="1"/>
  <c r="D217" i="2"/>
  <c r="D216" i="2" s="1"/>
  <c r="D217" i="3"/>
  <c r="D216" i="3" s="1"/>
  <c r="D217" i="4"/>
  <c r="D216" i="4" s="1"/>
  <c r="D217" i="5"/>
  <c r="D216" i="5" s="1"/>
  <c r="D217" i="6"/>
  <c r="D217" i="7"/>
  <c r="D216" i="7" s="1"/>
  <c r="D217" i="1"/>
  <c r="D216" i="1" s="1"/>
  <c r="D223" i="2"/>
  <c r="D223" i="3"/>
  <c r="D223" i="4"/>
  <c r="D223" i="5"/>
  <c r="D223" i="6"/>
  <c r="D223" i="7"/>
  <c r="D223" i="1"/>
  <c r="F223" i="1" s="1"/>
  <c r="D232" i="2"/>
  <c r="D232" i="3"/>
  <c r="D232" i="4"/>
  <c r="D232" i="5"/>
  <c r="D232" i="6"/>
  <c r="D232" i="7"/>
  <c r="D232" i="1"/>
  <c r="D237" i="2"/>
  <c r="D237" i="3"/>
  <c r="D237" i="4"/>
  <c r="D237" i="5"/>
  <c r="D237" i="6"/>
  <c r="D237" i="7"/>
  <c r="D237" i="1"/>
  <c r="F237" i="1" s="1"/>
  <c r="D244" i="2"/>
  <c r="D244" i="3"/>
  <c r="D244" i="4"/>
  <c r="D244" i="5"/>
  <c r="D244" i="6"/>
  <c r="D244" i="7"/>
  <c r="D244" i="1"/>
  <c r="F244" i="1" s="1"/>
  <c r="D246" i="2"/>
  <c r="D246" i="3"/>
  <c r="D246" i="4"/>
  <c r="D246" i="5"/>
  <c r="D246" i="6"/>
  <c r="D246" i="7"/>
  <c r="D246" i="1"/>
  <c r="F246" i="1" s="1"/>
  <c r="D252" i="3"/>
  <c r="D252" i="5"/>
  <c r="D260" i="2"/>
  <c r="D252" i="2" s="1"/>
  <c r="D260" i="3"/>
  <c r="D260" i="4"/>
  <c r="D252" i="4" s="1"/>
  <c r="D260" i="5"/>
  <c r="D260" i="6"/>
  <c r="D252" i="6" s="1"/>
  <c r="D260" i="7"/>
  <c r="D252" i="7" s="1"/>
  <c r="D260" i="1"/>
  <c r="D252" i="1" s="1"/>
  <c r="D272" i="2"/>
  <c r="D272" i="3"/>
  <c r="D272" i="4"/>
  <c r="D272" i="5"/>
  <c r="D272" i="6"/>
  <c r="D272" i="7"/>
  <c r="D272" i="1"/>
  <c r="F272" i="1" s="1"/>
  <c r="D278" i="2"/>
  <c r="D278" i="3"/>
  <c r="D278" i="4"/>
  <c r="D278" i="5"/>
  <c r="D278" i="6"/>
  <c r="D278" i="7"/>
  <c r="D278" i="1"/>
  <c r="F278" i="1" s="1"/>
  <c r="D284" i="2"/>
  <c r="D284" i="3"/>
  <c r="D271" i="3" s="1"/>
  <c r="D284" i="4"/>
  <c r="D271" i="4" s="1"/>
  <c r="D284" i="5"/>
  <c r="D284" i="6"/>
  <c r="D284" i="7"/>
  <c r="D271" i="7" s="1"/>
  <c r="D265" i="7" s="1"/>
  <c r="D264" i="7" s="1"/>
  <c r="D284" i="1"/>
  <c r="F284" i="1" s="1"/>
  <c r="D290" i="2"/>
  <c r="D290" i="3"/>
  <c r="D290" i="4"/>
  <c r="D290" i="5"/>
  <c r="D290" i="6"/>
  <c r="D290" i="7"/>
  <c r="D290" i="1"/>
  <c r="F290" i="1" s="1"/>
  <c r="D293" i="2"/>
  <c r="D293" i="3"/>
  <c r="D293" i="4"/>
  <c r="D293" i="5"/>
  <c r="D293" i="6"/>
  <c r="D293" i="7"/>
  <c r="D293" i="1"/>
  <c r="D302" i="2"/>
  <c r="D302" i="3"/>
  <c r="D302" i="4"/>
  <c r="D302" i="5"/>
  <c r="D302" i="6"/>
  <c r="D302" i="7"/>
  <c r="D302" i="1"/>
  <c r="F302" i="1" s="1"/>
  <c r="D674" i="2"/>
  <c r="F674" i="2" s="1"/>
  <c r="L674" i="3"/>
  <c r="D674" i="3"/>
  <c r="D674" i="4"/>
  <c r="D674" i="5"/>
  <c r="D674" i="6"/>
  <c r="F674" i="6" s="1"/>
  <c r="I674" i="6" s="1"/>
  <c r="D674" i="7"/>
  <c r="F674" i="7" s="1"/>
  <c r="D674" i="1"/>
  <c r="D179" i="2"/>
  <c r="D179" i="3"/>
  <c r="D179" i="4"/>
  <c r="D179" i="5"/>
  <c r="D179" i="6"/>
  <c r="D179" i="7"/>
  <c r="D179" i="1"/>
  <c r="F179" i="1" s="1"/>
  <c r="D40" i="2"/>
  <c r="D40" i="3"/>
  <c r="D40" i="4"/>
  <c r="D40" i="5"/>
  <c r="D40" i="6"/>
  <c r="D40" i="7"/>
  <c r="D40" i="1"/>
  <c r="D37" i="1" s="1"/>
  <c r="F37" i="1" s="1"/>
  <c r="D103" i="1"/>
  <c r="F103" i="1" s="1"/>
  <c r="D102" i="1"/>
  <c r="F102" i="1" s="1"/>
  <c r="D96" i="1"/>
  <c r="F96" i="1" s="1"/>
  <c r="D90" i="1"/>
  <c r="F90" i="1" s="1"/>
  <c r="D84" i="1"/>
  <c r="F84" i="1" s="1"/>
  <c r="D79" i="1"/>
  <c r="D76" i="1"/>
  <c r="D65" i="1"/>
  <c r="F65" i="1" s="1"/>
  <c r="D53" i="1"/>
  <c r="D47" i="1"/>
  <c r="D30" i="1"/>
  <c r="D11" i="1" s="1"/>
  <c r="R1284" i="8" l="1"/>
  <c r="S1284" i="8" s="1"/>
  <c r="R1271" i="8"/>
  <c r="S1271" i="8" s="1"/>
  <c r="H1270" i="6"/>
  <c r="N8" i="8"/>
  <c r="N1288" i="8" s="1"/>
  <c r="L188" i="8"/>
  <c r="G12" i="10"/>
  <c r="L14" i="18"/>
  <c r="AD14" i="18" s="1"/>
  <c r="AJ14" i="18" s="1"/>
  <c r="L15" i="18"/>
  <c r="AD8" i="18"/>
  <c r="AA15" i="18"/>
  <c r="AG15" i="18" s="1"/>
  <c r="J13" i="18"/>
  <c r="Z13" i="18"/>
  <c r="J11" i="18"/>
  <c r="M11" i="18" s="1"/>
  <c r="Z11" i="18"/>
  <c r="J12" i="18"/>
  <c r="Z12" i="18"/>
  <c r="AB8" i="18"/>
  <c r="AF8" i="18"/>
  <c r="AH8" i="18" s="1"/>
  <c r="M8" i="18"/>
  <c r="J14" i="18"/>
  <c r="Z14" i="18"/>
  <c r="H15" i="18"/>
  <c r="AB10" i="18"/>
  <c r="AE10" i="18" s="1"/>
  <c r="AF10" i="18"/>
  <c r="AH10" i="18" s="1"/>
  <c r="M10" i="18"/>
  <c r="Z9" i="18"/>
  <c r="P9" i="18"/>
  <c r="N15" i="18"/>
  <c r="I199" i="10"/>
  <c r="I198" i="10"/>
  <c r="G319" i="10"/>
  <c r="G7" i="10"/>
  <c r="I31" i="10"/>
  <c r="C12" i="10"/>
  <c r="E13" i="10"/>
  <c r="G12" i="16"/>
  <c r="C7" i="15"/>
  <c r="E7" i="15" s="1"/>
  <c r="F56" i="15" s="1"/>
  <c r="E12" i="15"/>
  <c r="C319" i="15"/>
  <c r="E319" i="15" s="1"/>
  <c r="E13" i="13"/>
  <c r="I13" i="13" s="1"/>
  <c r="C12" i="13"/>
  <c r="E12" i="14"/>
  <c r="C7" i="14"/>
  <c r="E7" i="14" s="1"/>
  <c r="F56" i="14" s="1"/>
  <c r="C319" i="14"/>
  <c r="E319" i="14" s="1"/>
  <c r="E13" i="17"/>
  <c r="I13" i="17" s="1"/>
  <c r="C12" i="17"/>
  <c r="I199" i="12"/>
  <c r="C12" i="16"/>
  <c r="E13" i="16"/>
  <c r="I198" i="16"/>
  <c r="E198" i="12"/>
  <c r="C12" i="12"/>
  <c r="D7" i="12"/>
  <c r="D319" i="12"/>
  <c r="I13" i="15"/>
  <c r="G12" i="15"/>
  <c r="I31" i="13"/>
  <c r="F31" i="14"/>
  <c r="G12" i="13"/>
  <c r="E13" i="11"/>
  <c r="C12" i="11"/>
  <c r="I13" i="14"/>
  <c r="G12" i="14"/>
  <c r="G319" i="12"/>
  <c r="G7" i="12"/>
  <c r="I31" i="11"/>
  <c r="I31" i="14"/>
  <c r="N7" i="8"/>
  <c r="CG19" i="9" s="1"/>
  <c r="S188" i="8"/>
  <c r="F188" i="8"/>
  <c r="E324" i="8"/>
  <c r="S325" i="8"/>
  <c r="K325" i="8"/>
  <c r="I325" i="8"/>
  <c r="P325" i="8"/>
  <c r="L325" i="8"/>
  <c r="M325" i="8" s="1"/>
  <c r="N671" i="7"/>
  <c r="E328" i="7"/>
  <c r="E437" i="7"/>
  <c r="J437" i="7"/>
  <c r="E370" i="7"/>
  <c r="E489" i="7"/>
  <c r="E575" i="7"/>
  <c r="H370" i="7"/>
  <c r="H507" i="7"/>
  <c r="J424" i="7"/>
  <c r="N489" i="7"/>
  <c r="N507" i="7"/>
  <c r="E507" i="7"/>
  <c r="H489" i="7"/>
  <c r="J370" i="7"/>
  <c r="J591" i="7"/>
  <c r="J327" i="7" s="1"/>
  <c r="E424" i="7"/>
  <c r="H437" i="7"/>
  <c r="J343" i="7"/>
  <c r="J575" i="7"/>
  <c r="N424" i="7"/>
  <c r="N437" i="7"/>
  <c r="E343" i="7"/>
  <c r="H424" i="7"/>
  <c r="H606" i="7"/>
  <c r="J328" i="7"/>
  <c r="N343" i="7"/>
  <c r="E606" i="7"/>
  <c r="H591" i="7"/>
  <c r="J507" i="7"/>
  <c r="N370" i="7"/>
  <c r="N606" i="7"/>
  <c r="N327" i="7" s="1"/>
  <c r="H343" i="7"/>
  <c r="H327" i="7" s="1"/>
  <c r="J489" i="7"/>
  <c r="J566" i="7"/>
  <c r="J617" i="7"/>
  <c r="N591" i="7"/>
  <c r="N622" i="7"/>
  <c r="J622" i="7"/>
  <c r="E641" i="7"/>
  <c r="E622" i="7" s="1"/>
  <c r="H622" i="7"/>
  <c r="N685" i="7"/>
  <c r="H685" i="7"/>
  <c r="J789" i="7"/>
  <c r="E789" i="7"/>
  <c r="E722" i="7"/>
  <c r="J685" i="7"/>
  <c r="H789" i="7"/>
  <c r="N789" i="7"/>
  <c r="N684" i="7" s="1"/>
  <c r="E886" i="7"/>
  <c r="E852" i="7"/>
  <c r="H964" i="7"/>
  <c r="H894" i="7"/>
  <c r="N894" i="7"/>
  <c r="H974" i="7"/>
  <c r="E894" i="7"/>
  <c r="E974" i="7"/>
  <c r="J894" i="7"/>
  <c r="H998" i="7"/>
  <c r="E998" i="7"/>
  <c r="H1204" i="7"/>
  <c r="J1181" i="7"/>
  <c r="N998" i="7"/>
  <c r="J998" i="7"/>
  <c r="J851" i="7" s="1"/>
  <c r="E1155" i="7"/>
  <c r="E1204" i="7"/>
  <c r="H1155" i="7"/>
  <c r="N1155" i="7"/>
  <c r="H1181" i="7"/>
  <c r="N1204" i="7"/>
  <c r="N1181" i="7" s="1"/>
  <c r="H1270" i="7"/>
  <c r="D190" i="7"/>
  <c r="D189" i="7" s="1"/>
  <c r="D188" i="7" s="1"/>
  <c r="E271" i="7"/>
  <c r="E265" i="7" s="1"/>
  <c r="E264" i="7" s="1"/>
  <c r="H190" i="7"/>
  <c r="H189" i="7" s="1"/>
  <c r="H265" i="7"/>
  <c r="H264" i="7" s="1"/>
  <c r="N271" i="7"/>
  <c r="N265" i="7" s="1"/>
  <c r="N264" i="7" s="1"/>
  <c r="E216" i="7"/>
  <c r="E315" i="7"/>
  <c r="E306" i="7" s="1"/>
  <c r="J271" i="7"/>
  <c r="J265" i="7" s="1"/>
  <c r="J264" i="7" s="1"/>
  <c r="N216" i="7"/>
  <c r="N190" i="7" s="1"/>
  <c r="N189" i="7" s="1"/>
  <c r="N188" i="7" s="1"/>
  <c r="J109" i="7"/>
  <c r="N109" i="7"/>
  <c r="H71" i="7"/>
  <c r="J71" i="7"/>
  <c r="J64" i="7" s="1"/>
  <c r="N71" i="7"/>
  <c r="N64" i="7" s="1"/>
  <c r="E71" i="7"/>
  <c r="E64" i="7" s="1"/>
  <c r="H64" i="7"/>
  <c r="N46" i="7"/>
  <c r="N10" i="7" s="1"/>
  <c r="J46" i="7"/>
  <c r="J10" i="7" s="1"/>
  <c r="H46" i="7"/>
  <c r="E46" i="7"/>
  <c r="H10" i="7"/>
  <c r="N998" i="5"/>
  <c r="J641" i="5"/>
  <c r="J46" i="5"/>
  <c r="N46" i="4"/>
  <c r="J722" i="4"/>
  <c r="N265" i="3"/>
  <c r="N264" i="3" s="1"/>
  <c r="J265" i="3"/>
  <c r="J264" i="3" s="1"/>
  <c r="N271" i="2"/>
  <c r="N265" i="2" s="1"/>
  <c r="N264" i="2" s="1"/>
  <c r="N306" i="1"/>
  <c r="J641" i="1"/>
  <c r="H1204" i="6"/>
  <c r="E1204" i="6"/>
  <c r="N1204" i="6"/>
  <c r="N1181" i="6" s="1"/>
  <c r="J1204" i="6"/>
  <c r="J1181" i="6" s="1"/>
  <c r="H964" i="6"/>
  <c r="N894" i="6"/>
  <c r="J974" i="6"/>
  <c r="H894" i="6"/>
  <c r="H852" i="6"/>
  <c r="J894" i="6"/>
  <c r="N886" i="6"/>
  <c r="E964" i="6"/>
  <c r="H974" i="6"/>
  <c r="H993" i="6"/>
  <c r="N852" i="6"/>
  <c r="E894" i="6"/>
  <c r="E974" i="6"/>
  <c r="J852" i="6"/>
  <c r="N964" i="6"/>
  <c r="N974" i="6"/>
  <c r="E370" i="6"/>
  <c r="E489" i="6"/>
  <c r="E507" i="6"/>
  <c r="H489" i="6"/>
  <c r="H722" i="6"/>
  <c r="H826" i="6"/>
  <c r="J437" i="6"/>
  <c r="J722" i="6"/>
  <c r="J684" i="6" s="1"/>
  <c r="E789" i="6"/>
  <c r="H671" i="6"/>
  <c r="J671" i="6"/>
  <c r="E437" i="6"/>
  <c r="E722" i="6"/>
  <c r="H685" i="6"/>
  <c r="J343" i="6"/>
  <c r="J370" i="6"/>
  <c r="J327" i="6" s="1"/>
  <c r="J685" i="6"/>
  <c r="N370" i="6"/>
  <c r="N489" i="6"/>
  <c r="E424" i="6"/>
  <c r="E685" i="6"/>
  <c r="H343" i="6"/>
  <c r="H370" i="6"/>
  <c r="J789" i="6"/>
  <c r="N437" i="6"/>
  <c r="E606" i="6"/>
  <c r="N424" i="6"/>
  <c r="N582" i="6"/>
  <c r="N671" i="6"/>
  <c r="N722" i="6"/>
  <c r="E343" i="6"/>
  <c r="E575" i="6"/>
  <c r="E327" i="6" s="1"/>
  <c r="E591" i="6"/>
  <c r="H710" i="6"/>
  <c r="J575" i="6"/>
  <c r="J710" i="6"/>
  <c r="N343" i="6"/>
  <c r="N685" i="6"/>
  <c r="E328" i="6"/>
  <c r="H575" i="6"/>
  <c r="H641" i="6"/>
  <c r="J641" i="6"/>
  <c r="N789" i="6"/>
  <c r="N838" i="6"/>
  <c r="J998" i="6"/>
  <c r="J1155" i="6"/>
  <c r="N998" i="6"/>
  <c r="N1155" i="6"/>
  <c r="E998" i="6"/>
  <c r="E1155" i="6"/>
  <c r="H998" i="6"/>
  <c r="H1155" i="6"/>
  <c r="N306" i="6"/>
  <c r="H306" i="6"/>
  <c r="J306" i="6"/>
  <c r="E71" i="6"/>
  <c r="E64" i="6" s="1"/>
  <c r="N71" i="6"/>
  <c r="N64" i="6" s="1"/>
  <c r="H71" i="6"/>
  <c r="J71" i="6"/>
  <c r="H46" i="6"/>
  <c r="J46" i="6"/>
  <c r="J10" i="6" s="1"/>
  <c r="E46" i="6"/>
  <c r="E10" i="6" s="1"/>
  <c r="N46" i="6"/>
  <c r="H10" i="6"/>
  <c r="D190" i="6"/>
  <c r="D189" i="6" s="1"/>
  <c r="D216" i="6"/>
  <c r="N189" i="6"/>
  <c r="H189" i="6"/>
  <c r="D271" i="6"/>
  <c r="E265" i="6"/>
  <c r="E264" i="6" s="1"/>
  <c r="H265" i="6"/>
  <c r="H264" i="6" s="1"/>
  <c r="J271" i="6"/>
  <c r="D265" i="6"/>
  <c r="D264" i="6" s="1"/>
  <c r="J265" i="6"/>
  <c r="J264" i="6" s="1"/>
  <c r="N265" i="6"/>
  <c r="N264" i="6" s="1"/>
  <c r="N188" i="6" s="1"/>
  <c r="E671" i="5"/>
  <c r="E641" i="5"/>
  <c r="N71" i="5"/>
  <c r="J71" i="5"/>
  <c r="H71" i="5"/>
  <c r="H64" i="5" s="1"/>
  <c r="E64" i="5"/>
  <c r="E46" i="5"/>
  <c r="E10" i="5" s="1"/>
  <c r="H46" i="5"/>
  <c r="N46" i="5"/>
  <c r="H10" i="5"/>
  <c r="J10" i="5"/>
  <c r="H1270" i="5"/>
  <c r="E998" i="5"/>
  <c r="H1204" i="5"/>
  <c r="J998" i="5"/>
  <c r="E1204" i="5"/>
  <c r="N1204" i="5"/>
  <c r="E1155" i="5"/>
  <c r="J1204" i="5"/>
  <c r="H894" i="5"/>
  <c r="E894" i="5"/>
  <c r="H852" i="5"/>
  <c r="J974" i="5"/>
  <c r="N964" i="5"/>
  <c r="N894" i="5"/>
  <c r="N852" i="5"/>
  <c r="E993" i="5"/>
  <c r="H974" i="5"/>
  <c r="E852" i="5"/>
  <c r="J852" i="5"/>
  <c r="J894" i="5"/>
  <c r="J964" i="5"/>
  <c r="N974" i="5"/>
  <c r="N886" i="5"/>
  <c r="J789" i="5"/>
  <c r="N789" i="5"/>
  <c r="J722" i="5"/>
  <c r="J684" i="5" s="1"/>
  <c r="N722" i="5"/>
  <c r="N684" i="5" s="1"/>
  <c r="E722" i="5"/>
  <c r="E826" i="5"/>
  <c r="E685" i="5"/>
  <c r="H789" i="5"/>
  <c r="H684" i="5" s="1"/>
  <c r="E789" i="5"/>
  <c r="E838" i="5"/>
  <c r="H722" i="5"/>
  <c r="H826" i="5"/>
  <c r="N622" i="5"/>
  <c r="E343" i="5"/>
  <c r="H328" i="5"/>
  <c r="H582" i="5"/>
  <c r="N507" i="5"/>
  <c r="H437" i="5"/>
  <c r="H507" i="5"/>
  <c r="J328" i="5"/>
  <c r="N343" i="5"/>
  <c r="N327" i="5" s="1"/>
  <c r="E437" i="5"/>
  <c r="J591" i="5"/>
  <c r="N591" i="5"/>
  <c r="E489" i="5"/>
  <c r="H370" i="5"/>
  <c r="J370" i="5"/>
  <c r="N606" i="5"/>
  <c r="E582" i="5"/>
  <c r="H343" i="5"/>
  <c r="H566" i="5"/>
  <c r="H617" i="5"/>
  <c r="J437" i="5"/>
  <c r="N328" i="5"/>
  <c r="E424" i="5"/>
  <c r="E566" i="5"/>
  <c r="J507" i="5"/>
  <c r="D190" i="5"/>
  <c r="D189" i="5" s="1"/>
  <c r="H306" i="5"/>
  <c r="N306" i="5"/>
  <c r="D271" i="5"/>
  <c r="D265" i="5" s="1"/>
  <c r="D264" i="5" s="1"/>
  <c r="H190" i="5"/>
  <c r="H189" i="5" s="1"/>
  <c r="H188" i="5" s="1"/>
  <c r="H265" i="5"/>
  <c r="H264" i="5" s="1"/>
  <c r="N265" i="5"/>
  <c r="N264" i="5" s="1"/>
  <c r="J190" i="5"/>
  <c r="E271" i="5"/>
  <c r="E265" i="5" s="1"/>
  <c r="E264" i="5" s="1"/>
  <c r="E188" i="5" s="1"/>
  <c r="J306" i="5"/>
  <c r="J271" i="5"/>
  <c r="J265" i="5" s="1"/>
  <c r="J264" i="5" s="1"/>
  <c r="E109" i="5"/>
  <c r="J109" i="5"/>
  <c r="J64" i="5"/>
  <c r="J9" i="5" s="1"/>
  <c r="N64" i="5"/>
  <c r="E71" i="4"/>
  <c r="H685" i="4"/>
  <c r="E685" i="4"/>
  <c r="J685" i="4"/>
  <c r="N685" i="4"/>
  <c r="H641" i="4"/>
  <c r="J328" i="4"/>
  <c r="J641" i="4"/>
  <c r="N566" i="4"/>
  <c r="N591" i="4"/>
  <c r="E641" i="4"/>
  <c r="H370" i="4"/>
  <c r="H591" i="4"/>
  <c r="H582" i="4"/>
  <c r="J437" i="4"/>
  <c r="J591" i="4"/>
  <c r="E343" i="4"/>
  <c r="E617" i="4"/>
  <c r="J370" i="4"/>
  <c r="J582" i="4"/>
  <c r="N507" i="4"/>
  <c r="E671" i="4"/>
  <c r="H622" i="4"/>
  <c r="E591" i="4"/>
  <c r="H328" i="4"/>
  <c r="H507" i="4"/>
  <c r="J507" i="4"/>
  <c r="E328" i="4"/>
  <c r="E606" i="4"/>
  <c r="H671" i="4"/>
  <c r="J606" i="4"/>
  <c r="J622" i="4"/>
  <c r="J671" i="4"/>
  <c r="N370" i="4"/>
  <c r="N437" i="4"/>
  <c r="N489" i="4"/>
  <c r="N582" i="4"/>
  <c r="E789" i="4"/>
  <c r="J789" i="4"/>
  <c r="J838" i="4"/>
  <c r="N789" i="4"/>
  <c r="H722" i="4"/>
  <c r="H789" i="4"/>
  <c r="N722" i="4"/>
  <c r="E852" i="4"/>
  <c r="J886" i="4"/>
  <c r="J974" i="4"/>
  <c r="J993" i="4"/>
  <c r="N894" i="4"/>
  <c r="H974" i="4"/>
  <c r="N852" i="4"/>
  <c r="H852" i="4"/>
  <c r="J894" i="4"/>
  <c r="E964" i="4"/>
  <c r="H894" i="4"/>
  <c r="N974" i="4"/>
  <c r="E894" i="4"/>
  <c r="E987" i="4"/>
  <c r="N998" i="4"/>
  <c r="J998" i="4"/>
  <c r="E998" i="4"/>
  <c r="N1181" i="4"/>
  <c r="J1181" i="4"/>
  <c r="H1181" i="4"/>
  <c r="J1155" i="4"/>
  <c r="N1155" i="4"/>
  <c r="H1155" i="4"/>
  <c r="H1270" i="4"/>
  <c r="E722" i="4"/>
  <c r="E684" i="4" s="1"/>
  <c r="D190" i="4"/>
  <c r="D189" i="4" s="1"/>
  <c r="N315" i="4"/>
  <c r="E190" i="4"/>
  <c r="E189" i="4" s="1"/>
  <c r="E306" i="4"/>
  <c r="E265" i="4"/>
  <c r="E264" i="4" s="1"/>
  <c r="H306" i="4"/>
  <c r="N190" i="4"/>
  <c r="N189" i="4" s="1"/>
  <c r="D265" i="4"/>
  <c r="D264" i="4" s="1"/>
  <c r="N306" i="4"/>
  <c r="E64" i="4"/>
  <c r="J71" i="4"/>
  <c r="J64" i="4" s="1"/>
  <c r="H71" i="4"/>
  <c r="H64" i="4" s="1"/>
  <c r="N71" i="4"/>
  <c r="H46" i="4"/>
  <c r="H109" i="4"/>
  <c r="J46" i="4"/>
  <c r="J10" i="4" s="1"/>
  <c r="E46" i="4"/>
  <c r="H10" i="4"/>
  <c r="N10" i="4"/>
  <c r="E265" i="3"/>
  <c r="E264" i="3" s="1"/>
  <c r="J852" i="3"/>
  <c r="N852" i="3"/>
  <c r="E886" i="3"/>
  <c r="E974" i="3"/>
  <c r="E852" i="3"/>
  <c r="E993" i="3"/>
  <c r="H974" i="3"/>
  <c r="N964" i="3"/>
  <c r="E894" i="3"/>
  <c r="E838" i="3"/>
  <c r="H722" i="3"/>
  <c r="H826" i="3"/>
  <c r="J566" i="3"/>
  <c r="J617" i="3"/>
  <c r="J838" i="3"/>
  <c r="N591" i="3"/>
  <c r="N671" i="3"/>
  <c r="F674" i="3"/>
  <c r="E591" i="3"/>
  <c r="E641" i="3"/>
  <c r="H591" i="3"/>
  <c r="J622" i="3"/>
  <c r="N789" i="3"/>
  <c r="E671" i="3"/>
  <c r="N722" i="3"/>
  <c r="E789" i="3"/>
  <c r="J591" i="3"/>
  <c r="E507" i="3"/>
  <c r="E722" i="3"/>
  <c r="H606" i="3"/>
  <c r="J789" i="3"/>
  <c r="E622" i="3"/>
  <c r="E566" i="3"/>
  <c r="E582" i="3"/>
  <c r="H507" i="3"/>
  <c r="H641" i="3"/>
  <c r="H622" i="3" s="1"/>
  <c r="H327" i="3" s="1"/>
  <c r="J722" i="3"/>
  <c r="N566" i="3"/>
  <c r="N685" i="3"/>
  <c r="H684" i="3"/>
  <c r="H575" i="3"/>
  <c r="H789" i="3"/>
  <c r="J507" i="3"/>
  <c r="J685" i="3"/>
  <c r="N507" i="3"/>
  <c r="N327" i="3" s="1"/>
  <c r="N606" i="3"/>
  <c r="N622" i="3"/>
  <c r="H489" i="3"/>
  <c r="J343" i="3"/>
  <c r="E370" i="3"/>
  <c r="J328" i="3"/>
  <c r="N370" i="3"/>
  <c r="N489" i="3"/>
  <c r="J370" i="3"/>
  <c r="N424" i="3"/>
  <c r="H370" i="3"/>
  <c r="N343" i="3"/>
  <c r="E328" i="3"/>
  <c r="H343" i="3"/>
  <c r="J424" i="3"/>
  <c r="D190" i="3"/>
  <c r="D189" i="3" s="1"/>
  <c r="E189" i="3"/>
  <c r="E188" i="3" s="1"/>
  <c r="E71" i="3"/>
  <c r="E64" i="3" s="1"/>
  <c r="J71" i="3"/>
  <c r="J64" i="3" s="1"/>
  <c r="N71" i="3"/>
  <c r="N64" i="3" s="1"/>
  <c r="N46" i="3"/>
  <c r="J46" i="3"/>
  <c r="J10" i="3" s="1"/>
  <c r="H46" i="3"/>
  <c r="E46" i="3"/>
  <c r="E10" i="3" s="1"/>
  <c r="H1270" i="3"/>
  <c r="E998" i="3"/>
  <c r="J1155" i="3"/>
  <c r="H1204" i="3"/>
  <c r="J1204" i="3"/>
  <c r="E1155" i="3"/>
  <c r="J998" i="3"/>
  <c r="H998" i="3"/>
  <c r="N1155" i="3"/>
  <c r="H1155" i="3"/>
  <c r="N1204" i="3"/>
  <c r="E1181" i="3"/>
  <c r="N998" i="3"/>
  <c r="J315" i="3"/>
  <c r="J306" i="3" s="1"/>
  <c r="E315" i="3"/>
  <c r="E306" i="3" s="1"/>
  <c r="D265" i="3"/>
  <c r="D264" i="3" s="1"/>
  <c r="J110" i="3"/>
  <c r="J109" i="3" s="1"/>
  <c r="H109" i="3"/>
  <c r="E46" i="2"/>
  <c r="J271" i="2"/>
  <c r="J265" i="2" s="1"/>
  <c r="J264" i="2" s="1"/>
  <c r="E271" i="2"/>
  <c r="E265" i="2" s="1"/>
  <c r="E264" i="2" s="1"/>
  <c r="H271" i="2"/>
  <c r="H265" i="2" s="1"/>
  <c r="H264" i="2" s="1"/>
  <c r="D190" i="2"/>
  <c r="H216" i="2"/>
  <c r="D189" i="2"/>
  <c r="E190" i="2"/>
  <c r="H190" i="2"/>
  <c r="H189" i="2" s="1"/>
  <c r="N190" i="2"/>
  <c r="N189" i="2" s="1"/>
  <c r="N188" i="2" s="1"/>
  <c r="E71" i="2"/>
  <c r="N71" i="2"/>
  <c r="N64" i="2" s="1"/>
  <c r="J71" i="2"/>
  <c r="J64" i="2" s="1"/>
  <c r="H71" i="2"/>
  <c r="H64" i="2" s="1"/>
  <c r="H9" i="2" s="1"/>
  <c r="J622" i="2"/>
  <c r="E591" i="2"/>
  <c r="E789" i="2"/>
  <c r="E852" i="2"/>
  <c r="H722" i="2"/>
  <c r="H852" i="2"/>
  <c r="J424" i="2"/>
  <c r="J838" i="2"/>
  <c r="N489" i="2"/>
  <c r="N852" i="2"/>
  <c r="E370" i="2"/>
  <c r="E489" i="2"/>
  <c r="E507" i="2"/>
  <c r="E722" i="2"/>
  <c r="H622" i="2"/>
  <c r="N306" i="2"/>
  <c r="E1181" i="2"/>
  <c r="E685" i="2"/>
  <c r="E964" i="2"/>
  <c r="E1155" i="2"/>
  <c r="H606" i="2"/>
  <c r="H894" i="2"/>
  <c r="J328" i="2"/>
  <c r="J343" i="2"/>
  <c r="J591" i="2"/>
  <c r="J789" i="2"/>
  <c r="J964" i="2"/>
  <c r="N343" i="2"/>
  <c r="N606" i="2"/>
  <c r="N641" i="2"/>
  <c r="N894" i="2"/>
  <c r="E306" i="2"/>
  <c r="E424" i="2"/>
  <c r="J489" i="2"/>
  <c r="J575" i="2"/>
  <c r="N424" i="2"/>
  <c r="E343" i="2"/>
  <c r="E622" i="2"/>
  <c r="E671" i="2"/>
  <c r="H328" i="2"/>
  <c r="H343" i="2"/>
  <c r="H591" i="2"/>
  <c r="J370" i="2"/>
  <c r="J507" i="2"/>
  <c r="J886" i="2"/>
  <c r="N591" i="2"/>
  <c r="N789" i="2"/>
  <c r="E437" i="2"/>
  <c r="E606" i="2"/>
  <c r="H437" i="2"/>
  <c r="H507" i="2"/>
  <c r="J852" i="2"/>
  <c r="N328" i="2"/>
  <c r="N722" i="2"/>
  <c r="H789" i="2"/>
  <c r="J894" i="2"/>
  <c r="E575" i="2"/>
  <c r="H370" i="2"/>
  <c r="H974" i="2"/>
  <c r="H1204" i="2"/>
  <c r="J722" i="2"/>
  <c r="J826" i="2"/>
  <c r="J1155" i="2"/>
  <c r="J1204" i="2"/>
  <c r="J1181" i="2" s="1"/>
  <c r="N437" i="2"/>
  <c r="N575" i="2"/>
  <c r="N974" i="2"/>
  <c r="N1204" i="2"/>
  <c r="D271" i="2"/>
  <c r="D265" i="2" s="1"/>
  <c r="D264" i="2" s="1"/>
  <c r="D188" i="2" s="1"/>
  <c r="N46" i="2"/>
  <c r="N10" i="2" s="1"/>
  <c r="J46" i="2"/>
  <c r="J10" i="2" s="1"/>
  <c r="H10" i="2"/>
  <c r="F252" i="1"/>
  <c r="F79" i="1"/>
  <c r="F76" i="1"/>
  <c r="F53" i="1"/>
  <c r="E886" i="1"/>
  <c r="J789" i="1"/>
  <c r="H838" i="1"/>
  <c r="E424" i="1"/>
  <c r="E606" i="1"/>
  <c r="J566" i="1"/>
  <c r="H617" i="1"/>
  <c r="F293" i="1"/>
  <c r="F232" i="1"/>
  <c r="H216" i="1"/>
  <c r="N216" i="1"/>
  <c r="F217" i="1"/>
  <c r="F209" i="1"/>
  <c r="H190" i="1"/>
  <c r="H110" i="1"/>
  <c r="J306" i="1"/>
  <c r="N575" i="1"/>
  <c r="F30" i="1"/>
  <c r="H265" i="1"/>
  <c r="H264" i="1" s="1"/>
  <c r="H315" i="1"/>
  <c r="H306" i="1" s="1"/>
  <c r="H671" i="1"/>
  <c r="E575" i="1"/>
  <c r="J710" i="1"/>
  <c r="F40" i="1"/>
  <c r="F260" i="1"/>
  <c r="E271" i="1"/>
  <c r="E265" i="1" s="1"/>
  <c r="E264" i="1" s="1"/>
  <c r="H343" i="1"/>
  <c r="N437" i="1"/>
  <c r="N591" i="1"/>
  <c r="N617" i="1"/>
  <c r="F173" i="1"/>
  <c r="E964" i="1"/>
  <c r="J370" i="1"/>
  <c r="J582" i="1"/>
  <c r="N894" i="1"/>
  <c r="E437" i="1"/>
  <c r="E489" i="1"/>
  <c r="H582" i="1"/>
  <c r="H1204" i="1"/>
  <c r="H1181" i="1" s="1"/>
  <c r="J685" i="1"/>
  <c r="E343" i="1"/>
  <c r="E328" i="1"/>
  <c r="E987" i="1"/>
  <c r="H566" i="1"/>
  <c r="H964" i="1"/>
  <c r="J671" i="1"/>
  <c r="N606" i="1"/>
  <c r="N710" i="1"/>
  <c r="E1204" i="1"/>
  <c r="N1204" i="1"/>
  <c r="N1181" i="1" s="1"/>
  <c r="J1204" i="1"/>
  <c r="J1181" i="1" s="1"/>
  <c r="J1155" i="1"/>
  <c r="E1155" i="1"/>
  <c r="H1155" i="1"/>
  <c r="N1155" i="1"/>
  <c r="E894" i="1"/>
  <c r="J852" i="1"/>
  <c r="N852" i="1"/>
  <c r="J964" i="1"/>
  <c r="H852" i="1"/>
  <c r="H974" i="1"/>
  <c r="E974" i="1"/>
  <c r="E852" i="1"/>
  <c r="J894" i="1"/>
  <c r="J974" i="1"/>
  <c r="N964" i="1"/>
  <c r="H894" i="1"/>
  <c r="J886" i="1"/>
  <c r="N886" i="1"/>
  <c r="N974" i="1"/>
  <c r="N838" i="1"/>
  <c r="E838" i="1"/>
  <c r="N789" i="1"/>
  <c r="H789" i="1"/>
  <c r="E789" i="1"/>
  <c r="J838" i="1"/>
  <c r="J722" i="1"/>
  <c r="N722" i="1"/>
  <c r="E722" i="1"/>
  <c r="H722" i="1"/>
  <c r="H710" i="1"/>
  <c r="E710" i="1"/>
  <c r="H685" i="1"/>
  <c r="N685" i="1"/>
  <c r="E685" i="1"/>
  <c r="N671" i="1"/>
  <c r="H641" i="1"/>
  <c r="N641" i="1"/>
  <c r="N622" i="1" s="1"/>
  <c r="J622" i="1"/>
  <c r="E370" i="1"/>
  <c r="E566" i="1"/>
  <c r="H437" i="1"/>
  <c r="H489" i="1"/>
  <c r="N507" i="1"/>
  <c r="E582" i="1"/>
  <c r="H370" i="1"/>
  <c r="H591" i="1"/>
  <c r="J424" i="1"/>
  <c r="N328" i="1"/>
  <c r="E507" i="1"/>
  <c r="J437" i="1"/>
  <c r="E591" i="1"/>
  <c r="H606" i="1"/>
  <c r="J606" i="1"/>
  <c r="N370" i="1"/>
  <c r="J591" i="1"/>
  <c r="N489" i="1"/>
  <c r="H328" i="1"/>
  <c r="H507" i="1"/>
  <c r="H575" i="1"/>
  <c r="J328" i="1"/>
  <c r="J343" i="1"/>
  <c r="N424" i="1"/>
  <c r="N566" i="1"/>
  <c r="N582" i="1"/>
  <c r="J489" i="1"/>
  <c r="J507" i="1"/>
  <c r="J575" i="1"/>
  <c r="N343" i="1"/>
  <c r="E306" i="1"/>
  <c r="J271" i="1"/>
  <c r="J265" i="1" s="1"/>
  <c r="J264" i="1" s="1"/>
  <c r="N271" i="1"/>
  <c r="N265" i="1" s="1"/>
  <c r="N264" i="1" s="1"/>
  <c r="D271" i="1"/>
  <c r="H189" i="1"/>
  <c r="H188" i="1" s="1"/>
  <c r="D190" i="1"/>
  <c r="E216" i="1"/>
  <c r="E190" i="1" s="1"/>
  <c r="E189" i="1" s="1"/>
  <c r="E188" i="1" s="1"/>
  <c r="J216" i="1"/>
  <c r="J190" i="1" s="1"/>
  <c r="J189" i="1" s="1"/>
  <c r="J109" i="1"/>
  <c r="N109" i="1"/>
  <c r="N71" i="1"/>
  <c r="N64" i="1" s="1"/>
  <c r="H71" i="1"/>
  <c r="H64" i="1" s="1"/>
  <c r="J71" i="1"/>
  <c r="J64" i="1" s="1"/>
  <c r="H46" i="1"/>
  <c r="H10" i="1" s="1"/>
  <c r="J46" i="1"/>
  <c r="J10" i="1" s="1"/>
  <c r="N46" i="1"/>
  <c r="N10" i="1" s="1"/>
  <c r="N190" i="1"/>
  <c r="N189" i="1" s="1"/>
  <c r="H109" i="1"/>
  <c r="H622" i="1"/>
  <c r="N10" i="6"/>
  <c r="N622" i="6"/>
  <c r="N109" i="5"/>
  <c r="N190" i="5"/>
  <c r="N189" i="5" s="1"/>
  <c r="N1181" i="5"/>
  <c r="N851" i="4"/>
  <c r="N684" i="3"/>
  <c r="N109" i="3"/>
  <c r="N109" i="2"/>
  <c r="N684" i="2"/>
  <c r="N64" i="4"/>
  <c r="N109" i="4"/>
  <c r="N188" i="4"/>
  <c r="N1181" i="3"/>
  <c r="N327" i="6"/>
  <c r="N851" i="2"/>
  <c r="N684" i="4"/>
  <c r="N190" i="3"/>
  <c r="N189" i="3" s="1"/>
  <c r="N188" i="3" s="1"/>
  <c r="N622" i="2"/>
  <c r="N327" i="2" s="1"/>
  <c r="N1181" i="2"/>
  <c r="N10" i="5"/>
  <c r="N10" i="3"/>
  <c r="N306" i="7"/>
  <c r="N684" i="6"/>
  <c r="N109" i="6"/>
  <c r="N622" i="4"/>
  <c r="N327" i="4" s="1"/>
  <c r="J684" i="7"/>
  <c r="J851" i="6"/>
  <c r="J189" i="5"/>
  <c r="J188" i="5" s="1"/>
  <c r="J1181" i="5"/>
  <c r="J327" i="2"/>
  <c r="J622" i="5"/>
  <c r="J327" i="4"/>
  <c r="J1181" i="3"/>
  <c r="J622" i="6"/>
  <c r="J327" i="3"/>
  <c r="J109" i="2"/>
  <c r="J306" i="7"/>
  <c r="J64" i="6"/>
  <c r="J109" i="6"/>
  <c r="J851" i="5"/>
  <c r="J851" i="2"/>
  <c r="J190" i="7"/>
  <c r="J189" i="7" s="1"/>
  <c r="J188" i="7" s="1"/>
  <c r="J109" i="4"/>
  <c r="J190" i="3"/>
  <c r="J189" i="3" s="1"/>
  <c r="J188" i="3" s="1"/>
  <c r="J190" i="2"/>
  <c r="J189" i="2" s="1"/>
  <c r="J188" i="2" s="1"/>
  <c r="J306" i="2"/>
  <c r="J684" i="2"/>
  <c r="J189" i="6"/>
  <c r="J188" i="6" s="1"/>
  <c r="J190" i="4"/>
  <c r="J189" i="4" s="1"/>
  <c r="J188" i="4" s="1"/>
  <c r="J306" i="4"/>
  <c r="J684" i="4"/>
  <c r="J684" i="3"/>
  <c r="J851" i="3"/>
  <c r="H190" i="4"/>
  <c r="H189" i="4" s="1"/>
  <c r="H188" i="4" s="1"/>
  <c r="H64" i="3"/>
  <c r="H327" i="2"/>
  <c r="H9" i="7"/>
  <c r="H851" i="3"/>
  <c r="H684" i="6"/>
  <c r="H851" i="4"/>
  <c r="H1181" i="3"/>
  <c r="H684" i="2"/>
  <c r="H851" i="2"/>
  <c r="H10" i="3"/>
  <c r="H190" i="3"/>
  <c r="H189" i="3" s="1"/>
  <c r="H188" i="3" s="1"/>
  <c r="H1181" i="2"/>
  <c r="H1181" i="6"/>
  <c r="H1181" i="5"/>
  <c r="H64" i="6"/>
  <c r="H109" i="6"/>
  <c r="H622" i="6"/>
  <c r="H622" i="5"/>
  <c r="H327" i="5" s="1"/>
  <c r="H684" i="4"/>
  <c r="H851" i="7"/>
  <c r="H109" i="5"/>
  <c r="H851" i="5"/>
  <c r="H327" i="4"/>
  <c r="E189" i="2"/>
  <c r="E188" i="2" s="1"/>
  <c r="E684" i="6"/>
  <c r="E851" i="3"/>
  <c r="E684" i="7"/>
  <c r="E10" i="2"/>
  <c r="E190" i="7"/>
  <c r="E189" i="7" s="1"/>
  <c r="E188" i="7" s="1"/>
  <c r="E1181" i="7"/>
  <c r="E851" i="5"/>
  <c r="E10" i="4"/>
  <c r="E684" i="3"/>
  <c r="E327" i="2"/>
  <c r="E684" i="5"/>
  <c r="E10" i="7"/>
  <c r="E1181" i="6"/>
  <c r="E1181" i="5"/>
  <c r="E622" i="4"/>
  <c r="E327" i="4" s="1"/>
  <c r="E109" i="3"/>
  <c r="E327" i="3"/>
  <c r="E851" i="2"/>
  <c r="E851" i="4"/>
  <c r="E64" i="2"/>
  <c r="E109" i="2"/>
  <c r="E684" i="2"/>
  <c r="E109" i="6"/>
  <c r="E190" i="6"/>
  <c r="E189" i="6" s="1"/>
  <c r="E188" i="6" s="1"/>
  <c r="E622" i="5"/>
  <c r="E327" i="5" s="1"/>
  <c r="E641" i="1"/>
  <c r="E622" i="1" s="1"/>
  <c r="E671" i="1"/>
  <c r="E1181" i="1"/>
  <c r="E71" i="1"/>
  <c r="E46" i="1"/>
  <c r="E109" i="1"/>
  <c r="L674" i="6"/>
  <c r="O674" i="7"/>
  <c r="F674" i="4"/>
  <c r="O674" i="4" s="1"/>
  <c r="L674" i="4"/>
  <c r="P674" i="2"/>
  <c r="I674" i="2"/>
  <c r="K674" i="3"/>
  <c r="O674" i="3"/>
  <c r="L674" i="1"/>
  <c r="K674" i="6"/>
  <c r="M674" i="6"/>
  <c r="K674" i="2"/>
  <c r="K674" i="1"/>
  <c r="F674" i="5"/>
  <c r="I674" i="5" s="1"/>
  <c r="M674" i="3"/>
  <c r="O674" i="2"/>
  <c r="I674" i="7"/>
  <c r="P674" i="7"/>
  <c r="K674" i="7"/>
  <c r="I674" i="4"/>
  <c r="K674" i="4"/>
  <c r="L674" i="7"/>
  <c r="M674" i="7" s="1"/>
  <c r="O674" i="6"/>
  <c r="P674" i="3"/>
  <c r="P674" i="6"/>
  <c r="I674" i="3"/>
  <c r="L674" i="2"/>
  <c r="M674" i="2" s="1"/>
  <c r="L674" i="5"/>
  <c r="D71" i="1"/>
  <c r="D64" i="1" s="1"/>
  <c r="D46" i="1"/>
  <c r="D10" i="1" s="1"/>
  <c r="R1270" i="8" l="1"/>
  <c r="S1270" i="8" s="1"/>
  <c r="AJ8" i="18"/>
  <c r="AD15" i="18"/>
  <c r="AJ15" i="18" s="1"/>
  <c r="AE8" i="18"/>
  <c r="AK10" i="18"/>
  <c r="AL10" i="18"/>
  <c r="AK8" i="18"/>
  <c r="AB12" i="18"/>
  <c r="AE12" i="18" s="1"/>
  <c r="AF12" i="18"/>
  <c r="AH12" i="18" s="1"/>
  <c r="AF14" i="18"/>
  <c r="AH14" i="18" s="1"/>
  <c r="AB14" i="18"/>
  <c r="AE14" i="18" s="1"/>
  <c r="M12" i="18"/>
  <c r="M14" i="18"/>
  <c r="AF11" i="18"/>
  <c r="AH11" i="18" s="1"/>
  <c r="AB11" i="18"/>
  <c r="AE11" i="18" s="1"/>
  <c r="AF13" i="18"/>
  <c r="AH13" i="18" s="1"/>
  <c r="AB13" i="18"/>
  <c r="AE13" i="18" s="1"/>
  <c r="J15" i="18"/>
  <c r="K12" i="18" s="1"/>
  <c r="M13" i="18"/>
  <c r="S9" i="18"/>
  <c r="P15" i="18"/>
  <c r="Z15" i="18"/>
  <c r="AF15" i="18" s="1"/>
  <c r="AB9" i="18"/>
  <c r="AF9" i="18"/>
  <c r="AH9" i="18" s="1"/>
  <c r="F319" i="14"/>
  <c r="F239" i="15"/>
  <c r="F238" i="15"/>
  <c r="F240" i="15"/>
  <c r="F317" i="15"/>
  <c r="F237" i="15"/>
  <c r="F317" i="14"/>
  <c r="F237" i="14"/>
  <c r="F240" i="14"/>
  <c r="F239" i="14"/>
  <c r="F238" i="14"/>
  <c r="I13" i="10"/>
  <c r="C319" i="10"/>
  <c r="C7" i="10"/>
  <c r="E7" i="10" s="1"/>
  <c r="E12" i="10"/>
  <c r="F272" i="14"/>
  <c r="F273" i="14"/>
  <c r="F272" i="15"/>
  <c r="F273" i="15"/>
  <c r="F319" i="15"/>
  <c r="F12" i="15"/>
  <c r="E12" i="11"/>
  <c r="C7" i="11"/>
  <c r="E7" i="11" s="1"/>
  <c r="F56" i="11" s="1"/>
  <c r="C319" i="11"/>
  <c r="E319" i="11" s="1"/>
  <c r="F318" i="15"/>
  <c r="F315" i="15"/>
  <c r="F311" i="15"/>
  <c r="F309" i="15"/>
  <c r="F307" i="15"/>
  <c r="F305" i="15"/>
  <c r="F284" i="15"/>
  <c r="F282" i="15"/>
  <c r="F280" i="15"/>
  <c r="F241" i="15"/>
  <c r="F235" i="15"/>
  <c r="F224" i="15"/>
  <c r="F222" i="15"/>
  <c r="F205" i="15"/>
  <c r="F196" i="15"/>
  <c r="F292" i="15"/>
  <c r="F265" i="15"/>
  <c r="F249" i="15"/>
  <c r="F234" i="15"/>
  <c r="F186" i="15"/>
  <c r="F171" i="15"/>
  <c r="F149" i="15"/>
  <c r="F147" i="15"/>
  <c r="F145" i="15"/>
  <c r="F132" i="15"/>
  <c r="F130" i="15"/>
  <c r="F105" i="15"/>
  <c r="F90" i="15"/>
  <c r="F57" i="15"/>
  <c r="F54" i="15"/>
  <c r="F52" i="15"/>
  <c r="F50" i="15"/>
  <c r="F271" i="15"/>
  <c r="F255" i="15"/>
  <c r="F226" i="15"/>
  <c r="F216" i="15"/>
  <c r="F193" i="15"/>
  <c r="F191" i="15"/>
  <c r="F155" i="15"/>
  <c r="F112" i="15"/>
  <c r="F38" i="15"/>
  <c r="F301" i="15"/>
  <c r="F261" i="15"/>
  <c r="F245" i="15"/>
  <c r="F218" i="15"/>
  <c r="F71" i="15"/>
  <c r="F69" i="15"/>
  <c r="F45" i="15"/>
  <c r="F286" i="15"/>
  <c r="F267" i="15"/>
  <c r="F251" i="15"/>
  <c r="F231" i="15"/>
  <c r="F263" i="15"/>
  <c r="F247" i="15"/>
  <c r="F212" i="15"/>
  <c r="F39" i="15"/>
  <c r="F269" i="15"/>
  <c r="F253" i="15"/>
  <c r="F294" i="15"/>
  <c r="F181" i="15"/>
  <c r="F123" i="15"/>
  <c r="F102" i="15"/>
  <c r="F81" i="15"/>
  <c r="F49" i="15"/>
  <c r="F7" i="15"/>
  <c r="F297" i="15"/>
  <c r="F259" i="15"/>
  <c r="F148" i="15"/>
  <c r="F96" i="15"/>
  <c r="F89" i="15"/>
  <c r="F75" i="15"/>
  <c r="F172" i="15"/>
  <c r="F127" i="15"/>
  <c r="F85" i="15"/>
  <c r="F243" i="15"/>
  <c r="F150" i="15"/>
  <c r="F121" i="15"/>
  <c r="F100" i="15"/>
  <c r="F79" i="15"/>
  <c r="F55" i="15"/>
  <c r="F40" i="15"/>
  <c r="F29" i="15"/>
  <c r="F27" i="15"/>
  <c r="F25" i="15"/>
  <c r="F23" i="15"/>
  <c r="F21" i="15"/>
  <c r="F19" i="15"/>
  <c r="F17" i="15"/>
  <c r="F15" i="15"/>
  <c r="F299" i="15"/>
  <c r="F176" i="15"/>
  <c r="F129" i="15"/>
  <c r="F51" i="15"/>
  <c r="F233" i="15"/>
  <c r="F214" i="15"/>
  <c r="F183" i="15"/>
  <c r="F168" i="15"/>
  <c r="F125" i="15"/>
  <c r="F83" i="15"/>
  <c r="F77" i="15"/>
  <c r="F22" i="15"/>
  <c r="F170" i="15"/>
  <c r="F46" i="15"/>
  <c r="F28" i="15"/>
  <c r="F98" i="15"/>
  <c r="F18" i="15"/>
  <c r="F257" i="15"/>
  <c r="F131" i="15"/>
  <c r="F24" i="15"/>
  <c r="F53" i="15"/>
  <c r="F30" i="15"/>
  <c r="F185" i="15"/>
  <c r="F106" i="15"/>
  <c r="F87" i="15"/>
  <c r="F20" i="15"/>
  <c r="F146" i="15"/>
  <c r="F16" i="15"/>
  <c r="F26" i="15"/>
  <c r="F285" i="15"/>
  <c r="F66" i="15"/>
  <c r="F115" i="15"/>
  <c r="F116" i="15"/>
  <c r="F9" i="15"/>
  <c r="F47" i="15"/>
  <c r="F78" i="15"/>
  <c r="F70" i="15"/>
  <c r="F117" i="15"/>
  <c r="F141" i="15"/>
  <c r="F184" i="15"/>
  <c r="F110" i="15"/>
  <c r="F227" i="15"/>
  <c r="F60" i="15"/>
  <c r="F101" i="15"/>
  <c r="F162" i="15"/>
  <c r="F72" i="15"/>
  <c r="F310" i="15"/>
  <c r="F175" i="15"/>
  <c r="F225" i="15"/>
  <c r="F195" i="15"/>
  <c r="F258" i="15"/>
  <c r="F308" i="15"/>
  <c r="F252" i="15"/>
  <c r="F262" i="15"/>
  <c r="F153" i="15"/>
  <c r="F11" i="15"/>
  <c r="F242" i="15"/>
  <c r="F37" i="15"/>
  <c r="F114" i="15"/>
  <c r="F64" i="15"/>
  <c r="F277" i="15"/>
  <c r="F76" i="15"/>
  <c r="F163" i="15"/>
  <c r="F250" i="15"/>
  <c r="F313" i="15"/>
  <c r="F59" i="15"/>
  <c r="F109" i="15"/>
  <c r="F312" i="15"/>
  <c r="F302" i="15"/>
  <c r="F157" i="15"/>
  <c r="F194" i="15"/>
  <c r="F274" i="15"/>
  <c r="F136" i="15"/>
  <c r="F173" i="15"/>
  <c r="F254" i="15"/>
  <c r="F126" i="15"/>
  <c r="F174" i="15"/>
  <c r="F134" i="15"/>
  <c r="F166" i="15"/>
  <c r="F86" i="15"/>
  <c r="F177" i="15"/>
  <c r="F135" i="15"/>
  <c r="F197" i="15"/>
  <c r="F61" i="15"/>
  <c r="F111" i="15"/>
  <c r="F210" i="15"/>
  <c r="F202" i="15"/>
  <c r="F232" i="15"/>
  <c r="F229" i="15"/>
  <c r="F10" i="15"/>
  <c r="F161" i="15"/>
  <c r="F14" i="15"/>
  <c r="F140" i="15"/>
  <c r="F99" i="15"/>
  <c r="F179" i="15"/>
  <c r="F44" i="15"/>
  <c r="F201" i="15"/>
  <c r="F48" i="15"/>
  <c r="F270" i="15"/>
  <c r="F80" i="15"/>
  <c r="F187" i="15"/>
  <c r="F94" i="15"/>
  <c r="F63" i="15"/>
  <c r="F113" i="15"/>
  <c r="F154" i="15"/>
  <c r="F188" i="15"/>
  <c r="F244" i="15"/>
  <c r="F248" i="15"/>
  <c r="F208" i="15"/>
  <c r="F268" i="15"/>
  <c r="F276" i="15"/>
  <c r="F164" i="15"/>
  <c r="F88" i="15"/>
  <c r="F42" i="15"/>
  <c r="F84" i="15"/>
  <c r="F165" i="15"/>
  <c r="F295" i="15"/>
  <c r="F107" i="15"/>
  <c r="F138" i="15"/>
  <c r="F33" i="15"/>
  <c r="F139" i="15"/>
  <c r="F266" i="15"/>
  <c r="F65" i="15"/>
  <c r="F156" i="15"/>
  <c r="F190" i="15"/>
  <c r="F213" i="15"/>
  <c r="F314" i="15"/>
  <c r="F41" i="15"/>
  <c r="F206" i="15"/>
  <c r="F316" i="15"/>
  <c r="F291" i="15"/>
  <c r="F182" i="15"/>
  <c r="F82" i="15"/>
  <c r="F167" i="15"/>
  <c r="F73" i="15"/>
  <c r="F104" i="15"/>
  <c r="F223" i="15"/>
  <c r="F169" i="15"/>
  <c r="F275" i="15"/>
  <c r="F74" i="15"/>
  <c r="F189" i="15"/>
  <c r="F118" i="15"/>
  <c r="F142" i="15"/>
  <c r="F180" i="15"/>
  <c r="F36" i="15"/>
  <c r="F97" i="15"/>
  <c r="F283" i="15"/>
  <c r="F67" i="15"/>
  <c r="F158" i="15"/>
  <c r="F192" i="15"/>
  <c r="F43" i="15"/>
  <c r="F298" i="15"/>
  <c r="F211" i="15"/>
  <c r="F246" i="15"/>
  <c r="F203" i="15"/>
  <c r="F293" i="15"/>
  <c r="F103" i="15"/>
  <c r="F204" i="15"/>
  <c r="F124" i="15"/>
  <c r="F137" i="15"/>
  <c r="F296" i="15"/>
  <c r="F220" i="15"/>
  <c r="F93" i="15"/>
  <c r="F159" i="15"/>
  <c r="F128" i="15"/>
  <c r="F217" i="15"/>
  <c r="F160" i="15"/>
  <c r="F260" i="15"/>
  <c r="F264" i="15"/>
  <c r="F304" i="15"/>
  <c r="F287" i="15"/>
  <c r="F221" i="15"/>
  <c r="F108" i="15"/>
  <c r="F219" i="15"/>
  <c r="F306" i="15"/>
  <c r="F236" i="15"/>
  <c r="F290" i="15"/>
  <c r="F300" i="15"/>
  <c r="F178" i="15"/>
  <c r="F152" i="15"/>
  <c r="F122" i="15"/>
  <c r="F120" i="15"/>
  <c r="F303" i="15"/>
  <c r="F256" i="15"/>
  <c r="F119" i="15"/>
  <c r="F215" i="15"/>
  <c r="F62" i="15"/>
  <c r="F68" i="15"/>
  <c r="F281" i="15"/>
  <c r="F207" i="15"/>
  <c r="F143" i="15"/>
  <c r="F144" i="15"/>
  <c r="F8" i="15"/>
  <c r="F58" i="15"/>
  <c r="F209" i="15"/>
  <c r="F32" i="15"/>
  <c r="F200" i="15"/>
  <c r="F230" i="15"/>
  <c r="F278" i="15"/>
  <c r="F279" i="15"/>
  <c r="F35" i="15"/>
  <c r="F95" i="15"/>
  <c r="F133" i="15"/>
  <c r="F228" i="15"/>
  <c r="F34" i="15"/>
  <c r="F199" i="15"/>
  <c r="F198" i="15"/>
  <c r="F92" i="15"/>
  <c r="F91" i="15"/>
  <c r="F31" i="15"/>
  <c r="I13" i="11"/>
  <c r="C7" i="12"/>
  <c r="E7" i="12" s="1"/>
  <c r="F56" i="12" s="1"/>
  <c r="E12" i="12"/>
  <c r="C319" i="12"/>
  <c r="E319" i="12" s="1"/>
  <c r="G7" i="13"/>
  <c r="G319" i="13"/>
  <c r="I12" i="15"/>
  <c r="G7" i="15"/>
  <c r="G319" i="15"/>
  <c r="I198" i="12"/>
  <c r="C7" i="17"/>
  <c r="E7" i="17" s="1"/>
  <c r="E12" i="17"/>
  <c r="H12" i="17" s="1"/>
  <c r="C319" i="17"/>
  <c r="F311" i="14"/>
  <c r="F309" i="14"/>
  <c r="F307" i="14"/>
  <c r="F305" i="14"/>
  <c r="F284" i="14"/>
  <c r="F258" i="14"/>
  <c r="F277" i="14"/>
  <c r="F297" i="14"/>
  <c r="F281" i="14"/>
  <c r="F149" i="14"/>
  <c r="F147" i="14"/>
  <c r="F313" i="14"/>
  <c r="F232" i="14"/>
  <c r="F219" i="14"/>
  <c r="F217" i="14"/>
  <c r="F215" i="14"/>
  <c r="F213" i="14"/>
  <c r="F211" i="14"/>
  <c r="F193" i="14"/>
  <c r="F191" i="14"/>
  <c r="F189" i="14"/>
  <c r="F161" i="14"/>
  <c r="F159" i="14"/>
  <c r="F114" i="14"/>
  <c r="F293" i="14"/>
  <c r="F241" i="14"/>
  <c r="F235" i="14"/>
  <c r="F224" i="14"/>
  <c r="F222" i="14"/>
  <c r="F196" i="14"/>
  <c r="F177" i="14"/>
  <c r="F138" i="14"/>
  <c r="F136" i="14"/>
  <c r="F300" i="14"/>
  <c r="F86" i="14"/>
  <c r="F84" i="14"/>
  <c r="F82" i="14"/>
  <c r="F296" i="14"/>
  <c r="F185" i="14"/>
  <c r="F172" i="14"/>
  <c r="F170" i="14"/>
  <c r="F150" i="14"/>
  <c r="F106" i="14"/>
  <c r="F245" i="14"/>
  <c r="F226" i="14"/>
  <c r="F181" i="14"/>
  <c r="F125" i="14"/>
  <c r="F100" i="14"/>
  <c r="F96" i="14"/>
  <c r="F247" i="14"/>
  <c r="F223" i="14"/>
  <c r="F206" i="14"/>
  <c r="F141" i="14"/>
  <c r="F121" i="14"/>
  <c r="F85" i="14"/>
  <c r="F79" i="14"/>
  <c r="F66" i="14"/>
  <c r="F64" i="14"/>
  <c r="F62" i="14"/>
  <c r="F60" i="14"/>
  <c r="F38" i="14"/>
  <c r="F33" i="14"/>
  <c r="F249" i="14"/>
  <c r="F118" i="14"/>
  <c r="F43" i="14"/>
  <c r="F298" i="14"/>
  <c r="F234" i="14"/>
  <c r="F81" i="14"/>
  <c r="F302" i="14"/>
  <c r="F204" i="14"/>
  <c r="F183" i="14"/>
  <c r="F165" i="14"/>
  <c r="F127" i="14"/>
  <c r="F123" i="14"/>
  <c r="F102" i="14"/>
  <c r="F98" i="14"/>
  <c r="F75" i="14"/>
  <c r="F55" i="14"/>
  <c r="F53" i="14"/>
  <c r="F51" i="14"/>
  <c r="F49" i="14"/>
  <c r="F10" i="14"/>
  <c r="F7" i="14"/>
  <c r="F168" i="14"/>
  <c r="F87" i="14"/>
  <c r="F83" i="14"/>
  <c r="F77" i="14"/>
  <c r="F29" i="14"/>
  <c r="F15" i="14"/>
  <c r="F202" i="14"/>
  <c r="F70" i="14"/>
  <c r="F23" i="14"/>
  <c r="F25" i="14"/>
  <c r="F17" i="14"/>
  <c r="F243" i="14"/>
  <c r="F236" i="14"/>
  <c r="F163" i="14"/>
  <c r="F19" i="14"/>
  <c r="F27" i="14"/>
  <c r="F72" i="14"/>
  <c r="F21" i="14"/>
  <c r="F8" i="14"/>
  <c r="F9" i="14"/>
  <c r="F111" i="14"/>
  <c r="F195" i="14"/>
  <c r="F63" i="14"/>
  <c r="F11" i="14"/>
  <c r="F48" i="14"/>
  <c r="F179" i="14"/>
  <c r="F246" i="14"/>
  <c r="F95" i="14"/>
  <c r="F113" i="14"/>
  <c r="F261" i="14"/>
  <c r="F71" i="14"/>
  <c r="F194" i="14"/>
  <c r="F231" i="14"/>
  <c r="F187" i="14"/>
  <c r="F110" i="14"/>
  <c r="F303" i="14"/>
  <c r="F146" i="14"/>
  <c r="F76" i="14"/>
  <c r="F180" i="14"/>
  <c r="F259" i="14"/>
  <c r="F274" i="14"/>
  <c r="F312" i="14"/>
  <c r="F294" i="14"/>
  <c r="F210" i="14"/>
  <c r="F69" i="14"/>
  <c r="F32" i="14"/>
  <c r="F42" i="14"/>
  <c r="F47" i="14"/>
  <c r="F221" i="14"/>
  <c r="F233" i="14"/>
  <c r="F20" i="14"/>
  <c r="F59" i="14"/>
  <c r="F52" i="14"/>
  <c r="F314" i="14"/>
  <c r="F120" i="14"/>
  <c r="F186" i="14"/>
  <c r="F174" i="14"/>
  <c r="F216" i="14"/>
  <c r="F109" i="14"/>
  <c r="F115" i="14"/>
  <c r="F148" i="14"/>
  <c r="F78" i="14"/>
  <c r="F124" i="14"/>
  <c r="F182" i="14"/>
  <c r="F271" i="14"/>
  <c r="F117" i="14"/>
  <c r="F318" i="14"/>
  <c r="F252" i="14"/>
  <c r="F50" i="14"/>
  <c r="F89" i="14"/>
  <c r="F139" i="14"/>
  <c r="F160" i="14"/>
  <c r="F228" i="14"/>
  <c r="F37" i="14"/>
  <c r="F67" i="14"/>
  <c r="F57" i="14"/>
  <c r="F105" i="14"/>
  <c r="F130" i="14"/>
  <c r="F88" i="14"/>
  <c r="F184" i="14"/>
  <c r="F197" i="14"/>
  <c r="F220" i="14"/>
  <c r="F131" i="14"/>
  <c r="F207" i="14"/>
  <c r="F175" i="14"/>
  <c r="F80" i="14"/>
  <c r="F126" i="14"/>
  <c r="F276" i="14"/>
  <c r="F285" i="14"/>
  <c r="F299" i="14"/>
  <c r="F54" i="14"/>
  <c r="F107" i="14"/>
  <c r="F16" i="14"/>
  <c r="F61" i="14"/>
  <c r="F176" i="14"/>
  <c r="F58" i="14"/>
  <c r="F73" i="14"/>
  <c r="F116" i="14"/>
  <c r="F214" i="14"/>
  <c r="F40" i="14"/>
  <c r="F122" i="14"/>
  <c r="F140" i="14"/>
  <c r="F242" i="14"/>
  <c r="F166" i="14"/>
  <c r="F265" i="14"/>
  <c r="F153" i="14"/>
  <c r="F178" i="14"/>
  <c r="F254" i="14"/>
  <c r="F97" i="14"/>
  <c r="F263" i="14"/>
  <c r="F280" i="14"/>
  <c r="F142" i="14"/>
  <c r="F251" i="14"/>
  <c r="F290" i="14"/>
  <c r="F301" i="14"/>
  <c r="F248" i="14"/>
  <c r="F68" i="14"/>
  <c r="F24" i="14"/>
  <c r="F227" i="14"/>
  <c r="F173" i="14"/>
  <c r="F104" i="14"/>
  <c r="F44" i="14"/>
  <c r="F230" i="14"/>
  <c r="F112" i="14"/>
  <c r="F188" i="14"/>
  <c r="F157" i="14"/>
  <c r="F244" i="14"/>
  <c r="F229" i="14"/>
  <c r="F262" i="14"/>
  <c r="F315" i="14"/>
  <c r="F286" i="14"/>
  <c r="F99" i="14"/>
  <c r="F287" i="14"/>
  <c r="F164" i="14"/>
  <c r="F256" i="14"/>
  <c r="F143" i="14"/>
  <c r="F30" i="14"/>
  <c r="F282" i="14"/>
  <c r="F192" i="14"/>
  <c r="F108" i="14"/>
  <c r="F257" i="14"/>
  <c r="F128" i="14"/>
  <c r="F253" i="14"/>
  <c r="F145" i="14"/>
  <c r="F154" i="14"/>
  <c r="F266" i="14"/>
  <c r="F306" i="14"/>
  <c r="F101" i="14"/>
  <c r="F255" i="14"/>
  <c r="F203" i="14"/>
  <c r="F260" i="14"/>
  <c r="F93" i="14"/>
  <c r="F22" i="14"/>
  <c r="F65" i="14"/>
  <c r="F28" i="14"/>
  <c r="F135" i="14"/>
  <c r="F218" i="14"/>
  <c r="F132" i="14"/>
  <c r="F26" i="14"/>
  <c r="F269" i="14"/>
  <c r="F158" i="14"/>
  <c r="F190" i="14"/>
  <c r="F212" i="14"/>
  <c r="F74" i="14"/>
  <c r="F270" i="14"/>
  <c r="F250" i="14"/>
  <c r="F316" i="14"/>
  <c r="F103" i="14"/>
  <c r="F167" i="14"/>
  <c r="F267" i="14"/>
  <c r="F205" i="14"/>
  <c r="F264" i="14"/>
  <c r="F283" i="14"/>
  <c r="F119" i="14"/>
  <c r="F208" i="14"/>
  <c r="F308" i="14"/>
  <c r="F169" i="14"/>
  <c r="F18" i="14"/>
  <c r="F171" i="14"/>
  <c r="F90" i="14"/>
  <c r="F39" i="14"/>
  <c r="F275" i="14"/>
  <c r="F137" i="14"/>
  <c r="F94" i="14"/>
  <c r="F304" i="14"/>
  <c r="F310" i="14"/>
  <c r="F292" i="14"/>
  <c r="F291" i="14"/>
  <c r="F45" i="14"/>
  <c r="F129" i="14"/>
  <c r="F268" i="14"/>
  <c r="F144" i="14"/>
  <c r="F155" i="14"/>
  <c r="F156" i="14"/>
  <c r="F41" i="14"/>
  <c r="F225" i="14"/>
  <c r="F279" i="14"/>
  <c r="F133" i="14"/>
  <c r="F278" i="14"/>
  <c r="F152" i="14"/>
  <c r="F134" i="14"/>
  <c r="F36" i="14"/>
  <c r="F46" i="14"/>
  <c r="F209" i="14"/>
  <c r="F162" i="14"/>
  <c r="F201" i="14"/>
  <c r="F14" i="14"/>
  <c r="F295" i="14"/>
  <c r="F92" i="14"/>
  <c r="F200" i="14"/>
  <c r="F91" i="14"/>
  <c r="F35" i="14"/>
  <c r="F198" i="14"/>
  <c r="F199" i="14"/>
  <c r="F34" i="14"/>
  <c r="F12" i="14"/>
  <c r="G7" i="16"/>
  <c r="G319" i="16"/>
  <c r="C7" i="16"/>
  <c r="E7" i="16" s="1"/>
  <c r="F56" i="16" s="1"/>
  <c r="E12" i="16"/>
  <c r="I12" i="16" s="1"/>
  <c r="C319" i="16"/>
  <c r="E319" i="16" s="1"/>
  <c r="C7" i="13"/>
  <c r="E7" i="13" s="1"/>
  <c r="F56" i="13" s="1"/>
  <c r="E12" i="13"/>
  <c r="I12" i="13" s="1"/>
  <c r="C319" i="13"/>
  <c r="E319" i="13" s="1"/>
  <c r="I12" i="14"/>
  <c r="G7" i="14"/>
  <c r="G319" i="14"/>
  <c r="F13" i="14"/>
  <c r="F13" i="15"/>
  <c r="I13" i="16"/>
  <c r="K188" i="8"/>
  <c r="O188" i="8"/>
  <c r="P188" i="8"/>
  <c r="I188" i="8"/>
  <c r="M188" i="8"/>
  <c r="E8" i="8"/>
  <c r="F8" i="8" s="1"/>
  <c r="F324" i="8"/>
  <c r="K324" i="8" s="1"/>
  <c r="L324" i="8"/>
  <c r="N851" i="7"/>
  <c r="J9" i="7"/>
  <c r="E327" i="7"/>
  <c r="H684" i="7"/>
  <c r="N326" i="7"/>
  <c r="N325" i="7" s="1"/>
  <c r="N324" i="7" s="1"/>
  <c r="AZ14" i="9" s="1"/>
  <c r="E851" i="7"/>
  <c r="H188" i="7"/>
  <c r="N9" i="7"/>
  <c r="E9" i="7"/>
  <c r="N9" i="2"/>
  <c r="M15" i="9" s="1"/>
  <c r="E851" i="6"/>
  <c r="N851" i="6"/>
  <c r="E326" i="6"/>
  <c r="E325" i="6" s="1"/>
  <c r="H851" i="6"/>
  <c r="H327" i="6"/>
  <c r="H188" i="6"/>
  <c r="E9" i="6"/>
  <c r="D188" i="6"/>
  <c r="J9" i="6"/>
  <c r="H9" i="6"/>
  <c r="E9" i="5"/>
  <c r="H9" i="5"/>
  <c r="N9" i="5"/>
  <c r="N851" i="5"/>
  <c r="N326" i="5" s="1"/>
  <c r="N325" i="5" s="1"/>
  <c r="N324" i="5" s="1"/>
  <c r="AZ12" i="9" s="1"/>
  <c r="J327" i="5"/>
  <c r="J326" i="5" s="1"/>
  <c r="J325" i="5" s="1"/>
  <c r="J324" i="5" s="1"/>
  <c r="N188" i="5"/>
  <c r="D188" i="5"/>
  <c r="E9" i="4"/>
  <c r="J851" i="4"/>
  <c r="E188" i="4"/>
  <c r="D188" i="4"/>
  <c r="J9" i="4"/>
  <c r="H9" i="4"/>
  <c r="N9" i="4"/>
  <c r="N851" i="3"/>
  <c r="D188" i="3"/>
  <c r="N9" i="3"/>
  <c r="H9" i="3"/>
  <c r="J9" i="3"/>
  <c r="E9" i="3"/>
  <c r="J326" i="3"/>
  <c r="J325" i="3" s="1"/>
  <c r="J324" i="3" s="1"/>
  <c r="AV11" i="9" s="1"/>
  <c r="J326" i="6"/>
  <c r="J325" i="6" s="1"/>
  <c r="J324" i="6" s="1"/>
  <c r="AV10" i="9" s="1"/>
  <c r="H326" i="3"/>
  <c r="H325" i="3" s="1"/>
  <c r="H324" i="3" s="1"/>
  <c r="H326" i="5"/>
  <c r="H325" i="5" s="1"/>
  <c r="H324" i="5" s="1"/>
  <c r="AS12" i="9" s="1"/>
  <c r="BF12" i="9" s="1"/>
  <c r="BZ12" i="9" s="1"/>
  <c r="H326" i="7"/>
  <c r="H325" i="7" s="1"/>
  <c r="H324" i="7" s="1"/>
  <c r="E326" i="3"/>
  <c r="E325" i="3" s="1"/>
  <c r="E324" i="3" s="1"/>
  <c r="AP11" i="9" s="1"/>
  <c r="BC11" i="9" s="1"/>
  <c r="BW11" i="9" s="1"/>
  <c r="H188" i="2"/>
  <c r="J326" i="2"/>
  <c r="J325" i="2" s="1"/>
  <c r="J324" i="2" s="1"/>
  <c r="AV15" i="9" s="1"/>
  <c r="E326" i="2"/>
  <c r="E325" i="2" s="1"/>
  <c r="E324" i="2" s="1"/>
  <c r="AP15" i="9" s="1"/>
  <c r="BC15" i="9" s="1"/>
  <c r="BW15" i="9" s="1"/>
  <c r="J9" i="2"/>
  <c r="I15" i="9" s="1"/>
  <c r="N326" i="4"/>
  <c r="N325" i="4" s="1"/>
  <c r="N324" i="4" s="1"/>
  <c r="AZ13" i="9" s="1"/>
  <c r="H326" i="4"/>
  <c r="H325" i="4" s="1"/>
  <c r="H324" i="4" s="1"/>
  <c r="N326" i="2"/>
  <c r="N325" i="2" s="1"/>
  <c r="N324" i="2" s="1"/>
  <c r="E326" i="5"/>
  <c r="E325" i="5" s="1"/>
  <c r="E324" i="5" s="1"/>
  <c r="E326" i="4"/>
  <c r="E325" i="4" s="1"/>
  <c r="E324" i="4" s="1"/>
  <c r="E684" i="1"/>
  <c r="N327" i="1"/>
  <c r="J327" i="1"/>
  <c r="H327" i="1"/>
  <c r="N684" i="1"/>
  <c r="J684" i="1"/>
  <c r="D265" i="1"/>
  <c r="F271" i="1"/>
  <c r="H684" i="1"/>
  <c r="N188" i="1"/>
  <c r="J188" i="1"/>
  <c r="E327" i="1"/>
  <c r="D189" i="1"/>
  <c r="F189" i="1" s="1"/>
  <c r="F190" i="1"/>
  <c r="F216" i="1"/>
  <c r="E64" i="1"/>
  <c r="F64" i="1" s="1"/>
  <c r="F71" i="1"/>
  <c r="E10" i="1"/>
  <c r="F46" i="1"/>
  <c r="E851" i="1"/>
  <c r="H851" i="1"/>
  <c r="N851" i="1"/>
  <c r="J851" i="1"/>
  <c r="J9" i="1"/>
  <c r="H9" i="1"/>
  <c r="N9" i="1"/>
  <c r="N326" i="6"/>
  <c r="N325" i="6" s="1"/>
  <c r="N324" i="6" s="1"/>
  <c r="AZ10" i="9" s="1"/>
  <c r="N326" i="3"/>
  <c r="N325" i="3" s="1"/>
  <c r="N324" i="3" s="1"/>
  <c r="N9" i="6"/>
  <c r="J326" i="4"/>
  <c r="J325" i="4" s="1"/>
  <c r="J324" i="4" s="1"/>
  <c r="AV13" i="9" s="1"/>
  <c r="J326" i="7"/>
  <c r="J325" i="7" s="1"/>
  <c r="J324" i="7" s="1"/>
  <c r="H8" i="5"/>
  <c r="H326" i="2"/>
  <c r="H325" i="2" s="1"/>
  <c r="H324" i="2" s="1"/>
  <c r="E324" i="6"/>
  <c r="AP10" i="9" s="1"/>
  <c r="BC10" i="9" s="1"/>
  <c r="BW10" i="9" s="1"/>
  <c r="P674" i="4"/>
  <c r="M674" i="4"/>
  <c r="E9" i="2"/>
  <c r="E8" i="2" s="1"/>
  <c r="E326" i="7"/>
  <c r="E325" i="7" s="1"/>
  <c r="E324" i="7" s="1"/>
  <c r="AP14" i="9" s="1"/>
  <c r="BC14" i="9" s="1"/>
  <c r="BW14" i="9" s="1"/>
  <c r="O674" i="1"/>
  <c r="I674" i="1"/>
  <c r="P674" i="1"/>
  <c r="M674" i="5"/>
  <c r="P674" i="5"/>
  <c r="O674" i="5"/>
  <c r="K674" i="5"/>
  <c r="M674" i="1"/>
  <c r="J15" i="9" l="1"/>
  <c r="I17" i="9"/>
  <c r="J17" i="9" s="1"/>
  <c r="M17" i="9"/>
  <c r="N15" i="9"/>
  <c r="K15" i="9"/>
  <c r="L15" i="9" s="1"/>
  <c r="J8" i="7"/>
  <c r="AV14" i="9"/>
  <c r="E8" i="5"/>
  <c r="AP12" i="9"/>
  <c r="BC12" i="9" s="1"/>
  <c r="BW12" i="9" s="1"/>
  <c r="H8" i="7"/>
  <c r="AS14" i="9"/>
  <c r="BF14" i="9" s="1"/>
  <c r="BZ14" i="9" s="1"/>
  <c r="H8" i="4"/>
  <c r="AS13" i="9"/>
  <c r="BF13" i="9" s="1"/>
  <c r="BZ13" i="9" s="1"/>
  <c r="BM14" i="9"/>
  <c r="AX14" i="9"/>
  <c r="N8" i="3"/>
  <c r="AZ11" i="9"/>
  <c r="AX13" i="9"/>
  <c r="BM13" i="9"/>
  <c r="H8" i="3"/>
  <c r="AS11" i="9"/>
  <c r="BF11" i="9" s="1"/>
  <c r="BZ11" i="9" s="1"/>
  <c r="E8" i="4"/>
  <c r="AP13" i="9"/>
  <c r="BC13" i="9" s="1"/>
  <c r="BW13" i="9" s="1"/>
  <c r="N8" i="2"/>
  <c r="AZ15" i="9"/>
  <c r="BM10" i="9"/>
  <c r="AX10" i="9"/>
  <c r="BI10" i="9"/>
  <c r="BI11" i="9"/>
  <c r="J8" i="5"/>
  <c r="AV12" i="9"/>
  <c r="AX12" i="9" s="1"/>
  <c r="BI13" i="9"/>
  <c r="H8" i="2"/>
  <c r="AS15" i="9"/>
  <c r="BF15" i="9" s="1"/>
  <c r="BZ15" i="9" s="1"/>
  <c r="BI15" i="9"/>
  <c r="BM12" i="9"/>
  <c r="F288" i="17"/>
  <c r="F151" i="17"/>
  <c r="F289" i="17"/>
  <c r="K14" i="18"/>
  <c r="K13" i="18"/>
  <c r="AK14" i="18"/>
  <c r="AL14" i="18"/>
  <c r="AK12" i="18"/>
  <c r="AL12" i="18"/>
  <c r="AK11" i="18"/>
  <c r="AL11" i="18"/>
  <c r="AK13" i="18"/>
  <c r="AL13" i="18"/>
  <c r="K11" i="18"/>
  <c r="M15" i="18"/>
  <c r="K15" i="18"/>
  <c r="K9" i="18"/>
  <c r="K8" i="18"/>
  <c r="K10" i="18"/>
  <c r="E319" i="17"/>
  <c r="AL9" i="18"/>
  <c r="AK9" i="18"/>
  <c r="AE9" i="18"/>
  <c r="AB15" i="18"/>
  <c r="AC9" i="18"/>
  <c r="Q9" i="18"/>
  <c r="Q15" i="18"/>
  <c r="Q13" i="18"/>
  <c r="Q12" i="18"/>
  <c r="S15" i="18"/>
  <c r="Q14" i="18"/>
  <c r="Q10" i="18"/>
  <c r="Q11" i="18"/>
  <c r="Q8" i="18"/>
  <c r="F13" i="17"/>
  <c r="F56" i="17"/>
  <c r="F317" i="10"/>
  <c r="F56" i="10"/>
  <c r="F273" i="13"/>
  <c r="F237" i="13"/>
  <c r="F239" i="13"/>
  <c r="F317" i="13"/>
  <c r="F238" i="13"/>
  <c r="F240" i="13"/>
  <c r="F317" i="17"/>
  <c r="F238" i="17"/>
  <c r="F240" i="17"/>
  <c r="F239" i="17"/>
  <c r="F237" i="17"/>
  <c r="F317" i="16"/>
  <c r="F237" i="16"/>
  <c r="F240" i="16"/>
  <c r="F239" i="16"/>
  <c r="F238" i="16"/>
  <c r="F198" i="12"/>
  <c r="F317" i="12"/>
  <c r="F239" i="12"/>
  <c r="F237" i="12"/>
  <c r="F238" i="12"/>
  <c r="F240" i="12"/>
  <c r="F13" i="11"/>
  <c r="F240" i="11"/>
  <c r="F238" i="11"/>
  <c r="F237" i="11"/>
  <c r="F239" i="11"/>
  <c r="F317" i="11"/>
  <c r="F239" i="10"/>
  <c r="F237" i="10"/>
  <c r="F238" i="10"/>
  <c r="F240" i="10"/>
  <c r="I12" i="10"/>
  <c r="F12" i="10"/>
  <c r="F184" i="10"/>
  <c r="F26" i="10"/>
  <c r="F55" i="10"/>
  <c r="F248" i="10"/>
  <c r="F225" i="10"/>
  <c r="F77" i="10"/>
  <c r="F104" i="10"/>
  <c r="F197" i="10"/>
  <c r="F94" i="10"/>
  <c r="F221" i="10"/>
  <c r="F176" i="10"/>
  <c r="F18" i="10"/>
  <c r="F69" i="10"/>
  <c r="F172" i="10"/>
  <c r="F301" i="10"/>
  <c r="F255" i="10"/>
  <c r="F229" i="10"/>
  <c r="F41" i="10"/>
  <c r="F79" i="10"/>
  <c r="F263" i="10"/>
  <c r="F8" i="10"/>
  <c r="F129" i="10"/>
  <c r="F318" i="10"/>
  <c r="F245" i="10"/>
  <c r="F109" i="10"/>
  <c r="F269" i="10"/>
  <c r="F194" i="10"/>
  <c r="F20" i="10"/>
  <c r="F313" i="10"/>
  <c r="F174" i="10"/>
  <c r="F142" i="10"/>
  <c r="F54" i="10"/>
  <c r="F110" i="10"/>
  <c r="F149" i="10"/>
  <c r="F89" i="10"/>
  <c r="F310" i="10"/>
  <c r="F113" i="10"/>
  <c r="F203" i="10"/>
  <c r="F38" i="10"/>
  <c r="F152" i="10"/>
  <c r="F251" i="10"/>
  <c r="F215" i="10"/>
  <c r="F212" i="10"/>
  <c r="F268" i="10"/>
  <c r="F73" i="10"/>
  <c r="F189" i="10"/>
  <c r="F226" i="10"/>
  <c r="F52" i="10"/>
  <c r="F235" i="10"/>
  <c r="F281" i="10"/>
  <c r="F280" i="10"/>
  <c r="F232" i="10"/>
  <c r="F130" i="10"/>
  <c r="F35" i="10"/>
  <c r="F295" i="10"/>
  <c r="F181" i="10"/>
  <c r="F112" i="10"/>
  <c r="F134" i="10"/>
  <c r="F136" i="10"/>
  <c r="F283" i="10"/>
  <c r="F31" i="10"/>
  <c r="F220" i="10"/>
  <c r="F253" i="10"/>
  <c r="F84" i="10"/>
  <c r="F262" i="10"/>
  <c r="F291" i="10"/>
  <c r="F199" i="10"/>
  <c r="F49" i="10"/>
  <c r="F131" i="10"/>
  <c r="F74" i="10"/>
  <c r="F10" i="10"/>
  <c r="F186" i="10"/>
  <c r="F114" i="10"/>
  <c r="F165" i="10"/>
  <c r="F138" i="10"/>
  <c r="F282" i="10"/>
  <c r="F139" i="10"/>
  <c r="F267" i="10"/>
  <c r="F247" i="10"/>
  <c r="F22" i="10"/>
  <c r="F271" i="10"/>
  <c r="F13" i="10"/>
  <c r="F66" i="10"/>
  <c r="F274" i="10"/>
  <c r="F59" i="10"/>
  <c r="F206" i="10"/>
  <c r="F147" i="10"/>
  <c r="F11" i="10"/>
  <c r="F296" i="10"/>
  <c r="F227" i="10"/>
  <c r="F304" i="10"/>
  <c r="F42" i="10"/>
  <c r="F67" i="10"/>
  <c r="F278" i="10"/>
  <c r="F252" i="10"/>
  <c r="F91" i="10"/>
  <c r="F120" i="10"/>
  <c r="F316" i="10"/>
  <c r="F209" i="10"/>
  <c r="F155" i="10"/>
  <c r="F15" i="10"/>
  <c r="F290" i="10"/>
  <c r="F45" i="10"/>
  <c r="F314" i="10"/>
  <c r="H7" i="10"/>
  <c r="F270" i="10"/>
  <c r="F28" i="10"/>
  <c r="F58" i="10"/>
  <c r="F250" i="10"/>
  <c r="F60" i="10"/>
  <c r="F108" i="10"/>
  <c r="F127" i="10"/>
  <c r="F228" i="10"/>
  <c r="F223" i="10"/>
  <c r="F256" i="10"/>
  <c r="F173" i="10"/>
  <c r="F192" i="10"/>
  <c r="F300" i="10"/>
  <c r="F64" i="10"/>
  <c r="F125" i="10"/>
  <c r="F85" i="10"/>
  <c r="F309" i="10"/>
  <c r="F102" i="10"/>
  <c r="F68" i="10"/>
  <c r="F193" i="10"/>
  <c r="F92" i="10"/>
  <c r="F17" i="10"/>
  <c r="F34" i="10"/>
  <c r="F182" i="10"/>
  <c r="F312" i="10"/>
  <c r="F135" i="10"/>
  <c r="F140" i="10"/>
  <c r="F46" i="10"/>
  <c r="F51" i="10"/>
  <c r="F150" i="10"/>
  <c r="F205" i="10"/>
  <c r="F303" i="10"/>
  <c r="F115" i="10"/>
  <c r="F137" i="10"/>
  <c r="F257" i="10"/>
  <c r="F298" i="10"/>
  <c r="F117" i="10"/>
  <c r="F81" i="10"/>
  <c r="F126" i="10"/>
  <c r="F118" i="10"/>
  <c r="F99" i="10"/>
  <c r="F216" i="10"/>
  <c r="F123" i="10"/>
  <c r="F244" i="10"/>
  <c r="F83" i="10"/>
  <c r="F311" i="10"/>
  <c r="F236" i="10"/>
  <c r="F30" i="10"/>
  <c r="F97" i="10"/>
  <c r="F276" i="10"/>
  <c r="F305" i="10"/>
  <c r="F36" i="10"/>
  <c r="F170" i="10"/>
  <c r="F61" i="10"/>
  <c r="F80" i="10"/>
  <c r="F16" i="10"/>
  <c r="F101" i="10"/>
  <c r="F234" i="10"/>
  <c r="F75" i="10"/>
  <c r="F82" i="10"/>
  <c r="F121" i="10"/>
  <c r="F145" i="10"/>
  <c r="F230" i="10"/>
  <c r="F285" i="10"/>
  <c r="F258" i="10"/>
  <c r="F210" i="10"/>
  <c r="F222" i="10"/>
  <c r="F308" i="10"/>
  <c r="F153" i="10"/>
  <c r="F272" i="10"/>
  <c r="F217" i="10"/>
  <c r="F214" i="10"/>
  <c r="F154" i="10"/>
  <c r="F168" i="10"/>
  <c r="F178" i="10"/>
  <c r="F111" i="10"/>
  <c r="F299" i="10"/>
  <c r="F196" i="10"/>
  <c r="F107" i="10"/>
  <c r="F70" i="10"/>
  <c r="F277" i="10"/>
  <c r="F141" i="10"/>
  <c r="F169" i="10"/>
  <c r="F265" i="10"/>
  <c r="F40" i="10"/>
  <c r="F293" i="10"/>
  <c r="F65" i="10"/>
  <c r="F249" i="10"/>
  <c r="F177" i="10"/>
  <c r="F44" i="10"/>
  <c r="F201" i="10"/>
  <c r="F306" i="10"/>
  <c r="F198" i="10"/>
  <c r="F106" i="10"/>
  <c r="F143" i="10"/>
  <c r="F86" i="10"/>
  <c r="F88" i="10"/>
  <c r="F37" i="10"/>
  <c r="F171" i="10"/>
  <c r="F208" i="10"/>
  <c r="F50" i="10"/>
  <c r="F24" i="10"/>
  <c r="F200" i="10"/>
  <c r="F119" i="10"/>
  <c r="F307" i="10"/>
  <c r="F183" i="10"/>
  <c r="F180" i="10"/>
  <c r="F98" i="10"/>
  <c r="F302" i="10"/>
  <c r="I7" i="10"/>
  <c r="F233" i="10"/>
  <c r="F71" i="10"/>
  <c r="F160" i="10"/>
  <c r="F133" i="10"/>
  <c r="F273" i="10"/>
  <c r="F25" i="10"/>
  <c r="F100" i="10"/>
  <c r="F315" i="10"/>
  <c r="F87" i="10"/>
  <c r="F159" i="10"/>
  <c r="F287" i="10"/>
  <c r="F116" i="10"/>
  <c r="F47" i="10"/>
  <c r="F275" i="10"/>
  <c r="F72" i="10"/>
  <c r="F128" i="10"/>
  <c r="F264" i="10"/>
  <c r="F207" i="10"/>
  <c r="F14" i="10"/>
  <c r="F195" i="10"/>
  <c r="F266" i="10"/>
  <c r="F219" i="10"/>
  <c r="F144" i="10"/>
  <c r="F243" i="10"/>
  <c r="F211" i="10"/>
  <c r="F9" i="10"/>
  <c r="F190" i="10"/>
  <c r="F96" i="10"/>
  <c r="F292" i="10"/>
  <c r="F53" i="10"/>
  <c r="F148" i="10"/>
  <c r="F166" i="10"/>
  <c r="F161" i="10"/>
  <c r="F231" i="10"/>
  <c r="F32" i="10"/>
  <c r="F213" i="10"/>
  <c r="F242" i="10"/>
  <c r="F76" i="10"/>
  <c r="F297" i="10"/>
  <c r="F124" i="10"/>
  <c r="F162" i="10"/>
  <c r="F191" i="10"/>
  <c r="F260" i="10"/>
  <c r="F259" i="10"/>
  <c r="F21" i="10"/>
  <c r="F78" i="10"/>
  <c r="F95" i="10"/>
  <c r="F7" i="10"/>
  <c r="F204" i="10"/>
  <c r="F39" i="10"/>
  <c r="F132" i="10"/>
  <c r="F261" i="10"/>
  <c r="F157" i="10"/>
  <c r="F90" i="10"/>
  <c r="F284" i="10"/>
  <c r="F218" i="10"/>
  <c r="F57" i="10"/>
  <c r="F246" i="10"/>
  <c r="F27" i="10"/>
  <c r="F62" i="10"/>
  <c r="F156" i="10"/>
  <c r="F185" i="10"/>
  <c r="F19" i="10"/>
  <c r="F241" i="10"/>
  <c r="F43" i="10"/>
  <c r="F63" i="10"/>
  <c r="F164" i="10"/>
  <c r="F286" i="10"/>
  <c r="F188" i="10"/>
  <c r="F167" i="10"/>
  <c r="F93" i="10"/>
  <c r="F122" i="10"/>
  <c r="F103" i="10"/>
  <c r="F254" i="10"/>
  <c r="F33" i="10"/>
  <c r="F158" i="10"/>
  <c r="F187" i="10"/>
  <c r="F279" i="10"/>
  <c r="F48" i="10"/>
  <c r="F224" i="10"/>
  <c r="F163" i="10"/>
  <c r="F294" i="10"/>
  <c r="F29" i="10"/>
  <c r="F146" i="10"/>
  <c r="F179" i="10"/>
  <c r="F202" i="10"/>
  <c r="F105" i="10"/>
  <c r="F23" i="10"/>
  <c r="F175" i="10"/>
  <c r="E319" i="10"/>
  <c r="F319" i="16"/>
  <c r="F272" i="16"/>
  <c r="F273" i="16"/>
  <c r="F319" i="12"/>
  <c r="I7" i="12"/>
  <c r="F273" i="12"/>
  <c r="F272" i="11"/>
  <c r="F273" i="11"/>
  <c r="F272" i="17"/>
  <c r="F273" i="17"/>
  <c r="F13" i="13"/>
  <c r="F272" i="13"/>
  <c r="F319" i="17"/>
  <c r="H7" i="12"/>
  <c r="F272" i="12"/>
  <c r="I319" i="16"/>
  <c r="F319" i="11"/>
  <c r="I319" i="11"/>
  <c r="F175" i="11"/>
  <c r="F160" i="11"/>
  <c r="F158" i="11"/>
  <c r="F312" i="11"/>
  <c r="F310" i="11"/>
  <c r="F308" i="11"/>
  <c r="F306" i="11"/>
  <c r="F304" i="11"/>
  <c r="F236" i="11"/>
  <c r="F195" i="11"/>
  <c r="F165" i="11"/>
  <c r="F163" i="11"/>
  <c r="F141" i="11"/>
  <c r="F139" i="11"/>
  <c r="F137" i="11"/>
  <c r="F229" i="11"/>
  <c r="F232" i="11"/>
  <c r="F193" i="11"/>
  <c r="F191" i="11"/>
  <c r="F189" i="11"/>
  <c r="F277" i="11"/>
  <c r="F170" i="11"/>
  <c r="F112" i="11"/>
  <c r="F60" i="11"/>
  <c r="F303" i="11"/>
  <c r="F100" i="11"/>
  <c r="F87" i="11"/>
  <c r="F27" i="11"/>
  <c r="F15" i="11"/>
  <c r="F40" i="11"/>
  <c r="F21" i="11"/>
  <c r="F314" i="11"/>
  <c r="F266" i="11"/>
  <c r="F246" i="11"/>
  <c r="F208" i="11"/>
  <c r="F185" i="11"/>
  <c r="F150" i="11"/>
  <c r="F126" i="11"/>
  <c r="F124" i="11"/>
  <c r="F122" i="11"/>
  <c r="F120" i="11"/>
  <c r="F103" i="11"/>
  <c r="F101" i="11"/>
  <c r="F99" i="11"/>
  <c r="F97" i="11"/>
  <c r="F86" i="11"/>
  <c r="F84" i="11"/>
  <c r="F82" i="11"/>
  <c r="F80" i="11"/>
  <c r="F78" i="11"/>
  <c r="F76" i="11"/>
  <c r="F74" i="11"/>
  <c r="F30" i="11"/>
  <c r="F28" i="11"/>
  <c r="F26" i="11"/>
  <c r="F24" i="11"/>
  <c r="F22" i="11"/>
  <c r="F20" i="11"/>
  <c r="F18" i="11"/>
  <c r="F16" i="11"/>
  <c r="F167" i="11"/>
  <c r="F125" i="11"/>
  <c r="F98" i="11"/>
  <c r="F75" i="11"/>
  <c r="F68" i="11"/>
  <c r="F29" i="11"/>
  <c r="F19" i="11"/>
  <c r="F287" i="11"/>
  <c r="F180" i="11"/>
  <c r="F172" i="11"/>
  <c r="F131" i="11"/>
  <c r="F129" i="11"/>
  <c r="F106" i="11"/>
  <c r="F89" i="11"/>
  <c r="F55" i="11"/>
  <c r="F7" i="11"/>
  <c r="F96" i="11"/>
  <c r="F83" i="11"/>
  <c r="F292" i="11"/>
  <c r="F225" i="11"/>
  <c r="F146" i="11"/>
  <c r="F111" i="11"/>
  <c r="F39" i="11"/>
  <c r="F248" i="11"/>
  <c r="F127" i="11"/>
  <c r="F81" i="11"/>
  <c r="F25" i="11"/>
  <c r="F123" i="11"/>
  <c r="F79" i="11"/>
  <c r="F23" i="11"/>
  <c r="F316" i="11"/>
  <c r="F294" i="11"/>
  <c r="F285" i="11"/>
  <c r="F268" i="11"/>
  <c r="F244" i="11"/>
  <c r="F220" i="11"/>
  <c r="F148" i="11"/>
  <c r="F132" i="11"/>
  <c r="F130" i="11"/>
  <c r="F105" i="11"/>
  <c r="F90" i="11"/>
  <c r="F57" i="11"/>
  <c r="F54" i="11"/>
  <c r="F52" i="11"/>
  <c r="F50" i="11"/>
  <c r="F48" i="11"/>
  <c r="F11" i="11"/>
  <c r="F9" i="11"/>
  <c r="F134" i="11"/>
  <c r="F121" i="11"/>
  <c r="F102" i="11"/>
  <c r="F85" i="11"/>
  <c r="F77" i="11"/>
  <c r="F17" i="11"/>
  <c r="F43" i="11"/>
  <c r="F47" i="11"/>
  <c r="F260" i="11"/>
  <c r="F36" i="11"/>
  <c r="F117" i="11"/>
  <c r="F142" i="11"/>
  <c r="F37" i="11"/>
  <c r="F275" i="11"/>
  <c r="F283" i="11"/>
  <c r="F298" i="11"/>
  <c r="F140" i="11"/>
  <c r="F177" i="11"/>
  <c r="F192" i="11"/>
  <c r="F250" i="11"/>
  <c r="F311" i="11"/>
  <c r="F153" i="11"/>
  <c r="F145" i="11"/>
  <c r="F276" i="11"/>
  <c r="F183" i="11"/>
  <c r="F257" i="11"/>
  <c r="F315" i="11"/>
  <c r="F64" i="11"/>
  <c r="F133" i="11"/>
  <c r="F63" i="11"/>
  <c r="F212" i="11"/>
  <c r="F281" i="11"/>
  <c r="F42" i="11"/>
  <c r="F221" i="11"/>
  <c r="F138" i="11"/>
  <c r="F49" i="11"/>
  <c r="F222" i="11"/>
  <c r="F144" i="11"/>
  <c r="F188" i="11"/>
  <c r="F284" i="11"/>
  <c r="F194" i="11"/>
  <c r="F254" i="11"/>
  <c r="F156" i="11"/>
  <c r="F296" i="11"/>
  <c r="F155" i="11"/>
  <c r="F147" i="11"/>
  <c r="F291" i="11"/>
  <c r="F259" i="11"/>
  <c r="F318" i="11"/>
  <c r="F69" i="11"/>
  <c r="F95" i="11"/>
  <c r="F94" i="11"/>
  <c r="F264" i="11"/>
  <c r="F88" i="11"/>
  <c r="F110" i="11"/>
  <c r="F58" i="11"/>
  <c r="F228" i="11"/>
  <c r="F44" i="11"/>
  <c r="F107" i="11"/>
  <c r="F206" i="11"/>
  <c r="F213" i="11"/>
  <c r="F51" i="11"/>
  <c r="F290" i="11"/>
  <c r="F258" i="11"/>
  <c r="F217" i="11"/>
  <c r="F157" i="11"/>
  <c r="F149" i="11"/>
  <c r="F293" i="11"/>
  <c r="F261" i="11"/>
  <c r="F108" i="11"/>
  <c r="F14" i="11"/>
  <c r="F66" i="11"/>
  <c r="F70" i="11"/>
  <c r="F245" i="11"/>
  <c r="F218" i="11"/>
  <c r="F67" i="11"/>
  <c r="F309" i="11"/>
  <c r="F202" i="11"/>
  <c r="F53" i="11"/>
  <c r="F262" i="11"/>
  <c r="F184" i="11"/>
  <c r="F182" i="11"/>
  <c r="F159" i="11"/>
  <c r="F226" i="11"/>
  <c r="F263" i="11"/>
  <c r="F233" i="11"/>
  <c r="F187" i="11"/>
  <c r="F114" i="11"/>
  <c r="F33" i="11"/>
  <c r="F173" i="11"/>
  <c r="F231" i="11"/>
  <c r="F307" i="11"/>
  <c r="F72" i="11"/>
  <c r="F116" i="11"/>
  <c r="F252" i="11"/>
  <c r="F282" i="11"/>
  <c r="F196" i="11"/>
  <c r="F242" i="11"/>
  <c r="F197" i="11"/>
  <c r="F297" i="11"/>
  <c r="F162" i="11"/>
  <c r="F201" i="11"/>
  <c r="F224" i="11"/>
  <c r="F274" i="11"/>
  <c r="F161" i="11"/>
  <c r="F247" i="11"/>
  <c r="F265" i="11"/>
  <c r="F59" i="11"/>
  <c r="F45" i="11"/>
  <c r="F104" i="11"/>
  <c r="F73" i="11"/>
  <c r="F176" i="11"/>
  <c r="F234" i="11"/>
  <c r="F118" i="11"/>
  <c r="F164" i="11"/>
  <c r="F256" i="11"/>
  <c r="F295" i="11"/>
  <c r="F135" i="11"/>
  <c r="F249" i="11"/>
  <c r="F10" i="11"/>
  <c r="F271" i="11"/>
  <c r="F136" i="11"/>
  <c r="F204" i="11"/>
  <c r="F178" i="11"/>
  <c r="F211" i="11"/>
  <c r="F299" i="11"/>
  <c r="F227" i="11"/>
  <c r="F300" i="11"/>
  <c r="F171" i="11"/>
  <c r="F168" i="11"/>
  <c r="F251" i="11"/>
  <c r="F267" i="11"/>
  <c r="F119" i="11"/>
  <c r="F62" i="11"/>
  <c r="F65" i="11"/>
  <c r="F128" i="11"/>
  <c r="F38" i="11"/>
  <c r="F190" i="11"/>
  <c r="F32" i="11"/>
  <c r="F93" i="11"/>
  <c r="F154" i="11"/>
  <c r="F270" i="11"/>
  <c r="F216" i="11"/>
  <c r="F235" i="11"/>
  <c r="F279" i="11"/>
  <c r="F223" i="11"/>
  <c r="F305" i="11"/>
  <c r="F214" i="11"/>
  <c r="F174" i="11"/>
  <c r="F302" i="11"/>
  <c r="F253" i="11"/>
  <c r="F269" i="11"/>
  <c r="F215" i="11"/>
  <c r="F219" i="11"/>
  <c r="F61" i="11"/>
  <c r="F210" i="11"/>
  <c r="F203" i="11"/>
  <c r="F71" i="11"/>
  <c r="F301" i="11"/>
  <c r="F205" i="11"/>
  <c r="F255" i="11"/>
  <c r="F41" i="11"/>
  <c r="F113" i="11"/>
  <c r="F186" i="11"/>
  <c r="F286" i="11"/>
  <c r="F109" i="11"/>
  <c r="F243" i="11"/>
  <c r="F181" i="11"/>
  <c r="F179" i="11"/>
  <c r="F280" i="11"/>
  <c r="F143" i="11"/>
  <c r="F241" i="11"/>
  <c r="F152" i="11"/>
  <c r="F230" i="11"/>
  <c r="F35" i="11"/>
  <c r="F169" i="11"/>
  <c r="F313" i="11"/>
  <c r="F166" i="11"/>
  <c r="F8" i="11"/>
  <c r="F278" i="11"/>
  <c r="F115" i="11"/>
  <c r="F46" i="11"/>
  <c r="F200" i="11"/>
  <c r="F209" i="11"/>
  <c r="F207" i="11"/>
  <c r="F34" i="11"/>
  <c r="F92" i="11"/>
  <c r="F199" i="11"/>
  <c r="F198" i="11"/>
  <c r="F91" i="11"/>
  <c r="H7" i="11"/>
  <c r="I7" i="11"/>
  <c r="F31" i="11"/>
  <c r="F319" i="13"/>
  <c r="I319" i="15"/>
  <c r="F12" i="11"/>
  <c r="I12" i="11"/>
  <c r="F12" i="13"/>
  <c r="I7" i="15"/>
  <c r="H7" i="15"/>
  <c r="I319" i="12"/>
  <c r="I7" i="16"/>
  <c r="H7" i="16"/>
  <c r="I319" i="17"/>
  <c r="F301" i="13"/>
  <c r="F299" i="13"/>
  <c r="F297" i="13"/>
  <c r="F283" i="13"/>
  <c r="F281" i="13"/>
  <c r="F293" i="13"/>
  <c r="F291" i="13"/>
  <c r="F276" i="13"/>
  <c r="F314" i="13"/>
  <c r="F287" i="13"/>
  <c r="F264" i="13"/>
  <c r="F241" i="13"/>
  <c r="F235" i="13"/>
  <c r="F224" i="13"/>
  <c r="F222" i="13"/>
  <c r="F177" i="13"/>
  <c r="F274" i="13"/>
  <c r="F208" i="13"/>
  <c r="F309" i="13"/>
  <c r="F305" i="13"/>
  <c r="F260" i="13"/>
  <c r="F172" i="13"/>
  <c r="F129" i="13"/>
  <c r="F266" i="13"/>
  <c r="F218" i="13"/>
  <c r="F212" i="13"/>
  <c r="F188" i="13"/>
  <c r="F316" i="13"/>
  <c r="F270" i="13"/>
  <c r="F232" i="13"/>
  <c r="F219" i="13"/>
  <c r="F217" i="13"/>
  <c r="F211" i="13"/>
  <c r="F189" i="13"/>
  <c r="F161" i="13"/>
  <c r="F159" i="13"/>
  <c r="F311" i="13"/>
  <c r="F10" i="13"/>
  <c r="F7" i="13"/>
  <c r="F282" i="13"/>
  <c r="F262" i="13"/>
  <c r="F251" i="13"/>
  <c r="F234" i="13"/>
  <c r="F229" i="13"/>
  <c r="F181" i="13"/>
  <c r="F166" i="13"/>
  <c r="F121" i="13"/>
  <c r="F67" i="13"/>
  <c r="F65" i="13"/>
  <c r="F63" i="13"/>
  <c r="F61" i="13"/>
  <c r="F59" i="13"/>
  <c r="F39" i="13"/>
  <c r="F145" i="13"/>
  <c r="F29" i="13"/>
  <c r="F25" i="13"/>
  <c r="F23" i="13"/>
  <c r="F21" i="13"/>
  <c r="F17" i="13"/>
  <c r="F268" i="13"/>
  <c r="F249" i="13"/>
  <c r="F147" i="13"/>
  <c r="F130" i="13"/>
  <c r="F123" i="13"/>
  <c r="F105" i="13"/>
  <c r="F90" i="13"/>
  <c r="F57" i="13"/>
  <c r="F54" i="13"/>
  <c r="F52" i="13"/>
  <c r="F50" i="13"/>
  <c r="F48" i="13"/>
  <c r="F171" i="13"/>
  <c r="F303" i="13"/>
  <c r="F247" i="13"/>
  <c r="F76" i="13"/>
  <c r="F24" i="13"/>
  <c r="F18" i="13"/>
  <c r="F307" i="13"/>
  <c r="F253" i="13"/>
  <c r="F186" i="13"/>
  <c r="F132" i="13"/>
  <c r="F101" i="13"/>
  <c r="F78" i="13"/>
  <c r="F226" i="13"/>
  <c r="F86" i="13"/>
  <c r="F80" i="13"/>
  <c r="F43" i="13"/>
  <c r="F30" i="13"/>
  <c r="F20" i="13"/>
  <c r="F26" i="13"/>
  <c r="F103" i="13"/>
  <c r="F82" i="13"/>
  <c r="F22" i="13"/>
  <c r="F149" i="13"/>
  <c r="F97" i="13"/>
  <c r="F45" i="13"/>
  <c r="F28" i="13"/>
  <c r="F183" i="13"/>
  <c r="F16" i="13"/>
  <c r="F74" i="13"/>
  <c r="F99" i="13"/>
  <c r="F84" i="13"/>
  <c r="F102" i="13"/>
  <c r="F79" i="13"/>
  <c r="F68" i="13"/>
  <c r="F127" i="13"/>
  <c r="F49" i="13"/>
  <c r="F14" i="13"/>
  <c r="F64" i="13"/>
  <c r="F83" i="13"/>
  <c r="F115" i="13"/>
  <c r="F27" i="13"/>
  <c r="F116" i="13"/>
  <c r="F169" i="13"/>
  <c r="F256" i="13"/>
  <c r="F134" i="13"/>
  <c r="F118" i="13"/>
  <c r="F275" i="13"/>
  <c r="F174" i="13"/>
  <c r="F175" i="13"/>
  <c r="F231" i="13"/>
  <c r="F131" i="13"/>
  <c r="F284" i="13"/>
  <c r="F277" i="13"/>
  <c r="F126" i="13"/>
  <c r="F94" i="13"/>
  <c r="F62" i="13"/>
  <c r="F75" i="13"/>
  <c r="F89" i="13"/>
  <c r="F139" i="13"/>
  <c r="F195" i="13"/>
  <c r="F66" i="13"/>
  <c r="F300" i="13"/>
  <c r="F214" i="13"/>
  <c r="F244" i="13"/>
  <c r="F180" i="13"/>
  <c r="F117" i="13"/>
  <c r="F125" i="13"/>
  <c r="F182" i="13"/>
  <c r="F213" i="13"/>
  <c r="F128" i="13"/>
  <c r="F313" i="13"/>
  <c r="F233" i="13"/>
  <c r="F148" i="13"/>
  <c r="F295" i="13"/>
  <c r="F71" i="13"/>
  <c r="F77" i="13"/>
  <c r="F88" i="13"/>
  <c r="F176" i="13"/>
  <c r="F11" i="13"/>
  <c r="F98" i="13"/>
  <c r="F69" i="13"/>
  <c r="F184" i="13"/>
  <c r="F220" i="13"/>
  <c r="F254" i="13"/>
  <c r="F136" i="13"/>
  <c r="F120" i="13"/>
  <c r="F42" i="13"/>
  <c r="F194" i="13"/>
  <c r="F265" i="13"/>
  <c r="F138" i="13"/>
  <c r="F190" i="13"/>
  <c r="F150" i="13"/>
  <c r="F298" i="13"/>
  <c r="F203" i="13"/>
  <c r="F85" i="13"/>
  <c r="F243" i="13"/>
  <c r="F100" i="13"/>
  <c r="F258" i="13"/>
  <c r="F104" i="13"/>
  <c r="F210" i="13"/>
  <c r="F60" i="13"/>
  <c r="F227" i="13"/>
  <c r="F81" i="13"/>
  <c r="F163" i="13"/>
  <c r="F196" i="13"/>
  <c r="F187" i="13"/>
  <c r="F124" i="13"/>
  <c r="F197" i="13"/>
  <c r="F250" i="13"/>
  <c r="F44" i="13"/>
  <c r="F242" i="13"/>
  <c r="F146" i="13"/>
  <c r="F191" i="13"/>
  <c r="F109" i="13"/>
  <c r="F154" i="13"/>
  <c r="F192" i="13"/>
  <c r="F170" i="13"/>
  <c r="F41" i="13"/>
  <c r="F179" i="13"/>
  <c r="F9" i="13"/>
  <c r="F106" i="13"/>
  <c r="F47" i="13"/>
  <c r="F95" i="13"/>
  <c r="F259" i="13"/>
  <c r="F40" i="13"/>
  <c r="F87" i="13"/>
  <c r="F141" i="13"/>
  <c r="F290" i="13"/>
  <c r="F142" i="13"/>
  <c r="F255" i="13"/>
  <c r="F70" i="13"/>
  <c r="F178" i="13"/>
  <c r="F202" i="13"/>
  <c r="F153" i="13"/>
  <c r="F193" i="13"/>
  <c r="F111" i="13"/>
  <c r="F156" i="13"/>
  <c r="F263" i="13"/>
  <c r="F185" i="13"/>
  <c r="F302" i="13"/>
  <c r="F248" i="13"/>
  <c r="F51" i="13"/>
  <c r="F55" i="13"/>
  <c r="F122" i="13"/>
  <c r="F96" i="13"/>
  <c r="F204" i="13"/>
  <c r="F296" i="13"/>
  <c r="F201" i="13"/>
  <c r="F162" i="13"/>
  <c r="F225" i="13"/>
  <c r="F72" i="13"/>
  <c r="F137" i="13"/>
  <c r="F206" i="13"/>
  <c r="F245" i="13"/>
  <c r="F114" i="13"/>
  <c r="F246" i="13"/>
  <c r="F110" i="13"/>
  <c r="F155" i="13"/>
  <c r="F215" i="13"/>
  <c r="F113" i="13"/>
  <c r="F158" i="13"/>
  <c r="F261" i="13"/>
  <c r="F164" i="13"/>
  <c r="F58" i="13"/>
  <c r="F108" i="13"/>
  <c r="F46" i="13"/>
  <c r="F119" i="13"/>
  <c r="F223" i="13"/>
  <c r="F33" i="13"/>
  <c r="F140" i="13"/>
  <c r="F107" i="13"/>
  <c r="F168" i="13"/>
  <c r="F236" i="13"/>
  <c r="F15" i="13"/>
  <c r="F285" i="13"/>
  <c r="F252" i="13"/>
  <c r="F112" i="13"/>
  <c r="F157" i="13"/>
  <c r="F160" i="13"/>
  <c r="F294" i="13"/>
  <c r="F167" i="13"/>
  <c r="F165" i="13"/>
  <c r="F280" i="13"/>
  <c r="F315" i="13"/>
  <c r="F310" i="13"/>
  <c r="F308" i="13"/>
  <c r="F173" i="13"/>
  <c r="F292" i="13"/>
  <c r="F318" i="13"/>
  <c r="F312" i="13"/>
  <c r="F8" i="13"/>
  <c r="F37" i="13"/>
  <c r="F93" i="13"/>
  <c r="F38" i="13"/>
  <c r="F53" i="13"/>
  <c r="F267" i="13"/>
  <c r="F135" i="13"/>
  <c r="F257" i="13"/>
  <c r="F269" i="13"/>
  <c r="F32" i="13"/>
  <c r="F271" i="13"/>
  <c r="F304" i="13"/>
  <c r="F230" i="13"/>
  <c r="F205" i="13"/>
  <c r="F19" i="13"/>
  <c r="F221" i="13"/>
  <c r="F216" i="13"/>
  <c r="F286" i="13"/>
  <c r="F306" i="13"/>
  <c r="F152" i="13"/>
  <c r="F144" i="13"/>
  <c r="F143" i="13"/>
  <c r="F228" i="13"/>
  <c r="F73" i="13"/>
  <c r="F279" i="13"/>
  <c r="F133" i="13"/>
  <c r="F278" i="13"/>
  <c r="F207" i="13"/>
  <c r="F36" i="13"/>
  <c r="F91" i="13"/>
  <c r="F209" i="13"/>
  <c r="F92" i="13"/>
  <c r="F35" i="13"/>
  <c r="F200" i="13"/>
  <c r="F198" i="13"/>
  <c r="F199" i="13"/>
  <c r="F34" i="13"/>
  <c r="F31" i="13"/>
  <c r="F12" i="17"/>
  <c r="F12" i="12"/>
  <c r="I12" i="12"/>
  <c r="I7" i="17"/>
  <c r="H7" i="17"/>
  <c r="I319" i="14"/>
  <c r="F12" i="16"/>
  <c r="F188" i="17"/>
  <c r="F160" i="17"/>
  <c r="F304" i="17"/>
  <c r="F236" i="17"/>
  <c r="F168" i="17"/>
  <c r="F171" i="17"/>
  <c r="F149" i="17"/>
  <c r="F147" i="17"/>
  <c r="F145" i="17"/>
  <c r="F252" i="17"/>
  <c r="F29" i="17"/>
  <c r="F25" i="17"/>
  <c r="F21" i="17"/>
  <c r="F316" i="17"/>
  <c r="F287" i="17"/>
  <c r="F284" i="17"/>
  <c r="F205" i="17"/>
  <c r="F167" i="17"/>
  <c r="F132" i="17"/>
  <c r="F130" i="17"/>
  <c r="F90" i="17"/>
  <c r="F248" i="17"/>
  <c r="F38" i="17"/>
  <c r="F33" i="17"/>
  <c r="F303" i="17"/>
  <c r="F270" i="17"/>
  <c r="F266" i="17"/>
  <c r="F262" i="17"/>
  <c r="F258" i="17"/>
  <c r="F254" i="17"/>
  <c r="F244" i="17"/>
  <c r="F227" i="17"/>
  <c r="F208" i="17"/>
  <c r="F182" i="17"/>
  <c r="F311" i="17"/>
  <c r="F282" i="17"/>
  <c r="F203" i="17"/>
  <c r="F126" i="17"/>
  <c r="F124" i="17"/>
  <c r="F122" i="17"/>
  <c r="F120" i="17"/>
  <c r="F103" i="17"/>
  <c r="F101" i="17"/>
  <c r="F99" i="17"/>
  <c r="F97" i="17"/>
  <c r="F86" i="17"/>
  <c r="F84" i="17"/>
  <c r="F82" i="17"/>
  <c r="F80" i="17"/>
  <c r="F78" i="17"/>
  <c r="F76" i="17"/>
  <c r="F74" i="17"/>
  <c r="F314" i="17"/>
  <c r="F250" i="17"/>
  <c r="F7" i="17"/>
  <c r="F246" i="17"/>
  <c r="F180" i="17"/>
  <c r="F116" i="17"/>
  <c r="F44" i="17"/>
  <c r="F67" i="17"/>
  <c r="F32" i="17"/>
  <c r="F309" i="17"/>
  <c r="F142" i="17"/>
  <c r="F264" i="17"/>
  <c r="F8" i="17"/>
  <c r="F280" i="17"/>
  <c r="F59" i="17"/>
  <c r="F37" i="17"/>
  <c r="F47" i="17"/>
  <c r="F194" i="17"/>
  <c r="F118" i="17"/>
  <c r="F72" i="17"/>
  <c r="F113" i="17"/>
  <c r="F256" i="17"/>
  <c r="F164" i="17"/>
  <c r="F39" i="17"/>
  <c r="F260" i="17"/>
  <c r="F42" i="17"/>
  <c r="F305" i="17"/>
  <c r="F274" i="17"/>
  <c r="F268" i="17"/>
  <c r="F93" i="17"/>
  <c r="F70" i="17"/>
  <c r="F61" i="17"/>
  <c r="F18" i="17"/>
  <c r="F40" i="17"/>
  <c r="F81" i="17"/>
  <c r="F231" i="17"/>
  <c r="F190" i="17"/>
  <c r="F49" i="17"/>
  <c r="F55" i="17"/>
  <c r="F102" i="17"/>
  <c r="F277" i="17"/>
  <c r="F22" i="17"/>
  <c r="F214" i="17"/>
  <c r="F298" i="17"/>
  <c r="F154" i="17"/>
  <c r="F112" i="17"/>
  <c r="F215" i="17"/>
  <c r="F176" i="17"/>
  <c r="F216" i="17"/>
  <c r="F271" i="17"/>
  <c r="F230" i="17"/>
  <c r="F186" i="17"/>
  <c r="F229" i="17"/>
  <c r="F261" i="17"/>
  <c r="F318" i="17"/>
  <c r="F310" i="17"/>
  <c r="F217" i="17"/>
  <c r="F19" i="17"/>
  <c r="F87" i="17"/>
  <c r="F10" i="17"/>
  <c r="F253" i="17"/>
  <c r="F65" i="17"/>
  <c r="F104" i="17"/>
  <c r="F294" i="17"/>
  <c r="F24" i="17"/>
  <c r="F94" i="17"/>
  <c r="F158" i="17"/>
  <c r="F233" i="17"/>
  <c r="F114" i="17"/>
  <c r="F224" i="17"/>
  <c r="F220" i="17"/>
  <c r="F292" i="17"/>
  <c r="F242" i="17"/>
  <c r="F263" i="17"/>
  <c r="F178" i="17"/>
  <c r="F221" i="17"/>
  <c r="F312" i="17"/>
  <c r="F48" i="17"/>
  <c r="F106" i="17"/>
  <c r="F75" i="17"/>
  <c r="F17" i="17"/>
  <c r="F73" i="17"/>
  <c r="F111" i="17"/>
  <c r="F89" i="17"/>
  <c r="F96" i="17"/>
  <c r="F26" i="17"/>
  <c r="F174" i="17"/>
  <c r="F219" i="17"/>
  <c r="F162" i="17"/>
  <c r="F251" i="17"/>
  <c r="F60" i="17"/>
  <c r="F193" i="17"/>
  <c r="F241" i="17"/>
  <c r="F307" i="17"/>
  <c r="F155" i="17"/>
  <c r="F225" i="17"/>
  <c r="F201" i="17"/>
  <c r="F226" i="17"/>
  <c r="F265" i="17"/>
  <c r="F135" i="17"/>
  <c r="F223" i="17"/>
  <c r="F14" i="17"/>
  <c r="F128" i="17"/>
  <c r="F302" i="17"/>
  <c r="F109" i="17"/>
  <c r="F235" i="17"/>
  <c r="F23" i="17"/>
  <c r="F98" i="17"/>
  <c r="F285" i="17"/>
  <c r="F20" i="17"/>
  <c r="F100" i="17"/>
  <c r="F107" i="17"/>
  <c r="F213" i="17"/>
  <c r="F28" i="17"/>
  <c r="F185" i="17"/>
  <c r="F117" i="17"/>
  <c r="F275" i="17"/>
  <c r="F62" i="17"/>
  <c r="F249" i="17"/>
  <c r="F276" i="17"/>
  <c r="F243" i="17"/>
  <c r="F267" i="17"/>
  <c r="F137" i="17"/>
  <c r="F195" i="17"/>
  <c r="F281" i="17"/>
  <c r="F222" i="17"/>
  <c r="F123" i="17"/>
  <c r="F43" i="17"/>
  <c r="F127" i="17"/>
  <c r="F27" i="17"/>
  <c r="F85" i="17"/>
  <c r="F121" i="17"/>
  <c r="F79" i="17"/>
  <c r="F11" i="17"/>
  <c r="F119" i="17"/>
  <c r="F148" i="17"/>
  <c r="F247" i="17"/>
  <c r="F30" i="17"/>
  <c r="F45" i="17"/>
  <c r="F64" i="17"/>
  <c r="F140" i="17"/>
  <c r="F228" i="17"/>
  <c r="F300" i="17"/>
  <c r="F136" i="17"/>
  <c r="F291" i="17"/>
  <c r="F245" i="17"/>
  <c r="F269" i="17"/>
  <c r="F139" i="17"/>
  <c r="F197" i="17"/>
  <c r="F283" i="17"/>
  <c r="F184" i="17"/>
  <c r="F51" i="17"/>
  <c r="F173" i="17"/>
  <c r="F9" i="17"/>
  <c r="F53" i="17"/>
  <c r="F105" i="17"/>
  <c r="F50" i="17"/>
  <c r="F88" i="17"/>
  <c r="F131" i="17"/>
  <c r="F191" i="17"/>
  <c r="F153" i="17"/>
  <c r="F192" i="17"/>
  <c r="F232" i="17"/>
  <c r="F179" i="17"/>
  <c r="F299" i="17"/>
  <c r="F66" i="17"/>
  <c r="F146" i="17"/>
  <c r="F295" i="17"/>
  <c r="F159" i="17"/>
  <c r="F189" i="17"/>
  <c r="F144" i="17"/>
  <c r="F211" i="17"/>
  <c r="F293" i="17"/>
  <c r="F255" i="17"/>
  <c r="F286" i="17"/>
  <c r="F141" i="17"/>
  <c r="F202" i="17"/>
  <c r="F52" i="17"/>
  <c r="F83" i="17"/>
  <c r="F212" i="17"/>
  <c r="F177" i="17"/>
  <c r="F46" i="17"/>
  <c r="F95" i="17"/>
  <c r="F161" i="17"/>
  <c r="F58" i="17"/>
  <c r="F138" i="17"/>
  <c r="F41" i="17"/>
  <c r="F125" i="17"/>
  <c r="F169" i="17"/>
  <c r="F69" i="17"/>
  <c r="F196" i="17"/>
  <c r="F108" i="17"/>
  <c r="F170" i="17"/>
  <c r="F209" i="17"/>
  <c r="F234" i="17"/>
  <c r="F313" i="17"/>
  <c r="F150" i="17"/>
  <c r="F181" i="17"/>
  <c r="F257" i="17"/>
  <c r="F163" i="17"/>
  <c r="F204" i="17"/>
  <c r="F306" i="17"/>
  <c r="F175" i="17"/>
  <c r="F16" i="17"/>
  <c r="F315" i="17"/>
  <c r="F15" i="17"/>
  <c r="F77" i="17"/>
  <c r="F157" i="17"/>
  <c r="F129" i="17"/>
  <c r="F57" i="17"/>
  <c r="F308" i="17"/>
  <c r="F301" i="17"/>
  <c r="F183" i="17"/>
  <c r="F290" i="17"/>
  <c r="F156" i="17"/>
  <c r="F110" i="17"/>
  <c r="F165" i="17"/>
  <c r="F296" i="17"/>
  <c r="F68" i="17"/>
  <c r="F54" i="17"/>
  <c r="F206" i="17"/>
  <c r="F218" i="17"/>
  <c r="F63" i="17"/>
  <c r="F297" i="17"/>
  <c r="F71" i="17"/>
  <c r="F210" i="17"/>
  <c r="F187" i="17"/>
  <c r="F143" i="17"/>
  <c r="F172" i="17"/>
  <c r="F259" i="17"/>
  <c r="F92" i="17"/>
  <c r="F134" i="17"/>
  <c r="F279" i="17"/>
  <c r="F207" i="17"/>
  <c r="F166" i="17"/>
  <c r="F278" i="17"/>
  <c r="F115" i="17"/>
  <c r="F152" i="17"/>
  <c r="F133" i="17"/>
  <c r="F200" i="17"/>
  <c r="F36" i="17"/>
  <c r="F91" i="17"/>
  <c r="F199" i="17"/>
  <c r="F198" i="17"/>
  <c r="F35" i="17"/>
  <c r="F34" i="17"/>
  <c r="F31" i="17"/>
  <c r="I319" i="13"/>
  <c r="F312" i="12"/>
  <c r="F310" i="12"/>
  <c r="F308" i="12"/>
  <c r="F306" i="12"/>
  <c r="F304" i="12"/>
  <c r="F283" i="12"/>
  <c r="F281" i="12"/>
  <c r="F236" i="12"/>
  <c r="F223" i="12"/>
  <c r="F221" i="12"/>
  <c r="F206" i="12"/>
  <c r="F204" i="12"/>
  <c r="F165" i="12"/>
  <c r="F163" i="12"/>
  <c r="F269" i="12"/>
  <c r="F127" i="12"/>
  <c r="F294" i="12"/>
  <c r="F292" i="12"/>
  <c r="F277" i="12"/>
  <c r="F185" i="12"/>
  <c r="F172" i="12"/>
  <c r="F170" i="12"/>
  <c r="F150" i="12"/>
  <c r="F148" i="12"/>
  <c r="F146" i="12"/>
  <c r="F131" i="12"/>
  <c r="F129" i="12"/>
  <c r="F160" i="12"/>
  <c r="F158" i="12"/>
  <c r="F302" i="12"/>
  <c r="F298" i="12"/>
  <c r="F287" i="12"/>
  <c r="F266" i="12"/>
  <c r="F258" i="12"/>
  <c r="F250" i="12"/>
  <c r="F167" i="12"/>
  <c r="F72" i="12"/>
  <c r="F44" i="12"/>
  <c r="F307" i="12"/>
  <c r="F235" i="12"/>
  <c r="F164" i="12"/>
  <c r="F138" i="12"/>
  <c r="F124" i="12"/>
  <c r="F112" i="12"/>
  <c r="F99" i="12"/>
  <c r="F96" i="12"/>
  <c r="F87" i="12"/>
  <c r="F85" i="12"/>
  <c r="F83" i="12"/>
  <c r="F81" i="12"/>
  <c r="F79" i="12"/>
  <c r="F77" i="12"/>
  <c r="F75" i="12"/>
  <c r="F29" i="12"/>
  <c r="F27" i="12"/>
  <c r="F25" i="12"/>
  <c r="F23" i="12"/>
  <c r="F21" i="12"/>
  <c r="F268" i="12"/>
  <c r="F260" i="12"/>
  <c r="F252" i="12"/>
  <c r="F244" i="12"/>
  <c r="F180" i="12"/>
  <c r="F57" i="12"/>
  <c r="F52" i="12"/>
  <c r="F220" i="12"/>
  <c r="F208" i="12"/>
  <c r="F120" i="12"/>
  <c r="F33" i="12"/>
  <c r="F303" i="12"/>
  <c r="F270" i="12"/>
  <c r="F262" i="12"/>
  <c r="F254" i="12"/>
  <c r="F246" i="12"/>
  <c r="F194" i="12"/>
  <c r="F140" i="12"/>
  <c r="F134" i="12"/>
  <c r="F126" i="12"/>
  <c r="F106" i="12"/>
  <c r="F71" i="12"/>
  <c r="F69" i="12"/>
  <c r="F314" i="12"/>
  <c r="F182" i="12"/>
  <c r="F219" i="12"/>
  <c r="F155" i="12"/>
  <c r="F136" i="12"/>
  <c r="F89" i="12"/>
  <c r="F53" i="12"/>
  <c r="F311" i="12"/>
  <c r="F159" i="12"/>
  <c r="F65" i="12"/>
  <c r="F61" i="12"/>
  <c r="F264" i="12"/>
  <c r="F162" i="12"/>
  <c r="F103" i="12"/>
  <c r="F47" i="12"/>
  <c r="F8" i="12"/>
  <c r="F282" i="12"/>
  <c r="F227" i="12"/>
  <c r="F142" i="12"/>
  <c r="F39" i="12"/>
  <c r="F316" i="12"/>
  <c r="F248" i="12"/>
  <c r="F67" i="12"/>
  <c r="F256" i="12"/>
  <c r="F215" i="12"/>
  <c r="F122" i="12"/>
  <c r="F110" i="12"/>
  <c r="F274" i="12"/>
  <c r="F196" i="12"/>
  <c r="F201" i="12"/>
  <c r="F46" i="12"/>
  <c r="F49" i="12"/>
  <c r="F305" i="12"/>
  <c r="F211" i="12"/>
  <c r="F59" i="12"/>
  <c r="F63" i="12"/>
  <c r="F10" i="12"/>
  <c r="F7" i="12"/>
  <c r="F34" i="12"/>
  <c r="F100" i="12"/>
  <c r="F253" i="12"/>
  <c r="F22" i="12"/>
  <c r="F73" i="12"/>
  <c r="F245" i="12"/>
  <c r="F169" i="12"/>
  <c r="F78" i="12"/>
  <c r="F187" i="12"/>
  <c r="F267" i="12"/>
  <c r="F241" i="12"/>
  <c r="F14" i="12"/>
  <c r="F84" i="12"/>
  <c r="F176" i="12"/>
  <c r="F93" i="12"/>
  <c r="F20" i="12"/>
  <c r="F37" i="12"/>
  <c r="F101" i="12"/>
  <c r="F280" i="12"/>
  <c r="F97" i="12"/>
  <c r="F55" i="12"/>
  <c r="F40" i="12"/>
  <c r="F291" i="12"/>
  <c r="F285" i="12"/>
  <c r="F95" i="12"/>
  <c r="F295" i="12"/>
  <c r="F225" i="12"/>
  <c r="F276" i="12"/>
  <c r="F114" i="12"/>
  <c r="F191" i="12"/>
  <c r="F128" i="12"/>
  <c r="F313" i="12"/>
  <c r="F76" i="12"/>
  <c r="F88" i="12"/>
  <c r="F133" i="12"/>
  <c r="F26" i="12"/>
  <c r="F147" i="12"/>
  <c r="F51" i="12"/>
  <c r="F82" i="12"/>
  <c r="F36" i="12"/>
  <c r="F116" i="12"/>
  <c r="F32" i="12"/>
  <c r="F181" i="12"/>
  <c r="F70" i="12"/>
  <c r="F105" i="12"/>
  <c r="F261" i="12"/>
  <c r="F68" i="12"/>
  <c r="F24" i="12"/>
  <c r="F233" i="12"/>
  <c r="F143" i="12"/>
  <c r="F43" i="12"/>
  <c r="F309" i="12"/>
  <c r="F38" i="12"/>
  <c r="F35" i="12"/>
  <c r="F119" i="12"/>
  <c r="F184" i="12"/>
  <c r="F18" i="12"/>
  <c r="F30" i="12"/>
  <c r="F15" i="12"/>
  <c r="F42" i="12"/>
  <c r="F74" i="12"/>
  <c r="F168" i="12"/>
  <c r="F243" i="12"/>
  <c r="F45" i="12"/>
  <c r="F132" i="12"/>
  <c r="F171" i="12"/>
  <c r="F318" i="12"/>
  <c r="F108" i="12"/>
  <c r="F202" i="12"/>
  <c r="F286" i="12"/>
  <c r="F80" i="12"/>
  <c r="F19" i="12"/>
  <c r="F139" i="12"/>
  <c r="F86" i="12"/>
  <c r="F16" i="12"/>
  <c r="F125" i="12"/>
  <c r="F251" i="12"/>
  <c r="F137" i="12"/>
  <c r="F94" i="12"/>
  <c r="F177" i="12"/>
  <c r="F54" i="12"/>
  <c r="F195" i="12"/>
  <c r="F109" i="12"/>
  <c r="F144" i="12"/>
  <c r="F190" i="12"/>
  <c r="F290" i="12"/>
  <c r="F98" i="12"/>
  <c r="F205" i="12"/>
  <c r="F293" i="12"/>
  <c r="F90" i="12"/>
  <c r="F174" i="12"/>
  <c r="F135" i="12"/>
  <c r="F242" i="12"/>
  <c r="F111" i="12"/>
  <c r="F154" i="12"/>
  <c r="F192" i="12"/>
  <c r="F297" i="12"/>
  <c r="F234" i="12"/>
  <c r="F117" i="12"/>
  <c r="F296" i="12"/>
  <c r="F123" i="12"/>
  <c r="F213" i="12"/>
  <c r="F145" i="12"/>
  <c r="F183" i="12"/>
  <c r="F175" i="12"/>
  <c r="F247" i="12"/>
  <c r="F121" i="12"/>
  <c r="F113" i="12"/>
  <c r="F156" i="12"/>
  <c r="F212" i="12"/>
  <c r="F299" i="12"/>
  <c r="F50" i="12"/>
  <c r="F104" i="12"/>
  <c r="F166" i="12"/>
  <c r="F300" i="12"/>
  <c r="F153" i="12"/>
  <c r="F217" i="12"/>
  <c r="F118" i="12"/>
  <c r="F315" i="12"/>
  <c r="F178" i="12"/>
  <c r="F226" i="12"/>
  <c r="F255" i="12"/>
  <c r="F173" i="12"/>
  <c r="F214" i="12"/>
  <c r="F301" i="12"/>
  <c r="F17" i="12"/>
  <c r="F259" i="12"/>
  <c r="F60" i="12"/>
  <c r="F157" i="12"/>
  <c r="F249" i="12"/>
  <c r="F11" i="12"/>
  <c r="F149" i="12"/>
  <c r="F102" i="12"/>
  <c r="F263" i="12"/>
  <c r="F130" i="12"/>
  <c r="F224" i="12"/>
  <c r="F216" i="12"/>
  <c r="F141" i="12"/>
  <c r="F203" i="12"/>
  <c r="F9" i="12"/>
  <c r="F62" i="12"/>
  <c r="F161" i="12"/>
  <c r="F257" i="12"/>
  <c r="F107" i="12"/>
  <c r="F186" i="12"/>
  <c r="F229" i="12"/>
  <c r="F271" i="12"/>
  <c r="F189" i="12"/>
  <c r="F218" i="12"/>
  <c r="F188" i="12"/>
  <c r="F230" i="12"/>
  <c r="F28" i="12"/>
  <c r="F222" i="12"/>
  <c r="F41" i="12"/>
  <c r="F197" i="12"/>
  <c r="F64" i="12"/>
  <c r="F265" i="12"/>
  <c r="F48" i="12"/>
  <c r="F193" i="12"/>
  <c r="F232" i="12"/>
  <c r="F231" i="12"/>
  <c r="F66" i="12"/>
  <c r="F284" i="12"/>
  <c r="F275" i="12"/>
  <c r="F210" i="12"/>
  <c r="F278" i="12"/>
  <c r="F228" i="12"/>
  <c r="F279" i="12"/>
  <c r="F179" i="12"/>
  <c r="F115" i="12"/>
  <c r="F152" i="12"/>
  <c r="F58" i="12"/>
  <c r="F209" i="12"/>
  <c r="F92" i="12"/>
  <c r="F207" i="12"/>
  <c r="F91" i="12"/>
  <c r="F31" i="12"/>
  <c r="F200" i="12"/>
  <c r="F199" i="12"/>
  <c r="F13" i="12"/>
  <c r="I7" i="14"/>
  <c r="H7" i="14"/>
  <c r="F309" i="16"/>
  <c r="F307" i="16"/>
  <c r="F305" i="16"/>
  <c r="F284" i="16"/>
  <c r="F282" i="16"/>
  <c r="F280" i="16"/>
  <c r="F224" i="16"/>
  <c r="F222" i="16"/>
  <c r="F205" i="16"/>
  <c r="F203" i="16"/>
  <c r="F167" i="16"/>
  <c r="F301" i="16"/>
  <c r="F299" i="16"/>
  <c r="F297" i="16"/>
  <c r="F233" i="16"/>
  <c r="F231" i="16"/>
  <c r="F218" i="16"/>
  <c r="F216" i="16"/>
  <c r="F214" i="16"/>
  <c r="F212" i="16"/>
  <c r="F192" i="16"/>
  <c r="F190" i="16"/>
  <c r="F188" i="16"/>
  <c r="F283" i="16"/>
  <c r="F281" i="16"/>
  <c r="F223" i="16"/>
  <c r="F221" i="16"/>
  <c r="F197" i="16"/>
  <c r="F195" i="16"/>
  <c r="F178" i="16"/>
  <c r="F219" i="16"/>
  <c r="F211" i="16"/>
  <c r="F165" i="16"/>
  <c r="F118" i="16"/>
  <c r="F93" i="16"/>
  <c r="F72" i="16"/>
  <c r="F44" i="16"/>
  <c r="F42" i="16"/>
  <c r="F298" i="16"/>
  <c r="F193" i="16"/>
  <c r="F87" i="16"/>
  <c r="F85" i="16"/>
  <c r="F83" i="16"/>
  <c r="F213" i="16"/>
  <c r="F54" i="16"/>
  <c r="F52" i="16"/>
  <c r="F50" i="16"/>
  <c r="F300" i="16"/>
  <c r="F229" i="16"/>
  <c r="F189" i="16"/>
  <c r="F186" i="16"/>
  <c r="F175" i="16"/>
  <c r="F161" i="16"/>
  <c r="F159" i="16"/>
  <c r="F157" i="16"/>
  <c r="F155" i="16"/>
  <c r="F153" i="16"/>
  <c r="F114" i="16"/>
  <c r="F112" i="16"/>
  <c r="F110" i="16"/>
  <c r="F108" i="16"/>
  <c r="F60" i="16"/>
  <c r="F38" i="16"/>
  <c r="F232" i="16"/>
  <c r="F215" i="16"/>
  <c r="F138" i="16"/>
  <c r="F136" i="16"/>
  <c r="F94" i="16"/>
  <c r="F111" i="16"/>
  <c r="F217" i="16"/>
  <c r="F154" i="16"/>
  <c r="F104" i="16"/>
  <c r="F67" i="16"/>
  <c r="F63" i="16"/>
  <c r="F47" i="16"/>
  <c r="F39" i="16"/>
  <c r="F7" i="16"/>
  <c r="F296" i="16"/>
  <c r="F291" i="16"/>
  <c r="F156" i="16"/>
  <c r="F113" i="16"/>
  <c r="F59" i="16"/>
  <c r="F184" i="16"/>
  <c r="F158" i="16"/>
  <c r="F160" i="16"/>
  <c r="F106" i="16"/>
  <c r="F61" i="16"/>
  <c r="F302" i="16"/>
  <c r="F109" i="16"/>
  <c r="F65" i="16"/>
  <c r="F191" i="16"/>
  <c r="F174" i="16"/>
  <c r="F49" i="16"/>
  <c r="F8" i="16"/>
  <c r="F253" i="16"/>
  <c r="F125" i="16"/>
  <c r="F74" i="16"/>
  <c r="F170" i="16"/>
  <c r="F32" i="16"/>
  <c r="F120" i="16"/>
  <c r="F10" i="16"/>
  <c r="F100" i="16"/>
  <c r="F33" i="16"/>
  <c r="F89" i="16"/>
  <c r="F140" i="16"/>
  <c r="F25" i="16"/>
  <c r="F146" i="16"/>
  <c r="F263" i="16"/>
  <c r="F220" i="16"/>
  <c r="F254" i="16"/>
  <c r="F308" i="16"/>
  <c r="F201" i="16"/>
  <c r="F105" i="16"/>
  <c r="F173" i="16"/>
  <c r="F285" i="16"/>
  <c r="F196" i="16"/>
  <c r="F242" i="16"/>
  <c r="F264" i="16"/>
  <c r="F234" i="16"/>
  <c r="F79" i="16"/>
  <c r="F139" i="16"/>
  <c r="F126" i="16"/>
  <c r="F77" i="16"/>
  <c r="F150" i="16"/>
  <c r="F101" i="16"/>
  <c r="F208" i="16"/>
  <c r="F164" i="16"/>
  <c r="F310" i="16"/>
  <c r="F41" i="16"/>
  <c r="F171" i="16"/>
  <c r="F249" i="16"/>
  <c r="F62" i="16"/>
  <c r="F130" i="16"/>
  <c r="F187" i="16"/>
  <c r="F245" i="16"/>
  <c r="F295" i="16"/>
  <c r="F252" i="16"/>
  <c r="F292" i="16"/>
  <c r="F97" i="16"/>
  <c r="F124" i="16"/>
  <c r="F75" i="16"/>
  <c r="F142" i="16"/>
  <c r="F116" i="16"/>
  <c r="F163" i="16"/>
  <c r="F30" i="16"/>
  <c r="F123" i="16"/>
  <c r="F15" i="16"/>
  <c r="F177" i="16"/>
  <c r="F228" i="16"/>
  <c r="F316" i="16"/>
  <c r="F43" i="16"/>
  <c r="F179" i="16"/>
  <c r="F260" i="16"/>
  <c r="F64" i="16"/>
  <c r="F235" i="16"/>
  <c r="F271" i="16"/>
  <c r="F132" i="16"/>
  <c r="F256" i="16"/>
  <c r="F306" i="16"/>
  <c r="F251" i="16"/>
  <c r="F294" i="16"/>
  <c r="F129" i="16"/>
  <c r="F115" i="16"/>
  <c r="F103" i="16"/>
  <c r="F84" i="16"/>
  <c r="F23" i="16"/>
  <c r="F176" i="16"/>
  <c r="F18" i="16"/>
  <c r="F127" i="16"/>
  <c r="F14" i="16"/>
  <c r="F37" i="16"/>
  <c r="F128" i="16"/>
  <c r="F78" i="16"/>
  <c r="F259" i="16"/>
  <c r="F45" i="16"/>
  <c r="F206" i="16"/>
  <c r="F66" i="16"/>
  <c r="F250" i="16"/>
  <c r="F290" i="16"/>
  <c r="F318" i="16"/>
  <c r="F9" i="16"/>
  <c r="F204" i="16"/>
  <c r="F313" i="16"/>
  <c r="F262" i="16"/>
  <c r="F185" i="16"/>
  <c r="F269" i="16"/>
  <c r="F36" i="16"/>
  <c r="F21" i="16"/>
  <c r="F16" i="16"/>
  <c r="F141" i="16"/>
  <c r="F17" i="16"/>
  <c r="F181" i="16"/>
  <c r="F99" i="16"/>
  <c r="F29" i="16"/>
  <c r="F76" i="16"/>
  <c r="F19" i="16"/>
  <c r="F51" i="16"/>
  <c r="F82" i="16"/>
  <c r="F304" i="16"/>
  <c r="F102" i="16"/>
  <c r="F247" i="16"/>
  <c r="F241" i="16"/>
  <c r="F270" i="16"/>
  <c r="F69" i="16"/>
  <c r="F11" i="16"/>
  <c r="F145" i="16"/>
  <c r="F169" i="16"/>
  <c r="F226" i="16"/>
  <c r="F257" i="16"/>
  <c r="F248" i="16"/>
  <c r="F134" i="16"/>
  <c r="F27" i="16"/>
  <c r="F88" i="16"/>
  <c r="F80" i="16"/>
  <c r="F227" i="16"/>
  <c r="F55" i="16"/>
  <c r="F48" i="16"/>
  <c r="F135" i="16"/>
  <c r="F20" i="16"/>
  <c r="F117" i="16"/>
  <c r="F258" i="16"/>
  <c r="F182" i="16"/>
  <c r="F71" i="16"/>
  <c r="F225" i="16"/>
  <c r="F265" i="16"/>
  <c r="F172" i="16"/>
  <c r="F303" i="16"/>
  <c r="F57" i="16"/>
  <c r="F147" i="16"/>
  <c r="F230" i="16"/>
  <c r="F261" i="16"/>
  <c r="F268" i="16"/>
  <c r="F312" i="16"/>
  <c r="F202" i="16"/>
  <c r="F40" i="16"/>
  <c r="F144" i="16"/>
  <c r="F28" i="16"/>
  <c r="F121" i="16"/>
  <c r="F137" i="16"/>
  <c r="F286" i="16"/>
  <c r="F70" i="16"/>
  <c r="F122" i="16"/>
  <c r="F96" i="16"/>
  <c r="F119" i="16"/>
  <c r="F244" i="16"/>
  <c r="F276" i="16"/>
  <c r="F255" i="16"/>
  <c r="F149" i="16"/>
  <c r="F274" i="16"/>
  <c r="F180" i="16"/>
  <c r="F267" i="16"/>
  <c r="F275" i="16"/>
  <c r="F314" i="16"/>
  <c r="F24" i="16"/>
  <c r="F293" i="16"/>
  <c r="F26" i="16"/>
  <c r="F148" i="16"/>
  <c r="F86" i="16"/>
  <c r="F315" i="16"/>
  <c r="F236" i="16"/>
  <c r="F73" i="16"/>
  <c r="F168" i="16"/>
  <c r="F287" i="16"/>
  <c r="F183" i="16"/>
  <c r="F266" i="16"/>
  <c r="F22" i="16"/>
  <c r="F95" i="16"/>
  <c r="F311" i="16"/>
  <c r="F90" i="16"/>
  <c r="F53" i="16"/>
  <c r="F131" i="16"/>
  <c r="F81" i="16"/>
  <c r="F68" i="16"/>
  <c r="F246" i="16"/>
  <c r="F194" i="16"/>
  <c r="F98" i="16"/>
  <c r="F243" i="16"/>
  <c r="F166" i="16"/>
  <c r="F277" i="16"/>
  <c r="F210" i="16"/>
  <c r="F279" i="16"/>
  <c r="F91" i="16"/>
  <c r="F152" i="16"/>
  <c r="F278" i="16"/>
  <c r="F58" i="16"/>
  <c r="F143" i="16"/>
  <c r="F92" i="16"/>
  <c r="F133" i="16"/>
  <c r="F209" i="16"/>
  <c r="F162" i="16"/>
  <c r="F107" i="16"/>
  <c r="F46" i="16"/>
  <c r="F207" i="16"/>
  <c r="F35" i="16"/>
  <c r="F200" i="16"/>
  <c r="F34" i="16"/>
  <c r="F199" i="16"/>
  <c r="F198" i="16"/>
  <c r="F31" i="16"/>
  <c r="F13" i="16"/>
  <c r="I7" i="13"/>
  <c r="H7" i="13"/>
  <c r="I12" i="17"/>
  <c r="O324" i="8"/>
  <c r="I324" i="8"/>
  <c r="P324" i="8"/>
  <c r="M324" i="8"/>
  <c r="E1288" i="8"/>
  <c r="E7" i="8"/>
  <c r="K8" i="8"/>
  <c r="L8" i="8"/>
  <c r="M8" i="8" s="1"/>
  <c r="I8" i="8"/>
  <c r="P8" i="8"/>
  <c r="O8" i="8"/>
  <c r="N8" i="7"/>
  <c r="N1288" i="7" s="1"/>
  <c r="E8" i="7"/>
  <c r="J8" i="6"/>
  <c r="N8" i="5"/>
  <c r="N1288" i="5" s="1"/>
  <c r="N8" i="4"/>
  <c r="N1288" i="4" s="1"/>
  <c r="J8" i="4"/>
  <c r="J1288" i="4" s="1"/>
  <c r="J8" i="3"/>
  <c r="J1288" i="3" s="1"/>
  <c r="E8" i="6"/>
  <c r="H326" i="6"/>
  <c r="H325" i="6" s="1"/>
  <c r="H324" i="6" s="1"/>
  <c r="E8" i="3"/>
  <c r="J8" i="2"/>
  <c r="J1288" i="2" s="1"/>
  <c r="E326" i="1"/>
  <c r="E325" i="1" s="1"/>
  <c r="E324" i="1" s="1"/>
  <c r="H326" i="1"/>
  <c r="H325" i="1" s="1"/>
  <c r="H324" i="1" s="1"/>
  <c r="N326" i="1"/>
  <c r="N325" i="1" s="1"/>
  <c r="N324" i="1" s="1"/>
  <c r="J326" i="1"/>
  <c r="J325" i="1" s="1"/>
  <c r="J324" i="1" s="1"/>
  <c r="E9" i="1"/>
  <c r="D264" i="1"/>
  <c r="F265" i="1"/>
  <c r="N1288" i="3"/>
  <c r="N7" i="3"/>
  <c r="N7" i="4"/>
  <c r="N1288" i="2"/>
  <c r="N7" i="2"/>
  <c r="N8" i="6"/>
  <c r="J1288" i="7"/>
  <c r="J7" i="7"/>
  <c r="J1288" i="5"/>
  <c r="J7" i="5"/>
  <c r="J1288" i="6"/>
  <c r="J7" i="6"/>
  <c r="H1288" i="2"/>
  <c r="H7" i="2"/>
  <c r="H1288" i="7"/>
  <c r="H7" i="7"/>
  <c r="H1288" i="4"/>
  <c r="H7" i="4"/>
  <c r="H1288" i="5"/>
  <c r="H7" i="5"/>
  <c r="H1288" i="3"/>
  <c r="H7" i="3"/>
  <c r="E1288" i="6"/>
  <c r="E7" i="6"/>
  <c r="E1288" i="2"/>
  <c r="E7" i="2"/>
  <c r="E1288" i="7"/>
  <c r="E7" i="7"/>
  <c r="E1288" i="3"/>
  <c r="E7" i="3"/>
  <c r="E1288" i="4"/>
  <c r="E7" i="4"/>
  <c r="E1288" i="5"/>
  <c r="E7" i="5"/>
  <c r="E8" i="1"/>
  <c r="N17" i="9" l="1"/>
  <c r="K17" i="9"/>
  <c r="L17" i="9" s="1"/>
  <c r="J7" i="4"/>
  <c r="AX15" i="9"/>
  <c r="BM15" i="9"/>
  <c r="CC13" i="9"/>
  <c r="BK13" i="9"/>
  <c r="CG13" i="9"/>
  <c r="BM11" i="9"/>
  <c r="AX11" i="9"/>
  <c r="CG10" i="9"/>
  <c r="BK10" i="9"/>
  <c r="J7" i="3"/>
  <c r="CC15" i="9"/>
  <c r="CC11" i="9"/>
  <c r="BI12" i="9"/>
  <c r="CG12" i="9"/>
  <c r="H8" i="6"/>
  <c r="AS10" i="9"/>
  <c r="BF10" i="9" s="1"/>
  <c r="BZ10" i="9" s="1"/>
  <c r="CC10" i="9"/>
  <c r="CG14" i="9"/>
  <c r="BI14" i="9"/>
  <c r="E1288" i="1"/>
  <c r="R1288" i="8" s="1"/>
  <c r="S1288" i="8" s="1"/>
  <c r="R8" i="8"/>
  <c r="S8" i="8" s="1"/>
  <c r="J8" i="1"/>
  <c r="J1288" i="1" s="1"/>
  <c r="AV16" i="9"/>
  <c r="N8" i="1"/>
  <c r="N1288" i="1" s="1"/>
  <c r="AZ16" i="9"/>
  <c r="H8" i="1"/>
  <c r="H1288" i="1" s="1"/>
  <c r="AS16" i="9"/>
  <c r="R324" i="8"/>
  <c r="S324" i="8" s="1"/>
  <c r="AP16" i="9"/>
  <c r="H319" i="17"/>
  <c r="AC10" i="18"/>
  <c r="AC11" i="18"/>
  <c r="AC12" i="18"/>
  <c r="AC14" i="18"/>
  <c r="AC8" i="18"/>
  <c r="AC13" i="18"/>
  <c r="AE15" i="18"/>
  <c r="AC15" i="18"/>
  <c r="AH15" i="18"/>
  <c r="F319" i="10"/>
  <c r="I319" i="10"/>
  <c r="BW19" i="9"/>
  <c r="F7" i="8"/>
  <c r="K7" i="8" s="1"/>
  <c r="F1288" i="8"/>
  <c r="K1288" i="8" s="1"/>
  <c r="L7" i="8"/>
  <c r="L1288" i="8"/>
  <c r="N7" i="7"/>
  <c r="N7" i="5"/>
  <c r="J7" i="2"/>
  <c r="F264" i="1"/>
  <c r="D188" i="1"/>
  <c r="F188" i="1" s="1"/>
  <c r="N1288" i="6"/>
  <c r="N7" i="6"/>
  <c r="E7" i="1"/>
  <c r="R7" i="8" s="1"/>
  <c r="S7" i="8" s="1"/>
  <c r="CC12" i="9" l="1"/>
  <c r="CE10" i="9"/>
  <c r="H1288" i="6"/>
  <c r="H7" i="6"/>
  <c r="CG15" i="9"/>
  <c r="BK15" i="9"/>
  <c r="CC14" i="9"/>
  <c r="CE14" i="9" s="1"/>
  <c r="CG11" i="9"/>
  <c r="BK11" i="9"/>
  <c r="CE12" i="9"/>
  <c r="BK12" i="9"/>
  <c r="CE13" i="9"/>
  <c r="BK14" i="9"/>
  <c r="J7" i="1"/>
  <c r="N7" i="1"/>
  <c r="H7" i="1"/>
  <c r="BF16" i="9"/>
  <c r="AS17" i="9"/>
  <c r="AX16" i="9"/>
  <c r="AZ17" i="9"/>
  <c r="BM16" i="9"/>
  <c r="BC16" i="9"/>
  <c r="AP17" i="9"/>
  <c r="BI16" i="9"/>
  <c r="AV17" i="9"/>
  <c r="G248" i="8"/>
  <c r="AI11" i="18"/>
  <c r="AK15" i="18"/>
  <c r="AI13" i="18"/>
  <c r="AL15" i="18"/>
  <c r="AI14" i="18"/>
  <c r="AI15" i="18"/>
  <c r="AI10" i="18"/>
  <c r="AI8" i="18"/>
  <c r="AI12" i="18"/>
  <c r="AI9" i="18"/>
  <c r="G632" i="8"/>
  <c r="G256" i="8"/>
  <c r="G258" i="8"/>
  <c r="G259" i="8"/>
  <c r="G257" i="8"/>
  <c r="G255" i="8"/>
  <c r="G254" i="8"/>
  <c r="M1288" i="8"/>
  <c r="G712" i="8"/>
  <c r="G693" i="8"/>
  <c r="M7" i="8"/>
  <c r="CE19" i="9"/>
  <c r="O7" i="8"/>
  <c r="G1000" i="8"/>
  <c r="G1282" i="8"/>
  <c r="G1217" i="8"/>
  <c r="G1148" i="8"/>
  <c r="G1139" i="8"/>
  <c r="G1152" i="8"/>
  <c r="G1137" i="8"/>
  <c r="G1113" i="8"/>
  <c r="G1067" i="8"/>
  <c r="G1049" i="8"/>
  <c r="G1102" i="8"/>
  <c r="G1149" i="8"/>
  <c r="G921" i="8"/>
  <c r="G1031" i="8"/>
  <c r="G915" i="8"/>
  <c r="G872" i="8"/>
  <c r="G992" i="8"/>
  <c r="G870" i="8"/>
  <c r="G784" i="8"/>
  <c r="G850" i="8"/>
  <c r="G761" i="8"/>
  <c r="G807" i="8"/>
  <c r="G727" i="8"/>
  <c r="G677" i="8"/>
  <c r="G753" i="8"/>
  <c r="G864" i="8"/>
  <c r="G653" i="8"/>
  <c r="G718" i="8"/>
  <c r="G649" i="8"/>
  <c r="G534" i="8"/>
  <c r="G803" i="8"/>
  <c r="G568" i="8"/>
  <c r="G453" i="8"/>
  <c r="G512" i="8"/>
  <c r="G435" i="8"/>
  <c r="G339" i="8"/>
  <c r="G533" i="8"/>
  <c r="G415" i="8"/>
  <c r="G234" i="8"/>
  <c r="G163" i="8"/>
  <c r="G155" i="8"/>
  <c r="G427" i="8"/>
  <c r="G240" i="8"/>
  <c r="G177" i="8"/>
  <c r="G118" i="8"/>
  <c r="G480" i="8"/>
  <c r="G82" i="8"/>
  <c r="G50" i="8"/>
  <c r="G100" i="8"/>
  <c r="G127" i="8"/>
  <c r="G263" i="8"/>
  <c r="G86" i="8"/>
  <c r="G129" i="8"/>
  <c r="G301" i="8"/>
  <c r="G456" i="8"/>
  <c r="G543" i="8"/>
  <c r="G426" i="8"/>
  <c r="G756" i="8"/>
  <c r="G768" i="8"/>
  <c r="G933" i="8"/>
  <c r="G1118" i="8"/>
  <c r="G1201" i="8"/>
  <c r="G1214" i="8"/>
  <c r="G1221" i="8"/>
  <c r="G857" i="8"/>
  <c r="G29" i="8"/>
  <c r="G200" i="8"/>
  <c r="G249" i="8"/>
  <c r="G321" i="8"/>
  <c r="G499" i="8"/>
  <c r="G739" i="8"/>
  <c r="G818" i="8"/>
  <c r="G950" i="8"/>
  <c r="G985" i="8"/>
  <c r="G1154" i="8"/>
  <c r="G1235" i="8"/>
  <c r="G272" i="8"/>
  <c r="G103" i="8"/>
  <c r="G251" i="8"/>
  <c r="G297" i="8"/>
  <c r="G349" i="8"/>
  <c r="G519" i="8"/>
  <c r="G471" i="8"/>
  <c r="G487" i="8"/>
  <c r="G1281" i="8"/>
  <c r="G1260" i="8"/>
  <c r="G1264" i="8"/>
  <c r="G1138" i="8"/>
  <c r="G1111" i="8"/>
  <c r="G1119" i="8"/>
  <c r="G1097" i="8"/>
  <c r="G1057" i="8"/>
  <c r="G1047" i="8"/>
  <c r="G1054" i="8"/>
  <c r="G1134" i="8"/>
  <c r="G905" i="8"/>
  <c r="G945" i="8"/>
  <c r="G907" i="8"/>
  <c r="G856" i="8"/>
  <c r="G944" i="8"/>
  <c r="G854" i="8"/>
  <c r="G759" i="8"/>
  <c r="G831" i="8"/>
  <c r="G758" i="8"/>
  <c r="G776" i="8"/>
  <c r="G726" i="8"/>
  <c r="G661" i="8"/>
  <c r="G721" i="8"/>
  <c r="G823" i="8"/>
  <c r="G638" i="8"/>
  <c r="G695" i="8"/>
  <c r="G631" i="8"/>
  <c r="G513" i="8"/>
  <c r="G717" i="8"/>
  <c r="G565" i="8"/>
  <c r="G619" i="8"/>
  <c r="G477" i="8"/>
  <c r="G413" i="8"/>
  <c r="G562" i="8"/>
  <c r="G496" i="8"/>
  <c r="G387" i="8"/>
  <c r="G233" i="8"/>
  <c r="G162" i="8"/>
  <c r="G154" i="8"/>
  <c r="G340" i="8"/>
  <c r="G239" i="8"/>
  <c r="G176" i="8"/>
  <c r="G117" i="8"/>
  <c r="G313" i="8"/>
  <c r="G81" i="8"/>
  <c r="G302" i="8"/>
  <c r="G99" i="8"/>
  <c r="G49" i="8"/>
  <c r="G261" i="8"/>
  <c r="G7" i="8"/>
  <c r="G135" i="8"/>
  <c r="G414" i="8"/>
  <c r="G516" i="8"/>
  <c r="G587" i="8"/>
  <c r="G575" i="8"/>
  <c r="G724" i="8"/>
  <c r="G806" i="8"/>
  <c r="G934" i="8"/>
  <c r="G1007" i="8"/>
  <c r="G1122" i="8"/>
  <c r="G1226" i="8"/>
  <c r="G206" i="8"/>
  <c r="G837" i="8"/>
  <c r="G67" i="8"/>
  <c r="G250" i="8"/>
  <c r="G319" i="8"/>
  <c r="G393" i="8"/>
  <c r="G604" i="8"/>
  <c r="G800" i="8"/>
  <c r="G816" i="8"/>
  <c r="G962" i="8"/>
  <c r="G968" i="8"/>
  <c r="G1151" i="8"/>
  <c r="G1253" i="8"/>
  <c r="G364" i="8"/>
  <c r="G14" i="8"/>
  <c r="G73" i="8"/>
  <c r="G369" i="8"/>
  <c r="G362" i="8"/>
  <c r="G417" i="8"/>
  <c r="G564" i="8"/>
  <c r="G1280" i="8"/>
  <c r="G1269" i="8"/>
  <c r="G1196" i="8"/>
  <c r="G1268" i="8"/>
  <c r="G1095" i="8"/>
  <c r="G1101" i="8"/>
  <c r="G1081" i="8"/>
  <c r="G1017" i="8"/>
  <c r="G1045" i="8"/>
  <c r="G1167" i="8"/>
  <c r="G1070" i="8"/>
  <c r="G1124" i="8"/>
  <c r="G929" i="8"/>
  <c r="G923" i="8"/>
  <c r="G842" i="8"/>
  <c r="G936" i="8"/>
  <c r="G840" i="8"/>
  <c r="G742" i="8"/>
  <c r="G820" i="8"/>
  <c r="G744" i="8"/>
  <c r="G775" i="8"/>
  <c r="G829" i="8"/>
  <c r="G645" i="8"/>
  <c r="G725" i="8"/>
  <c r="G605" i="8"/>
  <c r="G681" i="8"/>
  <c r="G599" i="8"/>
  <c r="G494" i="8"/>
  <c r="G708" i="8"/>
  <c r="G524" i="8"/>
  <c r="G445" i="8"/>
  <c r="G593" i="8"/>
  <c r="G389" i="8"/>
  <c r="G460" i="8"/>
  <c r="G421" i="8"/>
  <c r="G355" i="8"/>
  <c r="G169" i="8"/>
  <c r="G161" i="8"/>
  <c r="G153" i="8"/>
  <c r="G400" i="8"/>
  <c r="G238" i="8"/>
  <c r="G124" i="8"/>
  <c r="G116" i="8"/>
  <c r="G286" i="8"/>
  <c r="G80" i="8"/>
  <c r="G262" i="8"/>
  <c r="G98" i="8"/>
  <c r="G288" i="8"/>
  <c r="G214" i="8"/>
  <c r="G84" i="8"/>
  <c r="G205" i="8"/>
  <c r="G352" i="8"/>
  <c r="G556" i="8"/>
  <c r="G531" i="8"/>
  <c r="G652" i="8"/>
  <c r="G770" i="8"/>
  <c r="G858" i="8"/>
  <c r="G848" i="8"/>
  <c r="G1029" i="8"/>
  <c r="G1123" i="8"/>
  <c r="G1234" i="8"/>
  <c r="G228" i="8"/>
  <c r="G1099" i="8"/>
  <c r="G244" i="8"/>
  <c r="G203" i="8"/>
  <c r="G353" i="8"/>
  <c r="G273" i="8"/>
  <c r="G540" i="8"/>
  <c r="G673" i="8"/>
  <c r="G889" i="8"/>
  <c r="G920" i="8"/>
  <c r="G927" i="8"/>
  <c r="G1087" i="8"/>
  <c r="G1236" i="8"/>
  <c r="G475" i="8"/>
  <c r="G22" i="8"/>
  <c r="G132" i="8"/>
  <c r="G277" i="8"/>
  <c r="G406" i="8"/>
  <c r="G497" i="8"/>
  <c r="G644" i="8"/>
  <c r="G8" i="8"/>
  <c r="G1279" i="8"/>
  <c r="G1259" i="8"/>
  <c r="G1267" i="8"/>
  <c r="G1266" i="8"/>
  <c r="G1079" i="8"/>
  <c r="G1085" i="8"/>
  <c r="G1168" i="8"/>
  <c r="G1105" i="8"/>
  <c r="G1041" i="8"/>
  <c r="G1086" i="8"/>
  <c r="G1065" i="8"/>
  <c r="G1120" i="8"/>
  <c r="G913" i="8"/>
  <c r="G917" i="8"/>
  <c r="G976" i="8"/>
  <c r="G928" i="8"/>
  <c r="G819" i="8"/>
  <c r="G833" i="8"/>
  <c r="G798" i="8"/>
  <c r="G741" i="8"/>
  <c r="G751" i="8"/>
  <c r="G832" i="8"/>
  <c r="G630" i="8"/>
  <c r="G679" i="8"/>
  <c r="G703" i="8"/>
  <c r="G590" i="8"/>
  <c r="G572" i="8"/>
  <c r="G634" i="8"/>
  <c r="G493" i="8"/>
  <c r="G692" i="8"/>
  <c r="G523" i="8"/>
  <c r="G429" i="8"/>
  <c r="G569" i="8"/>
  <c r="G386" i="8"/>
  <c r="G420" i="8"/>
  <c r="G401" i="8"/>
  <c r="G310" i="8"/>
  <c r="G168" i="8"/>
  <c r="G160" i="8"/>
  <c r="G152" i="8"/>
  <c r="G368" i="8"/>
  <c r="G171" i="8"/>
  <c r="G123" i="8"/>
  <c r="G115" i="8"/>
  <c r="G515" i="8"/>
  <c r="G45" i="8"/>
  <c r="G185" i="8"/>
  <c r="G97" i="8"/>
  <c r="G126" i="8"/>
  <c r="G184" i="8"/>
  <c r="G12" i="8"/>
  <c r="G57" i="8"/>
  <c r="G222" i="8"/>
  <c r="G418" i="8"/>
  <c r="G436" i="8"/>
  <c r="G469" i="8"/>
  <c r="G809" i="8"/>
  <c r="G817" i="8"/>
  <c r="G880" i="8"/>
  <c r="G1064" i="8"/>
  <c r="G1133" i="8"/>
  <c r="G1272" i="8"/>
  <c r="G341" i="8"/>
  <c r="G1162" i="8"/>
  <c r="G78" i="8"/>
  <c r="G72" i="8"/>
  <c r="G144" i="8"/>
  <c r="G419" i="8"/>
  <c r="G610" i="8"/>
  <c r="G603" i="8"/>
  <c r="G834" i="8"/>
  <c r="G906" i="8"/>
  <c r="G989" i="8"/>
  <c r="G1091" i="8"/>
  <c r="G1275" i="8"/>
  <c r="G683" i="8"/>
  <c r="G68" i="8"/>
  <c r="G32" i="8"/>
  <c r="G380" i="8"/>
  <c r="G468" i="8"/>
  <c r="G1278" i="8"/>
  <c r="G1206" i="8"/>
  <c r="G1262" i="8"/>
  <c r="G1195" i="8"/>
  <c r="G1063" i="8"/>
  <c r="G1069" i="8"/>
  <c r="G1142" i="8"/>
  <c r="G1089" i="8"/>
  <c r="G1022" i="8"/>
  <c r="G1037" i="8"/>
  <c r="G980" i="8"/>
  <c r="G1011" i="8"/>
  <c r="G991" i="8"/>
  <c r="G904" i="8"/>
  <c r="G909" i="8"/>
  <c r="G1263" i="8"/>
  <c r="G849" i="8"/>
  <c r="G802" i="8"/>
  <c r="G793" i="8"/>
  <c r="G893" i="8"/>
  <c r="G731" i="8"/>
  <c r="G813" i="8"/>
  <c r="G612" i="8"/>
  <c r="G663" i="8"/>
  <c r="G702" i="8"/>
  <c r="G733" i="8"/>
  <c r="G561" i="8"/>
  <c r="G613" i="8"/>
  <c r="G478" i="8"/>
  <c r="G678" i="8"/>
  <c r="G522" i="8"/>
  <c r="G428" i="8"/>
  <c r="G536" i="8"/>
  <c r="G372" i="8"/>
  <c r="G395" i="8"/>
  <c r="G492" i="8"/>
  <c r="G308" i="8"/>
  <c r="G167" i="8"/>
  <c r="G159" i="8"/>
  <c r="G151" i="8"/>
  <c r="G284" i="8"/>
  <c r="G312" i="8"/>
  <c r="G122" i="8"/>
  <c r="G114" i="8"/>
  <c r="G287" i="8"/>
  <c r="G44" i="8"/>
  <c r="G183" i="8"/>
  <c r="G48" i="8"/>
  <c r="G52" i="8"/>
  <c r="G182" i="8"/>
  <c r="G20" i="8"/>
  <c r="G246" i="8"/>
  <c r="G300" i="8"/>
  <c r="G433" i="8"/>
  <c r="G509" i="8"/>
  <c r="G611" i="8"/>
  <c r="G657" i="8"/>
  <c r="G867" i="8"/>
  <c r="G912" i="8"/>
  <c r="G1039" i="8"/>
  <c r="G1254" i="8"/>
  <c r="G1241" i="8"/>
  <c r="G567" i="8"/>
  <c r="G1256" i="8"/>
  <c r="G147" i="8"/>
  <c r="G193" i="8"/>
  <c r="G231" i="8"/>
  <c r="G474" i="8"/>
  <c r="G609" i="8"/>
  <c r="G651" i="8"/>
  <c r="G946" i="8"/>
  <c r="G970" i="8"/>
  <c r="G1096" i="8"/>
  <c r="G1248" i="8"/>
  <c r="G1203" i="8"/>
  <c r="G898" i="8"/>
  <c r="G93" i="8"/>
  <c r="G59" i="8"/>
  <c r="G412" i="8"/>
  <c r="G391" i="8"/>
  <c r="G591" i="8"/>
  <c r="G680" i="8"/>
  <c r="G658" i="8"/>
  <c r="G1277" i="8"/>
  <c r="G1205" i="8"/>
  <c r="G1207" i="8"/>
  <c r="G1177" i="8"/>
  <c r="G1209" i="8"/>
  <c r="G1053" i="8"/>
  <c r="G1130" i="8"/>
  <c r="G1073" i="8"/>
  <c r="G1021" i="8"/>
  <c r="G1035" i="8"/>
  <c r="G956" i="8"/>
  <c r="G984" i="8"/>
  <c r="G947" i="8"/>
  <c r="G901" i="8"/>
  <c r="G896" i="8"/>
  <c r="G966" i="8"/>
  <c r="G830" i="8"/>
  <c r="G801" i="8"/>
  <c r="G786" i="8"/>
  <c r="G878" i="8"/>
  <c r="G730" i="8"/>
  <c r="G811" i="8"/>
  <c r="G597" i="8"/>
  <c r="G647" i="8"/>
  <c r="G701" i="8"/>
  <c r="G881" i="8"/>
  <c r="G557" i="8"/>
  <c r="G586" i="8"/>
  <c r="G462" i="8"/>
  <c r="G598" i="8"/>
  <c r="G521" i="8"/>
  <c r="G405" i="8"/>
  <c r="G464" i="8"/>
  <c r="G357" i="8"/>
  <c r="G378" i="8"/>
  <c r="G596" i="8"/>
  <c r="G289" i="8"/>
  <c r="G166" i="8"/>
  <c r="G158" i="8"/>
  <c r="G150" i="8"/>
  <c r="G243" i="8"/>
  <c r="G309" i="8"/>
  <c r="G253" i="8"/>
  <c r="G121" i="8"/>
  <c r="G113" i="8"/>
  <c r="G252" i="8"/>
  <c r="G43" i="8"/>
  <c r="G181" i="8"/>
  <c r="G108" i="8"/>
  <c r="I7" i="8"/>
  <c r="CA19" i="9" s="1"/>
  <c r="G180" i="8"/>
  <c r="G28" i="8"/>
  <c r="G143" i="8"/>
  <c r="G388" i="8"/>
  <c r="G441" i="8"/>
  <c r="G552" i="8"/>
  <c r="G498" i="8"/>
  <c r="G732" i="8"/>
  <c r="G815" i="8"/>
  <c r="G922" i="8"/>
  <c r="G1002" i="8"/>
  <c r="G1189" i="8"/>
  <c r="G1246" i="8"/>
  <c r="G555" i="8"/>
  <c r="G1240" i="8"/>
  <c r="G213" i="8"/>
  <c r="G216" i="8"/>
  <c r="G377" i="8"/>
  <c r="G669" i="8"/>
  <c r="G472" i="8"/>
  <c r="G698" i="8"/>
  <c r="G895" i="8"/>
  <c r="G1023" i="8"/>
  <c r="G1008" i="8"/>
  <c r="G1190" i="8"/>
  <c r="G106" i="8"/>
  <c r="G1126" i="8"/>
  <c r="G199" i="8"/>
  <c r="G94" i="8"/>
  <c r="G282" i="8"/>
  <c r="G635" i="8"/>
  <c r="G348" i="8"/>
  <c r="G579" i="8"/>
  <c r="G1219" i="8"/>
  <c r="G1179" i="8"/>
  <c r="G1265" i="8"/>
  <c r="G1174" i="8"/>
  <c r="G1182" i="8"/>
  <c r="G1115" i="8"/>
  <c r="G1170" i="8"/>
  <c r="G1062" i="8"/>
  <c r="G1020" i="8"/>
  <c r="G1015" i="8"/>
  <c r="G955" i="8"/>
  <c r="G959" i="8"/>
  <c r="G939" i="8"/>
  <c r="G899" i="8"/>
  <c r="G879" i="8"/>
  <c r="G914" i="8"/>
  <c r="G795" i="8"/>
  <c r="G847" i="8"/>
  <c r="G783" i="8"/>
  <c r="G861" i="8"/>
  <c r="G729" i="8"/>
  <c r="G810" i="8"/>
  <c r="G804" i="8"/>
  <c r="G700" i="8"/>
  <c r="G750" i="8"/>
  <c r="G778" i="8"/>
  <c r="G553" i="8"/>
  <c r="G461" i="8"/>
  <c r="G584" i="8"/>
  <c r="G502" i="8"/>
  <c r="G314" i="8"/>
  <c r="G458" i="8"/>
  <c r="G354" i="8"/>
  <c r="G363" i="8"/>
  <c r="G444" i="8"/>
  <c r="G236" i="8"/>
  <c r="G165" i="8"/>
  <c r="G157" i="8"/>
  <c r="G149" i="8"/>
  <c r="G242" i="8"/>
  <c r="G285" i="8"/>
  <c r="G215" i="8"/>
  <c r="G120" i="8"/>
  <c r="G112" i="8"/>
  <c r="G87" i="8"/>
  <c r="G42" i="8"/>
  <c r="G128" i="8"/>
  <c r="G96" i="8"/>
  <c r="G104" i="8"/>
  <c r="P7" i="8"/>
  <c r="G66" i="8"/>
  <c r="G230" i="8"/>
  <c r="G439" i="8"/>
  <c r="G452" i="8"/>
  <c r="G455" i="8"/>
  <c r="G547" i="8"/>
  <c r="G773" i="8"/>
  <c r="G827" i="8"/>
  <c r="G1032" i="8"/>
  <c r="G1129" i="8"/>
  <c r="G1159" i="8"/>
  <c r="G1192" i="8"/>
  <c r="G779" i="8"/>
  <c r="G13" i="8"/>
  <c r="G207" i="8"/>
  <c r="G58" i="8"/>
  <c r="G274" i="8"/>
  <c r="G379" i="8"/>
  <c r="G520" i="8"/>
  <c r="G747" i="8"/>
  <c r="G961" i="8"/>
  <c r="G919" i="8"/>
  <c r="G1112" i="8"/>
  <c r="G1261" i="8"/>
  <c r="G55" i="8"/>
  <c r="G1250" i="8"/>
  <c r="G130" i="8"/>
  <c r="G145" i="8"/>
  <c r="G276" i="8"/>
  <c r="G402" i="8"/>
  <c r="G382" i="8"/>
  <c r="BX19" i="9"/>
  <c r="G1283" i="8"/>
  <c r="G1218" i="8"/>
  <c r="G1163" i="8"/>
  <c r="G1140" i="8"/>
  <c r="G1157" i="8"/>
  <c r="G1169" i="8"/>
  <c r="G1114" i="8"/>
  <c r="G1164" i="8"/>
  <c r="G1051" i="8"/>
  <c r="G1019" i="8"/>
  <c r="G995" i="8"/>
  <c r="G937" i="8"/>
  <c r="G958" i="8"/>
  <c r="G931" i="8"/>
  <c r="G890" i="8"/>
  <c r="G862" i="8"/>
  <c r="G888" i="8"/>
  <c r="G788" i="8"/>
  <c r="G828" i="8"/>
  <c r="G762" i="8"/>
  <c r="G821" i="8"/>
  <c r="G728" i="8"/>
  <c r="G691" i="8"/>
  <c r="G774" i="8"/>
  <c r="G614" i="8"/>
  <c r="G670" i="8"/>
  <c r="G720" i="8"/>
  <c r="G665" i="8"/>
  <c r="G542" i="8"/>
  <c r="G666" i="8"/>
  <c r="G576" i="8"/>
  <c r="G470" i="8"/>
  <c r="G601" i="8"/>
  <c r="G447" i="8"/>
  <c r="G342" i="8"/>
  <c r="G347" i="8"/>
  <c r="G442" i="8"/>
  <c r="G235" i="8"/>
  <c r="G164" i="8"/>
  <c r="G156" i="8"/>
  <c r="G148" i="8"/>
  <c r="G241" i="8"/>
  <c r="G178" i="8"/>
  <c r="G119" i="8"/>
  <c r="G111" i="8"/>
  <c r="G83" i="8"/>
  <c r="G41" i="8"/>
  <c r="G101" i="8"/>
  <c r="G88" i="8"/>
  <c r="G51" i="8"/>
  <c r="G175" i="8"/>
  <c r="G77" i="8"/>
  <c r="G270" i="8"/>
  <c r="G392" i="8"/>
  <c r="G514" i="8"/>
  <c r="G495" i="8"/>
  <c r="G625" i="8"/>
  <c r="G697" i="8"/>
  <c r="G925" i="8"/>
  <c r="G1012" i="8"/>
  <c r="G1077" i="8"/>
  <c r="G1242" i="8"/>
  <c r="G1220" i="8"/>
  <c r="G757" i="8"/>
  <c r="G21" i="8"/>
  <c r="G85" i="8"/>
  <c r="G202" i="8"/>
  <c r="G260" i="8"/>
  <c r="G404" i="8"/>
  <c r="G544" i="8"/>
  <c r="G794" i="8"/>
  <c r="G977" i="8"/>
  <c r="G951" i="8"/>
  <c r="G1127" i="8"/>
  <c r="G1227" i="8"/>
  <c r="G141" i="8"/>
  <c r="G1224" i="8"/>
  <c r="G89" i="8"/>
  <c r="G224" i="8"/>
  <c r="G296" i="8"/>
  <c r="G479" i="8"/>
  <c r="G573" i="8"/>
  <c r="G767" i="8"/>
  <c r="G949" i="8"/>
  <c r="G943" i="8"/>
  <c r="G1010" i="8"/>
  <c r="G1160" i="8"/>
  <c r="G1191" i="8"/>
  <c r="G63" i="8"/>
  <c r="G655" i="8"/>
  <c r="G1078" i="8"/>
  <c r="G223" i="8"/>
  <c r="G125" i="8"/>
  <c r="G336" i="8"/>
  <c r="G432" i="8"/>
  <c r="G715" i="8"/>
  <c r="G602" i="8"/>
  <c r="G738" i="8"/>
  <c r="G797" i="8"/>
  <c r="G953" i="8"/>
  <c r="G1094" i="8"/>
  <c r="G1076" i="8"/>
  <c r="G196" i="8"/>
  <c r="G198" i="8"/>
  <c r="G323" i="8"/>
  <c r="G535" i="8"/>
  <c r="G423" i="8"/>
  <c r="G588" i="8"/>
  <c r="G707" i="8"/>
  <c r="G737" i="8"/>
  <c r="G978" i="8"/>
  <c r="G979" i="8"/>
  <c r="G1027" i="8"/>
  <c r="G1193" i="8"/>
  <c r="G1231" i="8"/>
  <c r="G876" i="8"/>
  <c r="G232" i="8"/>
  <c r="G35" i="8"/>
  <c r="G299" i="8"/>
  <c r="G394" i="8"/>
  <c r="G434" i="8"/>
  <c r="G449" i="8"/>
  <c r="G754" i="8"/>
  <c r="G924" i="8"/>
  <c r="G1050" i="8"/>
  <c r="G1125" i="8"/>
  <c r="G1198" i="8"/>
  <c r="G1245" i="8"/>
  <c r="G463" i="8"/>
  <c r="G636" i="8"/>
  <c r="G19" i="8"/>
  <c r="G95" i="8"/>
  <c r="G280" i="8"/>
  <c r="G221" i="8"/>
  <c r="G676" i="8"/>
  <c r="G367" i="8"/>
  <c r="G650" i="8"/>
  <c r="G646" i="8"/>
  <c r="G825" i="8"/>
  <c r="G941" i="8"/>
  <c r="G988" i="8"/>
  <c r="G1088" i="8"/>
  <c r="G1273" i="8"/>
  <c r="G656" i="8"/>
  <c r="G1181" i="8"/>
  <c r="G886" i="8"/>
  <c r="G370" i="8"/>
  <c r="G209" i="8"/>
  <c r="G508" i="8"/>
  <c r="G465" i="8"/>
  <c r="G994" i="8"/>
  <c r="G1066" i="8"/>
  <c r="G76" i="8"/>
  <c r="G981" i="8"/>
  <c r="G110" i="8"/>
  <c r="G64" i="8"/>
  <c r="G190" i="8"/>
  <c r="G9" i="8"/>
  <c r="G526" i="8"/>
  <c r="G781" i="8"/>
  <c r="G926" i="8"/>
  <c r="G1080" i="8"/>
  <c r="G1117" i="8"/>
  <c r="G1178" i="8"/>
  <c r="G1216" i="8"/>
  <c r="G137" i="8"/>
  <c r="G714" i="8"/>
  <c r="G1071" i="8"/>
  <c r="G131" i="8"/>
  <c r="G133" i="8"/>
  <c r="G187" i="8"/>
  <c r="G481" i="8"/>
  <c r="G431" i="8"/>
  <c r="G482" i="8"/>
  <c r="G841" i="8"/>
  <c r="G882" i="8"/>
  <c r="G971" i="8"/>
  <c r="G1194" i="8"/>
  <c r="G1033" i="8"/>
  <c r="G210" i="8"/>
  <c r="G408" i="8"/>
  <c r="G375" i="8"/>
  <c r="G281" i="8"/>
  <c r="G450" i="8"/>
  <c r="G600" i="8"/>
  <c r="G785" i="8"/>
  <c r="G743" i="8"/>
  <c r="G972" i="8"/>
  <c r="G1044" i="8"/>
  <c r="G1176" i="8"/>
  <c r="G1252" i="8"/>
  <c r="G1287" i="8"/>
  <c r="G866" i="8"/>
  <c r="G17" i="8"/>
  <c r="G54" i="8"/>
  <c r="G337" i="8"/>
  <c r="G360" i="8"/>
  <c r="G548" i="8"/>
  <c r="G517" i="8"/>
  <c r="G772" i="8"/>
  <c r="G836" i="8"/>
  <c r="G1092" i="8"/>
  <c r="G1093" i="8"/>
  <c r="G1143" i="8"/>
  <c r="G1257" i="8"/>
  <c r="G361" i="8"/>
  <c r="G892" i="8"/>
  <c r="G27" i="8"/>
  <c r="G65" i="8"/>
  <c r="G373" i="8"/>
  <c r="G293" i="8"/>
  <c r="G672" i="8"/>
  <c r="G399" i="8"/>
  <c r="G592" i="8"/>
  <c r="G716" i="8"/>
  <c r="G1025" i="8"/>
  <c r="G948" i="8"/>
  <c r="G1083" i="8"/>
  <c r="G1243" i="8"/>
  <c r="G1237" i="8"/>
  <c r="G686" i="8"/>
  <c r="G853" i="8"/>
  <c r="G1156" i="8"/>
  <c r="G1199" i="8"/>
  <c r="G47" i="8"/>
  <c r="G537" i="8"/>
  <c r="G410" i="8"/>
  <c r="G826" i="8"/>
  <c r="G792" i="8"/>
  <c r="G507" i="8"/>
  <c r="G790" i="8"/>
  <c r="G271" i="8"/>
  <c r="G328" i="8"/>
  <c r="G327" i="8"/>
  <c r="G325" i="8"/>
  <c r="G549" i="8"/>
  <c r="G705" i="8"/>
  <c r="G942" i="8"/>
  <c r="G1074" i="8"/>
  <c r="G1251" i="8"/>
  <c r="G1255" i="8"/>
  <c r="G1247" i="8"/>
  <c r="G275" i="8"/>
  <c r="G745" i="8"/>
  <c r="G1215" i="8"/>
  <c r="G208" i="8"/>
  <c r="G398" i="8"/>
  <c r="G330" i="8"/>
  <c r="G529" i="8"/>
  <c r="G485" i="8"/>
  <c r="G538" i="8"/>
  <c r="G621" i="8"/>
  <c r="G869" i="8"/>
  <c r="G986" i="8"/>
  <c r="G1013" i="8"/>
  <c r="G53" i="8"/>
  <c r="G457" i="8"/>
  <c r="G332" i="8"/>
  <c r="G305" i="8"/>
  <c r="G491" i="8"/>
  <c r="G484" i="8"/>
  <c r="G595" i="8"/>
  <c r="G812" i="8"/>
  <c r="G1028" i="8"/>
  <c r="G835" i="8"/>
  <c r="G982" i="8"/>
  <c r="G1208" i="8"/>
  <c r="G1202" i="8"/>
  <c r="G18" i="8"/>
  <c r="G1084" i="8"/>
  <c r="G25" i="8"/>
  <c r="G62" i="8"/>
  <c r="G376" i="8"/>
  <c r="G467" i="8"/>
  <c r="G571" i="8"/>
  <c r="G709" i="8"/>
  <c r="G877" i="8"/>
  <c r="G903" i="8"/>
  <c r="G1004" i="8"/>
  <c r="G1158" i="8"/>
  <c r="G1175" i="8"/>
  <c r="G1223" i="8"/>
  <c r="G290" i="8"/>
  <c r="G871" i="8"/>
  <c r="G174" i="8"/>
  <c r="G136" i="8"/>
  <c r="G563" i="8"/>
  <c r="G318" i="8"/>
  <c r="G422" i="8"/>
  <c r="G525" i="8"/>
  <c r="G594" i="8"/>
  <c r="G782" i="8"/>
  <c r="G755" i="8"/>
  <c r="G897" i="8"/>
  <c r="G1006" i="8"/>
  <c r="G1180" i="8"/>
  <c r="G91" i="8"/>
  <c r="G504" i="8"/>
  <c r="G887" i="8"/>
  <c r="G839" i="8"/>
  <c r="G172" i="8"/>
  <c r="G566" i="8"/>
  <c r="G311" i="8"/>
  <c r="G438" i="8"/>
  <c r="G998" i="8"/>
  <c r="G90" i="8"/>
  <c r="G722" i="8"/>
  <c r="G617" i="8"/>
  <c r="G851" i="8"/>
  <c r="G1204" i="8"/>
  <c r="G306" i="8"/>
  <c r="G324" i="8"/>
  <c r="G546" i="8"/>
  <c r="G749" i="8"/>
  <c r="G883" i="8"/>
  <c r="G1009" i="8"/>
  <c r="G1109" i="8"/>
  <c r="G1173" i="8"/>
  <c r="G1211" i="8"/>
  <c r="G268" i="8"/>
  <c r="G846" i="8"/>
  <c r="G102" i="8"/>
  <c r="G74" i="8"/>
  <c r="G138" i="8"/>
  <c r="G346" i="8"/>
  <c r="G554" i="8"/>
  <c r="G690" i="8"/>
  <c r="G581" i="8"/>
  <c r="G760" i="8"/>
  <c r="G930" i="8"/>
  <c r="G1014" i="8"/>
  <c r="G1026" i="8"/>
  <c r="G16" i="8"/>
  <c r="G75" i="8"/>
  <c r="G443" i="8"/>
  <c r="G179" i="8"/>
  <c r="G570" i="8"/>
  <c r="G518" i="8"/>
  <c r="G528" i="8"/>
  <c r="G843" i="8"/>
  <c r="G874" i="8"/>
  <c r="G863" i="8"/>
  <c r="G1003" i="8"/>
  <c r="G1103" i="8"/>
  <c r="G1274" i="8"/>
  <c r="G26" i="8"/>
  <c r="G1098" i="8"/>
  <c r="G338" i="8"/>
  <c r="G385" i="8"/>
  <c r="G283" i="8"/>
  <c r="G545" i="8"/>
  <c r="G633" i="8"/>
  <c r="G740" i="8"/>
  <c r="G900" i="8"/>
  <c r="G973" i="8"/>
  <c r="G1059" i="8"/>
  <c r="G1166" i="8"/>
  <c r="G1186" i="8"/>
  <c r="G1239" i="8"/>
  <c r="G397" i="8"/>
  <c r="G938" i="8"/>
  <c r="G92" i="8"/>
  <c r="G237" i="8"/>
  <c r="G142" i="8"/>
  <c r="G345" i="8"/>
  <c r="G503" i="8"/>
  <c r="G425" i="8"/>
  <c r="G607" i="8"/>
  <c r="G608" i="8"/>
  <c r="G805" i="8"/>
  <c r="G960" i="8"/>
  <c r="G1060" i="8"/>
  <c r="G1284" i="8"/>
  <c r="G350" i="8"/>
  <c r="G659" i="8"/>
  <c r="G641" i="8"/>
  <c r="G71" i="8"/>
  <c r="G448" i="8"/>
  <c r="G667" i="8"/>
  <c r="G40" i="8"/>
  <c r="G710" i="8"/>
  <c r="G713" i="8"/>
  <c r="G1270" i="8"/>
  <c r="G620" i="8"/>
  <c r="G356" i="8"/>
  <c r="G343" i="8"/>
  <c r="G974" i="8"/>
  <c r="G264" i="8"/>
  <c r="G511" i="8"/>
  <c r="G624" i="8"/>
  <c r="G796" i="8"/>
  <c r="G952" i="8"/>
  <c r="G1082" i="8"/>
  <c r="G1145" i="8"/>
  <c r="G1258" i="8"/>
  <c r="G1228" i="8"/>
  <c r="G411" i="8"/>
  <c r="G954" i="8"/>
  <c r="G79" i="8"/>
  <c r="G201" i="8"/>
  <c r="G146" i="8"/>
  <c r="G335" i="8"/>
  <c r="G476" i="8"/>
  <c r="G637" i="8"/>
  <c r="G696" i="8"/>
  <c r="G711" i="8"/>
  <c r="G902" i="8"/>
  <c r="G996" i="8"/>
  <c r="G1061" i="8"/>
  <c r="G24" i="8"/>
  <c r="G170" i="8"/>
  <c r="G664" i="8"/>
  <c r="G218" i="8"/>
  <c r="G409" i="8"/>
  <c r="G606" i="8"/>
  <c r="G629" i="8"/>
  <c r="G626" i="8"/>
  <c r="G844" i="8"/>
  <c r="G885" i="8"/>
  <c r="G1052" i="8"/>
  <c r="G1136" i="8"/>
  <c r="G1222" i="8"/>
  <c r="G107" i="8"/>
  <c r="G1212" i="8"/>
  <c r="G30" i="8"/>
  <c r="G140" i="8"/>
  <c r="G219" i="8"/>
  <c r="G451" i="8"/>
  <c r="G551" i="8"/>
  <c r="G763" i="8"/>
  <c r="G855" i="8"/>
  <c r="G935" i="8"/>
  <c r="G1108" i="8"/>
  <c r="G1055" i="8"/>
  <c r="G1197" i="8"/>
  <c r="G204" i="8"/>
  <c r="G748" i="8"/>
  <c r="G940" i="8"/>
  <c r="G320" i="8"/>
  <c r="G229" i="8"/>
  <c r="G294" i="8"/>
  <c r="G403" i="8"/>
  <c r="G446" i="8"/>
  <c r="G466" i="8"/>
  <c r="G654" i="8"/>
  <c r="G865" i="8"/>
  <c r="G957" i="8"/>
  <c r="G1153" i="8"/>
  <c r="G1188" i="8"/>
  <c r="G220" i="8"/>
  <c r="G787" i="8"/>
  <c r="G173" i="8"/>
  <c r="G918" i="8"/>
  <c r="G1001" i="8"/>
  <c r="G993" i="8"/>
  <c r="G424" i="8"/>
  <c r="G46" i="8"/>
  <c r="G333" i="8"/>
  <c r="G1046" i="8"/>
  <c r="G618" i="8"/>
  <c r="G1068" i="8"/>
  <c r="G789" i="8"/>
  <c r="G684" i="8"/>
  <c r="G315" i="8"/>
  <c r="G500" i="8"/>
  <c r="G623" i="8"/>
  <c r="G791" i="8"/>
  <c r="G1018" i="8"/>
  <c r="G1090" i="8"/>
  <c r="G1161" i="8"/>
  <c r="G1249" i="8"/>
  <c r="G1229" i="8"/>
  <c r="G589" i="8"/>
  <c r="G908" i="8"/>
  <c r="G15" i="8"/>
  <c r="G212" i="8"/>
  <c r="G225" i="8"/>
  <c r="G365" i="8"/>
  <c r="G560" i="8"/>
  <c r="G488" i="8"/>
  <c r="G769" i="8"/>
  <c r="G764" i="8"/>
  <c r="G884" i="8"/>
  <c r="G963" i="8"/>
  <c r="G1072" i="8"/>
  <c r="G70" i="8"/>
  <c r="G245" i="8"/>
  <c r="G139" i="8"/>
  <c r="G358" i="8"/>
  <c r="G530" i="8"/>
  <c r="G473" i="8"/>
  <c r="G675" i="8"/>
  <c r="G704" i="8"/>
  <c r="G875" i="8"/>
  <c r="G975" i="8"/>
  <c r="G1116" i="8"/>
  <c r="G1276" i="8"/>
  <c r="G1230" i="8"/>
  <c r="G303" i="8"/>
  <c r="G1244" i="8"/>
  <c r="G38" i="8"/>
  <c r="G227" i="8"/>
  <c r="G390" i="8"/>
  <c r="G459" i="8"/>
  <c r="G694" i="8"/>
  <c r="G639" i="8"/>
  <c r="G752" i="8"/>
  <c r="G1036" i="8"/>
  <c r="G1131" i="8"/>
  <c r="G1132" i="8"/>
  <c r="G1213" i="8"/>
  <c r="G197" i="8"/>
  <c r="G329" i="8"/>
  <c r="G1106" i="8"/>
  <c r="G486" i="8"/>
  <c r="G56" i="8"/>
  <c r="G269" i="8"/>
  <c r="G454" i="8"/>
  <c r="G483" i="8"/>
  <c r="G510" i="8"/>
  <c r="G558" i="8"/>
  <c r="G771" i="8"/>
  <c r="G873" i="8"/>
  <c r="G997" i="8"/>
  <c r="G1147" i="8"/>
  <c r="G1225" i="8"/>
  <c r="G532" i="8"/>
  <c r="G932" i="8"/>
  <c r="G723" i="8"/>
  <c r="G416" i="8"/>
  <c r="G685" i="8"/>
  <c r="G11" i="8"/>
  <c r="G317" i="8"/>
  <c r="G822" i="8"/>
  <c r="G440" i="8"/>
  <c r="G344" i="8"/>
  <c r="G671" i="8"/>
  <c r="G682" i="8"/>
  <c r="G109" i="8"/>
  <c r="G316" i="8"/>
  <c r="G326" i="8"/>
  <c r="G660" i="8"/>
  <c r="G687" i="8"/>
  <c r="G860" i="8"/>
  <c r="G1042" i="8"/>
  <c r="G1040" i="8"/>
  <c r="G1128" i="8"/>
  <c r="G1150" i="8"/>
  <c r="G1285" i="8"/>
  <c r="G580" i="8"/>
  <c r="G983" i="8"/>
  <c r="G23" i="8"/>
  <c r="G33" i="8"/>
  <c r="G279" i="8"/>
  <c r="G359" i="8"/>
  <c r="G351" i="8"/>
  <c r="G527" i="8"/>
  <c r="G766" i="8"/>
  <c r="G859" i="8"/>
  <c r="G967" i="8"/>
  <c r="G1056" i="8"/>
  <c r="G1104" i="8"/>
  <c r="G211" i="8"/>
  <c r="G34" i="8"/>
  <c r="G226" i="8"/>
  <c r="G381" i="8"/>
  <c r="G539" i="8"/>
  <c r="G674" i="8"/>
  <c r="G577" i="8"/>
  <c r="G746" i="8"/>
  <c r="G916" i="8"/>
  <c r="G1034" i="8"/>
  <c r="G1146" i="8"/>
  <c r="G1200" i="8"/>
  <c r="G1238" i="8"/>
  <c r="G366" i="8"/>
  <c r="G37" i="8"/>
  <c r="G31" i="8"/>
  <c r="G267" i="8"/>
  <c r="G291" i="8"/>
  <c r="G541" i="8"/>
  <c r="G501" i="8"/>
  <c r="G735" i="8"/>
  <c r="G780" i="8"/>
  <c r="G1016" i="8"/>
  <c r="G1030" i="8"/>
  <c r="G1075" i="8"/>
  <c r="G1144" i="8"/>
  <c r="G36" i="8"/>
  <c r="G574" i="8"/>
  <c r="G1187" i="8"/>
  <c r="G186" i="8"/>
  <c r="G105" i="8"/>
  <c r="G295" i="8"/>
  <c r="G699" i="8"/>
  <c r="G582" i="8"/>
  <c r="G559" i="8"/>
  <c r="G627" i="8"/>
  <c r="G838" i="8"/>
  <c r="G814" i="8"/>
  <c r="G965" i="8"/>
  <c r="G1172" i="8"/>
  <c r="G1233" i="8"/>
  <c r="G688" i="8"/>
  <c r="G990" i="8"/>
  <c r="G852" i="8"/>
  <c r="G437" i="8"/>
  <c r="G490" i="8"/>
  <c r="G371" i="8"/>
  <c r="G1155" i="8"/>
  <c r="G622" i="8"/>
  <c r="G910" i="8"/>
  <c r="G583" i="8"/>
  <c r="G217" i="8"/>
  <c r="G706" i="8"/>
  <c r="G489" i="8"/>
  <c r="G191" i="8"/>
  <c r="G189" i="8"/>
  <c r="G550" i="8"/>
  <c r="G734" i="8"/>
  <c r="G891" i="8"/>
  <c r="G969" i="8"/>
  <c r="G1100" i="8"/>
  <c r="G1141" i="8"/>
  <c r="G1183" i="8"/>
  <c r="G39" i="8"/>
  <c r="G662" i="8"/>
  <c r="G1005" i="8"/>
  <c r="G69" i="8"/>
  <c r="G60" i="8"/>
  <c r="G384" i="8"/>
  <c r="G407" i="8"/>
  <c r="G383" i="8"/>
  <c r="G578" i="8"/>
  <c r="G845" i="8"/>
  <c r="G777" i="8"/>
  <c r="G987" i="8"/>
  <c r="G1038" i="8"/>
  <c r="G1135" i="8"/>
  <c r="G195" i="8"/>
  <c r="G61" i="8"/>
  <c r="G266" i="8"/>
  <c r="G304" i="8"/>
  <c r="G585" i="8"/>
  <c r="G689" i="8"/>
  <c r="G640" i="8"/>
  <c r="G668" i="8"/>
  <c r="G911" i="8"/>
  <c r="G1048" i="8"/>
  <c r="G1043" i="8"/>
  <c r="G1185" i="8"/>
  <c r="G1286" i="8"/>
  <c r="G331" i="8"/>
  <c r="G134" i="8"/>
  <c r="G247" i="8"/>
  <c r="G292" i="8"/>
  <c r="G298" i="8"/>
  <c r="G648" i="8"/>
  <c r="G628" i="8"/>
  <c r="G799" i="8"/>
  <c r="G1024" i="8"/>
  <c r="G1110" i="8"/>
  <c r="G1107" i="8"/>
  <c r="G1210" i="8"/>
  <c r="G430" i="8"/>
  <c r="G765" i="8"/>
  <c r="G1232" i="8"/>
  <c r="G192" i="8"/>
  <c r="G194" i="8"/>
  <c r="G322" i="8"/>
  <c r="G374" i="8"/>
  <c r="G334" i="8"/>
  <c r="G719" i="8"/>
  <c r="G643" i="8"/>
  <c r="G736" i="8"/>
  <c r="G868" i="8"/>
  <c r="G1058" i="8"/>
  <c r="G1121" i="8"/>
  <c r="G1184" i="8"/>
  <c r="G396" i="8"/>
  <c r="G1165" i="8"/>
  <c r="G1271" i="8"/>
  <c r="G999" i="8"/>
  <c r="G824" i="8"/>
  <c r="G307" i="8"/>
  <c r="G808" i="8"/>
  <c r="G1171" i="8"/>
  <c r="G894" i="8"/>
  <c r="G964" i="8"/>
  <c r="G278" i="8"/>
  <c r="G642" i="8"/>
  <c r="G10" i="8"/>
  <c r="G265" i="8"/>
  <c r="G188" i="8"/>
  <c r="O1288" i="8"/>
  <c r="P1288" i="8"/>
  <c r="G1288" i="8"/>
  <c r="I1288" i="8"/>
  <c r="L1287" i="4"/>
  <c r="F1287" i="4"/>
  <c r="K1287" i="4" s="1"/>
  <c r="L1286" i="4"/>
  <c r="F1286" i="4"/>
  <c r="K1286" i="4" s="1"/>
  <c r="L1285" i="4"/>
  <c r="F1285" i="4"/>
  <c r="K1285" i="4" s="1"/>
  <c r="D1284" i="4"/>
  <c r="L1283" i="4"/>
  <c r="F1283" i="4"/>
  <c r="P1283" i="4" s="1"/>
  <c r="L1282" i="4"/>
  <c r="F1282" i="4"/>
  <c r="P1282" i="4" s="1"/>
  <c r="L1281" i="4"/>
  <c r="F1281" i="4"/>
  <c r="P1281" i="4" s="1"/>
  <c r="L1280" i="4"/>
  <c r="F1280" i="4"/>
  <c r="L1279" i="4"/>
  <c r="F1279" i="4"/>
  <c r="P1279" i="4" s="1"/>
  <c r="L1278" i="4"/>
  <c r="F1278" i="4"/>
  <c r="P1278" i="4" s="1"/>
  <c r="L1277" i="4"/>
  <c r="F1277" i="4"/>
  <c r="P1277" i="4" s="1"/>
  <c r="L1276" i="4"/>
  <c r="F1276" i="4"/>
  <c r="P1276" i="4" s="1"/>
  <c r="F1275" i="4"/>
  <c r="I1275" i="4" s="1"/>
  <c r="L1274" i="4"/>
  <c r="F1274" i="4"/>
  <c r="K1274" i="4" s="1"/>
  <c r="L1273" i="4"/>
  <c r="F1273" i="4"/>
  <c r="K1273" i="4" s="1"/>
  <c r="L1272" i="4"/>
  <c r="F1272" i="4"/>
  <c r="K1272" i="4" s="1"/>
  <c r="D1271" i="4"/>
  <c r="L1269" i="4"/>
  <c r="F1269" i="4"/>
  <c r="P1269" i="4" s="1"/>
  <c r="L1268" i="4"/>
  <c r="F1268" i="4"/>
  <c r="P1268" i="4" s="1"/>
  <c r="L1267" i="4"/>
  <c r="F1267" i="4"/>
  <c r="P1267" i="4" s="1"/>
  <c r="L1266" i="4"/>
  <c r="F1266" i="4"/>
  <c r="P1266" i="4" s="1"/>
  <c r="L1265" i="4"/>
  <c r="F1265" i="4"/>
  <c r="P1265" i="4" s="1"/>
  <c r="L1264" i="4"/>
  <c r="F1264" i="4"/>
  <c r="P1264" i="4" s="1"/>
  <c r="L1263" i="4"/>
  <c r="F1263" i="4"/>
  <c r="P1263" i="4" s="1"/>
  <c r="L1262" i="4"/>
  <c r="F1262" i="4"/>
  <c r="P1262" i="4" s="1"/>
  <c r="D1261" i="4"/>
  <c r="F1261" i="4" s="1"/>
  <c r="L1260" i="4"/>
  <c r="F1260" i="4"/>
  <c r="I1260" i="4" s="1"/>
  <c r="D1259" i="4"/>
  <c r="L1258" i="4"/>
  <c r="F1258" i="4"/>
  <c r="O1258" i="4" s="1"/>
  <c r="L1257" i="4"/>
  <c r="F1257" i="4"/>
  <c r="O1257" i="4" s="1"/>
  <c r="L1256" i="4"/>
  <c r="F1256" i="4"/>
  <c r="L1255" i="4"/>
  <c r="F1255" i="4"/>
  <c r="K1255" i="4" s="1"/>
  <c r="D1254" i="4"/>
  <c r="L1253" i="4"/>
  <c r="F1253" i="4"/>
  <c r="L1252" i="4"/>
  <c r="F1252" i="4"/>
  <c r="L1251" i="4"/>
  <c r="F1251" i="4"/>
  <c r="L1250" i="4"/>
  <c r="F1250" i="4"/>
  <c r="L1249" i="4"/>
  <c r="F1249" i="4"/>
  <c r="L1248" i="4"/>
  <c r="F1248" i="4"/>
  <c r="L1247" i="4"/>
  <c r="F1247" i="4"/>
  <c r="L1246" i="4"/>
  <c r="F1246" i="4"/>
  <c r="L1245" i="4"/>
  <c r="F1245" i="4"/>
  <c r="L1244" i="4"/>
  <c r="F1244" i="4"/>
  <c r="L1243" i="4"/>
  <c r="F1243" i="4"/>
  <c r="L1242" i="4"/>
  <c r="F1242" i="4"/>
  <c r="L1241" i="4"/>
  <c r="D1241" i="4"/>
  <c r="L1240" i="4"/>
  <c r="F1240" i="4"/>
  <c r="K1240" i="4" s="1"/>
  <c r="L1239" i="4"/>
  <c r="F1239" i="4"/>
  <c r="L1238" i="4"/>
  <c r="F1238" i="4"/>
  <c r="K1238" i="4" s="1"/>
  <c r="L1237" i="4"/>
  <c r="F1237" i="4"/>
  <c r="K1237" i="4" s="1"/>
  <c r="L1236" i="4"/>
  <c r="F1236" i="4"/>
  <c r="K1236" i="4" s="1"/>
  <c r="L1235" i="4"/>
  <c r="F1235" i="4"/>
  <c r="K1235" i="4" s="1"/>
  <c r="L1234" i="4"/>
  <c r="F1234" i="4"/>
  <c r="K1234" i="4" s="1"/>
  <c r="L1233" i="4"/>
  <c r="F1233" i="4"/>
  <c r="L1232" i="4"/>
  <c r="F1232" i="4"/>
  <c r="K1232" i="4" s="1"/>
  <c r="L1231" i="4"/>
  <c r="F1231" i="4"/>
  <c r="K1231" i="4" s="1"/>
  <c r="L1230" i="4"/>
  <c r="F1230" i="4"/>
  <c r="K1230" i="4" s="1"/>
  <c r="L1229" i="4"/>
  <c r="F1229" i="4"/>
  <c r="K1229" i="4" s="1"/>
  <c r="L1228" i="4"/>
  <c r="F1228" i="4"/>
  <c r="K1228" i="4" s="1"/>
  <c r="L1227" i="4"/>
  <c r="F1227" i="4"/>
  <c r="K1227" i="4" s="1"/>
  <c r="L1226" i="4"/>
  <c r="F1226" i="4"/>
  <c r="K1226" i="4" s="1"/>
  <c r="L1225" i="4"/>
  <c r="F1225" i="4"/>
  <c r="K1225" i="4" s="1"/>
  <c r="L1224" i="4"/>
  <c r="F1224" i="4"/>
  <c r="K1224" i="4" s="1"/>
  <c r="L1223" i="4"/>
  <c r="F1223" i="4"/>
  <c r="K1223" i="4" s="1"/>
  <c r="L1222" i="4"/>
  <c r="F1222" i="4"/>
  <c r="K1222" i="4" s="1"/>
  <c r="L1221" i="4"/>
  <c r="F1221" i="4"/>
  <c r="D1220" i="4"/>
  <c r="L1219" i="4"/>
  <c r="F1219" i="4"/>
  <c r="L1218" i="4"/>
  <c r="F1218" i="4"/>
  <c r="O1218" i="4" s="1"/>
  <c r="L1217" i="4"/>
  <c r="F1217" i="4"/>
  <c r="O1217" i="4" s="1"/>
  <c r="D1216" i="4"/>
  <c r="F1216" i="4" s="1"/>
  <c r="L1215" i="4"/>
  <c r="F1215" i="4"/>
  <c r="K1215" i="4" s="1"/>
  <c r="L1214" i="4"/>
  <c r="F1214" i="4"/>
  <c r="I1214" i="4" s="1"/>
  <c r="L1213" i="4"/>
  <c r="F1213" i="4"/>
  <c r="L1212" i="4"/>
  <c r="F1212" i="4"/>
  <c r="K1212" i="4" s="1"/>
  <c r="L1211" i="4"/>
  <c r="F1211" i="4"/>
  <c r="K1211" i="4" s="1"/>
  <c r="D1210" i="4"/>
  <c r="L1209" i="4"/>
  <c r="F1209" i="4"/>
  <c r="I1209" i="4" s="1"/>
  <c r="D1208" i="4"/>
  <c r="L1207" i="4"/>
  <c r="F1207" i="4"/>
  <c r="L1206" i="4"/>
  <c r="F1206" i="4"/>
  <c r="D1205" i="4"/>
  <c r="L1203" i="4"/>
  <c r="F1203" i="4"/>
  <c r="O1203" i="4" s="1"/>
  <c r="L1202" i="4"/>
  <c r="F1202" i="4"/>
  <c r="O1202" i="4" s="1"/>
  <c r="L1201" i="4"/>
  <c r="F1201" i="4"/>
  <c r="K1201" i="4" s="1"/>
  <c r="L1200" i="4"/>
  <c r="F1200" i="4"/>
  <c r="D1199" i="4"/>
  <c r="L1198" i="4"/>
  <c r="F1198" i="4"/>
  <c r="L1197" i="4"/>
  <c r="F1197" i="4"/>
  <c r="K1197" i="4" s="1"/>
  <c r="L1196" i="4"/>
  <c r="F1196" i="4"/>
  <c r="L1195" i="4"/>
  <c r="F1195" i="4"/>
  <c r="P1195" i="4" s="1"/>
  <c r="L1194" i="4"/>
  <c r="F1194" i="4"/>
  <c r="L1193" i="4"/>
  <c r="F1193" i="4"/>
  <c r="L1192" i="4"/>
  <c r="F1192" i="4"/>
  <c r="P1192" i="4" s="1"/>
  <c r="L1191" i="4"/>
  <c r="F1191" i="4"/>
  <c r="L1190" i="4"/>
  <c r="F1190" i="4"/>
  <c r="K1190" i="4" s="1"/>
  <c r="L1189" i="4"/>
  <c r="F1189" i="4"/>
  <c r="I1189" i="4" s="1"/>
  <c r="L1188" i="4"/>
  <c r="F1188" i="4"/>
  <c r="L1187" i="4"/>
  <c r="F1187" i="4"/>
  <c r="P1187" i="4" s="1"/>
  <c r="L1186" i="4"/>
  <c r="F1186" i="4"/>
  <c r="L1185" i="4"/>
  <c r="F1185" i="4"/>
  <c r="L1184" i="4"/>
  <c r="F1184" i="4"/>
  <c r="K1184" i="4" s="1"/>
  <c r="L1183" i="4"/>
  <c r="F1183" i="4"/>
  <c r="D1182" i="4"/>
  <c r="L1180" i="4"/>
  <c r="F1180" i="4"/>
  <c r="L1179" i="4"/>
  <c r="D1179" i="4"/>
  <c r="D1178" i="4" s="1"/>
  <c r="L1177" i="4"/>
  <c r="M1177" i="4" s="1"/>
  <c r="F1177" i="4"/>
  <c r="D1176" i="4"/>
  <c r="F1176" i="4" s="1"/>
  <c r="L1175" i="4"/>
  <c r="M1175" i="4" s="1"/>
  <c r="F1175" i="4"/>
  <c r="K1175" i="4" s="1"/>
  <c r="D1174" i="4"/>
  <c r="L1173" i="4"/>
  <c r="F1173" i="4"/>
  <c r="L1172" i="4"/>
  <c r="F1172" i="4"/>
  <c r="D1171" i="4"/>
  <c r="F1171" i="4" s="1"/>
  <c r="I1171" i="4" s="1"/>
  <c r="L1170" i="4"/>
  <c r="M1170" i="4" s="1"/>
  <c r="F1170" i="4"/>
  <c r="K1170" i="4" s="1"/>
  <c r="L1169" i="4"/>
  <c r="M1169" i="4" s="1"/>
  <c r="F1169" i="4"/>
  <c r="K1169" i="4" s="1"/>
  <c r="L1168" i="4"/>
  <c r="M1168" i="4" s="1"/>
  <c r="F1168" i="4"/>
  <c r="K1168" i="4" s="1"/>
  <c r="L1167" i="4"/>
  <c r="F1167" i="4"/>
  <c r="K1167" i="4" s="1"/>
  <c r="D1166" i="4"/>
  <c r="F1166" i="4" s="1"/>
  <c r="L1165" i="4"/>
  <c r="F1165" i="4"/>
  <c r="O1165" i="4" s="1"/>
  <c r="D1164" i="4"/>
  <c r="F1164" i="4" s="1"/>
  <c r="I1164" i="4" s="1"/>
  <c r="L1163" i="4"/>
  <c r="F1163" i="4"/>
  <c r="K1163" i="4" s="1"/>
  <c r="L1162" i="4"/>
  <c r="D1162" i="4"/>
  <c r="L1161" i="4"/>
  <c r="F1161" i="4"/>
  <c r="I1161" i="4" s="1"/>
  <c r="L1160" i="4"/>
  <c r="D1160" i="4"/>
  <c r="L1159" i="4"/>
  <c r="F1159" i="4"/>
  <c r="P1159" i="4" s="1"/>
  <c r="D1158" i="4"/>
  <c r="L1157" i="4"/>
  <c r="F1157" i="4"/>
  <c r="P1157" i="4" s="1"/>
  <c r="D1156" i="4"/>
  <c r="L1154" i="4"/>
  <c r="F1154" i="4"/>
  <c r="D1153" i="4"/>
  <c r="L1152" i="4"/>
  <c r="F1152" i="4"/>
  <c r="K1152" i="4" s="1"/>
  <c r="D1151" i="4"/>
  <c r="F1151" i="4" s="1"/>
  <c r="L1150" i="4"/>
  <c r="F1150" i="4"/>
  <c r="P1150" i="4" s="1"/>
  <c r="D1149" i="4"/>
  <c r="L1148" i="4"/>
  <c r="F1148" i="4"/>
  <c r="P1148" i="4" s="1"/>
  <c r="D1147" i="4"/>
  <c r="L1146" i="4"/>
  <c r="F1146" i="4"/>
  <c r="I1146" i="4" s="1"/>
  <c r="D1145" i="4"/>
  <c r="L1144" i="4"/>
  <c r="F1144" i="4"/>
  <c r="P1144" i="4" s="1"/>
  <c r="D1143" i="4"/>
  <c r="L1142" i="4"/>
  <c r="F1142" i="4"/>
  <c r="D1141" i="4"/>
  <c r="L1140" i="4"/>
  <c r="F1140" i="4"/>
  <c r="I1140" i="4" s="1"/>
  <c r="L1139" i="4"/>
  <c r="F1139" i="4"/>
  <c r="P1139" i="4" s="1"/>
  <c r="L1138" i="4"/>
  <c r="F1138" i="4"/>
  <c r="P1138" i="4" s="1"/>
  <c r="D1137" i="4"/>
  <c r="F1137" i="4" s="1"/>
  <c r="L1136" i="4"/>
  <c r="F1136" i="4"/>
  <c r="D1135" i="4"/>
  <c r="L1134" i="4"/>
  <c r="F1134" i="4"/>
  <c r="D1133" i="4"/>
  <c r="L1132" i="4"/>
  <c r="F1132" i="4"/>
  <c r="I1132" i="4" s="1"/>
  <c r="D1131" i="4"/>
  <c r="F1131" i="4" s="1"/>
  <c r="L1130" i="4"/>
  <c r="F1130" i="4"/>
  <c r="D1129" i="4"/>
  <c r="L1128" i="4"/>
  <c r="F1128" i="4"/>
  <c r="I1128" i="4" s="1"/>
  <c r="D1127" i="4"/>
  <c r="L1126" i="4"/>
  <c r="F1126" i="4"/>
  <c r="D1125" i="4"/>
  <c r="L1124" i="4"/>
  <c r="F1124" i="4"/>
  <c r="D1123" i="4"/>
  <c r="L1122" i="4"/>
  <c r="F1122" i="4"/>
  <c r="K1122" i="4" s="1"/>
  <c r="L1121" i="4"/>
  <c r="F1121" i="4"/>
  <c r="D1120" i="4"/>
  <c r="L1119" i="4"/>
  <c r="F1119" i="4"/>
  <c r="D1118" i="4"/>
  <c r="F1118" i="4" s="1"/>
  <c r="L1117" i="4"/>
  <c r="F1117" i="4"/>
  <c r="D1116" i="4"/>
  <c r="L1115" i="4"/>
  <c r="F1115" i="4"/>
  <c r="P1115" i="4" s="1"/>
  <c r="L1114" i="4"/>
  <c r="F1114" i="4"/>
  <c r="P1114" i="4" s="1"/>
  <c r="L1113" i="4"/>
  <c r="F1113" i="4"/>
  <c r="D1112" i="4"/>
  <c r="F1112" i="4" s="1"/>
  <c r="L1111" i="4"/>
  <c r="F1111" i="4"/>
  <c r="K1111" i="4" s="1"/>
  <c r="L1110" i="4"/>
  <c r="D1110" i="4"/>
  <c r="L1109" i="4"/>
  <c r="F1109" i="4"/>
  <c r="P1109" i="4" s="1"/>
  <c r="L1108" i="4"/>
  <c r="D1108" i="4"/>
  <c r="F1108" i="4" s="1"/>
  <c r="L1107" i="4"/>
  <c r="M1107" i="4" s="1"/>
  <c r="F1107" i="4"/>
  <c r="O1107" i="4" s="1"/>
  <c r="L1106" i="4"/>
  <c r="D1106" i="4"/>
  <c r="L1105" i="4"/>
  <c r="F1105" i="4"/>
  <c r="K1105" i="4" s="1"/>
  <c r="D1104" i="4"/>
  <c r="L1103" i="4"/>
  <c r="F1103" i="4"/>
  <c r="L1102" i="4"/>
  <c r="D1102" i="4"/>
  <c r="L1101" i="4"/>
  <c r="F1101" i="4"/>
  <c r="O1101" i="4" s="1"/>
  <c r="L1100" i="4"/>
  <c r="D1100" i="4"/>
  <c r="L1099" i="4"/>
  <c r="F1099" i="4"/>
  <c r="L1098" i="4"/>
  <c r="D1098" i="4"/>
  <c r="L1097" i="4"/>
  <c r="F1097" i="4"/>
  <c r="K1097" i="4" s="1"/>
  <c r="D1096" i="4"/>
  <c r="F1096" i="4" s="1"/>
  <c r="L1095" i="4"/>
  <c r="F1095" i="4"/>
  <c r="K1095" i="4" s="1"/>
  <c r="D1094" i="4"/>
  <c r="L1093" i="4"/>
  <c r="F1093" i="4"/>
  <c r="O1093" i="4" s="1"/>
  <c r="D1092" i="4"/>
  <c r="F1092" i="4" s="1"/>
  <c r="L1091" i="4"/>
  <c r="F1091" i="4"/>
  <c r="L1090" i="4"/>
  <c r="D1090" i="4"/>
  <c r="L1089" i="4"/>
  <c r="M1089" i="4" s="1"/>
  <c r="F1089" i="4"/>
  <c r="P1089" i="4" s="1"/>
  <c r="D1088" i="4"/>
  <c r="L1087" i="4"/>
  <c r="F1087" i="4"/>
  <c r="K1087" i="4" s="1"/>
  <c r="D1086" i="4"/>
  <c r="L1085" i="4"/>
  <c r="F1085" i="4"/>
  <c r="I1085" i="4" s="1"/>
  <c r="D1084" i="4"/>
  <c r="L1083" i="4"/>
  <c r="F1083" i="4"/>
  <c r="D1082" i="4"/>
  <c r="F1082" i="4" s="1"/>
  <c r="L1081" i="4"/>
  <c r="F1081" i="4"/>
  <c r="K1081" i="4" s="1"/>
  <c r="D1080" i="4"/>
  <c r="L1079" i="4"/>
  <c r="F1079" i="4"/>
  <c r="I1079" i="4" s="1"/>
  <c r="D1078" i="4"/>
  <c r="F1078" i="4" s="1"/>
  <c r="L1077" i="4"/>
  <c r="F1077" i="4"/>
  <c r="O1077" i="4" s="1"/>
  <c r="D1076" i="4"/>
  <c r="L1075" i="4"/>
  <c r="F1075" i="4"/>
  <c r="L1074" i="4"/>
  <c r="D1074" i="4"/>
  <c r="L1073" i="4"/>
  <c r="F1073" i="4"/>
  <c r="P1073" i="4" s="1"/>
  <c r="D1072" i="4"/>
  <c r="L1071" i="4"/>
  <c r="F1071" i="4"/>
  <c r="K1071" i="4" s="1"/>
  <c r="D1070" i="4"/>
  <c r="L1069" i="4"/>
  <c r="F1069" i="4"/>
  <c r="I1069" i="4" s="1"/>
  <c r="L1068" i="4"/>
  <c r="D1068" i="4"/>
  <c r="L1067" i="4"/>
  <c r="F1067" i="4"/>
  <c r="L1066" i="4"/>
  <c r="D1066" i="4"/>
  <c r="L1065" i="4"/>
  <c r="F1065" i="4"/>
  <c r="K1065" i="4" s="1"/>
  <c r="D1064" i="4"/>
  <c r="L1063" i="4"/>
  <c r="F1063" i="4"/>
  <c r="I1063" i="4" s="1"/>
  <c r="D1062" i="4"/>
  <c r="F1062" i="4" s="1"/>
  <c r="L1061" i="4"/>
  <c r="F1061" i="4"/>
  <c r="O1061" i="4" s="1"/>
  <c r="D1060" i="4"/>
  <c r="L1059" i="4"/>
  <c r="F1059" i="4"/>
  <c r="L1058" i="4"/>
  <c r="D1058" i="4"/>
  <c r="L1057" i="4"/>
  <c r="F1057" i="4"/>
  <c r="P1057" i="4" s="1"/>
  <c r="D1056" i="4"/>
  <c r="L1055" i="4"/>
  <c r="F1055" i="4"/>
  <c r="K1055" i="4" s="1"/>
  <c r="D1054" i="4"/>
  <c r="L1053" i="4"/>
  <c r="F1053" i="4"/>
  <c r="I1053" i="4" s="1"/>
  <c r="D1052" i="4"/>
  <c r="L1051" i="4"/>
  <c r="F1051" i="4"/>
  <c r="L1050" i="4"/>
  <c r="D1050" i="4"/>
  <c r="F1050" i="4" s="1"/>
  <c r="I1050" i="4" s="1"/>
  <c r="L1049" i="4"/>
  <c r="F1049" i="4"/>
  <c r="D1048" i="4"/>
  <c r="F1048" i="4" s="1"/>
  <c r="L1047" i="4"/>
  <c r="F1047" i="4"/>
  <c r="K1047" i="4" s="1"/>
  <c r="D1046" i="4"/>
  <c r="L1045" i="4"/>
  <c r="F1045" i="4"/>
  <c r="O1045" i="4" s="1"/>
  <c r="D1044" i="4"/>
  <c r="L1043" i="4"/>
  <c r="F1043" i="4"/>
  <c r="D1042" i="4"/>
  <c r="L1041" i="4"/>
  <c r="F1041" i="4"/>
  <c r="D1040" i="4"/>
  <c r="L1039" i="4"/>
  <c r="F1039" i="4"/>
  <c r="O1039" i="4" s="1"/>
  <c r="D1038" i="4"/>
  <c r="L1037" i="4"/>
  <c r="F1037" i="4"/>
  <c r="I1037" i="4" s="1"/>
  <c r="D1036" i="4"/>
  <c r="L1035" i="4"/>
  <c r="F1035" i="4"/>
  <c r="I1035" i="4" s="1"/>
  <c r="D1034" i="4"/>
  <c r="L1033" i="4"/>
  <c r="F1033" i="4"/>
  <c r="P1033" i="4" s="1"/>
  <c r="D1032" i="4"/>
  <c r="L1031" i="4"/>
  <c r="F1031" i="4"/>
  <c r="K1031" i="4" s="1"/>
  <c r="D1030" i="4"/>
  <c r="L1029" i="4"/>
  <c r="F1029" i="4"/>
  <c r="D1028" i="4"/>
  <c r="F1028" i="4" s="1"/>
  <c r="P1028" i="4" s="1"/>
  <c r="L1027" i="4"/>
  <c r="F1027" i="4"/>
  <c r="K1027" i="4" s="1"/>
  <c r="L1026" i="4"/>
  <c r="F1026" i="4"/>
  <c r="L1025" i="4"/>
  <c r="D1025" i="4"/>
  <c r="L1024" i="4"/>
  <c r="F1024" i="4"/>
  <c r="P1024" i="4" s="1"/>
  <c r="D1023" i="4"/>
  <c r="L1022" i="4"/>
  <c r="F1022" i="4"/>
  <c r="L1021" i="4"/>
  <c r="F1021" i="4"/>
  <c r="K1021" i="4" s="1"/>
  <c r="L1020" i="4"/>
  <c r="F1020" i="4"/>
  <c r="K1020" i="4" s="1"/>
  <c r="L1019" i="4"/>
  <c r="F1019" i="4"/>
  <c r="K1019" i="4" s="1"/>
  <c r="F1018" i="4"/>
  <c r="D1018" i="4"/>
  <c r="L1017" i="4"/>
  <c r="F1017" i="4"/>
  <c r="P1017" i="4" s="1"/>
  <c r="D1016" i="4"/>
  <c r="F1016" i="4" s="1"/>
  <c r="L1015" i="4"/>
  <c r="F1015" i="4"/>
  <c r="D1014" i="4"/>
  <c r="F1014" i="4" s="1"/>
  <c r="L1013" i="4"/>
  <c r="F1013" i="4"/>
  <c r="I1013" i="4" s="1"/>
  <c r="D1012" i="4"/>
  <c r="F1012" i="4" s="1"/>
  <c r="L1011" i="4"/>
  <c r="F1011" i="4"/>
  <c r="P1011" i="4" s="1"/>
  <c r="D1010" i="4"/>
  <c r="L1009" i="4"/>
  <c r="F1009" i="4"/>
  <c r="L1008" i="4"/>
  <c r="F1008" i="4"/>
  <c r="K1008" i="4" s="1"/>
  <c r="L1007" i="4"/>
  <c r="F1007" i="4"/>
  <c r="L1006" i="4"/>
  <c r="F1006" i="4"/>
  <c r="K1006" i="4" s="1"/>
  <c r="L1005" i="4"/>
  <c r="F1005" i="4"/>
  <c r="L1004" i="4"/>
  <c r="F1004" i="4"/>
  <c r="D1003" i="4"/>
  <c r="L1002" i="4"/>
  <c r="F1002" i="4"/>
  <c r="I1002" i="4" s="1"/>
  <c r="D1001" i="4"/>
  <c r="L997" i="4"/>
  <c r="F997" i="4"/>
  <c r="K997" i="4" s="1"/>
  <c r="D996" i="4"/>
  <c r="L995" i="4"/>
  <c r="F995" i="4"/>
  <c r="D994" i="4"/>
  <c r="D993" i="4" s="1"/>
  <c r="L992" i="4"/>
  <c r="F992" i="4"/>
  <c r="L991" i="4"/>
  <c r="F991" i="4"/>
  <c r="I991" i="4" s="1"/>
  <c r="L990" i="4"/>
  <c r="D990" i="4"/>
  <c r="F990" i="4" s="1"/>
  <c r="L989" i="4"/>
  <c r="F989" i="4"/>
  <c r="P989" i="4" s="1"/>
  <c r="D988" i="4"/>
  <c r="L986" i="4"/>
  <c r="F986" i="4"/>
  <c r="P986" i="4" s="1"/>
  <c r="D985" i="4"/>
  <c r="L984" i="4"/>
  <c r="F984" i="4"/>
  <c r="D983" i="4"/>
  <c r="F983" i="4" s="1"/>
  <c r="L982" i="4"/>
  <c r="F982" i="4"/>
  <c r="K982" i="4" s="1"/>
  <c r="D981" i="4"/>
  <c r="F981" i="4" s="1"/>
  <c r="L980" i="4"/>
  <c r="F980" i="4"/>
  <c r="P980" i="4" s="1"/>
  <c r="D979" i="4"/>
  <c r="L978" i="4"/>
  <c r="F978" i="4"/>
  <c r="D977" i="4"/>
  <c r="L976" i="4"/>
  <c r="F976" i="4"/>
  <c r="L975" i="4"/>
  <c r="D975" i="4"/>
  <c r="L973" i="4"/>
  <c r="F973" i="4"/>
  <c r="O973" i="4" s="1"/>
  <c r="D972" i="4"/>
  <c r="F972" i="4" s="1"/>
  <c r="I972" i="4" s="1"/>
  <c r="L971" i="4"/>
  <c r="F971" i="4"/>
  <c r="K971" i="4" s="1"/>
  <c r="L970" i="4"/>
  <c r="D970" i="4"/>
  <c r="L969" i="4"/>
  <c r="F969" i="4"/>
  <c r="P969" i="4" s="1"/>
  <c r="L968" i="4"/>
  <c r="F968" i="4"/>
  <c r="P968" i="4" s="1"/>
  <c r="D967" i="4"/>
  <c r="F967" i="4" s="1"/>
  <c r="L966" i="4"/>
  <c r="F966" i="4"/>
  <c r="D965" i="4"/>
  <c r="L963" i="4"/>
  <c r="F963" i="4"/>
  <c r="D962" i="4"/>
  <c r="F962" i="4" s="1"/>
  <c r="L961" i="4"/>
  <c r="F961" i="4"/>
  <c r="O961" i="4" s="1"/>
  <c r="D960" i="4"/>
  <c r="F960" i="4" s="1"/>
  <c r="P960" i="4" s="1"/>
  <c r="L959" i="4"/>
  <c r="F959" i="4"/>
  <c r="P959" i="4" s="1"/>
  <c r="L958" i="4"/>
  <c r="F958" i="4"/>
  <c r="D957" i="4"/>
  <c r="L956" i="4"/>
  <c r="F956" i="4"/>
  <c r="L955" i="4"/>
  <c r="F955" i="4"/>
  <c r="O955" i="4" s="1"/>
  <c r="D954" i="4"/>
  <c r="L953" i="4"/>
  <c r="F953" i="4"/>
  <c r="L952" i="4"/>
  <c r="F952" i="4"/>
  <c r="I952" i="4" s="1"/>
  <c r="L951" i="4"/>
  <c r="F951" i="4"/>
  <c r="D950" i="4"/>
  <c r="L949" i="4"/>
  <c r="F949" i="4"/>
  <c r="D948" i="4"/>
  <c r="F948" i="4" s="1"/>
  <c r="L947" i="4"/>
  <c r="F947" i="4"/>
  <c r="D946" i="4"/>
  <c r="L945" i="4"/>
  <c r="F945" i="4"/>
  <c r="K945" i="4" s="1"/>
  <c r="D944" i="4"/>
  <c r="F944" i="4" s="1"/>
  <c r="L943" i="4"/>
  <c r="F943" i="4"/>
  <c r="D942" i="4"/>
  <c r="F942" i="4" s="1"/>
  <c r="L941" i="4"/>
  <c r="F941" i="4"/>
  <c r="D940" i="4"/>
  <c r="L939" i="4"/>
  <c r="F939" i="4"/>
  <c r="D938" i="4"/>
  <c r="L937" i="4"/>
  <c r="F937" i="4"/>
  <c r="P937" i="4" s="1"/>
  <c r="D936" i="4"/>
  <c r="L935" i="4"/>
  <c r="F935" i="4"/>
  <c r="D934" i="4"/>
  <c r="L933" i="4"/>
  <c r="F933" i="4"/>
  <c r="L932" i="4"/>
  <c r="D932" i="4"/>
  <c r="L931" i="4"/>
  <c r="F931" i="4"/>
  <c r="D930" i="4"/>
  <c r="L929" i="4"/>
  <c r="F929" i="4"/>
  <c r="K929" i="4" s="1"/>
  <c r="F928" i="4"/>
  <c r="D928" i="4"/>
  <c r="L927" i="4"/>
  <c r="F927" i="4"/>
  <c r="I927" i="4" s="1"/>
  <c r="L926" i="4"/>
  <c r="D926" i="4"/>
  <c r="L925" i="4"/>
  <c r="F925" i="4"/>
  <c r="O925" i="4" s="1"/>
  <c r="L924" i="4"/>
  <c r="D924" i="4"/>
  <c r="L923" i="4"/>
  <c r="F923" i="4"/>
  <c r="I923" i="4" s="1"/>
  <c r="D922" i="4"/>
  <c r="F922" i="4" s="1"/>
  <c r="L921" i="4"/>
  <c r="F921" i="4"/>
  <c r="P921" i="4" s="1"/>
  <c r="D920" i="4"/>
  <c r="L919" i="4"/>
  <c r="F919" i="4"/>
  <c r="L918" i="4"/>
  <c r="D918" i="4"/>
  <c r="F918" i="4" s="1"/>
  <c r="L917" i="4"/>
  <c r="F917" i="4"/>
  <c r="L916" i="4"/>
  <c r="D916" i="4"/>
  <c r="L915" i="4"/>
  <c r="F915" i="4"/>
  <c r="D914" i="4"/>
  <c r="F914" i="4" s="1"/>
  <c r="L913" i="4"/>
  <c r="F913" i="4"/>
  <c r="K913" i="4" s="1"/>
  <c r="D912" i="4"/>
  <c r="O911" i="4"/>
  <c r="L911" i="4"/>
  <c r="F911" i="4"/>
  <c r="P911" i="4" s="1"/>
  <c r="L910" i="4"/>
  <c r="D910" i="4"/>
  <c r="L909" i="4"/>
  <c r="F909" i="4"/>
  <c r="O909" i="4" s="1"/>
  <c r="D908" i="4"/>
  <c r="L907" i="4"/>
  <c r="F907" i="4"/>
  <c r="K907" i="4" s="1"/>
  <c r="D906" i="4"/>
  <c r="L905" i="4"/>
  <c r="F905" i="4"/>
  <c r="D904" i="4"/>
  <c r="F904" i="4" s="1"/>
  <c r="L903" i="4"/>
  <c r="F903" i="4"/>
  <c r="P903" i="4" s="1"/>
  <c r="D902" i="4"/>
  <c r="F902" i="4" s="1"/>
  <c r="L901" i="4"/>
  <c r="F901" i="4"/>
  <c r="L900" i="4"/>
  <c r="D900" i="4"/>
  <c r="F900" i="4" s="1"/>
  <c r="L899" i="4"/>
  <c r="F899" i="4"/>
  <c r="L898" i="4"/>
  <c r="F898" i="4"/>
  <c r="D897" i="4"/>
  <c r="F897" i="4" s="1"/>
  <c r="L896" i="4"/>
  <c r="F896" i="4"/>
  <c r="I896" i="4" s="1"/>
  <c r="D895" i="4"/>
  <c r="L893" i="4"/>
  <c r="F893" i="4"/>
  <c r="P893" i="4" s="1"/>
  <c r="L892" i="4"/>
  <c r="F892" i="4"/>
  <c r="L891" i="4"/>
  <c r="D891" i="4"/>
  <c r="L890" i="4"/>
  <c r="F890" i="4"/>
  <c r="D889" i="4"/>
  <c r="L888" i="4"/>
  <c r="K888" i="4"/>
  <c r="F888" i="4"/>
  <c r="P888" i="4" s="1"/>
  <c r="D887" i="4"/>
  <c r="L885" i="4"/>
  <c r="F885" i="4"/>
  <c r="K885" i="4" s="1"/>
  <c r="L884" i="4"/>
  <c r="F884" i="4"/>
  <c r="L883" i="4"/>
  <c r="F883" i="4"/>
  <c r="K883" i="4" s="1"/>
  <c r="D882" i="4"/>
  <c r="L881" i="4"/>
  <c r="F881" i="4"/>
  <c r="I881" i="4" s="1"/>
  <c r="D880" i="4"/>
  <c r="F880" i="4" s="1"/>
  <c r="L879" i="4"/>
  <c r="F879" i="4"/>
  <c r="P879" i="4" s="1"/>
  <c r="D878" i="4"/>
  <c r="F878" i="4" s="1"/>
  <c r="K878" i="4" s="1"/>
  <c r="L877" i="4"/>
  <c r="F877" i="4"/>
  <c r="K877" i="4" s="1"/>
  <c r="L876" i="4"/>
  <c r="F876" i="4"/>
  <c r="D875" i="4"/>
  <c r="L874" i="4"/>
  <c r="F874" i="4"/>
  <c r="L873" i="4"/>
  <c r="D873" i="4"/>
  <c r="L872" i="4"/>
  <c r="F872" i="4"/>
  <c r="D871" i="4"/>
  <c r="L870" i="4"/>
  <c r="F870" i="4"/>
  <c r="D869" i="4"/>
  <c r="F869" i="4" s="1"/>
  <c r="L868" i="4"/>
  <c r="F868" i="4"/>
  <c r="L867" i="4"/>
  <c r="D867" i="4"/>
  <c r="F867" i="4" s="1"/>
  <c r="L866" i="4"/>
  <c r="F866" i="4"/>
  <c r="D865" i="4"/>
  <c r="L864" i="4"/>
  <c r="F864" i="4"/>
  <c r="K864" i="4" s="1"/>
  <c r="D863" i="4"/>
  <c r="L862" i="4"/>
  <c r="F862" i="4"/>
  <c r="D861" i="4"/>
  <c r="F861" i="4" s="1"/>
  <c r="O861" i="4" s="1"/>
  <c r="L860" i="4"/>
  <c r="M860" i="4" s="1"/>
  <c r="F860" i="4"/>
  <c r="I860" i="4" s="1"/>
  <c r="D859" i="4"/>
  <c r="L858" i="4"/>
  <c r="F858" i="4"/>
  <c r="D857" i="4"/>
  <c r="L856" i="4"/>
  <c r="F856" i="4"/>
  <c r="K856" i="4" s="1"/>
  <c r="F855" i="4"/>
  <c r="D855" i="4"/>
  <c r="L854" i="4"/>
  <c r="F854" i="4"/>
  <c r="D853" i="4"/>
  <c r="F853" i="4" s="1"/>
  <c r="I853" i="4" s="1"/>
  <c r="L850" i="4"/>
  <c r="F850" i="4"/>
  <c r="P850" i="4" s="1"/>
  <c r="L849" i="4"/>
  <c r="F849" i="4"/>
  <c r="P849" i="4" s="1"/>
  <c r="D848" i="4"/>
  <c r="D847" i="4" s="1"/>
  <c r="L846" i="4"/>
  <c r="F846" i="4"/>
  <c r="I846" i="4" s="1"/>
  <c r="L845" i="4"/>
  <c r="D845" i="4"/>
  <c r="F845" i="4" s="1"/>
  <c r="L844" i="4"/>
  <c r="F844" i="4"/>
  <c r="L843" i="4"/>
  <c r="D843" i="4"/>
  <c r="F843" i="4" s="1"/>
  <c r="I843" i="4" s="1"/>
  <c r="L842" i="4"/>
  <c r="F842" i="4"/>
  <c r="K842" i="4" s="1"/>
  <c r="D841" i="4"/>
  <c r="F841" i="4" s="1"/>
  <c r="L840" i="4"/>
  <c r="F840" i="4"/>
  <c r="D839" i="4"/>
  <c r="F839" i="4" s="1"/>
  <c r="L837" i="4"/>
  <c r="F837" i="4"/>
  <c r="L836" i="4"/>
  <c r="F836" i="4"/>
  <c r="K836" i="4" s="1"/>
  <c r="O835" i="4"/>
  <c r="L835" i="4"/>
  <c r="M835" i="4" s="1"/>
  <c r="F835" i="4"/>
  <c r="K835" i="4" s="1"/>
  <c r="D834" i="4"/>
  <c r="L833" i="4"/>
  <c r="M833" i="4" s="1"/>
  <c r="F833" i="4"/>
  <c r="P833" i="4" s="1"/>
  <c r="L832" i="4"/>
  <c r="F832" i="4"/>
  <c r="I832" i="4" s="1"/>
  <c r="L831" i="4"/>
  <c r="F831" i="4"/>
  <c r="P831" i="4" s="1"/>
  <c r="L830" i="4"/>
  <c r="F830" i="4"/>
  <c r="P830" i="4" s="1"/>
  <c r="L829" i="4"/>
  <c r="F829" i="4"/>
  <c r="L828" i="4"/>
  <c r="F828" i="4"/>
  <c r="P828" i="4" s="1"/>
  <c r="D827" i="4"/>
  <c r="D826" i="4" s="1"/>
  <c r="L825" i="4"/>
  <c r="F825" i="4"/>
  <c r="K825" i="4" s="1"/>
  <c r="D824" i="4"/>
  <c r="L823" i="4"/>
  <c r="F823" i="4"/>
  <c r="D822" i="4"/>
  <c r="L821" i="4"/>
  <c r="F821" i="4"/>
  <c r="K821" i="4" s="1"/>
  <c r="D820" i="4"/>
  <c r="F820" i="4" s="1"/>
  <c r="L819" i="4"/>
  <c r="F819" i="4"/>
  <c r="O819" i="4" s="1"/>
  <c r="D818" i="4"/>
  <c r="F818" i="4" s="1"/>
  <c r="L817" i="4"/>
  <c r="F817" i="4"/>
  <c r="I817" i="4" s="1"/>
  <c r="L816" i="4"/>
  <c r="D816" i="4"/>
  <c r="L815" i="4"/>
  <c r="F815" i="4"/>
  <c r="K815" i="4" s="1"/>
  <c r="D814" i="4"/>
  <c r="L813" i="4"/>
  <c r="F813" i="4"/>
  <c r="P813" i="4" s="1"/>
  <c r="D812" i="4"/>
  <c r="L811" i="4"/>
  <c r="F811" i="4"/>
  <c r="K811" i="4" s="1"/>
  <c r="D810" i="4"/>
  <c r="F810" i="4" s="1"/>
  <c r="L809" i="4"/>
  <c r="F809" i="4"/>
  <c r="L808" i="4"/>
  <c r="D808" i="4"/>
  <c r="L807" i="4"/>
  <c r="F807" i="4"/>
  <c r="D806" i="4"/>
  <c r="L805" i="4"/>
  <c r="F805" i="4"/>
  <c r="P805" i="4" s="1"/>
  <c r="L804" i="4"/>
  <c r="F804" i="4"/>
  <c r="D803" i="4"/>
  <c r="F803" i="4" s="1"/>
  <c r="L802" i="4"/>
  <c r="F802" i="4"/>
  <c r="P802" i="4" s="1"/>
  <c r="L801" i="4"/>
  <c r="F801" i="4"/>
  <c r="K801" i="4" s="1"/>
  <c r="D800" i="4"/>
  <c r="L799" i="4"/>
  <c r="F799" i="4"/>
  <c r="O799" i="4" s="1"/>
  <c r="D798" i="4"/>
  <c r="F798" i="4" s="1"/>
  <c r="L797" i="4"/>
  <c r="F797" i="4"/>
  <c r="K797" i="4" s="1"/>
  <c r="D796" i="4"/>
  <c r="L795" i="4"/>
  <c r="F795" i="4"/>
  <c r="D794" i="4"/>
  <c r="L793" i="4"/>
  <c r="F793" i="4"/>
  <c r="D792" i="4"/>
  <c r="L791" i="4"/>
  <c r="F791" i="4"/>
  <c r="I791" i="4" s="1"/>
  <c r="L790" i="4"/>
  <c r="D790" i="4"/>
  <c r="L788" i="4"/>
  <c r="F788" i="4"/>
  <c r="P788" i="4" s="1"/>
  <c r="D787" i="4"/>
  <c r="F787" i="4" s="1"/>
  <c r="L786" i="4"/>
  <c r="F786" i="4"/>
  <c r="D785" i="4"/>
  <c r="L784" i="4"/>
  <c r="F784" i="4"/>
  <c r="O784" i="4" s="1"/>
  <c r="D783" i="4"/>
  <c r="L782" i="4"/>
  <c r="F782" i="4"/>
  <c r="I782" i="4" s="1"/>
  <c r="D781" i="4"/>
  <c r="L780" i="4"/>
  <c r="F780" i="4"/>
  <c r="D779" i="4"/>
  <c r="L778" i="4"/>
  <c r="F778" i="4"/>
  <c r="D777" i="4"/>
  <c r="L776" i="4"/>
  <c r="F776" i="4"/>
  <c r="L775" i="4"/>
  <c r="F775" i="4"/>
  <c r="O775" i="4" s="1"/>
  <c r="D774" i="4"/>
  <c r="F774" i="4" s="1"/>
  <c r="L773" i="4"/>
  <c r="F773" i="4"/>
  <c r="L772" i="4"/>
  <c r="D772" i="4"/>
  <c r="L771" i="4"/>
  <c r="F771" i="4"/>
  <c r="L770" i="4"/>
  <c r="F770" i="4"/>
  <c r="P770" i="4" s="1"/>
  <c r="L769" i="4"/>
  <c r="F769" i="4"/>
  <c r="O769" i="4" s="1"/>
  <c r="L768" i="4"/>
  <c r="F768" i="4"/>
  <c r="L767" i="4"/>
  <c r="F767" i="4"/>
  <c r="L766" i="4"/>
  <c r="F766" i="4"/>
  <c r="P766" i="4" s="1"/>
  <c r="L765" i="4"/>
  <c r="F765" i="4"/>
  <c r="O765" i="4" s="1"/>
  <c r="L764" i="4"/>
  <c r="F764" i="4"/>
  <c r="P764" i="4" s="1"/>
  <c r="D763" i="4"/>
  <c r="L762" i="4"/>
  <c r="F762" i="4"/>
  <c r="O762" i="4" s="1"/>
  <c r="L761" i="4"/>
  <c r="M761" i="4" s="1"/>
  <c r="F761" i="4"/>
  <c r="O761" i="4" s="1"/>
  <c r="D760" i="4"/>
  <c r="L759" i="4"/>
  <c r="F759" i="4"/>
  <c r="K759" i="4" s="1"/>
  <c r="D758" i="4"/>
  <c r="L757" i="4"/>
  <c r="F757" i="4"/>
  <c r="P757" i="4" s="1"/>
  <c r="D756" i="4"/>
  <c r="L755" i="4"/>
  <c r="F755" i="4"/>
  <c r="K755" i="4" s="1"/>
  <c r="L754" i="4"/>
  <c r="D754" i="4"/>
  <c r="F754" i="4" s="1"/>
  <c r="L753" i="4"/>
  <c r="F753" i="4"/>
  <c r="L752" i="4"/>
  <c r="D752" i="4"/>
  <c r="L751" i="4"/>
  <c r="F751" i="4"/>
  <c r="D750" i="4"/>
  <c r="L749" i="4"/>
  <c r="M749" i="4" s="1"/>
  <c r="F749" i="4"/>
  <c r="K749" i="4" s="1"/>
  <c r="D748" i="4"/>
  <c r="L747" i="4"/>
  <c r="F747" i="4"/>
  <c r="P747" i="4" s="1"/>
  <c r="O746" i="4"/>
  <c r="L746" i="4"/>
  <c r="F746" i="4"/>
  <c r="K746" i="4" s="1"/>
  <c r="D745" i="4"/>
  <c r="F745" i="4" s="1"/>
  <c r="L744" i="4"/>
  <c r="F744" i="4"/>
  <c r="K744" i="4" s="1"/>
  <c r="L743" i="4"/>
  <c r="D743" i="4"/>
  <c r="F743" i="4" s="1"/>
  <c r="P743" i="4" s="1"/>
  <c r="L742" i="4"/>
  <c r="F742" i="4"/>
  <c r="D741" i="4"/>
  <c r="L740" i="4"/>
  <c r="F740" i="4"/>
  <c r="L739" i="4"/>
  <c r="F739" i="4"/>
  <c r="P739" i="4" s="1"/>
  <c r="L738" i="4"/>
  <c r="F738" i="4"/>
  <c r="P738" i="4" s="1"/>
  <c r="L737" i="4"/>
  <c r="F737" i="4"/>
  <c r="P737" i="4" s="1"/>
  <c r="D736" i="4"/>
  <c r="L735" i="4"/>
  <c r="F735" i="4"/>
  <c r="K735" i="4" s="1"/>
  <c r="D734" i="4"/>
  <c r="F734" i="4" s="1"/>
  <c r="L733" i="4"/>
  <c r="M733" i="4" s="1"/>
  <c r="F733" i="4"/>
  <c r="I733" i="4" s="1"/>
  <c r="D732" i="4"/>
  <c r="L731" i="4"/>
  <c r="F731" i="4"/>
  <c r="L730" i="4"/>
  <c r="F730" i="4"/>
  <c r="L729" i="4"/>
  <c r="F729" i="4"/>
  <c r="L728" i="4"/>
  <c r="F728" i="4"/>
  <c r="L727" i="4"/>
  <c r="F727" i="4"/>
  <c r="L726" i="4"/>
  <c r="F726" i="4"/>
  <c r="D725" i="4"/>
  <c r="D723" i="4" s="1"/>
  <c r="L724" i="4"/>
  <c r="F724" i="4"/>
  <c r="L721" i="4"/>
  <c r="F721" i="4"/>
  <c r="I721" i="4" s="1"/>
  <c r="L720" i="4"/>
  <c r="F720" i="4"/>
  <c r="L719" i="4"/>
  <c r="D719" i="4"/>
  <c r="L718" i="4"/>
  <c r="F718" i="4"/>
  <c r="D717" i="4"/>
  <c r="F717" i="4" s="1"/>
  <c r="L716" i="4"/>
  <c r="K716" i="4"/>
  <c r="F716" i="4"/>
  <c r="I716" i="4" s="1"/>
  <c r="D715" i="4"/>
  <c r="L714" i="4"/>
  <c r="F714" i="4"/>
  <c r="P714" i="4" s="1"/>
  <c r="D713" i="4"/>
  <c r="L712" i="4"/>
  <c r="F712" i="4"/>
  <c r="K712" i="4" s="1"/>
  <c r="L709" i="4"/>
  <c r="F709" i="4"/>
  <c r="D708" i="4"/>
  <c r="F708" i="4" s="1"/>
  <c r="L707" i="4"/>
  <c r="F707" i="4"/>
  <c r="K707" i="4" s="1"/>
  <c r="D706" i="4"/>
  <c r="F706" i="4" s="1"/>
  <c r="L705" i="4"/>
  <c r="F705" i="4"/>
  <c r="L704" i="4"/>
  <c r="D704" i="4"/>
  <c r="F704" i="4" s="1"/>
  <c r="L703" i="4"/>
  <c r="F703" i="4"/>
  <c r="L702" i="4"/>
  <c r="F702" i="4"/>
  <c r="L701" i="4"/>
  <c r="F701" i="4"/>
  <c r="P701" i="4" s="1"/>
  <c r="L700" i="4"/>
  <c r="F700" i="4"/>
  <c r="L699" i="4"/>
  <c r="D699" i="4"/>
  <c r="L698" i="4"/>
  <c r="F698" i="4"/>
  <c r="K698" i="4" s="1"/>
  <c r="L697" i="4"/>
  <c r="F697" i="4"/>
  <c r="K697" i="4" s="1"/>
  <c r="D696" i="4"/>
  <c r="L695" i="4"/>
  <c r="F695" i="4"/>
  <c r="I695" i="4" s="1"/>
  <c r="D694" i="4"/>
  <c r="L693" i="4"/>
  <c r="F693" i="4"/>
  <c r="K693" i="4" s="1"/>
  <c r="F692" i="4"/>
  <c r="D692" i="4"/>
  <c r="L691" i="4"/>
  <c r="F691" i="4"/>
  <c r="P691" i="4" s="1"/>
  <c r="D690" i="4"/>
  <c r="L689" i="4"/>
  <c r="F689" i="4"/>
  <c r="P689" i="4" s="1"/>
  <c r="D688" i="4"/>
  <c r="L687" i="4"/>
  <c r="F687" i="4"/>
  <c r="K687" i="4" s="1"/>
  <c r="D686" i="4"/>
  <c r="L683" i="4"/>
  <c r="F683" i="4"/>
  <c r="K683" i="4" s="1"/>
  <c r="D682" i="4"/>
  <c r="F682" i="4" s="1"/>
  <c r="L681" i="4"/>
  <c r="F681" i="4"/>
  <c r="I681" i="4" s="1"/>
  <c r="L680" i="4"/>
  <c r="D680" i="4"/>
  <c r="F680" i="4" s="1"/>
  <c r="L679" i="4"/>
  <c r="F679" i="4"/>
  <c r="P679" i="4" s="1"/>
  <c r="D678" i="4"/>
  <c r="F678" i="4" s="1"/>
  <c r="L677" i="4"/>
  <c r="F677" i="4"/>
  <c r="D676" i="4"/>
  <c r="F676" i="4" s="1"/>
  <c r="L675" i="4"/>
  <c r="F675" i="4"/>
  <c r="L673" i="4"/>
  <c r="F673" i="4"/>
  <c r="P673" i="4" s="1"/>
  <c r="D672" i="4"/>
  <c r="L670" i="4"/>
  <c r="F670" i="4"/>
  <c r="P670" i="4" s="1"/>
  <c r="L669" i="4"/>
  <c r="D669" i="4"/>
  <c r="L668" i="4"/>
  <c r="F668" i="4"/>
  <c r="D667" i="4"/>
  <c r="L666" i="4"/>
  <c r="F666" i="4"/>
  <c r="I666" i="4" s="1"/>
  <c r="L665" i="4"/>
  <c r="F665" i="4"/>
  <c r="P665" i="4" s="1"/>
  <c r="L664" i="4"/>
  <c r="D664" i="4"/>
  <c r="L663" i="4"/>
  <c r="F663" i="4"/>
  <c r="D662" i="4"/>
  <c r="L661" i="4"/>
  <c r="F661" i="4"/>
  <c r="I661" i="4" s="1"/>
  <c r="D660" i="4"/>
  <c r="L659" i="4"/>
  <c r="F659" i="4"/>
  <c r="P659" i="4" s="1"/>
  <c r="D658" i="4"/>
  <c r="F658" i="4" s="1"/>
  <c r="P658" i="4" s="1"/>
  <c r="L657" i="4"/>
  <c r="F657" i="4"/>
  <c r="D656" i="4"/>
  <c r="F656" i="4" s="1"/>
  <c r="L655" i="4"/>
  <c r="F655" i="4"/>
  <c r="D654" i="4"/>
  <c r="L653" i="4"/>
  <c r="F653" i="4"/>
  <c r="D652" i="4"/>
  <c r="L651" i="4"/>
  <c r="F651" i="4"/>
  <c r="D650" i="4"/>
  <c r="L649" i="4"/>
  <c r="F649" i="4"/>
  <c r="P649" i="4" s="1"/>
  <c r="L648" i="4"/>
  <c r="D648" i="4"/>
  <c r="F648" i="4" s="1"/>
  <c r="L647" i="4"/>
  <c r="F647" i="4"/>
  <c r="D646" i="4"/>
  <c r="F646" i="4" s="1"/>
  <c r="L645" i="4"/>
  <c r="F645" i="4"/>
  <c r="I645" i="4" s="1"/>
  <c r="F644" i="4"/>
  <c r="D644" i="4"/>
  <c r="L643" i="4"/>
  <c r="F643" i="4"/>
  <c r="D642" i="4"/>
  <c r="L640" i="4"/>
  <c r="F640" i="4"/>
  <c r="K640" i="4" s="1"/>
  <c r="L639" i="4"/>
  <c r="D639" i="4"/>
  <c r="F639" i="4" s="1"/>
  <c r="L638" i="4"/>
  <c r="F638" i="4"/>
  <c r="D637" i="4"/>
  <c r="F637" i="4" s="1"/>
  <c r="I637" i="4" s="1"/>
  <c r="L636" i="4"/>
  <c r="F636" i="4"/>
  <c r="K636" i="4" s="1"/>
  <c r="D635" i="4"/>
  <c r="F635" i="4" s="1"/>
  <c r="L634" i="4"/>
  <c r="F634" i="4"/>
  <c r="D633" i="4"/>
  <c r="F633" i="4" s="1"/>
  <c r="L632" i="4"/>
  <c r="F632" i="4"/>
  <c r="P632" i="4" s="1"/>
  <c r="L631" i="4"/>
  <c r="D631" i="4"/>
  <c r="L630" i="4"/>
  <c r="M630" i="4" s="1"/>
  <c r="F630" i="4"/>
  <c r="I630" i="4" s="1"/>
  <c r="D629" i="4"/>
  <c r="L628" i="4"/>
  <c r="F628" i="4"/>
  <c r="P628" i="4" s="1"/>
  <c r="D627" i="4"/>
  <c r="L626" i="4"/>
  <c r="F626" i="4"/>
  <c r="K626" i="4" s="1"/>
  <c r="F625" i="4"/>
  <c r="D625" i="4"/>
  <c r="L624" i="4"/>
  <c r="F624" i="4"/>
  <c r="I624" i="4" s="1"/>
  <c r="L623" i="4"/>
  <c r="D623" i="4"/>
  <c r="L621" i="4"/>
  <c r="F621" i="4"/>
  <c r="D620" i="4"/>
  <c r="F620" i="4" s="1"/>
  <c r="L619" i="4"/>
  <c r="F619" i="4"/>
  <c r="P619" i="4" s="1"/>
  <c r="D618" i="4"/>
  <c r="L616" i="4"/>
  <c r="F616" i="4"/>
  <c r="O616" i="4" s="1"/>
  <c r="L615" i="4"/>
  <c r="D615" i="4"/>
  <c r="F615" i="4" s="1"/>
  <c r="L614" i="4"/>
  <c r="F614" i="4"/>
  <c r="P614" i="4" s="1"/>
  <c r="D613" i="4"/>
  <c r="L612" i="4"/>
  <c r="F612" i="4"/>
  <c r="I612" i="4" s="1"/>
  <c r="F611" i="4"/>
  <c r="D611" i="4"/>
  <c r="L610" i="4"/>
  <c r="F610" i="4"/>
  <c r="P610" i="4" s="1"/>
  <c r="D609" i="4"/>
  <c r="L608" i="4"/>
  <c r="F608" i="4"/>
  <c r="K608" i="4" s="1"/>
  <c r="D607" i="4"/>
  <c r="L605" i="4"/>
  <c r="F605" i="4"/>
  <c r="D604" i="4"/>
  <c r="L603" i="4"/>
  <c r="F603" i="4"/>
  <c r="D602" i="4"/>
  <c r="L601" i="4"/>
  <c r="F601" i="4"/>
  <c r="P601" i="4" s="1"/>
  <c r="L600" i="4"/>
  <c r="D600" i="4"/>
  <c r="L599" i="4"/>
  <c r="F599" i="4"/>
  <c r="D598" i="4"/>
  <c r="L597" i="4"/>
  <c r="F597" i="4"/>
  <c r="I597" i="4" s="1"/>
  <c r="D596" i="4"/>
  <c r="F596" i="4" s="1"/>
  <c r="L595" i="4"/>
  <c r="F595" i="4"/>
  <c r="P595" i="4" s="1"/>
  <c r="D594" i="4"/>
  <c r="L593" i="4"/>
  <c r="F593" i="4"/>
  <c r="K593" i="4" s="1"/>
  <c r="D592" i="4"/>
  <c r="L590" i="4"/>
  <c r="F590" i="4"/>
  <c r="D589" i="4"/>
  <c r="L588" i="4"/>
  <c r="F588" i="4"/>
  <c r="K588" i="4" s="1"/>
  <c r="D587" i="4"/>
  <c r="L586" i="4"/>
  <c r="F586" i="4"/>
  <c r="P586" i="4" s="1"/>
  <c r="L585" i="4"/>
  <c r="D585" i="4"/>
  <c r="L584" i="4"/>
  <c r="F584" i="4"/>
  <c r="P584" i="4" s="1"/>
  <c r="D583" i="4"/>
  <c r="L581" i="4"/>
  <c r="F581" i="4"/>
  <c r="I581" i="4" s="1"/>
  <c r="D580" i="4"/>
  <c r="F580" i="4" s="1"/>
  <c r="L579" i="4"/>
  <c r="F579" i="4"/>
  <c r="D578" i="4"/>
  <c r="L577" i="4"/>
  <c r="F577" i="4"/>
  <c r="O577" i="4" s="1"/>
  <c r="D576" i="4"/>
  <c r="L574" i="4"/>
  <c r="F574" i="4"/>
  <c r="D573" i="4"/>
  <c r="F573" i="4" s="1"/>
  <c r="L572" i="4"/>
  <c r="F572" i="4"/>
  <c r="P572" i="4" s="1"/>
  <c r="D571" i="4"/>
  <c r="L570" i="4"/>
  <c r="F570" i="4"/>
  <c r="I570" i="4" s="1"/>
  <c r="D569" i="4"/>
  <c r="L568" i="4"/>
  <c r="F568" i="4"/>
  <c r="P568" i="4" s="1"/>
  <c r="D567" i="4"/>
  <c r="L565" i="4"/>
  <c r="F565" i="4"/>
  <c r="K565" i="4" s="1"/>
  <c r="D564" i="4"/>
  <c r="F564" i="4" s="1"/>
  <c r="L563" i="4"/>
  <c r="F563" i="4"/>
  <c r="O563" i="4" s="1"/>
  <c r="L562" i="4"/>
  <c r="D562" i="4"/>
  <c r="L561" i="4"/>
  <c r="F561" i="4"/>
  <c r="O561" i="4" s="1"/>
  <c r="L560" i="4"/>
  <c r="D560" i="4"/>
  <c r="L559" i="4"/>
  <c r="F559" i="4"/>
  <c r="I559" i="4" s="1"/>
  <c r="L558" i="4"/>
  <c r="D558" i="4"/>
  <c r="L557" i="4"/>
  <c r="F557" i="4"/>
  <c r="P557" i="4" s="1"/>
  <c r="D556" i="4"/>
  <c r="L555" i="4"/>
  <c r="F555" i="4"/>
  <c r="D554" i="4"/>
  <c r="F554" i="4" s="1"/>
  <c r="L553" i="4"/>
  <c r="F553" i="4"/>
  <c r="O553" i="4" s="1"/>
  <c r="D552" i="4"/>
  <c r="L551" i="4"/>
  <c r="F551" i="4"/>
  <c r="L550" i="4"/>
  <c r="K550" i="4"/>
  <c r="F550" i="4"/>
  <c r="I550" i="4" s="1"/>
  <c r="L549" i="4"/>
  <c r="F549" i="4"/>
  <c r="I549" i="4" s="1"/>
  <c r="L548" i="4"/>
  <c r="F548" i="4"/>
  <c r="I548" i="4" s="1"/>
  <c r="D547" i="4"/>
  <c r="L546" i="4"/>
  <c r="F546" i="4"/>
  <c r="D545" i="4"/>
  <c r="L544" i="4"/>
  <c r="F544" i="4"/>
  <c r="K544" i="4" s="1"/>
  <c r="D543" i="4"/>
  <c r="F543" i="4" s="1"/>
  <c r="L542" i="4"/>
  <c r="F542" i="4"/>
  <c r="K542" i="4" s="1"/>
  <c r="D541" i="4"/>
  <c r="L540" i="4"/>
  <c r="F540" i="4"/>
  <c r="D539" i="4"/>
  <c r="F539" i="4" s="1"/>
  <c r="L538" i="4"/>
  <c r="F538" i="4"/>
  <c r="I538" i="4" s="1"/>
  <c r="D537" i="4"/>
  <c r="L536" i="4"/>
  <c r="F536" i="4"/>
  <c r="P536" i="4" s="1"/>
  <c r="D535" i="4"/>
  <c r="F535" i="4" s="1"/>
  <c r="L534" i="4"/>
  <c r="F534" i="4"/>
  <c r="L533" i="4"/>
  <c r="D533" i="4"/>
  <c r="L532" i="4"/>
  <c r="F532" i="4"/>
  <c r="I532" i="4" s="1"/>
  <c r="D531" i="4"/>
  <c r="F531" i="4" s="1"/>
  <c r="L530" i="4"/>
  <c r="F530" i="4"/>
  <c r="D529" i="4"/>
  <c r="F529" i="4" s="1"/>
  <c r="L528" i="4"/>
  <c r="F528" i="4"/>
  <c r="K528" i="4" s="1"/>
  <c r="L527" i="4"/>
  <c r="F527" i="4"/>
  <c r="K527" i="4" s="1"/>
  <c r="L526" i="4"/>
  <c r="F526" i="4"/>
  <c r="K526" i="4" s="1"/>
  <c r="D525" i="4"/>
  <c r="L524" i="4"/>
  <c r="F524" i="4"/>
  <c r="P524" i="4" s="1"/>
  <c r="L523" i="4"/>
  <c r="F523" i="4"/>
  <c r="P523" i="4" s="1"/>
  <c r="L522" i="4"/>
  <c r="F522" i="4"/>
  <c r="L521" i="4"/>
  <c r="F521" i="4"/>
  <c r="D520" i="4"/>
  <c r="L519" i="4"/>
  <c r="F519" i="4"/>
  <c r="K519" i="4" s="1"/>
  <c r="D518" i="4"/>
  <c r="F518" i="4" s="1"/>
  <c r="L517" i="4"/>
  <c r="F517" i="4"/>
  <c r="I517" i="4" s="1"/>
  <c r="D516" i="4"/>
  <c r="L515" i="4"/>
  <c r="F515" i="4"/>
  <c r="P515" i="4" s="1"/>
  <c r="D514" i="4"/>
  <c r="L513" i="4"/>
  <c r="F513" i="4"/>
  <c r="O513" i="4" s="1"/>
  <c r="D512" i="4"/>
  <c r="F512" i="4" s="1"/>
  <c r="L511" i="4"/>
  <c r="F511" i="4"/>
  <c r="D510" i="4"/>
  <c r="L509" i="4"/>
  <c r="F509" i="4"/>
  <c r="D508" i="4"/>
  <c r="L506" i="4"/>
  <c r="F506" i="4"/>
  <c r="O506" i="4" s="1"/>
  <c r="D505" i="4"/>
  <c r="L504" i="4"/>
  <c r="F504" i="4"/>
  <c r="K504" i="4" s="1"/>
  <c r="D503" i="4"/>
  <c r="L502" i="4"/>
  <c r="F502" i="4"/>
  <c r="D501" i="4"/>
  <c r="L500" i="4"/>
  <c r="F500" i="4"/>
  <c r="K500" i="4" s="1"/>
  <c r="L499" i="4"/>
  <c r="D499" i="4"/>
  <c r="F499" i="4" s="1"/>
  <c r="L498" i="4"/>
  <c r="F498" i="4"/>
  <c r="I498" i="4" s="1"/>
  <c r="D497" i="4"/>
  <c r="L496" i="4"/>
  <c r="F496" i="4"/>
  <c r="D495" i="4"/>
  <c r="F495" i="4" s="1"/>
  <c r="L494" i="4"/>
  <c r="F494" i="4"/>
  <c r="O494" i="4" s="1"/>
  <c r="L493" i="4"/>
  <c r="F493" i="4"/>
  <c r="D492" i="4"/>
  <c r="L491" i="4"/>
  <c r="F491" i="4"/>
  <c r="I491" i="4" s="1"/>
  <c r="D490" i="4"/>
  <c r="L488" i="4"/>
  <c r="F488" i="4"/>
  <c r="K488" i="4" s="1"/>
  <c r="L487" i="4"/>
  <c r="F487" i="4"/>
  <c r="K487" i="4" s="1"/>
  <c r="D486" i="4"/>
  <c r="D485" i="4" s="1"/>
  <c r="L484" i="4"/>
  <c r="F484" i="4"/>
  <c r="L483" i="4"/>
  <c r="D483" i="4"/>
  <c r="L482" i="4"/>
  <c r="F482" i="4"/>
  <c r="D481" i="4"/>
  <c r="L480" i="4"/>
  <c r="F480" i="4"/>
  <c r="P480" i="4" s="1"/>
  <c r="D479" i="4"/>
  <c r="L478" i="4"/>
  <c r="F478" i="4"/>
  <c r="D477" i="4"/>
  <c r="L476" i="4"/>
  <c r="F476" i="4"/>
  <c r="I476" i="4" s="1"/>
  <c r="D475" i="4"/>
  <c r="L474" i="4"/>
  <c r="F474" i="4"/>
  <c r="D473" i="4"/>
  <c r="L472" i="4"/>
  <c r="F472" i="4"/>
  <c r="K472" i="4" s="1"/>
  <c r="D471" i="4"/>
  <c r="L470" i="4"/>
  <c r="F470" i="4"/>
  <c r="P470" i="4" s="1"/>
  <c r="D469" i="4"/>
  <c r="F469" i="4" s="1"/>
  <c r="I469" i="4" s="1"/>
  <c r="L468" i="4"/>
  <c r="F468" i="4"/>
  <c r="D467" i="4"/>
  <c r="L466" i="4"/>
  <c r="F466" i="4"/>
  <c r="D465" i="4"/>
  <c r="L464" i="4"/>
  <c r="F464" i="4"/>
  <c r="P464" i="4" s="1"/>
  <c r="D463" i="4"/>
  <c r="F463" i="4" s="1"/>
  <c r="L462" i="4"/>
  <c r="F462" i="4"/>
  <c r="L461" i="4"/>
  <c r="F461" i="4"/>
  <c r="D460" i="4"/>
  <c r="L459" i="4"/>
  <c r="F459" i="4"/>
  <c r="I459" i="4" s="1"/>
  <c r="L458" i="4"/>
  <c r="D458" i="4"/>
  <c r="L457" i="4"/>
  <c r="F457" i="4"/>
  <c r="D456" i="4"/>
  <c r="L455" i="4"/>
  <c r="F455" i="4"/>
  <c r="D454" i="4"/>
  <c r="L453" i="4"/>
  <c r="F453" i="4"/>
  <c r="D452" i="4"/>
  <c r="F452" i="4" s="1"/>
  <c r="L451" i="4"/>
  <c r="F451" i="4"/>
  <c r="K451" i="4" s="1"/>
  <c r="D450" i="4"/>
  <c r="L449" i="4"/>
  <c r="F449" i="4"/>
  <c r="D448" i="4"/>
  <c r="L447" i="4"/>
  <c r="F447" i="4"/>
  <c r="P447" i="4" s="1"/>
  <c r="D446" i="4"/>
  <c r="L445" i="4"/>
  <c r="F445" i="4"/>
  <c r="D444" i="4"/>
  <c r="L443" i="4"/>
  <c r="F443" i="4"/>
  <c r="K443" i="4" s="1"/>
  <c r="L442" i="4"/>
  <c r="D442" i="4"/>
  <c r="L441" i="4"/>
  <c r="F441" i="4"/>
  <c r="D440" i="4"/>
  <c r="F440" i="4" s="1"/>
  <c r="L439" i="4"/>
  <c r="F439" i="4"/>
  <c r="D438" i="4"/>
  <c r="L436" i="4"/>
  <c r="F436" i="4"/>
  <c r="K436" i="4" s="1"/>
  <c r="L435" i="4"/>
  <c r="D435" i="4"/>
  <c r="L434" i="4"/>
  <c r="F434" i="4"/>
  <c r="L433" i="4"/>
  <c r="F433" i="4"/>
  <c r="I433" i="4" s="1"/>
  <c r="D432" i="4"/>
  <c r="L431" i="4"/>
  <c r="F431" i="4"/>
  <c r="D430" i="4"/>
  <c r="L429" i="4"/>
  <c r="F429" i="4"/>
  <c r="O429" i="4" s="1"/>
  <c r="L428" i="4"/>
  <c r="F428" i="4"/>
  <c r="K428" i="4" s="1"/>
  <c r="D427" i="4"/>
  <c r="L426" i="4"/>
  <c r="F426" i="4"/>
  <c r="O426" i="4" s="1"/>
  <c r="L425" i="4"/>
  <c r="D425" i="4"/>
  <c r="L423" i="4"/>
  <c r="F423" i="4"/>
  <c r="P423" i="4" s="1"/>
  <c r="D422" i="4"/>
  <c r="F422" i="4" s="1"/>
  <c r="K422" i="4" s="1"/>
  <c r="L421" i="4"/>
  <c r="F421" i="4"/>
  <c r="K421" i="4" s="1"/>
  <c r="F420" i="4"/>
  <c r="D420" i="4"/>
  <c r="L419" i="4"/>
  <c r="F419" i="4"/>
  <c r="K419" i="4" s="1"/>
  <c r="D418" i="4"/>
  <c r="L417" i="4"/>
  <c r="F417" i="4"/>
  <c r="I417" i="4" s="1"/>
  <c r="D416" i="4"/>
  <c r="F416" i="4" s="1"/>
  <c r="L415" i="4"/>
  <c r="F415" i="4"/>
  <c r="D414" i="4"/>
  <c r="L413" i="4"/>
  <c r="F413" i="4"/>
  <c r="I413" i="4" s="1"/>
  <c r="D412" i="4"/>
  <c r="L411" i="4"/>
  <c r="F411" i="4"/>
  <c r="L410" i="4"/>
  <c r="D410" i="4"/>
  <c r="L409" i="4"/>
  <c r="F409" i="4"/>
  <c r="D408" i="4"/>
  <c r="L407" i="4"/>
  <c r="F407" i="4"/>
  <c r="D406" i="4"/>
  <c r="L405" i="4"/>
  <c r="F405" i="4"/>
  <c r="P405" i="4" s="1"/>
  <c r="D404" i="4"/>
  <c r="F404" i="4" s="1"/>
  <c r="L403" i="4"/>
  <c r="F403" i="4"/>
  <c r="K403" i="4" s="1"/>
  <c r="D402" i="4"/>
  <c r="L401" i="4"/>
  <c r="F401" i="4"/>
  <c r="O401" i="4" s="1"/>
  <c r="D400" i="4"/>
  <c r="L399" i="4"/>
  <c r="F399" i="4"/>
  <c r="I399" i="4" s="1"/>
  <c r="D398" i="4"/>
  <c r="F398" i="4" s="1"/>
  <c r="L397" i="4"/>
  <c r="F397" i="4"/>
  <c r="D396" i="4"/>
  <c r="L395" i="4"/>
  <c r="F395" i="4"/>
  <c r="D394" i="4"/>
  <c r="F394" i="4" s="1"/>
  <c r="L393" i="4"/>
  <c r="F393" i="4"/>
  <c r="K393" i="4" s="1"/>
  <c r="D392" i="4"/>
  <c r="L391" i="4"/>
  <c r="F391" i="4"/>
  <c r="P391" i="4" s="1"/>
  <c r="D390" i="4"/>
  <c r="F390" i="4" s="1"/>
  <c r="I390" i="4" s="1"/>
  <c r="L389" i="4"/>
  <c r="F389" i="4"/>
  <c r="D388" i="4"/>
  <c r="L387" i="4"/>
  <c r="F387" i="4"/>
  <c r="K387" i="4" s="1"/>
  <c r="D386" i="4"/>
  <c r="L385" i="4"/>
  <c r="F385" i="4"/>
  <c r="O385" i="4" s="1"/>
  <c r="D384" i="4"/>
  <c r="L383" i="4"/>
  <c r="F383" i="4"/>
  <c r="I383" i="4" s="1"/>
  <c r="L382" i="4"/>
  <c r="F382" i="4"/>
  <c r="I382" i="4" s="1"/>
  <c r="D381" i="4"/>
  <c r="L380" i="4"/>
  <c r="F380" i="4"/>
  <c r="I380" i="4" s="1"/>
  <c r="L379" i="4"/>
  <c r="D379" i="4"/>
  <c r="L378" i="4"/>
  <c r="F378" i="4"/>
  <c r="L377" i="4"/>
  <c r="D377" i="4"/>
  <c r="F377" i="4" s="1"/>
  <c r="L376" i="4"/>
  <c r="F376" i="4"/>
  <c r="K376" i="4" s="1"/>
  <c r="D375" i="4"/>
  <c r="F375" i="4" s="1"/>
  <c r="L374" i="4"/>
  <c r="F374" i="4"/>
  <c r="I374" i="4" s="1"/>
  <c r="D373" i="4"/>
  <c r="L372" i="4"/>
  <c r="F372" i="4"/>
  <c r="O372" i="4" s="1"/>
  <c r="D371" i="4"/>
  <c r="L369" i="4"/>
  <c r="F369" i="4"/>
  <c r="D368" i="4"/>
  <c r="L367" i="4"/>
  <c r="F367" i="4"/>
  <c r="I367" i="4" s="1"/>
  <c r="L366" i="4"/>
  <c r="D366" i="4"/>
  <c r="L365" i="4"/>
  <c r="F365" i="4"/>
  <c r="I365" i="4" s="1"/>
  <c r="L364" i="4"/>
  <c r="D364" i="4"/>
  <c r="L363" i="4"/>
  <c r="F363" i="4"/>
  <c r="L362" i="4"/>
  <c r="D362" i="4"/>
  <c r="L361" i="4"/>
  <c r="F361" i="4"/>
  <c r="K361" i="4" s="1"/>
  <c r="D360" i="4"/>
  <c r="L359" i="4"/>
  <c r="F359" i="4"/>
  <c r="D358" i="4"/>
  <c r="F358" i="4" s="1"/>
  <c r="I358" i="4" s="1"/>
  <c r="L357" i="4"/>
  <c r="F357" i="4"/>
  <c r="D356" i="4"/>
  <c r="L355" i="4"/>
  <c r="F355" i="4"/>
  <c r="D354" i="4"/>
  <c r="L353" i="4"/>
  <c r="F353" i="4"/>
  <c r="D352" i="4"/>
  <c r="L351" i="4"/>
  <c r="F351" i="4"/>
  <c r="I351" i="4" s="1"/>
  <c r="L350" i="4"/>
  <c r="D350" i="4"/>
  <c r="L349" i="4"/>
  <c r="F349" i="4"/>
  <c r="I349" i="4" s="1"/>
  <c r="D348" i="4"/>
  <c r="F348" i="4" s="1"/>
  <c r="L347" i="4"/>
  <c r="F347" i="4"/>
  <c r="D346" i="4"/>
  <c r="L345" i="4"/>
  <c r="F345" i="4"/>
  <c r="K345" i="4" s="1"/>
  <c r="D344" i="4"/>
  <c r="F344" i="4" s="1"/>
  <c r="I344" i="4" s="1"/>
  <c r="L342" i="4"/>
  <c r="F342" i="4"/>
  <c r="D341" i="4"/>
  <c r="L340" i="4"/>
  <c r="F340" i="4"/>
  <c r="K340" i="4" s="1"/>
  <c r="D339" i="4"/>
  <c r="L338" i="4"/>
  <c r="F338" i="4"/>
  <c r="O338" i="4" s="1"/>
  <c r="L337" i="4"/>
  <c r="F337" i="4"/>
  <c r="O337" i="4" s="1"/>
  <c r="L336" i="4"/>
  <c r="F336" i="4"/>
  <c r="D335" i="4"/>
  <c r="L334" i="4"/>
  <c r="F334" i="4"/>
  <c r="I334" i="4" s="1"/>
  <c r="D333" i="4"/>
  <c r="L332" i="4"/>
  <c r="F332" i="4"/>
  <c r="I332" i="4" s="1"/>
  <c r="L331" i="4"/>
  <c r="F331" i="4"/>
  <c r="I331" i="4" s="1"/>
  <c r="L330" i="4"/>
  <c r="F330" i="4"/>
  <c r="I330" i="4" s="1"/>
  <c r="D329" i="4"/>
  <c r="L323" i="4"/>
  <c r="F323" i="4"/>
  <c r="I323" i="4" s="1"/>
  <c r="L322" i="4"/>
  <c r="F322" i="4"/>
  <c r="L321" i="4"/>
  <c r="F321" i="4"/>
  <c r="O321" i="4" s="1"/>
  <c r="L320" i="4"/>
  <c r="F320" i="4"/>
  <c r="D319" i="4"/>
  <c r="L318" i="4"/>
  <c r="F318" i="4"/>
  <c r="D317" i="4"/>
  <c r="P314" i="4"/>
  <c r="O314" i="4"/>
  <c r="L314" i="4"/>
  <c r="M314" i="4" s="1"/>
  <c r="K314" i="4"/>
  <c r="I314" i="4"/>
  <c r="P313" i="4"/>
  <c r="O313" i="4"/>
  <c r="L313" i="4"/>
  <c r="M313" i="4" s="1"/>
  <c r="K313" i="4"/>
  <c r="I313" i="4"/>
  <c r="P312" i="4"/>
  <c r="O312" i="4"/>
  <c r="L312" i="4"/>
  <c r="M312" i="4" s="1"/>
  <c r="K312" i="4"/>
  <c r="I312" i="4"/>
  <c r="D311" i="4"/>
  <c r="L310" i="4"/>
  <c r="F310" i="4"/>
  <c r="P310" i="4" s="1"/>
  <c r="L309" i="4"/>
  <c r="F309" i="4"/>
  <c r="L308" i="4"/>
  <c r="F308" i="4"/>
  <c r="P308" i="4" s="1"/>
  <c r="D307" i="4"/>
  <c r="L305" i="4"/>
  <c r="F305" i="4"/>
  <c r="L304" i="4"/>
  <c r="F304" i="4"/>
  <c r="L303" i="4"/>
  <c r="F303" i="4"/>
  <c r="O303" i="4" s="1"/>
  <c r="L302" i="4"/>
  <c r="F302" i="4"/>
  <c r="L301" i="4"/>
  <c r="F301" i="4"/>
  <c r="L300" i="4"/>
  <c r="F300" i="4"/>
  <c r="L299" i="4"/>
  <c r="F299" i="4"/>
  <c r="L298" i="4"/>
  <c r="F298" i="4"/>
  <c r="P298" i="4" s="1"/>
  <c r="L297" i="4"/>
  <c r="F297" i="4"/>
  <c r="K297" i="4" s="1"/>
  <c r="L296" i="4"/>
  <c r="F296" i="4"/>
  <c r="P296" i="4" s="1"/>
  <c r="L295" i="4"/>
  <c r="F295" i="4"/>
  <c r="P295" i="4" s="1"/>
  <c r="L294" i="4"/>
  <c r="F294" i="4"/>
  <c r="P294" i="4" s="1"/>
  <c r="L293" i="4"/>
  <c r="F293" i="4"/>
  <c r="I293" i="4" s="1"/>
  <c r="L292" i="4"/>
  <c r="F292" i="4"/>
  <c r="L291" i="4"/>
  <c r="F291" i="4"/>
  <c r="L290" i="4"/>
  <c r="F290" i="4"/>
  <c r="K290" i="4" s="1"/>
  <c r="L289" i="4"/>
  <c r="F289" i="4"/>
  <c r="L288" i="4"/>
  <c r="F288" i="4"/>
  <c r="P288" i="4" s="1"/>
  <c r="L287" i="4"/>
  <c r="F287" i="4"/>
  <c r="P287" i="4" s="1"/>
  <c r="L286" i="4"/>
  <c r="F286" i="4"/>
  <c r="I286" i="4" s="1"/>
  <c r="L285" i="4"/>
  <c r="F285" i="4"/>
  <c r="I285" i="4" s="1"/>
  <c r="L284" i="4"/>
  <c r="F284" i="4"/>
  <c r="L283" i="4"/>
  <c r="I283" i="4"/>
  <c r="F283" i="4"/>
  <c r="L282" i="4"/>
  <c r="F282" i="4"/>
  <c r="P282" i="4" s="1"/>
  <c r="L281" i="4"/>
  <c r="F281" i="4"/>
  <c r="L280" i="4"/>
  <c r="F280" i="4"/>
  <c r="P280" i="4" s="1"/>
  <c r="L279" i="4"/>
  <c r="F279" i="4"/>
  <c r="P279" i="4" s="1"/>
  <c r="L278" i="4"/>
  <c r="F278" i="4"/>
  <c r="I278" i="4" s="1"/>
  <c r="L277" i="4"/>
  <c r="F277" i="4"/>
  <c r="I277" i="4" s="1"/>
  <c r="L276" i="4"/>
  <c r="F276" i="4"/>
  <c r="P276" i="4" s="1"/>
  <c r="L275" i="4"/>
  <c r="F275" i="4"/>
  <c r="P275" i="4" s="1"/>
  <c r="L274" i="4"/>
  <c r="F274" i="4"/>
  <c r="K274" i="4" s="1"/>
  <c r="L273" i="4"/>
  <c r="F273" i="4"/>
  <c r="I273" i="4" s="1"/>
  <c r="L272" i="4"/>
  <c r="F272" i="4"/>
  <c r="P272" i="4" s="1"/>
  <c r="L271" i="4"/>
  <c r="F271" i="4"/>
  <c r="P271" i="4" s="1"/>
  <c r="L270" i="4"/>
  <c r="F270" i="4"/>
  <c r="L269" i="4"/>
  <c r="F269" i="4"/>
  <c r="L268" i="4"/>
  <c r="F268" i="4"/>
  <c r="P268" i="4" s="1"/>
  <c r="L267" i="4"/>
  <c r="F267" i="4"/>
  <c r="K267" i="4" s="1"/>
  <c r="L266" i="4"/>
  <c r="F266" i="4"/>
  <c r="L265" i="4"/>
  <c r="F265" i="4"/>
  <c r="O265" i="4" s="1"/>
  <c r="L264" i="4"/>
  <c r="F264" i="4"/>
  <c r="P264" i="4" s="1"/>
  <c r="L263" i="4"/>
  <c r="F263" i="4"/>
  <c r="L262" i="4"/>
  <c r="F262" i="4"/>
  <c r="L261" i="4"/>
  <c r="F261" i="4"/>
  <c r="P261" i="4" s="1"/>
  <c r="L260" i="4"/>
  <c r="F260" i="4"/>
  <c r="P260" i="4" s="1"/>
  <c r="L259" i="4"/>
  <c r="F259" i="4"/>
  <c r="P259" i="4" s="1"/>
  <c r="L258" i="4"/>
  <c r="F258" i="4"/>
  <c r="P258" i="4" s="1"/>
  <c r="L257" i="4"/>
  <c r="F257" i="4"/>
  <c r="P257" i="4" s="1"/>
  <c r="L256" i="4"/>
  <c r="F256" i="4"/>
  <c r="P256" i="4" s="1"/>
  <c r="L255" i="4"/>
  <c r="F255" i="4"/>
  <c r="P255" i="4" s="1"/>
  <c r="L254" i="4"/>
  <c r="F254" i="4"/>
  <c r="L253" i="4"/>
  <c r="F253" i="4"/>
  <c r="P253" i="4" s="1"/>
  <c r="L252" i="4"/>
  <c r="F252" i="4"/>
  <c r="P252" i="4" s="1"/>
  <c r="L251" i="4"/>
  <c r="F251" i="4"/>
  <c r="P251" i="4" s="1"/>
  <c r="L250" i="4"/>
  <c r="F250" i="4"/>
  <c r="P250" i="4" s="1"/>
  <c r="L249" i="4"/>
  <c r="F249" i="4"/>
  <c r="P249" i="4" s="1"/>
  <c r="L248" i="4"/>
  <c r="F248" i="4"/>
  <c r="P248" i="4" s="1"/>
  <c r="L247" i="4"/>
  <c r="F247" i="4"/>
  <c r="L246" i="4"/>
  <c r="F246" i="4"/>
  <c r="L245" i="4"/>
  <c r="F245" i="4"/>
  <c r="P245" i="4" s="1"/>
  <c r="L244" i="4"/>
  <c r="F244" i="4"/>
  <c r="P244" i="4" s="1"/>
  <c r="L243" i="4"/>
  <c r="F243" i="4"/>
  <c r="L242" i="4"/>
  <c r="F242" i="4"/>
  <c r="P242" i="4" s="1"/>
  <c r="L241" i="4"/>
  <c r="F241" i="4"/>
  <c r="P241" i="4" s="1"/>
  <c r="L240" i="4"/>
  <c r="M240" i="4" s="1"/>
  <c r="I240" i="4"/>
  <c r="F240" i="4"/>
  <c r="P240" i="4" s="1"/>
  <c r="L239" i="4"/>
  <c r="F239" i="4"/>
  <c r="P239" i="4" s="1"/>
  <c r="L238" i="4"/>
  <c r="F238" i="4"/>
  <c r="L237" i="4"/>
  <c r="F237" i="4"/>
  <c r="P237" i="4" s="1"/>
  <c r="L236" i="4"/>
  <c r="F236" i="4"/>
  <c r="P236" i="4" s="1"/>
  <c r="L235" i="4"/>
  <c r="F235" i="4"/>
  <c r="P235" i="4" s="1"/>
  <c r="L234" i="4"/>
  <c r="F234" i="4"/>
  <c r="P234" i="4" s="1"/>
  <c r="L233" i="4"/>
  <c r="F233" i="4"/>
  <c r="P233" i="4" s="1"/>
  <c r="L232" i="4"/>
  <c r="F232" i="4"/>
  <c r="P232" i="4" s="1"/>
  <c r="L231" i="4"/>
  <c r="F231" i="4"/>
  <c r="L230" i="4"/>
  <c r="F230" i="4"/>
  <c r="L229" i="4"/>
  <c r="F229" i="4"/>
  <c r="P229" i="4" s="1"/>
  <c r="L228" i="4"/>
  <c r="F228" i="4"/>
  <c r="P228" i="4" s="1"/>
  <c r="L227" i="4"/>
  <c r="F227" i="4"/>
  <c r="P227" i="4" s="1"/>
  <c r="L226" i="4"/>
  <c r="F226" i="4"/>
  <c r="P226" i="4" s="1"/>
  <c r="L225" i="4"/>
  <c r="F225" i="4"/>
  <c r="P225" i="4" s="1"/>
  <c r="L224" i="4"/>
  <c r="F224" i="4"/>
  <c r="L223" i="4"/>
  <c r="F223" i="4"/>
  <c r="P223" i="4" s="1"/>
  <c r="L222" i="4"/>
  <c r="F222" i="4"/>
  <c r="L221" i="4"/>
  <c r="F221" i="4"/>
  <c r="P221" i="4" s="1"/>
  <c r="L220" i="4"/>
  <c r="F220" i="4"/>
  <c r="P220" i="4" s="1"/>
  <c r="L219" i="4"/>
  <c r="F219" i="4"/>
  <c r="P219" i="4" s="1"/>
  <c r="L218" i="4"/>
  <c r="F218" i="4"/>
  <c r="P218" i="4" s="1"/>
  <c r="L217" i="4"/>
  <c r="F217" i="4"/>
  <c r="P217" i="4" s="1"/>
  <c r="L216" i="4"/>
  <c r="F216" i="4"/>
  <c r="P216" i="4" s="1"/>
  <c r="L215" i="4"/>
  <c r="F215" i="4"/>
  <c r="L214" i="4"/>
  <c r="F214" i="4"/>
  <c r="L213" i="4"/>
  <c r="F213" i="4"/>
  <c r="P213" i="4" s="1"/>
  <c r="L212" i="4"/>
  <c r="F212" i="4"/>
  <c r="P212" i="4" s="1"/>
  <c r="L211" i="4"/>
  <c r="F211" i="4"/>
  <c r="P211" i="4" s="1"/>
  <c r="L210" i="4"/>
  <c r="F210" i="4"/>
  <c r="P210" i="4" s="1"/>
  <c r="L209" i="4"/>
  <c r="F209" i="4"/>
  <c r="P209" i="4" s="1"/>
  <c r="L208" i="4"/>
  <c r="F208" i="4"/>
  <c r="P208" i="4" s="1"/>
  <c r="L207" i="4"/>
  <c r="F207" i="4"/>
  <c r="L206" i="4"/>
  <c r="F206" i="4"/>
  <c r="L205" i="4"/>
  <c r="F205" i="4"/>
  <c r="P205" i="4" s="1"/>
  <c r="L204" i="4"/>
  <c r="F204" i="4"/>
  <c r="P204" i="4" s="1"/>
  <c r="L203" i="4"/>
  <c r="F203" i="4"/>
  <c r="P203" i="4" s="1"/>
  <c r="L202" i="4"/>
  <c r="F202" i="4"/>
  <c r="P202" i="4" s="1"/>
  <c r="L201" i="4"/>
  <c r="F201" i="4"/>
  <c r="P201" i="4" s="1"/>
  <c r="L200" i="4"/>
  <c r="F200" i="4"/>
  <c r="P200" i="4" s="1"/>
  <c r="L199" i="4"/>
  <c r="F199" i="4"/>
  <c r="L198" i="4"/>
  <c r="F198" i="4"/>
  <c r="L197" i="4"/>
  <c r="F197" i="4"/>
  <c r="P197" i="4" s="1"/>
  <c r="L196" i="4"/>
  <c r="F196" i="4"/>
  <c r="P196" i="4" s="1"/>
  <c r="L195" i="4"/>
  <c r="F195" i="4"/>
  <c r="P195" i="4" s="1"/>
  <c r="L194" i="4"/>
  <c r="F194" i="4"/>
  <c r="P194" i="4" s="1"/>
  <c r="L193" i="4"/>
  <c r="F193" i="4"/>
  <c r="P193" i="4" s="1"/>
  <c r="L192" i="4"/>
  <c r="F192" i="4"/>
  <c r="L191" i="4"/>
  <c r="F191" i="4"/>
  <c r="P191" i="4" s="1"/>
  <c r="L190" i="4"/>
  <c r="F190" i="4"/>
  <c r="L189" i="4"/>
  <c r="F189" i="4"/>
  <c r="P189" i="4" s="1"/>
  <c r="L188" i="4"/>
  <c r="F188" i="4"/>
  <c r="P188" i="4" s="1"/>
  <c r="L187" i="4"/>
  <c r="F187" i="4"/>
  <c r="P187" i="4" s="1"/>
  <c r="D186" i="4"/>
  <c r="L185" i="4"/>
  <c r="F185" i="4"/>
  <c r="O185" i="4" s="1"/>
  <c r="L184" i="4"/>
  <c r="F184" i="4"/>
  <c r="O184" i="4" s="1"/>
  <c r="L183" i="4"/>
  <c r="F183" i="4"/>
  <c r="L182" i="4"/>
  <c r="F182" i="4"/>
  <c r="O182" i="4" s="1"/>
  <c r="L181" i="4"/>
  <c r="F181" i="4"/>
  <c r="O181" i="4" s="1"/>
  <c r="L180" i="4"/>
  <c r="F180" i="4"/>
  <c r="O180" i="4" s="1"/>
  <c r="F179" i="4"/>
  <c r="O179" i="4" s="1"/>
  <c r="L178" i="4"/>
  <c r="F178" i="4"/>
  <c r="O178" i="4" s="1"/>
  <c r="L177" i="4"/>
  <c r="F177" i="4"/>
  <c r="L176" i="4"/>
  <c r="F176" i="4"/>
  <c r="O176" i="4" s="1"/>
  <c r="L175" i="4"/>
  <c r="F175" i="4"/>
  <c r="O175" i="4" s="1"/>
  <c r="L174" i="4"/>
  <c r="F174" i="4"/>
  <c r="O174" i="4" s="1"/>
  <c r="L173" i="4"/>
  <c r="F173" i="4"/>
  <c r="L172" i="4"/>
  <c r="F172" i="4"/>
  <c r="O172" i="4" s="1"/>
  <c r="L171" i="4"/>
  <c r="F171" i="4"/>
  <c r="O171" i="4" s="1"/>
  <c r="L170" i="4"/>
  <c r="F170" i="4"/>
  <c r="O170" i="4" s="1"/>
  <c r="L169" i="4"/>
  <c r="F169" i="4"/>
  <c r="L168" i="4"/>
  <c r="F168" i="4"/>
  <c r="O168" i="4" s="1"/>
  <c r="L167" i="4"/>
  <c r="F167" i="4"/>
  <c r="O167" i="4" s="1"/>
  <c r="L166" i="4"/>
  <c r="F166" i="4"/>
  <c r="O166" i="4" s="1"/>
  <c r="L165" i="4"/>
  <c r="F165" i="4"/>
  <c r="L164" i="4"/>
  <c r="F164" i="4"/>
  <c r="O164" i="4" s="1"/>
  <c r="L163" i="4"/>
  <c r="F163" i="4"/>
  <c r="O163" i="4" s="1"/>
  <c r="L162" i="4"/>
  <c r="F162" i="4"/>
  <c r="O162" i="4" s="1"/>
  <c r="L161" i="4"/>
  <c r="F161" i="4"/>
  <c r="O161" i="4" s="1"/>
  <c r="L160" i="4"/>
  <c r="F160" i="4"/>
  <c r="O160" i="4" s="1"/>
  <c r="L159" i="4"/>
  <c r="F159" i="4"/>
  <c r="L158" i="4"/>
  <c r="F158" i="4"/>
  <c r="O158" i="4" s="1"/>
  <c r="L157" i="4"/>
  <c r="F157" i="4"/>
  <c r="O157" i="4" s="1"/>
  <c r="L156" i="4"/>
  <c r="F156" i="4"/>
  <c r="L155" i="4"/>
  <c r="F155" i="4"/>
  <c r="O155" i="4" s="1"/>
  <c r="L154" i="4"/>
  <c r="F154" i="4"/>
  <c r="O154" i="4" s="1"/>
  <c r="L153" i="4"/>
  <c r="F153" i="4"/>
  <c r="L152" i="4"/>
  <c r="F152" i="4"/>
  <c r="L151" i="4"/>
  <c r="F151" i="4"/>
  <c r="O151" i="4" s="1"/>
  <c r="L150" i="4"/>
  <c r="F150" i="4"/>
  <c r="O150" i="4" s="1"/>
  <c r="L149" i="4"/>
  <c r="F149" i="4"/>
  <c r="O149" i="4" s="1"/>
  <c r="L148" i="4"/>
  <c r="F148" i="4"/>
  <c r="O148" i="4" s="1"/>
  <c r="D147" i="4"/>
  <c r="D137" i="4" s="1"/>
  <c r="L146" i="4"/>
  <c r="F146" i="4"/>
  <c r="P146" i="4" s="1"/>
  <c r="L145" i="4"/>
  <c r="F145" i="4"/>
  <c r="P145" i="4" s="1"/>
  <c r="L144" i="4"/>
  <c r="F144" i="4"/>
  <c r="L143" i="4"/>
  <c r="F143" i="4"/>
  <c r="L142" i="4"/>
  <c r="F142" i="4"/>
  <c r="O142" i="4" s="1"/>
  <c r="L141" i="4"/>
  <c r="F141" i="4"/>
  <c r="L140" i="4"/>
  <c r="F140" i="4"/>
  <c r="O140" i="4" s="1"/>
  <c r="L139" i="4"/>
  <c r="F139" i="4"/>
  <c r="O139" i="4" s="1"/>
  <c r="L138" i="4"/>
  <c r="F138" i="4"/>
  <c r="P138" i="4" s="1"/>
  <c r="L136" i="4"/>
  <c r="F136" i="4"/>
  <c r="O136" i="4" s="1"/>
  <c r="L135" i="4"/>
  <c r="F135" i="4"/>
  <c r="O135" i="4" s="1"/>
  <c r="L134" i="4"/>
  <c r="F134" i="4"/>
  <c r="O134" i="4" s="1"/>
  <c r="L133" i="4"/>
  <c r="F133" i="4"/>
  <c r="O133" i="4" s="1"/>
  <c r="L132" i="4"/>
  <c r="F132" i="4"/>
  <c r="O132" i="4" s="1"/>
  <c r="L131" i="4"/>
  <c r="F131" i="4"/>
  <c r="L130" i="4"/>
  <c r="F130" i="4"/>
  <c r="O130" i="4" s="1"/>
  <c r="D129" i="4"/>
  <c r="L128" i="4"/>
  <c r="F128" i="4"/>
  <c r="L127" i="4"/>
  <c r="F127" i="4"/>
  <c r="L126" i="4"/>
  <c r="F126" i="4"/>
  <c r="O126" i="4" s="1"/>
  <c r="D125" i="4"/>
  <c r="L124" i="4"/>
  <c r="F124" i="4"/>
  <c r="P124" i="4" s="1"/>
  <c r="L123" i="4"/>
  <c r="F123" i="4"/>
  <c r="L122" i="4"/>
  <c r="F122" i="4"/>
  <c r="K122" i="4" s="1"/>
  <c r="L121" i="4"/>
  <c r="F121" i="4"/>
  <c r="I121" i="4" s="1"/>
  <c r="L120" i="4"/>
  <c r="F120" i="4"/>
  <c r="I120" i="4" s="1"/>
  <c r="L119" i="4"/>
  <c r="F119" i="4"/>
  <c r="L118" i="4"/>
  <c r="F118" i="4"/>
  <c r="L117" i="4"/>
  <c r="F117" i="4"/>
  <c r="O117" i="4" s="1"/>
  <c r="L116" i="4"/>
  <c r="F116" i="4"/>
  <c r="L115" i="4"/>
  <c r="F115" i="4"/>
  <c r="P115" i="4" s="1"/>
  <c r="L114" i="4"/>
  <c r="F114" i="4"/>
  <c r="L113" i="4"/>
  <c r="F113" i="4"/>
  <c r="L112" i="4"/>
  <c r="F112" i="4"/>
  <c r="L111" i="4"/>
  <c r="F111" i="4"/>
  <c r="P111" i="4" s="1"/>
  <c r="L108" i="4"/>
  <c r="F108" i="4"/>
  <c r="L107" i="4"/>
  <c r="F107" i="4"/>
  <c r="P107" i="4" s="1"/>
  <c r="L106" i="4"/>
  <c r="F106" i="4"/>
  <c r="P106" i="4" s="1"/>
  <c r="L105" i="4"/>
  <c r="F105" i="4"/>
  <c r="L104" i="4"/>
  <c r="F104" i="4"/>
  <c r="D103" i="4"/>
  <c r="F103" i="4" s="1"/>
  <c r="D102" i="4"/>
  <c r="L101" i="4"/>
  <c r="F101" i="4"/>
  <c r="L100" i="4"/>
  <c r="F100" i="4"/>
  <c r="L99" i="4"/>
  <c r="F99" i="4"/>
  <c r="L98" i="4"/>
  <c r="F98" i="4"/>
  <c r="O98" i="4" s="1"/>
  <c r="L97" i="4"/>
  <c r="F97" i="4"/>
  <c r="P97" i="4" s="1"/>
  <c r="D96" i="4"/>
  <c r="L95" i="4"/>
  <c r="F95" i="4"/>
  <c r="L94" i="4"/>
  <c r="F94" i="4"/>
  <c r="P94" i="4" s="1"/>
  <c r="L93" i="4"/>
  <c r="F93" i="4"/>
  <c r="O93" i="4" s="1"/>
  <c r="L92" i="4"/>
  <c r="F92" i="4"/>
  <c r="L91" i="4"/>
  <c r="F91" i="4"/>
  <c r="L90" i="4"/>
  <c r="D90" i="4"/>
  <c r="F90" i="4" s="1"/>
  <c r="L89" i="4"/>
  <c r="F89" i="4"/>
  <c r="L88" i="4"/>
  <c r="F88" i="4"/>
  <c r="K88" i="4" s="1"/>
  <c r="L87" i="4"/>
  <c r="F87" i="4"/>
  <c r="P87" i="4" s="1"/>
  <c r="L86" i="4"/>
  <c r="F86" i="4"/>
  <c r="P86" i="4" s="1"/>
  <c r="L85" i="4"/>
  <c r="F85" i="4"/>
  <c r="D84" i="4"/>
  <c r="L83" i="4"/>
  <c r="F83" i="4"/>
  <c r="L82" i="4"/>
  <c r="F82" i="4"/>
  <c r="I82" i="4" s="1"/>
  <c r="L81" i="4"/>
  <c r="F81" i="4"/>
  <c r="P81" i="4" s="1"/>
  <c r="L80" i="4"/>
  <c r="F80" i="4"/>
  <c r="L79" i="4"/>
  <c r="D79" i="4"/>
  <c r="L78" i="4"/>
  <c r="F78" i="4"/>
  <c r="I78" i="4" s="1"/>
  <c r="L77" i="4"/>
  <c r="F77" i="4"/>
  <c r="D76" i="4"/>
  <c r="L75" i="4"/>
  <c r="F75" i="4"/>
  <c r="L74" i="4"/>
  <c r="F74" i="4"/>
  <c r="K74" i="4" s="1"/>
  <c r="L73" i="4"/>
  <c r="F73" i="4"/>
  <c r="I73" i="4" s="1"/>
  <c r="L72" i="4"/>
  <c r="F72" i="4"/>
  <c r="L70" i="4"/>
  <c r="F70" i="4"/>
  <c r="I70" i="4" s="1"/>
  <c r="L69" i="4"/>
  <c r="F69" i="4"/>
  <c r="I69" i="4" s="1"/>
  <c r="L68" i="4"/>
  <c r="F68" i="4"/>
  <c r="L67" i="4"/>
  <c r="F67" i="4"/>
  <c r="L66" i="4"/>
  <c r="F66" i="4"/>
  <c r="I66" i="4" s="1"/>
  <c r="D65" i="4"/>
  <c r="L63" i="4"/>
  <c r="F63" i="4"/>
  <c r="K63" i="4" s="1"/>
  <c r="L62" i="4"/>
  <c r="F62" i="4"/>
  <c r="K62" i="4" s="1"/>
  <c r="L61" i="4"/>
  <c r="F61" i="4"/>
  <c r="K61" i="4" s="1"/>
  <c r="L60" i="4"/>
  <c r="F60" i="4"/>
  <c r="K60" i="4" s="1"/>
  <c r="L59" i="4"/>
  <c r="F59" i="4"/>
  <c r="K59" i="4" s="1"/>
  <c r="L58" i="4"/>
  <c r="F58" i="4"/>
  <c r="K58" i="4" s="1"/>
  <c r="L57" i="4"/>
  <c r="F57" i="4"/>
  <c r="K57" i="4" s="1"/>
  <c r="L56" i="4"/>
  <c r="F56" i="4"/>
  <c r="K56" i="4" s="1"/>
  <c r="L55" i="4"/>
  <c r="F55" i="4"/>
  <c r="K55" i="4" s="1"/>
  <c r="L54" i="4"/>
  <c r="F54" i="4"/>
  <c r="K54" i="4" s="1"/>
  <c r="D53" i="4"/>
  <c r="F53" i="4" s="1"/>
  <c r="L52" i="4"/>
  <c r="F52" i="4"/>
  <c r="O52" i="4" s="1"/>
  <c r="L51" i="4"/>
  <c r="F51" i="4"/>
  <c r="I51" i="4" s="1"/>
  <c r="L50" i="4"/>
  <c r="F50" i="4"/>
  <c r="O50" i="4" s="1"/>
  <c r="L49" i="4"/>
  <c r="F49" i="4"/>
  <c r="I49" i="4" s="1"/>
  <c r="L48" i="4"/>
  <c r="F48" i="4"/>
  <c r="O48" i="4" s="1"/>
  <c r="D47" i="4"/>
  <c r="L45" i="4"/>
  <c r="F45" i="4"/>
  <c r="K45" i="4" s="1"/>
  <c r="L44" i="4"/>
  <c r="F44" i="4"/>
  <c r="L43" i="4"/>
  <c r="F43" i="4"/>
  <c r="K43" i="4" s="1"/>
  <c r="L42" i="4"/>
  <c r="F42" i="4"/>
  <c r="K42" i="4" s="1"/>
  <c r="L41" i="4"/>
  <c r="F41" i="4"/>
  <c r="K41" i="4" s="1"/>
  <c r="L40" i="4"/>
  <c r="F40" i="4"/>
  <c r="K40" i="4" s="1"/>
  <c r="L39" i="4"/>
  <c r="F39" i="4"/>
  <c r="K39" i="4" s="1"/>
  <c r="L38" i="4"/>
  <c r="F38" i="4"/>
  <c r="K38" i="4" s="1"/>
  <c r="D37" i="4"/>
  <c r="L36" i="4"/>
  <c r="F36" i="4"/>
  <c r="O36" i="4" s="1"/>
  <c r="L35" i="4"/>
  <c r="F35" i="4"/>
  <c r="O35" i="4" s="1"/>
  <c r="L34" i="4"/>
  <c r="F34" i="4"/>
  <c r="L33" i="4"/>
  <c r="F33" i="4"/>
  <c r="O33" i="4" s="1"/>
  <c r="L32" i="4"/>
  <c r="F32" i="4"/>
  <c r="O32" i="4" s="1"/>
  <c r="L31" i="4"/>
  <c r="F31" i="4"/>
  <c r="D30" i="4"/>
  <c r="D11" i="4" s="1"/>
  <c r="L29" i="4"/>
  <c r="F29" i="4"/>
  <c r="K29" i="4" s="1"/>
  <c r="L28" i="4"/>
  <c r="F28" i="4"/>
  <c r="K28" i="4" s="1"/>
  <c r="L27" i="4"/>
  <c r="F27" i="4"/>
  <c r="K27" i="4" s="1"/>
  <c r="L26" i="4"/>
  <c r="F26" i="4"/>
  <c r="K26" i="4" s="1"/>
  <c r="L25" i="4"/>
  <c r="F25" i="4"/>
  <c r="K25" i="4" s="1"/>
  <c r="L24" i="4"/>
  <c r="F24" i="4"/>
  <c r="K24" i="4" s="1"/>
  <c r="L23" i="4"/>
  <c r="F23" i="4"/>
  <c r="K23" i="4" s="1"/>
  <c r="L22" i="4"/>
  <c r="F22" i="4"/>
  <c r="K22" i="4" s="1"/>
  <c r="L21" i="4"/>
  <c r="F21" i="4"/>
  <c r="K21" i="4" s="1"/>
  <c r="L20" i="4"/>
  <c r="F20" i="4"/>
  <c r="K20" i="4" s="1"/>
  <c r="L19" i="4"/>
  <c r="F19" i="4"/>
  <c r="K19" i="4" s="1"/>
  <c r="L18" i="4"/>
  <c r="F18" i="4"/>
  <c r="K18" i="4" s="1"/>
  <c r="L17" i="4"/>
  <c r="F17" i="4"/>
  <c r="K17" i="4" s="1"/>
  <c r="L16" i="4"/>
  <c r="F16" i="4"/>
  <c r="K16" i="4" s="1"/>
  <c r="L15" i="4"/>
  <c r="F15" i="4"/>
  <c r="K15" i="4" s="1"/>
  <c r="L14" i="4"/>
  <c r="F14" i="4"/>
  <c r="L13" i="4"/>
  <c r="F13" i="4"/>
  <c r="K13" i="4" s="1"/>
  <c r="L12" i="4"/>
  <c r="F12" i="4"/>
  <c r="K12" i="4" s="1"/>
  <c r="L1287" i="5"/>
  <c r="F1287" i="5"/>
  <c r="K1287" i="5" s="1"/>
  <c r="L1286" i="5"/>
  <c r="F1286" i="5"/>
  <c r="K1286" i="5" s="1"/>
  <c r="L1285" i="5"/>
  <c r="F1285" i="5"/>
  <c r="K1285" i="5" s="1"/>
  <c r="D1284" i="5"/>
  <c r="L1283" i="5"/>
  <c r="F1283" i="5"/>
  <c r="L1282" i="5"/>
  <c r="F1282" i="5"/>
  <c r="O1282" i="5" s="1"/>
  <c r="L1281" i="5"/>
  <c r="F1281" i="5"/>
  <c r="L1280" i="5"/>
  <c r="F1280" i="5"/>
  <c r="O1280" i="5" s="1"/>
  <c r="L1279" i="5"/>
  <c r="F1279" i="5"/>
  <c r="L1278" i="5"/>
  <c r="F1278" i="5"/>
  <c r="O1278" i="5" s="1"/>
  <c r="L1277" i="5"/>
  <c r="F1277" i="5"/>
  <c r="L1276" i="5"/>
  <c r="F1276" i="5"/>
  <c r="O1276" i="5" s="1"/>
  <c r="F1275" i="5"/>
  <c r="L1274" i="5"/>
  <c r="F1274" i="5"/>
  <c r="K1274" i="5" s="1"/>
  <c r="L1273" i="5"/>
  <c r="F1273" i="5"/>
  <c r="K1273" i="5" s="1"/>
  <c r="L1272" i="5"/>
  <c r="F1272" i="5"/>
  <c r="D1271" i="5"/>
  <c r="L1269" i="5"/>
  <c r="F1269" i="5"/>
  <c r="K1269" i="5" s="1"/>
  <c r="L1268" i="5"/>
  <c r="F1268" i="5"/>
  <c r="L1267" i="5"/>
  <c r="F1267" i="5"/>
  <c r="L1266" i="5"/>
  <c r="F1266" i="5"/>
  <c r="L1265" i="5"/>
  <c r="F1265" i="5"/>
  <c r="L1264" i="5"/>
  <c r="F1264" i="5"/>
  <c r="K1264" i="5" s="1"/>
  <c r="L1263" i="5"/>
  <c r="F1263" i="5"/>
  <c r="K1263" i="5" s="1"/>
  <c r="L1262" i="5"/>
  <c r="F1262" i="5"/>
  <c r="K1262" i="5" s="1"/>
  <c r="L1261" i="5"/>
  <c r="D1261" i="5"/>
  <c r="L1260" i="5"/>
  <c r="M1260" i="5" s="1"/>
  <c r="F1260" i="5"/>
  <c r="D1259" i="5"/>
  <c r="F1259" i="5" s="1"/>
  <c r="L1258" i="5"/>
  <c r="F1258" i="5"/>
  <c r="I1258" i="5" s="1"/>
  <c r="L1257" i="5"/>
  <c r="F1257" i="5"/>
  <c r="I1257" i="5" s="1"/>
  <c r="L1256" i="5"/>
  <c r="M1256" i="5" s="1"/>
  <c r="F1256" i="5"/>
  <c r="I1256" i="5" s="1"/>
  <c r="L1255" i="5"/>
  <c r="F1255" i="5"/>
  <c r="O1255" i="5" s="1"/>
  <c r="D1254" i="5"/>
  <c r="L1253" i="5"/>
  <c r="F1253" i="5"/>
  <c r="P1253" i="5" s="1"/>
  <c r="L1252" i="5"/>
  <c r="F1252" i="5"/>
  <c r="L1251" i="5"/>
  <c r="F1251" i="5"/>
  <c r="O1251" i="5" s="1"/>
  <c r="L1250" i="5"/>
  <c r="F1250" i="5"/>
  <c r="L1249" i="5"/>
  <c r="F1249" i="5"/>
  <c r="I1249" i="5" s="1"/>
  <c r="L1248" i="5"/>
  <c r="F1248" i="5"/>
  <c r="I1248" i="5" s="1"/>
  <c r="L1247" i="5"/>
  <c r="F1247" i="5"/>
  <c r="L1246" i="5"/>
  <c r="F1246" i="5"/>
  <c r="L1245" i="5"/>
  <c r="F1245" i="5"/>
  <c r="P1245" i="5" s="1"/>
  <c r="L1244" i="5"/>
  <c r="F1244" i="5"/>
  <c r="P1244" i="5" s="1"/>
  <c r="L1243" i="5"/>
  <c r="F1243" i="5"/>
  <c r="O1243" i="5" s="1"/>
  <c r="L1242" i="5"/>
  <c r="F1242" i="5"/>
  <c r="K1242" i="5" s="1"/>
  <c r="D1241" i="5"/>
  <c r="L1240" i="5"/>
  <c r="F1240" i="5"/>
  <c r="P1240" i="5" s="1"/>
  <c r="L1239" i="5"/>
  <c r="F1239" i="5"/>
  <c r="L1238" i="5"/>
  <c r="F1238" i="5"/>
  <c r="P1238" i="5" s="1"/>
  <c r="L1237" i="5"/>
  <c r="F1237" i="5"/>
  <c r="P1237" i="5" s="1"/>
  <c r="L1236" i="5"/>
  <c r="F1236" i="5"/>
  <c r="L1235" i="5"/>
  <c r="F1235" i="5"/>
  <c r="L1234" i="5"/>
  <c r="F1234" i="5"/>
  <c r="P1234" i="5" s="1"/>
  <c r="L1233" i="5"/>
  <c r="F1233" i="5"/>
  <c r="L1232" i="5"/>
  <c r="F1232" i="5"/>
  <c r="P1232" i="5" s="1"/>
  <c r="L1231" i="5"/>
  <c r="F1231" i="5"/>
  <c r="L1230" i="5"/>
  <c r="F1230" i="5"/>
  <c r="P1230" i="5" s="1"/>
  <c r="L1229" i="5"/>
  <c r="F1229" i="5"/>
  <c r="L1228" i="5"/>
  <c r="F1228" i="5"/>
  <c r="P1228" i="5" s="1"/>
  <c r="L1227" i="5"/>
  <c r="F1227" i="5"/>
  <c r="L1226" i="5"/>
  <c r="F1226" i="5"/>
  <c r="L1225" i="5"/>
  <c r="F1225" i="5"/>
  <c r="L1224" i="5"/>
  <c r="F1224" i="5"/>
  <c r="P1224" i="5" s="1"/>
  <c r="L1223" i="5"/>
  <c r="F1223" i="5"/>
  <c r="L1222" i="5"/>
  <c r="F1222" i="5"/>
  <c r="P1222" i="5" s="1"/>
  <c r="L1221" i="5"/>
  <c r="F1221" i="5"/>
  <c r="P1221" i="5" s="1"/>
  <c r="L1220" i="5"/>
  <c r="D1220" i="5"/>
  <c r="F1220" i="5" s="1"/>
  <c r="L1219" i="5"/>
  <c r="F1219" i="5"/>
  <c r="P1219" i="5" s="1"/>
  <c r="L1218" i="5"/>
  <c r="F1218" i="5"/>
  <c r="P1218" i="5" s="1"/>
  <c r="L1217" i="5"/>
  <c r="M1217" i="5" s="1"/>
  <c r="F1217" i="5"/>
  <c r="D1216" i="5"/>
  <c r="L1215" i="5"/>
  <c r="F1215" i="5"/>
  <c r="L1214" i="5"/>
  <c r="F1214" i="5"/>
  <c r="O1214" i="5" s="1"/>
  <c r="L1213" i="5"/>
  <c r="M1213" i="5" s="1"/>
  <c r="F1213" i="5"/>
  <c r="O1213" i="5" s="1"/>
  <c r="L1212" i="5"/>
  <c r="F1212" i="5"/>
  <c r="I1212" i="5" s="1"/>
  <c r="L1211" i="5"/>
  <c r="F1211" i="5"/>
  <c r="D1210" i="5"/>
  <c r="L1209" i="5"/>
  <c r="F1209" i="5"/>
  <c r="I1209" i="5" s="1"/>
  <c r="D1208" i="5"/>
  <c r="L1207" i="5"/>
  <c r="F1207" i="5"/>
  <c r="L1206" i="5"/>
  <c r="F1206" i="5"/>
  <c r="K1206" i="5" s="1"/>
  <c r="D1205" i="5"/>
  <c r="L1203" i="5"/>
  <c r="F1203" i="5"/>
  <c r="P1203" i="5" s="1"/>
  <c r="L1202" i="5"/>
  <c r="F1202" i="5"/>
  <c r="L1201" i="5"/>
  <c r="F1201" i="5"/>
  <c r="P1201" i="5" s="1"/>
  <c r="L1200" i="5"/>
  <c r="F1200" i="5"/>
  <c r="D1199" i="5"/>
  <c r="D1182" i="5" s="1"/>
  <c r="L1198" i="5"/>
  <c r="F1198" i="5"/>
  <c r="L1197" i="5"/>
  <c r="F1197" i="5"/>
  <c r="K1197" i="5" s="1"/>
  <c r="L1196" i="5"/>
  <c r="F1196" i="5"/>
  <c r="L1195" i="5"/>
  <c r="F1195" i="5"/>
  <c r="K1195" i="5" s="1"/>
  <c r="L1194" i="5"/>
  <c r="F1194" i="5"/>
  <c r="K1194" i="5" s="1"/>
  <c r="L1193" i="5"/>
  <c r="F1193" i="5"/>
  <c r="K1193" i="5" s="1"/>
  <c r="L1192" i="5"/>
  <c r="F1192" i="5"/>
  <c r="K1192" i="5" s="1"/>
  <c r="L1191" i="5"/>
  <c r="F1191" i="5"/>
  <c r="K1191" i="5" s="1"/>
  <c r="L1190" i="5"/>
  <c r="F1190" i="5"/>
  <c r="L1189" i="5"/>
  <c r="F1189" i="5"/>
  <c r="K1189" i="5" s="1"/>
  <c r="L1188" i="5"/>
  <c r="F1188" i="5"/>
  <c r="K1188" i="5" s="1"/>
  <c r="L1187" i="5"/>
  <c r="F1187" i="5"/>
  <c r="K1187" i="5" s="1"/>
  <c r="L1186" i="5"/>
  <c r="F1186" i="5"/>
  <c r="K1186" i="5" s="1"/>
  <c r="L1185" i="5"/>
  <c r="F1185" i="5"/>
  <c r="K1185" i="5" s="1"/>
  <c r="L1184" i="5"/>
  <c r="F1184" i="5"/>
  <c r="K1184" i="5" s="1"/>
  <c r="L1183" i="5"/>
  <c r="F1183" i="5"/>
  <c r="K1183" i="5" s="1"/>
  <c r="L1180" i="5"/>
  <c r="F1180" i="5"/>
  <c r="D1179" i="5"/>
  <c r="D1178" i="5" s="1"/>
  <c r="L1177" i="5"/>
  <c r="F1177" i="5"/>
  <c r="F1176" i="5"/>
  <c r="D1176" i="5"/>
  <c r="L1175" i="5"/>
  <c r="F1175" i="5"/>
  <c r="O1175" i="5" s="1"/>
  <c r="D1174" i="5"/>
  <c r="F1174" i="5" s="1"/>
  <c r="P1174" i="5" s="1"/>
  <c r="L1173" i="5"/>
  <c r="F1173" i="5"/>
  <c r="L1172" i="5"/>
  <c r="F1172" i="5"/>
  <c r="L1171" i="5"/>
  <c r="D1171" i="5"/>
  <c r="F1171" i="5" s="1"/>
  <c r="L1170" i="5"/>
  <c r="M1170" i="5" s="1"/>
  <c r="F1170" i="5"/>
  <c r="P1170" i="5" s="1"/>
  <c r="L1169" i="5"/>
  <c r="F1169" i="5"/>
  <c r="P1169" i="5" s="1"/>
  <c r="L1168" i="5"/>
  <c r="F1168" i="5"/>
  <c r="P1168" i="5" s="1"/>
  <c r="L1167" i="5"/>
  <c r="F1167" i="5"/>
  <c r="D1166" i="5"/>
  <c r="L1165" i="5"/>
  <c r="F1165" i="5"/>
  <c r="D1164" i="5"/>
  <c r="F1164" i="5" s="1"/>
  <c r="L1163" i="5"/>
  <c r="F1163" i="5"/>
  <c r="O1163" i="5" s="1"/>
  <c r="D1162" i="5"/>
  <c r="L1161" i="5"/>
  <c r="F1161" i="5"/>
  <c r="L1160" i="5"/>
  <c r="D1160" i="5"/>
  <c r="L1159" i="5"/>
  <c r="F1159" i="5"/>
  <c r="K1159" i="5" s="1"/>
  <c r="D1158" i="5"/>
  <c r="F1158" i="5" s="1"/>
  <c r="L1157" i="5"/>
  <c r="F1157" i="5"/>
  <c r="O1157" i="5" s="1"/>
  <c r="D1156" i="5"/>
  <c r="L1154" i="5"/>
  <c r="F1154" i="5"/>
  <c r="I1154" i="5" s="1"/>
  <c r="L1153" i="5"/>
  <c r="D1153" i="5"/>
  <c r="L1152" i="5"/>
  <c r="F1152" i="5"/>
  <c r="P1152" i="5" s="1"/>
  <c r="D1151" i="5"/>
  <c r="L1150" i="5"/>
  <c r="F1150" i="5"/>
  <c r="K1150" i="5" s="1"/>
  <c r="D1149" i="5"/>
  <c r="F1149" i="5" s="1"/>
  <c r="L1148" i="5"/>
  <c r="M1148" i="5" s="1"/>
  <c r="F1148" i="5"/>
  <c r="D1147" i="5"/>
  <c r="L1146" i="5"/>
  <c r="F1146" i="5"/>
  <c r="D1145" i="5"/>
  <c r="L1144" i="5"/>
  <c r="F1144" i="5"/>
  <c r="K1144" i="5" s="1"/>
  <c r="D1143" i="5"/>
  <c r="L1142" i="5"/>
  <c r="F1142" i="5"/>
  <c r="P1142" i="5" s="1"/>
  <c r="D1141" i="5"/>
  <c r="L1140" i="5"/>
  <c r="F1140" i="5"/>
  <c r="I1140" i="5" s="1"/>
  <c r="L1139" i="5"/>
  <c r="F1139" i="5"/>
  <c r="P1139" i="5" s="1"/>
  <c r="L1138" i="5"/>
  <c r="F1138" i="5"/>
  <c r="P1138" i="5" s="1"/>
  <c r="L1137" i="5"/>
  <c r="D1137" i="5"/>
  <c r="L1136" i="5"/>
  <c r="F1136" i="5"/>
  <c r="L1135" i="5"/>
  <c r="D1135" i="5"/>
  <c r="L1134" i="5"/>
  <c r="F1134" i="5"/>
  <c r="P1134" i="5" s="1"/>
  <c r="D1133" i="5"/>
  <c r="F1133" i="5" s="1"/>
  <c r="L1132" i="5"/>
  <c r="F1132" i="5"/>
  <c r="K1132" i="5" s="1"/>
  <c r="D1131" i="5"/>
  <c r="F1131" i="5" s="1"/>
  <c r="L1130" i="5"/>
  <c r="F1130" i="5"/>
  <c r="P1130" i="5" s="1"/>
  <c r="D1129" i="5"/>
  <c r="F1129" i="5" s="1"/>
  <c r="L1128" i="5"/>
  <c r="F1128" i="5"/>
  <c r="D1127" i="5"/>
  <c r="L1126" i="5"/>
  <c r="F1126" i="5"/>
  <c r="K1126" i="5" s="1"/>
  <c r="D1125" i="5"/>
  <c r="L1124" i="5"/>
  <c r="F1124" i="5"/>
  <c r="D1123" i="5"/>
  <c r="L1122" i="5"/>
  <c r="F1122" i="5"/>
  <c r="K1122" i="5" s="1"/>
  <c r="L1121" i="5"/>
  <c r="F1121" i="5"/>
  <c r="K1121" i="5" s="1"/>
  <c r="D1120" i="5"/>
  <c r="L1119" i="5"/>
  <c r="F1119" i="5"/>
  <c r="I1119" i="5" s="1"/>
  <c r="L1118" i="5"/>
  <c r="D1118" i="5"/>
  <c r="L1117" i="5"/>
  <c r="F1117" i="5"/>
  <c r="D1116" i="5"/>
  <c r="F1116" i="5" s="1"/>
  <c r="L1115" i="5"/>
  <c r="F1115" i="5"/>
  <c r="O1115" i="5" s="1"/>
  <c r="L1114" i="5"/>
  <c r="F1114" i="5"/>
  <c r="L1113" i="5"/>
  <c r="F1113" i="5"/>
  <c r="D1112" i="5"/>
  <c r="L1111" i="5"/>
  <c r="F1111" i="5"/>
  <c r="I1111" i="5" s="1"/>
  <c r="D1110" i="5"/>
  <c r="L1109" i="5"/>
  <c r="F1109" i="5"/>
  <c r="I1109" i="5" s="1"/>
  <c r="D1108" i="5"/>
  <c r="L1107" i="5"/>
  <c r="F1107" i="5"/>
  <c r="K1107" i="5" s="1"/>
  <c r="D1106" i="5"/>
  <c r="L1105" i="5"/>
  <c r="F1105" i="5"/>
  <c r="P1105" i="5" s="1"/>
  <c r="D1104" i="5"/>
  <c r="L1103" i="5"/>
  <c r="F1103" i="5"/>
  <c r="K1103" i="5" s="1"/>
  <c r="D1102" i="5"/>
  <c r="L1101" i="5"/>
  <c r="F1101" i="5"/>
  <c r="I1101" i="5" s="1"/>
  <c r="D1100" i="5"/>
  <c r="L1099" i="5"/>
  <c r="F1099" i="5"/>
  <c r="P1099" i="5" s="1"/>
  <c r="D1098" i="5"/>
  <c r="L1097" i="5"/>
  <c r="F1097" i="5"/>
  <c r="O1097" i="5" s="1"/>
  <c r="D1096" i="5"/>
  <c r="F1096" i="5" s="1"/>
  <c r="L1095" i="5"/>
  <c r="M1095" i="5" s="1"/>
  <c r="F1095" i="5"/>
  <c r="P1095" i="5" s="1"/>
  <c r="L1094" i="5"/>
  <c r="D1094" i="5"/>
  <c r="F1094" i="5" s="1"/>
  <c r="L1093" i="5"/>
  <c r="F1093" i="5"/>
  <c r="D1092" i="5"/>
  <c r="L1091" i="5"/>
  <c r="F1091" i="5"/>
  <c r="P1091" i="5" s="1"/>
  <c r="D1090" i="5"/>
  <c r="L1089" i="5"/>
  <c r="F1089" i="5"/>
  <c r="P1089" i="5" s="1"/>
  <c r="D1088" i="5"/>
  <c r="L1087" i="5"/>
  <c r="F1087" i="5"/>
  <c r="P1087" i="5" s="1"/>
  <c r="D1086" i="5"/>
  <c r="L1085" i="5"/>
  <c r="F1085" i="5"/>
  <c r="I1085" i="5" s="1"/>
  <c r="D1084" i="5"/>
  <c r="L1083" i="5"/>
  <c r="F1083" i="5"/>
  <c r="K1083" i="5" s="1"/>
  <c r="L1082" i="5"/>
  <c r="D1082" i="5"/>
  <c r="L1081" i="5"/>
  <c r="F1081" i="5"/>
  <c r="D1080" i="5"/>
  <c r="L1079" i="5"/>
  <c r="F1079" i="5"/>
  <c r="K1079" i="5" s="1"/>
  <c r="D1078" i="5"/>
  <c r="L1077" i="5"/>
  <c r="F1077" i="5"/>
  <c r="L1076" i="5"/>
  <c r="D1076" i="5"/>
  <c r="L1075" i="5"/>
  <c r="F1075" i="5"/>
  <c r="P1075" i="5" s="1"/>
  <c r="D1074" i="5"/>
  <c r="L1073" i="5"/>
  <c r="F1073" i="5"/>
  <c r="P1073" i="5" s="1"/>
  <c r="D1072" i="5"/>
  <c r="L1071" i="5"/>
  <c r="F1071" i="5"/>
  <c r="O1071" i="5" s="1"/>
  <c r="D1070" i="5"/>
  <c r="F1070" i="5" s="1"/>
  <c r="I1070" i="5" s="1"/>
  <c r="L1069" i="5"/>
  <c r="F1069" i="5"/>
  <c r="I1069" i="5" s="1"/>
  <c r="L1068" i="5"/>
  <c r="D1068" i="5"/>
  <c r="L1067" i="5"/>
  <c r="F1067" i="5"/>
  <c r="K1067" i="5" s="1"/>
  <c r="D1066" i="5"/>
  <c r="L1065" i="5"/>
  <c r="F1065" i="5"/>
  <c r="D1064" i="5"/>
  <c r="F1064" i="5" s="1"/>
  <c r="L1063" i="5"/>
  <c r="F1063" i="5"/>
  <c r="P1063" i="5" s="1"/>
  <c r="D1062" i="5"/>
  <c r="L1061" i="5"/>
  <c r="F1061" i="5"/>
  <c r="P1061" i="5" s="1"/>
  <c r="D1060" i="5"/>
  <c r="L1059" i="5"/>
  <c r="F1059" i="5"/>
  <c r="D1058" i="5"/>
  <c r="F1058" i="5" s="1"/>
  <c r="L1057" i="5"/>
  <c r="F1057" i="5"/>
  <c r="P1057" i="5" s="1"/>
  <c r="D1056" i="5"/>
  <c r="F1056" i="5" s="1"/>
  <c r="L1055" i="5"/>
  <c r="F1055" i="5"/>
  <c r="K1055" i="5" s="1"/>
  <c r="D1054" i="5"/>
  <c r="L1053" i="5"/>
  <c r="F1053" i="5"/>
  <c r="O1053" i="5" s="1"/>
  <c r="L1052" i="5"/>
  <c r="D1052" i="5"/>
  <c r="L1051" i="5"/>
  <c r="F1051" i="5"/>
  <c r="P1051" i="5" s="1"/>
  <c r="D1050" i="5"/>
  <c r="L1049" i="5"/>
  <c r="F1049" i="5"/>
  <c r="P1049" i="5" s="1"/>
  <c r="D1048" i="5"/>
  <c r="F1048" i="5" s="1"/>
  <c r="L1047" i="5"/>
  <c r="F1047" i="5"/>
  <c r="K1047" i="5" s="1"/>
  <c r="D1046" i="5"/>
  <c r="F1046" i="5" s="1"/>
  <c r="L1045" i="5"/>
  <c r="F1045" i="5"/>
  <c r="D1044" i="5"/>
  <c r="F1044" i="5" s="1"/>
  <c r="L1043" i="5"/>
  <c r="F1043" i="5"/>
  <c r="D1042" i="5"/>
  <c r="L1041" i="5"/>
  <c r="F1041" i="5"/>
  <c r="D1040" i="5"/>
  <c r="F1040" i="5" s="1"/>
  <c r="L1039" i="5"/>
  <c r="F1039" i="5"/>
  <c r="P1039" i="5" s="1"/>
  <c r="D1038" i="5"/>
  <c r="L1037" i="5"/>
  <c r="F1037" i="5"/>
  <c r="O1037" i="5" s="1"/>
  <c r="D1036" i="5"/>
  <c r="F1036" i="5" s="1"/>
  <c r="L1035" i="5"/>
  <c r="F1035" i="5"/>
  <c r="I1035" i="5" s="1"/>
  <c r="D1034" i="5"/>
  <c r="F1034" i="5" s="1"/>
  <c r="L1033" i="5"/>
  <c r="F1033" i="5"/>
  <c r="P1033" i="5" s="1"/>
  <c r="D1032" i="5"/>
  <c r="L1031" i="5"/>
  <c r="F1031" i="5"/>
  <c r="K1031" i="5" s="1"/>
  <c r="D1030" i="5"/>
  <c r="F1030" i="5" s="1"/>
  <c r="L1029" i="5"/>
  <c r="F1029" i="5"/>
  <c r="P1029" i="5" s="1"/>
  <c r="L1028" i="5"/>
  <c r="D1028" i="5"/>
  <c r="L1027" i="5"/>
  <c r="F1027" i="5"/>
  <c r="L1026" i="5"/>
  <c r="F1026" i="5"/>
  <c r="L1025" i="5"/>
  <c r="D1025" i="5"/>
  <c r="F1025" i="5" s="1"/>
  <c r="I1025" i="5" s="1"/>
  <c r="L1024" i="5"/>
  <c r="F1024" i="5"/>
  <c r="K1024" i="5" s="1"/>
  <c r="D1023" i="5"/>
  <c r="L1022" i="5"/>
  <c r="F1022" i="5"/>
  <c r="P1022" i="5" s="1"/>
  <c r="L1021" i="5"/>
  <c r="M1021" i="5" s="1"/>
  <c r="F1021" i="5"/>
  <c r="P1021" i="5" s="1"/>
  <c r="L1020" i="5"/>
  <c r="M1020" i="5" s="1"/>
  <c r="F1020" i="5"/>
  <c r="P1020" i="5" s="1"/>
  <c r="L1019" i="5"/>
  <c r="F1019" i="5"/>
  <c r="P1019" i="5" s="1"/>
  <c r="D1018" i="5"/>
  <c r="L1017" i="5"/>
  <c r="F1017" i="5"/>
  <c r="P1017" i="5" s="1"/>
  <c r="D1016" i="5"/>
  <c r="L1015" i="5"/>
  <c r="F1015" i="5"/>
  <c r="I1015" i="5" s="1"/>
  <c r="L1014" i="5"/>
  <c r="D1014" i="5"/>
  <c r="L1013" i="5"/>
  <c r="F1013" i="5"/>
  <c r="D1012" i="5"/>
  <c r="L1011" i="5"/>
  <c r="F1011" i="5"/>
  <c r="K1011" i="5" s="1"/>
  <c r="D1010" i="5"/>
  <c r="F1010" i="5" s="1"/>
  <c r="I1010" i="5" s="1"/>
  <c r="L1009" i="5"/>
  <c r="F1009" i="5"/>
  <c r="K1009" i="5" s="1"/>
  <c r="L1008" i="5"/>
  <c r="F1008" i="5"/>
  <c r="I1008" i="5" s="1"/>
  <c r="L1007" i="5"/>
  <c r="F1007" i="5"/>
  <c r="P1007" i="5" s="1"/>
  <c r="L1006" i="5"/>
  <c r="F1006" i="5"/>
  <c r="P1006" i="5" s="1"/>
  <c r="L1005" i="5"/>
  <c r="F1005" i="5"/>
  <c r="L1004" i="5"/>
  <c r="F1004" i="5"/>
  <c r="O1004" i="5" s="1"/>
  <c r="D1003" i="5"/>
  <c r="L1002" i="5"/>
  <c r="F1002" i="5"/>
  <c r="D1001" i="5"/>
  <c r="L997" i="5"/>
  <c r="F997" i="5"/>
  <c r="P997" i="5" s="1"/>
  <c r="D996" i="5"/>
  <c r="L995" i="5"/>
  <c r="F995" i="5"/>
  <c r="O995" i="5" s="1"/>
  <c r="D994" i="5"/>
  <c r="L992" i="5"/>
  <c r="F992" i="5"/>
  <c r="P992" i="5" s="1"/>
  <c r="L991" i="5"/>
  <c r="F991" i="5"/>
  <c r="P991" i="5" s="1"/>
  <c r="D990" i="5"/>
  <c r="L989" i="5"/>
  <c r="F989" i="5"/>
  <c r="K989" i="5" s="1"/>
  <c r="D988" i="5"/>
  <c r="L986" i="5"/>
  <c r="F986" i="5"/>
  <c r="D985" i="5"/>
  <c r="L984" i="5"/>
  <c r="F984" i="5"/>
  <c r="K984" i="5" s="1"/>
  <c r="D983" i="5"/>
  <c r="L982" i="5"/>
  <c r="F982" i="5"/>
  <c r="I982" i="5" s="1"/>
  <c r="D981" i="5"/>
  <c r="L980" i="5"/>
  <c r="F980" i="5"/>
  <c r="D979" i="5"/>
  <c r="L978" i="5"/>
  <c r="F978" i="5"/>
  <c r="I978" i="5" s="1"/>
  <c r="L977" i="5"/>
  <c r="D977" i="5"/>
  <c r="L976" i="5"/>
  <c r="F976" i="5"/>
  <c r="P976" i="5" s="1"/>
  <c r="D975" i="5"/>
  <c r="L973" i="5"/>
  <c r="F973" i="5"/>
  <c r="P973" i="5" s="1"/>
  <c r="L972" i="5"/>
  <c r="D972" i="5"/>
  <c r="L971" i="5"/>
  <c r="F971" i="5"/>
  <c r="D970" i="5"/>
  <c r="L969" i="5"/>
  <c r="F969" i="5"/>
  <c r="K969" i="5" s="1"/>
  <c r="L968" i="5"/>
  <c r="F968" i="5"/>
  <c r="D967" i="5"/>
  <c r="F967" i="5" s="1"/>
  <c r="L966" i="5"/>
  <c r="F966" i="5"/>
  <c r="P966" i="5" s="1"/>
  <c r="D965" i="5"/>
  <c r="L963" i="5"/>
  <c r="F963" i="5"/>
  <c r="I963" i="5" s="1"/>
  <c r="D962" i="5"/>
  <c r="L961" i="5"/>
  <c r="F961" i="5"/>
  <c r="D960" i="5"/>
  <c r="L959" i="5"/>
  <c r="F959" i="5"/>
  <c r="L958" i="5"/>
  <c r="F958" i="5"/>
  <c r="K958" i="5" s="1"/>
  <c r="D957" i="5"/>
  <c r="L956" i="5"/>
  <c r="F956" i="5"/>
  <c r="P956" i="5" s="1"/>
  <c r="L955" i="5"/>
  <c r="M955" i="5" s="1"/>
  <c r="F955" i="5"/>
  <c r="O955" i="5" s="1"/>
  <c r="D954" i="5"/>
  <c r="L953" i="5"/>
  <c r="F953" i="5"/>
  <c r="I953" i="5" s="1"/>
  <c r="L952" i="5"/>
  <c r="F952" i="5"/>
  <c r="I952" i="5" s="1"/>
  <c r="L951" i="5"/>
  <c r="F951" i="5"/>
  <c r="D950" i="5"/>
  <c r="F950" i="5" s="1"/>
  <c r="L949" i="5"/>
  <c r="F949" i="5"/>
  <c r="D948" i="5"/>
  <c r="L947" i="5"/>
  <c r="F947" i="5"/>
  <c r="I947" i="5" s="1"/>
  <c r="D946" i="5"/>
  <c r="L945" i="5"/>
  <c r="F945" i="5"/>
  <c r="D944" i="5"/>
  <c r="F944" i="5" s="1"/>
  <c r="L943" i="5"/>
  <c r="F943" i="5"/>
  <c r="L942" i="5"/>
  <c r="D942" i="5"/>
  <c r="L941" i="5"/>
  <c r="F941" i="5"/>
  <c r="P941" i="5" s="1"/>
  <c r="D940" i="5"/>
  <c r="L939" i="5"/>
  <c r="F939" i="5"/>
  <c r="D938" i="5"/>
  <c r="F938" i="5" s="1"/>
  <c r="P938" i="5" s="1"/>
  <c r="L937" i="5"/>
  <c r="F937" i="5"/>
  <c r="P937" i="5" s="1"/>
  <c r="D936" i="5"/>
  <c r="L935" i="5"/>
  <c r="F935" i="5"/>
  <c r="L934" i="5"/>
  <c r="D934" i="5"/>
  <c r="L933" i="5"/>
  <c r="M933" i="5" s="1"/>
  <c r="F933" i="5"/>
  <c r="K933" i="5" s="1"/>
  <c r="D932" i="5"/>
  <c r="L931" i="5"/>
  <c r="F931" i="5"/>
  <c r="D930" i="5"/>
  <c r="L929" i="5"/>
  <c r="F929" i="5"/>
  <c r="I929" i="5" s="1"/>
  <c r="D928" i="5"/>
  <c r="L927" i="5"/>
  <c r="F927" i="5"/>
  <c r="I927" i="5" s="1"/>
  <c r="D926" i="5"/>
  <c r="L925" i="5"/>
  <c r="F925" i="5"/>
  <c r="D924" i="5"/>
  <c r="F924" i="5" s="1"/>
  <c r="L923" i="5"/>
  <c r="F923" i="5"/>
  <c r="D922" i="5"/>
  <c r="L921" i="5"/>
  <c r="F921" i="5"/>
  <c r="K921" i="5" s="1"/>
  <c r="D920" i="5"/>
  <c r="L919" i="5"/>
  <c r="F919" i="5"/>
  <c r="I919" i="5" s="1"/>
  <c r="L918" i="5"/>
  <c r="D918" i="5"/>
  <c r="F918" i="5" s="1"/>
  <c r="I918" i="5" s="1"/>
  <c r="L917" i="5"/>
  <c r="F917" i="5"/>
  <c r="D916" i="5"/>
  <c r="L915" i="5"/>
  <c r="F915" i="5"/>
  <c r="D914" i="5"/>
  <c r="L913" i="5"/>
  <c r="F913" i="5"/>
  <c r="P913" i="5" s="1"/>
  <c r="D912" i="5"/>
  <c r="L911" i="5"/>
  <c r="F911" i="5"/>
  <c r="I911" i="5" s="1"/>
  <c r="L910" i="5"/>
  <c r="D910" i="5"/>
  <c r="L909" i="5"/>
  <c r="F909" i="5"/>
  <c r="D908" i="5"/>
  <c r="L907" i="5"/>
  <c r="F907" i="5"/>
  <c r="O907" i="5" s="1"/>
  <c r="D906" i="5"/>
  <c r="F906" i="5" s="1"/>
  <c r="L905" i="5"/>
  <c r="F905" i="5"/>
  <c r="D904" i="5"/>
  <c r="L903" i="5"/>
  <c r="F903" i="5"/>
  <c r="I903" i="5" s="1"/>
  <c r="D902" i="5"/>
  <c r="L901" i="5"/>
  <c r="F901" i="5"/>
  <c r="K901" i="5" s="1"/>
  <c r="D900" i="5"/>
  <c r="F900" i="5" s="1"/>
  <c r="L899" i="5"/>
  <c r="F899" i="5"/>
  <c r="P899" i="5" s="1"/>
  <c r="L898" i="5"/>
  <c r="M898" i="5" s="1"/>
  <c r="F898" i="5"/>
  <c r="P898" i="5" s="1"/>
  <c r="D897" i="5"/>
  <c r="F897" i="5" s="1"/>
  <c r="O897" i="5" s="1"/>
  <c r="L896" i="5"/>
  <c r="F896" i="5"/>
  <c r="P896" i="5" s="1"/>
  <c r="D895" i="5"/>
  <c r="L893" i="5"/>
  <c r="F893" i="5"/>
  <c r="L892" i="5"/>
  <c r="M892" i="5" s="1"/>
  <c r="F892" i="5"/>
  <c r="L891" i="5"/>
  <c r="D891" i="5"/>
  <c r="L890" i="5"/>
  <c r="F890" i="5"/>
  <c r="D889" i="5"/>
  <c r="F889" i="5" s="1"/>
  <c r="L888" i="5"/>
  <c r="F888" i="5"/>
  <c r="K888" i="5" s="1"/>
  <c r="D887" i="5"/>
  <c r="L885" i="5"/>
  <c r="F885" i="5"/>
  <c r="L884" i="5"/>
  <c r="F884" i="5"/>
  <c r="P884" i="5" s="1"/>
  <c r="L883" i="5"/>
  <c r="F883" i="5"/>
  <c r="D882" i="5"/>
  <c r="L881" i="5"/>
  <c r="M881" i="5" s="1"/>
  <c r="F881" i="5"/>
  <c r="P881" i="5" s="1"/>
  <c r="D880" i="5"/>
  <c r="L879" i="5"/>
  <c r="F879" i="5"/>
  <c r="D878" i="5"/>
  <c r="L877" i="5"/>
  <c r="F877" i="5"/>
  <c r="L876" i="5"/>
  <c r="F876" i="5"/>
  <c r="K876" i="5" s="1"/>
  <c r="L875" i="5"/>
  <c r="D875" i="5"/>
  <c r="F875" i="5" s="1"/>
  <c r="P875" i="5" s="1"/>
  <c r="L874" i="5"/>
  <c r="F874" i="5"/>
  <c r="P874" i="5" s="1"/>
  <c r="D873" i="5"/>
  <c r="F873" i="5" s="1"/>
  <c r="L872" i="5"/>
  <c r="F872" i="5"/>
  <c r="O872" i="5" s="1"/>
  <c r="D871" i="5"/>
  <c r="L870" i="5"/>
  <c r="F870" i="5"/>
  <c r="K870" i="5" s="1"/>
  <c r="L869" i="5"/>
  <c r="D869" i="5"/>
  <c r="L868" i="5"/>
  <c r="F868" i="5"/>
  <c r="O868" i="5" s="1"/>
  <c r="D867" i="5"/>
  <c r="L866" i="5"/>
  <c r="F866" i="5"/>
  <c r="I866" i="5" s="1"/>
  <c r="D865" i="5"/>
  <c r="L864" i="5"/>
  <c r="F864" i="5"/>
  <c r="K864" i="5" s="1"/>
  <c r="D863" i="5"/>
  <c r="L862" i="5"/>
  <c r="F862" i="5"/>
  <c r="O862" i="5" s="1"/>
  <c r="D861" i="5"/>
  <c r="L860" i="5"/>
  <c r="F860" i="5"/>
  <c r="D859" i="5"/>
  <c r="F859" i="5" s="1"/>
  <c r="L858" i="5"/>
  <c r="F858" i="5"/>
  <c r="D857" i="5"/>
  <c r="L856" i="5"/>
  <c r="F856" i="5"/>
  <c r="L855" i="5"/>
  <c r="D855" i="5"/>
  <c r="L854" i="5"/>
  <c r="F854" i="5"/>
  <c r="K854" i="5" s="1"/>
  <c r="D853" i="5"/>
  <c r="L850" i="5"/>
  <c r="F850" i="5"/>
  <c r="L849" i="5"/>
  <c r="F849" i="5"/>
  <c r="D848" i="5"/>
  <c r="D847" i="5" s="1"/>
  <c r="L846" i="5"/>
  <c r="F846" i="5"/>
  <c r="D845" i="5"/>
  <c r="F845" i="5" s="1"/>
  <c r="L844" i="5"/>
  <c r="F844" i="5"/>
  <c r="K844" i="5" s="1"/>
  <c r="L843" i="5"/>
  <c r="D843" i="5"/>
  <c r="F843" i="5" s="1"/>
  <c r="L842" i="5"/>
  <c r="F842" i="5"/>
  <c r="L841" i="5"/>
  <c r="D841" i="5"/>
  <c r="L840" i="5"/>
  <c r="F840" i="5"/>
  <c r="K840" i="5" s="1"/>
  <c r="D839" i="5"/>
  <c r="L837" i="5"/>
  <c r="F837" i="5"/>
  <c r="O837" i="5" s="1"/>
  <c r="L836" i="5"/>
  <c r="F836" i="5"/>
  <c r="O836" i="5" s="1"/>
  <c r="L835" i="5"/>
  <c r="F835" i="5"/>
  <c r="O835" i="5" s="1"/>
  <c r="D834" i="5"/>
  <c r="L833" i="5"/>
  <c r="F833" i="5"/>
  <c r="L832" i="5"/>
  <c r="F832" i="5"/>
  <c r="L831" i="5"/>
  <c r="F831" i="5"/>
  <c r="K831" i="5" s="1"/>
  <c r="L830" i="5"/>
  <c r="F830" i="5"/>
  <c r="L829" i="5"/>
  <c r="F829" i="5"/>
  <c r="L828" i="5"/>
  <c r="F828" i="5"/>
  <c r="K828" i="5" s="1"/>
  <c r="D827" i="5"/>
  <c r="L825" i="5"/>
  <c r="F825" i="5"/>
  <c r="D824" i="5"/>
  <c r="L823" i="5"/>
  <c r="F823" i="5"/>
  <c r="L822" i="5"/>
  <c r="D822" i="5"/>
  <c r="F822" i="5" s="1"/>
  <c r="L821" i="5"/>
  <c r="F821" i="5"/>
  <c r="D820" i="5"/>
  <c r="F820" i="5" s="1"/>
  <c r="I820" i="5" s="1"/>
  <c r="L819" i="5"/>
  <c r="F819" i="5"/>
  <c r="D818" i="5"/>
  <c r="L817" i="5"/>
  <c r="F817" i="5"/>
  <c r="I817" i="5" s="1"/>
  <c r="D816" i="5"/>
  <c r="F816" i="5" s="1"/>
  <c r="K816" i="5" s="1"/>
  <c r="L815" i="5"/>
  <c r="F815" i="5"/>
  <c r="D814" i="5"/>
  <c r="F814" i="5" s="1"/>
  <c r="P814" i="5" s="1"/>
  <c r="L813" i="5"/>
  <c r="F813" i="5"/>
  <c r="K813" i="5" s="1"/>
  <c r="D812" i="5"/>
  <c r="L811" i="5"/>
  <c r="F811" i="5"/>
  <c r="D810" i="5"/>
  <c r="L809" i="5"/>
  <c r="F809" i="5"/>
  <c r="K809" i="5" s="1"/>
  <c r="D808" i="5"/>
  <c r="F808" i="5" s="1"/>
  <c r="L807" i="5"/>
  <c r="F807" i="5"/>
  <c r="I807" i="5" s="1"/>
  <c r="D806" i="5"/>
  <c r="L805" i="5"/>
  <c r="F805" i="5"/>
  <c r="L804" i="5"/>
  <c r="F804" i="5"/>
  <c r="L803" i="5"/>
  <c r="D803" i="5"/>
  <c r="L802" i="5"/>
  <c r="F802" i="5"/>
  <c r="L801" i="5"/>
  <c r="F801" i="5"/>
  <c r="D800" i="5"/>
  <c r="L799" i="5"/>
  <c r="F799" i="5"/>
  <c r="I799" i="5" s="1"/>
  <c r="D798" i="5"/>
  <c r="L797" i="5"/>
  <c r="F797" i="5"/>
  <c r="D796" i="5"/>
  <c r="F796" i="5" s="1"/>
  <c r="P796" i="5" s="1"/>
  <c r="L795" i="5"/>
  <c r="F795" i="5"/>
  <c r="K795" i="5" s="1"/>
  <c r="D794" i="5"/>
  <c r="L793" i="5"/>
  <c r="F793" i="5"/>
  <c r="I793" i="5" s="1"/>
  <c r="D792" i="5"/>
  <c r="L791" i="5"/>
  <c r="F791" i="5"/>
  <c r="K791" i="5" s="1"/>
  <c r="D790" i="5"/>
  <c r="L788" i="5"/>
  <c r="F788" i="5"/>
  <c r="K788" i="5" s="1"/>
  <c r="D787" i="5"/>
  <c r="L786" i="5"/>
  <c r="F786" i="5"/>
  <c r="D785" i="5"/>
  <c r="L784" i="5"/>
  <c r="F784" i="5"/>
  <c r="I784" i="5" s="1"/>
  <c r="D783" i="5"/>
  <c r="L782" i="5"/>
  <c r="F782" i="5"/>
  <c r="O782" i="5" s="1"/>
  <c r="D781" i="5"/>
  <c r="F781" i="5" s="1"/>
  <c r="L780" i="5"/>
  <c r="F780" i="5"/>
  <c r="K780" i="5" s="1"/>
  <c r="D779" i="5"/>
  <c r="L778" i="5"/>
  <c r="F778" i="5"/>
  <c r="K778" i="5" s="1"/>
  <c r="D777" i="5"/>
  <c r="L776" i="5"/>
  <c r="F776" i="5"/>
  <c r="K776" i="5" s="1"/>
  <c r="L775" i="5"/>
  <c r="F775" i="5"/>
  <c r="D774" i="5"/>
  <c r="F774" i="5" s="1"/>
  <c r="L773" i="5"/>
  <c r="F773" i="5"/>
  <c r="D772" i="5"/>
  <c r="L771" i="5"/>
  <c r="F771" i="5"/>
  <c r="L770" i="5"/>
  <c r="F770" i="5"/>
  <c r="K770" i="5" s="1"/>
  <c r="L769" i="5"/>
  <c r="F769" i="5"/>
  <c r="L768" i="5"/>
  <c r="F768" i="5"/>
  <c r="K768" i="5" s="1"/>
  <c r="L767" i="5"/>
  <c r="F767" i="5"/>
  <c r="L766" i="5"/>
  <c r="F766" i="5"/>
  <c r="K766" i="5" s="1"/>
  <c r="L765" i="5"/>
  <c r="F765" i="5"/>
  <c r="K765" i="5" s="1"/>
  <c r="L764" i="5"/>
  <c r="F764" i="5"/>
  <c r="L763" i="5"/>
  <c r="D763" i="5"/>
  <c r="F763" i="5" s="1"/>
  <c r="I763" i="5" s="1"/>
  <c r="L762" i="5"/>
  <c r="F762" i="5"/>
  <c r="L761" i="5"/>
  <c r="F761" i="5"/>
  <c r="D760" i="5"/>
  <c r="L759" i="5"/>
  <c r="F759" i="5"/>
  <c r="I759" i="5" s="1"/>
  <c r="D758" i="5"/>
  <c r="L757" i="5"/>
  <c r="F757" i="5"/>
  <c r="D756" i="5"/>
  <c r="F756" i="5" s="1"/>
  <c r="P756" i="5" s="1"/>
  <c r="L755" i="5"/>
  <c r="F755" i="5"/>
  <c r="K755" i="5" s="1"/>
  <c r="D754" i="5"/>
  <c r="L753" i="5"/>
  <c r="F753" i="5"/>
  <c r="K753" i="5" s="1"/>
  <c r="D752" i="5"/>
  <c r="L751" i="5"/>
  <c r="F751" i="5"/>
  <c r="K751" i="5" s="1"/>
  <c r="D750" i="5"/>
  <c r="L749" i="5"/>
  <c r="F749" i="5"/>
  <c r="I749" i="5" s="1"/>
  <c r="L748" i="5"/>
  <c r="D748" i="5"/>
  <c r="L747" i="5"/>
  <c r="F747" i="5"/>
  <c r="O747" i="5" s="1"/>
  <c r="L746" i="5"/>
  <c r="F746" i="5"/>
  <c r="O746" i="5" s="1"/>
  <c r="D745" i="5"/>
  <c r="L744" i="5"/>
  <c r="F744" i="5"/>
  <c r="D743" i="5"/>
  <c r="L742" i="5"/>
  <c r="F742" i="5"/>
  <c r="D741" i="5"/>
  <c r="F741" i="5" s="1"/>
  <c r="I741" i="5" s="1"/>
  <c r="L740" i="5"/>
  <c r="F740" i="5"/>
  <c r="O740" i="5" s="1"/>
  <c r="L739" i="5"/>
  <c r="F739" i="5"/>
  <c r="L738" i="5"/>
  <c r="F738" i="5"/>
  <c r="O738" i="5" s="1"/>
  <c r="L737" i="5"/>
  <c r="F737" i="5"/>
  <c r="O737" i="5" s="1"/>
  <c r="D736" i="5"/>
  <c r="L735" i="5"/>
  <c r="F735" i="5"/>
  <c r="D734" i="5"/>
  <c r="L733" i="5"/>
  <c r="F733" i="5"/>
  <c r="D732" i="5"/>
  <c r="L731" i="5"/>
  <c r="F731" i="5"/>
  <c r="O731" i="5" s="1"/>
  <c r="L730" i="5"/>
  <c r="F730" i="5"/>
  <c r="O730" i="5" s="1"/>
  <c r="L729" i="5"/>
  <c r="F729" i="5"/>
  <c r="O729" i="5" s="1"/>
  <c r="L728" i="5"/>
  <c r="F728" i="5"/>
  <c r="O728" i="5" s="1"/>
  <c r="L727" i="5"/>
  <c r="F727" i="5"/>
  <c r="O727" i="5" s="1"/>
  <c r="L726" i="5"/>
  <c r="F726" i="5"/>
  <c r="O726" i="5" s="1"/>
  <c r="D725" i="5"/>
  <c r="L724" i="5"/>
  <c r="F724" i="5"/>
  <c r="I724" i="5" s="1"/>
  <c r="L721" i="5"/>
  <c r="F721" i="5"/>
  <c r="O721" i="5" s="1"/>
  <c r="L720" i="5"/>
  <c r="F720" i="5"/>
  <c r="L719" i="5"/>
  <c r="D719" i="5"/>
  <c r="L718" i="5"/>
  <c r="F718" i="5"/>
  <c r="O718" i="5" s="1"/>
  <c r="L717" i="5"/>
  <c r="D717" i="5"/>
  <c r="L716" i="5"/>
  <c r="F716" i="5"/>
  <c r="D715" i="5"/>
  <c r="L714" i="5"/>
  <c r="F714" i="5"/>
  <c r="I714" i="5" s="1"/>
  <c r="D713" i="5"/>
  <c r="L712" i="5"/>
  <c r="F712" i="5"/>
  <c r="K712" i="5" s="1"/>
  <c r="L709" i="5"/>
  <c r="F709" i="5"/>
  <c r="I709" i="5" s="1"/>
  <c r="D708" i="5"/>
  <c r="L707" i="5"/>
  <c r="F707" i="5"/>
  <c r="O707" i="5" s="1"/>
  <c r="L706" i="5"/>
  <c r="D706" i="5"/>
  <c r="L705" i="5"/>
  <c r="F705" i="5"/>
  <c r="P705" i="5" s="1"/>
  <c r="D704" i="5"/>
  <c r="L703" i="5"/>
  <c r="F703" i="5"/>
  <c r="L702" i="5"/>
  <c r="F702" i="5"/>
  <c r="K702" i="5" s="1"/>
  <c r="L701" i="5"/>
  <c r="F701" i="5"/>
  <c r="O701" i="5" s="1"/>
  <c r="L700" i="5"/>
  <c r="F700" i="5"/>
  <c r="P700" i="5" s="1"/>
  <c r="D699" i="5"/>
  <c r="L698" i="5"/>
  <c r="F698" i="5"/>
  <c r="I698" i="5" s="1"/>
  <c r="L697" i="5"/>
  <c r="F697" i="5"/>
  <c r="P697" i="5" s="1"/>
  <c r="D696" i="5"/>
  <c r="L695" i="5"/>
  <c r="F695" i="5"/>
  <c r="D694" i="5"/>
  <c r="L693" i="5"/>
  <c r="F693" i="5"/>
  <c r="K693" i="5" s="1"/>
  <c r="D692" i="5"/>
  <c r="L691" i="5"/>
  <c r="F691" i="5"/>
  <c r="I691" i="5" s="1"/>
  <c r="D690" i="5"/>
  <c r="L689" i="5"/>
  <c r="F689" i="5"/>
  <c r="D688" i="5"/>
  <c r="F688" i="5" s="1"/>
  <c r="L687" i="5"/>
  <c r="F687" i="5"/>
  <c r="D686" i="5"/>
  <c r="L683" i="5"/>
  <c r="F683" i="5"/>
  <c r="K683" i="5" s="1"/>
  <c r="D682" i="5"/>
  <c r="F682" i="5" s="1"/>
  <c r="L681" i="5"/>
  <c r="F681" i="5"/>
  <c r="P681" i="5" s="1"/>
  <c r="D680" i="5"/>
  <c r="L679" i="5"/>
  <c r="M679" i="5" s="1"/>
  <c r="F679" i="5"/>
  <c r="P679" i="5" s="1"/>
  <c r="L678" i="5"/>
  <c r="D678" i="5"/>
  <c r="F678" i="5" s="1"/>
  <c r="L677" i="5"/>
  <c r="F677" i="5"/>
  <c r="L676" i="5"/>
  <c r="D676" i="5"/>
  <c r="L675" i="5"/>
  <c r="F675" i="5"/>
  <c r="O675" i="5" s="1"/>
  <c r="L673" i="5"/>
  <c r="F673" i="5"/>
  <c r="D672" i="5"/>
  <c r="L670" i="5"/>
  <c r="F670" i="5"/>
  <c r="L669" i="5"/>
  <c r="D669" i="5"/>
  <c r="L668" i="5"/>
  <c r="F668" i="5"/>
  <c r="L667" i="5"/>
  <c r="D667" i="5"/>
  <c r="F667" i="5" s="1"/>
  <c r="L666" i="5"/>
  <c r="F666" i="5"/>
  <c r="K666" i="5" s="1"/>
  <c r="L665" i="5"/>
  <c r="F665" i="5"/>
  <c r="K665" i="5" s="1"/>
  <c r="D664" i="5"/>
  <c r="L663" i="5"/>
  <c r="F663" i="5"/>
  <c r="P663" i="5" s="1"/>
  <c r="D662" i="5"/>
  <c r="F662" i="5" s="1"/>
  <c r="L661" i="5"/>
  <c r="M661" i="5" s="1"/>
  <c r="F661" i="5"/>
  <c r="P661" i="5" s="1"/>
  <c r="L660" i="5"/>
  <c r="D660" i="5"/>
  <c r="L659" i="5"/>
  <c r="F659" i="5"/>
  <c r="I659" i="5" s="1"/>
  <c r="D658" i="5"/>
  <c r="L657" i="5"/>
  <c r="F657" i="5"/>
  <c r="O657" i="5" s="1"/>
  <c r="D656" i="5"/>
  <c r="F656" i="5" s="1"/>
  <c r="L655" i="5"/>
  <c r="F655" i="5"/>
  <c r="K655" i="5" s="1"/>
  <c r="D654" i="5"/>
  <c r="L653" i="5"/>
  <c r="M653" i="5" s="1"/>
  <c r="F653" i="5"/>
  <c r="P653" i="5" s="1"/>
  <c r="D652" i="5"/>
  <c r="L651" i="5"/>
  <c r="F651" i="5"/>
  <c r="D650" i="5"/>
  <c r="F650" i="5" s="1"/>
  <c r="L649" i="5"/>
  <c r="F649" i="5"/>
  <c r="K649" i="5" s="1"/>
  <c r="D648" i="5"/>
  <c r="L647" i="5"/>
  <c r="F647" i="5"/>
  <c r="D646" i="5"/>
  <c r="F646" i="5" s="1"/>
  <c r="K646" i="5" s="1"/>
  <c r="L645" i="5"/>
  <c r="F645" i="5"/>
  <c r="L644" i="5"/>
  <c r="D644" i="5"/>
  <c r="L643" i="5"/>
  <c r="F643" i="5"/>
  <c r="I643" i="5" s="1"/>
  <c r="D642" i="5"/>
  <c r="L640" i="5"/>
  <c r="F640" i="5"/>
  <c r="D639" i="5"/>
  <c r="L638" i="5"/>
  <c r="M638" i="5" s="1"/>
  <c r="F638" i="5"/>
  <c r="K638" i="5" s="1"/>
  <c r="L637" i="5"/>
  <c r="D637" i="5"/>
  <c r="L636" i="5"/>
  <c r="F636" i="5"/>
  <c r="L635" i="5"/>
  <c r="D635" i="5"/>
  <c r="F635" i="5" s="1"/>
  <c r="L634" i="5"/>
  <c r="F634" i="5"/>
  <c r="K634" i="5" s="1"/>
  <c r="D633" i="5"/>
  <c r="F633" i="5" s="1"/>
  <c r="L632" i="5"/>
  <c r="F632" i="5"/>
  <c r="P632" i="5" s="1"/>
  <c r="D631" i="5"/>
  <c r="L630" i="5"/>
  <c r="F630" i="5"/>
  <c r="K630" i="5" s="1"/>
  <c r="D629" i="5"/>
  <c r="F629" i="5" s="1"/>
  <c r="L628" i="5"/>
  <c r="F628" i="5"/>
  <c r="L627" i="5"/>
  <c r="D627" i="5"/>
  <c r="L626" i="5"/>
  <c r="F626" i="5"/>
  <c r="O626" i="5" s="1"/>
  <c r="D625" i="5"/>
  <c r="L624" i="5"/>
  <c r="F624" i="5"/>
  <c r="K624" i="5" s="1"/>
  <c r="D623" i="5"/>
  <c r="L621" i="5"/>
  <c r="F621" i="5"/>
  <c r="D620" i="5"/>
  <c r="L619" i="5"/>
  <c r="F619" i="5"/>
  <c r="K619" i="5" s="1"/>
  <c r="D618" i="5"/>
  <c r="L616" i="5"/>
  <c r="F616" i="5"/>
  <c r="D615" i="5"/>
  <c r="F615" i="5" s="1"/>
  <c r="L614" i="5"/>
  <c r="F614" i="5"/>
  <c r="P614" i="5" s="1"/>
  <c r="D613" i="5"/>
  <c r="L612" i="5"/>
  <c r="M612" i="5" s="1"/>
  <c r="F612" i="5"/>
  <c r="O612" i="5" s="1"/>
  <c r="D611" i="5"/>
  <c r="L610" i="5"/>
  <c r="F610" i="5"/>
  <c r="I610" i="5" s="1"/>
  <c r="L609" i="5"/>
  <c r="D609" i="5"/>
  <c r="F609" i="5" s="1"/>
  <c r="L608" i="5"/>
  <c r="F608" i="5"/>
  <c r="O608" i="5" s="1"/>
  <c r="D607" i="5"/>
  <c r="L605" i="5"/>
  <c r="F605" i="5"/>
  <c r="O605" i="5" s="1"/>
  <c r="D604" i="5"/>
  <c r="L603" i="5"/>
  <c r="F603" i="5"/>
  <c r="D602" i="5"/>
  <c r="F602" i="5" s="1"/>
  <c r="L601" i="5"/>
  <c r="F601" i="5"/>
  <c r="D600" i="5"/>
  <c r="F600" i="5" s="1"/>
  <c r="L599" i="5"/>
  <c r="M599" i="5" s="1"/>
  <c r="F599" i="5"/>
  <c r="P599" i="5" s="1"/>
  <c r="D598" i="5"/>
  <c r="L597" i="5"/>
  <c r="F597" i="5"/>
  <c r="O597" i="5" s="1"/>
  <c r="D596" i="5"/>
  <c r="F596" i="5" s="1"/>
  <c r="L595" i="5"/>
  <c r="F595" i="5"/>
  <c r="P595" i="5" s="1"/>
  <c r="D594" i="5"/>
  <c r="L593" i="5"/>
  <c r="F593" i="5"/>
  <c r="O593" i="5" s="1"/>
  <c r="D592" i="5"/>
  <c r="L590" i="5"/>
  <c r="F590" i="5"/>
  <c r="K590" i="5" s="1"/>
  <c r="D589" i="5"/>
  <c r="L588" i="5"/>
  <c r="F588" i="5"/>
  <c r="D587" i="5"/>
  <c r="F587" i="5" s="1"/>
  <c r="L586" i="5"/>
  <c r="F586" i="5"/>
  <c r="K586" i="5" s="1"/>
  <c r="D585" i="5"/>
  <c r="F585" i="5" s="1"/>
  <c r="L584" i="5"/>
  <c r="F584" i="5"/>
  <c r="D583" i="5"/>
  <c r="L581" i="5"/>
  <c r="F581" i="5"/>
  <c r="L580" i="5"/>
  <c r="D580" i="5"/>
  <c r="L579" i="5"/>
  <c r="F579" i="5"/>
  <c r="D578" i="5"/>
  <c r="L577" i="5"/>
  <c r="F577" i="5"/>
  <c r="K577" i="5" s="1"/>
  <c r="D576" i="5"/>
  <c r="D575" i="5"/>
  <c r="L574" i="5"/>
  <c r="F574" i="5"/>
  <c r="D573" i="5"/>
  <c r="L572" i="5"/>
  <c r="F572" i="5"/>
  <c r="K572" i="5" s="1"/>
  <c r="D571" i="5"/>
  <c r="F571" i="5" s="1"/>
  <c r="L570" i="5"/>
  <c r="F570" i="5"/>
  <c r="D569" i="5"/>
  <c r="F569" i="5" s="1"/>
  <c r="L568" i="5"/>
  <c r="F568" i="5"/>
  <c r="K568" i="5" s="1"/>
  <c r="D567" i="5"/>
  <c r="L565" i="5"/>
  <c r="F565" i="5"/>
  <c r="O565" i="5" s="1"/>
  <c r="D564" i="5"/>
  <c r="F564" i="5" s="1"/>
  <c r="L563" i="5"/>
  <c r="F563" i="5"/>
  <c r="K563" i="5" s="1"/>
  <c r="D562" i="5"/>
  <c r="L561" i="5"/>
  <c r="F561" i="5"/>
  <c r="O561" i="5" s="1"/>
  <c r="L560" i="5"/>
  <c r="D560" i="5"/>
  <c r="L559" i="5"/>
  <c r="F559" i="5"/>
  <c r="L558" i="5"/>
  <c r="D558" i="5"/>
  <c r="L557" i="5"/>
  <c r="F557" i="5"/>
  <c r="K557" i="5" s="1"/>
  <c r="D556" i="5"/>
  <c r="L555" i="5"/>
  <c r="F555" i="5"/>
  <c r="D554" i="5"/>
  <c r="L553" i="5"/>
  <c r="F553" i="5"/>
  <c r="D552" i="5"/>
  <c r="L551" i="5"/>
  <c r="F551" i="5"/>
  <c r="L550" i="5"/>
  <c r="F550" i="5"/>
  <c r="P550" i="5" s="1"/>
  <c r="O549" i="5"/>
  <c r="L549" i="5"/>
  <c r="F549" i="5"/>
  <c r="I549" i="5" s="1"/>
  <c r="L548" i="5"/>
  <c r="F548" i="5"/>
  <c r="P548" i="5" s="1"/>
  <c r="D547" i="5"/>
  <c r="L546" i="5"/>
  <c r="F546" i="5"/>
  <c r="D545" i="5"/>
  <c r="F545" i="5" s="1"/>
  <c r="L544" i="5"/>
  <c r="F544" i="5"/>
  <c r="L543" i="5"/>
  <c r="D543" i="5"/>
  <c r="L542" i="5"/>
  <c r="F542" i="5"/>
  <c r="O542" i="5" s="1"/>
  <c r="L541" i="5"/>
  <c r="D541" i="5"/>
  <c r="F541" i="5" s="1"/>
  <c r="L540" i="5"/>
  <c r="F540" i="5"/>
  <c r="D539" i="5"/>
  <c r="L538" i="5"/>
  <c r="F538" i="5"/>
  <c r="K538" i="5" s="1"/>
  <c r="D537" i="5"/>
  <c r="F537" i="5" s="1"/>
  <c r="L536" i="5"/>
  <c r="F536" i="5"/>
  <c r="D535" i="5"/>
  <c r="L534" i="5"/>
  <c r="F534" i="5"/>
  <c r="K534" i="5" s="1"/>
  <c r="D533" i="5"/>
  <c r="L532" i="5"/>
  <c r="F532" i="5"/>
  <c r="L531" i="5"/>
  <c r="D531" i="5"/>
  <c r="L530" i="5"/>
  <c r="F530" i="5"/>
  <c r="O530" i="5" s="1"/>
  <c r="D529" i="5"/>
  <c r="L528" i="5"/>
  <c r="F528" i="5"/>
  <c r="L527" i="5"/>
  <c r="F527" i="5"/>
  <c r="O527" i="5" s="1"/>
  <c r="L526" i="5"/>
  <c r="F526" i="5"/>
  <c r="D525" i="5"/>
  <c r="L524" i="5"/>
  <c r="F524" i="5"/>
  <c r="K524" i="5" s="1"/>
  <c r="L523" i="5"/>
  <c r="F523" i="5"/>
  <c r="L522" i="5"/>
  <c r="F522" i="5"/>
  <c r="L521" i="5"/>
  <c r="F521" i="5"/>
  <c r="I521" i="5" s="1"/>
  <c r="D520" i="5"/>
  <c r="L519" i="5"/>
  <c r="F519" i="5"/>
  <c r="I519" i="5" s="1"/>
  <c r="L518" i="5"/>
  <c r="D518" i="5"/>
  <c r="F518" i="5" s="1"/>
  <c r="L517" i="5"/>
  <c r="F517" i="5"/>
  <c r="K517" i="5" s="1"/>
  <c r="D516" i="5"/>
  <c r="L515" i="5"/>
  <c r="F515" i="5"/>
  <c r="D514" i="5"/>
  <c r="L513" i="5"/>
  <c r="F513" i="5"/>
  <c r="D512" i="5"/>
  <c r="F512" i="5" s="1"/>
  <c r="L511" i="5"/>
  <c r="F511" i="5"/>
  <c r="L510" i="5"/>
  <c r="D510" i="5"/>
  <c r="L509" i="5"/>
  <c r="F509" i="5"/>
  <c r="O509" i="5" s="1"/>
  <c r="D508" i="5"/>
  <c r="L506" i="5"/>
  <c r="F506" i="5"/>
  <c r="P506" i="5" s="1"/>
  <c r="D505" i="5"/>
  <c r="L504" i="5"/>
  <c r="F504" i="5"/>
  <c r="O504" i="5" s="1"/>
  <c r="D503" i="5"/>
  <c r="L502" i="5"/>
  <c r="F502" i="5"/>
  <c r="O502" i="5" s="1"/>
  <c r="D501" i="5"/>
  <c r="L500" i="5"/>
  <c r="F500" i="5"/>
  <c r="I500" i="5" s="1"/>
  <c r="D499" i="5"/>
  <c r="F499" i="5" s="1"/>
  <c r="I499" i="5" s="1"/>
  <c r="L498" i="5"/>
  <c r="F498" i="5"/>
  <c r="K498" i="5" s="1"/>
  <c r="D497" i="5"/>
  <c r="F497" i="5" s="1"/>
  <c r="L496" i="5"/>
  <c r="F496" i="5"/>
  <c r="D495" i="5"/>
  <c r="L494" i="5"/>
  <c r="F494" i="5"/>
  <c r="L493" i="5"/>
  <c r="F493" i="5"/>
  <c r="K493" i="5" s="1"/>
  <c r="D492" i="5"/>
  <c r="F492" i="5" s="1"/>
  <c r="L491" i="5"/>
  <c r="F491" i="5"/>
  <c r="D490" i="5"/>
  <c r="L488" i="5"/>
  <c r="F488" i="5"/>
  <c r="L487" i="5"/>
  <c r="F487" i="5"/>
  <c r="D486" i="5"/>
  <c r="D485" i="5" s="1"/>
  <c r="L484" i="5"/>
  <c r="F484" i="5"/>
  <c r="I484" i="5" s="1"/>
  <c r="L483" i="5"/>
  <c r="D483" i="5"/>
  <c r="L482" i="5"/>
  <c r="F482" i="5"/>
  <c r="K482" i="5" s="1"/>
  <c r="F481" i="5"/>
  <c r="D481" i="5"/>
  <c r="L480" i="5"/>
  <c r="F480" i="5"/>
  <c r="P480" i="5" s="1"/>
  <c r="D479" i="5"/>
  <c r="L478" i="5"/>
  <c r="F478" i="5"/>
  <c r="P478" i="5" s="1"/>
  <c r="D477" i="5"/>
  <c r="F477" i="5" s="1"/>
  <c r="L476" i="5"/>
  <c r="F476" i="5"/>
  <c r="O476" i="5" s="1"/>
  <c r="L475" i="5"/>
  <c r="D475" i="5"/>
  <c r="L474" i="5"/>
  <c r="F474" i="5"/>
  <c r="O474" i="5" s="1"/>
  <c r="L473" i="5"/>
  <c r="D473" i="5"/>
  <c r="L472" i="5"/>
  <c r="F472" i="5"/>
  <c r="D471" i="5"/>
  <c r="L470" i="5"/>
  <c r="F470" i="5"/>
  <c r="I470" i="5" s="1"/>
  <c r="D469" i="5"/>
  <c r="L468" i="5"/>
  <c r="F468" i="5"/>
  <c r="L467" i="5"/>
  <c r="D467" i="5"/>
  <c r="L466" i="5"/>
  <c r="F466" i="5"/>
  <c r="K466" i="5" s="1"/>
  <c r="D465" i="5"/>
  <c r="L464" i="5"/>
  <c r="M464" i="5" s="1"/>
  <c r="F464" i="5"/>
  <c r="P464" i="5" s="1"/>
  <c r="D463" i="5"/>
  <c r="P462" i="5"/>
  <c r="L462" i="5"/>
  <c r="F462" i="5"/>
  <c r="K462" i="5" s="1"/>
  <c r="L461" i="5"/>
  <c r="F461" i="5"/>
  <c r="I461" i="5" s="1"/>
  <c r="D460" i="5"/>
  <c r="L459" i="5"/>
  <c r="F459" i="5"/>
  <c r="P459" i="5" s="1"/>
  <c r="D458" i="5"/>
  <c r="L457" i="5"/>
  <c r="F457" i="5"/>
  <c r="L456" i="5"/>
  <c r="D456" i="5"/>
  <c r="L455" i="5"/>
  <c r="F455" i="5"/>
  <c r="D454" i="5"/>
  <c r="L453" i="5"/>
  <c r="F453" i="5"/>
  <c r="K453" i="5" s="1"/>
  <c r="D452" i="5"/>
  <c r="L451" i="5"/>
  <c r="F451" i="5"/>
  <c r="I451" i="5" s="1"/>
  <c r="L450" i="5"/>
  <c r="D450" i="5"/>
  <c r="L449" i="5"/>
  <c r="F449" i="5"/>
  <c r="D448" i="5"/>
  <c r="L447" i="5"/>
  <c r="F447" i="5"/>
  <c r="P447" i="5" s="1"/>
  <c r="D446" i="5"/>
  <c r="L445" i="5"/>
  <c r="F445" i="5"/>
  <c r="L444" i="5"/>
  <c r="D444" i="5"/>
  <c r="L443" i="5"/>
  <c r="F443" i="5"/>
  <c r="L442" i="5"/>
  <c r="D442" i="5"/>
  <c r="L441" i="5"/>
  <c r="F441" i="5"/>
  <c r="D440" i="5"/>
  <c r="L439" i="5"/>
  <c r="F439" i="5"/>
  <c r="D438" i="5"/>
  <c r="L436" i="5"/>
  <c r="F436" i="5"/>
  <c r="D435" i="5"/>
  <c r="F435" i="5" s="1"/>
  <c r="L434" i="5"/>
  <c r="F434" i="5"/>
  <c r="L433" i="5"/>
  <c r="F433" i="5"/>
  <c r="P433" i="5" s="1"/>
  <c r="D432" i="5"/>
  <c r="F432" i="5" s="1"/>
  <c r="L431" i="5"/>
  <c r="F431" i="5"/>
  <c r="D430" i="5"/>
  <c r="L429" i="5"/>
  <c r="F429" i="5"/>
  <c r="L428" i="5"/>
  <c r="F428" i="5"/>
  <c r="D427" i="5"/>
  <c r="L426" i="5"/>
  <c r="F426" i="5"/>
  <c r="O426" i="5" s="1"/>
  <c r="L425" i="5"/>
  <c r="D425" i="5"/>
  <c r="L423" i="5"/>
  <c r="F423" i="5"/>
  <c r="O423" i="5" s="1"/>
  <c r="D422" i="5"/>
  <c r="L421" i="5"/>
  <c r="F421" i="5"/>
  <c r="O421" i="5" s="1"/>
  <c r="L420" i="5"/>
  <c r="D420" i="5"/>
  <c r="F420" i="5" s="1"/>
  <c r="L419" i="5"/>
  <c r="F419" i="5"/>
  <c r="D418" i="5"/>
  <c r="L417" i="5"/>
  <c r="F417" i="5"/>
  <c r="K417" i="5" s="1"/>
  <c r="D416" i="5"/>
  <c r="F416" i="5" s="1"/>
  <c r="L415" i="5"/>
  <c r="F415" i="5"/>
  <c r="I415" i="5" s="1"/>
  <c r="D414" i="5"/>
  <c r="F414" i="5" s="1"/>
  <c r="L413" i="5"/>
  <c r="F413" i="5"/>
  <c r="K413" i="5" s="1"/>
  <c r="L412" i="5"/>
  <c r="D412" i="5"/>
  <c r="L411" i="5"/>
  <c r="F411" i="5"/>
  <c r="D410" i="5"/>
  <c r="L409" i="5"/>
  <c r="F409" i="5"/>
  <c r="D408" i="5"/>
  <c r="L407" i="5"/>
  <c r="F407" i="5"/>
  <c r="D406" i="5"/>
  <c r="F406" i="5" s="1"/>
  <c r="L405" i="5"/>
  <c r="F405" i="5"/>
  <c r="D404" i="5"/>
  <c r="F404" i="5" s="1"/>
  <c r="I404" i="5" s="1"/>
  <c r="L403" i="5"/>
  <c r="F403" i="5"/>
  <c r="O403" i="5" s="1"/>
  <c r="D402" i="5"/>
  <c r="L401" i="5"/>
  <c r="F401" i="5"/>
  <c r="D400" i="5"/>
  <c r="F400" i="5" s="1"/>
  <c r="L399" i="5"/>
  <c r="F399" i="5"/>
  <c r="O399" i="5" s="1"/>
  <c r="D398" i="5"/>
  <c r="L397" i="5"/>
  <c r="F397" i="5"/>
  <c r="K397" i="5" s="1"/>
  <c r="D396" i="5"/>
  <c r="F396" i="5" s="1"/>
  <c r="L395" i="5"/>
  <c r="F395" i="5"/>
  <c r="I395" i="5" s="1"/>
  <c r="D394" i="5"/>
  <c r="L393" i="5"/>
  <c r="F393" i="5"/>
  <c r="K393" i="5" s="1"/>
  <c r="D392" i="5"/>
  <c r="L391" i="5"/>
  <c r="F391" i="5"/>
  <c r="I391" i="5" s="1"/>
  <c r="D390" i="5"/>
  <c r="F390" i="5" s="1"/>
  <c r="L389" i="5"/>
  <c r="F389" i="5"/>
  <c r="I389" i="5" s="1"/>
  <c r="D388" i="5"/>
  <c r="L387" i="5"/>
  <c r="F387" i="5"/>
  <c r="L386" i="5"/>
  <c r="D386" i="5"/>
  <c r="L385" i="5"/>
  <c r="F385" i="5"/>
  <c r="K385" i="5" s="1"/>
  <c r="D384" i="5"/>
  <c r="L383" i="5"/>
  <c r="F383" i="5"/>
  <c r="I383" i="5" s="1"/>
  <c r="L382" i="5"/>
  <c r="F382" i="5"/>
  <c r="L381" i="5"/>
  <c r="D381" i="5"/>
  <c r="F381" i="5" s="1"/>
  <c r="O381" i="5" s="1"/>
  <c r="L380" i="5"/>
  <c r="F380" i="5"/>
  <c r="L379" i="5"/>
  <c r="D379" i="5"/>
  <c r="L378" i="5"/>
  <c r="F378" i="5"/>
  <c r="D377" i="5"/>
  <c r="F377" i="5" s="1"/>
  <c r="K377" i="5" s="1"/>
  <c r="L376" i="5"/>
  <c r="F376" i="5"/>
  <c r="K376" i="5" s="1"/>
  <c r="D375" i="5"/>
  <c r="F375" i="5" s="1"/>
  <c r="L374" i="5"/>
  <c r="F374" i="5"/>
  <c r="I374" i="5" s="1"/>
  <c r="D373" i="5"/>
  <c r="F373" i="5" s="1"/>
  <c r="L372" i="5"/>
  <c r="F372" i="5"/>
  <c r="D371" i="5"/>
  <c r="L369" i="5"/>
  <c r="F369" i="5"/>
  <c r="P369" i="5" s="1"/>
  <c r="D368" i="5"/>
  <c r="F368" i="5" s="1"/>
  <c r="L367" i="5"/>
  <c r="F367" i="5"/>
  <c r="K367" i="5" s="1"/>
  <c r="L366" i="5"/>
  <c r="D366" i="5"/>
  <c r="L365" i="5"/>
  <c r="F365" i="5"/>
  <c r="K365" i="5" s="1"/>
  <c r="D364" i="5"/>
  <c r="L363" i="5"/>
  <c r="F363" i="5"/>
  <c r="D362" i="5"/>
  <c r="L361" i="5"/>
  <c r="F361" i="5"/>
  <c r="D360" i="5"/>
  <c r="L359" i="5"/>
  <c r="F359" i="5"/>
  <c r="L358" i="5"/>
  <c r="D358" i="5"/>
  <c r="L357" i="5"/>
  <c r="F357" i="5"/>
  <c r="K357" i="5" s="1"/>
  <c r="D356" i="5"/>
  <c r="F356" i="5" s="1"/>
  <c r="L355" i="5"/>
  <c r="F355" i="5"/>
  <c r="D354" i="5"/>
  <c r="L353" i="5"/>
  <c r="F353" i="5"/>
  <c r="D352" i="5"/>
  <c r="L351" i="5"/>
  <c r="F351" i="5"/>
  <c r="D350" i="5"/>
  <c r="L349" i="5"/>
  <c r="F349" i="5"/>
  <c r="K349" i="5" s="1"/>
  <c r="L348" i="5"/>
  <c r="D348" i="5"/>
  <c r="L347" i="5"/>
  <c r="F347" i="5"/>
  <c r="D346" i="5"/>
  <c r="L345" i="5"/>
  <c r="F345" i="5"/>
  <c r="D344" i="5"/>
  <c r="F344" i="5" s="1"/>
  <c r="L342" i="5"/>
  <c r="F342" i="5"/>
  <c r="K342" i="5" s="1"/>
  <c r="L341" i="5"/>
  <c r="D341" i="5"/>
  <c r="F341" i="5" s="1"/>
  <c r="P341" i="5" s="1"/>
  <c r="L340" i="5"/>
  <c r="F340" i="5"/>
  <c r="I340" i="5" s="1"/>
  <c r="L339" i="5"/>
  <c r="D339" i="5"/>
  <c r="F339" i="5" s="1"/>
  <c r="L338" i="5"/>
  <c r="F338" i="5"/>
  <c r="P338" i="5" s="1"/>
  <c r="L337" i="5"/>
  <c r="F337" i="5"/>
  <c r="P337" i="5" s="1"/>
  <c r="L336" i="5"/>
  <c r="F336" i="5"/>
  <c r="D335" i="5"/>
  <c r="L334" i="5"/>
  <c r="F334" i="5"/>
  <c r="D333" i="5"/>
  <c r="L332" i="5"/>
  <c r="F332" i="5"/>
  <c r="K332" i="5" s="1"/>
  <c r="L331" i="5"/>
  <c r="M331" i="5" s="1"/>
  <c r="F331" i="5"/>
  <c r="K331" i="5" s="1"/>
  <c r="L330" i="5"/>
  <c r="F330" i="5"/>
  <c r="K330" i="5" s="1"/>
  <c r="D329" i="5"/>
  <c r="L323" i="5"/>
  <c r="F323" i="5"/>
  <c r="P323" i="5" s="1"/>
  <c r="L322" i="5"/>
  <c r="F322" i="5"/>
  <c r="L321" i="5"/>
  <c r="F321" i="5"/>
  <c r="P321" i="5" s="1"/>
  <c r="L320" i="5"/>
  <c r="F320" i="5"/>
  <c r="P320" i="5" s="1"/>
  <c r="D319" i="5"/>
  <c r="L318" i="5"/>
  <c r="F318" i="5"/>
  <c r="K318" i="5" s="1"/>
  <c r="L317" i="5"/>
  <c r="D317" i="5"/>
  <c r="P314" i="5"/>
  <c r="O314" i="5"/>
  <c r="L314" i="5"/>
  <c r="M314" i="5" s="1"/>
  <c r="K314" i="5"/>
  <c r="I314" i="5"/>
  <c r="P313" i="5"/>
  <c r="O313" i="5"/>
  <c r="L313" i="5"/>
  <c r="M313" i="5" s="1"/>
  <c r="K313" i="5"/>
  <c r="I313" i="5"/>
  <c r="P312" i="5"/>
  <c r="O312" i="5"/>
  <c r="L312" i="5"/>
  <c r="M312" i="5" s="1"/>
  <c r="K312" i="5"/>
  <c r="I312" i="5"/>
  <c r="L311" i="5"/>
  <c r="D311" i="5"/>
  <c r="L310" i="5"/>
  <c r="F310" i="5"/>
  <c r="L309" i="5"/>
  <c r="F309" i="5"/>
  <c r="K309" i="5" s="1"/>
  <c r="L308" i="5"/>
  <c r="F308" i="5"/>
  <c r="K308" i="5" s="1"/>
  <c r="D307" i="5"/>
  <c r="L305" i="5"/>
  <c r="F305" i="5"/>
  <c r="L304" i="5"/>
  <c r="F304" i="5"/>
  <c r="L303" i="5"/>
  <c r="F303" i="5"/>
  <c r="P303" i="5" s="1"/>
  <c r="L302" i="5"/>
  <c r="F302" i="5"/>
  <c r="L301" i="5"/>
  <c r="F301" i="5"/>
  <c r="P301" i="5" s="1"/>
  <c r="L300" i="5"/>
  <c r="F300" i="5"/>
  <c r="L299" i="5"/>
  <c r="F299" i="5"/>
  <c r="L298" i="5"/>
  <c r="F298" i="5"/>
  <c r="P298" i="5" s="1"/>
  <c r="L297" i="5"/>
  <c r="F297" i="5"/>
  <c r="L296" i="5"/>
  <c r="F296" i="5"/>
  <c r="L295" i="5"/>
  <c r="F295" i="5"/>
  <c r="L294" i="5"/>
  <c r="F294" i="5"/>
  <c r="P294" i="5" s="1"/>
  <c r="L293" i="5"/>
  <c r="F293" i="5"/>
  <c r="P293" i="5" s="1"/>
  <c r="L292" i="5"/>
  <c r="F292" i="5"/>
  <c r="P292" i="5" s="1"/>
  <c r="L291" i="5"/>
  <c r="F291" i="5"/>
  <c r="L290" i="5"/>
  <c r="F290" i="5"/>
  <c r="P290" i="5" s="1"/>
  <c r="L289" i="5"/>
  <c r="F289" i="5"/>
  <c r="L288" i="5"/>
  <c r="F288" i="5"/>
  <c r="P288" i="5" s="1"/>
  <c r="L287" i="5"/>
  <c r="F287" i="5"/>
  <c r="P287" i="5" s="1"/>
  <c r="L286" i="5"/>
  <c r="F286" i="5"/>
  <c r="L285" i="5"/>
  <c r="F285" i="5"/>
  <c r="P285" i="5" s="1"/>
  <c r="L284" i="5"/>
  <c r="F284" i="5"/>
  <c r="L283" i="5"/>
  <c r="F283" i="5"/>
  <c r="L282" i="5"/>
  <c r="F282" i="5"/>
  <c r="P282" i="5" s="1"/>
  <c r="L281" i="5"/>
  <c r="F281" i="5"/>
  <c r="P281" i="5" s="1"/>
  <c r="L280" i="5"/>
  <c r="F280" i="5"/>
  <c r="P280" i="5" s="1"/>
  <c r="L279" i="5"/>
  <c r="F279" i="5"/>
  <c r="P279" i="5" s="1"/>
  <c r="L278" i="5"/>
  <c r="F278" i="5"/>
  <c r="P278" i="5" s="1"/>
  <c r="L277" i="5"/>
  <c r="F277" i="5"/>
  <c r="P277" i="5" s="1"/>
  <c r="L276" i="5"/>
  <c r="F276" i="5"/>
  <c r="L275" i="5"/>
  <c r="F275" i="5"/>
  <c r="L274" i="5"/>
  <c r="F274" i="5"/>
  <c r="P274" i="5" s="1"/>
  <c r="L273" i="5"/>
  <c r="F273" i="5"/>
  <c r="L272" i="5"/>
  <c r="F272" i="5"/>
  <c r="L271" i="5"/>
  <c r="F271" i="5"/>
  <c r="P271" i="5" s="1"/>
  <c r="L270" i="5"/>
  <c r="F270" i="5"/>
  <c r="P270" i="5" s="1"/>
  <c r="L269" i="5"/>
  <c r="F269" i="5"/>
  <c r="P269" i="5" s="1"/>
  <c r="L268" i="5"/>
  <c r="F268" i="5"/>
  <c r="P268" i="5" s="1"/>
  <c r="L267" i="5"/>
  <c r="F267" i="5"/>
  <c r="L266" i="5"/>
  <c r="F266" i="5"/>
  <c r="P266" i="5" s="1"/>
  <c r="L265" i="5"/>
  <c r="F265" i="5"/>
  <c r="L264" i="5"/>
  <c r="F264" i="5"/>
  <c r="P264" i="5" s="1"/>
  <c r="L263" i="5"/>
  <c r="F263" i="5"/>
  <c r="P263" i="5" s="1"/>
  <c r="L262" i="5"/>
  <c r="F262" i="5"/>
  <c r="L261" i="5"/>
  <c r="F261" i="5"/>
  <c r="P261" i="5" s="1"/>
  <c r="L260" i="5"/>
  <c r="F260" i="5"/>
  <c r="P260" i="5" s="1"/>
  <c r="L259" i="5"/>
  <c r="F259" i="5"/>
  <c r="L258" i="5"/>
  <c r="F258" i="5"/>
  <c r="P258" i="5" s="1"/>
  <c r="L257" i="5"/>
  <c r="F257" i="5"/>
  <c r="P257" i="5" s="1"/>
  <c r="L256" i="5"/>
  <c r="F256" i="5"/>
  <c r="P256" i="5" s="1"/>
  <c r="L255" i="5"/>
  <c r="F255" i="5"/>
  <c r="L254" i="5"/>
  <c r="F254" i="5"/>
  <c r="L253" i="5"/>
  <c r="F253" i="5"/>
  <c r="L252" i="5"/>
  <c r="F252" i="5"/>
  <c r="L251" i="5"/>
  <c r="F251" i="5"/>
  <c r="L250" i="5"/>
  <c r="F250" i="5"/>
  <c r="P250" i="5" s="1"/>
  <c r="L249" i="5"/>
  <c r="F249" i="5"/>
  <c r="P249" i="5" s="1"/>
  <c r="L248" i="5"/>
  <c r="F248" i="5"/>
  <c r="L247" i="5"/>
  <c r="F247" i="5"/>
  <c r="L246" i="5"/>
  <c r="F246" i="5"/>
  <c r="P246" i="5" s="1"/>
  <c r="L245" i="5"/>
  <c r="F245" i="5"/>
  <c r="L244" i="5"/>
  <c r="F244" i="5"/>
  <c r="P244" i="5" s="1"/>
  <c r="L243" i="5"/>
  <c r="F243" i="5"/>
  <c r="L242" i="5"/>
  <c r="F242" i="5"/>
  <c r="P242" i="5" s="1"/>
  <c r="L241" i="5"/>
  <c r="F241" i="5"/>
  <c r="P241" i="5" s="1"/>
  <c r="L240" i="5"/>
  <c r="F240" i="5"/>
  <c r="L239" i="5"/>
  <c r="F239" i="5"/>
  <c r="P239" i="5" s="1"/>
  <c r="L238" i="5"/>
  <c r="F238" i="5"/>
  <c r="P238" i="5" s="1"/>
  <c r="L237" i="5"/>
  <c r="F237" i="5"/>
  <c r="P237" i="5" s="1"/>
  <c r="L236" i="5"/>
  <c r="F236" i="5"/>
  <c r="P236" i="5" s="1"/>
  <c r="L235" i="5"/>
  <c r="F235" i="5"/>
  <c r="L234" i="5"/>
  <c r="F234" i="5"/>
  <c r="L233" i="5"/>
  <c r="F233" i="5"/>
  <c r="P233" i="5" s="1"/>
  <c r="L232" i="5"/>
  <c r="F232" i="5"/>
  <c r="P232" i="5" s="1"/>
  <c r="L231" i="5"/>
  <c r="F231" i="5"/>
  <c r="L230" i="5"/>
  <c r="F230" i="5"/>
  <c r="P230" i="5" s="1"/>
  <c r="L229" i="5"/>
  <c r="F229" i="5"/>
  <c r="P229" i="5" s="1"/>
  <c r="L228" i="5"/>
  <c r="F228" i="5"/>
  <c r="P228" i="5" s="1"/>
  <c r="L227" i="5"/>
  <c r="F227" i="5"/>
  <c r="L226" i="5"/>
  <c r="F226" i="5"/>
  <c r="L225" i="5"/>
  <c r="F225" i="5"/>
  <c r="P225" i="5" s="1"/>
  <c r="L224" i="5"/>
  <c r="F224" i="5"/>
  <c r="L223" i="5"/>
  <c r="F223" i="5"/>
  <c r="P223" i="5" s="1"/>
  <c r="L222" i="5"/>
  <c r="F222" i="5"/>
  <c r="P222" i="5" s="1"/>
  <c r="L221" i="5"/>
  <c r="F221" i="5"/>
  <c r="P221" i="5" s="1"/>
  <c r="L220" i="5"/>
  <c r="F220" i="5"/>
  <c r="L219" i="5"/>
  <c r="F219" i="5"/>
  <c r="L218" i="5"/>
  <c r="F218" i="5"/>
  <c r="L217" i="5"/>
  <c r="F217" i="5"/>
  <c r="P217" i="5" s="1"/>
  <c r="L216" i="5"/>
  <c r="F216" i="5"/>
  <c r="P216" i="5" s="1"/>
  <c r="L215" i="5"/>
  <c r="F215" i="5"/>
  <c r="P215" i="5" s="1"/>
  <c r="L214" i="5"/>
  <c r="F214" i="5"/>
  <c r="P214" i="5" s="1"/>
  <c r="L213" i="5"/>
  <c r="F213" i="5"/>
  <c r="P213" i="5" s="1"/>
  <c r="L212" i="5"/>
  <c r="F212" i="5"/>
  <c r="L211" i="5"/>
  <c r="F211" i="5"/>
  <c r="L210" i="5"/>
  <c r="F210" i="5"/>
  <c r="L209" i="5"/>
  <c r="F209" i="5"/>
  <c r="L208" i="5"/>
  <c r="F208" i="5"/>
  <c r="P208" i="5" s="1"/>
  <c r="L207" i="5"/>
  <c r="F207" i="5"/>
  <c r="P207" i="5" s="1"/>
  <c r="L206" i="5"/>
  <c r="F206" i="5"/>
  <c r="L205" i="5"/>
  <c r="F205" i="5"/>
  <c r="P205" i="5" s="1"/>
  <c r="L204" i="5"/>
  <c r="F204" i="5"/>
  <c r="P204" i="5" s="1"/>
  <c r="L203" i="5"/>
  <c r="F203" i="5"/>
  <c r="L202" i="5"/>
  <c r="F202" i="5"/>
  <c r="L201" i="5"/>
  <c r="F201" i="5"/>
  <c r="L200" i="5"/>
  <c r="F200" i="5"/>
  <c r="L199" i="5"/>
  <c r="F199" i="5"/>
  <c r="L198" i="5"/>
  <c r="F198" i="5"/>
  <c r="P198" i="5" s="1"/>
  <c r="L197" i="5"/>
  <c r="F197" i="5"/>
  <c r="L196" i="5"/>
  <c r="F196" i="5"/>
  <c r="L195" i="5"/>
  <c r="F195" i="5"/>
  <c r="L194" i="5"/>
  <c r="F194" i="5"/>
  <c r="L193" i="5"/>
  <c r="F193" i="5"/>
  <c r="P193" i="5" s="1"/>
  <c r="L192" i="5"/>
  <c r="F192" i="5"/>
  <c r="L191" i="5"/>
  <c r="F191" i="5"/>
  <c r="L190" i="5"/>
  <c r="F190" i="5"/>
  <c r="P190" i="5" s="1"/>
  <c r="L189" i="5"/>
  <c r="F189" i="5"/>
  <c r="L188" i="5"/>
  <c r="F188" i="5"/>
  <c r="P188" i="5" s="1"/>
  <c r="L187" i="5"/>
  <c r="F187" i="5"/>
  <c r="L186" i="5"/>
  <c r="D186" i="5"/>
  <c r="L185" i="5"/>
  <c r="F185" i="5"/>
  <c r="L184" i="5"/>
  <c r="F184" i="5"/>
  <c r="L183" i="5"/>
  <c r="F183" i="5"/>
  <c r="L182" i="5"/>
  <c r="F182" i="5"/>
  <c r="P182" i="5" s="1"/>
  <c r="L181" i="5"/>
  <c r="K181" i="5"/>
  <c r="F181" i="5"/>
  <c r="O181" i="5" s="1"/>
  <c r="L180" i="5"/>
  <c r="F180" i="5"/>
  <c r="K180" i="5" s="1"/>
  <c r="F179" i="5"/>
  <c r="P179" i="5" s="1"/>
  <c r="L178" i="5"/>
  <c r="F178" i="5"/>
  <c r="L177" i="5"/>
  <c r="F177" i="5"/>
  <c r="L176" i="5"/>
  <c r="F176" i="5"/>
  <c r="P176" i="5" s="1"/>
  <c r="L175" i="5"/>
  <c r="F175" i="5"/>
  <c r="L174" i="5"/>
  <c r="F174" i="5"/>
  <c r="P174" i="5" s="1"/>
  <c r="L173" i="5"/>
  <c r="F173" i="5"/>
  <c r="O173" i="5" s="1"/>
  <c r="L172" i="5"/>
  <c r="F172" i="5"/>
  <c r="K172" i="5" s="1"/>
  <c r="L171" i="5"/>
  <c r="F171" i="5"/>
  <c r="O171" i="5" s="1"/>
  <c r="L170" i="5"/>
  <c r="F170" i="5"/>
  <c r="P170" i="5" s="1"/>
  <c r="L169" i="5"/>
  <c r="F169" i="5"/>
  <c r="L168" i="5"/>
  <c r="F168" i="5"/>
  <c r="P168" i="5" s="1"/>
  <c r="L167" i="5"/>
  <c r="F167" i="5"/>
  <c r="L166" i="5"/>
  <c r="F166" i="5"/>
  <c r="P166" i="5" s="1"/>
  <c r="L165" i="5"/>
  <c r="F165" i="5"/>
  <c r="L164" i="5"/>
  <c r="F164" i="5"/>
  <c r="K164" i="5" s="1"/>
  <c r="L163" i="5"/>
  <c r="F163" i="5"/>
  <c r="K163" i="5" s="1"/>
  <c r="L162" i="5"/>
  <c r="F162" i="5"/>
  <c r="O162" i="5" s="1"/>
  <c r="L161" i="5"/>
  <c r="F161" i="5"/>
  <c r="L160" i="5"/>
  <c r="F160" i="5"/>
  <c r="P160" i="5" s="1"/>
  <c r="L159" i="5"/>
  <c r="F159" i="5"/>
  <c r="L158" i="5"/>
  <c r="F158" i="5"/>
  <c r="P158" i="5" s="1"/>
  <c r="L157" i="5"/>
  <c r="F157" i="5"/>
  <c r="L156" i="5"/>
  <c r="F156" i="5"/>
  <c r="K156" i="5" s="1"/>
  <c r="L155" i="5"/>
  <c r="F155" i="5"/>
  <c r="L154" i="5"/>
  <c r="F154" i="5"/>
  <c r="O154" i="5" s="1"/>
  <c r="L153" i="5"/>
  <c r="F153" i="5"/>
  <c r="L152" i="5"/>
  <c r="F152" i="5"/>
  <c r="L151" i="5"/>
  <c r="F151" i="5"/>
  <c r="L150" i="5"/>
  <c r="F150" i="5"/>
  <c r="P150" i="5" s="1"/>
  <c r="L149" i="5"/>
  <c r="F149" i="5"/>
  <c r="L148" i="5"/>
  <c r="F148" i="5"/>
  <c r="D147" i="5"/>
  <c r="F147" i="5" s="1"/>
  <c r="L146" i="5"/>
  <c r="F146" i="5"/>
  <c r="L145" i="5"/>
  <c r="F145" i="5"/>
  <c r="L144" i="5"/>
  <c r="F144" i="5"/>
  <c r="K144" i="5" s="1"/>
  <c r="L143" i="5"/>
  <c r="F143" i="5"/>
  <c r="K143" i="5" s="1"/>
  <c r="L142" i="5"/>
  <c r="F142" i="5"/>
  <c r="K142" i="5" s="1"/>
  <c r="L141" i="5"/>
  <c r="F141" i="5"/>
  <c r="I141" i="5" s="1"/>
  <c r="L140" i="5"/>
  <c r="F140" i="5"/>
  <c r="L139" i="5"/>
  <c r="F139" i="5"/>
  <c r="K139" i="5" s="1"/>
  <c r="L138" i="5"/>
  <c r="F138" i="5"/>
  <c r="L136" i="5"/>
  <c r="F136" i="5"/>
  <c r="P136" i="5" s="1"/>
  <c r="L135" i="5"/>
  <c r="F135" i="5"/>
  <c r="L134" i="5"/>
  <c r="F134" i="5"/>
  <c r="I134" i="5" s="1"/>
  <c r="L133" i="5"/>
  <c r="F133" i="5"/>
  <c r="L132" i="5"/>
  <c r="F132" i="5"/>
  <c r="P132" i="5" s="1"/>
  <c r="L131" i="5"/>
  <c r="F131" i="5"/>
  <c r="P131" i="5" s="1"/>
  <c r="L130" i="5"/>
  <c r="F130" i="5"/>
  <c r="P130" i="5" s="1"/>
  <c r="D129" i="5"/>
  <c r="L128" i="5"/>
  <c r="F128" i="5"/>
  <c r="L127" i="5"/>
  <c r="F127" i="5"/>
  <c r="I127" i="5" s="1"/>
  <c r="L126" i="5"/>
  <c r="F126" i="5"/>
  <c r="O126" i="5" s="1"/>
  <c r="D125" i="5"/>
  <c r="L124" i="5"/>
  <c r="F124" i="5"/>
  <c r="O124" i="5" s="1"/>
  <c r="L123" i="5"/>
  <c r="F123" i="5"/>
  <c r="L122" i="5"/>
  <c r="F122" i="5"/>
  <c r="O122" i="5" s="1"/>
  <c r="L121" i="5"/>
  <c r="F121" i="5"/>
  <c r="L120" i="5"/>
  <c r="F120" i="5"/>
  <c r="O120" i="5" s="1"/>
  <c r="L119" i="5"/>
  <c r="F119" i="5"/>
  <c r="I119" i="5" s="1"/>
  <c r="L118" i="5"/>
  <c r="F118" i="5"/>
  <c r="O118" i="5" s="1"/>
  <c r="L117" i="5"/>
  <c r="F117" i="5"/>
  <c r="L116" i="5"/>
  <c r="F116" i="5"/>
  <c r="O116" i="5" s="1"/>
  <c r="L115" i="5"/>
  <c r="F115" i="5"/>
  <c r="L114" i="5"/>
  <c r="F114" i="5"/>
  <c r="O114" i="5" s="1"/>
  <c r="L113" i="5"/>
  <c r="F113" i="5"/>
  <c r="O113" i="5" s="1"/>
  <c r="L112" i="5"/>
  <c r="F112" i="5"/>
  <c r="L111" i="5"/>
  <c r="F111" i="5"/>
  <c r="L108" i="5"/>
  <c r="F108" i="5"/>
  <c r="O108" i="5" s="1"/>
  <c r="L107" i="5"/>
  <c r="F107" i="5"/>
  <c r="L106" i="5"/>
  <c r="F106" i="5"/>
  <c r="K106" i="5" s="1"/>
  <c r="L105" i="5"/>
  <c r="F105" i="5"/>
  <c r="L104" i="5"/>
  <c r="F104" i="5"/>
  <c r="D103" i="5"/>
  <c r="L102" i="5"/>
  <c r="D102" i="5"/>
  <c r="L101" i="5"/>
  <c r="F101" i="5"/>
  <c r="K101" i="5" s="1"/>
  <c r="L100" i="5"/>
  <c r="F100" i="5"/>
  <c r="L99" i="5"/>
  <c r="F99" i="5"/>
  <c r="K99" i="5" s="1"/>
  <c r="L98" i="5"/>
  <c r="F98" i="5"/>
  <c r="K98" i="5" s="1"/>
  <c r="L97" i="5"/>
  <c r="F97" i="5"/>
  <c r="K97" i="5" s="1"/>
  <c r="D96" i="5"/>
  <c r="L95" i="5"/>
  <c r="F95" i="5"/>
  <c r="O95" i="5" s="1"/>
  <c r="L94" i="5"/>
  <c r="F94" i="5"/>
  <c r="L93" i="5"/>
  <c r="F93" i="5"/>
  <c r="O93" i="5" s="1"/>
  <c r="L92" i="5"/>
  <c r="F92" i="5"/>
  <c r="O92" i="5" s="1"/>
  <c r="L91" i="5"/>
  <c r="F91" i="5"/>
  <c r="O91" i="5" s="1"/>
  <c r="D90" i="5"/>
  <c r="F90" i="5" s="1"/>
  <c r="L89" i="5"/>
  <c r="F89" i="5"/>
  <c r="L88" i="5"/>
  <c r="F88" i="5"/>
  <c r="L87" i="5"/>
  <c r="F87" i="5"/>
  <c r="L86" i="5"/>
  <c r="F86" i="5"/>
  <c r="K86" i="5" s="1"/>
  <c r="L85" i="5"/>
  <c r="F85" i="5"/>
  <c r="D84" i="5"/>
  <c r="F84" i="5" s="1"/>
  <c r="P84" i="5" s="1"/>
  <c r="L83" i="5"/>
  <c r="F83" i="5"/>
  <c r="L82" i="5"/>
  <c r="F82" i="5"/>
  <c r="L81" i="5"/>
  <c r="F81" i="5"/>
  <c r="L80" i="5"/>
  <c r="F80" i="5"/>
  <c r="P80" i="5" s="1"/>
  <c r="L79" i="5"/>
  <c r="D79" i="5"/>
  <c r="F79" i="5" s="1"/>
  <c r="L78" i="5"/>
  <c r="F78" i="5"/>
  <c r="P78" i="5" s="1"/>
  <c r="L77" i="5"/>
  <c r="F77" i="5"/>
  <c r="P77" i="5" s="1"/>
  <c r="D76" i="5"/>
  <c r="L75" i="5"/>
  <c r="F75" i="5"/>
  <c r="K75" i="5" s="1"/>
  <c r="L74" i="5"/>
  <c r="F74" i="5"/>
  <c r="L73" i="5"/>
  <c r="F73" i="5"/>
  <c r="K73" i="5" s="1"/>
  <c r="L72" i="5"/>
  <c r="F72" i="5"/>
  <c r="L70" i="5"/>
  <c r="F70" i="5"/>
  <c r="L69" i="5"/>
  <c r="F69" i="5"/>
  <c r="K69" i="5" s="1"/>
  <c r="L68" i="5"/>
  <c r="F68" i="5"/>
  <c r="L67" i="5"/>
  <c r="F67" i="5"/>
  <c r="L66" i="5"/>
  <c r="F66" i="5"/>
  <c r="D65" i="5"/>
  <c r="L63" i="5"/>
  <c r="F63" i="5"/>
  <c r="K63" i="5" s="1"/>
  <c r="L62" i="5"/>
  <c r="F62" i="5"/>
  <c r="K62" i="5" s="1"/>
  <c r="L61" i="5"/>
  <c r="F61" i="5"/>
  <c r="L60" i="5"/>
  <c r="F60" i="5"/>
  <c r="K60" i="5" s="1"/>
  <c r="L59" i="5"/>
  <c r="F59" i="5"/>
  <c r="L58" i="5"/>
  <c r="F58" i="5"/>
  <c r="K58" i="5" s="1"/>
  <c r="L57" i="5"/>
  <c r="F57" i="5"/>
  <c r="L56" i="5"/>
  <c r="F56" i="5"/>
  <c r="L55" i="5"/>
  <c r="F55" i="5"/>
  <c r="L54" i="5"/>
  <c r="F54" i="5"/>
  <c r="D53" i="5"/>
  <c r="L52" i="5"/>
  <c r="F52" i="5"/>
  <c r="L51" i="5"/>
  <c r="F51" i="5"/>
  <c r="O51" i="5" s="1"/>
  <c r="L50" i="5"/>
  <c r="F50" i="5"/>
  <c r="O50" i="5" s="1"/>
  <c r="L49" i="5"/>
  <c r="F49" i="5"/>
  <c r="O49" i="5" s="1"/>
  <c r="L48" i="5"/>
  <c r="F48" i="5"/>
  <c r="O48" i="5" s="1"/>
  <c r="D47" i="5"/>
  <c r="L45" i="5"/>
  <c r="F45" i="5"/>
  <c r="L44" i="5"/>
  <c r="F44" i="5"/>
  <c r="O44" i="5" s="1"/>
  <c r="L43" i="5"/>
  <c r="F43" i="5"/>
  <c r="L42" i="5"/>
  <c r="F42" i="5"/>
  <c r="P42" i="5" s="1"/>
  <c r="L41" i="5"/>
  <c r="F41" i="5"/>
  <c r="L40" i="5"/>
  <c r="F40" i="5"/>
  <c r="I40" i="5" s="1"/>
  <c r="L39" i="5"/>
  <c r="F39" i="5"/>
  <c r="L38" i="5"/>
  <c r="F38" i="5"/>
  <c r="D37" i="5"/>
  <c r="L36" i="5"/>
  <c r="F36" i="5"/>
  <c r="L35" i="5"/>
  <c r="F35" i="5"/>
  <c r="P35" i="5" s="1"/>
  <c r="L34" i="5"/>
  <c r="F34" i="5"/>
  <c r="P34" i="5" s="1"/>
  <c r="L33" i="5"/>
  <c r="F33" i="5"/>
  <c r="L32" i="5"/>
  <c r="F32" i="5"/>
  <c r="P32" i="5" s="1"/>
  <c r="L31" i="5"/>
  <c r="F31" i="5"/>
  <c r="P31" i="5" s="1"/>
  <c r="D30" i="5"/>
  <c r="D11" i="5" s="1"/>
  <c r="L29" i="5"/>
  <c r="F29" i="5"/>
  <c r="K29" i="5" s="1"/>
  <c r="L28" i="5"/>
  <c r="F28" i="5"/>
  <c r="L27" i="5"/>
  <c r="F27" i="5"/>
  <c r="K27" i="5" s="1"/>
  <c r="L26" i="5"/>
  <c r="F26" i="5"/>
  <c r="L25" i="5"/>
  <c r="F25" i="5"/>
  <c r="K25" i="5" s="1"/>
  <c r="L24" i="5"/>
  <c r="F24" i="5"/>
  <c r="K24" i="5" s="1"/>
  <c r="L23" i="5"/>
  <c r="F23" i="5"/>
  <c r="K23" i="5" s="1"/>
  <c r="L22" i="5"/>
  <c r="F22" i="5"/>
  <c r="K22" i="5" s="1"/>
  <c r="L21" i="5"/>
  <c r="F21" i="5"/>
  <c r="L20" i="5"/>
  <c r="F20" i="5"/>
  <c r="K20" i="5" s="1"/>
  <c r="L19" i="5"/>
  <c r="F19" i="5"/>
  <c r="K19" i="5" s="1"/>
  <c r="L18" i="5"/>
  <c r="F18" i="5"/>
  <c r="L17" i="5"/>
  <c r="F17" i="5"/>
  <c r="L16" i="5"/>
  <c r="F16" i="5"/>
  <c r="K16" i="5" s="1"/>
  <c r="L15" i="5"/>
  <c r="F15" i="5"/>
  <c r="K15" i="5" s="1"/>
  <c r="L14" i="5"/>
  <c r="F14" i="5"/>
  <c r="K14" i="5" s="1"/>
  <c r="L13" i="5"/>
  <c r="F13" i="5"/>
  <c r="K13" i="5" s="1"/>
  <c r="L12" i="5"/>
  <c r="F12" i="5"/>
  <c r="K12" i="5" s="1"/>
  <c r="L1287" i="6"/>
  <c r="O1287" i="6"/>
  <c r="L1286" i="6"/>
  <c r="K1286" i="6"/>
  <c r="L1285" i="6"/>
  <c r="L1284" i="6"/>
  <c r="D1284" i="6"/>
  <c r="F1284" i="6" s="1"/>
  <c r="L1283" i="6"/>
  <c r="P1283" i="6"/>
  <c r="L1282" i="6"/>
  <c r="M1282" i="6" s="1"/>
  <c r="P1282" i="6"/>
  <c r="L1281" i="6"/>
  <c r="P1281" i="6"/>
  <c r="L1280" i="6"/>
  <c r="P1280" i="6"/>
  <c r="L1279" i="6"/>
  <c r="P1279" i="6"/>
  <c r="L1278" i="6"/>
  <c r="P1278" i="6"/>
  <c r="L1277" i="6"/>
  <c r="P1277" i="6"/>
  <c r="L1276" i="6"/>
  <c r="F1275" i="6"/>
  <c r="L1274" i="6"/>
  <c r="L1273" i="6"/>
  <c r="L1272" i="6"/>
  <c r="K1272" i="6"/>
  <c r="D1271" i="6"/>
  <c r="L1269" i="6"/>
  <c r="L1268" i="6"/>
  <c r="L1267" i="6"/>
  <c r="L1266" i="6"/>
  <c r="L1265" i="6"/>
  <c r="L1264" i="6"/>
  <c r="L1263" i="6"/>
  <c r="L1262" i="6"/>
  <c r="L1261" i="6"/>
  <c r="D1261" i="6"/>
  <c r="L1260" i="6"/>
  <c r="D1259" i="6"/>
  <c r="F1259" i="6" s="1"/>
  <c r="L1258" i="6"/>
  <c r="L1257" i="6"/>
  <c r="P1257" i="6"/>
  <c r="L1256" i="6"/>
  <c r="I1256" i="6"/>
  <c r="L1255" i="6"/>
  <c r="P1255" i="6"/>
  <c r="D1254" i="6"/>
  <c r="F1254" i="6" s="1"/>
  <c r="L1253" i="6"/>
  <c r="K1253" i="6"/>
  <c r="L1252" i="6"/>
  <c r="I1252" i="6"/>
  <c r="L1251" i="6"/>
  <c r="K1251" i="6"/>
  <c r="L1250" i="6"/>
  <c r="L1249" i="6"/>
  <c r="I1249" i="6"/>
  <c r="L1248" i="6"/>
  <c r="K1248" i="6"/>
  <c r="L1247" i="6"/>
  <c r="K1247" i="6"/>
  <c r="L1246" i="6"/>
  <c r="L1245" i="6"/>
  <c r="L1244" i="6"/>
  <c r="K1244" i="6"/>
  <c r="L1243" i="6"/>
  <c r="L1242" i="6"/>
  <c r="K1242" i="6"/>
  <c r="D1241" i="6"/>
  <c r="F1241" i="6" s="1"/>
  <c r="L1240" i="6"/>
  <c r="I1240" i="6"/>
  <c r="L1239" i="6"/>
  <c r="I1239" i="6"/>
  <c r="L1238" i="6"/>
  <c r="L1237" i="6"/>
  <c r="L1236" i="6"/>
  <c r="M1236" i="6" s="1"/>
  <c r="I1236" i="6"/>
  <c r="L1235" i="6"/>
  <c r="L1234" i="6"/>
  <c r="L1233" i="6"/>
  <c r="L1232" i="6"/>
  <c r="L1231" i="6"/>
  <c r="I1231" i="6"/>
  <c r="L1230" i="6"/>
  <c r="K1230" i="6"/>
  <c r="L1229" i="6"/>
  <c r="M1229" i="6" s="1"/>
  <c r="I1229" i="6"/>
  <c r="L1228" i="6"/>
  <c r="I1228" i="6"/>
  <c r="L1227" i="6"/>
  <c r="L1226" i="6"/>
  <c r="L1225" i="6"/>
  <c r="I1225" i="6"/>
  <c r="L1224" i="6"/>
  <c r="M1224" i="6" s="1"/>
  <c r="I1224" i="6"/>
  <c r="L1223" i="6"/>
  <c r="I1223" i="6"/>
  <c r="L1222" i="6"/>
  <c r="L1221" i="6"/>
  <c r="I1221" i="6"/>
  <c r="L1220" i="6"/>
  <c r="D1220" i="6"/>
  <c r="F1220" i="6" s="1"/>
  <c r="L1219" i="6"/>
  <c r="P1219" i="6"/>
  <c r="L1218" i="6"/>
  <c r="L1217" i="6"/>
  <c r="P1217" i="6"/>
  <c r="D1216" i="6"/>
  <c r="F1216" i="6" s="1"/>
  <c r="L1215" i="6"/>
  <c r="O1215" i="6"/>
  <c r="L1214" i="6"/>
  <c r="L1213" i="6"/>
  <c r="O1213" i="6"/>
  <c r="L1212" i="6"/>
  <c r="L1211" i="6"/>
  <c r="O1211" i="6"/>
  <c r="L1210" i="6"/>
  <c r="D1210" i="6"/>
  <c r="F1210" i="6" s="1"/>
  <c r="P1209" i="6"/>
  <c r="L1209" i="6"/>
  <c r="D1208" i="6"/>
  <c r="F1208" i="6" s="1"/>
  <c r="L1207" i="6"/>
  <c r="L1206" i="6"/>
  <c r="D1205" i="6"/>
  <c r="F1205" i="6" s="1"/>
  <c r="L1203" i="6"/>
  <c r="L1202" i="6"/>
  <c r="P1202" i="6"/>
  <c r="L1201" i="6"/>
  <c r="P1201" i="6"/>
  <c r="L1200" i="6"/>
  <c r="D1199" i="6"/>
  <c r="L1198" i="6"/>
  <c r="K1198" i="6"/>
  <c r="I1198" i="6"/>
  <c r="L1197" i="6"/>
  <c r="L1196" i="6"/>
  <c r="L1195" i="6"/>
  <c r="L1194" i="6"/>
  <c r="L1193" i="6"/>
  <c r="O1193" i="6"/>
  <c r="L1192" i="6"/>
  <c r="M1192" i="6" s="1"/>
  <c r="K1192" i="6"/>
  <c r="L1191" i="6"/>
  <c r="K1191" i="6"/>
  <c r="L1190" i="6"/>
  <c r="M1190" i="6" s="1"/>
  <c r="K1190" i="6"/>
  <c r="I1190" i="6"/>
  <c r="L1189" i="6"/>
  <c r="L1188" i="6"/>
  <c r="I1188" i="6"/>
  <c r="L1187" i="6"/>
  <c r="L1186" i="6"/>
  <c r="O1186" i="6"/>
  <c r="L1185" i="6"/>
  <c r="L1184" i="6"/>
  <c r="K1184" i="6"/>
  <c r="L1183" i="6"/>
  <c r="K1183" i="6"/>
  <c r="L1180" i="6"/>
  <c r="D1179" i="6"/>
  <c r="F1179" i="6" s="1"/>
  <c r="L1177" i="6"/>
  <c r="O1177" i="6"/>
  <c r="L1176" i="6"/>
  <c r="D1176" i="6"/>
  <c r="F1176" i="6" s="1"/>
  <c r="L1175" i="6"/>
  <c r="D1174" i="6"/>
  <c r="F1174" i="6" s="1"/>
  <c r="L1173" i="6"/>
  <c r="K1173" i="6"/>
  <c r="L1172" i="6"/>
  <c r="K1172" i="6"/>
  <c r="D1171" i="6"/>
  <c r="F1171" i="6" s="1"/>
  <c r="L1170" i="6"/>
  <c r="L1169" i="6"/>
  <c r="L1168" i="6"/>
  <c r="L1167" i="6"/>
  <c r="P1167" i="6"/>
  <c r="D1166" i="6"/>
  <c r="F1166" i="6" s="1"/>
  <c r="L1165" i="6"/>
  <c r="I1165" i="6"/>
  <c r="D1164" i="6"/>
  <c r="F1164" i="6" s="1"/>
  <c r="L1163" i="6"/>
  <c r="I1163" i="6"/>
  <c r="D1162" i="6"/>
  <c r="F1162" i="6" s="1"/>
  <c r="L1161" i="6"/>
  <c r="P1161" i="6"/>
  <c r="D1160" i="6"/>
  <c r="F1160" i="6" s="1"/>
  <c r="L1159" i="6"/>
  <c r="I1158" i="6"/>
  <c r="D1158" i="6"/>
  <c r="F1158" i="6" s="1"/>
  <c r="L1157" i="6"/>
  <c r="K1157" i="6"/>
  <c r="D1156" i="6"/>
  <c r="L1154" i="6"/>
  <c r="K1154" i="6"/>
  <c r="D1153" i="6"/>
  <c r="F1153" i="6" s="1"/>
  <c r="L1152" i="6"/>
  <c r="D1151" i="6"/>
  <c r="F1151" i="6" s="1"/>
  <c r="O1150" i="6"/>
  <c r="L1150" i="6"/>
  <c r="K1150" i="6"/>
  <c r="D1149" i="6"/>
  <c r="F1149" i="6" s="1"/>
  <c r="L1148" i="6"/>
  <c r="D1147" i="6"/>
  <c r="F1147" i="6" s="1"/>
  <c r="L1146" i="6"/>
  <c r="P1146" i="6"/>
  <c r="D1145" i="6"/>
  <c r="F1145" i="6" s="1"/>
  <c r="L1144" i="6"/>
  <c r="D1143" i="6"/>
  <c r="F1143" i="6" s="1"/>
  <c r="L1142" i="6"/>
  <c r="D1141" i="6"/>
  <c r="F1141" i="6" s="1"/>
  <c r="L1140" i="6"/>
  <c r="I1140" i="6"/>
  <c r="L1139" i="6"/>
  <c r="I1139" i="6"/>
  <c r="L1138" i="6"/>
  <c r="I1138" i="6"/>
  <c r="L1137" i="6"/>
  <c r="D1137" i="6"/>
  <c r="F1137" i="6" s="1"/>
  <c r="L1136" i="6"/>
  <c r="D1135" i="6"/>
  <c r="F1135" i="6" s="1"/>
  <c r="L1134" i="6"/>
  <c r="I1134" i="6"/>
  <c r="D1133" i="6"/>
  <c r="F1133" i="6" s="1"/>
  <c r="L1132" i="6"/>
  <c r="M1132" i="6" s="1"/>
  <c r="K1132" i="6"/>
  <c r="D1131" i="6"/>
  <c r="F1131" i="6" s="1"/>
  <c r="L1130" i="6"/>
  <c r="D1129" i="6"/>
  <c r="F1129" i="6" s="1"/>
  <c r="L1128" i="6"/>
  <c r="K1128" i="6"/>
  <c r="L1127" i="6"/>
  <c r="D1127" i="6"/>
  <c r="F1127" i="6" s="1"/>
  <c r="L1126" i="6"/>
  <c r="O1126" i="6"/>
  <c r="D1125" i="6"/>
  <c r="F1125" i="6" s="1"/>
  <c r="L1124" i="6"/>
  <c r="D1123" i="6"/>
  <c r="F1123" i="6" s="1"/>
  <c r="L1122" i="6"/>
  <c r="L1121" i="6"/>
  <c r="P1121" i="6"/>
  <c r="D1120" i="6"/>
  <c r="F1120" i="6" s="1"/>
  <c r="L1119" i="6"/>
  <c r="P1119" i="6"/>
  <c r="D1118" i="6"/>
  <c r="F1118" i="6" s="1"/>
  <c r="L1117" i="6"/>
  <c r="P1117" i="6"/>
  <c r="D1116" i="6"/>
  <c r="F1116" i="6" s="1"/>
  <c r="L1115" i="6"/>
  <c r="L1114" i="6"/>
  <c r="L1113" i="6"/>
  <c r="D1112" i="6"/>
  <c r="F1112" i="6" s="1"/>
  <c r="L1111" i="6"/>
  <c r="L1110" i="6"/>
  <c r="D1110" i="6"/>
  <c r="F1110" i="6" s="1"/>
  <c r="L1109" i="6"/>
  <c r="K1109" i="6"/>
  <c r="D1108" i="6"/>
  <c r="F1108" i="6" s="1"/>
  <c r="L1107" i="6"/>
  <c r="O1107" i="6"/>
  <c r="D1106" i="6"/>
  <c r="F1106" i="6" s="1"/>
  <c r="L1105" i="6"/>
  <c r="D1104" i="6"/>
  <c r="F1104" i="6" s="1"/>
  <c r="L1103" i="6"/>
  <c r="D1102" i="6"/>
  <c r="F1102" i="6" s="1"/>
  <c r="L1101" i="6"/>
  <c r="M1101" i="6" s="1"/>
  <c r="P1101" i="6"/>
  <c r="D1100" i="6"/>
  <c r="F1100" i="6" s="1"/>
  <c r="L1099" i="6"/>
  <c r="P1099" i="6"/>
  <c r="D1098" i="6"/>
  <c r="F1098" i="6" s="1"/>
  <c r="L1097" i="6"/>
  <c r="D1096" i="6"/>
  <c r="F1096" i="6" s="1"/>
  <c r="L1095" i="6"/>
  <c r="L1094" i="6"/>
  <c r="D1094" i="6"/>
  <c r="F1094" i="6" s="1"/>
  <c r="L1093" i="6"/>
  <c r="K1093" i="6"/>
  <c r="D1092" i="6"/>
  <c r="F1092" i="6" s="1"/>
  <c r="L1091" i="6"/>
  <c r="D1090" i="6"/>
  <c r="F1090" i="6" s="1"/>
  <c r="I1090" i="6" s="1"/>
  <c r="L1089" i="6"/>
  <c r="K1089" i="6"/>
  <c r="D1088" i="6"/>
  <c r="F1088" i="6" s="1"/>
  <c r="L1087" i="6"/>
  <c r="P1087" i="6"/>
  <c r="L1086" i="6"/>
  <c r="D1086" i="6"/>
  <c r="F1086" i="6" s="1"/>
  <c r="L1085" i="6"/>
  <c r="L1084" i="6"/>
  <c r="D1084" i="6"/>
  <c r="F1084" i="6" s="1"/>
  <c r="L1083" i="6"/>
  <c r="D1082" i="6"/>
  <c r="F1082" i="6" s="1"/>
  <c r="L1081" i="6"/>
  <c r="K1081" i="6"/>
  <c r="D1080" i="6"/>
  <c r="L1079" i="6"/>
  <c r="O1079" i="6"/>
  <c r="L1078" i="6"/>
  <c r="D1078" i="6"/>
  <c r="F1078" i="6" s="1"/>
  <c r="L1077" i="6"/>
  <c r="L1076" i="6"/>
  <c r="D1076" i="6"/>
  <c r="F1076" i="6" s="1"/>
  <c r="L1075" i="6"/>
  <c r="D1074" i="6"/>
  <c r="F1074" i="6" s="1"/>
  <c r="L1073" i="6"/>
  <c r="O1073" i="6"/>
  <c r="D1072" i="6"/>
  <c r="F1072" i="6" s="1"/>
  <c r="L1071" i="6"/>
  <c r="D1070" i="6"/>
  <c r="F1070" i="6" s="1"/>
  <c r="L1069" i="6"/>
  <c r="I1069" i="6"/>
  <c r="D1068" i="6"/>
  <c r="F1068" i="6" s="1"/>
  <c r="L1067" i="6"/>
  <c r="D1066" i="6"/>
  <c r="F1066" i="6" s="1"/>
  <c r="L1065" i="6"/>
  <c r="D1064" i="6"/>
  <c r="F1064" i="6" s="1"/>
  <c r="L1063" i="6"/>
  <c r="K1063" i="6"/>
  <c r="L1062" i="6"/>
  <c r="D1062" i="6"/>
  <c r="F1062" i="6" s="1"/>
  <c r="L1061" i="6"/>
  <c r="D1060" i="6"/>
  <c r="F1060" i="6" s="1"/>
  <c r="L1059" i="6"/>
  <c r="K1059" i="6"/>
  <c r="D1058" i="6"/>
  <c r="F1058" i="6" s="1"/>
  <c r="L1057" i="6"/>
  <c r="O1057" i="6"/>
  <c r="D1056" i="6"/>
  <c r="F1056" i="6" s="1"/>
  <c r="L1055" i="6"/>
  <c r="K1055" i="6"/>
  <c r="D1054" i="6"/>
  <c r="F1054" i="6" s="1"/>
  <c r="L1053" i="6"/>
  <c r="D1052" i="6"/>
  <c r="F1052" i="6" s="1"/>
  <c r="L1051" i="6"/>
  <c r="K1051" i="6"/>
  <c r="D1050" i="6"/>
  <c r="F1050" i="6" s="1"/>
  <c r="L1049" i="6"/>
  <c r="K1049" i="6"/>
  <c r="L1048" i="6"/>
  <c r="D1048" i="6"/>
  <c r="F1048" i="6" s="1"/>
  <c r="L1047" i="6"/>
  <c r="K1047" i="6"/>
  <c r="L1046" i="6"/>
  <c r="D1046" i="6"/>
  <c r="F1046" i="6" s="1"/>
  <c r="L1045" i="6"/>
  <c r="D1044" i="6"/>
  <c r="F1044" i="6" s="1"/>
  <c r="L1043" i="6"/>
  <c r="K1043" i="6"/>
  <c r="D1042" i="6"/>
  <c r="F1042" i="6" s="1"/>
  <c r="L1041" i="6"/>
  <c r="I1041" i="6"/>
  <c r="L1040" i="6"/>
  <c r="D1040" i="6"/>
  <c r="F1040" i="6" s="1"/>
  <c r="L1039" i="6"/>
  <c r="D1038" i="6"/>
  <c r="F1038" i="6" s="1"/>
  <c r="L1037" i="6"/>
  <c r="K1037" i="6"/>
  <c r="D1036" i="6"/>
  <c r="F1036" i="6" s="1"/>
  <c r="L1035" i="6"/>
  <c r="D1034" i="6"/>
  <c r="F1034" i="6" s="1"/>
  <c r="L1033" i="6"/>
  <c r="D1032" i="6"/>
  <c r="F1032" i="6" s="1"/>
  <c r="L1031" i="6"/>
  <c r="K1031" i="6"/>
  <c r="D1030" i="6"/>
  <c r="F1030" i="6" s="1"/>
  <c r="L1029" i="6"/>
  <c r="D1028" i="6"/>
  <c r="F1028" i="6" s="1"/>
  <c r="L1027" i="6"/>
  <c r="L1026" i="6"/>
  <c r="K1026" i="6"/>
  <c r="D1025" i="6"/>
  <c r="F1025" i="6" s="1"/>
  <c r="L1024" i="6"/>
  <c r="I1024" i="6"/>
  <c r="D1023" i="6"/>
  <c r="F1023" i="6" s="1"/>
  <c r="K1023" i="6" s="1"/>
  <c r="L1022" i="6"/>
  <c r="K1022" i="6"/>
  <c r="L1021" i="6"/>
  <c r="L1020" i="6"/>
  <c r="L1019" i="6"/>
  <c r="K1019" i="6"/>
  <c r="D1018" i="6"/>
  <c r="F1018" i="6" s="1"/>
  <c r="L1017" i="6"/>
  <c r="K1017" i="6"/>
  <c r="D1016" i="6"/>
  <c r="F1016" i="6" s="1"/>
  <c r="L1015" i="6"/>
  <c r="D1014" i="6"/>
  <c r="L1013" i="6"/>
  <c r="L1012" i="6"/>
  <c r="D1012" i="6"/>
  <c r="F1012" i="6" s="1"/>
  <c r="L1011" i="6"/>
  <c r="K1011" i="6"/>
  <c r="L1010" i="6"/>
  <c r="D1010" i="6"/>
  <c r="F1010" i="6" s="1"/>
  <c r="L1009" i="6"/>
  <c r="L1008" i="6"/>
  <c r="L1007" i="6"/>
  <c r="L1006" i="6"/>
  <c r="L1005" i="6"/>
  <c r="L1004" i="6"/>
  <c r="D1003" i="6"/>
  <c r="L1002" i="6"/>
  <c r="K1002" i="6"/>
  <c r="D1001" i="6"/>
  <c r="F1001" i="6" s="1"/>
  <c r="L997" i="6"/>
  <c r="F997" i="6"/>
  <c r="K997" i="6" s="1"/>
  <c r="D996" i="6"/>
  <c r="L995" i="6"/>
  <c r="M995" i="6" s="1"/>
  <c r="F995" i="6"/>
  <c r="K995" i="6" s="1"/>
  <c r="D994" i="6"/>
  <c r="L992" i="6"/>
  <c r="F992" i="6"/>
  <c r="L991" i="6"/>
  <c r="F991" i="6"/>
  <c r="K991" i="6" s="1"/>
  <c r="D990" i="6"/>
  <c r="L989" i="6"/>
  <c r="F989" i="6"/>
  <c r="K989" i="6" s="1"/>
  <c r="D988" i="6"/>
  <c r="L986" i="6"/>
  <c r="F986" i="6"/>
  <c r="D985" i="6"/>
  <c r="L984" i="6"/>
  <c r="F984" i="6"/>
  <c r="O984" i="6" s="1"/>
  <c r="L983" i="6"/>
  <c r="D983" i="6"/>
  <c r="L982" i="6"/>
  <c r="F982" i="6"/>
  <c r="K982" i="6" s="1"/>
  <c r="D981" i="6"/>
  <c r="L980" i="6"/>
  <c r="F980" i="6"/>
  <c r="D979" i="6"/>
  <c r="L978" i="6"/>
  <c r="F978" i="6"/>
  <c r="D977" i="6"/>
  <c r="L976" i="6"/>
  <c r="F976" i="6"/>
  <c r="K976" i="6" s="1"/>
  <c r="L975" i="6"/>
  <c r="D975" i="6"/>
  <c r="L973" i="6"/>
  <c r="F973" i="6"/>
  <c r="D972" i="6"/>
  <c r="L971" i="6"/>
  <c r="F971" i="6"/>
  <c r="K971" i="6" s="1"/>
  <c r="D970" i="6"/>
  <c r="L969" i="6"/>
  <c r="F969" i="6"/>
  <c r="L968" i="6"/>
  <c r="F968" i="6"/>
  <c r="O968" i="6" s="1"/>
  <c r="L967" i="6"/>
  <c r="D967" i="6"/>
  <c r="L966" i="6"/>
  <c r="F966" i="6"/>
  <c r="K966" i="6" s="1"/>
  <c r="D965" i="6"/>
  <c r="L963" i="6"/>
  <c r="F963" i="6"/>
  <c r="K963" i="6" s="1"/>
  <c r="D962" i="6"/>
  <c r="L961" i="6"/>
  <c r="F961" i="6"/>
  <c r="K961" i="6" s="1"/>
  <c r="D960" i="6"/>
  <c r="F960" i="6" s="1"/>
  <c r="O960" i="6" s="1"/>
  <c r="L959" i="6"/>
  <c r="F959" i="6"/>
  <c r="K959" i="6" s="1"/>
  <c r="L958" i="6"/>
  <c r="F958" i="6"/>
  <c r="D957" i="6"/>
  <c r="L956" i="6"/>
  <c r="F956" i="6"/>
  <c r="L955" i="6"/>
  <c r="F955" i="6"/>
  <c r="D954" i="6"/>
  <c r="L953" i="6"/>
  <c r="F953" i="6"/>
  <c r="L952" i="6"/>
  <c r="F952" i="6"/>
  <c r="K952" i="6" s="1"/>
  <c r="L951" i="6"/>
  <c r="F951" i="6"/>
  <c r="D950" i="6"/>
  <c r="L949" i="6"/>
  <c r="F949" i="6"/>
  <c r="O949" i="6" s="1"/>
  <c r="L948" i="6"/>
  <c r="D948" i="6"/>
  <c r="L947" i="6"/>
  <c r="F947" i="6"/>
  <c r="D946" i="6"/>
  <c r="L945" i="6"/>
  <c r="F945" i="6"/>
  <c r="K945" i="6" s="1"/>
  <c r="D944" i="6"/>
  <c r="L943" i="6"/>
  <c r="F943" i="6"/>
  <c r="D942" i="6"/>
  <c r="L941" i="6"/>
  <c r="F941" i="6"/>
  <c r="D940" i="6"/>
  <c r="L939" i="6"/>
  <c r="F939" i="6"/>
  <c r="K939" i="6" s="1"/>
  <c r="D938" i="6"/>
  <c r="L937" i="6"/>
  <c r="F937" i="6"/>
  <c r="D936" i="6"/>
  <c r="L935" i="6"/>
  <c r="F935" i="6"/>
  <c r="D934" i="6"/>
  <c r="L933" i="6"/>
  <c r="F933" i="6"/>
  <c r="O933" i="6" s="1"/>
  <c r="L932" i="6"/>
  <c r="D932" i="6"/>
  <c r="F932" i="6" s="1"/>
  <c r="L931" i="6"/>
  <c r="F931" i="6"/>
  <c r="K931" i="6" s="1"/>
  <c r="D930" i="6"/>
  <c r="L929" i="6"/>
  <c r="F929" i="6"/>
  <c r="K929" i="6" s="1"/>
  <c r="D928" i="6"/>
  <c r="L927" i="6"/>
  <c r="F927" i="6"/>
  <c r="K927" i="6" s="1"/>
  <c r="D926" i="6"/>
  <c r="L925" i="6"/>
  <c r="F925" i="6"/>
  <c r="D924" i="6"/>
  <c r="L923" i="6"/>
  <c r="F923" i="6"/>
  <c r="K923" i="6" s="1"/>
  <c r="L922" i="6"/>
  <c r="D922" i="6"/>
  <c r="F922" i="6" s="1"/>
  <c r="L921" i="6"/>
  <c r="F921" i="6"/>
  <c r="D920" i="6"/>
  <c r="L919" i="6"/>
  <c r="F919" i="6"/>
  <c r="P919" i="6" s="1"/>
  <c r="D918" i="6"/>
  <c r="F918" i="6" s="1"/>
  <c r="L917" i="6"/>
  <c r="F917" i="6"/>
  <c r="P917" i="6" s="1"/>
  <c r="D916" i="6"/>
  <c r="L915" i="6"/>
  <c r="F915" i="6"/>
  <c r="D914" i="6"/>
  <c r="L913" i="6"/>
  <c r="F913" i="6"/>
  <c r="O913" i="6" s="1"/>
  <c r="D912" i="6"/>
  <c r="L911" i="6"/>
  <c r="F911" i="6"/>
  <c r="O911" i="6" s="1"/>
  <c r="D910" i="6"/>
  <c r="L909" i="6"/>
  <c r="F909" i="6"/>
  <c r="O909" i="6" s="1"/>
  <c r="L908" i="6"/>
  <c r="D908" i="6"/>
  <c r="L907" i="6"/>
  <c r="F907" i="6"/>
  <c r="K907" i="6" s="1"/>
  <c r="L906" i="6"/>
  <c r="D906" i="6"/>
  <c r="L905" i="6"/>
  <c r="F905" i="6"/>
  <c r="I905" i="6" s="1"/>
  <c r="D904" i="6"/>
  <c r="F904" i="6" s="1"/>
  <c r="I904" i="6" s="1"/>
  <c r="L903" i="6"/>
  <c r="F903" i="6"/>
  <c r="D902" i="6"/>
  <c r="L901" i="6"/>
  <c r="F901" i="6"/>
  <c r="O901" i="6" s="1"/>
  <c r="L900" i="6"/>
  <c r="D900" i="6"/>
  <c r="L899" i="6"/>
  <c r="F899" i="6"/>
  <c r="L898" i="6"/>
  <c r="F898" i="6"/>
  <c r="K898" i="6" s="1"/>
  <c r="D897" i="6"/>
  <c r="L896" i="6"/>
  <c r="F896" i="6"/>
  <c r="K896" i="6" s="1"/>
  <c r="D895" i="6"/>
  <c r="L893" i="6"/>
  <c r="F893" i="6"/>
  <c r="L892" i="6"/>
  <c r="F892" i="6"/>
  <c r="D891" i="6"/>
  <c r="L890" i="6"/>
  <c r="F890" i="6"/>
  <c r="K890" i="6" s="1"/>
  <c r="D889" i="6"/>
  <c r="F889" i="6" s="1"/>
  <c r="L888" i="6"/>
  <c r="F888" i="6"/>
  <c r="D887" i="6"/>
  <c r="L885" i="6"/>
  <c r="F885" i="6"/>
  <c r="O885" i="6" s="1"/>
  <c r="L884" i="6"/>
  <c r="F884" i="6"/>
  <c r="O884" i="6" s="1"/>
  <c r="L883" i="6"/>
  <c r="F883" i="6"/>
  <c r="O883" i="6" s="1"/>
  <c r="D882" i="6"/>
  <c r="L881" i="6"/>
  <c r="F881" i="6"/>
  <c r="K881" i="6" s="1"/>
  <c r="L880" i="6"/>
  <c r="D880" i="6"/>
  <c r="L879" i="6"/>
  <c r="F879" i="6"/>
  <c r="K879" i="6" s="1"/>
  <c r="D878" i="6"/>
  <c r="L877" i="6"/>
  <c r="F877" i="6"/>
  <c r="L876" i="6"/>
  <c r="F876" i="6"/>
  <c r="P876" i="6" s="1"/>
  <c r="D875" i="6"/>
  <c r="F875" i="6" s="1"/>
  <c r="L874" i="6"/>
  <c r="F874" i="6"/>
  <c r="L873" i="6"/>
  <c r="D873" i="6"/>
  <c r="L872" i="6"/>
  <c r="F872" i="6"/>
  <c r="K872" i="6" s="1"/>
  <c r="D871" i="6"/>
  <c r="L870" i="6"/>
  <c r="F870" i="6"/>
  <c r="D869" i="6"/>
  <c r="L868" i="6"/>
  <c r="F868" i="6"/>
  <c r="K868" i="6" s="1"/>
  <c r="D867" i="6"/>
  <c r="L866" i="6"/>
  <c r="F866" i="6"/>
  <c r="O866" i="6" s="1"/>
  <c r="L865" i="6"/>
  <c r="D865" i="6"/>
  <c r="L864" i="6"/>
  <c r="F864" i="6"/>
  <c r="K864" i="6" s="1"/>
  <c r="D863" i="6"/>
  <c r="L862" i="6"/>
  <c r="F862" i="6"/>
  <c r="D861" i="6"/>
  <c r="L860" i="6"/>
  <c r="F860" i="6"/>
  <c r="D859" i="6"/>
  <c r="L858" i="6"/>
  <c r="F858" i="6"/>
  <c r="D857" i="6"/>
  <c r="F857" i="6" s="1"/>
  <c r="L856" i="6"/>
  <c r="F856" i="6"/>
  <c r="K856" i="6" s="1"/>
  <c r="L855" i="6"/>
  <c r="D855" i="6"/>
  <c r="L854" i="6"/>
  <c r="F854" i="6"/>
  <c r="D853" i="6"/>
  <c r="L850" i="6"/>
  <c r="F850" i="6"/>
  <c r="K850" i="6" s="1"/>
  <c r="L849" i="6"/>
  <c r="F849" i="6"/>
  <c r="K849" i="6" s="1"/>
  <c r="D848" i="6"/>
  <c r="D847" i="6" s="1"/>
  <c r="L846" i="6"/>
  <c r="F846" i="6"/>
  <c r="I846" i="6" s="1"/>
  <c r="D845" i="6"/>
  <c r="F845" i="6" s="1"/>
  <c r="L844" i="6"/>
  <c r="F844" i="6"/>
  <c r="O844" i="6" s="1"/>
  <c r="D843" i="6"/>
  <c r="F843" i="6" s="1"/>
  <c r="L842" i="6"/>
  <c r="F842" i="6"/>
  <c r="K842" i="6" s="1"/>
  <c r="D841" i="6"/>
  <c r="L840" i="6"/>
  <c r="F840" i="6"/>
  <c r="I840" i="6" s="1"/>
  <c r="D839" i="6"/>
  <c r="F839" i="6" s="1"/>
  <c r="I839" i="6" s="1"/>
  <c r="L837" i="6"/>
  <c r="F837" i="6"/>
  <c r="O837" i="6" s="1"/>
  <c r="L836" i="6"/>
  <c r="K836" i="6"/>
  <c r="F836" i="6"/>
  <c r="O836" i="6" s="1"/>
  <c r="L835" i="6"/>
  <c r="F835" i="6"/>
  <c r="O835" i="6" s="1"/>
  <c r="D834" i="6"/>
  <c r="L833" i="6"/>
  <c r="F833" i="6"/>
  <c r="L832" i="6"/>
  <c r="F832" i="6"/>
  <c r="K832" i="6" s="1"/>
  <c r="L831" i="6"/>
  <c r="F831" i="6"/>
  <c r="L830" i="6"/>
  <c r="F830" i="6"/>
  <c r="L829" i="6"/>
  <c r="F829" i="6"/>
  <c r="K829" i="6" s="1"/>
  <c r="L828" i="6"/>
  <c r="F828" i="6"/>
  <c r="K828" i="6" s="1"/>
  <c r="D827" i="6"/>
  <c r="L825" i="6"/>
  <c r="F825" i="6"/>
  <c r="P825" i="6" s="1"/>
  <c r="D824" i="6"/>
  <c r="L823" i="6"/>
  <c r="F823" i="6"/>
  <c r="K823" i="6" s="1"/>
  <c r="L822" i="6"/>
  <c r="D822" i="6"/>
  <c r="L821" i="6"/>
  <c r="F821" i="6"/>
  <c r="K821" i="6" s="1"/>
  <c r="D820" i="6"/>
  <c r="L819" i="6"/>
  <c r="F819" i="6"/>
  <c r="I819" i="6" s="1"/>
  <c r="D818" i="6"/>
  <c r="F818" i="6" s="1"/>
  <c r="I818" i="6" s="1"/>
  <c r="L817" i="6"/>
  <c r="F817" i="6"/>
  <c r="K817" i="6" s="1"/>
  <c r="D816" i="6"/>
  <c r="F816" i="6" s="1"/>
  <c r="P816" i="6" s="1"/>
  <c r="L815" i="6"/>
  <c r="K815" i="6"/>
  <c r="F815" i="6"/>
  <c r="O815" i="6" s="1"/>
  <c r="L814" i="6"/>
  <c r="D814" i="6"/>
  <c r="F814" i="6" s="1"/>
  <c r="L813" i="6"/>
  <c r="F813" i="6"/>
  <c r="P813" i="6" s="1"/>
  <c r="D812" i="6"/>
  <c r="L811" i="6"/>
  <c r="F811" i="6"/>
  <c r="K811" i="6" s="1"/>
  <c r="D810" i="6"/>
  <c r="L809" i="6"/>
  <c r="F809" i="6"/>
  <c r="D808" i="6"/>
  <c r="F808" i="6" s="1"/>
  <c r="L807" i="6"/>
  <c r="F807" i="6"/>
  <c r="L806" i="6"/>
  <c r="D806" i="6"/>
  <c r="L805" i="6"/>
  <c r="F805" i="6"/>
  <c r="K805" i="6" s="1"/>
  <c r="L804" i="6"/>
  <c r="F804" i="6"/>
  <c r="D803" i="6"/>
  <c r="L802" i="6"/>
  <c r="F802" i="6"/>
  <c r="I802" i="6" s="1"/>
  <c r="L801" i="6"/>
  <c r="F801" i="6"/>
  <c r="D800" i="6"/>
  <c r="L799" i="6"/>
  <c r="F799" i="6"/>
  <c r="K799" i="6" s="1"/>
  <c r="D798" i="6"/>
  <c r="F798" i="6" s="1"/>
  <c r="L797" i="6"/>
  <c r="F797" i="6"/>
  <c r="L796" i="6"/>
  <c r="D796" i="6"/>
  <c r="L795" i="6"/>
  <c r="F795" i="6"/>
  <c r="P795" i="6" s="1"/>
  <c r="D794" i="6"/>
  <c r="L793" i="6"/>
  <c r="F793" i="6"/>
  <c r="K793" i="6" s="1"/>
  <c r="D792" i="6"/>
  <c r="F792" i="6" s="1"/>
  <c r="L791" i="6"/>
  <c r="F791" i="6"/>
  <c r="D790" i="6"/>
  <c r="F790" i="6" s="1"/>
  <c r="L788" i="6"/>
  <c r="F788" i="6"/>
  <c r="D787" i="6"/>
  <c r="L786" i="6"/>
  <c r="F786" i="6"/>
  <c r="I786" i="6" s="1"/>
  <c r="D785" i="6"/>
  <c r="F785" i="6" s="1"/>
  <c r="L784" i="6"/>
  <c r="F784" i="6"/>
  <c r="K784" i="6" s="1"/>
  <c r="D783" i="6"/>
  <c r="F783" i="6" s="1"/>
  <c r="L782" i="6"/>
  <c r="F782" i="6"/>
  <c r="O782" i="6" s="1"/>
  <c r="D781" i="6"/>
  <c r="L780" i="6"/>
  <c r="F780" i="6"/>
  <c r="P780" i="6" s="1"/>
  <c r="D779" i="6"/>
  <c r="L778" i="6"/>
  <c r="F778" i="6"/>
  <c r="K778" i="6" s="1"/>
  <c r="D777" i="6"/>
  <c r="L776" i="6"/>
  <c r="F776" i="6"/>
  <c r="O776" i="6" s="1"/>
  <c r="O775" i="6"/>
  <c r="L775" i="6"/>
  <c r="F775" i="6"/>
  <c r="K775" i="6" s="1"/>
  <c r="D774" i="6"/>
  <c r="F774" i="6" s="1"/>
  <c r="L773" i="6"/>
  <c r="F773" i="6"/>
  <c r="I773" i="6" s="1"/>
  <c r="D772" i="6"/>
  <c r="L771" i="6"/>
  <c r="F771" i="6"/>
  <c r="O771" i="6" s="1"/>
  <c r="L770" i="6"/>
  <c r="F770" i="6"/>
  <c r="O770" i="6" s="1"/>
  <c r="L769" i="6"/>
  <c r="F769" i="6"/>
  <c r="O769" i="6" s="1"/>
  <c r="L768" i="6"/>
  <c r="F768" i="6"/>
  <c r="L767" i="6"/>
  <c r="F767" i="6"/>
  <c r="O767" i="6" s="1"/>
  <c r="L766" i="6"/>
  <c r="F766" i="6"/>
  <c r="L765" i="6"/>
  <c r="F765" i="6"/>
  <c r="O765" i="6" s="1"/>
  <c r="L764" i="6"/>
  <c r="F764" i="6"/>
  <c r="D763" i="6"/>
  <c r="L762" i="6"/>
  <c r="F762" i="6"/>
  <c r="P762" i="6" s="1"/>
  <c r="L761" i="6"/>
  <c r="F761" i="6"/>
  <c r="L760" i="6"/>
  <c r="D760" i="6"/>
  <c r="F760" i="6" s="1"/>
  <c r="L759" i="6"/>
  <c r="F759" i="6"/>
  <c r="P759" i="6" s="1"/>
  <c r="D758" i="6"/>
  <c r="F758" i="6" s="1"/>
  <c r="L757" i="6"/>
  <c r="F757" i="6"/>
  <c r="P757" i="6" s="1"/>
  <c r="D756" i="6"/>
  <c r="L755" i="6"/>
  <c r="F755" i="6"/>
  <c r="I755" i="6" s="1"/>
  <c r="D754" i="6"/>
  <c r="F754" i="6" s="1"/>
  <c r="L753" i="6"/>
  <c r="F753" i="6"/>
  <c r="K753" i="6" s="1"/>
  <c r="L752" i="6"/>
  <c r="D752" i="6"/>
  <c r="L751" i="6"/>
  <c r="F751" i="6"/>
  <c r="P751" i="6" s="1"/>
  <c r="L750" i="6"/>
  <c r="D750" i="6"/>
  <c r="L749" i="6"/>
  <c r="F749" i="6"/>
  <c r="D748" i="6"/>
  <c r="L747" i="6"/>
  <c r="F747" i="6"/>
  <c r="I747" i="6" s="1"/>
  <c r="L746" i="6"/>
  <c r="M746" i="6" s="1"/>
  <c r="F746" i="6"/>
  <c r="I746" i="6" s="1"/>
  <c r="D745" i="6"/>
  <c r="F745" i="6" s="1"/>
  <c r="L744" i="6"/>
  <c r="F744" i="6"/>
  <c r="P744" i="6" s="1"/>
  <c r="L743" i="6"/>
  <c r="D743" i="6"/>
  <c r="L742" i="6"/>
  <c r="F742" i="6"/>
  <c r="D741" i="6"/>
  <c r="L740" i="6"/>
  <c r="K740" i="6"/>
  <c r="F740" i="6"/>
  <c r="O740" i="6" s="1"/>
  <c r="L739" i="6"/>
  <c r="F739" i="6"/>
  <c r="K739" i="6" s="1"/>
  <c r="L738" i="6"/>
  <c r="F738" i="6"/>
  <c r="L737" i="6"/>
  <c r="F737" i="6"/>
  <c r="P737" i="6" s="1"/>
  <c r="D736" i="6"/>
  <c r="L735" i="6"/>
  <c r="F735" i="6"/>
  <c r="K735" i="6" s="1"/>
  <c r="D734" i="6"/>
  <c r="L733" i="6"/>
  <c r="F733" i="6"/>
  <c r="D732" i="6"/>
  <c r="L731" i="6"/>
  <c r="F731" i="6"/>
  <c r="P731" i="6" s="1"/>
  <c r="L730" i="6"/>
  <c r="F730" i="6"/>
  <c r="P730" i="6" s="1"/>
  <c r="L729" i="6"/>
  <c r="F729" i="6"/>
  <c r="P729" i="6" s="1"/>
  <c r="L728" i="6"/>
  <c r="F728" i="6"/>
  <c r="P728" i="6" s="1"/>
  <c r="L727" i="6"/>
  <c r="F727" i="6"/>
  <c r="P727" i="6" s="1"/>
  <c r="L726" i="6"/>
  <c r="F726" i="6"/>
  <c r="P726" i="6" s="1"/>
  <c r="D725" i="6"/>
  <c r="D723" i="6" s="1"/>
  <c r="L724" i="6"/>
  <c r="F724" i="6"/>
  <c r="L721" i="6"/>
  <c r="F721" i="6"/>
  <c r="L720" i="6"/>
  <c r="F720" i="6"/>
  <c r="I720" i="6" s="1"/>
  <c r="D719" i="6"/>
  <c r="F719" i="6" s="1"/>
  <c r="L718" i="6"/>
  <c r="F718" i="6"/>
  <c r="L717" i="6"/>
  <c r="D717" i="6"/>
  <c r="F717" i="6" s="1"/>
  <c r="K717" i="6" s="1"/>
  <c r="L716" i="6"/>
  <c r="F716" i="6"/>
  <c r="D715" i="6"/>
  <c r="F715" i="6" s="1"/>
  <c r="L714" i="6"/>
  <c r="F714" i="6"/>
  <c r="P714" i="6" s="1"/>
  <c r="D713" i="6"/>
  <c r="L712" i="6"/>
  <c r="F712" i="6"/>
  <c r="L709" i="6"/>
  <c r="F709" i="6"/>
  <c r="D708" i="6"/>
  <c r="L707" i="6"/>
  <c r="F707" i="6"/>
  <c r="D706" i="6"/>
  <c r="F706" i="6" s="1"/>
  <c r="I706" i="6" s="1"/>
  <c r="L705" i="6"/>
  <c r="F705" i="6"/>
  <c r="I705" i="6" s="1"/>
  <c r="D704" i="6"/>
  <c r="L703" i="6"/>
  <c r="F703" i="6"/>
  <c r="P703" i="6" s="1"/>
  <c r="L702" i="6"/>
  <c r="F702" i="6"/>
  <c r="P702" i="6" s="1"/>
  <c r="L701" i="6"/>
  <c r="F701" i="6"/>
  <c r="P701" i="6" s="1"/>
  <c r="L700" i="6"/>
  <c r="F700" i="6"/>
  <c r="P700" i="6" s="1"/>
  <c r="D699" i="6"/>
  <c r="L698" i="6"/>
  <c r="F698" i="6"/>
  <c r="P698" i="6" s="1"/>
  <c r="L697" i="6"/>
  <c r="F697" i="6"/>
  <c r="L696" i="6"/>
  <c r="D696" i="6"/>
  <c r="L695" i="6"/>
  <c r="F695" i="6"/>
  <c r="K695" i="6" s="1"/>
  <c r="D694" i="6"/>
  <c r="L693" i="6"/>
  <c r="F693" i="6"/>
  <c r="P693" i="6" s="1"/>
  <c r="D692" i="6"/>
  <c r="F692" i="6" s="1"/>
  <c r="L691" i="6"/>
  <c r="F691" i="6"/>
  <c r="K691" i="6" s="1"/>
  <c r="D690" i="6"/>
  <c r="F690" i="6" s="1"/>
  <c r="L689" i="6"/>
  <c r="F689" i="6"/>
  <c r="P689" i="6" s="1"/>
  <c r="D688" i="6"/>
  <c r="L687" i="6"/>
  <c r="F687" i="6"/>
  <c r="D686" i="6"/>
  <c r="L683" i="6"/>
  <c r="F683" i="6"/>
  <c r="F682" i="6"/>
  <c r="D682" i="6"/>
  <c r="L681" i="6"/>
  <c r="F681" i="6"/>
  <c r="D680" i="6"/>
  <c r="L679" i="6"/>
  <c r="F679" i="6"/>
  <c r="I679" i="6" s="1"/>
  <c r="D678" i="6"/>
  <c r="F678" i="6" s="1"/>
  <c r="P678" i="6" s="1"/>
  <c r="L677" i="6"/>
  <c r="F677" i="6"/>
  <c r="K677" i="6" s="1"/>
  <c r="D676" i="6"/>
  <c r="L675" i="6"/>
  <c r="M675" i="6" s="1"/>
  <c r="F675" i="6"/>
  <c r="P675" i="6" s="1"/>
  <c r="L673" i="6"/>
  <c r="F673" i="6"/>
  <c r="P673" i="6" s="1"/>
  <c r="L672" i="6"/>
  <c r="D672" i="6"/>
  <c r="L670" i="6"/>
  <c r="F670" i="6"/>
  <c r="I670" i="6" s="1"/>
  <c r="D669" i="6"/>
  <c r="F669" i="6" s="1"/>
  <c r="L668" i="6"/>
  <c r="F668" i="6"/>
  <c r="D667" i="6"/>
  <c r="F667" i="6" s="1"/>
  <c r="L666" i="6"/>
  <c r="F666" i="6"/>
  <c r="L665" i="6"/>
  <c r="F665" i="6"/>
  <c r="D664" i="6"/>
  <c r="L663" i="6"/>
  <c r="F663" i="6"/>
  <c r="K663" i="6" s="1"/>
  <c r="D662" i="6"/>
  <c r="L661" i="6"/>
  <c r="F661" i="6"/>
  <c r="I661" i="6" s="1"/>
  <c r="D660" i="6"/>
  <c r="F660" i="6" s="1"/>
  <c r="L659" i="6"/>
  <c r="F659" i="6"/>
  <c r="K659" i="6" s="1"/>
  <c r="D658" i="6"/>
  <c r="F658" i="6" s="1"/>
  <c r="L657" i="6"/>
  <c r="F657" i="6"/>
  <c r="D656" i="6"/>
  <c r="L655" i="6"/>
  <c r="F655" i="6"/>
  <c r="D654" i="6"/>
  <c r="L653" i="6"/>
  <c r="M653" i="6" s="1"/>
  <c r="F653" i="6"/>
  <c r="I653" i="6" s="1"/>
  <c r="L652" i="6"/>
  <c r="D652" i="6"/>
  <c r="F652" i="6" s="1"/>
  <c r="L651" i="6"/>
  <c r="F651" i="6"/>
  <c r="K651" i="6" s="1"/>
  <c r="D650" i="6"/>
  <c r="F650" i="6" s="1"/>
  <c r="L649" i="6"/>
  <c r="F649" i="6"/>
  <c r="D648" i="6"/>
  <c r="L647" i="6"/>
  <c r="F647" i="6"/>
  <c r="D646" i="6"/>
  <c r="L645" i="6"/>
  <c r="F645" i="6"/>
  <c r="L644" i="6"/>
  <c r="D644" i="6"/>
  <c r="F644" i="6" s="1"/>
  <c r="L643" i="6"/>
  <c r="F643" i="6"/>
  <c r="K643" i="6" s="1"/>
  <c r="D642" i="6"/>
  <c r="L640" i="6"/>
  <c r="F640" i="6"/>
  <c r="D639" i="6"/>
  <c r="L638" i="6"/>
  <c r="F638" i="6"/>
  <c r="D637" i="6"/>
  <c r="L636" i="6"/>
  <c r="F636" i="6"/>
  <c r="D635" i="6"/>
  <c r="L634" i="6"/>
  <c r="M634" i="6" s="1"/>
  <c r="F634" i="6"/>
  <c r="P634" i="6" s="1"/>
  <c r="D633" i="6"/>
  <c r="F633" i="6" s="1"/>
  <c r="P633" i="6" s="1"/>
  <c r="L632" i="6"/>
  <c r="F632" i="6"/>
  <c r="D631" i="6"/>
  <c r="L630" i="6"/>
  <c r="F630" i="6"/>
  <c r="I630" i="6" s="1"/>
  <c r="D629" i="6"/>
  <c r="L628" i="6"/>
  <c r="F628" i="6"/>
  <c r="D627" i="6"/>
  <c r="L626" i="6"/>
  <c r="F626" i="6"/>
  <c r="D625" i="6"/>
  <c r="L624" i="6"/>
  <c r="F624" i="6"/>
  <c r="D623" i="6"/>
  <c r="L621" i="6"/>
  <c r="F621" i="6"/>
  <c r="I621" i="6" s="1"/>
  <c r="D620" i="6"/>
  <c r="L619" i="6"/>
  <c r="F619" i="6"/>
  <c r="D618" i="6"/>
  <c r="L616" i="6"/>
  <c r="F616" i="6"/>
  <c r="L615" i="6"/>
  <c r="D615" i="6"/>
  <c r="L614" i="6"/>
  <c r="F614" i="6"/>
  <c r="K614" i="6" s="1"/>
  <c r="L613" i="6"/>
  <c r="D613" i="6"/>
  <c r="L612" i="6"/>
  <c r="F612" i="6"/>
  <c r="D611" i="6"/>
  <c r="L610" i="6"/>
  <c r="F610" i="6"/>
  <c r="D609" i="6"/>
  <c r="L608" i="6"/>
  <c r="F608" i="6"/>
  <c r="P608" i="6" s="1"/>
  <c r="D607" i="6"/>
  <c r="F607" i="6" s="1"/>
  <c r="O607" i="6" s="1"/>
  <c r="L605" i="6"/>
  <c r="F605" i="6"/>
  <c r="P605" i="6" s="1"/>
  <c r="D604" i="6"/>
  <c r="F604" i="6" s="1"/>
  <c r="L603" i="6"/>
  <c r="F603" i="6"/>
  <c r="D602" i="6"/>
  <c r="L601" i="6"/>
  <c r="F601" i="6"/>
  <c r="P601" i="6" s="1"/>
  <c r="D600" i="6"/>
  <c r="F600" i="6" s="1"/>
  <c r="P600" i="6" s="1"/>
  <c r="L599" i="6"/>
  <c r="F599" i="6"/>
  <c r="K599" i="6" s="1"/>
  <c r="D598" i="6"/>
  <c r="L597" i="6"/>
  <c r="F597" i="6"/>
  <c r="O597" i="6" s="1"/>
  <c r="D596" i="6"/>
  <c r="F596" i="6" s="1"/>
  <c r="O596" i="6" s="1"/>
  <c r="L595" i="6"/>
  <c r="F595" i="6"/>
  <c r="D594" i="6"/>
  <c r="L593" i="6"/>
  <c r="F593" i="6"/>
  <c r="O593" i="6" s="1"/>
  <c r="D592" i="6"/>
  <c r="F592" i="6" s="1"/>
  <c r="L590" i="6"/>
  <c r="F590" i="6"/>
  <c r="O590" i="6" s="1"/>
  <c r="L589" i="6"/>
  <c r="D589" i="6"/>
  <c r="L588" i="6"/>
  <c r="F588" i="6"/>
  <c r="P588" i="6" s="1"/>
  <c r="D587" i="6"/>
  <c r="L586" i="6"/>
  <c r="F586" i="6"/>
  <c r="D585" i="6"/>
  <c r="F585" i="6" s="1"/>
  <c r="P585" i="6" s="1"/>
  <c r="L584" i="6"/>
  <c r="F584" i="6"/>
  <c r="K584" i="6" s="1"/>
  <c r="D583" i="6"/>
  <c r="L581" i="6"/>
  <c r="F581" i="6"/>
  <c r="I581" i="6" s="1"/>
  <c r="D580" i="6"/>
  <c r="L579" i="6"/>
  <c r="F579" i="6"/>
  <c r="D578" i="6"/>
  <c r="L577" i="6"/>
  <c r="F577" i="6"/>
  <c r="P577" i="6" s="1"/>
  <c r="D576" i="6"/>
  <c r="F576" i="6" s="1"/>
  <c r="L574" i="6"/>
  <c r="F574" i="6"/>
  <c r="K574" i="6" s="1"/>
  <c r="L573" i="6"/>
  <c r="D573" i="6"/>
  <c r="L572" i="6"/>
  <c r="F572" i="6"/>
  <c r="D571" i="6"/>
  <c r="F571" i="6" s="1"/>
  <c r="L570" i="6"/>
  <c r="F570" i="6"/>
  <c r="K570" i="6" s="1"/>
  <c r="D569" i="6"/>
  <c r="L568" i="6"/>
  <c r="F568" i="6"/>
  <c r="O568" i="6" s="1"/>
  <c r="L567" i="6"/>
  <c r="D567" i="6"/>
  <c r="L565" i="6"/>
  <c r="F565" i="6"/>
  <c r="D564" i="6"/>
  <c r="L563" i="6"/>
  <c r="F563" i="6"/>
  <c r="P563" i="6" s="1"/>
  <c r="D562" i="6"/>
  <c r="L561" i="6"/>
  <c r="F561" i="6"/>
  <c r="D560" i="6"/>
  <c r="L559" i="6"/>
  <c r="F559" i="6"/>
  <c r="P559" i="6" s="1"/>
  <c r="D558" i="6"/>
  <c r="F558" i="6" s="1"/>
  <c r="P558" i="6" s="1"/>
  <c r="L557" i="6"/>
  <c r="F557" i="6"/>
  <c r="D556" i="6"/>
  <c r="F556" i="6" s="1"/>
  <c r="L555" i="6"/>
  <c r="F555" i="6"/>
  <c r="K555" i="6" s="1"/>
  <c r="D554" i="6"/>
  <c r="L553" i="6"/>
  <c r="F553" i="6"/>
  <c r="O553" i="6" s="1"/>
  <c r="D552" i="6"/>
  <c r="L551" i="6"/>
  <c r="F551" i="6"/>
  <c r="L550" i="6"/>
  <c r="F550" i="6"/>
  <c r="I550" i="6" s="1"/>
  <c r="L549" i="6"/>
  <c r="F549" i="6"/>
  <c r="L548" i="6"/>
  <c r="F548" i="6"/>
  <c r="D547" i="6"/>
  <c r="L546" i="6"/>
  <c r="F546" i="6"/>
  <c r="O546" i="6" s="1"/>
  <c r="L545" i="6"/>
  <c r="D545" i="6"/>
  <c r="F545" i="6" s="1"/>
  <c r="O545" i="6" s="1"/>
  <c r="L544" i="6"/>
  <c r="F544" i="6"/>
  <c r="L543" i="6"/>
  <c r="D543" i="6"/>
  <c r="L542" i="6"/>
  <c r="F542" i="6"/>
  <c r="D541" i="6"/>
  <c r="L540" i="6"/>
  <c r="F540" i="6"/>
  <c r="P540" i="6" s="1"/>
  <c r="L539" i="6"/>
  <c r="D539" i="6"/>
  <c r="F539" i="6" s="1"/>
  <c r="L538" i="6"/>
  <c r="M538" i="6" s="1"/>
  <c r="F538" i="6"/>
  <c r="P538" i="6" s="1"/>
  <c r="D537" i="6"/>
  <c r="L536" i="6"/>
  <c r="M536" i="6" s="1"/>
  <c r="F536" i="6"/>
  <c r="K536" i="6" s="1"/>
  <c r="D535" i="6"/>
  <c r="F535" i="6" s="1"/>
  <c r="L534" i="6"/>
  <c r="F534" i="6"/>
  <c r="I534" i="6" s="1"/>
  <c r="D533" i="6"/>
  <c r="F533" i="6" s="1"/>
  <c r="L532" i="6"/>
  <c r="F532" i="6"/>
  <c r="K532" i="6" s="1"/>
  <c r="D531" i="6"/>
  <c r="L530" i="6"/>
  <c r="F530" i="6"/>
  <c r="P530" i="6" s="1"/>
  <c r="L529" i="6"/>
  <c r="D529" i="6"/>
  <c r="F529" i="6" s="1"/>
  <c r="L528" i="6"/>
  <c r="F528" i="6"/>
  <c r="L527" i="6"/>
  <c r="F527" i="6"/>
  <c r="P527" i="6" s="1"/>
  <c r="L526" i="6"/>
  <c r="F526" i="6"/>
  <c r="L525" i="6"/>
  <c r="D525" i="6"/>
  <c r="L524" i="6"/>
  <c r="F524" i="6"/>
  <c r="I524" i="6" s="1"/>
  <c r="L523" i="6"/>
  <c r="F523" i="6"/>
  <c r="I523" i="6" s="1"/>
  <c r="L522" i="6"/>
  <c r="F522" i="6"/>
  <c r="L521" i="6"/>
  <c r="F521" i="6"/>
  <c r="I521" i="6" s="1"/>
  <c r="D520" i="6"/>
  <c r="F520" i="6" s="1"/>
  <c r="L519" i="6"/>
  <c r="F519" i="6"/>
  <c r="D518" i="6"/>
  <c r="L517" i="6"/>
  <c r="M517" i="6" s="1"/>
  <c r="F517" i="6"/>
  <c r="K517" i="6" s="1"/>
  <c r="D516" i="6"/>
  <c r="L515" i="6"/>
  <c r="F515" i="6"/>
  <c r="I515" i="6" s="1"/>
  <c r="D514" i="6"/>
  <c r="L513" i="6"/>
  <c r="F513" i="6"/>
  <c r="D512" i="6"/>
  <c r="L511" i="6"/>
  <c r="F511" i="6"/>
  <c r="D510" i="6"/>
  <c r="L509" i="6"/>
  <c r="F509" i="6"/>
  <c r="L508" i="6"/>
  <c r="D508" i="6"/>
  <c r="L506" i="6"/>
  <c r="F506" i="6"/>
  <c r="D505" i="6"/>
  <c r="L504" i="6"/>
  <c r="F504" i="6"/>
  <c r="P504" i="6" s="1"/>
  <c r="L503" i="6"/>
  <c r="D503" i="6"/>
  <c r="F503" i="6" s="1"/>
  <c r="P503" i="6" s="1"/>
  <c r="L502" i="6"/>
  <c r="F502" i="6"/>
  <c r="I502" i="6" s="1"/>
  <c r="D501" i="6"/>
  <c r="L500" i="6"/>
  <c r="F500" i="6"/>
  <c r="O500" i="6" s="1"/>
  <c r="L499" i="6"/>
  <c r="D499" i="6"/>
  <c r="L498" i="6"/>
  <c r="F498" i="6"/>
  <c r="K498" i="6" s="1"/>
  <c r="D497" i="6"/>
  <c r="L496" i="6"/>
  <c r="F496" i="6"/>
  <c r="I496" i="6" s="1"/>
  <c r="L495" i="6"/>
  <c r="D495" i="6"/>
  <c r="L494" i="6"/>
  <c r="F494" i="6"/>
  <c r="L493" i="6"/>
  <c r="F493" i="6"/>
  <c r="D492" i="6"/>
  <c r="L491" i="6"/>
  <c r="F491" i="6"/>
  <c r="D490" i="6"/>
  <c r="F490" i="6" s="1"/>
  <c r="L488" i="6"/>
  <c r="F488" i="6"/>
  <c r="L487" i="6"/>
  <c r="F487" i="6"/>
  <c r="D486" i="6"/>
  <c r="L484" i="6"/>
  <c r="F484" i="6"/>
  <c r="O484" i="6" s="1"/>
  <c r="D483" i="6"/>
  <c r="L482" i="6"/>
  <c r="F482" i="6"/>
  <c r="K482" i="6" s="1"/>
  <c r="D481" i="6"/>
  <c r="L480" i="6"/>
  <c r="F480" i="6"/>
  <c r="I480" i="6" s="1"/>
  <c r="L479" i="6"/>
  <c r="D479" i="6"/>
  <c r="L478" i="6"/>
  <c r="F478" i="6"/>
  <c r="D477" i="6"/>
  <c r="L476" i="6"/>
  <c r="F476" i="6"/>
  <c r="D475" i="6"/>
  <c r="L474" i="6"/>
  <c r="F474" i="6"/>
  <c r="D473" i="6"/>
  <c r="L472" i="6"/>
  <c r="F472" i="6"/>
  <c r="D471" i="6"/>
  <c r="F471" i="6" s="1"/>
  <c r="L470" i="6"/>
  <c r="F470" i="6"/>
  <c r="I470" i="6" s="1"/>
  <c r="D469" i="6"/>
  <c r="L468" i="6"/>
  <c r="F468" i="6"/>
  <c r="D467" i="6"/>
  <c r="L466" i="6"/>
  <c r="F466" i="6"/>
  <c r="L465" i="6"/>
  <c r="D465" i="6"/>
  <c r="F465" i="6" s="1"/>
  <c r="L464" i="6"/>
  <c r="F464" i="6"/>
  <c r="L463" i="6"/>
  <c r="D463" i="6"/>
  <c r="L462" i="6"/>
  <c r="F462" i="6"/>
  <c r="L461" i="6"/>
  <c r="F461" i="6"/>
  <c r="D460" i="6"/>
  <c r="F460" i="6" s="1"/>
  <c r="L459" i="6"/>
  <c r="F459" i="6"/>
  <c r="D458" i="6"/>
  <c r="L457" i="6"/>
  <c r="F457" i="6"/>
  <c r="P457" i="6" s="1"/>
  <c r="D456" i="6"/>
  <c r="L455" i="6"/>
  <c r="F455" i="6"/>
  <c r="P455" i="6" s="1"/>
  <c r="D454" i="6"/>
  <c r="F454" i="6" s="1"/>
  <c r="L453" i="6"/>
  <c r="F453" i="6"/>
  <c r="I453" i="6" s="1"/>
  <c r="D452" i="6"/>
  <c r="F452" i="6" s="1"/>
  <c r="L451" i="6"/>
  <c r="F451" i="6"/>
  <c r="O451" i="6" s="1"/>
  <c r="D450" i="6"/>
  <c r="L449" i="6"/>
  <c r="F449" i="6"/>
  <c r="K449" i="6" s="1"/>
  <c r="D448" i="6"/>
  <c r="L447" i="6"/>
  <c r="F447" i="6"/>
  <c r="K447" i="6" s="1"/>
  <c r="D446" i="6"/>
  <c r="L445" i="6"/>
  <c r="F445" i="6"/>
  <c r="D444" i="6"/>
  <c r="L443" i="6"/>
  <c r="F443" i="6"/>
  <c r="K443" i="6" s="1"/>
  <c r="D442" i="6"/>
  <c r="L441" i="6"/>
  <c r="F441" i="6"/>
  <c r="P441" i="6" s="1"/>
  <c r="L440" i="6"/>
  <c r="D440" i="6"/>
  <c r="L439" i="6"/>
  <c r="F439" i="6"/>
  <c r="P439" i="6" s="1"/>
  <c r="D438" i="6"/>
  <c r="L436" i="6"/>
  <c r="F436" i="6"/>
  <c r="O436" i="6" s="1"/>
  <c r="L435" i="6"/>
  <c r="D435" i="6"/>
  <c r="F435" i="6" s="1"/>
  <c r="K435" i="6" s="1"/>
  <c r="L434" i="6"/>
  <c r="F434" i="6"/>
  <c r="L433" i="6"/>
  <c r="F433" i="6"/>
  <c r="D432" i="6"/>
  <c r="L431" i="6"/>
  <c r="F431" i="6"/>
  <c r="L430" i="6"/>
  <c r="D430" i="6"/>
  <c r="L429" i="6"/>
  <c r="F429" i="6"/>
  <c r="L428" i="6"/>
  <c r="F428" i="6"/>
  <c r="D427" i="6"/>
  <c r="L426" i="6"/>
  <c r="F426" i="6"/>
  <c r="D425" i="6"/>
  <c r="L423" i="6"/>
  <c r="F423" i="6"/>
  <c r="P423" i="6" s="1"/>
  <c r="D422" i="6"/>
  <c r="L421" i="6"/>
  <c r="F421" i="6"/>
  <c r="I421" i="6" s="1"/>
  <c r="L420" i="6"/>
  <c r="D420" i="6"/>
  <c r="L419" i="6"/>
  <c r="F419" i="6"/>
  <c r="O419" i="6" s="1"/>
  <c r="D418" i="6"/>
  <c r="F418" i="6" s="1"/>
  <c r="L417" i="6"/>
  <c r="F417" i="6"/>
  <c r="L416" i="6"/>
  <c r="D416" i="6"/>
  <c r="L415" i="6"/>
  <c r="F415" i="6"/>
  <c r="I415" i="6" s="1"/>
  <c r="D414" i="6"/>
  <c r="L413" i="6"/>
  <c r="F413" i="6"/>
  <c r="I413" i="6" s="1"/>
  <c r="D412" i="6"/>
  <c r="L411" i="6"/>
  <c r="F411" i="6"/>
  <c r="K411" i="6" s="1"/>
  <c r="D410" i="6"/>
  <c r="F410" i="6" s="1"/>
  <c r="P410" i="6" s="1"/>
  <c r="L409" i="6"/>
  <c r="F409" i="6"/>
  <c r="P409" i="6" s="1"/>
  <c r="D408" i="6"/>
  <c r="L407" i="6"/>
  <c r="F407" i="6"/>
  <c r="D406" i="6"/>
  <c r="L405" i="6"/>
  <c r="F405" i="6"/>
  <c r="I405" i="6" s="1"/>
  <c r="L404" i="6"/>
  <c r="D404" i="6"/>
  <c r="L403" i="6"/>
  <c r="F403" i="6"/>
  <c r="O403" i="6" s="1"/>
  <c r="D402" i="6"/>
  <c r="F402" i="6" s="1"/>
  <c r="L401" i="6"/>
  <c r="F401" i="6"/>
  <c r="D400" i="6"/>
  <c r="F400" i="6" s="1"/>
  <c r="L399" i="6"/>
  <c r="F399" i="6"/>
  <c r="I399" i="6" s="1"/>
  <c r="D398" i="6"/>
  <c r="L397" i="6"/>
  <c r="F397" i="6"/>
  <c r="I397" i="6" s="1"/>
  <c r="D396" i="6"/>
  <c r="L395" i="6"/>
  <c r="F395" i="6"/>
  <c r="K395" i="6" s="1"/>
  <c r="D394" i="6"/>
  <c r="F394" i="6" s="1"/>
  <c r="L393" i="6"/>
  <c r="F393" i="6"/>
  <c r="P393" i="6" s="1"/>
  <c r="L392" i="6"/>
  <c r="D392" i="6"/>
  <c r="L391" i="6"/>
  <c r="F391" i="6"/>
  <c r="D390" i="6"/>
  <c r="L389" i="6"/>
  <c r="F389" i="6"/>
  <c r="D388" i="6"/>
  <c r="F388" i="6" s="1"/>
  <c r="L387" i="6"/>
  <c r="M387" i="6" s="1"/>
  <c r="F387" i="6"/>
  <c r="O387" i="6" s="1"/>
  <c r="D386" i="6"/>
  <c r="F386" i="6" s="1"/>
  <c r="L385" i="6"/>
  <c r="F385" i="6"/>
  <c r="P385" i="6" s="1"/>
  <c r="D384" i="6"/>
  <c r="F384" i="6" s="1"/>
  <c r="L383" i="6"/>
  <c r="F383" i="6"/>
  <c r="I383" i="6" s="1"/>
  <c r="L382" i="6"/>
  <c r="F382" i="6"/>
  <c r="D381" i="6"/>
  <c r="F381" i="6" s="1"/>
  <c r="L380" i="6"/>
  <c r="F380" i="6"/>
  <c r="D379" i="6"/>
  <c r="L378" i="6"/>
  <c r="F378" i="6"/>
  <c r="D377" i="6"/>
  <c r="F377" i="6" s="1"/>
  <c r="L376" i="6"/>
  <c r="F376" i="6"/>
  <c r="D375" i="6"/>
  <c r="L374" i="6"/>
  <c r="F374" i="6"/>
  <c r="O374" i="6" s="1"/>
  <c r="D373" i="6"/>
  <c r="L372" i="6"/>
  <c r="F372" i="6"/>
  <c r="L371" i="6"/>
  <c r="D371" i="6"/>
  <c r="L369" i="6"/>
  <c r="F369" i="6"/>
  <c r="P369" i="6" s="1"/>
  <c r="D368" i="6"/>
  <c r="F368" i="6" s="1"/>
  <c r="K368" i="6" s="1"/>
  <c r="L367" i="6"/>
  <c r="F367" i="6"/>
  <c r="K367" i="6" s="1"/>
  <c r="D366" i="6"/>
  <c r="L365" i="6"/>
  <c r="F365" i="6"/>
  <c r="P365" i="6" s="1"/>
  <c r="D364" i="6"/>
  <c r="L363" i="6"/>
  <c r="F363" i="6"/>
  <c r="K363" i="6" s="1"/>
  <c r="D362" i="6"/>
  <c r="F362" i="6" s="1"/>
  <c r="L361" i="6"/>
  <c r="F361" i="6"/>
  <c r="D360" i="6"/>
  <c r="L359" i="6"/>
  <c r="F359" i="6"/>
  <c r="P359" i="6" s="1"/>
  <c r="D358" i="6"/>
  <c r="L357" i="6"/>
  <c r="F357" i="6"/>
  <c r="I357" i="6" s="1"/>
  <c r="D356" i="6"/>
  <c r="F356" i="6" s="1"/>
  <c r="L355" i="6"/>
  <c r="F355" i="6"/>
  <c r="L354" i="6"/>
  <c r="D354" i="6"/>
  <c r="F354" i="6" s="1"/>
  <c r="I354" i="6" s="1"/>
  <c r="L353" i="6"/>
  <c r="F353" i="6"/>
  <c r="D352" i="6"/>
  <c r="F352" i="6" s="1"/>
  <c r="L351" i="6"/>
  <c r="F351" i="6"/>
  <c r="K351" i="6" s="1"/>
  <c r="L350" i="6"/>
  <c r="D350" i="6"/>
  <c r="L349" i="6"/>
  <c r="F349" i="6"/>
  <c r="D348" i="6"/>
  <c r="L347" i="6"/>
  <c r="M347" i="6" s="1"/>
  <c r="F347" i="6"/>
  <c r="K347" i="6" s="1"/>
  <c r="D346" i="6"/>
  <c r="L345" i="6"/>
  <c r="F345" i="6"/>
  <c r="P345" i="6" s="1"/>
  <c r="L344" i="6"/>
  <c r="D344" i="6"/>
  <c r="L342" i="6"/>
  <c r="F342" i="6"/>
  <c r="I342" i="6" s="1"/>
  <c r="D341" i="6"/>
  <c r="F341" i="6" s="1"/>
  <c r="L340" i="6"/>
  <c r="F340" i="6"/>
  <c r="D339" i="6"/>
  <c r="F339" i="6" s="1"/>
  <c r="L338" i="6"/>
  <c r="F338" i="6"/>
  <c r="P338" i="6" s="1"/>
  <c r="L337" i="6"/>
  <c r="F337" i="6"/>
  <c r="P337" i="6" s="1"/>
  <c r="L336" i="6"/>
  <c r="F336" i="6"/>
  <c r="D335" i="6"/>
  <c r="L334" i="6"/>
  <c r="F334" i="6"/>
  <c r="K334" i="6" s="1"/>
  <c r="D333" i="6"/>
  <c r="L332" i="6"/>
  <c r="F332" i="6"/>
  <c r="P332" i="6" s="1"/>
  <c r="L331" i="6"/>
  <c r="F331" i="6"/>
  <c r="L330" i="6"/>
  <c r="F330" i="6"/>
  <c r="D329" i="6"/>
  <c r="L323" i="6"/>
  <c r="F323" i="6"/>
  <c r="P323" i="6" s="1"/>
  <c r="L322" i="6"/>
  <c r="F322" i="6"/>
  <c r="P322" i="6" s="1"/>
  <c r="L321" i="6"/>
  <c r="F321" i="6"/>
  <c r="L320" i="6"/>
  <c r="F320" i="6"/>
  <c r="P320" i="6" s="1"/>
  <c r="D319" i="6"/>
  <c r="L318" i="6"/>
  <c r="F318" i="6"/>
  <c r="I318" i="6" s="1"/>
  <c r="L317" i="6"/>
  <c r="D317" i="6"/>
  <c r="D316" i="6" s="1"/>
  <c r="P314" i="6"/>
  <c r="O314" i="6"/>
  <c r="L314" i="6"/>
  <c r="M314" i="6" s="1"/>
  <c r="K314" i="6"/>
  <c r="I314" i="6"/>
  <c r="P313" i="6"/>
  <c r="O313" i="6"/>
  <c r="L313" i="6"/>
  <c r="M313" i="6" s="1"/>
  <c r="K313" i="6"/>
  <c r="I313" i="6"/>
  <c r="P312" i="6"/>
  <c r="O312" i="6"/>
  <c r="L312" i="6"/>
  <c r="M312" i="6" s="1"/>
  <c r="K312" i="6"/>
  <c r="I312" i="6"/>
  <c r="D311" i="6"/>
  <c r="L310" i="6"/>
  <c r="F310" i="6"/>
  <c r="L309" i="6"/>
  <c r="F309" i="6"/>
  <c r="I309" i="6" s="1"/>
  <c r="L308" i="6"/>
  <c r="F308" i="6"/>
  <c r="I308" i="6" s="1"/>
  <c r="L307" i="6"/>
  <c r="D307" i="6"/>
  <c r="L305" i="6"/>
  <c r="F305" i="6"/>
  <c r="L304" i="6"/>
  <c r="F304" i="6"/>
  <c r="P304" i="6" s="1"/>
  <c r="L303" i="6"/>
  <c r="F303" i="6"/>
  <c r="P303" i="6" s="1"/>
  <c r="L302" i="6"/>
  <c r="F302" i="6"/>
  <c r="L301" i="6"/>
  <c r="F301" i="6"/>
  <c r="P301" i="6" s="1"/>
  <c r="L300" i="6"/>
  <c r="F300" i="6"/>
  <c r="P300" i="6" s="1"/>
  <c r="L299" i="6"/>
  <c r="F299" i="6"/>
  <c r="L298" i="6"/>
  <c r="F298" i="6"/>
  <c r="P298" i="6" s="1"/>
  <c r="L297" i="6"/>
  <c r="F297" i="6"/>
  <c r="L296" i="6"/>
  <c r="F296" i="6"/>
  <c r="L295" i="6"/>
  <c r="F295" i="6"/>
  <c r="O295" i="6" s="1"/>
  <c r="L294" i="6"/>
  <c r="F294" i="6"/>
  <c r="L293" i="6"/>
  <c r="F293" i="6"/>
  <c r="P293" i="6" s="1"/>
  <c r="L292" i="6"/>
  <c r="M292" i="6" s="1"/>
  <c r="F292" i="6"/>
  <c r="P292" i="6" s="1"/>
  <c r="L291" i="6"/>
  <c r="F291" i="6"/>
  <c r="L290" i="6"/>
  <c r="F290" i="6"/>
  <c r="O290" i="6" s="1"/>
  <c r="L289" i="6"/>
  <c r="F289" i="6"/>
  <c r="L288" i="6"/>
  <c r="F288" i="6"/>
  <c r="L287" i="6"/>
  <c r="F287" i="6"/>
  <c r="P287" i="6" s="1"/>
  <c r="L286" i="6"/>
  <c r="F286" i="6"/>
  <c r="L285" i="6"/>
  <c r="F285" i="6"/>
  <c r="P285" i="6" s="1"/>
  <c r="L284" i="6"/>
  <c r="F284" i="6"/>
  <c r="L283" i="6"/>
  <c r="F283" i="6"/>
  <c r="L282" i="6"/>
  <c r="F282" i="6"/>
  <c r="P282" i="6" s="1"/>
  <c r="L281" i="6"/>
  <c r="F281" i="6"/>
  <c r="L280" i="6"/>
  <c r="F280" i="6"/>
  <c r="P280" i="6" s="1"/>
  <c r="L279" i="6"/>
  <c r="F279" i="6"/>
  <c r="P279" i="6" s="1"/>
  <c r="L278" i="6"/>
  <c r="F278" i="6"/>
  <c r="L277" i="6"/>
  <c r="F277" i="6"/>
  <c r="P277" i="6" s="1"/>
  <c r="L276" i="6"/>
  <c r="F276" i="6"/>
  <c r="P276" i="6" s="1"/>
  <c r="L275" i="6"/>
  <c r="F275" i="6"/>
  <c r="L274" i="6"/>
  <c r="F274" i="6"/>
  <c r="L273" i="6"/>
  <c r="F273" i="6"/>
  <c r="K273" i="6" s="1"/>
  <c r="L272" i="6"/>
  <c r="F272" i="6"/>
  <c r="I272" i="6" s="1"/>
  <c r="L271" i="6"/>
  <c r="F271" i="6"/>
  <c r="I271" i="6" s="1"/>
  <c r="L270" i="6"/>
  <c r="F270" i="6"/>
  <c r="K270" i="6" s="1"/>
  <c r="L269" i="6"/>
  <c r="F269" i="6"/>
  <c r="K269" i="6" s="1"/>
  <c r="L268" i="6"/>
  <c r="F268" i="6"/>
  <c r="K268" i="6" s="1"/>
  <c r="L267" i="6"/>
  <c r="F267" i="6"/>
  <c r="L266" i="6"/>
  <c r="F266" i="6"/>
  <c r="L265" i="6"/>
  <c r="F265" i="6"/>
  <c r="K265" i="6" s="1"/>
  <c r="L264" i="6"/>
  <c r="F264" i="6"/>
  <c r="L263" i="6"/>
  <c r="F263" i="6"/>
  <c r="K263" i="6" s="1"/>
  <c r="L262" i="6"/>
  <c r="F262" i="6"/>
  <c r="L261" i="6"/>
  <c r="F261" i="6"/>
  <c r="K261" i="6" s="1"/>
  <c r="L260" i="6"/>
  <c r="F260" i="6"/>
  <c r="L259" i="6"/>
  <c r="F259" i="6"/>
  <c r="K259" i="6" s="1"/>
  <c r="L258" i="6"/>
  <c r="F258" i="6"/>
  <c r="L257" i="6"/>
  <c r="F257" i="6"/>
  <c r="K257" i="6" s="1"/>
  <c r="L256" i="6"/>
  <c r="F256" i="6"/>
  <c r="L255" i="6"/>
  <c r="F255" i="6"/>
  <c r="K255" i="6" s="1"/>
  <c r="L254" i="6"/>
  <c r="F254" i="6"/>
  <c r="L253" i="6"/>
  <c r="F253" i="6"/>
  <c r="K253" i="6" s="1"/>
  <c r="L252" i="6"/>
  <c r="F252" i="6"/>
  <c r="L251" i="6"/>
  <c r="F251" i="6"/>
  <c r="K251" i="6" s="1"/>
  <c r="L250" i="6"/>
  <c r="F250" i="6"/>
  <c r="L249" i="6"/>
  <c r="F249" i="6"/>
  <c r="K249" i="6" s="1"/>
  <c r="L248" i="6"/>
  <c r="F248" i="6"/>
  <c r="L247" i="6"/>
  <c r="F247" i="6"/>
  <c r="K247" i="6" s="1"/>
  <c r="L246" i="6"/>
  <c r="F246" i="6"/>
  <c r="L245" i="6"/>
  <c r="F245" i="6"/>
  <c r="K245" i="6" s="1"/>
  <c r="L244" i="6"/>
  <c r="F244" i="6"/>
  <c r="L243" i="6"/>
  <c r="F243" i="6"/>
  <c r="K243" i="6" s="1"/>
  <c r="L242" i="6"/>
  <c r="F242" i="6"/>
  <c r="L241" i="6"/>
  <c r="F241" i="6"/>
  <c r="K241" i="6" s="1"/>
  <c r="L240" i="6"/>
  <c r="F240" i="6"/>
  <c r="L239" i="6"/>
  <c r="F239" i="6"/>
  <c r="I239" i="6" s="1"/>
  <c r="L238" i="6"/>
  <c r="F238" i="6"/>
  <c r="K238" i="6" s="1"/>
  <c r="L237" i="6"/>
  <c r="F237" i="6"/>
  <c r="K237" i="6" s="1"/>
  <c r="L236" i="6"/>
  <c r="F236" i="6"/>
  <c r="L235" i="6"/>
  <c r="F235" i="6"/>
  <c r="K235" i="6" s="1"/>
  <c r="L234" i="6"/>
  <c r="F234" i="6"/>
  <c r="K234" i="6" s="1"/>
  <c r="L233" i="6"/>
  <c r="F233" i="6"/>
  <c r="K233" i="6" s="1"/>
  <c r="L232" i="6"/>
  <c r="F232" i="6"/>
  <c r="K232" i="6" s="1"/>
  <c r="L231" i="6"/>
  <c r="F231" i="6"/>
  <c r="K231" i="6" s="1"/>
  <c r="L230" i="6"/>
  <c r="F230" i="6"/>
  <c r="K230" i="6" s="1"/>
  <c r="L229" i="6"/>
  <c r="F229" i="6"/>
  <c r="L228" i="6"/>
  <c r="F228" i="6"/>
  <c r="K228" i="6" s="1"/>
  <c r="L227" i="6"/>
  <c r="F227" i="6"/>
  <c r="K227" i="6" s="1"/>
  <c r="L226" i="6"/>
  <c r="F226" i="6"/>
  <c r="L225" i="6"/>
  <c r="F225" i="6"/>
  <c r="K225" i="6" s="1"/>
  <c r="L224" i="6"/>
  <c r="F224" i="6"/>
  <c r="K224" i="6" s="1"/>
  <c r="L223" i="6"/>
  <c r="F223" i="6"/>
  <c r="K223" i="6" s="1"/>
  <c r="L222" i="6"/>
  <c r="F222" i="6"/>
  <c r="L221" i="6"/>
  <c r="F221" i="6"/>
  <c r="K221" i="6" s="1"/>
  <c r="L220" i="6"/>
  <c r="F220" i="6"/>
  <c r="L219" i="6"/>
  <c r="F219" i="6"/>
  <c r="K219" i="6" s="1"/>
  <c r="L218" i="6"/>
  <c r="F218" i="6"/>
  <c r="K218" i="6" s="1"/>
  <c r="L217" i="6"/>
  <c r="F217" i="6"/>
  <c r="K217" i="6" s="1"/>
  <c r="L216" i="6"/>
  <c r="F216" i="6"/>
  <c r="K216" i="6" s="1"/>
  <c r="L215" i="6"/>
  <c r="F215" i="6"/>
  <c r="K215" i="6" s="1"/>
  <c r="L214" i="6"/>
  <c r="F214" i="6"/>
  <c r="K214" i="6" s="1"/>
  <c r="L213" i="6"/>
  <c r="F213" i="6"/>
  <c r="L212" i="6"/>
  <c r="F212" i="6"/>
  <c r="K212" i="6" s="1"/>
  <c r="L211" i="6"/>
  <c r="F211" i="6"/>
  <c r="K211" i="6" s="1"/>
  <c r="L210" i="6"/>
  <c r="F210" i="6"/>
  <c r="K210" i="6" s="1"/>
  <c r="L209" i="6"/>
  <c r="F209" i="6"/>
  <c r="K209" i="6" s="1"/>
  <c r="L208" i="6"/>
  <c r="F208" i="6"/>
  <c r="K208" i="6" s="1"/>
  <c r="L207" i="6"/>
  <c r="F207" i="6"/>
  <c r="K207" i="6" s="1"/>
  <c r="L206" i="6"/>
  <c r="F206" i="6"/>
  <c r="K206" i="6" s="1"/>
  <c r="L205" i="6"/>
  <c r="F205" i="6"/>
  <c r="K205" i="6" s="1"/>
  <c r="L204" i="6"/>
  <c r="F204" i="6"/>
  <c r="L203" i="6"/>
  <c r="F203" i="6"/>
  <c r="K203" i="6" s="1"/>
  <c r="L202" i="6"/>
  <c r="F202" i="6"/>
  <c r="K202" i="6" s="1"/>
  <c r="L201" i="6"/>
  <c r="F201" i="6"/>
  <c r="K201" i="6" s="1"/>
  <c r="L200" i="6"/>
  <c r="F200" i="6"/>
  <c r="K200" i="6" s="1"/>
  <c r="L199" i="6"/>
  <c r="F199" i="6"/>
  <c r="I199" i="6" s="1"/>
  <c r="L198" i="6"/>
  <c r="F198" i="6"/>
  <c r="K198" i="6" s="1"/>
  <c r="L197" i="6"/>
  <c r="F197" i="6"/>
  <c r="L196" i="6"/>
  <c r="F196" i="6"/>
  <c r="K196" i="6" s="1"/>
  <c r="L195" i="6"/>
  <c r="F195" i="6"/>
  <c r="K195" i="6" s="1"/>
  <c r="L194" i="6"/>
  <c r="F194" i="6"/>
  <c r="K194" i="6" s="1"/>
  <c r="L193" i="6"/>
  <c r="F193" i="6"/>
  <c r="K193" i="6" s="1"/>
  <c r="L192" i="6"/>
  <c r="F192" i="6"/>
  <c r="K192" i="6" s="1"/>
  <c r="L191" i="6"/>
  <c r="F191" i="6"/>
  <c r="K191" i="6" s="1"/>
  <c r="L190" i="6"/>
  <c r="F190" i="6"/>
  <c r="I190" i="6" s="1"/>
  <c r="L189" i="6"/>
  <c r="F189" i="6"/>
  <c r="K189" i="6" s="1"/>
  <c r="L188" i="6"/>
  <c r="F188" i="6"/>
  <c r="K188" i="6" s="1"/>
  <c r="L187" i="6"/>
  <c r="F187" i="6"/>
  <c r="K187" i="6" s="1"/>
  <c r="D186" i="6"/>
  <c r="L185" i="6"/>
  <c r="F185" i="6"/>
  <c r="P185" i="6" s="1"/>
  <c r="L184" i="6"/>
  <c r="F184" i="6"/>
  <c r="L183" i="6"/>
  <c r="F183" i="6"/>
  <c r="P183" i="6" s="1"/>
  <c r="L182" i="6"/>
  <c r="F182" i="6"/>
  <c r="P182" i="6" s="1"/>
  <c r="L181" i="6"/>
  <c r="F181" i="6"/>
  <c r="P181" i="6" s="1"/>
  <c r="L180" i="6"/>
  <c r="F180" i="6"/>
  <c r="P180" i="6" s="1"/>
  <c r="F179" i="6"/>
  <c r="P179" i="6" s="1"/>
  <c r="L178" i="6"/>
  <c r="F178" i="6"/>
  <c r="L177" i="6"/>
  <c r="F177" i="6"/>
  <c r="P177" i="6" s="1"/>
  <c r="L176" i="6"/>
  <c r="F176" i="6"/>
  <c r="P176" i="6" s="1"/>
  <c r="L175" i="6"/>
  <c r="F175" i="6"/>
  <c r="P175" i="6" s="1"/>
  <c r="L174" i="6"/>
  <c r="F174" i="6"/>
  <c r="P174" i="6" s="1"/>
  <c r="L173" i="6"/>
  <c r="F173" i="6"/>
  <c r="P173" i="6" s="1"/>
  <c r="L172" i="6"/>
  <c r="F172" i="6"/>
  <c r="P172" i="6" s="1"/>
  <c r="L171" i="6"/>
  <c r="F171" i="6"/>
  <c r="P171" i="6" s="1"/>
  <c r="L170" i="6"/>
  <c r="F170" i="6"/>
  <c r="L169" i="6"/>
  <c r="F169" i="6"/>
  <c r="P169" i="6" s="1"/>
  <c r="L168" i="6"/>
  <c r="F168" i="6"/>
  <c r="P168" i="6" s="1"/>
  <c r="L167" i="6"/>
  <c r="F167" i="6"/>
  <c r="P167" i="6" s="1"/>
  <c r="L166" i="6"/>
  <c r="F166" i="6"/>
  <c r="P166" i="6" s="1"/>
  <c r="L165" i="6"/>
  <c r="F165" i="6"/>
  <c r="P165" i="6" s="1"/>
  <c r="L164" i="6"/>
  <c r="F164" i="6"/>
  <c r="P164" i="6" s="1"/>
  <c r="L163" i="6"/>
  <c r="F163" i="6"/>
  <c r="P163" i="6" s="1"/>
  <c r="L162" i="6"/>
  <c r="F162" i="6"/>
  <c r="L161" i="6"/>
  <c r="F161" i="6"/>
  <c r="P161" i="6" s="1"/>
  <c r="L160" i="6"/>
  <c r="F160" i="6"/>
  <c r="P160" i="6" s="1"/>
  <c r="L159" i="6"/>
  <c r="F159" i="6"/>
  <c r="P159" i="6" s="1"/>
  <c r="L158" i="6"/>
  <c r="F158" i="6"/>
  <c r="P158" i="6" s="1"/>
  <c r="L157" i="6"/>
  <c r="F157" i="6"/>
  <c r="L156" i="6"/>
  <c r="F156" i="6"/>
  <c r="P156" i="6" s="1"/>
  <c r="L155" i="6"/>
  <c r="F155" i="6"/>
  <c r="P155" i="6" s="1"/>
  <c r="L154" i="6"/>
  <c r="F154" i="6"/>
  <c r="L153" i="6"/>
  <c r="F153" i="6"/>
  <c r="P153" i="6" s="1"/>
  <c r="L152" i="6"/>
  <c r="F152" i="6"/>
  <c r="P152" i="6" s="1"/>
  <c r="L151" i="6"/>
  <c r="F151" i="6"/>
  <c r="P151" i="6" s="1"/>
  <c r="L150" i="6"/>
  <c r="F150" i="6"/>
  <c r="P150" i="6" s="1"/>
  <c r="L149" i="6"/>
  <c r="F149" i="6"/>
  <c r="P149" i="6" s="1"/>
  <c r="L148" i="6"/>
  <c r="F148" i="6"/>
  <c r="P148" i="6" s="1"/>
  <c r="D147" i="6"/>
  <c r="D137" i="6" s="1"/>
  <c r="L146" i="6"/>
  <c r="F146" i="6"/>
  <c r="K146" i="6" s="1"/>
  <c r="L145" i="6"/>
  <c r="F145" i="6"/>
  <c r="K145" i="6" s="1"/>
  <c r="L144" i="6"/>
  <c r="F144" i="6"/>
  <c r="K144" i="6" s="1"/>
  <c r="L143" i="6"/>
  <c r="F143" i="6"/>
  <c r="K143" i="6" s="1"/>
  <c r="L142" i="6"/>
  <c r="F142" i="6"/>
  <c r="L141" i="6"/>
  <c r="F141" i="6"/>
  <c r="K141" i="6" s="1"/>
  <c r="L140" i="6"/>
  <c r="F140" i="6"/>
  <c r="K140" i="6" s="1"/>
  <c r="L139" i="6"/>
  <c r="F139" i="6"/>
  <c r="K139" i="6" s="1"/>
  <c r="L138" i="6"/>
  <c r="F138" i="6"/>
  <c r="L136" i="6"/>
  <c r="F136" i="6"/>
  <c r="I136" i="6" s="1"/>
  <c r="L135" i="6"/>
  <c r="F135" i="6"/>
  <c r="I135" i="6" s="1"/>
  <c r="L134" i="6"/>
  <c r="F134" i="6"/>
  <c r="I134" i="6" s="1"/>
  <c r="L133" i="6"/>
  <c r="F133" i="6"/>
  <c r="I133" i="6" s="1"/>
  <c r="L132" i="6"/>
  <c r="K132" i="6"/>
  <c r="F132" i="6"/>
  <c r="I132" i="6" s="1"/>
  <c r="L131" i="6"/>
  <c r="F131" i="6"/>
  <c r="I131" i="6" s="1"/>
  <c r="L130" i="6"/>
  <c r="F130" i="6"/>
  <c r="I130" i="6" s="1"/>
  <c r="D129" i="6"/>
  <c r="L128" i="6"/>
  <c r="F128" i="6"/>
  <c r="L127" i="6"/>
  <c r="F127" i="6"/>
  <c r="L126" i="6"/>
  <c r="F126" i="6"/>
  <c r="D125" i="6"/>
  <c r="L124" i="6"/>
  <c r="F124" i="6"/>
  <c r="K124" i="6" s="1"/>
  <c r="L123" i="6"/>
  <c r="F123" i="6"/>
  <c r="L122" i="6"/>
  <c r="M122" i="6" s="1"/>
  <c r="F122" i="6"/>
  <c r="K122" i="6" s="1"/>
  <c r="L121" i="6"/>
  <c r="F121" i="6"/>
  <c r="L120" i="6"/>
  <c r="F120" i="6"/>
  <c r="K120" i="6" s="1"/>
  <c r="L119" i="6"/>
  <c r="F119" i="6"/>
  <c r="L118" i="6"/>
  <c r="M118" i="6" s="1"/>
  <c r="F118" i="6"/>
  <c r="K118" i="6" s="1"/>
  <c r="L117" i="6"/>
  <c r="F117" i="6"/>
  <c r="L116" i="6"/>
  <c r="F116" i="6"/>
  <c r="K116" i="6" s="1"/>
  <c r="L115" i="6"/>
  <c r="M115" i="6" s="1"/>
  <c r="F115" i="6"/>
  <c r="K115" i="6" s="1"/>
  <c r="L114" i="6"/>
  <c r="F114" i="6"/>
  <c r="L113" i="6"/>
  <c r="F113" i="6"/>
  <c r="K113" i="6" s="1"/>
  <c r="L112" i="6"/>
  <c r="F112" i="6"/>
  <c r="L111" i="6"/>
  <c r="F111" i="6"/>
  <c r="K111" i="6" s="1"/>
  <c r="L108" i="6"/>
  <c r="F108" i="6"/>
  <c r="L107" i="6"/>
  <c r="F107" i="6"/>
  <c r="O107" i="6" s="1"/>
  <c r="L106" i="6"/>
  <c r="F106" i="6"/>
  <c r="L105" i="6"/>
  <c r="F105" i="6"/>
  <c r="L104" i="6"/>
  <c r="F104" i="6"/>
  <c r="D103" i="6"/>
  <c r="L102" i="6"/>
  <c r="D102" i="6"/>
  <c r="L101" i="6"/>
  <c r="F101" i="6"/>
  <c r="I101" i="6" s="1"/>
  <c r="L100" i="6"/>
  <c r="F100" i="6"/>
  <c r="I100" i="6" s="1"/>
  <c r="L99" i="6"/>
  <c r="F99" i="6"/>
  <c r="I99" i="6" s="1"/>
  <c r="L98" i="6"/>
  <c r="F98" i="6"/>
  <c r="I98" i="6" s="1"/>
  <c r="L97" i="6"/>
  <c r="F97" i="6"/>
  <c r="I97" i="6" s="1"/>
  <c r="D96" i="6"/>
  <c r="L95" i="6"/>
  <c r="F95" i="6"/>
  <c r="K95" i="6" s="1"/>
  <c r="L94" i="6"/>
  <c r="F94" i="6"/>
  <c r="L93" i="6"/>
  <c r="F93" i="6"/>
  <c r="K93" i="6" s="1"/>
  <c r="L92" i="6"/>
  <c r="M92" i="6" s="1"/>
  <c r="F92" i="6"/>
  <c r="K92" i="6" s="1"/>
  <c r="L91" i="6"/>
  <c r="F91" i="6"/>
  <c r="K91" i="6" s="1"/>
  <c r="D90" i="6"/>
  <c r="F90" i="6" s="1"/>
  <c r="L89" i="6"/>
  <c r="F89" i="6"/>
  <c r="K89" i="6" s="1"/>
  <c r="L88" i="6"/>
  <c r="F88" i="6"/>
  <c r="K88" i="6" s="1"/>
  <c r="L87" i="6"/>
  <c r="F87" i="6"/>
  <c r="K87" i="6" s="1"/>
  <c r="L86" i="6"/>
  <c r="F86" i="6"/>
  <c r="K86" i="6" s="1"/>
  <c r="L85" i="6"/>
  <c r="F85" i="6"/>
  <c r="D84" i="6"/>
  <c r="L83" i="6"/>
  <c r="F83" i="6"/>
  <c r="P83" i="6" s="1"/>
  <c r="L82" i="6"/>
  <c r="F82" i="6"/>
  <c r="P82" i="6" s="1"/>
  <c r="L81" i="6"/>
  <c r="F81" i="6"/>
  <c r="P81" i="6" s="1"/>
  <c r="L80" i="6"/>
  <c r="F80" i="6"/>
  <c r="P80" i="6" s="1"/>
  <c r="D79" i="6"/>
  <c r="L78" i="6"/>
  <c r="F78" i="6"/>
  <c r="K78" i="6" s="1"/>
  <c r="L77" i="6"/>
  <c r="F77" i="6"/>
  <c r="D76" i="6"/>
  <c r="L75" i="6"/>
  <c r="F75" i="6"/>
  <c r="K75" i="6" s="1"/>
  <c r="L74" i="6"/>
  <c r="F74" i="6"/>
  <c r="P74" i="6" s="1"/>
  <c r="L73" i="6"/>
  <c r="F73" i="6"/>
  <c r="L72" i="6"/>
  <c r="F72" i="6"/>
  <c r="P72" i="6" s="1"/>
  <c r="L70" i="6"/>
  <c r="F70" i="6"/>
  <c r="L69" i="6"/>
  <c r="F69" i="6"/>
  <c r="L68" i="6"/>
  <c r="F68" i="6"/>
  <c r="L67" i="6"/>
  <c r="F67" i="6"/>
  <c r="O67" i="6" s="1"/>
  <c r="L66" i="6"/>
  <c r="F66" i="6"/>
  <c r="D65" i="6"/>
  <c r="L63" i="6"/>
  <c r="F63" i="6"/>
  <c r="I63" i="6" s="1"/>
  <c r="L62" i="6"/>
  <c r="F62" i="6"/>
  <c r="I62" i="6" s="1"/>
  <c r="L61" i="6"/>
  <c r="F61" i="6"/>
  <c r="I61" i="6" s="1"/>
  <c r="L60" i="6"/>
  <c r="F60" i="6"/>
  <c r="I60" i="6" s="1"/>
  <c r="L59" i="6"/>
  <c r="F59" i="6"/>
  <c r="I59" i="6" s="1"/>
  <c r="L58" i="6"/>
  <c r="F58" i="6"/>
  <c r="I58" i="6" s="1"/>
  <c r="L57" i="6"/>
  <c r="F57" i="6"/>
  <c r="I57" i="6" s="1"/>
  <c r="L56" i="6"/>
  <c r="F56" i="6"/>
  <c r="I56" i="6" s="1"/>
  <c r="L55" i="6"/>
  <c r="F55" i="6"/>
  <c r="I55" i="6" s="1"/>
  <c r="L54" i="6"/>
  <c r="F54" i="6"/>
  <c r="I54" i="6" s="1"/>
  <c r="D53" i="6"/>
  <c r="F53" i="6" s="1"/>
  <c r="P53" i="6" s="1"/>
  <c r="L52" i="6"/>
  <c r="F52" i="6"/>
  <c r="L51" i="6"/>
  <c r="F51" i="6"/>
  <c r="L50" i="6"/>
  <c r="F50" i="6"/>
  <c r="L49" i="6"/>
  <c r="F49" i="6"/>
  <c r="L48" i="6"/>
  <c r="F48" i="6"/>
  <c r="K48" i="6" s="1"/>
  <c r="D47" i="6"/>
  <c r="F47" i="6" s="1"/>
  <c r="L45" i="6"/>
  <c r="F45" i="6"/>
  <c r="L44" i="6"/>
  <c r="F44" i="6"/>
  <c r="L43" i="6"/>
  <c r="F43" i="6"/>
  <c r="L42" i="6"/>
  <c r="F42" i="6"/>
  <c r="L41" i="6"/>
  <c r="F41" i="6"/>
  <c r="L40" i="6"/>
  <c r="F40" i="6"/>
  <c r="L39" i="6"/>
  <c r="F39" i="6"/>
  <c r="L38" i="6"/>
  <c r="F38" i="6"/>
  <c r="D37" i="6"/>
  <c r="L36" i="6"/>
  <c r="F36" i="6"/>
  <c r="K36" i="6" s="1"/>
  <c r="L35" i="6"/>
  <c r="F35" i="6"/>
  <c r="K35" i="6" s="1"/>
  <c r="L34" i="6"/>
  <c r="F34" i="6"/>
  <c r="L33" i="6"/>
  <c r="K33" i="6"/>
  <c r="L32" i="6"/>
  <c r="F32" i="6"/>
  <c r="K32" i="6" s="1"/>
  <c r="L31" i="6"/>
  <c r="F31" i="6"/>
  <c r="K31" i="6" s="1"/>
  <c r="D30" i="6"/>
  <c r="L29" i="6"/>
  <c r="F29" i="6"/>
  <c r="P29" i="6" s="1"/>
  <c r="L28" i="6"/>
  <c r="F28" i="6"/>
  <c r="P28" i="6" s="1"/>
  <c r="L27" i="6"/>
  <c r="F27" i="6"/>
  <c r="P27" i="6" s="1"/>
  <c r="L26" i="6"/>
  <c r="F26" i="6"/>
  <c r="P26" i="6" s="1"/>
  <c r="L25" i="6"/>
  <c r="F25" i="6"/>
  <c r="P25" i="6" s="1"/>
  <c r="L24" i="6"/>
  <c r="F24" i="6"/>
  <c r="L23" i="6"/>
  <c r="F23" i="6"/>
  <c r="P23" i="6" s="1"/>
  <c r="L22" i="6"/>
  <c r="F22" i="6"/>
  <c r="L21" i="6"/>
  <c r="F21" i="6"/>
  <c r="L20" i="6"/>
  <c r="F20" i="6"/>
  <c r="L19" i="6"/>
  <c r="F19" i="6"/>
  <c r="L18" i="6"/>
  <c r="F18" i="6"/>
  <c r="K18" i="6" s="1"/>
  <c r="L17" i="6"/>
  <c r="F17" i="6"/>
  <c r="L16" i="6"/>
  <c r="F16" i="6"/>
  <c r="P16" i="6" s="1"/>
  <c r="L15" i="6"/>
  <c r="F15" i="6"/>
  <c r="I15" i="6" s="1"/>
  <c r="L14" i="6"/>
  <c r="F14" i="6"/>
  <c r="K14" i="6" s="1"/>
  <c r="L13" i="6"/>
  <c r="F13" i="6"/>
  <c r="L12" i="6"/>
  <c r="F12" i="6"/>
  <c r="O12" i="6" s="1"/>
  <c r="L1287" i="7"/>
  <c r="F1287" i="7"/>
  <c r="L1286" i="7"/>
  <c r="F1286" i="7"/>
  <c r="L1285" i="7"/>
  <c r="F1285" i="7"/>
  <c r="D1284" i="7"/>
  <c r="L1283" i="7"/>
  <c r="F1283" i="7"/>
  <c r="L1282" i="7"/>
  <c r="F1282" i="7"/>
  <c r="K1282" i="7" s="1"/>
  <c r="L1281" i="7"/>
  <c r="F1281" i="7"/>
  <c r="K1281" i="7" s="1"/>
  <c r="L1280" i="7"/>
  <c r="F1280" i="7"/>
  <c r="L1279" i="7"/>
  <c r="F1279" i="7"/>
  <c r="K1279" i="7" s="1"/>
  <c r="L1278" i="7"/>
  <c r="F1278" i="7"/>
  <c r="O1278" i="7" s="1"/>
  <c r="L1277" i="7"/>
  <c r="F1277" i="7"/>
  <c r="K1277" i="7" s="1"/>
  <c r="L1276" i="7"/>
  <c r="F1276" i="7"/>
  <c r="L1274" i="7"/>
  <c r="F1274" i="7"/>
  <c r="I1274" i="7" s="1"/>
  <c r="L1273" i="7"/>
  <c r="F1273" i="7"/>
  <c r="L1272" i="7"/>
  <c r="F1272" i="7"/>
  <c r="L1271" i="7"/>
  <c r="D1271" i="7"/>
  <c r="L1269" i="7"/>
  <c r="F1269" i="7"/>
  <c r="L1268" i="7"/>
  <c r="F1268" i="7"/>
  <c r="I1268" i="7" s="1"/>
  <c r="L1267" i="7"/>
  <c r="F1267" i="7"/>
  <c r="L1266" i="7"/>
  <c r="F1266" i="7"/>
  <c r="L1265" i="7"/>
  <c r="F1265" i="7"/>
  <c r="I1265" i="7" s="1"/>
  <c r="L1264" i="7"/>
  <c r="F1264" i="7"/>
  <c r="I1264" i="7" s="1"/>
  <c r="L1263" i="7"/>
  <c r="F1263" i="7"/>
  <c r="I1263" i="7" s="1"/>
  <c r="L1262" i="7"/>
  <c r="M1262" i="7" s="1"/>
  <c r="F1262" i="7"/>
  <c r="I1262" i="7" s="1"/>
  <c r="D1261" i="7"/>
  <c r="L1260" i="7"/>
  <c r="F1260" i="7"/>
  <c r="I1260" i="7" s="1"/>
  <c r="D1259" i="7"/>
  <c r="L1258" i="7"/>
  <c r="F1258" i="7"/>
  <c r="K1258" i="7" s="1"/>
  <c r="L1257" i="7"/>
  <c r="F1257" i="7"/>
  <c r="L1256" i="7"/>
  <c r="F1256" i="7"/>
  <c r="L1255" i="7"/>
  <c r="F1255" i="7"/>
  <c r="I1255" i="7" s="1"/>
  <c r="L1254" i="7"/>
  <c r="D1254" i="7"/>
  <c r="L1253" i="7"/>
  <c r="F1253" i="7"/>
  <c r="L1252" i="7"/>
  <c r="F1252" i="7"/>
  <c r="L1251" i="7"/>
  <c r="F1251" i="7"/>
  <c r="L1250" i="7"/>
  <c r="F1250" i="7"/>
  <c r="L1249" i="7"/>
  <c r="F1249" i="7"/>
  <c r="L1248" i="7"/>
  <c r="F1248" i="7"/>
  <c r="L1247" i="7"/>
  <c r="F1247" i="7"/>
  <c r="L1246" i="7"/>
  <c r="F1246" i="7"/>
  <c r="L1245" i="7"/>
  <c r="F1245" i="7"/>
  <c r="L1244" i="7"/>
  <c r="F1244" i="7"/>
  <c r="L1243" i="7"/>
  <c r="M1243" i="7" s="1"/>
  <c r="F1243" i="7"/>
  <c r="L1242" i="7"/>
  <c r="F1242" i="7"/>
  <c r="D1241" i="7"/>
  <c r="L1240" i="7"/>
  <c r="F1240" i="7"/>
  <c r="L1239" i="7"/>
  <c r="F1239" i="7"/>
  <c r="K1239" i="7" s="1"/>
  <c r="L1238" i="7"/>
  <c r="F1238" i="7"/>
  <c r="K1238" i="7" s="1"/>
  <c r="L1237" i="7"/>
  <c r="F1237" i="7"/>
  <c r="K1237" i="7" s="1"/>
  <c r="L1236" i="7"/>
  <c r="F1236" i="7"/>
  <c r="L1235" i="7"/>
  <c r="M1235" i="7" s="1"/>
  <c r="F1235" i="7"/>
  <c r="K1235" i="7" s="1"/>
  <c r="L1234" i="7"/>
  <c r="F1234" i="7"/>
  <c r="K1234" i="7" s="1"/>
  <c r="L1233" i="7"/>
  <c r="F1233" i="7"/>
  <c r="K1233" i="7" s="1"/>
  <c r="L1232" i="7"/>
  <c r="F1232" i="7"/>
  <c r="L1231" i="7"/>
  <c r="F1231" i="7"/>
  <c r="K1231" i="7" s="1"/>
  <c r="L1230" i="7"/>
  <c r="F1230" i="7"/>
  <c r="K1230" i="7" s="1"/>
  <c r="L1229" i="7"/>
  <c r="F1229" i="7"/>
  <c r="L1228" i="7"/>
  <c r="F1228" i="7"/>
  <c r="L1227" i="7"/>
  <c r="F1227" i="7"/>
  <c r="K1227" i="7" s="1"/>
  <c r="L1226" i="7"/>
  <c r="F1226" i="7"/>
  <c r="L1225" i="7"/>
  <c r="F1225" i="7"/>
  <c r="K1225" i="7" s="1"/>
  <c r="L1224" i="7"/>
  <c r="F1224" i="7"/>
  <c r="L1223" i="7"/>
  <c r="F1223" i="7"/>
  <c r="L1222" i="7"/>
  <c r="F1222" i="7"/>
  <c r="L1221" i="7"/>
  <c r="F1221" i="7"/>
  <c r="K1221" i="7" s="1"/>
  <c r="D1220" i="7"/>
  <c r="L1219" i="7"/>
  <c r="F1219" i="7"/>
  <c r="P1219" i="7" s="1"/>
  <c r="L1218" i="7"/>
  <c r="F1218" i="7"/>
  <c r="L1217" i="7"/>
  <c r="F1217" i="7"/>
  <c r="D1216" i="7"/>
  <c r="L1215" i="7"/>
  <c r="F1215" i="7"/>
  <c r="L1214" i="7"/>
  <c r="M1214" i="7" s="1"/>
  <c r="F1214" i="7"/>
  <c r="P1214" i="7" s="1"/>
  <c r="L1213" i="7"/>
  <c r="F1213" i="7"/>
  <c r="P1213" i="7" s="1"/>
  <c r="L1212" i="7"/>
  <c r="F1212" i="7"/>
  <c r="L1211" i="7"/>
  <c r="F1211" i="7"/>
  <c r="D1210" i="7"/>
  <c r="L1209" i="7"/>
  <c r="M1209" i="7" s="1"/>
  <c r="F1209" i="7"/>
  <c r="I1209" i="7" s="1"/>
  <c r="D1208" i="7"/>
  <c r="F1208" i="7" s="1"/>
  <c r="L1207" i="7"/>
  <c r="F1207" i="7"/>
  <c r="L1206" i="7"/>
  <c r="F1206" i="7"/>
  <c r="P1206" i="7" s="1"/>
  <c r="D1205" i="7"/>
  <c r="F1205" i="7" s="1"/>
  <c r="L1203" i="7"/>
  <c r="F1203" i="7"/>
  <c r="L1202" i="7"/>
  <c r="F1202" i="7"/>
  <c r="K1202" i="7" s="1"/>
  <c r="L1201" i="7"/>
  <c r="F1201" i="7"/>
  <c r="L1200" i="7"/>
  <c r="F1200" i="7"/>
  <c r="I1200" i="7" s="1"/>
  <c r="D1199" i="7"/>
  <c r="L1198" i="7"/>
  <c r="F1198" i="7"/>
  <c r="L1197" i="7"/>
  <c r="F1197" i="7"/>
  <c r="L1196" i="7"/>
  <c r="F1196" i="7"/>
  <c r="L1195" i="7"/>
  <c r="F1195" i="7"/>
  <c r="L1194" i="7"/>
  <c r="F1194" i="7"/>
  <c r="L1193" i="7"/>
  <c r="F1193" i="7"/>
  <c r="L1192" i="7"/>
  <c r="F1192" i="7"/>
  <c r="L1191" i="7"/>
  <c r="F1191" i="7"/>
  <c r="L1190" i="7"/>
  <c r="F1190" i="7"/>
  <c r="L1189" i="7"/>
  <c r="F1189" i="7"/>
  <c r="L1188" i="7"/>
  <c r="F1188" i="7"/>
  <c r="L1187" i="7"/>
  <c r="F1187" i="7"/>
  <c r="L1186" i="7"/>
  <c r="F1186" i="7"/>
  <c r="L1185" i="7"/>
  <c r="F1185" i="7"/>
  <c r="L1184" i="7"/>
  <c r="F1184" i="7"/>
  <c r="L1183" i="7"/>
  <c r="F1183" i="7"/>
  <c r="L1180" i="7"/>
  <c r="F1180" i="7"/>
  <c r="O1180" i="7" s="1"/>
  <c r="D1179" i="7"/>
  <c r="L1177" i="7"/>
  <c r="F1177" i="7"/>
  <c r="I1177" i="7" s="1"/>
  <c r="D1176" i="7"/>
  <c r="L1175" i="7"/>
  <c r="F1175" i="7"/>
  <c r="D1174" i="7"/>
  <c r="L1173" i="7"/>
  <c r="F1173" i="7"/>
  <c r="K1173" i="7" s="1"/>
  <c r="L1172" i="7"/>
  <c r="F1172" i="7"/>
  <c r="K1172" i="7" s="1"/>
  <c r="L1171" i="7"/>
  <c r="D1171" i="7"/>
  <c r="F1171" i="7" s="1"/>
  <c r="L1170" i="7"/>
  <c r="F1170" i="7"/>
  <c r="L1169" i="7"/>
  <c r="F1169" i="7"/>
  <c r="K1169" i="7" s="1"/>
  <c r="L1168" i="7"/>
  <c r="F1168" i="7"/>
  <c r="L1167" i="7"/>
  <c r="F1167" i="7"/>
  <c r="P1167" i="7" s="1"/>
  <c r="D1166" i="7"/>
  <c r="L1165" i="7"/>
  <c r="F1165" i="7"/>
  <c r="D1164" i="7"/>
  <c r="L1163" i="7"/>
  <c r="F1163" i="7"/>
  <c r="D1162" i="7"/>
  <c r="L1161" i="7"/>
  <c r="F1161" i="7"/>
  <c r="K1161" i="7" s="1"/>
  <c r="D1160" i="7"/>
  <c r="L1159" i="7"/>
  <c r="M1159" i="7" s="1"/>
  <c r="F1159" i="7"/>
  <c r="P1159" i="7" s="1"/>
  <c r="D1158" i="7"/>
  <c r="L1157" i="7"/>
  <c r="F1157" i="7"/>
  <c r="I1157" i="7" s="1"/>
  <c r="D1156" i="7"/>
  <c r="L1154" i="7"/>
  <c r="F1154" i="7"/>
  <c r="D1153" i="7"/>
  <c r="L1152" i="7"/>
  <c r="F1152" i="7"/>
  <c r="D1151" i="7"/>
  <c r="L1150" i="7"/>
  <c r="F1150" i="7"/>
  <c r="D1149" i="7"/>
  <c r="L1148" i="7"/>
  <c r="F1148" i="7"/>
  <c r="D1147" i="7"/>
  <c r="F1147" i="7" s="1"/>
  <c r="L1146" i="7"/>
  <c r="F1146" i="7"/>
  <c r="L1145" i="7"/>
  <c r="D1145" i="7"/>
  <c r="L1144" i="7"/>
  <c r="F1144" i="7"/>
  <c r="D1143" i="7"/>
  <c r="L1142" i="7"/>
  <c r="F1142" i="7"/>
  <c r="D1141" i="7"/>
  <c r="L1140" i="7"/>
  <c r="F1140" i="7"/>
  <c r="L1139" i="7"/>
  <c r="F1139" i="7"/>
  <c r="P1139" i="7" s="1"/>
  <c r="L1138" i="7"/>
  <c r="F1138" i="7"/>
  <c r="P1138" i="7" s="1"/>
  <c r="D1137" i="7"/>
  <c r="L1136" i="7"/>
  <c r="F1136" i="7"/>
  <c r="D1135" i="7"/>
  <c r="F1135" i="7" s="1"/>
  <c r="L1134" i="7"/>
  <c r="F1134" i="7"/>
  <c r="L1133" i="7"/>
  <c r="D1133" i="7"/>
  <c r="L1132" i="7"/>
  <c r="F1132" i="7"/>
  <c r="D1131" i="7"/>
  <c r="F1131" i="7" s="1"/>
  <c r="I1131" i="7" s="1"/>
  <c r="L1130" i="7"/>
  <c r="F1130" i="7"/>
  <c r="K1130" i="7" s="1"/>
  <c r="L1129" i="7"/>
  <c r="D1129" i="7"/>
  <c r="L1128" i="7"/>
  <c r="F1128" i="7"/>
  <c r="D1127" i="7"/>
  <c r="L1126" i="7"/>
  <c r="F1126" i="7"/>
  <c r="L1125" i="7"/>
  <c r="D1125" i="7"/>
  <c r="F1125" i="7" s="1"/>
  <c r="P1125" i="7" s="1"/>
  <c r="L1124" i="7"/>
  <c r="M1124" i="7" s="1"/>
  <c r="F1124" i="7"/>
  <c r="I1124" i="7" s="1"/>
  <c r="D1123" i="7"/>
  <c r="L1122" i="7"/>
  <c r="F1122" i="7"/>
  <c r="L1121" i="7"/>
  <c r="F1121" i="7"/>
  <c r="L1120" i="7"/>
  <c r="D1120" i="7"/>
  <c r="L1119" i="7"/>
  <c r="F1119" i="7"/>
  <c r="K1119" i="7" s="1"/>
  <c r="D1118" i="7"/>
  <c r="F1118" i="7" s="1"/>
  <c r="L1117" i="7"/>
  <c r="F1117" i="7"/>
  <c r="P1117" i="7" s="1"/>
  <c r="D1116" i="7"/>
  <c r="L1115" i="7"/>
  <c r="F1115" i="7"/>
  <c r="L1114" i="7"/>
  <c r="F1114" i="7"/>
  <c r="L1113" i="7"/>
  <c r="F1113" i="7"/>
  <c r="D1112" i="7"/>
  <c r="L1111" i="7"/>
  <c r="F1111" i="7"/>
  <c r="K1111" i="7" s="1"/>
  <c r="D1110" i="7"/>
  <c r="F1110" i="7" s="1"/>
  <c r="L1109" i="7"/>
  <c r="F1109" i="7"/>
  <c r="D1108" i="7"/>
  <c r="F1108" i="7" s="1"/>
  <c r="L1107" i="7"/>
  <c r="F1107" i="7"/>
  <c r="D1106" i="7"/>
  <c r="F1106" i="7" s="1"/>
  <c r="I1106" i="7" s="1"/>
  <c r="L1105" i="7"/>
  <c r="F1105" i="7"/>
  <c r="D1104" i="7"/>
  <c r="L1103" i="7"/>
  <c r="F1103" i="7"/>
  <c r="L1102" i="7"/>
  <c r="D1102" i="7"/>
  <c r="F1102" i="7" s="1"/>
  <c r="L1101" i="7"/>
  <c r="F1101" i="7"/>
  <c r="K1101" i="7" s="1"/>
  <c r="D1100" i="7"/>
  <c r="F1100" i="7" s="1"/>
  <c r="L1099" i="7"/>
  <c r="F1099" i="7"/>
  <c r="I1099" i="7" s="1"/>
  <c r="D1098" i="7"/>
  <c r="L1097" i="7"/>
  <c r="F1097" i="7"/>
  <c r="D1096" i="7"/>
  <c r="L1095" i="7"/>
  <c r="F1095" i="7"/>
  <c r="K1095" i="7" s="1"/>
  <c r="D1094" i="7"/>
  <c r="L1093" i="7"/>
  <c r="F1093" i="7"/>
  <c r="D1092" i="7"/>
  <c r="L1091" i="7"/>
  <c r="F1091" i="7"/>
  <c r="P1091" i="7" s="1"/>
  <c r="L1090" i="7"/>
  <c r="D1090" i="7"/>
  <c r="F1090" i="7" s="1"/>
  <c r="P1090" i="7" s="1"/>
  <c r="L1089" i="7"/>
  <c r="F1089" i="7"/>
  <c r="I1089" i="7" s="1"/>
  <c r="D1088" i="7"/>
  <c r="L1087" i="7"/>
  <c r="F1087" i="7"/>
  <c r="P1087" i="7" s="1"/>
  <c r="D1086" i="7"/>
  <c r="F1086" i="7" s="1"/>
  <c r="L1085" i="7"/>
  <c r="F1085" i="7"/>
  <c r="K1085" i="7" s="1"/>
  <c r="D1084" i="7"/>
  <c r="F1084" i="7" s="1"/>
  <c r="L1083" i="7"/>
  <c r="F1083" i="7"/>
  <c r="I1083" i="7" s="1"/>
  <c r="L1082" i="7"/>
  <c r="D1082" i="7"/>
  <c r="L1081" i="7"/>
  <c r="F1081" i="7"/>
  <c r="D1080" i="7"/>
  <c r="L1079" i="7"/>
  <c r="F1079" i="7"/>
  <c r="K1079" i="7" s="1"/>
  <c r="D1078" i="7"/>
  <c r="L1077" i="7"/>
  <c r="F1077" i="7"/>
  <c r="K1077" i="7" s="1"/>
  <c r="D1076" i="7"/>
  <c r="L1075" i="7"/>
  <c r="F1075" i="7"/>
  <c r="D1074" i="7"/>
  <c r="L1073" i="7"/>
  <c r="F1073" i="7"/>
  <c r="I1073" i="7" s="1"/>
  <c r="D1072" i="7"/>
  <c r="F1072" i="7" s="1"/>
  <c r="L1071" i="7"/>
  <c r="F1071" i="7"/>
  <c r="P1071" i="7" s="1"/>
  <c r="D1070" i="7"/>
  <c r="F1070" i="7" s="1"/>
  <c r="L1069" i="7"/>
  <c r="F1069" i="7"/>
  <c r="D1068" i="7"/>
  <c r="L1067" i="7"/>
  <c r="F1067" i="7"/>
  <c r="K1067" i="7" s="1"/>
  <c r="D1066" i="7"/>
  <c r="L1065" i="7"/>
  <c r="F1065" i="7"/>
  <c r="D1064" i="7"/>
  <c r="L1063" i="7"/>
  <c r="F1063" i="7"/>
  <c r="D1062" i="7"/>
  <c r="F1062" i="7" s="1"/>
  <c r="L1061" i="7"/>
  <c r="F1061" i="7"/>
  <c r="K1061" i="7" s="1"/>
  <c r="L1060" i="7"/>
  <c r="D1060" i="7"/>
  <c r="L1059" i="7"/>
  <c r="F1059" i="7"/>
  <c r="P1059" i="7" s="1"/>
  <c r="L1058" i="7"/>
  <c r="D1058" i="7"/>
  <c r="L1057" i="7"/>
  <c r="F1057" i="7"/>
  <c r="D1056" i="7"/>
  <c r="L1055" i="7"/>
  <c r="F1055" i="7"/>
  <c r="D1054" i="7"/>
  <c r="L1053" i="7"/>
  <c r="F1053" i="7"/>
  <c r="D1052" i="7"/>
  <c r="L1051" i="7"/>
  <c r="F1051" i="7"/>
  <c r="P1051" i="7" s="1"/>
  <c r="D1050" i="7"/>
  <c r="L1049" i="7"/>
  <c r="F1049" i="7"/>
  <c r="D1048" i="7"/>
  <c r="L1047" i="7"/>
  <c r="F1047" i="7"/>
  <c r="K1047" i="7" s="1"/>
  <c r="L1046" i="7"/>
  <c r="D1046" i="7"/>
  <c r="L1045" i="7"/>
  <c r="F1045" i="7"/>
  <c r="P1045" i="7" s="1"/>
  <c r="L1044" i="7"/>
  <c r="D1044" i="7"/>
  <c r="L1043" i="7"/>
  <c r="F1043" i="7"/>
  <c r="D1042" i="7"/>
  <c r="L1041" i="7"/>
  <c r="F1041" i="7"/>
  <c r="I1041" i="7" s="1"/>
  <c r="D1040" i="7"/>
  <c r="L1039" i="7"/>
  <c r="F1039" i="7"/>
  <c r="P1039" i="7" s="1"/>
  <c r="D1038" i="7"/>
  <c r="L1037" i="7"/>
  <c r="F1037" i="7"/>
  <c r="O1037" i="7" s="1"/>
  <c r="L1036" i="7"/>
  <c r="D1036" i="7"/>
  <c r="L1035" i="7"/>
  <c r="F1035" i="7"/>
  <c r="K1035" i="7" s="1"/>
  <c r="D1034" i="7"/>
  <c r="L1033" i="7"/>
  <c r="F1033" i="7"/>
  <c r="D1032" i="7"/>
  <c r="F1032" i="7" s="1"/>
  <c r="I1032" i="7" s="1"/>
  <c r="L1031" i="7"/>
  <c r="M1031" i="7" s="1"/>
  <c r="F1031" i="7"/>
  <c r="D1030" i="7"/>
  <c r="L1029" i="7"/>
  <c r="M1029" i="7" s="1"/>
  <c r="F1029" i="7"/>
  <c r="P1029" i="7" s="1"/>
  <c r="L1028" i="7"/>
  <c r="D1028" i="7"/>
  <c r="L1027" i="7"/>
  <c r="F1027" i="7"/>
  <c r="P1027" i="7" s="1"/>
  <c r="L1026" i="7"/>
  <c r="F1026" i="7"/>
  <c r="P1026" i="7" s="1"/>
  <c r="D1025" i="7"/>
  <c r="L1024" i="7"/>
  <c r="F1024" i="7"/>
  <c r="I1024" i="7" s="1"/>
  <c r="D1023" i="7"/>
  <c r="L1022" i="7"/>
  <c r="F1022" i="7"/>
  <c r="K1022" i="7" s="1"/>
  <c r="L1021" i="7"/>
  <c r="F1021" i="7"/>
  <c r="P1021" i="7" s="1"/>
  <c r="L1020" i="7"/>
  <c r="F1020" i="7"/>
  <c r="P1020" i="7" s="1"/>
  <c r="L1019" i="7"/>
  <c r="F1019" i="7"/>
  <c r="D1018" i="7"/>
  <c r="L1017" i="7"/>
  <c r="F1017" i="7"/>
  <c r="K1017" i="7" s="1"/>
  <c r="D1016" i="7"/>
  <c r="L1015" i="7"/>
  <c r="F1015" i="7"/>
  <c r="K1015" i="7" s="1"/>
  <c r="D1014" i="7"/>
  <c r="L1013" i="7"/>
  <c r="F1013" i="7"/>
  <c r="D1012" i="7"/>
  <c r="F1012" i="7" s="1"/>
  <c r="L1011" i="7"/>
  <c r="F1011" i="7"/>
  <c r="D1010" i="7"/>
  <c r="L1009" i="7"/>
  <c r="F1009" i="7"/>
  <c r="P1009" i="7" s="1"/>
  <c r="L1008" i="7"/>
  <c r="F1008" i="7"/>
  <c r="P1008" i="7" s="1"/>
  <c r="L1007" i="7"/>
  <c r="F1007" i="7"/>
  <c r="P1007" i="7" s="1"/>
  <c r="L1006" i="7"/>
  <c r="F1006" i="7"/>
  <c r="L1005" i="7"/>
  <c r="F1005" i="7"/>
  <c r="L1004" i="7"/>
  <c r="F1004" i="7"/>
  <c r="P1004" i="7" s="1"/>
  <c r="L1003" i="7"/>
  <c r="D1003" i="7"/>
  <c r="L1002" i="7"/>
  <c r="F1002" i="7"/>
  <c r="P1002" i="7" s="1"/>
  <c r="D1001" i="7"/>
  <c r="L997" i="7"/>
  <c r="F997" i="7"/>
  <c r="D996" i="7"/>
  <c r="L995" i="7"/>
  <c r="F995" i="7"/>
  <c r="K995" i="7" s="1"/>
  <c r="D994" i="7"/>
  <c r="L992" i="7"/>
  <c r="F992" i="7"/>
  <c r="L991" i="7"/>
  <c r="F991" i="7"/>
  <c r="D990" i="7"/>
  <c r="L989" i="7"/>
  <c r="F989" i="7"/>
  <c r="K989" i="7" s="1"/>
  <c r="D988" i="7"/>
  <c r="L986" i="7"/>
  <c r="F986" i="7"/>
  <c r="P986" i="7" s="1"/>
  <c r="D985" i="7"/>
  <c r="L984" i="7"/>
  <c r="F984" i="7"/>
  <c r="D983" i="7"/>
  <c r="L982" i="7"/>
  <c r="F982" i="7"/>
  <c r="P982" i="7" s="1"/>
  <c r="D981" i="7"/>
  <c r="L980" i="7"/>
  <c r="F980" i="7"/>
  <c r="D979" i="7"/>
  <c r="L978" i="7"/>
  <c r="F978" i="7"/>
  <c r="K978" i="7" s="1"/>
  <c r="D977" i="7"/>
  <c r="L976" i="7"/>
  <c r="F976" i="7"/>
  <c r="D975" i="7"/>
  <c r="L973" i="7"/>
  <c r="F973" i="7"/>
  <c r="L972" i="7"/>
  <c r="D972" i="7"/>
  <c r="L971" i="7"/>
  <c r="F971" i="7"/>
  <c r="D970" i="7"/>
  <c r="L969" i="7"/>
  <c r="F969" i="7"/>
  <c r="I969" i="7" s="1"/>
  <c r="L968" i="7"/>
  <c r="F968" i="7"/>
  <c r="I968" i="7" s="1"/>
  <c r="D967" i="7"/>
  <c r="L966" i="7"/>
  <c r="F966" i="7"/>
  <c r="P966" i="7" s="1"/>
  <c r="D965" i="7"/>
  <c r="L963" i="7"/>
  <c r="F963" i="7"/>
  <c r="D962" i="7"/>
  <c r="L961" i="7"/>
  <c r="F961" i="7"/>
  <c r="D960" i="7"/>
  <c r="F960" i="7" s="1"/>
  <c r="K960" i="7" s="1"/>
  <c r="L959" i="7"/>
  <c r="F959" i="7"/>
  <c r="O959" i="7" s="1"/>
  <c r="L958" i="7"/>
  <c r="F958" i="7"/>
  <c r="L957" i="7"/>
  <c r="D957" i="7"/>
  <c r="L956" i="7"/>
  <c r="F956" i="7"/>
  <c r="P956" i="7" s="1"/>
  <c r="L955" i="7"/>
  <c r="F955" i="7"/>
  <c r="P955" i="7" s="1"/>
  <c r="D954" i="7"/>
  <c r="L953" i="7"/>
  <c r="F953" i="7"/>
  <c r="K953" i="7" s="1"/>
  <c r="L952" i="7"/>
  <c r="F952" i="7"/>
  <c r="K952" i="7" s="1"/>
  <c r="L951" i="7"/>
  <c r="F951" i="7"/>
  <c r="D950" i="7"/>
  <c r="F950" i="7" s="1"/>
  <c r="L949" i="7"/>
  <c r="F949" i="7"/>
  <c r="P949" i="7" s="1"/>
  <c r="L948" i="7"/>
  <c r="D948" i="7"/>
  <c r="L947" i="7"/>
  <c r="F947" i="7"/>
  <c r="L946" i="7"/>
  <c r="D946" i="7"/>
  <c r="L945" i="7"/>
  <c r="F945" i="7"/>
  <c r="K945" i="7" s="1"/>
  <c r="D944" i="7"/>
  <c r="L943" i="7"/>
  <c r="F943" i="7"/>
  <c r="P943" i="7" s="1"/>
  <c r="D942" i="7"/>
  <c r="L941" i="7"/>
  <c r="F941" i="7"/>
  <c r="D940" i="7"/>
  <c r="L939" i="7"/>
  <c r="F939" i="7"/>
  <c r="I939" i="7" s="1"/>
  <c r="D938" i="7"/>
  <c r="L937" i="7"/>
  <c r="F937" i="7"/>
  <c r="P937" i="7" s="1"/>
  <c r="D936" i="7"/>
  <c r="L935" i="7"/>
  <c r="F935" i="7"/>
  <c r="K935" i="7" s="1"/>
  <c r="D934" i="7"/>
  <c r="L933" i="7"/>
  <c r="F933" i="7"/>
  <c r="O933" i="7" s="1"/>
  <c r="L932" i="7"/>
  <c r="D932" i="7"/>
  <c r="L931" i="7"/>
  <c r="F931" i="7"/>
  <c r="L930" i="7"/>
  <c r="D930" i="7"/>
  <c r="L929" i="7"/>
  <c r="F929" i="7"/>
  <c r="K929" i="7" s="1"/>
  <c r="D928" i="7"/>
  <c r="F928" i="7" s="1"/>
  <c r="L927" i="7"/>
  <c r="F927" i="7"/>
  <c r="D926" i="7"/>
  <c r="L925" i="7"/>
  <c r="F925" i="7"/>
  <c r="O925" i="7" s="1"/>
  <c r="D924" i="7"/>
  <c r="L923" i="7"/>
  <c r="F923" i="7"/>
  <c r="L922" i="7"/>
  <c r="D922" i="7"/>
  <c r="L921" i="7"/>
  <c r="F921" i="7"/>
  <c r="P921" i="7" s="1"/>
  <c r="F920" i="7"/>
  <c r="D920" i="7"/>
  <c r="L919" i="7"/>
  <c r="F919" i="7"/>
  <c r="L918" i="7"/>
  <c r="D918" i="7"/>
  <c r="L917" i="7"/>
  <c r="F917" i="7"/>
  <c r="D916" i="7"/>
  <c r="L915" i="7"/>
  <c r="F915" i="7"/>
  <c r="D914" i="7"/>
  <c r="L913" i="7"/>
  <c r="F913" i="7"/>
  <c r="K913" i="7" s="1"/>
  <c r="D912" i="7"/>
  <c r="L911" i="7"/>
  <c r="F911" i="7"/>
  <c r="P911" i="7" s="1"/>
  <c r="D910" i="7"/>
  <c r="F910" i="7" s="1"/>
  <c r="L909" i="7"/>
  <c r="M909" i="7" s="1"/>
  <c r="F909" i="7"/>
  <c r="K909" i="7" s="1"/>
  <c r="D908" i="7"/>
  <c r="L907" i="7"/>
  <c r="F907" i="7"/>
  <c r="I907" i="7" s="1"/>
  <c r="L906" i="7"/>
  <c r="D906" i="7"/>
  <c r="L905" i="7"/>
  <c r="F905" i="7"/>
  <c r="P905" i="7" s="1"/>
  <c r="F904" i="7"/>
  <c r="D904" i="7"/>
  <c r="L903" i="7"/>
  <c r="F903" i="7"/>
  <c r="D902" i="7"/>
  <c r="L901" i="7"/>
  <c r="F901" i="7"/>
  <c r="O901" i="7" s="1"/>
  <c r="D900" i="7"/>
  <c r="F900" i="7" s="1"/>
  <c r="L899" i="7"/>
  <c r="F899" i="7"/>
  <c r="L898" i="7"/>
  <c r="F898" i="7"/>
  <c r="D897" i="7"/>
  <c r="L896" i="7"/>
  <c r="F896" i="7"/>
  <c r="K896" i="7" s="1"/>
  <c r="D895" i="7"/>
  <c r="L893" i="7"/>
  <c r="F893" i="7"/>
  <c r="P893" i="7" s="1"/>
  <c r="L892" i="7"/>
  <c r="F892" i="7"/>
  <c r="D891" i="7"/>
  <c r="L890" i="7"/>
  <c r="F890" i="7"/>
  <c r="D889" i="7"/>
  <c r="L888" i="7"/>
  <c r="F888" i="7"/>
  <c r="P888" i="7" s="1"/>
  <c r="D887" i="7"/>
  <c r="L885" i="7"/>
  <c r="F885" i="7"/>
  <c r="O885" i="7" s="1"/>
  <c r="L884" i="7"/>
  <c r="F884" i="7"/>
  <c r="K884" i="7" s="1"/>
  <c r="L883" i="7"/>
  <c r="F883" i="7"/>
  <c r="L882" i="7"/>
  <c r="D882" i="7"/>
  <c r="L881" i="7"/>
  <c r="F881" i="7"/>
  <c r="D880" i="7"/>
  <c r="F880" i="7" s="1"/>
  <c r="L879" i="7"/>
  <c r="F879" i="7"/>
  <c r="K879" i="7" s="1"/>
  <c r="D878" i="7"/>
  <c r="F878" i="7" s="1"/>
  <c r="L877" i="7"/>
  <c r="F877" i="7"/>
  <c r="L876" i="7"/>
  <c r="F876" i="7"/>
  <c r="D875" i="7"/>
  <c r="L874" i="7"/>
  <c r="F874" i="7"/>
  <c r="K874" i="7" s="1"/>
  <c r="D873" i="7"/>
  <c r="L872" i="7"/>
  <c r="F872" i="7"/>
  <c r="D871" i="7"/>
  <c r="L870" i="7"/>
  <c r="F870" i="7"/>
  <c r="P870" i="7" s="1"/>
  <c r="D869" i="7"/>
  <c r="L868" i="7"/>
  <c r="F868" i="7"/>
  <c r="K868" i="7" s="1"/>
  <c r="D867" i="7"/>
  <c r="L866" i="7"/>
  <c r="F866" i="7"/>
  <c r="O866" i="7" s="1"/>
  <c r="D865" i="7"/>
  <c r="L864" i="7"/>
  <c r="F864" i="7"/>
  <c r="D863" i="7"/>
  <c r="F863" i="7" s="1"/>
  <c r="I863" i="7" s="1"/>
  <c r="L862" i="7"/>
  <c r="F862" i="7"/>
  <c r="K862" i="7" s="1"/>
  <c r="D861" i="7"/>
  <c r="F861" i="7" s="1"/>
  <c r="L860" i="7"/>
  <c r="F860" i="7"/>
  <c r="P860" i="7" s="1"/>
  <c r="D859" i="7"/>
  <c r="L858" i="7"/>
  <c r="F858" i="7"/>
  <c r="L857" i="7"/>
  <c r="D857" i="7"/>
  <c r="L856" i="7"/>
  <c r="F856" i="7"/>
  <c r="I856" i="7" s="1"/>
  <c r="L855" i="7"/>
  <c r="D855" i="7"/>
  <c r="F855" i="7" s="1"/>
  <c r="L854" i="7"/>
  <c r="F854" i="7"/>
  <c r="P854" i="7" s="1"/>
  <c r="D853" i="7"/>
  <c r="L850" i="7"/>
  <c r="F850" i="7"/>
  <c r="L849" i="7"/>
  <c r="F849" i="7"/>
  <c r="D848" i="7"/>
  <c r="D847" i="7" s="1"/>
  <c r="L846" i="7"/>
  <c r="F846" i="7"/>
  <c r="P846" i="7" s="1"/>
  <c r="D845" i="7"/>
  <c r="F845" i="7" s="1"/>
  <c r="L844" i="7"/>
  <c r="F844" i="7"/>
  <c r="O844" i="7" s="1"/>
  <c r="D843" i="7"/>
  <c r="L842" i="7"/>
  <c r="F842" i="7"/>
  <c r="I842" i="7" s="1"/>
  <c r="D841" i="7"/>
  <c r="L840" i="7"/>
  <c r="F840" i="7"/>
  <c r="P840" i="7" s="1"/>
  <c r="D839" i="7"/>
  <c r="L837" i="7"/>
  <c r="F837" i="7"/>
  <c r="O837" i="7" s="1"/>
  <c r="L836" i="7"/>
  <c r="F836" i="7"/>
  <c r="L835" i="7"/>
  <c r="F835" i="7"/>
  <c r="D834" i="7"/>
  <c r="L833" i="7"/>
  <c r="F833" i="7"/>
  <c r="L832" i="7"/>
  <c r="F832" i="7"/>
  <c r="L831" i="7"/>
  <c r="F831" i="7"/>
  <c r="L830" i="7"/>
  <c r="F830" i="7"/>
  <c r="L829" i="7"/>
  <c r="F829" i="7"/>
  <c r="L828" i="7"/>
  <c r="F828" i="7"/>
  <c r="L827" i="7"/>
  <c r="D827" i="7"/>
  <c r="L825" i="7"/>
  <c r="F825" i="7"/>
  <c r="D824" i="7"/>
  <c r="L823" i="7"/>
  <c r="F823" i="7"/>
  <c r="I823" i="7" s="1"/>
  <c r="D822" i="7"/>
  <c r="L821" i="7"/>
  <c r="F821" i="7"/>
  <c r="I821" i="7" s="1"/>
  <c r="L820" i="7"/>
  <c r="D820" i="7"/>
  <c r="L819" i="7"/>
  <c r="F819" i="7"/>
  <c r="P819" i="7" s="1"/>
  <c r="D818" i="7"/>
  <c r="F818" i="7" s="1"/>
  <c r="L817" i="7"/>
  <c r="F817" i="7"/>
  <c r="D816" i="7"/>
  <c r="L815" i="7"/>
  <c r="F815" i="7"/>
  <c r="O815" i="7" s="1"/>
  <c r="L814" i="7"/>
  <c r="D814" i="7"/>
  <c r="L813" i="7"/>
  <c r="F813" i="7"/>
  <c r="L812" i="7"/>
  <c r="D812" i="7"/>
  <c r="L811" i="7"/>
  <c r="F811" i="7"/>
  <c r="K811" i="7" s="1"/>
  <c r="D810" i="7"/>
  <c r="F810" i="7" s="1"/>
  <c r="L809" i="7"/>
  <c r="F809" i="7"/>
  <c r="P809" i="7" s="1"/>
  <c r="D808" i="7"/>
  <c r="L807" i="7"/>
  <c r="F807" i="7"/>
  <c r="D806" i="7"/>
  <c r="L805" i="7"/>
  <c r="F805" i="7"/>
  <c r="I805" i="7" s="1"/>
  <c r="L804" i="7"/>
  <c r="F804" i="7"/>
  <c r="I804" i="7" s="1"/>
  <c r="L803" i="7"/>
  <c r="D803" i="7"/>
  <c r="L802" i="7"/>
  <c r="F802" i="7"/>
  <c r="P802" i="7" s="1"/>
  <c r="L801" i="7"/>
  <c r="F801" i="7"/>
  <c r="P801" i="7" s="1"/>
  <c r="D800" i="7"/>
  <c r="F800" i="7" s="1"/>
  <c r="L799" i="7"/>
  <c r="F799" i="7"/>
  <c r="K799" i="7" s="1"/>
  <c r="D798" i="7"/>
  <c r="L797" i="7"/>
  <c r="F797" i="7"/>
  <c r="D796" i="7"/>
  <c r="L795" i="7"/>
  <c r="F795" i="7"/>
  <c r="D794" i="7"/>
  <c r="L793" i="7"/>
  <c r="F793" i="7"/>
  <c r="K793" i="7" s="1"/>
  <c r="D792" i="7"/>
  <c r="L791" i="7"/>
  <c r="F791" i="7"/>
  <c r="O791" i="7" s="1"/>
  <c r="D790" i="7"/>
  <c r="L788" i="7"/>
  <c r="F788" i="7"/>
  <c r="I788" i="7" s="1"/>
  <c r="L787" i="7"/>
  <c r="D787" i="7"/>
  <c r="L786" i="7"/>
  <c r="F786" i="7"/>
  <c r="P786" i="7" s="1"/>
  <c r="D785" i="7"/>
  <c r="L784" i="7"/>
  <c r="F784" i="7"/>
  <c r="K784" i="7" s="1"/>
  <c r="D783" i="7"/>
  <c r="L782" i="7"/>
  <c r="F782" i="7"/>
  <c r="O782" i="7" s="1"/>
  <c r="D781" i="7"/>
  <c r="L780" i="7"/>
  <c r="F780" i="7"/>
  <c r="L779" i="7"/>
  <c r="D779" i="7"/>
  <c r="L778" i="7"/>
  <c r="F778" i="7"/>
  <c r="K778" i="7" s="1"/>
  <c r="D777" i="7"/>
  <c r="L776" i="7"/>
  <c r="F776" i="7"/>
  <c r="P776" i="7" s="1"/>
  <c r="L775" i="7"/>
  <c r="F775" i="7"/>
  <c r="D774" i="7"/>
  <c r="F774" i="7" s="1"/>
  <c r="L773" i="7"/>
  <c r="F773" i="7"/>
  <c r="P773" i="7" s="1"/>
  <c r="L772" i="7"/>
  <c r="D772" i="7"/>
  <c r="L771" i="7"/>
  <c r="F771" i="7"/>
  <c r="I771" i="7" s="1"/>
  <c r="L770" i="7"/>
  <c r="F770" i="7"/>
  <c r="I770" i="7" s="1"/>
  <c r="L769" i="7"/>
  <c r="F769" i="7"/>
  <c r="I769" i="7" s="1"/>
  <c r="L768" i="7"/>
  <c r="F768" i="7"/>
  <c r="I768" i="7" s="1"/>
  <c r="L767" i="7"/>
  <c r="F767" i="7"/>
  <c r="I767" i="7" s="1"/>
  <c r="L766" i="7"/>
  <c r="F766" i="7"/>
  <c r="I766" i="7" s="1"/>
  <c r="L765" i="7"/>
  <c r="F765" i="7"/>
  <c r="I765" i="7" s="1"/>
  <c r="L764" i="7"/>
  <c r="F764" i="7"/>
  <c r="I764" i="7" s="1"/>
  <c r="L763" i="7"/>
  <c r="D763" i="7"/>
  <c r="L762" i="7"/>
  <c r="F762" i="7"/>
  <c r="P762" i="7" s="1"/>
  <c r="L761" i="7"/>
  <c r="F761" i="7"/>
  <c r="P761" i="7" s="1"/>
  <c r="D760" i="7"/>
  <c r="L759" i="7"/>
  <c r="F759" i="7"/>
  <c r="K759" i="7" s="1"/>
  <c r="D758" i="7"/>
  <c r="F758" i="7" s="1"/>
  <c r="L757" i="7"/>
  <c r="F757" i="7"/>
  <c r="O757" i="7" s="1"/>
  <c r="D756" i="7"/>
  <c r="L755" i="7"/>
  <c r="F755" i="7"/>
  <c r="D754" i="7"/>
  <c r="L753" i="7"/>
  <c r="F753" i="7"/>
  <c r="K753" i="7" s="1"/>
  <c r="D752" i="7"/>
  <c r="L751" i="7"/>
  <c r="F751" i="7"/>
  <c r="D750" i="7"/>
  <c r="F750" i="7" s="1"/>
  <c r="L749" i="7"/>
  <c r="F749" i="7"/>
  <c r="O749" i="7" s="1"/>
  <c r="L748" i="7"/>
  <c r="D748" i="7"/>
  <c r="L747" i="7"/>
  <c r="F747" i="7"/>
  <c r="I747" i="7" s="1"/>
  <c r="L746" i="7"/>
  <c r="F746" i="7"/>
  <c r="I746" i="7" s="1"/>
  <c r="L745" i="7"/>
  <c r="D745" i="7"/>
  <c r="L744" i="7"/>
  <c r="F744" i="7"/>
  <c r="P744" i="7" s="1"/>
  <c r="D743" i="7"/>
  <c r="L742" i="7"/>
  <c r="F742" i="7"/>
  <c r="K742" i="7" s="1"/>
  <c r="L741" i="7"/>
  <c r="D741" i="7"/>
  <c r="L740" i="7"/>
  <c r="F740" i="7"/>
  <c r="P740" i="7" s="1"/>
  <c r="L739" i="7"/>
  <c r="F739" i="7"/>
  <c r="L738" i="7"/>
  <c r="F738" i="7"/>
  <c r="L737" i="7"/>
  <c r="F737" i="7"/>
  <c r="O737" i="7" s="1"/>
  <c r="D736" i="7"/>
  <c r="L735" i="7"/>
  <c r="F735" i="7"/>
  <c r="L734" i="7"/>
  <c r="D734" i="7"/>
  <c r="F734" i="7" s="1"/>
  <c r="I734" i="7" s="1"/>
  <c r="L733" i="7"/>
  <c r="F733" i="7"/>
  <c r="K733" i="7" s="1"/>
  <c r="D732" i="7"/>
  <c r="L731" i="7"/>
  <c r="F731" i="7"/>
  <c r="P731" i="7" s="1"/>
  <c r="L730" i="7"/>
  <c r="F730" i="7"/>
  <c r="P730" i="7" s="1"/>
  <c r="L729" i="7"/>
  <c r="F729" i="7"/>
  <c r="L728" i="7"/>
  <c r="F728" i="7"/>
  <c r="P728" i="7" s="1"/>
  <c r="L727" i="7"/>
  <c r="F727" i="7"/>
  <c r="P727" i="7" s="1"/>
  <c r="L726" i="7"/>
  <c r="F726" i="7"/>
  <c r="P726" i="7" s="1"/>
  <c r="D725" i="7"/>
  <c r="L724" i="7"/>
  <c r="F724" i="7"/>
  <c r="L721" i="7"/>
  <c r="F721" i="7"/>
  <c r="I721" i="7" s="1"/>
  <c r="L720" i="7"/>
  <c r="F720" i="7"/>
  <c r="I720" i="7" s="1"/>
  <c r="D719" i="7"/>
  <c r="L718" i="7"/>
  <c r="F718" i="7"/>
  <c r="P718" i="7" s="1"/>
  <c r="D717" i="7"/>
  <c r="L716" i="7"/>
  <c r="F716" i="7"/>
  <c r="K716" i="7" s="1"/>
  <c r="D715" i="7"/>
  <c r="L714" i="7"/>
  <c r="F714" i="7"/>
  <c r="P714" i="7" s="1"/>
  <c r="D713" i="7"/>
  <c r="L712" i="7"/>
  <c r="F712" i="7"/>
  <c r="L709" i="7"/>
  <c r="F709" i="7"/>
  <c r="P709" i="7" s="1"/>
  <c r="D708" i="7"/>
  <c r="L707" i="7"/>
  <c r="F707" i="7"/>
  <c r="D706" i="7"/>
  <c r="L705" i="7"/>
  <c r="F705" i="7"/>
  <c r="I705" i="7" s="1"/>
  <c r="L704" i="7"/>
  <c r="D704" i="7"/>
  <c r="L703" i="7"/>
  <c r="F703" i="7"/>
  <c r="P703" i="7" s="1"/>
  <c r="L702" i="7"/>
  <c r="F702" i="7"/>
  <c r="P702" i="7" s="1"/>
  <c r="L701" i="7"/>
  <c r="F701" i="7"/>
  <c r="P701" i="7" s="1"/>
  <c r="L700" i="7"/>
  <c r="F700" i="7"/>
  <c r="P700" i="7" s="1"/>
  <c r="D699" i="7"/>
  <c r="L698" i="7"/>
  <c r="F698" i="7"/>
  <c r="K698" i="7" s="1"/>
  <c r="L697" i="7"/>
  <c r="F697" i="7"/>
  <c r="K697" i="7" s="1"/>
  <c r="L696" i="7"/>
  <c r="D696" i="7"/>
  <c r="F696" i="7" s="1"/>
  <c r="I696" i="7" s="1"/>
  <c r="L695" i="7"/>
  <c r="F695" i="7"/>
  <c r="D694" i="7"/>
  <c r="L693" i="7"/>
  <c r="F693" i="7"/>
  <c r="L692" i="7"/>
  <c r="D692" i="7"/>
  <c r="L691" i="7"/>
  <c r="F691" i="7"/>
  <c r="K691" i="7" s="1"/>
  <c r="D690" i="7"/>
  <c r="F690" i="7" s="1"/>
  <c r="L689" i="7"/>
  <c r="F689" i="7"/>
  <c r="P689" i="7" s="1"/>
  <c r="D688" i="7"/>
  <c r="F688" i="7" s="1"/>
  <c r="L687" i="7"/>
  <c r="F687" i="7"/>
  <c r="I687" i="7" s="1"/>
  <c r="D686" i="7"/>
  <c r="L683" i="7"/>
  <c r="F683" i="7"/>
  <c r="D682" i="7"/>
  <c r="F682" i="7" s="1"/>
  <c r="L681" i="7"/>
  <c r="F681" i="7"/>
  <c r="P681" i="7" s="1"/>
  <c r="L680" i="7"/>
  <c r="D680" i="7"/>
  <c r="L679" i="7"/>
  <c r="F679" i="7"/>
  <c r="L678" i="7"/>
  <c r="D678" i="7"/>
  <c r="L677" i="7"/>
  <c r="F677" i="7"/>
  <c r="K677" i="7" s="1"/>
  <c r="D676" i="7"/>
  <c r="F676" i="7" s="1"/>
  <c r="L675" i="7"/>
  <c r="F675" i="7"/>
  <c r="P675" i="7" s="1"/>
  <c r="L673" i="7"/>
  <c r="F673" i="7"/>
  <c r="P673" i="7" s="1"/>
  <c r="D672" i="7"/>
  <c r="F672" i="7" s="1"/>
  <c r="L670" i="7"/>
  <c r="F670" i="7"/>
  <c r="I670" i="7" s="1"/>
  <c r="L669" i="7"/>
  <c r="D669" i="7"/>
  <c r="L668" i="7"/>
  <c r="F668" i="7"/>
  <c r="P668" i="7" s="1"/>
  <c r="D667" i="7"/>
  <c r="L666" i="7"/>
  <c r="F666" i="7"/>
  <c r="L665" i="7"/>
  <c r="F665" i="7"/>
  <c r="K665" i="7" s="1"/>
  <c r="L664" i="7"/>
  <c r="D664" i="7"/>
  <c r="L663" i="7"/>
  <c r="F663" i="7"/>
  <c r="K663" i="7" s="1"/>
  <c r="D662" i="7"/>
  <c r="F662" i="7" s="1"/>
  <c r="L661" i="7"/>
  <c r="F661" i="7"/>
  <c r="L660" i="7"/>
  <c r="D660" i="7"/>
  <c r="F660" i="7" s="1"/>
  <c r="L659" i="7"/>
  <c r="F659" i="7"/>
  <c r="K659" i="7" s="1"/>
  <c r="D658" i="7"/>
  <c r="L657" i="7"/>
  <c r="F657" i="7"/>
  <c r="P657" i="7" s="1"/>
  <c r="D656" i="7"/>
  <c r="F656" i="7" s="1"/>
  <c r="I656" i="7" s="1"/>
  <c r="L655" i="7"/>
  <c r="F655" i="7"/>
  <c r="P655" i="7" s="1"/>
  <c r="D654" i="7"/>
  <c r="F654" i="7" s="1"/>
  <c r="L653" i="7"/>
  <c r="F653" i="7"/>
  <c r="I653" i="7" s="1"/>
  <c r="D652" i="7"/>
  <c r="L651" i="7"/>
  <c r="F651" i="7"/>
  <c r="P651" i="7" s="1"/>
  <c r="D650" i="7"/>
  <c r="L649" i="7"/>
  <c r="F649" i="7"/>
  <c r="K649" i="7" s="1"/>
  <c r="D648" i="7"/>
  <c r="L647" i="7"/>
  <c r="M647" i="7" s="1"/>
  <c r="F647" i="7"/>
  <c r="I647" i="7" s="1"/>
  <c r="L646" i="7"/>
  <c r="D646" i="7"/>
  <c r="F646" i="7" s="1"/>
  <c r="L645" i="7"/>
  <c r="F645" i="7"/>
  <c r="L644" i="7"/>
  <c r="D644" i="7"/>
  <c r="L643" i="7"/>
  <c r="F643" i="7"/>
  <c r="K643" i="7" s="1"/>
  <c r="D642" i="7"/>
  <c r="L640" i="7"/>
  <c r="F640" i="7"/>
  <c r="I640" i="7" s="1"/>
  <c r="L639" i="7"/>
  <c r="D639" i="7"/>
  <c r="L638" i="7"/>
  <c r="F638" i="7"/>
  <c r="I638" i="7" s="1"/>
  <c r="L637" i="7"/>
  <c r="D637" i="7"/>
  <c r="L636" i="7"/>
  <c r="F636" i="7"/>
  <c r="P636" i="7" s="1"/>
  <c r="D635" i="7"/>
  <c r="L634" i="7"/>
  <c r="F634" i="7"/>
  <c r="K634" i="7" s="1"/>
  <c r="D633" i="7"/>
  <c r="L632" i="7"/>
  <c r="F632" i="7"/>
  <c r="K632" i="7" s="1"/>
  <c r="D631" i="7"/>
  <c r="L630" i="7"/>
  <c r="F630" i="7"/>
  <c r="L629" i="7"/>
  <c r="D629" i="7"/>
  <c r="L628" i="7"/>
  <c r="F628" i="7"/>
  <c r="K628" i="7" s="1"/>
  <c r="D627" i="7"/>
  <c r="L626" i="7"/>
  <c r="F626" i="7"/>
  <c r="P626" i="7" s="1"/>
  <c r="D625" i="7"/>
  <c r="F625" i="7" s="1"/>
  <c r="L624" i="7"/>
  <c r="F624" i="7"/>
  <c r="O624" i="7" s="1"/>
  <c r="L623" i="7"/>
  <c r="D623" i="7"/>
  <c r="F623" i="7" s="1"/>
  <c r="P623" i="7" s="1"/>
  <c r="L621" i="7"/>
  <c r="F621" i="7"/>
  <c r="P621" i="7" s="1"/>
  <c r="D620" i="7"/>
  <c r="F620" i="7" s="1"/>
  <c r="L619" i="7"/>
  <c r="F619" i="7"/>
  <c r="K619" i="7" s="1"/>
  <c r="D618" i="7"/>
  <c r="L616" i="7"/>
  <c r="F616" i="7"/>
  <c r="O616" i="7" s="1"/>
  <c r="L615" i="7"/>
  <c r="D615" i="7"/>
  <c r="L614" i="7"/>
  <c r="M614" i="7" s="1"/>
  <c r="F614" i="7"/>
  <c r="O614" i="7" s="1"/>
  <c r="D613" i="7"/>
  <c r="L612" i="7"/>
  <c r="F612" i="7"/>
  <c r="L611" i="7"/>
  <c r="D611" i="7"/>
  <c r="F611" i="7" s="1"/>
  <c r="L610" i="7"/>
  <c r="F610" i="7"/>
  <c r="K610" i="7" s="1"/>
  <c r="D609" i="7"/>
  <c r="F609" i="7" s="1"/>
  <c r="L608" i="7"/>
  <c r="F608" i="7"/>
  <c r="P608" i="7" s="1"/>
  <c r="D607" i="7"/>
  <c r="F607" i="7" s="1"/>
  <c r="I607" i="7" s="1"/>
  <c r="P605" i="7"/>
  <c r="L605" i="7"/>
  <c r="F605" i="7"/>
  <c r="I605" i="7" s="1"/>
  <c r="L604" i="7"/>
  <c r="D604" i="7"/>
  <c r="L603" i="7"/>
  <c r="F603" i="7"/>
  <c r="P603" i="7" s="1"/>
  <c r="D602" i="7"/>
  <c r="L601" i="7"/>
  <c r="F601" i="7"/>
  <c r="K601" i="7" s="1"/>
  <c r="D600" i="7"/>
  <c r="F600" i="7" s="1"/>
  <c r="L599" i="7"/>
  <c r="F599" i="7"/>
  <c r="P599" i="7" s="1"/>
  <c r="L598" i="7"/>
  <c r="D598" i="7"/>
  <c r="L597" i="7"/>
  <c r="F597" i="7"/>
  <c r="D596" i="7"/>
  <c r="L595" i="7"/>
  <c r="F595" i="7"/>
  <c r="K595" i="7" s="1"/>
  <c r="D594" i="7"/>
  <c r="F594" i="7" s="1"/>
  <c r="L593" i="7"/>
  <c r="F593" i="7"/>
  <c r="P593" i="7" s="1"/>
  <c r="D592" i="7"/>
  <c r="L590" i="7"/>
  <c r="F590" i="7"/>
  <c r="I590" i="7" s="1"/>
  <c r="L589" i="7"/>
  <c r="D589" i="7"/>
  <c r="L588" i="7"/>
  <c r="F588" i="7"/>
  <c r="P588" i="7" s="1"/>
  <c r="F587" i="7"/>
  <c r="D587" i="7"/>
  <c r="L586" i="7"/>
  <c r="F586" i="7"/>
  <c r="K586" i="7" s="1"/>
  <c r="D585" i="7"/>
  <c r="F585" i="7" s="1"/>
  <c r="L584" i="7"/>
  <c r="F584" i="7"/>
  <c r="D583" i="7"/>
  <c r="L581" i="7"/>
  <c r="F581" i="7"/>
  <c r="K581" i="7" s="1"/>
  <c r="D580" i="7"/>
  <c r="F580" i="7" s="1"/>
  <c r="L579" i="7"/>
  <c r="F579" i="7"/>
  <c r="P579" i="7" s="1"/>
  <c r="D578" i="7"/>
  <c r="L577" i="7"/>
  <c r="F577" i="7"/>
  <c r="P577" i="7" s="1"/>
  <c r="D576" i="7"/>
  <c r="L574" i="7"/>
  <c r="F574" i="7"/>
  <c r="P574" i="7" s="1"/>
  <c r="D573" i="7"/>
  <c r="L572" i="7"/>
  <c r="F572" i="7"/>
  <c r="K572" i="7" s="1"/>
  <c r="L571" i="7"/>
  <c r="D571" i="7"/>
  <c r="L570" i="7"/>
  <c r="F570" i="7"/>
  <c r="K570" i="7" s="1"/>
  <c r="L569" i="7"/>
  <c r="D569" i="7"/>
  <c r="L568" i="7"/>
  <c r="F568" i="7"/>
  <c r="D567" i="7"/>
  <c r="L565" i="7"/>
  <c r="M565" i="7" s="1"/>
  <c r="F565" i="7"/>
  <c r="P565" i="7" s="1"/>
  <c r="D564" i="7"/>
  <c r="L563" i="7"/>
  <c r="F563" i="7"/>
  <c r="D562" i="7"/>
  <c r="L561" i="7"/>
  <c r="F561" i="7"/>
  <c r="I561" i="7" s="1"/>
  <c r="L560" i="7"/>
  <c r="D560" i="7"/>
  <c r="F560" i="7" s="1"/>
  <c r="L559" i="7"/>
  <c r="F559" i="7"/>
  <c r="P559" i="7" s="1"/>
  <c r="D558" i="7"/>
  <c r="F558" i="7" s="1"/>
  <c r="L557" i="7"/>
  <c r="F557" i="7"/>
  <c r="D556" i="7"/>
  <c r="F556" i="7" s="1"/>
  <c r="I556" i="7" s="1"/>
  <c r="L555" i="7"/>
  <c r="F555" i="7"/>
  <c r="I555" i="7" s="1"/>
  <c r="D554" i="7"/>
  <c r="F554" i="7" s="1"/>
  <c r="L553" i="7"/>
  <c r="F553" i="7"/>
  <c r="D552" i="7"/>
  <c r="L551" i="7"/>
  <c r="F551" i="7"/>
  <c r="K551" i="7" s="1"/>
  <c r="L550" i="7"/>
  <c r="F550" i="7"/>
  <c r="K550" i="7" s="1"/>
  <c r="L549" i="7"/>
  <c r="F549" i="7"/>
  <c r="K549" i="7" s="1"/>
  <c r="L548" i="7"/>
  <c r="F548" i="7"/>
  <c r="K548" i="7" s="1"/>
  <c r="D547" i="7"/>
  <c r="L546" i="7"/>
  <c r="F546" i="7"/>
  <c r="P546" i="7" s="1"/>
  <c r="D545" i="7"/>
  <c r="F545" i="7" s="1"/>
  <c r="L544" i="7"/>
  <c r="F544" i="7"/>
  <c r="D543" i="7"/>
  <c r="L542" i="7"/>
  <c r="F542" i="7"/>
  <c r="I542" i="7" s="1"/>
  <c r="D541" i="7"/>
  <c r="L540" i="7"/>
  <c r="F540" i="7"/>
  <c r="P540" i="7" s="1"/>
  <c r="D539" i="7"/>
  <c r="L538" i="7"/>
  <c r="F538" i="7"/>
  <c r="K538" i="7" s="1"/>
  <c r="D537" i="7"/>
  <c r="F537" i="7" s="1"/>
  <c r="I537" i="7" s="1"/>
  <c r="L536" i="7"/>
  <c r="F536" i="7"/>
  <c r="P536" i="7" s="1"/>
  <c r="L535" i="7"/>
  <c r="D535" i="7"/>
  <c r="L534" i="7"/>
  <c r="F534" i="7"/>
  <c r="D533" i="7"/>
  <c r="F533" i="7" s="1"/>
  <c r="I533" i="7" s="1"/>
  <c r="L532" i="7"/>
  <c r="F532" i="7"/>
  <c r="K532" i="7" s="1"/>
  <c r="D531" i="7"/>
  <c r="L530" i="7"/>
  <c r="F530" i="7"/>
  <c r="P530" i="7" s="1"/>
  <c r="D529" i="7"/>
  <c r="F529" i="7" s="1"/>
  <c r="I529" i="7" s="1"/>
  <c r="L528" i="7"/>
  <c r="F528" i="7"/>
  <c r="K528" i="7" s="1"/>
  <c r="L527" i="7"/>
  <c r="F527" i="7"/>
  <c r="I527" i="7" s="1"/>
  <c r="L526" i="7"/>
  <c r="F526" i="7"/>
  <c r="D525" i="7"/>
  <c r="L524" i="7"/>
  <c r="F524" i="7"/>
  <c r="I524" i="7" s="1"/>
  <c r="L523" i="7"/>
  <c r="F523" i="7"/>
  <c r="I523" i="7" s="1"/>
  <c r="L522" i="7"/>
  <c r="F522" i="7"/>
  <c r="I522" i="7" s="1"/>
  <c r="L521" i="7"/>
  <c r="F521" i="7"/>
  <c r="I521" i="7" s="1"/>
  <c r="L520" i="7"/>
  <c r="D520" i="7"/>
  <c r="F520" i="7" s="1"/>
  <c r="L519" i="7"/>
  <c r="F519" i="7"/>
  <c r="P519" i="7" s="1"/>
  <c r="D518" i="7"/>
  <c r="L517" i="7"/>
  <c r="F517" i="7"/>
  <c r="K517" i="7" s="1"/>
  <c r="D516" i="7"/>
  <c r="L515" i="7"/>
  <c r="F515" i="7"/>
  <c r="K515" i="7" s="1"/>
  <c r="L514" i="7"/>
  <c r="D514" i="7"/>
  <c r="L513" i="7"/>
  <c r="F513" i="7"/>
  <c r="L512" i="7"/>
  <c r="D512" i="7"/>
  <c r="L511" i="7"/>
  <c r="F511" i="7"/>
  <c r="K511" i="7" s="1"/>
  <c r="D510" i="7"/>
  <c r="L509" i="7"/>
  <c r="F509" i="7"/>
  <c r="P509" i="7" s="1"/>
  <c r="D508" i="7"/>
  <c r="F508" i="7" s="1"/>
  <c r="L506" i="7"/>
  <c r="F506" i="7"/>
  <c r="K506" i="7" s="1"/>
  <c r="L505" i="7"/>
  <c r="D505" i="7"/>
  <c r="F505" i="7" s="1"/>
  <c r="L504" i="7"/>
  <c r="F504" i="7"/>
  <c r="O504" i="7" s="1"/>
  <c r="L503" i="7"/>
  <c r="D503" i="7"/>
  <c r="F503" i="7" s="1"/>
  <c r="L502" i="7"/>
  <c r="F502" i="7"/>
  <c r="I502" i="7" s="1"/>
  <c r="D501" i="7"/>
  <c r="L500" i="7"/>
  <c r="F500" i="7"/>
  <c r="P500" i="7" s="1"/>
  <c r="D499" i="7"/>
  <c r="L498" i="7"/>
  <c r="F498" i="7"/>
  <c r="K498" i="7" s="1"/>
  <c r="D497" i="7"/>
  <c r="F497" i="7" s="1"/>
  <c r="I497" i="7" s="1"/>
  <c r="L496" i="7"/>
  <c r="M496" i="7" s="1"/>
  <c r="F496" i="7"/>
  <c r="K496" i="7" s="1"/>
  <c r="D495" i="7"/>
  <c r="L494" i="7"/>
  <c r="F494" i="7"/>
  <c r="L493" i="7"/>
  <c r="F493" i="7"/>
  <c r="D492" i="7"/>
  <c r="L491" i="7"/>
  <c r="F491" i="7"/>
  <c r="K491" i="7" s="1"/>
  <c r="D490" i="7"/>
  <c r="F490" i="7" s="1"/>
  <c r="L488" i="7"/>
  <c r="F488" i="7"/>
  <c r="L487" i="7"/>
  <c r="F487" i="7"/>
  <c r="P487" i="7" s="1"/>
  <c r="D486" i="7"/>
  <c r="D485" i="7"/>
  <c r="F485" i="7" s="1"/>
  <c r="L484" i="7"/>
  <c r="F484" i="7"/>
  <c r="P484" i="7" s="1"/>
  <c r="D483" i="7"/>
  <c r="L482" i="7"/>
  <c r="F482" i="7"/>
  <c r="K482" i="7" s="1"/>
  <c r="L481" i="7"/>
  <c r="D481" i="7"/>
  <c r="F481" i="7" s="1"/>
  <c r="L480" i="7"/>
  <c r="F480" i="7"/>
  <c r="P480" i="7" s="1"/>
  <c r="D479" i="7"/>
  <c r="L478" i="7"/>
  <c r="F478" i="7"/>
  <c r="D477" i="7"/>
  <c r="F477" i="7" s="1"/>
  <c r="L476" i="7"/>
  <c r="F476" i="7"/>
  <c r="K476" i="7" s="1"/>
  <c r="D475" i="7"/>
  <c r="L474" i="7"/>
  <c r="M474" i="7" s="1"/>
  <c r="F474" i="7"/>
  <c r="I474" i="7" s="1"/>
  <c r="L473" i="7"/>
  <c r="D473" i="7"/>
  <c r="F473" i="7" s="1"/>
  <c r="L472" i="7"/>
  <c r="F472" i="7"/>
  <c r="P472" i="7" s="1"/>
  <c r="D471" i="7"/>
  <c r="F471" i="7" s="1"/>
  <c r="P471" i="7" s="1"/>
  <c r="L470" i="7"/>
  <c r="F470" i="7"/>
  <c r="I470" i="7" s="1"/>
  <c r="D469" i="7"/>
  <c r="F469" i="7" s="1"/>
  <c r="L468" i="7"/>
  <c r="F468" i="7"/>
  <c r="P468" i="7" s="1"/>
  <c r="D467" i="7"/>
  <c r="L466" i="7"/>
  <c r="F466" i="7"/>
  <c r="K466" i="7" s="1"/>
  <c r="D465" i="7"/>
  <c r="F465" i="7" s="1"/>
  <c r="L464" i="7"/>
  <c r="F464" i="7"/>
  <c r="L463" i="7"/>
  <c r="D463" i="7"/>
  <c r="L462" i="7"/>
  <c r="F462" i="7"/>
  <c r="L461" i="7"/>
  <c r="F461" i="7"/>
  <c r="D460" i="7"/>
  <c r="F460" i="7" s="1"/>
  <c r="L459" i="7"/>
  <c r="F459" i="7"/>
  <c r="K459" i="7" s="1"/>
  <c r="D458" i="7"/>
  <c r="F458" i="7" s="1"/>
  <c r="L457" i="7"/>
  <c r="F457" i="7"/>
  <c r="K457" i="7" s="1"/>
  <c r="D456" i="7"/>
  <c r="F456" i="7" s="1"/>
  <c r="L455" i="7"/>
  <c r="F455" i="7"/>
  <c r="P455" i="7" s="1"/>
  <c r="D454" i="7"/>
  <c r="F454" i="7" s="1"/>
  <c r="P454" i="7" s="1"/>
  <c r="L453" i="7"/>
  <c r="F453" i="7"/>
  <c r="I453" i="7" s="1"/>
  <c r="D452" i="7"/>
  <c r="L451" i="7"/>
  <c r="F451" i="7"/>
  <c r="P451" i="7" s="1"/>
  <c r="D450" i="7"/>
  <c r="L449" i="7"/>
  <c r="M449" i="7" s="1"/>
  <c r="F449" i="7"/>
  <c r="K449" i="7" s="1"/>
  <c r="D448" i="7"/>
  <c r="F448" i="7" s="1"/>
  <c r="L447" i="7"/>
  <c r="F447" i="7"/>
  <c r="L446" i="7"/>
  <c r="D446" i="7"/>
  <c r="L445" i="7"/>
  <c r="F445" i="7"/>
  <c r="D444" i="7"/>
  <c r="L443" i="7"/>
  <c r="M443" i="7" s="1"/>
  <c r="F443" i="7"/>
  <c r="K443" i="7" s="1"/>
  <c r="D442" i="7"/>
  <c r="F442" i="7" s="1"/>
  <c r="L441" i="7"/>
  <c r="F441" i="7"/>
  <c r="P441" i="7" s="1"/>
  <c r="L440" i="7"/>
  <c r="D440" i="7"/>
  <c r="L439" i="7"/>
  <c r="F439" i="7"/>
  <c r="P439" i="7" s="1"/>
  <c r="D438" i="7"/>
  <c r="L436" i="7"/>
  <c r="F436" i="7"/>
  <c r="P436" i="7" s="1"/>
  <c r="D435" i="7"/>
  <c r="L434" i="7"/>
  <c r="F434" i="7"/>
  <c r="K434" i="7" s="1"/>
  <c r="L433" i="7"/>
  <c r="F433" i="7"/>
  <c r="K433" i="7" s="1"/>
  <c r="D432" i="7"/>
  <c r="F432" i="7" s="1"/>
  <c r="P432" i="7" s="1"/>
  <c r="L431" i="7"/>
  <c r="F431" i="7"/>
  <c r="P431" i="7" s="1"/>
  <c r="L430" i="7"/>
  <c r="D430" i="7"/>
  <c r="L429" i="7"/>
  <c r="F429" i="7"/>
  <c r="L428" i="7"/>
  <c r="F428" i="7"/>
  <c r="D427" i="7"/>
  <c r="F427" i="7" s="1"/>
  <c r="L426" i="7"/>
  <c r="F426" i="7"/>
  <c r="K426" i="7" s="1"/>
  <c r="D425" i="7"/>
  <c r="F425" i="7" s="1"/>
  <c r="L423" i="7"/>
  <c r="F423" i="7"/>
  <c r="P423" i="7" s="1"/>
  <c r="L422" i="7"/>
  <c r="D422" i="7"/>
  <c r="F422" i="7" s="1"/>
  <c r="L421" i="7"/>
  <c r="F421" i="7"/>
  <c r="I421" i="7" s="1"/>
  <c r="D420" i="7"/>
  <c r="F420" i="7" s="1"/>
  <c r="L419" i="7"/>
  <c r="F419" i="7"/>
  <c r="P419" i="7" s="1"/>
  <c r="D418" i="7"/>
  <c r="L417" i="7"/>
  <c r="F417" i="7"/>
  <c r="K417" i="7" s="1"/>
  <c r="L416" i="7"/>
  <c r="D416" i="7"/>
  <c r="F416" i="7" s="1"/>
  <c r="P416" i="7" s="1"/>
  <c r="L415" i="7"/>
  <c r="F415" i="7"/>
  <c r="P415" i="7" s="1"/>
  <c r="L414" i="7"/>
  <c r="D414" i="7"/>
  <c r="L413" i="7"/>
  <c r="F413" i="7"/>
  <c r="D412" i="7"/>
  <c r="F412" i="7" s="1"/>
  <c r="I412" i="7" s="1"/>
  <c r="L411" i="7"/>
  <c r="F411" i="7"/>
  <c r="K411" i="7" s="1"/>
  <c r="D410" i="7"/>
  <c r="L409" i="7"/>
  <c r="F409" i="7"/>
  <c r="P409" i="7" s="1"/>
  <c r="D408" i="7"/>
  <c r="L407" i="7"/>
  <c r="F407" i="7"/>
  <c r="P407" i="7" s="1"/>
  <c r="L406" i="7"/>
  <c r="D406" i="7"/>
  <c r="L405" i="7"/>
  <c r="F405" i="7"/>
  <c r="I405" i="7" s="1"/>
  <c r="D404" i="7"/>
  <c r="L403" i="7"/>
  <c r="F403" i="7"/>
  <c r="P403" i="7" s="1"/>
  <c r="D402" i="7"/>
  <c r="L401" i="7"/>
  <c r="F401" i="7"/>
  <c r="D400" i="7"/>
  <c r="F400" i="7" s="1"/>
  <c r="P400" i="7" s="1"/>
  <c r="L399" i="7"/>
  <c r="F399" i="7"/>
  <c r="P399" i="7" s="1"/>
  <c r="D398" i="7"/>
  <c r="L397" i="7"/>
  <c r="F397" i="7"/>
  <c r="D396" i="7"/>
  <c r="L395" i="7"/>
  <c r="F395" i="7"/>
  <c r="K395" i="7" s="1"/>
  <c r="D394" i="7"/>
  <c r="F394" i="7" s="1"/>
  <c r="L393" i="7"/>
  <c r="F393" i="7"/>
  <c r="P393" i="7" s="1"/>
  <c r="L392" i="7"/>
  <c r="D392" i="7"/>
  <c r="L391" i="7"/>
  <c r="F391" i="7"/>
  <c r="P391" i="7" s="1"/>
  <c r="D390" i="7"/>
  <c r="F390" i="7" s="1"/>
  <c r="P390" i="7" s="1"/>
  <c r="L389" i="7"/>
  <c r="F389" i="7"/>
  <c r="I389" i="7" s="1"/>
  <c r="D388" i="7"/>
  <c r="L387" i="7"/>
  <c r="F387" i="7"/>
  <c r="P387" i="7" s="1"/>
  <c r="D386" i="7"/>
  <c r="L385" i="7"/>
  <c r="F385" i="7"/>
  <c r="D384" i="7"/>
  <c r="L383" i="7"/>
  <c r="F383" i="7"/>
  <c r="O383" i="7" s="1"/>
  <c r="L382" i="7"/>
  <c r="F382" i="7"/>
  <c r="K382" i="7" s="1"/>
  <c r="L381" i="7"/>
  <c r="D381" i="7"/>
  <c r="L380" i="7"/>
  <c r="F380" i="7"/>
  <c r="D379" i="7"/>
  <c r="L378" i="7"/>
  <c r="F378" i="7"/>
  <c r="K378" i="7" s="1"/>
  <c r="D377" i="7"/>
  <c r="F377" i="7" s="1"/>
  <c r="L376" i="7"/>
  <c r="F376" i="7"/>
  <c r="P376" i="7" s="1"/>
  <c r="L375" i="7"/>
  <c r="D375" i="7"/>
  <c r="L374" i="7"/>
  <c r="F374" i="7"/>
  <c r="P374" i="7" s="1"/>
  <c r="D373" i="7"/>
  <c r="L372" i="7"/>
  <c r="F372" i="7"/>
  <c r="I372" i="7" s="1"/>
  <c r="D371" i="7"/>
  <c r="L369" i="7"/>
  <c r="F369" i="7"/>
  <c r="K369" i="7" s="1"/>
  <c r="D368" i="7"/>
  <c r="L367" i="7"/>
  <c r="F367" i="7"/>
  <c r="K367" i="7" s="1"/>
  <c r="D366" i="7"/>
  <c r="L365" i="7"/>
  <c r="F365" i="7"/>
  <c r="D364" i="7"/>
  <c r="F364" i="7" s="1"/>
  <c r="L363" i="7"/>
  <c r="F363" i="7"/>
  <c r="K363" i="7" s="1"/>
  <c r="L362" i="7"/>
  <c r="D362" i="7"/>
  <c r="L361" i="7"/>
  <c r="F361" i="7"/>
  <c r="D360" i="7"/>
  <c r="F360" i="7" s="1"/>
  <c r="L359" i="7"/>
  <c r="F359" i="7"/>
  <c r="D358" i="7"/>
  <c r="F358" i="7" s="1"/>
  <c r="L357" i="7"/>
  <c r="F357" i="7"/>
  <c r="I357" i="7" s="1"/>
  <c r="D356" i="7"/>
  <c r="L355" i="7"/>
  <c r="F355" i="7"/>
  <c r="P355" i="7" s="1"/>
  <c r="D354" i="7"/>
  <c r="L353" i="7"/>
  <c r="F353" i="7"/>
  <c r="K353" i="7" s="1"/>
  <c r="D352" i="7"/>
  <c r="F352" i="7" s="1"/>
  <c r="L351" i="7"/>
  <c r="M351" i="7" s="1"/>
  <c r="F351" i="7"/>
  <c r="K351" i="7" s="1"/>
  <c r="L350" i="7"/>
  <c r="D350" i="7"/>
  <c r="L349" i="7"/>
  <c r="F349" i="7"/>
  <c r="D348" i="7"/>
  <c r="L347" i="7"/>
  <c r="F347" i="7"/>
  <c r="K347" i="7" s="1"/>
  <c r="D346" i="7"/>
  <c r="L345" i="7"/>
  <c r="F345" i="7"/>
  <c r="P345" i="7" s="1"/>
  <c r="L344" i="7"/>
  <c r="D344" i="7"/>
  <c r="L342" i="7"/>
  <c r="F342" i="7"/>
  <c r="I342" i="7" s="1"/>
  <c r="D341" i="7"/>
  <c r="L340" i="7"/>
  <c r="F340" i="7"/>
  <c r="P340" i="7" s="1"/>
  <c r="D339" i="7"/>
  <c r="F339" i="7" s="1"/>
  <c r="L338" i="7"/>
  <c r="F338" i="7"/>
  <c r="L337" i="7"/>
  <c r="F337" i="7"/>
  <c r="I337" i="7" s="1"/>
  <c r="L336" i="7"/>
  <c r="F336" i="7"/>
  <c r="I336" i="7" s="1"/>
  <c r="D335" i="7"/>
  <c r="F335" i="7" s="1"/>
  <c r="L334" i="7"/>
  <c r="F334" i="7"/>
  <c r="I334" i="7" s="1"/>
  <c r="L333" i="7"/>
  <c r="D333" i="7"/>
  <c r="L332" i="7"/>
  <c r="F332" i="7"/>
  <c r="L331" i="7"/>
  <c r="F331" i="7"/>
  <c r="L330" i="7"/>
  <c r="F330" i="7"/>
  <c r="D329" i="7"/>
  <c r="L323" i="7"/>
  <c r="F323" i="7"/>
  <c r="K323" i="7" s="1"/>
  <c r="L322" i="7"/>
  <c r="F322" i="7"/>
  <c r="L321" i="7"/>
  <c r="F321" i="7"/>
  <c r="K321" i="7" s="1"/>
  <c r="L320" i="7"/>
  <c r="F320" i="7"/>
  <c r="K320" i="7" s="1"/>
  <c r="D319" i="7"/>
  <c r="L318" i="7"/>
  <c r="F318" i="7"/>
  <c r="P318" i="7" s="1"/>
  <c r="D317" i="7"/>
  <c r="P314" i="7"/>
  <c r="O314" i="7"/>
  <c r="L314" i="7"/>
  <c r="M314" i="7" s="1"/>
  <c r="K314" i="7"/>
  <c r="I314" i="7"/>
  <c r="P313" i="7"/>
  <c r="O313" i="7"/>
  <c r="L313" i="7"/>
  <c r="M313" i="7" s="1"/>
  <c r="K313" i="7"/>
  <c r="I313" i="7"/>
  <c r="P312" i="7"/>
  <c r="O312" i="7"/>
  <c r="L312" i="7"/>
  <c r="M312" i="7" s="1"/>
  <c r="K312" i="7"/>
  <c r="I312" i="7"/>
  <c r="D311" i="7"/>
  <c r="L310" i="7"/>
  <c r="F310" i="7"/>
  <c r="I310" i="7" s="1"/>
  <c r="L309" i="7"/>
  <c r="F309" i="7"/>
  <c r="I309" i="7" s="1"/>
  <c r="L308" i="7"/>
  <c r="F308" i="7"/>
  <c r="I308" i="7" s="1"/>
  <c r="D307" i="7"/>
  <c r="L305" i="7"/>
  <c r="F305" i="7"/>
  <c r="K305" i="7" s="1"/>
  <c r="L304" i="7"/>
  <c r="F304" i="7"/>
  <c r="K304" i="7" s="1"/>
  <c r="L303" i="7"/>
  <c r="F303" i="7"/>
  <c r="K303" i="7" s="1"/>
  <c r="L302" i="7"/>
  <c r="F302" i="7"/>
  <c r="K302" i="7" s="1"/>
  <c r="L301" i="7"/>
  <c r="F301" i="7"/>
  <c r="K301" i="7" s="1"/>
  <c r="L300" i="7"/>
  <c r="F300" i="7"/>
  <c r="K300" i="7" s="1"/>
  <c r="L299" i="7"/>
  <c r="F299" i="7"/>
  <c r="K299" i="7" s="1"/>
  <c r="L298" i="7"/>
  <c r="F298" i="7"/>
  <c r="K298" i="7" s="1"/>
  <c r="L297" i="7"/>
  <c r="F297" i="7"/>
  <c r="K297" i="7" s="1"/>
  <c r="L296" i="7"/>
  <c r="F296" i="7"/>
  <c r="L295" i="7"/>
  <c r="F295" i="7"/>
  <c r="K295" i="7" s="1"/>
  <c r="L294" i="7"/>
  <c r="F294" i="7"/>
  <c r="K294" i="7" s="1"/>
  <c r="L293" i="7"/>
  <c r="F293" i="7"/>
  <c r="K293" i="7" s="1"/>
  <c r="L292" i="7"/>
  <c r="F292" i="7"/>
  <c r="K292" i="7" s="1"/>
  <c r="L291" i="7"/>
  <c r="M291" i="7" s="1"/>
  <c r="F291" i="7"/>
  <c r="K291" i="7" s="1"/>
  <c r="L290" i="7"/>
  <c r="F290" i="7"/>
  <c r="K290" i="7" s="1"/>
  <c r="L289" i="7"/>
  <c r="F289" i="7"/>
  <c r="K289" i="7" s="1"/>
  <c r="L288" i="7"/>
  <c r="F288" i="7"/>
  <c r="K288" i="7" s="1"/>
  <c r="L287" i="7"/>
  <c r="F287" i="7"/>
  <c r="K287" i="7" s="1"/>
  <c r="L286" i="7"/>
  <c r="F286" i="7"/>
  <c r="K286" i="7" s="1"/>
  <c r="L285" i="7"/>
  <c r="F285" i="7"/>
  <c r="K285" i="7" s="1"/>
  <c r="L284" i="7"/>
  <c r="F284" i="7"/>
  <c r="K284" i="7" s="1"/>
  <c r="L283" i="7"/>
  <c r="F283" i="7"/>
  <c r="K283" i="7" s="1"/>
  <c r="L282" i="7"/>
  <c r="F282" i="7"/>
  <c r="P282" i="7" s="1"/>
  <c r="L281" i="7"/>
  <c r="F281" i="7"/>
  <c r="L280" i="7"/>
  <c r="F280" i="7"/>
  <c r="L279" i="7"/>
  <c r="F279" i="7"/>
  <c r="P279" i="7" s="1"/>
  <c r="L278" i="7"/>
  <c r="F278" i="7"/>
  <c r="P278" i="7" s="1"/>
  <c r="L277" i="7"/>
  <c r="F277" i="7"/>
  <c r="L276" i="7"/>
  <c r="F276" i="7"/>
  <c r="L275" i="7"/>
  <c r="F275" i="7"/>
  <c r="P275" i="7" s="1"/>
  <c r="L274" i="7"/>
  <c r="F274" i="7"/>
  <c r="P274" i="7" s="1"/>
  <c r="L273" i="7"/>
  <c r="F273" i="7"/>
  <c r="L272" i="7"/>
  <c r="F272" i="7"/>
  <c r="L271" i="7"/>
  <c r="F271" i="7"/>
  <c r="L270" i="7"/>
  <c r="F270" i="7"/>
  <c r="P270" i="7" s="1"/>
  <c r="L269" i="7"/>
  <c r="F269" i="7"/>
  <c r="L268" i="7"/>
  <c r="F268" i="7"/>
  <c r="L267" i="7"/>
  <c r="F267" i="7"/>
  <c r="L266" i="7"/>
  <c r="F266" i="7"/>
  <c r="P266" i="7" s="1"/>
  <c r="L265" i="7"/>
  <c r="F265" i="7"/>
  <c r="L264" i="7"/>
  <c r="F264" i="7"/>
  <c r="L263" i="7"/>
  <c r="F263" i="7"/>
  <c r="L262" i="7"/>
  <c r="F262" i="7"/>
  <c r="P262" i="7" s="1"/>
  <c r="L261" i="7"/>
  <c r="F261" i="7"/>
  <c r="L260" i="7"/>
  <c r="F260" i="7"/>
  <c r="L259" i="7"/>
  <c r="F259" i="7"/>
  <c r="L258" i="7"/>
  <c r="F258" i="7"/>
  <c r="P258" i="7" s="1"/>
  <c r="L257" i="7"/>
  <c r="F257" i="7"/>
  <c r="L256" i="7"/>
  <c r="F256" i="7"/>
  <c r="L255" i="7"/>
  <c r="F255" i="7"/>
  <c r="L254" i="7"/>
  <c r="F254" i="7"/>
  <c r="P254" i="7" s="1"/>
  <c r="L253" i="7"/>
  <c r="F253" i="7"/>
  <c r="L252" i="7"/>
  <c r="F252" i="7"/>
  <c r="L251" i="7"/>
  <c r="F251" i="7"/>
  <c r="L250" i="7"/>
  <c r="F250" i="7"/>
  <c r="P250" i="7" s="1"/>
  <c r="L249" i="7"/>
  <c r="F249" i="7"/>
  <c r="L248" i="7"/>
  <c r="F248" i="7"/>
  <c r="L247" i="7"/>
  <c r="F247" i="7"/>
  <c r="L246" i="7"/>
  <c r="F246" i="7"/>
  <c r="P246" i="7" s="1"/>
  <c r="L245" i="7"/>
  <c r="F245" i="7"/>
  <c r="L244" i="7"/>
  <c r="F244" i="7"/>
  <c r="L243" i="7"/>
  <c r="F243" i="7"/>
  <c r="L242" i="7"/>
  <c r="F242" i="7"/>
  <c r="P242" i="7" s="1"/>
  <c r="L241" i="7"/>
  <c r="F241" i="7"/>
  <c r="L240" i="7"/>
  <c r="F240" i="7"/>
  <c r="L239" i="7"/>
  <c r="F239" i="7"/>
  <c r="P239" i="7" s="1"/>
  <c r="L238" i="7"/>
  <c r="F238" i="7"/>
  <c r="P238" i="7" s="1"/>
  <c r="L237" i="7"/>
  <c r="F237" i="7"/>
  <c r="L236" i="7"/>
  <c r="F236" i="7"/>
  <c r="L235" i="7"/>
  <c r="F235" i="7"/>
  <c r="L234" i="7"/>
  <c r="F234" i="7"/>
  <c r="P234" i="7" s="1"/>
  <c r="L233" i="7"/>
  <c r="F233" i="7"/>
  <c r="L232" i="7"/>
  <c r="F232" i="7"/>
  <c r="L231" i="7"/>
  <c r="F231" i="7"/>
  <c r="L230" i="7"/>
  <c r="F230" i="7"/>
  <c r="P230" i="7" s="1"/>
  <c r="L229" i="7"/>
  <c r="F229" i="7"/>
  <c r="L228" i="7"/>
  <c r="F228" i="7"/>
  <c r="L227" i="7"/>
  <c r="F227" i="7"/>
  <c r="K227" i="7" s="1"/>
  <c r="L226" i="7"/>
  <c r="F226" i="7"/>
  <c r="L225" i="7"/>
  <c r="F225" i="7"/>
  <c r="K225" i="7" s="1"/>
  <c r="L224" i="7"/>
  <c r="F224" i="7"/>
  <c r="K224" i="7" s="1"/>
  <c r="L223" i="7"/>
  <c r="F223" i="7"/>
  <c r="K223" i="7" s="1"/>
  <c r="L222" i="7"/>
  <c r="F222" i="7"/>
  <c r="K222" i="7" s="1"/>
  <c r="L221" i="7"/>
  <c r="F221" i="7"/>
  <c r="K221" i="7" s="1"/>
  <c r="L220" i="7"/>
  <c r="F220" i="7"/>
  <c r="K220" i="7" s="1"/>
  <c r="L219" i="7"/>
  <c r="F219" i="7"/>
  <c r="L218" i="7"/>
  <c r="F218" i="7"/>
  <c r="K218" i="7" s="1"/>
  <c r="L217" i="7"/>
  <c r="F217" i="7"/>
  <c r="K217" i="7" s="1"/>
  <c r="L216" i="7"/>
  <c r="F216" i="7"/>
  <c r="K216" i="7" s="1"/>
  <c r="L215" i="7"/>
  <c r="F215" i="7"/>
  <c r="K215" i="7" s="1"/>
  <c r="L214" i="7"/>
  <c r="F214" i="7"/>
  <c r="K214" i="7" s="1"/>
  <c r="L213" i="7"/>
  <c r="F213" i="7"/>
  <c r="K213" i="7" s="1"/>
  <c r="L212" i="7"/>
  <c r="F212" i="7"/>
  <c r="K212" i="7" s="1"/>
  <c r="L211" i="7"/>
  <c r="F211" i="7"/>
  <c r="K211" i="7" s="1"/>
  <c r="L210" i="7"/>
  <c r="F210" i="7"/>
  <c r="K210" i="7" s="1"/>
  <c r="L209" i="7"/>
  <c r="F209" i="7"/>
  <c r="K209" i="7" s="1"/>
  <c r="L208" i="7"/>
  <c r="F208" i="7"/>
  <c r="K208" i="7" s="1"/>
  <c r="L207" i="7"/>
  <c r="F207" i="7"/>
  <c r="K207" i="7" s="1"/>
  <c r="L206" i="7"/>
  <c r="F206" i="7"/>
  <c r="L205" i="7"/>
  <c r="F205" i="7"/>
  <c r="K205" i="7" s="1"/>
  <c r="L204" i="7"/>
  <c r="F204" i="7"/>
  <c r="K204" i="7" s="1"/>
  <c r="L203" i="7"/>
  <c r="F203" i="7"/>
  <c r="K203" i="7" s="1"/>
  <c r="L202" i="7"/>
  <c r="F202" i="7"/>
  <c r="K202" i="7" s="1"/>
  <c r="L201" i="7"/>
  <c r="F201" i="7"/>
  <c r="K201" i="7" s="1"/>
  <c r="L200" i="7"/>
  <c r="F200" i="7"/>
  <c r="K200" i="7" s="1"/>
  <c r="L199" i="7"/>
  <c r="F199" i="7"/>
  <c r="K199" i="7" s="1"/>
  <c r="L198" i="7"/>
  <c r="F198" i="7"/>
  <c r="K198" i="7" s="1"/>
  <c r="L197" i="7"/>
  <c r="F197" i="7"/>
  <c r="K197" i="7" s="1"/>
  <c r="L196" i="7"/>
  <c r="F196" i="7"/>
  <c r="L195" i="7"/>
  <c r="F195" i="7"/>
  <c r="K195" i="7" s="1"/>
  <c r="L194" i="7"/>
  <c r="F194" i="7"/>
  <c r="K194" i="7" s="1"/>
  <c r="L193" i="7"/>
  <c r="F193" i="7"/>
  <c r="K193" i="7" s="1"/>
  <c r="L192" i="7"/>
  <c r="F192" i="7"/>
  <c r="K192" i="7" s="1"/>
  <c r="L191" i="7"/>
  <c r="F191" i="7"/>
  <c r="K191" i="7" s="1"/>
  <c r="L190" i="7"/>
  <c r="F190" i="7"/>
  <c r="K190" i="7" s="1"/>
  <c r="L189" i="7"/>
  <c r="F189" i="7"/>
  <c r="K189" i="7" s="1"/>
  <c r="L188" i="7"/>
  <c r="F188" i="7"/>
  <c r="K188" i="7" s="1"/>
  <c r="L187" i="7"/>
  <c r="F187" i="7"/>
  <c r="K187" i="7" s="1"/>
  <c r="D186" i="7"/>
  <c r="L185" i="7"/>
  <c r="F185" i="7"/>
  <c r="K185" i="7" s="1"/>
  <c r="L184" i="7"/>
  <c r="F184" i="7"/>
  <c r="K184" i="7" s="1"/>
  <c r="L183" i="7"/>
  <c r="F183" i="7"/>
  <c r="K183" i="7" s="1"/>
  <c r="L182" i="7"/>
  <c r="F182" i="7"/>
  <c r="K182" i="7" s="1"/>
  <c r="L181" i="7"/>
  <c r="F181" i="7"/>
  <c r="L180" i="7"/>
  <c r="F180" i="7"/>
  <c r="I180" i="7" s="1"/>
  <c r="F179" i="7"/>
  <c r="I179" i="7" s="1"/>
  <c r="L178" i="7"/>
  <c r="F178" i="7"/>
  <c r="I178" i="7" s="1"/>
  <c r="L177" i="7"/>
  <c r="F177" i="7"/>
  <c r="I177" i="7" s="1"/>
  <c r="L176" i="7"/>
  <c r="F176" i="7"/>
  <c r="I176" i="7" s="1"/>
  <c r="L175" i="7"/>
  <c r="F175" i="7"/>
  <c r="I175" i="7" s="1"/>
  <c r="L174" i="7"/>
  <c r="F174" i="7"/>
  <c r="I174" i="7" s="1"/>
  <c r="L173" i="7"/>
  <c r="F173" i="7"/>
  <c r="I173" i="7" s="1"/>
  <c r="L172" i="7"/>
  <c r="F172" i="7"/>
  <c r="I172" i="7" s="1"/>
  <c r="L171" i="7"/>
  <c r="M171" i="7" s="1"/>
  <c r="F171" i="7"/>
  <c r="I171" i="7" s="1"/>
  <c r="L170" i="7"/>
  <c r="F170" i="7"/>
  <c r="I170" i="7" s="1"/>
  <c r="L169" i="7"/>
  <c r="F169" i="7"/>
  <c r="I169" i="7" s="1"/>
  <c r="L168" i="7"/>
  <c r="F168" i="7"/>
  <c r="I168" i="7" s="1"/>
  <c r="L167" i="7"/>
  <c r="M167" i="7" s="1"/>
  <c r="F167" i="7"/>
  <c r="I167" i="7" s="1"/>
  <c r="L166" i="7"/>
  <c r="F166" i="7"/>
  <c r="I166" i="7" s="1"/>
  <c r="L165" i="7"/>
  <c r="F165" i="7"/>
  <c r="I165" i="7" s="1"/>
  <c r="L164" i="7"/>
  <c r="F164" i="7"/>
  <c r="I164" i="7" s="1"/>
  <c r="L163" i="7"/>
  <c r="F163" i="7"/>
  <c r="I163" i="7" s="1"/>
  <c r="L162" i="7"/>
  <c r="F162" i="7"/>
  <c r="I162" i="7" s="1"/>
  <c r="L161" i="7"/>
  <c r="F161" i="7"/>
  <c r="I161" i="7" s="1"/>
  <c r="L160" i="7"/>
  <c r="F160" i="7"/>
  <c r="I160" i="7" s="1"/>
  <c r="L159" i="7"/>
  <c r="F159" i="7"/>
  <c r="I159" i="7" s="1"/>
  <c r="L158" i="7"/>
  <c r="F158" i="7"/>
  <c r="L157" i="7"/>
  <c r="F157" i="7"/>
  <c r="I157" i="7" s="1"/>
  <c r="L156" i="7"/>
  <c r="F156" i="7"/>
  <c r="I156" i="7" s="1"/>
  <c r="L155" i="7"/>
  <c r="F155" i="7"/>
  <c r="I155" i="7" s="1"/>
  <c r="L154" i="7"/>
  <c r="F154" i="7"/>
  <c r="L153" i="7"/>
  <c r="F153" i="7"/>
  <c r="I153" i="7" s="1"/>
  <c r="L152" i="7"/>
  <c r="F152" i="7"/>
  <c r="I152" i="7" s="1"/>
  <c r="L151" i="7"/>
  <c r="F151" i="7"/>
  <c r="I151" i="7" s="1"/>
  <c r="L150" i="7"/>
  <c r="F150" i="7"/>
  <c r="I150" i="7" s="1"/>
  <c r="L149" i="7"/>
  <c r="F149" i="7"/>
  <c r="I149" i="7" s="1"/>
  <c r="L148" i="7"/>
  <c r="F148" i="7"/>
  <c r="I148" i="7" s="1"/>
  <c r="D147" i="7"/>
  <c r="D137" i="7" s="1"/>
  <c r="L146" i="7"/>
  <c r="F146" i="7"/>
  <c r="P146" i="7" s="1"/>
  <c r="L145" i="7"/>
  <c r="F145" i="7"/>
  <c r="P145" i="7" s="1"/>
  <c r="L144" i="7"/>
  <c r="F144" i="7"/>
  <c r="P144" i="7" s="1"/>
  <c r="L143" i="7"/>
  <c r="F143" i="7"/>
  <c r="P143" i="7" s="1"/>
  <c r="L142" i="7"/>
  <c r="F142" i="7"/>
  <c r="P142" i="7" s="1"/>
  <c r="L141" i="7"/>
  <c r="F141" i="7"/>
  <c r="P141" i="7" s="1"/>
  <c r="L140" i="7"/>
  <c r="F140" i="7"/>
  <c r="P140" i="7" s="1"/>
  <c r="L139" i="7"/>
  <c r="F139" i="7"/>
  <c r="P139" i="7" s="1"/>
  <c r="L138" i="7"/>
  <c r="F138" i="7"/>
  <c r="P138" i="7" s="1"/>
  <c r="L136" i="7"/>
  <c r="F136" i="7"/>
  <c r="K136" i="7" s="1"/>
  <c r="L135" i="7"/>
  <c r="F135" i="7"/>
  <c r="K135" i="7" s="1"/>
  <c r="L134" i="7"/>
  <c r="F134" i="7"/>
  <c r="K134" i="7" s="1"/>
  <c r="L133" i="7"/>
  <c r="F133" i="7"/>
  <c r="K133" i="7" s="1"/>
  <c r="L132" i="7"/>
  <c r="F132" i="7"/>
  <c r="K132" i="7" s="1"/>
  <c r="L131" i="7"/>
  <c r="F131" i="7"/>
  <c r="K131" i="7" s="1"/>
  <c r="L130" i="7"/>
  <c r="F130" i="7"/>
  <c r="K130" i="7" s="1"/>
  <c r="D129" i="7"/>
  <c r="L128" i="7"/>
  <c r="F128" i="7"/>
  <c r="K128" i="7" s="1"/>
  <c r="L127" i="7"/>
  <c r="F127" i="7"/>
  <c r="L126" i="7"/>
  <c r="F126" i="7"/>
  <c r="O126" i="7" s="1"/>
  <c r="L125" i="7"/>
  <c r="D125" i="7"/>
  <c r="L124" i="7"/>
  <c r="F124" i="7"/>
  <c r="L123" i="7"/>
  <c r="F123" i="7"/>
  <c r="L122" i="7"/>
  <c r="F122" i="7"/>
  <c r="L121" i="7"/>
  <c r="F121" i="7"/>
  <c r="L120" i="7"/>
  <c r="F120" i="7"/>
  <c r="L119" i="7"/>
  <c r="F119" i="7"/>
  <c r="L118" i="7"/>
  <c r="F118" i="7"/>
  <c r="L117" i="7"/>
  <c r="F117" i="7"/>
  <c r="L116" i="7"/>
  <c r="F116" i="7"/>
  <c r="L115" i="7"/>
  <c r="F115" i="7"/>
  <c r="L114" i="7"/>
  <c r="F114" i="7"/>
  <c r="L113" i="7"/>
  <c r="F113" i="7"/>
  <c r="L112" i="7"/>
  <c r="F112" i="7"/>
  <c r="L111" i="7"/>
  <c r="F111" i="7"/>
  <c r="L108" i="7"/>
  <c r="F108" i="7"/>
  <c r="P108" i="7" s="1"/>
  <c r="L107" i="7"/>
  <c r="M107" i="7" s="1"/>
  <c r="F107" i="7"/>
  <c r="P107" i="7" s="1"/>
  <c r="L106" i="7"/>
  <c r="F106" i="7"/>
  <c r="P106" i="7" s="1"/>
  <c r="L105" i="7"/>
  <c r="F105" i="7"/>
  <c r="P105" i="7" s="1"/>
  <c r="L104" i="7"/>
  <c r="F104" i="7"/>
  <c r="P104" i="7" s="1"/>
  <c r="L103" i="7"/>
  <c r="D103" i="7"/>
  <c r="F103" i="7" s="1"/>
  <c r="K103" i="7" s="1"/>
  <c r="D102" i="7"/>
  <c r="L101" i="7"/>
  <c r="F101" i="7"/>
  <c r="I101" i="7" s="1"/>
  <c r="L100" i="7"/>
  <c r="F100" i="7"/>
  <c r="I100" i="7" s="1"/>
  <c r="L99" i="7"/>
  <c r="F99" i="7"/>
  <c r="I99" i="7" s="1"/>
  <c r="L98" i="7"/>
  <c r="F98" i="7"/>
  <c r="I98" i="7" s="1"/>
  <c r="L97" i="7"/>
  <c r="F97" i="7"/>
  <c r="I97" i="7" s="1"/>
  <c r="D96" i="7"/>
  <c r="L95" i="7"/>
  <c r="F95" i="7"/>
  <c r="L94" i="7"/>
  <c r="F94" i="7"/>
  <c r="P94" i="7" s="1"/>
  <c r="L93" i="7"/>
  <c r="F93" i="7"/>
  <c r="L92" i="7"/>
  <c r="F92" i="7"/>
  <c r="P92" i="7" s="1"/>
  <c r="L91" i="7"/>
  <c r="F91" i="7"/>
  <c r="P91" i="7" s="1"/>
  <c r="D90" i="7"/>
  <c r="F90" i="7" s="1"/>
  <c r="L89" i="7"/>
  <c r="F89" i="7"/>
  <c r="K89" i="7" s="1"/>
  <c r="L88" i="7"/>
  <c r="F88" i="7"/>
  <c r="K88" i="7" s="1"/>
  <c r="L87" i="7"/>
  <c r="F87" i="7"/>
  <c r="K87" i="7" s="1"/>
  <c r="L86" i="7"/>
  <c r="F86" i="7"/>
  <c r="K86" i="7" s="1"/>
  <c r="L85" i="7"/>
  <c r="F85" i="7"/>
  <c r="D84" i="7"/>
  <c r="L83" i="7"/>
  <c r="F83" i="7"/>
  <c r="P83" i="7" s="1"/>
  <c r="L82" i="7"/>
  <c r="F82" i="7"/>
  <c r="P82" i="7" s="1"/>
  <c r="L81" i="7"/>
  <c r="F81" i="7"/>
  <c r="P81" i="7" s="1"/>
  <c r="L80" i="7"/>
  <c r="F80" i="7"/>
  <c r="P80" i="7" s="1"/>
  <c r="D79" i="7"/>
  <c r="L78" i="7"/>
  <c r="F78" i="7"/>
  <c r="L77" i="7"/>
  <c r="F77" i="7"/>
  <c r="D76" i="7"/>
  <c r="L75" i="7"/>
  <c r="F75" i="7"/>
  <c r="K75" i="7" s="1"/>
  <c r="L74" i="7"/>
  <c r="F74" i="7"/>
  <c r="K74" i="7" s="1"/>
  <c r="L73" i="7"/>
  <c r="F73" i="7"/>
  <c r="K73" i="7" s="1"/>
  <c r="L72" i="7"/>
  <c r="F72" i="7"/>
  <c r="I72" i="7" s="1"/>
  <c r="L70" i="7"/>
  <c r="F70" i="7"/>
  <c r="P70" i="7" s="1"/>
  <c r="L69" i="7"/>
  <c r="F69" i="7"/>
  <c r="P69" i="7" s="1"/>
  <c r="L68" i="7"/>
  <c r="F68" i="7"/>
  <c r="P68" i="7" s="1"/>
  <c r="L67" i="7"/>
  <c r="F67" i="7"/>
  <c r="P67" i="7" s="1"/>
  <c r="L66" i="7"/>
  <c r="F66" i="7"/>
  <c r="P66" i="7" s="1"/>
  <c r="D65" i="7"/>
  <c r="L63" i="7"/>
  <c r="F63" i="7"/>
  <c r="P63" i="7" s="1"/>
  <c r="L62" i="7"/>
  <c r="F62" i="7"/>
  <c r="I62" i="7" s="1"/>
  <c r="L61" i="7"/>
  <c r="F61" i="7"/>
  <c r="I61" i="7" s="1"/>
  <c r="L60" i="7"/>
  <c r="F60" i="7"/>
  <c r="I60" i="7" s="1"/>
  <c r="L59" i="7"/>
  <c r="F59" i="7"/>
  <c r="I59" i="7" s="1"/>
  <c r="L58" i="7"/>
  <c r="F58" i="7"/>
  <c r="I58" i="7" s="1"/>
  <c r="L57" i="7"/>
  <c r="F57" i="7"/>
  <c r="I57" i="7" s="1"/>
  <c r="L56" i="7"/>
  <c r="F56" i="7"/>
  <c r="L55" i="7"/>
  <c r="F55" i="7"/>
  <c r="I55" i="7" s="1"/>
  <c r="L54" i="7"/>
  <c r="F54" i="7"/>
  <c r="I54" i="7" s="1"/>
  <c r="L53" i="7"/>
  <c r="D53" i="7"/>
  <c r="L52" i="7"/>
  <c r="F52" i="7"/>
  <c r="P52" i="7" s="1"/>
  <c r="L51" i="7"/>
  <c r="F51" i="7"/>
  <c r="P51" i="7" s="1"/>
  <c r="L50" i="7"/>
  <c r="F50" i="7"/>
  <c r="P50" i="7" s="1"/>
  <c r="L49" i="7"/>
  <c r="F49" i="7"/>
  <c r="P49" i="7" s="1"/>
  <c r="L48" i="7"/>
  <c r="F48" i="7"/>
  <c r="P48" i="7" s="1"/>
  <c r="D47" i="7"/>
  <c r="L45" i="7"/>
  <c r="M45" i="7" s="1"/>
  <c r="F45" i="7"/>
  <c r="K45" i="7" s="1"/>
  <c r="L44" i="7"/>
  <c r="F44" i="7"/>
  <c r="K44" i="7" s="1"/>
  <c r="L43" i="7"/>
  <c r="F43" i="7"/>
  <c r="K43" i="7" s="1"/>
  <c r="L42" i="7"/>
  <c r="F42" i="7"/>
  <c r="K42" i="7" s="1"/>
  <c r="L41" i="7"/>
  <c r="F41" i="7"/>
  <c r="K41" i="7" s="1"/>
  <c r="L40" i="7"/>
  <c r="F40" i="7"/>
  <c r="K40" i="7" s="1"/>
  <c r="L39" i="7"/>
  <c r="F39" i="7"/>
  <c r="K39" i="7" s="1"/>
  <c r="L38" i="7"/>
  <c r="F38" i="7"/>
  <c r="K38" i="7" s="1"/>
  <c r="D37" i="7"/>
  <c r="L36" i="7"/>
  <c r="F36" i="7"/>
  <c r="L35" i="7"/>
  <c r="F35" i="7"/>
  <c r="L34" i="7"/>
  <c r="F34" i="7"/>
  <c r="L33" i="7"/>
  <c r="F33" i="7"/>
  <c r="L32" i="7"/>
  <c r="F32" i="7"/>
  <c r="L31" i="7"/>
  <c r="F31" i="7"/>
  <c r="D30" i="7"/>
  <c r="D11" i="7" s="1"/>
  <c r="L29" i="7"/>
  <c r="F29" i="7"/>
  <c r="K29" i="7" s="1"/>
  <c r="L28" i="7"/>
  <c r="F28" i="7"/>
  <c r="K28" i="7" s="1"/>
  <c r="L27" i="7"/>
  <c r="F27" i="7"/>
  <c r="K27" i="7" s="1"/>
  <c r="L26" i="7"/>
  <c r="F26" i="7"/>
  <c r="K26" i="7" s="1"/>
  <c r="L25" i="7"/>
  <c r="F25" i="7"/>
  <c r="K25" i="7" s="1"/>
  <c r="L24" i="7"/>
  <c r="F24" i="7"/>
  <c r="K24" i="7" s="1"/>
  <c r="L23" i="7"/>
  <c r="F23" i="7"/>
  <c r="K23" i="7" s="1"/>
  <c r="L22" i="7"/>
  <c r="F22" i="7"/>
  <c r="K22" i="7" s="1"/>
  <c r="L21" i="7"/>
  <c r="F21" i="7"/>
  <c r="K21" i="7" s="1"/>
  <c r="L20" i="7"/>
  <c r="F20" i="7"/>
  <c r="K20" i="7" s="1"/>
  <c r="L19" i="7"/>
  <c r="F19" i="7"/>
  <c r="K19" i="7" s="1"/>
  <c r="L18" i="7"/>
  <c r="F18" i="7"/>
  <c r="K18" i="7" s="1"/>
  <c r="L17" i="7"/>
  <c r="F17" i="7"/>
  <c r="K17" i="7" s="1"/>
  <c r="L16" i="7"/>
  <c r="F16" i="7"/>
  <c r="K16" i="7" s="1"/>
  <c r="L15" i="7"/>
  <c r="F15" i="7"/>
  <c r="K15" i="7" s="1"/>
  <c r="L14" i="7"/>
  <c r="F14" i="7"/>
  <c r="K14" i="7" s="1"/>
  <c r="L13" i="7"/>
  <c r="F13" i="7"/>
  <c r="K13" i="7" s="1"/>
  <c r="L12" i="7"/>
  <c r="F12" i="7"/>
  <c r="K12" i="7" s="1"/>
  <c r="L1287" i="3"/>
  <c r="M1287" i="3" s="1"/>
  <c r="F1287" i="3"/>
  <c r="P1287" i="3" s="1"/>
  <c r="L1286" i="3"/>
  <c r="F1286" i="3"/>
  <c r="P1286" i="3" s="1"/>
  <c r="L1285" i="3"/>
  <c r="F1285" i="3"/>
  <c r="K1285" i="3" s="1"/>
  <c r="L1284" i="3"/>
  <c r="D1284" i="3"/>
  <c r="L1283" i="3"/>
  <c r="F1283" i="3"/>
  <c r="L1282" i="3"/>
  <c r="F1282" i="3"/>
  <c r="L1281" i="3"/>
  <c r="F1281" i="3"/>
  <c r="L1280" i="3"/>
  <c r="F1280" i="3"/>
  <c r="L1279" i="3"/>
  <c r="F1279" i="3"/>
  <c r="L1278" i="3"/>
  <c r="F1278" i="3"/>
  <c r="L1277" i="3"/>
  <c r="F1277" i="3"/>
  <c r="L1276" i="3"/>
  <c r="F1276" i="3"/>
  <c r="L1275" i="3"/>
  <c r="L1274" i="3"/>
  <c r="F1274" i="3"/>
  <c r="K1274" i="3" s="1"/>
  <c r="L1273" i="3"/>
  <c r="M1273" i="3" s="1"/>
  <c r="F1273" i="3"/>
  <c r="K1273" i="3" s="1"/>
  <c r="L1272" i="3"/>
  <c r="F1272" i="3"/>
  <c r="K1272" i="3" s="1"/>
  <c r="D1271" i="3"/>
  <c r="L1269" i="3"/>
  <c r="F1269" i="3"/>
  <c r="K1269" i="3" s="1"/>
  <c r="L1268" i="3"/>
  <c r="F1268" i="3"/>
  <c r="K1268" i="3" s="1"/>
  <c r="L1267" i="3"/>
  <c r="F1267" i="3"/>
  <c r="K1267" i="3" s="1"/>
  <c r="L1266" i="3"/>
  <c r="F1266" i="3"/>
  <c r="K1266" i="3" s="1"/>
  <c r="L1265" i="3"/>
  <c r="F1265" i="3"/>
  <c r="K1265" i="3" s="1"/>
  <c r="L1264" i="3"/>
  <c r="F1264" i="3"/>
  <c r="K1264" i="3" s="1"/>
  <c r="L1263" i="3"/>
  <c r="F1263" i="3"/>
  <c r="K1263" i="3" s="1"/>
  <c r="L1262" i="3"/>
  <c r="F1262" i="3"/>
  <c r="D1261" i="3"/>
  <c r="L1260" i="3"/>
  <c r="F1260" i="3"/>
  <c r="O1260" i="3" s="1"/>
  <c r="D1259" i="3"/>
  <c r="L1258" i="3"/>
  <c r="F1258" i="3"/>
  <c r="O1258" i="3" s="1"/>
  <c r="L1257" i="3"/>
  <c r="F1257" i="3"/>
  <c r="O1257" i="3" s="1"/>
  <c r="L1256" i="3"/>
  <c r="F1256" i="3"/>
  <c r="O1256" i="3" s="1"/>
  <c r="L1255" i="3"/>
  <c r="F1255" i="3"/>
  <c r="D1254" i="3"/>
  <c r="F1254" i="3" s="1"/>
  <c r="L1253" i="3"/>
  <c r="F1253" i="3"/>
  <c r="K1253" i="3" s="1"/>
  <c r="L1252" i="3"/>
  <c r="F1252" i="3"/>
  <c r="K1252" i="3" s="1"/>
  <c r="L1251" i="3"/>
  <c r="F1251" i="3"/>
  <c r="K1251" i="3" s="1"/>
  <c r="L1250" i="3"/>
  <c r="F1250" i="3"/>
  <c r="L1249" i="3"/>
  <c r="F1249" i="3"/>
  <c r="L1248" i="3"/>
  <c r="F1248" i="3"/>
  <c r="L1247" i="3"/>
  <c r="F1247" i="3"/>
  <c r="L1246" i="3"/>
  <c r="F1246" i="3"/>
  <c r="I1246" i="3" s="1"/>
  <c r="L1245" i="3"/>
  <c r="F1245" i="3"/>
  <c r="L1244" i="3"/>
  <c r="F1244" i="3"/>
  <c r="L1243" i="3"/>
  <c r="F1243" i="3"/>
  <c r="K1243" i="3" s="1"/>
  <c r="L1242" i="3"/>
  <c r="M1242" i="3" s="1"/>
  <c r="F1242" i="3"/>
  <c r="K1242" i="3" s="1"/>
  <c r="D1241" i="3"/>
  <c r="F1241" i="3" s="1"/>
  <c r="L1240" i="3"/>
  <c r="F1240" i="3"/>
  <c r="P1240" i="3" s="1"/>
  <c r="O1239" i="3"/>
  <c r="L1239" i="3"/>
  <c r="F1239" i="3"/>
  <c r="K1239" i="3" s="1"/>
  <c r="L1238" i="3"/>
  <c r="F1238" i="3"/>
  <c r="K1238" i="3" s="1"/>
  <c r="L1237" i="3"/>
  <c r="F1237" i="3"/>
  <c r="O1237" i="3" s="1"/>
  <c r="L1236" i="3"/>
  <c r="F1236" i="3"/>
  <c r="P1236" i="3" s="1"/>
  <c r="L1235" i="3"/>
  <c r="F1235" i="3"/>
  <c r="O1235" i="3" s="1"/>
  <c r="L1234" i="3"/>
  <c r="F1234" i="3"/>
  <c r="L1233" i="3"/>
  <c r="F1233" i="3"/>
  <c r="K1233" i="3" s="1"/>
  <c r="L1232" i="3"/>
  <c r="F1232" i="3"/>
  <c r="K1232" i="3" s="1"/>
  <c r="L1231" i="3"/>
  <c r="F1231" i="3"/>
  <c r="K1231" i="3" s="1"/>
  <c r="L1230" i="3"/>
  <c r="F1230" i="3"/>
  <c r="K1230" i="3" s="1"/>
  <c r="L1229" i="3"/>
  <c r="F1229" i="3"/>
  <c r="K1229" i="3" s="1"/>
  <c r="L1228" i="3"/>
  <c r="F1228" i="3"/>
  <c r="K1228" i="3" s="1"/>
  <c r="L1227" i="3"/>
  <c r="F1227" i="3"/>
  <c r="P1227" i="3" s="1"/>
  <c r="L1226" i="3"/>
  <c r="F1226" i="3"/>
  <c r="L1225" i="3"/>
  <c r="F1225" i="3"/>
  <c r="L1224" i="3"/>
  <c r="F1224" i="3"/>
  <c r="L1223" i="3"/>
  <c r="K1223" i="3"/>
  <c r="F1223" i="3"/>
  <c r="O1223" i="3" s="1"/>
  <c r="L1222" i="3"/>
  <c r="F1222" i="3"/>
  <c r="O1222" i="3" s="1"/>
  <c r="L1221" i="3"/>
  <c r="F1221" i="3"/>
  <c r="O1221" i="3" s="1"/>
  <c r="D1220" i="3"/>
  <c r="L1219" i="3"/>
  <c r="F1219" i="3"/>
  <c r="L1218" i="3"/>
  <c r="F1218" i="3"/>
  <c r="L1217" i="3"/>
  <c r="F1217" i="3"/>
  <c r="D1216" i="3"/>
  <c r="F1216" i="3" s="1"/>
  <c r="L1215" i="3"/>
  <c r="F1215" i="3"/>
  <c r="K1215" i="3" s="1"/>
  <c r="L1214" i="3"/>
  <c r="F1214" i="3"/>
  <c r="K1214" i="3" s="1"/>
  <c r="L1213" i="3"/>
  <c r="F1213" i="3"/>
  <c r="K1213" i="3" s="1"/>
  <c r="L1212" i="3"/>
  <c r="F1212" i="3"/>
  <c r="K1212" i="3" s="1"/>
  <c r="L1211" i="3"/>
  <c r="F1211" i="3"/>
  <c r="K1211" i="3" s="1"/>
  <c r="D1210" i="3"/>
  <c r="F1210" i="3" s="1"/>
  <c r="L1209" i="3"/>
  <c r="F1209" i="3"/>
  <c r="P1209" i="3" s="1"/>
  <c r="D1208" i="3"/>
  <c r="L1207" i="3"/>
  <c r="F1207" i="3"/>
  <c r="L1206" i="3"/>
  <c r="F1206" i="3"/>
  <c r="K1206" i="3" s="1"/>
  <c r="L1205" i="3"/>
  <c r="D1205" i="3"/>
  <c r="L1203" i="3"/>
  <c r="F1203" i="3"/>
  <c r="P1203" i="3" s="1"/>
  <c r="L1202" i="3"/>
  <c r="F1202" i="3"/>
  <c r="P1202" i="3" s="1"/>
  <c r="L1201" i="3"/>
  <c r="F1201" i="3"/>
  <c r="P1201" i="3" s="1"/>
  <c r="L1200" i="3"/>
  <c r="F1200" i="3"/>
  <c r="P1200" i="3" s="1"/>
  <c r="D1199" i="3"/>
  <c r="L1198" i="3"/>
  <c r="F1198" i="3"/>
  <c r="I1198" i="3" s="1"/>
  <c r="L1197" i="3"/>
  <c r="F1197" i="3"/>
  <c r="I1197" i="3" s="1"/>
  <c r="L1196" i="3"/>
  <c r="F1196" i="3"/>
  <c r="I1196" i="3" s="1"/>
  <c r="L1195" i="3"/>
  <c r="F1195" i="3"/>
  <c r="I1195" i="3" s="1"/>
  <c r="L1194" i="3"/>
  <c r="F1194" i="3"/>
  <c r="I1194" i="3" s="1"/>
  <c r="L1193" i="3"/>
  <c r="F1193" i="3"/>
  <c r="I1193" i="3" s="1"/>
  <c r="L1192" i="3"/>
  <c r="F1192" i="3"/>
  <c r="I1192" i="3" s="1"/>
  <c r="L1191" i="3"/>
  <c r="F1191" i="3"/>
  <c r="I1191" i="3" s="1"/>
  <c r="L1190" i="3"/>
  <c r="F1190" i="3"/>
  <c r="I1190" i="3" s="1"/>
  <c r="L1189" i="3"/>
  <c r="F1189" i="3"/>
  <c r="I1189" i="3" s="1"/>
  <c r="L1188" i="3"/>
  <c r="F1188" i="3"/>
  <c r="I1188" i="3" s="1"/>
  <c r="L1187" i="3"/>
  <c r="F1187" i="3"/>
  <c r="I1187" i="3" s="1"/>
  <c r="L1186" i="3"/>
  <c r="F1186" i="3"/>
  <c r="I1186" i="3" s="1"/>
  <c r="L1185" i="3"/>
  <c r="F1185" i="3"/>
  <c r="I1185" i="3" s="1"/>
  <c r="L1184" i="3"/>
  <c r="F1184" i="3"/>
  <c r="I1184" i="3" s="1"/>
  <c r="L1183" i="3"/>
  <c r="F1183" i="3"/>
  <c r="I1183" i="3" s="1"/>
  <c r="D1182" i="3"/>
  <c r="F1182" i="3" s="1"/>
  <c r="L1180" i="3"/>
  <c r="F1180" i="3"/>
  <c r="L1179" i="3"/>
  <c r="D1179" i="3"/>
  <c r="D1178" i="3" s="1"/>
  <c r="F1178" i="3" s="1"/>
  <c r="L1177" i="3"/>
  <c r="F1177" i="3"/>
  <c r="D1176" i="3"/>
  <c r="L1175" i="3"/>
  <c r="F1175" i="3"/>
  <c r="P1175" i="3" s="1"/>
  <c r="D1174" i="3"/>
  <c r="L1173" i="3"/>
  <c r="F1173" i="3"/>
  <c r="O1173" i="3" s="1"/>
  <c r="L1172" i="3"/>
  <c r="M1172" i="3" s="1"/>
  <c r="F1172" i="3"/>
  <c r="O1172" i="3" s="1"/>
  <c r="D1171" i="3"/>
  <c r="L1170" i="3"/>
  <c r="F1170" i="3"/>
  <c r="O1170" i="3" s="1"/>
  <c r="L1169" i="3"/>
  <c r="F1169" i="3"/>
  <c r="I1169" i="3" s="1"/>
  <c r="L1168" i="3"/>
  <c r="F1168" i="3"/>
  <c r="L1167" i="3"/>
  <c r="F1167" i="3"/>
  <c r="P1167" i="3" s="1"/>
  <c r="D1166" i="3"/>
  <c r="L1165" i="3"/>
  <c r="F1165" i="3"/>
  <c r="I1165" i="3" s="1"/>
  <c r="L1164" i="3"/>
  <c r="D1164" i="3"/>
  <c r="L1163" i="3"/>
  <c r="F1163" i="3"/>
  <c r="P1163" i="3" s="1"/>
  <c r="L1162" i="3"/>
  <c r="D1162" i="3"/>
  <c r="L1161" i="3"/>
  <c r="F1161" i="3"/>
  <c r="L1160" i="3"/>
  <c r="D1160" i="3"/>
  <c r="L1159" i="3"/>
  <c r="M1159" i="3" s="1"/>
  <c r="F1159" i="3"/>
  <c r="K1159" i="3" s="1"/>
  <c r="D1158" i="3"/>
  <c r="F1158" i="3" s="1"/>
  <c r="L1157" i="3"/>
  <c r="F1157" i="3"/>
  <c r="P1157" i="3" s="1"/>
  <c r="D1156" i="3"/>
  <c r="F1156" i="3" s="1"/>
  <c r="L1154" i="3"/>
  <c r="F1154" i="3"/>
  <c r="O1154" i="3" s="1"/>
  <c r="D1153" i="3"/>
  <c r="L1152" i="3"/>
  <c r="F1152" i="3"/>
  <c r="K1152" i="3" s="1"/>
  <c r="D1151" i="3"/>
  <c r="L1150" i="3"/>
  <c r="F1150" i="3"/>
  <c r="K1150" i="3" s="1"/>
  <c r="D1149" i="3"/>
  <c r="F1149" i="3" s="1"/>
  <c r="I1149" i="3" s="1"/>
  <c r="L1148" i="3"/>
  <c r="F1148" i="3"/>
  <c r="P1148" i="3" s="1"/>
  <c r="D1147" i="3"/>
  <c r="F1147" i="3" s="1"/>
  <c r="L1146" i="3"/>
  <c r="F1146" i="3"/>
  <c r="L1145" i="3"/>
  <c r="D1145" i="3"/>
  <c r="L1144" i="3"/>
  <c r="F1144" i="3"/>
  <c r="K1144" i="3" s="1"/>
  <c r="D1143" i="3"/>
  <c r="F1143" i="3" s="1"/>
  <c r="L1142" i="3"/>
  <c r="F1142" i="3"/>
  <c r="P1142" i="3" s="1"/>
  <c r="D1141" i="3"/>
  <c r="L1140" i="3"/>
  <c r="F1140" i="3"/>
  <c r="K1140" i="3" s="1"/>
  <c r="L1139" i="3"/>
  <c r="F1139" i="3"/>
  <c r="K1139" i="3" s="1"/>
  <c r="L1138" i="3"/>
  <c r="F1138" i="3"/>
  <c r="K1138" i="3" s="1"/>
  <c r="D1137" i="3"/>
  <c r="L1136" i="3"/>
  <c r="F1136" i="3"/>
  <c r="I1136" i="3" s="1"/>
  <c r="D1135" i="3"/>
  <c r="L1134" i="3"/>
  <c r="F1134" i="3"/>
  <c r="O1134" i="3" s="1"/>
  <c r="D1133" i="3"/>
  <c r="L1132" i="3"/>
  <c r="F1132" i="3"/>
  <c r="K1132" i="3" s="1"/>
  <c r="D1131" i="3"/>
  <c r="L1130" i="3"/>
  <c r="F1130" i="3"/>
  <c r="P1130" i="3" s="1"/>
  <c r="D1129" i="3"/>
  <c r="L1128" i="3"/>
  <c r="F1128" i="3"/>
  <c r="D1127" i="3"/>
  <c r="L1126" i="3"/>
  <c r="F1126" i="3"/>
  <c r="K1126" i="3" s="1"/>
  <c r="F1125" i="3"/>
  <c r="D1125" i="3"/>
  <c r="L1124" i="3"/>
  <c r="F1124" i="3"/>
  <c r="P1124" i="3" s="1"/>
  <c r="F1123" i="3"/>
  <c r="I1123" i="3" s="1"/>
  <c r="D1123" i="3"/>
  <c r="L1122" i="3"/>
  <c r="F1122" i="3"/>
  <c r="K1122" i="3" s="1"/>
  <c r="L1121" i="3"/>
  <c r="F1121" i="3"/>
  <c r="K1121" i="3" s="1"/>
  <c r="D1120" i="3"/>
  <c r="F1120" i="3" s="1"/>
  <c r="L1119" i="3"/>
  <c r="F1119" i="3"/>
  <c r="I1119" i="3" s="1"/>
  <c r="L1118" i="3"/>
  <c r="D1118" i="3"/>
  <c r="L1117" i="3"/>
  <c r="F1117" i="3"/>
  <c r="P1117" i="3" s="1"/>
  <c r="D1116" i="3"/>
  <c r="L1115" i="3"/>
  <c r="F1115" i="3"/>
  <c r="L1114" i="3"/>
  <c r="F1114" i="3"/>
  <c r="L1113" i="3"/>
  <c r="F1113" i="3"/>
  <c r="D1112" i="3"/>
  <c r="F1112" i="3" s="1"/>
  <c r="L1111" i="3"/>
  <c r="F1111" i="3"/>
  <c r="P1111" i="3" s="1"/>
  <c r="D1110" i="3"/>
  <c r="F1110" i="3" s="1"/>
  <c r="L1109" i="3"/>
  <c r="F1109" i="3"/>
  <c r="L1108" i="3"/>
  <c r="D1108" i="3"/>
  <c r="L1107" i="3"/>
  <c r="F1107" i="3"/>
  <c r="K1107" i="3" s="1"/>
  <c r="F1106" i="3"/>
  <c r="D1106" i="3"/>
  <c r="L1105" i="3"/>
  <c r="F1105" i="3"/>
  <c r="P1105" i="3" s="1"/>
  <c r="L1104" i="3"/>
  <c r="D1104" i="3"/>
  <c r="L1103" i="3"/>
  <c r="F1103" i="3"/>
  <c r="K1103" i="3" s="1"/>
  <c r="D1102" i="3"/>
  <c r="L1101" i="3"/>
  <c r="F1101" i="3"/>
  <c r="I1101" i="3" s="1"/>
  <c r="L1100" i="3"/>
  <c r="D1100" i="3"/>
  <c r="L1099" i="3"/>
  <c r="F1099" i="3"/>
  <c r="D1098" i="3"/>
  <c r="L1097" i="3"/>
  <c r="F1097" i="3"/>
  <c r="D1096" i="3"/>
  <c r="L1095" i="3"/>
  <c r="F1095" i="3"/>
  <c r="L1094" i="3"/>
  <c r="D1094" i="3"/>
  <c r="L1093" i="3"/>
  <c r="F1093" i="3"/>
  <c r="D1092" i="3"/>
  <c r="L1091" i="3"/>
  <c r="M1091" i="3" s="1"/>
  <c r="F1091" i="3"/>
  <c r="K1091" i="3" s="1"/>
  <c r="D1090" i="3"/>
  <c r="F1090" i="3" s="1"/>
  <c r="L1089" i="3"/>
  <c r="F1089" i="3"/>
  <c r="P1089" i="3" s="1"/>
  <c r="D1088" i="3"/>
  <c r="L1087" i="3"/>
  <c r="F1087" i="3"/>
  <c r="K1087" i="3" s="1"/>
  <c r="L1086" i="3"/>
  <c r="D1086" i="3"/>
  <c r="F1086" i="3" s="1"/>
  <c r="K1086" i="3" s="1"/>
  <c r="L1085" i="3"/>
  <c r="F1085" i="3"/>
  <c r="D1084" i="3"/>
  <c r="F1084" i="3" s="1"/>
  <c r="L1083" i="3"/>
  <c r="F1083" i="3"/>
  <c r="O1083" i="3" s="1"/>
  <c r="D1082" i="3"/>
  <c r="F1082" i="3" s="1"/>
  <c r="L1081" i="3"/>
  <c r="F1081" i="3"/>
  <c r="K1081" i="3" s="1"/>
  <c r="L1080" i="3"/>
  <c r="D1080" i="3"/>
  <c r="L1079" i="3"/>
  <c r="F1079" i="3"/>
  <c r="K1079" i="3" s="1"/>
  <c r="D1078" i="3"/>
  <c r="L1077" i="3"/>
  <c r="F1077" i="3"/>
  <c r="D1076" i="3"/>
  <c r="F1076" i="3" s="1"/>
  <c r="L1075" i="3"/>
  <c r="F1075" i="3"/>
  <c r="D1074" i="3"/>
  <c r="L1073" i="3"/>
  <c r="F1073" i="3"/>
  <c r="P1073" i="3" s="1"/>
  <c r="L1072" i="3"/>
  <c r="D1072" i="3"/>
  <c r="L1071" i="3"/>
  <c r="M1071" i="3" s="1"/>
  <c r="F1071" i="3"/>
  <c r="I1071" i="3" s="1"/>
  <c r="D1070" i="3"/>
  <c r="L1069" i="3"/>
  <c r="F1069" i="3"/>
  <c r="I1069" i="3" s="1"/>
  <c r="D1068" i="3"/>
  <c r="L1067" i="3"/>
  <c r="F1067" i="3"/>
  <c r="P1067" i="3" s="1"/>
  <c r="D1066" i="3"/>
  <c r="L1065" i="3"/>
  <c r="F1065" i="3"/>
  <c r="K1065" i="3" s="1"/>
  <c r="D1064" i="3"/>
  <c r="L1063" i="3"/>
  <c r="F1063" i="3"/>
  <c r="K1063" i="3" s="1"/>
  <c r="D1062" i="3"/>
  <c r="L1061" i="3"/>
  <c r="F1061" i="3"/>
  <c r="D1060" i="3"/>
  <c r="L1059" i="3"/>
  <c r="F1059" i="3"/>
  <c r="K1059" i="3" s="1"/>
  <c r="D1058" i="3"/>
  <c r="L1057" i="3"/>
  <c r="F1057" i="3"/>
  <c r="P1057" i="3" s="1"/>
  <c r="L1056" i="3"/>
  <c r="D1056" i="3"/>
  <c r="L1055" i="3"/>
  <c r="F1055" i="3"/>
  <c r="D1054" i="3"/>
  <c r="L1053" i="3"/>
  <c r="F1053" i="3"/>
  <c r="I1053" i="3" s="1"/>
  <c r="D1052" i="3"/>
  <c r="L1051" i="3"/>
  <c r="F1051" i="3"/>
  <c r="O1051" i="3" s="1"/>
  <c r="D1050" i="3"/>
  <c r="L1049" i="3"/>
  <c r="F1049" i="3"/>
  <c r="D1048" i="3"/>
  <c r="F1048" i="3" s="1"/>
  <c r="O1048" i="3" s="1"/>
  <c r="L1047" i="3"/>
  <c r="F1047" i="3"/>
  <c r="I1047" i="3" s="1"/>
  <c r="D1046" i="3"/>
  <c r="F1046" i="3" s="1"/>
  <c r="L1045" i="3"/>
  <c r="F1045" i="3"/>
  <c r="D1044" i="3"/>
  <c r="L1043" i="3"/>
  <c r="F1043" i="3"/>
  <c r="K1043" i="3" s="1"/>
  <c r="F1042" i="3"/>
  <c r="D1042" i="3"/>
  <c r="L1041" i="3"/>
  <c r="F1041" i="3"/>
  <c r="P1041" i="3" s="1"/>
  <c r="L1040" i="3"/>
  <c r="D1040" i="3"/>
  <c r="F1040" i="3" s="1"/>
  <c r="L1039" i="3"/>
  <c r="F1039" i="3"/>
  <c r="L1038" i="3"/>
  <c r="D1038" i="3"/>
  <c r="L1037" i="3"/>
  <c r="F1037" i="3"/>
  <c r="I1037" i="3" s="1"/>
  <c r="L1036" i="3"/>
  <c r="D1036" i="3"/>
  <c r="L1035" i="3"/>
  <c r="F1035" i="3"/>
  <c r="P1035" i="3" s="1"/>
  <c r="D1034" i="3"/>
  <c r="L1033" i="3"/>
  <c r="F1033" i="3"/>
  <c r="D1032" i="3"/>
  <c r="F1032" i="3" s="1"/>
  <c r="L1031" i="3"/>
  <c r="F1031" i="3"/>
  <c r="P1031" i="3" s="1"/>
  <c r="D1030" i="3"/>
  <c r="F1030" i="3" s="1"/>
  <c r="L1029" i="3"/>
  <c r="F1029" i="3"/>
  <c r="D1028" i="3"/>
  <c r="F1028" i="3" s="1"/>
  <c r="L1027" i="3"/>
  <c r="F1027" i="3"/>
  <c r="L1026" i="3"/>
  <c r="F1026" i="3"/>
  <c r="K1026" i="3" s="1"/>
  <c r="D1025" i="3"/>
  <c r="L1024" i="3"/>
  <c r="F1024" i="3"/>
  <c r="P1024" i="3" s="1"/>
  <c r="L1023" i="3"/>
  <c r="D1023" i="3"/>
  <c r="L1022" i="3"/>
  <c r="F1022" i="3"/>
  <c r="L1021" i="3"/>
  <c r="F1021" i="3"/>
  <c r="L1020" i="3"/>
  <c r="F1020" i="3"/>
  <c r="L1019" i="3"/>
  <c r="F1019" i="3"/>
  <c r="K1019" i="3" s="1"/>
  <c r="D1018" i="3"/>
  <c r="L1017" i="3"/>
  <c r="F1017" i="3"/>
  <c r="I1017" i="3" s="1"/>
  <c r="D1016" i="3"/>
  <c r="L1015" i="3"/>
  <c r="F1015" i="3"/>
  <c r="P1015" i="3" s="1"/>
  <c r="D1014" i="3"/>
  <c r="F1014" i="3" s="1"/>
  <c r="L1013" i="3"/>
  <c r="F1013" i="3"/>
  <c r="K1013" i="3" s="1"/>
  <c r="D1012" i="3"/>
  <c r="F1012" i="3" s="1"/>
  <c r="L1011" i="3"/>
  <c r="F1011" i="3"/>
  <c r="K1011" i="3" s="1"/>
  <c r="L1010" i="3"/>
  <c r="D1010" i="3"/>
  <c r="L1009" i="3"/>
  <c r="F1009" i="3"/>
  <c r="L1008" i="3"/>
  <c r="F1008" i="3"/>
  <c r="L1007" i="3"/>
  <c r="F1007" i="3"/>
  <c r="L1006" i="3"/>
  <c r="F1006" i="3"/>
  <c r="L1005" i="3"/>
  <c r="F1005" i="3"/>
  <c r="L1004" i="3"/>
  <c r="F1004" i="3"/>
  <c r="D1003" i="3"/>
  <c r="L1002" i="3"/>
  <c r="F1002" i="3"/>
  <c r="K1002" i="3" s="1"/>
  <c r="D1001" i="3"/>
  <c r="F1001" i="3" s="1"/>
  <c r="L997" i="3"/>
  <c r="F997" i="3"/>
  <c r="K997" i="3" s="1"/>
  <c r="D996" i="3"/>
  <c r="L995" i="3"/>
  <c r="F995" i="3"/>
  <c r="I995" i="3" s="1"/>
  <c r="D994" i="3"/>
  <c r="F994" i="3" s="1"/>
  <c r="L992" i="3"/>
  <c r="F992" i="3"/>
  <c r="K992" i="3" s="1"/>
  <c r="L991" i="3"/>
  <c r="F991" i="3"/>
  <c r="K991" i="3" s="1"/>
  <c r="L990" i="3"/>
  <c r="D990" i="3"/>
  <c r="F990" i="3" s="1"/>
  <c r="O990" i="3" s="1"/>
  <c r="L989" i="3"/>
  <c r="F989" i="3"/>
  <c r="K989" i="3" s="1"/>
  <c r="D988" i="3"/>
  <c r="L986" i="3"/>
  <c r="F986" i="3"/>
  <c r="K986" i="3" s="1"/>
  <c r="D985" i="3"/>
  <c r="F985" i="3" s="1"/>
  <c r="L984" i="3"/>
  <c r="F984" i="3"/>
  <c r="P984" i="3" s="1"/>
  <c r="D983" i="3"/>
  <c r="F983" i="3" s="1"/>
  <c r="L982" i="3"/>
  <c r="F982" i="3"/>
  <c r="D981" i="3"/>
  <c r="L980" i="3"/>
  <c r="F980" i="3"/>
  <c r="I980" i="3" s="1"/>
  <c r="D979" i="3"/>
  <c r="L978" i="3"/>
  <c r="F978" i="3"/>
  <c r="P978" i="3" s="1"/>
  <c r="D977" i="3"/>
  <c r="L976" i="3"/>
  <c r="F976" i="3"/>
  <c r="K976" i="3" s="1"/>
  <c r="D975" i="3"/>
  <c r="L973" i="3"/>
  <c r="F973" i="3"/>
  <c r="L972" i="3"/>
  <c r="D972" i="3"/>
  <c r="F972" i="3" s="1"/>
  <c r="L971" i="3"/>
  <c r="F971" i="3"/>
  <c r="K971" i="3" s="1"/>
  <c r="D970" i="3"/>
  <c r="F970" i="3" s="1"/>
  <c r="L969" i="3"/>
  <c r="F969" i="3"/>
  <c r="P969" i="3" s="1"/>
  <c r="L968" i="3"/>
  <c r="F968" i="3"/>
  <c r="P968" i="3" s="1"/>
  <c r="D967" i="3"/>
  <c r="F967" i="3" s="1"/>
  <c r="L966" i="3"/>
  <c r="F966" i="3"/>
  <c r="K966" i="3" s="1"/>
  <c r="D965" i="3"/>
  <c r="F965" i="3" s="1"/>
  <c r="L963" i="3"/>
  <c r="F963" i="3"/>
  <c r="P963" i="3" s="1"/>
  <c r="D962" i="3"/>
  <c r="F962" i="3" s="1"/>
  <c r="L961" i="3"/>
  <c r="F961" i="3"/>
  <c r="K961" i="3" s="1"/>
  <c r="L960" i="3"/>
  <c r="D960" i="3"/>
  <c r="F960" i="3" s="1"/>
  <c r="L959" i="3"/>
  <c r="F959" i="3"/>
  <c r="K959" i="3" s="1"/>
  <c r="L958" i="3"/>
  <c r="F958" i="3"/>
  <c r="K958" i="3" s="1"/>
  <c r="D957" i="3"/>
  <c r="F957" i="3" s="1"/>
  <c r="L956" i="3"/>
  <c r="F956" i="3"/>
  <c r="L955" i="3"/>
  <c r="F955" i="3"/>
  <c r="D954" i="3"/>
  <c r="L953" i="3"/>
  <c r="F953" i="3"/>
  <c r="K953" i="3" s="1"/>
  <c r="L952" i="3"/>
  <c r="F952" i="3"/>
  <c r="K952" i="3" s="1"/>
  <c r="L951" i="3"/>
  <c r="F951" i="3"/>
  <c r="K951" i="3" s="1"/>
  <c r="D950" i="3"/>
  <c r="L949" i="3"/>
  <c r="F949" i="3"/>
  <c r="P949" i="3" s="1"/>
  <c r="D948" i="3"/>
  <c r="L947" i="3"/>
  <c r="F947" i="3"/>
  <c r="K947" i="3" s="1"/>
  <c r="D946" i="3"/>
  <c r="F946" i="3" s="1"/>
  <c r="P946" i="3" s="1"/>
  <c r="L945" i="3"/>
  <c r="F945" i="3"/>
  <c r="I945" i="3" s="1"/>
  <c r="L944" i="3"/>
  <c r="D944" i="3"/>
  <c r="L943" i="3"/>
  <c r="F943" i="3"/>
  <c r="P943" i="3" s="1"/>
  <c r="D942" i="3"/>
  <c r="F942" i="3" s="1"/>
  <c r="L941" i="3"/>
  <c r="F941" i="3"/>
  <c r="K941" i="3" s="1"/>
  <c r="L940" i="3"/>
  <c r="D940" i="3"/>
  <c r="L939" i="3"/>
  <c r="F939" i="3"/>
  <c r="K939" i="3" s="1"/>
  <c r="L938" i="3"/>
  <c r="D938" i="3"/>
  <c r="L937" i="3"/>
  <c r="F937" i="3"/>
  <c r="D936" i="3"/>
  <c r="L935" i="3"/>
  <c r="F935" i="3"/>
  <c r="D934" i="3"/>
  <c r="L933" i="3"/>
  <c r="F933" i="3"/>
  <c r="P933" i="3" s="1"/>
  <c r="D932" i="3"/>
  <c r="L931" i="3"/>
  <c r="F931" i="3"/>
  <c r="L930" i="3"/>
  <c r="D930" i="3"/>
  <c r="L929" i="3"/>
  <c r="F929" i="3"/>
  <c r="I929" i="3" s="1"/>
  <c r="L928" i="3"/>
  <c r="D928" i="3"/>
  <c r="L927" i="3"/>
  <c r="F927" i="3"/>
  <c r="P927" i="3" s="1"/>
  <c r="D926" i="3"/>
  <c r="F926" i="3" s="1"/>
  <c r="L925" i="3"/>
  <c r="F925" i="3"/>
  <c r="K925" i="3" s="1"/>
  <c r="D924" i="3"/>
  <c r="F924" i="3" s="1"/>
  <c r="O924" i="3" s="1"/>
  <c r="L923" i="3"/>
  <c r="F923" i="3"/>
  <c r="K923" i="3" s="1"/>
  <c r="L922" i="3"/>
  <c r="D922" i="3"/>
  <c r="L921" i="3"/>
  <c r="F921" i="3"/>
  <c r="L920" i="3"/>
  <c r="D920" i="3"/>
  <c r="L919" i="3"/>
  <c r="F919" i="3"/>
  <c r="D918" i="3"/>
  <c r="F918" i="3" s="1"/>
  <c r="L917" i="3"/>
  <c r="F917" i="3"/>
  <c r="P917" i="3" s="1"/>
  <c r="D916" i="3"/>
  <c r="L915" i="3"/>
  <c r="F915" i="3"/>
  <c r="L914" i="3"/>
  <c r="D914" i="3"/>
  <c r="F914" i="3" s="1"/>
  <c r="L913" i="3"/>
  <c r="F913" i="3"/>
  <c r="I913" i="3" s="1"/>
  <c r="D912" i="3"/>
  <c r="L911" i="3"/>
  <c r="F911" i="3"/>
  <c r="P911" i="3" s="1"/>
  <c r="D910" i="3"/>
  <c r="F910" i="3" s="1"/>
  <c r="L909" i="3"/>
  <c r="F909" i="3"/>
  <c r="L908" i="3"/>
  <c r="D908" i="3"/>
  <c r="L907" i="3"/>
  <c r="F907" i="3"/>
  <c r="K907" i="3" s="1"/>
  <c r="D906" i="3"/>
  <c r="L905" i="3"/>
  <c r="F905" i="3"/>
  <c r="D904" i="3"/>
  <c r="F904" i="3" s="1"/>
  <c r="L903" i="3"/>
  <c r="F903" i="3"/>
  <c r="O903" i="3" s="1"/>
  <c r="D902" i="3"/>
  <c r="L901" i="3"/>
  <c r="F901" i="3"/>
  <c r="P901" i="3" s="1"/>
  <c r="L900" i="3"/>
  <c r="D900" i="3"/>
  <c r="L899" i="3"/>
  <c r="F899" i="3"/>
  <c r="K899" i="3" s="1"/>
  <c r="L898" i="3"/>
  <c r="F898" i="3"/>
  <c r="K898" i="3" s="1"/>
  <c r="L897" i="3"/>
  <c r="D897" i="3"/>
  <c r="L896" i="3"/>
  <c r="F896" i="3"/>
  <c r="D895" i="3"/>
  <c r="L893" i="3"/>
  <c r="F893" i="3"/>
  <c r="K893" i="3" s="1"/>
  <c r="L892" i="3"/>
  <c r="F892" i="3"/>
  <c r="K892" i="3" s="1"/>
  <c r="L891" i="3"/>
  <c r="D891" i="3"/>
  <c r="F891" i="3" s="1"/>
  <c r="L890" i="3"/>
  <c r="F890" i="3"/>
  <c r="O890" i="3" s="1"/>
  <c r="L889" i="3"/>
  <c r="D889" i="3"/>
  <c r="L888" i="3"/>
  <c r="F888" i="3"/>
  <c r="L887" i="3"/>
  <c r="D887" i="3"/>
  <c r="L885" i="3"/>
  <c r="F885" i="3"/>
  <c r="L884" i="3"/>
  <c r="M884" i="3" s="1"/>
  <c r="F884" i="3"/>
  <c r="P884" i="3" s="1"/>
  <c r="L883" i="3"/>
  <c r="F883" i="3"/>
  <c r="P883" i="3" s="1"/>
  <c r="F882" i="3"/>
  <c r="D882" i="3"/>
  <c r="L881" i="3"/>
  <c r="F881" i="3"/>
  <c r="P881" i="3" s="1"/>
  <c r="L880" i="3"/>
  <c r="D880" i="3"/>
  <c r="L879" i="3"/>
  <c r="F879" i="3"/>
  <c r="K879" i="3" s="1"/>
  <c r="F878" i="3"/>
  <c r="D878" i="3"/>
  <c r="L877" i="3"/>
  <c r="F877" i="3"/>
  <c r="L876" i="3"/>
  <c r="F876" i="3"/>
  <c r="D875" i="3"/>
  <c r="L874" i="3"/>
  <c r="F874" i="3"/>
  <c r="L873" i="3"/>
  <c r="D873" i="3"/>
  <c r="F873" i="3" s="1"/>
  <c r="O873" i="3" s="1"/>
  <c r="L872" i="3"/>
  <c r="F872" i="3"/>
  <c r="K872" i="3" s="1"/>
  <c r="L871" i="3"/>
  <c r="D871" i="3"/>
  <c r="L870" i="3"/>
  <c r="F870" i="3"/>
  <c r="D869" i="3"/>
  <c r="F869" i="3" s="1"/>
  <c r="L868" i="3"/>
  <c r="F868" i="3"/>
  <c r="K868" i="3" s="1"/>
  <c r="D867" i="3"/>
  <c r="F867" i="3" s="1"/>
  <c r="L866" i="3"/>
  <c r="F866" i="3"/>
  <c r="O866" i="3" s="1"/>
  <c r="D865" i="3"/>
  <c r="L864" i="3"/>
  <c r="F864" i="3"/>
  <c r="K864" i="3" s="1"/>
  <c r="D863" i="3"/>
  <c r="F863" i="3" s="1"/>
  <c r="L862" i="3"/>
  <c r="F862" i="3"/>
  <c r="I862" i="3" s="1"/>
  <c r="D861" i="3"/>
  <c r="L860" i="3"/>
  <c r="F860" i="3"/>
  <c r="P860" i="3" s="1"/>
  <c r="D859" i="3"/>
  <c r="L858" i="3"/>
  <c r="F858" i="3"/>
  <c r="K858" i="3" s="1"/>
  <c r="L857" i="3"/>
  <c r="D857" i="3"/>
  <c r="F857" i="3" s="1"/>
  <c r="O857" i="3" s="1"/>
  <c r="L856" i="3"/>
  <c r="F856" i="3"/>
  <c r="K856" i="3" s="1"/>
  <c r="L855" i="3"/>
  <c r="D855" i="3"/>
  <c r="L854" i="3"/>
  <c r="F854" i="3"/>
  <c r="D853" i="3"/>
  <c r="L850" i="3"/>
  <c r="F850" i="3"/>
  <c r="L849" i="3"/>
  <c r="F849" i="3"/>
  <c r="O849" i="3" s="1"/>
  <c r="D848" i="3"/>
  <c r="F848" i="3" s="1"/>
  <c r="L846" i="3"/>
  <c r="F846" i="3"/>
  <c r="D845" i="3"/>
  <c r="L844" i="3"/>
  <c r="F844" i="3"/>
  <c r="L843" i="3"/>
  <c r="D843" i="3"/>
  <c r="L842" i="3"/>
  <c r="F842" i="3"/>
  <c r="K842" i="3" s="1"/>
  <c r="D841" i="3"/>
  <c r="L840" i="3"/>
  <c r="F840" i="3"/>
  <c r="D839" i="3"/>
  <c r="L837" i="3"/>
  <c r="F837" i="3"/>
  <c r="P837" i="3" s="1"/>
  <c r="L836" i="3"/>
  <c r="F836" i="3"/>
  <c r="P836" i="3" s="1"/>
  <c r="L835" i="3"/>
  <c r="F835" i="3"/>
  <c r="P835" i="3" s="1"/>
  <c r="L834" i="3"/>
  <c r="D834" i="3"/>
  <c r="L833" i="3"/>
  <c r="F833" i="3"/>
  <c r="L832" i="3"/>
  <c r="F832" i="3"/>
  <c r="L831" i="3"/>
  <c r="F831" i="3"/>
  <c r="K831" i="3" s="1"/>
  <c r="L830" i="3"/>
  <c r="F830" i="3"/>
  <c r="K830" i="3" s="1"/>
  <c r="L829" i="3"/>
  <c r="F829" i="3"/>
  <c r="K829" i="3" s="1"/>
  <c r="L828" i="3"/>
  <c r="F828" i="3"/>
  <c r="K828" i="3" s="1"/>
  <c r="D827" i="3"/>
  <c r="L825" i="3"/>
  <c r="F825" i="3"/>
  <c r="P825" i="3" s="1"/>
  <c r="D824" i="3"/>
  <c r="L823" i="3"/>
  <c r="F823" i="3"/>
  <c r="K823" i="3" s="1"/>
  <c r="L822" i="3"/>
  <c r="D822" i="3"/>
  <c r="L821" i="3"/>
  <c r="F821" i="3"/>
  <c r="K821" i="3" s="1"/>
  <c r="L820" i="3"/>
  <c r="D820" i="3"/>
  <c r="L819" i="3"/>
  <c r="F819" i="3"/>
  <c r="D818" i="3"/>
  <c r="F818" i="3" s="1"/>
  <c r="L817" i="3"/>
  <c r="F817" i="3"/>
  <c r="K817" i="3" s="1"/>
  <c r="D816" i="3"/>
  <c r="F816" i="3" s="1"/>
  <c r="L815" i="3"/>
  <c r="F815" i="3"/>
  <c r="P815" i="3" s="1"/>
  <c r="L814" i="3"/>
  <c r="D814" i="3"/>
  <c r="L813" i="3"/>
  <c r="F813" i="3"/>
  <c r="K813" i="3" s="1"/>
  <c r="L812" i="3"/>
  <c r="D812" i="3"/>
  <c r="F812" i="3" s="1"/>
  <c r="P812" i="3" s="1"/>
  <c r="L811" i="3"/>
  <c r="F811" i="3"/>
  <c r="I811" i="3" s="1"/>
  <c r="D810" i="3"/>
  <c r="L809" i="3"/>
  <c r="M809" i="3" s="1"/>
  <c r="F809" i="3"/>
  <c r="P809" i="3" s="1"/>
  <c r="D808" i="3"/>
  <c r="L807" i="3"/>
  <c r="F807" i="3"/>
  <c r="K807" i="3" s="1"/>
  <c r="L806" i="3"/>
  <c r="D806" i="3"/>
  <c r="F806" i="3" s="1"/>
  <c r="O806" i="3" s="1"/>
  <c r="L805" i="3"/>
  <c r="F805" i="3"/>
  <c r="K805" i="3" s="1"/>
  <c r="L804" i="3"/>
  <c r="F804" i="3"/>
  <c r="K804" i="3" s="1"/>
  <c r="L803" i="3"/>
  <c r="D803" i="3"/>
  <c r="F803" i="3" s="1"/>
  <c r="L802" i="3"/>
  <c r="F802" i="3"/>
  <c r="L801" i="3"/>
  <c r="F801" i="3"/>
  <c r="D800" i="3"/>
  <c r="L799" i="3"/>
  <c r="F799" i="3"/>
  <c r="K799" i="3" s="1"/>
  <c r="D798" i="3"/>
  <c r="F798" i="3" s="1"/>
  <c r="L797" i="3"/>
  <c r="F797" i="3"/>
  <c r="O797" i="3" s="1"/>
  <c r="L796" i="3"/>
  <c r="D796" i="3"/>
  <c r="F796" i="3" s="1"/>
  <c r="L795" i="3"/>
  <c r="F795" i="3"/>
  <c r="K795" i="3" s="1"/>
  <c r="L794" i="3"/>
  <c r="D794" i="3"/>
  <c r="F794" i="3" s="1"/>
  <c r="L793" i="3"/>
  <c r="F793" i="3"/>
  <c r="I793" i="3" s="1"/>
  <c r="D792" i="3"/>
  <c r="L791" i="3"/>
  <c r="F791" i="3"/>
  <c r="D790" i="3"/>
  <c r="L788" i="3"/>
  <c r="F788" i="3"/>
  <c r="K788" i="3" s="1"/>
  <c r="L787" i="3"/>
  <c r="D787" i="3"/>
  <c r="L786" i="3"/>
  <c r="F786" i="3"/>
  <c r="D785" i="3"/>
  <c r="L784" i="3"/>
  <c r="F784" i="3"/>
  <c r="K784" i="3" s="1"/>
  <c r="D783" i="3"/>
  <c r="F783" i="3" s="1"/>
  <c r="L782" i="3"/>
  <c r="F782" i="3"/>
  <c r="O782" i="3" s="1"/>
  <c r="L781" i="3"/>
  <c r="D781" i="3"/>
  <c r="L780" i="3"/>
  <c r="F780" i="3"/>
  <c r="D779" i="3"/>
  <c r="F779" i="3" s="1"/>
  <c r="P779" i="3" s="1"/>
  <c r="L778" i="3"/>
  <c r="F778" i="3"/>
  <c r="L777" i="3"/>
  <c r="D777" i="3"/>
  <c r="L776" i="3"/>
  <c r="F776" i="3"/>
  <c r="P776" i="3" s="1"/>
  <c r="L775" i="3"/>
  <c r="F775" i="3"/>
  <c r="P775" i="3" s="1"/>
  <c r="D774" i="3"/>
  <c r="F774" i="3" s="1"/>
  <c r="L773" i="3"/>
  <c r="F773" i="3"/>
  <c r="K773" i="3" s="1"/>
  <c r="D772" i="3"/>
  <c r="L771" i="3"/>
  <c r="F771" i="3"/>
  <c r="K771" i="3" s="1"/>
  <c r="L770" i="3"/>
  <c r="F770" i="3"/>
  <c r="K770" i="3" s="1"/>
  <c r="L769" i="3"/>
  <c r="F769" i="3"/>
  <c r="K769" i="3" s="1"/>
  <c r="L768" i="3"/>
  <c r="F768" i="3"/>
  <c r="K768" i="3" s="1"/>
  <c r="L767" i="3"/>
  <c r="F767" i="3"/>
  <c r="K767" i="3" s="1"/>
  <c r="L766" i="3"/>
  <c r="F766" i="3"/>
  <c r="K766" i="3" s="1"/>
  <c r="L765" i="3"/>
  <c r="F765" i="3"/>
  <c r="K765" i="3" s="1"/>
  <c r="L764" i="3"/>
  <c r="F764" i="3"/>
  <c r="K764" i="3" s="1"/>
  <c r="D763" i="3"/>
  <c r="F763" i="3" s="1"/>
  <c r="L762" i="3"/>
  <c r="F762" i="3"/>
  <c r="L761" i="3"/>
  <c r="F761" i="3"/>
  <c r="D760" i="3"/>
  <c r="F760" i="3" s="1"/>
  <c r="L759" i="3"/>
  <c r="F759" i="3"/>
  <c r="K759" i="3" s="1"/>
  <c r="D758" i="3"/>
  <c r="L757" i="3"/>
  <c r="F757" i="3"/>
  <c r="O757" i="3" s="1"/>
  <c r="L756" i="3"/>
  <c r="D756" i="3"/>
  <c r="F756" i="3" s="1"/>
  <c r="K756" i="3" s="1"/>
  <c r="L755" i="3"/>
  <c r="F755" i="3"/>
  <c r="K755" i="3" s="1"/>
  <c r="D754" i="3"/>
  <c r="L753" i="3"/>
  <c r="F753" i="3"/>
  <c r="I753" i="3" s="1"/>
  <c r="D752" i="3"/>
  <c r="L751" i="3"/>
  <c r="K751" i="3"/>
  <c r="F751" i="3"/>
  <c r="P751" i="3" s="1"/>
  <c r="D750" i="3"/>
  <c r="L749" i="3"/>
  <c r="F749" i="3"/>
  <c r="K749" i="3" s="1"/>
  <c r="D748" i="3"/>
  <c r="F748" i="3" s="1"/>
  <c r="O748" i="3" s="1"/>
  <c r="L747" i="3"/>
  <c r="F747" i="3"/>
  <c r="K747" i="3" s="1"/>
  <c r="L746" i="3"/>
  <c r="F746" i="3"/>
  <c r="K746" i="3" s="1"/>
  <c r="L745" i="3"/>
  <c r="D745" i="3"/>
  <c r="F745" i="3" s="1"/>
  <c r="L744" i="3"/>
  <c r="F744" i="3"/>
  <c r="D743" i="3"/>
  <c r="F743" i="3" s="1"/>
  <c r="L742" i="3"/>
  <c r="F742" i="3"/>
  <c r="K742" i="3" s="1"/>
  <c r="D741" i="3"/>
  <c r="L740" i="3"/>
  <c r="F740" i="3"/>
  <c r="L739" i="3"/>
  <c r="F739" i="3"/>
  <c r="P739" i="3" s="1"/>
  <c r="L738" i="3"/>
  <c r="F738" i="3"/>
  <c r="P738" i="3" s="1"/>
  <c r="L737" i="3"/>
  <c r="F737" i="3"/>
  <c r="P737" i="3" s="1"/>
  <c r="D736" i="3"/>
  <c r="L735" i="3"/>
  <c r="F735" i="3"/>
  <c r="K735" i="3" s="1"/>
  <c r="D734" i="3"/>
  <c r="F734" i="3" s="1"/>
  <c r="L733" i="3"/>
  <c r="F733" i="3"/>
  <c r="D732" i="3"/>
  <c r="F732" i="3" s="1"/>
  <c r="L731" i="3"/>
  <c r="F731" i="3"/>
  <c r="L730" i="3"/>
  <c r="F730" i="3"/>
  <c r="P730" i="3" s="1"/>
  <c r="L729" i="3"/>
  <c r="F729" i="3"/>
  <c r="L728" i="3"/>
  <c r="F728" i="3"/>
  <c r="P728" i="3" s="1"/>
  <c r="L727" i="3"/>
  <c r="M727" i="3" s="1"/>
  <c r="F727" i="3"/>
  <c r="K727" i="3" s="1"/>
  <c r="L726" i="3"/>
  <c r="F726" i="3"/>
  <c r="D725" i="3"/>
  <c r="D723" i="3" s="1"/>
  <c r="L724" i="3"/>
  <c r="F724" i="3"/>
  <c r="L721" i="3"/>
  <c r="F721" i="3"/>
  <c r="K721" i="3" s="1"/>
  <c r="L720" i="3"/>
  <c r="F720" i="3"/>
  <c r="D719" i="3"/>
  <c r="F719" i="3" s="1"/>
  <c r="L718" i="3"/>
  <c r="F718" i="3"/>
  <c r="D717" i="3"/>
  <c r="F717" i="3" s="1"/>
  <c r="K717" i="3" s="1"/>
  <c r="L716" i="3"/>
  <c r="F716" i="3"/>
  <c r="K716" i="3" s="1"/>
  <c r="D715" i="3"/>
  <c r="F715" i="3" s="1"/>
  <c r="L714" i="3"/>
  <c r="F714" i="3"/>
  <c r="L713" i="3"/>
  <c r="D713" i="3"/>
  <c r="L712" i="3"/>
  <c r="F712" i="3"/>
  <c r="K712" i="3" s="1"/>
  <c r="L709" i="3"/>
  <c r="M709" i="3" s="1"/>
  <c r="F709" i="3"/>
  <c r="P709" i="3" s="1"/>
  <c r="D708" i="3"/>
  <c r="L707" i="3"/>
  <c r="F707" i="3"/>
  <c r="K707" i="3" s="1"/>
  <c r="D706" i="3"/>
  <c r="F706" i="3" s="1"/>
  <c r="L705" i="3"/>
  <c r="F705" i="3"/>
  <c r="K705" i="3" s="1"/>
  <c r="L704" i="3"/>
  <c r="D704" i="3"/>
  <c r="L703" i="3"/>
  <c r="F703" i="3"/>
  <c r="L702" i="3"/>
  <c r="F702" i="3"/>
  <c r="L701" i="3"/>
  <c r="F701" i="3"/>
  <c r="L700" i="3"/>
  <c r="F700" i="3"/>
  <c r="D699" i="3"/>
  <c r="L698" i="3"/>
  <c r="F698" i="3"/>
  <c r="K698" i="3" s="1"/>
  <c r="L697" i="3"/>
  <c r="F697" i="3"/>
  <c r="K697" i="3" s="1"/>
  <c r="D696" i="3"/>
  <c r="F696" i="3" s="1"/>
  <c r="L695" i="3"/>
  <c r="F695" i="3"/>
  <c r="O695" i="3" s="1"/>
  <c r="L694" i="3"/>
  <c r="D694" i="3"/>
  <c r="L693" i="3"/>
  <c r="F693" i="3"/>
  <c r="D692" i="3"/>
  <c r="F692" i="3" s="1"/>
  <c r="L691" i="3"/>
  <c r="F691" i="3"/>
  <c r="I691" i="3" s="1"/>
  <c r="D690" i="3"/>
  <c r="L689" i="3"/>
  <c r="F689" i="3"/>
  <c r="P689" i="3" s="1"/>
  <c r="D688" i="3"/>
  <c r="L687" i="3"/>
  <c r="F687" i="3"/>
  <c r="K687" i="3" s="1"/>
  <c r="L686" i="3"/>
  <c r="D686" i="3"/>
  <c r="F686" i="3" s="1"/>
  <c r="L683" i="3"/>
  <c r="F683" i="3"/>
  <c r="K683" i="3" s="1"/>
  <c r="D682" i="3"/>
  <c r="F682" i="3" s="1"/>
  <c r="L681" i="3"/>
  <c r="F681" i="3"/>
  <c r="P681" i="3" s="1"/>
  <c r="D680" i="3"/>
  <c r="F680" i="3" s="1"/>
  <c r="L679" i="3"/>
  <c r="F679" i="3"/>
  <c r="K679" i="3" s="1"/>
  <c r="D678" i="3"/>
  <c r="F678" i="3" s="1"/>
  <c r="L677" i="3"/>
  <c r="F677" i="3"/>
  <c r="I677" i="3" s="1"/>
  <c r="D676" i="3"/>
  <c r="L675" i="3"/>
  <c r="F675" i="3"/>
  <c r="P675" i="3" s="1"/>
  <c r="L673" i="3"/>
  <c r="F673" i="3"/>
  <c r="D672" i="3"/>
  <c r="L670" i="3"/>
  <c r="F670" i="3"/>
  <c r="K670" i="3" s="1"/>
  <c r="L669" i="3"/>
  <c r="D669" i="3"/>
  <c r="L668" i="3"/>
  <c r="F668" i="3"/>
  <c r="D667" i="3"/>
  <c r="F667" i="3" s="1"/>
  <c r="K667" i="3" s="1"/>
  <c r="L666" i="3"/>
  <c r="F666" i="3"/>
  <c r="K666" i="3" s="1"/>
  <c r="L665" i="3"/>
  <c r="F665" i="3"/>
  <c r="K665" i="3" s="1"/>
  <c r="D664" i="3"/>
  <c r="F664" i="3" s="1"/>
  <c r="L663" i="3"/>
  <c r="F663" i="3"/>
  <c r="I663" i="3" s="1"/>
  <c r="L662" i="3"/>
  <c r="D662" i="3"/>
  <c r="F662" i="3" s="1"/>
  <c r="K662" i="3" s="1"/>
  <c r="L661" i="3"/>
  <c r="F661" i="3"/>
  <c r="K661" i="3" s="1"/>
  <c r="D660" i="3"/>
  <c r="L659" i="3"/>
  <c r="F659" i="3"/>
  <c r="I659" i="3" s="1"/>
  <c r="D658" i="3"/>
  <c r="L657" i="3"/>
  <c r="F657" i="3"/>
  <c r="P657" i="3" s="1"/>
  <c r="D656" i="3"/>
  <c r="L655" i="3"/>
  <c r="F655" i="3"/>
  <c r="K655" i="3" s="1"/>
  <c r="L654" i="3"/>
  <c r="D654" i="3"/>
  <c r="L653" i="3"/>
  <c r="F653" i="3"/>
  <c r="K653" i="3" s="1"/>
  <c r="L652" i="3"/>
  <c r="D652" i="3"/>
  <c r="L651" i="3"/>
  <c r="F651" i="3"/>
  <c r="D650" i="3"/>
  <c r="F650" i="3" s="1"/>
  <c r="I650" i="3" s="1"/>
  <c r="L649" i="3"/>
  <c r="F649" i="3"/>
  <c r="K649" i="3" s="1"/>
  <c r="D648" i="3"/>
  <c r="L647" i="3"/>
  <c r="F647" i="3"/>
  <c r="K647" i="3" s="1"/>
  <c r="L646" i="3"/>
  <c r="D646" i="3"/>
  <c r="L645" i="3"/>
  <c r="F645" i="3"/>
  <c r="K645" i="3" s="1"/>
  <c r="D644" i="3"/>
  <c r="L643" i="3"/>
  <c r="F643" i="3"/>
  <c r="I643" i="3" s="1"/>
  <c r="D642" i="3"/>
  <c r="L640" i="3"/>
  <c r="F640" i="3"/>
  <c r="K640" i="3" s="1"/>
  <c r="D639" i="3"/>
  <c r="L638" i="3"/>
  <c r="F638" i="3"/>
  <c r="K638" i="3" s="1"/>
  <c r="D637" i="3"/>
  <c r="F637" i="3" s="1"/>
  <c r="L636" i="3"/>
  <c r="F636" i="3"/>
  <c r="D635" i="3"/>
  <c r="L634" i="3"/>
  <c r="F634" i="3"/>
  <c r="D633" i="3"/>
  <c r="L632" i="3"/>
  <c r="F632" i="3"/>
  <c r="O632" i="3" s="1"/>
  <c r="L631" i="3"/>
  <c r="D631" i="3"/>
  <c r="L630" i="3"/>
  <c r="F630" i="3"/>
  <c r="K630" i="3" s="1"/>
  <c r="D629" i="3"/>
  <c r="L628" i="3"/>
  <c r="F628" i="3"/>
  <c r="I628" i="3" s="1"/>
  <c r="D627" i="3"/>
  <c r="L626" i="3"/>
  <c r="F626" i="3"/>
  <c r="D625" i="3"/>
  <c r="L624" i="3"/>
  <c r="F624" i="3"/>
  <c r="D623" i="3"/>
  <c r="L621" i="3"/>
  <c r="F621" i="3"/>
  <c r="D620" i="3"/>
  <c r="F620" i="3" s="1"/>
  <c r="L619" i="3"/>
  <c r="F619" i="3"/>
  <c r="K619" i="3" s="1"/>
  <c r="D618" i="3"/>
  <c r="D617" i="3" s="1"/>
  <c r="L616" i="3"/>
  <c r="F616" i="3"/>
  <c r="K616" i="3" s="1"/>
  <c r="L615" i="3"/>
  <c r="D615" i="3"/>
  <c r="L614" i="3"/>
  <c r="F614" i="3"/>
  <c r="O614" i="3" s="1"/>
  <c r="L613" i="3"/>
  <c r="D613" i="3"/>
  <c r="L612" i="3"/>
  <c r="F612" i="3"/>
  <c r="K612" i="3" s="1"/>
  <c r="L611" i="3"/>
  <c r="D611" i="3"/>
  <c r="L610" i="3"/>
  <c r="F610" i="3"/>
  <c r="P610" i="3" s="1"/>
  <c r="D609" i="3"/>
  <c r="L608" i="3"/>
  <c r="F608" i="3"/>
  <c r="P608" i="3" s="1"/>
  <c r="D607" i="3"/>
  <c r="L605" i="3"/>
  <c r="F605" i="3"/>
  <c r="K605" i="3" s="1"/>
  <c r="D604" i="3"/>
  <c r="L603" i="3"/>
  <c r="F603" i="3"/>
  <c r="D602" i="3"/>
  <c r="F602" i="3" s="1"/>
  <c r="I602" i="3" s="1"/>
  <c r="L601" i="3"/>
  <c r="F601" i="3"/>
  <c r="D600" i="3"/>
  <c r="L599" i="3"/>
  <c r="F599" i="3"/>
  <c r="O599" i="3" s="1"/>
  <c r="L598" i="3"/>
  <c r="D598" i="3"/>
  <c r="F598" i="3" s="1"/>
  <c r="L597" i="3"/>
  <c r="F597" i="3"/>
  <c r="K597" i="3" s="1"/>
  <c r="D596" i="3"/>
  <c r="F596" i="3" s="1"/>
  <c r="L595" i="3"/>
  <c r="F595" i="3"/>
  <c r="I595" i="3" s="1"/>
  <c r="L594" i="3"/>
  <c r="D594" i="3"/>
  <c r="L593" i="3"/>
  <c r="F593" i="3"/>
  <c r="D592" i="3"/>
  <c r="L590" i="3"/>
  <c r="F590" i="3"/>
  <c r="K590" i="3" s="1"/>
  <c r="L589" i="3"/>
  <c r="D589" i="3"/>
  <c r="L588" i="3"/>
  <c r="F588" i="3"/>
  <c r="D587" i="3"/>
  <c r="F587" i="3" s="1"/>
  <c r="L586" i="3"/>
  <c r="F586" i="3"/>
  <c r="K586" i="3" s="1"/>
  <c r="D585" i="3"/>
  <c r="F585" i="3" s="1"/>
  <c r="L584" i="3"/>
  <c r="F584" i="3"/>
  <c r="I584" i="3" s="1"/>
  <c r="D583" i="3"/>
  <c r="L581" i="3"/>
  <c r="F581" i="3"/>
  <c r="I581" i="3" s="1"/>
  <c r="D580" i="3"/>
  <c r="L579" i="3"/>
  <c r="F579" i="3"/>
  <c r="P579" i="3" s="1"/>
  <c r="D578" i="3"/>
  <c r="L577" i="3"/>
  <c r="F577" i="3"/>
  <c r="K577" i="3" s="1"/>
  <c r="L576" i="3"/>
  <c r="D576" i="3"/>
  <c r="L574" i="3"/>
  <c r="F574" i="3"/>
  <c r="D573" i="3"/>
  <c r="L572" i="3"/>
  <c r="F572" i="3"/>
  <c r="K572" i="3" s="1"/>
  <c r="D571" i="3"/>
  <c r="F571" i="3" s="1"/>
  <c r="L570" i="3"/>
  <c r="F570" i="3"/>
  <c r="K570" i="3" s="1"/>
  <c r="L569" i="3"/>
  <c r="D569" i="3"/>
  <c r="L568" i="3"/>
  <c r="F568" i="3"/>
  <c r="K568" i="3" s="1"/>
  <c r="D567" i="3"/>
  <c r="F567" i="3" s="1"/>
  <c r="L565" i="3"/>
  <c r="F565" i="3"/>
  <c r="P565" i="3" s="1"/>
  <c r="D564" i="3"/>
  <c r="L563" i="3"/>
  <c r="F563" i="3"/>
  <c r="K563" i="3" s="1"/>
  <c r="D562" i="3"/>
  <c r="F562" i="3" s="1"/>
  <c r="L561" i="3"/>
  <c r="F561" i="3"/>
  <c r="K561" i="3" s="1"/>
  <c r="L560" i="3"/>
  <c r="D560" i="3"/>
  <c r="L559" i="3"/>
  <c r="F559" i="3"/>
  <c r="D558" i="3"/>
  <c r="F558" i="3" s="1"/>
  <c r="L557" i="3"/>
  <c r="F557" i="3"/>
  <c r="K557" i="3" s="1"/>
  <c r="D556" i="3"/>
  <c r="L555" i="3"/>
  <c r="F555" i="3"/>
  <c r="O555" i="3" s="1"/>
  <c r="L554" i="3"/>
  <c r="D554" i="3"/>
  <c r="L553" i="3"/>
  <c r="F553" i="3"/>
  <c r="K553" i="3" s="1"/>
  <c r="D552" i="3"/>
  <c r="L551" i="3"/>
  <c r="F551" i="3"/>
  <c r="I551" i="3" s="1"/>
  <c r="L550" i="3"/>
  <c r="F550" i="3"/>
  <c r="I550" i="3" s="1"/>
  <c r="L549" i="3"/>
  <c r="F549" i="3"/>
  <c r="I549" i="3" s="1"/>
  <c r="L548" i="3"/>
  <c r="F548" i="3"/>
  <c r="I548" i="3" s="1"/>
  <c r="D547" i="3"/>
  <c r="L546" i="3"/>
  <c r="F546" i="3"/>
  <c r="P546" i="3" s="1"/>
  <c r="D545" i="3"/>
  <c r="L544" i="3"/>
  <c r="F544" i="3"/>
  <c r="K544" i="3" s="1"/>
  <c r="L543" i="3"/>
  <c r="D543" i="3"/>
  <c r="L542" i="3"/>
  <c r="F542" i="3"/>
  <c r="D541" i="3"/>
  <c r="L540" i="3"/>
  <c r="F540" i="3"/>
  <c r="D539" i="3"/>
  <c r="L538" i="3"/>
  <c r="F538" i="3"/>
  <c r="I538" i="3" s="1"/>
  <c r="D537" i="3"/>
  <c r="F537" i="3" s="1"/>
  <c r="L536" i="3"/>
  <c r="F536" i="3"/>
  <c r="I536" i="3" s="1"/>
  <c r="L535" i="3"/>
  <c r="D535" i="3"/>
  <c r="F535" i="3" s="1"/>
  <c r="L534" i="3"/>
  <c r="F534" i="3"/>
  <c r="K534" i="3" s="1"/>
  <c r="L533" i="3"/>
  <c r="D533" i="3"/>
  <c r="L532" i="3"/>
  <c r="F532" i="3"/>
  <c r="I532" i="3" s="1"/>
  <c r="D531" i="3"/>
  <c r="L530" i="3"/>
  <c r="M530" i="3" s="1"/>
  <c r="F530" i="3"/>
  <c r="P530" i="3" s="1"/>
  <c r="D529" i="3"/>
  <c r="F529" i="3" s="1"/>
  <c r="L528" i="3"/>
  <c r="F528" i="3"/>
  <c r="K528" i="3" s="1"/>
  <c r="L527" i="3"/>
  <c r="F527" i="3"/>
  <c r="L526" i="3"/>
  <c r="F526" i="3"/>
  <c r="K526" i="3" s="1"/>
  <c r="L525" i="3"/>
  <c r="D525" i="3"/>
  <c r="L524" i="3"/>
  <c r="F524" i="3"/>
  <c r="L523" i="3"/>
  <c r="F523" i="3"/>
  <c r="K523" i="3" s="1"/>
  <c r="L522" i="3"/>
  <c r="F522" i="3"/>
  <c r="L521" i="3"/>
  <c r="F521" i="3"/>
  <c r="K521" i="3" s="1"/>
  <c r="D520" i="3"/>
  <c r="L519" i="3"/>
  <c r="F519" i="3"/>
  <c r="D518" i="3"/>
  <c r="F518" i="3" s="1"/>
  <c r="L517" i="3"/>
  <c r="F517" i="3"/>
  <c r="D516" i="3"/>
  <c r="F516" i="3" s="1"/>
  <c r="L515" i="3"/>
  <c r="F515" i="3"/>
  <c r="O515" i="3" s="1"/>
  <c r="L514" i="3"/>
  <c r="D514" i="3"/>
  <c r="L513" i="3"/>
  <c r="F513" i="3"/>
  <c r="K513" i="3" s="1"/>
  <c r="L512" i="3"/>
  <c r="D512" i="3"/>
  <c r="F512" i="3" s="1"/>
  <c r="P512" i="3" s="1"/>
  <c r="L511" i="3"/>
  <c r="F511" i="3"/>
  <c r="I511" i="3" s="1"/>
  <c r="D510" i="3"/>
  <c r="L509" i="3"/>
  <c r="F509" i="3"/>
  <c r="P509" i="3" s="1"/>
  <c r="D508" i="3"/>
  <c r="L506" i="3"/>
  <c r="F506" i="3"/>
  <c r="P506" i="3" s="1"/>
  <c r="D505" i="3"/>
  <c r="L504" i="3"/>
  <c r="F504" i="3"/>
  <c r="K504" i="3" s="1"/>
  <c r="D503" i="3"/>
  <c r="L502" i="3"/>
  <c r="F502" i="3"/>
  <c r="K502" i="3" s="1"/>
  <c r="L501" i="3"/>
  <c r="D501" i="3"/>
  <c r="L500" i="3"/>
  <c r="F500" i="3"/>
  <c r="D499" i="3"/>
  <c r="L498" i="3"/>
  <c r="F498" i="3"/>
  <c r="K498" i="3" s="1"/>
  <c r="D497" i="3"/>
  <c r="F497" i="3" s="1"/>
  <c r="L496" i="3"/>
  <c r="F496" i="3"/>
  <c r="O496" i="3" s="1"/>
  <c r="D495" i="3"/>
  <c r="L494" i="3"/>
  <c r="F494" i="3"/>
  <c r="K494" i="3" s="1"/>
  <c r="L493" i="3"/>
  <c r="F493" i="3"/>
  <c r="K493" i="3" s="1"/>
  <c r="D492" i="3"/>
  <c r="L491" i="3"/>
  <c r="F491" i="3"/>
  <c r="K491" i="3" s="1"/>
  <c r="D490" i="3"/>
  <c r="L488" i="3"/>
  <c r="F488" i="3"/>
  <c r="K488" i="3" s="1"/>
  <c r="L487" i="3"/>
  <c r="F487" i="3"/>
  <c r="K487" i="3" s="1"/>
  <c r="D486" i="3"/>
  <c r="F486" i="3" s="1"/>
  <c r="L484" i="3"/>
  <c r="F484" i="3"/>
  <c r="D483" i="3"/>
  <c r="F483" i="3" s="1"/>
  <c r="L482" i="3"/>
  <c r="F482" i="3"/>
  <c r="D481" i="3"/>
  <c r="L480" i="3"/>
  <c r="F480" i="3"/>
  <c r="O480" i="3" s="1"/>
  <c r="D479" i="3"/>
  <c r="L478" i="3"/>
  <c r="F478" i="3"/>
  <c r="K478" i="3" s="1"/>
  <c r="D477" i="3"/>
  <c r="L476" i="3"/>
  <c r="F476" i="3"/>
  <c r="K476" i="3" s="1"/>
  <c r="D475" i="3"/>
  <c r="L474" i="3"/>
  <c r="K474" i="3"/>
  <c r="F474" i="3"/>
  <c r="P474" i="3" s="1"/>
  <c r="D473" i="3"/>
  <c r="F473" i="3" s="1"/>
  <c r="L472" i="3"/>
  <c r="F472" i="3"/>
  <c r="K472" i="3" s="1"/>
  <c r="L471" i="3"/>
  <c r="D471" i="3"/>
  <c r="L470" i="3"/>
  <c r="F470" i="3"/>
  <c r="K470" i="3" s="1"/>
  <c r="D469" i="3"/>
  <c r="L468" i="3"/>
  <c r="F468" i="3"/>
  <c r="D467" i="3"/>
  <c r="F467" i="3" s="1"/>
  <c r="K467" i="3" s="1"/>
  <c r="L466" i="3"/>
  <c r="F466" i="3"/>
  <c r="K466" i="3" s="1"/>
  <c r="D465" i="3"/>
  <c r="L464" i="3"/>
  <c r="F464" i="3"/>
  <c r="D463" i="3"/>
  <c r="L462" i="3"/>
  <c r="F462" i="3"/>
  <c r="L461" i="3"/>
  <c r="F461" i="3"/>
  <c r="D460" i="3"/>
  <c r="L459" i="3"/>
  <c r="F459" i="3"/>
  <c r="I459" i="3" s="1"/>
  <c r="L458" i="3"/>
  <c r="D458" i="3"/>
  <c r="L457" i="3"/>
  <c r="F457" i="3"/>
  <c r="P457" i="3" s="1"/>
  <c r="D456" i="3"/>
  <c r="L455" i="3"/>
  <c r="F455" i="3"/>
  <c r="D454" i="3"/>
  <c r="F454" i="3" s="1"/>
  <c r="L453" i="3"/>
  <c r="F453" i="3"/>
  <c r="D452" i="3"/>
  <c r="L451" i="3"/>
  <c r="F451" i="3"/>
  <c r="D450" i="3"/>
  <c r="L449" i="3"/>
  <c r="F449" i="3"/>
  <c r="K449" i="3" s="1"/>
  <c r="D448" i="3"/>
  <c r="F448" i="3" s="1"/>
  <c r="L447" i="3"/>
  <c r="F447" i="3"/>
  <c r="D446" i="3"/>
  <c r="L445" i="3"/>
  <c r="F445" i="3"/>
  <c r="K445" i="3" s="1"/>
  <c r="D444" i="3"/>
  <c r="L443" i="3"/>
  <c r="F443" i="3"/>
  <c r="I443" i="3" s="1"/>
  <c r="D442" i="3"/>
  <c r="L441" i="3"/>
  <c r="F441" i="3"/>
  <c r="D440" i="3"/>
  <c r="L439" i="3"/>
  <c r="F439" i="3"/>
  <c r="D438" i="3"/>
  <c r="L436" i="3"/>
  <c r="F436" i="3"/>
  <c r="D435" i="3"/>
  <c r="L434" i="3"/>
  <c r="F434" i="3"/>
  <c r="K434" i="3" s="1"/>
  <c r="L433" i="3"/>
  <c r="F433" i="3"/>
  <c r="K433" i="3" s="1"/>
  <c r="D432" i="3"/>
  <c r="L431" i="3"/>
  <c r="F431" i="3"/>
  <c r="P431" i="3" s="1"/>
  <c r="D430" i="3"/>
  <c r="F430" i="3" s="1"/>
  <c r="L429" i="3"/>
  <c r="F429" i="3"/>
  <c r="K429" i="3" s="1"/>
  <c r="L428" i="3"/>
  <c r="F428" i="3"/>
  <c r="K428" i="3" s="1"/>
  <c r="D427" i="3"/>
  <c r="L426" i="3"/>
  <c r="F426" i="3"/>
  <c r="I426" i="3" s="1"/>
  <c r="D425" i="3"/>
  <c r="L423" i="3"/>
  <c r="F423" i="3"/>
  <c r="L422" i="3"/>
  <c r="D422" i="3"/>
  <c r="F422" i="3" s="1"/>
  <c r="L421" i="3"/>
  <c r="F421" i="3"/>
  <c r="L420" i="3"/>
  <c r="D420" i="3"/>
  <c r="F420" i="3" s="1"/>
  <c r="L419" i="3"/>
  <c r="F419" i="3"/>
  <c r="D418" i="3"/>
  <c r="L417" i="3"/>
  <c r="F417" i="3"/>
  <c r="K417" i="3" s="1"/>
  <c r="D416" i="3"/>
  <c r="F416" i="3" s="1"/>
  <c r="L415" i="3"/>
  <c r="F415" i="3"/>
  <c r="O415" i="3" s="1"/>
  <c r="D414" i="3"/>
  <c r="L413" i="3"/>
  <c r="F413" i="3"/>
  <c r="K413" i="3" s="1"/>
  <c r="D412" i="3"/>
  <c r="L411" i="3"/>
  <c r="F411" i="3"/>
  <c r="K411" i="3" s="1"/>
  <c r="D410" i="3"/>
  <c r="F410" i="3" s="1"/>
  <c r="L409" i="3"/>
  <c r="F409" i="3"/>
  <c r="K409" i="3" s="1"/>
  <c r="D408" i="3"/>
  <c r="L407" i="3"/>
  <c r="F407" i="3"/>
  <c r="K407" i="3" s="1"/>
  <c r="D406" i="3"/>
  <c r="L405" i="3"/>
  <c r="F405" i="3"/>
  <c r="K405" i="3" s="1"/>
  <c r="L404" i="3"/>
  <c r="D404" i="3"/>
  <c r="L403" i="3"/>
  <c r="F403" i="3"/>
  <c r="D402" i="3"/>
  <c r="F402" i="3" s="1"/>
  <c r="L401" i="3"/>
  <c r="F401" i="3"/>
  <c r="D400" i="3"/>
  <c r="L399" i="3"/>
  <c r="F399" i="3"/>
  <c r="O399" i="3" s="1"/>
  <c r="D398" i="3"/>
  <c r="L397" i="3"/>
  <c r="F397" i="3"/>
  <c r="K397" i="3" s="1"/>
  <c r="L396" i="3"/>
  <c r="D396" i="3"/>
  <c r="L395" i="3"/>
  <c r="F395" i="3"/>
  <c r="I395" i="3" s="1"/>
  <c r="D394" i="3"/>
  <c r="L393" i="3"/>
  <c r="F393" i="3"/>
  <c r="P393" i="3" s="1"/>
  <c r="D392" i="3"/>
  <c r="L391" i="3"/>
  <c r="F391" i="3"/>
  <c r="K391" i="3" s="1"/>
  <c r="D390" i="3"/>
  <c r="L389" i="3"/>
  <c r="F389" i="3"/>
  <c r="D388" i="3"/>
  <c r="L387" i="3"/>
  <c r="F387" i="3"/>
  <c r="D386" i="3"/>
  <c r="L385" i="3"/>
  <c r="F385" i="3"/>
  <c r="K385" i="3" s="1"/>
  <c r="D384" i="3"/>
  <c r="L383" i="3"/>
  <c r="I383" i="3"/>
  <c r="F383" i="3"/>
  <c r="O383" i="3" s="1"/>
  <c r="L382" i="3"/>
  <c r="F382" i="3"/>
  <c r="O382" i="3" s="1"/>
  <c r="D381" i="3"/>
  <c r="F381" i="3" s="1"/>
  <c r="L380" i="3"/>
  <c r="F380" i="3"/>
  <c r="K380" i="3" s="1"/>
  <c r="F379" i="3"/>
  <c r="D379" i="3"/>
  <c r="L378" i="3"/>
  <c r="F378" i="3"/>
  <c r="K378" i="3" s="1"/>
  <c r="D377" i="3"/>
  <c r="L376" i="3"/>
  <c r="F376" i="3"/>
  <c r="I376" i="3" s="1"/>
  <c r="D375" i="3"/>
  <c r="F375" i="3" s="1"/>
  <c r="L374" i="3"/>
  <c r="F374" i="3"/>
  <c r="K374" i="3" s="1"/>
  <c r="L373" i="3"/>
  <c r="D373" i="3"/>
  <c r="L372" i="3"/>
  <c r="F372" i="3"/>
  <c r="K372" i="3" s="1"/>
  <c r="D371" i="3"/>
  <c r="L369" i="3"/>
  <c r="F369" i="3"/>
  <c r="D368" i="3"/>
  <c r="L367" i="3"/>
  <c r="F367" i="3"/>
  <c r="O367" i="3" s="1"/>
  <c r="D366" i="3"/>
  <c r="L365" i="3"/>
  <c r="F365" i="3"/>
  <c r="D364" i="3"/>
  <c r="L363" i="3"/>
  <c r="F363" i="3"/>
  <c r="D362" i="3"/>
  <c r="L361" i="3"/>
  <c r="F361" i="3"/>
  <c r="P361" i="3" s="1"/>
  <c r="D360" i="3"/>
  <c r="F360" i="3" s="1"/>
  <c r="L359" i="3"/>
  <c r="F359" i="3"/>
  <c r="K359" i="3" s="1"/>
  <c r="D358" i="3"/>
  <c r="L357" i="3"/>
  <c r="F357" i="3"/>
  <c r="L356" i="3"/>
  <c r="D356" i="3"/>
  <c r="L355" i="3"/>
  <c r="F355" i="3"/>
  <c r="D354" i="3"/>
  <c r="F354" i="3" s="1"/>
  <c r="L353" i="3"/>
  <c r="F353" i="3"/>
  <c r="F352" i="3"/>
  <c r="D352" i="3"/>
  <c r="L351" i="3"/>
  <c r="F351" i="3"/>
  <c r="O351" i="3" s="1"/>
  <c r="D350" i="3"/>
  <c r="L349" i="3"/>
  <c r="F349" i="3"/>
  <c r="K349" i="3" s="1"/>
  <c r="D348" i="3"/>
  <c r="L347" i="3"/>
  <c r="F347" i="3"/>
  <c r="D346" i="3"/>
  <c r="L345" i="3"/>
  <c r="F345" i="3"/>
  <c r="P345" i="3" s="1"/>
  <c r="D344" i="3"/>
  <c r="L342" i="3"/>
  <c r="F342" i="3"/>
  <c r="K342" i="3" s="1"/>
  <c r="L341" i="3"/>
  <c r="D341" i="3"/>
  <c r="L340" i="3"/>
  <c r="F340" i="3"/>
  <c r="D339" i="3"/>
  <c r="L338" i="3"/>
  <c r="F338" i="3"/>
  <c r="K338" i="3" s="1"/>
  <c r="L337" i="3"/>
  <c r="F337" i="3"/>
  <c r="K337" i="3" s="1"/>
  <c r="L336" i="3"/>
  <c r="F336" i="3"/>
  <c r="K336" i="3" s="1"/>
  <c r="D335" i="3"/>
  <c r="L334" i="3"/>
  <c r="F334" i="3"/>
  <c r="D333" i="3"/>
  <c r="L332" i="3"/>
  <c r="F332" i="3"/>
  <c r="K332" i="3" s="1"/>
  <c r="L331" i="3"/>
  <c r="F331" i="3"/>
  <c r="L330" i="3"/>
  <c r="F330" i="3"/>
  <c r="K330" i="3" s="1"/>
  <c r="D329" i="3"/>
  <c r="L323" i="3"/>
  <c r="F323" i="3"/>
  <c r="K323" i="3" s="1"/>
  <c r="L322" i="3"/>
  <c r="F322" i="3"/>
  <c r="I322" i="3" s="1"/>
  <c r="L321" i="3"/>
  <c r="F321" i="3"/>
  <c r="K321" i="3" s="1"/>
  <c r="L320" i="3"/>
  <c r="F320" i="3"/>
  <c r="K320" i="3" s="1"/>
  <c r="D319" i="3"/>
  <c r="L318" i="3"/>
  <c r="F318" i="3"/>
  <c r="I318" i="3" s="1"/>
  <c r="L317" i="3"/>
  <c r="D317" i="3"/>
  <c r="D316" i="3" s="1"/>
  <c r="P314" i="3"/>
  <c r="O314" i="3"/>
  <c r="L314" i="3"/>
  <c r="M314" i="3" s="1"/>
  <c r="K314" i="3"/>
  <c r="I314" i="3"/>
  <c r="P313" i="3"/>
  <c r="O313" i="3"/>
  <c r="L313" i="3"/>
  <c r="M313" i="3" s="1"/>
  <c r="K313" i="3"/>
  <c r="I313" i="3"/>
  <c r="P312" i="3"/>
  <c r="O312" i="3"/>
  <c r="L312" i="3"/>
  <c r="M312" i="3" s="1"/>
  <c r="K312" i="3"/>
  <c r="I312" i="3"/>
  <c r="L311" i="3"/>
  <c r="D311" i="3"/>
  <c r="L310" i="3"/>
  <c r="F310" i="3"/>
  <c r="K310" i="3" s="1"/>
  <c r="L309" i="3"/>
  <c r="F309" i="3"/>
  <c r="K309" i="3" s="1"/>
  <c r="L308" i="3"/>
  <c r="F308" i="3"/>
  <c r="K308" i="3" s="1"/>
  <c r="D307" i="3"/>
  <c r="L305" i="3"/>
  <c r="F305" i="3"/>
  <c r="L304" i="3"/>
  <c r="F304" i="3"/>
  <c r="K304" i="3" s="1"/>
  <c r="L303" i="3"/>
  <c r="F303" i="3"/>
  <c r="K303" i="3" s="1"/>
  <c r="L302" i="3"/>
  <c r="F302" i="3"/>
  <c r="K302" i="3" s="1"/>
  <c r="L301" i="3"/>
  <c r="F301" i="3"/>
  <c r="K301" i="3" s="1"/>
  <c r="L300" i="3"/>
  <c r="F300" i="3"/>
  <c r="K300" i="3" s="1"/>
  <c r="L299" i="3"/>
  <c r="F299" i="3"/>
  <c r="L298" i="3"/>
  <c r="F298" i="3"/>
  <c r="K298" i="3" s="1"/>
  <c r="L297" i="3"/>
  <c r="F297" i="3"/>
  <c r="K297" i="3" s="1"/>
  <c r="L296" i="3"/>
  <c r="F296" i="3"/>
  <c r="K296" i="3" s="1"/>
  <c r="L295" i="3"/>
  <c r="F295" i="3"/>
  <c r="K295" i="3" s="1"/>
  <c r="L294" i="3"/>
  <c r="F294" i="3"/>
  <c r="K294" i="3" s="1"/>
  <c r="L293" i="3"/>
  <c r="F293" i="3"/>
  <c r="K293" i="3" s="1"/>
  <c r="L292" i="3"/>
  <c r="F292" i="3"/>
  <c r="K292" i="3" s="1"/>
  <c r="L291" i="3"/>
  <c r="F291" i="3"/>
  <c r="K291" i="3" s="1"/>
  <c r="L290" i="3"/>
  <c r="F290" i="3"/>
  <c r="K290" i="3" s="1"/>
  <c r="L289" i="3"/>
  <c r="F289" i="3"/>
  <c r="L288" i="3"/>
  <c r="F288" i="3"/>
  <c r="K288" i="3" s="1"/>
  <c r="L287" i="3"/>
  <c r="F287" i="3"/>
  <c r="K287" i="3" s="1"/>
  <c r="L286" i="3"/>
  <c r="F286" i="3"/>
  <c r="K286" i="3" s="1"/>
  <c r="L285" i="3"/>
  <c r="F285" i="3"/>
  <c r="K285" i="3" s="1"/>
  <c r="L284" i="3"/>
  <c r="F284" i="3"/>
  <c r="K284" i="3" s="1"/>
  <c r="L283" i="3"/>
  <c r="F283" i="3"/>
  <c r="L282" i="3"/>
  <c r="F282" i="3"/>
  <c r="K282" i="3" s="1"/>
  <c r="L281" i="3"/>
  <c r="F281" i="3"/>
  <c r="K281" i="3" s="1"/>
  <c r="L280" i="3"/>
  <c r="F280" i="3"/>
  <c r="K280" i="3" s="1"/>
  <c r="L279" i="3"/>
  <c r="F279" i="3"/>
  <c r="L278" i="3"/>
  <c r="F278" i="3"/>
  <c r="K278" i="3" s="1"/>
  <c r="L277" i="3"/>
  <c r="F277" i="3"/>
  <c r="K277" i="3" s="1"/>
  <c r="L276" i="3"/>
  <c r="F276" i="3"/>
  <c r="K276" i="3" s="1"/>
  <c r="L275" i="3"/>
  <c r="F275" i="3"/>
  <c r="K275" i="3" s="1"/>
  <c r="L274" i="3"/>
  <c r="F274" i="3"/>
  <c r="K274" i="3" s="1"/>
  <c r="L273" i="3"/>
  <c r="F273" i="3"/>
  <c r="K273" i="3" s="1"/>
  <c r="L272" i="3"/>
  <c r="F272" i="3"/>
  <c r="K272" i="3" s="1"/>
  <c r="L271" i="3"/>
  <c r="F271" i="3"/>
  <c r="K271" i="3" s="1"/>
  <c r="L270" i="3"/>
  <c r="F270" i="3"/>
  <c r="K270" i="3" s="1"/>
  <c r="L269" i="3"/>
  <c r="F269" i="3"/>
  <c r="K269" i="3" s="1"/>
  <c r="L268" i="3"/>
  <c r="F268" i="3"/>
  <c r="L267" i="3"/>
  <c r="F267" i="3"/>
  <c r="K267" i="3" s="1"/>
  <c r="L266" i="3"/>
  <c r="F266" i="3"/>
  <c r="L265" i="3"/>
  <c r="F265" i="3"/>
  <c r="L264" i="3"/>
  <c r="F264" i="3"/>
  <c r="L263" i="3"/>
  <c r="F263" i="3"/>
  <c r="L262" i="3"/>
  <c r="F262" i="3"/>
  <c r="L261" i="3"/>
  <c r="F261" i="3"/>
  <c r="L260" i="3"/>
  <c r="F260" i="3"/>
  <c r="L259" i="3"/>
  <c r="F259" i="3"/>
  <c r="L258" i="3"/>
  <c r="F258" i="3"/>
  <c r="L257" i="3"/>
  <c r="F257" i="3"/>
  <c r="L256" i="3"/>
  <c r="F256" i="3"/>
  <c r="L255" i="3"/>
  <c r="F255" i="3"/>
  <c r="L254" i="3"/>
  <c r="F254" i="3"/>
  <c r="L253" i="3"/>
  <c r="F253" i="3"/>
  <c r="L252" i="3"/>
  <c r="F252" i="3"/>
  <c r="L251" i="3"/>
  <c r="F251" i="3"/>
  <c r="K251" i="3" s="1"/>
  <c r="L250" i="3"/>
  <c r="F250" i="3"/>
  <c r="L249" i="3"/>
  <c r="F249" i="3"/>
  <c r="L248" i="3"/>
  <c r="F248" i="3"/>
  <c r="L247" i="3"/>
  <c r="F247" i="3"/>
  <c r="K247" i="3" s="1"/>
  <c r="L246" i="3"/>
  <c r="F246" i="3"/>
  <c r="L245" i="3"/>
  <c r="F245" i="3"/>
  <c r="K245" i="3" s="1"/>
  <c r="L244" i="3"/>
  <c r="F244" i="3"/>
  <c r="L243" i="3"/>
  <c r="F243" i="3"/>
  <c r="K243" i="3" s="1"/>
  <c r="L242" i="3"/>
  <c r="F242" i="3"/>
  <c r="L241" i="3"/>
  <c r="F241" i="3"/>
  <c r="K241" i="3" s="1"/>
  <c r="L240" i="3"/>
  <c r="F240" i="3"/>
  <c r="L239" i="3"/>
  <c r="F239" i="3"/>
  <c r="L238" i="3"/>
  <c r="F238" i="3"/>
  <c r="L237" i="3"/>
  <c r="F237" i="3"/>
  <c r="K237" i="3" s="1"/>
  <c r="L236" i="3"/>
  <c r="F236" i="3"/>
  <c r="L235" i="3"/>
  <c r="F235" i="3"/>
  <c r="K235" i="3" s="1"/>
  <c r="L234" i="3"/>
  <c r="F234" i="3"/>
  <c r="L233" i="3"/>
  <c r="F233" i="3"/>
  <c r="K233" i="3" s="1"/>
  <c r="L232" i="3"/>
  <c r="F232" i="3"/>
  <c r="L231" i="3"/>
  <c r="F231" i="3"/>
  <c r="L230" i="3"/>
  <c r="F230" i="3"/>
  <c r="L229" i="3"/>
  <c r="F229" i="3"/>
  <c r="K229" i="3" s="1"/>
  <c r="L228" i="3"/>
  <c r="F228" i="3"/>
  <c r="L227" i="3"/>
  <c r="F227" i="3"/>
  <c r="K227" i="3" s="1"/>
  <c r="L226" i="3"/>
  <c r="F226" i="3"/>
  <c r="L225" i="3"/>
  <c r="F225" i="3"/>
  <c r="K225" i="3" s="1"/>
  <c r="L224" i="3"/>
  <c r="F224" i="3"/>
  <c r="L223" i="3"/>
  <c r="F223" i="3"/>
  <c r="K223" i="3" s="1"/>
  <c r="L222" i="3"/>
  <c r="F222" i="3"/>
  <c r="L221" i="3"/>
  <c r="F221" i="3"/>
  <c r="K221" i="3" s="1"/>
  <c r="L220" i="3"/>
  <c r="F220" i="3"/>
  <c r="L219" i="3"/>
  <c r="F219" i="3"/>
  <c r="K219" i="3" s="1"/>
  <c r="L218" i="3"/>
  <c r="F218" i="3"/>
  <c r="L217" i="3"/>
  <c r="F217" i="3"/>
  <c r="L216" i="3"/>
  <c r="F216" i="3"/>
  <c r="L215" i="3"/>
  <c r="F215" i="3"/>
  <c r="K215" i="3" s="1"/>
  <c r="L214" i="3"/>
  <c r="F214" i="3"/>
  <c r="K214" i="3" s="1"/>
  <c r="L213" i="3"/>
  <c r="F213" i="3"/>
  <c r="K213" i="3" s="1"/>
  <c r="L212" i="3"/>
  <c r="F212" i="3"/>
  <c r="K212" i="3" s="1"/>
  <c r="L211" i="3"/>
  <c r="F211" i="3"/>
  <c r="K211" i="3" s="1"/>
  <c r="L210" i="3"/>
  <c r="F210" i="3"/>
  <c r="K210" i="3" s="1"/>
  <c r="L209" i="3"/>
  <c r="F209" i="3"/>
  <c r="K209" i="3" s="1"/>
  <c r="L208" i="3"/>
  <c r="F208" i="3"/>
  <c r="K208" i="3" s="1"/>
  <c r="L207" i="3"/>
  <c r="F207" i="3"/>
  <c r="K207" i="3" s="1"/>
  <c r="L206" i="3"/>
  <c r="F206" i="3"/>
  <c r="K206" i="3" s="1"/>
  <c r="L205" i="3"/>
  <c r="F205" i="3"/>
  <c r="K205" i="3" s="1"/>
  <c r="L204" i="3"/>
  <c r="F204" i="3"/>
  <c r="K204" i="3" s="1"/>
  <c r="L203" i="3"/>
  <c r="F203" i="3"/>
  <c r="K203" i="3" s="1"/>
  <c r="L202" i="3"/>
  <c r="F202" i="3"/>
  <c r="K202" i="3" s="1"/>
  <c r="L201" i="3"/>
  <c r="F201" i="3"/>
  <c r="K201" i="3" s="1"/>
  <c r="L200" i="3"/>
  <c r="F200" i="3"/>
  <c r="K200" i="3" s="1"/>
  <c r="L199" i="3"/>
  <c r="F199" i="3"/>
  <c r="K199" i="3" s="1"/>
  <c r="L198" i="3"/>
  <c r="F198" i="3"/>
  <c r="K198" i="3" s="1"/>
  <c r="L197" i="3"/>
  <c r="F197" i="3"/>
  <c r="K197" i="3" s="1"/>
  <c r="L196" i="3"/>
  <c r="F196" i="3"/>
  <c r="K196" i="3" s="1"/>
  <c r="L195" i="3"/>
  <c r="F195" i="3"/>
  <c r="K195" i="3" s="1"/>
  <c r="L194" i="3"/>
  <c r="F194" i="3"/>
  <c r="K194" i="3" s="1"/>
  <c r="L193" i="3"/>
  <c r="F193" i="3"/>
  <c r="K193" i="3" s="1"/>
  <c r="L192" i="3"/>
  <c r="F192" i="3"/>
  <c r="K192" i="3" s="1"/>
  <c r="L191" i="3"/>
  <c r="F191" i="3"/>
  <c r="K191" i="3" s="1"/>
  <c r="L190" i="3"/>
  <c r="F190" i="3"/>
  <c r="K190" i="3" s="1"/>
  <c r="L189" i="3"/>
  <c r="F189" i="3"/>
  <c r="K189" i="3" s="1"/>
  <c r="L188" i="3"/>
  <c r="F188" i="3"/>
  <c r="K188" i="3" s="1"/>
  <c r="L187" i="3"/>
  <c r="F187" i="3"/>
  <c r="K187" i="3" s="1"/>
  <c r="D186" i="3"/>
  <c r="L185" i="3"/>
  <c r="F185" i="3"/>
  <c r="P185" i="3" s="1"/>
  <c r="L184" i="3"/>
  <c r="F184" i="3"/>
  <c r="P184" i="3" s="1"/>
  <c r="L183" i="3"/>
  <c r="F183" i="3"/>
  <c r="L182" i="3"/>
  <c r="F182" i="3"/>
  <c r="P182" i="3" s="1"/>
  <c r="L181" i="3"/>
  <c r="F181" i="3"/>
  <c r="O181" i="3" s="1"/>
  <c r="L180" i="3"/>
  <c r="F180" i="3"/>
  <c r="P180" i="3" s="1"/>
  <c r="F179" i="3"/>
  <c r="P179" i="3" s="1"/>
  <c r="L178" i="3"/>
  <c r="F178" i="3"/>
  <c r="L177" i="3"/>
  <c r="F177" i="3"/>
  <c r="P177" i="3" s="1"/>
  <c r="L176" i="3"/>
  <c r="F176" i="3"/>
  <c r="P176" i="3" s="1"/>
  <c r="L175" i="3"/>
  <c r="F175" i="3"/>
  <c r="P175" i="3" s="1"/>
  <c r="L174" i="3"/>
  <c r="F174" i="3"/>
  <c r="P174" i="3" s="1"/>
  <c r="L173" i="3"/>
  <c r="F173" i="3"/>
  <c r="P173" i="3" s="1"/>
  <c r="L172" i="3"/>
  <c r="F172" i="3"/>
  <c r="P172" i="3" s="1"/>
  <c r="L171" i="3"/>
  <c r="F171" i="3"/>
  <c r="L170" i="3"/>
  <c r="F170" i="3"/>
  <c r="L169" i="3"/>
  <c r="F169" i="3"/>
  <c r="P169" i="3" s="1"/>
  <c r="L168" i="3"/>
  <c r="F168" i="3"/>
  <c r="P168" i="3" s="1"/>
  <c r="L167" i="3"/>
  <c r="F167" i="3"/>
  <c r="L166" i="3"/>
  <c r="F166" i="3"/>
  <c r="P166" i="3" s="1"/>
  <c r="L165" i="3"/>
  <c r="F165" i="3"/>
  <c r="P165" i="3" s="1"/>
  <c r="L164" i="3"/>
  <c r="F164" i="3"/>
  <c r="P164" i="3" s="1"/>
  <c r="L163" i="3"/>
  <c r="F163" i="3"/>
  <c r="L162" i="3"/>
  <c r="F162" i="3"/>
  <c r="L161" i="3"/>
  <c r="F161" i="3"/>
  <c r="P161" i="3" s="1"/>
  <c r="L160" i="3"/>
  <c r="F160" i="3"/>
  <c r="P160" i="3" s="1"/>
  <c r="L159" i="3"/>
  <c r="F159" i="3"/>
  <c r="P159" i="3" s="1"/>
  <c r="L158" i="3"/>
  <c r="F158" i="3"/>
  <c r="P158" i="3" s="1"/>
  <c r="L157" i="3"/>
  <c r="F157" i="3"/>
  <c r="P157" i="3" s="1"/>
  <c r="L156" i="3"/>
  <c r="F156" i="3"/>
  <c r="P156" i="3" s="1"/>
  <c r="L155" i="3"/>
  <c r="F155" i="3"/>
  <c r="L154" i="3"/>
  <c r="F154" i="3"/>
  <c r="L153" i="3"/>
  <c r="F153" i="3"/>
  <c r="P153" i="3" s="1"/>
  <c r="L152" i="3"/>
  <c r="F152" i="3"/>
  <c r="P152" i="3" s="1"/>
  <c r="L151" i="3"/>
  <c r="F151" i="3"/>
  <c r="P151" i="3" s="1"/>
  <c r="L150" i="3"/>
  <c r="F150" i="3"/>
  <c r="P150" i="3" s="1"/>
  <c r="L149" i="3"/>
  <c r="F149" i="3"/>
  <c r="P149" i="3" s="1"/>
  <c r="L148" i="3"/>
  <c r="F148" i="3"/>
  <c r="P148" i="3" s="1"/>
  <c r="D147" i="3"/>
  <c r="L146" i="3"/>
  <c r="F146" i="3"/>
  <c r="I146" i="3" s="1"/>
  <c r="L145" i="3"/>
  <c r="F145" i="3"/>
  <c r="P145" i="3" s="1"/>
  <c r="L144" i="3"/>
  <c r="F144" i="3"/>
  <c r="L143" i="3"/>
  <c r="F143" i="3"/>
  <c r="O143" i="3" s="1"/>
  <c r="L142" i="3"/>
  <c r="F142" i="3"/>
  <c r="L141" i="3"/>
  <c r="F141" i="3"/>
  <c r="O141" i="3" s="1"/>
  <c r="L140" i="3"/>
  <c r="F140" i="3"/>
  <c r="L139" i="3"/>
  <c r="F139" i="3"/>
  <c r="O139" i="3" s="1"/>
  <c r="L138" i="3"/>
  <c r="F138" i="3"/>
  <c r="O138" i="3" s="1"/>
  <c r="D137" i="3"/>
  <c r="L136" i="3"/>
  <c r="F136" i="3"/>
  <c r="I136" i="3" s="1"/>
  <c r="L135" i="3"/>
  <c r="F135" i="3"/>
  <c r="I135" i="3" s="1"/>
  <c r="L134" i="3"/>
  <c r="F134" i="3"/>
  <c r="L133" i="3"/>
  <c r="F133" i="3"/>
  <c r="I133" i="3" s="1"/>
  <c r="L132" i="3"/>
  <c r="F132" i="3"/>
  <c r="I132" i="3" s="1"/>
  <c r="L131" i="3"/>
  <c r="F131" i="3"/>
  <c r="I131" i="3" s="1"/>
  <c r="L130" i="3"/>
  <c r="F130" i="3"/>
  <c r="I130" i="3" s="1"/>
  <c r="D129" i="3"/>
  <c r="L128" i="3"/>
  <c r="F128" i="3"/>
  <c r="O128" i="3" s="1"/>
  <c r="L127" i="3"/>
  <c r="F127" i="3"/>
  <c r="P127" i="3" s="1"/>
  <c r="L126" i="3"/>
  <c r="F126" i="3"/>
  <c r="P126" i="3" s="1"/>
  <c r="D125" i="3"/>
  <c r="L124" i="3"/>
  <c r="F124" i="3"/>
  <c r="O124" i="3" s="1"/>
  <c r="L123" i="3"/>
  <c r="F123" i="3"/>
  <c r="O123" i="3" s="1"/>
  <c r="L122" i="3"/>
  <c r="F122" i="3"/>
  <c r="L121" i="3"/>
  <c r="F121" i="3"/>
  <c r="L120" i="3"/>
  <c r="F120" i="3"/>
  <c r="L119" i="3"/>
  <c r="F119" i="3"/>
  <c r="O119" i="3" s="1"/>
  <c r="L118" i="3"/>
  <c r="F118" i="3"/>
  <c r="O118" i="3" s="1"/>
  <c r="L117" i="3"/>
  <c r="F117" i="3"/>
  <c r="O117" i="3" s="1"/>
  <c r="L116" i="3"/>
  <c r="F116" i="3"/>
  <c r="O116" i="3" s="1"/>
  <c r="L115" i="3"/>
  <c r="F115" i="3"/>
  <c r="L114" i="3"/>
  <c r="F114" i="3"/>
  <c r="O114" i="3" s="1"/>
  <c r="L113" i="3"/>
  <c r="F113" i="3"/>
  <c r="O113" i="3" s="1"/>
  <c r="L112" i="3"/>
  <c r="F112" i="3"/>
  <c r="O112" i="3" s="1"/>
  <c r="L111" i="3"/>
  <c r="F111" i="3"/>
  <c r="L108" i="3"/>
  <c r="F108" i="3"/>
  <c r="L107" i="3"/>
  <c r="F107" i="3"/>
  <c r="I107" i="3" s="1"/>
  <c r="L106" i="3"/>
  <c r="F106" i="3"/>
  <c r="I106" i="3" s="1"/>
  <c r="L105" i="3"/>
  <c r="F105" i="3"/>
  <c r="I105" i="3" s="1"/>
  <c r="L104" i="3"/>
  <c r="F104" i="3"/>
  <c r="I104" i="3" s="1"/>
  <c r="D103" i="3"/>
  <c r="D102" i="3"/>
  <c r="L101" i="3"/>
  <c r="F101" i="3"/>
  <c r="L100" i="3"/>
  <c r="F100" i="3"/>
  <c r="P100" i="3" s="1"/>
  <c r="L99" i="3"/>
  <c r="F99" i="3"/>
  <c r="P99" i="3" s="1"/>
  <c r="L98" i="3"/>
  <c r="F98" i="3"/>
  <c r="P98" i="3" s="1"/>
  <c r="L97" i="3"/>
  <c r="F97" i="3"/>
  <c r="D96" i="3"/>
  <c r="L95" i="3"/>
  <c r="F95" i="3"/>
  <c r="O95" i="3" s="1"/>
  <c r="L94" i="3"/>
  <c r="F94" i="3"/>
  <c r="O94" i="3" s="1"/>
  <c r="L93" i="3"/>
  <c r="F93" i="3"/>
  <c r="K93" i="3" s="1"/>
  <c r="L92" i="3"/>
  <c r="F92" i="3"/>
  <c r="I92" i="3" s="1"/>
  <c r="L91" i="3"/>
  <c r="F91" i="3"/>
  <c r="P91" i="3" s="1"/>
  <c r="D90" i="3"/>
  <c r="L89" i="3"/>
  <c r="F89" i="3"/>
  <c r="O89" i="3" s="1"/>
  <c r="L88" i="3"/>
  <c r="F88" i="3"/>
  <c r="O88" i="3" s="1"/>
  <c r="L87" i="3"/>
  <c r="F87" i="3"/>
  <c r="O87" i="3" s="1"/>
  <c r="L86" i="3"/>
  <c r="F86" i="3"/>
  <c r="O86" i="3" s="1"/>
  <c r="L85" i="3"/>
  <c r="F85" i="3"/>
  <c r="D84" i="3"/>
  <c r="L83" i="3"/>
  <c r="F83" i="3"/>
  <c r="P83" i="3" s="1"/>
  <c r="L82" i="3"/>
  <c r="F82" i="3"/>
  <c r="P82" i="3" s="1"/>
  <c r="L81" i="3"/>
  <c r="F81" i="3"/>
  <c r="P81" i="3" s="1"/>
  <c r="L80" i="3"/>
  <c r="F80" i="3"/>
  <c r="L79" i="3"/>
  <c r="D79" i="3"/>
  <c r="L78" i="3"/>
  <c r="F78" i="3"/>
  <c r="I78" i="3" s="1"/>
  <c r="L77" i="3"/>
  <c r="F77" i="3"/>
  <c r="I77" i="3" s="1"/>
  <c r="D76" i="3"/>
  <c r="L75" i="3"/>
  <c r="F75" i="3"/>
  <c r="P75" i="3" s="1"/>
  <c r="L74" i="3"/>
  <c r="F74" i="3"/>
  <c r="P74" i="3" s="1"/>
  <c r="L73" i="3"/>
  <c r="F73" i="3"/>
  <c r="P73" i="3" s="1"/>
  <c r="L72" i="3"/>
  <c r="F72" i="3"/>
  <c r="P72" i="3" s="1"/>
  <c r="L70" i="3"/>
  <c r="F70" i="3"/>
  <c r="K70" i="3" s="1"/>
  <c r="L69" i="3"/>
  <c r="F69" i="3"/>
  <c r="K69" i="3" s="1"/>
  <c r="L68" i="3"/>
  <c r="F68" i="3"/>
  <c r="K68" i="3" s="1"/>
  <c r="L67" i="3"/>
  <c r="F67" i="3"/>
  <c r="K67" i="3" s="1"/>
  <c r="L66" i="3"/>
  <c r="F66" i="3"/>
  <c r="K66" i="3" s="1"/>
  <c r="D65" i="3"/>
  <c r="L63" i="3"/>
  <c r="F63" i="3"/>
  <c r="O63" i="3" s="1"/>
  <c r="L62" i="3"/>
  <c r="F62" i="3"/>
  <c r="O62" i="3" s="1"/>
  <c r="L61" i="3"/>
  <c r="F61" i="3"/>
  <c r="O61" i="3" s="1"/>
  <c r="L60" i="3"/>
  <c r="F60" i="3"/>
  <c r="O60" i="3" s="1"/>
  <c r="L59" i="3"/>
  <c r="F59" i="3"/>
  <c r="O59" i="3" s="1"/>
  <c r="L58" i="3"/>
  <c r="F58" i="3"/>
  <c r="O58" i="3" s="1"/>
  <c r="L57" i="3"/>
  <c r="F57" i="3"/>
  <c r="O57" i="3" s="1"/>
  <c r="L56" i="3"/>
  <c r="F56" i="3"/>
  <c r="O56" i="3" s="1"/>
  <c r="L55" i="3"/>
  <c r="F55" i="3"/>
  <c r="O55" i="3" s="1"/>
  <c r="L54" i="3"/>
  <c r="F54" i="3"/>
  <c r="O54" i="3" s="1"/>
  <c r="D53" i="3"/>
  <c r="L52" i="3"/>
  <c r="F52" i="3"/>
  <c r="O52" i="3" s="1"/>
  <c r="L51" i="3"/>
  <c r="F51" i="3"/>
  <c r="O51" i="3" s="1"/>
  <c r="L50" i="3"/>
  <c r="F50" i="3"/>
  <c r="I50" i="3" s="1"/>
  <c r="L49" i="3"/>
  <c r="F49" i="3"/>
  <c r="I49" i="3" s="1"/>
  <c r="L48" i="3"/>
  <c r="F48" i="3"/>
  <c r="I48" i="3" s="1"/>
  <c r="L47" i="3"/>
  <c r="D47" i="3"/>
  <c r="L45" i="3"/>
  <c r="F45" i="3"/>
  <c r="L44" i="3"/>
  <c r="F44" i="3"/>
  <c r="O44" i="3" s="1"/>
  <c r="L43" i="3"/>
  <c r="F43" i="3"/>
  <c r="P43" i="3" s="1"/>
  <c r="L42" i="3"/>
  <c r="F42" i="3"/>
  <c r="P42" i="3" s="1"/>
  <c r="L41" i="3"/>
  <c r="F41" i="3"/>
  <c r="L40" i="3"/>
  <c r="F40" i="3"/>
  <c r="O40" i="3" s="1"/>
  <c r="L39" i="3"/>
  <c r="F39" i="3"/>
  <c r="P39" i="3" s="1"/>
  <c r="L38" i="3"/>
  <c r="F38" i="3"/>
  <c r="P38" i="3" s="1"/>
  <c r="D37" i="3"/>
  <c r="L36" i="3"/>
  <c r="F36" i="3"/>
  <c r="I36" i="3" s="1"/>
  <c r="L35" i="3"/>
  <c r="F35" i="3"/>
  <c r="I35" i="3" s="1"/>
  <c r="L34" i="3"/>
  <c r="F34" i="3"/>
  <c r="I34" i="3" s="1"/>
  <c r="L33" i="3"/>
  <c r="F33" i="3"/>
  <c r="I33" i="3" s="1"/>
  <c r="L32" i="3"/>
  <c r="F32" i="3"/>
  <c r="I32" i="3" s="1"/>
  <c r="L31" i="3"/>
  <c r="F31" i="3"/>
  <c r="I31" i="3" s="1"/>
  <c r="L30" i="3"/>
  <c r="D30" i="3"/>
  <c r="D11" i="3" s="1"/>
  <c r="L29" i="3"/>
  <c r="F29" i="3"/>
  <c r="P29" i="3" s="1"/>
  <c r="L28" i="3"/>
  <c r="F28" i="3"/>
  <c r="P28" i="3" s="1"/>
  <c r="L27" i="3"/>
  <c r="F27" i="3"/>
  <c r="P27" i="3" s="1"/>
  <c r="L26" i="3"/>
  <c r="F26" i="3"/>
  <c r="P26" i="3" s="1"/>
  <c r="L25" i="3"/>
  <c r="F25" i="3"/>
  <c r="P25" i="3" s="1"/>
  <c r="L24" i="3"/>
  <c r="F24" i="3"/>
  <c r="P24" i="3" s="1"/>
  <c r="L23" i="3"/>
  <c r="F23" i="3"/>
  <c r="P23" i="3" s="1"/>
  <c r="L22" i="3"/>
  <c r="F22" i="3"/>
  <c r="P22" i="3" s="1"/>
  <c r="L21" i="3"/>
  <c r="F21" i="3"/>
  <c r="P21" i="3" s="1"/>
  <c r="L20" i="3"/>
  <c r="F20" i="3"/>
  <c r="P20" i="3" s="1"/>
  <c r="L19" i="3"/>
  <c r="F19" i="3"/>
  <c r="P19" i="3" s="1"/>
  <c r="L18" i="3"/>
  <c r="F18" i="3"/>
  <c r="P18" i="3" s="1"/>
  <c r="L17" i="3"/>
  <c r="F17" i="3"/>
  <c r="P17" i="3" s="1"/>
  <c r="L16" i="3"/>
  <c r="F16" i="3"/>
  <c r="P16" i="3" s="1"/>
  <c r="L15" i="3"/>
  <c r="F15" i="3"/>
  <c r="P15" i="3" s="1"/>
  <c r="L14" i="3"/>
  <c r="F14" i="3"/>
  <c r="P14" i="3" s="1"/>
  <c r="L13" i="3"/>
  <c r="F13" i="3"/>
  <c r="P13" i="3" s="1"/>
  <c r="L12" i="3"/>
  <c r="F12" i="3"/>
  <c r="P12" i="3" s="1"/>
  <c r="D103" i="2"/>
  <c r="D102" i="2"/>
  <c r="F102" i="2" s="1"/>
  <c r="D96" i="2"/>
  <c r="D90" i="2"/>
  <c r="D84" i="2"/>
  <c r="D79" i="2"/>
  <c r="D76" i="2"/>
  <c r="D65" i="2"/>
  <c r="D53" i="2"/>
  <c r="D47" i="2"/>
  <c r="F47" i="2" s="1"/>
  <c r="D37" i="2"/>
  <c r="D30" i="2"/>
  <c r="D11" i="2" s="1"/>
  <c r="L1287" i="2"/>
  <c r="F1287" i="2"/>
  <c r="K1287" i="2" s="1"/>
  <c r="L1286" i="2"/>
  <c r="F1286" i="2"/>
  <c r="K1286" i="2" s="1"/>
  <c r="L1285" i="2"/>
  <c r="F1285" i="2"/>
  <c r="K1285" i="2" s="1"/>
  <c r="D1284" i="2"/>
  <c r="L1283" i="2"/>
  <c r="F1283" i="2"/>
  <c r="P1283" i="2" s="1"/>
  <c r="L1282" i="2"/>
  <c r="F1282" i="2"/>
  <c r="L1281" i="2"/>
  <c r="F1281" i="2"/>
  <c r="P1281" i="2" s="1"/>
  <c r="L1280" i="2"/>
  <c r="F1280" i="2"/>
  <c r="L1279" i="2"/>
  <c r="F1279" i="2"/>
  <c r="P1279" i="2" s="1"/>
  <c r="L1278" i="2"/>
  <c r="F1278" i="2"/>
  <c r="L1277" i="2"/>
  <c r="F1277" i="2"/>
  <c r="P1277" i="2" s="1"/>
  <c r="L1276" i="2"/>
  <c r="F1276" i="2"/>
  <c r="F1275" i="2"/>
  <c r="I1275" i="2" s="1"/>
  <c r="L1274" i="2"/>
  <c r="F1274" i="2"/>
  <c r="K1274" i="2" s="1"/>
  <c r="L1273" i="2"/>
  <c r="F1273" i="2"/>
  <c r="I1273" i="2" s="1"/>
  <c r="L1272" i="2"/>
  <c r="F1272" i="2"/>
  <c r="K1272" i="2" s="1"/>
  <c r="D1271" i="2"/>
  <c r="L1269" i="2"/>
  <c r="F1269" i="2"/>
  <c r="P1269" i="2" s="1"/>
  <c r="L1268" i="2"/>
  <c r="F1268" i="2"/>
  <c r="P1268" i="2" s="1"/>
  <c r="L1267" i="2"/>
  <c r="F1267" i="2"/>
  <c r="P1267" i="2" s="1"/>
  <c r="L1266" i="2"/>
  <c r="F1266" i="2"/>
  <c r="P1266" i="2" s="1"/>
  <c r="L1265" i="2"/>
  <c r="F1265" i="2"/>
  <c r="P1265" i="2" s="1"/>
  <c r="L1264" i="2"/>
  <c r="F1264" i="2"/>
  <c r="P1264" i="2" s="1"/>
  <c r="L1263" i="2"/>
  <c r="F1263" i="2"/>
  <c r="P1263" i="2" s="1"/>
  <c r="L1262" i="2"/>
  <c r="F1262" i="2"/>
  <c r="P1262" i="2" s="1"/>
  <c r="D1261" i="2"/>
  <c r="L1260" i="2"/>
  <c r="F1260" i="2"/>
  <c r="K1260" i="2" s="1"/>
  <c r="D1259" i="2"/>
  <c r="L1258" i="2"/>
  <c r="F1258" i="2"/>
  <c r="I1258" i="2" s="1"/>
  <c r="L1257" i="2"/>
  <c r="F1257" i="2"/>
  <c r="O1257" i="2" s="1"/>
  <c r="L1256" i="2"/>
  <c r="F1256" i="2"/>
  <c r="I1256" i="2" s="1"/>
  <c r="L1255" i="2"/>
  <c r="F1255" i="2"/>
  <c r="K1255" i="2" s="1"/>
  <c r="D1254" i="2"/>
  <c r="L1253" i="2"/>
  <c r="F1253" i="2"/>
  <c r="L1252" i="2"/>
  <c r="F1252" i="2"/>
  <c r="L1251" i="2"/>
  <c r="F1251" i="2"/>
  <c r="L1250" i="2"/>
  <c r="F1250" i="2"/>
  <c r="L1249" i="2"/>
  <c r="F1249" i="2"/>
  <c r="L1248" i="2"/>
  <c r="F1248" i="2"/>
  <c r="L1247" i="2"/>
  <c r="F1247" i="2"/>
  <c r="L1246" i="2"/>
  <c r="F1246" i="2"/>
  <c r="L1245" i="2"/>
  <c r="F1245" i="2"/>
  <c r="L1244" i="2"/>
  <c r="F1244" i="2"/>
  <c r="L1243" i="2"/>
  <c r="F1243" i="2"/>
  <c r="L1242" i="2"/>
  <c r="F1242" i="2"/>
  <c r="D1241" i="2"/>
  <c r="L1240" i="2"/>
  <c r="F1240" i="2"/>
  <c r="K1240" i="2" s="1"/>
  <c r="L1239" i="2"/>
  <c r="F1239" i="2"/>
  <c r="K1239" i="2" s="1"/>
  <c r="L1238" i="2"/>
  <c r="M1238" i="2" s="1"/>
  <c r="F1238" i="2"/>
  <c r="K1238" i="2" s="1"/>
  <c r="L1237" i="2"/>
  <c r="M1237" i="2" s="1"/>
  <c r="F1237" i="2"/>
  <c r="K1237" i="2" s="1"/>
  <c r="L1236" i="2"/>
  <c r="F1236" i="2"/>
  <c r="K1236" i="2" s="1"/>
  <c r="L1235" i="2"/>
  <c r="F1235" i="2"/>
  <c r="K1235" i="2" s="1"/>
  <c r="L1234" i="2"/>
  <c r="F1234" i="2"/>
  <c r="K1234" i="2" s="1"/>
  <c r="L1233" i="2"/>
  <c r="F1233" i="2"/>
  <c r="K1233" i="2" s="1"/>
  <c r="L1232" i="2"/>
  <c r="F1232" i="2"/>
  <c r="K1232" i="2" s="1"/>
  <c r="L1231" i="2"/>
  <c r="F1231" i="2"/>
  <c r="K1231" i="2" s="1"/>
  <c r="L1230" i="2"/>
  <c r="F1230" i="2"/>
  <c r="K1230" i="2" s="1"/>
  <c r="L1229" i="2"/>
  <c r="F1229" i="2"/>
  <c r="K1229" i="2" s="1"/>
  <c r="L1228" i="2"/>
  <c r="F1228" i="2"/>
  <c r="K1228" i="2" s="1"/>
  <c r="L1227" i="2"/>
  <c r="F1227" i="2"/>
  <c r="K1227" i="2" s="1"/>
  <c r="L1226" i="2"/>
  <c r="F1226" i="2"/>
  <c r="K1226" i="2" s="1"/>
  <c r="L1225" i="2"/>
  <c r="F1225" i="2"/>
  <c r="K1225" i="2" s="1"/>
  <c r="L1224" i="2"/>
  <c r="F1224" i="2"/>
  <c r="K1224" i="2" s="1"/>
  <c r="L1223" i="2"/>
  <c r="F1223" i="2"/>
  <c r="K1223" i="2" s="1"/>
  <c r="L1222" i="2"/>
  <c r="F1222" i="2"/>
  <c r="L1221" i="2"/>
  <c r="F1221" i="2"/>
  <c r="D1220" i="2"/>
  <c r="F1220" i="2" s="1"/>
  <c r="L1219" i="2"/>
  <c r="M1219" i="2" s="1"/>
  <c r="F1219" i="2"/>
  <c r="O1219" i="2" s="1"/>
  <c r="L1218" i="2"/>
  <c r="F1218" i="2"/>
  <c r="L1217" i="2"/>
  <c r="F1217" i="2"/>
  <c r="D1216" i="2"/>
  <c r="F1216" i="2" s="1"/>
  <c r="L1215" i="2"/>
  <c r="F1215" i="2"/>
  <c r="K1215" i="2" s="1"/>
  <c r="L1214" i="2"/>
  <c r="F1214" i="2"/>
  <c r="I1214" i="2" s="1"/>
  <c r="L1213" i="2"/>
  <c r="F1213" i="2"/>
  <c r="K1213" i="2" s="1"/>
  <c r="L1212" i="2"/>
  <c r="F1212" i="2"/>
  <c r="O1212" i="2" s="1"/>
  <c r="L1211" i="2"/>
  <c r="F1211" i="2"/>
  <c r="D1210" i="2"/>
  <c r="L1209" i="2"/>
  <c r="F1209" i="2"/>
  <c r="P1209" i="2" s="1"/>
  <c r="D1208" i="2"/>
  <c r="L1207" i="2"/>
  <c r="F1207" i="2"/>
  <c r="L1206" i="2"/>
  <c r="F1206" i="2"/>
  <c r="L1205" i="2"/>
  <c r="D1205" i="2"/>
  <c r="L1203" i="2"/>
  <c r="F1203" i="2"/>
  <c r="L1202" i="2"/>
  <c r="F1202" i="2"/>
  <c r="I1202" i="2" s="1"/>
  <c r="L1201" i="2"/>
  <c r="F1201" i="2"/>
  <c r="O1201" i="2" s="1"/>
  <c r="L1200" i="2"/>
  <c r="F1200" i="2"/>
  <c r="I1200" i="2" s="1"/>
  <c r="D1199" i="2"/>
  <c r="L1198" i="2"/>
  <c r="F1198" i="2"/>
  <c r="P1198" i="2" s="1"/>
  <c r="L1197" i="2"/>
  <c r="F1197" i="2"/>
  <c r="L1196" i="2"/>
  <c r="F1196" i="2"/>
  <c r="P1196" i="2" s="1"/>
  <c r="L1195" i="2"/>
  <c r="F1195" i="2"/>
  <c r="L1194" i="2"/>
  <c r="F1194" i="2"/>
  <c r="K1194" i="2" s="1"/>
  <c r="L1193" i="2"/>
  <c r="F1193" i="2"/>
  <c r="P1193" i="2" s="1"/>
  <c r="L1192" i="2"/>
  <c r="F1192" i="2"/>
  <c r="L1191" i="2"/>
  <c r="F1191" i="2"/>
  <c r="L1190" i="2"/>
  <c r="F1190" i="2"/>
  <c r="L1189" i="2"/>
  <c r="F1189" i="2"/>
  <c r="L1188" i="2"/>
  <c r="F1188" i="2"/>
  <c r="L1187" i="2"/>
  <c r="F1187" i="2"/>
  <c r="L1186" i="2"/>
  <c r="F1186" i="2"/>
  <c r="L1185" i="2"/>
  <c r="F1185" i="2"/>
  <c r="L1184" i="2"/>
  <c r="F1184" i="2"/>
  <c r="L1183" i="2"/>
  <c r="F1183" i="2"/>
  <c r="L1180" i="2"/>
  <c r="F1180" i="2"/>
  <c r="K1180" i="2" s="1"/>
  <c r="D1179" i="2"/>
  <c r="D1178" i="2" s="1"/>
  <c r="L1177" i="2"/>
  <c r="F1177" i="2"/>
  <c r="K1177" i="2" s="1"/>
  <c r="L1176" i="2"/>
  <c r="D1176" i="2"/>
  <c r="L1175" i="2"/>
  <c r="F1175" i="2"/>
  <c r="O1175" i="2" s="1"/>
  <c r="D1174" i="2"/>
  <c r="F1174" i="2" s="1"/>
  <c r="L1173" i="2"/>
  <c r="F1173" i="2"/>
  <c r="L1172" i="2"/>
  <c r="F1172" i="2"/>
  <c r="K1172" i="2" s="1"/>
  <c r="L1171" i="2"/>
  <c r="D1171" i="2"/>
  <c r="L1170" i="2"/>
  <c r="F1170" i="2"/>
  <c r="I1170" i="2" s="1"/>
  <c r="L1169" i="2"/>
  <c r="F1169" i="2"/>
  <c r="P1169" i="2" s="1"/>
  <c r="L1168" i="2"/>
  <c r="F1168" i="2"/>
  <c r="I1168" i="2" s="1"/>
  <c r="L1167" i="2"/>
  <c r="F1167" i="2"/>
  <c r="P1167" i="2" s="1"/>
  <c r="L1166" i="2"/>
  <c r="D1166" i="2"/>
  <c r="L1165" i="2"/>
  <c r="F1165" i="2"/>
  <c r="D1164" i="2"/>
  <c r="F1164" i="2" s="1"/>
  <c r="L1163" i="2"/>
  <c r="F1163" i="2"/>
  <c r="I1163" i="2" s="1"/>
  <c r="D1162" i="2"/>
  <c r="L1161" i="2"/>
  <c r="F1161" i="2"/>
  <c r="K1161" i="2" s="1"/>
  <c r="L1160" i="2"/>
  <c r="D1160" i="2"/>
  <c r="L1159" i="2"/>
  <c r="F1159" i="2"/>
  <c r="O1159" i="2" s="1"/>
  <c r="D1158" i="2"/>
  <c r="L1157" i="2"/>
  <c r="F1157" i="2"/>
  <c r="K1157" i="2" s="1"/>
  <c r="D1156" i="2"/>
  <c r="L1154" i="2"/>
  <c r="F1154" i="2"/>
  <c r="K1154" i="2" s="1"/>
  <c r="L1153" i="2"/>
  <c r="D1153" i="2"/>
  <c r="L1152" i="2"/>
  <c r="F1152" i="2"/>
  <c r="P1152" i="2" s="1"/>
  <c r="D1151" i="2"/>
  <c r="L1150" i="2"/>
  <c r="F1150" i="2"/>
  <c r="L1149" i="2"/>
  <c r="D1149" i="2"/>
  <c r="F1149" i="2" s="1"/>
  <c r="I1149" i="2" s="1"/>
  <c r="L1148" i="2"/>
  <c r="F1148" i="2"/>
  <c r="I1148" i="2" s="1"/>
  <c r="D1147" i="2"/>
  <c r="F1147" i="2" s="1"/>
  <c r="L1146" i="2"/>
  <c r="F1146" i="2"/>
  <c r="I1146" i="2" s="1"/>
  <c r="D1145" i="2"/>
  <c r="L1144" i="2"/>
  <c r="F1144" i="2"/>
  <c r="O1144" i="2" s="1"/>
  <c r="D1143" i="2"/>
  <c r="L1142" i="2"/>
  <c r="F1142" i="2"/>
  <c r="K1142" i="2" s="1"/>
  <c r="D1141" i="2"/>
  <c r="L1140" i="2"/>
  <c r="F1140" i="2"/>
  <c r="O1140" i="2" s="1"/>
  <c r="L1139" i="2"/>
  <c r="F1139" i="2"/>
  <c r="O1139" i="2" s="1"/>
  <c r="L1138" i="2"/>
  <c r="F1138" i="2"/>
  <c r="O1138" i="2" s="1"/>
  <c r="D1137" i="2"/>
  <c r="L1136" i="2"/>
  <c r="F1136" i="2"/>
  <c r="P1136" i="2" s="1"/>
  <c r="D1135" i="2"/>
  <c r="L1134" i="2"/>
  <c r="F1134" i="2"/>
  <c r="I1134" i="2" s="1"/>
  <c r="D1133" i="2"/>
  <c r="L1132" i="2"/>
  <c r="F1132" i="2"/>
  <c r="L1131" i="2"/>
  <c r="D1131" i="2"/>
  <c r="L1130" i="2"/>
  <c r="F1130" i="2"/>
  <c r="D1129" i="2"/>
  <c r="F1129" i="2" s="1"/>
  <c r="L1128" i="2"/>
  <c r="F1128" i="2"/>
  <c r="I1128" i="2" s="1"/>
  <c r="L1127" i="2"/>
  <c r="D1127" i="2"/>
  <c r="L1126" i="2"/>
  <c r="F1126" i="2"/>
  <c r="O1126" i="2" s="1"/>
  <c r="D1125" i="2"/>
  <c r="L1124" i="2"/>
  <c r="F1124" i="2"/>
  <c r="D1123" i="2"/>
  <c r="L1122" i="2"/>
  <c r="F1122" i="2"/>
  <c r="O1122" i="2" s="1"/>
  <c r="L1121" i="2"/>
  <c r="I1121" i="2"/>
  <c r="F1121" i="2"/>
  <c r="O1121" i="2" s="1"/>
  <c r="D1120" i="2"/>
  <c r="L1119" i="2"/>
  <c r="M1119" i="2" s="1"/>
  <c r="F1119" i="2"/>
  <c r="K1119" i="2" s="1"/>
  <c r="L1118" i="2"/>
  <c r="D1118" i="2"/>
  <c r="L1117" i="2"/>
  <c r="F1117" i="2"/>
  <c r="I1117" i="2" s="1"/>
  <c r="D1116" i="2"/>
  <c r="L1115" i="2"/>
  <c r="F1115" i="2"/>
  <c r="L1114" i="2"/>
  <c r="F1114" i="2"/>
  <c r="I1114" i="2" s="1"/>
  <c r="L1113" i="2"/>
  <c r="F1113" i="2"/>
  <c r="O1113" i="2" s="1"/>
  <c r="D1112" i="2"/>
  <c r="L1111" i="2"/>
  <c r="M1111" i="2" s="1"/>
  <c r="F1111" i="2"/>
  <c r="I1111" i="2" s="1"/>
  <c r="D1110" i="2"/>
  <c r="L1109" i="2"/>
  <c r="F1109" i="2"/>
  <c r="P1109" i="2" s="1"/>
  <c r="D1108" i="2"/>
  <c r="F1108" i="2" s="1"/>
  <c r="L1107" i="2"/>
  <c r="M1107" i="2" s="1"/>
  <c r="F1107" i="2"/>
  <c r="I1107" i="2" s="1"/>
  <c r="D1106" i="2"/>
  <c r="L1105" i="2"/>
  <c r="F1105" i="2"/>
  <c r="D1104" i="2"/>
  <c r="L1103" i="2"/>
  <c r="F1103" i="2"/>
  <c r="L1102" i="2"/>
  <c r="D1102" i="2"/>
  <c r="L1101" i="2"/>
  <c r="F1101" i="2"/>
  <c r="D1100" i="2"/>
  <c r="F1100" i="2" s="1"/>
  <c r="L1099" i="2"/>
  <c r="F1099" i="2"/>
  <c r="O1099" i="2" s="1"/>
  <c r="D1098" i="2"/>
  <c r="F1098" i="2" s="1"/>
  <c r="L1097" i="2"/>
  <c r="F1097" i="2"/>
  <c r="I1097" i="2" s="1"/>
  <c r="D1096" i="2"/>
  <c r="L1095" i="2"/>
  <c r="M1095" i="2" s="1"/>
  <c r="F1095" i="2"/>
  <c r="O1095" i="2" s="1"/>
  <c r="D1094" i="2"/>
  <c r="L1093" i="2"/>
  <c r="F1093" i="2"/>
  <c r="K1093" i="2" s="1"/>
  <c r="D1092" i="2"/>
  <c r="L1091" i="2"/>
  <c r="F1091" i="2"/>
  <c r="P1091" i="2" s="1"/>
  <c r="D1090" i="2"/>
  <c r="F1090" i="2" s="1"/>
  <c r="L1089" i="2"/>
  <c r="F1089" i="2"/>
  <c r="K1089" i="2" s="1"/>
  <c r="D1088" i="2"/>
  <c r="F1088" i="2" s="1"/>
  <c r="L1087" i="2"/>
  <c r="F1087" i="2"/>
  <c r="I1087" i="2" s="1"/>
  <c r="D1086" i="2"/>
  <c r="L1085" i="2"/>
  <c r="F1085" i="2"/>
  <c r="D1084" i="2"/>
  <c r="L1083" i="2"/>
  <c r="F1083" i="2"/>
  <c r="K1083" i="2" s="1"/>
  <c r="D1082" i="2"/>
  <c r="L1081" i="2"/>
  <c r="F1081" i="2"/>
  <c r="P1081" i="2" s="1"/>
  <c r="L1080" i="2"/>
  <c r="D1080" i="2"/>
  <c r="L1079" i="2"/>
  <c r="F1079" i="2"/>
  <c r="O1079" i="2" s="1"/>
  <c r="D1078" i="2"/>
  <c r="F1078" i="2" s="1"/>
  <c r="L1077" i="2"/>
  <c r="F1077" i="2"/>
  <c r="K1077" i="2" s="1"/>
  <c r="D1076" i="2"/>
  <c r="L1075" i="2"/>
  <c r="F1075" i="2"/>
  <c r="D1074" i="2"/>
  <c r="L1073" i="2"/>
  <c r="F1073" i="2"/>
  <c r="L1072" i="2"/>
  <c r="D1072" i="2"/>
  <c r="L1071" i="2"/>
  <c r="F1071" i="2"/>
  <c r="I1071" i="2" s="1"/>
  <c r="L1070" i="2"/>
  <c r="D1070" i="2"/>
  <c r="L1069" i="2"/>
  <c r="F1069" i="2"/>
  <c r="D1068" i="2"/>
  <c r="L1067" i="2"/>
  <c r="M1067" i="2" s="1"/>
  <c r="F1067" i="2"/>
  <c r="K1067" i="2" s="1"/>
  <c r="D1066" i="2"/>
  <c r="F1066" i="2" s="1"/>
  <c r="L1065" i="2"/>
  <c r="F1065" i="2"/>
  <c r="L1064" i="2"/>
  <c r="D1064" i="2"/>
  <c r="F1064" i="2" s="1"/>
  <c r="L1063" i="2"/>
  <c r="F1063" i="2"/>
  <c r="O1063" i="2" s="1"/>
  <c r="D1062" i="2"/>
  <c r="L1061" i="2"/>
  <c r="F1061" i="2"/>
  <c r="K1061" i="2" s="1"/>
  <c r="D1060" i="2"/>
  <c r="L1059" i="2"/>
  <c r="F1059" i="2"/>
  <c r="D1058" i="2"/>
  <c r="L1057" i="2"/>
  <c r="F1057" i="2"/>
  <c r="K1057" i="2" s="1"/>
  <c r="D1056" i="2"/>
  <c r="L1055" i="2"/>
  <c r="F1055" i="2"/>
  <c r="I1055" i="2" s="1"/>
  <c r="L1054" i="2"/>
  <c r="D1054" i="2"/>
  <c r="L1053" i="2"/>
  <c r="F1053" i="2"/>
  <c r="D1052" i="2"/>
  <c r="L1051" i="2"/>
  <c r="F1051" i="2"/>
  <c r="K1051" i="2" s="1"/>
  <c r="D1050" i="2"/>
  <c r="F1050" i="2" s="1"/>
  <c r="L1049" i="2"/>
  <c r="F1049" i="2"/>
  <c r="K1049" i="2" s="1"/>
  <c r="D1048" i="2"/>
  <c r="F1048" i="2" s="1"/>
  <c r="L1047" i="2"/>
  <c r="F1047" i="2"/>
  <c r="O1047" i="2" s="1"/>
  <c r="D1046" i="2"/>
  <c r="L1045" i="2"/>
  <c r="F1045" i="2"/>
  <c r="K1045" i="2" s="1"/>
  <c r="D1044" i="2"/>
  <c r="L1043" i="2"/>
  <c r="F1043" i="2"/>
  <c r="P1043" i="2" s="1"/>
  <c r="L1042" i="2"/>
  <c r="D1042" i="2"/>
  <c r="L1041" i="2"/>
  <c r="F1041" i="2"/>
  <c r="L1040" i="2"/>
  <c r="D1040" i="2"/>
  <c r="L1039" i="2"/>
  <c r="F1039" i="2"/>
  <c r="I1039" i="2" s="1"/>
  <c r="L1038" i="2"/>
  <c r="D1038" i="2"/>
  <c r="L1037" i="2"/>
  <c r="F1037" i="2"/>
  <c r="I1037" i="2" s="1"/>
  <c r="D1036" i="2"/>
  <c r="L1035" i="2"/>
  <c r="F1035" i="2"/>
  <c r="D1034" i="2"/>
  <c r="F1034" i="2" s="1"/>
  <c r="L1033" i="2"/>
  <c r="F1033" i="2"/>
  <c r="P1033" i="2" s="1"/>
  <c r="L1032" i="2"/>
  <c r="D1032" i="2"/>
  <c r="L1031" i="2"/>
  <c r="F1031" i="2"/>
  <c r="O1031" i="2" s="1"/>
  <c r="D1030" i="2"/>
  <c r="F1030" i="2" s="1"/>
  <c r="P1030" i="2" s="1"/>
  <c r="L1029" i="2"/>
  <c r="F1029" i="2"/>
  <c r="O1029" i="2" s="1"/>
  <c r="D1028" i="2"/>
  <c r="F1028" i="2" s="1"/>
  <c r="L1027" i="2"/>
  <c r="M1027" i="2" s="1"/>
  <c r="F1027" i="2"/>
  <c r="P1027" i="2" s="1"/>
  <c r="L1026" i="2"/>
  <c r="M1026" i="2" s="1"/>
  <c r="F1026" i="2"/>
  <c r="P1026" i="2" s="1"/>
  <c r="D1025" i="2"/>
  <c r="F1025" i="2" s="1"/>
  <c r="L1024" i="2"/>
  <c r="F1024" i="2"/>
  <c r="O1024" i="2" s="1"/>
  <c r="D1023" i="2"/>
  <c r="L1022" i="2"/>
  <c r="F1022" i="2"/>
  <c r="P1022" i="2" s="1"/>
  <c r="L1021" i="2"/>
  <c r="F1021" i="2"/>
  <c r="L1020" i="2"/>
  <c r="F1020" i="2"/>
  <c r="L1019" i="2"/>
  <c r="F1019" i="2"/>
  <c r="D1018" i="2"/>
  <c r="F1018" i="2" s="1"/>
  <c r="L1017" i="2"/>
  <c r="F1017" i="2"/>
  <c r="K1017" i="2" s="1"/>
  <c r="D1016" i="2"/>
  <c r="F1016" i="2" s="1"/>
  <c r="L1015" i="2"/>
  <c r="F1015" i="2"/>
  <c r="O1015" i="2" s="1"/>
  <c r="D1014" i="2"/>
  <c r="L1013" i="2"/>
  <c r="F1013" i="2"/>
  <c r="D1012" i="2"/>
  <c r="L1011" i="2"/>
  <c r="F1011" i="2"/>
  <c r="K1011" i="2" s="1"/>
  <c r="L1010" i="2"/>
  <c r="D1010" i="2"/>
  <c r="L1009" i="2"/>
  <c r="F1009" i="2"/>
  <c r="P1009" i="2" s="1"/>
  <c r="L1008" i="2"/>
  <c r="F1008" i="2"/>
  <c r="P1008" i="2" s="1"/>
  <c r="L1007" i="2"/>
  <c r="F1007" i="2"/>
  <c r="P1007" i="2" s="1"/>
  <c r="L1006" i="2"/>
  <c r="F1006" i="2"/>
  <c r="P1006" i="2" s="1"/>
  <c r="L1005" i="2"/>
  <c r="F1005" i="2"/>
  <c r="P1005" i="2" s="1"/>
  <c r="L1004" i="2"/>
  <c r="F1004" i="2"/>
  <c r="P1004" i="2" s="1"/>
  <c r="D1003" i="2"/>
  <c r="F1003" i="2" s="1"/>
  <c r="L1002" i="2"/>
  <c r="F1002" i="2"/>
  <c r="O1002" i="2" s="1"/>
  <c r="D1001" i="2"/>
  <c r="L997" i="2"/>
  <c r="F997" i="2"/>
  <c r="D996" i="2"/>
  <c r="L995" i="2"/>
  <c r="F995" i="2"/>
  <c r="K995" i="2" s="1"/>
  <c r="D994" i="2"/>
  <c r="F994" i="2" s="1"/>
  <c r="L992" i="2"/>
  <c r="F992" i="2"/>
  <c r="O992" i="2" s="1"/>
  <c r="L991" i="2"/>
  <c r="F991" i="2"/>
  <c r="O991" i="2" s="1"/>
  <c r="L990" i="2"/>
  <c r="D990" i="2"/>
  <c r="F990" i="2" s="1"/>
  <c r="P990" i="2" s="1"/>
  <c r="L989" i="2"/>
  <c r="F989" i="2"/>
  <c r="K989" i="2" s="1"/>
  <c r="D988" i="2"/>
  <c r="L986" i="2"/>
  <c r="M986" i="2" s="1"/>
  <c r="F986" i="2"/>
  <c r="K986" i="2" s="1"/>
  <c r="L985" i="2"/>
  <c r="D985" i="2"/>
  <c r="F985" i="2" s="1"/>
  <c r="O985" i="2" s="1"/>
  <c r="L984" i="2"/>
  <c r="F984" i="2"/>
  <c r="D983" i="2"/>
  <c r="L982" i="2"/>
  <c r="F982" i="2"/>
  <c r="D981" i="2"/>
  <c r="L980" i="2"/>
  <c r="F980" i="2"/>
  <c r="K980" i="2" s="1"/>
  <c r="D979" i="2"/>
  <c r="L978" i="2"/>
  <c r="F978" i="2"/>
  <c r="O978" i="2" s="1"/>
  <c r="D977" i="2"/>
  <c r="F977" i="2" s="1"/>
  <c r="L976" i="2"/>
  <c r="F976" i="2"/>
  <c r="O976" i="2" s="1"/>
  <c r="L975" i="2"/>
  <c r="D975" i="2"/>
  <c r="L973" i="2"/>
  <c r="F973" i="2"/>
  <c r="D972" i="2"/>
  <c r="L971" i="2"/>
  <c r="F971" i="2"/>
  <c r="K971" i="2" s="1"/>
  <c r="D970" i="2"/>
  <c r="L969" i="2"/>
  <c r="F969" i="2"/>
  <c r="I969" i="2" s="1"/>
  <c r="L968" i="2"/>
  <c r="F968" i="2"/>
  <c r="I968" i="2" s="1"/>
  <c r="D967" i="2"/>
  <c r="F967" i="2" s="1"/>
  <c r="L966" i="2"/>
  <c r="F966" i="2"/>
  <c r="D965" i="2"/>
  <c r="L963" i="2"/>
  <c r="F963" i="2"/>
  <c r="D962" i="2"/>
  <c r="L961" i="2"/>
  <c r="F961" i="2"/>
  <c r="D960" i="2"/>
  <c r="L959" i="2"/>
  <c r="F959" i="2"/>
  <c r="K959" i="2" s="1"/>
  <c r="L958" i="2"/>
  <c r="F958" i="2"/>
  <c r="K958" i="2" s="1"/>
  <c r="D957" i="2"/>
  <c r="L956" i="2"/>
  <c r="F956" i="2"/>
  <c r="P956" i="2" s="1"/>
  <c r="L955" i="2"/>
  <c r="F955" i="2"/>
  <c r="P955" i="2" s="1"/>
  <c r="D954" i="2"/>
  <c r="L953" i="2"/>
  <c r="F953" i="2"/>
  <c r="P953" i="2" s="1"/>
  <c r="L952" i="2"/>
  <c r="F952" i="2"/>
  <c r="P952" i="2" s="1"/>
  <c r="L951" i="2"/>
  <c r="F951" i="2"/>
  <c r="P951" i="2" s="1"/>
  <c r="L950" i="2"/>
  <c r="D950" i="2"/>
  <c r="L949" i="2"/>
  <c r="F949" i="2"/>
  <c r="I949" i="2" s="1"/>
  <c r="L948" i="2"/>
  <c r="D948" i="2"/>
  <c r="F948" i="2" s="1"/>
  <c r="L947" i="2"/>
  <c r="F947" i="2"/>
  <c r="D946" i="2"/>
  <c r="L945" i="2"/>
  <c r="F945" i="2"/>
  <c r="K945" i="2" s="1"/>
  <c r="D944" i="2"/>
  <c r="F944" i="2" s="1"/>
  <c r="L943" i="2"/>
  <c r="F943" i="2"/>
  <c r="I943" i="2" s="1"/>
  <c r="D942" i="2"/>
  <c r="F942" i="2" s="1"/>
  <c r="L941" i="2"/>
  <c r="F941" i="2"/>
  <c r="O941" i="2" s="1"/>
  <c r="L940" i="2"/>
  <c r="D940" i="2"/>
  <c r="L939" i="2"/>
  <c r="F939" i="2"/>
  <c r="D938" i="2"/>
  <c r="F938" i="2" s="1"/>
  <c r="I938" i="2" s="1"/>
  <c r="L937" i="2"/>
  <c r="F937" i="2"/>
  <c r="P937" i="2" s="1"/>
  <c r="D936" i="2"/>
  <c r="F936" i="2" s="1"/>
  <c r="L935" i="2"/>
  <c r="F935" i="2"/>
  <c r="P935" i="2" s="1"/>
  <c r="D934" i="2"/>
  <c r="L933" i="2"/>
  <c r="F933" i="2"/>
  <c r="I933" i="2" s="1"/>
  <c r="D932" i="2"/>
  <c r="L931" i="2"/>
  <c r="F931" i="2"/>
  <c r="D930" i="2"/>
  <c r="L929" i="2"/>
  <c r="F929" i="2"/>
  <c r="K929" i="2" s="1"/>
  <c r="D928" i="2"/>
  <c r="L927" i="2"/>
  <c r="F927" i="2"/>
  <c r="P927" i="2" s="1"/>
  <c r="L926" i="2"/>
  <c r="D926" i="2"/>
  <c r="F926" i="2" s="1"/>
  <c r="L925" i="2"/>
  <c r="F925" i="2"/>
  <c r="O925" i="2" s="1"/>
  <c r="D924" i="2"/>
  <c r="L923" i="2"/>
  <c r="F923" i="2"/>
  <c r="P923" i="2" s="1"/>
  <c r="L922" i="2"/>
  <c r="D922" i="2"/>
  <c r="L921" i="2"/>
  <c r="F921" i="2"/>
  <c r="P921" i="2" s="1"/>
  <c r="D920" i="2"/>
  <c r="F920" i="2" s="1"/>
  <c r="L919" i="2"/>
  <c r="F919" i="2"/>
  <c r="K919" i="2" s="1"/>
  <c r="D918" i="2"/>
  <c r="L917" i="2"/>
  <c r="F917" i="2"/>
  <c r="K917" i="2" s="1"/>
  <c r="L916" i="2"/>
  <c r="D916" i="2"/>
  <c r="L915" i="2"/>
  <c r="F915" i="2"/>
  <c r="D914" i="2"/>
  <c r="L913" i="2"/>
  <c r="F913" i="2"/>
  <c r="D912" i="2"/>
  <c r="F912" i="2" s="1"/>
  <c r="L911" i="2"/>
  <c r="F911" i="2"/>
  <c r="I911" i="2" s="1"/>
  <c r="D910" i="2"/>
  <c r="L909" i="2"/>
  <c r="F909" i="2"/>
  <c r="D908" i="2"/>
  <c r="L907" i="2"/>
  <c r="F907" i="2"/>
  <c r="I907" i="2" s="1"/>
  <c r="L906" i="2"/>
  <c r="D906" i="2"/>
  <c r="L905" i="2"/>
  <c r="F905" i="2"/>
  <c r="P905" i="2" s="1"/>
  <c r="D904" i="2"/>
  <c r="F904" i="2" s="1"/>
  <c r="P904" i="2" s="1"/>
  <c r="L903" i="2"/>
  <c r="F903" i="2"/>
  <c r="K903" i="2" s="1"/>
  <c r="L902" i="2"/>
  <c r="D902" i="2"/>
  <c r="L901" i="2"/>
  <c r="F901" i="2"/>
  <c r="K901" i="2" s="1"/>
  <c r="D900" i="2"/>
  <c r="L899" i="2"/>
  <c r="F899" i="2"/>
  <c r="L898" i="2"/>
  <c r="F898" i="2"/>
  <c r="L897" i="2"/>
  <c r="D897" i="2"/>
  <c r="F897" i="2" s="1"/>
  <c r="L896" i="2"/>
  <c r="M896" i="2" s="1"/>
  <c r="F896" i="2"/>
  <c r="K896" i="2" s="1"/>
  <c r="D895" i="2"/>
  <c r="L893" i="2"/>
  <c r="F893" i="2"/>
  <c r="K893" i="2" s="1"/>
  <c r="L892" i="2"/>
  <c r="F892" i="2"/>
  <c r="L891" i="2"/>
  <c r="D891" i="2"/>
  <c r="F891" i="2" s="1"/>
  <c r="P891" i="2" s="1"/>
  <c r="L890" i="2"/>
  <c r="F890" i="2"/>
  <c r="I890" i="2" s="1"/>
  <c r="D889" i="2"/>
  <c r="F889" i="2" s="1"/>
  <c r="L888" i="2"/>
  <c r="F888" i="2"/>
  <c r="P888" i="2" s="1"/>
  <c r="D887" i="2"/>
  <c r="L885" i="2"/>
  <c r="F885" i="2"/>
  <c r="P885" i="2" s="1"/>
  <c r="L884" i="2"/>
  <c r="F884" i="2"/>
  <c r="P884" i="2" s="1"/>
  <c r="L883" i="2"/>
  <c r="F883" i="2"/>
  <c r="P883" i="2" s="1"/>
  <c r="D882" i="2"/>
  <c r="L881" i="2"/>
  <c r="F881" i="2"/>
  <c r="D880" i="2"/>
  <c r="L879" i="2"/>
  <c r="F879" i="2"/>
  <c r="K879" i="2" s="1"/>
  <c r="D878" i="2"/>
  <c r="L877" i="2"/>
  <c r="F877" i="2"/>
  <c r="P877" i="2" s="1"/>
  <c r="L876" i="2"/>
  <c r="F876" i="2"/>
  <c r="K876" i="2" s="1"/>
  <c r="D875" i="2"/>
  <c r="L874" i="2"/>
  <c r="F874" i="2"/>
  <c r="O874" i="2" s="1"/>
  <c r="L873" i="2"/>
  <c r="D873" i="2"/>
  <c r="F873" i="2" s="1"/>
  <c r="L872" i="2"/>
  <c r="F872" i="2"/>
  <c r="D871" i="2"/>
  <c r="L870" i="2"/>
  <c r="F870" i="2"/>
  <c r="P870" i="2" s="1"/>
  <c r="D869" i="2"/>
  <c r="L868" i="2"/>
  <c r="F868" i="2"/>
  <c r="I868" i="2" s="1"/>
  <c r="D867" i="2"/>
  <c r="L866" i="2"/>
  <c r="F866" i="2"/>
  <c r="I866" i="2" s="1"/>
  <c r="D865" i="2"/>
  <c r="L864" i="2"/>
  <c r="F864" i="2"/>
  <c r="I864" i="2" s="1"/>
  <c r="D863" i="2"/>
  <c r="L862" i="2"/>
  <c r="F862" i="2"/>
  <c r="P862" i="2" s="1"/>
  <c r="D861" i="2"/>
  <c r="L860" i="2"/>
  <c r="F860" i="2"/>
  <c r="P860" i="2" s="1"/>
  <c r="D859" i="2"/>
  <c r="L858" i="2"/>
  <c r="F858" i="2"/>
  <c r="P858" i="2" s="1"/>
  <c r="L857" i="2"/>
  <c r="D857" i="2"/>
  <c r="F857" i="2" s="1"/>
  <c r="L856" i="2"/>
  <c r="F856" i="2"/>
  <c r="O856" i="2" s="1"/>
  <c r="D855" i="2"/>
  <c r="F855" i="2" s="1"/>
  <c r="P855" i="2" s="1"/>
  <c r="L854" i="2"/>
  <c r="F854" i="2"/>
  <c r="D853" i="2"/>
  <c r="L850" i="2"/>
  <c r="F850" i="2"/>
  <c r="O850" i="2" s="1"/>
  <c r="L849" i="2"/>
  <c r="F849" i="2"/>
  <c r="O849" i="2" s="1"/>
  <c r="D848" i="2"/>
  <c r="D847" i="2" s="1"/>
  <c r="L846" i="2"/>
  <c r="F846" i="2"/>
  <c r="P846" i="2" s="1"/>
  <c r="L845" i="2"/>
  <c r="D845" i="2"/>
  <c r="L844" i="2"/>
  <c r="F844" i="2"/>
  <c r="D843" i="2"/>
  <c r="F843" i="2" s="1"/>
  <c r="L842" i="2"/>
  <c r="F842" i="2"/>
  <c r="K842" i="2" s="1"/>
  <c r="D841" i="2"/>
  <c r="F841" i="2" s="1"/>
  <c r="L840" i="2"/>
  <c r="F840" i="2"/>
  <c r="P840" i="2" s="1"/>
  <c r="D839" i="2"/>
  <c r="F839" i="2" s="1"/>
  <c r="D838" i="2"/>
  <c r="L837" i="2"/>
  <c r="F837" i="2"/>
  <c r="I837" i="2" s="1"/>
  <c r="L836" i="2"/>
  <c r="F836" i="2"/>
  <c r="I836" i="2" s="1"/>
  <c r="L835" i="2"/>
  <c r="M835" i="2" s="1"/>
  <c r="F835" i="2"/>
  <c r="I835" i="2" s="1"/>
  <c r="L834" i="2"/>
  <c r="D834" i="2"/>
  <c r="L833" i="2"/>
  <c r="F833" i="2"/>
  <c r="P833" i="2" s="1"/>
  <c r="L832" i="2"/>
  <c r="F832" i="2"/>
  <c r="P832" i="2" s="1"/>
  <c r="L831" i="2"/>
  <c r="F831" i="2"/>
  <c r="P831" i="2" s="1"/>
  <c r="L830" i="2"/>
  <c r="F830" i="2"/>
  <c r="P830" i="2" s="1"/>
  <c r="L829" i="2"/>
  <c r="F829" i="2"/>
  <c r="P829" i="2" s="1"/>
  <c r="L828" i="2"/>
  <c r="F828" i="2"/>
  <c r="P828" i="2" s="1"/>
  <c r="D827" i="2"/>
  <c r="D826" i="2" s="1"/>
  <c r="L825" i="2"/>
  <c r="M825" i="2" s="1"/>
  <c r="F825" i="2"/>
  <c r="P825" i="2" s="1"/>
  <c r="D824" i="2"/>
  <c r="F824" i="2" s="1"/>
  <c r="L823" i="2"/>
  <c r="F823" i="2"/>
  <c r="L822" i="2"/>
  <c r="D822" i="2"/>
  <c r="F822" i="2" s="1"/>
  <c r="L821" i="2"/>
  <c r="F821" i="2"/>
  <c r="K821" i="2" s="1"/>
  <c r="D820" i="2"/>
  <c r="F820" i="2" s="1"/>
  <c r="L819" i="2"/>
  <c r="F819" i="2"/>
  <c r="P819" i="2" s="1"/>
  <c r="D818" i="2"/>
  <c r="L817" i="2"/>
  <c r="F817" i="2"/>
  <c r="I817" i="2" s="1"/>
  <c r="L816" i="2"/>
  <c r="D816" i="2"/>
  <c r="L815" i="2"/>
  <c r="F815" i="2"/>
  <c r="I815" i="2" s="1"/>
  <c r="D814" i="2"/>
  <c r="F814" i="2" s="1"/>
  <c r="L813" i="2"/>
  <c r="F813" i="2"/>
  <c r="P813" i="2" s="1"/>
  <c r="D812" i="2"/>
  <c r="L811" i="2"/>
  <c r="F811" i="2"/>
  <c r="K811" i="2" s="1"/>
  <c r="D810" i="2"/>
  <c r="L809" i="2"/>
  <c r="F809" i="2"/>
  <c r="P809" i="2" s="1"/>
  <c r="D808" i="2"/>
  <c r="L807" i="2"/>
  <c r="F807" i="2"/>
  <c r="D806" i="2"/>
  <c r="L805" i="2"/>
  <c r="F805" i="2"/>
  <c r="K805" i="2" s="1"/>
  <c r="L804" i="2"/>
  <c r="F804" i="2"/>
  <c r="K804" i="2" s="1"/>
  <c r="D803" i="2"/>
  <c r="L802" i="2"/>
  <c r="F802" i="2"/>
  <c r="P802" i="2" s="1"/>
  <c r="L801" i="2"/>
  <c r="F801" i="2"/>
  <c r="P801" i="2" s="1"/>
  <c r="D800" i="2"/>
  <c r="L799" i="2"/>
  <c r="F799" i="2"/>
  <c r="K799" i="2" s="1"/>
  <c r="D798" i="2"/>
  <c r="F798" i="2" s="1"/>
  <c r="L797" i="2"/>
  <c r="F797" i="2"/>
  <c r="I797" i="2" s="1"/>
  <c r="D796" i="2"/>
  <c r="L795" i="2"/>
  <c r="F795" i="2"/>
  <c r="P795" i="2" s="1"/>
  <c r="D794" i="2"/>
  <c r="F794" i="2" s="1"/>
  <c r="P794" i="2" s="1"/>
  <c r="L793" i="2"/>
  <c r="F793" i="2"/>
  <c r="K793" i="2" s="1"/>
  <c r="D792" i="2"/>
  <c r="L791" i="2"/>
  <c r="M791" i="2" s="1"/>
  <c r="F791" i="2"/>
  <c r="O791" i="2" s="1"/>
  <c r="D790" i="2"/>
  <c r="L788" i="2"/>
  <c r="F788" i="2"/>
  <c r="K788" i="2" s="1"/>
  <c r="D787" i="2"/>
  <c r="L786" i="2"/>
  <c r="F786" i="2"/>
  <c r="P786" i="2" s="1"/>
  <c r="D785" i="2"/>
  <c r="L784" i="2"/>
  <c r="F784" i="2"/>
  <c r="P784" i="2" s="1"/>
  <c r="D783" i="2"/>
  <c r="F783" i="2" s="1"/>
  <c r="L782" i="2"/>
  <c r="F782" i="2"/>
  <c r="I782" i="2" s="1"/>
  <c r="L781" i="2"/>
  <c r="D781" i="2"/>
  <c r="L780" i="2"/>
  <c r="F780" i="2"/>
  <c r="D779" i="2"/>
  <c r="L778" i="2"/>
  <c r="F778" i="2"/>
  <c r="K778" i="2" s="1"/>
  <c r="L777" i="2"/>
  <c r="D777" i="2"/>
  <c r="L776" i="2"/>
  <c r="F776" i="2"/>
  <c r="I776" i="2" s="1"/>
  <c r="L775" i="2"/>
  <c r="F775" i="2"/>
  <c r="L774" i="2"/>
  <c r="D774" i="2"/>
  <c r="L773" i="2"/>
  <c r="F773" i="2"/>
  <c r="L772" i="2"/>
  <c r="D772" i="2"/>
  <c r="L771" i="2"/>
  <c r="F771" i="2"/>
  <c r="K771" i="2" s="1"/>
  <c r="L770" i="2"/>
  <c r="F770" i="2"/>
  <c r="K770" i="2" s="1"/>
  <c r="L769" i="2"/>
  <c r="F769" i="2"/>
  <c r="K769" i="2" s="1"/>
  <c r="L768" i="2"/>
  <c r="F768" i="2"/>
  <c r="K768" i="2" s="1"/>
  <c r="L767" i="2"/>
  <c r="F767" i="2"/>
  <c r="K767" i="2" s="1"/>
  <c r="L766" i="2"/>
  <c r="F766" i="2"/>
  <c r="K766" i="2" s="1"/>
  <c r="L765" i="2"/>
  <c r="F765" i="2"/>
  <c r="K765" i="2" s="1"/>
  <c r="L764" i="2"/>
  <c r="F764" i="2"/>
  <c r="K764" i="2" s="1"/>
  <c r="D763" i="2"/>
  <c r="L762" i="2"/>
  <c r="F762" i="2"/>
  <c r="P762" i="2" s="1"/>
  <c r="L761" i="2"/>
  <c r="F761" i="2"/>
  <c r="P761" i="2" s="1"/>
  <c r="L760" i="2"/>
  <c r="D760" i="2"/>
  <c r="L759" i="2"/>
  <c r="F759" i="2"/>
  <c r="L758" i="2"/>
  <c r="D758" i="2"/>
  <c r="L757" i="2"/>
  <c r="F757" i="2"/>
  <c r="I757" i="2" s="1"/>
  <c r="L756" i="2"/>
  <c r="D756" i="2"/>
  <c r="L755" i="2"/>
  <c r="F755" i="2"/>
  <c r="P755" i="2" s="1"/>
  <c r="D754" i="2"/>
  <c r="L753" i="2"/>
  <c r="F753" i="2"/>
  <c r="K753" i="2" s="1"/>
  <c r="D752" i="2"/>
  <c r="L751" i="2"/>
  <c r="F751" i="2"/>
  <c r="K751" i="2" s="1"/>
  <c r="L750" i="2"/>
  <c r="D750" i="2"/>
  <c r="L749" i="2"/>
  <c r="F749" i="2"/>
  <c r="L748" i="2"/>
  <c r="D748" i="2"/>
  <c r="L747" i="2"/>
  <c r="F747" i="2"/>
  <c r="K747" i="2" s="1"/>
  <c r="L746" i="2"/>
  <c r="F746" i="2"/>
  <c r="K746" i="2" s="1"/>
  <c r="D745" i="2"/>
  <c r="L744" i="2"/>
  <c r="F744" i="2"/>
  <c r="P744" i="2" s="1"/>
  <c r="D743" i="2"/>
  <c r="L742" i="2"/>
  <c r="F742" i="2"/>
  <c r="I742" i="2" s="1"/>
  <c r="D741" i="2"/>
  <c r="L740" i="2"/>
  <c r="F740" i="2"/>
  <c r="I740" i="2" s="1"/>
  <c r="L739" i="2"/>
  <c r="F739" i="2"/>
  <c r="I739" i="2" s="1"/>
  <c r="L738" i="2"/>
  <c r="M738" i="2" s="1"/>
  <c r="F738" i="2"/>
  <c r="I738" i="2" s="1"/>
  <c r="L737" i="2"/>
  <c r="F737" i="2"/>
  <c r="I737" i="2" s="1"/>
  <c r="D736" i="2"/>
  <c r="L735" i="2"/>
  <c r="F735" i="2"/>
  <c r="P735" i="2" s="1"/>
  <c r="D734" i="2"/>
  <c r="L733" i="2"/>
  <c r="F733" i="2"/>
  <c r="K733" i="2" s="1"/>
  <c r="D732" i="2"/>
  <c r="L731" i="2"/>
  <c r="F731" i="2"/>
  <c r="K731" i="2" s="1"/>
  <c r="L730" i="2"/>
  <c r="F730" i="2"/>
  <c r="I730" i="2" s="1"/>
  <c r="L729" i="2"/>
  <c r="F729" i="2"/>
  <c r="L728" i="2"/>
  <c r="F728" i="2"/>
  <c r="P728" i="2" s="1"/>
  <c r="L727" i="2"/>
  <c r="F727" i="2"/>
  <c r="P727" i="2" s="1"/>
  <c r="L726" i="2"/>
  <c r="F726" i="2"/>
  <c r="D725" i="2"/>
  <c r="L724" i="2"/>
  <c r="F724" i="2"/>
  <c r="L721" i="2"/>
  <c r="F721" i="2"/>
  <c r="L720" i="2"/>
  <c r="F720" i="2"/>
  <c r="D719" i="2"/>
  <c r="L718" i="2"/>
  <c r="F718" i="2"/>
  <c r="D717" i="2"/>
  <c r="F717" i="2" s="1"/>
  <c r="O717" i="2" s="1"/>
  <c r="L716" i="2"/>
  <c r="F716" i="2"/>
  <c r="I716" i="2" s="1"/>
  <c r="D715" i="2"/>
  <c r="L714" i="2"/>
  <c r="F714" i="2"/>
  <c r="P714" i="2" s="1"/>
  <c r="D713" i="2"/>
  <c r="L712" i="2"/>
  <c r="F712" i="2"/>
  <c r="L709" i="2"/>
  <c r="F709" i="2"/>
  <c r="P709" i="2" s="1"/>
  <c r="D708" i="2"/>
  <c r="F708" i="2" s="1"/>
  <c r="L707" i="2"/>
  <c r="F707" i="2"/>
  <c r="P707" i="2" s="1"/>
  <c r="D706" i="2"/>
  <c r="L705" i="2"/>
  <c r="F705" i="2"/>
  <c r="D704" i="2"/>
  <c r="L703" i="2"/>
  <c r="F703" i="2"/>
  <c r="P703" i="2" s="1"/>
  <c r="L702" i="2"/>
  <c r="F702" i="2"/>
  <c r="P702" i="2" s="1"/>
  <c r="L701" i="2"/>
  <c r="F701" i="2"/>
  <c r="P701" i="2" s="1"/>
  <c r="L700" i="2"/>
  <c r="F700" i="2"/>
  <c r="P700" i="2" s="1"/>
  <c r="D699" i="2"/>
  <c r="L698" i="2"/>
  <c r="F698" i="2"/>
  <c r="O698" i="2" s="1"/>
  <c r="L697" i="2"/>
  <c r="F697" i="2"/>
  <c r="K697" i="2" s="1"/>
  <c r="D696" i="2"/>
  <c r="F696" i="2" s="1"/>
  <c r="L695" i="2"/>
  <c r="F695" i="2"/>
  <c r="K695" i="2" s="1"/>
  <c r="D694" i="2"/>
  <c r="L693" i="2"/>
  <c r="F693" i="2"/>
  <c r="L692" i="2"/>
  <c r="D692" i="2"/>
  <c r="L691" i="2"/>
  <c r="F691" i="2"/>
  <c r="D690" i="2"/>
  <c r="L689" i="2"/>
  <c r="M689" i="2" s="1"/>
  <c r="F689" i="2"/>
  <c r="I689" i="2" s="1"/>
  <c r="D688" i="2"/>
  <c r="F688" i="2" s="1"/>
  <c r="L687" i="2"/>
  <c r="F687" i="2"/>
  <c r="P687" i="2" s="1"/>
  <c r="D686" i="2"/>
  <c r="L683" i="2"/>
  <c r="F683" i="2"/>
  <c r="D682" i="2"/>
  <c r="L681" i="2"/>
  <c r="F681" i="2"/>
  <c r="K681" i="2" s="1"/>
  <c r="D680" i="2"/>
  <c r="L679" i="2"/>
  <c r="F679" i="2"/>
  <c r="O679" i="2" s="1"/>
  <c r="D678" i="2"/>
  <c r="L677" i="2"/>
  <c r="F677" i="2"/>
  <c r="O677" i="2" s="1"/>
  <c r="D676" i="2"/>
  <c r="F676" i="2" s="1"/>
  <c r="P676" i="2" s="1"/>
  <c r="L675" i="2"/>
  <c r="F675" i="2"/>
  <c r="I675" i="2" s="1"/>
  <c r="L673" i="2"/>
  <c r="F673" i="2"/>
  <c r="I673" i="2" s="1"/>
  <c r="D672" i="2"/>
  <c r="L670" i="2"/>
  <c r="F670" i="2"/>
  <c r="P670" i="2" s="1"/>
  <c r="L669" i="2"/>
  <c r="D669" i="2"/>
  <c r="F669" i="2" s="1"/>
  <c r="L668" i="2"/>
  <c r="F668" i="2"/>
  <c r="I668" i="2" s="1"/>
  <c r="D667" i="2"/>
  <c r="L666" i="2"/>
  <c r="F666" i="2"/>
  <c r="L665" i="2"/>
  <c r="F665" i="2"/>
  <c r="D664" i="2"/>
  <c r="F664" i="2" s="1"/>
  <c r="L663" i="2"/>
  <c r="F663" i="2"/>
  <c r="K663" i="2" s="1"/>
  <c r="D662" i="2"/>
  <c r="L661" i="2"/>
  <c r="F661" i="2"/>
  <c r="O661" i="2" s="1"/>
  <c r="D660" i="2"/>
  <c r="L659" i="2"/>
  <c r="F659" i="2"/>
  <c r="O659" i="2" s="1"/>
  <c r="D658" i="2"/>
  <c r="L657" i="2"/>
  <c r="F657" i="2"/>
  <c r="I657" i="2" s="1"/>
  <c r="F656" i="2"/>
  <c r="D656" i="2"/>
  <c r="L655" i="2"/>
  <c r="F655" i="2"/>
  <c r="P655" i="2" s="1"/>
  <c r="L654" i="2"/>
  <c r="D654" i="2"/>
  <c r="F654" i="2" s="1"/>
  <c r="O654" i="2" s="1"/>
  <c r="L653" i="2"/>
  <c r="F653" i="2"/>
  <c r="D652" i="2"/>
  <c r="L651" i="2"/>
  <c r="F651" i="2"/>
  <c r="D650" i="2"/>
  <c r="F650" i="2" s="1"/>
  <c r="L649" i="2"/>
  <c r="F649" i="2"/>
  <c r="D648" i="2"/>
  <c r="F648" i="2" s="1"/>
  <c r="L647" i="2"/>
  <c r="F647" i="2"/>
  <c r="K647" i="2" s="1"/>
  <c r="D646" i="2"/>
  <c r="F646" i="2" s="1"/>
  <c r="L645" i="2"/>
  <c r="F645" i="2"/>
  <c r="O645" i="2" s="1"/>
  <c r="D644" i="2"/>
  <c r="L643" i="2"/>
  <c r="F643" i="2"/>
  <c r="D642" i="2"/>
  <c r="F642" i="2" s="1"/>
  <c r="L640" i="2"/>
  <c r="F640" i="2"/>
  <c r="P640" i="2" s="1"/>
  <c r="L639" i="2"/>
  <c r="D639" i="2"/>
  <c r="L638" i="2"/>
  <c r="F638" i="2"/>
  <c r="P638" i="2" s="1"/>
  <c r="L637" i="2"/>
  <c r="D637" i="2"/>
  <c r="F637" i="2" s="1"/>
  <c r="L636" i="2"/>
  <c r="F636" i="2"/>
  <c r="L635" i="2"/>
  <c r="D635" i="2"/>
  <c r="F635" i="2" s="1"/>
  <c r="L634" i="2"/>
  <c r="F634" i="2"/>
  <c r="D633" i="2"/>
  <c r="L632" i="2"/>
  <c r="F632" i="2"/>
  <c r="O632" i="2" s="1"/>
  <c r="D631" i="2"/>
  <c r="L630" i="2"/>
  <c r="F630" i="2"/>
  <c r="D629" i="2"/>
  <c r="L628" i="2"/>
  <c r="F628" i="2"/>
  <c r="K628" i="2" s="1"/>
  <c r="D627" i="2"/>
  <c r="L626" i="2"/>
  <c r="F626" i="2"/>
  <c r="D625" i="2"/>
  <c r="L624" i="2"/>
  <c r="F624" i="2"/>
  <c r="K624" i="2" s="1"/>
  <c r="D623" i="2"/>
  <c r="L621" i="2"/>
  <c r="F621" i="2"/>
  <c r="K621" i="2" s="1"/>
  <c r="D620" i="2"/>
  <c r="L619" i="2"/>
  <c r="F619" i="2"/>
  <c r="I619" i="2" s="1"/>
  <c r="L618" i="2"/>
  <c r="D618" i="2"/>
  <c r="L616" i="2"/>
  <c r="F616" i="2"/>
  <c r="K616" i="2" s="1"/>
  <c r="D615" i="2"/>
  <c r="L614" i="2"/>
  <c r="F614" i="2"/>
  <c r="L613" i="2"/>
  <c r="D613" i="2"/>
  <c r="L612" i="2"/>
  <c r="M612" i="2" s="1"/>
  <c r="F612" i="2"/>
  <c r="K612" i="2" s="1"/>
  <c r="D611" i="2"/>
  <c r="L610" i="2"/>
  <c r="F610" i="2"/>
  <c r="I610" i="2" s="1"/>
  <c r="D609" i="2"/>
  <c r="L608" i="2"/>
  <c r="F608" i="2"/>
  <c r="O608" i="2" s="1"/>
  <c r="D607" i="2"/>
  <c r="L605" i="2"/>
  <c r="F605" i="2"/>
  <c r="P605" i="2" s="1"/>
  <c r="D604" i="2"/>
  <c r="F604" i="2" s="1"/>
  <c r="L603" i="2"/>
  <c r="F603" i="2"/>
  <c r="K603" i="2" s="1"/>
  <c r="L602" i="2"/>
  <c r="D602" i="2"/>
  <c r="F602" i="2" s="1"/>
  <c r="O602" i="2" s="1"/>
  <c r="L601" i="2"/>
  <c r="F601" i="2"/>
  <c r="I601" i="2" s="1"/>
  <c r="D600" i="2"/>
  <c r="F600" i="2" s="1"/>
  <c r="L599" i="2"/>
  <c r="F599" i="2"/>
  <c r="L598" i="2"/>
  <c r="D598" i="2"/>
  <c r="L597" i="2"/>
  <c r="F597" i="2"/>
  <c r="K597" i="2" s="1"/>
  <c r="D596" i="2"/>
  <c r="L595" i="2"/>
  <c r="F595" i="2"/>
  <c r="D594" i="2"/>
  <c r="L593" i="2"/>
  <c r="F593" i="2"/>
  <c r="O593" i="2" s="1"/>
  <c r="D592" i="2"/>
  <c r="L590" i="2"/>
  <c r="F590" i="2"/>
  <c r="I590" i="2" s="1"/>
  <c r="D589" i="2"/>
  <c r="L588" i="2"/>
  <c r="F588" i="2"/>
  <c r="K588" i="2" s="1"/>
  <c r="D587" i="2"/>
  <c r="F587" i="2" s="1"/>
  <c r="O587" i="2" s="1"/>
  <c r="L586" i="2"/>
  <c r="F586" i="2"/>
  <c r="I586" i="2" s="1"/>
  <c r="D585" i="2"/>
  <c r="L584" i="2"/>
  <c r="M584" i="2" s="1"/>
  <c r="F584" i="2"/>
  <c r="L583" i="2"/>
  <c r="D583" i="2"/>
  <c r="L581" i="2"/>
  <c r="F581" i="2"/>
  <c r="P581" i="2" s="1"/>
  <c r="D580" i="2"/>
  <c r="L579" i="2"/>
  <c r="F579" i="2"/>
  <c r="O579" i="2" s="1"/>
  <c r="D578" i="2"/>
  <c r="L577" i="2"/>
  <c r="F577" i="2"/>
  <c r="K577" i="2" s="1"/>
  <c r="D576" i="2"/>
  <c r="D575" i="2" s="1"/>
  <c r="L574" i="2"/>
  <c r="F574" i="2"/>
  <c r="O574" i="2" s="1"/>
  <c r="D573" i="2"/>
  <c r="F573" i="2" s="1"/>
  <c r="P573" i="2" s="1"/>
  <c r="L572" i="2"/>
  <c r="F572" i="2"/>
  <c r="I572" i="2" s="1"/>
  <c r="D571" i="2"/>
  <c r="F571" i="2" s="1"/>
  <c r="L570" i="2"/>
  <c r="F570" i="2"/>
  <c r="I570" i="2" s="1"/>
  <c r="D569" i="2"/>
  <c r="L568" i="2"/>
  <c r="F568" i="2"/>
  <c r="K568" i="2" s="1"/>
  <c r="D567" i="2"/>
  <c r="F567" i="2" s="1"/>
  <c r="L565" i="2"/>
  <c r="F565" i="2"/>
  <c r="O565" i="2" s="1"/>
  <c r="D564" i="2"/>
  <c r="L563" i="2"/>
  <c r="F563" i="2"/>
  <c r="L562" i="2"/>
  <c r="D562" i="2"/>
  <c r="L561" i="2"/>
  <c r="F561" i="2"/>
  <c r="D560" i="2"/>
  <c r="L559" i="2"/>
  <c r="F559" i="2"/>
  <c r="O559" i="2" s="1"/>
  <c r="D558" i="2"/>
  <c r="L557" i="2"/>
  <c r="F557" i="2"/>
  <c r="I557" i="2" s="1"/>
  <c r="D556" i="2"/>
  <c r="L555" i="2"/>
  <c r="F555" i="2"/>
  <c r="L554" i="2"/>
  <c r="D554" i="2"/>
  <c r="F554" i="2" s="1"/>
  <c r="L553" i="2"/>
  <c r="F553" i="2"/>
  <c r="P553" i="2" s="1"/>
  <c r="F552" i="2"/>
  <c r="P552" i="2" s="1"/>
  <c r="D552" i="2"/>
  <c r="L551" i="2"/>
  <c r="F551" i="2"/>
  <c r="I551" i="2" s="1"/>
  <c r="L550" i="2"/>
  <c r="F550" i="2"/>
  <c r="O550" i="2" s="1"/>
  <c r="L549" i="2"/>
  <c r="F549" i="2"/>
  <c r="P549" i="2" s="1"/>
  <c r="L548" i="2"/>
  <c r="F548" i="2"/>
  <c r="O548" i="2" s="1"/>
  <c r="D547" i="2"/>
  <c r="L546" i="2"/>
  <c r="F546" i="2"/>
  <c r="O546" i="2" s="1"/>
  <c r="D545" i="2"/>
  <c r="L544" i="2"/>
  <c r="F544" i="2"/>
  <c r="O544" i="2" s="1"/>
  <c r="D543" i="2"/>
  <c r="L542" i="2"/>
  <c r="F542" i="2"/>
  <c r="P542" i="2" s="1"/>
  <c r="D541" i="2"/>
  <c r="L540" i="2"/>
  <c r="F540" i="2"/>
  <c r="I540" i="2" s="1"/>
  <c r="D539" i="2"/>
  <c r="L538" i="2"/>
  <c r="F538" i="2"/>
  <c r="K538" i="2" s="1"/>
  <c r="D537" i="2"/>
  <c r="F537" i="2" s="1"/>
  <c r="L536" i="2"/>
  <c r="F536" i="2"/>
  <c r="K536" i="2" s="1"/>
  <c r="L535" i="2"/>
  <c r="D535" i="2"/>
  <c r="L534" i="2"/>
  <c r="F534" i="2"/>
  <c r="K534" i="2" s="1"/>
  <c r="L533" i="2"/>
  <c r="D533" i="2"/>
  <c r="L532" i="2"/>
  <c r="F532" i="2"/>
  <c r="D531" i="2"/>
  <c r="L530" i="2"/>
  <c r="F530" i="2"/>
  <c r="P530" i="2" s="1"/>
  <c r="D529" i="2"/>
  <c r="F529" i="2" s="1"/>
  <c r="P529" i="2" s="1"/>
  <c r="L528" i="2"/>
  <c r="F528" i="2"/>
  <c r="K528" i="2" s="1"/>
  <c r="L527" i="2"/>
  <c r="F527" i="2"/>
  <c r="K527" i="2" s="1"/>
  <c r="L526" i="2"/>
  <c r="F526" i="2"/>
  <c r="K526" i="2" s="1"/>
  <c r="D525" i="2"/>
  <c r="L524" i="2"/>
  <c r="F524" i="2"/>
  <c r="K524" i="2" s="1"/>
  <c r="L523" i="2"/>
  <c r="F523" i="2"/>
  <c r="L522" i="2"/>
  <c r="F522" i="2"/>
  <c r="P522" i="2" s="1"/>
  <c r="L521" i="2"/>
  <c r="F521" i="2"/>
  <c r="K521" i="2" s="1"/>
  <c r="D520" i="2"/>
  <c r="L519" i="2"/>
  <c r="F519" i="2"/>
  <c r="D518" i="2"/>
  <c r="L517" i="2"/>
  <c r="F517" i="2"/>
  <c r="K517" i="2" s="1"/>
  <c r="D516" i="2"/>
  <c r="L515" i="2"/>
  <c r="F515" i="2"/>
  <c r="K515" i="2" s="1"/>
  <c r="D514" i="2"/>
  <c r="L513" i="2"/>
  <c r="F513" i="2"/>
  <c r="K513" i="2" s="1"/>
  <c r="D512" i="2"/>
  <c r="F512" i="2" s="1"/>
  <c r="L511" i="2"/>
  <c r="F511" i="2"/>
  <c r="I511" i="2" s="1"/>
  <c r="D510" i="2"/>
  <c r="F510" i="2" s="1"/>
  <c r="L509" i="2"/>
  <c r="F509" i="2"/>
  <c r="P509" i="2" s="1"/>
  <c r="D508" i="2"/>
  <c r="F508" i="2" s="1"/>
  <c r="P508" i="2" s="1"/>
  <c r="L506" i="2"/>
  <c r="F506" i="2"/>
  <c r="O506" i="2" s="1"/>
  <c r="D505" i="2"/>
  <c r="L504" i="2"/>
  <c r="F504" i="2"/>
  <c r="K504" i="2" s="1"/>
  <c r="L503" i="2"/>
  <c r="D503" i="2"/>
  <c r="F503" i="2" s="1"/>
  <c r="K503" i="2" s="1"/>
  <c r="L502" i="2"/>
  <c r="F502" i="2"/>
  <c r="P502" i="2" s="1"/>
  <c r="L501" i="2"/>
  <c r="D501" i="2"/>
  <c r="F501" i="2" s="1"/>
  <c r="L500" i="2"/>
  <c r="F500" i="2"/>
  <c r="D499" i="2"/>
  <c r="F499" i="2" s="1"/>
  <c r="I499" i="2" s="1"/>
  <c r="L498" i="2"/>
  <c r="F498" i="2"/>
  <c r="K498" i="2" s="1"/>
  <c r="D497" i="2"/>
  <c r="F497" i="2" s="1"/>
  <c r="L496" i="2"/>
  <c r="F496" i="2"/>
  <c r="O496" i="2" s="1"/>
  <c r="D495" i="2"/>
  <c r="L494" i="2"/>
  <c r="F494" i="2"/>
  <c r="K494" i="2" s="1"/>
  <c r="L493" i="2"/>
  <c r="F493" i="2"/>
  <c r="K493" i="2" s="1"/>
  <c r="D492" i="2"/>
  <c r="F492" i="2" s="1"/>
  <c r="L491" i="2"/>
  <c r="F491" i="2"/>
  <c r="I491" i="2" s="1"/>
  <c r="D490" i="2"/>
  <c r="L488" i="2"/>
  <c r="F488" i="2"/>
  <c r="K488" i="2" s="1"/>
  <c r="L487" i="2"/>
  <c r="F487" i="2"/>
  <c r="K487" i="2" s="1"/>
  <c r="D486" i="2"/>
  <c r="F486" i="2" s="1"/>
  <c r="L484" i="2"/>
  <c r="F484" i="2"/>
  <c r="D483" i="2"/>
  <c r="F483" i="2" s="1"/>
  <c r="I483" i="2" s="1"/>
  <c r="L482" i="2"/>
  <c r="F482" i="2"/>
  <c r="K482" i="2" s="1"/>
  <c r="D481" i="2"/>
  <c r="L480" i="2"/>
  <c r="F480" i="2"/>
  <c r="I480" i="2" s="1"/>
  <c r="L479" i="2"/>
  <c r="D479" i="2"/>
  <c r="F479" i="2" s="1"/>
  <c r="K479" i="2" s="1"/>
  <c r="L478" i="2"/>
  <c r="F478" i="2"/>
  <c r="K478" i="2" s="1"/>
  <c r="D477" i="2"/>
  <c r="L476" i="2"/>
  <c r="F476" i="2"/>
  <c r="I476" i="2" s="1"/>
  <c r="D475" i="2"/>
  <c r="L474" i="2"/>
  <c r="F474" i="2"/>
  <c r="P474" i="2" s="1"/>
  <c r="D473" i="2"/>
  <c r="L472" i="2"/>
  <c r="F472" i="2"/>
  <c r="K472" i="2" s="1"/>
  <c r="D471" i="2"/>
  <c r="L470" i="2"/>
  <c r="F470" i="2"/>
  <c r="K470" i="2" s="1"/>
  <c r="L469" i="2"/>
  <c r="D469" i="2"/>
  <c r="L468" i="2"/>
  <c r="F468" i="2"/>
  <c r="D467" i="2"/>
  <c r="F467" i="2" s="1"/>
  <c r="L466" i="2"/>
  <c r="F466" i="2"/>
  <c r="K466" i="2" s="1"/>
  <c r="D465" i="2"/>
  <c r="L464" i="2"/>
  <c r="F464" i="2"/>
  <c r="P464" i="2" s="1"/>
  <c r="L463" i="2"/>
  <c r="D463" i="2"/>
  <c r="L462" i="2"/>
  <c r="F462" i="2"/>
  <c r="L461" i="2"/>
  <c r="F461" i="2"/>
  <c r="K461" i="2" s="1"/>
  <c r="L460" i="2"/>
  <c r="D460" i="2"/>
  <c r="L459" i="2"/>
  <c r="F459" i="2"/>
  <c r="I459" i="2" s="1"/>
  <c r="D458" i="2"/>
  <c r="L457" i="2"/>
  <c r="F457" i="2"/>
  <c r="P457" i="2" s="1"/>
  <c r="D456" i="2"/>
  <c r="L455" i="2"/>
  <c r="F455" i="2"/>
  <c r="D454" i="2"/>
  <c r="L453" i="2"/>
  <c r="F453" i="2"/>
  <c r="D452" i="2"/>
  <c r="L451" i="2"/>
  <c r="F451" i="2"/>
  <c r="D450" i="2"/>
  <c r="L449" i="2"/>
  <c r="F449" i="2"/>
  <c r="K449" i="2" s="1"/>
  <c r="D448" i="2"/>
  <c r="L447" i="2"/>
  <c r="F447" i="2"/>
  <c r="L446" i="2"/>
  <c r="D446" i="2"/>
  <c r="L445" i="2"/>
  <c r="F445" i="2"/>
  <c r="K445" i="2" s="1"/>
  <c r="D444" i="2"/>
  <c r="L443" i="2"/>
  <c r="F443" i="2"/>
  <c r="I443" i="2" s="1"/>
  <c r="D442" i="2"/>
  <c r="L441" i="2"/>
  <c r="F441" i="2"/>
  <c r="P441" i="2" s="1"/>
  <c r="D440" i="2"/>
  <c r="F440" i="2" s="1"/>
  <c r="L439" i="2"/>
  <c r="F439" i="2"/>
  <c r="K439" i="2" s="1"/>
  <c r="L438" i="2"/>
  <c r="D438" i="2"/>
  <c r="L436" i="2"/>
  <c r="F436" i="2"/>
  <c r="D435" i="2"/>
  <c r="L434" i="2"/>
  <c r="F434" i="2"/>
  <c r="K434" i="2" s="1"/>
  <c r="L433" i="2"/>
  <c r="F433" i="2"/>
  <c r="K433" i="2" s="1"/>
  <c r="D432" i="2"/>
  <c r="L431" i="2"/>
  <c r="F431" i="2"/>
  <c r="P431" i="2" s="1"/>
  <c r="D430" i="2"/>
  <c r="L429" i="2"/>
  <c r="F429" i="2"/>
  <c r="K429" i="2" s="1"/>
  <c r="L428" i="2"/>
  <c r="F428" i="2"/>
  <c r="K428" i="2" s="1"/>
  <c r="L427" i="2"/>
  <c r="D427" i="2"/>
  <c r="L426" i="2"/>
  <c r="F426" i="2"/>
  <c r="I426" i="2" s="1"/>
  <c r="D425" i="2"/>
  <c r="L423" i="2"/>
  <c r="F423" i="2"/>
  <c r="K423" i="2" s="1"/>
  <c r="D422" i="2"/>
  <c r="L421" i="2"/>
  <c r="F421" i="2"/>
  <c r="L420" i="2"/>
  <c r="D420" i="2"/>
  <c r="L419" i="2"/>
  <c r="F419" i="2"/>
  <c r="D418" i="2"/>
  <c r="L417" i="2"/>
  <c r="F417" i="2"/>
  <c r="D416" i="2"/>
  <c r="L415" i="2"/>
  <c r="F415" i="2"/>
  <c r="P415" i="2" s="1"/>
  <c r="L414" i="2"/>
  <c r="D414" i="2"/>
  <c r="L413" i="2"/>
  <c r="F413" i="2"/>
  <c r="D412" i="2"/>
  <c r="L411" i="2"/>
  <c r="F411" i="2"/>
  <c r="I411" i="2" s="1"/>
  <c r="D410" i="2"/>
  <c r="L409" i="2"/>
  <c r="F409" i="2"/>
  <c r="P409" i="2" s="1"/>
  <c r="D408" i="2"/>
  <c r="L407" i="2"/>
  <c r="F407" i="2"/>
  <c r="K407" i="2" s="1"/>
  <c r="D406" i="2"/>
  <c r="F406" i="2" s="1"/>
  <c r="L405" i="2"/>
  <c r="F405" i="2"/>
  <c r="P405" i="2" s="1"/>
  <c r="D404" i="2"/>
  <c r="L403" i="2"/>
  <c r="F403" i="2"/>
  <c r="D402" i="2"/>
  <c r="L401" i="2"/>
  <c r="F401" i="2"/>
  <c r="K401" i="2" s="1"/>
  <c r="D400" i="2"/>
  <c r="L399" i="2"/>
  <c r="F399" i="2"/>
  <c r="L398" i="2"/>
  <c r="D398" i="2"/>
  <c r="L397" i="2"/>
  <c r="F397" i="2"/>
  <c r="D396" i="2"/>
  <c r="F396" i="2" s="1"/>
  <c r="L395" i="2"/>
  <c r="F395" i="2"/>
  <c r="L394" i="2"/>
  <c r="D394" i="2"/>
  <c r="F394" i="2" s="1"/>
  <c r="L393" i="2"/>
  <c r="F393" i="2"/>
  <c r="D392" i="2"/>
  <c r="F392" i="2" s="1"/>
  <c r="L391" i="2"/>
  <c r="F391" i="2"/>
  <c r="K391" i="2" s="1"/>
  <c r="D390" i="2"/>
  <c r="L389" i="2"/>
  <c r="F389" i="2"/>
  <c r="P389" i="2" s="1"/>
  <c r="L388" i="2"/>
  <c r="D388" i="2"/>
  <c r="L387" i="2"/>
  <c r="F387" i="2"/>
  <c r="D386" i="2"/>
  <c r="L385" i="2"/>
  <c r="F385" i="2"/>
  <c r="K385" i="2" s="1"/>
  <c r="D384" i="2"/>
  <c r="L383" i="2"/>
  <c r="F383" i="2"/>
  <c r="P383" i="2" s="1"/>
  <c r="L382" i="2"/>
  <c r="F382" i="2"/>
  <c r="P382" i="2" s="1"/>
  <c r="L381" i="2"/>
  <c r="D381" i="2"/>
  <c r="L380" i="2"/>
  <c r="F380" i="2"/>
  <c r="I380" i="2" s="1"/>
  <c r="D379" i="2"/>
  <c r="L378" i="2"/>
  <c r="F378" i="2"/>
  <c r="K378" i="2" s="1"/>
  <c r="L377" i="2"/>
  <c r="D377" i="2"/>
  <c r="L376" i="2"/>
  <c r="F376" i="2"/>
  <c r="I376" i="2" s="1"/>
  <c r="D375" i="2"/>
  <c r="L374" i="2"/>
  <c r="F374" i="2"/>
  <c r="I374" i="2" s="1"/>
  <c r="D373" i="2"/>
  <c r="F373" i="2" s="1"/>
  <c r="L372" i="2"/>
  <c r="F372" i="2"/>
  <c r="I372" i="2" s="1"/>
  <c r="D371" i="2"/>
  <c r="L369" i="2"/>
  <c r="F369" i="2"/>
  <c r="K369" i="2" s="1"/>
  <c r="D368" i="2"/>
  <c r="F368" i="2" s="1"/>
  <c r="L367" i="2"/>
  <c r="F367" i="2"/>
  <c r="I367" i="2" s="1"/>
  <c r="D366" i="2"/>
  <c r="L365" i="2"/>
  <c r="F365" i="2"/>
  <c r="O365" i="2" s="1"/>
  <c r="D364" i="2"/>
  <c r="L363" i="2"/>
  <c r="F363" i="2"/>
  <c r="D362" i="2"/>
  <c r="L361" i="2"/>
  <c r="F361" i="2"/>
  <c r="K361" i="2" s="1"/>
  <c r="D360" i="2"/>
  <c r="F360" i="2" s="1"/>
  <c r="L359" i="2"/>
  <c r="F359" i="2"/>
  <c r="I359" i="2" s="1"/>
  <c r="L358" i="2"/>
  <c r="D358" i="2"/>
  <c r="F358" i="2" s="1"/>
  <c r="L357" i="2"/>
  <c r="F357" i="2"/>
  <c r="I357" i="2" s="1"/>
  <c r="L356" i="2"/>
  <c r="D356" i="2"/>
  <c r="L355" i="2"/>
  <c r="F355" i="2"/>
  <c r="D354" i="2"/>
  <c r="F354" i="2" s="1"/>
  <c r="I354" i="2" s="1"/>
  <c r="L353" i="2"/>
  <c r="F353" i="2"/>
  <c r="K353" i="2" s="1"/>
  <c r="D352" i="2"/>
  <c r="F352" i="2" s="1"/>
  <c r="L351" i="2"/>
  <c r="F351" i="2"/>
  <c r="I351" i="2" s="1"/>
  <c r="D350" i="2"/>
  <c r="L349" i="2"/>
  <c r="F349" i="2"/>
  <c r="O349" i="2" s="1"/>
  <c r="D348" i="2"/>
  <c r="L347" i="2"/>
  <c r="F347" i="2"/>
  <c r="K347" i="2" s="1"/>
  <c r="D346" i="2"/>
  <c r="F346" i="2" s="1"/>
  <c r="L345" i="2"/>
  <c r="F345" i="2"/>
  <c r="I345" i="2" s="1"/>
  <c r="D344" i="2"/>
  <c r="F344" i="2" s="1"/>
  <c r="L342" i="2"/>
  <c r="F342" i="2"/>
  <c r="I342" i="2" s="1"/>
  <c r="L341" i="2"/>
  <c r="D341" i="2"/>
  <c r="L340" i="2"/>
  <c r="F340" i="2"/>
  <c r="L339" i="2"/>
  <c r="D339" i="2"/>
  <c r="L338" i="2"/>
  <c r="F338" i="2"/>
  <c r="K338" i="2" s="1"/>
  <c r="L337" i="2"/>
  <c r="M337" i="2" s="1"/>
  <c r="F337" i="2"/>
  <c r="K337" i="2" s="1"/>
  <c r="L336" i="2"/>
  <c r="F336" i="2"/>
  <c r="K336" i="2" s="1"/>
  <c r="D335" i="2"/>
  <c r="L334" i="2"/>
  <c r="M334" i="2" s="1"/>
  <c r="F334" i="2"/>
  <c r="P334" i="2" s="1"/>
  <c r="D333" i="2"/>
  <c r="L332" i="2"/>
  <c r="F332" i="2"/>
  <c r="O332" i="2" s="1"/>
  <c r="L331" i="2"/>
  <c r="F331" i="2"/>
  <c r="O331" i="2" s="1"/>
  <c r="L330" i="2"/>
  <c r="F330" i="2"/>
  <c r="O330" i="2" s="1"/>
  <c r="D329" i="2"/>
  <c r="L323" i="2"/>
  <c r="F323" i="2"/>
  <c r="K323" i="2" s="1"/>
  <c r="L322" i="2"/>
  <c r="F322" i="2"/>
  <c r="K322" i="2" s="1"/>
  <c r="L321" i="2"/>
  <c r="F321" i="2"/>
  <c r="K321" i="2" s="1"/>
  <c r="L320" i="2"/>
  <c r="F320" i="2"/>
  <c r="K320" i="2" s="1"/>
  <c r="D319" i="2"/>
  <c r="L318" i="2"/>
  <c r="F318" i="2"/>
  <c r="P318" i="2" s="1"/>
  <c r="D317" i="2"/>
  <c r="D316" i="2" s="1"/>
  <c r="P314" i="2"/>
  <c r="O314" i="2"/>
  <c r="L314" i="2"/>
  <c r="M314" i="2" s="1"/>
  <c r="K314" i="2"/>
  <c r="I314" i="2"/>
  <c r="P313" i="2"/>
  <c r="O313" i="2"/>
  <c r="L313" i="2"/>
  <c r="M313" i="2" s="1"/>
  <c r="K313" i="2"/>
  <c r="I313" i="2"/>
  <c r="P312" i="2"/>
  <c r="O312" i="2"/>
  <c r="L312" i="2"/>
  <c r="M312" i="2" s="1"/>
  <c r="K312" i="2"/>
  <c r="I312" i="2"/>
  <c r="D311" i="2"/>
  <c r="L310" i="2"/>
  <c r="F310" i="2"/>
  <c r="I310" i="2" s="1"/>
  <c r="L309" i="2"/>
  <c r="F309" i="2"/>
  <c r="I309" i="2" s="1"/>
  <c r="L308" i="2"/>
  <c r="F308" i="2"/>
  <c r="I308" i="2" s="1"/>
  <c r="D307" i="2"/>
  <c r="L305" i="2"/>
  <c r="F305" i="2"/>
  <c r="L304" i="2"/>
  <c r="F304" i="2"/>
  <c r="L303" i="2"/>
  <c r="F303" i="2"/>
  <c r="L302" i="2"/>
  <c r="F302" i="2"/>
  <c r="L301" i="2"/>
  <c r="F301" i="2"/>
  <c r="L300" i="2"/>
  <c r="F300" i="2"/>
  <c r="L299" i="2"/>
  <c r="F299" i="2"/>
  <c r="L298" i="2"/>
  <c r="F298" i="2"/>
  <c r="L297" i="2"/>
  <c r="F297" i="2"/>
  <c r="L296" i="2"/>
  <c r="F296" i="2"/>
  <c r="L295" i="2"/>
  <c r="F295" i="2"/>
  <c r="L294" i="2"/>
  <c r="F294" i="2"/>
  <c r="L293" i="2"/>
  <c r="F293" i="2"/>
  <c r="L292" i="2"/>
  <c r="F292" i="2"/>
  <c r="L291" i="2"/>
  <c r="F291" i="2"/>
  <c r="L290" i="2"/>
  <c r="F290" i="2"/>
  <c r="L289" i="2"/>
  <c r="F289" i="2"/>
  <c r="L288" i="2"/>
  <c r="F288" i="2"/>
  <c r="L287" i="2"/>
  <c r="F287" i="2"/>
  <c r="L286" i="2"/>
  <c r="F286" i="2"/>
  <c r="L285" i="2"/>
  <c r="F285" i="2"/>
  <c r="L284" i="2"/>
  <c r="F284" i="2"/>
  <c r="L283" i="2"/>
  <c r="F283" i="2"/>
  <c r="L282" i="2"/>
  <c r="F282" i="2"/>
  <c r="L281" i="2"/>
  <c r="F281" i="2"/>
  <c r="L280" i="2"/>
  <c r="F280" i="2"/>
  <c r="L279" i="2"/>
  <c r="F279" i="2"/>
  <c r="L278" i="2"/>
  <c r="F278" i="2"/>
  <c r="L277" i="2"/>
  <c r="F277" i="2"/>
  <c r="L276" i="2"/>
  <c r="F276" i="2"/>
  <c r="L275" i="2"/>
  <c r="F275" i="2"/>
  <c r="L274" i="2"/>
  <c r="F274" i="2"/>
  <c r="L273" i="2"/>
  <c r="F273" i="2"/>
  <c r="L272" i="2"/>
  <c r="F272" i="2"/>
  <c r="L271" i="2"/>
  <c r="F271" i="2"/>
  <c r="L270" i="2"/>
  <c r="F270" i="2"/>
  <c r="L269" i="2"/>
  <c r="F269" i="2"/>
  <c r="L268" i="2"/>
  <c r="F268" i="2"/>
  <c r="L267" i="2"/>
  <c r="F267" i="2"/>
  <c r="L266" i="2"/>
  <c r="F266" i="2"/>
  <c r="L265" i="2"/>
  <c r="F265" i="2"/>
  <c r="L264" i="2"/>
  <c r="F264" i="2"/>
  <c r="L263" i="2"/>
  <c r="F263" i="2"/>
  <c r="L262" i="2"/>
  <c r="F262" i="2"/>
  <c r="L261" i="2"/>
  <c r="F261" i="2"/>
  <c r="L260" i="2"/>
  <c r="F260" i="2"/>
  <c r="L259" i="2"/>
  <c r="F259" i="2"/>
  <c r="L258" i="2"/>
  <c r="F258" i="2"/>
  <c r="L257" i="2"/>
  <c r="F257" i="2"/>
  <c r="L256" i="2"/>
  <c r="F256" i="2"/>
  <c r="I256" i="2" s="1"/>
  <c r="L255" i="2"/>
  <c r="F255" i="2"/>
  <c r="I255" i="2" s="1"/>
  <c r="L254" i="2"/>
  <c r="M254" i="2" s="1"/>
  <c r="F254" i="2"/>
  <c r="I254" i="2" s="1"/>
  <c r="L253" i="2"/>
  <c r="F253" i="2"/>
  <c r="I253" i="2" s="1"/>
  <c r="L252" i="2"/>
  <c r="F252" i="2"/>
  <c r="I252" i="2" s="1"/>
  <c r="L251" i="2"/>
  <c r="F251" i="2"/>
  <c r="I251" i="2" s="1"/>
  <c r="L250" i="2"/>
  <c r="M250" i="2" s="1"/>
  <c r="F250" i="2"/>
  <c r="I250" i="2" s="1"/>
  <c r="L249" i="2"/>
  <c r="F249" i="2"/>
  <c r="I249" i="2" s="1"/>
  <c r="L248" i="2"/>
  <c r="F248" i="2"/>
  <c r="I248" i="2" s="1"/>
  <c r="L247" i="2"/>
  <c r="F247" i="2"/>
  <c r="I247" i="2" s="1"/>
  <c r="L246" i="2"/>
  <c r="F246" i="2"/>
  <c r="I246" i="2" s="1"/>
  <c r="L245" i="2"/>
  <c r="F245" i="2"/>
  <c r="I245" i="2" s="1"/>
  <c r="L244" i="2"/>
  <c r="F244" i="2"/>
  <c r="I244" i="2" s="1"/>
  <c r="L243" i="2"/>
  <c r="F243" i="2"/>
  <c r="I243" i="2" s="1"/>
  <c r="L242" i="2"/>
  <c r="F242" i="2"/>
  <c r="I242" i="2" s="1"/>
  <c r="L241" i="2"/>
  <c r="F241" i="2"/>
  <c r="I241" i="2" s="1"/>
  <c r="L240" i="2"/>
  <c r="F240" i="2"/>
  <c r="I240" i="2" s="1"/>
  <c r="L239" i="2"/>
  <c r="F239" i="2"/>
  <c r="I239" i="2" s="1"/>
  <c r="L238" i="2"/>
  <c r="M238" i="2" s="1"/>
  <c r="F238" i="2"/>
  <c r="I238" i="2" s="1"/>
  <c r="L237" i="2"/>
  <c r="F237" i="2"/>
  <c r="I237" i="2" s="1"/>
  <c r="L236" i="2"/>
  <c r="F236" i="2"/>
  <c r="L235" i="2"/>
  <c r="F235" i="2"/>
  <c r="I235" i="2" s="1"/>
  <c r="L234" i="2"/>
  <c r="F234" i="2"/>
  <c r="I234" i="2" s="1"/>
  <c r="L233" i="2"/>
  <c r="F233" i="2"/>
  <c r="L232" i="2"/>
  <c r="F232" i="2"/>
  <c r="P232" i="2" s="1"/>
  <c r="L231" i="2"/>
  <c r="F231" i="2"/>
  <c r="P231" i="2" s="1"/>
  <c r="L230" i="2"/>
  <c r="F230" i="2"/>
  <c r="K230" i="2" s="1"/>
  <c r="L229" i="2"/>
  <c r="F229" i="2"/>
  <c r="K229" i="2" s="1"/>
  <c r="L228" i="2"/>
  <c r="F228" i="2"/>
  <c r="K228" i="2" s="1"/>
  <c r="L227" i="2"/>
  <c r="F227" i="2"/>
  <c r="K227" i="2" s="1"/>
  <c r="L226" i="2"/>
  <c r="F226" i="2"/>
  <c r="K226" i="2" s="1"/>
  <c r="L225" i="2"/>
  <c r="F225" i="2"/>
  <c r="K225" i="2" s="1"/>
  <c r="L224" i="2"/>
  <c r="F224" i="2"/>
  <c r="K224" i="2" s="1"/>
  <c r="L223" i="2"/>
  <c r="F223" i="2"/>
  <c r="K223" i="2" s="1"/>
  <c r="L222" i="2"/>
  <c r="F222" i="2"/>
  <c r="K222" i="2" s="1"/>
  <c r="L221" i="2"/>
  <c r="F221" i="2"/>
  <c r="K221" i="2" s="1"/>
  <c r="L220" i="2"/>
  <c r="F220" i="2"/>
  <c r="K220" i="2" s="1"/>
  <c r="L219" i="2"/>
  <c r="F219" i="2"/>
  <c r="K219" i="2" s="1"/>
  <c r="L218" i="2"/>
  <c r="F218" i="2"/>
  <c r="K218" i="2" s="1"/>
  <c r="L217" i="2"/>
  <c r="F217" i="2"/>
  <c r="K217" i="2" s="1"/>
  <c r="L216" i="2"/>
  <c r="F216" i="2"/>
  <c r="K216" i="2" s="1"/>
  <c r="L215" i="2"/>
  <c r="F215" i="2"/>
  <c r="K215" i="2" s="1"/>
  <c r="L214" i="2"/>
  <c r="F214" i="2"/>
  <c r="K214" i="2" s="1"/>
  <c r="L213" i="2"/>
  <c r="F213" i="2"/>
  <c r="K213" i="2" s="1"/>
  <c r="L212" i="2"/>
  <c r="F212" i="2"/>
  <c r="K212" i="2" s="1"/>
  <c r="L211" i="2"/>
  <c r="F211" i="2"/>
  <c r="K211" i="2" s="1"/>
  <c r="L210" i="2"/>
  <c r="F210" i="2"/>
  <c r="K210" i="2" s="1"/>
  <c r="L209" i="2"/>
  <c r="F209" i="2"/>
  <c r="K209" i="2" s="1"/>
  <c r="L208" i="2"/>
  <c r="F208" i="2"/>
  <c r="K208" i="2" s="1"/>
  <c r="L207" i="2"/>
  <c r="F207" i="2"/>
  <c r="K207" i="2" s="1"/>
  <c r="L206" i="2"/>
  <c r="F206" i="2"/>
  <c r="K206" i="2" s="1"/>
  <c r="L205" i="2"/>
  <c r="F205" i="2"/>
  <c r="K205" i="2" s="1"/>
  <c r="L204" i="2"/>
  <c r="F204" i="2"/>
  <c r="K204" i="2" s="1"/>
  <c r="L203" i="2"/>
  <c r="F203" i="2"/>
  <c r="K203" i="2" s="1"/>
  <c r="L202" i="2"/>
  <c r="F202" i="2"/>
  <c r="K202" i="2" s="1"/>
  <c r="L201" i="2"/>
  <c r="F201" i="2"/>
  <c r="K201" i="2" s="1"/>
  <c r="L200" i="2"/>
  <c r="F200" i="2"/>
  <c r="K200" i="2" s="1"/>
  <c r="L199" i="2"/>
  <c r="F199" i="2"/>
  <c r="K199" i="2" s="1"/>
  <c r="L198" i="2"/>
  <c r="F198" i="2"/>
  <c r="K198" i="2" s="1"/>
  <c r="L197" i="2"/>
  <c r="F197" i="2"/>
  <c r="K197" i="2" s="1"/>
  <c r="L196" i="2"/>
  <c r="F196" i="2"/>
  <c r="K196" i="2" s="1"/>
  <c r="L195" i="2"/>
  <c r="F195" i="2"/>
  <c r="K195" i="2" s="1"/>
  <c r="L194" i="2"/>
  <c r="F194" i="2"/>
  <c r="K194" i="2" s="1"/>
  <c r="L193" i="2"/>
  <c r="F193" i="2"/>
  <c r="K193" i="2" s="1"/>
  <c r="L192" i="2"/>
  <c r="F192" i="2"/>
  <c r="K192" i="2" s="1"/>
  <c r="L191" i="2"/>
  <c r="F191" i="2"/>
  <c r="L190" i="2"/>
  <c r="F190" i="2"/>
  <c r="K190" i="2" s="1"/>
  <c r="L189" i="2"/>
  <c r="F189" i="2"/>
  <c r="K189" i="2" s="1"/>
  <c r="L188" i="2"/>
  <c r="F188" i="2"/>
  <c r="K188" i="2" s="1"/>
  <c r="L187" i="2"/>
  <c r="F187" i="2"/>
  <c r="K187" i="2" s="1"/>
  <c r="D186" i="2"/>
  <c r="F186" i="2" s="1"/>
  <c r="L185" i="2"/>
  <c r="M185" i="2" s="1"/>
  <c r="F185" i="2"/>
  <c r="P185" i="2" s="1"/>
  <c r="L184" i="2"/>
  <c r="F184" i="2"/>
  <c r="O184" i="2" s="1"/>
  <c r="L183" i="2"/>
  <c r="F183" i="2"/>
  <c r="K183" i="2" s="1"/>
  <c r="L182" i="2"/>
  <c r="F182" i="2"/>
  <c r="K182" i="2" s="1"/>
  <c r="L181" i="2"/>
  <c r="M181" i="2" s="1"/>
  <c r="K181" i="2"/>
  <c r="F181" i="2"/>
  <c r="P181" i="2" s="1"/>
  <c r="L180" i="2"/>
  <c r="F180" i="2"/>
  <c r="P180" i="2" s="1"/>
  <c r="F179" i="2"/>
  <c r="P179" i="2" s="1"/>
  <c r="L178" i="2"/>
  <c r="F178" i="2"/>
  <c r="I178" i="2" s="1"/>
  <c r="L177" i="2"/>
  <c r="F177" i="2"/>
  <c r="P177" i="2" s="1"/>
  <c r="L176" i="2"/>
  <c r="F176" i="2"/>
  <c r="P176" i="2" s="1"/>
  <c r="L175" i="2"/>
  <c r="F175" i="2"/>
  <c r="P175" i="2" s="1"/>
  <c r="L174" i="2"/>
  <c r="F174" i="2"/>
  <c r="O174" i="2" s="1"/>
  <c r="L173" i="2"/>
  <c r="F173" i="2"/>
  <c r="I173" i="2" s="1"/>
  <c r="L172" i="2"/>
  <c r="F172" i="2"/>
  <c r="L171" i="2"/>
  <c r="F171" i="2"/>
  <c r="K171" i="2" s="1"/>
  <c r="L170" i="2"/>
  <c r="F170" i="2"/>
  <c r="I170" i="2" s="1"/>
  <c r="L169" i="2"/>
  <c r="F169" i="2"/>
  <c r="O169" i="2" s="1"/>
  <c r="L168" i="2"/>
  <c r="F168" i="2"/>
  <c r="P168" i="2" s="1"/>
  <c r="L167" i="2"/>
  <c r="F167" i="2"/>
  <c r="P167" i="2" s="1"/>
  <c r="L166" i="2"/>
  <c r="F166" i="2"/>
  <c r="O166" i="2" s="1"/>
  <c r="L165" i="2"/>
  <c r="F165" i="2"/>
  <c r="O165" i="2" s="1"/>
  <c r="L164" i="2"/>
  <c r="F164" i="2"/>
  <c r="L163" i="2"/>
  <c r="F163" i="2"/>
  <c r="K163" i="2" s="1"/>
  <c r="L162" i="2"/>
  <c r="F162" i="2"/>
  <c r="I162" i="2" s="1"/>
  <c r="L161" i="2"/>
  <c r="F161" i="2"/>
  <c r="P161" i="2" s="1"/>
  <c r="L160" i="2"/>
  <c r="F160" i="2"/>
  <c r="P160" i="2" s="1"/>
  <c r="L159" i="2"/>
  <c r="F159" i="2"/>
  <c r="P159" i="2" s="1"/>
  <c r="L158" i="2"/>
  <c r="F158" i="2"/>
  <c r="O158" i="2" s="1"/>
  <c r="L157" i="2"/>
  <c r="F157" i="2"/>
  <c r="P157" i="2" s="1"/>
  <c r="L156" i="2"/>
  <c r="F156" i="2"/>
  <c r="O156" i="2" s="1"/>
  <c r="L155" i="2"/>
  <c r="F155" i="2"/>
  <c r="L154" i="2"/>
  <c r="F154" i="2"/>
  <c r="I154" i="2" s="1"/>
  <c r="L153" i="2"/>
  <c r="F153" i="2"/>
  <c r="K153" i="2" s="1"/>
  <c r="L152" i="2"/>
  <c r="F152" i="2"/>
  <c r="L151" i="2"/>
  <c r="F151" i="2"/>
  <c r="L150" i="2"/>
  <c r="F150" i="2"/>
  <c r="O150" i="2" s="1"/>
  <c r="L149" i="2"/>
  <c r="F149" i="2"/>
  <c r="K149" i="2" s="1"/>
  <c r="L148" i="2"/>
  <c r="F148" i="2"/>
  <c r="P148" i="2" s="1"/>
  <c r="D147" i="2"/>
  <c r="L146" i="2"/>
  <c r="F146" i="2"/>
  <c r="L145" i="2"/>
  <c r="F145" i="2"/>
  <c r="L144" i="2"/>
  <c r="F144" i="2"/>
  <c r="L143" i="2"/>
  <c r="F143" i="2"/>
  <c r="I143" i="2" s="1"/>
  <c r="L142" i="2"/>
  <c r="F142" i="2"/>
  <c r="L141" i="2"/>
  <c r="F141" i="2"/>
  <c r="L140" i="2"/>
  <c r="F140" i="2"/>
  <c r="L139" i="2"/>
  <c r="F139" i="2"/>
  <c r="I139" i="2" s="1"/>
  <c r="L138" i="2"/>
  <c r="F138" i="2"/>
  <c r="I138" i="2" s="1"/>
  <c r="L136" i="2"/>
  <c r="F136" i="2"/>
  <c r="K136" i="2" s="1"/>
  <c r="L135" i="2"/>
  <c r="F135" i="2"/>
  <c r="K135" i="2" s="1"/>
  <c r="L134" i="2"/>
  <c r="F134" i="2"/>
  <c r="K134" i="2" s="1"/>
  <c r="L133" i="2"/>
  <c r="F133" i="2"/>
  <c r="K133" i="2" s="1"/>
  <c r="L132" i="2"/>
  <c r="F132" i="2"/>
  <c r="K132" i="2" s="1"/>
  <c r="L131" i="2"/>
  <c r="F131" i="2"/>
  <c r="K131" i="2" s="1"/>
  <c r="L130" i="2"/>
  <c r="F130" i="2"/>
  <c r="K130" i="2" s="1"/>
  <c r="D129" i="2"/>
  <c r="L128" i="2"/>
  <c r="F128" i="2"/>
  <c r="P128" i="2" s="1"/>
  <c r="L127" i="2"/>
  <c r="F127" i="2"/>
  <c r="P127" i="2" s="1"/>
  <c r="L126" i="2"/>
  <c r="F126" i="2"/>
  <c r="P126" i="2" s="1"/>
  <c r="D125" i="2"/>
  <c r="L124" i="2"/>
  <c r="F124" i="2"/>
  <c r="L123" i="2"/>
  <c r="F123" i="2"/>
  <c r="O123" i="2" s="1"/>
  <c r="L122" i="2"/>
  <c r="F122" i="2"/>
  <c r="L121" i="2"/>
  <c r="F121" i="2"/>
  <c r="O121" i="2" s="1"/>
  <c r="L120" i="2"/>
  <c r="F120" i="2"/>
  <c r="K120" i="2" s="1"/>
  <c r="L119" i="2"/>
  <c r="F119" i="2"/>
  <c r="P119" i="2" s="1"/>
  <c r="L118" i="2"/>
  <c r="F118" i="2"/>
  <c r="P118" i="2" s="1"/>
  <c r="L117" i="2"/>
  <c r="F117" i="2"/>
  <c r="O117" i="2" s="1"/>
  <c r="L116" i="2"/>
  <c r="F116" i="2"/>
  <c r="K116" i="2" s="1"/>
  <c r="L115" i="2"/>
  <c r="F115" i="2"/>
  <c r="P115" i="2" s="1"/>
  <c r="L114" i="2"/>
  <c r="F114" i="2"/>
  <c r="P114" i="2" s="1"/>
  <c r="L113" i="2"/>
  <c r="F113" i="2"/>
  <c r="O113" i="2" s="1"/>
  <c r="L112" i="2"/>
  <c r="F112" i="2"/>
  <c r="K112" i="2" s="1"/>
  <c r="L111" i="2"/>
  <c r="F111" i="2"/>
  <c r="P111" i="2" s="1"/>
  <c r="L108" i="2"/>
  <c r="F108" i="2"/>
  <c r="P108" i="2" s="1"/>
  <c r="L107" i="2"/>
  <c r="F107" i="2"/>
  <c r="P107" i="2" s="1"/>
  <c r="L106" i="2"/>
  <c r="F106" i="2"/>
  <c r="P106" i="2" s="1"/>
  <c r="L105" i="2"/>
  <c r="F105" i="2"/>
  <c r="P105" i="2" s="1"/>
  <c r="L104" i="2"/>
  <c r="F104" i="2"/>
  <c r="P104" i="2" s="1"/>
  <c r="F103" i="2"/>
  <c r="L101" i="2"/>
  <c r="F101" i="2"/>
  <c r="P101" i="2" s="1"/>
  <c r="L100" i="2"/>
  <c r="F100" i="2"/>
  <c r="O100" i="2" s="1"/>
  <c r="L99" i="2"/>
  <c r="F99" i="2"/>
  <c r="L98" i="2"/>
  <c r="F98" i="2"/>
  <c r="P98" i="2" s="1"/>
  <c r="L97" i="2"/>
  <c r="F97" i="2"/>
  <c r="K97" i="2" s="1"/>
  <c r="F96" i="2"/>
  <c r="L95" i="2"/>
  <c r="F95" i="2"/>
  <c r="I95" i="2" s="1"/>
  <c r="L94" i="2"/>
  <c r="F94" i="2"/>
  <c r="L93" i="2"/>
  <c r="F93" i="2"/>
  <c r="L92" i="2"/>
  <c r="F92" i="2"/>
  <c r="L91" i="2"/>
  <c r="F91" i="2"/>
  <c r="L90" i="2"/>
  <c r="F90" i="2"/>
  <c r="L89" i="2"/>
  <c r="F89" i="2"/>
  <c r="K89" i="2" s="1"/>
  <c r="L88" i="2"/>
  <c r="F88" i="2"/>
  <c r="K88" i="2" s="1"/>
  <c r="L87" i="2"/>
  <c r="F87" i="2"/>
  <c r="K87" i="2" s="1"/>
  <c r="L86" i="2"/>
  <c r="F86" i="2"/>
  <c r="K86" i="2" s="1"/>
  <c r="L85" i="2"/>
  <c r="F85" i="2"/>
  <c r="K85" i="2" s="1"/>
  <c r="F84" i="2"/>
  <c r="L83" i="2"/>
  <c r="F83" i="2"/>
  <c r="P83" i="2" s="1"/>
  <c r="L82" i="2"/>
  <c r="F82" i="2"/>
  <c r="P82" i="2" s="1"/>
  <c r="L81" i="2"/>
  <c r="F81" i="2"/>
  <c r="P81" i="2" s="1"/>
  <c r="L80" i="2"/>
  <c r="F80" i="2"/>
  <c r="P80" i="2" s="1"/>
  <c r="L78" i="2"/>
  <c r="F78" i="2"/>
  <c r="P78" i="2" s="1"/>
  <c r="L77" i="2"/>
  <c r="F77" i="2"/>
  <c r="P77" i="2" s="1"/>
  <c r="L75" i="2"/>
  <c r="L74" i="2"/>
  <c r="F74" i="2"/>
  <c r="L73" i="2"/>
  <c r="F73" i="2"/>
  <c r="K73" i="2" s="1"/>
  <c r="L72" i="2"/>
  <c r="F72" i="2"/>
  <c r="L70" i="2"/>
  <c r="F70" i="2"/>
  <c r="L69" i="2"/>
  <c r="F69" i="2"/>
  <c r="L68" i="2"/>
  <c r="L67" i="2"/>
  <c r="F67" i="2"/>
  <c r="K67" i="2" s="1"/>
  <c r="L66" i="2"/>
  <c r="F66" i="2"/>
  <c r="P66" i="2" s="1"/>
  <c r="L65" i="2"/>
  <c r="L63" i="2"/>
  <c r="F63" i="2"/>
  <c r="K63" i="2" s="1"/>
  <c r="L62" i="2"/>
  <c r="F62" i="2"/>
  <c r="P62" i="2" s="1"/>
  <c r="L61" i="2"/>
  <c r="F61" i="2"/>
  <c r="P61" i="2" s="1"/>
  <c r="L60" i="2"/>
  <c r="F60" i="2"/>
  <c r="O60" i="2" s="1"/>
  <c r="L59" i="2"/>
  <c r="F59" i="2"/>
  <c r="L58" i="2"/>
  <c r="F58" i="2"/>
  <c r="O58" i="2" s="1"/>
  <c r="L57" i="2"/>
  <c r="F57" i="2"/>
  <c r="L56" i="2"/>
  <c r="F56" i="2"/>
  <c r="L55" i="2"/>
  <c r="F55" i="2"/>
  <c r="K55" i="2" s="1"/>
  <c r="L54" i="2"/>
  <c r="F54" i="2"/>
  <c r="L52" i="2"/>
  <c r="F52" i="2"/>
  <c r="L51" i="2"/>
  <c r="F51" i="2"/>
  <c r="O51" i="2" s="1"/>
  <c r="L50" i="2"/>
  <c r="F50" i="2"/>
  <c r="I50" i="2" s="1"/>
  <c r="L49" i="2"/>
  <c r="F49" i="2"/>
  <c r="O49" i="2" s="1"/>
  <c r="L48" i="2"/>
  <c r="F48" i="2"/>
  <c r="L45" i="2"/>
  <c r="F45" i="2"/>
  <c r="L44" i="2"/>
  <c r="F44" i="2"/>
  <c r="K44" i="2" s="1"/>
  <c r="L43" i="2"/>
  <c r="F43" i="2"/>
  <c r="L42" i="2"/>
  <c r="F42" i="2"/>
  <c r="K42" i="2" s="1"/>
  <c r="L41" i="2"/>
  <c r="F41" i="2"/>
  <c r="K41" i="2" s="1"/>
  <c r="L40" i="2"/>
  <c r="F40" i="2"/>
  <c r="L39" i="2"/>
  <c r="F39" i="2"/>
  <c r="P39" i="2" s="1"/>
  <c r="L38" i="2"/>
  <c r="F38" i="2"/>
  <c r="P38" i="2" s="1"/>
  <c r="F37" i="2"/>
  <c r="L36" i="2"/>
  <c r="F36" i="2"/>
  <c r="P36" i="2" s="1"/>
  <c r="L35" i="2"/>
  <c r="F35" i="2"/>
  <c r="P35" i="2" s="1"/>
  <c r="L34" i="2"/>
  <c r="F34" i="2"/>
  <c r="P34" i="2" s="1"/>
  <c r="L33" i="2"/>
  <c r="F33" i="2"/>
  <c r="K33" i="2" s="1"/>
  <c r="L32" i="2"/>
  <c r="F32" i="2"/>
  <c r="P32" i="2" s="1"/>
  <c r="L31" i="2"/>
  <c r="F31" i="2"/>
  <c r="P31" i="2" s="1"/>
  <c r="L30" i="2"/>
  <c r="L29" i="2"/>
  <c r="F29" i="2"/>
  <c r="K29" i="2" s="1"/>
  <c r="L28" i="2"/>
  <c r="F28" i="2"/>
  <c r="K28" i="2" s="1"/>
  <c r="L27" i="2"/>
  <c r="F27" i="2"/>
  <c r="K27" i="2" s="1"/>
  <c r="L26" i="2"/>
  <c r="F26" i="2"/>
  <c r="K26" i="2" s="1"/>
  <c r="L25" i="2"/>
  <c r="F25" i="2"/>
  <c r="K25" i="2" s="1"/>
  <c r="L24" i="2"/>
  <c r="F24" i="2"/>
  <c r="K24" i="2" s="1"/>
  <c r="L23" i="2"/>
  <c r="F23" i="2"/>
  <c r="K23" i="2" s="1"/>
  <c r="L22" i="2"/>
  <c r="F22" i="2"/>
  <c r="K22" i="2" s="1"/>
  <c r="L21" i="2"/>
  <c r="F21" i="2"/>
  <c r="K21" i="2" s="1"/>
  <c r="L20" i="2"/>
  <c r="F20" i="2"/>
  <c r="K20" i="2" s="1"/>
  <c r="L19" i="2"/>
  <c r="F19" i="2"/>
  <c r="K19" i="2" s="1"/>
  <c r="L18" i="2"/>
  <c r="F18" i="2"/>
  <c r="K18" i="2" s="1"/>
  <c r="L17" i="2"/>
  <c r="F17" i="2"/>
  <c r="K17" i="2" s="1"/>
  <c r="L16" i="2"/>
  <c r="F16" i="2"/>
  <c r="K16" i="2" s="1"/>
  <c r="L15" i="2"/>
  <c r="F15" i="2"/>
  <c r="K15" i="2" s="1"/>
  <c r="L14" i="2"/>
  <c r="F14" i="2"/>
  <c r="K14" i="2" s="1"/>
  <c r="L13" i="2"/>
  <c r="F13" i="2"/>
  <c r="K13" i="2" s="1"/>
  <c r="L12" i="2"/>
  <c r="F12" i="2"/>
  <c r="K12" i="2" s="1"/>
  <c r="I1287" i="1"/>
  <c r="K1287" i="1" s="1"/>
  <c r="I1286" i="1"/>
  <c r="K1286" i="1" s="1"/>
  <c r="I1285" i="1"/>
  <c r="D1284" i="1"/>
  <c r="F1284" i="1" s="1"/>
  <c r="P1283" i="1"/>
  <c r="I1283" i="1"/>
  <c r="K1283" i="1" s="1"/>
  <c r="I1282" i="1"/>
  <c r="K1282" i="1" s="1"/>
  <c r="I1281" i="1"/>
  <c r="K1281" i="1" s="1"/>
  <c r="P1279" i="1"/>
  <c r="I1278" i="1"/>
  <c r="K1278" i="1" s="1"/>
  <c r="I1277" i="1"/>
  <c r="K1277" i="1" s="1"/>
  <c r="I1274" i="1"/>
  <c r="K1274" i="1" s="1"/>
  <c r="I1273" i="1"/>
  <c r="K1273" i="1" s="1"/>
  <c r="I1272" i="1"/>
  <c r="D1271" i="1"/>
  <c r="F1271" i="1" s="1"/>
  <c r="I1269" i="1"/>
  <c r="K1269" i="1" s="1"/>
  <c r="I1268" i="1"/>
  <c r="K1268" i="1" s="1"/>
  <c r="P1268" i="1"/>
  <c r="I1267" i="1"/>
  <c r="K1267" i="1" s="1"/>
  <c r="I1266" i="1"/>
  <c r="K1266" i="1" s="1"/>
  <c r="I1265" i="1"/>
  <c r="K1265" i="1" s="1"/>
  <c r="I1264" i="1"/>
  <c r="K1264" i="1" s="1"/>
  <c r="I1263" i="1"/>
  <c r="K1263" i="1" s="1"/>
  <c r="I1262" i="1"/>
  <c r="D1261" i="1"/>
  <c r="F1261" i="1" s="1"/>
  <c r="I1260" i="1"/>
  <c r="D1259" i="1"/>
  <c r="F1259" i="1" s="1"/>
  <c r="I1257" i="1"/>
  <c r="K1257" i="1" s="1"/>
  <c r="I1256" i="1"/>
  <c r="I1255" i="1"/>
  <c r="K1255" i="1" s="1"/>
  <c r="D1254" i="1"/>
  <c r="F1254" i="1" s="1"/>
  <c r="I1252" i="1"/>
  <c r="K1252" i="1" s="1"/>
  <c r="I1251" i="1"/>
  <c r="K1251" i="1" s="1"/>
  <c r="I1250" i="1"/>
  <c r="I1248" i="1"/>
  <c r="K1248" i="1"/>
  <c r="I1247" i="1"/>
  <c r="K1247" i="1" s="1"/>
  <c r="I1246" i="1"/>
  <c r="K1246" i="1" s="1"/>
  <c r="P1244" i="1"/>
  <c r="I1243" i="1"/>
  <c r="I1242" i="1"/>
  <c r="D1241" i="1"/>
  <c r="F1241" i="1" s="1"/>
  <c r="I1240" i="1"/>
  <c r="K1240" i="1" s="1"/>
  <c r="I1238" i="1"/>
  <c r="K1238" i="1" s="1"/>
  <c r="I1236" i="1"/>
  <c r="K1236" i="1" s="1"/>
  <c r="P1234" i="1"/>
  <c r="I1232" i="1"/>
  <c r="K1232" i="1" s="1"/>
  <c r="I1230" i="1"/>
  <c r="K1230" i="1" s="1"/>
  <c r="I1228" i="1"/>
  <c r="K1228" i="1" s="1"/>
  <c r="P1226" i="1"/>
  <c r="I1224" i="1"/>
  <c r="K1224" i="1" s="1"/>
  <c r="P1222" i="1"/>
  <c r="D1220" i="1"/>
  <c r="F1220" i="1" s="1"/>
  <c r="I1219" i="1"/>
  <c r="I1218" i="1"/>
  <c r="K1218" i="1" s="1"/>
  <c r="I1217" i="1"/>
  <c r="D1216" i="1"/>
  <c r="F1216" i="1" s="1"/>
  <c r="K1214" i="1"/>
  <c r="I1213" i="1"/>
  <c r="K1213" i="1" s="1"/>
  <c r="I1212" i="1"/>
  <c r="K1212" i="1" s="1"/>
  <c r="P1211" i="1"/>
  <c r="D1210" i="1"/>
  <c r="F1210" i="1" s="1"/>
  <c r="D1208" i="1"/>
  <c r="F1208" i="1" s="1"/>
  <c r="L1207" i="1"/>
  <c r="K1207" i="1"/>
  <c r="I1206" i="1"/>
  <c r="D1205" i="1"/>
  <c r="F1205" i="1" s="1"/>
  <c r="P1203" i="1"/>
  <c r="I1202" i="1"/>
  <c r="K1202" i="1" s="1"/>
  <c r="I1201" i="1"/>
  <c r="K1201" i="1" s="1"/>
  <c r="D1199" i="1"/>
  <c r="I1197" i="1"/>
  <c r="K1197" i="1" s="1"/>
  <c r="I1196" i="1"/>
  <c r="K1196" i="1" s="1"/>
  <c r="I1195" i="1"/>
  <c r="K1195" i="1" s="1"/>
  <c r="I1193" i="1"/>
  <c r="K1193" i="1" s="1"/>
  <c r="I1192" i="1"/>
  <c r="K1192" i="1" s="1"/>
  <c r="I1191" i="1"/>
  <c r="K1191" i="1" s="1"/>
  <c r="I1189" i="1"/>
  <c r="K1189" i="1" s="1"/>
  <c r="I1188" i="1"/>
  <c r="K1188" i="1" s="1"/>
  <c r="I1187" i="1"/>
  <c r="K1187" i="1" s="1"/>
  <c r="I1185" i="1"/>
  <c r="K1185" i="1" s="1"/>
  <c r="I1184" i="1"/>
  <c r="K1184" i="1" s="1"/>
  <c r="I1183" i="1"/>
  <c r="K1183" i="1" s="1"/>
  <c r="P1180" i="1"/>
  <c r="D1179" i="1"/>
  <c r="I1177" i="1"/>
  <c r="D1176" i="1"/>
  <c r="F1176" i="1" s="1"/>
  <c r="D1174" i="1"/>
  <c r="F1174" i="1" s="1"/>
  <c r="I1173" i="1"/>
  <c r="D1171" i="1"/>
  <c r="F1171" i="1" s="1"/>
  <c r="I1170" i="1"/>
  <c r="P1169" i="1"/>
  <c r="I1168" i="1"/>
  <c r="O1167" i="1"/>
  <c r="D1166" i="1"/>
  <c r="F1166" i="1" s="1"/>
  <c r="D1164" i="1"/>
  <c r="F1164" i="1" s="1"/>
  <c r="I1163" i="1"/>
  <c r="D1162" i="1"/>
  <c r="F1162" i="1" s="1"/>
  <c r="D1160" i="1"/>
  <c r="I1159" i="1"/>
  <c r="D1158" i="1"/>
  <c r="F1158" i="1" s="1"/>
  <c r="K1157" i="1"/>
  <c r="D1156" i="1"/>
  <c r="F1156" i="1" s="1"/>
  <c r="P1154" i="1"/>
  <c r="D1153" i="1"/>
  <c r="F1153" i="1" s="1"/>
  <c r="O1152" i="1"/>
  <c r="D1151" i="1"/>
  <c r="F1151" i="1" s="1"/>
  <c r="D1149" i="1"/>
  <c r="F1149" i="1" s="1"/>
  <c r="I1148" i="1"/>
  <c r="D1147" i="1"/>
  <c r="F1147" i="1" s="1"/>
  <c r="I1146" i="1"/>
  <c r="D1145" i="1"/>
  <c r="F1145" i="1" s="1"/>
  <c r="I1144" i="1"/>
  <c r="D1143" i="1"/>
  <c r="F1143" i="1" s="1"/>
  <c r="I1142" i="1"/>
  <c r="D1141" i="1"/>
  <c r="F1141" i="1" s="1"/>
  <c r="O1140" i="1"/>
  <c r="O1139" i="1"/>
  <c r="P1138" i="1"/>
  <c r="D1137" i="1"/>
  <c r="F1137" i="1" s="1"/>
  <c r="I1136" i="1"/>
  <c r="D1135" i="1"/>
  <c r="F1135" i="1" s="1"/>
  <c r="L1134" i="1"/>
  <c r="M1134" i="1" s="1"/>
  <c r="O1134" i="1"/>
  <c r="D1133" i="1"/>
  <c r="F1133" i="1" s="1"/>
  <c r="I1132" i="1"/>
  <c r="D1131" i="1"/>
  <c r="F1131" i="1" s="1"/>
  <c r="D1129" i="1"/>
  <c r="F1129" i="1" s="1"/>
  <c r="O1128" i="1"/>
  <c r="D1127" i="1"/>
  <c r="F1127" i="1" s="1"/>
  <c r="P1126" i="1"/>
  <c r="D1125" i="1"/>
  <c r="F1125" i="1" s="1"/>
  <c r="L1124" i="1"/>
  <c r="O1124" i="1"/>
  <c r="D1123" i="1"/>
  <c r="F1123" i="1" s="1"/>
  <c r="I1122" i="1"/>
  <c r="K1122" i="1" s="1"/>
  <c r="P1121" i="1"/>
  <c r="D1120" i="1"/>
  <c r="F1120" i="1" s="1"/>
  <c r="O1119" i="1"/>
  <c r="D1118" i="1"/>
  <c r="F1118" i="1" s="1"/>
  <c r="L1117" i="1"/>
  <c r="P1117" i="1"/>
  <c r="D1116" i="1"/>
  <c r="F1116" i="1" s="1"/>
  <c r="O1114" i="1"/>
  <c r="I1113" i="1"/>
  <c r="D1112" i="1"/>
  <c r="I1111" i="1"/>
  <c r="D1110" i="1"/>
  <c r="F1110" i="1" s="1"/>
  <c r="I1109" i="1"/>
  <c r="D1108" i="1"/>
  <c r="F1108" i="1" s="1"/>
  <c r="L1107" i="1"/>
  <c r="I1107" i="1"/>
  <c r="D1106" i="1"/>
  <c r="F1106" i="1" s="1"/>
  <c r="L1105" i="1"/>
  <c r="P1105" i="1"/>
  <c r="D1104" i="1"/>
  <c r="F1104" i="1" s="1"/>
  <c r="I1103" i="1"/>
  <c r="D1102" i="1"/>
  <c r="F1102" i="1" s="1"/>
  <c r="I1101" i="1"/>
  <c r="D1100" i="1"/>
  <c r="F1100" i="1" s="1"/>
  <c r="I1099" i="1"/>
  <c r="K1099" i="1" s="1"/>
  <c r="D1098" i="1"/>
  <c r="F1098" i="1" s="1"/>
  <c r="D1096" i="1"/>
  <c r="F1096" i="1" s="1"/>
  <c r="D1094" i="1"/>
  <c r="F1094" i="1" s="1"/>
  <c r="I1093" i="1"/>
  <c r="D1092" i="1"/>
  <c r="I1091" i="1"/>
  <c r="D1090" i="1"/>
  <c r="F1090" i="1" s="1"/>
  <c r="L1089" i="1"/>
  <c r="P1089" i="1"/>
  <c r="D1088" i="1"/>
  <c r="F1088" i="1" s="1"/>
  <c r="K1087" i="1"/>
  <c r="D1086" i="1"/>
  <c r="F1086" i="1" s="1"/>
  <c r="I1085" i="1"/>
  <c r="D1084" i="1"/>
  <c r="F1084" i="1" s="1"/>
  <c r="P1083" i="1"/>
  <c r="D1082" i="1"/>
  <c r="F1082" i="1" s="1"/>
  <c r="I1081" i="1"/>
  <c r="K1081" i="1" s="1"/>
  <c r="D1080" i="1"/>
  <c r="F1080" i="1" s="1"/>
  <c r="I1079" i="1"/>
  <c r="K1079" i="1" s="1"/>
  <c r="D1078" i="1"/>
  <c r="F1078" i="1" s="1"/>
  <c r="O1077" i="1"/>
  <c r="D1076" i="1"/>
  <c r="I1075" i="1"/>
  <c r="D1074" i="1"/>
  <c r="F1074" i="1" s="1"/>
  <c r="I1073" i="1"/>
  <c r="D1072" i="1"/>
  <c r="F1072" i="1" s="1"/>
  <c r="I1071" i="1"/>
  <c r="D1070" i="1"/>
  <c r="F1070" i="1" s="1"/>
  <c r="P1069" i="1"/>
  <c r="D1068" i="1"/>
  <c r="F1068" i="1" s="1"/>
  <c r="I1067" i="1"/>
  <c r="D1066" i="1"/>
  <c r="F1066" i="1" s="1"/>
  <c r="D1064" i="1"/>
  <c r="I1063" i="1"/>
  <c r="D1062" i="1"/>
  <c r="F1062" i="1" s="1"/>
  <c r="I1061" i="1"/>
  <c r="D1060" i="1"/>
  <c r="I1059" i="1"/>
  <c r="D1058" i="1"/>
  <c r="F1058" i="1" s="1"/>
  <c r="I1057" i="1"/>
  <c r="D1056" i="1"/>
  <c r="F1056" i="1" s="1"/>
  <c r="P1055" i="1"/>
  <c r="D1054" i="1"/>
  <c r="F1054" i="1" s="1"/>
  <c r="I1053" i="1"/>
  <c r="D1052" i="1"/>
  <c r="F1052" i="1" s="1"/>
  <c r="P1051" i="1"/>
  <c r="D1050" i="1"/>
  <c r="F1050" i="1" s="1"/>
  <c r="D1048" i="1"/>
  <c r="F1048" i="1" s="1"/>
  <c r="P1047" i="1"/>
  <c r="D1046" i="1"/>
  <c r="F1046" i="1" s="1"/>
  <c r="I1045" i="1"/>
  <c r="K1045" i="1" s="1"/>
  <c r="D1044" i="1"/>
  <c r="F1044" i="1" s="1"/>
  <c r="D1042" i="1"/>
  <c r="F1042" i="1" s="1"/>
  <c r="I1041" i="1"/>
  <c r="D1040" i="1"/>
  <c r="F1040" i="1" s="1"/>
  <c r="P1039" i="1"/>
  <c r="D1038" i="1"/>
  <c r="F1038" i="1" s="1"/>
  <c r="I1037" i="1"/>
  <c r="D1036" i="1"/>
  <c r="F1036" i="1" s="1"/>
  <c r="D1034" i="1"/>
  <c r="F1034" i="1" s="1"/>
  <c r="P1033" i="1"/>
  <c r="D1032" i="1"/>
  <c r="F1032" i="1" s="1"/>
  <c r="P1031" i="1"/>
  <c r="D1030" i="1"/>
  <c r="F1030" i="1" s="1"/>
  <c r="D1028" i="1"/>
  <c r="F1028" i="1" s="1"/>
  <c r="I1027" i="1"/>
  <c r="P1026" i="1"/>
  <c r="D1025" i="1"/>
  <c r="F1025" i="1" s="1"/>
  <c r="D1023" i="1"/>
  <c r="F1023" i="1" s="1"/>
  <c r="I1022" i="1"/>
  <c r="K1022" i="1" s="1"/>
  <c r="I1021" i="1"/>
  <c r="K1021" i="1" s="1"/>
  <c r="L1020" i="1"/>
  <c r="M1020" i="1" s="1"/>
  <c r="P1019" i="1"/>
  <c r="D1018" i="1"/>
  <c r="F1018" i="1" s="1"/>
  <c r="D1016" i="1"/>
  <c r="F1016" i="1" s="1"/>
  <c r="P1015" i="1"/>
  <c r="D1014" i="1"/>
  <c r="F1014" i="1" s="1"/>
  <c r="I1013" i="1"/>
  <c r="K1013" i="1" s="1"/>
  <c r="P1013" i="1"/>
  <c r="D1012" i="1"/>
  <c r="F1012" i="1" s="1"/>
  <c r="D1010" i="1"/>
  <c r="F1010" i="1" s="1"/>
  <c r="O1009" i="1"/>
  <c r="K1008" i="1"/>
  <c r="I1007" i="1"/>
  <c r="K1007" i="1" s="1"/>
  <c r="K1006" i="1"/>
  <c r="L1004" i="1"/>
  <c r="I1004" i="1"/>
  <c r="P1004" i="1"/>
  <c r="D1003" i="1"/>
  <c r="F1003" i="1" s="1"/>
  <c r="P1002" i="1"/>
  <c r="D1001" i="1"/>
  <c r="F1001" i="1" s="1"/>
  <c r="L997" i="1"/>
  <c r="I997" i="1"/>
  <c r="D996" i="1"/>
  <c r="F996" i="1" s="1"/>
  <c r="I995" i="1"/>
  <c r="D994" i="1"/>
  <c r="F994" i="1" s="1"/>
  <c r="I991" i="1"/>
  <c r="D990" i="1"/>
  <c r="F990" i="1" s="1"/>
  <c r="K989" i="1"/>
  <c r="D988" i="1"/>
  <c r="L986" i="1"/>
  <c r="I986" i="1"/>
  <c r="D985" i="1"/>
  <c r="F985" i="1" s="1"/>
  <c r="P984" i="1"/>
  <c r="D983" i="1"/>
  <c r="F983" i="1" s="1"/>
  <c r="I982" i="1"/>
  <c r="D981" i="1"/>
  <c r="F981" i="1" s="1"/>
  <c r="P980" i="1"/>
  <c r="D979" i="1"/>
  <c r="F979" i="1" s="1"/>
  <c r="D977" i="1"/>
  <c r="F977" i="1" s="1"/>
  <c r="I976" i="1"/>
  <c r="D975" i="1"/>
  <c r="F975" i="1" s="1"/>
  <c r="P973" i="1"/>
  <c r="D972" i="1"/>
  <c r="I971" i="1"/>
  <c r="D970" i="1"/>
  <c r="F970" i="1" s="1"/>
  <c r="I969" i="1"/>
  <c r="P968" i="1"/>
  <c r="D967" i="1"/>
  <c r="F967" i="1" s="1"/>
  <c r="I966" i="1"/>
  <c r="D965" i="1"/>
  <c r="F965" i="1" s="1"/>
  <c r="I963" i="1"/>
  <c r="D962" i="1"/>
  <c r="F962" i="1" s="1"/>
  <c r="L961" i="1"/>
  <c r="I961" i="1"/>
  <c r="D960" i="1"/>
  <c r="F960" i="1" s="1"/>
  <c r="L959" i="1"/>
  <c r="P959" i="1"/>
  <c r="P958" i="1"/>
  <c r="D957" i="1"/>
  <c r="F957" i="1" s="1"/>
  <c r="K956" i="1"/>
  <c r="I955" i="1"/>
  <c r="D954" i="1"/>
  <c r="F954" i="1" s="1"/>
  <c r="L953" i="1"/>
  <c r="P953" i="1"/>
  <c r="I952" i="1"/>
  <c r="K952" i="1" s="1"/>
  <c r="I951" i="1"/>
  <c r="K951" i="1" s="1"/>
  <c r="D950" i="1"/>
  <c r="F950" i="1" s="1"/>
  <c r="D948" i="1"/>
  <c r="F948" i="1" s="1"/>
  <c r="L947" i="1"/>
  <c r="I947" i="1"/>
  <c r="D946" i="1"/>
  <c r="F946" i="1" s="1"/>
  <c r="I945" i="1"/>
  <c r="D944" i="1"/>
  <c r="F944" i="1" s="1"/>
  <c r="L943" i="1"/>
  <c r="P943" i="1"/>
  <c r="D942" i="1"/>
  <c r="F942" i="1" s="1"/>
  <c r="K941" i="1"/>
  <c r="D940" i="1"/>
  <c r="F940" i="1" s="1"/>
  <c r="K939" i="1"/>
  <c r="D938" i="1"/>
  <c r="F938" i="1" s="1"/>
  <c r="D936" i="1"/>
  <c r="F936" i="1" s="1"/>
  <c r="I935" i="1"/>
  <c r="D934" i="1"/>
  <c r="L933" i="1"/>
  <c r="P933" i="1"/>
  <c r="D932" i="1"/>
  <c r="F932" i="1" s="1"/>
  <c r="D930" i="1"/>
  <c r="F930" i="1" s="1"/>
  <c r="I929" i="1"/>
  <c r="D928" i="1"/>
  <c r="F928" i="1" s="1"/>
  <c r="K927" i="1"/>
  <c r="D926" i="1"/>
  <c r="F926" i="1" s="1"/>
  <c r="I925" i="1"/>
  <c r="D924" i="1"/>
  <c r="F924" i="1" s="1"/>
  <c r="P923" i="1"/>
  <c r="D922" i="1"/>
  <c r="F922" i="1" s="1"/>
  <c r="D920" i="1"/>
  <c r="F920" i="1" s="1"/>
  <c r="I919" i="1"/>
  <c r="D918" i="1"/>
  <c r="F918" i="1" s="1"/>
  <c r="K917" i="1"/>
  <c r="D916" i="1"/>
  <c r="F916" i="1" s="1"/>
  <c r="K915" i="1"/>
  <c r="D914" i="1"/>
  <c r="F914" i="1" s="1"/>
  <c r="I913" i="1"/>
  <c r="D912" i="1"/>
  <c r="F912" i="1" s="1"/>
  <c r="L911" i="1"/>
  <c r="P911" i="1"/>
  <c r="D910" i="1"/>
  <c r="F910" i="1" s="1"/>
  <c r="D908" i="1"/>
  <c r="F908" i="1" s="1"/>
  <c r="I907" i="1"/>
  <c r="D906" i="1"/>
  <c r="F906" i="1" s="1"/>
  <c r="I905" i="1"/>
  <c r="K905" i="1" s="1"/>
  <c r="D904" i="1"/>
  <c r="F904" i="1" s="1"/>
  <c r="D902" i="1"/>
  <c r="F902" i="1" s="1"/>
  <c r="I901" i="1"/>
  <c r="D900" i="1"/>
  <c r="F900" i="1" s="1"/>
  <c r="L899" i="1"/>
  <c r="I898" i="1"/>
  <c r="D897" i="1"/>
  <c r="F897" i="1" s="1"/>
  <c r="K896" i="1"/>
  <c r="P896" i="1"/>
  <c r="D895" i="1"/>
  <c r="F895" i="1" s="1"/>
  <c r="L893" i="1"/>
  <c r="K893" i="1"/>
  <c r="I892" i="1"/>
  <c r="K892" i="1" s="1"/>
  <c r="D891" i="1"/>
  <c r="F891" i="1" s="1"/>
  <c r="D889" i="1"/>
  <c r="F889" i="1" s="1"/>
  <c r="I888" i="1"/>
  <c r="D887" i="1"/>
  <c r="F887" i="1" s="1"/>
  <c r="I884" i="1"/>
  <c r="K884" i="1" s="1"/>
  <c r="K883" i="1"/>
  <c r="D882" i="1"/>
  <c r="F882" i="1" s="1"/>
  <c r="I881" i="1"/>
  <c r="D880" i="1"/>
  <c r="F880" i="1" s="1"/>
  <c r="I879" i="1"/>
  <c r="D878" i="1"/>
  <c r="F878" i="1" s="1"/>
  <c r="P877" i="1"/>
  <c r="I876" i="1"/>
  <c r="D875" i="1"/>
  <c r="F875" i="1" s="1"/>
  <c r="D873" i="1"/>
  <c r="F873" i="1" s="1"/>
  <c r="K872" i="1"/>
  <c r="D871" i="1"/>
  <c r="F871" i="1" s="1"/>
  <c r="L870" i="1"/>
  <c r="M870" i="1" s="1"/>
  <c r="D869" i="1"/>
  <c r="F869" i="1" s="1"/>
  <c r="D867" i="1"/>
  <c r="F867" i="1" s="1"/>
  <c r="D865" i="1"/>
  <c r="F865" i="1" s="1"/>
  <c r="L864" i="1"/>
  <c r="I864" i="1"/>
  <c r="K864" i="1" s="1"/>
  <c r="D863" i="1"/>
  <c r="F863" i="1" s="1"/>
  <c r="D861" i="1"/>
  <c r="F861" i="1" s="1"/>
  <c r="I860" i="1"/>
  <c r="D859" i="1"/>
  <c r="F859" i="1" s="1"/>
  <c r="P858" i="1"/>
  <c r="D857" i="1"/>
  <c r="F857" i="1" s="1"/>
  <c r="O856" i="1"/>
  <c r="D855" i="1"/>
  <c r="F855" i="1" s="1"/>
  <c r="I854" i="1"/>
  <c r="D853" i="1"/>
  <c r="F853" i="1" s="1"/>
  <c r="L850" i="1"/>
  <c r="P850" i="1"/>
  <c r="I849" i="1"/>
  <c r="D848" i="1"/>
  <c r="F848" i="1" s="1"/>
  <c r="I846" i="1"/>
  <c r="D845" i="1"/>
  <c r="F845" i="1" s="1"/>
  <c r="I844" i="1"/>
  <c r="D843" i="1"/>
  <c r="L842" i="1"/>
  <c r="I842" i="1"/>
  <c r="D841" i="1"/>
  <c r="F841" i="1" s="1"/>
  <c r="I840" i="1"/>
  <c r="D839" i="1"/>
  <c r="F839" i="1" s="1"/>
  <c r="P836" i="1"/>
  <c r="I835" i="1"/>
  <c r="D834" i="1"/>
  <c r="F834" i="1" s="1"/>
  <c r="K833" i="1"/>
  <c r="P832" i="1"/>
  <c r="I831" i="1"/>
  <c r="K831" i="1" s="1"/>
  <c r="K829" i="1"/>
  <c r="L828" i="1"/>
  <c r="P828" i="1"/>
  <c r="D827" i="1"/>
  <c r="F827" i="1" s="1"/>
  <c r="D824" i="1"/>
  <c r="F824" i="1" s="1"/>
  <c r="I823" i="1"/>
  <c r="D822" i="1"/>
  <c r="F822" i="1" s="1"/>
  <c r="I821" i="1"/>
  <c r="D820" i="1"/>
  <c r="F820" i="1" s="1"/>
  <c r="P819" i="1"/>
  <c r="D818" i="1"/>
  <c r="F818" i="1" s="1"/>
  <c r="I817" i="1"/>
  <c r="D816" i="1"/>
  <c r="F816" i="1" s="1"/>
  <c r="I815" i="1"/>
  <c r="D814" i="1"/>
  <c r="F814" i="1" s="1"/>
  <c r="P813" i="1"/>
  <c r="D812" i="1"/>
  <c r="F812" i="1" s="1"/>
  <c r="D810" i="1"/>
  <c r="F810" i="1" s="1"/>
  <c r="D808" i="1"/>
  <c r="F808" i="1" s="1"/>
  <c r="I807" i="1"/>
  <c r="D806" i="1"/>
  <c r="F806" i="1" s="1"/>
  <c r="I805" i="1"/>
  <c r="L804" i="1"/>
  <c r="K804" i="1"/>
  <c r="D803" i="1"/>
  <c r="F803" i="1" s="1"/>
  <c r="L802" i="1"/>
  <c r="K802" i="1"/>
  <c r="P801" i="1"/>
  <c r="D800" i="1"/>
  <c r="F800" i="1" s="1"/>
  <c r="I799" i="1"/>
  <c r="D798" i="1"/>
  <c r="F798" i="1" s="1"/>
  <c r="I797" i="1"/>
  <c r="D796" i="1"/>
  <c r="F796" i="1" s="1"/>
  <c r="K795" i="1"/>
  <c r="P795" i="1"/>
  <c r="D794" i="1"/>
  <c r="F794" i="1" s="1"/>
  <c r="P793" i="1"/>
  <c r="D792" i="1"/>
  <c r="F792" i="1" s="1"/>
  <c r="I791" i="1"/>
  <c r="D790" i="1"/>
  <c r="F790" i="1" s="1"/>
  <c r="I788" i="1"/>
  <c r="D787" i="1"/>
  <c r="F787" i="1" s="1"/>
  <c r="I786" i="1"/>
  <c r="D785" i="1"/>
  <c r="F785" i="1" s="1"/>
  <c r="P784" i="1"/>
  <c r="D783" i="1"/>
  <c r="F783" i="1" s="1"/>
  <c r="P782" i="1"/>
  <c r="D781" i="1"/>
  <c r="F781" i="1" s="1"/>
  <c r="I780" i="1"/>
  <c r="D779" i="1"/>
  <c r="I778" i="1"/>
  <c r="K778" i="1" s="1"/>
  <c r="D777" i="1"/>
  <c r="F777" i="1" s="1"/>
  <c r="D774" i="1"/>
  <c r="I773" i="1"/>
  <c r="K773" i="1" s="1"/>
  <c r="D772" i="1"/>
  <c r="F772" i="1" s="1"/>
  <c r="I769" i="1"/>
  <c r="I768" i="1"/>
  <c r="I765" i="1"/>
  <c r="I764" i="1"/>
  <c r="D763" i="1"/>
  <c r="F763" i="1" s="1"/>
  <c r="I762" i="1"/>
  <c r="K762" i="1" s="1"/>
  <c r="D760" i="1"/>
  <c r="F760" i="1" s="1"/>
  <c r="I759" i="1"/>
  <c r="D758" i="1"/>
  <c r="F758" i="1" s="1"/>
  <c r="I757" i="1"/>
  <c r="D756" i="1"/>
  <c r="F756" i="1" s="1"/>
  <c r="I755" i="1"/>
  <c r="D754" i="1"/>
  <c r="F754" i="1" s="1"/>
  <c r="P753" i="1"/>
  <c r="D752" i="1"/>
  <c r="F752" i="1" s="1"/>
  <c r="I751" i="1"/>
  <c r="D750" i="1"/>
  <c r="F750" i="1" s="1"/>
  <c r="P749" i="1"/>
  <c r="D748" i="1"/>
  <c r="F748" i="1" s="1"/>
  <c r="I746" i="1"/>
  <c r="D745" i="1"/>
  <c r="F745" i="1" s="1"/>
  <c r="P744" i="1"/>
  <c r="D743" i="1"/>
  <c r="F743" i="1" s="1"/>
  <c r="D741" i="1"/>
  <c r="F741" i="1" s="1"/>
  <c r="P739" i="1"/>
  <c r="K738" i="1"/>
  <c r="I737" i="1"/>
  <c r="D736" i="1"/>
  <c r="F736" i="1" s="1"/>
  <c r="I735" i="1"/>
  <c r="D734" i="1"/>
  <c r="F734" i="1" s="1"/>
  <c r="K733" i="1"/>
  <c r="D732" i="1"/>
  <c r="F732" i="1" s="1"/>
  <c r="I731" i="1"/>
  <c r="K731" i="1" s="1"/>
  <c r="I730" i="1"/>
  <c r="K730" i="1" s="1"/>
  <c r="I729" i="1"/>
  <c r="P727" i="1"/>
  <c r="I726" i="1"/>
  <c r="D725" i="1"/>
  <c r="I724" i="1"/>
  <c r="I721" i="1"/>
  <c r="I720" i="1"/>
  <c r="D719" i="1"/>
  <c r="F719" i="1" s="1"/>
  <c r="I718" i="1"/>
  <c r="D717" i="1"/>
  <c r="F717" i="1" s="1"/>
  <c r="I716" i="1"/>
  <c r="D715" i="1"/>
  <c r="F715" i="1" s="1"/>
  <c r="P714" i="1"/>
  <c r="I714" i="1"/>
  <c r="D713" i="1"/>
  <c r="F713" i="1" s="1"/>
  <c r="I709" i="1"/>
  <c r="D708" i="1"/>
  <c r="F708" i="1" s="1"/>
  <c r="I707" i="1"/>
  <c r="D706" i="1"/>
  <c r="F706" i="1" s="1"/>
  <c r="I705" i="1"/>
  <c r="D704" i="1"/>
  <c r="F704" i="1" s="1"/>
  <c r="P703" i="1"/>
  <c r="I702" i="1"/>
  <c r="L701" i="1"/>
  <c r="P701" i="1"/>
  <c r="D699" i="1"/>
  <c r="F699" i="1" s="1"/>
  <c r="I698" i="1"/>
  <c r="K698" i="1" s="1"/>
  <c r="P697" i="1"/>
  <c r="D696" i="1"/>
  <c r="F696" i="1" s="1"/>
  <c r="D694" i="1"/>
  <c r="F694" i="1" s="1"/>
  <c r="I693" i="1"/>
  <c r="P693" i="1"/>
  <c r="D692" i="1"/>
  <c r="F692" i="1" s="1"/>
  <c r="L691" i="1"/>
  <c r="I691" i="1"/>
  <c r="D690" i="1"/>
  <c r="F690" i="1" s="1"/>
  <c r="D688" i="1"/>
  <c r="F688" i="1" s="1"/>
  <c r="I687" i="1"/>
  <c r="D686" i="1"/>
  <c r="F686" i="1" s="1"/>
  <c r="D682" i="1"/>
  <c r="F682" i="1" s="1"/>
  <c r="I681" i="1"/>
  <c r="D680" i="1"/>
  <c r="F680" i="1" s="1"/>
  <c r="I679" i="1"/>
  <c r="D678" i="1"/>
  <c r="F678" i="1" s="1"/>
  <c r="I677" i="1"/>
  <c r="L677" i="1" s="1"/>
  <c r="M677" i="1" s="1"/>
  <c r="D676" i="1"/>
  <c r="F676" i="1" s="1"/>
  <c r="D672" i="1"/>
  <c r="F672" i="1" s="1"/>
  <c r="P670" i="1"/>
  <c r="D669" i="1"/>
  <c r="F669" i="1" s="1"/>
  <c r="D667" i="1"/>
  <c r="F667" i="1" s="1"/>
  <c r="I666" i="1"/>
  <c r="K666" i="1" s="1"/>
  <c r="D664" i="1"/>
  <c r="F664" i="1" s="1"/>
  <c r="D662" i="1"/>
  <c r="F662" i="1" s="1"/>
  <c r="P661" i="1"/>
  <c r="D660" i="1"/>
  <c r="F660" i="1" s="1"/>
  <c r="P659" i="1"/>
  <c r="D658" i="1"/>
  <c r="F658" i="1" s="1"/>
  <c r="D656" i="1"/>
  <c r="F656" i="1" s="1"/>
  <c r="I655" i="1"/>
  <c r="D654" i="1"/>
  <c r="F654" i="1" s="1"/>
  <c r="D652" i="1"/>
  <c r="F652" i="1" s="1"/>
  <c r="L651" i="1"/>
  <c r="I651" i="1"/>
  <c r="D650" i="1"/>
  <c r="F650" i="1" s="1"/>
  <c r="P649" i="1"/>
  <c r="I649" i="1"/>
  <c r="D648" i="1"/>
  <c r="F648" i="1" s="1"/>
  <c r="I647" i="1"/>
  <c r="D646" i="1"/>
  <c r="F646" i="1" s="1"/>
  <c r="D644" i="1"/>
  <c r="F644" i="1" s="1"/>
  <c r="P643" i="1"/>
  <c r="D642" i="1"/>
  <c r="F642" i="1" s="1"/>
  <c r="L640" i="1"/>
  <c r="K640" i="1"/>
  <c r="D639" i="1"/>
  <c r="F639" i="1" s="1"/>
  <c r="I638" i="1"/>
  <c r="D637" i="1"/>
  <c r="F637" i="1" s="1"/>
  <c r="P636" i="1"/>
  <c r="I636" i="1"/>
  <c r="D635" i="1"/>
  <c r="I634" i="1"/>
  <c r="D633" i="1"/>
  <c r="F633" i="1" s="1"/>
  <c r="P632" i="1"/>
  <c r="D631" i="1"/>
  <c r="F631" i="1" s="1"/>
  <c r="D629" i="1"/>
  <c r="F629" i="1" s="1"/>
  <c r="I628" i="1"/>
  <c r="D627" i="1"/>
  <c r="F627" i="1" s="1"/>
  <c r="I626" i="1"/>
  <c r="D625" i="1"/>
  <c r="F625" i="1" s="1"/>
  <c r="O624" i="1"/>
  <c r="I624" i="1"/>
  <c r="D623" i="1"/>
  <c r="F623" i="1" s="1"/>
  <c r="D620" i="1"/>
  <c r="F620" i="1" s="1"/>
  <c r="D618" i="1"/>
  <c r="F618" i="1" s="1"/>
  <c r="P616" i="1"/>
  <c r="L615" i="1"/>
  <c r="D615" i="1"/>
  <c r="F615" i="1" s="1"/>
  <c r="P614" i="1"/>
  <c r="D613" i="1"/>
  <c r="F613" i="1" s="1"/>
  <c r="D611" i="1"/>
  <c r="F611" i="1" s="1"/>
  <c r="I610" i="1"/>
  <c r="D609" i="1"/>
  <c r="F609" i="1" s="1"/>
  <c r="I608" i="1"/>
  <c r="D607" i="1"/>
  <c r="I605" i="1"/>
  <c r="D604" i="1"/>
  <c r="F604" i="1" s="1"/>
  <c r="D602" i="1"/>
  <c r="F602" i="1" s="1"/>
  <c r="D600" i="1"/>
  <c r="I599" i="1"/>
  <c r="D598" i="1"/>
  <c r="F598" i="1" s="1"/>
  <c r="I597" i="1"/>
  <c r="D596" i="1"/>
  <c r="L595" i="1"/>
  <c r="I595" i="1"/>
  <c r="D594" i="1"/>
  <c r="F594" i="1" s="1"/>
  <c r="I593" i="1"/>
  <c r="D592" i="1"/>
  <c r="F592" i="1" s="1"/>
  <c r="D589" i="1"/>
  <c r="F589" i="1" s="1"/>
  <c r="I588" i="1"/>
  <c r="K588" i="1" s="1"/>
  <c r="D587" i="1"/>
  <c r="F587" i="1" s="1"/>
  <c r="D585" i="1"/>
  <c r="F585" i="1" s="1"/>
  <c r="I585" i="1" s="1"/>
  <c r="I584" i="1"/>
  <c r="D583" i="1"/>
  <c r="F583" i="1" s="1"/>
  <c r="I581" i="1"/>
  <c r="D580" i="1"/>
  <c r="F580" i="1" s="1"/>
  <c r="D578" i="1"/>
  <c r="F578" i="1" s="1"/>
  <c r="I577" i="1"/>
  <c r="K577" i="1" s="1"/>
  <c r="D576" i="1"/>
  <c r="F576" i="1" s="1"/>
  <c r="P574" i="1"/>
  <c r="D573" i="1"/>
  <c r="F573" i="1" s="1"/>
  <c r="I572" i="1"/>
  <c r="D571" i="1"/>
  <c r="F571" i="1" s="1"/>
  <c r="I570" i="1"/>
  <c r="D569" i="1"/>
  <c r="F569" i="1" s="1"/>
  <c r="I568" i="1"/>
  <c r="D567" i="1"/>
  <c r="F567" i="1" s="1"/>
  <c r="P565" i="1"/>
  <c r="D564" i="1"/>
  <c r="F564" i="1" s="1"/>
  <c r="I563" i="1"/>
  <c r="D562" i="1"/>
  <c r="F562" i="1" s="1"/>
  <c r="L561" i="1"/>
  <c r="I561" i="1"/>
  <c r="D560" i="1"/>
  <c r="F560" i="1" s="1"/>
  <c r="D558" i="1"/>
  <c r="F558" i="1" s="1"/>
  <c r="P557" i="1"/>
  <c r="D556" i="1"/>
  <c r="F556" i="1" s="1"/>
  <c r="D554" i="1"/>
  <c r="F554" i="1" s="1"/>
  <c r="D552" i="1"/>
  <c r="F552" i="1" s="1"/>
  <c r="P551" i="1"/>
  <c r="I549" i="1"/>
  <c r="K549" i="1" s="1"/>
  <c r="L548" i="1"/>
  <c r="O548" i="1"/>
  <c r="D547" i="1"/>
  <c r="F547" i="1" s="1"/>
  <c r="I546" i="1"/>
  <c r="D545" i="1"/>
  <c r="F545" i="1" s="1"/>
  <c r="D543" i="1"/>
  <c r="F543" i="1" s="1"/>
  <c r="O542" i="1"/>
  <c r="D541" i="1"/>
  <c r="F541" i="1" s="1"/>
  <c r="D539" i="1"/>
  <c r="F539" i="1" s="1"/>
  <c r="D537" i="1"/>
  <c r="F537" i="1" s="1"/>
  <c r="D535" i="1"/>
  <c r="F535" i="1" s="1"/>
  <c r="D533" i="1"/>
  <c r="F533" i="1" s="1"/>
  <c r="K532" i="1"/>
  <c r="D531" i="1"/>
  <c r="F531" i="1" s="1"/>
  <c r="I530" i="1"/>
  <c r="D529" i="1"/>
  <c r="F529" i="1" s="1"/>
  <c r="I528" i="1"/>
  <c r="K528" i="1" s="1"/>
  <c r="I527" i="1"/>
  <c r="D525" i="1"/>
  <c r="F525" i="1" s="1"/>
  <c r="I523" i="1"/>
  <c r="K523" i="1" s="1"/>
  <c r="I522" i="1"/>
  <c r="K522" i="1" s="1"/>
  <c r="I521" i="1"/>
  <c r="D520" i="1"/>
  <c r="F520" i="1" s="1"/>
  <c r="I519" i="1"/>
  <c r="D518" i="1"/>
  <c r="F518" i="1" s="1"/>
  <c r="I517" i="1"/>
  <c r="D516" i="1"/>
  <c r="F516" i="1" s="1"/>
  <c r="P515" i="1"/>
  <c r="D514" i="1"/>
  <c r="F514" i="1" s="1"/>
  <c r="O513" i="1"/>
  <c r="D512" i="1"/>
  <c r="F512" i="1" s="1"/>
  <c r="D510" i="1"/>
  <c r="F510" i="1" s="1"/>
  <c r="D508" i="1"/>
  <c r="F508" i="1" s="1"/>
  <c r="I506" i="1"/>
  <c r="D505" i="1"/>
  <c r="F505" i="1" s="1"/>
  <c r="D503" i="1"/>
  <c r="F503" i="1" s="1"/>
  <c r="D501" i="1"/>
  <c r="F501" i="1" s="1"/>
  <c r="K500" i="1"/>
  <c r="D499" i="1"/>
  <c r="F499" i="1" s="1"/>
  <c r="I498" i="1"/>
  <c r="D497" i="1"/>
  <c r="F497" i="1" s="1"/>
  <c r="P496" i="1"/>
  <c r="D495" i="1"/>
  <c r="F495" i="1" s="1"/>
  <c r="I494" i="1"/>
  <c r="K494" i="1" s="1"/>
  <c r="I493" i="1"/>
  <c r="D492" i="1"/>
  <c r="F492" i="1" s="1"/>
  <c r="L491" i="1"/>
  <c r="P491" i="1"/>
  <c r="D490" i="1"/>
  <c r="F490" i="1" s="1"/>
  <c r="P488" i="1"/>
  <c r="P487" i="1"/>
  <c r="D486" i="1"/>
  <c r="F486" i="1" s="1"/>
  <c r="K484" i="1"/>
  <c r="D483" i="1"/>
  <c r="D481" i="1"/>
  <c r="F481" i="1" s="1"/>
  <c r="L480" i="1"/>
  <c r="I480" i="1"/>
  <c r="D479" i="1"/>
  <c r="F479" i="1" s="1"/>
  <c r="I478" i="1"/>
  <c r="D477" i="1"/>
  <c r="F477" i="1" s="1"/>
  <c r="P476" i="1"/>
  <c r="D475" i="1"/>
  <c r="F475" i="1" s="1"/>
  <c r="I474" i="1"/>
  <c r="D473" i="1"/>
  <c r="F473" i="1" s="1"/>
  <c r="P472" i="1"/>
  <c r="D471" i="1"/>
  <c r="F471" i="1" s="1"/>
  <c r="I470" i="1"/>
  <c r="D469" i="1"/>
  <c r="F469" i="1" s="1"/>
  <c r="I468" i="1"/>
  <c r="D467" i="1"/>
  <c r="F467" i="1" s="1"/>
  <c r="L466" i="1"/>
  <c r="I466" i="1"/>
  <c r="D465" i="1"/>
  <c r="F465" i="1" s="1"/>
  <c r="P464" i="1"/>
  <c r="D463" i="1"/>
  <c r="F463" i="1" s="1"/>
  <c r="I462" i="1"/>
  <c r="P461" i="1"/>
  <c r="D460" i="1"/>
  <c r="F460" i="1" s="1"/>
  <c r="O459" i="1"/>
  <c r="D458" i="1"/>
  <c r="F458" i="1" s="1"/>
  <c r="P457" i="1"/>
  <c r="D456" i="1"/>
  <c r="F456" i="1" s="1"/>
  <c r="I455" i="1"/>
  <c r="D454" i="1"/>
  <c r="F454" i="1" s="1"/>
  <c r="K453" i="1"/>
  <c r="D452" i="1"/>
  <c r="F452" i="1" s="1"/>
  <c r="I451" i="1"/>
  <c r="D450" i="1"/>
  <c r="F450" i="1" s="1"/>
  <c r="I449" i="1"/>
  <c r="K449" i="1" s="1"/>
  <c r="D448" i="1"/>
  <c r="F448" i="1" s="1"/>
  <c r="D446" i="1"/>
  <c r="F446" i="1" s="1"/>
  <c r="P445" i="1"/>
  <c r="D444" i="1"/>
  <c r="F444" i="1" s="1"/>
  <c r="O443" i="1"/>
  <c r="D442" i="1"/>
  <c r="F442" i="1" s="1"/>
  <c r="O441" i="1"/>
  <c r="D440" i="1"/>
  <c r="F440" i="1" s="1"/>
  <c r="D438" i="1"/>
  <c r="F438" i="1" s="1"/>
  <c r="D435" i="1"/>
  <c r="F435" i="1" s="1"/>
  <c r="O434" i="1"/>
  <c r="L433" i="1"/>
  <c r="O433" i="1"/>
  <c r="D432" i="1"/>
  <c r="F432" i="1" s="1"/>
  <c r="I431" i="1"/>
  <c r="D430" i="1"/>
  <c r="F430" i="1" s="1"/>
  <c r="O429" i="1"/>
  <c r="D427" i="1"/>
  <c r="F427" i="1" s="1"/>
  <c r="I426" i="1"/>
  <c r="D425" i="1"/>
  <c r="F425" i="1" s="1"/>
  <c r="I423" i="1"/>
  <c r="D422" i="1"/>
  <c r="F422" i="1" s="1"/>
  <c r="O421" i="1"/>
  <c r="I421" i="1"/>
  <c r="K421" i="1" s="1"/>
  <c r="D420" i="1"/>
  <c r="F420" i="1" s="1"/>
  <c r="D418" i="1"/>
  <c r="F418" i="1" s="1"/>
  <c r="P417" i="1"/>
  <c r="D416" i="1"/>
  <c r="F416" i="1" s="1"/>
  <c r="L415" i="1"/>
  <c r="I415" i="1"/>
  <c r="D414" i="1"/>
  <c r="F414" i="1" s="1"/>
  <c r="I413" i="1"/>
  <c r="D412" i="1"/>
  <c r="F412" i="1" s="1"/>
  <c r="P411" i="1"/>
  <c r="D410" i="1"/>
  <c r="F410" i="1" s="1"/>
  <c r="I409" i="1"/>
  <c r="D408" i="1"/>
  <c r="F408" i="1" s="1"/>
  <c r="I407" i="1"/>
  <c r="D406" i="1"/>
  <c r="P405" i="1"/>
  <c r="D404" i="1"/>
  <c r="F404" i="1" s="1"/>
  <c r="D402" i="1"/>
  <c r="F402" i="1" s="1"/>
  <c r="I401" i="1"/>
  <c r="D400" i="1"/>
  <c r="F400" i="1" s="1"/>
  <c r="I399" i="1"/>
  <c r="D398" i="1"/>
  <c r="F398" i="1" s="1"/>
  <c r="I397" i="1"/>
  <c r="D396" i="1"/>
  <c r="F396" i="1" s="1"/>
  <c r="K395" i="1"/>
  <c r="D394" i="1"/>
  <c r="F394" i="1" s="1"/>
  <c r="I393" i="1"/>
  <c r="D392" i="1"/>
  <c r="F392" i="1" s="1"/>
  <c r="I391" i="1"/>
  <c r="D390" i="1"/>
  <c r="F390" i="1" s="1"/>
  <c r="P389" i="1"/>
  <c r="D388" i="1"/>
  <c r="F388" i="1" s="1"/>
  <c r="D386" i="1"/>
  <c r="F386" i="1" s="1"/>
  <c r="P385" i="1"/>
  <c r="D384" i="1"/>
  <c r="F384" i="1" s="1"/>
  <c r="L383" i="1"/>
  <c r="I383" i="1"/>
  <c r="K383" i="1" s="1"/>
  <c r="D381" i="1"/>
  <c r="F381" i="1" s="1"/>
  <c r="I380" i="1"/>
  <c r="D379" i="1"/>
  <c r="F379" i="1" s="1"/>
  <c r="I378" i="1"/>
  <c r="D377" i="1"/>
  <c r="F377" i="1" s="1"/>
  <c r="I376" i="1"/>
  <c r="D375" i="1"/>
  <c r="F375" i="1" s="1"/>
  <c r="P374" i="1"/>
  <c r="D373" i="1"/>
  <c r="F373" i="1" s="1"/>
  <c r="I372" i="1"/>
  <c r="D371" i="1"/>
  <c r="F371" i="1" s="1"/>
  <c r="P369" i="1"/>
  <c r="D368" i="1"/>
  <c r="F368" i="1" s="1"/>
  <c r="I367" i="1"/>
  <c r="D366" i="1"/>
  <c r="F366" i="1" s="1"/>
  <c r="D364" i="1"/>
  <c r="F364" i="1" s="1"/>
  <c r="I363" i="1"/>
  <c r="D362" i="1"/>
  <c r="F362" i="1" s="1"/>
  <c r="I361" i="1"/>
  <c r="D360" i="1"/>
  <c r="F360" i="1" s="1"/>
  <c r="I359" i="1"/>
  <c r="D358" i="1"/>
  <c r="F358" i="1" s="1"/>
  <c r="P357" i="1"/>
  <c r="D356" i="1"/>
  <c r="F356" i="1" s="1"/>
  <c r="D354" i="1"/>
  <c r="F354" i="1" s="1"/>
  <c r="P353" i="1"/>
  <c r="D352" i="1"/>
  <c r="F352" i="1" s="1"/>
  <c r="L351" i="1"/>
  <c r="M351" i="1" s="1"/>
  <c r="I351" i="1"/>
  <c r="K351" i="1" s="1"/>
  <c r="D350" i="1"/>
  <c r="F350" i="1" s="1"/>
  <c r="D348" i="1"/>
  <c r="F348" i="1" s="1"/>
  <c r="I347" i="1"/>
  <c r="D346" i="1"/>
  <c r="F346" i="1" s="1"/>
  <c r="I345" i="1"/>
  <c r="D344" i="1"/>
  <c r="F344" i="1" s="1"/>
  <c r="L342" i="1"/>
  <c r="O342" i="1"/>
  <c r="D341" i="1"/>
  <c r="F341" i="1" s="1"/>
  <c r="L340" i="1"/>
  <c r="I340" i="1"/>
  <c r="D339" i="1"/>
  <c r="F339" i="1" s="1"/>
  <c r="P337" i="1"/>
  <c r="K336" i="1"/>
  <c r="D335" i="1"/>
  <c r="F335" i="1" s="1"/>
  <c r="D333" i="1"/>
  <c r="F333" i="1" s="1"/>
  <c r="P331" i="1"/>
  <c r="I330" i="1"/>
  <c r="D329" i="1"/>
  <c r="F329" i="1" s="1"/>
  <c r="O322" i="1"/>
  <c r="I322" i="1"/>
  <c r="I321" i="1"/>
  <c r="K321" i="1" s="1"/>
  <c r="I320" i="1"/>
  <c r="D319" i="1"/>
  <c r="F319" i="1" s="1"/>
  <c r="I318" i="1"/>
  <c r="D317" i="1"/>
  <c r="F317" i="1" s="1"/>
  <c r="P314" i="1"/>
  <c r="I314" i="1"/>
  <c r="K314" i="1" s="1"/>
  <c r="O313" i="1"/>
  <c r="P313" i="1"/>
  <c r="L313" i="1"/>
  <c r="M313" i="1" s="1"/>
  <c r="K313" i="1"/>
  <c r="I313" i="1"/>
  <c r="P312" i="1"/>
  <c r="O312" i="1"/>
  <c r="L312" i="1"/>
  <c r="M312" i="1" s="1"/>
  <c r="K312" i="1"/>
  <c r="I312" i="1"/>
  <c r="D311" i="1"/>
  <c r="F311" i="1" s="1"/>
  <c r="P310" i="1"/>
  <c r="K310" i="1"/>
  <c r="I310" i="1"/>
  <c r="I309" i="1"/>
  <c r="K309" i="1" s="1"/>
  <c r="D307" i="1"/>
  <c r="F307" i="1" s="1"/>
  <c r="P305" i="1"/>
  <c r="K305" i="1"/>
  <c r="I305" i="1"/>
  <c r="I304" i="1"/>
  <c r="K304" i="1" s="1"/>
  <c r="I302" i="1"/>
  <c r="K302" i="1" s="1"/>
  <c r="P301" i="1"/>
  <c r="I300" i="1"/>
  <c r="K300" i="1" s="1"/>
  <c r="I298" i="1"/>
  <c r="K298" i="1" s="1"/>
  <c r="P297" i="1"/>
  <c r="I296" i="1"/>
  <c r="K296" i="1" s="1"/>
  <c r="I294" i="1"/>
  <c r="K294" i="1" s="1"/>
  <c r="P293" i="1"/>
  <c r="I292" i="1"/>
  <c r="K292" i="1" s="1"/>
  <c r="I290" i="1"/>
  <c r="K290" i="1" s="1"/>
  <c r="P289" i="1"/>
  <c r="I288" i="1"/>
  <c r="K288" i="1" s="1"/>
  <c r="I286" i="1"/>
  <c r="K286" i="1" s="1"/>
  <c r="P285" i="1"/>
  <c r="I284" i="1"/>
  <c r="K284" i="1" s="1"/>
  <c r="I282" i="1"/>
  <c r="K282" i="1" s="1"/>
  <c r="K281" i="1"/>
  <c r="I280" i="1"/>
  <c r="K280" i="1" s="1"/>
  <c r="I278" i="1"/>
  <c r="K278" i="1" s="1"/>
  <c r="I277" i="1"/>
  <c r="K277" i="1" s="1"/>
  <c r="I276" i="1"/>
  <c r="K276" i="1" s="1"/>
  <c r="I274" i="1"/>
  <c r="K274" i="1" s="1"/>
  <c r="K273" i="1"/>
  <c r="I272" i="1"/>
  <c r="K272" i="1" s="1"/>
  <c r="I270" i="1"/>
  <c r="K270" i="1" s="1"/>
  <c r="K269" i="1"/>
  <c r="I269" i="1"/>
  <c r="I268" i="1"/>
  <c r="K268" i="1" s="1"/>
  <c r="I266" i="1"/>
  <c r="K266" i="1" s="1"/>
  <c r="K265" i="1"/>
  <c r="I265" i="1"/>
  <c r="I264" i="1"/>
  <c r="K264" i="1" s="1"/>
  <c r="I262" i="1"/>
  <c r="K262" i="1" s="1"/>
  <c r="I261" i="1"/>
  <c r="K261" i="1" s="1"/>
  <c r="I260" i="1"/>
  <c r="K260" i="1" s="1"/>
  <c r="I258" i="1"/>
  <c r="K258" i="1" s="1"/>
  <c r="K257" i="1"/>
  <c r="I257" i="1"/>
  <c r="I256" i="1"/>
  <c r="K256" i="1" s="1"/>
  <c r="I254" i="1"/>
  <c r="K254" i="1" s="1"/>
  <c r="I253" i="1"/>
  <c r="I252" i="1"/>
  <c r="K252" i="1" s="1"/>
  <c r="I250" i="1"/>
  <c r="K250" i="1" s="1"/>
  <c r="K249" i="1"/>
  <c r="I249" i="1"/>
  <c r="I248" i="1"/>
  <c r="K248" i="1" s="1"/>
  <c r="I246" i="1"/>
  <c r="K246" i="1" s="1"/>
  <c r="I245" i="1"/>
  <c r="K245" i="1" s="1"/>
  <c r="I244" i="1"/>
  <c r="K244" i="1" s="1"/>
  <c r="K241" i="1"/>
  <c r="I240" i="1"/>
  <c r="K240" i="1" s="1"/>
  <c r="I238" i="1"/>
  <c r="K238" i="1" s="1"/>
  <c r="I237" i="1"/>
  <c r="K237" i="1" s="1"/>
  <c r="I236" i="1"/>
  <c r="I234" i="1"/>
  <c r="K234" i="1" s="1"/>
  <c r="I233" i="1"/>
  <c r="K233" i="1" s="1"/>
  <c r="I232" i="1"/>
  <c r="I230" i="1"/>
  <c r="K230" i="1" s="1"/>
  <c r="I229" i="1"/>
  <c r="K229" i="1" s="1"/>
  <c r="I228" i="1"/>
  <c r="K225" i="1"/>
  <c r="K223" i="1"/>
  <c r="I222" i="1"/>
  <c r="K222" i="1" s="1"/>
  <c r="I221" i="1"/>
  <c r="I219" i="1"/>
  <c r="K219" i="1" s="1"/>
  <c r="I217" i="1"/>
  <c r="K217" i="1" s="1"/>
  <c r="I214" i="1"/>
  <c r="K214" i="1" s="1"/>
  <c r="I213" i="1"/>
  <c r="K213" i="1" s="1"/>
  <c r="P211" i="1"/>
  <c r="O210" i="1"/>
  <c r="L209" i="1"/>
  <c r="O209" i="1"/>
  <c r="I208" i="1"/>
  <c r="L207" i="1"/>
  <c r="O207" i="1"/>
  <c r="O206" i="1"/>
  <c r="O205" i="1"/>
  <c r="L204" i="1"/>
  <c r="I204" i="1"/>
  <c r="P203" i="1"/>
  <c r="L202" i="1"/>
  <c r="I202" i="1"/>
  <c r="K202" i="1" s="1"/>
  <c r="I201" i="1"/>
  <c r="K201" i="1" s="1"/>
  <c r="I200" i="1"/>
  <c r="K200" i="1" s="1"/>
  <c r="O199" i="1"/>
  <c r="I198" i="1"/>
  <c r="K198" i="1" s="1"/>
  <c r="I197" i="1"/>
  <c r="K197" i="1" s="1"/>
  <c r="I196" i="1"/>
  <c r="K196" i="1" s="1"/>
  <c r="P195" i="1"/>
  <c r="I194" i="1"/>
  <c r="K194" i="1" s="1"/>
  <c r="I193" i="1"/>
  <c r="K193" i="1" s="1"/>
  <c r="I192" i="1"/>
  <c r="K192" i="1" s="1"/>
  <c r="P191" i="1"/>
  <c r="I190" i="1"/>
  <c r="K190" i="1" s="1"/>
  <c r="I189" i="1"/>
  <c r="K189" i="1" s="1"/>
  <c r="L188" i="1"/>
  <c r="I188" i="1"/>
  <c r="K188" i="1" s="1"/>
  <c r="P187" i="1"/>
  <c r="D186" i="1"/>
  <c r="F186" i="1" s="1"/>
  <c r="L185" i="1"/>
  <c r="I184" i="1"/>
  <c r="K184" i="1" s="1"/>
  <c r="P183" i="1"/>
  <c r="I182" i="1"/>
  <c r="K182" i="1" s="1"/>
  <c r="I180" i="1"/>
  <c r="K180" i="1" s="1"/>
  <c r="P179" i="1"/>
  <c r="I178" i="1"/>
  <c r="K178" i="1" s="1"/>
  <c r="I176" i="1"/>
  <c r="K176" i="1" s="1"/>
  <c r="P175" i="1"/>
  <c r="I174" i="1"/>
  <c r="K174" i="1" s="1"/>
  <c r="I172" i="1"/>
  <c r="K172" i="1" s="1"/>
  <c r="P171" i="1"/>
  <c r="I170" i="1"/>
  <c r="K170" i="1" s="1"/>
  <c r="I168" i="1"/>
  <c r="K168" i="1" s="1"/>
  <c r="P167" i="1"/>
  <c r="I166" i="1"/>
  <c r="K166" i="1" s="1"/>
  <c r="I164" i="1"/>
  <c r="K164" i="1" s="1"/>
  <c r="P163" i="1"/>
  <c r="I162" i="1"/>
  <c r="K162" i="1" s="1"/>
  <c r="I160" i="1"/>
  <c r="K160" i="1" s="1"/>
  <c r="P159" i="1"/>
  <c r="I158" i="1"/>
  <c r="K158" i="1" s="1"/>
  <c r="I156" i="1"/>
  <c r="K156" i="1" s="1"/>
  <c r="P155" i="1"/>
  <c r="I154" i="1"/>
  <c r="K154" i="1" s="1"/>
  <c r="I152" i="1"/>
  <c r="K152" i="1" s="1"/>
  <c r="P151" i="1"/>
  <c r="O148" i="1"/>
  <c r="D147" i="1"/>
  <c r="I146" i="1"/>
  <c r="K146" i="1" s="1"/>
  <c r="L145" i="1"/>
  <c r="P145" i="1"/>
  <c r="O144" i="1"/>
  <c r="P143" i="1"/>
  <c r="I142" i="1"/>
  <c r="P141" i="1"/>
  <c r="I139" i="1"/>
  <c r="K139" i="1" s="1"/>
  <c r="I138" i="1"/>
  <c r="K138" i="1" s="1"/>
  <c r="O135" i="1"/>
  <c r="I134" i="1"/>
  <c r="K134" i="1" s="1"/>
  <c r="I131" i="1"/>
  <c r="K131" i="1" s="1"/>
  <c r="P130" i="1"/>
  <c r="D129" i="1"/>
  <c r="O128" i="1"/>
  <c r="O127" i="1"/>
  <c r="L126" i="1"/>
  <c r="O126" i="1"/>
  <c r="D125" i="1"/>
  <c r="I123" i="1"/>
  <c r="K123" i="1" s="1"/>
  <c r="P121" i="1"/>
  <c r="I117" i="1"/>
  <c r="P113" i="1"/>
  <c r="I108" i="1"/>
  <c r="K108" i="1" s="1"/>
  <c r="O107" i="1"/>
  <c r="I106" i="1"/>
  <c r="K106" i="1" s="1"/>
  <c r="P100" i="1"/>
  <c r="O99" i="1"/>
  <c r="P98" i="1"/>
  <c r="O95" i="1"/>
  <c r="I94" i="1"/>
  <c r="K94" i="1" s="1"/>
  <c r="I93" i="1"/>
  <c r="K93" i="1" s="1"/>
  <c r="P91" i="1"/>
  <c r="P88" i="1"/>
  <c r="I87" i="1"/>
  <c r="K87" i="1" s="1"/>
  <c r="I86" i="1"/>
  <c r="K86" i="1" s="1"/>
  <c r="P85" i="1"/>
  <c r="I82" i="1"/>
  <c r="K82" i="1" s="1"/>
  <c r="I81" i="1"/>
  <c r="I80" i="1"/>
  <c r="L78" i="1"/>
  <c r="I78" i="1"/>
  <c r="K78" i="1" s="1"/>
  <c r="I77" i="1"/>
  <c r="I74" i="1"/>
  <c r="K74" i="1" s="1"/>
  <c r="L73" i="1"/>
  <c r="I73" i="1"/>
  <c r="K73" i="1" s="1"/>
  <c r="I70" i="1"/>
  <c r="K70" i="1" s="1"/>
  <c r="P69" i="1"/>
  <c r="I67" i="1"/>
  <c r="K67" i="1" s="1"/>
  <c r="L63" i="1"/>
  <c r="I63" i="1"/>
  <c r="K63" i="1" s="1"/>
  <c r="I61" i="1"/>
  <c r="K61" i="1" s="1"/>
  <c r="I60" i="1"/>
  <c r="K60" i="1" s="1"/>
  <c r="I58" i="1"/>
  <c r="K58" i="1" s="1"/>
  <c r="I56" i="1"/>
  <c r="K56" i="1" s="1"/>
  <c r="I55" i="1"/>
  <c r="K55" i="1" s="1"/>
  <c r="I54" i="1"/>
  <c r="I52" i="1"/>
  <c r="K52" i="1" s="1"/>
  <c r="P50" i="1"/>
  <c r="I49" i="1"/>
  <c r="K49" i="1" s="1"/>
  <c r="L48" i="1"/>
  <c r="I48" i="1"/>
  <c r="I45" i="1"/>
  <c r="K45" i="1" s="1"/>
  <c r="I44" i="1"/>
  <c r="K44" i="1" s="1"/>
  <c r="I43" i="1"/>
  <c r="K43" i="1" s="1"/>
  <c r="P42" i="1"/>
  <c r="P41" i="1"/>
  <c r="I39" i="1"/>
  <c r="K39" i="1" s="1"/>
  <c r="P38" i="1"/>
  <c r="P36" i="1"/>
  <c r="I35" i="1"/>
  <c r="K35" i="1" s="1"/>
  <c r="L34" i="1"/>
  <c r="I34" i="1"/>
  <c r="K34" i="1" s="1"/>
  <c r="O32" i="1"/>
  <c r="I31" i="1"/>
  <c r="P29" i="1"/>
  <c r="L28" i="1"/>
  <c r="M28" i="1" s="1"/>
  <c r="I28" i="1"/>
  <c r="K28" i="1" s="1"/>
  <c r="I27" i="1"/>
  <c r="K27" i="1" s="1"/>
  <c r="P26" i="1"/>
  <c r="P25" i="1"/>
  <c r="L24" i="1"/>
  <c r="I24" i="1"/>
  <c r="K24" i="1" s="1"/>
  <c r="I23" i="1"/>
  <c r="K23" i="1" s="1"/>
  <c r="I22" i="1"/>
  <c r="K22" i="1" s="1"/>
  <c r="P21" i="1"/>
  <c r="I20" i="1"/>
  <c r="K20" i="1" s="1"/>
  <c r="I19" i="1"/>
  <c r="K19" i="1" s="1"/>
  <c r="P18" i="1"/>
  <c r="P17" i="1"/>
  <c r="L16" i="1"/>
  <c r="M16" i="1" s="1"/>
  <c r="I15" i="1"/>
  <c r="K15" i="1" s="1"/>
  <c r="I14" i="1"/>
  <c r="K14" i="1" s="1"/>
  <c r="P14" i="1"/>
  <c r="K13" i="1"/>
  <c r="P13" i="1"/>
  <c r="I12" i="1"/>
  <c r="K12" i="1" s="1"/>
  <c r="CE11" i="9" l="1"/>
  <c r="M1274" i="3"/>
  <c r="CE15" i="9"/>
  <c r="BW16" i="9"/>
  <c r="BW17" i="9" s="1"/>
  <c r="BC17" i="9"/>
  <c r="BM17" i="9"/>
  <c r="BK16" i="9"/>
  <c r="CG16" i="9"/>
  <c r="AX17" i="9"/>
  <c r="CC16" i="9"/>
  <c r="BI17" i="9"/>
  <c r="BZ16" i="9"/>
  <c r="BZ17" i="9" s="1"/>
  <c r="BZ20" i="9" s="1"/>
  <c r="BF17" i="9"/>
  <c r="M527" i="7"/>
  <c r="O565" i="7"/>
  <c r="M634" i="7"/>
  <c r="M586" i="7"/>
  <c r="K769" i="7"/>
  <c r="M835" i="7"/>
  <c r="M805" i="7"/>
  <c r="I949" i="7"/>
  <c r="I953" i="7"/>
  <c r="K893" i="7"/>
  <c r="K1007" i="7"/>
  <c r="M1015" i="7"/>
  <c r="K1029" i="7"/>
  <c r="F1010" i="7"/>
  <c r="O1010" i="7" s="1"/>
  <c r="D998" i="7"/>
  <c r="M321" i="7"/>
  <c r="M152" i="7"/>
  <c r="I183" i="7"/>
  <c r="M80" i="7"/>
  <c r="F1270" i="6"/>
  <c r="F1271" i="6"/>
  <c r="F1261" i="6"/>
  <c r="I1261" i="6" s="1"/>
  <c r="D1182" i="6"/>
  <c r="F1182" i="6" s="1"/>
  <c r="F1199" i="6"/>
  <c r="F1003" i="6"/>
  <c r="I1003" i="6" s="1"/>
  <c r="P884" i="6"/>
  <c r="K901" i="6"/>
  <c r="M951" i="6"/>
  <c r="M351" i="6"/>
  <c r="M835" i="6"/>
  <c r="F1080" i="6"/>
  <c r="I1080" i="6" s="1"/>
  <c r="D1155" i="6"/>
  <c r="F1155" i="6" s="1"/>
  <c r="F1156" i="6"/>
  <c r="F1014" i="6"/>
  <c r="D998" i="6"/>
  <c r="F998" i="6" s="1"/>
  <c r="I180" i="6"/>
  <c r="P1286" i="5"/>
  <c r="M1013" i="5"/>
  <c r="M1061" i="5"/>
  <c r="K1218" i="5"/>
  <c r="M1258" i="5"/>
  <c r="M1027" i="5"/>
  <c r="P1251" i="5"/>
  <c r="M1039" i="5"/>
  <c r="D998" i="5"/>
  <c r="M883" i="5"/>
  <c r="K937" i="5"/>
  <c r="D974" i="5"/>
  <c r="O896" i="5"/>
  <c r="O881" i="5"/>
  <c r="M901" i="5"/>
  <c r="I755" i="5"/>
  <c r="M761" i="5"/>
  <c r="D641" i="5"/>
  <c r="M523" i="5"/>
  <c r="K337" i="5"/>
  <c r="K521" i="5"/>
  <c r="M634" i="5"/>
  <c r="K338" i="5"/>
  <c r="P426" i="5"/>
  <c r="M506" i="5"/>
  <c r="M521" i="5"/>
  <c r="M549" i="5"/>
  <c r="O338" i="5"/>
  <c r="P549" i="5"/>
  <c r="O279" i="5"/>
  <c r="M280" i="5"/>
  <c r="M77" i="5"/>
  <c r="M69" i="5"/>
  <c r="M727" i="4"/>
  <c r="M527" i="4"/>
  <c r="M626" i="4"/>
  <c r="K429" i="4"/>
  <c r="M557" i="4"/>
  <c r="D566" i="4"/>
  <c r="M380" i="4"/>
  <c r="M619" i="4"/>
  <c r="M536" i="4"/>
  <c r="M797" i="4"/>
  <c r="I801" i="4"/>
  <c r="K850" i="4"/>
  <c r="M883" i="4"/>
  <c r="M1095" i="4"/>
  <c r="M1027" i="4"/>
  <c r="K1053" i="4"/>
  <c r="M1081" i="4"/>
  <c r="M1087" i="4"/>
  <c r="I1278" i="4"/>
  <c r="F1147" i="4"/>
  <c r="P1147" i="4" s="1"/>
  <c r="D998" i="4"/>
  <c r="M764" i="4"/>
  <c r="M191" i="4"/>
  <c r="I195" i="4"/>
  <c r="M925" i="3"/>
  <c r="I968" i="3"/>
  <c r="M968" i="3"/>
  <c r="M976" i="3"/>
  <c r="K599" i="3"/>
  <c r="M579" i="3"/>
  <c r="O742" i="3"/>
  <c r="K1222" i="3"/>
  <c r="M1229" i="3"/>
  <c r="O1240" i="3"/>
  <c r="M1067" i="3"/>
  <c r="M1188" i="3"/>
  <c r="M1192" i="3"/>
  <c r="M1196" i="3"/>
  <c r="M1223" i="3"/>
  <c r="O1242" i="3"/>
  <c r="F1003" i="3"/>
  <c r="D998" i="3"/>
  <c r="M1190" i="3"/>
  <c r="O1198" i="3"/>
  <c r="M1265" i="3"/>
  <c r="K162" i="5"/>
  <c r="K169" i="2"/>
  <c r="K38" i="3"/>
  <c r="M117" i="4"/>
  <c r="I139" i="4"/>
  <c r="M155" i="4"/>
  <c r="M138" i="7"/>
  <c r="M163" i="2"/>
  <c r="M256" i="4"/>
  <c r="O75" i="5"/>
  <c r="I82" i="2"/>
  <c r="M248" i="2"/>
  <c r="I157" i="3"/>
  <c r="K95" i="3"/>
  <c r="O225" i="2"/>
  <c r="M1215" i="2"/>
  <c r="M1236" i="2"/>
  <c r="M577" i="2"/>
  <c r="M802" i="2"/>
  <c r="M817" i="2"/>
  <c r="M1229" i="2"/>
  <c r="K1026" i="2"/>
  <c r="K1081" i="2"/>
  <c r="I860" i="2"/>
  <c r="K1039" i="2"/>
  <c r="K1097" i="2"/>
  <c r="K1138" i="2"/>
  <c r="M1230" i="2"/>
  <c r="M345" i="2"/>
  <c r="M744" i="2"/>
  <c r="M753" i="2"/>
  <c r="M997" i="2"/>
  <c r="K1005" i="2"/>
  <c r="O1026" i="2"/>
  <c r="D485" i="2"/>
  <c r="F485" i="2" s="1"/>
  <c r="M586" i="2"/>
  <c r="O1097" i="2"/>
  <c r="M1223" i="2"/>
  <c r="M1227" i="2"/>
  <c r="M1231" i="2"/>
  <c r="M1235" i="2"/>
  <c r="M811" i="2"/>
  <c r="M1117" i="2"/>
  <c r="K1126" i="2"/>
  <c r="P184" i="2"/>
  <c r="K165" i="2"/>
  <c r="M162" i="2"/>
  <c r="D137" i="1"/>
  <c r="F137" i="1" s="1"/>
  <c r="F147" i="1"/>
  <c r="F129" i="1"/>
  <c r="I129" i="1" s="1"/>
  <c r="F596" i="1"/>
  <c r="I596" i="1" s="1"/>
  <c r="F607" i="1"/>
  <c r="I607" i="1" s="1"/>
  <c r="F635" i="1"/>
  <c r="O635" i="1" s="1"/>
  <c r="F406" i="1"/>
  <c r="I406" i="1" s="1"/>
  <c r="D110" i="1"/>
  <c r="F110" i="1" s="1"/>
  <c r="F125" i="1"/>
  <c r="F483" i="1"/>
  <c r="K483" i="1" s="1"/>
  <c r="F600" i="1"/>
  <c r="I600" i="1" s="1"/>
  <c r="F1275" i="1"/>
  <c r="I1275" i="1" s="1"/>
  <c r="D1182" i="1"/>
  <c r="F1182" i="1" s="1"/>
  <c r="F1199" i="1"/>
  <c r="F1160" i="1"/>
  <c r="I1160" i="1" s="1"/>
  <c r="F1064" i="1"/>
  <c r="I1064" i="1" s="1"/>
  <c r="F1112" i="1"/>
  <c r="I1112" i="1" s="1"/>
  <c r="F1076" i="1"/>
  <c r="P1076" i="1" s="1"/>
  <c r="F1060" i="1"/>
  <c r="I1060" i="1" s="1"/>
  <c r="F1092" i="1"/>
  <c r="I1092" i="1" s="1"/>
  <c r="D1178" i="1"/>
  <c r="F1178" i="1" s="1"/>
  <c r="F1179" i="1"/>
  <c r="F934" i="1"/>
  <c r="I934" i="1" s="1"/>
  <c r="F972" i="1"/>
  <c r="O972" i="1" s="1"/>
  <c r="D987" i="1"/>
  <c r="F987" i="1" s="1"/>
  <c r="F988" i="1"/>
  <c r="F843" i="1"/>
  <c r="I843" i="1" s="1"/>
  <c r="F779" i="1"/>
  <c r="I779" i="1" s="1"/>
  <c r="D723" i="1"/>
  <c r="F723" i="1" s="1"/>
  <c r="F725" i="1"/>
  <c r="F774" i="1"/>
  <c r="I774" i="1" s="1"/>
  <c r="I496" i="1"/>
  <c r="P341" i="1"/>
  <c r="M561" i="1"/>
  <c r="M204" i="1"/>
  <c r="I225" i="1"/>
  <c r="M287" i="2"/>
  <c r="M649" i="2"/>
  <c r="M1262" i="3"/>
  <c r="M99" i="2"/>
  <c r="M1209" i="6"/>
  <c r="M231" i="7"/>
  <c r="M235" i="7"/>
  <c r="M251" i="7"/>
  <c r="M255" i="7"/>
  <c r="M1142" i="4"/>
  <c r="M453" i="3"/>
  <c r="M522" i="3"/>
  <c r="M240" i="7"/>
  <c r="M248" i="7"/>
  <c r="M731" i="3"/>
  <c r="M229" i="7"/>
  <c r="M233" i="7"/>
  <c r="M241" i="7"/>
  <c r="M245" i="7"/>
  <c r="M253" i="7"/>
  <c r="M265" i="7"/>
  <c r="M534" i="4"/>
  <c r="M724" i="7"/>
  <c r="M636" i="6"/>
  <c r="M165" i="2"/>
  <c r="I169" i="2"/>
  <c r="M542" i="2"/>
  <c r="I753" i="2"/>
  <c r="M921" i="2"/>
  <c r="M945" i="2"/>
  <c r="M1007" i="2"/>
  <c r="P1049" i="2"/>
  <c r="M1057" i="2"/>
  <c r="I1091" i="2"/>
  <c r="K1111" i="2"/>
  <c r="K1122" i="2"/>
  <c r="M1148" i="2"/>
  <c r="M1272" i="2"/>
  <c r="K401" i="3"/>
  <c r="I401" i="3"/>
  <c r="P584" i="7"/>
  <c r="K584" i="7"/>
  <c r="K883" i="7"/>
  <c r="M883" i="7"/>
  <c r="M151" i="2"/>
  <c r="M169" i="2"/>
  <c r="P434" i="2"/>
  <c r="M526" i="2"/>
  <c r="M621" i="2"/>
  <c r="O753" i="2"/>
  <c r="M761" i="2"/>
  <c r="M927" i="2"/>
  <c r="M935" i="2"/>
  <c r="M951" i="2"/>
  <c r="M1008" i="2"/>
  <c r="M1045" i="2"/>
  <c r="M1089" i="2"/>
  <c r="M1265" i="2"/>
  <c r="M1269" i="2"/>
  <c r="M1279" i="2"/>
  <c r="M1283" i="2"/>
  <c r="P825" i="7"/>
  <c r="I825" i="7"/>
  <c r="K831" i="6"/>
  <c r="P831" i="6"/>
  <c r="I1237" i="6"/>
  <c r="K1237" i="6"/>
  <c r="O405" i="5"/>
  <c r="P405" i="5"/>
  <c r="K369" i="3"/>
  <c r="I369" i="3"/>
  <c r="M885" i="2"/>
  <c r="O334" i="3"/>
  <c r="P334" i="3"/>
  <c r="I334" i="3"/>
  <c r="I154" i="7"/>
  <c r="O154" i="7"/>
  <c r="O797" i="6"/>
  <c r="K797" i="6"/>
  <c r="I39" i="2"/>
  <c r="I149" i="2"/>
  <c r="M476" i="2"/>
  <c r="I762" i="2"/>
  <c r="M952" i="2"/>
  <c r="M1005" i="2"/>
  <c r="I1033" i="2"/>
  <c r="K1128" i="2"/>
  <c r="M1163" i="2"/>
  <c r="I1277" i="2"/>
  <c r="I1226" i="6"/>
  <c r="P1226" i="6"/>
  <c r="P795" i="4"/>
  <c r="K795" i="4"/>
  <c r="M762" i="2"/>
  <c r="M842" i="2"/>
  <c r="M1033" i="2"/>
  <c r="M1277" i="2"/>
  <c r="K239" i="3"/>
  <c r="P239" i="3"/>
  <c r="I14" i="2"/>
  <c r="P149" i="2"/>
  <c r="I153" i="2"/>
  <c r="M168" i="2"/>
  <c r="O193" i="2"/>
  <c r="O224" i="2"/>
  <c r="M263" i="2"/>
  <c r="M295" i="2"/>
  <c r="M303" i="2"/>
  <c r="M353" i="2"/>
  <c r="M378" i="2"/>
  <c r="M482" i="2"/>
  <c r="M673" i="2"/>
  <c r="P689" i="2"/>
  <c r="M709" i="2"/>
  <c r="M840" i="2"/>
  <c r="P896" i="2"/>
  <c r="M959" i="2"/>
  <c r="M1006" i="2"/>
  <c r="I1049" i="2"/>
  <c r="M1121" i="2"/>
  <c r="M1139" i="2"/>
  <c r="K1200" i="2"/>
  <c r="M1281" i="2"/>
  <c r="K683" i="7"/>
  <c r="I683" i="7"/>
  <c r="P927" i="7"/>
  <c r="I927" i="7"/>
  <c r="K1011" i="7"/>
  <c r="O1011" i="7"/>
  <c r="P1180" i="6"/>
  <c r="K1180" i="6"/>
  <c r="O213" i="2"/>
  <c r="M570" i="2"/>
  <c r="M730" i="2"/>
  <c r="M739" i="2"/>
  <c r="M801" i="2"/>
  <c r="K482" i="3"/>
  <c r="P482" i="3"/>
  <c r="K892" i="7"/>
  <c r="M892" i="7"/>
  <c r="O579" i="5"/>
  <c r="K579" i="5"/>
  <c r="K980" i="5"/>
  <c r="I980" i="5"/>
  <c r="I51" i="3"/>
  <c r="K77" i="3"/>
  <c r="M133" i="3"/>
  <c r="M145" i="3"/>
  <c r="M206" i="3"/>
  <c r="M210" i="3"/>
  <c r="M765" i="3"/>
  <c r="M963" i="3"/>
  <c r="M1089" i="3"/>
  <c r="M391" i="7"/>
  <c r="M588" i="7"/>
  <c r="M689" i="7"/>
  <c r="M709" i="7"/>
  <c r="M726" i="7"/>
  <c r="M733" i="7"/>
  <c r="K782" i="7"/>
  <c r="M966" i="7"/>
  <c r="M969" i="7"/>
  <c r="K1008" i="7"/>
  <c r="I1079" i="7"/>
  <c r="M1089" i="7"/>
  <c r="P1099" i="7"/>
  <c r="M1177" i="7"/>
  <c r="I1233" i="7"/>
  <c r="M1247" i="7"/>
  <c r="M1258" i="7"/>
  <c r="M1285" i="7"/>
  <c r="M32" i="6"/>
  <c r="M270" i="6"/>
  <c r="I454" i="6"/>
  <c r="M470" i="6"/>
  <c r="O496" i="6"/>
  <c r="P590" i="6"/>
  <c r="M836" i="6"/>
  <c r="M923" i="6"/>
  <c r="P1059" i="6"/>
  <c r="M1202" i="6"/>
  <c r="O1236" i="6"/>
  <c r="O1239" i="6"/>
  <c r="M63" i="5"/>
  <c r="P509" i="5"/>
  <c r="P542" i="5"/>
  <c r="I795" i="5"/>
  <c r="I898" i="5"/>
  <c r="M913" i="5"/>
  <c r="I937" i="5"/>
  <c r="P955" i="5"/>
  <c r="M997" i="5"/>
  <c r="K1095" i="5"/>
  <c r="M36" i="4"/>
  <c r="M51" i="4"/>
  <c r="I279" i="4"/>
  <c r="M601" i="4"/>
  <c r="P815" i="4"/>
  <c r="M830" i="4"/>
  <c r="P945" i="4"/>
  <c r="M978" i="4"/>
  <c r="M986" i="4"/>
  <c r="M1146" i="4"/>
  <c r="M1286" i="2"/>
  <c r="M48" i="3"/>
  <c r="P51" i="3"/>
  <c r="M100" i="3"/>
  <c r="M149" i="3"/>
  <c r="M310" i="3"/>
  <c r="M323" i="3"/>
  <c r="M482" i="3"/>
  <c r="M643" i="3"/>
  <c r="M698" i="3"/>
  <c r="M776" i="3"/>
  <c r="M784" i="3"/>
  <c r="M856" i="3"/>
  <c r="M955" i="3"/>
  <c r="M958" i="3"/>
  <c r="M1024" i="3"/>
  <c r="M1189" i="3"/>
  <c r="M29" i="7"/>
  <c r="M32" i="7"/>
  <c r="M36" i="7"/>
  <c r="M143" i="7"/>
  <c r="O165" i="7"/>
  <c r="M369" i="7"/>
  <c r="M389" i="7"/>
  <c r="M698" i="7"/>
  <c r="M731" i="7"/>
  <c r="M937" i="7"/>
  <c r="M945" i="7"/>
  <c r="M953" i="7"/>
  <c r="O1110" i="7"/>
  <c r="M1130" i="7"/>
  <c r="M1172" i="7"/>
  <c r="P1237" i="7"/>
  <c r="M1279" i="7"/>
  <c r="M219" i="6"/>
  <c r="M279" i="6"/>
  <c r="M295" i="6"/>
  <c r="M303" i="6"/>
  <c r="P536" i="6"/>
  <c r="M714" i="6"/>
  <c r="M876" i="6"/>
  <c r="M913" i="6"/>
  <c r="M929" i="6"/>
  <c r="M1055" i="6"/>
  <c r="M1089" i="6"/>
  <c r="M35" i="5"/>
  <c r="O753" i="5"/>
  <c r="O795" i="5"/>
  <c r="M888" i="5"/>
  <c r="M911" i="5"/>
  <c r="M971" i="5"/>
  <c r="M1007" i="5"/>
  <c r="O1139" i="5"/>
  <c r="M1276" i="5"/>
  <c r="M1280" i="5"/>
  <c r="O26" i="4"/>
  <c r="M59" i="4"/>
  <c r="M63" i="4"/>
  <c r="M487" i="4"/>
  <c r="M519" i="4"/>
  <c r="M581" i="4"/>
  <c r="M762" i="4"/>
  <c r="M811" i="4"/>
  <c r="M821" i="4"/>
  <c r="M925" i="4"/>
  <c r="M1006" i="4"/>
  <c r="M1053" i="4"/>
  <c r="O1055" i="4"/>
  <c r="M1105" i="4"/>
  <c r="M1122" i="4"/>
  <c r="M1138" i="4"/>
  <c r="M1189" i="4"/>
  <c r="M523" i="3"/>
  <c r="I565" i="3"/>
  <c r="M716" i="3"/>
  <c r="M829" i="3"/>
  <c r="M915" i="3"/>
  <c r="M1186" i="3"/>
  <c r="M1268" i="3"/>
  <c r="M75" i="7"/>
  <c r="M288" i="7"/>
  <c r="M292" i="7"/>
  <c r="M304" i="7"/>
  <c r="M342" i="7"/>
  <c r="M491" i="7"/>
  <c r="M762" i="7"/>
  <c r="M927" i="7"/>
  <c r="O953" i="7"/>
  <c r="I1009" i="7"/>
  <c r="I1051" i="7"/>
  <c r="M1231" i="7"/>
  <c r="M1180" i="6"/>
  <c r="M98" i="5"/>
  <c r="M524" i="5"/>
  <c r="M579" i="5"/>
  <c r="M597" i="5"/>
  <c r="M740" i="5"/>
  <c r="P753" i="5"/>
  <c r="M819" i="5"/>
  <c r="I899" i="5"/>
  <c r="M980" i="5"/>
  <c r="M1257" i="5"/>
  <c r="M1287" i="5"/>
  <c r="M111" i="4"/>
  <c r="M148" i="4"/>
  <c r="M163" i="4"/>
  <c r="M167" i="4"/>
  <c r="M795" i="4"/>
  <c r="M881" i="4"/>
  <c r="M900" i="4"/>
  <c r="P1053" i="4"/>
  <c r="M1287" i="2"/>
  <c r="M67" i="3"/>
  <c r="M169" i="3"/>
  <c r="M177" i="3"/>
  <c r="P295" i="3"/>
  <c r="M320" i="3"/>
  <c r="M506" i="3"/>
  <c r="M649" i="3"/>
  <c r="P716" i="3"/>
  <c r="M805" i="3"/>
  <c r="M995" i="3"/>
  <c r="I1152" i="3"/>
  <c r="M411" i="7"/>
  <c r="M660" i="7"/>
  <c r="M728" i="7"/>
  <c r="K757" i="7"/>
  <c r="M943" i="7"/>
  <c r="I959" i="7"/>
  <c r="M995" i="7"/>
  <c r="M1009" i="7"/>
  <c r="M1114" i="7"/>
  <c r="P1231" i="7"/>
  <c r="M165" i="6"/>
  <c r="M181" i="6"/>
  <c r="M212" i="6"/>
  <c r="M276" i="6"/>
  <c r="M584" i="6"/>
  <c r="M819" i="6"/>
  <c r="M911" i="6"/>
  <c r="M1154" i="6"/>
  <c r="M1186" i="6"/>
  <c r="I1248" i="6"/>
  <c r="O25" i="5"/>
  <c r="I338" i="5"/>
  <c r="M577" i="5"/>
  <c r="M693" i="5"/>
  <c r="O809" i="5"/>
  <c r="M978" i="5"/>
  <c r="M1228" i="5"/>
  <c r="M1251" i="5"/>
  <c r="M83" i="4"/>
  <c r="M160" i="4"/>
  <c r="M184" i="4"/>
  <c r="M296" i="4"/>
  <c r="P666" i="4"/>
  <c r="M712" i="4"/>
  <c r="P913" i="4"/>
  <c r="M952" i="4"/>
  <c r="M958" i="4"/>
  <c r="M982" i="4"/>
  <c r="M1114" i="4"/>
  <c r="M1139" i="4"/>
  <c r="M1190" i="4"/>
  <c r="M1218" i="4"/>
  <c r="I1276" i="4"/>
  <c r="M1279" i="4"/>
  <c r="M681" i="3"/>
  <c r="M913" i="3"/>
  <c r="M921" i="3"/>
  <c r="M1041" i="3"/>
  <c r="M1051" i="3"/>
  <c r="M1152" i="3"/>
  <c r="K1187" i="3"/>
  <c r="O1200" i="3"/>
  <c r="M1231" i="3"/>
  <c r="O1252" i="3"/>
  <c r="M163" i="7"/>
  <c r="M297" i="7"/>
  <c r="M621" i="7"/>
  <c r="M757" i="7"/>
  <c r="I933" i="7"/>
  <c r="M959" i="7"/>
  <c r="I1020" i="7"/>
  <c r="M757" i="6"/>
  <c r="M1172" i="6"/>
  <c r="K1287" i="6"/>
  <c r="K77" i="5"/>
  <c r="M621" i="5"/>
  <c r="O807" i="5"/>
  <c r="P809" i="5"/>
  <c r="M836" i="5"/>
  <c r="M840" i="5"/>
  <c r="M986" i="5"/>
  <c r="M1121" i="5"/>
  <c r="P160" i="4"/>
  <c r="I239" i="4"/>
  <c r="M729" i="4"/>
  <c r="M38" i="3"/>
  <c r="M42" i="3"/>
  <c r="M50" i="3"/>
  <c r="M82" i="3"/>
  <c r="I151" i="3"/>
  <c r="M225" i="3"/>
  <c r="M429" i="3"/>
  <c r="M666" i="3"/>
  <c r="M753" i="3"/>
  <c r="M857" i="3"/>
  <c r="M945" i="3"/>
  <c r="M966" i="3"/>
  <c r="M992" i="3"/>
  <c r="M1004" i="3"/>
  <c r="M1019" i="3"/>
  <c r="K1031" i="3"/>
  <c r="O1041" i="3"/>
  <c r="O1150" i="3"/>
  <c r="M357" i="7"/>
  <c r="M619" i="7"/>
  <c r="M735" i="7"/>
  <c r="M776" i="7"/>
  <c r="M850" i="7"/>
  <c r="M888" i="7"/>
  <c r="M933" i="7"/>
  <c r="M968" i="7"/>
  <c r="K1004" i="7"/>
  <c r="M1007" i="7"/>
  <c r="M1073" i="7"/>
  <c r="K1099" i="7"/>
  <c r="K1205" i="7"/>
  <c r="M143" i="6"/>
  <c r="M221" i="6"/>
  <c r="M273" i="6"/>
  <c r="M337" i="6"/>
  <c r="K496" i="6"/>
  <c r="I530" i="6"/>
  <c r="M593" i="6"/>
  <c r="K755" i="6"/>
  <c r="M817" i="6"/>
  <c r="M842" i="6"/>
  <c r="M892" i="6"/>
  <c r="M1043" i="6"/>
  <c r="I1059" i="6"/>
  <c r="M1183" i="6"/>
  <c r="M1198" i="6"/>
  <c r="P62" i="5"/>
  <c r="M142" i="5"/>
  <c r="M799" i="5"/>
  <c r="P862" i="5"/>
  <c r="M941" i="5"/>
  <c r="M1221" i="5"/>
  <c r="M1248" i="5"/>
  <c r="O1258" i="5"/>
  <c r="M42" i="4"/>
  <c r="M120" i="4"/>
  <c r="P274" i="4"/>
  <c r="M433" i="4"/>
  <c r="K464" i="4"/>
  <c r="I524" i="4"/>
  <c r="O624" i="4"/>
  <c r="M673" i="4"/>
  <c r="M791" i="4"/>
  <c r="M801" i="4"/>
  <c r="M815" i="4"/>
  <c r="M877" i="4"/>
  <c r="M909" i="4"/>
  <c r="M1109" i="4"/>
  <c r="M1115" i="4"/>
  <c r="M1187" i="4"/>
  <c r="M1195" i="4"/>
  <c r="M1202" i="4"/>
  <c r="M405" i="3"/>
  <c r="M521" i="3"/>
  <c r="M528" i="3"/>
  <c r="M550" i="3"/>
  <c r="M553" i="3"/>
  <c r="M601" i="3"/>
  <c r="O868" i="3"/>
  <c r="O1191" i="3"/>
  <c r="M1215" i="3"/>
  <c r="M83" i="7"/>
  <c r="K180" i="7"/>
  <c r="M183" i="7"/>
  <c r="M194" i="7"/>
  <c r="M210" i="7"/>
  <c r="M222" i="7"/>
  <c r="M294" i="7"/>
  <c r="M532" i="7"/>
  <c r="M616" i="7"/>
  <c r="I689" i="7"/>
  <c r="M844" i="7"/>
  <c r="I885" i="7"/>
  <c r="M952" i="7"/>
  <c r="K966" i="7"/>
  <c r="M1004" i="7"/>
  <c r="K1089" i="7"/>
  <c r="K1157" i="7"/>
  <c r="M1221" i="7"/>
  <c r="M496" i="6"/>
  <c r="M590" i="6"/>
  <c r="O739" i="6"/>
  <c r="M755" i="6"/>
  <c r="M949" i="6"/>
  <c r="M952" i="6"/>
  <c r="M1195" i="6"/>
  <c r="M48" i="5"/>
  <c r="M116" i="5"/>
  <c r="M208" i="5"/>
  <c r="M216" i="5"/>
  <c r="M236" i="5"/>
  <c r="M240" i="5"/>
  <c r="M260" i="5"/>
  <c r="M534" i="5"/>
  <c r="M542" i="5"/>
  <c r="M572" i="5"/>
  <c r="M738" i="5"/>
  <c r="M778" i="5"/>
  <c r="I997" i="5"/>
  <c r="M1009" i="5"/>
  <c r="M1071" i="5"/>
  <c r="I1095" i="5"/>
  <c r="M1130" i="5"/>
  <c r="M1212" i="5"/>
  <c r="M1255" i="5"/>
  <c r="I117" i="4"/>
  <c r="M255" i="4"/>
  <c r="M480" i="4"/>
  <c r="O548" i="4"/>
  <c r="M621" i="4"/>
  <c r="M701" i="4"/>
  <c r="O815" i="4"/>
  <c r="P877" i="4"/>
  <c r="M945" i="4"/>
  <c r="M1148" i="4"/>
  <c r="M1207" i="1"/>
  <c r="K923" i="1"/>
  <c r="M651" i="1"/>
  <c r="M1089" i="1"/>
  <c r="I643" i="1"/>
  <c r="O1109" i="1"/>
  <c r="P128" i="1"/>
  <c r="K1163" i="1"/>
  <c r="M171" i="4"/>
  <c r="O119" i="2"/>
  <c r="M116" i="6"/>
  <c r="M120" i="6"/>
  <c r="M124" i="6"/>
  <c r="M122" i="4"/>
  <c r="M135" i="4"/>
  <c r="L129" i="7"/>
  <c r="M130" i="7"/>
  <c r="K111" i="2"/>
  <c r="K118" i="2"/>
  <c r="M128" i="7"/>
  <c r="K117" i="4"/>
  <c r="P120" i="4"/>
  <c r="K115" i="2"/>
  <c r="M128" i="2"/>
  <c r="I131" i="5"/>
  <c r="I173" i="3"/>
  <c r="M175" i="2"/>
  <c r="M175" i="4"/>
  <c r="M188" i="1"/>
  <c r="M190" i="7"/>
  <c r="M214" i="3"/>
  <c r="M216" i="6"/>
  <c r="K217" i="5"/>
  <c r="M223" i="6"/>
  <c r="K232" i="2"/>
  <c r="M232" i="2"/>
  <c r="M244" i="2"/>
  <c r="M246" i="2"/>
  <c r="M252" i="2"/>
  <c r="M271" i="2"/>
  <c r="M287" i="4"/>
  <c r="P101" i="3"/>
  <c r="O101" i="3"/>
  <c r="K296" i="7"/>
  <c r="I296" i="7"/>
  <c r="I458" i="1"/>
  <c r="M466" i="1"/>
  <c r="K681" i="1"/>
  <c r="I749" i="1"/>
  <c r="I824" i="1"/>
  <c r="K888" i="1"/>
  <c r="I924" i="1"/>
  <c r="K946" i="1"/>
  <c r="L102" i="2"/>
  <c r="K105" i="2"/>
  <c r="M136" i="2"/>
  <c r="P162" i="2"/>
  <c r="L412" i="2"/>
  <c r="P447" i="2"/>
  <c r="O447" i="2"/>
  <c r="P167" i="3"/>
  <c r="I167" i="3"/>
  <c r="P1085" i="3"/>
  <c r="I1085" i="3"/>
  <c r="I84" i="1"/>
  <c r="K467" i="1"/>
  <c r="I543" i="1"/>
  <c r="I556" i="1"/>
  <c r="P733" i="1"/>
  <c r="O813" i="1"/>
  <c r="I1023" i="1"/>
  <c r="I1151" i="1"/>
  <c r="I1154" i="1"/>
  <c r="I1205" i="1"/>
  <c r="P330" i="2"/>
  <c r="F339" i="2"/>
  <c r="F356" i="2"/>
  <c r="K372" i="2"/>
  <c r="M393" i="2"/>
  <c r="F402" i="2"/>
  <c r="F435" i="2"/>
  <c r="I435" i="2" s="1"/>
  <c r="M786" i="2"/>
  <c r="D591" i="1"/>
  <c r="F591" i="1" s="1"/>
  <c r="K695" i="7"/>
  <c r="O695" i="7"/>
  <c r="P791" i="6"/>
  <c r="O791" i="6"/>
  <c r="O1035" i="6"/>
  <c r="P1035" i="6"/>
  <c r="K1035" i="6"/>
  <c r="I1035" i="6"/>
  <c r="M78" i="1"/>
  <c r="M383" i="1"/>
  <c r="I625" i="1"/>
  <c r="P642" i="1"/>
  <c r="I738" i="1"/>
  <c r="M943" i="1"/>
  <c r="K985" i="1"/>
  <c r="K1105" i="1"/>
  <c r="I1108" i="1"/>
  <c r="M150" i="2"/>
  <c r="P153" i="2"/>
  <c r="P166" i="2"/>
  <c r="M176" i="2"/>
  <c r="I180" i="2"/>
  <c r="O229" i="2"/>
  <c r="L307" i="2"/>
  <c r="M320" i="2"/>
  <c r="M391" i="2"/>
  <c r="O396" i="2"/>
  <c r="L406" i="2"/>
  <c r="K775" i="2"/>
  <c r="O775" i="2"/>
  <c r="L871" i="2"/>
  <c r="K365" i="3"/>
  <c r="P365" i="3"/>
  <c r="I645" i="6"/>
  <c r="K645" i="6"/>
  <c r="K155" i="1"/>
  <c r="K769" i="1"/>
  <c r="P872" i="1"/>
  <c r="D886" i="1"/>
  <c r="F886" i="1" s="1"/>
  <c r="I1087" i="1"/>
  <c r="O1090" i="1"/>
  <c r="M52" i="2"/>
  <c r="O115" i="2"/>
  <c r="O118" i="2"/>
  <c r="M161" i="2"/>
  <c r="M173" i="2"/>
  <c r="O176" i="2"/>
  <c r="M183" i="2"/>
  <c r="O200" i="2"/>
  <c r="M318" i="2"/>
  <c r="M336" i="2"/>
  <c r="L1145" i="2"/>
  <c r="I347" i="3"/>
  <c r="O347" i="3"/>
  <c r="K455" i="3"/>
  <c r="O455" i="3"/>
  <c r="P1218" i="6"/>
  <c r="K1218" i="6"/>
  <c r="I400" i="1"/>
  <c r="I701" i="1"/>
  <c r="I739" i="1"/>
  <c r="I808" i="1"/>
  <c r="I956" i="1"/>
  <c r="K1117" i="1"/>
  <c r="I1149" i="1"/>
  <c r="O173" i="2"/>
  <c r="O180" i="2"/>
  <c r="I332" i="2"/>
  <c r="F390" i="2"/>
  <c r="K405" i="2"/>
  <c r="M431" i="2"/>
  <c r="O726" i="2"/>
  <c r="I726" i="2"/>
  <c r="L1143" i="2"/>
  <c r="O115" i="3"/>
  <c r="I115" i="3"/>
  <c r="K279" i="3"/>
  <c r="P279" i="3"/>
  <c r="K874" i="3"/>
  <c r="O874" i="3"/>
  <c r="K1130" i="2"/>
  <c r="I1130" i="2"/>
  <c r="K81" i="5"/>
  <c r="O81" i="5"/>
  <c r="K311" i="1"/>
  <c r="M340" i="1"/>
  <c r="I481" i="1"/>
  <c r="M701" i="1"/>
  <c r="P764" i="1"/>
  <c r="I819" i="1"/>
  <c r="K900" i="1"/>
  <c r="O933" i="1"/>
  <c r="I983" i="1"/>
  <c r="I1162" i="1"/>
  <c r="I1171" i="1"/>
  <c r="M123" i="2"/>
  <c r="M131" i="2"/>
  <c r="P154" i="2"/>
  <c r="M158" i="2"/>
  <c r="K162" i="2"/>
  <c r="I165" i="2"/>
  <c r="P170" i="2"/>
  <c r="O216" i="2"/>
  <c r="F335" i="2"/>
  <c r="L373" i="2"/>
  <c r="F427" i="2"/>
  <c r="F878" i="2"/>
  <c r="M504" i="2"/>
  <c r="F539" i="2"/>
  <c r="L545" i="2"/>
  <c r="M568" i="2"/>
  <c r="D591" i="2"/>
  <c r="F594" i="2"/>
  <c r="L650" i="2"/>
  <c r="M653" i="2"/>
  <c r="L672" i="2"/>
  <c r="L676" i="2"/>
  <c r="M676" i="2" s="1"/>
  <c r="O742" i="2"/>
  <c r="M775" i="2"/>
  <c r="L800" i="2"/>
  <c r="L808" i="2"/>
  <c r="M858" i="2"/>
  <c r="L900" i="2"/>
  <c r="F910" i="2"/>
  <c r="M953" i="2"/>
  <c r="M958" i="2"/>
  <c r="M1031" i="2"/>
  <c r="M1039" i="2"/>
  <c r="P1051" i="2"/>
  <c r="P1107" i="2"/>
  <c r="M1122" i="2"/>
  <c r="P1126" i="2"/>
  <c r="M1128" i="2"/>
  <c r="P1134" i="2"/>
  <c r="M1213" i="2"/>
  <c r="M1228" i="2"/>
  <c r="L1241" i="2"/>
  <c r="M49" i="3"/>
  <c r="M52" i="3"/>
  <c r="M66" i="3"/>
  <c r="M70" i="3"/>
  <c r="M77" i="3"/>
  <c r="P146" i="3"/>
  <c r="M156" i="3"/>
  <c r="M188" i="3"/>
  <c r="M192" i="3"/>
  <c r="M196" i="3"/>
  <c r="M200" i="3"/>
  <c r="M204" i="3"/>
  <c r="M208" i="3"/>
  <c r="M212" i="3"/>
  <c r="M216" i="3"/>
  <c r="M220" i="3"/>
  <c r="F319" i="3"/>
  <c r="M349" i="3"/>
  <c r="M365" i="3"/>
  <c r="M369" i="3"/>
  <c r="M385" i="3"/>
  <c r="M457" i="3"/>
  <c r="F465" i="3"/>
  <c r="L492" i="3"/>
  <c r="O506" i="3"/>
  <c r="L541" i="3"/>
  <c r="D575" i="3"/>
  <c r="L609" i="3"/>
  <c r="M614" i="3"/>
  <c r="L629" i="3"/>
  <c r="M653" i="3"/>
  <c r="L680" i="3"/>
  <c r="L732" i="3"/>
  <c r="I743" i="3"/>
  <c r="L763" i="3"/>
  <c r="M763" i="3" s="1"/>
  <c r="M770" i="3"/>
  <c r="F785" i="3"/>
  <c r="I785" i="3" s="1"/>
  <c r="M799" i="3"/>
  <c r="M813" i="3"/>
  <c r="M874" i="3"/>
  <c r="L906" i="3"/>
  <c r="P914" i="3"/>
  <c r="M931" i="3"/>
  <c r="F934" i="3"/>
  <c r="L942" i="3"/>
  <c r="M947" i="3"/>
  <c r="M952" i="3"/>
  <c r="L957" i="3"/>
  <c r="L965" i="3"/>
  <c r="M965" i="3" s="1"/>
  <c r="P1019" i="3"/>
  <c r="F1025" i="3"/>
  <c r="O1025" i="3" s="1"/>
  <c r="I1028" i="3"/>
  <c r="K1032" i="3"/>
  <c r="F1034" i="3"/>
  <c r="L1044" i="3"/>
  <c r="L1060" i="3"/>
  <c r="M1087" i="3"/>
  <c r="K1226" i="7"/>
  <c r="O1226" i="7"/>
  <c r="F471" i="2"/>
  <c r="K471" i="2" s="1"/>
  <c r="F505" i="2"/>
  <c r="I505" i="2" s="1"/>
  <c r="L514" i="2"/>
  <c r="F535" i="2"/>
  <c r="F569" i="2"/>
  <c r="F611" i="2"/>
  <c r="M681" i="2"/>
  <c r="F686" i="2"/>
  <c r="F715" i="2"/>
  <c r="M726" i="2"/>
  <c r="F750" i="2"/>
  <c r="F752" i="2"/>
  <c r="F756" i="2"/>
  <c r="F758" i="2"/>
  <c r="P758" i="2" s="1"/>
  <c r="F760" i="2"/>
  <c r="I760" i="2" s="1"/>
  <c r="F772" i="2"/>
  <c r="F774" i="2"/>
  <c r="L796" i="2"/>
  <c r="F954" i="2"/>
  <c r="F970" i="2"/>
  <c r="O970" i="2" s="1"/>
  <c r="O1033" i="2"/>
  <c r="F1038" i="2"/>
  <c r="F1040" i="2"/>
  <c r="F1042" i="2"/>
  <c r="F1070" i="2"/>
  <c r="F1072" i="2"/>
  <c r="O1072" i="2" s="1"/>
  <c r="M1103" i="2"/>
  <c r="I1119" i="2"/>
  <c r="O1128" i="2"/>
  <c r="K1202" i="2"/>
  <c r="M1239" i="2"/>
  <c r="I1283" i="2"/>
  <c r="M43" i="3"/>
  <c r="M92" i="3"/>
  <c r="M112" i="3"/>
  <c r="M287" i="3"/>
  <c r="F368" i="3"/>
  <c r="P383" i="3"/>
  <c r="F408" i="3"/>
  <c r="F440" i="3"/>
  <c r="F505" i="3"/>
  <c r="F533" i="3"/>
  <c r="P533" i="3" s="1"/>
  <c r="F573" i="3"/>
  <c r="I573" i="3" s="1"/>
  <c r="F615" i="3"/>
  <c r="I620" i="3"/>
  <c r="L627" i="3"/>
  <c r="F635" i="3"/>
  <c r="I635" i="3" s="1"/>
  <c r="L644" i="3"/>
  <c r="F654" i="3"/>
  <c r="F781" i="3"/>
  <c r="F800" i="3"/>
  <c r="K800" i="3" s="1"/>
  <c r="I809" i="3"/>
  <c r="F814" i="3"/>
  <c r="F841" i="3"/>
  <c r="F853" i="3"/>
  <c r="I853" i="3" s="1"/>
  <c r="M868" i="3"/>
  <c r="M872" i="3"/>
  <c r="M929" i="3"/>
  <c r="F932" i="3"/>
  <c r="F1018" i="3"/>
  <c r="P1018" i="3" s="1"/>
  <c r="M1020" i="3"/>
  <c r="F1050" i="3"/>
  <c r="P1050" i="3" s="1"/>
  <c r="F1066" i="3"/>
  <c r="M1085" i="3"/>
  <c r="F1088" i="3"/>
  <c r="F1104" i="3"/>
  <c r="K1104" i="3" s="1"/>
  <c r="O738" i="7"/>
  <c r="P738" i="7"/>
  <c r="K1276" i="7"/>
  <c r="O1276" i="7"/>
  <c r="K785" i="3"/>
  <c r="K818" i="3"/>
  <c r="I1168" i="3"/>
  <c r="O1168" i="3"/>
  <c r="K919" i="7"/>
  <c r="O919" i="7"/>
  <c r="I919" i="7"/>
  <c r="K1109" i="7"/>
  <c r="O1109" i="7"/>
  <c r="K1223" i="7"/>
  <c r="O1223" i="7"/>
  <c r="I1223" i="7"/>
  <c r="K51" i="6"/>
  <c r="I51" i="6"/>
  <c r="M441" i="2"/>
  <c r="F448" i="2"/>
  <c r="L454" i="2"/>
  <c r="M464" i="2"/>
  <c r="M599" i="2"/>
  <c r="P601" i="2"/>
  <c r="O603" i="2"/>
  <c r="F682" i="2"/>
  <c r="K727" i="2"/>
  <c r="K776" i="2"/>
  <c r="M799" i="2"/>
  <c r="M809" i="2"/>
  <c r="M850" i="2"/>
  <c r="M870" i="2"/>
  <c r="K883" i="2"/>
  <c r="D886" i="2"/>
  <c r="M917" i="2"/>
  <c r="P920" i="2"/>
  <c r="M995" i="2"/>
  <c r="M1017" i="2"/>
  <c r="F1036" i="2"/>
  <c r="L1048" i="2"/>
  <c r="L1056" i="2"/>
  <c r="M1061" i="2"/>
  <c r="M1087" i="2"/>
  <c r="O1089" i="2"/>
  <c r="K1091" i="2"/>
  <c r="M1093" i="2"/>
  <c r="P1095" i="2"/>
  <c r="M1115" i="2"/>
  <c r="O1119" i="2"/>
  <c r="L1158" i="2"/>
  <c r="M1170" i="2"/>
  <c r="K1175" i="2"/>
  <c r="O1202" i="2"/>
  <c r="L1208" i="2"/>
  <c r="F1270" i="2"/>
  <c r="I1270" i="2" s="1"/>
  <c r="I1281" i="2"/>
  <c r="I44" i="3"/>
  <c r="M93" i="3"/>
  <c r="L103" i="3"/>
  <c r="I113" i="3"/>
  <c r="M120" i="3"/>
  <c r="M124" i="3"/>
  <c r="M150" i="3"/>
  <c r="I161" i="3"/>
  <c r="M172" i="3"/>
  <c r="M241" i="3"/>
  <c r="M338" i="3"/>
  <c r="L390" i="3"/>
  <c r="L394" i="3"/>
  <c r="M417" i="3"/>
  <c r="D424" i="3"/>
  <c r="L444" i="3"/>
  <c r="O486" i="3"/>
  <c r="F520" i="3"/>
  <c r="O544" i="3"/>
  <c r="M565" i="3"/>
  <c r="L580" i="3"/>
  <c r="M608" i="3"/>
  <c r="L639" i="3"/>
  <c r="M665" i="3"/>
  <c r="M679" i="3"/>
  <c r="P734" i="3"/>
  <c r="O738" i="3"/>
  <c r="L752" i="3"/>
  <c r="K757" i="3"/>
  <c r="M828" i="3"/>
  <c r="M890" i="3"/>
  <c r="M898" i="3"/>
  <c r="M941" i="3"/>
  <c r="M971" i="3"/>
  <c r="L994" i="3"/>
  <c r="M1002" i="3"/>
  <c r="L1030" i="3"/>
  <c r="M1043" i="3"/>
  <c r="L1054" i="3"/>
  <c r="M1059" i="3"/>
  <c r="L1092" i="3"/>
  <c r="L1110" i="3"/>
  <c r="P1255" i="3"/>
  <c r="K1255" i="3"/>
  <c r="I1217" i="7"/>
  <c r="K1217" i="7"/>
  <c r="M439" i="2"/>
  <c r="L452" i="2"/>
  <c r="D582" i="2"/>
  <c r="O624" i="2"/>
  <c r="O647" i="2"/>
  <c r="D671" i="2"/>
  <c r="F680" i="2"/>
  <c r="M776" i="2"/>
  <c r="M778" i="2"/>
  <c r="M881" i="2"/>
  <c r="O967" i="2"/>
  <c r="M980" i="2"/>
  <c r="P1028" i="2"/>
  <c r="M1091" i="2"/>
  <c r="K1100" i="2"/>
  <c r="K1163" i="2"/>
  <c r="M1177" i="2"/>
  <c r="O1200" i="2"/>
  <c r="I1215" i="2"/>
  <c r="F1241" i="2"/>
  <c r="M44" i="3"/>
  <c r="M68" i="3"/>
  <c r="M190" i="3"/>
  <c r="M194" i="3"/>
  <c r="M198" i="3"/>
  <c r="M202" i="3"/>
  <c r="P241" i="3"/>
  <c r="L388" i="3"/>
  <c r="I393" i="3"/>
  <c r="M397" i="3"/>
  <c r="F450" i="3"/>
  <c r="L460" i="3"/>
  <c r="M470" i="3"/>
  <c r="I494" i="3"/>
  <c r="F545" i="3"/>
  <c r="I557" i="3"/>
  <c r="M561" i="3"/>
  <c r="M605" i="3"/>
  <c r="F611" i="3"/>
  <c r="P611" i="3" s="1"/>
  <c r="K675" i="3"/>
  <c r="K680" i="3"/>
  <c r="L690" i="3"/>
  <c r="L748" i="3"/>
  <c r="M825" i="3"/>
  <c r="L841" i="3"/>
  <c r="M862" i="3"/>
  <c r="P890" i="3"/>
  <c r="K901" i="3"/>
  <c r="L948" i="3"/>
  <c r="L1028" i="3"/>
  <c r="M1037" i="3"/>
  <c r="I1076" i="3"/>
  <c r="P24" i="6"/>
  <c r="I24" i="6"/>
  <c r="F481" i="2"/>
  <c r="O515" i="2"/>
  <c r="M557" i="2"/>
  <c r="L569" i="2"/>
  <c r="F598" i="2"/>
  <c r="M598" i="2" s="1"/>
  <c r="K698" i="2"/>
  <c r="I700" i="2"/>
  <c r="P731" i="2"/>
  <c r="F734" i="2"/>
  <c r="O776" i="2"/>
  <c r="M795" i="2"/>
  <c r="K825" i="2"/>
  <c r="M866" i="2"/>
  <c r="O883" i="2"/>
  <c r="F887" i="2"/>
  <c r="P887" i="2" s="1"/>
  <c r="F916" i="2"/>
  <c r="P948" i="2"/>
  <c r="F950" i="2"/>
  <c r="M1038" i="2"/>
  <c r="M1079" i="2"/>
  <c r="I1174" i="2"/>
  <c r="M1175" i="2"/>
  <c r="I1279" i="2"/>
  <c r="P44" i="3"/>
  <c r="M51" i="3"/>
  <c r="L76" i="3"/>
  <c r="L96" i="3"/>
  <c r="I100" i="3"/>
  <c r="F329" i="3"/>
  <c r="O378" i="3"/>
  <c r="P380" i="3"/>
  <c r="P382" i="3"/>
  <c r="K393" i="3"/>
  <c r="M557" i="3"/>
  <c r="M788" i="3"/>
  <c r="M821" i="3"/>
  <c r="I891" i="3"/>
  <c r="I904" i="3"/>
  <c r="I917" i="3"/>
  <c r="I1031" i="3"/>
  <c r="F1038" i="3"/>
  <c r="P1038" i="3" s="1"/>
  <c r="L1048" i="3"/>
  <c r="M1048" i="3" s="1"/>
  <c r="F1058" i="3"/>
  <c r="F1074" i="3"/>
  <c r="L1084" i="3"/>
  <c r="F1096" i="3"/>
  <c r="F867" i="7"/>
  <c r="P1134" i="7"/>
  <c r="K1134" i="7"/>
  <c r="F438" i="2"/>
  <c r="I438" i="2" s="1"/>
  <c r="F477" i="2"/>
  <c r="P477" i="2" s="1"/>
  <c r="F514" i="2"/>
  <c r="F516" i="2"/>
  <c r="F541" i="2"/>
  <c r="F558" i="2"/>
  <c r="L585" i="2"/>
  <c r="F620" i="2"/>
  <c r="O620" i="2" s="1"/>
  <c r="M634" i="2"/>
  <c r="F662" i="2"/>
  <c r="F777" i="2"/>
  <c r="F806" i="2"/>
  <c r="L843" i="2"/>
  <c r="M857" i="2"/>
  <c r="M864" i="2"/>
  <c r="F880" i="2"/>
  <c r="L889" i="2"/>
  <c r="M889" i="2" s="1"/>
  <c r="L957" i="2"/>
  <c r="I1006" i="2"/>
  <c r="K1009" i="2"/>
  <c r="M1011" i="2"/>
  <c r="M1047" i="2"/>
  <c r="I1051" i="2"/>
  <c r="M1055" i="2"/>
  <c r="O1081" i="2"/>
  <c r="F1084" i="2"/>
  <c r="I1122" i="2"/>
  <c r="I1201" i="2"/>
  <c r="O1215" i="2"/>
  <c r="F1259" i="2"/>
  <c r="I1259" i="2" s="1"/>
  <c r="P1274" i="2"/>
  <c r="O130" i="3"/>
  <c r="M134" i="3"/>
  <c r="M166" i="3"/>
  <c r="I177" i="3"/>
  <c r="M181" i="3"/>
  <c r="M187" i="3"/>
  <c r="M191" i="3"/>
  <c r="M195" i="3"/>
  <c r="M199" i="3"/>
  <c r="M203" i="3"/>
  <c r="M207" i="3"/>
  <c r="M211" i="3"/>
  <c r="M215" i="3"/>
  <c r="F356" i="3"/>
  <c r="M393" i="3"/>
  <c r="F469" i="3"/>
  <c r="F514" i="3"/>
  <c r="L520" i="3"/>
  <c r="M524" i="3"/>
  <c r="F539" i="3"/>
  <c r="I539" i="3" s="1"/>
  <c r="F556" i="3"/>
  <c r="O557" i="3"/>
  <c r="F604" i="3"/>
  <c r="F625" i="3"/>
  <c r="M638" i="3"/>
  <c r="F694" i="3"/>
  <c r="F699" i="3"/>
  <c r="I699" i="3" s="1"/>
  <c r="L706" i="3"/>
  <c r="M742" i="3"/>
  <c r="M803" i="3"/>
  <c r="F822" i="3"/>
  <c r="O822" i="3" s="1"/>
  <c r="F861" i="3"/>
  <c r="L869" i="3"/>
  <c r="F902" i="3"/>
  <c r="M917" i="3"/>
  <c r="L946" i="3"/>
  <c r="L954" i="3"/>
  <c r="L967" i="3"/>
  <c r="F996" i="3"/>
  <c r="I56" i="7"/>
  <c r="O56" i="7"/>
  <c r="L1199" i="7"/>
  <c r="K17" i="6"/>
  <c r="O17" i="6"/>
  <c r="L1135" i="3"/>
  <c r="L1147" i="3"/>
  <c r="M1168" i="3"/>
  <c r="O1188" i="3"/>
  <c r="M1258" i="3"/>
  <c r="M1263" i="3"/>
  <c r="M18" i="7"/>
  <c r="M43" i="7"/>
  <c r="M56" i="7"/>
  <c r="M67" i="7"/>
  <c r="M78" i="7"/>
  <c r="M87" i="7"/>
  <c r="M100" i="7"/>
  <c r="M153" i="7"/>
  <c r="M269" i="7"/>
  <c r="M310" i="7"/>
  <c r="M355" i="7"/>
  <c r="L366" i="7"/>
  <c r="L390" i="7"/>
  <c r="L408" i="7"/>
  <c r="L456" i="7"/>
  <c r="M468" i="7"/>
  <c r="L479" i="7"/>
  <c r="L495" i="7"/>
  <c r="L562" i="7"/>
  <c r="L585" i="7"/>
  <c r="M590" i="7"/>
  <c r="F627" i="7"/>
  <c r="L633" i="7"/>
  <c r="M640" i="7"/>
  <c r="L652" i="7"/>
  <c r="F667" i="7"/>
  <c r="L686" i="7"/>
  <c r="M697" i="7"/>
  <c r="L713" i="7"/>
  <c r="O728" i="7"/>
  <c r="M738" i="7"/>
  <c r="L756" i="7"/>
  <c r="L781" i="7"/>
  <c r="F816" i="7"/>
  <c r="M840" i="7"/>
  <c r="I845" i="7"/>
  <c r="O846" i="7"/>
  <c r="L880" i="7"/>
  <c r="L897" i="7"/>
  <c r="P933" i="7"/>
  <c r="M961" i="7"/>
  <c r="I1012" i="7"/>
  <c r="F1030" i="7"/>
  <c r="O1030" i="7" s="1"/>
  <c r="L1050" i="7"/>
  <c r="F1064" i="7"/>
  <c r="L1098" i="7"/>
  <c r="M91" i="6"/>
  <c r="I382" i="6"/>
  <c r="P382" i="6"/>
  <c r="K830" i="6"/>
  <c r="P830" i="6"/>
  <c r="K1033" i="6"/>
  <c r="O1033" i="6"/>
  <c r="K1285" i="6"/>
  <c r="O1285" i="6"/>
  <c r="I1285" i="6"/>
  <c r="O112" i="5"/>
  <c r="K112" i="5"/>
  <c r="I112" i="5"/>
  <c r="L1131" i="3"/>
  <c r="F1164" i="3"/>
  <c r="M1255" i="3"/>
  <c r="M72" i="7"/>
  <c r="L84" i="7"/>
  <c r="L186" i="7"/>
  <c r="M296" i="7"/>
  <c r="F311" i="7"/>
  <c r="P311" i="7" s="1"/>
  <c r="F356" i="7"/>
  <c r="F373" i="7"/>
  <c r="P373" i="7" s="1"/>
  <c r="F396" i="7"/>
  <c r="I396" i="7" s="1"/>
  <c r="F446" i="7"/>
  <c r="M459" i="7"/>
  <c r="M466" i="7"/>
  <c r="M498" i="7"/>
  <c r="F552" i="7"/>
  <c r="F571" i="7"/>
  <c r="I571" i="7" s="1"/>
  <c r="F592" i="7"/>
  <c r="I592" i="7" s="1"/>
  <c r="M608" i="7"/>
  <c r="F615" i="7"/>
  <c r="D641" i="7"/>
  <c r="M655" i="7"/>
  <c r="L736" i="7"/>
  <c r="F792" i="7"/>
  <c r="L865" i="7"/>
  <c r="I893" i="7"/>
  <c r="M919" i="7"/>
  <c r="F934" i="7"/>
  <c r="P959" i="7"/>
  <c r="F967" i="7"/>
  <c r="M989" i="7"/>
  <c r="I1021" i="7"/>
  <c r="L1042" i="7"/>
  <c r="F1078" i="7"/>
  <c r="L1094" i="7"/>
  <c r="M1111" i="7"/>
  <c r="L1116" i="7"/>
  <c r="I1130" i="7"/>
  <c r="L1162" i="7"/>
  <c r="K1200" i="7"/>
  <c r="M1263" i="7"/>
  <c r="M1267" i="7"/>
  <c r="M1280" i="7"/>
  <c r="F1284" i="7"/>
  <c r="P1284" i="7" s="1"/>
  <c r="M1286" i="7"/>
  <c r="L65" i="6"/>
  <c r="M788" i="6"/>
  <c r="I1233" i="6"/>
  <c r="P1233" i="6"/>
  <c r="M734" i="7"/>
  <c r="M1090" i="7"/>
  <c r="K1273" i="6"/>
  <c r="O1273" i="6"/>
  <c r="P254" i="5"/>
  <c r="I254" i="5"/>
  <c r="O1112" i="3"/>
  <c r="F1137" i="3"/>
  <c r="M1157" i="3"/>
  <c r="M1169" i="3"/>
  <c r="L1174" i="3"/>
  <c r="L1216" i="3"/>
  <c r="M1216" i="3" s="1"/>
  <c r="O1241" i="3"/>
  <c r="M1272" i="3"/>
  <c r="M34" i="7"/>
  <c r="M57" i="7"/>
  <c r="M91" i="7"/>
  <c r="M106" i="7"/>
  <c r="M144" i="7"/>
  <c r="M191" i="7"/>
  <c r="M195" i="7"/>
  <c r="M199" i="7"/>
  <c r="M203" i="7"/>
  <c r="M336" i="7"/>
  <c r="M347" i="7"/>
  <c r="L360" i="7"/>
  <c r="M360" i="7" s="1"/>
  <c r="F368" i="7"/>
  <c r="I368" i="7" s="1"/>
  <c r="M382" i="7"/>
  <c r="K405" i="7"/>
  <c r="P465" i="7"/>
  <c r="P481" i="7"/>
  <c r="M517" i="7"/>
  <c r="M528" i="7"/>
  <c r="L556" i="7"/>
  <c r="M581" i="7"/>
  <c r="L596" i="7"/>
  <c r="M601" i="7"/>
  <c r="O634" i="7"/>
  <c r="L662" i="7"/>
  <c r="M673" i="7"/>
  <c r="M681" i="7"/>
  <c r="M683" i="7"/>
  <c r="L706" i="7"/>
  <c r="M739" i="7"/>
  <c r="M744" i="7"/>
  <c r="M759" i="7"/>
  <c r="K771" i="7"/>
  <c r="I773" i="7"/>
  <c r="L796" i="7"/>
  <c r="L816" i="7"/>
  <c r="M823" i="7"/>
  <c r="L834" i="7"/>
  <c r="L863" i="7"/>
  <c r="M863" i="7" s="1"/>
  <c r="L867" i="7"/>
  <c r="P874" i="7"/>
  <c r="L891" i="7"/>
  <c r="I901" i="7"/>
  <c r="L902" i="7"/>
  <c r="I911" i="7"/>
  <c r="M913" i="7"/>
  <c r="L938" i="7"/>
  <c r="L940" i="7"/>
  <c r="M947" i="7"/>
  <c r="K949" i="7"/>
  <c r="D987" i="7"/>
  <c r="L1014" i="7"/>
  <c r="K1045" i="7"/>
  <c r="I1047" i="7"/>
  <c r="F1056" i="7"/>
  <c r="O1064" i="7"/>
  <c r="F1074" i="7"/>
  <c r="M1095" i="7"/>
  <c r="M1097" i="7"/>
  <c r="F1104" i="7"/>
  <c r="F1112" i="7"/>
  <c r="I1112" i="7" s="1"/>
  <c r="K1117" i="7"/>
  <c r="F1129" i="7"/>
  <c r="F1145" i="7"/>
  <c r="L1151" i="7"/>
  <c r="F1166" i="7"/>
  <c r="F1210" i="7"/>
  <c r="I1227" i="7"/>
  <c r="M1281" i="7"/>
  <c r="M1287" i="7"/>
  <c r="D46" i="6"/>
  <c r="P92" i="6"/>
  <c r="K862" i="6"/>
  <c r="O862" i="6"/>
  <c r="O1152" i="3"/>
  <c r="L1261" i="3"/>
  <c r="M12" i="7"/>
  <c r="M16" i="7"/>
  <c r="M20" i="7"/>
  <c r="L37" i="7"/>
  <c r="M151" i="7"/>
  <c r="M166" i="7"/>
  <c r="M170" i="7"/>
  <c r="M174" i="7"/>
  <c r="I182" i="7"/>
  <c r="P203" i="7"/>
  <c r="M207" i="7"/>
  <c r="P308" i="7"/>
  <c r="L398" i="7"/>
  <c r="M421" i="7"/>
  <c r="F438" i="7"/>
  <c r="P438" i="7" s="1"/>
  <c r="K456" i="7"/>
  <c r="L471" i="7"/>
  <c r="M515" i="7"/>
  <c r="F547" i="7"/>
  <c r="L552" i="7"/>
  <c r="M599" i="7"/>
  <c r="M649" i="7"/>
  <c r="O673" i="7"/>
  <c r="M679" i="7"/>
  <c r="I727" i="7"/>
  <c r="I737" i="7"/>
  <c r="M742" i="7"/>
  <c r="K747" i="7"/>
  <c r="I749" i="7"/>
  <c r="M753" i="7"/>
  <c r="P757" i="7"/>
  <c r="M773" i="7"/>
  <c r="P782" i="7"/>
  <c r="L794" i="7"/>
  <c r="M821" i="7"/>
  <c r="F824" i="7"/>
  <c r="M870" i="7"/>
  <c r="I884" i="7"/>
  <c r="L889" i="7"/>
  <c r="O893" i="7"/>
  <c r="M899" i="7"/>
  <c r="M905" i="7"/>
  <c r="K907" i="7"/>
  <c r="M949" i="7"/>
  <c r="L1010" i="7"/>
  <c r="M1010" i="7" s="1"/>
  <c r="I1039" i="7"/>
  <c r="K1041" i="7"/>
  <c r="O1095" i="7"/>
  <c r="M1119" i="7"/>
  <c r="O1161" i="7"/>
  <c r="O1230" i="7"/>
  <c r="K1260" i="6"/>
  <c r="P1260" i="6"/>
  <c r="K104" i="5"/>
  <c r="O104" i="5"/>
  <c r="P532" i="5"/>
  <c r="O532" i="5"/>
  <c r="I532" i="5"/>
  <c r="M1130" i="3"/>
  <c r="I1140" i="3"/>
  <c r="I1142" i="3"/>
  <c r="O1190" i="3"/>
  <c r="I1209" i="3"/>
  <c r="M1211" i="3"/>
  <c r="I1257" i="3"/>
  <c r="O133" i="7"/>
  <c r="M141" i="7"/>
  <c r="M145" i="7"/>
  <c r="F186" i="7"/>
  <c r="P255" i="7"/>
  <c r="I364" i="7"/>
  <c r="M378" i="7"/>
  <c r="P422" i="7"/>
  <c r="I509" i="7"/>
  <c r="I545" i="7"/>
  <c r="I600" i="7"/>
  <c r="K624" i="7"/>
  <c r="I626" i="7"/>
  <c r="I672" i="7"/>
  <c r="L719" i="7"/>
  <c r="M727" i="7"/>
  <c r="M740" i="7"/>
  <c r="M749" i="7"/>
  <c r="I758" i="7"/>
  <c r="K765" i="7"/>
  <c r="M804" i="7"/>
  <c r="I809" i="7"/>
  <c r="M811" i="7"/>
  <c r="D826" i="7"/>
  <c r="F826" i="7" s="1"/>
  <c r="M868" i="7"/>
  <c r="M901" i="7"/>
  <c r="M907" i="7"/>
  <c r="I910" i="7"/>
  <c r="F912" i="7"/>
  <c r="K939" i="7"/>
  <c r="O949" i="7"/>
  <c r="O1017" i="7"/>
  <c r="P1035" i="7"/>
  <c r="M1041" i="7"/>
  <c r="F1052" i="7"/>
  <c r="P1067" i="7"/>
  <c r="K1108" i="7"/>
  <c r="F1164" i="7"/>
  <c r="M1213" i="7"/>
  <c r="M1219" i="7"/>
  <c r="O1227" i="7"/>
  <c r="M1265" i="7"/>
  <c r="I23" i="6"/>
  <c r="K807" i="6"/>
  <c r="P807" i="6"/>
  <c r="O1114" i="6"/>
  <c r="P1114" i="6"/>
  <c r="K1114" i="6"/>
  <c r="I1114" i="6"/>
  <c r="P135" i="5"/>
  <c r="I135" i="5"/>
  <c r="P295" i="5"/>
  <c r="O295" i="5"/>
  <c r="K735" i="5"/>
  <c r="I735" i="5"/>
  <c r="M1140" i="3"/>
  <c r="M1142" i="3"/>
  <c r="F1176" i="3"/>
  <c r="L1241" i="3"/>
  <c r="M1241" i="3" s="1"/>
  <c r="M49" i="7"/>
  <c r="M66" i="7"/>
  <c r="M86" i="7"/>
  <c r="M220" i="7"/>
  <c r="M256" i="7"/>
  <c r="M264" i="7"/>
  <c r="M295" i="7"/>
  <c r="M298" i="7"/>
  <c r="F319" i="7"/>
  <c r="F333" i="7"/>
  <c r="M340" i="7"/>
  <c r="F362" i="7"/>
  <c r="F475" i="7"/>
  <c r="M509" i="7"/>
  <c r="F512" i="7"/>
  <c r="F514" i="7"/>
  <c r="M626" i="7"/>
  <c r="F648" i="7"/>
  <c r="I648" i="7" s="1"/>
  <c r="F736" i="7"/>
  <c r="P737" i="7"/>
  <c r="F741" i="7"/>
  <c r="I741" i="7" s="1"/>
  <c r="P749" i="7"/>
  <c r="F752" i="7"/>
  <c r="F777" i="7"/>
  <c r="F803" i="7"/>
  <c r="F812" i="7"/>
  <c r="F814" i="7"/>
  <c r="P815" i="7"/>
  <c r="K844" i="7"/>
  <c r="I846" i="7"/>
  <c r="M862" i="7"/>
  <c r="P901" i="7"/>
  <c r="O960" i="7"/>
  <c r="I966" i="7"/>
  <c r="I1007" i="7"/>
  <c r="K1009" i="7"/>
  <c r="F1023" i="7"/>
  <c r="F1036" i="7"/>
  <c r="F1040" i="7"/>
  <c r="F1068" i="7"/>
  <c r="K1083" i="7"/>
  <c r="M1085" i="7"/>
  <c r="O1089" i="7"/>
  <c r="F1123" i="7"/>
  <c r="F1158" i="7"/>
  <c r="K1177" i="7"/>
  <c r="I1180" i="7"/>
  <c r="L1216" i="7"/>
  <c r="I1231" i="7"/>
  <c r="P1233" i="7"/>
  <c r="F1270" i="7"/>
  <c r="O1282" i="7"/>
  <c r="L84" i="6"/>
  <c r="K226" i="6"/>
  <c r="O226" i="6"/>
  <c r="L845" i="6"/>
  <c r="O1091" i="6"/>
  <c r="I1091" i="6"/>
  <c r="P220" i="5"/>
  <c r="K220" i="5"/>
  <c r="P367" i="6"/>
  <c r="L379" i="6"/>
  <c r="F396" i="6"/>
  <c r="F412" i="6"/>
  <c r="L454" i="6"/>
  <c r="F469" i="6"/>
  <c r="F486" i="6"/>
  <c r="P486" i="6" s="1"/>
  <c r="F525" i="6"/>
  <c r="P525" i="6" s="1"/>
  <c r="F560" i="6"/>
  <c r="F564" i="6"/>
  <c r="F569" i="6"/>
  <c r="K593" i="6"/>
  <c r="F615" i="6"/>
  <c r="O615" i="6" s="1"/>
  <c r="L625" i="6"/>
  <c r="F654" i="6"/>
  <c r="L669" i="6"/>
  <c r="M669" i="6" s="1"/>
  <c r="L699" i="6"/>
  <c r="F734" i="6"/>
  <c r="M737" i="6"/>
  <c r="M740" i="6"/>
  <c r="L781" i="6"/>
  <c r="K783" i="6"/>
  <c r="K785" i="6"/>
  <c r="F822" i="6"/>
  <c r="M822" i="6" s="1"/>
  <c r="F824" i="6"/>
  <c r="P837" i="6"/>
  <c r="F841" i="6"/>
  <c r="I857" i="6"/>
  <c r="F873" i="6"/>
  <c r="P873" i="6" s="1"/>
  <c r="M890" i="6"/>
  <c r="I901" i="6"/>
  <c r="M907" i="6"/>
  <c r="F910" i="6"/>
  <c r="F920" i="6"/>
  <c r="I920" i="6" s="1"/>
  <c r="K968" i="6"/>
  <c r="F985" i="6"/>
  <c r="O1059" i="6"/>
  <c r="M1063" i="6"/>
  <c r="P1074" i="6"/>
  <c r="M1150" i="6"/>
  <c r="O1272" i="6"/>
  <c r="K1282" i="6"/>
  <c r="P98" i="5"/>
  <c r="O106" i="5"/>
  <c r="O193" i="5"/>
  <c r="O230" i="5"/>
  <c r="O241" i="5"/>
  <c r="K268" i="5"/>
  <c r="F307" i="5"/>
  <c r="P307" i="5" s="1"/>
  <c r="L373" i="5"/>
  <c r="P389" i="5"/>
  <c r="F444" i="5"/>
  <c r="K444" i="5" s="1"/>
  <c r="F460" i="5"/>
  <c r="F510" i="5"/>
  <c r="F552" i="5"/>
  <c r="P552" i="5" s="1"/>
  <c r="L604" i="5"/>
  <c r="I614" i="5"/>
  <c r="F637" i="5"/>
  <c r="I653" i="5"/>
  <c r="L686" i="5"/>
  <c r="M691" i="5"/>
  <c r="F719" i="5"/>
  <c r="K747" i="5"/>
  <c r="M755" i="5"/>
  <c r="F758" i="5"/>
  <c r="K758" i="5" s="1"/>
  <c r="M813" i="5"/>
  <c r="K270" i="4"/>
  <c r="I270" i="4"/>
  <c r="K939" i="4"/>
  <c r="O939" i="4"/>
  <c r="L103" i="6"/>
  <c r="M103" i="6" s="1"/>
  <c r="O210" i="6"/>
  <c r="M214" i="6"/>
  <c r="M226" i="6"/>
  <c r="M309" i="6"/>
  <c r="F319" i="6"/>
  <c r="K319" i="6" s="1"/>
  <c r="F335" i="6"/>
  <c r="F346" i="6"/>
  <c r="I346" i="6" s="1"/>
  <c r="F348" i="6"/>
  <c r="K348" i="6" s="1"/>
  <c r="F427" i="6"/>
  <c r="M436" i="6"/>
  <c r="M457" i="6"/>
  <c r="L473" i="6"/>
  <c r="O498" i="6"/>
  <c r="P500" i="6"/>
  <c r="O502" i="6"/>
  <c r="F505" i="6"/>
  <c r="L514" i="6"/>
  <c r="K530" i="6"/>
  <c r="F613" i="6"/>
  <c r="P613" i="6" s="1"/>
  <c r="L667" i="6"/>
  <c r="M667" i="6" s="1"/>
  <c r="M673" i="6"/>
  <c r="F704" i="6"/>
  <c r="M791" i="6"/>
  <c r="M793" i="6"/>
  <c r="M797" i="6"/>
  <c r="O811" i="6"/>
  <c r="M815" i="6"/>
  <c r="M830" i="6"/>
  <c r="P835" i="6"/>
  <c r="M866" i="6"/>
  <c r="K875" i="6"/>
  <c r="M901" i="6"/>
  <c r="M933" i="6"/>
  <c r="L944" i="6"/>
  <c r="M961" i="6"/>
  <c r="O963" i="6"/>
  <c r="D974" i="6"/>
  <c r="M1033" i="6"/>
  <c r="L1036" i="6"/>
  <c r="L1162" i="6"/>
  <c r="M1248" i="6"/>
  <c r="M1260" i="6"/>
  <c r="F53" i="5"/>
  <c r="M81" i="5"/>
  <c r="L333" i="5"/>
  <c r="L394" i="5"/>
  <c r="L398" i="5"/>
  <c r="M453" i="5"/>
  <c r="L490" i="5"/>
  <c r="M538" i="5"/>
  <c r="M630" i="5"/>
  <c r="M730" i="5"/>
  <c r="M737" i="5"/>
  <c r="K917" i="5"/>
  <c r="P917" i="5"/>
  <c r="P1229" i="5"/>
  <c r="I1229" i="5"/>
  <c r="P224" i="4"/>
  <c r="I224" i="4"/>
  <c r="P705" i="4"/>
  <c r="I705" i="4"/>
  <c r="M187" i="6"/>
  <c r="F438" i="6"/>
  <c r="L560" i="6"/>
  <c r="M670" i="6"/>
  <c r="L708" i="6"/>
  <c r="M767" i="6"/>
  <c r="M778" i="6"/>
  <c r="M784" i="6"/>
  <c r="M786" i="6"/>
  <c r="M873" i="6"/>
  <c r="M959" i="6"/>
  <c r="M1011" i="6"/>
  <c r="M1085" i="6"/>
  <c r="O1089" i="6"/>
  <c r="M1091" i="6"/>
  <c r="I1186" i="6"/>
  <c r="M1218" i="6"/>
  <c r="K1224" i="6"/>
  <c r="M1283" i="6"/>
  <c r="M220" i="5"/>
  <c r="F311" i="5"/>
  <c r="K311" i="5" s="1"/>
  <c r="L364" i="5"/>
  <c r="F427" i="5"/>
  <c r="M482" i="5"/>
  <c r="M498" i="5"/>
  <c r="M532" i="5"/>
  <c r="L594" i="5"/>
  <c r="I605" i="5"/>
  <c r="L639" i="5"/>
  <c r="L642" i="5"/>
  <c r="F654" i="5"/>
  <c r="M735" i="5"/>
  <c r="P915" i="5"/>
  <c r="O915" i="5"/>
  <c r="F562" i="4"/>
  <c r="I451" i="6"/>
  <c r="F456" i="6"/>
  <c r="O577" i="6"/>
  <c r="L596" i="6"/>
  <c r="K633" i="6"/>
  <c r="D641" i="6"/>
  <c r="F648" i="6"/>
  <c r="M776" i="6"/>
  <c r="O778" i="6"/>
  <c r="P782" i="6"/>
  <c r="O784" i="6"/>
  <c r="M883" i="6"/>
  <c r="K889" i="6"/>
  <c r="F902" i="6"/>
  <c r="P902" i="6" s="1"/>
  <c r="P927" i="6"/>
  <c r="K949" i="6"/>
  <c r="M1035" i="6"/>
  <c r="M1079" i="6"/>
  <c r="M1081" i="6"/>
  <c r="O1132" i="6"/>
  <c r="K1186" i="6"/>
  <c r="K1221" i="6"/>
  <c r="P63" i="5"/>
  <c r="I108" i="5"/>
  <c r="O214" i="5"/>
  <c r="O374" i="5"/>
  <c r="M397" i="5"/>
  <c r="F422" i="5"/>
  <c r="F430" i="5"/>
  <c r="M449" i="5"/>
  <c r="I476" i="5"/>
  <c r="M480" i="5"/>
  <c r="M605" i="5"/>
  <c r="K1041" i="5"/>
  <c r="P1041" i="5"/>
  <c r="I1173" i="5"/>
  <c r="O1173" i="5"/>
  <c r="I1226" i="5"/>
  <c r="O1226" i="5"/>
  <c r="P1252" i="5"/>
  <c r="O1252" i="5"/>
  <c r="K1252" i="5"/>
  <c r="I1252" i="5"/>
  <c r="O141" i="4"/>
  <c r="P141" i="4"/>
  <c r="I141" i="4"/>
  <c r="P1193" i="4"/>
  <c r="K1193" i="4"/>
  <c r="M144" i="6"/>
  <c r="O356" i="6"/>
  <c r="L432" i="6"/>
  <c r="M449" i="6"/>
  <c r="P454" i="6"/>
  <c r="I563" i="6"/>
  <c r="P604" i="6"/>
  <c r="O659" i="6"/>
  <c r="P661" i="6"/>
  <c r="F664" i="6"/>
  <c r="P664" i="6" s="1"/>
  <c r="F696" i="6"/>
  <c r="K696" i="6" s="1"/>
  <c r="P783" i="6"/>
  <c r="M846" i="6"/>
  <c r="P849" i="6"/>
  <c r="I919" i="6"/>
  <c r="P945" i="6"/>
  <c r="M982" i="6"/>
  <c r="I984" i="6"/>
  <c r="L1018" i="6"/>
  <c r="O1037" i="6"/>
  <c r="L1064" i="6"/>
  <c r="M1069" i="6"/>
  <c r="I1073" i="6"/>
  <c r="P1079" i="6"/>
  <c r="L1096" i="6"/>
  <c r="M1096" i="6" s="1"/>
  <c r="M1126" i="6"/>
  <c r="O1163" i="6"/>
  <c r="L1208" i="6"/>
  <c r="M1221" i="6"/>
  <c r="M1237" i="6"/>
  <c r="K108" i="5"/>
  <c r="I193" i="5"/>
  <c r="O207" i="5"/>
  <c r="I285" i="5"/>
  <c r="M339" i="5"/>
  <c r="O397" i="5"/>
  <c r="L440" i="5"/>
  <c r="M476" i="5"/>
  <c r="M541" i="5"/>
  <c r="F556" i="5"/>
  <c r="I597" i="5"/>
  <c r="I661" i="5"/>
  <c r="M677" i="5"/>
  <c r="L690" i="5"/>
  <c r="O778" i="5"/>
  <c r="I151" i="6"/>
  <c r="L362" i="6"/>
  <c r="P415" i="6"/>
  <c r="O447" i="6"/>
  <c r="K563" i="6"/>
  <c r="P568" i="6"/>
  <c r="F625" i="6"/>
  <c r="K667" i="6"/>
  <c r="O730" i="6"/>
  <c r="I737" i="6"/>
  <c r="O746" i="6"/>
  <c r="K751" i="6"/>
  <c r="M814" i="6"/>
  <c r="M874" i="6"/>
  <c r="F882" i="6"/>
  <c r="M915" i="6"/>
  <c r="I952" i="6"/>
  <c r="P982" i="6"/>
  <c r="K984" i="6"/>
  <c r="D993" i="6"/>
  <c r="P1057" i="6"/>
  <c r="O1069" i="6"/>
  <c r="K1073" i="6"/>
  <c r="O1112" i="6"/>
  <c r="O1202" i="6"/>
  <c r="P1231" i="6"/>
  <c r="O1247" i="6"/>
  <c r="O20" i="5"/>
  <c r="O40" i="5"/>
  <c r="I80" i="5"/>
  <c r="M108" i="5"/>
  <c r="K193" i="5"/>
  <c r="K233" i="5"/>
  <c r="O270" i="5"/>
  <c r="O367" i="5"/>
  <c r="P476" i="5"/>
  <c r="L539" i="5"/>
  <c r="P572" i="5"/>
  <c r="L650" i="5"/>
  <c r="F664" i="5"/>
  <c r="F772" i="5"/>
  <c r="K1043" i="4"/>
  <c r="O1043" i="4"/>
  <c r="I167" i="6"/>
  <c r="M268" i="6"/>
  <c r="O367" i="6"/>
  <c r="I471" i="6"/>
  <c r="M563" i="6"/>
  <c r="P571" i="6"/>
  <c r="P735" i="6"/>
  <c r="K737" i="6"/>
  <c r="M751" i="6"/>
  <c r="F763" i="6"/>
  <c r="K808" i="6"/>
  <c r="O919" i="6"/>
  <c r="M1059" i="6"/>
  <c r="P1069" i="6"/>
  <c r="M1073" i="6"/>
  <c r="M1184" i="6"/>
  <c r="P1190" i="6"/>
  <c r="P1193" i="6"/>
  <c r="K1229" i="6"/>
  <c r="P1247" i="6"/>
  <c r="M1261" i="6"/>
  <c r="O13" i="5"/>
  <c r="P44" i="5"/>
  <c r="M68" i="5"/>
  <c r="K80" i="5"/>
  <c r="O215" i="5"/>
  <c r="K264" i="5"/>
  <c r="M391" i="5"/>
  <c r="P477" i="5"/>
  <c r="F554" i="5"/>
  <c r="K565" i="5"/>
  <c r="M593" i="5"/>
  <c r="I596" i="5"/>
  <c r="P597" i="5"/>
  <c r="M619" i="5"/>
  <c r="L708" i="5"/>
  <c r="M757" i="5"/>
  <c r="O905" i="5"/>
  <c r="P905" i="5"/>
  <c r="O153" i="4"/>
  <c r="K153" i="4"/>
  <c r="I153" i="4"/>
  <c r="P953" i="4"/>
  <c r="K953" i="4"/>
  <c r="M817" i="5"/>
  <c r="P836" i="5"/>
  <c r="O911" i="5"/>
  <c r="M915" i="5"/>
  <c r="M917" i="5"/>
  <c r="O921" i="5"/>
  <c r="L936" i="5"/>
  <c r="O1020" i="5"/>
  <c r="M1041" i="5"/>
  <c r="F1090" i="5"/>
  <c r="P1121" i="5"/>
  <c r="M1144" i="5"/>
  <c r="M1242" i="5"/>
  <c r="M1249" i="5"/>
  <c r="O1256" i="5"/>
  <c r="O1274" i="5"/>
  <c r="F79" i="4"/>
  <c r="M79" i="4" s="1"/>
  <c r="L84" i="4"/>
  <c r="O90" i="4"/>
  <c r="L96" i="4"/>
  <c r="M239" i="4"/>
  <c r="P338" i="4"/>
  <c r="P385" i="4"/>
  <c r="L396" i="4"/>
  <c r="M419" i="4"/>
  <c r="F425" i="4"/>
  <c r="O425" i="4" s="1"/>
  <c r="L475" i="4"/>
  <c r="L477" i="4"/>
  <c r="L481" i="4"/>
  <c r="L654" i="4"/>
  <c r="F688" i="4"/>
  <c r="L696" i="4"/>
  <c r="M707" i="4"/>
  <c r="F713" i="4"/>
  <c r="P713" i="4" s="1"/>
  <c r="L760" i="4"/>
  <c r="F763" i="4"/>
  <c r="P765" i="4"/>
  <c r="M769" i="4"/>
  <c r="O795" i="4"/>
  <c r="O797" i="4"/>
  <c r="O810" i="4"/>
  <c r="L814" i="4"/>
  <c r="L824" i="4"/>
  <c r="M837" i="4"/>
  <c r="M840" i="4"/>
  <c r="L861" i="4"/>
  <c r="M892" i="4"/>
  <c r="L934" i="4"/>
  <c r="M939" i="4"/>
  <c r="M941" i="4"/>
  <c r="F946" i="4"/>
  <c r="M966" i="4"/>
  <c r="M1017" i="4"/>
  <c r="L1034" i="4"/>
  <c r="M1043" i="4"/>
  <c r="O1047" i="4"/>
  <c r="M1150" i="4"/>
  <c r="F1156" i="4"/>
  <c r="L1199" i="4"/>
  <c r="M1235" i="4"/>
  <c r="M1265" i="4"/>
  <c r="M1269" i="4"/>
  <c r="M1282" i="4"/>
  <c r="O913" i="5"/>
  <c r="F922" i="5"/>
  <c r="L970" i="5"/>
  <c r="F990" i="5"/>
  <c r="M992" i="5"/>
  <c r="O997" i="5"/>
  <c r="M1035" i="5"/>
  <c r="K1037" i="5"/>
  <c r="I1064" i="5"/>
  <c r="M1140" i="5"/>
  <c r="M1229" i="5"/>
  <c r="M19" i="4"/>
  <c r="M57" i="4"/>
  <c r="M82" i="4"/>
  <c r="M141" i="4"/>
  <c r="M224" i="4"/>
  <c r="I255" i="4"/>
  <c r="M376" i="4"/>
  <c r="L394" i="4"/>
  <c r="K399" i="4"/>
  <c r="F438" i="4"/>
  <c r="K438" i="4" s="1"/>
  <c r="L545" i="4"/>
  <c r="F664" i="4"/>
  <c r="L690" i="4"/>
  <c r="F736" i="4"/>
  <c r="P797" i="4"/>
  <c r="I813" i="4"/>
  <c r="M953" i="4"/>
  <c r="M963" i="4"/>
  <c r="M971" i="4"/>
  <c r="L985" i="4"/>
  <c r="L1023" i="4"/>
  <c r="I1114" i="4"/>
  <c r="M1132" i="4"/>
  <c r="I1139" i="4"/>
  <c r="M1193" i="4"/>
  <c r="I1215" i="4"/>
  <c r="F853" i="5"/>
  <c r="O1035" i="5"/>
  <c r="M1037" i="5"/>
  <c r="O1140" i="5"/>
  <c r="I1237" i="5"/>
  <c r="M153" i="4"/>
  <c r="K476" i="4"/>
  <c r="K480" i="4"/>
  <c r="M498" i="4"/>
  <c r="I500" i="4"/>
  <c r="M572" i="4"/>
  <c r="O828" i="4"/>
  <c r="O903" i="4"/>
  <c r="M956" i="4"/>
  <c r="F970" i="4"/>
  <c r="K970" i="4" s="1"/>
  <c r="O971" i="4"/>
  <c r="K1037" i="4"/>
  <c r="M1128" i="4"/>
  <c r="K1164" i="4"/>
  <c r="M1212" i="4"/>
  <c r="M1228" i="4"/>
  <c r="M1232" i="4"/>
  <c r="M1257" i="4"/>
  <c r="P837" i="5"/>
  <c r="F841" i="5"/>
  <c r="O889" i="5"/>
  <c r="M899" i="5"/>
  <c r="M968" i="5"/>
  <c r="K973" i="5"/>
  <c r="M976" i="5"/>
  <c r="O980" i="5"/>
  <c r="F985" i="5"/>
  <c r="M1015" i="5"/>
  <c r="I1017" i="5"/>
  <c r="M1024" i="5"/>
  <c r="K1029" i="5"/>
  <c r="P1036" i="5"/>
  <c r="L1066" i="5"/>
  <c r="L1147" i="5"/>
  <c r="K1169" i="5"/>
  <c r="M1237" i="5"/>
  <c r="M54" i="4"/>
  <c r="L110" i="4"/>
  <c r="M229" i="4"/>
  <c r="I282" i="4"/>
  <c r="F402" i="4"/>
  <c r="O498" i="4"/>
  <c r="F503" i="4"/>
  <c r="I755" i="4"/>
  <c r="P761" i="4"/>
  <c r="M775" i="4"/>
  <c r="M802" i="4"/>
  <c r="O813" i="4"/>
  <c r="O902" i="4"/>
  <c r="O904" i="4"/>
  <c r="K923" i="4"/>
  <c r="F965" i="4"/>
  <c r="M1037" i="4"/>
  <c r="M1079" i="4"/>
  <c r="L1153" i="4"/>
  <c r="M1260" i="4"/>
  <c r="F1284" i="4"/>
  <c r="P1284" i="4" s="1"/>
  <c r="L857" i="5"/>
  <c r="I862" i="5"/>
  <c r="K929" i="5"/>
  <c r="L950" i="5"/>
  <c r="K956" i="5"/>
  <c r="M973" i="5"/>
  <c r="P980" i="5"/>
  <c r="O1015" i="5"/>
  <c r="K1017" i="5"/>
  <c r="M1029" i="5"/>
  <c r="P1055" i="5"/>
  <c r="L1086" i="5"/>
  <c r="O1154" i="5"/>
  <c r="M1169" i="5"/>
  <c r="K1201" i="5"/>
  <c r="O1212" i="5"/>
  <c r="M1218" i="5"/>
  <c r="O1234" i="5"/>
  <c r="O1257" i="5"/>
  <c r="L37" i="4"/>
  <c r="K70" i="4"/>
  <c r="M98" i="4"/>
  <c r="F102" i="4"/>
  <c r="K107" i="4"/>
  <c r="M116" i="4"/>
  <c r="P139" i="4"/>
  <c r="K148" i="4"/>
  <c r="O476" i="4"/>
  <c r="O480" i="4"/>
  <c r="L646" i="4"/>
  <c r="P819" i="4"/>
  <c r="L871" i="4"/>
  <c r="P991" i="4"/>
  <c r="F1003" i="4"/>
  <c r="I1024" i="4"/>
  <c r="P1175" i="4"/>
  <c r="K862" i="5"/>
  <c r="M875" i="5"/>
  <c r="M896" i="5"/>
  <c r="K918" i="5"/>
  <c r="L922" i="5"/>
  <c r="M929" i="5"/>
  <c r="M956" i="5"/>
  <c r="O958" i="5"/>
  <c r="M969" i="5"/>
  <c r="L996" i="5"/>
  <c r="L1003" i="5"/>
  <c r="I1007" i="5"/>
  <c r="O1009" i="5"/>
  <c r="O1073" i="5"/>
  <c r="L1108" i="5"/>
  <c r="I1139" i="5"/>
  <c r="P1154" i="5"/>
  <c r="O1195" i="5"/>
  <c r="M1201" i="5"/>
  <c r="I1221" i="5"/>
  <c r="I1228" i="5"/>
  <c r="O1244" i="5"/>
  <c r="P41" i="4"/>
  <c r="M70" i="4"/>
  <c r="O146" i="4"/>
  <c r="I161" i="4"/>
  <c r="I211" i="4"/>
  <c r="M245" i="4"/>
  <c r="I294" i="4"/>
  <c r="P321" i="4"/>
  <c r="K365" i="4"/>
  <c r="L386" i="4"/>
  <c r="I394" i="4"/>
  <c r="L508" i="4"/>
  <c r="M563" i="4"/>
  <c r="L598" i="4"/>
  <c r="F609" i="4"/>
  <c r="P609" i="4" s="1"/>
  <c r="I628" i="4"/>
  <c r="L662" i="4"/>
  <c r="K706" i="4"/>
  <c r="I714" i="4"/>
  <c r="P755" i="4"/>
  <c r="F760" i="4"/>
  <c r="I795" i="4"/>
  <c r="L796" i="4"/>
  <c r="I818" i="4"/>
  <c r="M867" i="4"/>
  <c r="P923" i="4"/>
  <c r="P925" i="4"/>
  <c r="P929" i="4"/>
  <c r="L1044" i="4"/>
  <c r="I1078" i="4"/>
  <c r="M1093" i="4"/>
  <c r="O1122" i="4"/>
  <c r="F1141" i="4"/>
  <c r="M1157" i="4"/>
  <c r="M1159" i="4"/>
  <c r="M1163" i="4"/>
  <c r="I1165" i="4"/>
  <c r="M1167" i="4"/>
  <c r="M1277" i="4"/>
  <c r="F891" i="5"/>
  <c r="O929" i="5"/>
  <c r="F932" i="5"/>
  <c r="P932" i="5" s="1"/>
  <c r="F957" i="5"/>
  <c r="L979" i="5"/>
  <c r="L985" i="5"/>
  <c r="M985" i="5" s="1"/>
  <c r="K1007" i="5"/>
  <c r="P1009" i="5"/>
  <c r="O1017" i="5"/>
  <c r="L1034" i="5"/>
  <c r="L1036" i="5"/>
  <c r="L1060" i="5"/>
  <c r="M1065" i="5"/>
  <c r="M1067" i="5"/>
  <c r="P1069" i="5"/>
  <c r="F1092" i="5"/>
  <c r="F1100" i="5"/>
  <c r="K1130" i="5"/>
  <c r="F1135" i="5"/>
  <c r="M1139" i="5"/>
  <c r="K1170" i="5"/>
  <c r="O1188" i="5"/>
  <c r="F1254" i="5"/>
  <c r="K1254" i="5" s="1"/>
  <c r="F47" i="4"/>
  <c r="K47" i="4" s="1"/>
  <c r="D71" i="4"/>
  <c r="M87" i="4"/>
  <c r="K93" i="4"/>
  <c r="M152" i="4"/>
  <c r="K155" i="4"/>
  <c r="M161" i="4"/>
  <c r="I338" i="4"/>
  <c r="L398" i="4"/>
  <c r="F410" i="4"/>
  <c r="L416" i="4"/>
  <c r="F514" i="4"/>
  <c r="P563" i="4"/>
  <c r="F587" i="4"/>
  <c r="M624" i="4"/>
  <c r="F631" i="4"/>
  <c r="P631" i="4" s="1"/>
  <c r="L637" i="4"/>
  <c r="F650" i="4"/>
  <c r="K650" i="4" s="1"/>
  <c r="F719" i="4"/>
  <c r="K721" i="4"/>
  <c r="L732" i="4"/>
  <c r="F748" i="4"/>
  <c r="F756" i="4"/>
  <c r="P762" i="4"/>
  <c r="L902" i="4"/>
  <c r="F930" i="4"/>
  <c r="F985" i="4"/>
  <c r="F996" i="4"/>
  <c r="F1025" i="4"/>
  <c r="F1060" i="4"/>
  <c r="K1060" i="4" s="1"/>
  <c r="I1062" i="4"/>
  <c r="F1076" i="4"/>
  <c r="P1076" i="4" s="1"/>
  <c r="I1089" i="4"/>
  <c r="F1116" i="4"/>
  <c r="F1123" i="4"/>
  <c r="K1138" i="4"/>
  <c r="O1157" i="4"/>
  <c r="O1163" i="4"/>
  <c r="M1165" i="4"/>
  <c r="K1202" i="4"/>
  <c r="F1220" i="4"/>
  <c r="M1222" i="4"/>
  <c r="M1226" i="4"/>
  <c r="M1230" i="4"/>
  <c r="M1234" i="4"/>
  <c r="M1281" i="4"/>
  <c r="I167" i="1"/>
  <c r="K167" i="1" s="1"/>
  <c r="I390" i="1"/>
  <c r="K412" i="1"/>
  <c r="K431" i="1"/>
  <c r="K452" i="1"/>
  <c r="D489" i="1"/>
  <c r="F489" i="1" s="1"/>
  <c r="I489" i="1" s="1"/>
  <c r="K520" i="1"/>
  <c r="I589" i="1"/>
  <c r="P677" i="1"/>
  <c r="I790" i="1"/>
  <c r="D838" i="1"/>
  <c r="F838" i="1" s="1"/>
  <c r="I896" i="1"/>
  <c r="I948" i="1"/>
  <c r="O958" i="1"/>
  <c r="I968" i="1"/>
  <c r="P997" i="1"/>
  <c r="K1089" i="1"/>
  <c r="I1127" i="1"/>
  <c r="I1134" i="1"/>
  <c r="K1134" i="1" s="1"/>
  <c r="O1169" i="1"/>
  <c r="K1203" i="1"/>
  <c r="I1208" i="1"/>
  <c r="M132" i="2"/>
  <c r="K158" i="2"/>
  <c r="M166" i="2"/>
  <c r="O177" i="2"/>
  <c r="I183" i="2"/>
  <c r="L354" i="2"/>
  <c r="P421" i="2"/>
  <c r="K421" i="2"/>
  <c r="P440" i="2"/>
  <c r="P453" i="2"/>
  <c r="K453" i="2"/>
  <c r="I523" i="2"/>
  <c r="P523" i="2"/>
  <c r="O693" i="2"/>
  <c r="I693" i="2"/>
  <c r="F800" i="2"/>
  <c r="L863" i="2"/>
  <c r="K913" i="2"/>
  <c r="P913" i="2"/>
  <c r="O1013" i="2"/>
  <c r="K1013" i="2"/>
  <c r="L1125" i="2"/>
  <c r="L1123" i="1"/>
  <c r="M1123" i="1" s="1"/>
  <c r="P399" i="2"/>
  <c r="K399" i="2"/>
  <c r="K417" i="2"/>
  <c r="P417" i="2"/>
  <c r="O691" i="2"/>
  <c r="P691" i="2"/>
  <c r="P696" i="2"/>
  <c r="P718" i="2"/>
  <c r="M718" i="2"/>
  <c r="P909" i="2"/>
  <c r="O909" i="2"/>
  <c r="P973" i="2"/>
  <c r="K973" i="2"/>
  <c r="I121" i="1"/>
  <c r="K121" i="1" s="1"/>
  <c r="M126" i="1"/>
  <c r="I148" i="1"/>
  <c r="O190" i="1"/>
  <c r="K468" i="1"/>
  <c r="K531" i="1"/>
  <c r="K551" i="1"/>
  <c r="K753" i="1"/>
  <c r="P769" i="1"/>
  <c r="I820" i="1"/>
  <c r="M828" i="1"/>
  <c r="O896" i="1"/>
  <c r="K925" i="1"/>
  <c r="O956" i="1"/>
  <c r="I959" i="1"/>
  <c r="M961" i="1"/>
  <c r="K969" i="1"/>
  <c r="K1004" i="1"/>
  <c r="M1117" i="1"/>
  <c r="M1124" i="1"/>
  <c r="L723" i="1"/>
  <c r="L53" i="2"/>
  <c r="M133" i="2"/>
  <c r="M155" i="2"/>
  <c r="P158" i="2"/>
  <c r="P169" i="2"/>
  <c r="K178" i="2"/>
  <c r="P183" i="2"/>
  <c r="O192" i="2"/>
  <c r="F694" i="2"/>
  <c r="F979" i="2"/>
  <c r="P1075" i="2"/>
  <c r="K1075" i="2"/>
  <c r="L1104" i="2"/>
  <c r="I145" i="1"/>
  <c r="I402" i="1"/>
  <c r="I438" i="1"/>
  <c r="K505" i="1"/>
  <c r="O514" i="1"/>
  <c r="K571" i="1"/>
  <c r="K615" i="1"/>
  <c r="M691" i="1"/>
  <c r="O701" i="1"/>
  <c r="K765" i="1"/>
  <c r="I803" i="1"/>
  <c r="I858" i="1"/>
  <c r="I889" i="1"/>
  <c r="M893" i="1"/>
  <c r="I926" i="1"/>
  <c r="I936" i="1"/>
  <c r="O953" i="1"/>
  <c r="P956" i="1"/>
  <c r="K959" i="1"/>
  <c r="O961" i="1"/>
  <c r="M1004" i="1"/>
  <c r="I1044" i="1"/>
  <c r="I1048" i="1"/>
  <c r="I1052" i="1"/>
  <c r="O1055" i="1"/>
  <c r="M1107" i="1"/>
  <c r="I1114" i="1"/>
  <c r="K1114" i="1" s="1"/>
  <c r="O99" i="2"/>
  <c r="M130" i="2"/>
  <c r="F400" i="2"/>
  <c r="I532" i="2"/>
  <c r="K532" i="2"/>
  <c r="P729" i="2"/>
  <c r="M729" i="2"/>
  <c r="P759" i="2"/>
  <c r="O759" i="2"/>
  <c r="K759" i="2"/>
  <c r="O892" i="2"/>
  <c r="P892" i="2"/>
  <c r="I892" i="2"/>
  <c r="I963" i="2"/>
  <c r="O963" i="2"/>
  <c r="K1073" i="2"/>
  <c r="O1073" i="2"/>
  <c r="O191" i="1"/>
  <c r="I223" i="1"/>
  <c r="K388" i="1"/>
  <c r="I450" i="1"/>
  <c r="I578" i="1"/>
  <c r="P583" i="1"/>
  <c r="I587" i="1"/>
  <c r="K658" i="1"/>
  <c r="K661" i="1"/>
  <c r="O691" i="1"/>
  <c r="D894" i="1"/>
  <c r="F894" i="1" s="1"/>
  <c r="O911" i="1"/>
  <c r="I943" i="1"/>
  <c r="I962" i="1"/>
  <c r="M986" i="1"/>
  <c r="I1078" i="1"/>
  <c r="I1105" i="1"/>
  <c r="I1129" i="1"/>
  <c r="I1133" i="1"/>
  <c r="K1219" i="1"/>
  <c r="P1238" i="1"/>
  <c r="M17" i="2"/>
  <c r="M29" i="2"/>
  <c r="K114" i="2"/>
  <c r="F129" i="2"/>
  <c r="M134" i="2"/>
  <c r="M159" i="2"/>
  <c r="M170" i="2"/>
  <c r="P178" i="2"/>
  <c r="K563" i="2"/>
  <c r="P563" i="2"/>
  <c r="O630" i="2"/>
  <c r="K630" i="2"/>
  <c r="I630" i="2"/>
  <c r="L678" i="2"/>
  <c r="O961" i="2"/>
  <c r="K961" i="2"/>
  <c r="K1035" i="2"/>
  <c r="P1035" i="2"/>
  <c r="F1110" i="2"/>
  <c r="I1110" i="2" s="1"/>
  <c r="K363" i="2"/>
  <c r="P363" i="2"/>
  <c r="O363" i="2"/>
  <c r="P561" i="2"/>
  <c r="K561" i="2"/>
  <c r="I984" i="2"/>
  <c r="K984" i="2"/>
  <c r="P1065" i="2"/>
  <c r="O1065" i="2"/>
  <c r="K1065" i="2"/>
  <c r="I151" i="1"/>
  <c r="K151" i="1" s="1"/>
  <c r="P199" i="1"/>
  <c r="D370" i="1"/>
  <c r="F370" i="1" s="1"/>
  <c r="K506" i="1"/>
  <c r="O523" i="1"/>
  <c r="M548" i="1"/>
  <c r="P707" i="1"/>
  <c r="K726" i="1"/>
  <c r="K784" i="1"/>
  <c r="I836" i="1"/>
  <c r="K836" i="1" s="1"/>
  <c r="I870" i="1"/>
  <c r="K960" i="1"/>
  <c r="I1033" i="1"/>
  <c r="M1105" i="1"/>
  <c r="I1157" i="1"/>
  <c r="K1259" i="1"/>
  <c r="I52" i="2"/>
  <c r="M124" i="2"/>
  <c r="I126" i="2"/>
  <c r="M157" i="2"/>
  <c r="M160" i="2"/>
  <c r="P165" i="2"/>
  <c r="K174" i="2"/>
  <c r="I177" i="2"/>
  <c r="O197" i="2"/>
  <c r="O208" i="2"/>
  <c r="K462" i="2"/>
  <c r="P462" i="2"/>
  <c r="L512" i="2"/>
  <c r="L644" i="2"/>
  <c r="P780" i="2"/>
  <c r="M780" i="2"/>
  <c r="P874" i="2"/>
  <c r="K874" i="2"/>
  <c r="I874" i="2"/>
  <c r="M984" i="2"/>
  <c r="K142" i="1"/>
  <c r="K404" i="1"/>
  <c r="K474" i="1"/>
  <c r="K616" i="1"/>
  <c r="I672" i="1"/>
  <c r="O726" i="1"/>
  <c r="I744" i="1"/>
  <c r="I760" i="1"/>
  <c r="K768" i="1"/>
  <c r="O784" i="1"/>
  <c r="I832" i="1"/>
  <c r="K832" i="1" s="1"/>
  <c r="I941" i="1"/>
  <c r="I977" i="1"/>
  <c r="O984" i="1"/>
  <c r="D993" i="1"/>
  <c r="F993" i="1" s="1"/>
  <c r="M997" i="1"/>
  <c r="O1126" i="1"/>
  <c r="F1270" i="1"/>
  <c r="M135" i="2"/>
  <c r="O160" i="2"/>
  <c r="M177" i="2"/>
  <c r="K455" i="2"/>
  <c r="O455" i="2"/>
  <c r="L505" i="2"/>
  <c r="K505" i="2"/>
  <c r="I595" i="2"/>
  <c r="P595" i="2"/>
  <c r="P1059" i="2"/>
  <c r="O1059" i="2"/>
  <c r="I1059" i="2"/>
  <c r="P1140" i="2"/>
  <c r="L1182" i="2"/>
  <c r="P138" i="3"/>
  <c r="K587" i="3"/>
  <c r="I587" i="3"/>
  <c r="F319" i="2"/>
  <c r="M321" i="2"/>
  <c r="M338" i="2"/>
  <c r="F348" i="2"/>
  <c r="M363" i="2"/>
  <c r="M367" i="2"/>
  <c r="M369" i="2"/>
  <c r="F375" i="2"/>
  <c r="M405" i="2"/>
  <c r="F408" i="2"/>
  <c r="P408" i="2" s="1"/>
  <c r="M457" i="2"/>
  <c r="F460" i="2"/>
  <c r="P460" i="2" s="1"/>
  <c r="M462" i="2"/>
  <c r="L477" i="2"/>
  <c r="L492" i="2"/>
  <c r="M492" i="2" s="1"/>
  <c r="F525" i="2"/>
  <c r="M527" i="2"/>
  <c r="O536" i="2"/>
  <c r="L547" i="2"/>
  <c r="M551" i="2"/>
  <c r="M553" i="2"/>
  <c r="F556" i="2"/>
  <c r="F585" i="2"/>
  <c r="O586" i="2"/>
  <c r="F589" i="2"/>
  <c r="L600" i="2"/>
  <c r="M600" i="2" s="1"/>
  <c r="M616" i="2"/>
  <c r="M619" i="2"/>
  <c r="F625" i="2"/>
  <c r="F631" i="2"/>
  <c r="L646" i="2"/>
  <c r="M646" i="2" s="1"/>
  <c r="L667" i="2"/>
  <c r="M675" i="2"/>
  <c r="F678" i="2"/>
  <c r="K678" i="2" s="1"/>
  <c r="D685" i="2"/>
  <c r="O689" i="2"/>
  <c r="D710" i="2"/>
  <c r="K726" i="2"/>
  <c r="F732" i="2"/>
  <c r="K732" i="2" s="1"/>
  <c r="L741" i="2"/>
  <c r="L743" i="2"/>
  <c r="M764" i="2"/>
  <c r="M768" i="2"/>
  <c r="L783" i="2"/>
  <c r="M783" i="2" s="1"/>
  <c r="M793" i="2"/>
  <c r="F796" i="2"/>
  <c r="F803" i="2"/>
  <c r="M805" i="2"/>
  <c r="F808" i="2"/>
  <c r="M808" i="2" s="1"/>
  <c r="F810" i="2"/>
  <c r="I810" i="2" s="1"/>
  <c r="F812" i="2"/>
  <c r="L824" i="2"/>
  <c r="F826" i="2"/>
  <c r="M836" i="2"/>
  <c r="K855" i="2"/>
  <c r="K857" i="2"/>
  <c r="M879" i="2"/>
  <c r="M883" i="2"/>
  <c r="O885" i="2"/>
  <c r="M890" i="2"/>
  <c r="F902" i="2"/>
  <c r="F928" i="2"/>
  <c r="F930" i="2"/>
  <c r="I930" i="2" s="1"/>
  <c r="L934" i="2"/>
  <c r="M941" i="2"/>
  <c r="O986" i="2"/>
  <c r="M991" i="2"/>
  <c r="L1028" i="2"/>
  <c r="F1052" i="2"/>
  <c r="F1060" i="2"/>
  <c r="L1086" i="2"/>
  <c r="F1092" i="2"/>
  <c r="F1116" i="2"/>
  <c r="P1117" i="2"/>
  <c r="P1122" i="2"/>
  <c r="L1133" i="2"/>
  <c r="I1139" i="2"/>
  <c r="P1144" i="2"/>
  <c r="K1146" i="2"/>
  <c r="O1161" i="2"/>
  <c r="M1172" i="2"/>
  <c r="M1194" i="2"/>
  <c r="K1198" i="2"/>
  <c r="F1208" i="2"/>
  <c r="O1213" i="2"/>
  <c r="P1215" i="2"/>
  <c r="M1226" i="2"/>
  <c r="M1232" i="2"/>
  <c r="I1255" i="2"/>
  <c r="I1257" i="2"/>
  <c r="I1274" i="2"/>
  <c r="K1275" i="2"/>
  <c r="M1285" i="2"/>
  <c r="D46" i="2"/>
  <c r="L53" i="3"/>
  <c r="M57" i="3"/>
  <c r="M61" i="3"/>
  <c r="F96" i="3"/>
  <c r="I98" i="3"/>
  <c r="I114" i="3"/>
  <c r="M148" i="3"/>
  <c r="M158" i="3"/>
  <c r="M161" i="3"/>
  <c r="I165" i="3"/>
  <c r="I175" i="3"/>
  <c r="M182" i="3"/>
  <c r="F186" i="3"/>
  <c r="P281" i="3"/>
  <c r="M292" i="3"/>
  <c r="M309" i="3"/>
  <c r="I336" i="3"/>
  <c r="L348" i="3"/>
  <c r="O354" i="3"/>
  <c r="M357" i="3"/>
  <c r="L377" i="3"/>
  <c r="L379" i="3"/>
  <c r="M379" i="3" s="1"/>
  <c r="F384" i="3"/>
  <c r="P385" i="3"/>
  <c r="F388" i="3"/>
  <c r="F390" i="3"/>
  <c r="M390" i="3" s="1"/>
  <c r="O391" i="3"/>
  <c r="F406" i="3"/>
  <c r="O406" i="3" s="1"/>
  <c r="L438" i="3"/>
  <c r="F446" i="3"/>
  <c r="K461" i="3"/>
  <c r="P461" i="3"/>
  <c r="M399" i="2"/>
  <c r="I467" i="2"/>
  <c r="M532" i="2"/>
  <c r="M693" i="2"/>
  <c r="I708" i="2"/>
  <c r="F725" i="2"/>
  <c r="P725" i="2" s="1"/>
  <c r="D723" i="2"/>
  <c r="F723" i="2" s="1"/>
  <c r="I806" i="2"/>
  <c r="M892" i="2"/>
  <c r="K910" i="2"/>
  <c r="I1003" i="2"/>
  <c r="M1022" i="2"/>
  <c r="O1109" i="2"/>
  <c r="M1146" i="2"/>
  <c r="P1172" i="2"/>
  <c r="M1255" i="2"/>
  <c r="K1257" i="2"/>
  <c r="O1275" i="2"/>
  <c r="M39" i="3"/>
  <c r="M81" i="3"/>
  <c r="M114" i="3"/>
  <c r="M165" i="3"/>
  <c r="P247" i="3"/>
  <c r="P285" i="3"/>
  <c r="M336" i="3"/>
  <c r="I402" i="3"/>
  <c r="P428" i="3"/>
  <c r="M279" i="2"/>
  <c r="M322" i="2"/>
  <c r="F366" i="2"/>
  <c r="F398" i="2"/>
  <c r="L422" i="2"/>
  <c r="L430" i="2"/>
  <c r="M447" i="2"/>
  <c r="M449" i="2"/>
  <c r="F452" i="2"/>
  <c r="F454" i="2"/>
  <c r="F456" i="2"/>
  <c r="P456" i="2" s="1"/>
  <c r="F458" i="2"/>
  <c r="K458" i="2" s="1"/>
  <c r="F463" i="2"/>
  <c r="F465" i="2"/>
  <c r="K465" i="2" s="1"/>
  <c r="M478" i="2"/>
  <c r="L495" i="2"/>
  <c r="M517" i="2"/>
  <c r="F520" i="2"/>
  <c r="F533" i="2"/>
  <c r="P533" i="2" s="1"/>
  <c r="L560" i="2"/>
  <c r="M572" i="2"/>
  <c r="F582" i="2"/>
  <c r="M601" i="2"/>
  <c r="M605" i="2"/>
  <c r="O610" i="2"/>
  <c r="M647" i="2"/>
  <c r="F652" i="2"/>
  <c r="P652" i="2" s="1"/>
  <c r="L658" i="2"/>
  <c r="L660" i="2"/>
  <c r="F690" i="2"/>
  <c r="F692" i="2"/>
  <c r="M703" i="2"/>
  <c r="L713" i="2"/>
  <c r="L715" i="2"/>
  <c r="L717" i="2"/>
  <c r="L736" i="2"/>
  <c r="M742" i="2"/>
  <c r="I744" i="2"/>
  <c r="M746" i="2"/>
  <c r="K760" i="2"/>
  <c r="F763" i="2"/>
  <c r="M765" i="2"/>
  <c r="M769" i="2"/>
  <c r="K772" i="2"/>
  <c r="K777" i="2"/>
  <c r="M788" i="2"/>
  <c r="F792" i="2"/>
  <c r="I792" i="2" s="1"/>
  <c r="L798" i="2"/>
  <c r="M798" i="2" s="1"/>
  <c r="L814" i="2"/>
  <c r="M814" i="2" s="1"/>
  <c r="M844" i="2"/>
  <c r="M846" i="2"/>
  <c r="K866" i="2"/>
  <c r="L867" i="2"/>
  <c r="L908" i="2"/>
  <c r="L910" i="2"/>
  <c r="M910" i="2" s="1"/>
  <c r="L914" i="2"/>
  <c r="L932" i="2"/>
  <c r="M937" i="2"/>
  <c r="F940" i="2"/>
  <c r="M955" i="2"/>
  <c r="L962" i="2"/>
  <c r="L970" i="2"/>
  <c r="M970" i="2" s="1"/>
  <c r="L977" i="2"/>
  <c r="L983" i="2"/>
  <c r="M992" i="2"/>
  <c r="P995" i="2"/>
  <c r="F1001" i="2"/>
  <c r="O1001" i="2" s="1"/>
  <c r="L1012" i="2"/>
  <c r="L1014" i="2"/>
  <c r="F1023" i="2"/>
  <c r="P1023" i="2" s="1"/>
  <c r="K1033" i="2"/>
  <c r="K1047" i="2"/>
  <c r="K1060" i="2"/>
  <c r="L1076" i="2"/>
  <c r="K1087" i="2"/>
  <c r="L1094" i="2"/>
  <c r="P1119" i="2"/>
  <c r="M1134" i="2"/>
  <c r="M1136" i="2"/>
  <c r="I1138" i="2"/>
  <c r="O1146" i="2"/>
  <c r="K1148" i="2"/>
  <c r="P1163" i="2"/>
  <c r="F1166" i="2"/>
  <c r="F1171" i="2"/>
  <c r="L1178" i="2"/>
  <c r="F1199" i="2"/>
  <c r="F1210" i="2"/>
  <c r="M1218" i="2"/>
  <c r="O1255" i="2"/>
  <c r="M1257" i="2"/>
  <c r="I1272" i="2"/>
  <c r="O1274" i="2"/>
  <c r="F1284" i="2"/>
  <c r="K1284" i="2" s="1"/>
  <c r="L84" i="3"/>
  <c r="O98" i="3"/>
  <c r="I149" i="3"/>
  <c r="I159" i="3"/>
  <c r="I169" i="3"/>
  <c r="P225" i="3"/>
  <c r="M233" i="3"/>
  <c r="M279" i="3"/>
  <c r="M282" i="3"/>
  <c r="M289" i="3"/>
  <c r="P303" i="3"/>
  <c r="L316" i="3"/>
  <c r="F333" i="3"/>
  <c r="F335" i="3"/>
  <c r="M347" i="3"/>
  <c r="I349" i="3"/>
  <c r="F358" i="3"/>
  <c r="L364" i="3"/>
  <c r="L371" i="3"/>
  <c r="F386" i="3"/>
  <c r="O393" i="3"/>
  <c r="O395" i="3"/>
  <c r="F398" i="3"/>
  <c r="K398" i="3" s="1"/>
  <c r="F400" i="3"/>
  <c r="L410" i="3"/>
  <c r="M423" i="3"/>
  <c r="I431" i="3"/>
  <c r="L452" i="3"/>
  <c r="I558" i="3"/>
  <c r="K558" i="3"/>
  <c r="M241" i="2"/>
  <c r="M256" i="2"/>
  <c r="L346" i="2"/>
  <c r="M351" i="2"/>
  <c r="L371" i="2"/>
  <c r="L404" i="2"/>
  <c r="K406" i="2"/>
  <c r="M417" i="2"/>
  <c r="M423" i="2"/>
  <c r="F450" i="2"/>
  <c r="I450" i="2" s="1"/>
  <c r="M506" i="2"/>
  <c r="P512" i="2"/>
  <c r="K514" i="2"/>
  <c r="F518" i="2"/>
  <c r="I518" i="2" s="1"/>
  <c r="L525" i="2"/>
  <c r="M549" i="2"/>
  <c r="M563" i="2"/>
  <c r="P568" i="2"/>
  <c r="F575" i="2"/>
  <c r="M595" i="2"/>
  <c r="M597" i="2"/>
  <c r="D606" i="2"/>
  <c r="F606" i="2" s="1"/>
  <c r="F609" i="2"/>
  <c r="K609" i="2" s="1"/>
  <c r="L620" i="2"/>
  <c r="L623" i="2"/>
  <c r="F639" i="2"/>
  <c r="M654" i="2"/>
  <c r="L656" i="2"/>
  <c r="O669" i="2"/>
  <c r="O670" i="2"/>
  <c r="L688" i="2"/>
  <c r="F704" i="2"/>
  <c r="L708" i="2"/>
  <c r="M720" i="2"/>
  <c r="L725" i="2"/>
  <c r="M727" i="2"/>
  <c r="O730" i="2"/>
  <c r="F741" i="2"/>
  <c r="P741" i="2" s="1"/>
  <c r="F743" i="2"/>
  <c r="I743" i="2" s="1"/>
  <c r="F745" i="2"/>
  <c r="M747" i="2"/>
  <c r="M755" i="2"/>
  <c r="M766" i="2"/>
  <c r="M770" i="2"/>
  <c r="M782" i="2"/>
  <c r="F785" i="2"/>
  <c r="I785" i="2" s="1"/>
  <c r="F787" i="2"/>
  <c r="L806" i="2"/>
  <c r="M819" i="2"/>
  <c r="M821" i="2"/>
  <c r="M823" i="2"/>
  <c r="F847" i="2"/>
  <c r="M854" i="2"/>
  <c r="P856" i="2"/>
  <c r="O858" i="2"/>
  <c r="M860" i="2"/>
  <c r="F863" i="2"/>
  <c r="F865" i="2"/>
  <c r="O866" i="2"/>
  <c r="M872" i="2"/>
  <c r="L882" i="2"/>
  <c r="M893" i="2"/>
  <c r="M909" i="2"/>
  <c r="M913" i="2"/>
  <c r="M915" i="2"/>
  <c r="F918" i="2"/>
  <c r="M933" i="2"/>
  <c r="M956" i="2"/>
  <c r="M963" i="2"/>
  <c r="F996" i="2"/>
  <c r="I996" i="2" s="1"/>
  <c r="M1020" i="2"/>
  <c r="K1025" i="2"/>
  <c r="M1035" i="2"/>
  <c r="M1037" i="2"/>
  <c r="F1046" i="2"/>
  <c r="P1047" i="2"/>
  <c r="M1071" i="2"/>
  <c r="M1077" i="2"/>
  <c r="F1080" i="2"/>
  <c r="K1080" i="2" s="1"/>
  <c r="M1083" i="2"/>
  <c r="F1086" i="2"/>
  <c r="O1111" i="2"/>
  <c r="F1120" i="2"/>
  <c r="K1120" i="2" s="1"/>
  <c r="M1130" i="2"/>
  <c r="F1133" i="2"/>
  <c r="F1135" i="2"/>
  <c r="F1137" i="2"/>
  <c r="O1137" i="2" s="1"/>
  <c r="I1140" i="2"/>
  <c r="I1154" i="2"/>
  <c r="M1168" i="2"/>
  <c r="I1180" i="2"/>
  <c r="I1219" i="2"/>
  <c r="M1224" i="2"/>
  <c r="M1234" i="2"/>
  <c r="M1240" i="2"/>
  <c r="K1256" i="2"/>
  <c r="K1258" i="2"/>
  <c r="O1272" i="2"/>
  <c r="K44" i="3"/>
  <c r="M55" i="3"/>
  <c r="M59" i="3"/>
  <c r="M63" i="3"/>
  <c r="M99" i="3"/>
  <c r="F102" i="3"/>
  <c r="M119" i="3"/>
  <c r="L125" i="3"/>
  <c r="I138" i="3"/>
  <c r="I153" i="3"/>
  <c r="M173" i="3"/>
  <c r="M294" i="3"/>
  <c r="P297" i="3"/>
  <c r="L307" i="3"/>
  <c r="F311" i="3"/>
  <c r="P320" i="3"/>
  <c r="O330" i="3"/>
  <c r="K333" i="3"/>
  <c r="M342" i="3"/>
  <c r="F346" i="3"/>
  <c r="O349" i="3"/>
  <c r="L362" i="3"/>
  <c r="F394" i="3"/>
  <c r="F396" i="3"/>
  <c r="P396" i="3" s="1"/>
  <c r="L406" i="3"/>
  <c r="M411" i="3"/>
  <c r="M415" i="3"/>
  <c r="F418" i="3"/>
  <c r="I418" i="3" s="1"/>
  <c r="I330" i="2"/>
  <c r="D328" i="2"/>
  <c r="F328" i="2" s="1"/>
  <c r="K328" i="2" s="1"/>
  <c r="O373" i="2"/>
  <c r="M411" i="2"/>
  <c r="M421" i="2"/>
  <c r="P427" i="2"/>
  <c r="M472" i="2"/>
  <c r="P492" i="2"/>
  <c r="L520" i="2"/>
  <c r="M561" i="2"/>
  <c r="I598" i="2"/>
  <c r="O637" i="2"/>
  <c r="P642" i="2"/>
  <c r="L652" i="2"/>
  <c r="K673" i="2"/>
  <c r="M692" i="2"/>
  <c r="O723" i="2"/>
  <c r="M759" i="2"/>
  <c r="P783" i="2"/>
  <c r="I855" i="2"/>
  <c r="P866" i="2"/>
  <c r="L880" i="2"/>
  <c r="I885" i="2"/>
  <c r="I897" i="2"/>
  <c r="M901" i="2"/>
  <c r="M905" i="2"/>
  <c r="M907" i="2"/>
  <c r="M931" i="2"/>
  <c r="M973" i="2"/>
  <c r="M990" i="2"/>
  <c r="M1013" i="2"/>
  <c r="I1040" i="2"/>
  <c r="M1059" i="2"/>
  <c r="P1078" i="2"/>
  <c r="O1088" i="2"/>
  <c r="M1138" i="2"/>
  <c r="K1140" i="2"/>
  <c r="O1148" i="2"/>
  <c r="M1154" i="2"/>
  <c r="M1180" i="2"/>
  <c r="K1216" i="2"/>
  <c r="I1241" i="2"/>
  <c r="M1256" i="2"/>
  <c r="D71" i="3"/>
  <c r="D64" i="3" s="1"/>
  <c r="F64" i="3" s="1"/>
  <c r="O99" i="3"/>
  <c r="K138" i="3"/>
  <c r="M153" i="3"/>
  <c r="P301" i="3"/>
  <c r="P304" i="3"/>
  <c r="P411" i="3"/>
  <c r="P413" i="3"/>
  <c r="K430" i="3"/>
  <c r="O454" i="3"/>
  <c r="M330" i="2"/>
  <c r="F350" i="2"/>
  <c r="O378" i="2"/>
  <c r="L396" i="2"/>
  <c r="M398" i="2"/>
  <c r="M409" i="2"/>
  <c r="F412" i="2"/>
  <c r="I412" i="2" s="1"/>
  <c r="F414" i="2"/>
  <c r="K414" i="2" s="1"/>
  <c r="F416" i="2"/>
  <c r="O416" i="2" s="1"/>
  <c r="F418" i="2"/>
  <c r="I418" i="2" s="1"/>
  <c r="F422" i="2"/>
  <c r="I422" i="2" s="1"/>
  <c r="P429" i="2"/>
  <c r="F432" i="2"/>
  <c r="M434" i="2"/>
  <c r="O439" i="2"/>
  <c r="F473" i="2"/>
  <c r="F495" i="2"/>
  <c r="K495" i="2" s="1"/>
  <c r="M533" i="2"/>
  <c r="F543" i="2"/>
  <c r="P543" i="2" s="1"/>
  <c r="M550" i="2"/>
  <c r="F560" i="2"/>
  <c r="F562" i="2"/>
  <c r="L576" i="2"/>
  <c r="K586" i="2"/>
  <c r="F596" i="2"/>
  <c r="L615" i="2"/>
  <c r="M624" i="2"/>
  <c r="M630" i="2"/>
  <c r="F633" i="2"/>
  <c r="F660" i="2"/>
  <c r="P660" i="2" s="1"/>
  <c r="K689" i="2"/>
  <c r="F699" i="2"/>
  <c r="M701" i="2"/>
  <c r="L706" i="2"/>
  <c r="F719" i="2"/>
  <c r="M728" i="2"/>
  <c r="M731" i="2"/>
  <c r="M733" i="2"/>
  <c r="M735" i="2"/>
  <c r="F754" i="2"/>
  <c r="M767" i="2"/>
  <c r="I775" i="2"/>
  <c r="P776" i="2"/>
  <c r="F779" i="2"/>
  <c r="P779" i="2" s="1"/>
  <c r="L792" i="2"/>
  <c r="M804" i="2"/>
  <c r="K809" i="2"/>
  <c r="I811" i="2"/>
  <c r="M813" i="2"/>
  <c r="F816" i="2"/>
  <c r="P816" i="2" s="1"/>
  <c r="F818" i="2"/>
  <c r="I818" i="2" s="1"/>
  <c r="F848" i="2"/>
  <c r="P848" i="2" s="1"/>
  <c r="F859" i="2"/>
  <c r="F867" i="2"/>
  <c r="F869" i="2"/>
  <c r="M874" i="2"/>
  <c r="M876" i="2"/>
  <c r="I883" i="2"/>
  <c r="F895" i="2"/>
  <c r="F900" i="2"/>
  <c r="P901" i="2"/>
  <c r="F906" i="2"/>
  <c r="M906" i="2" s="1"/>
  <c r="F914" i="2"/>
  <c r="L924" i="2"/>
  <c r="M929" i="2"/>
  <c r="L938" i="2"/>
  <c r="M938" i="2" s="1"/>
  <c r="K951" i="2"/>
  <c r="F960" i="2"/>
  <c r="F962" i="2"/>
  <c r="D964" i="2"/>
  <c r="F964" i="2" s="1"/>
  <c r="P969" i="2"/>
  <c r="F972" i="2"/>
  <c r="I972" i="2" s="1"/>
  <c r="M976" i="2"/>
  <c r="O980" i="2"/>
  <c r="I986" i="2"/>
  <c r="L1001" i="2"/>
  <c r="M1001" i="2" s="1"/>
  <c r="M1009" i="2"/>
  <c r="L1023" i="2"/>
  <c r="M1023" i="2" s="1"/>
  <c r="M1051" i="2"/>
  <c r="F1058" i="2"/>
  <c r="F1062" i="2"/>
  <c r="P1062" i="2" s="1"/>
  <c r="F1068" i="2"/>
  <c r="F1082" i="2"/>
  <c r="O1091" i="2"/>
  <c r="O1093" i="2"/>
  <c r="L1108" i="2"/>
  <c r="M1108" i="2" s="1"/>
  <c r="K1117" i="2"/>
  <c r="P1138" i="2"/>
  <c r="M1140" i="2"/>
  <c r="K1144" i="2"/>
  <c r="O1154" i="2"/>
  <c r="P1159" i="2"/>
  <c r="I1161" i="2"/>
  <c r="L1164" i="2"/>
  <c r="M1164" i="2" s="1"/>
  <c r="M1169" i="2"/>
  <c r="P1175" i="2"/>
  <c r="O1180" i="2"/>
  <c r="M1193" i="2"/>
  <c r="L1199" i="2"/>
  <c r="K1201" i="2"/>
  <c r="I1213" i="2"/>
  <c r="L1254" i="2"/>
  <c r="O1256" i="2"/>
  <c r="O1258" i="2"/>
  <c r="M78" i="3"/>
  <c r="M80" i="3"/>
  <c r="K92" i="3"/>
  <c r="M95" i="3"/>
  <c r="M97" i="3"/>
  <c r="M116" i="3"/>
  <c r="M157" i="3"/>
  <c r="M164" i="3"/>
  <c r="M174" i="3"/>
  <c r="M185" i="3"/>
  <c r="P277" i="3"/>
  <c r="P287" i="3"/>
  <c r="M291" i="3"/>
  <c r="M295" i="3"/>
  <c r="M298" i="3"/>
  <c r="M308" i="3"/>
  <c r="F339" i="3"/>
  <c r="F350" i="3"/>
  <c r="L358" i="3"/>
  <c r="M358" i="3" s="1"/>
  <c r="O365" i="3"/>
  <c r="F373" i="3"/>
  <c r="O373" i="3" s="1"/>
  <c r="I385" i="3"/>
  <c r="M389" i="3"/>
  <c r="F414" i="3"/>
  <c r="K414" i="3" s="1"/>
  <c r="K420" i="3"/>
  <c r="L427" i="3"/>
  <c r="F435" i="3"/>
  <c r="K435" i="3" s="1"/>
  <c r="M449" i="3"/>
  <c r="F452" i="3"/>
  <c r="P515" i="3"/>
  <c r="M527" i="3"/>
  <c r="O709" i="3"/>
  <c r="O728" i="3"/>
  <c r="K731" i="3"/>
  <c r="I737" i="3"/>
  <c r="O749" i="3"/>
  <c r="M757" i="3"/>
  <c r="I759" i="3"/>
  <c r="M768" i="3"/>
  <c r="K775" i="3"/>
  <c r="O793" i="3"/>
  <c r="P795" i="3"/>
  <c r="K797" i="3"/>
  <c r="I825" i="3"/>
  <c r="I836" i="3"/>
  <c r="M858" i="3"/>
  <c r="P874" i="3"/>
  <c r="M879" i="3"/>
  <c r="K881" i="3"/>
  <c r="M883" i="3"/>
  <c r="I890" i="3"/>
  <c r="I941" i="3"/>
  <c r="K945" i="3"/>
  <c r="O961" i="3"/>
  <c r="P966" i="3"/>
  <c r="O980" i="3"/>
  <c r="L1046" i="3"/>
  <c r="L1052" i="3"/>
  <c r="I1057" i="3"/>
  <c r="M1063" i="3"/>
  <c r="I1065" i="3"/>
  <c r="O1088" i="3"/>
  <c r="P1103" i="7"/>
  <c r="I1103" i="7"/>
  <c r="K1136" i="7"/>
  <c r="M1136" i="7"/>
  <c r="O1146" i="7"/>
  <c r="P1146" i="7"/>
  <c r="I1146" i="7"/>
  <c r="I1266" i="7"/>
  <c r="M1266" i="7"/>
  <c r="P288" i="6"/>
  <c r="M288" i="6"/>
  <c r="I372" i="6"/>
  <c r="O372" i="6"/>
  <c r="K372" i="6"/>
  <c r="P509" i="6"/>
  <c r="O509" i="6"/>
  <c r="K733" i="6"/>
  <c r="P733" i="6"/>
  <c r="O733" i="6"/>
  <c r="K941" i="6"/>
  <c r="O941" i="6"/>
  <c r="M472" i="3"/>
  <c r="M502" i="3"/>
  <c r="K536" i="3"/>
  <c r="F618" i="3"/>
  <c r="P735" i="3"/>
  <c r="O739" i="3"/>
  <c r="P757" i="3"/>
  <c r="M759" i="3"/>
  <c r="O763" i="3"/>
  <c r="M771" i="3"/>
  <c r="O773" i="3"/>
  <c r="L779" i="3"/>
  <c r="M797" i="3"/>
  <c r="M804" i="3"/>
  <c r="M812" i="3"/>
  <c r="M823" i="3"/>
  <c r="P831" i="3"/>
  <c r="K836" i="3"/>
  <c r="P879" i="3"/>
  <c r="M881" i="3"/>
  <c r="O883" i="3"/>
  <c r="K890" i="3"/>
  <c r="I933" i="3"/>
  <c r="I949" i="3"/>
  <c r="M1057" i="3"/>
  <c r="P1063" i="3"/>
  <c r="L1129" i="3"/>
  <c r="M1144" i="3"/>
  <c r="I1148" i="3"/>
  <c r="P1168" i="3"/>
  <c r="I1173" i="3"/>
  <c r="K1185" i="3"/>
  <c r="M1187" i="3"/>
  <c r="O1189" i="3"/>
  <c r="M1194" i="3"/>
  <c r="O1196" i="3"/>
  <c r="M1212" i="3"/>
  <c r="O1229" i="3"/>
  <c r="M1232" i="3"/>
  <c r="M1238" i="3"/>
  <c r="K1246" i="3"/>
  <c r="P1263" i="3"/>
  <c r="M1266" i="3"/>
  <c r="P1268" i="3"/>
  <c r="M19" i="7"/>
  <c r="M23" i="7"/>
  <c r="M27" i="7"/>
  <c r="M44" i="7"/>
  <c r="M51" i="7"/>
  <c r="L79" i="7"/>
  <c r="O162" i="7"/>
  <c r="O173" i="7"/>
  <c r="I184" i="7"/>
  <c r="M215" i="7"/>
  <c r="M286" i="7"/>
  <c r="P292" i="7"/>
  <c r="M303" i="7"/>
  <c r="L319" i="7"/>
  <c r="L358" i="7"/>
  <c r="M358" i="7" s="1"/>
  <c r="M403" i="7"/>
  <c r="M405" i="7"/>
  <c r="M433" i="7"/>
  <c r="L438" i="7"/>
  <c r="I449" i="7"/>
  <c r="O466" i="7"/>
  <c r="O474" i="7"/>
  <c r="M476" i="7"/>
  <c r="P502" i="7"/>
  <c r="I504" i="7"/>
  <c r="F531" i="7"/>
  <c r="L543" i="7"/>
  <c r="F573" i="7"/>
  <c r="O619" i="7"/>
  <c r="F633" i="7"/>
  <c r="I633" i="7" s="1"/>
  <c r="M661" i="7"/>
  <c r="I663" i="7"/>
  <c r="O681" i="7"/>
  <c r="M691" i="7"/>
  <c r="M716" i="7"/>
  <c r="M730" i="7"/>
  <c r="I740" i="7"/>
  <c r="F743" i="7"/>
  <c r="K749" i="7"/>
  <c r="K750" i="7"/>
  <c r="L754" i="7"/>
  <c r="K768" i="7"/>
  <c r="M782" i="7"/>
  <c r="I784" i="7"/>
  <c r="M788" i="7"/>
  <c r="M791" i="7"/>
  <c r="M799" i="7"/>
  <c r="P823" i="7"/>
  <c r="M825" i="7"/>
  <c r="F902" i="7"/>
  <c r="P1019" i="7"/>
  <c r="I1019" i="7"/>
  <c r="P1022" i="7"/>
  <c r="I1022" i="7"/>
  <c r="K1037" i="7"/>
  <c r="P1037" i="7"/>
  <c r="K1069" i="7"/>
  <c r="P1069" i="7"/>
  <c r="O1069" i="7"/>
  <c r="M1146" i="7"/>
  <c r="P1173" i="7"/>
  <c r="F1176" i="7"/>
  <c r="M459" i="3"/>
  <c r="M466" i="3"/>
  <c r="O474" i="3"/>
  <c r="P476" i="3"/>
  <c r="P478" i="3"/>
  <c r="F481" i="3"/>
  <c r="M494" i="3"/>
  <c r="K496" i="3"/>
  <c r="F503" i="3"/>
  <c r="I530" i="3"/>
  <c r="L562" i="3"/>
  <c r="L623" i="3"/>
  <c r="F633" i="3"/>
  <c r="L637" i="3"/>
  <c r="K650" i="3"/>
  <c r="O663" i="3"/>
  <c r="I681" i="3"/>
  <c r="M689" i="3"/>
  <c r="F723" i="3"/>
  <c r="O737" i="3"/>
  <c r="F752" i="3"/>
  <c r="F758" i="3"/>
  <c r="P759" i="3"/>
  <c r="M766" i="3"/>
  <c r="K782" i="3"/>
  <c r="M836" i="3"/>
  <c r="L863" i="3"/>
  <c r="L904" i="3"/>
  <c r="I923" i="3"/>
  <c r="I925" i="3"/>
  <c r="M933" i="3"/>
  <c r="O941" i="3"/>
  <c r="P947" i="3"/>
  <c r="M949" i="3"/>
  <c r="O951" i="3"/>
  <c r="L988" i="3"/>
  <c r="I1041" i="3"/>
  <c r="M1047" i="3"/>
  <c r="O1057" i="3"/>
  <c r="P1087" i="3"/>
  <c r="M1119" i="3"/>
  <c r="I1121" i="3"/>
  <c r="L1127" i="3"/>
  <c r="M1127" i="3" s="1"/>
  <c r="K1134" i="3"/>
  <c r="M1136" i="3"/>
  <c r="I1138" i="3"/>
  <c r="K1148" i="3"/>
  <c r="O1164" i="3"/>
  <c r="K1183" i="3"/>
  <c r="M1185" i="3"/>
  <c r="O1187" i="3"/>
  <c r="O1194" i="3"/>
  <c r="M1201" i="3"/>
  <c r="K1221" i="3"/>
  <c r="M1227" i="3"/>
  <c r="O1232" i="3"/>
  <c r="M1246" i="3"/>
  <c r="P1266" i="3"/>
  <c r="K1287" i="3"/>
  <c r="K83" i="7"/>
  <c r="I91" i="7"/>
  <c r="K108" i="7"/>
  <c r="K139" i="7"/>
  <c r="M142" i="7"/>
  <c r="I146" i="7"/>
  <c r="O155" i="7"/>
  <c r="P215" i="7"/>
  <c r="I295" i="7"/>
  <c r="O300" i="7"/>
  <c r="O303" i="7"/>
  <c r="K309" i="7"/>
  <c r="L311" i="7"/>
  <c r="K318" i="7"/>
  <c r="O323" i="7"/>
  <c r="M333" i="7"/>
  <c r="K357" i="7"/>
  <c r="O399" i="7"/>
  <c r="F404" i="7"/>
  <c r="P405" i="7"/>
  <c r="M426" i="7"/>
  <c r="O433" i="7"/>
  <c r="I471" i="7"/>
  <c r="P474" i="7"/>
  <c r="D489" i="7"/>
  <c r="K504" i="7"/>
  <c r="M520" i="7"/>
  <c r="L541" i="7"/>
  <c r="I625" i="7"/>
  <c r="O626" i="7"/>
  <c r="I655" i="7"/>
  <c r="M663" i="7"/>
  <c r="M665" i="7"/>
  <c r="I673" i="7"/>
  <c r="O683" i="7"/>
  <c r="I688" i="7"/>
  <c r="O716" i="7"/>
  <c r="L723" i="7"/>
  <c r="K738" i="7"/>
  <c r="O750" i="7"/>
  <c r="O776" i="7"/>
  <c r="M784" i="7"/>
  <c r="P788" i="7"/>
  <c r="M793" i="7"/>
  <c r="O799" i="7"/>
  <c r="I824" i="7"/>
  <c r="M855" i="7"/>
  <c r="P876" i="7"/>
  <c r="I876" i="7"/>
  <c r="P973" i="7"/>
  <c r="K973" i="7"/>
  <c r="I973" i="7"/>
  <c r="K1031" i="7"/>
  <c r="O1031" i="7"/>
  <c r="P1101" i="7"/>
  <c r="P1203" i="7"/>
  <c r="I1203" i="7"/>
  <c r="K1229" i="7"/>
  <c r="P1229" i="7"/>
  <c r="I1229" i="7"/>
  <c r="K142" i="6"/>
  <c r="P142" i="6"/>
  <c r="P494" i="3"/>
  <c r="O528" i="3"/>
  <c r="K530" i="3"/>
  <c r="O536" i="3"/>
  <c r="K573" i="3"/>
  <c r="K657" i="3"/>
  <c r="O687" i="3"/>
  <c r="M769" i="3"/>
  <c r="I776" i="3"/>
  <c r="I784" i="3"/>
  <c r="I884" i="3"/>
  <c r="M923" i="3"/>
  <c r="M927" i="3"/>
  <c r="O1047" i="3"/>
  <c r="F1056" i="3"/>
  <c r="M1084" i="3"/>
  <c r="L1112" i="3"/>
  <c r="P1119" i="3"/>
  <c r="M1121" i="3"/>
  <c r="K1130" i="3"/>
  <c r="M1132" i="3"/>
  <c r="P1136" i="3"/>
  <c r="M1138" i="3"/>
  <c r="M1148" i="3"/>
  <c r="M1150" i="3"/>
  <c r="O1156" i="3"/>
  <c r="K1169" i="3"/>
  <c r="L1171" i="3"/>
  <c r="M1183" i="3"/>
  <c r="O1185" i="3"/>
  <c r="O1192" i="3"/>
  <c r="K1197" i="3"/>
  <c r="K1210" i="3"/>
  <c r="O1227" i="3"/>
  <c r="M1230" i="3"/>
  <c r="M1236" i="3"/>
  <c r="O1243" i="3"/>
  <c r="P1246" i="3"/>
  <c r="O1253" i="3"/>
  <c r="I1258" i="3"/>
  <c r="P61" i="7"/>
  <c r="F65" i="7"/>
  <c r="I65" i="7" s="1"/>
  <c r="O101" i="7"/>
  <c r="O105" i="7"/>
  <c r="P223" i="7"/>
  <c r="M280" i="7"/>
  <c r="M287" i="7"/>
  <c r="O296" i="7"/>
  <c r="M309" i="7"/>
  <c r="M318" i="7"/>
  <c r="K336" i="7"/>
  <c r="M395" i="7"/>
  <c r="F492" i="7"/>
  <c r="M504" i="7"/>
  <c r="K529" i="7"/>
  <c r="L533" i="7"/>
  <c r="M533" i="7" s="1"/>
  <c r="L554" i="7"/>
  <c r="L567" i="7"/>
  <c r="I584" i="7"/>
  <c r="K590" i="7"/>
  <c r="M593" i="7"/>
  <c r="F652" i="7"/>
  <c r="K652" i="7" s="1"/>
  <c r="P653" i="7"/>
  <c r="F658" i="7"/>
  <c r="O663" i="7"/>
  <c r="I682" i="7"/>
  <c r="F715" i="7"/>
  <c r="I728" i="7"/>
  <c r="I731" i="7"/>
  <c r="O741" i="7"/>
  <c r="I759" i="7"/>
  <c r="K766" i="7"/>
  <c r="K773" i="7"/>
  <c r="K774" i="7"/>
  <c r="F783" i="7"/>
  <c r="O784" i="7"/>
  <c r="M802" i="7"/>
  <c r="K804" i="7"/>
  <c r="L806" i="7"/>
  <c r="M828" i="7"/>
  <c r="I872" i="7"/>
  <c r="K872" i="7"/>
  <c r="M876" i="7"/>
  <c r="L900" i="7"/>
  <c r="M900" i="7" s="1"/>
  <c r="F926" i="7"/>
  <c r="I926" i="7" s="1"/>
  <c r="L994" i="7"/>
  <c r="F1094" i="7"/>
  <c r="P1140" i="7"/>
  <c r="I1140" i="7"/>
  <c r="O69" i="6"/>
  <c r="P69" i="6"/>
  <c r="F460" i="3"/>
  <c r="P460" i="3" s="1"/>
  <c r="P536" i="3"/>
  <c r="I546" i="3"/>
  <c r="I586" i="3"/>
  <c r="O655" i="3"/>
  <c r="M657" i="3"/>
  <c r="M677" i="3"/>
  <c r="O681" i="3"/>
  <c r="I730" i="3"/>
  <c r="K738" i="3"/>
  <c r="M746" i="3"/>
  <c r="M764" i="3"/>
  <c r="K776" i="3"/>
  <c r="M794" i="3"/>
  <c r="I800" i="3"/>
  <c r="M811" i="3"/>
  <c r="I837" i="3"/>
  <c r="I849" i="3"/>
  <c r="I866" i="3"/>
  <c r="O925" i="3"/>
  <c r="F950" i="3"/>
  <c r="L1070" i="3"/>
  <c r="O1076" i="3"/>
  <c r="I1105" i="3"/>
  <c r="P1120" i="3"/>
  <c r="P1137" i="3"/>
  <c r="O1148" i="3"/>
  <c r="K1165" i="3"/>
  <c r="F1174" i="3"/>
  <c r="O1183" i="3"/>
  <c r="K1195" i="3"/>
  <c r="M1202" i="3"/>
  <c r="O1230" i="3"/>
  <c r="M1233" i="3"/>
  <c r="O1236" i="3"/>
  <c r="K1258" i="3"/>
  <c r="P1264" i="3"/>
  <c r="M1278" i="3"/>
  <c r="M1282" i="3"/>
  <c r="M13" i="7"/>
  <c r="M182" i="7"/>
  <c r="I185" i="7"/>
  <c r="M187" i="7"/>
  <c r="P194" i="7"/>
  <c r="M198" i="7"/>
  <c r="P235" i="7"/>
  <c r="O287" i="7"/>
  <c r="P293" i="7"/>
  <c r="P296" i="7"/>
  <c r="I299" i="7"/>
  <c r="I301" i="7"/>
  <c r="O318" i="7"/>
  <c r="M353" i="7"/>
  <c r="P357" i="7"/>
  <c r="M417" i="7"/>
  <c r="M419" i="7"/>
  <c r="M436" i="7"/>
  <c r="K465" i="7"/>
  <c r="P504" i="7"/>
  <c r="O537" i="7"/>
  <c r="P654" i="7"/>
  <c r="O740" i="7"/>
  <c r="O867" i="7"/>
  <c r="P1005" i="7"/>
  <c r="I1005" i="7"/>
  <c r="K1068" i="7"/>
  <c r="P1068" i="7"/>
  <c r="P1122" i="7"/>
  <c r="I1122" i="7"/>
  <c r="O1218" i="7"/>
  <c r="P1218" i="7"/>
  <c r="I1218" i="7"/>
  <c r="I1256" i="7"/>
  <c r="P1256" i="7"/>
  <c r="K1256" i="7"/>
  <c r="P22" i="6"/>
  <c r="I22" i="6"/>
  <c r="O488" i="3"/>
  <c r="I493" i="3"/>
  <c r="F495" i="3"/>
  <c r="K495" i="3" s="1"/>
  <c r="K546" i="3"/>
  <c r="M551" i="3"/>
  <c r="M572" i="3"/>
  <c r="P584" i="3"/>
  <c r="M586" i="3"/>
  <c r="F600" i="3"/>
  <c r="M612" i="3"/>
  <c r="M640" i="3"/>
  <c r="O649" i="3"/>
  <c r="K709" i="3"/>
  <c r="I728" i="3"/>
  <c r="M738" i="3"/>
  <c r="M752" i="3"/>
  <c r="M767" i="3"/>
  <c r="O811" i="3"/>
  <c r="P813" i="3"/>
  <c r="I817" i="3"/>
  <c r="M830" i="3"/>
  <c r="K835" i="3"/>
  <c r="K849" i="3"/>
  <c r="K866" i="3"/>
  <c r="O893" i="3"/>
  <c r="M899" i="3"/>
  <c r="M905" i="3"/>
  <c r="M986" i="3"/>
  <c r="P991" i="3"/>
  <c r="M1013" i="3"/>
  <c r="M1015" i="3"/>
  <c r="I1073" i="3"/>
  <c r="M1105" i="3"/>
  <c r="M1107" i="3"/>
  <c r="K1111" i="3"/>
  <c r="I1122" i="3"/>
  <c r="M1124" i="3"/>
  <c r="I1139" i="3"/>
  <c r="O1163" i="3"/>
  <c r="M1165" i="3"/>
  <c r="K1193" i="3"/>
  <c r="O1197" i="3"/>
  <c r="M1206" i="3"/>
  <c r="M1214" i="3"/>
  <c r="M1228" i="3"/>
  <c r="M1251" i="3"/>
  <c r="I1256" i="3"/>
  <c r="M1260" i="3"/>
  <c r="P1267" i="3"/>
  <c r="M21" i="7"/>
  <c r="M25" i="7"/>
  <c r="M68" i="7"/>
  <c r="M175" i="7"/>
  <c r="M185" i="7"/>
  <c r="P187" i="7"/>
  <c r="P202" i="7"/>
  <c r="M243" i="7"/>
  <c r="M247" i="7"/>
  <c r="M281" i="7"/>
  <c r="P287" i="7"/>
  <c r="O295" i="7"/>
  <c r="M299" i="7"/>
  <c r="M301" i="7"/>
  <c r="O304" i="7"/>
  <c r="M376" i="7"/>
  <c r="O378" i="7"/>
  <c r="L410" i="7"/>
  <c r="P417" i="7"/>
  <c r="O434" i="7"/>
  <c r="M511" i="7"/>
  <c r="M519" i="7"/>
  <c r="P527" i="7"/>
  <c r="M536" i="7"/>
  <c r="M577" i="7"/>
  <c r="L613" i="7"/>
  <c r="K625" i="7"/>
  <c r="L631" i="7"/>
  <c r="F664" i="7"/>
  <c r="M664" i="7" s="1"/>
  <c r="L694" i="7"/>
  <c r="K737" i="7"/>
  <c r="K746" i="7"/>
  <c r="O759" i="7"/>
  <c r="K764" i="7"/>
  <c r="O773" i="7"/>
  <c r="M809" i="7"/>
  <c r="M813" i="7"/>
  <c r="I815" i="7"/>
  <c r="L822" i="7"/>
  <c r="K824" i="7"/>
  <c r="M836" i="7"/>
  <c r="O836" i="7"/>
  <c r="I836" i="7"/>
  <c r="O892" i="7"/>
  <c r="P892" i="7"/>
  <c r="I892" i="7"/>
  <c r="M896" i="7"/>
  <c r="K1005" i="7"/>
  <c r="I1057" i="7"/>
  <c r="K1057" i="7"/>
  <c r="F1141" i="7"/>
  <c r="P1152" i="7"/>
  <c r="I1152" i="7"/>
  <c r="F1162" i="7"/>
  <c r="K1201" i="7"/>
  <c r="I1201" i="7"/>
  <c r="F1254" i="7"/>
  <c r="M1256" i="7"/>
  <c r="K114" i="6"/>
  <c r="O114" i="6"/>
  <c r="I467" i="3"/>
  <c r="L469" i="3"/>
  <c r="P491" i="3"/>
  <c r="M493" i="3"/>
  <c r="L503" i="3"/>
  <c r="I515" i="3"/>
  <c r="F531" i="3"/>
  <c r="M546" i="3"/>
  <c r="F564" i="3"/>
  <c r="O572" i="3"/>
  <c r="K602" i="3"/>
  <c r="M610" i="3"/>
  <c r="P616" i="3"/>
  <c r="M697" i="3"/>
  <c r="M705" i="3"/>
  <c r="O707" i="3"/>
  <c r="L723" i="3"/>
  <c r="M723" i="3" s="1"/>
  <c r="O723" i="3"/>
  <c r="K728" i="3"/>
  <c r="M730" i="3"/>
  <c r="I757" i="3"/>
  <c r="K760" i="3"/>
  <c r="L772" i="3"/>
  <c r="O784" i="3"/>
  <c r="M817" i="3"/>
  <c r="P830" i="3"/>
  <c r="M835" i="3"/>
  <c r="O837" i="3"/>
  <c r="M849" i="3"/>
  <c r="F865" i="3"/>
  <c r="M866" i="3"/>
  <c r="O878" i="3"/>
  <c r="M953" i="3"/>
  <c r="M984" i="3"/>
  <c r="O1013" i="3"/>
  <c r="O1031" i="3"/>
  <c r="L1062" i="3"/>
  <c r="M1081" i="3"/>
  <c r="M1083" i="3"/>
  <c r="M1170" i="3"/>
  <c r="I1172" i="3"/>
  <c r="M1184" i="3"/>
  <c r="O1186" i="3"/>
  <c r="K1191" i="3"/>
  <c r="M1193" i="3"/>
  <c r="O1195" i="3"/>
  <c r="O1228" i="3"/>
  <c r="K1237" i="3"/>
  <c r="K1240" i="3"/>
  <c r="M1256" i="3"/>
  <c r="P1258" i="3"/>
  <c r="P1260" i="3"/>
  <c r="P1262" i="3"/>
  <c r="M14" i="7"/>
  <c r="P62" i="7"/>
  <c r="O81" i="7"/>
  <c r="O130" i="7"/>
  <c r="O140" i="7"/>
  <c r="O291" i="7"/>
  <c r="I294" i="7"/>
  <c r="P295" i="7"/>
  <c r="I297" i="7"/>
  <c r="O299" i="7"/>
  <c r="K308" i="7"/>
  <c r="K337" i="7"/>
  <c r="O347" i="7"/>
  <c r="F379" i="7"/>
  <c r="P383" i="7"/>
  <c r="F388" i="7"/>
  <c r="F392" i="7"/>
  <c r="K392" i="7" s="1"/>
  <c r="L454" i="7"/>
  <c r="M454" i="7" s="1"/>
  <c r="L501" i="7"/>
  <c r="I508" i="7"/>
  <c r="O509" i="7"/>
  <c r="I530" i="7"/>
  <c r="M555" i="7"/>
  <c r="M560" i="7"/>
  <c r="F562" i="7"/>
  <c r="F564" i="7"/>
  <c r="I572" i="7"/>
  <c r="I585" i="7"/>
  <c r="K605" i="7"/>
  <c r="I675" i="7"/>
  <c r="I681" i="7"/>
  <c r="L682" i="7"/>
  <c r="F708" i="7"/>
  <c r="F725" i="7"/>
  <c r="I725" i="7" s="1"/>
  <c r="D723" i="7"/>
  <c r="F723" i="7" s="1"/>
  <c r="O723" i="7" s="1"/>
  <c r="O726" i="7"/>
  <c r="M737" i="7"/>
  <c r="K767" i="7"/>
  <c r="K815" i="7"/>
  <c r="I890" i="7"/>
  <c r="K890" i="7"/>
  <c r="P1055" i="7"/>
  <c r="K1055" i="7"/>
  <c r="I1158" i="7"/>
  <c r="P1170" i="7"/>
  <c r="K1170" i="7"/>
  <c r="I1170" i="7"/>
  <c r="F30" i="6"/>
  <c r="D11" i="6"/>
  <c r="F11" i="6" s="1"/>
  <c r="F492" i="3"/>
  <c r="P493" i="3"/>
  <c r="O511" i="3"/>
  <c r="P513" i="3"/>
  <c r="O546" i="3"/>
  <c r="O548" i="3"/>
  <c r="M695" i="3"/>
  <c r="M712" i="3"/>
  <c r="P755" i="3"/>
  <c r="K763" i="3"/>
  <c r="P784" i="3"/>
  <c r="I797" i="3"/>
  <c r="O817" i="3"/>
  <c r="M860" i="3"/>
  <c r="M980" i="3"/>
  <c r="M1069" i="3"/>
  <c r="F1080" i="3"/>
  <c r="O1080" i="3" s="1"/>
  <c r="O1081" i="3"/>
  <c r="P1083" i="3"/>
  <c r="O1111" i="3"/>
  <c r="L1137" i="3"/>
  <c r="M1137" i="3" s="1"/>
  <c r="P1170" i="3"/>
  <c r="K1176" i="3"/>
  <c r="O1184" i="3"/>
  <c r="K1189" i="3"/>
  <c r="M1191" i="3"/>
  <c r="O1193" i="3"/>
  <c r="M1198" i="3"/>
  <c r="F1205" i="3"/>
  <c r="O1231" i="3"/>
  <c r="M1237" i="3"/>
  <c r="M1240" i="3"/>
  <c r="M1252" i="3"/>
  <c r="F1261" i="3"/>
  <c r="P1265" i="3"/>
  <c r="I1268" i="3"/>
  <c r="K1286" i="3"/>
  <c r="M22" i="7"/>
  <c r="M26" i="7"/>
  <c r="M50" i="7"/>
  <c r="M73" i="7"/>
  <c r="L102" i="7"/>
  <c r="K107" i="7"/>
  <c r="F129" i="7"/>
  <c r="O129" i="7" s="1"/>
  <c r="K138" i="7"/>
  <c r="M188" i="7"/>
  <c r="P210" i="7"/>
  <c r="P247" i="7"/>
  <c r="M263" i="7"/>
  <c r="M271" i="7"/>
  <c r="M275" i="7"/>
  <c r="M285" i="7"/>
  <c r="P299" i="7"/>
  <c r="M337" i="7"/>
  <c r="F346" i="7"/>
  <c r="F348" i="7"/>
  <c r="I348" i="7" s="1"/>
  <c r="K360" i="7"/>
  <c r="P372" i="7"/>
  <c r="F375" i="7"/>
  <c r="F384" i="7"/>
  <c r="K400" i="7"/>
  <c r="F418" i="7"/>
  <c r="I466" i="7"/>
  <c r="K474" i="7"/>
  <c r="P482" i="7"/>
  <c r="L492" i="7"/>
  <c r="F510" i="7"/>
  <c r="F516" i="7"/>
  <c r="I516" i="7" s="1"/>
  <c r="L525" i="7"/>
  <c r="M530" i="7"/>
  <c r="F535" i="7"/>
  <c r="M535" i="7" s="1"/>
  <c r="O555" i="7"/>
  <c r="D566" i="7"/>
  <c r="F566" i="7" s="1"/>
  <c r="F569" i="7"/>
  <c r="M570" i="7"/>
  <c r="M572" i="7"/>
  <c r="I601" i="7"/>
  <c r="M603" i="7"/>
  <c r="I624" i="7"/>
  <c r="F637" i="7"/>
  <c r="M637" i="7" s="1"/>
  <c r="F639" i="7"/>
  <c r="F644" i="7"/>
  <c r="I644" i="7" s="1"/>
  <c r="L654" i="7"/>
  <c r="M654" i="7" s="1"/>
  <c r="M675" i="7"/>
  <c r="F678" i="7"/>
  <c r="F680" i="7"/>
  <c r="K681" i="7"/>
  <c r="O742" i="7"/>
  <c r="K770" i="7"/>
  <c r="M815" i="7"/>
  <c r="M819" i="7"/>
  <c r="K821" i="7"/>
  <c r="K823" i="7"/>
  <c r="K837" i="7"/>
  <c r="I837" i="7"/>
  <c r="P837" i="7"/>
  <c r="M890" i="7"/>
  <c r="L924" i="7"/>
  <c r="I958" i="7"/>
  <c r="K958" i="7"/>
  <c r="K980" i="7"/>
  <c r="P980" i="7"/>
  <c r="O980" i="7"/>
  <c r="F987" i="7"/>
  <c r="I987" i="7" s="1"/>
  <c r="P1006" i="7"/>
  <c r="K1006" i="7"/>
  <c r="K1053" i="7"/>
  <c r="O1053" i="7"/>
  <c r="P1175" i="7"/>
  <c r="I1175" i="7"/>
  <c r="P1202" i="7"/>
  <c r="I1202" i="7"/>
  <c r="K1222" i="7"/>
  <c r="O1222" i="7"/>
  <c r="K50" i="6"/>
  <c r="O50" i="6"/>
  <c r="M830" i="7"/>
  <c r="F841" i="7"/>
  <c r="P844" i="7"/>
  <c r="M846" i="7"/>
  <c r="M860" i="7"/>
  <c r="F865" i="7"/>
  <c r="M865" i="7" s="1"/>
  <c r="M874" i="7"/>
  <c r="K885" i="7"/>
  <c r="M893" i="7"/>
  <c r="F908" i="7"/>
  <c r="P908" i="7" s="1"/>
  <c r="P909" i="7"/>
  <c r="O935" i="7"/>
  <c r="F938" i="7"/>
  <c r="M939" i="7"/>
  <c r="F944" i="7"/>
  <c r="F946" i="7"/>
  <c r="F948" i="7"/>
  <c r="K959" i="7"/>
  <c r="F983" i="7"/>
  <c r="O995" i="7"/>
  <c r="F1001" i="7"/>
  <c r="P1001" i="7" s="1"/>
  <c r="O1012" i="7"/>
  <c r="L1066" i="7"/>
  <c r="L1106" i="7"/>
  <c r="M1115" i="7"/>
  <c r="M1117" i="7"/>
  <c r="I1125" i="7"/>
  <c r="L1127" i="7"/>
  <c r="L1147" i="7"/>
  <c r="M1157" i="7"/>
  <c r="M1173" i="7"/>
  <c r="M1186" i="7"/>
  <c r="M1190" i="7"/>
  <c r="M1194" i="7"/>
  <c r="M1198" i="7"/>
  <c r="M1217" i="7"/>
  <c r="P1221" i="7"/>
  <c r="P1223" i="7"/>
  <c r="M1233" i="7"/>
  <c r="P1235" i="7"/>
  <c r="O1258" i="7"/>
  <c r="F1261" i="7"/>
  <c r="F1275" i="7"/>
  <c r="P15" i="6"/>
  <c r="P17" i="6"/>
  <c r="M39" i="6"/>
  <c r="M43" i="6"/>
  <c r="M69" i="6"/>
  <c r="M82" i="6"/>
  <c r="M94" i="6"/>
  <c r="F103" i="6"/>
  <c r="I103" i="6" s="1"/>
  <c r="M114" i="6"/>
  <c r="M128" i="6"/>
  <c r="M145" i="6"/>
  <c r="L341" i="6"/>
  <c r="P1169" i="6"/>
  <c r="O1169" i="6"/>
  <c r="P212" i="5"/>
  <c r="K212" i="5"/>
  <c r="P361" i="6"/>
  <c r="I361" i="6"/>
  <c r="I431" i="6"/>
  <c r="O431" i="6"/>
  <c r="F510" i="6"/>
  <c r="I569" i="6"/>
  <c r="P1097" i="6"/>
  <c r="O1097" i="6"/>
  <c r="K1097" i="6"/>
  <c r="I1097" i="6"/>
  <c r="K54" i="5"/>
  <c r="P54" i="5"/>
  <c r="M856" i="7"/>
  <c r="F859" i="7"/>
  <c r="F875" i="7"/>
  <c r="I875" i="7" s="1"/>
  <c r="M879" i="7"/>
  <c r="F882" i="7"/>
  <c r="P885" i="7"/>
  <c r="F889" i="7"/>
  <c r="F895" i="7"/>
  <c r="F932" i="7"/>
  <c r="K933" i="7"/>
  <c r="F936" i="7"/>
  <c r="O936" i="7" s="1"/>
  <c r="L977" i="7"/>
  <c r="L979" i="7"/>
  <c r="L981" i="7"/>
  <c r="M1005" i="7"/>
  <c r="F1016" i="7"/>
  <c r="I1016" i="7" s="1"/>
  <c r="L1052" i="7"/>
  <c r="L1070" i="7"/>
  <c r="M1070" i="7" s="1"/>
  <c r="L1076" i="7"/>
  <c r="M1091" i="7"/>
  <c r="M1099" i="7"/>
  <c r="M1101" i="7"/>
  <c r="L1135" i="7"/>
  <c r="F1143" i="7"/>
  <c r="P1143" i="7" s="1"/>
  <c r="F1153" i="7"/>
  <c r="L1166" i="7"/>
  <c r="M1166" i="7" s="1"/>
  <c r="M1169" i="7"/>
  <c r="F1174" i="7"/>
  <c r="M1200" i="7"/>
  <c r="M1202" i="7"/>
  <c r="O1238" i="7"/>
  <c r="F1241" i="7"/>
  <c r="I1241" i="7" s="1"/>
  <c r="O1277" i="7"/>
  <c r="M28" i="6"/>
  <c r="M44" i="6"/>
  <c r="M83" i="6"/>
  <c r="M89" i="6"/>
  <c r="M95" i="6"/>
  <c r="M101" i="6"/>
  <c r="M139" i="6"/>
  <c r="D489" i="6"/>
  <c r="I738" i="6"/>
  <c r="K738" i="6"/>
  <c r="K766" i="6"/>
  <c r="O766" i="6"/>
  <c r="O52" i="5"/>
  <c r="I52" i="5"/>
  <c r="M1229" i="7"/>
  <c r="O95" i="6"/>
  <c r="O384" i="6"/>
  <c r="K476" i="6"/>
  <c r="O476" i="6"/>
  <c r="P626" i="6"/>
  <c r="O626" i="6"/>
  <c r="M832" i="7"/>
  <c r="L841" i="7"/>
  <c r="F869" i="7"/>
  <c r="M884" i="7"/>
  <c r="K901" i="7"/>
  <c r="L908" i="7"/>
  <c r="L916" i="7"/>
  <c r="M925" i="7"/>
  <c r="L934" i="7"/>
  <c r="M956" i="7"/>
  <c r="M980" i="7"/>
  <c r="M986" i="7"/>
  <c r="M1008" i="7"/>
  <c r="K1020" i="7"/>
  <c r="O1024" i="7"/>
  <c r="M1045" i="7"/>
  <c r="M1047" i="7"/>
  <c r="K1051" i="7"/>
  <c r="M1059" i="7"/>
  <c r="O1061" i="7"/>
  <c r="M1077" i="7"/>
  <c r="M1079" i="7"/>
  <c r="F1096" i="7"/>
  <c r="P1106" i="7"/>
  <c r="O1124" i="7"/>
  <c r="M1134" i="7"/>
  <c r="L1158" i="7"/>
  <c r="M1158" i="7" s="1"/>
  <c r="L1160" i="7"/>
  <c r="O1205" i="7"/>
  <c r="L1210" i="7"/>
  <c r="I1225" i="7"/>
  <c r="M1227" i="7"/>
  <c r="O1234" i="7"/>
  <c r="I1237" i="7"/>
  <c r="I1239" i="7"/>
  <c r="I17" i="6"/>
  <c r="I29" i="6"/>
  <c r="M41" i="6"/>
  <c r="M45" i="6"/>
  <c r="F65" i="6"/>
  <c r="P65" i="6" s="1"/>
  <c r="M67" i="6"/>
  <c r="D71" i="6"/>
  <c r="D64" i="6" s="1"/>
  <c r="F64" i="6" s="1"/>
  <c r="F96" i="6"/>
  <c r="K96" i="6" s="1"/>
  <c r="M126" i="6"/>
  <c r="L129" i="6"/>
  <c r="K378" i="6"/>
  <c r="O378" i="6"/>
  <c r="O471" i="6"/>
  <c r="M476" i="6"/>
  <c r="L656" i="6"/>
  <c r="P682" i="6"/>
  <c r="P1258" i="6"/>
  <c r="K1258" i="6"/>
  <c r="I1258" i="6"/>
  <c r="M866" i="7"/>
  <c r="O884" i="7"/>
  <c r="L914" i="7"/>
  <c r="I925" i="7"/>
  <c r="O926" i="7"/>
  <c r="O934" i="7"/>
  <c r="I952" i="7"/>
  <c r="F954" i="7"/>
  <c r="M958" i="7"/>
  <c r="M978" i="7"/>
  <c r="I982" i="7"/>
  <c r="M1006" i="7"/>
  <c r="L1018" i="7"/>
  <c r="F1025" i="7"/>
  <c r="P1047" i="7"/>
  <c r="M1057" i="7"/>
  <c r="I1071" i="7"/>
  <c r="K1073" i="7"/>
  <c r="I1167" i="7"/>
  <c r="P1180" i="7"/>
  <c r="M1225" i="7"/>
  <c r="M1237" i="7"/>
  <c r="M1239" i="7"/>
  <c r="M1264" i="7"/>
  <c r="K29" i="6"/>
  <c r="I267" i="6"/>
  <c r="O267" i="6"/>
  <c r="P376" i="6"/>
  <c r="O376" i="6"/>
  <c r="O510" i="6"/>
  <c r="L564" i="6"/>
  <c r="K920" i="6"/>
  <c r="M837" i="7"/>
  <c r="K842" i="7"/>
  <c r="I866" i="7"/>
  <c r="L873" i="7"/>
  <c r="F924" i="7"/>
  <c r="P924" i="7" s="1"/>
  <c r="I943" i="7"/>
  <c r="F979" i="7"/>
  <c r="F985" i="7"/>
  <c r="P985" i="7" s="1"/>
  <c r="L1034" i="7"/>
  <c r="I1064" i="7"/>
  <c r="L1092" i="7"/>
  <c r="L1118" i="7"/>
  <c r="M1118" i="7" s="1"/>
  <c r="M1165" i="7"/>
  <c r="M1170" i="7"/>
  <c r="P1172" i="7"/>
  <c r="M1201" i="7"/>
  <c r="K1219" i="7"/>
  <c r="I1221" i="7"/>
  <c r="M1223" i="7"/>
  <c r="P1225" i="7"/>
  <c r="P1227" i="7"/>
  <c r="I1235" i="7"/>
  <c r="O1237" i="7"/>
  <c r="P1239" i="7"/>
  <c r="O1255" i="7"/>
  <c r="M1276" i="7"/>
  <c r="K23" i="6"/>
  <c r="M29" i="6"/>
  <c r="M51" i="6"/>
  <c r="M99" i="6"/>
  <c r="F125" i="6"/>
  <c r="P125" i="6" s="1"/>
  <c r="P144" i="6"/>
  <c r="M166" i="6"/>
  <c r="F420" i="6"/>
  <c r="M420" i="6" s="1"/>
  <c r="P709" i="6"/>
  <c r="K709" i="6"/>
  <c r="K839" i="6"/>
  <c r="P943" i="6"/>
  <c r="K943" i="6"/>
  <c r="I943" i="6"/>
  <c r="P296" i="5"/>
  <c r="K296" i="5"/>
  <c r="M172" i="6"/>
  <c r="M194" i="6"/>
  <c r="M198" i="6"/>
  <c r="M210" i="6"/>
  <c r="M237" i="6"/>
  <c r="M241" i="6"/>
  <c r="M245" i="6"/>
  <c r="M249" i="6"/>
  <c r="M253" i="6"/>
  <c r="M257" i="6"/>
  <c r="M261" i="6"/>
  <c r="M265" i="6"/>
  <c r="M280" i="6"/>
  <c r="O303" i="6"/>
  <c r="O342" i="6"/>
  <c r="P347" i="6"/>
  <c r="O351" i="6"/>
  <c r="L366" i="6"/>
  <c r="F404" i="6"/>
  <c r="M431" i="6"/>
  <c r="M443" i="6"/>
  <c r="P447" i="6"/>
  <c r="O449" i="6"/>
  <c r="M451" i="6"/>
  <c r="M509" i="6"/>
  <c r="P517" i="6"/>
  <c r="K529" i="6"/>
  <c r="M530" i="6"/>
  <c r="M532" i="6"/>
  <c r="M555" i="6"/>
  <c r="D606" i="6"/>
  <c r="L617" i="6"/>
  <c r="M626" i="6"/>
  <c r="P630" i="6"/>
  <c r="P658" i="6"/>
  <c r="F680" i="6"/>
  <c r="M733" i="6"/>
  <c r="M766" i="6"/>
  <c r="P776" i="6"/>
  <c r="M804" i="6"/>
  <c r="L812" i="6"/>
  <c r="M812" i="6" s="1"/>
  <c r="M856" i="6"/>
  <c r="F869" i="6"/>
  <c r="I869" i="6" s="1"/>
  <c r="P883" i="6"/>
  <c r="M909" i="6"/>
  <c r="L930" i="6"/>
  <c r="M941" i="6"/>
  <c r="P1095" i="6"/>
  <c r="O1095" i="6"/>
  <c r="P1113" i="6"/>
  <c r="O1113" i="6"/>
  <c r="K1113" i="6"/>
  <c r="I1113" i="6"/>
  <c r="I1234" i="6"/>
  <c r="P1234" i="6"/>
  <c r="K1243" i="6"/>
  <c r="O1243" i="6"/>
  <c r="M54" i="5"/>
  <c r="P289" i="5"/>
  <c r="I289" i="5"/>
  <c r="L360" i="6"/>
  <c r="L408" i="6"/>
  <c r="K415" i="6"/>
  <c r="F450" i="6"/>
  <c r="O530" i="6"/>
  <c r="I533" i="6"/>
  <c r="M553" i="6"/>
  <c r="L580" i="6"/>
  <c r="L688" i="6"/>
  <c r="M738" i="6"/>
  <c r="P740" i="6"/>
  <c r="K744" i="6"/>
  <c r="L763" i="6"/>
  <c r="M763" i="6" s="1"/>
  <c r="K770" i="6"/>
  <c r="L772" i="6"/>
  <c r="I785" i="6"/>
  <c r="I798" i="6"/>
  <c r="M802" i="6"/>
  <c r="I811" i="6"/>
  <c r="K825" i="6"/>
  <c r="F867" i="6"/>
  <c r="P867" i="6" s="1"/>
  <c r="L891" i="6"/>
  <c r="M939" i="6"/>
  <c r="O969" i="6"/>
  <c r="K969" i="6"/>
  <c r="I969" i="6"/>
  <c r="K1021" i="6"/>
  <c r="P1021" i="6"/>
  <c r="M1095" i="6"/>
  <c r="M1097" i="6"/>
  <c r="I1125" i="6"/>
  <c r="P1185" i="6"/>
  <c r="O1185" i="6"/>
  <c r="K1185" i="6"/>
  <c r="P1197" i="6"/>
  <c r="O1197" i="6"/>
  <c r="K1197" i="6"/>
  <c r="I1197" i="6"/>
  <c r="I1243" i="6"/>
  <c r="P209" i="5"/>
  <c r="K209" i="5"/>
  <c r="F454" i="5"/>
  <c r="P454" i="5" s="1"/>
  <c r="M493" i="5"/>
  <c r="K484" i="4"/>
  <c r="I484" i="4"/>
  <c r="M185" i="6"/>
  <c r="M199" i="6"/>
  <c r="M203" i="6"/>
  <c r="M207" i="6"/>
  <c r="M230" i="6"/>
  <c r="M304" i="6"/>
  <c r="L319" i="6"/>
  <c r="L335" i="6"/>
  <c r="M335" i="6" s="1"/>
  <c r="L356" i="6"/>
  <c r="M356" i="6" s="1"/>
  <c r="L375" i="6"/>
  <c r="F398" i="6"/>
  <c r="M415" i="6"/>
  <c r="F422" i="6"/>
  <c r="F425" i="6"/>
  <c r="F430" i="6"/>
  <c r="K436" i="6"/>
  <c r="F442" i="6"/>
  <c r="L456" i="6"/>
  <c r="O470" i="6"/>
  <c r="F473" i="6"/>
  <c r="F475" i="6"/>
  <c r="M498" i="6"/>
  <c r="M502" i="6"/>
  <c r="F531" i="6"/>
  <c r="O531" i="6" s="1"/>
  <c r="L547" i="6"/>
  <c r="L578" i="6"/>
  <c r="P599" i="6"/>
  <c r="F623" i="6"/>
  <c r="P623" i="6" s="1"/>
  <c r="F627" i="6"/>
  <c r="O627" i="6" s="1"/>
  <c r="M659" i="6"/>
  <c r="M661" i="6"/>
  <c r="K673" i="6"/>
  <c r="L678" i="6"/>
  <c r="M678" i="6" s="1"/>
  <c r="F699" i="6"/>
  <c r="L725" i="6"/>
  <c r="O728" i="6"/>
  <c r="F732" i="6"/>
  <c r="O735" i="6"/>
  <c r="F741" i="6"/>
  <c r="P741" i="6" s="1"/>
  <c r="M770" i="6"/>
  <c r="M775" i="6"/>
  <c r="F800" i="6"/>
  <c r="O807" i="6"/>
  <c r="M811" i="6"/>
  <c r="I815" i="6"/>
  <c r="M821" i="6"/>
  <c r="M825" i="6"/>
  <c r="I836" i="6"/>
  <c r="F855" i="6"/>
  <c r="K876" i="6"/>
  <c r="L882" i="6"/>
  <c r="F912" i="6"/>
  <c r="F914" i="6"/>
  <c r="M925" i="6"/>
  <c r="O927" i="6"/>
  <c r="I929" i="6"/>
  <c r="K933" i="6"/>
  <c r="F938" i="6"/>
  <c r="F942" i="6"/>
  <c r="M943" i="6"/>
  <c r="O945" i="6"/>
  <c r="M947" i="6"/>
  <c r="I949" i="6"/>
  <c r="K951" i="6"/>
  <c r="O951" i="6"/>
  <c r="F972" i="6"/>
  <c r="M1021" i="6"/>
  <c r="O1041" i="6"/>
  <c r="K1041" i="6"/>
  <c r="M1083" i="6"/>
  <c r="I1185" i="6"/>
  <c r="P1203" i="6"/>
  <c r="O1203" i="6"/>
  <c r="K1250" i="6"/>
  <c r="P1250" i="6"/>
  <c r="O1250" i="6"/>
  <c r="P1256" i="6"/>
  <c r="K1256" i="6"/>
  <c r="L329" i="5"/>
  <c r="M510" i="5"/>
  <c r="F539" i="5"/>
  <c r="I482" i="4"/>
  <c r="K482" i="4"/>
  <c r="O1194" i="6"/>
  <c r="P1194" i="6"/>
  <c r="K1194" i="6"/>
  <c r="P1200" i="6"/>
  <c r="O1200" i="6"/>
  <c r="I1232" i="6"/>
  <c r="O1232" i="6"/>
  <c r="K1232" i="6"/>
  <c r="K88" i="5"/>
  <c r="P88" i="5"/>
  <c r="P231" i="5"/>
  <c r="O231" i="5"/>
  <c r="P265" i="5"/>
  <c r="K265" i="5"/>
  <c r="O441" i="5"/>
  <c r="K441" i="5"/>
  <c r="I1136" i="5"/>
  <c r="P1136" i="5"/>
  <c r="O1136" i="5"/>
  <c r="F186" i="6"/>
  <c r="M192" i="6"/>
  <c r="M196" i="6"/>
  <c r="M200" i="6"/>
  <c r="M235" i="6"/>
  <c r="M239" i="6"/>
  <c r="M243" i="6"/>
  <c r="M247" i="6"/>
  <c r="M251" i="6"/>
  <c r="M255" i="6"/>
  <c r="M259" i="6"/>
  <c r="M263" i="6"/>
  <c r="M267" i="6"/>
  <c r="F329" i="6"/>
  <c r="M376" i="6"/>
  <c r="M378" i="6"/>
  <c r="L446" i="6"/>
  <c r="L450" i="6"/>
  <c r="M450" i="6" s="1"/>
  <c r="L481" i="6"/>
  <c r="L518" i="6"/>
  <c r="L541" i="6"/>
  <c r="P584" i="6"/>
  <c r="F620" i="6"/>
  <c r="L635" i="6"/>
  <c r="M645" i="6"/>
  <c r="O653" i="6"/>
  <c r="F662" i="6"/>
  <c r="O673" i="6"/>
  <c r="K715" i="6"/>
  <c r="M771" i="6"/>
  <c r="L787" i="6"/>
  <c r="K814" i="6"/>
  <c r="L834" i="6"/>
  <c r="L843" i="6"/>
  <c r="M843" i="6" s="1"/>
  <c r="L848" i="6"/>
  <c r="M872" i="6"/>
  <c r="I879" i="6"/>
  <c r="I896" i="6"/>
  <c r="M898" i="6"/>
  <c r="L916" i="6"/>
  <c r="F936" i="6"/>
  <c r="I936" i="6" s="1"/>
  <c r="K986" i="6"/>
  <c r="P986" i="6"/>
  <c r="M1139" i="6"/>
  <c r="P1189" i="6"/>
  <c r="O1189" i="6"/>
  <c r="K1189" i="6"/>
  <c r="M1200" i="6"/>
  <c r="O82" i="5"/>
  <c r="P82" i="5"/>
  <c r="I265" i="5"/>
  <c r="F471" i="5"/>
  <c r="P471" i="5" s="1"/>
  <c r="F479" i="5"/>
  <c r="P584" i="5"/>
  <c r="I584" i="5"/>
  <c r="P348" i="6"/>
  <c r="M361" i="6"/>
  <c r="M372" i="6"/>
  <c r="L604" i="6"/>
  <c r="O645" i="6"/>
  <c r="K679" i="6"/>
  <c r="M709" i="6"/>
  <c r="O726" i="6"/>
  <c r="L732" i="6"/>
  <c r="F736" i="6"/>
  <c r="O737" i="6"/>
  <c r="P739" i="6"/>
  <c r="O751" i="6"/>
  <c r="K754" i="6"/>
  <c r="K765" i="6"/>
  <c r="I776" i="6"/>
  <c r="L857" i="6"/>
  <c r="M857" i="6" s="1"/>
  <c r="I862" i="6"/>
  <c r="M879" i="6"/>
  <c r="I883" i="6"/>
  <c r="M896" i="6"/>
  <c r="P898" i="6"/>
  <c r="K904" i="6"/>
  <c r="L912" i="6"/>
  <c r="M912" i="6" s="1"/>
  <c r="L914" i="6"/>
  <c r="F930" i="6"/>
  <c r="F934" i="6"/>
  <c r="F946" i="6"/>
  <c r="P946" i="6" s="1"/>
  <c r="K978" i="6"/>
  <c r="O978" i="6"/>
  <c r="M986" i="6"/>
  <c r="I1189" i="6"/>
  <c r="K1245" i="6"/>
  <c r="P1245" i="6"/>
  <c r="K17" i="5"/>
  <c r="O17" i="5"/>
  <c r="K155" i="5"/>
  <c r="P155" i="5"/>
  <c r="O155" i="5"/>
  <c r="F469" i="5"/>
  <c r="L520" i="5"/>
  <c r="L573" i="5"/>
  <c r="K833" i="5"/>
  <c r="P833" i="5"/>
  <c r="O833" i="5"/>
  <c r="I858" i="5"/>
  <c r="O858" i="5"/>
  <c r="M167" i="6"/>
  <c r="M189" i="6"/>
  <c r="M205" i="6"/>
  <c r="M228" i="6"/>
  <c r="M232" i="6"/>
  <c r="O279" i="6"/>
  <c r="F358" i="6"/>
  <c r="F371" i="6"/>
  <c r="L396" i="6"/>
  <c r="L398" i="6"/>
  <c r="L412" i="6"/>
  <c r="F458" i="6"/>
  <c r="O458" i="6" s="1"/>
  <c r="L471" i="6"/>
  <c r="M471" i="6" s="1"/>
  <c r="L505" i="6"/>
  <c r="M521" i="6"/>
  <c r="M540" i="6"/>
  <c r="L552" i="6"/>
  <c r="F580" i="6"/>
  <c r="I580" i="6" s="1"/>
  <c r="I634" i="6"/>
  <c r="P645" i="6"/>
  <c r="K675" i="6"/>
  <c r="M679" i="6"/>
  <c r="I703" i="6"/>
  <c r="F723" i="6"/>
  <c r="L734" i="6"/>
  <c r="F748" i="6"/>
  <c r="M765" i="6"/>
  <c r="K776" i="6"/>
  <c r="K791" i="6"/>
  <c r="I797" i="6"/>
  <c r="P798" i="6"/>
  <c r="L803" i="6"/>
  <c r="F827" i="6"/>
  <c r="K835" i="6"/>
  <c r="O839" i="6"/>
  <c r="K846" i="6"/>
  <c r="M862" i="6"/>
  <c r="K866" i="6"/>
  <c r="F871" i="6"/>
  <c r="O879" i="6"/>
  <c r="P881" i="6"/>
  <c r="K883" i="6"/>
  <c r="L940" i="6"/>
  <c r="F950" i="6"/>
  <c r="M1189" i="6"/>
  <c r="K1252" i="6"/>
  <c r="P1252" i="6"/>
  <c r="K1278" i="6"/>
  <c r="P200" i="5"/>
  <c r="K200" i="5"/>
  <c r="L350" i="5"/>
  <c r="I376" i="5"/>
  <c r="L416" i="5"/>
  <c r="M416" i="5" s="1"/>
  <c r="P429" i="5"/>
  <c r="O429" i="5"/>
  <c r="I429" i="5"/>
  <c r="K775" i="5"/>
  <c r="O775" i="5"/>
  <c r="K860" i="5"/>
  <c r="P860" i="5"/>
  <c r="O860" i="5"/>
  <c r="O890" i="5"/>
  <c r="I890" i="5"/>
  <c r="F977" i="5"/>
  <c r="P1013" i="5"/>
  <c r="K1013" i="5"/>
  <c r="F1080" i="5"/>
  <c r="I1080" i="5" s="1"/>
  <c r="F1106" i="5"/>
  <c r="P1106" i="5" s="1"/>
  <c r="K1207" i="5"/>
  <c r="P1207" i="5"/>
  <c r="F882" i="4"/>
  <c r="I976" i="4"/>
  <c r="P976" i="4"/>
  <c r="O976" i="4"/>
  <c r="P952" i="6"/>
  <c r="L957" i="6"/>
  <c r="P963" i="6"/>
  <c r="M968" i="6"/>
  <c r="L1023" i="6"/>
  <c r="I1028" i="6"/>
  <c r="P1037" i="6"/>
  <c r="L1052" i="6"/>
  <c r="M1052" i="6" s="1"/>
  <c r="K1068" i="6"/>
  <c r="P1073" i="6"/>
  <c r="O1081" i="6"/>
  <c r="K1098" i="6"/>
  <c r="L1106" i="6"/>
  <c r="M1114" i="6"/>
  <c r="L1120" i="6"/>
  <c r="M1142" i="6"/>
  <c r="K1158" i="6"/>
  <c r="L1174" i="6"/>
  <c r="P1186" i="6"/>
  <c r="O1190" i="6"/>
  <c r="O1192" i="6"/>
  <c r="P1198" i="6"/>
  <c r="M1203" i="6"/>
  <c r="O1224" i="6"/>
  <c r="P1239" i="6"/>
  <c r="M1243" i="6"/>
  <c r="M1252" i="6"/>
  <c r="M1278" i="6"/>
  <c r="P1285" i="6"/>
  <c r="P1287" i="6"/>
  <c r="M52" i="5"/>
  <c r="L84" i="5"/>
  <c r="F102" i="5"/>
  <c r="I102" i="5" s="1"/>
  <c r="M113" i="5"/>
  <c r="M126" i="5"/>
  <c r="M135" i="5"/>
  <c r="M139" i="5"/>
  <c r="M146" i="5"/>
  <c r="M212" i="5"/>
  <c r="O217" i="5"/>
  <c r="M228" i="5"/>
  <c r="M268" i="5"/>
  <c r="M332" i="5"/>
  <c r="P374" i="5"/>
  <c r="M376" i="5"/>
  <c r="F379" i="5"/>
  <c r="F384" i="5"/>
  <c r="F388" i="5"/>
  <c r="I388" i="5" s="1"/>
  <c r="F392" i="5"/>
  <c r="P392" i="5" s="1"/>
  <c r="F398" i="5"/>
  <c r="L435" i="5"/>
  <c r="F448" i="5"/>
  <c r="L458" i="5"/>
  <c r="F465" i="5"/>
  <c r="F533" i="5"/>
  <c r="L567" i="5"/>
  <c r="L576" i="5"/>
  <c r="F620" i="5"/>
  <c r="I620" i="5" s="1"/>
  <c r="F641" i="5"/>
  <c r="K741" i="5"/>
  <c r="K849" i="5"/>
  <c r="P849" i="5"/>
  <c r="F867" i="5"/>
  <c r="M925" i="5"/>
  <c r="P947" i="5"/>
  <c r="O947" i="5"/>
  <c r="K949" i="5"/>
  <c r="P949" i="5"/>
  <c r="F1023" i="5"/>
  <c r="F1076" i="5"/>
  <c r="P1076" i="5" s="1"/>
  <c r="L1129" i="5"/>
  <c r="P77" i="4"/>
  <c r="O77" i="4"/>
  <c r="I77" i="4"/>
  <c r="M1041" i="6"/>
  <c r="M1185" i="6"/>
  <c r="M1194" i="6"/>
  <c r="M1232" i="6"/>
  <c r="M200" i="5"/>
  <c r="M429" i="5"/>
  <c r="M441" i="5"/>
  <c r="F589" i="5"/>
  <c r="O757" i="5"/>
  <c r="P757" i="5"/>
  <c r="F785" i="5"/>
  <c r="K830" i="5"/>
  <c r="P830" i="5"/>
  <c r="O830" i="5"/>
  <c r="F1050" i="5"/>
  <c r="F1072" i="5"/>
  <c r="I1148" i="5"/>
  <c r="O1148" i="5"/>
  <c r="O31" i="4"/>
  <c r="P31" i="4"/>
  <c r="K31" i="4"/>
  <c r="F373" i="4"/>
  <c r="M978" i="6"/>
  <c r="M1022" i="6"/>
  <c r="I1026" i="6"/>
  <c r="L1032" i="6"/>
  <c r="M1032" i="6" s="1"/>
  <c r="M1051" i="6"/>
  <c r="P1055" i="6"/>
  <c r="L1102" i="6"/>
  <c r="M1107" i="6"/>
  <c r="M1109" i="6"/>
  <c r="M1113" i="6"/>
  <c r="M1117" i="6"/>
  <c r="I1121" i="6"/>
  <c r="L1129" i="6"/>
  <c r="I1177" i="6"/>
  <c r="I1193" i="6"/>
  <c r="M1197" i="6"/>
  <c r="M1201" i="6"/>
  <c r="I1209" i="6"/>
  <c r="K1225" i="6"/>
  <c r="K1240" i="6"/>
  <c r="K1279" i="6"/>
  <c r="M1286" i="6"/>
  <c r="M79" i="5"/>
  <c r="M99" i="5"/>
  <c r="I144" i="5"/>
  <c r="I213" i="5"/>
  <c r="K229" i="5"/>
  <c r="I249" i="5"/>
  <c r="M308" i="5"/>
  <c r="I323" i="5"/>
  <c r="M341" i="5"/>
  <c r="L402" i="5"/>
  <c r="L410" i="5"/>
  <c r="F446" i="5"/>
  <c r="L454" i="5"/>
  <c r="M454" i="5" s="1"/>
  <c r="I459" i="5"/>
  <c r="M461" i="5"/>
  <c r="L469" i="5"/>
  <c r="F501" i="5"/>
  <c r="K512" i="5"/>
  <c r="L547" i="5"/>
  <c r="L552" i="5"/>
  <c r="M563" i="5"/>
  <c r="M830" i="5"/>
  <c r="I943" i="5"/>
  <c r="O943" i="5"/>
  <c r="F317" i="4"/>
  <c r="P317" i="4" s="1"/>
  <c r="D316" i="4"/>
  <c r="I971" i="6"/>
  <c r="F983" i="6"/>
  <c r="M991" i="6"/>
  <c r="L996" i="6"/>
  <c r="I1017" i="6"/>
  <c r="P1022" i="6"/>
  <c r="M1026" i="6"/>
  <c r="O1043" i="6"/>
  <c r="O1051" i="6"/>
  <c r="M1099" i="6"/>
  <c r="O1117" i="6"/>
  <c r="M1121" i="6"/>
  <c r="L1123" i="6"/>
  <c r="L1147" i="6"/>
  <c r="M1157" i="6"/>
  <c r="P1163" i="6"/>
  <c r="O1167" i="6"/>
  <c r="P1171" i="6"/>
  <c r="M1173" i="6"/>
  <c r="K1177" i="6"/>
  <c r="K1193" i="6"/>
  <c r="O1201" i="6"/>
  <c r="K1209" i="6"/>
  <c r="O1223" i="6"/>
  <c r="M1225" i="6"/>
  <c r="M1228" i="6"/>
  <c r="M1240" i="6"/>
  <c r="I1244" i="6"/>
  <c r="I1251" i="6"/>
  <c r="I1255" i="6"/>
  <c r="I1257" i="6"/>
  <c r="M1279" i="6"/>
  <c r="O1286" i="6"/>
  <c r="I42" i="5"/>
  <c r="M97" i="5"/>
  <c r="P99" i="5"/>
  <c r="I118" i="5"/>
  <c r="I130" i="5"/>
  <c r="D137" i="5"/>
  <c r="F137" i="5" s="1"/>
  <c r="K154" i="5"/>
  <c r="P162" i="5"/>
  <c r="K170" i="5"/>
  <c r="P181" i="5"/>
  <c r="I198" i="5"/>
  <c r="I205" i="5"/>
  <c r="K213" i="5"/>
  <c r="O238" i="5"/>
  <c r="M256" i="5"/>
  <c r="O320" i="5"/>
  <c r="M349" i="5"/>
  <c r="L408" i="5"/>
  <c r="D437" i="5"/>
  <c r="O461" i="5"/>
  <c r="F558" i="5"/>
  <c r="M558" i="5" s="1"/>
  <c r="F560" i="5"/>
  <c r="O563" i="5"/>
  <c r="M565" i="5"/>
  <c r="F573" i="5"/>
  <c r="F578" i="5"/>
  <c r="F611" i="5"/>
  <c r="L734" i="5"/>
  <c r="M749" i="5"/>
  <c r="F818" i="5"/>
  <c r="I818" i="5" s="1"/>
  <c r="F908" i="5"/>
  <c r="F1112" i="5"/>
  <c r="P1112" i="5" s="1"/>
  <c r="K1196" i="5"/>
  <c r="O1196" i="5"/>
  <c r="P291" i="4"/>
  <c r="O291" i="4"/>
  <c r="I291" i="4"/>
  <c r="F954" i="6"/>
  <c r="I954" i="6" s="1"/>
  <c r="I963" i="6"/>
  <c r="M971" i="6"/>
  <c r="M989" i="6"/>
  <c r="O991" i="6"/>
  <c r="M1002" i="6"/>
  <c r="M1017" i="6"/>
  <c r="P1026" i="6"/>
  <c r="M1047" i="6"/>
  <c r="P1054" i="6"/>
  <c r="O1099" i="6"/>
  <c r="L1145" i="6"/>
  <c r="M1177" i="6"/>
  <c r="M1191" i="6"/>
  <c r="M1193" i="6"/>
  <c r="M1210" i="6"/>
  <c r="K1219" i="6"/>
  <c r="P1223" i="6"/>
  <c r="P1225" i="6"/>
  <c r="O1228" i="6"/>
  <c r="K1233" i="6"/>
  <c r="O1240" i="6"/>
  <c r="O1242" i="6"/>
  <c r="M1244" i="6"/>
  <c r="I1247" i="6"/>
  <c r="M1251" i="6"/>
  <c r="P1253" i="6"/>
  <c r="K1255" i="6"/>
  <c r="K1257" i="6"/>
  <c r="K1283" i="6"/>
  <c r="O12" i="5"/>
  <c r="K42" i="5"/>
  <c r="M51" i="5"/>
  <c r="M60" i="5"/>
  <c r="M66" i="5"/>
  <c r="I92" i="5"/>
  <c r="P95" i="5"/>
  <c r="P97" i="5"/>
  <c r="M130" i="5"/>
  <c r="M144" i="5"/>
  <c r="K205" i="5"/>
  <c r="I208" i="5"/>
  <c r="O222" i="5"/>
  <c r="O232" i="5"/>
  <c r="O249" i="5"/>
  <c r="I270" i="5"/>
  <c r="K277" i="5"/>
  <c r="M398" i="5"/>
  <c r="M403" i="5"/>
  <c r="I405" i="5"/>
  <c r="L406" i="5"/>
  <c r="M406" i="5" s="1"/>
  <c r="M470" i="5"/>
  <c r="I518" i="5"/>
  <c r="P530" i="5"/>
  <c r="K569" i="5"/>
  <c r="K601" i="5"/>
  <c r="P601" i="5"/>
  <c r="I733" i="5"/>
  <c r="P733" i="5"/>
  <c r="O733" i="5"/>
  <c r="I1220" i="5"/>
  <c r="K1220" i="5"/>
  <c r="P1236" i="5"/>
  <c r="I1236" i="5"/>
  <c r="O961" i="6"/>
  <c r="F970" i="6"/>
  <c r="P971" i="6"/>
  <c r="I995" i="6"/>
  <c r="P1002" i="6"/>
  <c r="M1031" i="6"/>
  <c r="I1044" i="6"/>
  <c r="L1082" i="6"/>
  <c r="L1092" i="6"/>
  <c r="L1112" i="6"/>
  <c r="M1112" i="6" s="1"/>
  <c r="P1131" i="6"/>
  <c r="K1166" i="6"/>
  <c r="P1177" i="6"/>
  <c r="O1184" i="6"/>
  <c r="O1209" i="6"/>
  <c r="M1219" i="6"/>
  <c r="O1231" i="6"/>
  <c r="M1233" i="6"/>
  <c r="K1236" i="6"/>
  <c r="P1242" i="6"/>
  <c r="P1244" i="6"/>
  <c r="M1247" i="6"/>
  <c r="O1251" i="6"/>
  <c r="I1287" i="6"/>
  <c r="K48" i="5"/>
  <c r="P51" i="5"/>
  <c r="P60" i="5"/>
  <c r="K90" i="5"/>
  <c r="F96" i="5"/>
  <c r="F129" i="5"/>
  <c r="M134" i="5"/>
  <c r="O147" i="5"/>
  <c r="P154" i="5"/>
  <c r="O160" i="5"/>
  <c r="K208" i="5"/>
  <c r="K236" i="5"/>
  <c r="K257" i="5"/>
  <c r="K288" i="5"/>
  <c r="K321" i="5"/>
  <c r="M342" i="5"/>
  <c r="F346" i="5"/>
  <c r="L356" i="5"/>
  <c r="M365" i="5"/>
  <c r="K369" i="5"/>
  <c r="K374" i="5"/>
  <c r="M389" i="5"/>
  <c r="K395" i="5"/>
  <c r="I397" i="5"/>
  <c r="P403" i="5"/>
  <c r="F412" i="5"/>
  <c r="M412" i="5" s="1"/>
  <c r="F456" i="5"/>
  <c r="I464" i="5"/>
  <c r="O470" i="5"/>
  <c r="F473" i="5"/>
  <c r="M473" i="5" s="1"/>
  <c r="M478" i="5"/>
  <c r="P482" i="5"/>
  <c r="L499" i="5"/>
  <c r="M499" i="5" s="1"/>
  <c r="F516" i="5"/>
  <c r="P516" i="5" s="1"/>
  <c r="F529" i="5"/>
  <c r="P538" i="5"/>
  <c r="M540" i="5"/>
  <c r="I542" i="5"/>
  <c r="F562" i="5"/>
  <c r="O562" i="5" s="1"/>
  <c r="F575" i="5"/>
  <c r="L589" i="5"/>
  <c r="M595" i="5"/>
  <c r="I599" i="5"/>
  <c r="M601" i="5"/>
  <c r="L652" i="5"/>
  <c r="I677" i="5"/>
  <c r="O677" i="5"/>
  <c r="I679" i="5"/>
  <c r="M683" i="5"/>
  <c r="K733" i="5"/>
  <c r="F798" i="5"/>
  <c r="K798" i="5" s="1"/>
  <c r="F803" i="5"/>
  <c r="I803" i="5" s="1"/>
  <c r="F954" i="5"/>
  <c r="L962" i="5"/>
  <c r="K1010" i="5"/>
  <c r="L1092" i="5"/>
  <c r="O1209" i="5"/>
  <c r="P1209" i="5"/>
  <c r="K1209" i="5"/>
  <c r="F604" i="5"/>
  <c r="F660" i="5"/>
  <c r="P660" i="5" s="1"/>
  <c r="M666" i="5"/>
  <c r="F669" i="5"/>
  <c r="M681" i="5"/>
  <c r="L692" i="5"/>
  <c r="D710" i="5"/>
  <c r="F710" i="5" s="1"/>
  <c r="F717" i="5"/>
  <c r="I717" i="5" s="1"/>
  <c r="L723" i="5"/>
  <c r="M733" i="5"/>
  <c r="L745" i="5"/>
  <c r="O755" i="5"/>
  <c r="M759" i="5"/>
  <c r="L779" i="5"/>
  <c r="M860" i="5"/>
  <c r="F882" i="5"/>
  <c r="L895" i="5"/>
  <c r="L902" i="5"/>
  <c r="F914" i="5"/>
  <c r="P921" i="5"/>
  <c r="M937" i="5"/>
  <c r="M943" i="5"/>
  <c r="M947" i="5"/>
  <c r="M949" i="5"/>
  <c r="M984" i="5"/>
  <c r="D987" i="5"/>
  <c r="F994" i="5"/>
  <c r="P994" i="5" s="1"/>
  <c r="F1003" i="5"/>
  <c r="M1005" i="5"/>
  <c r="F1028" i="5"/>
  <c r="O1029" i="5"/>
  <c r="F1032" i="5"/>
  <c r="P1032" i="5" s="1"/>
  <c r="P1037" i="5"/>
  <c r="F1042" i="5"/>
  <c r="L1084" i="5"/>
  <c r="L1100" i="5"/>
  <c r="F1118" i="5"/>
  <c r="O1121" i="5"/>
  <c r="L1127" i="5"/>
  <c r="M1136" i="5"/>
  <c r="L1162" i="5"/>
  <c r="F1178" i="5"/>
  <c r="L1205" i="5"/>
  <c r="L103" i="4"/>
  <c r="P112" i="4"/>
  <c r="O112" i="4"/>
  <c r="K112" i="4"/>
  <c r="I112" i="4"/>
  <c r="P119" i="4"/>
  <c r="I119" i="4"/>
  <c r="P243" i="4"/>
  <c r="I243" i="4"/>
  <c r="P322" i="4"/>
  <c r="I322" i="4"/>
  <c r="F392" i="4"/>
  <c r="F454" i="4"/>
  <c r="I454" i="4" s="1"/>
  <c r="M472" i="4"/>
  <c r="K1200" i="4"/>
  <c r="O1200" i="4"/>
  <c r="I1200" i="4"/>
  <c r="M822" i="5"/>
  <c r="M890" i="5"/>
  <c r="O922" i="5"/>
  <c r="M1209" i="5"/>
  <c r="P1246" i="5"/>
  <c r="I1246" i="5"/>
  <c r="P123" i="4"/>
  <c r="M123" i="4"/>
  <c r="K355" i="4"/>
  <c r="P355" i="4"/>
  <c r="O355" i="4"/>
  <c r="K441" i="4"/>
  <c r="M441" i="4"/>
  <c r="K1183" i="4"/>
  <c r="O1183" i="4"/>
  <c r="L620" i="5"/>
  <c r="M632" i="5"/>
  <c r="M651" i="5"/>
  <c r="M726" i="5"/>
  <c r="L743" i="5"/>
  <c r="F760" i="5"/>
  <c r="I760" i="5" s="1"/>
  <c r="M762" i="5"/>
  <c r="L787" i="5"/>
  <c r="L794" i="5"/>
  <c r="M854" i="5"/>
  <c r="M874" i="5"/>
  <c r="I905" i="5"/>
  <c r="P944" i="5"/>
  <c r="F946" i="5"/>
  <c r="M952" i="5"/>
  <c r="I1006" i="5"/>
  <c r="M1008" i="5"/>
  <c r="L1046" i="5"/>
  <c r="M1046" i="5" s="1"/>
  <c r="L1050" i="5"/>
  <c r="K1087" i="5"/>
  <c r="M1091" i="5"/>
  <c r="K1101" i="5"/>
  <c r="F1208" i="5"/>
  <c r="K1208" i="5" s="1"/>
  <c r="I1227" i="5"/>
  <c r="P1227" i="5"/>
  <c r="O1227" i="5"/>
  <c r="M1243" i="5"/>
  <c r="K123" i="4"/>
  <c r="I180" i="4"/>
  <c r="M213" i="4"/>
  <c r="K353" i="4"/>
  <c r="P353" i="4"/>
  <c r="M383" i="4"/>
  <c r="M542" i="4"/>
  <c r="M544" i="4"/>
  <c r="L583" i="4"/>
  <c r="I1180" i="4"/>
  <c r="P1180" i="4"/>
  <c r="K1180" i="4"/>
  <c r="M609" i="5"/>
  <c r="M626" i="5"/>
  <c r="M649" i="5"/>
  <c r="F652" i="5"/>
  <c r="F706" i="5"/>
  <c r="F713" i="5"/>
  <c r="P737" i="5"/>
  <c r="K746" i="5"/>
  <c r="P778" i="5"/>
  <c r="M780" i="5"/>
  <c r="I782" i="5"/>
  <c r="K793" i="5"/>
  <c r="L806" i="5"/>
  <c r="P828" i="5"/>
  <c r="I831" i="5"/>
  <c r="D826" i="5"/>
  <c r="M835" i="5"/>
  <c r="I896" i="5"/>
  <c r="K897" i="5"/>
  <c r="P901" i="5"/>
  <c r="K905" i="5"/>
  <c r="L906" i="5"/>
  <c r="M906" i="5" s="1"/>
  <c r="L926" i="5"/>
  <c r="K932" i="5"/>
  <c r="M963" i="5"/>
  <c r="I966" i="5"/>
  <c r="F983" i="5"/>
  <c r="O990" i="5"/>
  <c r="K1006" i="5"/>
  <c r="O1008" i="5"/>
  <c r="F1016" i="5"/>
  <c r="M1017" i="5"/>
  <c r="M1019" i="5"/>
  <c r="I1022" i="5"/>
  <c r="L1044" i="5"/>
  <c r="M1044" i="5" s="1"/>
  <c r="I1063" i="5"/>
  <c r="K1069" i="5"/>
  <c r="M1079" i="5"/>
  <c r="M1087" i="5"/>
  <c r="K1092" i="5"/>
  <c r="M1099" i="5"/>
  <c r="M1101" i="5"/>
  <c r="M1111" i="5"/>
  <c r="M1122" i="5"/>
  <c r="O1130" i="5"/>
  <c r="F1137" i="5"/>
  <c r="P1137" i="5" s="1"/>
  <c r="P1140" i="5"/>
  <c r="F1143" i="5"/>
  <c r="M1163" i="5"/>
  <c r="K1168" i="5"/>
  <c r="M1171" i="5"/>
  <c r="L1174" i="5"/>
  <c r="M1174" i="5" s="1"/>
  <c r="O1187" i="5"/>
  <c r="O1194" i="5"/>
  <c r="I1206" i="5"/>
  <c r="F1216" i="5"/>
  <c r="P1243" i="5"/>
  <c r="K1250" i="5"/>
  <c r="O1250" i="5"/>
  <c r="I68" i="4"/>
  <c r="P68" i="4"/>
  <c r="O152" i="4"/>
  <c r="P152" i="4"/>
  <c r="K152" i="4"/>
  <c r="I289" i="4"/>
  <c r="P289" i="4"/>
  <c r="K289" i="4"/>
  <c r="I436" i="4"/>
  <c r="M523" i="4"/>
  <c r="I573" i="4"/>
  <c r="F1064" i="4"/>
  <c r="L1086" i="4"/>
  <c r="L602" i="5"/>
  <c r="O624" i="5"/>
  <c r="I650" i="5"/>
  <c r="O654" i="5"/>
  <c r="L658" i="5"/>
  <c r="K698" i="5"/>
  <c r="F725" i="5"/>
  <c r="P725" i="5" s="1"/>
  <c r="D723" i="5"/>
  <c r="F723" i="5" s="1"/>
  <c r="P740" i="5"/>
  <c r="M742" i="5"/>
  <c r="K756" i="5"/>
  <c r="M782" i="5"/>
  <c r="O791" i="5"/>
  <c r="M793" i="5"/>
  <c r="M831" i="5"/>
  <c r="I864" i="5"/>
  <c r="M870" i="5"/>
  <c r="P876" i="5"/>
  <c r="K896" i="5"/>
  <c r="P900" i="5"/>
  <c r="F904" i="5"/>
  <c r="M905" i="5"/>
  <c r="L930" i="5"/>
  <c r="I938" i="5"/>
  <c r="I955" i="5"/>
  <c r="F962" i="5"/>
  <c r="M966" i="5"/>
  <c r="M1006" i="5"/>
  <c r="M1022" i="5"/>
  <c r="L1042" i="5"/>
  <c r="K1049" i="5"/>
  <c r="M1051" i="5"/>
  <c r="M1055" i="5"/>
  <c r="K1063" i="5"/>
  <c r="M1069" i="5"/>
  <c r="I1073" i="5"/>
  <c r="O1079" i="5"/>
  <c r="F1086" i="5"/>
  <c r="P1086" i="5" s="1"/>
  <c r="O1087" i="5"/>
  <c r="O1101" i="5"/>
  <c r="M1103" i="5"/>
  <c r="M1105" i="5"/>
  <c r="M1107" i="5"/>
  <c r="O1111" i="5"/>
  <c r="M1118" i="5"/>
  <c r="O1122" i="5"/>
  <c r="M1168" i="5"/>
  <c r="K1173" i="5"/>
  <c r="K114" i="4"/>
  <c r="P114" i="4"/>
  <c r="O159" i="4"/>
  <c r="P159" i="4"/>
  <c r="P207" i="4"/>
  <c r="I207" i="4"/>
  <c r="P300" i="4"/>
  <c r="K300" i="4"/>
  <c r="F625" i="5"/>
  <c r="F648" i="5"/>
  <c r="F692" i="5"/>
  <c r="P692" i="5" s="1"/>
  <c r="L715" i="5"/>
  <c r="I738" i="5"/>
  <c r="F745" i="5"/>
  <c r="I745" i="5" s="1"/>
  <c r="L772" i="5"/>
  <c r="M772" i="5" s="1"/>
  <c r="F779" i="5"/>
  <c r="P779" i="5" s="1"/>
  <c r="F783" i="5"/>
  <c r="M784" i="5"/>
  <c r="F790" i="5"/>
  <c r="F792" i="5"/>
  <c r="O793" i="5"/>
  <c r="M795" i="5"/>
  <c r="M809" i="5"/>
  <c r="I813" i="5"/>
  <c r="F824" i="5"/>
  <c r="F834" i="5"/>
  <c r="O834" i="5" s="1"/>
  <c r="I836" i="5"/>
  <c r="M843" i="5"/>
  <c r="L859" i="5"/>
  <c r="M859" i="5" s="1"/>
  <c r="M864" i="5"/>
  <c r="K889" i="5"/>
  <c r="F895" i="5"/>
  <c r="I895" i="5" s="1"/>
  <c r="F910" i="5"/>
  <c r="K922" i="5"/>
  <c r="O924" i="5"/>
  <c r="K938" i="5"/>
  <c r="K950" i="5"/>
  <c r="M953" i="5"/>
  <c r="K955" i="5"/>
  <c r="O966" i="5"/>
  <c r="O978" i="5"/>
  <c r="I1009" i="5"/>
  <c r="I1020" i="5"/>
  <c r="O1022" i="5"/>
  <c r="I1037" i="5"/>
  <c r="O1047" i="5"/>
  <c r="O1055" i="5"/>
  <c r="M1057" i="5"/>
  <c r="M1059" i="5"/>
  <c r="F1062" i="5"/>
  <c r="K1062" i="5" s="1"/>
  <c r="M1063" i="5"/>
  <c r="O1069" i="5"/>
  <c r="M1073" i="5"/>
  <c r="F1078" i="5"/>
  <c r="K1078" i="5" s="1"/>
  <c r="P1079" i="5"/>
  <c r="F1098" i="5"/>
  <c r="K1098" i="5" s="1"/>
  <c r="P1101" i="5"/>
  <c r="P1103" i="5"/>
  <c r="O1105" i="5"/>
  <c r="F1108" i="5"/>
  <c r="I1108" i="5" s="1"/>
  <c r="F1110" i="5"/>
  <c r="P1111" i="5"/>
  <c r="I1121" i="5"/>
  <c r="P1122" i="5"/>
  <c r="F1125" i="5"/>
  <c r="K1139" i="5"/>
  <c r="L1145" i="5"/>
  <c r="M1154" i="5"/>
  <c r="O1206" i="5"/>
  <c r="P1248" i="5"/>
  <c r="O1248" i="5"/>
  <c r="K1248" i="5"/>
  <c r="K1272" i="5"/>
  <c r="O1272" i="5"/>
  <c r="M88" i="4"/>
  <c r="M114" i="4"/>
  <c r="I144" i="4"/>
  <c r="O144" i="4"/>
  <c r="K159" i="4"/>
  <c r="P192" i="4"/>
  <c r="I192" i="4"/>
  <c r="P283" i="4"/>
  <c r="O283" i="4"/>
  <c r="I297" i="4"/>
  <c r="P297" i="4"/>
  <c r="L497" i="4"/>
  <c r="F1032" i="4"/>
  <c r="P1226" i="5"/>
  <c r="P1249" i="5"/>
  <c r="M1269" i="5"/>
  <c r="M68" i="4"/>
  <c r="M85" i="4"/>
  <c r="P93" i="4"/>
  <c r="M107" i="4"/>
  <c r="M180" i="4"/>
  <c r="M261" i="4"/>
  <c r="M283" i="4"/>
  <c r="M291" i="4"/>
  <c r="M297" i="4"/>
  <c r="M303" i="4"/>
  <c r="F311" i="4"/>
  <c r="L348" i="4"/>
  <c r="M348" i="4" s="1"/>
  <c r="M355" i="4"/>
  <c r="M359" i="4"/>
  <c r="F362" i="4"/>
  <c r="I362" i="4" s="1"/>
  <c r="F364" i="4"/>
  <c r="M364" i="4" s="1"/>
  <c r="F368" i="4"/>
  <c r="F371" i="4"/>
  <c r="F384" i="4"/>
  <c r="F388" i="4"/>
  <c r="P388" i="4" s="1"/>
  <c r="L404" i="4"/>
  <c r="F414" i="4"/>
  <c r="L456" i="4"/>
  <c r="F475" i="4"/>
  <c r="L490" i="4"/>
  <c r="M493" i="4"/>
  <c r="M562" i="4"/>
  <c r="F660" i="4"/>
  <c r="L1012" i="4"/>
  <c r="P1015" i="4"/>
  <c r="O1015" i="4"/>
  <c r="M1015" i="4"/>
  <c r="K1015" i="4"/>
  <c r="I1015" i="4"/>
  <c r="M1019" i="4"/>
  <c r="F1023" i="4"/>
  <c r="L1084" i="4"/>
  <c r="F1125" i="4"/>
  <c r="I1125" i="4" s="1"/>
  <c r="L1145" i="4"/>
  <c r="M1285" i="4"/>
  <c r="M119" i="4"/>
  <c r="M192" i="4"/>
  <c r="M207" i="4"/>
  <c r="M289" i="4"/>
  <c r="F333" i="4"/>
  <c r="F360" i="4"/>
  <c r="F366" i="4"/>
  <c r="I377" i="4"/>
  <c r="F412" i="4"/>
  <c r="F430" i="4"/>
  <c r="O430" i="4" s="1"/>
  <c r="F471" i="4"/>
  <c r="F473" i="4"/>
  <c r="F477" i="4"/>
  <c r="O477" i="4" s="1"/>
  <c r="F481" i="4"/>
  <c r="F483" i="4"/>
  <c r="P483" i="4" s="1"/>
  <c r="M506" i="4"/>
  <c r="F510" i="4"/>
  <c r="L518" i="4"/>
  <c r="M538" i="4"/>
  <c r="F541" i="4"/>
  <c r="I541" i="4" s="1"/>
  <c r="L569" i="4"/>
  <c r="L576" i="4"/>
  <c r="F607" i="4"/>
  <c r="D606" i="4"/>
  <c r="F606" i="4" s="1"/>
  <c r="F652" i="4"/>
  <c r="I656" i="4"/>
  <c r="F694" i="4"/>
  <c r="I694" i="4" s="1"/>
  <c r="K1191" i="4"/>
  <c r="O1191" i="4"/>
  <c r="L1241" i="5"/>
  <c r="M1250" i="5"/>
  <c r="I1273" i="5"/>
  <c r="M1278" i="5"/>
  <c r="M1282" i="5"/>
  <c r="M23" i="4"/>
  <c r="K86" i="4"/>
  <c r="M112" i="4"/>
  <c r="I115" i="4"/>
  <c r="I122" i="4"/>
  <c r="I154" i="4"/>
  <c r="K157" i="4"/>
  <c r="I181" i="4"/>
  <c r="K184" i="4"/>
  <c r="L723" i="4"/>
  <c r="P876" i="4"/>
  <c r="O876" i="4"/>
  <c r="K876" i="4"/>
  <c r="I876" i="4"/>
  <c r="L983" i="4"/>
  <c r="M1008" i="4"/>
  <c r="P1188" i="4"/>
  <c r="K1188" i="4"/>
  <c r="K1233" i="4"/>
  <c r="M1233" i="4"/>
  <c r="P1280" i="4"/>
  <c r="I1280" i="4"/>
  <c r="M1214" i="5"/>
  <c r="O1221" i="5"/>
  <c r="O1229" i="5"/>
  <c r="M1236" i="5"/>
  <c r="I1244" i="5"/>
  <c r="M1246" i="5"/>
  <c r="M1252" i="5"/>
  <c r="M1285" i="5"/>
  <c r="M32" i="4"/>
  <c r="M38" i="4"/>
  <c r="M58" i="4"/>
  <c r="M62" i="4"/>
  <c r="M69" i="4"/>
  <c r="F84" i="4"/>
  <c r="I97" i="4"/>
  <c r="K115" i="4"/>
  <c r="K120" i="4"/>
  <c r="M133" i="4"/>
  <c r="M140" i="4"/>
  <c r="M142" i="4"/>
  <c r="I150" i="4"/>
  <c r="M154" i="4"/>
  <c r="I160" i="4"/>
  <c r="M181" i="4"/>
  <c r="I208" i="4"/>
  <c r="I223" i="4"/>
  <c r="I259" i="4"/>
  <c r="K273" i="4"/>
  <c r="I276" i="4"/>
  <c r="M279" i="4"/>
  <c r="K282" i="4"/>
  <c r="O287" i="4"/>
  <c r="O295" i="4"/>
  <c r="M308" i="4"/>
  <c r="K338" i="4"/>
  <c r="L339" i="4"/>
  <c r="F350" i="4"/>
  <c r="M399" i="4"/>
  <c r="I403" i="4"/>
  <c r="M421" i="4"/>
  <c r="F460" i="4"/>
  <c r="O460" i="4" s="1"/>
  <c r="F467" i="4"/>
  <c r="K467" i="4" s="1"/>
  <c r="F485" i="4"/>
  <c r="P485" i="4" s="1"/>
  <c r="M488" i="4"/>
  <c r="P498" i="4"/>
  <c r="M500" i="4"/>
  <c r="F505" i="4"/>
  <c r="L512" i="4"/>
  <c r="L529" i="4"/>
  <c r="M529" i="4" s="1"/>
  <c r="L547" i="4"/>
  <c r="I563" i="4"/>
  <c r="O572" i="4"/>
  <c r="M574" i="4"/>
  <c r="F583" i="4"/>
  <c r="F602" i="4"/>
  <c r="I640" i="4"/>
  <c r="P640" i="4"/>
  <c r="K656" i="4"/>
  <c r="F777" i="4"/>
  <c r="P777" i="4" s="1"/>
  <c r="F806" i="4"/>
  <c r="K846" i="4"/>
  <c r="F889" i="4"/>
  <c r="F934" i="4"/>
  <c r="P995" i="4"/>
  <c r="O995" i="4"/>
  <c r="M997" i="4"/>
  <c r="L1118" i="4"/>
  <c r="M1118" i="4" s="1"/>
  <c r="P1121" i="4"/>
  <c r="O1121" i="4"/>
  <c r="K1121" i="4"/>
  <c r="I1121" i="4"/>
  <c r="O1185" i="4"/>
  <c r="K1185" i="4"/>
  <c r="M1225" i="4"/>
  <c r="M1263" i="4"/>
  <c r="M1267" i="4"/>
  <c r="K1244" i="5"/>
  <c r="O1273" i="5"/>
  <c r="P1285" i="5"/>
  <c r="O20" i="4"/>
  <c r="M27" i="4"/>
  <c r="P32" i="4"/>
  <c r="I47" i="4"/>
  <c r="P69" i="4"/>
  <c r="M73" i="4"/>
  <c r="M78" i="4"/>
  <c r="M97" i="4"/>
  <c r="M115" i="4"/>
  <c r="P117" i="4"/>
  <c r="P140" i="4"/>
  <c r="I146" i="4"/>
  <c r="M150" i="4"/>
  <c r="K160" i="4"/>
  <c r="P181" i="4"/>
  <c r="M197" i="4"/>
  <c r="M208" i="4"/>
  <c r="M223" i="4"/>
  <c r="I256" i="4"/>
  <c r="O270" i="4"/>
  <c r="M273" i="4"/>
  <c r="M276" i="4"/>
  <c r="M323" i="4"/>
  <c r="M338" i="4"/>
  <c r="M366" i="4"/>
  <c r="O398" i="4"/>
  <c r="O399" i="4"/>
  <c r="P401" i="4"/>
  <c r="M403" i="4"/>
  <c r="O421" i="4"/>
  <c r="P499" i="4"/>
  <c r="P500" i="4"/>
  <c r="K541" i="4"/>
  <c r="O550" i="4"/>
  <c r="P577" i="4"/>
  <c r="D685" i="4"/>
  <c r="F685" i="4" s="1"/>
  <c r="K872" i="4"/>
  <c r="P872" i="4"/>
  <c r="O872" i="4"/>
  <c r="L967" i="4"/>
  <c r="I1185" i="4"/>
  <c r="L1210" i="4"/>
  <c r="K1214" i="4"/>
  <c r="O1214" i="4"/>
  <c r="F1210" i="5"/>
  <c r="K1210" i="5" s="1"/>
  <c r="M1215" i="5"/>
  <c r="O1242" i="5"/>
  <c r="M1244" i="5"/>
  <c r="K1249" i="5"/>
  <c r="I1255" i="5"/>
  <c r="O24" i="4"/>
  <c r="M49" i="4"/>
  <c r="F96" i="4"/>
  <c r="O115" i="4"/>
  <c r="P122" i="4"/>
  <c r="I191" i="4"/>
  <c r="I227" i="4"/>
  <c r="P270" i="4"/>
  <c r="I280" i="4"/>
  <c r="O282" i="4"/>
  <c r="M285" i="4"/>
  <c r="I288" i="4"/>
  <c r="M293" i="4"/>
  <c r="F319" i="4"/>
  <c r="M321" i="4"/>
  <c r="K331" i="4"/>
  <c r="I340" i="4"/>
  <c r="F346" i="4"/>
  <c r="K374" i="4"/>
  <c r="M382" i="4"/>
  <c r="M393" i="4"/>
  <c r="F396" i="4"/>
  <c r="P421" i="4"/>
  <c r="L440" i="4"/>
  <c r="M440" i="4" s="1"/>
  <c r="L473" i="4"/>
  <c r="F501" i="4"/>
  <c r="I501" i="4" s="1"/>
  <c r="L510" i="4"/>
  <c r="K515" i="4"/>
  <c r="F520" i="4"/>
  <c r="F533" i="4"/>
  <c r="L539" i="4"/>
  <c r="K553" i="4"/>
  <c r="M565" i="4"/>
  <c r="D575" i="4"/>
  <c r="F578" i="4"/>
  <c r="I578" i="4" s="1"/>
  <c r="L633" i="4"/>
  <c r="F672" i="4"/>
  <c r="F686" i="4"/>
  <c r="K837" i="4"/>
  <c r="O837" i="4"/>
  <c r="O840" i="4"/>
  <c r="P840" i="4"/>
  <c r="M856" i="4"/>
  <c r="P870" i="4"/>
  <c r="O870" i="4"/>
  <c r="F920" i="4"/>
  <c r="O920" i="4" s="1"/>
  <c r="L957" i="4"/>
  <c r="L962" i="4"/>
  <c r="O978" i="4"/>
  <c r="P978" i="4"/>
  <c r="K978" i="4"/>
  <c r="I978" i="4"/>
  <c r="D987" i="4"/>
  <c r="K1016" i="4"/>
  <c r="F1104" i="4"/>
  <c r="P1104" i="4" s="1"/>
  <c r="L613" i="4"/>
  <c r="L734" i="4"/>
  <c r="M734" i="4" s="1"/>
  <c r="P746" i="4"/>
  <c r="F758" i="4"/>
  <c r="L763" i="4"/>
  <c r="P769" i="4"/>
  <c r="F800" i="4"/>
  <c r="P801" i="4"/>
  <c r="L834" i="4"/>
  <c r="M846" i="4"/>
  <c r="O850" i="4"/>
  <c r="M854" i="4"/>
  <c r="L865" i="4"/>
  <c r="M868" i="4"/>
  <c r="M870" i="4"/>
  <c r="M872" i="4"/>
  <c r="F924" i="4"/>
  <c r="P971" i="4"/>
  <c r="M1002" i="4"/>
  <c r="O1017" i="4"/>
  <c r="L1042" i="4"/>
  <c r="L1082" i="4"/>
  <c r="M1082" i="4" s="1"/>
  <c r="F1106" i="4"/>
  <c r="K1106" i="4" s="1"/>
  <c r="L1127" i="4"/>
  <c r="K1131" i="4"/>
  <c r="L1137" i="4"/>
  <c r="M1137" i="4" s="1"/>
  <c r="M1183" i="4"/>
  <c r="M1191" i="4"/>
  <c r="L1208" i="4"/>
  <c r="M1219" i="4"/>
  <c r="M1229" i="4"/>
  <c r="M1236" i="4"/>
  <c r="M1240" i="4"/>
  <c r="L1271" i="4"/>
  <c r="M1283" i="4"/>
  <c r="K624" i="4"/>
  <c r="D710" i="4"/>
  <c r="I849" i="4"/>
  <c r="F912" i="4"/>
  <c r="K1062" i="4"/>
  <c r="K1115" i="4"/>
  <c r="L1129" i="4"/>
  <c r="K1140" i="4"/>
  <c r="I1148" i="4"/>
  <c r="M1185" i="4"/>
  <c r="M1188" i="4"/>
  <c r="F1199" i="4"/>
  <c r="K1203" i="4"/>
  <c r="M1211" i="4"/>
  <c r="K1216" i="4"/>
  <c r="I1257" i="4"/>
  <c r="M1280" i="4"/>
  <c r="F592" i="4"/>
  <c r="D641" i="4"/>
  <c r="K665" i="4"/>
  <c r="L667" i="4"/>
  <c r="K733" i="4"/>
  <c r="M735" i="4"/>
  <c r="I747" i="4"/>
  <c r="I764" i="4"/>
  <c r="I802" i="4"/>
  <c r="L806" i="4"/>
  <c r="K830" i="4"/>
  <c r="K849" i="4"/>
  <c r="L859" i="4"/>
  <c r="M876" i="4"/>
  <c r="M885" i="4"/>
  <c r="I888" i="4"/>
  <c r="O945" i="4"/>
  <c r="P1014" i="4"/>
  <c r="L1028" i="4"/>
  <c r="O1060" i="4"/>
  <c r="P1085" i="4"/>
  <c r="O1087" i="4"/>
  <c r="K1089" i="4"/>
  <c r="I1093" i="4"/>
  <c r="L1104" i="4"/>
  <c r="I1138" i="4"/>
  <c r="M1140" i="4"/>
  <c r="K1148" i="4"/>
  <c r="K1150" i="4"/>
  <c r="F1182" i="4"/>
  <c r="M1237" i="4"/>
  <c r="K1257" i="4"/>
  <c r="M1272" i="4"/>
  <c r="M665" i="4"/>
  <c r="I689" i="4"/>
  <c r="O706" i="4"/>
  <c r="P735" i="4"/>
  <c r="I784" i="4"/>
  <c r="O833" i="4"/>
  <c r="L857" i="4"/>
  <c r="P967" i="4"/>
  <c r="I986" i="4"/>
  <c r="K1073" i="4"/>
  <c r="O1079" i="4"/>
  <c r="M1106" i="4"/>
  <c r="P1140" i="4"/>
  <c r="P1142" i="4"/>
  <c r="L1171" i="4"/>
  <c r="M1171" i="4" s="1"/>
  <c r="I1184" i="4"/>
  <c r="M603" i="4"/>
  <c r="I608" i="4"/>
  <c r="P624" i="4"/>
  <c r="P626" i="4"/>
  <c r="M628" i="4"/>
  <c r="I659" i="4"/>
  <c r="M661" i="4"/>
  <c r="I670" i="4"/>
  <c r="O693" i="4"/>
  <c r="M695" i="4"/>
  <c r="L717" i="4"/>
  <c r="F725" i="4"/>
  <c r="F723" i="4"/>
  <c r="L745" i="4"/>
  <c r="O749" i="4"/>
  <c r="M755" i="4"/>
  <c r="I761" i="4"/>
  <c r="P782" i="4"/>
  <c r="M784" i="4"/>
  <c r="O811" i="4"/>
  <c r="K813" i="4"/>
  <c r="L822" i="4"/>
  <c r="O849" i="4"/>
  <c r="M888" i="4"/>
  <c r="I911" i="4"/>
  <c r="M923" i="4"/>
  <c r="F957" i="4"/>
  <c r="P957" i="4" s="1"/>
  <c r="K969" i="4"/>
  <c r="I983" i="4"/>
  <c r="K986" i="4"/>
  <c r="K991" i="4"/>
  <c r="K1003" i="4"/>
  <c r="M1033" i="4"/>
  <c r="P1043" i="4"/>
  <c r="I1045" i="4"/>
  <c r="I1047" i="4"/>
  <c r="M1063" i="4"/>
  <c r="M1065" i="4"/>
  <c r="M1069" i="4"/>
  <c r="O1071" i="4"/>
  <c r="M1073" i="4"/>
  <c r="P1079" i="4"/>
  <c r="O1089" i="4"/>
  <c r="P1093" i="4"/>
  <c r="M1097" i="4"/>
  <c r="M1111" i="4"/>
  <c r="P1128" i="4"/>
  <c r="O1132" i="4"/>
  <c r="I1141" i="4"/>
  <c r="M1152" i="4"/>
  <c r="I1157" i="4"/>
  <c r="O1164" i="4"/>
  <c r="L1174" i="4"/>
  <c r="M1184" i="4"/>
  <c r="O1201" i="4"/>
  <c r="M1215" i="4"/>
  <c r="M1217" i="4"/>
  <c r="M1227" i="4"/>
  <c r="M1238" i="4"/>
  <c r="I1273" i="4"/>
  <c r="M1278" i="4"/>
  <c r="M1287" i="4"/>
  <c r="K592" i="4"/>
  <c r="F604" i="4"/>
  <c r="I604" i="4" s="1"/>
  <c r="F627" i="4"/>
  <c r="P627" i="4" s="1"/>
  <c r="F654" i="4"/>
  <c r="M659" i="4"/>
  <c r="F662" i="4"/>
  <c r="M666" i="4"/>
  <c r="P693" i="4"/>
  <c r="F696" i="4"/>
  <c r="P749" i="4"/>
  <c r="F752" i="4"/>
  <c r="O755" i="4"/>
  <c r="K761" i="4"/>
  <c r="M765" i="4"/>
  <c r="F772" i="4"/>
  <c r="I772" i="4" s="1"/>
  <c r="F779" i="4"/>
  <c r="F781" i="4"/>
  <c r="F783" i="4"/>
  <c r="P783" i="4" s="1"/>
  <c r="F785" i="4"/>
  <c r="O791" i="4"/>
  <c r="F808" i="4"/>
  <c r="M813" i="4"/>
  <c r="F834" i="4"/>
  <c r="M845" i="4"/>
  <c r="F863" i="4"/>
  <c r="O888" i="4"/>
  <c r="K911" i="4"/>
  <c r="O923" i="4"/>
  <c r="F936" i="4"/>
  <c r="F938" i="4"/>
  <c r="K938" i="4" s="1"/>
  <c r="I953" i="4"/>
  <c r="L977" i="4"/>
  <c r="M989" i="4"/>
  <c r="M991" i="4"/>
  <c r="L1014" i="4"/>
  <c r="M1014" i="4" s="1"/>
  <c r="M1024" i="4"/>
  <c r="O1031" i="4"/>
  <c r="F1034" i="4"/>
  <c r="M1034" i="4" s="1"/>
  <c r="F1036" i="4"/>
  <c r="P1037" i="4"/>
  <c r="F1044" i="4"/>
  <c r="P1044" i="4" s="1"/>
  <c r="M1045" i="4"/>
  <c r="M1047" i="4"/>
  <c r="M1049" i="4"/>
  <c r="K1057" i="4"/>
  <c r="O1063" i="4"/>
  <c r="F1066" i="4"/>
  <c r="I1066" i="4" s="1"/>
  <c r="F1068" i="4"/>
  <c r="M1068" i="4" s="1"/>
  <c r="F1070" i="4"/>
  <c r="O1070" i="4" s="1"/>
  <c r="F1072" i="4"/>
  <c r="F1080" i="4"/>
  <c r="F1094" i="4"/>
  <c r="P1095" i="4"/>
  <c r="F1098" i="4"/>
  <c r="F1100" i="4"/>
  <c r="F1102" i="4"/>
  <c r="I1102" i="4" s="1"/>
  <c r="O1111" i="4"/>
  <c r="L1120" i="4"/>
  <c r="P1132" i="4"/>
  <c r="F1135" i="4"/>
  <c r="F1143" i="4"/>
  <c r="O1143" i="4" s="1"/>
  <c r="L1147" i="4"/>
  <c r="M1147" i="4" s="1"/>
  <c r="O1150" i="4"/>
  <c r="F1153" i="4"/>
  <c r="M1153" i="4" s="1"/>
  <c r="K1157" i="4"/>
  <c r="M1172" i="4"/>
  <c r="P1184" i="4"/>
  <c r="I1187" i="4"/>
  <c r="P1215" i="4"/>
  <c r="M1224" i="4"/>
  <c r="I1258" i="4"/>
  <c r="K1260" i="4"/>
  <c r="M1273" i="4"/>
  <c r="I1282" i="4"/>
  <c r="M272" i="6"/>
  <c r="I272" i="4"/>
  <c r="M272" i="4"/>
  <c r="I278" i="5"/>
  <c r="K278" i="4"/>
  <c r="O278" i="4"/>
  <c r="P278" i="4"/>
  <c r="M278" i="3"/>
  <c r="M284" i="7"/>
  <c r="P284" i="7"/>
  <c r="M290" i="3"/>
  <c r="I293" i="5"/>
  <c r="P293" i="4"/>
  <c r="K293" i="5"/>
  <c r="P293" i="3"/>
  <c r="I293" i="7"/>
  <c r="I302" i="7"/>
  <c r="M724" i="2"/>
  <c r="O724" i="5"/>
  <c r="M724" i="4"/>
  <c r="M724" i="5"/>
  <c r="I748" i="1"/>
  <c r="O748" i="1"/>
  <c r="I1012" i="1"/>
  <c r="K1012" i="1"/>
  <c r="I743" i="1"/>
  <c r="O743" i="1"/>
  <c r="I135" i="1"/>
  <c r="K135" i="1" s="1"/>
  <c r="O163" i="1"/>
  <c r="O183" i="1"/>
  <c r="K330" i="1"/>
  <c r="K339" i="1"/>
  <c r="O476" i="1"/>
  <c r="O487" i="1"/>
  <c r="P503" i="1"/>
  <c r="K548" i="1"/>
  <c r="K638" i="1"/>
  <c r="P724" i="1"/>
  <c r="I727" i="1"/>
  <c r="P737" i="1"/>
  <c r="M802" i="1"/>
  <c r="O804" i="1"/>
  <c r="I829" i="1"/>
  <c r="I833" i="1"/>
  <c r="O836" i="1"/>
  <c r="K840" i="1"/>
  <c r="P842" i="1"/>
  <c r="O854" i="1"/>
  <c r="P856" i="1"/>
  <c r="I877" i="1"/>
  <c r="P915" i="1"/>
  <c r="O939" i="1"/>
  <c r="D964" i="1"/>
  <c r="F964" i="1" s="1"/>
  <c r="I973" i="1"/>
  <c r="I980" i="1"/>
  <c r="I1015" i="1"/>
  <c r="I1047" i="1"/>
  <c r="O1079" i="1"/>
  <c r="P1152" i="1"/>
  <c r="P1167" i="1"/>
  <c r="K1170" i="1"/>
  <c r="K1173" i="1"/>
  <c r="O1214" i="1"/>
  <c r="I1226" i="1"/>
  <c r="K1226" i="1" s="1"/>
  <c r="P1230" i="1"/>
  <c r="I1244" i="1"/>
  <c r="K1244" i="1" s="1"/>
  <c r="O1279" i="1"/>
  <c r="K47" i="2"/>
  <c r="O67" i="2"/>
  <c r="I83" i="2"/>
  <c r="K90" i="2"/>
  <c r="K128" i="2"/>
  <c r="L147" i="2"/>
  <c r="O149" i="2"/>
  <c r="O153" i="2"/>
  <c r="K173" i="2"/>
  <c r="K177" i="2"/>
  <c r="I181" i="2"/>
  <c r="O183" i="2"/>
  <c r="O209" i="2"/>
  <c r="I232" i="2"/>
  <c r="O234" i="2"/>
  <c r="O918" i="2"/>
  <c r="K942" i="2"/>
  <c r="I187" i="1"/>
  <c r="P196" i="1"/>
  <c r="I207" i="1"/>
  <c r="K207" i="1" s="1"/>
  <c r="K340" i="1"/>
  <c r="K362" i="1"/>
  <c r="D507" i="1"/>
  <c r="F507" i="1" s="1"/>
  <c r="D606" i="1"/>
  <c r="F606" i="1" s="1"/>
  <c r="I616" i="1"/>
  <c r="I652" i="1"/>
  <c r="I661" i="1"/>
  <c r="K660" i="1" s="1"/>
  <c r="O690" i="1"/>
  <c r="K702" i="1"/>
  <c r="I753" i="1"/>
  <c r="I763" i="1"/>
  <c r="P765" i="1"/>
  <c r="O769" i="1"/>
  <c r="P773" i="1"/>
  <c r="I777" i="1"/>
  <c r="I795" i="1"/>
  <c r="P854" i="1"/>
  <c r="K877" i="1"/>
  <c r="K887" i="1"/>
  <c r="O973" i="1"/>
  <c r="K980" i="1"/>
  <c r="P1007" i="1"/>
  <c r="I1026" i="1"/>
  <c r="I1121" i="1"/>
  <c r="I1138" i="1"/>
  <c r="I1180" i="1"/>
  <c r="K1180" i="1" s="1"/>
  <c r="O1184" i="1"/>
  <c r="P1214" i="1"/>
  <c r="I1222" i="1"/>
  <c r="K1222" i="1" s="1"/>
  <c r="I1241" i="1"/>
  <c r="K1250" i="1"/>
  <c r="D110" i="2"/>
  <c r="M152" i="2"/>
  <c r="M182" i="2"/>
  <c r="I839" i="2"/>
  <c r="O839" i="2"/>
  <c r="P1084" i="2"/>
  <c r="K1084" i="2"/>
  <c r="I1084" i="2"/>
  <c r="O61" i="1"/>
  <c r="K117" i="1"/>
  <c r="I130" i="1"/>
  <c r="I141" i="1"/>
  <c r="M145" i="1"/>
  <c r="I159" i="1"/>
  <c r="K159" i="1" s="1"/>
  <c r="O187" i="1"/>
  <c r="O202" i="1"/>
  <c r="K228" i="1"/>
  <c r="D343" i="1"/>
  <c r="F343" i="1" s="1"/>
  <c r="K357" i="1"/>
  <c r="I389" i="1"/>
  <c r="K389" i="1" s="1"/>
  <c r="P395" i="1"/>
  <c r="I405" i="1"/>
  <c r="K405" i="1" s="1"/>
  <c r="M415" i="1"/>
  <c r="M433" i="1"/>
  <c r="K473" i="1"/>
  <c r="I508" i="1"/>
  <c r="O515" i="1"/>
  <c r="K527" i="1"/>
  <c r="I539" i="1"/>
  <c r="O877" i="1"/>
  <c r="I883" i="1"/>
  <c r="I893" i="1"/>
  <c r="K901" i="1"/>
  <c r="I911" i="1"/>
  <c r="I933" i="1"/>
  <c r="I953" i="1"/>
  <c r="O968" i="1"/>
  <c r="I989" i="1"/>
  <c r="O1057" i="1"/>
  <c r="I1069" i="1"/>
  <c r="O1075" i="1"/>
  <c r="I1083" i="1"/>
  <c r="K1083" i="1" s="1"/>
  <c r="O1107" i="1"/>
  <c r="O1121" i="1"/>
  <c r="K1138" i="1"/>
  <c r="K1168" i="1"/>
  <c r="I1178" i="1"/>
  <c r="K824" i="1"/>
  <c r="O1151" i="1"/>
  <c r="O182" i="2"/>
  <c r="K186" i="2"/>
  <c r="P867" i="2"/>
  <c r="K867" i="2"/>
  <c r="I867" i="2"/>
  <c r="P1068" i="2"/>
  <c r="K1068" i="2"/>
  <c r="I1068" i="2"/>
  <c r="O145" i="1"/>
  <c r="I155" i="1"/>
  <c r="O159" i="1"/>
  <c r="P207" i="1"/>
  <c r="D328" i="1"/>
  <c r="F328" i="1" s="1"/>
  <c r="I333" i="1"/>
  <c r="P340" i="1"/>
  <c r="O357" i="1"/>
  <c r="O389" i="1"/>
  <c r="P415" i="1"/>
  <c r="P433" i="1"/>
  <c r="O616" i="1"/>
  <c r="I659" i="1"/>
  <c r="I703" i="1"/>
  <c r="I733" i="1"/>
  <c r="O795" i="1"/>
  <c r="I801" i="1"/>
  <c r="D852" i="1"/>
  <c r="F852" i="1" s="1"/>
  <c r="I872" i="1"/>
  <c r="K911" i="1"/>
  <c r="I927" i="1"/>
  <c r="K933" i="1"/>
  <c r="M947" i="1"/>
  <c r="K953" i="1"/>
  <c r="O1004" i="1"/>
  <c r="I1008" i="1"/>
  <c r="I1020" i="1"/>
  <c r="I1039" i="1"/>
  <c r="O1105" i="1"/>
  <c r="I1117" i="1"/>
  <c r="I1124" i="1"/>
  <c r="I1128" i="1"/>
  <c r="K1142" i="1"/>
  <c r="K1066" i="1"/>
  <c r="K1082" i="1"/>
  <c r="K1133" i="1"/>
  <c r="L47" i="2"/>
  <c r="I78" i="2"/>
  <c r="M122" i="2"/>
  <c r="M126" i="2"/>
  <c r="I150" i="2"/>
  <c r="O152" i="2"/>
  <c r="K154" i="2"/>
  <c r="I157" i="2"/>
  <c r="I161" i="2"/>
  <c r="M167" i="2"/>
  <c r="M171" i="2"/>
  <c r="P173" i="2"/>
  <c r="K180" i="2"/>
  <c r="O181" i="2"/>
  <c r="P182" i="2"/>
  <c r="K184" i="2"/>
  <c r="O188" i="2"/>
  <c r="O204" i="2"/>
  <c r="O220" i="2"/>
  <c r="O232" i="2"/>
  <c r="M235" i="2"/>
  <c r="M242" i="2"/>
  <c r="F311" i="2"/>
  <c r="O311" i="2" s="1"/>
  <c r="M323" i="2"/>
  <c r="M332" i="2"/>
  <c r="O406" i="2"/>
  <c r="P406" i="2"/>
  <c r="K422" i="2"/>
  <c r="K743" i="2"/>
  <c r="I777" i="2"/>
  <c r="O777" i="2"/>
  <c r="I47" i="1"/>
  <c r="I128" i="1"/>
  <c r="O186" i="1"/>
  <c r="P351" i="1"/>
  <c r="I422" i="1"/>
  <c r="K430" i="1"/>
  <c r="P519" i="1"/>
  <c r="P528" i="1"/>
  <c r="K561" i="1"/>
  <c r="I611" i="1"/>
  <c r="I629" i="1"/>
  <c r="K659" i="1"/>
  <c r="K729" i="1"/>
  <c r="O764" i="1"/>
  <c r="I784" i="1"/>
  <c r="O801" i="1"/>
  <c r="I813" i="1"/>
  <c r="I828" i="1"/>
  <c r="K891" i="1"/>
  <c r="O893" i="1"/>
  <c r="M911" i="1"/>
  <c r="I923" i="1"/>
  <c r="M933" i="1"/>
  <c r="K943" i="1"/>
  <c r="K945" i="1"/>
  <c r="M953" i="1"/>
  <c r="I958" i="1"/>
  <c r="I984" i="1"/>
  <c r="O986" i="1"/>
  <c r="K1020" i="1"/>
  <c r="K1027" i="1"/>
  <c r="O1039" i="1"/>
  <c r="I1055" i="1"/>
  <c r="I1089" i="1"/>
  <c r="I1110" i="1"/>
  <c r="K1124" i="1"/>
  <c r="I1126" i="1"/>
  <c r="I1139" i="1"/>
  <c r="K1139" i="1" s="1"/>
  <c r="K1162" i="1"/>
  <c r="I1169" i="1"/>
  <c r="K1169" i="1" s="1"/>
  <c r="I1203" i="1"/>
  <c r="I1216" i="1"/>
  <c r="K1256" i="1"/>
  <c r="K1260" i="1"/>
  <c r="O22" i="2"/>
  <c r="K122" i="2"/>
  <c r="K150" i="2"/>
  <c r="M154" i="2"/>
  <c r="K157" i="2"/>
  <c r="K161" i="2"/>
  <c r="L179" i="2"/>
  <c r="M179" i="2" s="1"/>
  <c r="M184" i="2"/>
  <c r="I186" i="2"/>
  <c r="O201" i="2"/>
  <c r="O217" i="2"/>
  <c r="M236" i="2"/>
  <c r="P332" i="2"/>
  <c r="I366" i="2"/>
  <c r="K366" i="2"/>
  <c r="K438" i="2"/>
  <c r="I454" i="2"/>
  <c r="O454" i="2"/>
  <c r="K454" i="2"/>
  <c r="I732" i="2"/>
  <c r="O732" i="2"/>
  <c r="K902" i="2"/>
  <c r="I942" i="2"/>
  <c r="P942" i="2"/>
  <c r="I143" i="1"/>
  <c r="K143" i="1" s="1"/>
  <c r="I209" i="1"/>
  <c r="K209" i="1" s="1"/>
  <c r="K221" i="1"/>
  <c r="K320" i="1"/>
  <c r="I454" i="1"/>
  <c r="I533" i="1"/>
  <c r="P604" i="1"/>
  <c r="D617" i="1"/>
  <c r="F617" i="1" s="1"/>
  <c r="I623" i="1"/>
  <c r="M640" i="1"/>
  <c r="O643" i="1"/>
  <c r="I802" i="1"/>
  <c r="O819" i="1"/>
  <c r="I856" i="1"/>
  <c r="O870" i="1"/>
  <c r="I894" i="1"/>
  <c r="I915" i="1"/>
  <c r="K914" i="1" s="1"/>
  <c r="O923" i="1"/>
  <c r="I939" i="1"/>
  <c r="O943" i="1"/>
  <c r="P951" i="1"/>
  <c r="I1006" i="1"/>
  <c r="I1031" i="1"/>
  <c r="K1031" i="1" s="1"/>
  <c r="O1091" i="1"/>
  <c r="O1117" i="1"/>
  <c r="K1132" i="1"/>
  <c r="I1152" i="1"/>
  <c r="O1154" i="1"/>
  <c r="I1167" i="1"/>
  <c r="I1179" i="1"/>
  <c r="I1214" i="1"/>
  <c r="I1234" i="1"/>
  <c r="K1234" i="1" s="1"/>
  <c r="K1243" i="1"/>
  <c r="K1178" i="1"/>
  <c r="M27" i="2"/>
  <c r="M63" i="2"/>
  <c r="I67" i="2"/>
  <c r="P102" i="2"/>
  <c r="O122" i="2"/>
  <c r="K129" i="2"/>
  <c r="P150" i="2"/>
  <c r="O157" i="2"/>
  <c r="O161" i="2"/>
  <c r="M174" i="2"/>
  <c r="M178" i="2"/>
  <c r="I182" i="2"/>
  <c r="L186" i="2"/>
  <c r="M186" i="2" s="1"/>
  <c r="O189" i="2"/>
  <c r="O205" i="2"/>
  <c r="O221" i="2"/>
  <c r="M240" i="2"/>
  <c r="M258" i="2"/>
  <c r="M266" i="2"/>
  <c r="M274" i="2"/>
  <c r="M282" i="2"/>
  <c r="K392" i="2"/>
  <c r="I392" i="2"/>
  <c r="K486" i="2"/>
  <c r="O486" i="2"/>
  <c r="P664" i="2"/>
  <c r="I664" i="2"/>
  <c r="I183" i="1"/>
  <c r="K183" i="1" s="1"/>
  <c r="M209" i="1"/>
  <c r="K232" i="1"/>
  <c r="K253" i="1"/>
  <c r="D424" i="1"/>
  <c r="F424" i="1" s="1"/>
  <c r="I548" i="1"/>
  <c r="D566" i="1"/>
  <c r="F566" i="1" s="1"/>
  <c r="I566" i="1" s="1"/>
  <c r="P570" i="1"/>
  <c r="D582" i="1"/>
  <c r="F582" i="1" s="1"/>
  <c r="O640" i="1"/>
  <c r="I648" i="1"/>
  <c r="P691" i="1"/>
  <c r="I699" i="1"/>
  <c r="O737" i="1"/>
  <c r="M842" i="1"/>
  <c r="M864" i="1"/>
  <c r="I987" i="1"/>
  <c r="F998" i="1"/>
  <c r="I1074" i="1"/>
  <c r="P1079" i="1"/>
  <c r="O1089" i="1"/>
  <c r="I1094" i="1"/>
  <c r="P1134" i="1"/>
  <c r="D1155" i="1"/>
  <c r="F1155" i="1" s="1"/>
  <c r="I1279" i="1"/>
  <c r="K1279" i="1" s="1"/>
  <c r="M16" i="2"/>
  <c r="O52" i="2"/>
  <c r="O111" i="2"/>
  <c r="O114" i="2"/>
  <c r="I128" i="2"/>
  <c r="M149" i="2"/>
  <c r="M153" i="2"/>
  <c r="K166" i="2"/>
  <c r="O168" i="2"/>
  <c r="K170" i="2"/>
  <c r="P174" i="2"/>
  <c r="O196" i="2"/>
  <c r="O212" i="2"/>
  <c r="O228" i="2"/>
  <c r="M234" i="2"/>
  <c r="M290" i="2"/>
  <c r="M298" i="2"/>
  <c r="F307" i="2"/>
  <c r="O307" i="2" s="1"/>
  <c r="F317" i="2"/>
  <c r="I317" i="2" s="1"/>
  <c r="F329" i="2"/>
  <c r="F333" i="2"/>
  <c r="P361" i="2"/>
  <c r="O380" i="2"/>
  <c r="K398" i="2"/>
  <c r="M401" i="2"/>
  <c r="F404" i="2"/>
  <c r="M406" i="2"/>
  <c r="F444" i="2"/>
  <c r="P444" i="2" s="1"/>
  <c r="F446" i="2"/>
  <c r="K446" i="2" s="1"/>
  <c r="I453" i="2"/>
  <c r="P455" i="2"/>
  <c r="I457" i="2"/>
  <c r="K467" i="2"/>
  <c r="F475" i="2"/>
  <c r="P480" i="2"/>
  <c r="M503" i="2"/>
  <c r="O520" i="2"/>
  <c r="O527" i="2"/>
  <c r="F547" i="2"/>
  <c r="O561" i="2"/>
  <c r="O563" i="2"/>
  <c r="K565" i="2"/>
  <c r="L573" i="2"/>
  <c r="M573" i="2" s="1"/>
  <c r="P610" i="2"/>
  <c r="P637" i="2"/>
  <c r="P673" i="2"/>
  <c r="O709" i="2"/>
  <c r="K716" i="2"/>
  <c r="P726" i="2"/>
  <c r="I729" i="2"/>
  <c r="K730" i="2"/>
  <c r="O733" i="2"/>
  <c r="K742" i="2"/>
  <c r="M751" i="2"/>
  <c r="M757" i="2"/>
  <c r="I761" i="2"/>
  <c r="O762" i="2"/>
  <c r="L790" i="2"/>
  <c r="P791" i="2"/>
  <c r="O792" i="2"/>
  <c r="O801" i="2"/>
  <c r="K817" i="2"/>
  <c r="M837" i="2"/>
  <c r="K839" i="2"/>
  <c r="I846" i="2"/>
  <c r="I850" i="2"/>
  <c r="L853" i="2"/>
  <c r="L855" i="2"/>
  <c r="M855" i="2" s="1"/>
  <c r="I858" i="2"/>
  <c r="F861" i="2"/>
  <c r="O868" i="2"/>
  <c r="K870" i="2"/>
  <c r="F875" i="2"/>
  <c r="O875" i="2" s="1"/>
  <c r="O876" i="2"/>
  <c r="I884" i="2"/>
  <c r="K885" i="2"/>
  <c r="K892" i="2"/>
  <c r="O893" i="2"/>
  <c r="O903" i="2"/>
  <c r="K905" i="2"/>
  <c r="K911" i="2"/>
  <c r="F932" i="2"/>
  <c r="K933" i="2"/>
  <c r="M961" i="2"/>
  <c r="K969" i="2"/>
  <c r="P978" i="2"/>
  <c r="I980" i="2"/>
  <c r="L988" i="2"/>
  <c r="P992" i="2"/>
  <c r="I1004" i="2"/>
  <c r="O1006" i="2"/>
  <c r="I1008" i="2"/>
  <c r="P1015" i="2"/>
  <c r="I1017" i="2"/>
  <c r="O1028" i="2"/>
  <c r="O1030" i="2"/>
  <c r="I1035" i="2"/>
  <c r="L1044" i="2"/>
  <c r="L1046" i="2"/>
  <c r="O1049" i="2"/>
  <c r="F1054" i="2"/>
  <c r="M1054" i="2" s="1"/>
  <c r="P1063" i="2"/>
  <c r="I1065" i="2"/>
  <c r="P1067" i="2"/>
  <c r="O1068" i="2"/>
  <c r="O1075" i="2"/>
  <c r="O1077" i="2"/>
  <c r="P1079" i="2"/>
  <c r="I1081" i="2"/>
  <c r="P1083" i="2"/>
  <c r="O1084" i="2"/>
  <c r="L1088" i="2"/>
  <c r="P1097" i="2"/>
  <c r="I1099" i="2"/>
  <c r="I1113" i="2"/>
  <c r="F1125" i="2"/>
  <c r="P1125" i="2" s="1"/>
  <c r="F1162" i="2"/>
  <c r="M1167" i="2"/>
  <c r="M1209" i="2"/>
  <c r="O1217" i="2"/>
  <c r="P1217" i="2"/>
  <c r="M1217" i="2"/>
  <c r="I1217" i="2"/>
  <c r="M1225" i="2"/>
  <c r="M1260" i="2"/>
  <c r="M141" i="3"/>
  <c r="M162" i="3"/>
  <c r="M178" i="3"/>
  <c r="P223" i="3"/>
  <c r="K231" i="3"/>
  <c r="P231" i="3"/>
  <c r="M345" i="3"/>
  <c r="F404" i="3"/>
  <c r="P593" i="3"/>
  <c r="K593" i="3"/>
  <c r="K624" i="3"/>
  <c r="O624" i="3"/>
  <c r="K635" i="3"/>
  <c r="P729" i="3"/>
  <c r="O729" i="3"/>
  <c r="I729" i="3"/>
  <c r="M729" i="3"/>
  <c r="K729" i="3"/>
  <c r="M373" i="2"/>
  <c r="F379" i="2"/>
  <c r="P380" i="2"/>
  <c r="L390" i="2"/>
  <c r="L416" i="2"/>
  <c r="D424" i="2"/>
  <c r="L486" i="2"/>
  <c r="P494" i="2"/>
  <c r="M498" i="2"/>
  <c r="P503" i="2"/>
  <c r="I506" i="2"/>
  <c r="K523" i="2"/>
  <c r="P527" i="2"/>
  <c r="I543" i="2"/>
  <c r="M565" i="2"/>
  <c r="F580" i="2"/>
  <c r="O580" i="2" s="1"/>
  <c r="O600" i="2"/>
  <c r="M632" i="2"/>
  <c r="K670" i="2"/>
  <c r="P681" i="2"/>
  <c r="M700" i="2"/>
  <c r="I718" i="2"/>
  <c r="I728" i="2"/>
  <c r="K729" i="2"/>
  <c r="M737" i="2"/>
  <c r="O744" i="2"/>
  <c r="O751" i="2"/>
  <c r="L752" i="2"/>
  <c r="I759" i="2"/>
  <c r="M777" i="2"/>
  <c r="I784" i="2"/>
  <c r="O819" i="2"/>
  <c r="F845" i="2"/>
  <c r="I845" i="2" s="1"/>
  <c r="K846" i="2"/>
  <c r="K850" i="2"/>
  <c r="K858" i="2"/>
  <c r="P876" i="2"/>
  <c r="P879" i="2"/>
  <c r="K884" i="2"/>
  <c r="P893" i="2"/>
  <c r="M911" i="2"/>
  <c r="O917" i="2"/>
  <c r="M923" i="2"/>
  <c r="K925" i="2"/>
  <c r="I941" i="2"/>
  <c r="O943" i="2"/>
  <c r="O952" i="2"/>
  <c r="O955" i="2"/>
  <c r="P961" i="2"/>
  <c r="L967" i="2"/>
  <c r="M967" i="2" s="1"/>
  <c r="M969" i="2"/>
  <c r="O973" i="2"/>
  <c r="D993" i="2"/>
  <c r="I995" i="2"/>
  <c r="K1004" i="2"/>
  <c r="K1008" i="2"/>
  <c r="O1018" i="2"/>
  <c r="K1022" i="2"/>
  <c r="O1027" i="2"/>
  <c r="M1043" i="2"/>
  <c r="K1173" i="2"/>
  <c r="P1173" i="2"/>
  <c r="O1173" i="2"/>
  <c r="I1173" i="2"/>
  <c r="K1211" i="2"/>
  <c r="P1211" i="2"/>
  <c r="O1211" i="2"/>
  <c r="I1211" i="2"/>
  <c r="P1280" i="2"/>
  <c r="M1280" i="2"/>
  <c r="I1280" i="2"/>
  <c r="O41" i="3"/>
  <c r="P41" i="3"/>
  <c r="K41" i="3"/>
  <c r="O111" i="3"/>
  <c r="I111" i="3"/>
  <c r="O142" i="3"/>
  <c r="P142" i="3"/>
  <c r="K142" i="3"/>
  <c r="I142" i="3"/>
  <c r="P163" i="3"/>
  <c r="I163" i="3"/>
  <c r="P183" i="3"/>
  <c r="I183" i="3"/>
  <c r="K517" i="3"/>
  <c r="P517" i="3"/>
  <c r="O517" i="3"/>
  <c r="I517" i="3"/>
  <c r="K219" i="7"/>
  <c r="P219" i="7"/>
  <c r="K322" i="7"/>
  <c r="P322" i="7"/>
  <c r="O322" i="7"/>
  <c r="I322" i="7"/>
  <c r="I352" i="7"/>
  <c r="O352" i="7"/>
  <c r="I564" i="7"/>
  <c r="K564" i="7"/>
  <c r="F362" i="2"/>
  <c r="K383" i="2"/>
  <c r="I396" i="2"/>
  <c r="O434" i="2"/>
  <c r="M453" i="2"/>
  <c r="M454" i="2"/>
  <c r="L471" i="2"/>
  <c r="O498" i="2"/>
  <c r="O529" i="2"/>
  <c r="P550" i="2"/>
  <c r="F564" i="2"/>
  <c r="P564" i="2" s="1"/>
  <c r="L578" i="2"/>
  <c r="P593" i="2"/>
  <c r="O595" i="2"/>
  <c r="F613" i="2"/>
  <c r="F615" i="2"/>
  <c r="P619" i="2"/>
  <c r="O621" i="2"/>
  <c r="P630" i="2"/>
  <c r="P632" i="2"/>
  <c r="K638" i="2"/>
  <c r="F667" i="2"/>
  <c r="M667" i="2" s="1"/>
  <c r="K675" i="2"/>
  <c r="I727" i="2"/>
  <c r="K728" i="2"/>
  <c r="O731" i="2"/>
  <c r="L732" i="2"/>
  <c r="M732" i="2" s="1"/>
  <c r="P751" i="2"/>
  <c r="K784" i="2"/>
  <c r="O786" i="2"/>
  <c r="I793" i="2"/>
  <c r="K794" i="2"/>
  <c r="O799" i="2"/>
  <c r="I802" i="2"/>
  <c r="K803" i="2"/>
  <c r="M807" i="2"/>
  <c r="I809" i="2"/>
  <c r="I825" i="2"/>
  <c r="I848" i="2"/>
  <c r="F882" i="2"/>
  <c r="M882" i="2" s="1"/>
  <c r="O887" i="2"/>
  <c r="K889" i="2"/>
  <c r="K891" i="2"/>
  <c r="O901" i="2"/>
  <c r="O911" i="2"/>
  <c r="P917" i="2"/>
  <c r="L918" i="2"/>
  <c r="F924" i="2"/>
  <c r="M925" i="2"/>
  <c r="I927" i="2"/>
  <c r="P933" i="2"/>
  <c r="I935" i="2"/>
  <c r="K941" i="2"/>
  <c r="P943" i="2"/>
  <c r="I945" i="2"/>
  <c r="K976" i="2"/>
  <c r="M989" i="2"/>
  <c r="K991" i="2"/>
  <c r="O1005" i="2"/>
  <c r="I1007" i="2"/>
  <c r="O1009" i="2"/>
  <c r="F1012" i="2"/>
  <c r="P1012" i="2" s="1"/>
  <c r="M1029" i="2"/>
  <c r="K1031" i="2"/>
  <c r="O1043" i="2"/>
  <c r="F1056" i="2"/>
  <c r="O1056" i="2" s="1"/>
  <c r="O1057" i="2"/>
  <c r="K1059" i="2"/>
  <c r="L1062" i="2"/>
  <c r="M1062" i="2" s="1"/>
  <c r="M1065" i="2"/>
  <c r="K1071" i="2"/>
  <c r="F1076" i="2"/>
  <c r="M1081" i="2"/>
  <c r="L1092" i="2"/>
  <c r="M1092" i="2" s="1"/>
  <c r="I1103" i="2"/>
  <c r="K1103" i="2"/>
  <c r="O1107" i="2"/>
  <c r="K1107" i="2"/>
  <c r="O1116" i="2"/>
  <c r="L1116" i="2"/>
  <c r="M1116" i="2" s="1"/>
  <c r="F1143" i="2"/>
  <c r="K1214" i="2"/>
  <c r="P1214" i="2"/>
  <c r="O1214" i="2"/>
  <c r="O1218" i="2"/>
  <c r="I1218" i="2"/>
  <c r="P1218" i="2"/>
  <c r="L1271" i="2"/>
  <c r="D10" i="2"/>
  <c r="I41" i="3"/>
  <c r="L90" i="3"/>
  <c r="O146" i="3"/>
  <c r="M146" i="3"/>
  <c r="K146" i="3"/>
  <c r="I160" i="3"/>
  <c r="I176" i="3"/>
  <c r="M183" i="3"/>
  <c r="K217" i="3"/>
  <c r="P217" i="3"/>
  <c r="K305" i="3"/>
  <c r="P305" i="3"/>
  <c r="K331" i="3"/>
  <c r="O331" i="3"/>
  <c r="I331" i="3"/>
  <c r="M421" i="3"/>
  <c r="K423" i="3"/>
  <c r="O423" i="3"/>
  <c r="P441" i="3"/>
  <c r="O441" i="3"/>
  <c r="K441" i="3"/>
  <c r="I441" i="3"/>
  <c r="L485" i="3"/>
  <c r="L486" i="3"/>
  <c r="M486" i="3" s="1"/>
  <c r="F525" i="3"/>
  <c r="O525" i="3" s="1"/>
  <c r="K527" i="3"/>
  <c r="O527" i="3"/>
  <c r="M590" i="3"/>
  <c r="K604" i="3"/>
  <c r="L604" i="3"/>
  <c r="M604" i="3" s="1"/>
  <c r="F648" i="3"/>
  <c r="P714" i="3"/>
  <c r="O714" i="3"/>
  <c r="I714" i="3"/>
  <c r="L379" i="2"/>
  <c r="M383" i="2"/>
  <c r="M422" i="2"/>
  <c r="M438" i="2"/>
  <c r="P498" i="2"/>
  <c r="I504" i="2"/>
  <c r="P506" i="2"/>
  <c r="P521" i="2"/>
  <c r="M547" i="2"/>
  <c r="F591" i="2"/>
  <c r="I591" i="2" s="1"/>
  <c r="K601" i="2"/>
  <c r="O640" i="2"/>
  <c r="K648" i="2"/>
  <c r="M743" i="2"/>
  <c r="M750" i="2"/>
  <c r="O761" i="2"/>
  <c r="P775" i="2"/>
  <c r="M784" i="2"/>
  <c r="I791" i="2"/>
  <c r="O794" i="2"/>
  <c r="P799" i="2"/>
  <c r="O817" i="2"/>
  <c r="L818" i="2"/>
  <c r="M818" i="2" s="1"/>
  <c r="O846" i="2"/>
  <c r="P850" i="2"/>
  <c r="M867" i="2"/>
  <c r="L875" i="2"/>
  <c r="I877" i="2"/>
  <c r="M884" i="2"/>
  <c r="M891" i="2"/>
  <c r="F908" i="2"/>
  <c r="I909" i="2"/>
  <c r="P911" i="2"/>
  <c r="O916" i="2"/>
  <c r="P925" i="2"/>
  <c r="F934" i="2"/>
  <c r="K934" i="2" s="1"/>
  <c r="K935" i="2"/>
  <c r="L942" i="2"/>
  <c r="M942" i="2" s="1"/>
  <c r="O951" i="2"/>
  <c r="I953" i="2"/>
  <c r="L960" i="2"/>
  <c r="I971" i="2"/>
  <c r="O972" i="2"/>
  <c r="M985" i="2"/>
  <c r="M1004" i="2"/>
  <c r="K1007" i="2"/>
  <c r="O1017" i="2"/>
  <c r="O1035" i="2"/>
  <c r="K1054" i="2"/>
  <c r="L1060" i="2"/>
  <c r="M1060" i="2" s="1"/>
  <c r="L1096" i="2"/>
  <c r="K1105" i="2"/>
  <c r="O1105" i="2"/>
  <c r="K1162" i="2"/>
  <c r="K1212" i="2"/>
  <c r="I1212" i="2"/>
  <c r="P1212" i="2"/>
  <c r="P1278" i="2"/>
  <c r="M1278" i="2"/>
  <c r="I1278" i="2"/>
  <c r="O91" i="3"/>
  <c r="K91" i="3"/>
  <c r="I91" i="3"/>
  <c r="P154" i="3"/>
  <c r="I154" i="3"/>
  <c r="P170" i="3"/>
  <c r="I170" i="3"/>
  <c r="O183" i="3"/>
  <c r="K299" i="3"/>
  <c r="P299" i="3"/>
  <c r="K339" i="3"/>
  <c r="I339" i="3"/>
  <c r="K439" i="3"/>
  <c r="O439" i="3"/>
  <c r="K634" i="3"/>
  <c r="O634" i="3"/>
  <c r="F644" i="3"/>
  <c r="D641" i="3"/>
  <c r="K1033" i="3"/>
  <c r="P1033" i="3"/>
  <c r="O1033" i="3"/>
  <c r="M1033" i="3"/>
  <c r="I1033" i="3"/>
  <c r="O339" i="2"/>
  <c r="F364" i="2"/>
  <c r="P364" i="2" s="1"/>
  <c r="K376" i="2"/>
  <c r="I378" i="2"/>
  <c r="O383" i="2"/>
  <c r="F386" i="2"/>
  <c r="P386" i="2" s="1"/>
  <c r="F430" i="2"/>
  <c r="K430" i="2" s="1"/>
  <c r="K431" i="2"/>
  <c r="D437" i="2"/>
  <c r="O438" i="2"/>
  <c r="L444" i="2"/>
  <c r="O464" i="2"/>
  <c r="M466" i="2"/>
  <c r="F469" i="2"/>
  <c r="M469" i="2" s="1"/>
  <c r="P470" i="2"/>
  <c r="I472" i="2"/>
  <c r="M487" i="2"/>
  <c r="O528" i="2"/>
  <c r="I530" i="2"/>
  <c r="O541" i="2"/>
  <c r="M650" i="2"/>
  <c r="M657" i="2"/>
  <c r="M659" i="2"/>
  <c r="M663" i="2"/>
  <c r="O675" i="2"/>
  <c r="O678" i="2"/>
  <c r="M695" i="2"/>
  <c r="I697" i="2"/>
  <c r="O701" i="2"/>
  <c r="O729" i="2"/>
  <c r="P730" i="2"/>
  <c r="P742" i="2"/>
  <c r="O743" i="2"/>
  <c r="I778" i="2"/>
  <c r="K779" i="2"/>
  <c r="O784" i="2"/>
  <c r="L785" i="2"/>
  <c r="M785" i="2" s="1"/>
  <c r="K791" i="2"/>
  <c r="O811" i="2"/>
  <c r="P817" i="2"/>
  <c r="O818" i="2"/>
  <c r="F827" i="2"/>
  <c r="I840" i="2"/>
  <c r="O848" i="2"/>
  <c r="O863" i="2"/>
  <c r="L865" i="2"/>
  <c r="O867" i="2"/>
  <c r="K877" i="2"/>
  <c r="O884" i="2"/>
  <c r="K888" i="2"/>
  <c r="M898" i="2"/>
  <c r="K909" i="2"/>
  <c r="K920" i="2"/>
  <c r="O927" i="2"/>
  <c r="K930" i="2"/>
  <c r="P941" i="2"/>
  <c r="O942" i="2"/>
  <c r="M947" i="2"/>
  <c r="K953" i="2"/>
  <c r="M966" i="2"/>
  <c r="K968" i="2"/>
  <c r="M971" i="2"/>
  <c r="P976" i="2"/>
  <c r="I978" i="2"/>
  <c r="P980" i="2"/>
  <c r="F983" i="2"/>
  <c r="P991" i="2"/>
  <c r="O995" i="2"/>
  <c r="O1004" i="2"/>
  <c r="O1008" i="2"/>
  <c r="P1013" i="2"/>
  <c r="I1015" i="2"/>
  <c r="P1017" i="2"/>
  <c r="I1024" i="2"/>
  <c r="L1025" i="2"/>
  <c r="P1031" i="2"/>
  <c r="F1044" i="2"/>
  <c r="O1045" i="2"/>
  <c r="O1051" i="2"/>
  <c r="I1067" i="2"/>
  <c r="M1073" i="2"/>
  <c r="I1075" i="2"/>
  <c r="K1076" i="2"/>
  <c r="L1078" i="2"/>
  <c r="M1078" i="2" s="1"/>
  <c r="I1083" i="2"/>
  <c r="F1102" i="2"/>
  <c r="M1105" i="2"/>
  <c r="O1110" i="2"/>
  <c r="M1125" i="2"/>
  <c r="K1136" i="2"/>
  <c r="O1136" i="2"/>
  <c r="I1136" i="2"/>
  <c r="F1158" i="2"/>
  <c r="P1158" i="2" s="1"/>
  <c r="I1169" i="2"/>
  <c r="K1169" i="2"/>
  <c r="M1171" i="2"/>
  <c r="M1212" i="2"/>
  <c r="M1233" i="2"/>
  <c r="F47" i="3"/>
  <c r="I134" i="3"/>
  <c r="O134" i="3"/>
  <c r="O140" i="3"/>
  <c r="P140" i="3"/>
  <c r="K140" i="3"/>
  <c r="I140" i="3"/>
  <c r="M154" i="3"/>
  <c r="M170" i="3"/>
  <c r="P181" i="3"/>
  <c r="I181" i="3"/>
  <c r="K289" i="3"/>
  <c r="P289" i="3"/>
  <c r="K322" i="3"/>
  <c r="P322" i="3"/>
  <c r="I363" i="3"/>
  <c r="O363" i="3"/>
  <c r="K363" i="3"/>
  <c r="L454" i="3"/>
  <c r="M634" i="3"/>
  <c r="K693" i="3"/>
  <c r="P693" i="3"/>
  <c r="K345" i="2"/>
  <c r="L362" i="2"/>
  <c r="O372" i="2"/>
  <c r="M376" i="2"/>
  <c r="I474" i="2"/>
  <c r="K480" i="2"/>
  <c r="K481" i="2"/>
  <c r="I522" i="2"/>
  <c r="M544" i="2"/>
  <c r="K546" i="2"/>
  <c r="L564" i="2"/>
  <c r="O577" i="2"/>
  <c r="I579" i="2"/>
  <c r="O601" i="2"/>
  <c r="M603" i="2"/>
  <c r="K605" i="2"/>
  <c r="L627" i="2"/>
  <c r="O657" i="2"/>
  <c r="O663" i="2"/>
  <c r="O664" i="2"/>
  <c r="K669" i="2"/>
  <c r="P675" i="2"/>
  <c r="P677" i="2"/>
  <c r="K688" i="2"/>
  <c r="M697" i="2"/>
  <c r="O728" i="2"/>
  <c r="I733" i="2"/>
  <c r="M760" i="2"/>
  <c r="O779" i="2"/>
  <c r="O785" i="2"/>
  <c r="O793" i="2"/>
  <c r="I801" i="2"/>
  <c r="O802" i="2"/>
  <c r="F834" i="2"/>
  <c r="O834" i="2" s="1"/>
  <c r="I876" i="2"/>
  <c r="M877" i="2"/>
  <c r="I893" i="2"/>
  <c r="K904" i="2"/>
  <c r="I917" i="2"/>
  <c r="I919" i="2"/>
  <c r="O920" i="2"/>
  <c r="I929" i="2"/>
  <c r="O935" i="2"/>
  <c r="K949" i="2"/>
  <c r="I952" i="2"/>
  <c r="O956" i="2"/>
  <c r="M968" i="2"/>
  <c r="O971" i="2"/>
  <c r="I973" i="2"/>
  <c r="K978" i="2"/>
  <c r="M1002" i="2"/>
  <c r="K1006" i="2"/>
  <c r="K1012" i="2"/>
  <c r="F1014" i="2"/>
  <c r="K1015" i="2"/>
  <c r="K1024" i="2"/>
  <c r="O1025" i="2"/>
  <c r="I1027" i="2"/>
  <c r="I1028" i="2"/>
  <c r="K1034" i="2"/>
  <c r="O1054" i="2"/>
  <c r="O1078" i="2"/>
  <c r="P1100" i="2"/>
  <c r="I1100" i="2"/>
  <c r="O1171" i="2"/>
  <c r="O1203" i="2"/>
  <c r="K1203" i="2"/>
  <c r="I1203" i="2"/>
  <c r="L1259" i="2"/>
  <c r="M1259" i="2" s="1"/>
  <c r="O1259" i="2"/>
  <c r="P1276" i="2"/>
  <c r="M1276" i="2"/>
  <c r="I1276" i="2"/>
  <c r="O144" i="3"/>
  <c r="P144" i="3"/>
  <c r="K144" i="3"/>
  <c r="P155" i="3"/>
  <c r="I155" i="3"/>
  <c r="P171" i="3"/>
  <c r="I171" i="3"/>
  <c r="O464" i="3"/>
  <c r="P464" i="3"/>
  <c r="I464" i="3"/>
  <c r="K518" i="3"/>
  <c r="I518" i="3"/>
  <c r="I982" i="3"/>
  <c r="K982" i="3"/>
  <c r="P982" i="3"/>
  <c r="M347" i="2"/>
  <c r="K380" i="2"/>
  <c r="F384" i="2"/>
  <c r="F410" i="2"/>
  <c r="O423" i="2"/>
  <c r="O431" i="2"/>
  <c r="O440" i="2"/>
  <c r="M455" i="2"/>
  <c r="O456" i="2"/>
  <c r="M488" i="2"/>
  <c r="M493" i="2"/>
  <c r="O504" i="2"/>
  <c r="M505" i="2"/>
  <c r="K522" i="2"/>
  <c r="F545" i="2"/>
  <c r="K545" i="2" s="1"/>
  <c r="M546" i="2"/>
  <c r="F576" i="2"/>
  <c r="M576" i="2" s="1"/>
  <c r="P577" i="2"/>
  <c r="K579" i="2"/>
  <c r="M615" i="2"/>
  <c r="P647" i="2"/>
  <c r="I649" i="2"/>
  <c r="F658" i="2"/>
  <c r="P663" i="2"/>
  <c r="I681" i="2"/>
  <c r="M698" i="2"/>
  <c r="O727" i="2"/>
  <c r="I731" i="2"/>
  <c r="K745" i="2"/>
  <c r="F748" i="2"/>
  <c r="I748" i="2" s="1"/>
  <c r="M749" i="2"/>
  <c r="I751" i="2"/>
  <c r="O760" i="2"/>
  <c r="M771" i="2"/>
  <c r="K792" i="2"/>
  <c r="M797" i="2"/>
  <c r="I799" i="2"/>
  <c r="O809" i="2"/>
  <c r="L810" i="2"/>
  <c r="M810" i="2" s="1"/>
  <c r="M815" i="2"/>
  <c r="I819" i="2"/>
  <c r="O825" i="2"/>
  <c r="O860" i="2"/>
  <c r="O869" i="2"/>
  <c r="O877" i="2"/>
  <c r="M888" i="2"/>
  <c r="I901" i="2"/>
  <c r="I903" i="2"/>
  <c r="O904" i="2"/>
  <c r="K906" i="2"/>
  <c r="O938" i="2"/>
  <c r="F946" i="2"/>
  <c r="I946" i="2" s="1"/>
  <c r="M949" i="2"/>
  <c r="K952" i="2"/>
  <c r="P968" i="2"/>
  <c r="M978" i="2"/>
  <c r="F981" i="2"/>
  <c r="O981" i="2" s="1"/>
  <c r="P984" i="2"/>
  <c r="K992" i="2"/>
  <c r="I1002" i="2"/>
  <c r="O1003" i="2"/>
  <c r="I1005" i="2"/>
  <c r="O1007" i="2"/>
  <c r="I1009" i="2"/>
  <c r="M1015" i="2"/>
  <c r="M1024" i="2"/>
  <c r="K1027" i="2"/>
  <c r="K1028" i="2"/>
  <c r="I1043" i="2"/>
  <c r="O1061" i="2"/>
  <c r="K1063" i="2"/>
  <c r="F1074" i="2"/>
  <c r="P1116" i="2"/>
  <c r="L1151" i="2"/>
  <c r="I1260" i="2"/>
  <c r="O1260" i="2"/>
  <c r="M83" i="3"/>
  <c r="P97" i="3"/>
  <c r="O97" i="3"/>
  <c r="I144" i="3"/>
  <c r="I152" i="3"/>
  <c r="I168" i="3"/>
  <c r="M252" i="3"/>
  <c r="M256" i="3"/>
  <c r="M260" i="3"/>
  <c r="M264" i="3"/>
  <c r="M268" i="3"/>
  <c r="M272" i="3"/>
  <c r="M276" i="3"/>
  <c r="K283" i="3"/>
  <c r="P283" i="3"/>
  <c r="O318" i="3"/>
  <c r="P318" i="3"/>
  <c r="K353" i="3"/>
  <c r="P353" i="3"/>
  <c r="F432" i="3"/>
  <c r="M434" i="3"/>
  <c r="K462" i="3"/>
  <c r="P462" i="3"/>
  <c r="F499" i="3"/>
  <c r="K499" i="3" s="1"/>
  <c r="K538" i="3"/>
  <c r="P538" i="3"/>
  <c r="L583" i="3"/>
  <c r="K601" i="3"/>
  <c r="O601" i="3"/>
  <c r="P673" i="3"/>
  <c r="O673" i="3"/>
  <c r="K673" i="3"/>
  <c r="I673" i="3"/>
  <c r="P726" i="3"/>
  <c r="O726" i="3"/>
  <c r="M726" i="3"/>
  <c r="K726" i="3"/>
  <c r="I726" i="3"/>
  <c r="F341" i="2"/>
  <c r="M341" i="2" s="1"/>
  <c r="P345" i="2"/>
  <c r="O347" i="2"/>
  <c r="M361" i="2"/>
  <c r="I363" i="2"/>
  <c r="F377" i="2"/>
  <c r="P378" i="2"/>
  <c r="I405" i="2"/>
  <c r="P423" i="2"/>
  <c r="M443" i="2"/>
  <c r="K447" i="2"/>
  <c r="O480" i="2"/>
  <c r="K499" i="2"/>
  <c r="P504" i="2"/>
  <c r="M522" i="2"/>
  <c r="F531" i="2"/>
  <c r="K531" i="2" s="1"/>
  <c r="M538" i="2"/>
  <c r="I573" i="2"/>
  <c r="F578" i="2"/>
  <c r="M579" i="2"/>
  <c r="L587" i="2"/>
  <c r="K600" i="2"/>
  <c r="O605" i="2"/>
  <c r="L631" i="2"/>
  <c r="M639" i="2"/>
  <c r="M656" i="2"/>
  <c r="O667" i="2"/>
  <c r="O673" i="2"/>
  <c r="L690" i="2"/>
  <c r="D722" i="2"/>
  <c r="M740" i="2"/>
  <c r="O778" i="2"/>
  <c r="I786" i="2"/>
  <c r="K787" i="2"/>
  <c r="M792" i="2"/>
  <c r="O810" i="2"/>
  <c r="O840" i="2"/>
  <c r="O919" i="2"/>
  <c r="K921" i="2"/>
  <c r="O937" i="2"/>
  <c r="P949" i="2"/>
  <c r="I951" i="2"/>
  <c r="O953" i="2"/>
  <c r="O1012" i="2"/>
  <c r="I1023" i="2"/>
  <c r="P1024" i="2"/>
  <c r="I1026" i="2"/>
  <c r="M1028" i="2"/>
  <c r="K1043" i="2"/>
  <c r="M1049" i="2"/>
  <c r="K1055" i="2"/>
  <c r="M1063" i="2"/>
  <c r="O1067" i="2"/>
  <c r="M1070" i="2"/>
  <c r="M1075" i="2"/>
  <c r="O1083" i="2"/>
  <c r="K1099" i="2"/>
  <c r="P1099" i="2"/>
  <c r="M1099" i="2"/>
  <c r="I1137" i="2"/>
  <c r="M1149" i="2"/>
  <c r="I1152" i="2"/>
  <c r="K1152" i="2"/>
  <c r="I1167" i="2"/>
  <c r="K1167" i="2"/>
  <c r="I1209" i="2"/>
  <c r="K1209" i="2"/>
  <c r="K1273" i="2"/>
  <c r="P1273" i="2"/>
  <c r="O1273" i="2"/>
  <c r="P1282" i="2"/>
  <c r="M1282" i="2"/>
  <c r="I1282" i="2"/>
  <c r="I45" i="3"/>
  <c r="P45" i="3"/>
  <c r="O45" i="3"/>
  <c r="K45" i="3"/>
  <c r="F65" i="3"/>
  <c r="K65" i="3" s="1"/>
  <c r="P162" i="3"/>
  <c r="I162" i="3"/>
  <c r="P178" i="3"/>
  <c r="I178" i="3"/>
  <c r="K249" i="3"/>
  <c r="P249" i="3"/>
  <c r="O447" i="3"/>
  <c r="P447" i="3"/>
  <c r="P626" i="3"/>
  <c r="K626" i="3"/>
  <c r="I626" i="3"/>
  <c r="K724" i="3"/>
  <c r="O724" i="3"/>
  <c r="P877" i="3"/>
  <c r="K877" i="3"/>
  <c r="I877" i="3"/>
  <c r="F552" i="3"/>
  <c r="F554" i="3"/>
  <c r="F569" i="3"/>
  <c r="F646" i="3"/>
  <c r="I646" i="3" s="1"/>
  <c r="L660" i="3"/>
  <c r="O667" i="3"/>
  <c r="F754" i="3"/>
  <c r="P754" i="3" s="1"/>
  <c r="P791" i="3"/>
  <c r="O791" i="3"/>
  <c r="K791" i="3"/>
  <c r="I791" i="3"/>
  <c r="I850" i="3"/>
  <c r="P850" i="3"/>
  <c r="K850" i="3"/>
  <c r="I1056" i="3"/>
  <c r="O1056" i="3"/>
  <c r="F1104" i="2"/>
  <c r="O1104" i="2" s="1"/>
  <c r="P1111" i="2"/>
  <c r="M1113" i="2"/>
  <c r="P1121" i="2"/>
  <c r="F1123" i="2"/>
  <c r="O1130" i="2"/>
  <c r="L1135" i="2"/>
  <c r="M1135" i="2" s="1"/>
  <c r="P1139" i="2"/>
  <c r="F1141" i="2"/>
  <c r="P1148" i="2"/>
  <c r="M1150" i="2"/>
  <c r="F1160" i="2"/>
  <c r="K1174" i="2"/>
  <c r="M1201" i="2"/>
  <c r="M1214" i="2"/>
  <c r="M1273" i="2"/>
  <c r="P49" i="3"/>
  <c r="L65" i="3"/>
  <c r="M69" i="3"/>
  <c r="F79" i="3"/>
  <c r="K79" i="3" s="1"/>
  <c r="M85" i="3"/>
  <c r="P92" i="3"/>
  <c r="F129" i="3"/>
  <c r="M152" i="3"/>
  <c r="M160" i="3"/>
  <c r="M168" i="3"/>
  <c r="M176" i="3"/>
  <c r="M189" i="3"/>
  <c r="M193" i="3"/>
  <c r="M197" i="3"/>
  <c r="M201" i="3"/>
  <c r="M205" i="3"/>
  <c r="M209" i="3"/>
  <c r="M213" i="3"/>
  <c r="M217" i="3"/>
  <c r="M249" i="3"/>
  <c r="M283" i="3"/>
  <c r="M286" i="3"/>
  <c r="M299" i="3"/>
  <c r="M302" i="3"/>
  <c r="M318" i="3"/>
  <c r="M322" i="3"/>
  <c r="M351" i="3"/>
  <c r="M353" i="3"/>
  <c r="M361" i="3"/>
  <c r="F412" i="3"/>
  <c r="M439" i="3"/>
  <c r="L442" i="3"/>
  <c r="F477" i="3"/>
  <c r="F479" i="3"/>
  <c r="K479" i="3" s="1"/>
  <c r="D485" i="3"/>
  <c r="F485" i="3" s="1"/>
  <c r="D507" i="3"/>
  <c r="F510" i="3"/>
  <c r="K510" i="3" s="1"/>
  <c r="M538" i="3"/>
  <c r="O539" i="3"/>
  <c r="F547" i="3"/>
  <c r="O558" i="3"/>
  <c r="M599" i="3"/>
  <c r="F617" i="3"/>
  <c r="M619" i="3"/>
  <c r="M624" i="3"/>
  <c r="M632" i="3"/>
  <c r="L658" i="3"/>
  <c r="P666" i="3"/>
  <c r="O675" i="3"/>
  <c r="P678" i="3"/>
  <c r="M683" i="3"/>
  <c r="M693" i="3"/>
  <c r="P712" i="3"/>
  <c r="L719" i="3"/>
  <c r="O730" i="3"/>
  <c r="I740" i="3"/>
  <c r="P740" i="3"/>
  <c r="O740" i="3"/>
  <c r="K743" i="3"/>
  <c r="M877" i="3"/>
  <c r="L924" i="3"/>
  <c r="M924" i="3" s="1"/>
  <c r="D964" i="3"/>
  <c r="F964" i="3" s="1"/>
  <c r="K1075" i="3"/>
  <c r="P1075" i="3"/>
  <c r="M1075" i="3"/>
  <c r="I1075" i="3"/>
  <c r="O1075" i="3"/>
  <c r="F1106" i="2"/>
  <c r="K1110" i="2"/>
  <c r="F1118" i="2"/>
  <c r="K1118" i="2" s="1"/>
  <c r="F1127" i="2"/>
  <c r="M1127" i="2" s="1"/>
  <c r="K1129" i="2"/>
  <c r="P1130" i="2"/>
  <c r="K1134" i="2"/>
  <c r="O1135" i="2"/>
  <c r="F1145" i="2"/>
  <c r="K1145" i="2" s="1"/>
  <c r="F1151" i="2"/>
  <c r="K1151" i="2" s="1"/>
  <c r="M1152" i="2"/>
  <c r="K1158" i="2"/>
  <c r="M1161" i="2"/>
  <c r="K1168" i="2"/>
  <c r="K1170" i="2"/>
  <c r="M1173" i="2"/>
  <c r="O1174" i="2"/>
  <c r="F1176" i="2"/>
  <c r="M1176" i="2" s="1"/>
  <c r="L1179" i="2"/>
  <c r="K1196" i="2"/>
  <c r="M1211" i="2"/>
  <c r="M1262" i="2"/>
  <c r="M1266" i="2"/>
  <c r="M41" i="3"/>
  <c r="M45" i="3"/>
  <c r="F90" i="3"/>
  <c r="P90" i="3" s="1"/>
  <c r="M106" i="3"/>
  <c r="M144" i="3"/>
  <c r="I150" i="3"/>
  <c r="M155" i="3"/>
  <c r="I158" i="3"/>
  <c r="M163" i="3"/>
  <c r="I166" i="3"/>
  <c r="M171" i="3"/>
  <c r="I174" i="3"/>
  <c r="I180" i="3"/>
  <c r="I182" i="3"/>
  <c r="M228" i="3"/>
  <c r="M269" i="3"/>
  <c r="M273" i="3"/>
  <c r="M277" i="3"/>
  <c r="M280" i="3"/>
  <c r="M293" i="3"/>
  <c r="M296" i="3"/>
  <c r="I320" i="3"/>
  <c r="M331" i="3"/>
  <c r="P336" i="3"/>
  <c r="F348" i="3"/>
  <c r="P348" i="3" s="1"/>
  <c r="M363" i="3"/>
  <c r="M378" i="3"/>
  <c r="M382" i="3"/>
  <c r="F438" i="3"/>
  <c r="O438" i="3" s="1"/>
  <c r="I449" i="3"/>
  <c r="M464" i="3"/>
  <c r="O467" i="3"/>
  <c r="M517" i="3"/>
  <c r="L531" i="3"/>
  <c r="M542" i="3"/>
  <c r="L552" i="3"/>
  <c r="P557" i="3"/>
  <c r="M581" i="3"/>
  <c r="F589" i="3"/>
  <c r="K589" i="3" s="1"/>
  <c r="M593" i="3"/>
  <c r="F623" i="3"/>
  <c r="O623" i="3" s="1"/>
  <c r="F631" i="3"/>
  <c r="K631" i="3" s="1"/>
  <c r="F652" i="3"/>
  <c r="M652" i="3" s="1"/>
  <c r="M655" i="3"/>
  <c r="I657" i="3"/>
  <c r="K663" i="3"/>
  <c r="F669" i="3"/>
  <c r="M670" i="3"/>
  <c r="D685" i="3"/>
  <c r="K689" i="3"/>
  <c r="M691" i="3"/>
  <c r="I695" i="3"/>
  <c r="F713" i="3"/>
  <c r="O717" i="3"/>
  <c r="M720" i="3"/>
  <c r="P731" i="3"/>
  <c r="I731" i="3"/>
  <c r="O731" i="3"/>
  <c r="L736" i="3"/>
  <c r="K740" i="3"/>
  <c r="I760" i="3"/>
  <c r="K780" i="3"/>
  <c r="P780" i="3"/>
  <c r="I818" i="3"/>
  <c r="K832" i="3"/>
  <c r="P832" i="3"/>
  <c r="P846" i="3"/>
  <c r="K846" i="3"/>
  <c r="I846" i="3"/>
  <c r="L865" i="3"/>
  <c r="K931" i="3"/>
  <c r="I931" i="3"/>
  <c r="P931" i="3"/>
  <c r="K935" i="3"/>
  <c r="M935" i="3"/>
  <c r="M951" i="3"/>
  <c r="M1021" i="3"/>
  <c r="P1021" i="3"/>
  <c r="I1244" i="3"/>
  <c r="O1244" i="3"/>
  <c r="K1244" i="3"/>
  <c r="M1203" i="2"/>
  <c r="K1241" i="2"/>
  <c r="M91" i="3"/>
  <c r="M140" i="3"/>
  <c r="M142" i="3"/>
  <c r="O358" i="3"/>
  <c r="O390" i="3"/>
  <c r="M410" i="3"/>
  <c r="M441" i="3"/>
  <c r="K483" i="3"/>
  <c r="M512" i="3"/>
  <c r="D591" i="3"/>
  <c r="M626" i="3"/>
  <c r="D671" i="3"/>
  <c r="P692" i="3"/>
  <c r="I733" i="3"/>
  <c r="O733" i="3"/>
  <c r="O754" i="3"/>
  <c r="I778" i="3"/>
  <c r="O778" i="3"/>
  <c r="O815" i="3"/>
  <c r="K815" i="3"/>
  <c r="I815" i="3"/>
  <c r="K844" i="3"/>
  <c r="O844" i="3"/>
  <c r="I882" i="3"/>
  <c r="K882" i="3"/>
  <c r="I896" i="3"/>
  <c r="O896" i="3"/>
  <c r="P965" i="3"/>
  <c r="P1034" i="3"/>
  <c r="I1034" i="3"/>
  <c r="K1050" i="3"/>
  <c r="K1097" i="3"/>
  <c r="O1097" i="3"/>
  <c r="O1225" i="3"/>
  <c r="K1225" i="3"/>
  <c r="F1094" i="2"/>
  <c r="P1094" i="2" s="1"/>
  <c r="F1096" i="2"/>
  <c r="K1096" i="2" s="1"/>
  <c r="O1100" i="2"/>
  <c r="M1109" i="2"/>
  <c r="O1125" i="2"/>
  <c r="F1131" i="2"/>
  <c r="I1131" i="2" s="1"/>
  <c r="K1137" i="2"/>
  <c r="L1141" i="2"/>
  <c r="F1153" i="2"/>
  <c r="M1153" i="2" s="1"/>
  <c r="L1156" i="2"/>
  <c r="O1158" i="2"/>
  <c r="P1168" i="2"/>
  <c r="P1170" i="2"/>
  <c r="I1172" i="2"/>
  <c r="I1175" i="2"/>
  <c r="M1200" i="2"/>
  <c r="K1259" i="2"/>
  <c r="F1261" i="2"/>
  <c r="K1261" i="2" s="1"/>
  <c r="M1263" i="2"/>
  <c r="M1267" i="2"/>
  <c r="F1271" i="2"/>
  <c r="P1271" i="2" s="1"/>
  <c r="F53" i="3"/>
  <c r="M98" i="3"/>
  <c r="O100" i="3"/>
  <c r="I112" i="3"/>
  <c r="L129" i="3"/>
  <c r="M129" i="3" s="1"/>
  <c r="M138" i="3"/>
  <c r="I148" i="3"/>
  <c r="I156" i="3"/>
  <c r="I164" i="3"/>
  <c r="I172" i="3"/>
  <c r="O180" i="3"/>
  <c r="O182" i="3"/>
  <c r="I185" i="3"/>
  <c r="M236" i="3"/>
  <c r="M254" i="3"/>
  <c r="M258" i="3"/>
  <c r="M262" i="3"/>
  <c r="M266" i="3"/>
  <c r="M270" i="3"/>
  <c r="M274" i="3"/>
  <c r="M281" i="3"/>
  <c r="M284" i="3"/>
  <c r="M297" i="3"/>
  <c r="M300" i="3"/>
  <c r="I323" i="3"/>
  <c r="L329" i="3"/>
  <c r="M329" i="3" s="1"/>
  <c r="M337" i="3"/>
  <c r="F364" i="3"/>
  <c r="M372" i="3"/>
  <c r="F392" i="3"/>
  <c r="M395" i="3"/>
  <c r="L412" i="3"/>
  <c r="M412" i="3" s="1"/>
  <c r="F427" i="3"/>
  <c r="F444" i="3"/>
  <c r="K457" i="3"/>
  <c r="F463" i="3"/>
  <c r="L477" i="3"/>
  <c r="I496" i="3"/>
  <c r="L510" i="3"/>
  <c r="O518" i="3"/>
  <c r="M532" i="3"/>
  <c r="F541" i="3"/>
  <c r="F543" i="3"/>
  <c r="L547" i="3"/>
  <c r="F560" i="3"/>
  <c r="M560" i="3" s="1"/>
  <c r="M563" i="3"/>
  <c r="F576" i="3"/>
  <c r="F578" i="3"/>
  <c r="K584" i="3"/>
  <c r="I608" i="3"/>
  <c r="F629" i="3"/>
  <c r="P629" i="3" s="1"/>
  <c r="F656" i="3"/>
  <c r="F660" i="3"/>
  <c r="P660" i="3" s="1"/>
  <c r="L678" i="3"/>
  <c r="F688" i="3"/>
  <c r="F704" i="3"/>
  <c r="M707" i="3"/>
  <c r="I709" i="3"/>
  <c r="M733" i="3"/>
  <c r="F741" i="3"/>
  <c r="K833" i="3"/>
  <c r="P833" i="3"/>
  <c r="O915" i="3"/>
  <c r="K915" i="3"/>
  <c r="I915" i="3"/>
  <c r="P915" i="3"/>
  <c r="K919" i="3"/>
  <c r="M919" i="3"/>
  <c r="F977" i="3"/>
  <c r="D974" i="3"/>
  <c r="K1022" i="3"/>
  <c r="P1022" i="3"/>
  <c r="M1026" i="3"/>
  <c r="P1095" i="3"/>
  <c r="K1095" i="3"/>
  <c r="I1095" i="3"/>
  <c r="O1095" i="3"/>
  <c r="K1114" i="3"/>
  <c r="O1114" i="3"/>
  <c r="I1114" i="3"/>
  <c r="K354" i="3"/>
  <c r="P379" i="3"/>
  <c r="F424" i="3"/>
  <c r="K535" i="3"/>
  <c r="K539" i="3"/>
  <c r="D582" i="3"/>
  <c r="K652" i="3"/>
  <c r="K739" i="3"/>
  <c r="I739" i="3"/>
  <c r="P885" i="3"/>
  <c r="O885" i="3"/>
  <c r="I885" i="3"/>
  <c r="M903" i="3"/>
  <c r="K903" i="3"/>
  <c r="I903" i="3"/>
  <c r="K909" i="3"/>
  <c r="O909" i="3"/>
  <c r="P1027" i="3"/>
  <c r="M1027" i="3"/>
  <c r="K1027" i="3"/>
  <c r="I1027" i="3"/>
  <c r="M1097" i="2"/>
  <c r="K1121" i="2"/>
  <c r="M1124" i="2"/>
  <c r="K1139" i="2"/>
  <c r="M1142" i="2"/>
  <c r="K1149" i="2"/>
  <c r="P1154" i="2"/>
  <c r="M1157" i="2"/>
  <c r="O1163" i="2"/>
  <c r="O1172" i="2"/>
  <c r="F1178" i="2"/>
  <c r="P1178" i="2" s="1"/>
  <c r="M1183" i="2"/>
  <c r="M1187" i="2"/>
  <c r="M1191" i="2"/>
  <c r="M1202" i="2"/>
  <c r="L1210" i="2"/>
  <c r="M1210" i="2" s="1"/>
  <c r="P1213" i="2"/>
  <c r="P1219" i="2"/>
  <c r="M1258" i="2"/>
  <c r="M1264" i="2"/>
  <c r="M1268" i="2"/>
  <c r="P1272" i="2"/>
  <c r="M1274" i="2"/>
  <c r="D46" i="3"/>
  <c r="K51" i="3"/>
  <c r="M96" i="3"/>
  <c r="M101" i="3"/>
  <c r="M122" i="3"/>
  <c r="M130" i="3"/>
  <c r="O133" i="3"/>
  <c r="M151" i="3"/>
  <c r="M159" i="3"/>
  <c r="M167" i="3"/>
  <c r="M175" i="3"/>
  <c r="P233" i="3"/>
  <c r="M244" i="3"/>
  <c r="M267" i="3"/>
  <c r="M271" i="3"/>
  <c r="M275" i="3"/>
  <c r="M285" i="3"/>
  <c r="M288" i="3"/>
  <c r="P291" i="3"/>
  <c r="M321" i="3"/>
  <c r="P323" i="3"/>
  <c r="M330" i="3"/>
  <c r="M334" i="3"/>
  <c r="I338" i="3"/>
  <c r="F366" i="3"/>
  <c r="M383" i="3"/>
  <c r="K390" i="3"/>
  <c r="P395" i="3"/>
  <c r="P397" i="3"/>
  <c r="M401" i="3"/>
  <c r="M409" i="3"/>
  <c r="O411" i="3"/>
  <c r="M413" i="3"/>
  <c r="I415" i="3"/>
  <c r="P429" i="3"/>
  <c r="M431" i="3"/>
  <c r="M433" i="3"/>
  <c r="F456" i="3"/>
  <c r="O457" i="3"/>
  <c r="O459" i="3"/>
  <c r="F471" i="3"/>
  <c r="O472" i="3"/>
  <c r="M474" i="3"/>
  <c r="M478" i="3"/>
  <c r="I482" i="3"/>
  <c r="M488" i="3"/>
  <c r="M498" i="3"/>
  <c r="K506" i="3"/>
  <c r="M511" i="3"/>
  <c r="M513" i="3"/>
  <c r="M526" i="3"/>
  <c r="M548" i="3"/>
  <c r="O551" i="3"/>
  <c r="P553" i="3"/>
  <c r="I555" i="3"/>
  <c r="O565" i="3"/>
  <c r="M568" i="3"/>
  <c r="O584" i="3"/>
  <c r="L596" i="3"/>
  <c r="M596" i="3" s="1"/>
  <c r="D606" i="3"/>
  <c r="O608" i="3"/>
  <c r="O610" i="3"/>
  <c r="F613" i="3"/>
  <c r="K613" i="3" s="1"/>
  <c r="M616" i="3"/>
  <c r="F639" i="3"/>
  <c r="O639" i="3" s="1"/>
  <c r="O640" i="3"/>
  <c r="M645" i="3"/>
  <c r="F658" i="3"/>
  <c r="P665" i="3"/>
  <c r="I675" i="3"/>
  <c r="L676" i="3"/>
  <c r="L692" i="3"/>
  <c r="M692" i="3" s="1"/>
  <c r="F708" i="3"/>
  <c r="P727" i="3"/>
  <c r="I727" i="3"/>
  <c r="O727" i="3"/>
  <c r="M728" i="3"/>
  <c r="K730" i="3"/>
  <c r="F736" i="3"/>
  <c r="K736" i="3" s="1"/>
  <c r="K737" i="3"/>
  <c r="M747" i="3"/>
  <c r="P876" i="3"/>
  <c r="O876" i="3"/>
  <c r="K876" i="3"/>
  <c r="I876" i="3"/>
  <c r="O882" i="3"/>
  <c r="M885" i="3"/>
  <c r="L996" i="3"/>
  <c r="O1012" i="3"/>
  <c r="L1012" i="3"/>
  <c r="I1096" i="3"/>
  <c r="O1096" i="3"/>
  <c r="I707" i="7"/>
  <c r="M707" i="7"/>
  <c r="K707" i="7"/>
  <c r="M740" i="3"/>
  <c r="F750" i="3"/>
  <c r="M751" i="3"/>
  <c r="M775" i="3"/>
  <c r="F777" i="3"/>
  <c r="M782" i="3"/>
  <c r="F787" i="3"/>
  <c r="M787" i="3" s="1"/>
  <c r="L792" i="3"/>
  <c r="O809" i="3"/>
  <c r="P817" i="3"/>
  <c r="O818" i="3"/>
  <c r="O825" i="3"/>
  <c r="M833" i="3"/>
  <c r="M840" i="3"/>
  <c r="L853" i="3"/>
  <c r="M853" i="3" s="1"/>
  <c r="K857" i="3"/>
  <c r="F871" i="3"/>
  <c r="O879" i="3"/>
  <c r="D886" i="3"/>
  <c r="F886" i="3" s="1"/>
  <c r="F889" i="3"/>
  <c r="K891" i="3"/>
  <c r="M896" i="3"/>
  <c r="M901" i="3"/>
  <c r="K914" i="3"/>
  <c r="K942" i="3"/>
  <c r="O958" i="3"/>
  <c r="K972" i="3"/>
  <c r="O992" i="3"/>
  <c r="M1022" i="3"/>
  <c r="K1028" i="3"/>
  <c r="M1046" i="3"/>
  <c r="O1055" i="3"/>
  <c r="K1055" i="3"/>
  <c r="I1055" i="3"/>
  <c r="L1064" i="3"/>
  <c r="M1147" i="3"/>
  <c r="K1207" i="3"/>
  <c r="P1207" i="3"/>
  <c r="P1234" i="3"/>
  <c r="O1234" i="3"/>
  <c r="K1234" i="3"/>
  <c r="I1247" i="3"/>
  <c r="O1247" i="3"/>
  <c r="K1247" i="3"/>
  <c r="L30" i="7"/>
  <c r="K85" i="7"/>
  <c r="O85" i="7"/>
  <c r="P95" i="7"/>
  <c r="K95" i="7"/>
  <c r="I95" i="7"/>
  <c r="O384" i="7"/>
  <c r="P384" i="7"/>
  <c r="P464" i="7"/>
  <c r="K464" i="7"/>
  <c r="I464" i="7"/>
  <c r="F578" i="7"/>
  <c r="D575" i="7"/>
  <c r="P1015" i="6"/>
  <c r="O1015" i="6"/>
  <c r="K1015" i="6"/>
  <c r="I1015" i="6"/>
  <c r="P1276" i="6"/>
  <c r="K1276" i="6"/>
  <c r="P811" i="5"/>
  <c r="O811" i="5"/>
  <c r="K811" i="5"/>
  <c r="I811" i="5"/>
  <c r="O751" i="3"/>
  <c r="O775" i="3"/>
  <c r="P782" i="3"/>
  <c r="O796" i="3"/>
  <c r="O799" i="3"/>
  <c r="K814" i="3"/>
  <c r="M822" i="3"/>
  <c r="M842" i="3"/>
  <c r="M850" i="3"/>
  <c r="O865" i="3"/>
  <c r="M891" i="3"/>
  <c r="M904" i="3"/>
  <c r="K932" i="3"/>
  <c r="M942" i="3"/>
  <c r="M946" i="3"/>
  <c r="M972" i="3"/>
  <c r="P992" i="3"/>
  <c r="O1003" i="3"/>
  <c r="O1034" i="3"/>
  <c r="I1039" i="3"/>
  <c r="P1039" i="3"/>
  <c r="O1039" i="3"/>
  <c r="I1088" i="3"/>
  <c r="K1088" i="3"/>
  <c r="K1115" i="3"/>
  <c r="O1115" i="3"/>
  <c r="I1115" i="3"/>
  <c r="P1226" i="3"/>
  <c r="K1226" i="3"/>
  <c r="I1226" i="3"/>
  <c r="P1245" i="3"/>
  <c r="K1245" i="3"/>
  <c r="I1245" i="3"/>
  <c r="K127" i="7"/>
  <c r="M127" i="7"/>
  <c r="L317" i="7"/>
  <c r="I338" i="7"/>
  <c r="P338" i="7"/>
  <c r="M338" i="7"/>
  <c r="K338" i="7"/>
  <c r="P797" i="7"/>
  <c r="O797" i="7"/>
  <c r="K797" i="7"/>
  <c r="I797" i="7"/>
  <c r="M797" i="7"/>
  <c r="I1105" i="7"/>
  <c r="O1105" i="7"/>
  <c r="M1105" i="7"/>
  <c r="K1105" i="7"/>
  <c r="P1128" i="7"/>
  <c r="O1128" i="7"/>
  <c r="K1128" i="7"/>
  <c r="I1128" i="7"/>
  <c r="K1153" i="7"/>
  <c r="P1153" i="7"/>
  <c r="K1252" i="7"/>
  <c r="I1252" i="7"/>
  <c r="M735" i="3"/>
  <c r="I738" i="3"/>
  <c r="M739" i="3"/>
  <c r="I742" i="3"/>
  <c r="O753" i="3"/>
  <c r="M755" i="3"/>
  <c r="O759" i="3"/>
  <c r="M791" i="3"/>
  <c r="M793" i="3"/>
  <c r="M795" i="3"/>
  <c r="P799" i="3"/>
  <c r="O800" i="3"/>
  <c r="F810" i="3"/>
  <c r="M815" i="3"/>
  <c r="P828" i="3"/>
  <c r="M831" i="3"/>
  <c r="F834" i="3"/>
  <c r="K834" i="3" s="1"/>
  <c r="I835" i="3"/>
  <c r="O836" i="3"/>
  <c r="D838" i="3"/>
  <c r="F843" i="3"/>
  <c r="O843" i="3" s="1"/>
  <c r="F845" i="3"/>
  <c r="M846" i="3"/>
  <c r="M864" i="3"/>
  <c r="F875" i="3"/>
  <c r="M876" i="3"/>
  <c r="F880" i="3"/>
  <c r="P880" i="3" s="1"/>
  <c r="I881" i="3"/>
  <c r="O891" i="3"/>
  <c r="F897" i="3"/>
  <c r="P898" i="3"/>
  <c r="F916" i="3"/>
  <c r="O916" i="3" s="1"/>
  <c r="F920" i="3"/>
  <c r="F922" i="3"/>
  <c r="F936" i="3"/>
  <c r="I936" i="3" s="1"/>
  <c r="F938" i="3"/>
  <c r="M938" i="3" s="1"/>
  <c r="M939" i="3"/>
  <c r="O946" i="3"/>
  <c r="I969" i="3"/>
  <c r="L975" i="3"/>
  <c r="L979" i="3"/>
  <c r="L981" i="3"/>
  <c r="M991" i="3"/>
  <c r="D993" i="3"/>
  <c r="M997" i="3"/>
  <c r="F1023" i="3"/>
  <c r="K1023" i="3" s="1"/>
  <c r="I1024" i="3"/>
  <c r="K1039" i="3"/>
  <c r="K1049" i="3"/>
  <c r="O1049" i="3"/>
  <c r="I1049" i="3"/>
  <c r="P1055" i="3"/>
  <c r="P1086" i="3"/>
  <c r="I1156" i="3"/>
  <c r="K1156" i="3"/>
  <c r="K1175" i="3"/>
  <c r="I1175" i="3"/>
  <c r="L1220" i="3"/>
  <c r="P1235" i="3"/>
  <c r="K1235" i="3"/>
  <c r="I1235" i="3"/>
  <c r="I1248" i="3"/>
  <c r="O1248" i="3"/>
  <c r="K1248" i="3"/>
  <c r="F1270" i="3"/>
  <c r="I1270" i="3" s="1"/>
  <c r="F1271" i="3"/>
  <c r="K401" i="7"/>
  <c r="P401" i="7"/>
  <c r="O401" i="7"/>
  <c r="M401" i="7"/>
  <c r="I401" i="7"/>
  <c r="F410" i="7"/>
  <c r="O447" i="7"/>
  <c r="P447" i="7"/>
  <c r="I447" i="7"/>
  <c r="M526" i="7"/>
  <c r="P526" i="7"/>
  <c r="O526" i="7"/>
  <c r="K526" i="7"/>
  <c r="I526" i="7"/>
  <c r="K672" i="7"/>
  <c r="O760" i="3"/>
  <c r="K787" i="3"/>
  <c r="F820" i="3"/>
  <c r="F827" i="3"/>
  <c r="P827" i="3" s="1"/>
  <c r="P864" i="3"/>
  <c r="F940" i="3"/>
  <c r="M959" i="3"/>
  <c r="M961" i="3"/>
  <c r="K965" i="3"/>
  <c r="M969" i="3"/>
  <c r="O977" i="3"/>
  <c r="O991" i="3"/>
  <c r="P997" i="3"/>
  <c r="L1018" i="3"/>
  <c r="M1018" i="3" s="1"/>
  <c r="P1020" i="3"/>
  <c r="K1024" i="3"/>
  <c r="P1099" i="3"/>
  <c r="K1099" i="3"/>
  <c r="K1123" i="3"/>
  <c r="F1141" i="3"/>
  <c r="L1149" i="3"/>
  <c r="M1149" i="3" s="1"/>
  <c r="O1149" i="3"/>
  <c r="P1177" i="3"/>
  <c r="M1177" i="3"/>
  <c r="I1177" i="3"/>
  <c r="O1226" i="3"/>
  <c r="O1245" i="3"/>
  <c r="F11" i="7"/>
  <c r="I11" i="7" s="1"/>
  <c r="F47" i="7"/>
  <c r="D46" i="7"/>
  <c r="F46" i="7" s="1"/>
  <c r="O46" i="7" s="1"/>
  <c r="K206" i="7"/>
  <c r="P206" i="7"/>
  <c r="D617" i="7"/>
  <c r="F617" i="7" s="1"/>
  <c r="F618" i="7"/>
  <c r="P751" i="7"/>
  <c r="M751" i="7"/>
  <c r="I751" i="7"/>
  <c r="O751" i="7"/>
  <c r="I1249" i="3"/>
  <c r="O1249" i="3"/>
  <c r="K1249" i="3"/>
  <c r="P93" i="7"/>
  <c r="K93" i="7"/>
  <c r="I93" i="7"/>
  <c r="L373" i="7"/>
  <c r="M373" i="7" s="1"/>
  <c r="I448" i="7"/>
  <c r="P448" i="7"/>
  <c r="L516" i="7"/>
  <c r="O516" i="7"/>
  <c r="P917" i="7"/>
  <c r="O917" i="7"/>
  <c r="M917" i="7"/>
  <c r="K917" i="7"/>
  <c r="I917" i="7"/>
  <c r="K752" i="3"/>
  <c r="M778" i="3"/>
  <c r="M780" i="3"/>
  <c r="O785" i="3"/>
  <c r="O807" i="3"/>
  <c r="K809" i="3"/>
  <c r="L810" i="3"/>
  <c r="O823" i="3"/>
  <c r="K825" i="3"/>
  <c r="P829" i="3"/>
  <c r="M832" i="3"/>
  <c r="O835" i="3"/>
  <c r="K837" i="3"/>
  <c r="O858" i="3"/>
  <c r="O892" i="3"/>
  <c r="P899" i="3"/>
  <c r="M907" i="3"/>
  <c r="M909" i="3"/>
  <c r="M911" i="3"/>
  <c r="K918" i="3"/>
  <c r="P929" i="3"/>
  <c r="O932" i="3"/>
  <c r="I972" i="3"/>
  <c r="M978" i="3"/>
  <c r="M1005" i="3"/>
  <c r="O1024" i="3"/>
  <c r="I1113" i="3"/>
  <c r="O1113" i="3"/>
  <c r="K1113" i="3"/>
  <c r="K1154" i="3"/>
  <c r="I1154" i="3"/>
  <c r="P1154" i="3"/>
  <c r="I1167" i="3"/>
  <c r="O1167" i="3"/>
  <c r="K1167" i="3"/>
  <c r="M1213" i="3"/>
  <c r="O1224" i="3"/>
  <c r="K1224" i="3"/>
  <c r="I158" i="7"/>
  <c r="O158" i="7"/>
  <c r="K196" i="7"/>
  <c r="P196" i="7"/>
  <c r="M259" i="7"/>
  <c r="P259" i="7"/>
  <c r="K385" i="7"/>
  <c r="O385" i="7"/>
  <c r="P563" i="7"/>
  <c r="K563" i="7"/>
  <c r="L576" i="7"/>
  <c r="K666" i="7"/>
  <c r="O666" i="7"/>
  <c r="K732" i="3"/>
  <c r="L734" i="3"/>
  <c r="M734" i="3" s="1"/>
  <c r="M737" i="3"/>
  <c r="P742" i="3"/>
  <c r="O743" i="3"/>
  <c r="M749" i="3"/>
  <c r="I751" i="3"/>
  <c r="L754" i="3"/>
  <c r="M754" i="3" s="1"/>
  <c r="F772" i="3"/>
  <c r="O772" i="3" s="1"/>
  <c r="M773" i="3"/>
  <c r="I775" i="3"/>
  <c r="O776" i="3"/>
  <c r="I782" i="3"/>
  <c r="P797" i="3"/>
  <c r="I799" i="3"/>
  <c r="F808" i="3"/>
  <c r="F824" i="3"/>
  <c r="M837" i="3"/>
  <c r="P849" i="3"/>
  <c r="F859" i="3"/>
  <c r="P866" i="3"/>
  <c r="O875" i="3"/>
  <c r="I879" i="3"/>
  <c r="I883" i="3"/>
  <c r="O884" i="3"/>
  <c r="F900" i="3"/>
  <c r="I901" i="3"/>
  <c r="F908" i="3"/>
  <c r="F930" i="3"/>
  <c r="P930" i="3" s="1"/>
  <c r="K936" i="3"/>
  <c r="F948" i="3"/>
  <c r="F954" i="3"/>
  <c r="M956" i="3"/>
  <c r="O976" i="3"/>
  <c r="F981" i="3"/>
  <c r="M982" i="3"/>
  <c r="I984" i="3"/>
  <c r="I992" i="3"/>
  <c r="M1011" i="3"/>
  <c r="M1017" i="3"/>
  <c r="M1031" i="3"/>
  <c r="L1032" i="3"/>
  <c r="M1032" i="3" s="1"/>
  <c r="K1056" i="3"/>
  <c r="L1078" i="3"/>
  <c r="M1126" i="3"/>
  <c r="L1208" i="3"/>
  <c r="K1250" i="3"/>
  <c r="O1250" i="3"/>
  <c r="I181" i="7"/>
  <c r="K181" i="7"/>
  <c r="K226" i="7"/>
  <c r="P226" i="7"/>
  <c r="I319" i="7"/>
  <c r="O319" i="7"/>
  <c r="O335" i="7"/>
  <c r="P335" i="7"/>
  <c r="M385" i="7"/>
  <c r="K557" i="7"/>
  <c r="O557" i="7"/>
  <c r="P1051" i="3"/>
  <c r="M1053" i="3"/>
  <c r="P1071" i="3"/>
  <c r="M1073" i="3"/>
  <c r="K1096" i="3"/>
  <c r="F1116" i="3"/>
  <c r="O1116" i="3" s="1"/>
  <c r="O1141" i="3"/>
  <c r="O1182" i="3"/>
  <c r="M1221" i="3"/>
  <c r="M1250" i="3"/>
  <c r="M1286" i="3"/>
  <c r="M17" i="7"/>
  <c r="M24" i="7"/>
  <c r="O58" i="7"/>
  <c r="M85" i="7"/>
  <c r="O100" i="7"/>
  <c r="O152" i="7"/>
  <c r="M158" i="7"/>
  <c r="M164" i="7"/>
  <c r="O167" i="7"/>
  <c r="M177" i="7"/>
  <c r="M196" i="7"/>
  <c r="P199" i="7"/>
  <c r="M206" i="7"/>
  <c r="M212" i="7"/>
  <c r="M219" i="7"/>
  <c r="M226" i="7"/>
  <c r="M273" i="7"/>
  <c r="P297" i="7"/>
  <c r="P300" i="7"/>
  <c r="M302" i="7"/>
  <c r="M305" i="7"/>
  <c r="M308" i="7"/>
  <c r="P310" i="7"/>
  <c r="K319" i="7"/>
  <c r="P323" i="7"/>
  <c r="L352" i="7"/>
  <c r="M352" i="7" s="1"/>
  <c r="O369" i="7"/>
  <c r="P421" i="7"/>
  <c r="M439" i="7"/>
  <c r="M441" i="7"/>
  <c r="M445" i="7"/>
  <c r="L448" i="7"/>
  <c r="M448" i="7" s="1"/>
  <c r="F450" i="7"/>
  <c r="L465" i="7"/>
  <c r="M465" i="7" s="1"/>
  <c r="F467" i="7"/>
  <c r="L475" i="7"/>
  <c r="L497" i="7"/>
  <c r="M497" i="7" s="1"/>
  <c r="M506" i="7"/>
  <c r="K510" i="7"/>
  <c r="O515" i="7"/>
  <c r="M544" i="7"/>
  <c r="M549" i="7"/>
  <c r="M557" i="7"/>
  <c r="M561" i="7"/>
  <c r="K600" i="7"/>
  <c r="F602" i="7"/>
  <c r="P614" i="7"/>
  <c r="M666" i="7"/>
  <c r="M670" i="7"/>
  <c r="O688" i="7"/>
  <c r="P695" i="7"/>
  <c r="P729" i="7"/>
  <c r="M729" i="7"/>
  <c r="I729" i="7"/>
  <c r="M778" i="7"/>
  <c r="K817" i="7"/>
  <c r="M817" i="7"/>
  <c r="I817" i="7"/>
  <c r="L871" i="7"/>
  <c r="K903" i="7"/>
  <c r="O903" i="7"/>
  <c r="M903" i="7"/>
  <c r="I903" i="7"/>
  <c r="P941" i="7"/>
  <c r="O941" i="7"/>
  <c r="M941" i="7"/>
  <c r="K941" i="7"/>
  <c r="I941" i="7"/>
  <c r="P997" i="7"/>
  <c r="K997" i="7"/>
  <c r="I997" i="7"/>
  <c r="K1063" i="7"/>
  <c r="P1063" i="7"/>
  <c r="O1063" i="7"/>
  <c r="M1063" i="7"/>
  <c r="I1063" i="7"/>
  <c r="K1118" i="7"/>
  <c r="P1118" i="7"/>
  <c r="O1118" i="7"/>
  <c r="I1257" i="7"/>
  <c r="P1257" i="7"/>
  <c r="O1257" i="7"/>
  <c r="M1257" i="7"/>
  <c r="K1257" i="7"/>
  <c r="P1273" i="7"/>
  <c r="I1273" i="7"/>
  <c r="K1273" i="7"/>
  <c r="P860" i="6"/>
  <c r="O860" i="6"/>
  <c r="K860" i="6"/>
  <c r="I860" i="6"/>
  <c r="O1032" i="3"/>
  <c r="K1037" i="3"/>
  <c r="F1044" i="3"/>
  <c r="K1047" i="3"/>
  <c r="F1054" i="3"/>
  <c r="F1060" i="3"/>
  <c r="I1060" i="3" s="1"/>
  <c r="F1072" i="3"/>
  <c r="K1072" i="3" s="1"/>
  <c r="I1087" i="3"/>
  <c r="F1092" i="3"/>
  <c r="F1094" i="3"/>
  <c r="L1096" i="3"/>
  <c r="M1096" i="3" s="1"/>
  <c r="L1102" i="3"/>
  <c r="M1114" i="3"/>
  <c r="P1121" i="3"/>
  <c r="I1130" i="3"/>
  <c r="P1138" i="3"/>
  <c r="P1140" i="3"/>
  <c r="L1153" i="3"/>
  <c r="I1157" i="3"/>
  <c r="O1165" i="3"/>
  <c r="M1167" i="3"/>
  <c r="F1171" i="3"/>
  <c r="P1172" i="3"/>
  <c r="F1179" i="3"/>
  <c r="K1184" i="3"/>
  <c r="K1186" i="3"/>
  <c r="K1188" i="3"/>
  <c r="K1190" i="3"/>
  <c r="K1192" i="3"/>
  <c r="K1194" i="3"/>
  <c r="K1196" i="3"/>
  <c r="K1198" i="3"/>
  <c r="M1203" i="3"/>
  <c r="M1225" i="3"/>
  <c r="K1227" i="3"/>
  <c r="M1243" i="3"/>
  <c r="O1246" i="3"/>
  <c r="M1248" i="3"/>
  <c r="M1253" i="3"/>
  <c r="I1255" i="3"/>
  <c r="P1256" i="3"/>
  <c r="I1260" i="3"/>
  <c r="I1263" i="3"/>
  <c r="I1265" i="3"/>
  <c r="I1267" i="3"/>
  <c r="M1269" i="3"/>
  <c r="M181" i="7"/>
  <c r="M223" i="7"/>
  <c r="M319" i="7"/>
  <c r="M322" i="7"/>
  <c r="P336" i="7"/>
  <c r="P369" i="7"/>
  <c r="K372" i="7"/>
  <c r="D424" i="7"/>
  <c r="F424" i="7" s="1"/>
  <c r="L432" i="7"/>
  <c r="M432" i="7" s="1"/>
  <c r="F435" i="7"/>
  <c r="M447" i="7"/>
  <c r="M482" i="7"/>
  <c r="L486" i="7"/>
  <c r="P515" i="7"/>
  <c r="F525" i="7"/>
  <c r="P525" i="7" s="1"/>
  <c r="I538" i="7"/>
  <c r="I544" i="7"/>
  <c r="M563" i="7"/>
  <c r="I577" i="7"/>
  <c r="M584" i="7"/>
  <c r="I586" i="7"/>
  <c r="O593" i="7"/>
  <c r="I599" i="7"/>
  <c r="L600" i="7"/>
  <c r="I608" i="7"/>
  <c r="I616" i="7"/>
  <c r="F635" i="7"/>
  <c r="F650" i="7"/>
  <c r="O655" i="7"/>
  <c r="O675" i="7"/>
  <c r="M687" i="7"/>
  <c r="F704" i="7"/>
  <c r="F706" i="7"/>
  <c r="F717" i="7"/>
  <c r="F732" i="7"/>
  <c r="P739" i="7"/>
  <c r="O739" i="7"/>
  <c r="K739" i="7"/>
  <c r="I739" i="7"/>
  <c r="F918" i="7"/>
  <c r="I918" i="7" s="1"/>
  <c r="L1016" i="7"/>
  <c r="M1016" i="7" s="1"/>
  <c r="O1016" i="7"/>
  <c r="F1046" i="7"/>
  <c r="K1100" i="7"/>
  <c r="P1100" i="7"/>
  <c r="K1232" i="7"/>
  <c r="P1232" i="7"/>
  <c r="O1232" i="7"/>
  <c r="M1232" i="7"/>
  <c r="I1232" i="7"/>
  <c r="K833" i="6"/>
  <c r="P833" i="6"/>
  <c r="M1055" i="3"/>
  <c r="M1056" i="3"/>
  <c r="F1062" i="3"/>
  <c r="K1076" i="3"/>
  <c r="K1080" i="3"/>
  <c r="M1095" i="3"/>
  <c r="F1108" i="3"/>
  <c r="K1116" i="3"/>
  <c r="F1127" i="3"/>
  <c r="I1127" i="3" s="1"/>
  <c r="F1129" i="3"/>
  <c r="F1166" i="3"/>
  <c r="M1174" i="3"/>
  <c r="I1176" i="3"/>
  <c r="M1200" i="3"/>
  <c r="P1206" i="3"/>
  <c r="M1235" i="3"/>
  <c r="M1239" i="3"/>
  <c r="M1245" i="3"/>
  <c r="M1267" i="3"/>
  <c r="P1269" i="3"/>
  <c r="I1287" i="3"/>
  <c r="L76" i="7"/>
  <c r="F84" i="7"/>
  <c r="O84" i="7" s="1"/>
  <c r="M89" i="7"/>
  <c r="M93" i="7"/>
  <c r="M95" i="7"/>
  <c r="I108" i="7"/>
  <c r="M133" i="7"/>
  <c r="I139" i="7"/>
  <c r="K151" i="7"/>
  <c r="K153" i="7"/>
  <c r="M162" i="7"/>
  <c r="M165" i="7"/>
  <c r="M168" i="7"/>
  <c r="O171" i="7"/>
  <c r="M237" i="7"/>
  <c r="P243" i="7"/>
  <c r="M257" i="7"/>
  <c r="P263" i="7"/>
  <c r="M267" i="7"/>
  <c r="M277" i="7"/>
  <c r="O283" i="7"/>
  <c r="I298" i="7"/>
  <c r="O426" i="7"/>
  <c r="F444" i="7"/>
  <c r="M464" i="7"/>
  <c r="K467" i="7"/>
  <c r="F495" i="7"/>
  <c r="F501" i="7"/>
  <c r="I505" i="7"/>
  <c r="K531" i="7"/>
  <c r="M538" i="7"/>
  <c r="F541" i="7"/>
  <c r="F543" i="7"/>
  <c r="K544" i="7"/>
  <c r="M550" i="7"/>
  <c r="F576" i="7"/>
  <c r="K577" i="7"/>
  <c r="F596" i="7"/>
  <c r="F598" i="7"/>
  <c r="K599" i="7"/>
  <c r="K616" i="7"/>
  <c r="M624" i="7"/>
  <c r="F642" i="7"/>
  <c r="M657" i="7"/>
  <c r="M677" i="7"/>
  <c r="F686" i="7"/>
  <c r="P686" i="7" s="1"/>
  <c r="O687" i="7"/>
  <c r="O729" i="7"/>
  <c r="P775" i="7"/>
  <c r="M775" i="7"/>
  <c r="I775" i="7"/>
  <c r="F798" i="7"/>
  <c r="I798" i="7" s="1"/>
  <c r="O817" i="7"/>
  <c r="P858" i="7"/>
  <c r="O858" i="7"/>
  <c r="M858" i="7"/>
  <c r="K858" i="7"/>
  <c r="I858" i="7"/>
  <c r="F942" i="7"/>
  <c r="F994" i="7"/>
  <c r="I994" i="7" s="1"/>
  <c r="D993" i="7"/>
  <c r="K1084" i="7"/>
  <c r="P1084" i="7"/>
  <c r="K1271" i="3"/>
  <c r="D370" i="7"/>
  <c r="O396" i="7"/>
  <c r="K435" i="7"/>
  <c r="K458" i="7"/>
  <c r="M633" i="7"/>
  <c r="M639" i="7"/>
  <c r="M803" i="7"/>
  <c r="P807" i="7"/>
  <c r="O807" i="7"/>
  <c r="K807" i="7"/>
  <c r="I807" i="7"/>
  <c r="P963" i="7"/>
  <c r="M963" i="7"/>
  <c r="K963" i="7"/>
  <c r="L1038" i="7"/>
  <c r="K1163" i="7"/>
  <c r="P1163" i="7"/>
  <c r="O1163" i="7"/>
  <c r="M1163" i="7"/>
  <c r="I1163" i="7"/>
  <c r="I425" i="6"/>
  <c r="P425" i="6"/>
  <c r="I721" i="6"/>
  <c r="K721" i="6"/>
  <c r="M1039" i="3"/>
  <c r="K1042" i="3"/>
  <c r="P1047" i="3"/>
  <c r="O1050" i="3"/>
  <c r="K1058" i="3"/>
  <c r="F1064" i="3"/>
  <c r="M1065" i="3"/>
  <c r="M1097" i="3"/>
  <c r="L1120" i="3"/>
  <c r="M1120" i="3" s="1"/>
  <c r="M1122" i="3"/>
  <c r="O1123" i="3"/>
  <c r="O1130" i="3"/>
  <c r="O1132" i="3"/>
  <c r="M1134" i="3"/>
  <c r="M1139" i="3"/>
  <c r="O1169" i="3"/>
  <c r="M1173" i="3"/>
  <c r="F1199" i="3"/>
  <c r="M1207" i="3"/>
  <c r="M1222" i="3"/>
  <c r="O1251" i="3"/>
  <c r="O1255" i="3"/>
  <c r="M1257" i="3"/>
  <c r="F1259" i="3"/>
  <c r="M1279" i="3"/>
  <c r="M1283" i="3"/>
  <c r="M15" i="7"/>
  <c r="F30" i="7"/>
  <c r="I63" i="7"/>
  <c r="K82" i="7"/>
  <c r="O86" i="7"/>
  <c r="I92" i="7"/>
  <c r="I94" i="7"/>
  <c r="F102" i="7"/>
  <c r="M102" i="7" s="1"/>
  <c r="M108" i="7"/>
  <c r="M139" i="7"/>
  <c r="M146" i="7"/>
  <c r="O148" i="7"/>
  <c r="O151" i="7"/>
  <c r="O153" i="7"/>
  <c r="O159" i="7"/>
  <c r="M169" i="7"/>
  <c r="M172" i="7"/>
  <c r="O175" i="7"/>
  <c r="P191" i="7"/>
  <c r="M204" i="7"/>
  <c r="P207" i="7"/>
  <c r="M214" i="7"/>
  <c r="P227" i="7"/>
  <c r="M261" i="7"/>
  <c r="P267" i="7"/>
  <c r="M289" i="7"/>
  <c r="I300" i="7"/>
  <c r="M320" i="7"/>
  <c r="K334" i="7"/>
  <c r="L335" i="7"/>
  <c r="M335" i="7" s="1"/>
  <c r="F341" i="7"/>
  <c r="L368" i="7"/>
  <c r="K375" i="7"/>
  <c r="F386" i="7"/>
  <c r="L394" i="7"/>
  <c r="M394" i="7" s="1"/>
  <c r="O435" i="7"/>
  <c r="I457" i="7"/>
  <c r="L458" i="7"/>
  <c r="M470" i="7"/>
  <c r="F483" i="7"/>
  <c r="F499" i="7"/>
  <c r="I515" i="7"/>
  <c r="F539" i="7"/>
  <c r="O544" i="7"/>
  <c r="M553" i="7"/>
  <c r="K555" i="7"/>
  <c r="K571" i="7"/>
  <c r="L583" i="7"/>
  <c r="O586" i="7"/>
  <c r="K592" i="7"/>
  <c r="O608" i="7"/>
  <c r="I614" i="7"/>
  <c r="P616" i="7"/>
  <c r="L618" i="7"/>
  <c r="O633" i="7"/>
  <c r="K642" i="7"/>
  <c r="K648" i="7"/>
  <c r="O682" i="7"/>
  <c r="M693" i="7"/>
  <c r="I695" i="7"/>
  <c r="O709" i="7"/>
  <c r="L715" i="7"/>
  <c r="O775" i="7"/>
  <c r="I859" i="7"/>
  <c r="K859" i="7"/>
  <c r="P877" i="7"/>
  <c r="O877" i="7"/>
  <c r="M877" i="7"/>
  <c r="I877" i="7"/>
  <c r="K951" i="7"/>
  <c r="O951" i="7"/>
  <c r="M951" i="7"/>
  <c r="I951" i="7"/>
  <c r="P1121" i="7"/>
  <c r="I1121" i="7"/>
  <c r="K1135" i="7"/>
  <c r="P1135" i="7"/>
  <c r="O1135" i="7"/>
  <c r="K1154" i="7"/>
  <c r="P1154" i="7"/>
  <c r="O1154" i="7"/>
  <c r="P1168" i="7"/>
  <c r="K1168" i="7"/>
  <c r="I1168" i="7"/>
  <c r="K1171" i="7"/>
  <c r="P1171" i="7"/>
  <c r="P1207" i="7"/>
  <c r="I1207" i="7"/>
  <c r="K1228" i="7"/>
  <c r="P1228" i="7"/>
  <c r="O1228" i="7"/>
  <c r="M1228" i="7"/>
  <c r="I1228" i="7"/>
  <c r="K1240" i="7"/>
  <c r="P1240" i="7"/>
  <c r="O1240" i="7"/>
  <c r="M1240" i="7"/>
  <c r="I1240" i="7"/>
  <c r="M1049" i="3"/>
  <c r="O1065" i="3"/>
  <c r="M1072" i="3"/>
  <c r="I1089" i="3"/>
  <c r="M1099" i="3"/>
  <c r="M1101" i="3"/>
  <c r="M1103" i="3"/>
  <c r="M1113" i="3"/>
  <c r="M1115" i="3"/>
  <c r="M1117" i="3"/>
  <c r="P1122" i="3"/>
  <c r="F1131" i="3"/>
  <c r="O1131" i="3" s="1"/>
  <c r="F1133" i="3"/>
  <c r="P1134" i="3"/>
  <c r="P1139" i="3"/>
  <c r="F1151" i="3"/>
  <c r="I1151" i="3" s="1"/>
  <c r="P1152" i="3"/>
  <c r="F1160" i="3"/>
  <c r="I1160" i="3" s="1"/>
  <c r="K1163" i="3"/>
  <c r="K1168" i="3"/>
  <c r="P1169" i="3"/>
  <c r="P1173" i="3"/>
  <c r="M1224" i="3"/>
  <c r="M1234" i="3"/>
  <c r="I1236" i="3"/>
  <c r="M1244" i="3"/>
  <c r="M1247" i="3"/>
  <c r="M1249" i="3"/>
  <c r="P1257" i="3"/>
  <c r="I1262" i="3"/>
  <c r="I1264" i="3"/>
  <c r="I1266" i="3"/>
  <c r="F1284" i="3"/>
  <c r="M1285" i="3"/>
  <c r="M63" i="7"/>
  <c r="K92" i="7"/>
  <c r="K94" i="7"/>
  <c r="M103" i="7"/>
  <c r="O169" i="7"/>
  <c r="M184" i="7"/>
  <c r="M211" i="7"/>
  <c r="M218" i="7"/>
  <c r="P231" i="7"/>
  <c r="P251" i="7"/>
  <c r="P271" i="7"/>
  <c r="O289" i="7"/>
  <c r="P301" i="7"/>
  <c r="I323" i="7"/>
  <c r="M334" i="7"/>
  <c r="F354" i="7"/>
  <c r="K354" i="7" s="1"/>
  <c r="M363" i="7"/>
  <c r="I367" i="7"/>
  <c r="I383" i="7"/>
  <c r="L384" i="7"/>
  <c r="I390" i="7"/>
  <c r="K399" i="7"/>
  <c r="L400" i="7"/>
  <c r="M400" i="7" s="1"/>
  <c r="M457" i="7"/>
  <c r="F486" i="7"/>
  <c r="F518" i="7"/>
  <c r="O530" i="7"/>
  <c r="M546" i="7"/>
  <c r="I552" i="7"/>
  <c r="M556" i="7"/>
  <c r="M571" i="7"/>
  <c r="O573" i="7"/>
  <c r="O577" i="7"/>
  <c r="P590" i="7"/>
  <c r="I611" i="7"/>
  <c r="F613" i="7"/>
  <c r="K614" i="7"/>
  <c r="M628" i="7"/>
  <c r="L648" i="7"/>
  <c r="M648" i="7" s="1"/>
  <c r="P663" i="7"/>
  <c r="I665" i="7"/>
  <c r="F692" i="7"/>
  <c r="I692" i="7" s="1"/>
  <c r="F699" i="7"/>
  <c r="K714" i="7"/>
  <c r="P724" i="7"/>
  <c r="O724" i="7"/>
  <c r="K724" i="7"/>
  <c r="I724" i="7"/>
  <c r="K758" i="7"/>
  <c r="M807" i="7"/>
  <c r="I1001" i="7"/>
  <c r="P1093" i="7"/>
  <c r="O1093" i="7"/>
  <c r="K1093" i="7"/>
  <c r="I1093" i="7"/>
  <c r="L1108" i="7"/>
  <c r="M1108" i="7" s="1"/>
  <c r="I1142" i="7"/>
  <c r="M1142" i="7"/>
  <c r="K1142" i="7"/>
  <c r="M1154" i="7"/>
  <c r="L1179" i="7"/>
  <c r="I1205" i="7"/>
  <c r="F1220" i="7"/>
  <c r="O1220" i="7" s="1"/>
  <c r="K1034" i="3"/>
  <c r="F1070" i="3"/>
  <c r="P1070" i="3" s="1"/>
  <c r="K1071" i="3"/>
  <c r="F1078" i="3"/>
  <c r="M1086" i="3"/>
  <c r="F1098" i="3"/>
  <c r="F1100" i="3"/>
  <c r="M1100" i="3" s="1"/>
  <c r="F1102" i="3"/>
  <c r="P1102" i="3" s="1"/>
  <c r="P1103" i="3"/>
  <c r="F1118" i="3"/>
  <c r="M1118" i="3" s="1"/>
  <c r="I1124" i="3"/>
  <c r="F1145" i="3"/>
  <c r="I1145" i="3" s="1"/>
  <c r="K1149" i="3"/>
  <c r="M1154" i="3"/>
  <c r="M1175" i="3"/>
  <c r="O1176" i="3"/>
  <c r="M1195" i="3"/>
  <c r="M1197" i="3"/>
  <c r="F1208" i="3"/>
  <c r="M1226" i="3"/>
  <c r="K1236" i="3"/>
  <c r="M1264" i="3"/>
  <c r="F1275" i="3"/>
  <c r="I1275" i="3" s="1"/>
  <c r="F53" i="7"/>
  <c r="M53" i="7" s="1"/>
  <c r="F76" i="7"/>
  <c r="I76" i="7" s="1"/>
  <c r="M92" i="7"/>
  <c r="M94" i="7"/>
  <c r="M126" i="7"/>
  <c r="O134" i="7"/>
  <c r="K152" i="7"/>
  <c r="M154" i="7"/>
  <c r="M160" i="7"/>
  <c r="O163" i="7"/>
  <c r="M173" i="7"/>
  <c r="M176" i="7"/>
  <c r="P195" i="7"/>
  <c r="M202" i="7"/>
  <c r="P211" i="7"/>
  <c r="P218" i="7"/>
  <c r="M232" i="7"/>
  <c r="M239" i="7"/>
  <c r="M249" i="7"/>
  <c r="M272" i="7"/>
  <c r="M279" i="7"/>
  <c r="O284" i="7"/>
  <c r="O292" i="7"/>
  <c r="M300" i="7"/>
  <c r="M323" i="7"/>
  <c r="O334" i="7"/>
  <c r="O337" i="7"/>
  <c r="K346" i="7"/>
  <c r="O363" i="7"/>
  <c r="M367" i="7"/>
  <c r="I373" i="7"/>
  <c r="O393" i="7"/>
  <c r="M399" i="7"/>
  <c r="O400" i="7"/>
  <c r="F402" i="7"/>
  <c r="F406" i="7"/>
  <c r="F408" i="7"/>
  <c r="O417" i="7"/>
  <c r="I419" i="7"/>
  <c r="K421" i="7"/>
  <c r="M434" i="7"/>
  <c r="I436" i="7"/>
  <c r="L442" i="7"/>
  <c r="M442" i="7" s="1"/>
  <c r="P449" i="7"/>
  <c r="O457" i="7"/>
  <c r="M461" i="7"/>
  <c r="P466" i="7"/>
  <c r="K520" i="7"/>
  <c r="K527" i="7"/>
  <c r="L537" i="7"/>
  <c r="M537" i="7" s="1"/>
  <c r="O546" i="7"/>
  <c r="M548" i="7"/>
  <c r="O556" i="7"/>
  <c r="O601" i="7"/>
  <c r="M605" i="7"/>
  <c r="K607" i="7"/>
  <c r="F629" i="7"/>
  <c r="M695" i="7"/>
  <c r="F713" i="7"/>
  <c r="M741" i="7"/>
  <c r="P791" i="7"/>
  <c r="I791" i="7"/>
  <c r="L798" i="7"/>
  <c r="M798" i="7" s="1"/>
  <c r="O798" i="7"/>
  <c r="F808" i="7"/>
  <c r="K835" i="7"/>
  <c r="I835" i="7"/>
  <c r="P835" i="7"/>
  <c r="O835" i="7"/>
  <c r="L843" i="7"/>
  <c r="K845" i="7"/>
  <c r="K910" i="7"/>
  <c r="I923" i="7"/>
  <c r="P923" i="7"/>
  <c r="K923" i="7"/>
  <c r="I984" i="7"/>
  <c r="O984" i="7"/>
  <c r="M984" i="7"/>
  <c r="L1078" i="7"/>
  <c r="M1078" i="7" s="1"/>
  <c r="O1078" i="7"/>
  <c r="L1084" i="7"/>
  <c r="M1084" i="7" s="1"/>
  <c r="O1084" i="7"/>
  <c r="K1148" i="7"/>
  <c r="P1148" i="7"/>
  <c r="O1148" i="7"/>
  <c r="M1148" i="7"/>
  <c r="I1148" i="7"/>
  <c r="K1224" i="7"/>
  <c r="P1224" i="7"/>
  <c r="O1224" i="7"/>
  <c r="M1224" i="7"/>
  <c r="I1224" i="7"/>
  <c r="K1236" i="7"/>
  <c r="P1236" i="7"/>
  <c r="O1236" i="7"/>
  <c r="M1236" i="7"/>
  <c r="I1236" i="7"/>
  <c r="K740" i="7"/>
  <c r="M746" i="7"/>
  <c r="M765" i="7"/>
  <c r="M767" i="7"/>
  <c r="M769" i="7"/>
  <c r="M771" i="7"/>
  <c r="M795" i="7"/>
  <c r="M801" i="7"/>
  <c r="P805" i="7"/>
  <c r="P836" i="7"/>
  <c r="M841" i="7"/>
  <c r="M842" i="7"/>
  <c r="D852" i="7"/>
  <c r="P856" i="7"/>
  <c r="P866" i="7"/>
  <c r="K869" i="7"/>
  <c r="O883" i="7"/>
  <c r="P884" i="7"/>
  <c r="F897" i="7"/>
  <c r="I897" i="7" s="1"/>
  <c r="F914" i="7"/>
  <c r="I914" i="7" s="1"/>
  <c r="M915" i="7"/>
  <c r="M921" i="7"/>
  <c r="P925" i="7"/>
  <c r="K934" i="7"/>
  <c r="P939" i="7"/>
  <c r="O952" i="7"/>
  <c r="P958" i="7"/>
  <c r="F981" i="7"/>
  <c r="K982" i="7"/>
  <c r="F988" i="7"/>
  <c r="O988" i="7" s="1"/>
  <c r="O989" i="7"/>
  <c r="P995" i="7"/>
  <c r="P1011" i="7"/>
  <c r="O1041" i="7"/>
  <c r="P1061" i="7"/>
  <c r="O1070" i="7"/>
  <c r="K1072" i="7"/>
  <c r="O1077" i="7"/>
  <c r="F1080" i="7"/>
  <c r="I1080" i="7" s="1"/>
  <c r="M1083" i="7"/>
  <c r="F1088" i="7"/>
  <c r="P1095" i="7"/>
  <c r="F1098" i="7"/>
  <c r="M1098" i="7" s="1"/>
  <c r="L1100" i="7"/>
  <c r="M1100" i="7" s="1"/>
  <c r="M1106" i="7"/>
  <c r="P1109" i="7"/>
  <c r="O1119" i="7"/>
  <c r="F1127" i="7"/>
  <c r="O1130" i="7"/>
  <c r="O1136" i="7"/>
  <c r="P1161" i="7"/>
  <c r="K1164" i="7"/>
  <c r="P1169" i="7"/>
  <c r="M1185" i="7"/>
  <c r="M1189" i="7"/>
  <c r="M1193" i="7"/>
  <c r="M1197" i="7"/>
  <c r="K1203" i="7"/>
  <c r="O1217" i="7"/>
  <c r="P1222" i="7"/>
  <c r="P1226" i="7"/>
  <c r="P1230" i="7"/>
  <c r="P1234" i="7"/>
  <c r="P1238" i="7"/>
  <c r="P1255" i="7"/>
  <c r="O13" i="6"/>
  <c r="I13" i="6"/>
  <c r="P21" i="6"/>
  <c r="O21" i="6"/>
  <c r="K49" i="6"/>
  <c r="P49" i="6"/>
  <c r="O49" i="6"/>
  <c r="M49" i="6"/>
  <c r="I49" i="6"/>
  <c r="K52" i="6"/>
  <c r="P52" i="6"/>
  <c r="I52" i="6"/>
  <c r="K138" i="6"/>
  <c r="P138" i="6"/>
  <c r="I389" i="6"/>
  <c r="O389" i="6"/>
  <c r="I464" i="6"/>
  <c r="P464" i="6"/>
  <c r="K464" i="6"/>
  <c r="I548" i="6"/>
  <c r="P548" i="6"/>
  <c r="I612" i="6"/>
  <c r="P612" i="6"/>
  <c r="P712" i="6"/>
  <c r="O712" i="6"/>
  <c r="K712" i="6"/>
  <c r="P761" i="6"/>
  <c r="K761" i="6"/>
  <c r="I761" i="6"/>
  <c r="D886" i="6"/>
  <c r="F887" i="6"/>
  <c r="I887" i="6" s="1"/>
  <c r="I730" i="7"/>
  <c r="O731" i="7"/>
  <c r="I738" i="7"/>
  <c r="K741" i="7"/>
  <c r="P746" i="7"/>
  <c r="F754" i="7"/>
  <c r="I754" i="7" s="1"/>
  <c r="I757" i="7"/>
  <c r="M761" i="7"/>
  <c r="P765" i="7"/>
  <c r="P767" i="7"/>
  <c r="P769" i="7"/>
  <c r="P771" i="7"/>
  <c r="I782" i="7"/>
  <c r="M786" i="7"/>
  <c r="K788" i="7"/>
  <c r="F794" i="7"/>
  <c r="F796" i="7"/>
  <c r="F806" i="7"/>
  <c r="P806" i="7" s="1"/>
  <c r="O809" i="7"/>
  <c r="O823" i="7"/>
  <c r="O824" i="7"/>
  <c r="D838" i="7"/>
  <c r="P842" i="7"/>
  <c r="I844" i="7"/>
  <c r="F857" i="7"/>
  <c r="O860" i="7"/>
  <c r="I868" i="7"/>
  <c r="O869" i="7"/>
  <c r="O874" i="7"/>
  <c r="O875" i="7"/>
  <c r="P883" i="7"/>
  <c r="D886" i="7"/>
  <c r="P890" i="7"/>
  <c r="O909" i="7"/>
  <c r="O910" i="7"/>
  <c r="F916" i="7"/>
  <c r="M916" i="7" s="1"/>
  <c r="F922" i="7"/>
  <c r="M923" i="7"/>
  <c r="K928" i="7"/>
  <c r="M934" i="7"/>
  <c r="F940" i="7"/>
  <c r="P940" i="7" s="1"/>
  <c r="O943" i="7"/>
  <c r="O969" i="7"/>
  <c r="M982" i="7"/>
  <c r="P989" i="7"/>
  <c r="F996" i="7"/>
  <c r="K996" i="7" s="1"/>
  <c r="L1001" i="7"/>
  <c r="M1001" i="7" s="1"/>
  <c r="M1013" i="7"/>
  <c r="M1020" i="7"/>
  <c r="M1024" i="7"/>
  <c r="M1026" i="7"/>
  <c r="F1042" i="7"/>
  <c r="I1045" i="7"/>
  <c r="O1047" i="7"/>
  <c r="P1053" i="7"/>
  <c r="I1055" i="7"/>
  <c r="K1064" i="7"/>
  <c r="P1077" i="7"/>
  <c r="P1083" i="7"/>
  <c r="F1092" i="7"/>
  <c r="O1100" i="7"/>
  <c r="I1111" i="7"/>
  <c r="I1117" i="7"/>
  <c r="P1119" i="7"/>
  <c r="K1123" i="7"/>
  <c r="K1129" i="7"/>
  <c r="P1130" i="7"/>
  <c r="I1134" i="7"/>
  <c r="P1136" i="7"/>
  <c r="I1138" i="7"/>
  <c r="P1158" i="7"/>
  <c r="O1164" i="7"/>
  <c r="O1172" i="7"/>
  <c r="M1203" i="7"/>
  <c r="K1209" i="7"/>
  <c r="P1217" i="7"/>
  <c r="I1219" i="7"/>
  <c r="O1221" i="7"/>
  <c r="O1225" i="7"/>
  <c r="O1229" i="7"/>
  <c r="O1233" i="7"/>
  <c r="K1241" i="7"/>
  <c r="P1258" i="7"/>
  <c r="K1262" i="7"/>
  <c r="K1264" i="7"/>
  <c r="K1266" i="7"/>
  <c r="K1268" i="7"/>
  <c r="K1278" i="7"/>
  <c r="M1278" i="7"/>
  <c r="O105" i="6"/>
  <c r="P105" i="6"/>
  <c r="D370" i="6"/>
  <c r="I394" i="6"/>
  <c r="O394" i="6"/>
  <c r="K741" i="6"/>
  <c r="I741" i="6"/>
  <c r="P1077" i="6"/>
  <c r="K1077" i="6"/>
  <c r="F756" i="7"/>
  <c r="F772" i="7"/>
  <c r="P772" i="7" s="1"/>
  <c r="I774" i="7"/>
  <c r="F779" i="7"/>
  <c r="M779" i="7" s="1"/>
  <c r="F781" i="7"/>
  <c r="K798" i="7"/>
  <c r="I816" i="7"/>
  <c r="F843" i="7"/>
  <c r="I843" i="7" s="1"/>
  <c r="L848" i="7"/>
  <c r="F891" i="7"/>
  <c r="I902" i="7"/>
  <c r="I950" i="7"/>
  <c r="O954" i="7"/>
  <c r="F962" i="7"/>
  <c r="F970" i="7"/>
  <c r="F972" i="7"/>
  <c r="K972" i="7" s="1"/>
  <c r="F990" i="7"/>
  <c r="K994" i="7"/>
  <c r="M997" i="7"/>
  <c r="F1014" i="7"/>
  <c r="F1044" i="7"/>
  <c r="F1050" i="7"/>
  <c r="M1050" i="7" s="1"/>
  <c r="F1054" i="7"/>
  <c r="L1074" i="7"/>
  <c r="L1086" i="7"/>
  <c r="M1093" i="7"/>
  <c r="F1116" i="7"/>
  <c r="F1120" i="7"/>
  <c r="M1128" i="7"/>
  <c r="M1135" i="7"/>
  <c r="F1137" i="7"/>
  <c r="M1168" i="7"/>
  <c r="M1252" i="7"/>
  <c r="F1259" i="7"/>
  <c r="I1259" i="7" s="1"/>
  <c r="M1260" i="7"/>
  <c r="M1268" i="7"/>
  <c r="P1274" i="7"/>
  <c r="K1274" i="7"/>
  <c r="K1284" i="7"/>
  <c r="P13" i="6"/>
  <c r="K85" i="6"/>
  <c r="I85" i="6"/>
  <c r="I542" i="6"/>
  <c r="O542" i="6"/>
  <c r="F618" i="6"/>
  <c r="P809" i="6"/>
  <c r="O809" i="6"/>
  <c r="K809" i="6"/>
  <c r="I809" i="6"/>
  <c r="L827" i="6"/>
  <c r="K903" i="6"/>
  <c r="I903" i="6"/>
  <c r="P903" i="6"/>
  <c r="O903" i="6"/>
  <c r="M903" i="6"/>
  <c r="O1075" i="6"/>
  <c r="I1075" i="6"/>
  <c r="K895" i="7"/>
  <c r="K912" i="7"/>
  <c r="M994" i="7"/>
  <c r="M1052" i="7"/>
  <c r="M1171" i="7"/>
  <c r="I1269" i="7"/>
  <c r="K1269" i="7"/>
  <c r="O1284" i="7"/>
  <c r="P19" i="6"/>
  <c r="K19" i="6"/>
  <c r="K34" i="6"/>
  <c r="O34" i="6"/>
  <c r="P184" i="6"/>
  <c r="I184" i="6"/>
  <c r="K758" i="6"/>
  <c r="P758" i="6"/>
  <c r="K935" i="6"/>
  <c r="P935" i="6"/>
  <c r="O935" i="6"/>
  <c r="I935" i="6"/>
  <c r="M935" i="6"/>
  <c r="O730" i="7"/>
  <c r="M747" i="7"/>
  <c r="K752" i="7"/>
  <c r="L758" i="7"/>
  <c r="M758" i="7" s="1"/>
  <c r="F760" i="7"/>
  <c r="K760" i="7" s="1"/>
  <c r="M764" i="7"/>
  <c r="M766" i="7"/>
  <c r="M768" i="7"/>
  <c r="M770" i="7"/>
  <c r="L783" i="7"/>
  <c r="F785" i="7"/>
  <c r="O785" i="7" s="1"/>
  <c r="P804" i="7"/>
  <c r="O808" i="7"/>
  <c r="K816" i="7"/>
  <c r="P821" i="7"/>
  <c r="K836" i="7"/>
  <c r="O859" i="7"/>
  <c r="K866" i="7"/>
  <c r="O868" i="7"/>
  <c r="M872" i="7"/>
  <c r="I883" i="7"/>
  <c r="K902" i="7"/>
  <c r="P907" i="7"/>
  <c r="K925" i="7"/>
  <c r="O927" i="7"/>
  <c r="I935" i="7"/>
  <c r="O942" i="7"/>
  <c r="K950" i="7"/>
  <c r="M955" i="7"/>
  <c r="I960" i="7"/>
  <c r="M973" i="7"/>
  <c r="K981" i="7"/>
  <c r="M1002" i="7"/>
  <c r="I1011" i="7"/>
  <c r="P1017" i="7"/>
  <c r="K1019" i="7"/>
  <c r="K1021" i="7"/>
  <c r="M1027" i="7"/>
  <c r="P1031" i="7"/>
  <c r="M1033" i="7"/>
  <c r="I1035" i="7"/>
  <c r="F1038" i="7"/>
  <c r="K1038" i="7" s="1"/>
  <c r="K1039" i="7"/>
  <c r="O1045" i="7"/>
  <c r="F1048" i="7"/>
  <c r="M1051" i="7"/>
  <c r="O1057" i="7"/>
  <c r="I1061" i="7"/>
  <c r="M1065" i="7"/>
  <c r="I1067" i="7"/>
  <c r="I1095" i="7"/>
  <c r="K1096" i="7"/>
  <c r="K1102" i="7"/>
  <c r="I1109" i="7"/>
  <c r="O1111" i="7"/>
  <c r="K1124" i="7"/>
  <c r="M1125" i="7"/>
  <c r="I1139" i="7"/>
  <c r="K1146" i="7"/>
  <c r="K1152" i="7"/>
  <c r="L1153" i="7"/>
  <c r="M1153" i="7" s="1"/>
  <c r="I1161" i="7"/>
  <c r="K1167" i="7"/>
  <c r="O1171" i="7"/>
  <c r="K1176" i="7"/>
  <c r="K1180" i="7"/>
  <c r="K1218" i="7"/>
  <c r="O1219" i="7"/>
  <c r="I1222" i="7"/>
  <c r="I1226" i="7"/>
  <c r="I1230" i="7"/>
  <c r="I1234" i="7"/>
  <c r="I1238" i="7"/>
  <c r="M1242" i="7"/>
  <c r="M1246" i="7"/>
  <c r="M1250" i="7"/>
  <c r="K1255" i="7"/>
  <c r="I1267" i="7"/>
  <c r="O1267" i="7"/>
  <c r="M1269" i="7"/>
  <c r="P1272" i="7"/>
  <c r="K1272" i="7"/>
  <c r="I19" i="6"/>
  <c r="M34" i="6"/>
  <c r="I90" i="6"/>
  <c r="P157" i="6"/>
  <c r="I157" i="6"/>
  <c r="K222" i="6"/>
  <c r="O222" i="6"/>
  <c r="K426" i="6"/>
  <c r="P426" i="6"/>
  <c r="O426" i="6"/>
  <c r="K491" i="6"/>
  <c r="P491" i="6"/>
  <c r="P648" i="6"/>
  <c r="I843" i="6"/>
  <c r="M720" i="7"/>
  <c r="I726" i="7"/>
  <c r="O727" i="7"/>
  <c r="I742" i="7"/>
  <c r="O743" i="7"/>
  <c r="P747" i="7"/>
  <c r="O758" i="7"/>
  <c r="P764" i="7"/>
  <c r="P766" i="7"/>
  <c r="P768" i="7"/>
  <c r="P770" i="7"/>
  <c r="I776" i="7"/>
  <c r="F822" i="7"/>
  <c r="P822" i="7" s="1"/>
  <c r="F834" i="7"/>
  <c r="O845" i="7"/>
  <c r="K867" i="7"/>
  <c r="P872" i="7"/>
  <c r="I874" i="7"/>
  <c r="M885" i="7"/>
  <c r="M902" i="7"/>
  <c r="I909" i="7"/>
  <c r="M911" i="7"/>
  <c r="M929" i="7"/>
  <c r="L950" i="7"/>
  <c r="M950" i="7" s="1"/>
  <c r="O968" i="7"/>
  <c r="I1004" i="7"/>
  <c r="I1006" i="7"/>
  <c r="I1008" i="7"/>
  <c r="F1018" i="7"/>
  <c r="M1019" i="7"/>
  <c r="L1054" i="7"/>
  <c r="M1054" i="7" s="1"/>
  <c r="F1058" i="7"/>
  <c r="F1060" i="7"/>
  <c r="K1060" i="7" s="1"/>
  <c r="K1062" i="7"/>
  <c r="L1068" i="7"/>
  <c r="M1068" i="7" s="1"/>
  <c r="M1075" i="7"/>
  <c r="I1077" i="7"/>
  <c r="O1079" i="7"/>
  <c r="O1085" i="7"/>
  <c r="I1087" i="7"/>
  <c r="O1096" i="7"/>
  <c r="O1102" i="7"/>
  <c r="K1104" i="7"/>
  <c r="K1110" i="7"/>
  <c r="P1111" i="7"/>
  <c r="L1137" i="7"/>
  <c r="M1137" i="7" s="1"/>
  <c r="I1143" i="7"/>
  <c r="M1152" i="7"/>
  <c r="O1153" i="7"/>
  <c r="F1160" i="7"/>
  <c r="M1167" i="7"/>
  <c r="I1169" i="7"/>
  <c r="M1180" i="7"/>
  <c r="I1206" i="7"/>
  <c r="M1218" i="7"/>
  <c r="O1231" i="7"/>
  <c r="O1235" i="7"/>
  <c r="O1239" i="7"/>
  <c r="O1256" i="7"/>
  <c r="K1263" i="7"/>
  <c r="K1265" i="7"/>
  <c r="K1267" i="7"/>
  <c r="I1272" i="7"/>
  <c r="O1274" i="7"/>
  <c r="K1283" i="7"/>
  <c r="O1283" i="7"/>
  <c r="O15" i="6"/>
  <c r="K15" i="6"/>
  <c r="O535" i="6"/>
  <c r="P535" i="6"/>
  <c r="O783" i="6"/>
  <c r="K798" i="6"/>
  <c r="K980" i="6"/>
  <c r="P980" i="6"/>
  <c r="O980" i="6"/>
  <c r="I980" i="6"/>
  <c r="O94" i="5"/>
  <c r="K94" i="5"/>
  <c r="I94" i="5"/>
  <c r="F748" i="7"/>
  <c r="I750" i="7"/>
  <c r="O774" i="7"/>
  <c r="F790" i="7"/>
  <c r="I799" i="7"/>
  <c r="K805" i="7"/>
  <c r="O816" i="7"/>
  <c r="O825" i="7"/>
  <c r="F847" i="7"/>
  <c r="M854" i="7"/>
  <c r="K856" i="7"/>
  <c r="I860" i="7"/>
  <c r="F873" i="7"/>
  <c r="P873" i="7" s="1"/>
  <c r="O876" i="7"/>
  <c r="O902" i="7"/>
  <c r="O911" i="7"/>
  <c r="K926" i="7"/>
  <c r="F930" i="7"/>
  <c r="I930" i="7" s="1"/>
  <c r="I934" i="7"/>
  <c r="M935" i="7"/>
  <c r="O950" i="7"/>
  <c r="L970" i="7"/>
  <c r="M970" i="7" s="1"/>
  <c r="F975" i="7"/>
  <c r="I975" i="7" s="1"/>
  <c r="L985" i="7"/>
  <c r="M1011" i="7"/>
  <c r="K1012" i="7"/>
  <c r="K1016" i="7"/>
  <c r="K1023" i="7"/>
  <c r="L1025" i="7"/>
  <c r="F1028" i="7"/>
  <c r="I1029" i="7"/>
  <c r="L1030" i="7"/>
  <c r="M1030" i="7" s="1"/>
  <c r="M1035" i="7"/>
  <c r="K1054" i="7"/>
  <c r="M1061" i="7"/>
  <c r="M1067" i="7"/>
  <c r="O1068" i="7"/>
  <c r="O1073" i="7"/>
  <c r="F1076" i="7"/>
  <c r="M1076" i="7" s="1"/>
  <c r="K1078" i="7"/>
  <c r="P1079" i="7"/>
  <c r="P1085" i="7"/>
  <c r="O1101" i="7"/>
  <c r="M1109" i="7"/>
  <c r="L1110" i="7"/>
  <c r="M1110" i="7" s="1"/>
  <c r="O1120" i="7"/>
  <c r="K1137" i="7"/>
  <c r="L1143" i="7"/>
  <c r="M1143" i="7" s="1"/>
  <c r="O1147" i="7"/>
  <c r="F1149" i="7"/>
  <c r="M1161" i="7"/>
  <c r="O1173" i="7"/>
  <c r="P1205" i="7"/>
  <c r="M1222" i="7"/>
  <c r="M1226" i="7"/>
  <c r="M1230" i="7"/>
  <c r="M1234" i="7"/>
  <c r="M1238" i="7"/>
  <c r="M1255" i="7"/>
  <c r="K1280" i="7"/>
  <c r="O1280" i="7"/>
  <c r="P20" i="6"/>
  <c r="O20" i="6"/>
  <c r="I20" i="6"/>
  <c r="M319" i="6"/>
  <c r="O400" i="6"/>
  <c r="P400" i="6"/>
  <c r="O468" i="6"/>
  <c r="M468" i="6"/>
  <c r="I468" i="6"/>
  <c r="P877" i="6"/>
  <c r="O877" i="6"/>
  <c r="K877" i="6"/>
  <c r="I877" i="6"/>
  <c r="K85" i="5"/>
  <c r="P85" i="5"/>
  <c r="O85" i="5"/>
  <c r="M72" i="6"/>
  <c r="M80" i="6"/>
  <c r="M113" i="6"/>
  <c r="M141" i="6"/>
  <c r="M164" i="6"/>
  <c r="M171" i="6"/>
  <c r="M218" i="6"/>
  <c r="M222" i="6"/>
  <c r="M271" i="6"/>
  <c r="M389" i="6"/>
  <c r="M411" i="6"/>
  <c r="M426" i="6"/>
  <c r="M462" i="6"/>
  <c r="L475" i="6"/>
  <c r="M475" i="6" s="1"/>
  <c r="M491" i="6"/>
  <c r="L531" i="6"/>
  <c r="M542" i="6"/>
  <c r="F598" i="6"/>
  <c r="M612" i="6"/>
  <c r="M643" i="6"/>
  <c r="L650" i="6"/>
  <c r="M650" i="6" s="1"/>
  <c r="F694" i="6"/>
  <c r="L779" i="6"/>
  <c r="F812" i="6"/>
  <c r="P812" i="6" s="1"/>
  <c r="L816" i="6"/>
  <c r="M833" i="6"/>
  <c r="F848" i="6"/>
  <c r="P848" i="6" s="1"/>
  <c r="F863" i="6"/>
  <c r="F880" i="6"/>
  <c r="P880" i="6" s="1"/>
  <c r="M882" i="6"/>
  <c r="K1013" i="6"/>
  <c r="O1013" i="6"/>
  <c r="K1028" i="6"/>
  <c r="K1053" i="6"/>
  <c r="P1053" i="6"/>
  <c r="O1053" i="6"/>
  <c r="I1053" i="6"/>
  <c r="K1060" i="6"/>
  <c r="I1060" i="6"/>
  <c r="P1115" i="6"/>
  <c r="O1115" i="6"/>
  <c r="K1115" i="6"/>
  <c r="I1115" i="6"/>
  <c r="I1148" i="6"/>
  <c r="P1148" i="6"/>
  <c r="O1148" i="6"/>
  <c r="K1148" i="6"/>
  <c r="P1152" i="6"/>
  <c r="O1152" i="6"/>
  <c r="I1152" i="6"/>
  <c r="P1187" i="6"/>
  <c r="O1187" i="6"/>
  <c r="K1187" i="6"/>
  <c r="I1187" i="6"/>
  <c r="I1222" i="6"/>
  <c r="P1222" i="6"/>
  <c r="O1222" i="6"/>
  <c r="K1274" i="6"/>
  <c r="O1274" i="6"/>
  <c r="O123" i="5"/>
  <c r="K123" i="5"/>
  <c r="O178" i="5"/>
  <c r="P178" i="5"/>
  <c r="P192" i="5"/>
  <c r="K192" i="5"/>
  <c r="I192" i="5"/>
  <c r="P253" i="5"/>
  <c r="K253" i="5"/>
  <c r="I253" i="5"/>
  <c r="P273" i="5"/>
  <c r="K273" i="5"/>
  <c r="I273" i="5"/>
  <c r="P300" i="5"/>
  <c r="K300" i="5"/>
  <c r="O300" i="5"/>
  <c r="O1277" i="5"/>
  <c r="P1277" i="5"/>
  <c r="K1277" i="5"/>
  <c r="O1281" i="5"/>
  <c r="P1281" i="5"/>
  <c r="K1281" i="5"/>
  <c r="O34" i="4"/>
  <c r="P34" i="4"/>
  <c r="O99" i="4"/>
  <c r="P99" i="4"/>
  <c r="I99" i="4"/>
  <c r="O156" i="4"/>
  <c r="P156" i="4"/>
  <c r="K156" i="4"/>
  <c r="I156" i="4"/>
  <c r="O183" i="4"/>
  <c r="P183" i="4"/>
  <c r="K183" i="4"/>
  <c r="I183" i="4"/>
  <c r="P199" i="4"/>
  <c r="I199" i="4"/>
  <c r="I269" i="4"/>
  <c r="P269" i="4"/>
  <c r="K269" i="4"/>
  <c r="M1283" i="7"/>
  <c r="P50" i="6"/>
  <c r="M78" i="6"/>
  <c r="M85" i="6"/>
  <c r="M93" i="6"/>
  <c r="M127" i="6"/>
  <c r="I175" i="6"/>
  <c r="I182" i="6"/>
  <c r="M184" i="6"/>
  <c r="M193" i="6"/>
  <c r="M201" i="6"/>
  <c r="M211" i="6"/>
  <c r="M215" i="6"/>
  <c r="M300" i="6"/>
  <c r="M318" i="6"/>
  <c r="L352" i="6"/>
  <c r="F379" i="6"/>
  <c r="K379" i="6" s="1"/>
  <c r="K383" i="6"/>
  <c r="L384" i="6"/>
  <c r="K393" i="6"/>
  <c r="F414" i="6"/>
  <c r="I419" i="6"/>
  <c r="I441" i="6"/>
  <c r="L442" i="6"/>
  <c r="P451" i="6"/>
  <c r="M464" i="6"/>
  <c r="L483" i="6"/>
  <c r="L497" i="6"/>
  <c r="F501" i="6"/>
  <c r="K515" i="6"/>
  <c r="L516" i="6"/>
  <c r="M523" i="6"/>
  <c r="K534" i="6"/>
  <c r="F537" i="6"/>
  <c r="F541" i="6"/>
  <c r="K541" i="6" s="1"/>
  <c r="F554" i="6"/>
  <c r="P555" i="6"/>
  <c r="F562" i="6"/>
  <c r="F583" i="6"/>
  <c r="F587" i="6"/>
  <c r="F602" i="6"/>
  <c r="P602" i="6" s="1"/>
  <c r="I614" i="6"/>
  <c r="F631" i="6"/>
  <c r="F639" i="6"/>
  <c r="L676" i="6"/>
  <c r="I701" i="6"/>
  <c r="O709" i="6"/>
  <c r="I714" i="6"/>
  <c r="K727" i="6"/>
  <c r="K729" i="6"/>
  <c r="K731" i="6"/>
  <c r="K734" i="6"/>
  <c r="O738" i="6"/>
  <c r="K747" i="6"/>
  <c r="O755" i="6"/>
  <c r="I757" i="6"/>
  <c r="P775" i="6"/>
  <c r="F777" i="6"/>
  <c r="O793" i="6"/>
  <c r="I799" i="6"/>
  <c r="M828" i="6"/>
  <c r="O846" i="6"/>
  <c r="M850" i="6"/>
  <c r="P857" i="6"/>
  <c r="L861" i="6"/>
  <c r="P866" i="6"/>
  <c r="I868" i="6"/>
  <c r="L878" i="6"/>
  <c r="I885" i="6"/>
  <c r="O917" i="6"/>
  <c r="K917" i="6"/>
  <c r="I917" i="6"/>
  <c r="L988" i="6"/>
  <c r="F996" i="6"/>
  <c r="M1013" i="6"/>
  <c r="K1020" i="6"/>
  <c r="P1020" i="6"/>
  <c r="M1115" i="6"/>
  <c r="M1119" i="6"/>
  <c r="K1146" i="6"/>
  <c r="P1158" i="6"/>
  <c r="O1158" i="6"/>
  <c r="P1168" i="6"/>
  <c r="O1168" i="6"/>
  <c r="I1168" i="6"/>
  <c r="M1187" i="6"/>
  <c r="K1222" i="6"/>
  <c r="L1271" i="6"/>
  <c r="L1270" i="6"/>
  <c r="P39" i="5"/>
  <c r="O39" i="5"/>
  <c r="K39" i="5"/>
  <c r="I39" i="5"/>
  <c r="K56" i="5"/>
  <c r="P56" i="5"/>
  <c r="L65" i="5"/>
  <c r="K74" i="5"/>
  <c r="O74" i="5"/>
  <c r="O117" i="5"/>
  <c r="P117" i="5"/>
  <c r="I123" i="5"/>
  <c r="I492" i="5"/>
  <c r="P492" i="5"/>
  <c r="K494" i="5"/>
  <c r="O494" i="5"/>
  <c r="M1272" i="7"/>
  <c r="M1274" i="7"/>
  <c r="F76" i="6"/>
  <c r="F79" i="6"/>
  <c r="I89" i="6"/>
  <c r="F102" i="6"/>
  <c r="K133" i="6"/>
  <c r="I165" i="6"/>
  <c r="M175" i="6"/>
  <c r="M182" i="6"/>
  <c r="O201" i="6"/>
  <c r="M208" i="6"/>
  <c r="O233" i="6"/>
  <c r="K272" i="6"/>
  <c r="F311" i="6"/>
  <c r="K342" i="6"/>
  <c r="L386" i="6"/>
  <c r="M386" i="6" s="1"/>
  <c r="F390" i="6"/>
  <c r="P390" i="6" s="1"/>
  <c r="F392" i="6"/>
  <c r="K392" i="6" s="1"/>
  <c r="L400" i="6"/>
  <c r="O415" i="6"/>
  <c r="K419" i="6"/>
  <c r="M441" i="6"/>
  <c r="F448" i="6"/>
  <c r="F467" i="6"/>
  <c r="F492" i="6"/>
  <c r="F512" i="6"/>
  <c r="I512" i="6" s="1"/>
  <c r="M515" i="6"/>
  <c r="O523" i="6"/>
  <c r="M534" i="6"/>
  <c r="F543" i="6"/>
  <c r="K568" i="6"/>
  <c r="O608" i="6"/>
  <c r="F611" i="6"/>
  <c r="M614" i="6"/>
  <c r="F635" i="6"/>
  <c r="K635" i="6" s="1"/>
  <c r="F637" i="6"/>
  <c r="F642" i="6"/>
  <c r="I642" i="6" s="1"/>
  <c r="L690" i="6"/>
  <c r="L692" i="6"/>
  <c r="M692" i="6" s="1"/>
  <c r="K714" i="6"/>
  <c r="M727" i="6"/>
  <c r="M729" i="6"/>
  <c r="M731" i="6"/>
  <c r="P738" i="6"/>
  <c r="I740" i="6"/>
  <c r="F743" i="6"/>
  <c r="M743" i="6" s="1"/>
  <c r="I744" i="6"/>
  <c r="L745" i="6"/>
  <c r="M745" i="6" s="1"/>
  <c r="L754" i="6"/>
  <c r="P755" i="6"/>
  <c r="K757" i="6"/>
  <c r="I758" i="6"/>
  <c r="L774" i="6"/>
  <c r="M774" i="6" s="1"/>
  <c r="P778" i="6"/>
  <c r="I784" i="6"/>
  <c r="F787" i="6"/>
  <c r="M787" i="6" s="1"/>
  <c r="I791" i="6"/>
  <c r="P793" i="6"/>
  <c r="M795" i="6"/>
  <c r="F803" i="6"/>
  <c r="M803" i="6" s="1"/>
  <c r="M809" i="6"/>
  <c r="P815" i="6"/>
  <c r="I817" i="6"/>
  <c r="F820" i="6"/>
  <c r="I825" i="6"/>
  <c r="P828" i="6"/>
  <c r="M831" i="6"/>
  <c r="F834" i="6"/>
  <c r="K834" i="6" s="1"/>
  <c r="I835" i="6"/>
  <c r="P836" i="6"/>
  <c r="P846" i="6"/>
  <c r="P850" i="6"/>
  <c r="F859" i="6"/>
  <c r="K859" i="6" s="1"/>
  <c r="M860" i="6"/>
  <c r="I876" i="6"/>
  <c r="M877" i="6"/>
  <c r="K885" i="6"/>
  <c r="F891" i="6"/>
  <c r="K911" i="6"/>
  <c r="I911" i="6"/>
  <c r="P911" i="6"/>
  <c r="P913" i="6"/>
  <c r="K913" i="6"/>
  <c r="I913" i="6"/>
  <c r="K915" i="6"/>
  <c r="P915" i="6"/>
  <c r="M917" i="6"/>
  <c r="K919" i="6"/>
  <c r="M919" i="6"/>
  <c r="K947" i="6"/>
  <c r="P947" i="6"/>
  <c r="K954" i="6"/>
  <c r="F977" i="6"/>
  <c r="M1020" i="6"/>
  <c r="K1027" i="6"/>
  <c r="P1027" i="6"/>
  <c r="O1027" i="6"/>
  <c r="M1027" i="6"/>
  <c r="I1027" i="6"/>
  <c r="P1142" i="6"/>
  <c r="O1142" i="6"/>
  <c r="K1142" i="6"/>
  <c r="I1142" i="6"/>
  <c r="P1188" i="6"/>
  <c r="O1188" i="6"/>
  <c r="M1188" i="6"/>
  <c r="K1188" i="6"/>
  <c r="P1195" i="6"/>
  <c r="O1195" i="6"/>
  <c r="K1195" i="6"/>
  <c r="I1195" i="6"/>
  <c r="I1227" i="6"/>
  <c r="P1227" i="6"/>
  <c r="O1227" i="6"/>
  <c r="K1227" i="6"/>
  <c r="I1230" i="6"/>
  <c r="P1230" i="6"/>
  <c r="O1230" i="6"/>
  <c r="P33" i="5"/>
  <c r="K33" i="5"/>
  <c r="M56" i="5"/>
  <c r="L103" i="5"/>
  <c r="F137" i="6"/>
  <c r="K137" i="6" s="1"/>
  <c r="M383" i="6"/>
  <c r="O393" i="6"/>
  <c r="M419" i="6"/>
  <c r="O441" i="6"/>
  <c r="O465" i="6"/>
  <c r="M503" i="6"/>
  <c r="O515" i="6"/>
  <c r="P534" i="6"/>
  <c r="M596" i="6"/>
  <c r="O658" i="6"/>
  <c r="M717" i="6"/>
  <c r="O727" i="6"/>
  <c r="O729" i="6"/>
  <c r="O731" i="6"/>
  <c r="M747" i="6"/>
  <c r="M799" i="6"/>
  <c r="M868" i="6"/>
  <c r="M880" i="6"/>
  <c r="M885" i="6"/>
  <c r="M1110" i="6"/>
  <c r="P1124" i="6"/>
  <c r="O1124" i="6"/>
  <c r="M1124" i="6"/>
  <c r="K1124" i="6"/>
  <c r="K1171" i="6"/>
  <c r="M70" i="5"/>
  <c r="O70" i="5"/>
  <c r="K87" i="5"/>
  <c r="P87" i="5"/>
  <c r="K107" i="5"/>
  <c r="O107" i="5"/>
  <c r="M107" i="5"/>
  <c r="I107" i="5"/>
  <c r="O115" i="5"/>
  <c r="K115" i="5"/>
  <c r="O121" i="5"/>
  <c r="P121" i="5"/>
  <c r="K121" i="5"/>
  <c r="O1281" i="7"/>
  <c r="K22" i="6"/>
  <c r="M38" i="6"/>
  <c r="M42" i="6"/>
  <c r="I48" i="6"/>
  <c r="M111" i="6"/>
  <c r="M146" i="6"/>
  <c r="M148" i="6"/>
  <c r="M155" i="6"/>
  <c r="I173" i="6"/>
  <c r="I183" i="6"/>
  <c r="M202" i="6"/>
  <c r="M206" i="6"/>
  <c r="M234" i="6"/>
  <c r="M238" i="6"/>
  <c r="M269" i="6"/>
  <c r="M287" i="6"/>
  <c r="M308" i="6"/>
  <c r="P329" i="6"/>
  <c r="I345" i="6"/>
  <c r="I348" i="6"/>
  <c r="F350" i="6"/>
  <c r="I367" i="6"/>
  <c r="L381" i="6"/>
  <c r="P383" i="6"/>
  <c r="M385" i="6"/>
  <c r="K399" i="6"/>
  <c r="M405" i="6"/>
  <c r="K409" i="6"/>
  <c r="L410" i="6"/>
  <c r="M410" i="6" s="1"/>
  <c r="P419" i="6"/>
  <c r="M435" i="6"/>
  <c r="M445" i="6"/>
  <c r="I447" i="6"/>
  <c r="M484" i="6"/>
  <c r="I500" i="6"/>
  <c r="P515" i="6"/>
  <c r="M524" i="6"/>
  <c r="M570" i="6"/>
  <c r="K600" i="6"/>
  <c r="F646" i="6"/>
  <c r="P660" i="6"/>
  <c r="K689" i="6"/>
  <c r="L715" i="6"/>
  <c r="M715" i="6" s="1"/>
  <c r="L719" i="6"/>
  <c r="I735" i="6"/>
  <c r="I739" i="6"/>
  <c r="K746" i="6"/>
  <c r="O747" i="6"/>
  <c r="M753" i="6"/>
  <c r="F756" i="6"/>
  <c r="L758" i="6"/>
  <c r="M758" i="6" s="1"/>
  <c r="I762" i="6"/>
  <c r="K769" i="6"/>
  <c r="F779" i="6"/>
  <c r="K779" i="6" s="1"/>
  <c r="I782" i="6"/>
  <c r="K790" i="6"/>
  <c r="F794" i="6"/>
  <c r="P794" i="6" s="1"/>
  <c r="O799" i="6"/>
  <c r="K818" i="6"/>
  <c r="M829" i="6"/>
  <c r="I837" i="6"/>
  <c r="F847" i="6"/>
  <c r="D852" i="6"/>
  <c r="O868" i="6"/>
  <c r="K871" i="6"/>
  <c r="I884" i="6"/>
  <c r="P885" i="6"/>
  <c r="L924" i="6"/>
  <c r="K953" i="6"/>
  <c r="P953" i="6"/>
  <c r="O953" i="6"/>
  <c r="M953" i="6"/>
  <c r="I953" i="6"/>
  <c r="K1003" i="6"/>
  <c r="P1067" i="6"/>
  <c r="O1067" i="6"/>
  <c r="K1067" i="6"/>
  <c r="O1110" i="6"/>
  <c r="I1124" i="6"/>
  <c r="P1143" i="6"/>
  <c r="I1143" i="6"/>
  <c r="P1196" i="6"/>
  <c r="O1196" i="6"/>
  <c r="M1196" i="6"/>
  <c r="K1196" i="6"/>
  <c r="I1235" i="6"/>
  <c r="P1235" i="6"/>
  <c r="O1235" i="6"/>
  <c r="K1235" i="6"/>
  <c r="K1246" i="6"/>
  <c r="P1246" i="6"/>
  <c r="O1246" i="6"/>
  <c r="I1246" i="6"/>
  <c r="K1281" i="6"/>
  <c r="K43" i="5"/>
  <c r="O43" i="5"/>
  <c r="I87" i="5"/>
  <c r="K100" i="5"/>
  <c r="P100" i="5"/>
  <c r="M100" i="5"/>
  <c r="I115" i="5"/>
  <c r="I121" i="5"/>
  <c r="K401" i="5"/>
  <c r="P401" i="5"/>
  <c r="K435" i="5"/>
  <c r="I435" i="5"/>
  <c r="I12" i="6"/>
  <c r="M22" i="6"/>
  <c r="M33" i="6"/>
  <c r="M36" i="6"/>
  <c r="I87" i="6"/>
  <c r="M131" i="6"/>
  <c r="K134" i="6"/>
  <c r="P146" i="6"/>
  <c r="I159" i="6"/>
  <c r="K183" i="6"/>
  <c r="M188" i="6"/>
  <c r="O191" i="6"/>
  <c r="O206" i="6"/>
  <c r="M217" i="6"/>
  <c r="M227" i="6"/>
  <c r="M231" i="6"/>
  <c r="O238" i="6"/>
  <c r="O298" i="6"/>
  <c r="O308" i="6"/>
  <c r="M322" i="6"/>
  <c r="I347" i="6"/>
  <c r="O361" i="6"/>
  <c r="F366" i="6"/>
  <c r="F373" i="6"/>
  <c r="I373" i="6" s="1"/>
  <c r="P374" i="6"/>
  <c r="I376" i="6"/>
  <c r="L377" i="6"/>
  <c r="M377" i="6" s="1"/>
  <c r="K384" i="6"/>
  <c r="O385" i="6"/>
  <c r="K387" i="6"/>
  <c r="L388" i="6"/>
  <c r="O405" i="6"/>
  <c r="O410" i="6"/>
  <c r="F416" i="6"/>
  <c r="F432" i="6"/>
  <c r="M432" i="6" s="1"/>
  <c r="P443" i="6"/>
  <c r="L448" i="6"/>
  <c r="L458" i="6"/>
  <c r="P476" i="6"/>
  <c r="F479" i="6"/>
  <c r="O480" i="6"/>
  <c r="M482" i="6"/>
  <c r="F497" i="6"/>
  <c r="P498" i="6"/>
  <c r="F518" i="6"/>
  <c r="O521" i="6"/>
  <c r="M550" i="6"/>
  <c r="P570" i="6"/>
  <c r="M599" i="6"/>
  <c r="K630" i="6"/>
  <c r="O675" i="6"/>
  <c r="P679" i="6"/>
  <c r="M689" i="6"/>
  <c r="M691" i="6"/>
  <c r="I693" i="6"/>
  <c r="O699" i="6"/>
  <c r="L704" i="6"/>
  <c r="O714" i="6"/>
  <c r="K726" i="6"/>
  <c r="K728" i="6"/>
  <c r="K730" i="6"/>
  <c r="I748" i="6"/>
  <c r="O753" i="6"/>
  <c r="O757" i="6"/>
  <c r="K762" i="6"/>
  <c r="M764" i="6"/>
  <c r="M769" i="6"/>
  <c r="M773" i="6"/>
  <c r="I775" i="6"/>
  <c r="K782" i="6"/>
  <c r="L798" i="6"/>
  <c r="P799" i="6"/>
  <c r="M805" i="6"/>
  <c r="L808" i="6"/>
  <c r="M808" i="6" s="1"/>
  <c r="O817" i="6"/>
  <c r="O825" i="6"/>
  <c r="P829" i="6"/>
  <c r="M832" i="6"/>
  <c r="K837" i="6"/>
  <c r="P843" i="6"/>
  <c r="O847" i="6"/>
  <c r="M864" i="6"/>
  <c r="P868" i="6"/>
  <c r="O869" i="6"/>
  <c r="L871" i="6"/>
  <c r="M871" i="6" s="1"/>
  <c r="O876" i="6"/>
  <c r="K884" i="6"/>
  <c r="L889" i="6"/>
  <c r="M889" i="6" s="1"/>
  <c r="F897" i="6"/>
  <c r="K899" i="6"/>
  <c r="P899" i="6"/>
  <c r="O920" i="6"/>
  <c r="O922" i="6"/>
  <c r="L938" i="6"/>
  <c r="F944" i="6"/>
  <c r="K944" i="6" s="1"/>
  <c r="M958" i="6"/>
  <c r="K958" i="6"/>
  <c r="K1039" i="6"/>
  <c r="P1039" i="6"/>
  <c r="K1065" i="6"/>
  <c r="O1065" i="6"/>
  <c r="I1067" i="6"/>
  <c r="O1071" i="6"/>
  <c r="K1071" i="6"/>
  <c r="O1082" i="6"/>
  <c r="P1105" i="6"/>
  <c r="O1105" i="6"/>
  <c r="M1105" i="6"/>
  <c r="K1105" i="6"/>
  <c r="I1111" i="6"/>
  <c r="P1111" i="6"/>
  <c r="O1111" i="6"/>
  <c r="I1130" i="6"/>
  <c r="P1130" i="6"/>
  <c r="O1130" i="6"/>
  <c r="K1130" i="6"/>
  <c r="L1160" i="6"/>
  <c r="I1196" i="6"/>
  <c r="O1210" i="6"/>
  <c r="I1238" i="6"/>
  <c r="P1238" i="6"/>
  <c r="O1238" i="6"/>
  <c r="K28" i="5"/>
  <c r="O28" i="5"/>
  <c r="M43" i="5"/>
  <c r="P147" i="5"/>
  <c r="I147" i="5"/>
  <c r="M1273" i="7"/>
  <c r="M1277" i="7"/>
  <c r="O1279" i="7"/>
  <c r="M1282" i="7"/>
  <c r="I1284" i="7"/>
  <c r="K12" i="6"/>
  <c r="O14" i="6"/>
  <c r="O18" i="6"/>
  <c r="O33" i="6"/>
  <c r="P48" i="6"/>
  <c r="I50" i="6"/>
  <c r="P51" i="6"/>
  <c r="M87" i="6"/>
  <c r="P107" i="6"/>
  <c r="P140" i="6"/>
  <c r="F147" i="6"/>
  <c r="K147" i="6" s="1"/>
  <c r="I149" i="6"/>
  <c r="M156" i="6"/>
  <c r="I181" i="6"/>
  <c r="M183" i="6"/>
  <c r="O217" i="6"/>
  <c r="M224" i="6"/>
  <c r="O322" i="6"/>
  <c r="L339" i="6"/>
  <c r="F364" i="6"/>
  <c r="M367" i="6"/>
  <c r="K376" i="6"/>
  <c r="O388" i="6"/>
  <c r="O399" i="6"/>
  <c r="F406" i="6"/>
  <c r="O409" i="6"/>
  <c r="L418" i="6"/>
  <c r="M418" i="6" s="1"/>
  <c r="O421" i="6"/>
  <c r="L427" i="6"/>
  <c r="F444" i="6"/>
  <c r="I444" i="6" s="1"/>
  <c r="M447" i="6"/>
  <c r="F477" i="6"/>
  <c r="F481" i="6"/>
  <c r="F483" i="6"/>
  <c r="F499" i="6"/>
  <c r="K499" i="6" s="1"/>
  <c r="M500" i="6"/>
  <c r="L510" i="6"/>
  <c r="F516" i="6"/>
  <c r="O516" i="6" s="1"/>
  <c r="O536" i="6"/>
  <c r="I555" i="6"/>
  <c r="F573" i="6"/>
  <c r="I573" i="6" s="1"/>
  <c r="O599" i="6"/>
  <c r="D617" i="6"/>
  <c r="F617" i="6" s="1"/>
  <c r="M630" i="6"/>
  <c r="L658" i="6"/>
  <c r="F676" i="6"/>
  <c r="O676" i="6" s="1"/>
  <c r="F686" i="6"/>
  <c r="O689" i="6"/>
  <c r="O691" i="6"/>
  <c r="M693" i="6"/>
  <c r="M726" i="6"/>
  <c r="M728" i="6"/>
  <c r="M730" i="6"/>
  <c r="M735" i="6"/>
  <c r="M739" i="6"/>
  <c r="L741" i="6"/>
  <c r="M741" i="6" s="1"/>
  <c r="F752" i="6"/>
  <c r="P753" i="6"/>
  <c r="O760" i="6"/>
  <c r="P773" i="6"/>
  <c r="I778" i="6"/>
  <c r="M782" i="6"/>
  <c r="L783" i="6"/>
  <c r="P784" i="6"/>
  <c r="I793" i="6"/>
  <c r="P797" i="6"/>
  <c r="O798" i="6"/>
  <c r="F806" i="6"/>
  <c r="K806" i="6" s="1"/>
  <c r="F810" i="6"/>
  <c r="P811" i="6"/>
  <c r="P817" i="6"/>
  <c r="P832" i="6"/>
  <c r="M837" i="6"/>
  <c r="M849" i="6"/>
  <c r="F853" i="6"/>
  <c r="I853" i="6" s="1"/>
  <c r="F861" i="6"/>
  <c r="P862" i="6"/>
  <c r="P864" i="6"/>
  <c r="I866" i="6"/>
  <c r="I873" i="6"/>
  <c r="F878" i="6"/>
  <c r="P879" i="6"/>
  <c r="M881" i="6"/>
  <c r="M884" i="6"/>
  <c r="O887" i="6"/>
  <c r="K925" i="6"/>
  <c r="O925" i="6"/>
  <c r="I927" i="6"/>
  <c r="K936" i="6"/>
  <c r="L981" i="6"/>
  <c r="K992" i="6"/>
  <c r="O992" i="6"/>
  <c r="O1024" i="6"/>
  <c r="P1024" i="6"/>
  <c r="K1024" i="6"/>
  <c r="M1039" i="6"/>
  <c r="L1056" i="6"/>
  <c r="M1065" i="6"/>
  <c r="I1071" i="6"/>
  <c r="K1090" i="6"/>
  <c r="I1105" i="6"/>
  <c r="K1111" i="6"/>
  <c r="P1134" i="6"/>
  <c r="O1134" i="6"/>
  <c r="K1136" i="6"/>
  <c r="P1136" i="6"/>
  <c r="M1136" i="6"/>
  <c r="P1165" i="6"/>
  <c r="O1165" i="6"/>
  <c r="M1165" i="6"/>
  <c r="K1165" i="6"/>
  <c r="P1170" i="6"/>
  <c r="O1170" i="6"/>
  <c r="I1170" i="6"/>
  <c r="L1205" i="6"/>
  <c r="L1216" i="6"/>
  <c r="M1216" i="6" s="1"/>
  <c r="K1238" i="6"/>
  <c r="K1249" i="6"/>
  <c r="P1249" i="6"/>
  <c r="O1249" i="6"/>
  <c r="K21" i="5"/>
  <c r="O21" i="5"/>
  <c r="O68" i="5"/>
  <c r="K68" i="5"/>
  <c r="I68" i="5"/>
  <c r="O105" i="5"/>
  <c r="I105" i="5"/>
  <c r="O119" i="5"/>
  <c r="M119" i="5"/>
  <c r="K119" i="5"/>
  <c r="M128" i="5"/>
  <c r="O128" i="5"/>
  <c r="I128" i="5"/>
  <c r="I359" i="5"/>
  <c r="O359" i="5"/>
  <c r="K359" i="5"/>
  <c r="M899" i="6"/>
  <c r="O904" i="6"/>
  <c r="F924" i="6"/>
  <c r="L928" i="6"/>
  <c r="P933" i="6"/>
  <c r="P951" i="6"/>
  <c r="F962" i="6"/>
  <c r="M963" i="6"/>
  <c r="L965" i="6"/>
  <c r="P968" i="6"/>
  <c r="O971" i="6"/>
  <c r="P978" i="6"/>
  <c r="M980" i="6"/>
  <c r="O983" i="6"/>
  <c r="O986" i="6"/>
  <c r="M992" i="6"/>
  <c r="O1002" i="6"/>
  <c r="O1012" i="6"/>
  <c r="L1016" i="6"/>
  <c r="P1043" i="6"/>
  <c r="O1044" i="6"/>
  <c r="P1051" i="6"/>
  <c r="L1054" i="6"/>
  <c r="M1054" i="6" s="1"/>
  <c r="P1070" i="6"/>
  <c r="M1075" i="6"/>
  <c r="P1081" i="6"/>
  <c r="P1089" i="6"/>
  <c r="I1102" i="6"/>
  <c r="M1111" i="6"/>
  <c r="I1127" i="6"/>
  <c r="M1128" i="6"/>
  <c r="P1132" i="6"/>
  <c r="M1134" i="6"/>
  <c r="M1146" i="6"/>
  <c r="P1150" i="6"/>
  <c r="O1157" i="6"/>
  <c r="L1158" i="6"/>
  <c r="M1158" i="6" s="1"/>
  <c r="P1164" i="6"/>
  <c r="P1173" i="6"/>
  <c r="O1183" i="6"/>
  <c r="P1184" i="6"/>
  <c r="O1191" i="6"/>
  <c r="P1192" i="6"/>
  <c r="M1222" i="6"/>
  <c r="O1225" i="6"/>
  <c r="P1228" i="6"/>
  <c r="M1230" i="6"/>
  <c r="O1233" i="6"/>
  <c r="P1236" i="6"/>
  <c r="M1238" i="6"/>
  <c r="L1241" i="6"/>
  <c r="O1244" i="6"/>
  <c r="M1249" i="6"/>
  <c r="O1252" i="6"/>
  <c r="K1254" i="6"/>
  <c r="M1255" i="6"/>
  <c r="M1257" i="6"/>
  <c r="M1281" i="6"/>
  <c r="M1285" i="6"/>
  <c r="P1286" i="6"/>
  <c r="D46" i="5"/>
  <c r="O80" i="5"/>
  <c r="M87" i="5"/>
  <c r="P112" i="5"/>
  <c r="M117" i="5"/>
  <c r="P134" i="5"/>
  <c r="P152" i="5"/>
  <c r="O152" i="5"/>
  <c r="P189" i="5"/>
  <c r="I189" i="5"/>
  <c r="K189" i="5"/>
  <c r="P199" i="5"/>
  <c r="O199" i="5"/>
  <c r="P247" i="5"/>
  <c r="O247" i="5"/>
  <c r="P284" i="5"/>
  <c r="O284" i="5"/>
  <c r="K284" i="5"/>
  <c r="P304" i="5"/>
  <c r="K304" i="5"/>
  <c r="P322" i="5"/>
  <c r="I322" i="5"/>
  <c r="O322" i="5"/>
  <c r="K322" i="5"/>
  <c r="F362" i="5"/>
  <c r="L418" i="5"/>
  <c r="O529" i="5"/>
  <c r="L529" i="5"/>
  <c r="M529" i="5" s="1"/>
  <c r="P647" i="5"/>
  <c r="O647" i="5"/>
  <c r="I647" i="5"/>
  <c r="O739" i="5"/>
  <c r="P739" i="5"/>
  <c r="I739" i="5"/>
  <c r="K922" i="6"/>
  <c r="F926" i="6"/>
  <c r="M927" i="6"/>
  <c r="F940" i="6"/>
  <c r="O940" i="6" s="1"/>
  <c r="F948" i="6"/>
  <c r="K948" i="6" s="1"/>
  <c r="F957" i="6"/>
  <c r="L990" i="6"/>
  <c r="M990" i="6" s="1"/>
  <c r="O1003" i="6"/>
  <c r="M1015" i="6"/>
  <c r="M1024" i="6"/>
  <c r="K1036" i="6"/>
  <c r="K1040" i="6"/>
  <c r="M1053" i="6"/>
  <c r="M1067" i="6"/>
  <c r="L1068" i="6"/>
  <c r="M1068" i="6" s="1"/>
  <c r="M1071" i="6"/>
  <c r="M1077" i="6"/>
  <c r="O1080" i="6"/>
  <c r="L1098" i="6"/>
  <c r="M1098" i="6" s="1"/>
  <c r="O1104" i="6"/>
  <c r="M1129" i="6"/>
  <c r="M1130" i="6"/>
  <c r="M1140" i="6"/>
  <c r="M1147" i="6"/>
  <c r="M1148" i="6"/>
  <c r="M1152" i="6"/>
  <c r="P1157" i="6"/>
  <c r="M1168" i="6"/>
  <c r="M1170" i="6"/>
  <c r="P1183" i="6"/>
  <c r="P1191" i="6"/>
  <c r="I1194" i="6"/>
  <c r="O1198" i="6"/>
  <c r="I1200" i="6"/>
  <c r="I1202" i="6"/>
  <c r="K1205" i="6"/>
  <c r="M1227" i="6"/>
  <c r="M1235" i="6"/>
  <c r="M1246" i="6"/>
  <c r="M1276" i="6"/>
  <c r="M94" i="5"/>
  <c r="M105" i="5"/>
  <c r="D110" i="5"/>
  <c r="M115" i="5"/>
  <c r="M121" i="5"/>
  <c r="M123" i="5"/>
  <c r="P196" i="5"/>
  <c r="K196" i="5"/>
  <c r="P206" i="5"/>
  <c r="O206" i="5"/>
  <c r="I206" i="5"/>
  <c r="P240" i="5"/>
  <c r="I240" i="5"/>
  <c r="K240" i="5"/>
  <c r="P297" i="5"/>
  <c r="I297" i="5"/>
  <c r="K297" i="5"/>
  <c r="I355" i="5"/>
  <c r="K355" i="5"/>
  <c r="F360" i="5"/>
  <c r="I419" i="5"/>
  <c r="K419" i="5"/>
  <c r="K492" i="5"/>
  <c r="P497" i="5"/>
  <c r="I629" i="5"/>
  <c r="P629" i="5"/>
  <c r="M944" i="6"/>
  <c r="K960" i="6"/>
  <c r="K1030" i="6"/>
  <c r="M1036" i="6"/>
  <c r="M1094" i="6"/>
  <c r="K1125" i="6"/>
  <c r="O1166" i="6"/>
  <c r="P1210" i="6"/>
  <c r="M39" i="5"/>
  <c r="M102" i="5"/>
  <c r="P149" i="5"/>
  <c r="O149" i="5"/>
  <c r="K149" i="5"/>
  <c r="P224" i="5"/>
  <c r="I224" i="5"/>
  <c r="O224" i="5"/>
  <c r="K224" i="5"/>
  <c r="P248" i="5"/>
  <c r="K248" i="5"/>
  <c r="I248" i="5"/>
  <c r="P262" i="5"/>
  <c r="I262" i="5"/>
  <c r="P305" i="5"/>
  <c r="O305" i="5"/>
  <c r="K305" i="5"/>
  <c r="K373" i="5"/>
  <c r="P398" i="5"/>
  <c r="K513" i="5"/>
  <c r="P513" i="5"/>
  <c r="O513" i="5"/>
  <c r="O522" i="5"/>
  <c r="P522" i="5"/>
  <c r="K522" i="5"/>
  <c r="I522" i="5"/>
  <c r="L960" i="6"/>
  <c r="M966" i="6"/>
  <c r="K983" i="6"/>
  <c r="L1030" i="6"/>
  <c r="M1030" i="6" s="1"/>
  <c r="I1057" i="6"/>
  <c r="O1060" i="6"/>
  <c r="K1069" i="6"/>
  <c r="K1074" i="6"/>
  <c r="I1081" i="6"/>
  <c r="P1084" i="6"/>
  <c r="K1087" i="6"/>
  <c r="I1089" i="6"/>
  <c r="I1099" i="6"/>
  <c r="L1125" i="6"/>
  <c r="M1125" i="6" s="1"/>
  <c r="I1132" i="6"/>
  <c r="K1143" i="6"/>
  <c r="I1150" i="6"/>
  <c r="K1161" i="6"/>
  <c r="I1184" i="6"/>
  <c r="I1192" i="6"/>
  <c r="K1217" i="6"/>
  <c r="K1226" i="6"/>
  <c r="K1234" i="6"/>
  <c r="I1245" i="6"/>
  <c r="I1253" i="6"/>
  <c r="K1277" i="6"/>
  <c r="K31" i="5"/>
  <c r="I50" i="5"/>
  <c r="I86" i="5"/>
  <c r="I88" i="5"/>
  <c r="I95" i="5"/>
  <c r="O102" i="5"/>
  <c r="I104" i="5"/>
  <c r="I106" i="5"/>
  <c r="I116" i="5"/>
  <c r="M138" i="5"/>
  <c r="P184" i="5"/>
  <c r="O184" i="5"/>
  <c r="P197" i="5"/>
  <c r="K197" i="5"/>
  <c r="I197" i="5"/>
  <c r="M224" i="5"/>
  <c r="P255" i="5"/>
  <c r="O255" i="5"/>
  <c r="P390" i="5"/>
  <c r="I390" i="5"/>
  <c r="O422" i="5"/>
  <c r="M435" i="5"/>
  <c r="I443" i="5"/>
  <c r="P443" i="5"/>
  <c r="O445" i="5"/>
  <c r="K445" i="5"/>
  <c r="I445" i="5"/>
  <c r="M513" i="5"/>
  <c r="P536" i="5"/>
  <c r="I536" i="5"/>
  <c r="O546" i="5"/>
  <c r="P546" i="5"/>
  <c r="K546" i="5"/>
  <c r="K825" i="5"/>
  <c r="P825" i="5"/>
  <c r="O825" i="5"/>
  <c r="O896" i="6"/>
  <c r="P901" i="6"/>
  <c r="O929" i="6"/>
  <c r="M931" i="6"/>
  <c r="O936" i="6"/>
  <c r="K940" i="6"/>
  <c r="O943" i="6"/>
  <c r="I945" i="6"/>
  <c r="L946" i="6"/>
  <c r="M946" i="6" s="1"/>
  <c r="P949" i="6"/>
  <c r="I951" i="6"/>
  <c r="O954" i="6"/>
  <c r="P966" i="6"/>
  <c r="M969" i="6"/>
  <c r="M976" i="6"/>
  <c r="I978" i="6"/>
  <c r="F981" i="6"/>
  <c r="P981" i="6" s="1"/>
  <c r="M984" i="6"/>
  <c r="O995" i="6"/>
  <c r="M997" i="6"/>
  <c r="O1017" i="6"/>
  <c r="M1019" i="6"/>
  <c r="O1028" i="6"/>
  <c r="K1032" i="6"/>
  <c r="I1037" i="6"/>
  <c r="L1038" i="6"/>
  <c r="P1041" i="6"/>
  <c r="I1043" i="6"/>
  <c r="M1049" i="6"/>
  <c r="I1051" i="6"/>
  <c r="K1052" i="6"/>
  <c r="K1056" i="6"/>
  <c r="K1057" i="6"/>
  <c r="M1087" i="6"/>
  <c r="I1131" i="6"/>
  <c r="L1143" i="6"/>
  <c r="M1143" i="6" s="1"/>
  <c r="P1149" i="6"/>
  <c r="P1154" i="6"/>
  <c r="I1157" i="6"/>
  <c r="O1160" i="6"/>
  <c r="M1161" i="6"/>
  <c r="K1163" i="6"/>
  <c r="I1167" i="6"/>
  <c r="I1169" i="6"/>
  <c r="P1172" i="6"/>
  <c r="I1183" i="6"/>
  <c r="I1191" i="6"/>
  <c r="I1210" i="6"/>
  <c r="M1217" i="6"/>
  <c r="O1221" i="6"/>
  <c r="K1223" i="6"/>
  <c r="P1224" i="6"/>
  <c r="M1226" i="6"/>
  <c r="O1229" i="6"/>
  <c r="K1231" i="6"/>
  <c r="P1232" i="6"/>
  <c r="M1234" i="6"/>
  <c r="O1237" i="6"/>
  <c r="K1239" i="6"/>
  <c r="P1240" i="6"/>
  <c r="I1242" i="6"/>
  <c r="P1243" i="6"/>
  <c r="M1245" i="6"/>
  <c r="O1248" i="6"/>
  <c r="I1250" i="6"/>
  <c r="P1251" i="6"/>
  <c r="M1253" i="6"/>
  <c r="O1254" i="6"/>
  <c r="M1256" i="6"/>
  <c r="M1258" i="6"/>
  <c r="M1277" i="6"/>
  <c r="K1280" i="6"/>
  <c r="I1286" i="6"/>
  <c r="M1287" i="6"/>
  <c r="O29" i="5"/>
  <c r="M31" i="5"/>
  <c r="M42" i="5"/>
  <c r="M58" i="5"/>
  <c r="O66" i="5"/>
  <c r="D71" i="5"/>
  <c r="M86" i="5"/>
  <c r="M93" i="5"/>
  <c r="K95" i="5"/>
  <c r="M101" i="5"/>
  <c r="F103" i="5"/>
  <c r="O103" i="5" s="1"/>
  <c r="K116" i="5"/>
  <c r="K118" i="5"/>
  <c r="M120" i="5"/>
  <c r="I122" i="5"/>
  <c r="P124" i="5"/>
  <c r="P126" i="5"/>
  <c r="I142" i="5"/>
  <c r="P191" i="5"/>
  <c r="O191" i="5"/>
  <c r="P245" i="5"/>
  <c r="I245" i="5"/>
  <c r="K245" i="5"/>
  <c r="P252" i="5"/>
  <c r="K252" i="5"/>
  <c r="O262" i="5"/>
  <c r="P302" i="5"/>
  <c r="I302" i="5"/>
  <c r="O302" i="5"/>
  <c r="K302" i="5"/>
  <c r="D424" i="5"/>
  <c r="M445" i="5"/>
  <c r="I502" i="5"/>
  <c r="K502" i="5"/>
  <c r="I523" i="5"/>
  <c r="K523" i="5"/>
  <c r="O523" i="5"/>
  <c r="K544" i="5"/>
  <c r="O544" i="5"/>
  <c r="F567" i="5"/>
  <c r="I823" i="5"/>
  <c r="O823" i="5"/>
  <c r="K823" i="5"/>
  <c r="P896" i="6"/>
  <c r="F908" i="6"/>
  <c r="F916" i="6"/>
  <c r="F928" i="6"/>
  <c r="P929" i="6"/>
  <c r="P931" i="6"/>
  <c r="I933" i="6"/>
  <c r="M945" i="6"/>
  <c r="O952" i="6"/>
  <c r="F965" i="6"/>
  <c r="P965" i="6" s="1"/>
  <c r="F967" i="6"/>
  <c r="K967" i="6" s="1"/>
  <c r="I968" i="6"/>
  <c r="P969" i="6"/>
  <c r="F975" i="6"/>
  <c r="O976" i="6"/>
  <c r="L979" i="6"/>
  <c r="P984" i="6"/>
  <c r="I986" i="6"/>
  <c r="F990" i="6"/>
  <c r="O990" i="6" s="1"/>
  <c r="P995" i="6"/>
  <c r="P997" i="6"/>
  <c r="I1002" i="6"/>
  <c r="P1017" i="6"/>
  <c r="P1019" i="6"/>
  <c r="O1023" i="6"/>
  <c r="O1026" i="6"/>
  <c r="M1037" i="6"/>
  <c r="O1048" i="6"/>
  <c r="O1049" i="6"/>
  <c r="M1057" i="6"/>
  <c r="L1074" i="6"/>
  <c r="M1074" i="6" s="1"/>
  <c r="M1093" i="6"/>
  <c r="I1117" i="6"/>
  <c r="O1143" i="6"/>
  <c r="O1145" i="6"/>
  <c r="M1163" i="6"/>
  <c r="M1167" i="6"/>
  <c r="M1169" i="6"/>
  <c r="I1201" i="6"/>
  <c r="I1203" i="6"/>
  <c r="K1210" i="6"/>
  <c r="P1221" i="6"/>
  <c r="M1223" i="6"/>
  <c r="O1226" i="6"/>
  <c r="K1228" i="6"/>
  <c r="P1229" i="6"/>
  <c r="M1231" i="6"/>
  <c r="O1234" i="6"/>
  <c r="P1237" i="6"/>
  <c r="M1239" i="6"/>
  <c r="P1241" i="6"/>
  <c r="M1242" i="6"/>
  <c r="O1245" i="6"/>
  <c r="P1248" i="6"/>
  <c r="M1250" i="6"/>
  <c r="O1253" i="6"/>
  <c r="M1280" i="6"/>
  <c r="O42" i="5"/>
  <c r="P58" i="5"/>
  <c r="O86" i="5"/>
  <c r="O88" i="5"/>
  <c r="P93" i="5"/>
  <c r="P101" i="5"/>
  <c r="M104" i="5"/>
  <c r="M106" i="5"/>
  <c r="P114" i="5"/>
  <c r="M118" i="5"/>
  <c r="P120" i="5"/>
  <c r="M122" i="5"/>
  <c r="M131" i="5"/>
  <c r="P201" i="5"/>
  <c r="O201" i="5"/>
  <c r="K201" i="5"/>
  <c r="I201" i="5"/>
  <c r="P272" i="5"/>
  <c r="K272" i="5"/>
  <c r="P276" i="5"/>
  <c r="K276" i="5"/>
  <c r="P286" i="5"/>
  <c r="O286" i="5"/>
  <c r="I286" i="5"/>
  <c r="K372" i="5"/>
  <c r="P372" i="5"/>
  <c r="O388" i="5"/>
  <c r="K390" i="5"/>
  <c r="O443" i="5"/>
  <c r="P445" i="5"/>
  <c r="I448" i="5"/>
  <c r="P448" i="5"/>
  <c r="P496" i="5"/>
  <c r="I496" i="5"/>
  <c r="I512" i="5"/>
  <c r="P512" i="5"/>
  <c r="O815" i="5"/>
  <c r="P815" i="5"/>
  <c r="I815" i="5"/>
  <c r="M196" i="5"/>
  <c r="O198" i="5"/>
  <c r="O200" i="5"/>
  <c r="O209" i="5"/>
  <c r="I217" i="5"/>
  <c r="I222" i="5"/>
  <c r="I229" i="5"/>
  <c r="I233" i="5"/>
  <c r="I238" i="5"/>
  <c r="M252" i="5"/>
  <c r="O254" i="5"/>
  <c r="I257" i="5"/>
  <c r="K260" i="5"/>
  <c r="M272" i="5"/>
  <c r="K280" i="5"/>
  <c r="L354" i="5"/>
  <c r="F371" i="5"/>
  <c r="M383" i="5"/>
  <c r="F386" i="5"/>
  <c r="M386" i="5" s="1"/>
  <c r="K389" i="5"/>
  <c r="P397" i="5"/>
  <c r="F442" i="5"/>
  <c r="O442" i="5" s="1"/>
  <c r="M443" i="5"/>
  <c r="M444" i="5"/>
  <c r="F450" i="5"/>
  <c r="F452" i="5"/>
  <c r="O459" i="5"/>
  <c r="K461" i="5"/>
  <c r="F463" i="5"/>
  <c r="K463" i="5" s="1"/>
  <c r="F467" i="5"/>
  <c r="K470" i="5"/>
  <c r="K479" i="5"/>
  <c r="F483" i="5"/>
  <c r="P493" i="5"/>
  <c r="M502" i="5"/>
  <c r="M509" i="5"/>
  <c r="F520" i="5"/>
  <c r="I520" i="5" s="1"/>
  <c r="O521" i="5"/>
  <c r="P534" i="5"/>
  <c r="M536" i="5"/>
  <c r="F696" i="5"/>
  <c r="M773" i="5"/>
  <c r="M797" i="5"/>
  <c r="F800" i="5"/>
  <c r="I800" i="5" s="1"/>
  <c r="M802" i="5"/>
  <c r="F865" i="5"/>
  <c r="P865" i="5" s="1"/>
  <c r="I867" i="5"/>
  <c r="M879" i="5"/>
  <c r="L477" i="5"/>
  <c r="M477" i="5" s="1"/>
  <c r="L492" i="5"/>
  <c r="M492" i="5" s="1"/>
  <c r="M494" i="5"/>
  <c r="L525" i="5"/>
  <c r="L533" i="5"/>
  <c r="F535" i="5"/>
  <c r="M544" i="5"/>
  <c r="P581" i="5"/>
  <c r="O581" i="5"/>
  <c r="L587" i="5"/>
  <c r="K645" i="5"/>
  <c r="P645" i="5"/>
  <c r="F690" i="5"/>
  <c r="D685" i="5"/>
  <c r="F685" i="5" s="1"/>
  <c r="I716" i="5"/>
  <c r="K716" i="5"/>
  <c r="K850" i="5"/>
  <c r="P850" i="5"/>
  <c r="O850" i="5"/>
  <c r="I850" i="5"/>
  <c r="F880" i="5"/>
  <c r="P945" i="5"/>
  <c r="O945" i="5"/>
  <c r="K945" i="5"/>
  <c r="I945" i="5"/>
  <c r="O170" i="5"/>
  <c r="K173" i="5"/>
  <c r="F186" i="5"/>
  <c r="M186" i="5" s="1"/>
  <c r="I188" i="5"/>
  <c r="I190" i="5"/>
  <c r="K204" i="5"/>
  <c r="I232" i="5"/>
  <c r="O233" i="5"/>
  <c r="I241" i="5"/>
  <c r="I246" i="5"/>
  <c r="I261" i="5"/>
  <c r="M276" i="5"/>
  <c r="O278" i="5"/>
  <c r="K281" i="5"/>
  <c r="M284" i="5"/>
  <c r="I301" i="5"/>
  <c r="F317" i="5"/>
  <c r="F319" i="5"/>
  <c r="K340" i="5"/>
  <c r="F358" i="5"/>
  <c r="O358" i="5" s="1"/>
  <c r="M407" i="5"/>
  <c r="M409" i="5"/>
  <c r="M411" i="5"/>
  <c r="F418" i="5"/>
  <c r="P418" i="5" s="1"/>
  <c r="M419" i="5"/>
  <c r="M421" i="5"/>
  <c r="M423" i="5"/>
  <c r="M433" i="5"/>
  <c r="P461" i="5"/>
  <c r="M488" i="5"/>
  <c r="M496" i="5"/>
  <c r="K499" i="5"/>
  <c r="F503" i="5"/>
  <c r="K503" i="5" s="1"/>
  <c r="K518" i="5"/>
  <c r="M546" i="5"/>
  <c r="K553" i="5"/>
  <c r="O553" i="5"/>
  <c r="I553" i="5"/>
  <c r="I581" i="5"/>
  <c r="P605" i="5"/>
  <c r="D617" i="5"/>
  <c r="F618" i="5"/>
  <c r="M645" i="5"/>
  <c r="F676" i="5"/>
  <c r="M729" i="5"/>
  <c r="M739" i="5"/>
  <c r="M815" i="5"/>
  <c r="K829" i="5"/>
  <c r="P829" i="5"/>
  <c r="O829" i="5"/>
  <c r="I829" i="5"/>
  <c r="D838" i="5"/>
  <c r="F838" i="5" s="1"/>
  <c r="F839" i="5"/>
  <c r="O906" i="5"/>
  <c r="P909" i="5"/>
  <c r="M909" i="5"/>
  <c r="K909" i="5"/>
  <c r="K188" i="5"/>
  <c r="M190" i="5"/>
  <c r="M192" i="5"/>
  <c r="M204" i="5"/>
  <c r="M211" i="5"/>
  <c r="I216" i="5"/>
  <c r="I221" i="5"/>
  <c r="I225" i="5"/>
  <c r="I230" i="5"/>
  <c r="K232" i="5"/>
  <c r="I237" i="5"/>
  <c r="K241" i="5"/>
  <c r="K244" i="5"/>
  <c r="M248" i="5"/>
  <c r="K261" i="5"/>
  <c r="O263" i="5"/>
  <c r="I269" i="5"/>
  <c r="K301" i="5"/>
  <c r="M340" i="5"/>
  <c r="M413" i="5"/>
  <c r="F485" i="5"/>
  <c r="M522" i="5"/>
  <c r="K796" i="5"/>
  <c r="K832" i="5"/>
  <c r="P832" i="5"/>
  <c r="O832" i="5"/>
  <c r="K1030" i="5"/>
  <c r="I1030" i="5"/>
  <c r="K171" i="5"/>
  <c r="P173" i="5"/>
  <c r="M188" i="5"/>
  <c r="O190" i="5"/>
  <c r="I200" i="5"/>
  <c r="I209" i="5"/>
  <c r="I214" i="5"/>
  <c r="K216" i="5"/>
  <c r="K221" i="5"/>
  <c r="O223" i="5"/>
  <c r="K225" i="5"/>
  <c r="K228" i="5"/>
  <c r="M232" i="5"/>
  <c r="K237" i="5"/>
  <c r="O239" i="5"/>
  <c r="M244" i="5"/>
  <c r="O246" i="5"/>
  <c r="K256" i="5"/>
  <c r="K269" i="5"/>
  <c r="O271" i="5"/>
  <c r="I277" i="5"/>
  <c r="K289" i="5"/>
  <c r="K292" i="5"/>
  <c r="I294" i="5"/>
  <c r="O303" i="5"/>
  <c r="P308" i="5"/>
  <c r="K323" i="5"/>
  <c r="F333" i="5"/>
  <c r="O333" i="5" s="1"/>
  <c r="F335" i="5"/>
  <c r="I335" i="5" s="1"/>
  <c r="I337" i="5"/>
  <c r="O340" i="5"/>
  <c r="F350" i="5"/>
  <c r="F352" i="5"/>
  <c r="F364" i="5"/>
  <c r="F366" i="5"/>
  <c r="O366" i="5" s="1"/>
  <c r="I369" i="5"/>
  <c r="M382" i="5"/>
  <c r="L384" i="5"/>
  <c r="L388" i="5"/>
  <c r="M388" i="5" s="1"/>
  <c r="M395" i="5"/>
  <c r="L400" i="5"/>
  <c r="M400" i="5" s="1"/>
  <c r="M447" i="5"/>
  <c r="M462" i="5"/>
  <c r="K473" i="5"/>
  <c r="K478" i="5"/>
  <c r="I480" i="5"/>
  <c r="F490" i="5"/>
  <c r="F495" i="5"/>
  <c r="M517" i="5"/>
  <c r="O524" i="5"/>
  <c r="I534" i="5"/>
  <c r="K541" i="5"/>
  <c r="F543" i="5"/>
  <c r="O543" i="5" s="1"/>
  <c r="M553" i="5"/>
  <c r="F736" i="5"/>
  <c r="D789" i="5"/>
  <c r="I832" i="5"/>
  <c r="O866" i="5"/>
  <c r="P866" i="5"/>
  <c r="M866" i="5"/>
  <c r="P961" i="5"/>
  <c r="M961" i="5"/>
  <c r="K961" i="5"/>
  <c r="O673" i="5"/>
  <c r="P673" i="5"/>
  <c r="I773" i="5"/>
  <c r="O773" i="5"/>
  <c r="P781" i="5"/>
  <c r="K781" i="5"/>
  <c r="O797" i="5"/>
  <c r="P797" i="5"/>
  <c r="P873" i="5"/>
  <c r="F887" i="5"/>
  <c r="D886" i="5"/>
  <c r="F886" i="5" s="1"/>
  <c r="P906" i="5"/>
  <c r="K906" i="5"/>
  <c r="I906" i="5"/>
  <c r="P957" i="5"/>
  <c r="O957" i="5"/>
  <c r="I957" i="5"/>
  <c r="P171" i="5"/>
  <c r="M219" i="5"/>
  <c r="O225" i="5"/>
  <c r="M235" i="5"/>
  <c r="K249" i="5"/>
  <c r="M264" i="5"/>
  <c r="K285" i="5"/>
  <c r="O287" i="5"/>
  <c r="O289" i="5"/>
  <c r="O292" i="5"/>
  <c r="O294" i="5"/>
  <c r="D316" i="5"/>
  <c r="O323" i="5"/>
  <c r="M330" i="5"/>
  <c r="M385" i="5"/>
  <c r="M401" i="5"/>
  <c r="M428" i="5"/>
  <c r="O453" i="5"/>
  <c r="M459" i="5"/>
  <c r="M466" i="5"/>
  <c r="L471" i="5"/>
  <c r="M471" i="5" s="1"/>
  <c r="L486" i="5"/>
  <c r="O493" i="5"/>
  <c r="L503" i="5"/>
  <c r="L512" i="5"/>
  <c r="M512" i="5" s="1"/>
  <c r="F514" i="5"/>
  <c r="F525" i="5"/>
  <c r="P525" i="5" s="1"/>
  <c r="O534" i="5"/>
  <c r="O541" i="5"/>
  <c r="L611" i="5"/>
  <c r="M670" i="5"/>
  <c r="O670" i="5"/>
  <c r="K673" i="5"/>
  <c r="F704" i="5"/>
  <c r="K773" i="5"/>
  <c r="I797" i="5"/>
  <c r="O808" i="5"/>
  <c r="K814" i="5"/>
  <c r="I844" i="5"/>
  <c r="O844" i="5"/>
  <c r="K846" i="5"/>
  <c r="P846" i="5"/>
  <c r="O846" i="5"/>
  <c r="F869" i="5"/>
  <c r="M869" i="5" s="1"/>
  <c r="P879" i="5"/>
  <c r="O879" i="5"/>
  <c r="K879" i="5"/>
  <c r="I879" i="5"/>
  <c r="M893" i="5"/>
  <c r="K893" i="5"/>
  <c r="L904" i="5"/>
  <c r="M904" i="5" s="1"/>
  <c r="P1117" i="5"/>
  <c r="K1117" i="5"/>
  <c r="L562" i="5"/>
  <c r="F580" i="5"/>
  <c r="M581" i="5"/>
  <c r="L596" i="5"/>
  <c r="M596" i="5" s="1"/>
  <c r="F598" i="5"/>
  <c r="K598" i="5" s="1"/>
  <c r="M673" i="5"/>
  <c r="F694" i="5"/>
  <c r="M698" i="5"/>
  <c r="M712" i="5"/>
  <c r="M714" i="5"/>
  <c r="O756" i="5"/>
  <c r="L812" i="5"/>
  <c r="M823" i="5"/>
  <c r="M825" i="5"/>
  <c r="M832" i="5"/>
  <c r="M844" i="5"/>
  <c r="M846" i="5"/>
  <c r="F861" i="5"/>
  <c r="M862" i="5"/>
  <c r="L863" i="5"/>
  <c r="O870" i="5"/>
  <c r="M872" i="5"/>
  <c r="M877" i="5"/>
  <c r="M884" i="5"/>
  <c r="O888" i="5"/>
  <c r="O898" i="5"/>
  <c r="F902" i="5"/>
  <c r="F916" i="5"/>
  <c r="P916" i="5" s="1"/>
  <c r="M922" i="5"/>
  <c r="K959" i="5"/>
  <c r="O959" i="5"/>
  <c r="K968" i="5"/>
  <c r="P968" i="5"/>
  <c r="M1034" i="5"/>
  <c r="L1080" i="5"/>
  <c r="M1080" i="5" s="1"/>
  <c r="O1080" i="5"/>
  <c r="I1112" i="5"/>
  <c r="M561" i="5"/>
  <c r="M608" i="5"/>
  <c r="M610" i="5"/>
  <c r="L615" i="5"/>
  <c r="F631" i="5"/>
  <c r="F639" i="5"/>
  <c r="F642" i="5"/>
  <c r="F644" i="5"/>
  <c r="P644" i="5" s="1"/>
  <c r="M647" i="5"/>
  <c r="L654" i="5"/>
  <c r="M654" i="5" s="1"/>
  <c r="D671" i="5"/>
  <c r="F671" i="5" s="1"/>
  <c r="F680" i="5"/>
  <c r="K680" i="5" s="1"/>
  <c r="F699" i="5"/>
  <c r="F715" i="5"/>
  <c r="M716" i="5"/>
  <c r="M727" i="5"/>
  <c r="F748" i="5"/>
  <c r="M748" i="5" s="1"/>
  <c r="K749" i="5"/>
  <c r="F754" i="5"/>
  <c r="P754" i="5" s="1"/>
  <c r="P755" i="5"/>
  <c r="M775" i="5"/>
  <c r="I780" i="5"/>
  <c r="P782" i="5"/>
  <c r="P793" i="5"/>
  <c r="F810" i="5"/>
  <c r="M811" i="5"/>
  <c r="L827" i="5"/>
  <c r="M829" i="5"/>
  <c r="I835" i="5"/>
  <c r="L848" i="5"/>
  <c r="M850" i="5"/>
  <c r="P870" i="5"/>
  <c r="F878" i="5"/>
  <c r="P888" i="5"/>
  <c r="K900" i="5"/>
  <c r="P925" i="5"/>
  <c r="K925" i="5"/>
  <c r="F940" i="5"/>
  <c r="F942" i="5"/>
  <c r="P1077" i="5"/>
  <c r="K1077" i="5"/>
  <c r="I1077" i="5"/>
  <c r="P1167" i="5"/>
  <c r="K1167" i="5"/>
  <c r="O845" i="5"/>
  <c r="P931" i="5"/>
  <c r="O931" i="5"/>
  <c r="M945" i="5"/>
  <c r="L988" i="5"/>
  <c r="P1045" i="5"/>
  <c r="O1045" i="5"/>
  <c r="K1045" i="5"/>
  <c r="I1045" i="5"/>
  <c r="P1149" i="5"/>
  <c r="I1149" i="5"/>
  <c r="K1165" i="5"/>
  <c r="O1165" i="5"/>
  <c r="M584" i="5"/>
  <c r="M590" i="5"/>
  <c r="K597" i="5"/>
  <c r="D606" i="5"/>
  <c r="F606" i="5" s="1"/>
  <c r="P612" i="5"/>
  <c r="M614" i="5"/>
  <c r="L623" i="5"/>
  <c r="L629" i="5"/>
  <c r="M629" i="5" s="1"/>
  <c r="P659" i="5"/>
  <c r="M665" i="5"/>
  <c r="K675" i="5"/>
  <c r="M702" i="5"/>
  <c r="F734" i="5"/>
  <c r="M751" i="5"/>
  <c r="I753" i="5"/>
  <c r="I757" i="5"/>
  <c r="O780" i="5"/>
  <c r="O781" i="5"/>
  <c r="F794" i="5"/>
  <c r="P794" i="5" s="1"/>
  <c r="K820" i="5"/>
  <c r="I828" i="5"/>
  <c r="I837" i="5"/>
  <c r="K843" i="5"/>
  <c r="I849" i="5"/>
  <c r="I868" i="5"/>
  <c r="F871" i="5"/>
  <c r="K875" i="5"/>
  <c r="I913" i="5"/>
  <c r="P922" i="5"/>
  <c r="I922" i="5"/>
  <c r="I931" i="5"/>
  <c r="K957" i="5"/>
  <c r="L1001" i="5"/>
  <c r="M1045" i="5"/>
  <c r="M1135" i="5"/>
  <c r="K552" i="5"/>
  <c r="M568" i="5"/>
  <c r="O578" i="5"/>
  <c r="D582" i="5"/>
  <c r="D591" i="5"/>
  <c r="P665" i="5"/>
  <c r="M675" i="5"/>
  <c r="M707" i="5"/>
  <c r="M709" i="5"/>
  <c r="K724" i="5"/>
  <c r="M728" i="5"/>
  <c r="O735" i="5"/>
  <c r="I740" i="5"/>
  <c r="O749" i="5"/>
  <c r="O751" i="5"/>
  <c r="L754" i="5"/>
  <c r="M776" i="5"/>
  <c r="I778" i="5"/>
  <c r="P780" i="5"/>
  <c r="O796" i="5"/>
  <c r="K807" i="5"/>
  <c r="O813" i="5"/>
  <c r="O814" i="5"/>
  <c r="L820" i="5"/>
  <c r="M820" i="5" s="1"/>
  <c r="M828" i="5"/>
  <c r="O831" i="5"/>
  <c r="I833" i="5"/>
  <c r="P835" i="5"/>
  <c r="M849" i="5"/>
  <c r="D852" i="5"/>
  <c r="K858" i="5"/>
  <c r="F863" i="5"/>
  <c r="O864" i="5"/>
  <c r="I870" i="5"/>
  <c r="L878" i="5"/>
  <c r="I881" i="5"/>
  <c r="I888" i="5"/>
  <c r="O899" i="5"/>
  <c r="F912" i="5"/>
  <c r="P912" i="5" s="1"/>
  <c r="K913" i="5"/>
  <c r="F948" i="5"/>
  <c r="F970" i="5"/>
  <c r="I970" i="5" s="1"/>
  <c r="P982" i="5"/>
  <c r="O982" i="5"/>
  <c r="P1096" i="5"/>
  <c r="O1096" i="5"/>
  <c r="I1096" i="5"/>
  <c r="P1124" i="5"/>
  <c r="O1124" i="5"/>
  <c r="I1124" i="5"/>
  <c r="P1200" i="5"/>
  <c r="K1200" i="5"/>
  <c r="M552" i="5"/>
  <c r="O568" i="5"/>
  <c r="F613" i="5"/>
  <c r="K613" i="5" s="1"/>
  <c r="P675" i="5"/>
  <c r="F708" i="5"/>
  <c r="I708" i="5" s="1"/>
  <c r="P709" i="5"/>
  <c r="M731" i="5"/>
  <c r="P735" i="5"/>
  <c r="I737" i="5"/>
  <c r="P738" i="5"/>
  <c r="F750" i="5"/>
  <c r="O750" i="5" s="1"/>
  <c r="F752" i="5"/>
  <c r="M753" i="5"/>
  <c r="O776" i="5"/>
  <c r="F787" i="5"/>
  <c r="M791" i="5"/>
  <c r="P795" i="5"/>
  <c r="F806" i="5"/>
  <c r="O806" i="5" s="1"/>
  <c r="M807" i="5"/>
  <c r="F812" i="5"/>
  <c r="P813" i="5"/>
  <c r="L824" i="5"/>
  <c r="O828" i="5"/>
  <c r="I830" i="5"/>
  <c r="P831" i="5"/>
  <c r="M833" i="5"/>
  <c r="M837" i="5"/>
  <c r="L845" i="5"/>
  <c r="M845" i="5" s="1"/>
  <c r="O849" i="5"/>
  <c r="F855" i="5"/>
  <c r="I855" i="5" s="1"/>
  <c r="F857" i="5"/>
  <c r="K857" i="5" s="1"/>
  <c r="M858" i="5"/>
  <c r="P864" i="5"/>
  <c r="M876" i="5"/>
  <c r="F934" i="5"/>
  <c r="F936" i="5"/>
  <c r="M936" i="5" s="1"/>
  <c r="P1005" i="5"/>
  <c r="O1005" i="5"/>
  <c r="K1005" i="5"/>
  <c r="I1005" i="5"/>
  <c r="K1046" i="5"/>
  <c r="I1046" i="5"/>
  <c r="M1092" i="5"/>
  <c r="P1131" i="5"/>
  <c r="I1131" i="5"/>
  <c r="K1149" i="5"/>
  <c r="P1164" i="5"/>
  <c r="I1164" i="5"/>
  <c r="M921" i="5"/>
  <c r="F928" i="5"/>
  <c r="P928" i="5" s="1"/>
  <c r="P933" i="5"/>
  <c r="I956" i="5"/>
  <c r="P969" i="5"/>
  <c r="I973" i="5"/>
  <c r="F979" i="5"/>
  <c r="M979" i="5" s="1"/>
  <c r="L981" i="5"/>
  <c r="K992" i="5"/>
  <c r="P995" i="5"/>
  <c r="P1004" i="5"/>
  <c r="K1008" i="5"/>
  <c r="F1012" i="5"/>
  <c r="O1012" i="5" s="1"/>
  <c r="K1023" i="5"/>
  <c r="I1029" i="5"/>
  <c r="O1031" i="5"/>
  <c r="F1038" i="5"/>
  <c r="F1054" i="5"/>
  <c r="F1060" i="5"/>
  <c r="K1060" i="5" s="1"/>
  <c r="K1061" i="5"/>
  <c r="O1065" i="5"/>
  <c r="P1071" i="5"/>
  <c r="K1080" i="5"/>
  <c r="P1085" i="5"/>
  <c r="I1087" i="5"/>
  <c r="K1099" i="5"/>
  <c r="O1103" i="5"/>
  <c r="I1105" i="5"/>
  <c r="M1109" i="5"/>
  <c r="K1111" i="5"/>
  <c r="F1120" i="5"/>
  <c r="F1127" i="5"/>
  <c r="M1127" i="5" s="1"/>
  <c r="I1130" i="5"/>
  <c r="O1132" i="5"/>
  <c r="M1134" i="5"/>
  <c r="K1136" i="5"/>
  <c r="K1140" i="5"/>
  <c r="F1147" i="5"/>
  <c r="K1148" i="5"/>
  <c r="K1154" i="5"/>
  <c r="F1160" i="5"/>
  <c r="I1160" i="5" s="1"/>
  <c r="F1162" i="5"/>
  <c r="K1163" i="5"/>
  <c r="O1184" i="5"/>
  <c r="O1232" i="5"/>
  <c r="K14" i="4"/>
  <c r="O14" i="4"/>
  <c r="O131" i="4"/>
  <c r="P131" i="4"/>
  <c r="K131" i="4"/>
  <c r="F996" i="5"/>
  <c r="K996" i="5" s="1"/>
  <c r="K1112" i="5"/>
  <c r="L1149" i="5"/>
  <c r="M1149" i="5" s="1"/>
  <c r="M1167" i="5"/>
  <c r="I1172" i="5"/>
  <c r="P1172" i="5"/>
  <c r="K1172" i="5"/>
  <c r="K1198" i="5"/>
  <c r="O1198" i="5"/>
  <c r="I1210" i="5"/>
  <c r="M99" i="4"/>
  <c r="M156" i="4"/>
  <c r="M183" i="4"/>
  <c r="P247" i="4"/>
  <c r="I247" i="4"/>
  <c r="I318" i="4"/>
  <c r="K318" i="4"/>
  <c r="M982" i="5"/>
  <c r="I995" i="5"/>
  <c r="I1004" i="5"/>
  <c r="L1010" i="5"/>
  <c r="M1010" i="5" s="1"/>
  <c r="L1018" i="5"/>
  <c r="L1038" i="5"/>
  <c r="I1057" i="5"/>
  <c r="I1071" i="5"/>
  <c r="L1078" i="5"/>
  <c r="M1078" i="5" s="1"/>
  <c r="F1104" i="5"/>
  <c r="K1108" i="5"/>
  <c r="L1112" i="5"/>
  <c r="M1112" i="5" s="1"/>
  <c r="M1117" i="5"/>
  <c r="M1124" i="5"/>
  <c r="K1131" i="5"/>
  <c r="I1138" i="5"/>
  <c r="I1142" i="5"/>
  <c r="O1149" i="5"/>
  <c r="I1157" i="5"/>
  <c r="M1172" i="5"/>
  <c r="F11" i="4"/>
  <c r="O11" i="4" s="1"/>
  <c r="O165" i="4"/>
  <c r="I165" i="4"/>
  <c r="O169" i="4"/>
  <c r="I169" i="4"/>
  <c r="O173" i="4"/>
  <c r="I173" i="4"/>
  <c r="O177" i="4"/>
  <c r="I177" i="4"/>
  <c r="P453" i="4"/>
  <c r="O453" i="4"/>
  <c r="K453" i="4"/>
  <c r="I453" i="4"/>
  <c r="P929" i="5"/>
  <c r="M931" i="5"/>
  <c r="O937" i="5"/>
  <c r="M951" i="5"/>
  <c r="O956" i="5"/>
  <c r="O973" i="5"/>
  <c r="K976" i="5"/>
  <c r="F988" i="5"/>
  <c r="O988" i="5" s="1"/>
  <c r="K991" i="5"/>
  <c r="K995" i="5"/>
  <c r="K1004" i="5"/>
  <c r="O1007" i="5"/>
  <c r="P1008" i="5"/>
  <c r="O1010" i="5"/>
  <c r="L1030" i="5"/>
  <c r="M1030" i="5" s="1"/>
  <c r="K1040" i="5"/>
  <c r="I1053" i="5"/>
  <c r="K1071" i="5"/>
  <c r="M1077" i="5"/>
  <c r="I1089" i="5"/>
  <c r="K1096" i="5"/>
  <c r="I1103" i="5"/>
  <c r="O1112" i="5"/>
  <c r="K1119" i="5"/>
  <c r="F1123" i="5"/>
  <c r="K1123" i="5" s="1"/>
  <c r="L1131" i="5"/>
  <c r="M1131" i="5" s="1"/>
  <c r="K1138" i="5"/>
  <c r="M1142" i="5"/>
  <c r="M1157" i="5"/>
  <c r="O1172" i="5"/>
  <c r="K1176" i="5"/>
  <c r="O1192" i="5"/>
  <c r="I1247" i="5"/>
  <c r="P1247" i="5"/>
  <c r="O1247" i="5"/>
  <c r="M1247" i="5"/>
  <c r="L65" i="4"/>
  <c r="P215" i="4"/>
  <c r="I215" i="4"/>
  <c r="L914" i="5"/>
  <c r="M914" i="5" s="1"/>
  <c r="I921" i="5"/>
  <c r="L938" i="5"/>
  <c r="M938" i="5" s="1"/>
  <c r="O940" i="5"/>
  <c r="L946" i="5"/>
  <c r="M946" i="5" s="1"/>
  <c r="L957" i="5"/>
  <c r="M957" i="5" s="1"/>
  <c r="F960" i="5"/>
  <c r="O960" i="5" s="1"/>
  <c r="F981" i="5"/>
  <c r="O989" i="5"/>
  <c r="O1006" i="5"/>
  <c r="L1016" i="5"/>
  <c r="I1019" i="5"/>
  <c r="I1021" i="5"/>
  <c r="P1024" i="5"/>
  <c r="O1030" i="5"/>
  <c r="I1039" i="5"/>
  <c r="K1053" i="5"/>
  <c r="O1063" i="5"/>
  <c r="L1064" i="5"/>
  <c r="M1064" i="5" s="1"/>
  <c r="F1074" i="5"/>
  <c r="I1079" i="5"/>
  <c r="M1083" i="5"/>
  <c r="K1085" i="5"/>
  <c r="O1095" i="5"/>
  <c r="L1096" i="5"/>
  <c r="M1096" i="5" s="1"/>
  <c r="F1102" i="5"/>
  <c r="P1102" i="5" s="1"/>
  <c r="P1107" i="5"/>
  <c r="L1110" i="5"/>
  <c r="M1119" i="5"/>
  <c r="I1122" i="5"/>
  <c r="O1131" i="5"/>
  <c r="O1133" i="5"/>
  <c r="M1138" i="5"/>
  <c r="F1141" i="5"/>
  <c r="K1141" i="5" s="1"/>
  <c r="K1152" i="5"/>
  <c r="D1155" i="5"/>
  <c r="P1157" i="5"/>
  <c r="O1160" i="5"/>
  <c r="O1176" i="5"/>
  <c r="O1186" i="5"/>
  <c r="K1247" i="5"/>
  <c r="O1279" i="5"/>
  <c r="P1279" i="5"/>
  <c r="K1279" i="5"/>
  <c r="O1283" i="5"/>
  <c r="P1283" i="5"/>
  <c r="K1283" i="5"/>
  <c r="P263" i="4"/>
  <c r="I263" i="4"/>
  <c r="M919" i="5"/>
  <c r="M927" i="5"/>
  <c r="F930" i="5"/>
  <c r="M930" i="5" s="1"/>
  <c r="O938" i="5"/>
  <c r="P984" i="5"/>
  <c r="M991" i="5"/>
  <c r="M995" i="5"/>
  <c r="M1004" i="5"/>
  <c r="P1010" i="5"/>
  <c r="M1036" i="5"/>
  <c r="M1053" i="5"/>
  <c r="I1055" i="5"/>
  <c r="O1057" i="5"/>
  <c r="M1085" i="5"/>
  <c r="M1089" i="5"/>
  <c r="O1098" i="5"/>
  <c r="O1119" i="5"/>
  <c r="M1126" i="5"/>
  <c r="O1138" i="5"/>
  <c r="P1144" i="5"/>
  <c r="O1150" i="5"/>
  <c r="M1152" i="5"/>
  <c r="M1159" i="5"/>
  <c r="K1175" i="5"/>
  <c r="P1175" i="5"/>
  <c r="I1175" i="5"/>
  <c r="O1177" i="5"/>
  <c r="P1177" i="5"/>
  <c r="K1177" i="5"/>
  <c r="I1177" i="5"/>
  <c r="K1190" i="5"/>
  <c r="O1190" i="5"/>
  <c r="P1202" i="5"/>
  <c r="K1202" i="5"/>
  <c r="P1235" i="5"/>
  <c r="O1235" i="5"/>
  <c r="I1235" i="5"/>
  <c r="O1245" i="5"/>
  <c r="K1245" i="5"/>
  <c r="I1245" i="5"/>
  <c r="O1253" i="5"/>
  <c r="K1253" i="5"/>
  <c r="I1253" i="5"/>
  <c r="P103" i="4"/>
  <c r="I103" i="4"/>
  <c r="I113" i="4"/>
  <c r="O113" i="4"/>
  <c r="K113" i="4"/>
  <c r="P411" i="4"/>
  <c r="I411" i="4"/>
  <c r="I915" i="5"/>
  <c r="F920" i="5"/>
  <c r="F926" i="5"/>
  <c r="K926" i="5" s="1"/>
  <c r="O927" i="5"/>
  <c r="K941" i="5"/>
  <c r="O963" i="5"/>
  <c r="O1011" i="5"/>
  <c r="F1018" i="5"/>
  <c r="K1018" i="5" s="1"/>
  <c r="O1019" i="5"/>
  <c r="O1021" i="5"/>
  <c r="K1033" i="5"/>
  <c r="O1039" i="5"/>
  <c r="O1046" i="5"/>
  <c r="P1053" i="5"/>
  <c r="I1061" i="5"/>
  <c r="O1085" i="5"/>
  <c r="F1088" i="5"/>
  <c r="O1089" i="5"/>
  <c r="P1119" i="5"/>
  <c r="P1126" i="5"/>
  <c r="K1134" i="5"/>
  <c r="F1145" i="5"/>
  <c r="I1145" i="5" s="1"/>
  <c r="F1151" i="5"/>
  <c r="F1153" i="5"/>
  <c r="M1153" i="5" s="1"/>
  <c r="P1159" i="5"/>
  <c r="I1163" i="5"/>
  <c r="K1164" i="5"/>
  <c r="M1175" i="5"/>
  <c r="M1177" i="5"/>
  <c r="L1179" i="5"/>
  <c r="M1202" i="5"/>
  <c r="M1219" i="5"/>
  <c r="M1245" i="5"/>
  <c r="M1253" i="5"/>
  <c r="P231" i="4"/>
  <c r="I231" i="4"/>
  <c r="F1166" i="5"/>
  <c r="P1173" i="5"/>
  <c r="O1189" i="5"/>
  <c r="O1197" i="5"/>
  <c r="P1206" i="5"/>
  <c r="P1242" i="5"/>
  <c r="K1246" i="5"/>
  <c r="O1249" i="5"/>
  <c r="P1250" i="5"/>
  <c r="M1273" i="5"/>
  <c r="P1287" i="5"/>
  <c r="M17" i="4"/>
  <c r="M34" i="4"/>
  <c r="P36" i="4"/>
  <c r="P38" i="4"/>
  <c r="D46" i="4"/>
  <c r="F46" i="4" s="1"/>
  <c r="O49" i="4"/>
  <c r="K97" i="4"/>
  <c r="O120" i="4"/>
  <c r="O123" i="4"/>
  <c r="L125" i="4"/>
  <c r="F129" i="4"/>
  <c r="I129" i="4" s="1"/>
  <c r="P133" i="4"/>
  <c r="P142" i="4"/>
  <c r="P148" i="4"/>
  <c r="M157" i="4"/>
  <c r="K161" i="4"/>
  <c r="P163" i="4"/>
  <c r="P167" i="4"/>
  <c r="P171" i="4"/>
  <c r="P175" i="4"/>
  <c r="K180" i="4"/>
  <c r="M189" i="4"/>
  <c r="M205" i="4"/>
  <c r="M221" i="4"/>
  <c r="M237" i="4"/>
  <c r="M253" i="4"/>
  <c r="O274" i="4"/>
  <c r="P286" i="4"/>
  <c r="O286" i="4"/>
  <c r="K286" i="4"/>
  <c r="F525" i="4"/>
  <c r="I625" i="4"/>
  <c r="P625" i="4"/>
  <c r="M649" i="4"/>
  <c r="K718" i="4"/>
  <c r="P718" i="4"/>
  <c r="M1262" i="5"/>
  <c r="K1275" i="5"/>
  <c r="M1277" i="5"/>
  <c r="M1279" i="5"/>
  <c r="M1281" i="5"/>
  <c r="M1283" i="5"/>
  <c r="M113" i="4"/>
  <c r="M131" i="4"/>
  <c r="M165" i="4"/>
  <c r="M169" i="4"/>
  <c r="M173" i="4"/>
  <c r="M177" i="4"/>
  <c r="M199" i="4"/>
  <c r="M215" i="4"/>
  <c r="M231" i="4"/>
  <c r="M247" i="4"/>
  <c r="M263" i="4"/>
  <c r="M269" i="4"/>
  <c r="I281" i="4"/>
  <c r="P281" i="4"/>
  <c r="K281" i="4"/>
  <c r="P299" i="4"/>
  <c r="O299" i="4"/>
  <c r="I299" i="4"/>
  <c r="P302" i="4"/>
  <c r="O302" i="4"/>
  <c r="K302" i="4"/>
  <c r="I302" i="4"/>
  <c r="F329" i="4"/>
  <c r="K329" i="4" s="1"/>
  <c r="D328" i="4"/>
  <c r="K336" i="4"/>
  <c r="I336" i="4"/>
  <c r="K407" i="4"/>
  <c r="O407" i="4"/>
  <c r="I449" i="4"/>
  <c r="P449" i="4"/>
  <c r="I551" i="4"/>
  <c r="O551" i="4"/>
  <c r="K551" i="4"/>
  <c r="I1207" i="5"/>
  <c r="O1208" i="5"/>
  <c r="M1224" i="5"/>
  <c r="M1240" i="5"/>
  <c r="I1243" i="5"/>
  <c r="I1251" i="5"/>
  <c r="M21" i="4"/>
  <c r="M39" i="4"/>
  <c r="I48" i="4"/>
  <c r="M50" i="4"/>
  <c r="I74" i="4"/>
  <c r="K106" i="4"/>
  <c r="M124" i="4"/>
  <c r="M126" i="4"/>
  <c r="I149" i="4"/>
  <c r="K151" i="4"/>
  <c r="I158" i="4"/>
  <c r="I164" i="4"/>
  <c r="I168" i="4"/>
  <c r="I172" i="4"/>
  <c r="I176" i="4"/>
  <c r="I193" i="4"/>
  <c r="I209" i="4"/>
  <c r="I225" i="4"/>
  <c r="I241" i="4"/>
  <c r="I257" i="4"/>
  <c r="I271" i="4"/>
  <c r="K277" i="4"/>
  <c r="M299" i="4"/>
  <c r="M336" i="4"/>
  <c r="K405" i="4"/>
  <c r="M407" i="4"/>
  <c r="I434" i="4"/>
  <c r="P434" i="4"/>
  <c r="O434" i="4"/>
  <c r="P643" i="4"/>
  <c r="I643" i="4"/>
  <c r="L1164" i="5"/>
  <c r="M1164" i="5" s="1"/>
  <c r="M1200" i="5"/>
  <c r="K1203" i="5"/>
  <c r="M1207" i="5"/>
  <c r="O1224" i="5"/>
  <c r="I1234" i="5"/>
  <c r="O1237" i="5"/>
  <c r="O1240" i="5"/>
  <c r="I1242" i="5"/>
  <c r="K1243" i="5"/>
  <c r="O1246" i="5"/>
  <c r="I1250" i="5"/>
  <c r="K1251" i="5"/>
  <c r="M1266" i="5"/>
  <c r="I1272" i="5"/>
  <c r="I1274" i="5"/>
  <c r="M15" i="4"/>
  <c r="O18" i="4"/>
  <c r="K35" i="4"/>
  <c r="M48" i="4"/>
  <c r="M56" i="4"/>
  <c r="K66" i="4"/>
  <c r="O97" i="4"/>
  <c r="K121" i="4"/>
  <c r="I138" i="4"/>
  <c r="K149" i="4"/>
  <c r="M151" i="4"/>
  <c r="M158" i="4"/>
  <c r="I162" i="4"/>
  <c r="K164" i="4"/>
  <c r="I166" i="4"/>
  <c r="K168" i="4"/>
  <c r="I170" i="4"/>
  <c r="K172" i="4"/>
  <c r="I174" i="4"/>
  <c r="K176" i="4"/>
  <c r="I178" i="4"/>
  <c r="P180" i="4"/>
  <c r="I182" i="4"/>
  <c r="I187" i="4"/>
  <c r="I200" i="4"/>
  <c r="I203" i="4"/>
  <c r="I216" i="4"/>
  <c r="I219" i="4"/>
  <c r="I232" i="4"/>
  <c r="I235" i="4"/>
  <c r="I248" i="4"/>
  <c r="I251" i="4"/>
  <c r="I264" i="4"/>
  <c r="M271" i="4"/>
  <c r="P273" i="4"/>
  <c r="I275" i="4"/>
  <c r="M277" i="4"/>
  <c r="I443" i="4"/>
  <c r="O443" i="4"/>
  <c r="O445" i="4"/>
  <c r="K445" i="4"/>
  <c r="F594" i="4"/>
  <c r="K625" i="4"/>
  <c r="K678" i="4"/>
  <c r="M935" i="4"/>
  <c r="P935" i="4"/>
  <c r="O935" i="4"/>
  <c r="K935" i="4"/>
  <c r="I962" i="4"/>
  <c r="O962" i="4"/>
  <c r="O1164" i="5"/>
  <c r="K1171" i="5"/>
  <c r="K1174" i="5"/>
  <c r="O1185" i="5"/>
  <c r="O1193" i="5"/>
  <c r="M1203" i="5"/>
  <c r="O1207" i="5"/>
  <c r="F1241" i="5"/>
  <c r="M1272" i="5"/>
  <c r="M1274" i="5"/>
  <c r="K1276" i="5"/>
  <c r="K1278" i="5"/>
  <c r="K1280" i="5"/>
  <c r="K1282" i="5"/>
  <c r="M1286" i="5"/>
  <c r="O12" i="4"/>
  <c r="M25" i="4"/>
  <c r="O28" i="4"/>
  <c r="K33" i="4"/>
  <c r="K69" i="4"/>
  <c r="O74" i="4"/>
  <c r="I114" i="4"/>
  <c r="M121" i="4"/>
  <c r="I123" i="4"/>
  <c r="K135" i="4"/>
  <c r="I140" i="4"/>
  <c r="M144" i="4"/>
  <c r="I148" i="4"/>
  <c r="P151" i="4"/>
  <c r="M162" i="4"/>
  <c r="M166" i="4"/>
  <c r="M170" i="4"/>
  <c r="M174" i="4"/>
  <c r="M178" i="4"/>
  <c r="K182" i="4"/>
  <c r="M185" i="4"/>
  <c r="M200" i="4"/>
  <c r="M216" i="4"/>
  <c r="M232" i="4"/>
  <c r="M248" i="4"/>
  <c r="M264" i="4"/>
  <c r="O271" i="4"/>
  <c r="M275" i="4"/>
  <c r="P277" i="4"/>
  <c r="P284" i="4"/>
  <c r="I284" i="4"/>
  <c r="P292" i="4"/>
  <c r="I292" i="4"/>
  <c r="L329" i="4"/>
  <c r="K468" i="4"/>
  <c r="O468" i="4"/>
  <c r="I468" i="4"/>
  <c r="I592" i="4"/>
  <c r="P592" i="4"/>
  <c r="K839" i="4"/>
  <c r="M919" i="4"/>
  <c r="P919" i="4"/>
  <c r="O919" i="4"/>
  <c r="K919" i="4"/>
  <c r="I933" i="4"/>
  <c r="K933" i="4"/>
  <c r="O22" i="4"/>
  <c r="P35" i="4"/>
  <c r="M66" i="4"/>
  <c r="O121" i="4"/>
  <c r="O138" i="4"/>
  <c r="M149" i="4"/>
  <c r="M164" i="4"/>
  <c r="M168" i="4"/>
  <c r="M172" i="4"/>
  <c r="M176" i="4"/>
  <c r="M182" i="4"/>
  <c r="O264" i="4"/>
  <c r="I268" i="4"/>
  <c r="I274" i="4"/>
  <c r="O275" i="4"/>
  <c r="M284" i="4"/>
  <c r="P290" i="4"/>
  <c r="O290" i="4"/>
  <c r="I290" i="4"/>
  <c r="I295" i="4"/>
  <c r="I304" i="4"/>
  <c r="P304" i="4"/>
  <c r="K304" i="4"/>
  <c r="O357" i="4"/>
  <c r="P357" i="4"/>
  <c r="P422" i="4"/>
  <c r="I466" i="4"/>
  <c r="K466" i="4"/>
  <c r="P655" i="4"/>
  <c r="O655" i="4"/>
  <c r="P803" i="4"/>
  <c r="I803" i="4"/>
  <c r="I917" i="4"/>
  <c r="K917" i="4"/>
  <c r="M1173" i="5"/>
  <c r="O1183" i="5"/>
  <c r="O1191" i="5"/>
  <c r="F1205" i="5"/>
  <c r="P1205" i="5" s="1"/>
  <c r="M1206" i="5"/>
  <c r="M1232" i="5"/>
  <c r="F1271" i="5"/>
  <c r="K1271" i="5" s="1"/>
  <c r="P1276" i="5"/>
  <c r="P1278" i="5"/>
  <c r="P1280" i="5"/>
  <c r="P1282" i="5"/>
  <c r="L1284" i="5"/>
  <c r="M13" i="4"/>
  <c r="O16" i="4"/>
  <c r="M29" i="4"/>
  <c r="P33" i="4"/>
  <c r="M41" i="4"/>
  <c r="M52" i="4"/>
  <c r="O69" i="4"/>
  <c r="I111" i="4"/>
  <c r="K133" i="4"/>
  <c r="P135" i="4"/>
  <c r="I142" i="4"/>
  <c r="F147" i="4"/>
  <c r="I152" i="4"/>
  <c r="P155" i="4"/>
  <c r="I157" i="4"/>
  <c r="M159" i="4"/>
  <c r="K163" i="4"/>
  <c r="P164" i="4"/>
  <c r="K167" i="4"/>
  <c r="P168" i="4"/>
  <c r="K171" i="4"/>
  <c r="P172" i="4"/>
  <c r="K175" i="4"/>
  <c r="P176" i="4"/>
  <c r="K181" i="4"/>
  <c r="P182" i="4"/>
  <c r="I184" i="4"/>
  <c r="F186" i="4"/>
  <c r="I201" i="4"/>
  <c r="I217" i="4"/>
  <c r="I233" i="4"/>
  <c r="I249" i="4"/>
  <c r="M268" i="4"/>
  <c r="O298" i="4"/>
  <c r="K298" i="4"/>
  <c r="I298" i="4"/>
  <c r="O320" i="4"/>
  <c r="P320" i="4"/>
  <c r="P323" i="4"/>
  <c r="O323" i="4"/>
  <c r="K323" i="4"/>
  <c r="L346" i="4"/>
  <c r="I357" i="4"/>
  <c r="I440" i="4"/>
  <c r="P521" i="4"/>
  <c r="K521" i="4"/>
  <c r="L531" i="4"/>
  <c r="L567" i="4"/>
  <c r="F456" i="4"/>
  <c r="I456" i="4" s="1"/>
  <c r="F458" i="4"/>
  <c r="O458" i="4" s="1"/>
  <c r="L537" i="4"/>
  <c r="F545" i="4"/>
  <c r="F547" i="4"/>
  <c r="L552" i="4"/>
  <c r="L556" i="4"/>
  <c r="I562" i="4"/>
  <c r="F598" i="4"/>
  <c r="F600" i="4"/>
  <c r="K609" i="4"/>
  <c r="D617" i="4"/>
  <c r="P736" i="4"/>
  <c r="I736" i="4"/>
  <c r="P787" i="4"/>
  <c r="I787" i="4"/>
  <c r="O817" i="4"/>
  <c r="P817" i="4"/>
  <c r="I825" i="4"/>
  <c r="O825" i="4"/>
  <c r="M825" i="4"/>
  <c r="F857" i="4"/>
  <c r="K896" i="4"/>
  <c r="P896" i="4"/>
  <c r="O896" i="4"/>
  <c r="M896" i="4"/>
  <c r="I992" i="4"/>
  <c r="P992" i="4"/>
  <c r="O992" i="4"/>
  <c r="K992" i="4"/>
  <c r="M280" i="4"/>
  <c r="M295" i="4"/>
  <c r="F307" i="4"/>
  <c r="F354" i="4"/>
  <c r="M357" i="4"/>
  <c r="L381" i="4"/>
  <c r="F400" i="4"/>
  <c r="M405" i="4"/>
  <c r="L412" i="4"/>
  <c r="F432" i="4"/>
  <c r="P432" i="4" s="1"/>
  <c r="M434" i="4"/>
  <c r="F442" i="4"/>
  <c r="M451" i="4"/>
  <c r="M464" i="4"/>
  <c r="O469" i="4"/>
  <c r="F479" i="4"/>
  <c r="M482" i="4"/>
  <c r="M484" i="4"/>
  <c r="L492" i="4"/>
  <c r="M504" i="4"/>
  <c r="M515" i="4"/>
  <c r="O519" i="4"/>
  <c r="L587" i="4"/>
  <c r="M587" i="4" s="1"/>
  <c r="M608" i="4"/>
  <c r="L625" i="4"/>
  <c r="M625" i="4" s="1"/>
  <c r="M645" i="4"/>
  <c r="M653" i="4"/>
  <c r="M655" i="4"/>
  <c r="L656" i="4"/>
  <c r="M656" i="4" s="1"/>
  <c r="K670" i="4"/>
  <c r="L706" i="4"/>
  <c r="M716" i="4"/>
  <c r="M718" i="4"/>
  <c r="O774" i="4"/>
  <c r="P832" i="4"/>
  <c r="O832" i="4"/>
  <c r="K832" i="4"/>
  <c r="P905" i="4"/>
  <c r="O905" i="4"/>
  <c r="K905" i="4"/>
  <c r="I905" i="4"/>
  <c r="F910" i="4"/>
  <c r="O927" i="4"/>
  <c r="P927" i="4"/>
  <c r="K927" i="4"/>
  <c r="P946" i="4"/>
  <c r="I946" i="4"/>
  <c r="M411" i="4"/>
  <c r="O464" i="4"/>
  <c r="M466" i="4"/>
  <c r="M468" i="4"/>
  <c r="O484" i="4"/>
  <c r="O515" i="4"/>
  <c r="M521" i="4"/>
  <c r="O541" i="4"/>
  <c r="M568" i="4"/>
  <c r="L571" i="4"/>
  <c r="M586" i="4"/>
  <c r="L592" i="4"/>
  <c r="M592" i="4" s="1"/>
  <c r="O608" i="4"/>
  <c r="M610" i="4"/>
  <c r="M612" i="4"/>
  <c r="O625" i="4"/>
  <c r="M643" i="4"/>
  <c r="O656" i="4"/>
  <c r="M670" i="4"/>
  <c r="I742" i="4"/>
  <c r="K742" i="4"/>
  <c r="K754" i="4"/>
  <c r="P754" i="4"/>
  <c r="K773" i="4"/>
  <c r="I773" i="4"/>
  <c r="P829" i="4"/>
  <c r="O829" i="4"/>
  <c r="K829" i="4"/>
  <c r="I829" i="4"/>
  <c r="D894" i="4"/>
  <c r="F895" i="4"/>
  <c r="K895" i="4" s="1"/>
  <c r="K1009" i="4"/>
  <c r="O1009" i="4"/>
  <c r="P1186" i="4"/>
  <c r="O1186" i="4"/>
  <c r="K1186" i="4"/>
  <c r="I1186" i="4"/>
  <c r="M288" i="4"/>
  <c r="K294" i="4"/>
  <c r="M310" i="4"/>
  <c r="K322" i="4"/>
  <c r="M340" i="4"/>
  <c r="K351" i="4"/>
  <c r="F356" i="4"/>
  <c r="P356" i="4" s="1"/>
  <c r="M365" i="4"/>
  <c r="M367" i="4"/>
  <c r="O377" i="4"/>
  <c r="F406" i="4"/>
  <c r="F408" i="4"/>
  <c r="K417" i="4"/>
  <c r="D424" i="4"/>
  <c r="F424" i="4" s="1"/>
  <c r="P424" i="4" s="1"/>
  <c r="M436" i="4"/>
  <c r="F444" i="4"/>
  <c r="F450" i="4"/>
  <c r="P450" i="4" s="1"/>
  <c r="M453" i="4"/>
  <c r="I470" i="4"/>
  <c r="P484" i="4"/>
  <c r="F486" i="4"/>
  <c r="F516" i="4"/>
  <c r="P516" i="4" s="1"/>
  <c r="K524" i="4"/>
  <c r="O536" i="4"/>
  <c r="O538" i="4"/>
  <c r="O549" i="4"/>
  <c r="O557" i="4"/>
  <c r="K561" i="4"/>
  <c r="F569" i="4"/>
  <c r="M569" i="4" s="1"/>
  <c r="K570" i="4"/>
  <c r="F585" i="4"/>
  <c r="O585" i="4" s="1"/>
  <c r="O586" i="4"/>
  <c r="M588" i="4"/>
  <c r="F613" i="4"/>
  <c r="P613" i="4" s="1"/>
  <c r="I616" i="4"/>
  <c r="L618" i="4"/>
  <c r="F629" i="4"/>
  <c r="O670" i="4"/>
  <c r="M677" i="4"/>
  <c r="L692" i="4"/>
  <c r="K724" i="4"/>
  <c r="P724" i="4"/>
  <c r="O724" i="4"/>
  <c r="I724" i="4"/>
  <c r="O734" i="4"/>
  <c r="P740" i="4"/>
  <c r="I740" i="4"/>
  <c r="P763" i="4"/>
  <c r="I763" i="4"/>
  <c r="P768" i="4"/>
  <c r="O768" i="4"/>
  <c r="I768" i="4"/>
  <c r="M773" i="4"/>
  <c r="P780" i="4"/>
  <c r="O780" i="4"/>
  <c r="K780" i="4"/>
  <c r="I780" i="4"/>
  <c r="O786" i="4"/>
  <c r="P786" i="4"/>
  <c r="K786" i="4"/>
  <c r="I786" i="4"/>
  <c r="K853" i="4"/>
  <c r="K862" i="4"/>
  <c r="O862" i="4"/>
  <c r="I864" i="4"/>
  <c r="P914" i="4"/>
  <c r="I914" i="4"/>
  <c r="M1009" i="4"/>
  <c r="P1113" i="4"/>
  <c r="O1113" i="4"/>
  <c r="K1113" i="4"/>
  <c r="I1113" i="4"/>
  <c r="M281" i="4"/>
  <c r="K285" i="4"/>
  <c r="M292" i="4"/>
  <c r="I296" i="4"/>
  <c r="M318" i="4"/>
  <c r="M322" i="4"/>
  <c r="O333" i="4"/>
  <c r="O340" i="4"/>
  <c r="M345" i="4"/>
  <c r="M351" i="4"/>
  <c r="I353" i="4"/>
  <c r="L354" i="4"/>
  <c r="O365" i="4"/>
  <c r="P374" i="4"/>
  <c r="O413" i="4"/>
  <c r="M417" i="4"/>
  <c r="F435" i="4"/>
  <c r="K435" i="4" s="1"/>
  <c r="O436" i="4"/>
  <c r="K470" i="4"/>
  <c r="K491" i="4"/>
  <c r="M524" i="4"/>
  <c r="M528" i="4"/>
  <c r="P538" i="4"/>
  <c r="F552" i="4"/>
  <c r="F556" i="4"/>
  <c r="F558" i="4"/>
  <c r="M559" i="4"/>
  <c r="M616" i="4"/>
  <c r="F642" i="4"/>
  <c r="P642" i="4" s="1"/>
  <c r="M681" i="4"/>
  <c r="O683" i="4"/>
  <c r="M698" i="4"/>
  <c r="M768" i="4"/>
  <c r="I809" i="4"/>
  <c r="O809" i="4"/>
  <c r="K809" i="4"/>
  <c r="M842" i="4"/>
  <c r="M862" i="4"/>
  <c r="K880" i="4"/>
  <c r="K910" i="4"/>
  <c r="O942" i="4"/>
  <c r="L942" i="4"/>
  <c r="O948" i="4"/>
  <c r="L948" i="4"/>
  <c r="M948" i="4" s="1"/>
  <c r="P951" i="4"/>
  <c r="O951" i="4"/>
  <c r="M951" i="4"/>
  <c r="K951" i="4"/>
  <c r="I951" i="4"/>
  <c r="K972" i="4"/>
  <c r="O294" i="4"/>
  <c r="O317" i="4"/>
  <c r="O322" i="4"/>
  <c r="P337" i="4"/>
  <c r="F339" i="4"/>
  <c r="P339" i="4" s="1"/>
  <c r="I346" i="4"/>
  <c r="O350" i="4"/>
  <c r="O351" i="4"/>
  <c r="L402" i="4"/>
  <c r="M402" i="4" s="1"/>
  <c r="P417" i="4"/>
  <c r="O419" i="4"/>
  <c r="I421" i="4"/>
  <c r="M470" i="4"/>
  <c r="O524" i="4"/>
  <c r="I529" i="4"/>
  <c r="O570" i="4"/>
  <c r="L602" i="4"/>
  <c r="P616" i="4"/>
  <c r="O627" i="4"/>
  <c r="K696" i="4"/>
  <c r="F699" i="4"/>
  <c r="P699" i="4" s="1"/>
  <c r="O707" i="4"/>
  <c r="M721" i="4"/>
  <c r="I737" i="4"/>
  <c r="M809" i="4"/>
  <c r="P854" i="4"/>
  <c r="K854" i="4"/>
  <c r="I854" i="4"/>
  <c r="P867" i="4"/>
  <c r="K890" i="4"/>
  <c r="P890" i="4"/>
  <c r="O890" i="4"/>
  <c r="M910" i="4"/>
  <c r="P943" i="4"/>
  <c r="K943" i="4"/>
  <c r="I943" i="4"/>
  <c r="O946" i="4"/>
  <c r="I949" i="4"/>
  <c r="K949" i="4"/>
  <c r="L960" i="4"/>
  <c r="O279" i="4"/>
  <c r="P285" i="4"/>
  <c r="I287" i="4"/>
  <c r="K293" i="4"/>
  <c r="I308" i="4"/>
  <c r="K321" i="4"/>
  <c r="F341" i="4"/>
  <c r="K341" i="4" s="1"/>
  <c r="F352" i="4"/>
  <c r="O353" i="4"/>
  <c r="I355" i="4"/>
  <c r="F379" i="4"/>
  <c r="F381" i="4"/>
  <c r="O381" i="4" s="1"/>
  <c r="K383" i="4"/>
  <c r="M387" i="4"/>
  <c r="F418" i="4"/>
  <c r="P418" i="4" s="1"/>
  <c r="F427" i="4"/>
  <c r="P427" i="4" s="1"/>
  <c r="L448" i="4"/>
  <c r="L450" i="4"/>
  <c r="M455" i="4"/>
  <c r="K459" i="4"/>
  <c r="M461" i="4"/>
  <c r="L465" i="4"/>
  <c r="L467" i="4"/>
  <c r="O470" i="4"/>
  <c r="F492" i="4"/>
  <c r="O492" i="4" s="1"/>
  <c r="K494" i="4"/>
  <c r="L516" i="4"/>
  <c r="I523" i="4"/>
  <c r="M526" i="4"/>
  <c r="K548" i="4"/>
  <c r="F571" i="4"/>
  <c r="O593" i="4"/>
  <c r="M595" i="4"/>
  <c r="M597" i="4"/>
  <c r="L607" i="4"/>
  <c r="L652" i="4"/>
  <c r="M652" i="4" s="1"/>
  <c r="M693" i="4"/>
  <c r="P707" i="4"/>
  <c r="K734" i="4"/>
  <c r="P734" i="4"/>
  <c r="P753" i="4"/>
  <c r="K753" i="4"/>
  <c r="I753" i="4"/>
  <c r="K763" i="4"/>
  <c r="I774" i="4"/>
  <c r="K818" i="4"/>
  <c r="F859" i="4"/>
  <c r="F887" i="4"/>
  <c r="O887" i="4" s="1"/>
  <c r="D886" i="4"/>
  <c r="M902" i="4"/>
  <c r="O941" i="4"/>
  <c r="P941" i="4"/>
  <c r="P952" i="4"/>
  <c r="O952" i="4"/>
  <c r="K952" i="4"/>
  <c r="P963" i="4"/>
  <c r="O963" i="4"/>
  <c r="K963" i="4"/>
  <c r="I963" i="4"/>
  <c r="O1002" i="4"/>
  <c r="P1002" i="4"/>
  <c r="K1002" i="4"/>
  <c r="P1041" i="4"/>
  <c r="K1041" i="4"/>
  <c r="I1041" i="4"/>
  <c r="K1075" i="4"/>
  <c r="P1075" i="4"/>
  <c r="O1075" i="4"/>
  <c r="K1091" i="4"/>
  <c r="P1091" i="4"/>
  <c r="O1091" i="4"/>
  <c r="P1130" i="4"/>
  <c r="O1130" i="4"/>
  <c r="K1130" i="4"/>
  <c r="I1130" i="4"/>
  <c r="P733" i="4"/>
  <c r="M751" i="4"/>
  <c r="P784" i="4"/>
  <c r="F792" i="4"/>
  <c r="P792" i="4" s="1"/>
  <c r="F814" i="4"/>
  <c r="F816" i="4"/>
  <c r="P816" i="4" s="1"/>
  <c r="M817" i="4"/>
  <c r="O818" i="4"/>
  <c r="F822" i="4"/>
  <c r="F824" i="4"/>
  <c r="M824" i="4" s="1"/>
  <c r="O830" i="4"/>
  <c r="P835" i="4"/>
  <c r="P837" i="4"/>
  <c r="F847" i="4"/>
  <c r="O847" i="4" s="1"/>
  <c r="M849" i="4"/>
  <c r="O860" i="4"/>
  <c r="L869" i="4"/>
  <c r="M869" i="4" s="1"/>
  <c r="F871" i="4"/>
  <c r="F873" i="4"/>
  <c r="M873" i="4" s="1"/>
  <c r="F875" i="4"/>
  <c r="O877" i="4"/>
  <c r="M884" i="4"/>
  <c r="M890" i="4"/>
  <c r="L908" i="4"/>
  <c r="M911" i="4"/>
  <c r="F916" i="4"/>
  <c r="M916" i="4" s="1"/>
  <c r="M917" i="4"/>
  <c r="F926" i="4"/>
  <c r="F932" i="4"/>
  <c r="M932" i="4" s="1"/>
  <c r="M933" i="4"/>
  <c r="P939" i="4"/>
  <c r="L954" i="4"/>
  <c r="F977" i="4"/>
  <c r="L1003" i="4"/>
  <c r="M1003" i="4" s="1"/>
  <c r="O1003" i="4"/>
  <c r="K1059" i="4"/>
  <c r="P1059" i="4"/>
  <c r="O1059" i="4"/>
  <c r="M1113" i="4"/>
  <c r="P1124" i="4"/>
  <c r="O1124" i="4"/>
  <c r="K1124" i="4"/>
  <c r="I1124" i="4"/>
  <c r="F1149" i="4"/>
  <c r="I1149" i="4" s="1"/>
  <c r="M1186" i="4"/>
  <c r="M1223" i="4"/>
  <c r="L1254" i="4"/>
  <c r="M742" i="4"/>
  <c r="M754" i="4"/>
  <c r="M832" i="4"/>
  <c r="M864" i="4"/>
  <c r="O918" i="4"/>
  <c r="M927" i="4"/>
  <c r="O934" i="4"/>
  <c r="M949" i="4"/>
  <c r="M992" i="4"/>
  <c r="K1004" i="4"/>
  <c r="O1004" i="4"/>
  <c r="K1007" i="4"/>
  <c r="O1007" i="4"/>
  <c r="I1094" i="4"/>
  <c r="K1094" i="4"/>
  <c r="M1124" i="4"/>
  <c r="K1213" i="4"/>
  <c r="P1213" i="4"/>
  <c r="O1213" i="4"/>
  <c r="I1213" i="4"/>
  <c r="M1231" i="4"/>
  <c r="I735" i="4"/>
  <c r="I738" i="4"/>
  <c r="M744" i="4"/>
  <c r="K747" i="4"/>
  <c r="K748" i="4"/>
  <c r="M753" i="4"/>
  <c r="O754" i="4"/>
  <c r="I757" i="4"/>
  <c r="M759" i="4"/>
  <c r="L774" i="4"/>
  <c r="M774" i="4" s="1"/>
  <c r="M780" i="4"/>
  <c r="M786" i="4"/>
  <c r="I799" i="4"/>
  <c r="K802" i="4"/>
  <c r="I819" i="4"/>
  <c r="M829" i="4"/>
  <c r="I831" i="4"/>
  <c r="M836" i="4"/>
  <c r="O867" i="4"/>
  <c r="I868" i="4"/>
  <c r="I870" i="4"/>
  <c r="L882" i="4"/>
  <c r="M905" i="4"/>
  <c r="M907" i="4"/>
  <c r="I913" i="4"/>
  <c r="I921" i="4"/>
  <c r="L922" i="4"/>
  <c r="I929" i="4"/>
  <c r="I937" i="4"/>
  <c r="L938" i="4"/>
  <c r="F940" i="4"/>
  <c r="M943" i="4"/>
  <c r="F950" i="4"/>
  <c r="O950" i="4" s="1"/>
  <c r="O953" i="4"/>
  <c r="I955" i="4"/>
  <c r="K959" i="4"/>
  <c r="M969" i="4"/>
  <c r="O970" i="4"/>
  <c r="I980" i="4"/>
  <c r="O986" i="4"/>
  <c r="M1007" i="4"/>
  <c r="O1025" i="4"/>
  <c r="F1046" i="4"/>
  <c r="P1177" i="4"/>
  <c r="O1177" i="4"/>
  <c r="K1177" i="4"/>
  <c r="I1177" i="4"/>
  <c r="K1239" i="4"/>
  <c r="M1239" i="4"/>
  <c r="M1286" i="4"/>
  <c r="P744" i="4"/>
  <c r="I746" i="4"/>
  <c r="M747" i="4"/>
  <c r="F750" i="4"/>
  <c r="I750" i="4" s="1"/>
  <c r="O759" i="4"/>
  <c r="I762" i="4"/>
  <c r="O764" i="4"/>
  <c r="K782" i="4"/>
  <c r="L783" i="4"/>
  <c r="F796" i="4"/>
  <c r="M799" i="4"/>
  <c r="K819" i="4"/>
  <c r="I828" i="4"/>
  <c r="K831" i="4"/>
  <c r="K834" i="4"/>
  <c r="O836" i="4"/>
  <c r="D838" i="4"/>
  <c r="I840" i="4"/>
  <c r="I850" i="4"/>
  <c r="F865" i="4"/>
  <c r="K870" i="4"/>
  <c r="M893" i="4"/>
  <c r="O907" i="4"/>
  <c r="K921" i="4"/>
  <c r="K937" i="4"/>
  <c r="I945" i="4"/>
  <c r="M959" i="4"/>
  <c r="K962" i="4"/>
  <c r="M973" i="4"/>
  <c r="M980" i="4"/>
  <c r="M983" i="4"/>
  <c r="M1004" i="4"/>
  <c r="K1078" i="4"/>
  <c r="K1149" i="4"/>
  <c r="I1156" i="4"/>
  <c r="O1156" i="4"/>
  <c r="O1256" i="4"/>
  <c r="K1256" i="4"/>
  <c r="I1256" i="4"/>
  <c r="K1275" i="4"/>
  <c r="K736" i="4"/>
  <c r="O747" i="4"/>
  <c r="P759" i="4"/>
  <c r="K762" i="4"/>
  <c r="M782" i="4"/>
  <c r="K791" i="4"/>
  <c r="P799" i="4"/>
  <c r="K828" i="4"/>
  <c r="M831" i="4"/>
  <c r="I833" i="4"/>
  <c r="P836" i="4"/>
  <c r="K840" i="4"/>
  <c r="O846" i="4"/>
  <c r="M861" i="4"/>
  <c r="I877" i="4"/>
  <c r="M903" i="4"/>
  <c r="P907" i="4"/>
  <c r="O910" i="4"/>
  <c r="M913" i="4"/>
  <c r="K914" i="4"/>
  <c r="K918" i="4"/>
  <c r="M921" i="4"/>
  <c r="M926" i="4"/>
  <c r="M929" i="4"/>
  <c r="K930" i="4"/>
  <c r="M937" i="4"/>
  <c r="I939" i="4"/>
  <c r="O960" i="4"/>
  <c r="I971" i="4"/>
  <c r="K976" i="4"/>
  <c r="O980" i="4"/>
  <c r="M990" i="4"/>
  <c r="I995" i="4"/>
  <c r="L1001" i="4"/>
  <c r="I1003" i="4"/>
  <c r="K1005" i="4"/>
  <c r="O1005" i="4"/>
  <c r="L1141" i="4"/>
  <c r="M1141" i="4" s="1"/>
  <c r="O1141" i="4"/>
  <c r="L1205" i="4"/>
  <c r="O1219" i="4"/>
  <c r="P1219" i="4"/>
  <c r="I1219" i="4"/>
  <c r="F1259" i="4"/>
  <c r="I1259" i="4" s="1"/>
  <c r="M731" i="4"/>
  <c r="O735" i="4"/>
  <c r="O736" i="4"/>
  <c r="I739" i="4"/>
  <c r="K743" i="4"/>
  <c r="M746" i="4"/>
  <c r="I749" i="4"/>
  <c r="K779" i="4"/>
  <c r="O782" i="4"/>
  <c r="F790" i="4"/>
  <c r="F812" i="4"/>
  <c r="M819" i="4"/>
  <c r="F826" i="4"/>
  <c r="O826" i="4" s="1"/>
  <c r="M828" i="4"/>
  <c r="I830" i="4"/>
  <c r="O831" i="4"/>
  <c r="K833" i="4"/>
  <c r="I839" i="4"/>
  <c r="K845" i="4"/>
  <c r="M850" i="4"/>
  <c r="K860" i="4"/>
  <c r="I867" i="4"/>
  <c r="K903" i="4"/>
  <c r="F906" i="4"/>
  <c r="F908" i="4"/>
  <c r="P908" i="4" s="1"/>
  <c r="P909" i="4"/>
  <c r="O913" i="4"/>
  <c r="O914" i="4"/>
  <c r="O921" i="4"/>
  <c r="O929" i="4"/>
  <c r="O937" i="4"/>
  <c r="O940" i="4"/>
  <c r="K946" i="4"/>
  <c r="K950" i="4"/>
  <c r="F954" i="4"/>
  <c r="M976" i="4"/>
  <c r="F979" i="4"/>
  <c r="K979" i="4" s="1"/>
  <c r="F987" i="4"/>
  <c r="O987" i="4" s="1"/>
  <c r="O991" i="4"/>
  <c r="M995" i="4"/>
  <c r="M1005" i="4"/>
  <c r="L1036" i="4"/>
  <c r="M1036" i="4" s="1"/>
  <c r="L1052" i="4"/>
  <c r="O1135" i="4"/>
  <c r="L1135" i="4"/>
  <c r="M1135" i="4" s="1"/>
  <c r="I1176" i="4"/>
  <c r="O1176" i="4"/>
  <c r="P1013" i="4"/>
  <c r="I1016" i="4"/>
  <c r="K1025" i="4"/>
  <c r="P1027" i="4"/>
  <c r="M1031" i="4"/>
  <c r="O1037" i="4"/>
  <c r="K1048" i="4"/>
  <c r="O1053" i="4"/>
  <c r="M1055" i="4"/>
  <c r="I1057" i="4"/>
  <c r="L1060" i="4"/>
  <c r="M1060" i="4" s="1"/>
  <c r="K1063" i="4"/>
  <c r="P1069" i="4"/>
  <c r="L1076" i="4"/>
  <c r="K1079" i="4"/>
  <c r="O1085" i="4"/>
  <c r="L1092" i="4"/>
  <c r="K1096" i="4"/>
  <c r="O1112" i="4"/>
  <c r="I1115" i="4"/>
  <c r="K1132" i="4"/>
  <c r="K1141" i="4"/>
  <c r="O1142" i="4"/>
  <c r="M1144" i="4"/>
  <c r="K1146" i="4"/>
  <c r="I1150" i="4"/>
  <c r="P1165" i="4"/>
  <c r="O1175" i="4"/>
  <c r="O1184" i="4"/>
  <c r="P1185" i="4"/>
  <c r="I1188" i="4"/>
  <c r="K1189" i="4"/>
  <c r="K1195" i="4"/>
  <c r="M1201" i="4"/>
  <c r="I1203" i="4"/>
  <c r="F1210" i="4"/>
  <c r="P1210" i="4" s="1"/>
  <c r="I1211" i="4"/>
  <c r="P1212" i="4"/>
  <c r="M1214" i="4"/>
  <c r="I1217" i="4"/>
  <c r="P1218" i="4"/>
  <c r="O1255" i="4"/>
  <c r="P1274" i="4"/>
  <c r="O1006" i="4"/>
  <c r="O1008" i="4"/>
  <c r="K1024" i="4"/>
  <c r="F1038" i="4"/>
  <c r="K1038" i="4" s="1"/>
  <c r="M1039" i="4"/>
  <c r="O1044" i="4"/>
  <c r="F1054" i="4"/>
  <c r="O1054" i="4" s="1"/>
  <c r="M1057" i="4"/>
  <c r="M1059" i="4"/>
  <c r="P1060" i="4"/>
  <c r="O1073" i="4"/>
  <c r="M1075" i="4"/>
  <c r="F1086" i="4"/>
  <c r="F1088" i="4"/>
  <c r="M1091" i="4"/>
  <c r="O1095" i="4"/>
  <c r="O1105" i="4"/>
  <c r="P1111" i="4"/>
  <c r="K1114" i="4"/>
  <c r="M1121" i="4"/>
  <c r="P1122" i="4"/>
  <c r="F1129" i="4"/>
  <c r="I1129" i="4" s="1"/>
  <c r="K1139" i="4"/>
  <c r="O1140" i="4"/>
  <c r="P1146" i="4"/>
  <c r="P1163" i="4"/>
  <c r="F1178" i="4"/>
  <c r="M1180" i="4"/>
  <c r="P1183" i="4"/>
  <c r="K1187" i="4"/>
  <c r="O1190" i="4"/>
  <c r="P1191" i="4"/>
  <c r="M1203" i="4"/>
  <c r="O1211" i="4"/>
  <c r="P1214" i="4"/>
  <c r="M1262" i="4"/>
  <c r="M1266" i="4"/>
  <c r="O1273" i="4"/>
  <c r="O1050" i="4"/>
  <c r="M1104" i="4"/>
  <c r="P1105" i="4"/>
  <c r="O1189" i="4"/>
  <c r="P1190" i="4"/>
  <c r="M1200" i="4"/>
  <c r="I1202" i="4"/>
  <c r="P1211" i="4"/>
  <c r="M1213" i="4"/>
  <c r="P1217" i="4"/>
  <c r="O1260" i="4"/>
  <c r="I1272" i="4"/>
  <c r="P1273" i="4"/>
  <c r="M1276" i="4"/>
  <c r="O1016" i="4"/>
  <c r="M1041" i="4"/>
  <c r="F1058" i="4"/>
  <c r="P1058" i="4" s="1"/>
  <c r="I1061" i="4"/>
  <c r="M1067" i="4"/>
  <c r="K1069" i="4"/>
  <c r="L1070" i="4"/>
  <c r="F1074" i="4"/>
  <c r="M1074" i="4" s="1"/>
  <c r="I1077" i="4"/>
  <c r="O1094" i="4"/>
  <c r="M1099" i="4"/>
  <c r="M1101" i="4"/>
  <c r="O1102" i="4"/>
  <c r="O1104" i="4"/>
  <c r="O1115" i="4"/>
  <c r="K1125" i="4"/>
  <c r="M1130" i="4"/>
  <c r="O1139" i="4"/>
  <c r="I1142" i="4"/>
  <c r="O1153" i="4"/>
  <c r="L1156" i="4"/>
  <c r="M1156" i="4" s="1"/>
  <c r="F1160" i="4"/>
  <c r="M1160" i="4" s="1"/>
  <c r="K1161" i="4"/>
  <c r="K1165" i="4"/>
  <c r="O1188" i="4"/>
  <c r="P1189" i="4"/>
  <c r="K1192" i="4"/>
  <c r="M1256" i="4"/>
  <c r="K1259" i="4"/>
  <c r="M1011" i="4"/>
  <c r="K1013" i="4"/>
  <c r="O1020" i="4"/>
  <c r="O1028" i="4"/>
  <c r="M1061" i="4"/>
  <c r="O1062" i="4"/>
  <c r="O1072" i="4"/>
  <c r="M1077" i="4"/>
  <c r="O1078" i="4"/>
  <c r="M1083" i="4"/>
  <c r="K1085" i="4"/>
  <c r="F1090" i="4"/>
  <c r="M1090" i="4" s="1"/>
  <c r="P1101" i="4"/>
  <c r="O1114" i="4"/>
  <c r="M1117" i="4"/>
  <c r="O1125" i="4"/>
  <c r="K1142" i="4"/>
  <c r="M1161" i="4"/>
  <c r="I1175" i="4"/>
  <c r="I1183" i="4"/>
  <c r="O1187" i="4"/>
  <c r="I1191" i="4"/>
  <c r="M1192" i="4"/>
  <c r="F1205" i="4"/>
  <c r="K1205" i="4" s="1"/>
  <c r="K1209" i="4"/>
  <c r="I1212" i="4"/>
  <c r="I1218" i="4"/>
  <c r="I1255" i="4"/>
  <c r="K1258" i="4"/>
  <c r="L1259" i="4"/>
  <c r="M1259" i="4" s="1"/>
  <c r="F1271" i="4"/>
  <c r="P1271" i="4" s="1"/>
  <c r="O1272" i="4"/>
  <c r="I1274" i="4"/>
  <c r="I1277" i="4"/>
  <c r="I1279" i="4"/>
  <c r="I1281" i="4"/>
  <c r="I1283" i="4"/>
  <c r="M1013" i="4"/>
  <c r="I1017" i="4"/>
  <c r="I1031" i="4"/>
  <c r="F1042" i="4"/>
  <c r="P1042" i="4" s="1"/>
  <c r="F1052" i="4"/>
  <c r="O1052" i="4" s="1"/>
  <c r="P1061" i="4"/>
  <c r="P1077" i="4"/>
  <c r="F1084" i="4"/>
  <c r="K1084" i="4" s="1"/>
  <c r="O1088" i="4"/>
  <c r="I1095" i="4"/>
  <c r="I1105" i="4"/>
  <c r="I1122" i="4"/>
  <c r="F1133" i="4"/>
  <c r="O1138" i="4"/>
  <c r="O1148" i="4"/>
  <c r="F1158" i="4"/>
  <c r="K1158" i="4" s="1"/>
  <c r="P1161" i="4"/>
  <c r="I1163" i="4"/>
  <c r="K1176" i="4"/>
  <c r="I1190" i="4"/>
  <c r="O1192" i="4"/>
  <c r="I1201" i="4"/>
  <c r="M1209" i="4"/>
  <c r="O1215" i="4"/>
  <c r="M1258" i="4"/>
  <c r="O1259" i="4"/>
  <c r="M1264" i="4"/>
  <c r="M1268" i="4"/>
  <c r="P1272" i="4"/>
  <c r="M1274" i="4"/>
  <c r="F1010" i="4"/>
  <c r="O1013" i="4"/>
  <c r="O1027" i="4"/>
  <c r="L1038" i="4"/>
  <c r="P1045" i="4"/>
  <c r="O1069" i="4"/>
  <c r="M1071" i="4"/>
  <c r="I1073" i="4"/>
  <c r="M1085" i="4"/>
  <c r="L1112" i="4"/>
  <c r="F1120" i="4"/>
  <c r="M1120" i="4" s="1"/>
  <c r="K1123" i="4"/>
  <c r="K1128" i="4"/>
  <c r="K1135" i="4"/>
  <c r="K1160" i="4"/>
  <c r="F1162" i="4"/>
  <c r="K1171" i="4"/>
  <c r="L1176" i="4"/>
  <c r="M1176" i="4" s="1"/>
  <c r="P1209" i="4"/>
  <c r="O1212" i="4"/>
  <c r="F1241" i="4"/>
  <c r="I1241" i="4" s="1"/>
  <c r="M1255" i="4"/>
  <c r="K1261" i="4"/>
  <c r="O1274" i="4"/>
  <c r="O1275" i="4"/>
  <c r="M21" i="2"/>
  <c r="P24" i="2"/>
  <c r="O98" i="2"/>
  <c r="I111" i="2"/>
  <c r="M112" i="2"/>
  <c r="P113" i="2"/>
  <c r="I115" i="2"/>
  <c r="M116" i="2"/>
  <c r="P117" i="2"/>
  <c r="I119" i="2"/>
  <c r="M120" i="2"/>
  <c r="P121" i="2"/>
  <c r="I123" i="2"/>
  <c r="M127" i="2"/>
  <c r="P130" i="2"/>
  <c r="P132" i="2"/>
  <c r="P134" i="2"/>
  <c r="P136" i="2"/>
  <c r="M146" i="2"/>
  <c r="I148" i="2"/>
  <c r="I156" i="2"/>
  <c r="O112" i="2"/>
  <c r="O116" i="2"/>
  <c r="K119" i="2"/>
  <c r="O120" i="2"/>
  <c r="K123" i="2"/>
  <c r="O124" i="2"/>
  <c r="O127" i="2"/>
  <c r="M139" i="2"/>
  <c r="K148" i="2"/>
  <c r="M164" i="2"/>
  <c r="K164" i="2"/>
  <c r="I164" i="2"/>
  <c r="P164" i="2"/>
  <c r="O164" i="2"/>
  <c r="I16" i="2"/>
  <c r="M25" i="2"/>
  <c r="K82" i="2"/>
  <c r="K108" i="2"/>
  <c r="M111" i="2"/>
  <c r="P112" i="2"/>
  <c r="I114" i="2"/>
  <c r="M115" i="2"/>
  <c r="P116" i="2"/>
  <c r="I118" i="2"/>
  <c r="M119" i="2"/>
  <c r="P120" i="2"/>
  <c r="I122" i="2"/>
  <c r="P124" i="2"/>
  <c r="K126" i="2"/>
  <c r="M143" i="2"/>
  <c r="P151" i="2"/>
  <c r="O151" i="2"/>
  <c r="K151" i="2"/>
  <c r="I151" i="2"/>
  <c r="M156" i="2"/>
  <c r="M148" i="2"/>
  <c r="O16" i="2"/>
  <c r="I20" i="2"/>
  <c r="I26" i="2"/>
  <c r="M61" i="2"/>
  <c r="P67" i="2"/>
  <c r="I98" i="2"/>
  <c r="I113" i="2"/>
  <c r="M114" i="2"/>
  <c r="I117" i="2"/>
  <c r="M118" i="2"/>
  <c r="I121" i="2"/>
  <c r="P123" i="2"/>
  <c r="O126" i="2"/>
  <c r="P131" i="2"/>
  <c r="P133" i="2"/>
  <c r="P135" i="2"/>
  <c r="M144" i="2"/>
  <c r="O148" i="2"/>
  <c r="K155" i="2"/>
  <c r="I155" i="2"/>
  <c r="P155" i="2"/>
  <c r="O155" i="2"/>
  <c r="K191" i="2"/>
  <c r="O191" i="2"/>
  <c r="P89" i="2"/>
  <c r="K98" i="2"/>
  <c r="K113" i="2"/>
  <c r="K117" i="2"/>
  <c r="K121" i="2"/>
  <c r="P152" i="2"/>
  <c r="K152" i="2"/>
  <c r="O20" i="2"/>
  <c r="M48" i="2"/>
  <c r="I112" i="2"/>
  <c r="M113" i="2"/>
  <c r="I116" i="2"/>
  <c r="M117" i="2"/>
  <c r="I120" i="2"/>
  <c r="M121" i="2"/>
  <c r="P122" i="2"/>
  <c r="I124" i="2"/>
  <c r="I127" i="2"/>
  <c r="O128" i="2"/>
  <c r="M138" i="2"/>
  <c r="M145" i="2"/>
  <c r="I152" i="2"/>
  <c r="M62" i="2"/>
  <c r="M98" i="2"/>
  <c r="K124" i="2"/>
  <c r="K127" i="2"/>
  <c r="K156" i="2"/>
  <c r="P156" i="2"/>
  <c r="M172" i="2"/>
  <c r="K172" i="2"/>
  <c r="I172" i="2"/>
  <c r="P172" i="2"/>
  <c r="O172" i="2"/>
  <c r="I160" i="2"/>
  <c r="I168" i="2"/>
  <c r="I176" i="2"/>
  <c r="K309" i="2"/>
  <c r="O342" i="2"/>
  <c r="M346" i="2"/>
  <c r="O382" i="2"/>
  <c r="M395" i="2"/>
  <c r="P401" i="2"/>
  <c r="O407" i="2"/>
  <c r="O418" i="2"/>
  <c r="I423" i="2"/>
  <c r="K427" i="2"/>
  <c r="M429" i="2"/>
  <c r="P433" i="2"/>
  <c r="P445" i="2"/>
  <c r="O449" i="2"/>
  <c r="K456" i="2"/>
  <c r="I464" i="2"/>
  <c r="M470" i="2"/>
  <c r="O471" i="2"/>
  <c r="P478" i="2"/>
  <c r="M486" i="2"/>
  <c r="P487" i="2"/>
  <c r="P493" i="2"/>
  <c r="P496" i="2"/>
  <c r="I498" i="2"/>
  <c r="K506" i="2"/>
  <c r="I508" i="2"/>
  <c r="M515" i="2"/>
  <c r="M521" i="2"/>
  <c r="P524" i="2"/>
  <c r="I527" i="2"/>
  <c r="M528" i="2"/>
  <c r="K529" i="2"/>
  <c r="K533" i="2"/>
  <c r="M536" i="2"/>
  <c r="O542" i="2"/>
  <c r="P545" i="2"/>
  <c r="P548" i="2"/>
  <c r="I550" i="2"/>
  <c r="O551" i="2"/>
  <c r="P557" i="2"/>
  <c r="K593" i="2"/>
  <c r="P608" i="2"/>
  <c r="I637" i="2"/>
  <c r="O638" i="2"/>
  <c r="I640" i="2"/>
  <c r="P645" i="2"/>
  <c r="I647" i="2"/>
  <c r="P653" i="2"/>
  <c r="K655" i="2"/>
  <c r="P661" i="2"/>
  <c r="I663" i="2"/>
  <c r="M668" i="2"/>
  <c r="M670" i="2"/>
  <c r="K679" i="2"/>
  <c r="K687" i="2"/>
  <c r="I696" i="2"/>
  <c r="O697" i="2"/>
  <c r="I702" i="2"/>
  <c r="O703" i="2"/>
  <c r="I709" i="2"/>
  <c r="O716" i="2"/>
  <c r="P48" i="3"/>
  <c r="M94" i="3"/>
  <c r="P128" i="3"/>
  <c r="M139" i="3"/>
  <c r="M143" i="3"/>
  <c r="K216" i="3"/>
  <c r="P216" i="3"/>
  <c r="K222" i="3"/>
  <c r="P222" i="3"/>
  <c r="K238" i="3"/>
  <c r="P238" i="3"/>
  <c r="I159" i="2"/>
  <c r="K160" i="2"/>
  <c r="O163" i="2"/>
  <c r="I167" i="2"/>
  <c r="K168" i="2"/>
  <c r="O171" i="2"/>
  <c r="I175" i="2"/>
  <c r="K176" i="2"/>
  <c r="M180" i="2"/>
  <c r="I185" i="2"/>
  <c r="O187" i="2"/>
  <c r="O195" i="2"/>
  <c r="O203" i="2"/>
  <c r="O211" i="2"/>
  <c r="O219" i="2"/>
  <c r="O227" i="2"/>
  <c r="M239" i="2"/>
  <c r="M354" i="2"/>
  <c r="O361" i="2"/>
  <c r="O376" i="2"/>
  <c r="P407" i="2"/>
  <c r="I409" i="2"/>
  <c r="M427" i="2"/>
  <c r="I439" i="2"/>
  <c r="I447" i="2"/>
  <c r="P449" i="2"/>
  <c r="K464" i="2"/>
  <c r="P471" i="2"/>
  <c r="M495" i="2"/>
  <c r="P551" i="2"/>
  <c r="M587" i="2"/>
  <c r="M593" i="2"/>
  <c r="I605" i="2"/>
  <c r="M610" i="2"/>
  <c r="K637" i="2"/>
  <c r="K640" i="2"/>
  <c r="K642" i="2"/>
  <c r="M655" i="2"/>
  <c r="M679" i="2"/>
  <c r="M687" i="2"/>
  <c r="K696" i="2"/>
  <c r="P697" i="2"/>
  <c r="O700" i="2"/>
  <c r="K709" i="2"/>
  <c r="P716" i="2"/>
  <c r="K32" i="3"/>
  <c r="K34" i="3"/>
  <c r="K36" i="3"/>
  <c r="I39" i="3"/>
  <c r="I43" i="3"/>
  <c r="M56" i="3"/>
  <c r="M60" i="3"/>
  <c r="M87" i="3"/>
  <c r="P94" i="3"/>
  <c r="K127" i="3"/>
  <c r="M136" i="3"/>
  <c r="P139" i="3"/>
  <c r="I141" i="3"/>
  <c r="P143" i="3"/>
  <c r="I145" i="3"/>
  <c r="I184" i="3"/>
  <c r="M219" i="3"/>
  <c r="M222" i="3"/>
  <c r="K232" i="3"/>
  <c r="P232" i="3"/>
  <c r="M235" i="3"/>
  <c r="M238" i="3"/>
  <c r="K248" i="3"/>
  <c r="P248" i="3"/>
  <c r="M251" i="3"/>
  <c r="K255" i="3"/>
  <c r="P255" i="3"/>
  <c r="K259" i="3"/>
  <c r="P259" i="3"/>
  <c r="K263" i="3"/>
  <c r="P263" i="3"/>
  <c r="O154" i="2"/>
  <c r="I158" i="2"/>
  <c r="K159" i="2"/>
  <c r="O162" i="2"/>
  <c r="P163" i="2"/>
  <c r="I166" i="2"/>
  <c r="K167" i="2"/>
  <c r="O170" i="2"/>
  <c r="P171" i="2"/>
  <c r="I174" i="2"/>
  <c r="K175" i="2"/>
  <c r="O178" i="2"/>
  <c r="I184" i="2"/>
  <c r="K185" i="2"/>
  <c r="O190" i="2"/>
  <c r="O198" i="2"/>
  <c r="O206" i="2"/>
  <c r="O214" i="2"/>
  <c r="O222" i="2"/>
  <c r="O230" i="2"/>
  <c r="M237" i="2"/>
  <c r="O309" i="2"/>
  <c r="I318" i="2"/>
  <c r="O333" i="2"/>
  <c r="O345" i="2"/>
  <c r="I347" i="2"/>
  <c r="O348" i="2"/>
  <c r="P351" i="2"/>
  <c r="O354" i="2"/>
  <c r="P367" i="2"/>
  <c r="P376" i="2"/>
  <c r="I383" i="2"/>
  <c r="I391" i="2"/>
  <c r="I399" i="2"/>
  <c r="P412" i="2"/>
  <c r="O417" i="2"/>
  <c r="M419" i="2"/>
  <c r="I421" i="2"/>
  <c r="I431" i="2"/>
  <c r="K432" i="2"/>
  <c r="O458" i="2"/>
  <c r="M480" i="2"/>
  <c r="P486" i="2"/>
  <c r="I488" i="2"/>
  <c r="K492" i="2"/>
  <c r="M494" i="2"/>
  <c r="O508" i="2"/>
  <c r="P515" i="2"/>
  <c r="I517" i="2"/>
  <c r="M523" i="2"/>
  <c r="I526" i="2"/>
  <c r="P528" i="2"/>
  <c r="P536" i="2"/>
  <c r="I538" i="2"/>
  <c r="I546" i="2"/>
  <c r="I549" i="2"/>
  <c r="O554" i="2"/>
  <c r="O556" i="2"/>
  <c r="I565" i="2"/>
  <c r="K572" i="2"/>
  <c r="O619" i="2"/>
  <c r="M637" i="2"/>
  <c r="M640" i="2"/>
  <c r="O655" i="2"/>
  <c r="K657" i="2"/>
  <c r="K664" i="2"/>
  <c r="P679" i="2"/>
  <c r="O687" i="2"/>
  <c r="O695" i="2"/>
  <c r="O696" i="2"/>
  <c r="M702" i="2"/>
  <c r="M725" i="2"/>
  <c r="M32" i="3"/>
  <c r="M34" i="3"/>
  <c r="M36" i="3"/>
  <c r="I38" i="3"/>
  <c r="K39" i="3"/>
  <c r="I42" i="3"/>
  <c r="K43" i="3"/>
  <c r="K49" i="3"/>
  <c r="P50" i="3"/>
  <c r="I52" i="3"/>
  <c r="O66" i="3"/>
  <c r="O68" i="3"/>
  <c r="O70" i="3"/>
  <c r="K81" i="3"/>
  <c r="K83" i="3"/>
  <c r="O93" i="3"/>
  <c r="M105" i="3"/>
  <c r="M131" i="3"/>
  <c r="O136" i="3"/>
  <c r="K141" i="3"/>
  <c r="K145" i="3"/>
  <c r="O149" i="3"/>
  <c r="O151" i="3"/>
  <c r="O153" i="3"/>
  <c r="O155" i="3"/>
  <c r="O157" i="3"/>
  <c r="O159" i="3"/>
  <c r="O161" i="3"/>
  <c r="O163" i="3"/>
  <c r="O165" i="3"/>
  <c r="O167" i="3"/>
  <c r="O169" i="3"/>
  <c r="O171" i="3"/>
  <c r="O173" i="3"/>
  <c r="O175" i="3"/>
  <c r="O177" i="3"/>
  <c r="M180" i="3"/>
  <c r="L179" i="3"/>
  <c r="M184" i="3"/>
  <c r="P219" i="3"/>
  <c r="K226" i="3"/>
  <c r="P226" i="3"/>
  <c r="M229" i="3"/>
  <c r="M232" i="3"/>
  <c r="P235" i="3"/>
  <c r="K242" i="3"/>
  <c r="P242" i="3"/>
  <c r="M245" i="3"/>
  <c r="M248" i="3"/>
  <c r="P251" i="3"/>
  <c r="M255" i="3"/>
  <c r="M259" i="3"/>
  <c r="M263" i="3"/>
  <c r="O660" i="2"/>
  <c r="M691" i="2"/>
  <c r="P695" i="2"/>
  <c r="I698" i="2"/>
  <c r="I701" i="2"/>
  <c r="O702" i="2"/>
  <c r="O32" i="3"/>
  <c r="O34" i="3"/>
  <c r="O36" i="3"/>
  <c r="K42" i="3"/>
  <c r="M47" i="3"/>
  <c r="K52" i="3"/>
  <c r="O92" i="3"/>
  <c r="P93" i="3"/>
  <c r="I95" i="3"/>
  <c r="M127" i="3"/>
  <c r="O131" i="3"/>
  <c r="P188" i="3"/>
  <c r="P190" i="3"/>
  <c r="P192" i="3"/>
  <c r="P194" i="3"/>
  <c r="P196" i="3"/>
  <c r="P198" i="3"/>
  <c r="P200" i="3"/>
  <c r="P202" i="3"/>
  <c r="P204" i="3"/>
  <c r="P206" i="3"/>
  <c r="P208" i="3"/>
  <c r="P210" i="3"/>
  <c r="P212" i="3"/>
  <c r="P214" i="3"/>
  <c r="K220" i="3"/>
  <c r="P220" i="3"/>
  <c r="M223" i="3"/>
  <c r="M226" i="3"/>
  <c r="P229" i="3"/>
  <c r="K236" i="3"/>
  <c r="P236" i="3"/>
  <c r="M239" i="3"/>
  <c r="M242" i="3"/>
  <c r="P245" i="3"/>
  <c r="K252" i="3"/>
  <c r="P252" i="3"/>
  <c r="K256" i="3"/>
  <c r="P256" i="3"/>
  <c r="K260" i="3"/>
  <c r="P260" i="3"/>
  <c r="K264" i="3"/>
  <c r="P264" i="3"/>
  <c r="K268" i="3"/>
  <c r="P268" i="3"/>
  <c r="K308" i="2"/>
  <c r="K310" i="2"/>
  <c r="I334" i="2"/>
  <c r="I349" i="2"/>
  <c r="K357" i="2"/>
  <c r="I365" i="2"/>
  <c r="M385" i="2"/>
  <c r="I389" i="2"/>
  <c r="M413" i="2"/>
  <c r="I415" i="2"/>
  <c r="M426" i="2"/>
  <c r="M459" i="2"/>
  <c r="M461" i="2"/>
  <c r="I487" i="2"/>
  <c r="I496" i="2"/>
  <c r="I502" i="2"/>
  <c r="I509" i="2"/>
  <c r="K511" i="2"/>
  <c r="K557" i="2"/>
  <c r="I581" i="2"/>
  <c r="M588" i="2"/>
  <c r="K590" i="2"/>
  <c r="K230" i="3"/>
  <c r="P230" i="3"/>
  <c r="K246" i="3"/>
  <c r="P246" i="3"/>
  <c r="O159" i="2"/>
  <c r="I163" i="2"/>
  <c r="O167" i="2"/>
  <c r="I171" i="2"/>
  <c r="O175" i="2"/>
  <c r="O185" i="2"/>
  <c r="O199" i="2"/>
  <c r="O207" i="2"/>
  <c r="O215" i="2"/>
  <c r="O223" i="2"/>
  <c r="O231" i="2"/>
  <c r="I236" i="2"/>
  <c r="M247" i="2"/>
  <c r="I331" i="2"/>
  <c r="P347" i="2"/>
  <c r="M349" i="2"/>
  <c r="K359" i="2"/>
  <c r="M365" i="2"/>
  <c r="O366" i="2"/>
  <c r="K374" i="2"/>
  <c r="I382" i="2"/>
  <c r="O385" i="2"/>
  <c r="K389" i="2"/>
  <c r="O391" i="2"/>
  <c r="K396" i="2"/>
  <c r="O399" i="2"/>
  <c r="I407" i="2"/>
  <c r="K415" i="2"/>
  <c r="O422" i="2"/>
  <c r="M428" i="2"/>
  <c r="P439" i="2"/>
  <c r="I441" i="2"/>
  <c r="I449" i="2"/>
  <c r="P454" i="2"/>
  <c r="P461" i="2"/>
  <c r="O466" i="2"/>
  <c r="O488" i="2"/>
  <c r="K496" i="2"/>
  <c r="K502" i="2"/>
  <c r="M511" i="2"/>
  <c r="M513" i="2"/>
  <c r="O517" i="2"/>
  <c r="I524" i="2"/>
  <c r="O526" i="2"/>
  <c r="M534" i="2"/>
  <c r="O538" i="2"/>
  <c r="P546" i="2"/>
  <c r="I548" i="2"/>
  <c r="O549" i="2"/>
  <c r="M560" i="2"/>
  <c r="P565" i="2"/>
  <c r="O572" i="2"/>
  <c r="O573" i="2"/>
  <c r="P579" i="2"/>
  <c r="M581" i="2"/>
  <c r="P586" i="2"/>
  <c r="O588" i="2"/>
  <c r="M590" i="2"/>
  <c r="I608" i="2"/>
  <c r="P612" i="2"/>
  <c r="P624" i="2"/>
  <c r="M636" i="2"/>
  <c r="I645" i="2"/>
  <c r="M651" i="2"/>
  <c r="K653" i="2"/>
  <c r="P657" i="2"/>
  <c r="P659" i="2"/>
  <c r="I661" i="2"/>
  <c r="M669" i="2"/>
  <c r="M677" i="2"/>
  <c r="O681" i="2"/>
  <c r="K693" i="2"/>
  <c r="I703" i="2"/>
  <c r="O718" i="2"/>
  <c r="K31" i="3"/>
  <c r="K33" i="3"/>
  <c r="K35" i="3"/>
  <c r="O39" i="3"/>
  <c r="O43" i="3"/>
  <c r="K48" i="3"/>
  <c r="M54" i="3"/>
  <c r="M58" i="3"/>
  <c r="M62" i="3"/>
  <c r="I94" i="3"/>
  <c r="M118" i="3"/>
  <c r="K126" i="3"/>
  <c r="K128" i="3"/>
  <c r="M132" i="3"/>
  <c r="I139" i="3"/>
  <c r="P141" i="3"/>
  <c r="I143" i="3"/>
  <c r="O145" i="3"/>
  <c r="K224" i="3"/>
  <c r="P224" i="3"/>
  <c r="M227" i="3"/>
  <c r="M230" i="3"/>
  <c r="K240" i="3"/>
  <c r="P240" i="3"/>
  <c r="M243" i="3"/>
  <c r="M246" i="3"/>
  <c r="K253" i="3"/>
  <c r="P253" i="3"/>
  <c r="K257" i="3"/>
  <c r="P257" i="3"/>
  <c r="K261" i="3"/>
  <c r="P261" i="3"/>
  <c r="K265" i="3"/>
  <c r="P265" i="3"/>
  <c r="O186" i="2"/>
  <c r="O194" i="2"/>
  <c r="O202" i="2"/>
  <c r="O210" i="2"/>
  <c r="O218" i="2"/>
  <c r="O226" i="2"/>
  <c r="M245" i="2"/>
  <c r="O308" i="2"/>
  <c r="O310" i="2"/>
  <c r="M331" i="2"/>
  <c r="K342" i="2"/>
  <c r="P349" i="2"/>
  <c r="O357" i="2"/>
  <c r="M359" i="2"/>
  <c r="I361" i="2"/>
  <c r="P365" i="2"/>
  <c r="M374" i="2"/>
  <c r="K382" i="2"/>
  <c r="M389" i="2"/>
  <c r="P391" i="2"/>
  <c r="M396" i="2"/>
  <c r="K408" i="2"/>
  <c r="M415" i="2"/>
  <c r="P422" i="2"/>
  <c r="P428" i="2"/>
  <c r="M433" i="2"/>
  <c r="P466" i="2"/>
  <c r="I470" i="2"/>
  <c r="O472" i="2"/>
  <c r="O482" i="2"/>
  <c r="P488" i="2"/>
  <c r="M491" i="2"/>
  <c r="M496" i="2"/>
  <c r="M502" i="2"/>
  <c r="O503" i="2"/>
  <c r="P513" i="2"/>
  <c r="I515" i="2"/>
  <c r="P517" i="2"/>
  <c r="M519" i="2"/>
  <c r="I521" i="2"/>
  <c r="P526" i="2"/>
  <c r="I528" i="2"/>
  <c r="P534" i="2"/>
  <c r="I536" i="2"/>
  <c r="P538" i="2"/>
  <c r="K542" i="2"/>
  <c r="M545" i="2"/>
  <c r="M548" i="2"/>
  <c r="I552" i="2"/>
  <c r="P572" i="2"/>
  <c r="O581" i="2"/>
  <c r="O590" i="2"/>
  <c r="P597" i="2"/>
  <c r="K608" i="2"/>
  <c r="O609" i="2"/>
  <c r="P616" i="2"/>
  <c r="K645" i="2"/>
  <c r="K661" i="2"/>
  <c r="M31" i="3"/>
  <c r="M33" i="3"/>
  <c r="M35" i="3"/>
  <c r="O38" i="3"/>
  <c r="O42" i="3"/>
  <c r="P52" i="3"/>
  <c r="O67" i="3"/>
  <c r="O69" i="3"/>
  <c r="K82" i="3"/>
  <c r="M89" i="3"/>
  <c r="I93" i="3"/>
  <c r="K94" i="3"/>
  <c r="K102" i="3"/>
  <c r="O132" i="3"/>
  <c r="M135" i="3"/>
  <c r="K139" i="3"/>
  <c r="K143" i="3"/>
  <c r="O148" i="3"/>
  <c r="O150" i="3"/>
  <c r="O152" i="3"/>
  <c r="O154" i="3"/>
  <c r="O156" i="3"/>
  <c r="O158" i="3"/>
  <c r="O160" i="3"/>
  <c r="O162" i="3"/>
  <c r="O164" i="3"/>
  <c r="O166" i="3"/>
  <c r="O168" i="3"/>
  <c r="O170" i="3"/>
  <c r="O172" i="3"/>
  <c r="O174" i="3"/>
  <c r="O176" i="3"/>
  <c r="O178" i="3"/>
  <c r="K218" i="3"/>
  <c r="P218" i="3"/>
  <c r="M221" i="3"/>
  <c r="M224" i="3"/>
  <c r="P227" i="3"/>
  <c r="K234" i="3"/>
  <c r="P234" i="3"/>
  <c r="M237" i="3"/>
  <c r="M240" i="3"/>
  <c r="P243" i="3"/>
  <c r="K250" i="3"/>
  <c r="P250" i="3"/>
  <c r="M253" i="3"/>
  <c r="M257" i="3"/>
  <c r="M261" i="3"/>
  <c r="M265" i="3"/>
  <c r="M243" i="2"/>
  <c r="K317" i="2"/>
  <c r="P331" i="2"/>
  <c r="O359" i="2"/>
  <c r="O374" i="2"/>
  <c r="M377" i="2"/>
  <c r="M382" i="2"/>
  <c r="O401" i="2"/>
  <c r="M407" i="2"/>
  <c r="O408" i="2"/>
  <c r="K412" i="2"/>
  <c r="O415" i="2"/>
  <c r="O433" i="2"/>
  <c r="P438" i="2"/>
  <c r="M445" i="2"/>
  <c r="I455" i="2"/>
  <c r="M471" i="2"/>
  <c r="P472" i="2"/>
  <c r="P482" i="2"/>
  <c r="O487" i="2"/>
  <c r="K516" i="2"/>
  <c r="M524" i="2"/>
  <c r="I529" i="2"/>
  <c r="O545" i="2"/>
  <c r="K552" i="2"/>
  <c r="O557" i="2"/>
  <c r="M574" i="2"/>
  <c r="P590" i="2"/>
  <c r="I593" i="2"/>
  <c r="O604" i="2"/>
  <c r="M608" i="2"/>
  <c r="K619" i="2"/>
  <c r="M645" i="2"/>
  <c r="O653" i="2"/>
  <c r="I655" i="2"/>
  <c r="M661" i="2"/>
  <c r="K668" i="2"/>
  <c r="I679" i="2"/>
  <c r="I687" i="2"/>
  <c r="M688" i="2"/>
  <c r="P693" i="2"/>
  <c r="I695" i="2"/>
  <c r="P698" i="2"/>
  <c r="M705" i="2"/>
  <c r="M716" i="2"/>
  <c r="O31" i="3"/>
  <c r="O33" i="3"/>
  <c r="O35" i="3"/>
  <c r="K50" i="3"/>
  <c r="K78" i="3"/>
  <c r="P95" i="3"/>
  <c r="I97" i="3"/>
  <c r="I99" i="3"/>
  <c r="I101" i="3"/>
  <c r="M126" i="3"/>
  <c r="M128" i="3"/>
  <c r="O135" i="3"/>
  <c r="P187" i="3"/>
  <c r="P189" i="3"/>
  <c r="P191" i="3"/>
  <c r="P193" i="3"/>
  <c r="P195" i="3"/>
  <c r="P197" i="3"/>
  <c r="P199" i="3"/>
  <c r="P201" i="3"/>
  <c r="P203" i="3"/>
  <c r="P205" i="3"/>
  <c r="P207" i="3"/>
  <c r="P209" i="3"/>
  <c r="P211" i="3"/>
  <c r="P213" i="3"/>
  <c r="P215" i="3"/>
  <c r="M218" i="3"/>
  <c r="P221" i="3"/>
  <c r="K228" i="3"/>
  <c r="P228" i="3"/>
  <c r="M231" i="3"/>
  <c r="M234" i="3"/>
  <c r="P237" i="3"/>
  <c r="K244" i="3"/>
  <c r="P244" i="3"/>
  <c r="M247" i="3"/>
  <c r="M250" i="3"/>
  <c r="K254" i="3"/>
  <c r="P254" i="3"/>
  <c r="K258" i="3"/>
  <c r="P258" i="3"/>
  <c r="K262" i="3"/>
  <c r="P262" i="3"/>
  <c r="K266" i="3"/>
  <c r="P266" i="3"/>
  <c r="P321" i="3"/>
  <c r="I342" i="3"/>
  <c r="K348" i="3"/>
  <c r="P351" i="3"/>
  <c r="I353" i="3"/>
  <c r="I354" i="3"/>
  <c r="K361" i="3"/>
  <c r="K373" i="3"/>
  <c r="M396" i="3"/>
  <c r="K402" i="3"/>
  <c r="M404" i="3"/>
  <c r="O409" i="3"/>
  <c r="P417" i="3"/>
  <c r="K421" i="3"/>
  <c r="M443" i="3"/>
  <c r="M445" i="3"/>
  <c r="I447" i="3"/>
  <c r="K453" i="3"/>
  <c r="I480" i="3"/>
  <c r="I491" i="3"/>
  <c r="O509" i="3"/>
  <c r="P555" i="3"/>
  <c r="O570" i="3"/>
  <c r="O619" i="3"/>
  <c r="K620" i="3"/>
  <c r="O647" i="3"/>
  <c r="I667" i="3"/>
  <c r="P683" i="3"/>
  <c r="O698" i="3"/>
  <c r="K699" i="3"/>
  <c r="M721" i="3"/>
  <c r="M33" i="7"/>
  <c r="M55" i="7"/>
  <c r="O57" i="7"/>
  <c r="M60" i="7"/>
  <c r="O80" i="7"/>
  <c r="O89" i="7"/>
  <c r="K91" i="7"/>
  <c r="K97" i="7"/>
  <c r="M99" i="7"/>
  <c r="I105" i="7"/>
  <c r="O106" i="7"/>
  <c r="M136" i="7"/>
  <c r="I140" i="7"/>
  <c r="M150" i="7"/>
  <c r="M157" i="7"/>
  <c r="O164" i="7"/>
  <c r="O166" i="7"/>
  <c r="O168" i="7"/>
  <c r="O170" i="7"/>
  <c r="O172" i="7"/>
  <c r="O174" i="7"/>
  <c r="O176" i="7"/>
  <c r="P190" i="7"/>
  <c r="M193" i="7"/>
  <c r="P198" i="7"/>
  <c r="M201" i="7"/>
  <c r="M209" i="7"/>
  <c r="P214" i="7"/>
  <c r="M217" i="7"/>
  <c r="P222" i="7"/>
  <c r="M225" i="7"/>
  <c r="M228" i="7"/>
  <c r="M236" i="7"/>
  <c r="M244" i="7"/>
  <c r="M252" i="7"/>
  <c r="M260" i="7"/>
  <c r="M268" i="7"/>
  <c r="M276" i="7"/>
  <c r="P283" i="7"/>
  <c r="O288" i="7"/>
  <c r="P291" i="7"/>
  <c r="O294" i="7"/>
  <c r="O298" i="7"/>
  <c r="P303" i="7"/>
  <c r="I305" i="7"/>
  <c r="I320" i="7"/>
  <c r="P342" i="7"/>
  <c r="I345" i="7"/>
  <c r="O351" i="7"/>
  <c r="P352" i="7"/>
  <c r="P337" i="3"/>
  <c r="O359" i="3"/>
  <c r="M373" i="3"/>
  <c r="P378" i="3"/>
  <c r="I380" i="3"/>
  <c r="P401" i="3"/>
  <c r="O402" i="3"/>
  <c r="O404" i="3"/>
  <c r="K406" i="3"/>
  <c r="P409" i="3"/>
  <c r="I411" i="3"/>
  <c r="I429" i="3"/>
  <c r="O430" i="3"/>
  <c r="I434" i="3"/>
  <c r="I435" i="3"/>
  <c r="O443" i="3"/>
  <c r="P445" i="3"/>
  <c r="K447" i="3"/>
  <c r="I462" i="3"/>
  <c r="M480" i="3"/>
  <c r="M491" i="3"/>
  <c r="M496" i="3"/>
  <c r="M504" i="3"/>
  <c r="K515" i="3"/>
  <c r="O526" i="3"/>
  <c r="O530" i="3"/>
  <c r="O532" i="3"/>
  <c r="M534" i="3"/>
  <c r="O550" i="3"/>
  <c r="O563" i="3"/>
  <c r="K565" i="3"/>
  <c r="P570" i="3"/>
  <c r="I572" i="3"/>
  <c r="I579" i="3"/>
  <c r="M584" i="3"/>
  <c r="P599" i="3"/>
  <c r="I601" i="3"/>
  <c r="K608" i="3"/>
  <c r="P614" i="3"/>
  <c r="P619" i="3"/>
  <c r="O620" i="3"/>
  <c r="P632" i="3"/>
  <c r="I634" i="3"/>
  <c r="P647" i="3"/>
  <c r="I649" i="3"/>
  <c r="M660" i="3"/>
  <c r="P663" i="3"/>
  <c r="I665" i="3"/>
  <c r="K681" i="3"/>
  <c r="M687" i="3"/>
  <c r="I689" i="3"/>
  <c r="P698" i="3"/>
  <c r="O699" i="3"/>
  <c r="K714" i="3"/>
  <c r="M28" i="7"/>
  <c r="M39" i="7"/>
  <c r="M42" i="7"/>
  <c r="I67" i="7"/>
  <c r="I69" i="7"/>
  <c r="K72" i="7"/>
  <c r="M74" i="7"/>
  <c r="M97" i="7"/>
  <c r="O99" i="7"/>
  <c r="K105" i="7"/>
  <c r="M131" i="7"/>
  <c r="O136" i="7"/>
  <c r="O138" i="7"/>
  <c r="K140" i="7"/>
  <c r="I142" i="7"/>
  <c r="I144" i="7"/>
  <c r="O150" i="7"/>
  <c r="O157" i="7"/>
  <c r="P193" i="7"/>
  <c r="P201" i="7"/>
  <c r="P209" i="7"/>
  <c r="P217" i="7"/>
  <c r="P225" i="7"/>
  <c r="P233" i="7"/>
  <c r="P241" i="7"/>
  <c r="P249" i="7"/>
  <c r="P257" i="7"/>
  <c r="P265" i="7"/>
  <c r="P273" i="7"/>
  <c r="P281" i="7"/>
  <c r="O285" i="7"/>
  <c r="P288" i="7"/>
  <c r="M290" i="7"/>
  <c r="M293" i="7"/>
  <c r="P294" i="7"/>
  <c r="P298" i="7"/>
  <c r="O302" i="7"/>
  <c r="O321" i="7"/>
  <c r="P337" i="7"/>
  <c r="K345" i="7"/>
  <c r="P361" i="7"/>
  <c r="M361" i="7"/>
  <c r="K361" i="7"/>
  <c r="I361" i="7"/>
  <c r="M301" i="3"/>
  <c r="M303" i="3"/>
  <c r="M305" i="3"/>
  <c r="I330" i="3"/>
  <c r="P331" i="3"/>
  <c r="K345" i="3"/>
  <c r="K347" i="3"/>
  <c r="I365" i="3"/>
  <c r="P369" i="3"/>
  <c r="M380" i="3"/>
  <c r="I382" i="3"/>
  <c r="O398" i="3"/>
  <c r="M427" i="3"/>
  <c r="M447" i="3"/>
  <c r="M462" i="3"/>
  <c r="P480" i="3"/>
  <c r="I483" i="3"/>
  <c r="O491" i="3"/>
  <c r="P496" i="3"/>
  <c r="I498" i="3"/>
  <c r="I499" i="3"/>
  <c r="O504" i="3"/>
  <c r="I506" i="3"/>
  <c r="M515" i="3"/>
  <c r="P534" i="3"/>
  <c r="O538" i="3"/>
  <c r="K560" i="3"/>
  <c r="O577" i="3"/>
  <c r="K579" i="3"/>
  <c r="I593" i="3"/>
  <c r="I610" i="3"/>
  <c r="K629" i="3"/>
  <c r="O666" i="3"/>
  <c r="O697" i="3"/>
  <c r="M714" i="3"/>
  <c r="K720" i="3"/>
  <c r="K56" i="7"/>
  <c r="M58" i="7"/>
  <c r="M61" i="7"/>
  <c r="K81" i="7"/>
  <c r="O87" i="7"/>
  <c r="O97" i="7"/>
  <c r="M105" i="7"/>
  <c r="I107" i="7"/>
  <c r="O108" i="7"/>
  <c r="O131" i="7"/>
  <c r="M134" i="7"/>
  <c r="M140" i="7"/>
  <c r="K142" i="7"/>
  <c r="K144" i="7"/>
  <c r="K146" i="7"/>
  <c r="M148" i="7"/>
  <c r="M155" i="7"/>
  <c r="O160" i="7"/>
  <c r="K163" i="7"/>
  <c r="K165" i="7"/>
  <c r="K167" i="7"/>
  <c r="K169" i="7"/>
  <c r="K171" i="7"/>
  <c r="K173" i="7"/>
  <c r="K175" i="7"/>
  <c r="K177" i="7"/>
  <c r="M180" i="7"/>
  <c r="L179" i="7"/>
  <c r="M179" i="7" s="1"/>
  <c r="P188" i="7"/>
  <c r="P204" i="7"/>
  <c r="P212" i="7"/>
  <c r="P220" i="7"/>
  <c r="P228" i="7"/>
  <c r="M234" i="7"/>
  <c r="P236" i="7"/>
  <c r="M242" i="7"/>
  <c r="P244" i="7"/>
  <c r="M250" i="7"/>
  <c r="P252" i="7"/>
  <c r="M258" i="7"/>
  <c r="P260" i="7"/>
  <c r="M266" i="7"/>
  <c r="P268" i="7"/>
  <c r="M274" i="7"/>
  <c r="P276" i="7"/>
  <c r="M282" i="7"/>
  <c r="P285" i="7"/>
  <c r="O290" i="7"/>
  <c r="O293" i="7"/>
  <c r="O297" i="7"/>
  <c r="O301" i="7"/>
  <c r="P302" i="7"/>
  <c r="I304" i="7"/>
  <c r="P309" i="7"/>
  <c r="I311" i="7"/>
  <c r="I318" i="7"/>
  <c r="P321" i="7"/>
  <c r="K335" i="7"/>
  <c r="O336" i="7"/>
  <c r="I353" i="7"/>
  <c r="P267" i="3"/>
  <c r="P269" i="3"/>
  <c r="P271" i="3"/>
  <c r="P273" i="3"/>
  <c r="P275" i="3"/>
  <c r="P697" i="3"/>
  <c r="P290" i="7"/>
  <c r="O305" i="7"/>
  <c r="O320" i="7"/>
  <c r="M345" i="7"/>
  <c r="I332" i="3"/>
  <c r="M374" i="3"/>
  <c r="K376" i="3"/>
  <c r="I399" i="3"/>
  <c r="M426" i="3"/>
  <c r="I433" i="3"/>
  <c r="P434" i="3"/>
  <c r="O435" i="3"/>
  <c r="I466" i="3"/>
  <c r="I476" i="3"/>
  <c r="M487" i="3"/>
  <c r="M659" i="3"/>
  <c r="M661" i="3"/>
  <c r="O665" i="3"/>
  <c r="I683" i="3"/>
  <c r="O689" i="3"/>
  <c r="O691" i="3"/>
  <c r="I716" i="3"/>
  <c r="M31" i="7"/>
  <c r="M35" i="7"/>
  <c r="M48" i="7"/>
  <c r="I70" i="7"/>
  <c r="M88" i="7"/>
  <c r="K98" i="7"/>
  <c r="I104" i="7"/>
  <c r="K126" i="7"/>
  <c r="M132" i="7"/>
  <c r="M161" i="7"/>
  <c r="M189" i="7"/>
  <c r="M197" i="7"/>
  <c r="M205" i="7"/>
  <c r="M213" i="7"/>
  <c r="M221" i="7"/>
  <c r="I303" i="7"/>
  <c r="P305" i="7"/>
  <c r="K310" i="7"/>
  <c r="P320" i="7"/>
  <c r="O354" i="7"/>
  <c r="I321" i="3"/>
  <c r="P330" i="3"/>
  <c r="M332" i="3"/>
  <c r="O333" i="3"/>
  <c r="K357" i="3"/>
  <c r="I367" i="3"/>
  <c r="O374" i="3"/>
  <c r="M376" i="3"/>
  <c r="K379" i="3"/>
  <c r="K389" i="3"/>
  <c r="M399" i="3"/>
  <c r="M407" i="3"/>
  <c r="I409" i="3"/>
  <c r="K410" i="3"/>
  <c r="P415" i="3"/>
  <c r="I417" i="3"/>
  <c r="M420" i="3"/>
  <c r="O426" i="3"/>
  <c r="I428" i="3"/>
  <c r="P459" i="3"/>
  <c r="I461" i="3"/>
  <c r="K469" i="3"/>
  <c r="M476" i="3"/>
  <c r="O483" i="3"/>
  <c r="O487" i="3"/>
  <c r="P498" i="3"/>
  <c r="O499" i="3"/>
  <c r="I509" i="3"/>
  <c r="M510" i="3"/>
  <c r="K522" i="3"/>
  <c r="K524" i="3"/>
  <c r="K531" i="3"/>
  <c r="M536" i="3"/>
  <c r="K542" i="3"/>
  <c r="M549" i="3"/>
  <c r="K555" i="3"/>
  <c r="P568" i="3"/>
  <c r="I570" i="3"/>
  <c r="P572" i="3"/>
  <c r="O573" i="3"/>
  <c r="O579" i="3"/>
  <c r="O581" i="3"/>
  <c r="M595" i="3"/>
  <c r="M597" i="3"/>
  <c r="P601" i="3"/>
  <c r="O602" i="3"/>
  <c r="P612" i="3"/>
  <c r="I619" i="3"/>
  <c r="M628" i="3"/>
  <c r="M630" i="3"/>
  <c r="P634" i="3"/>
  <c r="O635" i="3"/>
  <c r="O643" i="3"/>
  <c r="P645" i="3"/>
  <c r="I647" i="3"/>
  <c r="P649" i="3"/>
  <c r="O650" i="3"/>
  <c r="O652" i="3"/>
  <c r="O657" i="3"/>
  <c r="O659" i="3"/>
  <c r="P661" i="3"/>
  <c r="K695" i="3"/>
  <c r="I698" i="3"/>
  <c r="K704" i="3"/>
  <c r="I717" i="3"/>
  <c r="O48" i="7"/>
  <c r="M52" i="7"/>
  <c r="M59" i="7"/>
  <c r="I66" i="7"/>
  <c r="I68" i="7"/>
  <c r="O88" i="7"/>
  <c r="M98" i="7"/>
  <c r="K104" i="7"/>
  <c r="I106" i="7"/>
  <c r="O107" i="7"/>
  <c r="O132" i="7"/>
  <c r="M135" i="7"/>
  <c r="I141" i="7"/>
  <c r="I143" i="7"/>
  <c r="I145" i="7"/>
  <c r="M149" i="7"/>
  <c r="M156" i="7"/>
  <c r="O161" i="7"/>
  <c r="K178" i="7"/>
  <c r="P189" i="7"/>
  <c r="M192" i="7"/>
  <c r="P197" i="7"/>
  <c r="M200" i="7"/>
  <c r="P205" i="7"/>
  <c r="M208" i="7"/>
  <c r="P213" i="7"/>
  <c r="M216" i="7"/>
  <c r="P221" i="7"/>
  <c r="M224" i="7"/>
  <c r="P229" i="7"/>
  <c r="P237" i="7"/>
  <c r="P245" i="7"/>
  <c r="P253" i="7"/>
  <c r="P261" i="7"/>
  <c r="P269" i="7"/>
  <c r="P277" i="7"/>
  <c r="M349" i="7"/>
  <c r="I351" i="7"/>
  <c r="K352" i="7"/>
  <c r="O353" i="7"/>
  <c r="M304" i="3"/>
  <c r="O332" i="3"/>
  <c r="I337" i="3"/>
  <c r="P338" i="3"/>
  <c r="O339" i="3"/>
  <c r="P349" i="3"/>
  <c r="I351" i="3"/>
  <c r="M367" i="3"/>
  <c r="O376" i="3"/>
  <c r="I378" i="3"/>
  <c r="P399" i="3"/>
  <c r="O407" i="3"/>
  <c r="M428" i="3"/>
  <c r="P449" i="3"/>
  <c r="M461" i="3"/>
  <c r="O476" i="3"/>
  <c r="I478" i="3"/>
  <c r="O479" i="3"/>
  <c r="K509" i="3"/>
  <c r="M531" i="3"/>
  <c r="O549" i="3"/>
  <c r="M555" i="3"/>
  <c r="O586" i="3"/>
  <c r="M589" i="3"/>
  <c r="O593" i="3"/>
  <c r="O595" i="3"/>
  <c r="P597" i="3"/>
  <c r="I599" i="3"/>
  <c r="I614" i="3"/>
  <c r="O626" i="3"/>
  <c r="O628" i="3"/>
  <c r="P630" i="3"/>
  <c r="I632" i="3"/>
  <c r="O677" i="3"/>
  <c r="M704" i="3"/>
  <c r="M38" i="7"/>
  <c r="M41" i="7"/>
  <c r="M54" i="7"/>
  <c r="K57" i="7"/>
  <c r="O59" i="7"/>
  <c r="M62" i="7"/>
  <c r="K80" i="7"/>
  <c r="O98" i="7"/>
  <c r="M101" i="7"/>
  <c r="M104" i="7"/>
  <c r="K106" i="7"/>
  <c r="O135" i="7"/>
  <c r="I138" i="7"/>
  <c r="O139" i="7"/>
  <c r="K141" i="7"/>
  <c r="K143" i="7"/>
  <c r="K145" i="7"/>
  <c r="O149" i="7"/>
  <c r="O156" i="7"/>
  <c r="M159" i="7"/>
  <c r="K164" i="7"/>
  <c r="K166" i="7"/>
  <c r="K168" i="7"/>
  <c r="K170" i="7"/>
  <c r="K172" i="7"/>
  <c r="K174" i="7"/>
  <c r="K176" i="7"/>
  <c r="M178" i="7"/>
  <c r="P192" i="7"/>
  <c r="P200" i="7"/>
  <c r="P208" i="7"/>
  <c r="P216" i="7"/>
  <c r="P224" i="7"/>
  <c r="M227" i="7"/>
  <c r="M230" i="7"/>
  <c r="P232" i="7"/>
  <c r="M238" i="7"/>
  <c r="P240" i="7"/>
  <c r="M246" i="7"/>
  <c r="P248" i="7"/>
  <c r="M254" i="7"/>
  <c r="P256" i="7"/>
  <c r="M262" i="7"/>
  <c r="P264" i="7"/>
  <c r="M270" i="7"/>
  <c r="P272" i="7"/>
  <c r="M278" i="7"/>
  <c r="P280" i="7"/>
  <c r="M283" i="7"/>
  <c r="O286" i="7"/>
  <c r="P289" i="7"/>
  <c r="P304" i="7"/>
  <c r="P319" i="7"/>
  <c r="I321" i="7"/>
  <c r="O338" i="7"/>
  <c r="I340" i="7"/>
  <c r="K342" i="7"/>
  <c r="P353" i="7"/>
  <c r="I355" i="7"/>
  <c r="P270" i="3"/>
  <c r="P272" i="3"/>
  <c r="P274" i="3"/>
  <c r="P276" i="3"/>
  <c r="P278" i="3"/>
  <c r="P280" i="3"/>
  <c r="P282" i="3"/>
  <c r="P284" i="3"/>
  <c r="P286" i="3"/>
  <c r="P288" i="3"/>
  <c r="P290" i="3"/>
  <c r="P292" i="3"/>
  <c r="P294" i="3"/>
  <c r="P296" i="3"/>
  <c r="P298" i="3"/>
  <c r="P300" i="3"/>
  <c r="P302" i="3"/>
  <c r="P332" i="3"/>
  <c r="K346" i="3"/>
  <c r="P367" i="3"/>
  <c r="P376" i="3"/>
  <c r="P433" i="3"/>
  <c r="M454" i="3"/>
  <c r="P466" i="3"/>
  <c r="M509" i="3"/>
  <c r="M570" i="3"/>
  <c r="P586" i="3"/>
  <c r="O587" i="3"/>
  <c r="K614" i="3"/>
  <c r="K632" i="3"/>
  <c r="M647" i="3"/>
  <c r="M663" i="3"/>
  <c r="I666" i="3"/>
  <c r="P679" i="3"/>
  <c r="O683" i="3"/>
  <c r="P695" i="3"/>
  <c r="I697" i="3"/>
  <c r="O716" i="3"/>
  <c r="M719" i="3"/>
  <c r="P286" i="7"/>
  <c r="O367" i="7"/>
  <c r="P368" i="7"/>
  <c r="I376" i="7"/>
  <c r="K377" i="7"/>
  <c r="O382" i="7"/>
  <c r="P389" i="7"/>
  <c r="O411" i="7"/>
  <c r="I415" i="7"/>
  <c r="I431" i="7"/>
  <c r="P434" i="7"/>
  <c r="O443" i="7"/>
  <c r="K447" i="7"/>
  <c r="K448" i="7"/>
  <c r="O449" i="7"/>
  <c r="I451" i="7"/>
  <c r="K453" i="7"/>
  <c r="M458" i="7"/>
  <c r="O464" i="7"/>
  <c r="O465" i="7"/>
  <c r="P470" i="7"/>
  <c r="I480" i="7"/>
  <c r="O496" i="7"/>
  <c r="O497" i="7"/>
  <c r="O506" i="7"/>
  <c r="K508" i="7"/>
  <c r="O517" i="7"/>
  <c r="K521" i="7"/>
  <c r="K523" i="7"/>
  <c r="M534" i="7"/>
  <c r="I536" i="7"/>
  <c r="M540" i="7"/>
  <c r="K542" i="7"/>
  <c r="P544" i="7"/>
  <c r="O579" i="7"/>
  <c r="M611" i="7"/>
  <c r="K620" i="7"/>
  <c r="M623" i="7"/>
  <c r="P624" i="7"/>
  <c r="M632" i="7"/>
  <c r="K640" i="7"/>
  <c r="K647" i="7"/>
  <c r="O649" i="7"/>
  <c r="M653" i="7"/>
  <c r="M668" i="7"/>
  <c r="K670" i="7"/>
  <c r="M682" i="7"/>
  <c r="K687" i="7"/>
  <c r="O689" i="7"/>
  <c r="M701" i="7"/>
  <c r="M712" i="7"/>
  <c r="I714" i="7"/>
  <c r="M718" i="7"/>
  <c r="K720" i="7"/>
  <c r="M14" i="6"/>
  <c r="M18" i="6"/>
  <c r="M21" i="6"/>
  <c r="O24" i="6"/>
  <c r="M26" i="6"/>
  <c r="O48" i="6"/>
  <c r="O52" i="6"/>
  <c r="O53" i="6"/>
  <c r="P162" i="6"/>
  <c r="I162" i="6"/>
  <c r="K220" i="6"/>
  <c r="O220" i="6"/>
  <c r="M220" i="6"/>
  <c r="P331" i="6"/>
  <c r="I331" i="6"/>
  <c r="K356" i="7"/>
  <c r="K376" i="7"/>
  <c r="P382" i="7"/>
  <c r="I385" i="7"/>
  <c r="O392" i="7"/>
  <c r="O395" i="7"/>
  <c r="I399" i="7"/>
  <c r="K415" i="7"/>
  <c r="K416" i="7"/>
  <c r="K431" i="7"/>
  <c r="K432" i="7"/>
  <c r="M451" i="7"/>
  <c r="M453" i="7"/>
  <c r="O476" i="7"/>
  <c r="K480" i="7"/>
  <c r="K481" i="7"/>
  <c r="O482" i="7"/>
  <c r="I484" i="7"/>
  <c r="P496" i="7"/>
  <c r="P506" i="7"/>
  <c r="K516" i="7"/>
  <c r="M521" i="7"/>
  <c r="M523" i="7"/>
  <c r="O528" i="7"/>
  <c r="O529" i="7"/>
  <c r="K536" i="7"/>
  <c r="O538" i="7"/>
  <c r="M542" i="7"/>
  <c r="I546" i="7"/>
  <c r="K547" i="7"/>
  <c r="K556" i="7"/>
  <c r="P561" i="7"/>
  <c r="I563" i="7"/>
  <c r="O570" i="7"/>
  <c r="O571" i="7"/>
  <c r="I619" i="7"/>
  <c r="O632" i="7"/>
  <c r="K119" i="6"/>
  <c r="O119" i="6"/>
  <c r="M119" i="6"/>
  <c r="K123" i="6"/>
  <c r="O123" i="6"/>
  <c r="M123" i="6"/>
  <c r="K213" i="6"/>
  <c r="O213" i="6"/>
  <c r="K242" i="6"/>
  <c r="O242" i="6"/>
  <c r="M242" i="6"/>
  <c r="K246" i="6"/>
  <c r="O246" i="6"/>
  <c r="M246" i="6"/>
  <c r="K250" i="6"/>
  <c r="O250" i="6"/>
  <c r="M250" i="6"/>
  <c r="K254" i="6"/>
  <c r="O254" i="6"/>
  <c r="M254" i="6"/>
  <c r="K258" i="6"/>
  <c r="O258" i="6"/>
  <c r="M258" i="6"/>
  <c r="K262" i="6"/>
  <c r="O262" i="6"/>
  <c r="M262" i="6"/>
  <c r="I266" i="6"/>
  <c r="O266" i="6"/>
  <c r="K266" i="6"/>
  <c r="I358" i="6"/>
  <c r="O358" i="6"/>
  <c r="P572" i="6"/>
  <c r="I572" i="6"/>
  <c r="K57" i="5"/>
  <c r="P57" i="5"/>
  <c r="M57" i="5"/>
  <c r="P187" i="5"/>
  <c r="O187" i="5"/>
  <c r="K187" i="5"/>
  <c r="I187" i="5"/>
  <c r="P203" i="5"/>
  <c r="O203" i="5"/>
  <c r="K203" i="5"/>
  <c r="I203" i="5"/>
  <c r="P226" i="5"/>
  <c r="O226" i="5"/>
  <c r="K226" i="5"/>
  <c r="I226" i="5"/>
  <c r="K310" i="5"/>
  <c r="P310" i="5"/>
  <c r="I409" i="7"/>
  <c r="M415" i="7"/>
  <c r="M416" i="7"/>
  <c r="K425" i="7"/>
  <c r="M431" i="7"/>
  <c r="P433" i="7"/>
  <c r="I441" i="7"/>
  <c r="O448" i="7"/>
  <c r="P453" i="7"/>
  <c r="P457" i="7"/>
  <c r="M480" i="7"/>
  <c r="M481" i="7"/>
  <c r="M484" i="7"/>
  <c r="M493" i="7"/>
  <c r="I498" i="7"/>
  <c r="O499" i="7"/>
  <c r="M505" i="7"/>
  <c r="M516" i="7"/>
  <c r="P521" i="7"/>
  <c r="P523" i="7"/>
  <c r="O527" i="7"/>
  <c r="P528" i="7"/>
  <c r="K537" i="7"/>
  <c r="P542" i="7"/>
  <c r="P570" i="7"/>
  <c r="K573" i="7"/>
  <c r="M595" i="7"/>
  <c r="M610" i="7"/>
  <c r="M629" i="7"/>
  <c r="P632" i="7"/>
  <c r="K635" i="7"/>
  <c r="K655" i="7"/>
  <c r="O657" i="7"/>
  <c r="P670" i="7"/>
  <c r="M678" i="7"/>
  <c r="M680" i="7"/>
  <c r="K688" i="7"/>
  <c r="O697" i="7"/>
  <c r="M702" i="7"/>
  <c r="O707" i="7"/>
  <c r="P720" i="7"/>
  <c r="K725" i="7"/>
  <c r="K13" i="6"/>
  <c r="P14" i="6"/>
  <c r="I16" i="6"/>
  <c r="M17" i="6"/>
  <c r="P18" i="6"/>
  <c r="K20" i="6"/>
  <c r="M23" i="6"/>
  <c r="I25" i="6"/>
  <c r="I27" i="6"/>
  <c r="O32" i="6"/>
  <c r="M35" i="6"/>
  <c r="O51" i="6"/>
  <c r="P67" i="6"/>
  <c r="P75" i="6"/>
  <c r="I75" i="6"/>
  <c r="K112" i="6"/>
  <c r="O112" i="6"/>
  <c r="P170" i="6"/>
  <c r="I170" i="6"/>
  <c r="M266" i="6"/>
  <c r="P284" i="6"/>
  <c r="O284" i="6"/>
  <c r="M284" i="6"/>
  <c r="I393" i="7"/>
  <c r="I403" i="7"/>
  <c r="K409" i="7"/>
  <c r="O415" i="7"/>
  <c r="O416" i="7"/>
  <c r="O431" i="7"/>
  <c r="O432" i="7"/>
  <c r="I438" i="7"/>
  <c r="K441" i="7"/>
  <c r="K442" i="7"/>
  <c r="O480" i="7"/>
  <c r="O481" i="7"/>
  <c r="I634" i="7"/>
  <c r="O640" i="7"/>
  <c r="O647" i="7"/>
  <c r="O648" i="7"/>
  <c r="M659" i="7"/>
  <c r="K696" i="7"/>
  <c r="P707" i="7"/>
  <c r="M714" i="7"/>
  <c r="M13" i="6"/>
  <c r="K16" i="6"/>
  <c r="M20" i="6"/>
  <c r="O23" i="6"/>
  <c r="K25" i="6"/>
  <c r="K27" i="6"/>
  <c r="O35" i="6"/>
  <c r="M50" i="6"/>
  <c r="K77" i="6"/>
  <c r="O77" i="6"/>
  <c r="K383" i="7"/>
  <c r="K384" i="7"/>
  <c r="I387" i="7"/>
  <c r="K393" i="7"/>
  <c r="I434" i="7"/>
  <c r="O459" i="7"/>
  <c r="I496" i="7"/>
  <c r="M500" i="7"/>
  <c r="K522" i="7"/>
  <c r="K524" i="7"/>
  <c r="O536" i="7"/>
  <c r="P555" i="7"/>
  <c r="K558" i="7"/>
  <c r="K585" i="7"/>
  <c r="P640" i="7"/>
  <c r="P647" i="7"/>
  <c r="K656" i="7"/>
  <c r="O665" i="7"/>
  <c r="P687" i="7"/>
  <c r="M696" i="7"/>
  <c r="I698" i="7"/>
  <c r="O699" i="7"/>
  <c r="M703" i="7"/>
  <c r="K705" i="7"/>
  <c r="I709" i="7"/>
  <c r="O714" i="7"/>
  <c r="K721" i="7"/>
  <c r="M16" i="6"/>
  <c r="M25" i="6"/>
  <c r="M27" i="6"/>
  <c r="P178" i="6"/>
  <c r="I178" i="6"/>
  <c r="K204" i="6"/>
  <c r="O204" i="6"/>
  <c r="M204" i="6"/>
  <c r="K236" i="6"/>
  <c r="O236" i="6"/>
  <c r="M236" i="6"/>
  <c r="P274" i="6"/>
  <c r="O274" i="6"/>
  <c r="P296" i="6"/>
  <c r="M296" i="6"/>
  <c r="K368" i="7"/>
  <c r="M380" i="7"/>
  <c r="I382" i="7"/>
  <c r="M383" i="7"/>
  <c r="M384" i="7"/>
  <c r="P385" i="7"/>
  <c r="M387" i="7"/>
  <c r="K389" i="7"/>
  <c r="M409" i="7"/>
  <c r="M438" i="7"/>
  <c r="K450" i="7"/>
  <c r="I454" i="7"/>
  <c r="M471" i="7"/>
  <c r="M487" i="7"/>
  <c r="O498" i="7"/>
  <c r="K502" i="7"/>
  <c r="I506" i="7"/>
  <c r="I517" i="7"/>
  <c r="M522" i="7"/>
  <c r="M524" i="7"/>
  <c r="I528" i="7"/>
  <c r="I557" i="7"/>
  <c r="O563" i="7"/>
  <c r="O564" i="7"/>
  <c r="I570" i="7"/>
  <c r="M574" i="7"/>
  <c r="I579" i="7"/>
  <c r="M585" i="7"/>
  <c r="M600" i="7"/>
  <c r="M630" i="7"/>
  <c r="I632" i="7"/>
  <c r="M636" i="7"/>
  <c r="K638" i="7"/>
  <c r="I649" i="7"/>
  <c r="O656" i="7"/>
  <c r="O696" i="7"/>
  <c r="M704" i="7"/>
  <c r="M705" i="7"/>
  <c r="M713" i="7"/>
  <c r="M721" i="7"/>
  <c r="O16" i="6"/>
  <c r="P73" i="6"/>
  <c r="I73" i="6"/>
  <c r="K117" i="6"/>
  <c r="O117" i="6"/>
  <c r="M117" i="6"/>
  <c r="K121" i="6"/>
  <c r="O121" i="6"/>
  <c r="M121" i="6"/>
  <c r="K197" i="6"/>
  <c r="O197" i="6"/>
  <c r="K229" i="6"/>
  <c r="O229" i="6"/>
  <c r="K240" i="6"/>
  <c r="O240" i="6"/>
  <c r="M240" i="6"/>
  <c r="K244" i="6"/>
  <c r="O244" i="6"/>
  <c r="M244" i="6"/>
  <c r="K248" i="6"/>
  <c r="O248" i="6"/>
  <c r="M248" i="6"/>
  <c r="K252" i="6"/>
  <c r="O252" i="6"/>
  <c r="M252" i="6"/>
  <c r="K256" i="6"/>
  <c r="O256" i="6"/>
  <c r="M256" i="6"/>
  <c r="K260" i="6"/>
  <c r="O260" i="6"/>
  <c r="M260" i="6"/>
  <c r="K264" i="6"/>
  <c r="O264" i="6"/>
  <c r="M264" i="6"/>
  <c r="I310" i="6"/>
  <c r="O310" i="6"/>
  <c r="K310" i="6"/>
  <c r="O360" i="7"/>
  <c r="M368" i="7"/>
  <c r="M372" i="7"/>
  <c r="M393" i="7"/>
  <c r="O409" i="7"/>
  <c r="I417" i="7"/>
  <c r="K418" i="7"/>
  <c r="I422" i="7"/>
  <c r="M428" i="7"/>
  <c r="I433" i="7"/>
  <c r="O441" i="7"/>
  <c r="O450" i="7"/>
  <c r="I468" i="7"/>
  <c r="K470" i="7"/>
  <c r="O477" i="7"/>
  <c r="I482" i="7"/>
  <c r="K483" i="7"/>
  <c r="K497" i="7"/>
  <c r="M502" i="7"/>
  <c r="P522" i="7"/>
  <c r="P524" i="7"/>
  <c r="K545" i="7"/>
  <c r="M551" i="7"/>
  <c r="O572" i="7"/>
  <c r="O584" i="7"/>
  <c r="O585" i="7"/>
  <c r="I593" i="7"/>
  <c r="O599" i="7"/>
  <c r="O600" i="7"/>
  <c r="K609" i="7"/>
  <c r="M638" i="7"/>
  <c r="M643" i="7"/>
  <c r="I666" i="7"/>
  <c r="M700" i="7"/>
  <c r="P705" i="7"/>
  <c r="I716" i="7"/>
  <c r="P721" i="7"/>
  <c r="M12" i="6"/>
  <c r="I14" i="6"/>
  <c r="M15" i="6"/>
  <c r="I18" i="6"/>
  <c r="I21" i="6"/>
  <c r="O22" i="6"/>
  <c r="K24" i="6"/>
  <c r="I26" i="6"/>
  <c r="I28" i="6"/>
  <c r="M31" i="6"/>
  <c r="O36" i="6"/>
  <c r="I53" i="6"/>
  <c r="K73" i="6"/>
  <c r="P154" i="6"/>
  <c r="I154" i="6"/>
  <c r="M310" i="6"/>
  <c r="K355" i="6"/>
  <c r="I355" i="6"/>
  <c r="K412" i="6"/>
  <c r="I412" i="6"/>
  <c r="O368" i="7"/>
  <c r="O545" i="7"/>
  <c r="M559" i="7"/>
  <c r="K561" i="7"/>
  <c r="I565" i="7"/>
  <c r="M579" i="7"/>
  <c r="O625" i="7"/>
  <c r="K633" i="7"/>
  <c r="P638" i="7"/>
  <c r="M651" i="7"/>
  <c r="K653" i="7"/>
  <c r="I657" i="7"/>
  <c r="K682" i="7"/>
  <c r="I697" i="7"/>
  <c r="O698" i="7"/>
  <c r="P12" i="6"/>
  <c r="O19" i="6"/>
  <c r="K21" i="6"/>
  <c r="M24" i="6"/>
  <c r="K26" i="6"/>
  <c r="K28" i="6"/>
  <c r="O31" i="6"/>
  <c r="M48" i="6"/>
  <c r="M52" i="6"/>
  <c r="K94" i="6"/>
  <c r="P94" i="6"/>
  <c r="O94" i="6"/>
  <c r="M74" i="6"/>
  <c r="O78" i="6"/>
  <c r="K90" i="6"/>
  <c r="P93" i="6"/>
  <c r="O111" i="6"/>
  <c r="O116" i="6"/>
  <c r="O118" i="6"/>
  <c r="O120" i="6"/>
  <c r="O122" i="6"/>
  <c r="O124" i="6"/>
  <c r="K131" i="6"/>
  <c r="M136" i="6"/>
  <c r="O138" i="6"/>
  <c r="O140" i="6"/>
  <c r="O142" i="6"/>
  <c r="O144" i="6"/>
  <c r="O146" i="6"/>
  <c r="I148" i="6"/>
  <c r="M153" i="6"/>
  <c r="I156" i="6"/>
  <c r="M161" i="6"/>
  <c r="I164" i="6"/>
  <c r="M169" i="6"/>
  <c r="I172" i="6"/>
  <c r="M177" i="6"/>
  <c r="K185" i="6"/>
  <c r="M191" i="6"/>
  <c r="O196" i="6"/>
  <c r="K199" i="6"/>
  <c r="O203" i="6"/>
  <c r="O212" i="6"/>
  <c r="O219" i="6"/>
  <c r="O228" i="6"/>
  <c r="M233" i="6"/>
  <c r="O235" i="6"/>
  <c r="O239" i="6"/>
  <c r="O241" i="6"/>
  <c r="O243" i="6"/>
  <c r="O245" i="6"/>
  <c r="O247" i="6"/>
  <c r="O249" i="6"/>
  <c r="O251" i="6"/>
  <c r="O253" i="6"/>
  <c r="O255" i="6"/>
  <c r="O257" i="6"/>
  <c r="O259" i="6"/>
  <c r="O261" i="6"/>
  <c r="O263" i="6"/>
  <c r="O265" i="6"/>
  <c r="O273" i="6"/>
  <c r="P290" i="6"/>
  <c r="P295" i="6"/>
  <c r="O300" i="6"/>
  <c r="K308" i="6"/>
  <c r="O309" i="6"/>
  <c r="K318" i="6"/>
  <c r="P334" i="6"/>
  <c r="O354" i="6"/>
  <c r="O357" i="6"/>
  <c r="P378" i="6"/>
  <c r="O382" i="6"/>
  <c r="I387" i="6"/>
  <c r="I393" i="6"/>
  <c r="P403" i="6"/>
  <c r="I409" i="6"/>
  <c r="P411" i="6"/>
  <c r="M421" i="6"/>
  <c r="K431" i="6"/>
  <c r="I432" i="6"/>
  <c r="I436" i="6"/>
  <c r="M519" i="6"/>
  <c r="P681" i="6"/>
  <c r="O681" i="6"/>
  <c r="K681" i="6"/>
  <c r="I681" i="6"/>
  <c r="K18" i="5"/>
  <c r="O18" i="5"/>
  <c r="M81" i="6"/>
  <c r="O92" i="6"/>
  <c r="P95" i="6"/>
  <c r="M112" i="6"/>
  <c r="M134" i="6"/>
  <c r="M151" i="6"/>
  <c r="M159" i="6"/>
  <c r="O187" i="6"/>
  <c r="O189" i="6"/>
  <c r="O194" i="6"/>
  <c r="M197" i="6"/>
  <c r="O199" i="6"/>
  <c r="O208" i="6"/>
  <c r="M213" i="6"/>
  <c r="O215" i="6"/>
  <c r="O224" i="6"/>
  <c r="M229" i="6"/>
  <c r="O231" i="6"/>
  <c r="O270" i="6"/>
  <c r="O276" i="6"/>
  <c r="P318" i="6"/>
  <c r="M342" i="6"/>
  <c r="O347" i="6"/>
  <c r="O348" i="6"/>
  <c r="P351" i="6"/>
  <c r="K361" i="6"/>
  <c r="M362" i="6"/>
  <c r="M388" i="6"/>
  <c r="M393" i="6"/>
  <c r="M399" i="6"/>
  <c r="O402" i="6"/>
  <c r="M409" i="6"/>
  <c r="M413" i="6"/>
  <c r="K632" i="6"/>
  <c r="P632" i="6"/>
  <c r="O632" i="6"/>
  <c r="I632" i="6"/>
  <c r="P666" i="6"/>
  <c r="M666" i="6"/>
  <c r="P718" i="6"/>
  <c r="K718" i="6"/>
  <c r="I718" i="6"/>
  <c r="K72" i="5"/>
  <c r="O72" i="5"/>
  <c r="O111" i="5"/>
  <c r="P111" i="5"/>
  <c r="M111" i="5"/>
  <c r="K111" i="5"/>
  <c r="I111" i="5"/>
  <c r="M97" i="6"/>
  <c r="M154" i="6"/>
  <c r="M162" i="6"/>
  <c r="M170" i="6"/>
  <c r="M178" i="6"/>
  <c r="M331" i="6"/>
  <c r="K459" i="6"/>
  <c r="P459" i="6"/>
  <c r="O459" i="6"/>
  <c r="M459" i="6"/>
  <c r="K506" i="6"/>
  <c r="P506" i="6"/>
  <c r="O506" i="6"/>
  <c r="I506" i="6"/>
  <c r="I522" i="6"/>
  <c r="O522" i="6"/>
  <c r="I551" i="6"/>
  <c r="P551" i="6"/>
  <c r="O551" i="6"/>
  <c r="O579" i="6"/>
  <c r="M579" i="6"/>
  <c r="K26" i="5"/>
  <c r="O26" i="5"/>
  <c r="K61" i="5"/>
  <c r="P61" i="5"/>
  <c r="M61" i="5"/>
  <c r="K157" i="5"/>
  <c r="P157" i="5"/>
  <c r="O157" i="5"/>
  <c r="M73" i="6"/>
  <c r="M75" i="6"/>
  <c r="M77" i="6"/>
  <c r="O115" i="6"/>
  <c r="M132" i="6"/>
  <c r="K135" i="6"/>
  <c r="O139" i="6"/>
  <c r="O141" i="6"/>
  <c r="O143" i="6"/>
  <c r="O145" i="6"/>
  <c r="M149" i="6"/>
  <c r="I152" i="6"/>
  <c r="M157" i="6"/>
  <c r="I160" i="6"/>
  <c r="I168" i="6"/>
  <c r="M173" i="6"/>
  <c r="I176" i="6"/>
  <c r="K184" i="6"/>
  <c r="K190" i="6"/>
  <c r="O192" i="6"/>
  <c r="M195" i="6"/>
  <c r="M209" i="6"/>
  <c r="O211" i="6"/>
  <c r="M225" i="6"/>
  <c r="O227" i="6"/>
  <c r="O268" i="6"/>
  <c r="K271" i="6"/>
  <c r="O272" i="6"/>
  <c r="O311" i="6"/>
  <c r="O320" i="6"/>
  <c r="K345" i="6"/>
  <c r="M363" i="6"/>
  <c r="M381" i="6"/>
  <c r="M384" i="6"/>
  <c r="P387" i="6"/>
  <c r="P399" i="6"/>
  <c r="I403" i="6"/>
  <c r="K430" i="6"/>
  <c r="P431" i="6"/>
  <c r="P436" i="6"/>
  <c r="M506" i="6"/>
  <c r="P561" i="6"/>
  <c r="O561" i="6"/>
  <c r="M561" i="6"/>
  <c r="P690" i="6"/>
  <c r="O690" i="6"/>
  <c r="P45" i="5"/>
  <c r="O45" i="5"/>
  <c r="K45" i="5"/>
  <c r="I45" i="5"/>
  <c r="K55" i="5"/>
  <c r="P55" i="5"/>
  <c r="M55" i="5"/>
  <c r="I86" i="6"/>
  <c r="I88" i="6"/>
  <c r="O91" i="6"/>
  <c r="P103" i="6"/>
  <c r="I125" i="6"/>
  <c r="K130" i="6"/>
  <c r="M135" i="6"/>
  <c r="P139" i="6"/>
  <c r="P141" i="6"/>
  <c r="P143" i="6"/>
  <c r="P145" i="6"/>
  <c r="M152" i="6"/>
  <c r="I155" i="6"/>
  <c r="M160" i="6"/>
  <c r="I163" i="6"/>
  <c r="M168" i="6"/>
  <c r="I171" i="6"/>
  <c r="M176" i="6"/>
  <c r="M190" i="6"/>
  <c r="O195" i="6"/>
  <c r="O202" i="6"/>
  <c r="O209" i="6"/>
  <c r="O218" i="6"/>
  <c r="O225" i="6"/>
  <c r="O234" i="6"/>
  <c r="K239" i="6"/>
  <c r="O282" i="6"/>
  <c r="O287" i="6"/>
  <c r="K309" i="6"/>
  <c r="O329" i="6"/>
  <c r="I334" i="6"/>
  <c r="M345" i="6"/>
  <c r="I351" i="6"/>
  <c r="K357" i="6"/>
  <c r="O363" i="6"/>
  <c r="M395" i="6"/>
  <c r="K403" i="6"/>
  <c r="M430" i="6"/>
  <c r="M433" i="6"/>
  <c r="K466" i="6"/>
  <c r="P466" i="6"/>
  <c r="O466" i="6"/>
  <c r="K511" i="6"/>
  <c r="P511" i="6"/>
  <c r="O511" i="6"/>
  <c r="M511" i="6"/>
  <c r="K647" i="6"/>
  <c r="P647" i="6"/>
  <c r="O647" i="6"/>
  <c r="I647" i="6"/>
  <c r="P38" i="5"/>
  <c r="O38" i="5"/>
  <c r="K38" i="5"/>
  <c r="I38" i="5"/>
  <c r="O67" i="5"/>
  <c r="M67" i="5"/>
  <c r="K67" i="5"/>
  <c r="I67" i="5"/>
  <c r="I72" i="6"/>
  <c r="I74" i="6"/>
  <c r="P91" i="6"/>
  <c r="O113" i="6"/>
  <c r="M130" i="6"/>
  <c r="I150" i="6"/>
  <c r="I158" i="6"/>
  <c r="M163" i="6"/>
  <c r="I166" i="6"/>
  <c r="I174" i="6"/>
  <c r="O188" i="6"/>
  <c r="O190" i="6"/>
  <c r="O198" i="6"/>
  <c r="O200" i="6"/>
  <c r="O207" i="6"/>
  <c r="O216" i="6"/>
  <c r="O223" i="6"/>
  <c r="O232" i="6"/>
  <c r="O292" i="6"/>
  <c r="O337" i="6"/>
  <c r="O345" i="6"/>
  <c r="P363" i="6"/>
  <c r="M365" i="6"/>
  <c r="K382" i="6"/>
  <c r="O383" i="6"/>
  <c r="O386" i="6"/>
  <c r="O395" i="6"/>
  <c r="M428" i="6"/>
  <c r="O435" i="6"/>
  <c r="K441" i="6"/>
  <c r="P474" i="6"/>
  <c r="O474" i="6"/>
  <c r="K474" i="6"/>
  <c r="I474" i="6"/>
  <c r="P657" i="6"/>
  <c r="O657" i="6"/>
  <c r="K657" i="6"/>
  <c r="P36" i="5"/>
  <c r="K36" i="5"/>
  <c r="K59" i="5"/>
  <c r="P59" i="5"/>
  <c r="M59" i="5"/>
  <c r="K72" i="6"/>
  <c r="K74" i="6"/>
  <c r="M86" i="6"/>
  <c r="M88" i="6"/>
  <c r="O93" i="6"/>
  <c r="O125" i="6"/>
  <c r="M133" i="6"/>
  <c r="K136" i="6"/>
  <c r="M138" i="6"/>
  <c r="M140" i="6"/>
  <c r="M142" i="6"/>
  <c r="M150" i="6"/>
  <c r="I153" i="6"/>
  <c r="I161" i="6"/>
  <c r="I169" i="6"/>
  <c r="M174" i="6"/>
  <c r="I177" i="6"/>
  <c r="M180" i="6"/>
  <c r="L179" i="6"/>
  <c r="I185" i="6"/>
  <c r="O193" i="6"/>
  <c r="O205" i="6"/>
  <c r="O214" i="6"/>
  <c r="O221" i="6"/>
  <c r="O230" i="6"/>
  <c r="O237" i="6"/>
  <c r="K267" i="6"/>
  <c r="O269" i="6"/>
  <c r="O271" i="6"/>
  <c r="I319" i="6"/>
  <c r="M334" i="6"/>
  <c r="M354" i="6"/>
  <c r="M357" i="6"/>
  <c r="M382" i="6"/>
  <c r="P395" i="6"/>
  <c r="M397" i="6"/>
  <c r="M403" i="6"/>
  <c r="O411" i="6"/>
  <c r="O519" i="6"/>
  <c r="P519" i="6"/>
  <c r="K519" i="6"/>
  <c r="I519" i="6"/>
  <c r="P41" i="5"/>
  <c r="O41" i="5"/>
  <c r="K41" i="5"/>
  <c r="I41" i="5"/>
  <c r="P83" i="5"/>
  <c r="O83" i="5"/>
  <c r="K83" i="5"/>
  <c r="I83" i="5"/>
  <c r="K89" i="5"/>
  <c r="P89" i="5"/>
  <c r="O89" i="5"/>
  <c r="I89" i="5"/>
  <c r="K457" i="6"/>
  <c r="O464" i="6"/>
  <c r="P465" i="6"/>
  <c r="P471" i="6"/>
  <c r="M480" i="6"/>
  <c r="P484" i="6"/>
  <c r="O505" i="6"/>
  <c r="P542" i="6"/>
  <c r="P550" i="6"/>
  <c r="P553" i="6"/>
  <c r="O563" i="6"/>
  <c r="I568" i="6"/>
  <c r="O570" i="6"/>
  <c r="P574" i="6"/>
  <c r="O584" i="6"/>
  <c r="P597" i="6"/>
  <c r="I599" i="6"/>
  <c r="M608" i="6"/>
  <c r="K612" i="6"/>
  <c r="I623" i="6"/>
  <c r="M644" i="6"/>
  <c r="K653" i="6"/>
  <c r="K661" i="6"/>
  <c r="O670" i="6"/>
  <c r="P695" i="6"/>
  <c r="P696" i="6"/>
  <c r="I712" i="6"/>
  <c r="O717" i="6"/>
  <c r="P275" i="5"/>
  <c r="O275" i="5"/>
  <c r="K275" i="5"/>
  <c r="I275" i="5"/>
  <c r="P283" i="5"/>
  <c r="O283" i="5"/>
  <c r="K283" i="5"/>
  <c r="I283" i="5"/>
  <c r="K346" i="5"/>
  <c r="I346" i="5"/>
  <c r="K362" i="5"/>
  <c r="I362" i="5"/>
  <c r="M616" i="5"/>
  <c r="P616" i="5"/>
  <c r="K720" i="5"/>
  <c r="O720" i="5"/>
  <c r="I720" i="5"/>
  <c r="O443" i="6"/>
  <c r="P449" i="6"/>
  <c r="K451" i="6"/>
  <c r="O457" i="6"/>
  <c r="M466" i="6"/>
  <c r="K475" i="6"/>
  <c r="P480" i="6"/>
  <c r="K490" i="6"/>
  <c r="O517" i="6"/>
  <c r="M522" i="6"/>
  <c r="O524" i="6"/>
  <c r="O534" i="6"/>
  <c r="M551" i="6"/>
  <c r="O555" i="6"/>
  <c r="M557" i="6"/>
  <c r="M568" i="6"/>
  <c r="K569" i="6"/>
  <c r="K583" i="6"/>
  <c r="P596" i="6"/>
  <c r="O612" i="6"/>
  <c r="K623" i="6"/>
  <c r="O630" i="6"/>
  <c r="I633" i="6"/>
  <c r="O661" i="6"/>
  <c r="O667" i="6"/>
  <c r="M676" i="6"/>
  <c r="O679" i="6"/>
  <c r="P691" i="6"/>
  <c r="K693" i="6"/>
  <c r="K701" i="6"/>
  <c r="K703" i="6"/>
  <c r="M712" i="6"/>
  <c r="O15" i="5"/>
  <c r="O23" i="5"/>
  <c r="M33" i="5"/>
  <c r="P43" i="5"/>
  <c r="P48" i="5"/>
  <c r="K50" i="5"/>
  <c r="O69" i="5"/>
  <c r="M80" i="5"/>
  <c r="P81" i="5"/>
  <c r="O87" i="5"/>
  <c r="O90" i="5"/>
  <c r="K92" i="5"/>
  <c r="M95" i="5"/>
  <c r="K105" i="5"/>
  <c r="M112" i="5"/>
  <c r="K122" i="5"/>
  <c r="P123" i="5"/>
  <c r="M140" i="5"/>
  <c r="P163" i="5"/>
  <c r="O163" i="5"/>
  <c r="M187" i="5"/>
  <c r="M203" i="5"/>
  <c r="P210" i="5"/>
  <c r="O210" i="5"/>
  <c r="K210" i="5"/>
  <c r="I210" i="5"/>
  <c r="P243" i="5"/>
  <c r="O243" i="5"/>
  <c r="K243" i="5"/>
  <c r="I243" i="5"/>
  <c r="M572" i="6"/>
  <c r="M632" i="6"/>
  <c r="M647" i="6"/>
  <c r="M657" i="6"/>
  <c r="M721" i="6"/>
  <c r="M36" i="5"/>
  <c r="M50" i="5"/>
  <c r="K79" i="5"/>
  <c r="M84" i="5"/>
  <c r="M89" i="5"/>
  <c r="M92" i="5"/>
  <c r="M127" i="5"/>
  <c r="P194" i="5"/>
  <c r="O194" i="5"/>
  <c r="K194" i="5"/>
  <c r="I194" i="5"/>
  <c r="P227" i="5"/>
  <c r="O227" i="5"/>
  <c r="K227" i="5"/>
  <c r="I227" i="5"/>
  <c r="P291" i="5"/>
  <c r="O291" i="5"/>
  <c r="K291" i="5"/>
  <c r="I291" i="5"/>
  <c r="P336" i="5"/>
  <c r="O336" i="5"/>
  <c r="K336" i="5"/>
  <c r="I336" i="5"/>
  <c r="P353" i="5"/>
  <c r="O353" i="5"/>
  <c r="K353" i="5"/>
  <c r="I353" i="5"/>
  <c r="K468" i="6"/>
  <c r="M474" i="6"/>
  <c r="O482" i="6"/>
  <c r="I484" i="6"/>
  <c r="P496" i="6"/>
  <c r="K542" i="6"/>
  <c r="I553" i="6"/>
  <c r="M581" i="6"/>
  <c r="I597" i="6"/>
  <c r="I636" i="6"/>
  <c r="I663" i="6"/>
  <c r="M681" i="6"/>
  <c r="M690" i="6"/>
  <c r="O693" i="6"/>
  <c r="I695" i="6"/>
  <c r="K705" i="6"/>
  <c r="I715" i="6"/>
  <c r="K720" i="6"/>
  <c r="O721" i="6"/>
  <c r="K34" i="5"/>
  <c r="M38" i="5"/>
  <c r="M41" i="5"/>
  <c r="I44" i="5"/>
  <c r="M45" i="5"/>
  <c r="I49" i="5"/>
  <c r="P50" i="5"/>
  <c r="K52" i="5"/>
  <c r="I66" i="5"/>
  <c r="I70" i="5"/>
  <c r="I82" i="5"/>
  <c r="M83" i="5"/>
  <c r="I91" i="5"/>
  <c r="P92" i="5"/>
  <c r="P116" i="5"/>
  <c r="P119" i="5"/>
  <c r="I124" i="5"/>
  <c r="I143" i="5"/>
  <c r="M145" i="5"/>
  <c r="P211" i="5"/>
  <c r="O211" i="5"/>
  <c r="K211" i="5"/>
  <c r="I211" i="5"/>
  <c r="M227" i="5"/>
  <c r="K334" i="5"/>
  <c r="O334" i="5"/>
  <c r="K345" i="5"/>
  <c r="P345" i="5"/>
  <c r="O345" i="5"/>
  <c r="M345" i="5"/>
  <c r="I345" i="5"/>
  <c r="K351" i="5"/>
  <c r="O351" i="5"/>
  <c r="K361" i="5"/>
  <c r="P361" i="5"/>
  <c r="O361" i="5"/>
  <c r="M361" i="5"/>
  <c r="I361" i="5"/>
  <c r="M453" i="6"/>
  <c r="O479" i="6"/>
  <c r="P482" i="6"/>
  <c r="K484" i="6"/>
  <c r="M529" i="6"/>
  <c r="I536" i="6"/>
  <c r="M545" i="6"/>
  <c r="K550" i="6"/>
  <c r="K553" i="6"/>
  <c r="M564" i="6"/>
  <c r="I570" i="6"/>
  <c r="I574" i="6"/>
  <c r="O581" i="6"/>
  <c r="I584" i="6"/>
  <c r="K597" i="6"/>
  <c r="P644" i="6"/>
  <c r="M652" i="6"/>
  <c r="M663" i="6"/>
  <c r="K670" i="6"/>
  <c r="M677" i="6"/>
  <c r="I696" i="6"/>
  <c r="I700" i="6"/>
  <c r="I702" i="6"/>
  <c r="O16" i="5"/>
  <c r="O24" i="5"/>
  <c r="M34" i="5"/>
  <c r="K44" i="5"/>
  <c r="K49" i="5"/>
  <c r="K66" i="5"/>
  <c r="K70" i="5"/>
  <c r="K82" i="5"/>
  <c r="K91" i="5"/>
  <c r="P122" i="5"/>
  <c r="K124" i="5"/>
  <c r="K129" i="5"/>
  <c r="M141" i="5"/>
  <c r="P195" i="5"/>
  <c r="O195" i="5"/>
  <c r="K195" i="5"/>
  <c r="I195" i="5"/>
  <c r="P218" i="5"/>
  <c r="O218" i="5"/>
  <c r="K218" i="5"/>
  <c r="I218" i="5"/>
  <c r="P234" i="5"/>
  <c r="O234" i="5"/>
  <c r="K234" i="5"/>
  <c r="I234" i="5"/>
  <c r="P251" i="5"/>
  <c r="O251" i="5"/>
  <c r="K251" i="5"/>
  <c r="I251" i="5"/>
  <c r="P299" i="5"/>
  <c r="O299" i="5"/>
  <c r="K299" i="5"/>
  <c r="I299" i="5"/>
  <c r="M380" i="5"/>
  <c r="K380" i="5"/>
  <c r="O453" i="6"/>
  <c r="K500" i="6"/>
  <c r="O503" i="6"/>
  <c r="K505" i="6"/>
  <c r="I509" i="6"/>
  <c r="M516" i="6"/>
  <c r="O532" i="6"/>
  <c r="I571" i="6"/>
  <c r="P581" i="6"/>
  <c r="M597" i="6"/>
  <c r="O614" i="6"/>
  <c r="K626" i="6"/>
  <c r="O643" i="6"/>
  <c r="I651" i="6"/>
  <c r="O663" i="6"/>
  <c r="O677" i="6"/>
  <c r="M695" i="6"/>
  <c r="K700" i="6"/>
  <c r="K702" i="6"/>
  <c r="M705" i="6"/>
  <c r="M720" i="6"/>
  <c r="O19" i="5"/>
  <c r="O27" i="5"/>
  <c r="K32" i="5"/>
  <c r="K40" i="5"/>
  <c r="I43" i="5"/>
  <c r="M44" i="5"/>
  <c r="M49" i="5"/>
  <c r="I51" i="5"/>
  <c r="P52" i="5"/>
  <c r="I69" i="5"/>
  <c r="O73" i="5"/>
  <c r="K78" i="5"/>
  <c r="I81" i="5"/>
  <c r="M82" i="5"/>
  <c r="I85" i="5"/>
  <c r="P86" i="5"/>
  <c r="M88" i="5"/>
  <c r="M91" i="5"/>
  <c r="I93" i="5"/>
  <c r="P94" i="5"/>
  <c r="P115" i="5"/>
  <c r="I117" i="5"/>
  <c r="P118" i="5"/>
  <c r="I120" i="5"/>
  <c r="M195" i="5"/>
  <c r="P259" i="5"/>
  <c r="O259" i="5"/>
  <c r="K259" i="5"/>
  <c r="I259" i="5"/>
  <c r="I457" i="6"/>
  <c r="P468" i="6"/>
  <c r="M478" i="6"/>
  <c r="K480" i="6"/>
  <c r="O486" i="6"/>
  <c r="O491" i="6"/>
  <c r="M493" i="6"/>
  <c r="M505" i="6"/>
  <c r="K509" i="6"/>
  <c r="M510" i="6"/>
  <c r="P516" i="6"/>
  <c r="P532" i="6"/>
  <c r="O550" i="6"/>
  <c r="K571" i="6"/>
  <c r="M574" i="6"/>
  <c r="K608" i="6"/>
  <c r="P614" i="6"/>
  <c r="P643" i="6"/>
  <c r="P659" i="6"/>
  <c r="P663" i="6"/>
  <c r="P677" i="6"/>
  <c r="O695" i="6"/>
  <c r="M696" i="6"/>
  <c r="O705" i="6"/>
  <c r="P715" i="6"/>
  <c r="O720" i="6"/>
  <c r="O14" i="5"/>
  <c r="O22" i="5"/>
  <c r="M32" i="5"/>
  <c r="K35" i="5"/>
  <c r="I48" i="5"/>
  <c r="P49" i="5"/>
  <c r="K51" i="5"/>
  <c r="M62" i="5"/>
  <c r="M78" i="5"/>
  <c r="M85" i="5"/>
  <c r="P91" i="5"/>
  <c r="K93" i="5"/>
  <c r="K117" i="5"/>
  <c r="K120" i="5"/>
  <c r="M124" i="5"/>
  <c r="P165" i="5"/>
  <c r="O165" i="5"/>
  <c r="K165" i="5"/>
  <c r="P202" i="5"/>
  <c r="O202" i="5"/>
  <c r="K202" i="5"/>
  <c r="I202" i="5"/>
  <c r="P219" i="5"/>
  <c r="O219" i="5"/>
  <c r="K219" i="5"/>
  <c r="I219" i="5"/>
  <c r="P235" i="5"/>
  <c r="O235" i="5"/>
  <c r="K235" i="5"/>
  <c r="I235" i="5"/>
  <c r="P267" i="5"/>
  <c r="O267" i="5"/>
  <c r="K267" i="5"/>
  <c r="I267" i="5"/>
  <c r="O387" i="5"/>
  <c r="I387" i="5"/>
  <c r="O176" i="5"/>
  <c r="O188" i="5"/>
  <c r="K190" i="5"/>
  <c r="M193" i="5"/>
  <c r="O196" i="5"/>
  <c r="K198" i="5"/>
  <c r="M201" i="5"/>
  <c r="O204" i="5"/>
  <c r="K206" i="5"/>
  <c r="M209" i="5"/>
  <c r="O212" i="5"/>
  <c r="K214" i="5"/>
  <c r="M217" i="5"/>
  <c r="O220" i="5"/>
  <c r="K222" i="5"/>
  <c r="M225" i="5"/>
  <c r="O228" i="5"/>
  <c r="K230" i="5"/>
  <c r="M233" i="5"/>
  <c r="O236" i="5"/>
  <c r="K238" i="5"/>
  <c r="M241" i="5"/>
  <c r="O244" i="5"/>
  <c r="K246" i="5"/>
  <c r="M249" i="5"/>
  <c r="O252" i="5"/>
  <c r="K254" i="5"/>
  <c r="M257" i="5"/>
  <c r="O260" i="5"/>
  <c r="K262" i="5"/>
  <c r="M265" i="5"/>
  <c r="O268" i="5"/>
  <c r="K270" i="5"/>
  <c r="M273" i="5"/>
  <c r="O276" i="5"/>
  <c r="K278" i="5"/>
  <c r="M281" i="5"/>
  <c r="K286" i="5"/>
  <c r="K294" i="5"/>
  <c r="M310" i="5"/>
  <c r="O337" i="5"/>
  <c r="P342" i="5"/>
  <c r="P359" i="5"/>
  <c r="M374" i="5"/>
  <c r="K388" i="5"/>
  <c r="O389" i="5"/>
  <c r="P411" i="5"/>
  <c r="O411" i="5"/>
  <c r="I411" i="5"/>
  <c r="P511" i="5"/>
  <c r="O511" i="5"/>
  <c r="I511" i="5"/>
  <c r="P570" i="5"/>
  <c r="I570" i="5"/>
  <c r="M60" i="4"/>
  <c r="M198" i="5"/>
  <c r="M206" i="5"/>
  <c r="M214" i="5"/>
  <c r="M222" i="5"/>
  <c r="M230" i="5"/>
  <c r="M238" i="5"/>
  <c r="M246" i="5"/>
  <c r="M254" i="5"/>
  <c r="I256" i="5"/>
  <c r="O257" i="5"/>
  <c r="M262" i="5"/>
  <c r="I264" i="5"/>
  <c r="O265" i="5"/>
  <c r="M270" i="5"/>
  <c r="I272" i="5"/>
  <c r="O273" i="5"/>
  <c r="M278" i="5"/>
  <c r="I280" i="5"/>
  <c r="O281" i="5"/>
  <c r="M286" i="5"/>
  <c r="I288" i="5"/>
  <c r="I296" i="5"/>
  <c r="O297" i="5"/>
  <c r="I304" i="5"/>
  <c r="I321" i="5"/>
  <c r="K411" i="5"/>
  <c r="K421" i="5"/>
  <c r="I421" i="5"/>
  <c r="P421" i="5"/>
  <c r="P628" i="5"/>
  <c r="O628" i="5"/>
  <c r="I628" i="5"/>
  <c r="P695" i="5"/>
  <c r="O695" i="5"/>
  <c r="I695" i="5"/>
  <c r="P719" i="5"/>
  <c r="K719" i="5"/>
  <c r="I719" i="5"/>
  <c r="K44" i="4"/>
  <c r="P44" i="4"/>
  <c r="K72" i="4"/>
  <c r="O72" i="4"/>
  <c r="I72" i="4"/>
  <c r="M243" i="5"/>
  <c r="M251" i="5"/>
  <c r="M259" i="5"/>
  <c r="M267" i="5"/>
  <c r="M275" i="5"/>
  <c r="M283" i="5"/>
  <c r="K640" i="5"/>
  <c r="O640" i="5"/>
  <c r="O689" i="5"/>
  <c r="P689" i="5"/>
  <c r="K689" i="5"/>
  <c r="L179" i="5"/>
  <c r="I242" i="5"/>
  <c r="I250" i="5"/>
  <c r="I258" i="5"/>
  <c r="I266" i="5"/>
  <c r="I274" i="5"/>
  <c r="I282" i="5"/>
  <c r="I290" i="5"/>
  <c r="I298" i="5"/>
  <c r="M355" i="5"/>
  <c r="M357" i="5"/>
  <c r="M364" i="5"/>
  <c r="I377" i="5"/>
  <c r="O391" i="5"/>
  <c r="M393" i="5"/>
  <c r="O396" i="5"/>
  <c r="I399" i="5"/>
  <c r="K405" i="5"/>
  <c r="P491" i="5"/>
  <c r="O491" i="5"/>
  <c r="I491" i="5"/>
  <c r="P515" i="5"/>
  <c r="I515" i="5"/>
  <c r="P551" i="5"/>
  <c r="O551" i="5"/>
  <c r="I551" i="5"/>
  <c r="K687" i="5"/>
  <c r="O687" i="5"/>
  <c r="I67" i="4"/>
  <c r="P67" i="4"/>
  <c r="O67" i="4"/>
  <c r="M67" i="4"/>
  <c r="K67" i="4"/>
  <c r="P101" i="4"/>
  <c r="O101" i="4"/>
  <c r="K101" i="4"/>
  <c r="I101" i="4"/>
  <c r="K178" i="5"/>
  <c r="M189" i="5"/>
  <c r="I191" i="5"/>
  <c r="O192" i="5"/>
  <c r="M197" i="5"/>
  <c r="I199" i="5"/>
  <c r="M205" i="5"/>
  <c r="I207" i="5"/>
  <c r="O208" i="5"/>
  <c r="M213" i="5"/>
  <c r="I215" i="5"/>
  <c r="O216" i="5"/>
  <c r="M221" i="5"/>
  <c r="I223" i="5"/>
  <c r="M229" i="5"/>
  <c r="I231" i="5"/>
  <c r="M237" i="5"/>
  <c r="I239" i="5"/>
  <c r="O240" i="5"/>
  <c r="K242" i="5"/>
  <c r="M245" i="5"/>
  <c r="I247" i="5"/>
  <c r="O248" i="5"/>
  <c r="K250" i="5"/>
  <c r="M253" i="5"/>
  <c r="I255" i="5"/>
  <c r="O256" i="5"/>
  <c r="K258" i="5"/>
  <c r="M261" i="5"/>
  <c r="I263" i="5"/>
  <c r="O264" i="5"/>
  <c r="K266" i="5"/>
  <c r="M269" i="5"/>
  <c r="I271" i="5"/>
  <c r="O272" i="5"/>
  <c r="K274" i="5"/>
  <c r="M277" i="5"/>
  <c r="I279" i="5"/>
  <c r="O280" i="5"/>
  <c r="K282" i="5"/>
  <c r="M285" i="5"/>
  <c r="I287" i="5"/>
  <c r="O288" i="5"/>
  <c r="K290" i="5"/>
  <c r="I295" i="5"/>
  <c r="O296" i="5"/>
  <c r="K298" i="5"/>
  <c r="I303" i="5"/>
  <c r="O304" i="5"/>
  <c r="I320" i="5"/>
  <c r="O321" i="5"/>
  <c r="O346" i="5"/>
  <c r="O355" i="5"/>
  <c r="P357" i="5"/>
  <c r="O362" i="5"/>
  <c r="O364" i="5"/>
  <c r="O369" i="5"/>
  <c r="M372" i="5"/>
  <c r="P393" i="5"/>
  <c r="O168" i="5"/>
  <c r="O189" i="5"/>
  <c r="K191" i="5"/>
  <c r="M194" i="5"/>
  <c r="I196" i="5"/>
  <c r="O197" i="5"/>
  <c r="K199" i="5"/>
  <c r="M202" i="5"/>
  <c r="I204" i="5"/>
  <c r="O205" i="5"/>
  <c r="K207" i="5"/>
  <c r="M210" i="5"/>
  <c r="I212" i="5"/>
  <c r="O213" i="5"/>
  <c r="K215" i="5"/>
  <c r="M218" i="5"/>
  <c r="I220" i="5"/>
  <c r="O221" i="5"/>
  <c r="K223" i="5"/>
  <c r="M226" i="5"/>
  <c r="I228" i="5"/>
  <c r="O229" i="5"/>
  <c r="K231" i="5"/>
  <c r="M234" i="5"/>
  <c r="I236" i="5"/>
  <c r="O237" i="5"/>
  <c r="K239" i="5"/>
  <c r="M242" i="5"/>
  <c r="I244" i="5"/>
  <c r="O245" i="5"/>
  <c r="K247" i="5"/>
  <c r="M250" i="5"/>
  <c r="I252" i="5"/>
  <c r="O253" i="5"/>
  <c r="K255" i="5"/>
  <c r="M258" i="5"/>
  <c r="I260" i="5"/>
  <c r="O261" i="5"/>
  <c r="K263" i="5"/>
  <c r="M266" i="5"/>
  <c r="I268" i="5"/>
  <c r="O269" i="5"/>
  <c r="K271" i="5"/>
  <c r="M274" i="5"/>
  <c r="I276" i="5"/>
  <c r="O277" i="5"/>
  <c r="K279" i="5"/>
  <c r="M282" i="5"/>
  <c r="I284" i="5"/>
  <c r="O285" i="5"/>
  <c r="K287" i="5"/>
  <c r="I292" i="5"/>
  <c r="O293" i="5"/>
  <c r="K295" i="5"/>
  <c r="I300" i="5"/>
  <c r="O301" i="5"/>
  <c r="K303" i="5"/>
  <c r="M309" i="5"/>
  <c r="O318" i="5"/>
  <c r="K320" i="5"/>
  <c r="M366" i="5"/>
  <c r="O376" i="5"/>
  <c r="M399" i="5"/>
  <c r="M405" i="5"/>
  <c r="P422" i="5"/>
  <c r="I422" i="5"/>
  <c r="K436" i="5"/>
  <c r="I436" i="5"/>
  <c r="O457" i="5"/>
  <c r="P457" i="5"/>
  <c r="K457" i="5"/>
  <c r="M191" i="5"/>
  <c r="M199" i="5"/>
  <c r="M207" i="5"/>
  <c r="M215" i="5"/>
  <c r="M223" i="5"/>
  <c r="M231" i="5"/>
  <c r="M239" i="5"/>
  <c r="O242" i="5"/>
  <c r="M247" i="5"/>
  <c r="O250" i="5"/>
  <c r="M255" i="5"/>
  <c r="O258" i="5"/>
  <c r="M263" i="5"/>
  <c r="O266" i="5"/>
  <c r="M271" i="5"/>
  <c r="O274" i="5"/>
  <c r="M279" i="5"/>
  <c r="I281" i="5"/>
  <c r="O282" i="5"/>
  <c r="O290" i="5"/>
  <c r="O298" i="5"/>
  <c r="I305" i="5"/>
  <c r="P309" i="5"/>
  <c r="M359" i="5"/>
  <c r="P376" i="5"/>
  <c r="O377" i="5"/>
  <c r="P386" i="5"/>
  <c r="P428" i="5"/>
  <c r="O428" i="5"/>
  <c r="K428" i="5"/>
  <c r="I428" i="5"/>
  <c r="P555" i="5"/>
  <c r="I555" i="5"/>
  <c r="O413" i="5"/>
  <c r="K429" i="5"/>
  <c r="P444" i="5"/>
  <c r="P453" i="5"/>
  <c r="P494" i="5"/>
  <c r="P524" i="5"/>
  <c r="P561" i="5"/>
  <c r="P568" i="5"/>
  <c r="K605" i="5"/>
  <c r="O610" i="5"/>
  <c r="P626" i="5"/>
  <c r="K629" i="5"/>
  <c r="O630" i="5"/>
  <c r="O638" i="5"/>
  <c r="M640" i="5"/>
  <c r="O646" i="5"/>
  <c r="K653" i="5"/>
  <c r="K654" i="5"/>
  <c r="K661" i="5"/>
  <c r="P670" i="5"/>
  <c r="P677" i="5"/>
  <c r="K679" i="5"/>
  <c r="P683" i="5"/>
  <c r="M687" i="5"/>
  <c r="O693" i="5"/>
  <c r="P698" i="5"/>
  <c r="O700" i="5"/>
  <c r="M44" i="4"/>
  <c r="P522" i="4"/>
  <c r="O522" i="4"/>
  <c r="K522" i="4"/>
  <c r="I522" i="4"/>
  <c r="O564" i="4"/>
  <c r="P564" i="4"/>
  <c r="I564" i="4"/>
  <c r="I607" i="4"/>
  <c r="P607" i="4"/>
  <c r="O607" i="4"/>
  <c r="K607" i="4"/>
  <c r="K657" i="4"/>
  <c r="P657" i="4"/>
  <c r="O657" i="4"/>
  <c r="I657" i="4"/>
  <c r="P413" i="5"/>
  <c r="M415" i="5"/>
  <c r="M417" i="5"/>
  <c r="M457" i="5"/>
  <c r="O462" i="5"/>
  <c r="O471" i="5"/>
  <c r="O473" i="5"/>
  <c r="I478" i="5"/>
  <c r="M491" i="5"/>
  <c r="M511" i="5"/>
  <c r="M515" i="5"/>
  <c r="P523" i="5"/>
  <c r="I548" i="5"/>
  <c r="M551" i="5"/>
  <c r="P553" i="5"/>
  <c r="M555" i="5"/>
  <c r="P565" i="5"/>
  <c r="M570" i="5"/>
  <c r="O590" i="5"/>
  <c r="K593" i="5"/>
  <c r="P610" i="5"/>
  <c r="M628" i="5"/>
  <c r="P630" i="5"/>
  <c r="I632" i="5"/>
  <c r="P638" i="5"/>
  <c r="O645" i="5"/>
  <c r="M689" i="5"/>
  <c r="O692" i="5"/>
  <c r="P693" i="5"/>
  <c r="M695" i="5"/>
  <c r="O702" i="5"/>
  <c r="M706" i="5"/>
  <c r="P714" i="5"/>
  <c r="I13" i="4"/>
  <c r="I15" i="4"/>
  <c r="I17" i="4"/>
  <c r="I19" i="4"/>
  <c r="I21" i="4"/>
  <c r="I23" i="4"/>
  <c r="I25" i="4"/>
  <c r="I27" i="4"/>
  <c r="I29" i="4"/>
  <c r="I50" i="4"/>
  <c r="O51" i="4"/>
  <c r="O68" i="4"/>
  <c r="M72" i="4"/>
  <c r="O91" i="4"/>
  <c r="K91" i="4"/>
  <c r="I91" i="4"/>
  <c r="M101" i="4"/>
  <c r="K116" i="4"/>
  <c r="I116" i="4"/>
  <c r="O116" i="4"/>
  <c r="M436" i="5"/>
  <c r="M548" i="5"/>
  <c r="M557" i="5"/>
  <c r="P590" i="5"/>
  <c r="I612" i="5"/>
  <c r="M644" i="5"/>
  <c r="M697" i="5"/>
  <c r="P702" i="5"/>
  <c r="M708" i="5"/>
  <c r="I712" i="5"/>
  <c r="M55" i="4"/>
  <c r="K75" i="4"/>
  <c r="O75" i="4"/>
  <c r="M81" i="4"/>
  <c r="P118" i="4"/>
  <c r="O118" i="4"/>
  <c r="M118" i="4"/>
  <c r="I118" i="4"/>
  <c r="P198" i="4"/>
  <c r="I198" i="4"/>
  <c r="P214" i="4"/>
  <c r="I214" i="4"/>
  <c r="P230" i="4"/>
  <c r="I230" i="4"/>
  <c r="P246" i="4"/>
  <c r="I246" i="4"/>
  <c r="P262" i="4"/>
  <c r="I262" i="4"/>
  <c r="I453" i="5"/>
  <c r="M469" i="5"/>
  <c r="P470" i="5"/>
  <c r="M472" i="5"/>
  <c r="K474" i="5"/>
  <c r="I494" i="5"/>
  <c r="P498" i="5"/>
  <c r="P502" i="5"/>
  <c r="K506" i="5"/>
  <c r="M518" i="5"/>
  <c r="P521" i="5"/>
  <c r="I524" i="5"/>
  <c r="K542" i="5"/>
  <c r="O548" i="5"/>
  <c r="I550" i="5"/>
  <c r="P557" i="5"/>
  <c r="I561" i="5"/>
  <c r="I568" i="5"/>
  <c r="M574" i="5"/>
  <c r="P593" i="5"/>
  <c r="I595" i="5"/>
  <c r="K596" i="5"/>
  <c r="K608" i="5"/>
  <c r="K612" i="5"/>
  <c r="O644" i="5"/>
  <c r="O653" i="5"/>
  <c r="M655" i="5"/>
  <c r="K657" i="5"/>
  <c r="O661" i="5"/>
  <c r="I663" i="5"/>
  <c r="P666" i="5"/>
  <c r="I670" i="5"/>
  <c r="O679" i="5"/>
  <c r="O691" i="5"/>
  <c r="P701" i="5"/>
  <c r="K713" i="5"/>
  <c r="M718" i="5"/>
  <c r="I725" i="5"/>
  <c r="O13" i="4"/>
  <c r="O15" i="4"/>
  <c r="O17" i="4"/>
  <c r="O19" i="4"/>
  <c r="O21" i="4"/>
  <c r="O23" i="4"/>
  <c r="O25" i="4"/>
  <c r="O27" i="4"/>
  <c r="O29" i="4"/>
  <c r="M31" i="4"/>
  <c r="M33" i="4"/>
  <c r="M35" i="4"/>
  <c r="P39" i="4"/>
  <c r="P42" i="4"/>
  <c r="M45" i="4"/>
  <c r="I52" i="4"/>
  <c r="K73" i="4"/>
  <c r="O73" i="4"/>
  <c r="I75" i="4"/>
  <c r="K98" i="4"/>
  <c r="I98" i="4"/>
  <c r="M108" i="4"/>
  <c r="P108" i="4"/>
  <c r="K108" i="4"/>
  <c r="P116" i="4"/>
  <c r="K118" i="4"/>
  <c r="I413" i="5"/>
  <c r="I426" i="5"/>
  <c r="P441" i="5"/>
  <c r="K454" i="5"/>
  <c r="M474" i="5"/>
  <c r="O479" i="5"/>
  <c r="M487" i="5"/>
  <c r="I493" i="5"/>
  <c r="I513" i="5"/>
  <c r="P517" i="5"/>
  <c r="M520" i="5"/>
  <c r="K525" i="5"/>
  <c r="K530" i="5"/>
  <c r="M550" i="5"/>
  <c r="K561" i="5"/>
  <c r="M586" i="5"/>
  <c r="M620" i="5"/>
  <c r="I630" i="5"/>
  <c r="P634" i="5"/>
  <c r="I638" i="5"/>
  <c r="M643" i="5"/>
  <c r="O655" i="5"/>
  <c r="M657" i="5"/>
  <c r="M663" i="5"/>
  <c r="K670" i="5"/>
  <c r="I681" i="5"/>
  <c r="P691" i="5"/>
  <c r="I693" i="5"/>
  <c r="O705" i="5"/>
  <c r="P45" i="4"/>
  <c r="M61" i="4"/>
  <c r="M75" i="4"/>
  <c r="O95" i="4"/>
  <c r="I95" i="4"/>
  <c r="P100" i="4"/>
  <c r="O100" i="4"/>
  <c r="M100" i="4"/>
  <c r="I100" i="4"/>
  <c r="K414" i="5"/>
  <c r="K422" i="5"/>
  <c r="M426" i="5"/>
  <c r="K448" i="5"/>
  <c r="M456" i="5"/>
  <c r="I462" i="5"/>
  <c r="P466" i="5"/>
  <c r="P474" i="5"/>
  <c r="K477" i="5"/>
  <c r="O478" i="5"/>
  <c r="K497" i="5"/>
  <c r="K509" i="5"/>
  <c r="M525" i="5"/>
  <c r="M530" i="5"/>
  <c r="O550" i="5"/>
  <c r="O564" i="5"/>
  <c r="O577" i="5"/>
  <c r="P586" i="5"/>
  <c r="M588" i="5"/>
  <c r="I590" i="5"/>
  <c r="O595" i="5"/>
  <c r="P596" i="5"/>
  <c r="P608" i="5"/>
  <c r="O643" i="5"/>
  <c r="I645" i="5"/>
  <c r="P657" i="5"/>
  <c r="M659" i="5"/>
  <c r="O663" i="5"/>
  <c r="I702" i="5"/>
  <c r="K709" i="5"/>
  <c r="O712" i="5"/>
  <c r="M719" i="5"/>
  <c r="I12" i="4"/>
  <c r="I14" i="4"/>
  <c r="I16" i="4"/>
  <c r="I18" i="4"/>
  <c r="I20" i="4"/>
  <c r="I22" i="4"/>
  <c r="I24" i="4"/>
  <c r="I26" i="4"/>
  <c r="I28" i="4"/>
  <c r="M43" i="4"/>
  <c r="O66" i="4"/>
  <c r="O70" i="4"/>
  <c r="M95" i="4"/>
  <c r="K100" i="4"/>
  <c r="P266" i="4"/>
  <c r="I266" i="4"/>
  <c r="I447" i="5"/>
  <c r="O454" i="5"/>
  <c r="O456" i="5"/>
  <c r="O506" i="5"/>
  <c r="K516" i="5"/>
  <c r="O525" i="5"/>
  <c r="K556" i="5"/>
  <c r="O569" i="5"/>
  <c r="P579" i="5"/>
  <c r="K611" i="5"/>
  <c r="P619" i="5"/>
  <c r="M624" i="5"/>
  <c r="K626" i="5"/>
  <c r="P643" i="5"/>
  <c r="P649" i="5"/>
  <c r="O659" i="5"/>
  <c r="O681" i="5"/>
  <c r="O688" i="5"/>
  <c r="O694" i="5"/>
  <c r="P712" i="5"/>
  <c r="P718" i="5"/>
  <c r="M12" i="4"/>
  <c r="M14" i="4"/>
  <c r="M16" i="4"/>
  <c r="M18" i="4"/>
  <c r="M20" i="4"/>
  <c r="M22" i="4"/>
  <c r="M24" i="4"/>
  <c r="M26" i="4"/>
  <c r="M28" i="4"/>
  <c r="K32" i="4"/>
  <c r="K34" i="4"/>
  <c r="K36" i="4"/>
  <c r="P43" i="4"/>
  <c r="P66" i="4"/>
  <c r="K68" i="4"/>
  <c r="P70" i="4"/>
  <c r="P78" i="4"/>
  <c r="O78" i="4"/>
  <c r="K78" i="4"/>
  <c r="P80" i="4"/>
  <c r="I80" i="4"/>
  <c r="P98" i="4"/>
  <c r="M106" i="4"/>
  <c r="K124" i="4"/>
  <c r="I124" i="4"/>
  <c r="O124" i="4"/>
  <c r="P143" i="4"/>
  <c r="O143" i="4"/>
  <c r="I143" i="4"/>
  <c r="P190" i="4"/>
  <c r="I190" i="4"/>
  <c r="P206" i="4"/>
  <c r="I206" i="4"/>
  <c r="P222" i="4"/>
  <c r="I222" i="4"/>
  <c r="P238" i="4"/>
  <c r="I238" i="4"/>
  <c r="P254" i="4"/>
  <c r="I254" i="4"/>
  <c r="P265" i="4"/>
  <c r="O342" i="4"/>
  <c r="P342" i="4"/>
  <c r="I342" i="4"/>
  <c r="K540" i="4"/>
  <c r="P540" i="4"/>
  <c r="O540" i="4"/>
  <c r="I540" i="4"/>
  <c r="P555" i="4"/>
  <c r="O555" i="4"/>
  <c r="K555" i="4"/>
  <c r="M103" i="4"/>
  <c r="K111" i="4"/>
  <c r="O114" i="4"/>
  <c r="K119" i="4"/>
  <c r="O122" i="4"/>
  <c r="M138" i="4"/>
  <c r="P144" i="4"/>
  <c r="M146" i="4"/>
  <c r="K150" i="4"/>
  <c r="K154" i="4"/>
  <c r="K158" i="4"/>
  <c r="K162" i="4"/>
  <c r="K166" i="4"/>
  <c r="K170" i="4"/>
  <c r="K174" i="4"/>
  <c r="K178" i="4"/>
  <c r="L179" i="4"/>
  <c r="M179" i="4" s="1"/>
  <c r="P185" i="4"/>
  <c r="M187" i="4"/>
  <c r="M195" i="4"/>
  <c r="M203" i="4"/>
  <c r="M211" i="4"/>
  <c r="M219" i="4"/>
  <c r="M227" i="4"/>
  <c r="M235" i="4"/>
  <c r="M243" i="4"/>
  <c r="M251" i="4"/>
  <c r="M259" i="4"/>
  <c r="K268" i="4"/>
  <c r="O269" i="4"/>
  <c r="K272" i="4"/>
  <c r="O273" i="4"/>
  <c r="K276" i="4"/>
  <c r="O277" i="4"/>
  <c r="K280" i="4"/>
  <c r="O281" i="4"/>
  <c r="K284" i="4"/>
  <c r="O285" i="4"/>
  <c r="K288" i="4"/>
  <c r="O289" i="4"/>
  <c r="K292" i="4"/>
  <c r="O293" i="4"/>
  <c r="K296" i="4"/>
  <c r="O297" i="4"/>
  <c r="O389" i="4"/>
  <c r="P389" i="4"/>
  <c r="I389" i="4"/>
  <c r="M522" i="4"/>
  <c r="M657" i="4"/>
  <c r="M143" i="4"/>
  <c r="M190" i="4"/>
  <c r="M198" i="4"/>
  <c r="M206" i="4"/>
  <c r="M214" i="4"/>
  <c r="M222" i="4"/>
  <c r="M230" i="4"/>
  <c r="M238" i="4"/>
  <c r="M246" i="4"/>
  <c r="M254" i="4"/>
  <c r="M262" i="4"/>
  <c r="M266" i="4"/>
  <c r="I301" i="4"/>
  <c r="P301" i="4"/>
  <c r="K305" i="4"/>
  <c r="I305" i="4"/>
  <c r="P305" i="4"/>
  <c r="P496" i="4"/>
  <c r="O496" i="4"/>
  <c r="K496" i="4"/>
  <c r="K77" i="4"/>
  <c r="M90" i="4"/>
  <c r="K99" i="4"/>
  <c r="P113" i="4"/>
  <c r="P121" i="4"/>
  <c r="K130" i="4"/>
  <c r="K132" i="4"/>
  <c r="K134" i="4"/>
  <c r="K136" i="4"/>
  <c r="I145" i="4"/>
  <c r="K165" i="4"/>
  <c r="K169" i="4"/>
  <c r="K173" i="4"/>
  <c r="K177" i="4"/>
  <c r="P184" i="4"/>
  <c r="I188" i="4"/>
  <c r="M193" i="4"/>
  <c r="I196" i="4"/>
  <c r="M201" i="4"/>
  <c r="I204" i="4"/>
  <c r="M209" i="4"/>
  <c r="I212" i="4"/>
  <c r="M217" i="4"/>
  <c r="I220" i="4"/>
  <c r="M225" i="4"/>
  <c r="I228" i="4"/>
  <c r="M233" i="4"/>
  <c r="I236" i="4"/>
  <c r="M241" i="4"/>
  <c r="I244" i="4"/>
  <c r="M249" i="4"/>
  <c r="I252" i="4"/>
  <c r="M257" i="4"/>
  <c r="I260" i="4"/>
  <c r="I265" i="4"/>
  <c r="O268" i="4"/>
  <c r="K271" i="4"/>
  <c r="O272" i="4"/>
  <c r="K275" i="4"/>
  <c r="O276" i="4"/>
  <c r="K279" i="4"/>
  <c r="O280" i="4"/>
  <c r="K283" i="4"/>
  <c r="O284" i="4"/>
  <c r="K287" i="4"/>
  <c r="O288" i="4"/>
  <c r="K291" i="4"/>
  <c r="O292" i="4"/>
  <c r="K295" i="4"/>
  <c r="O296" i="4"/>
  <c r="K299" i="4"/>
  <c r="K301" i="4"/>
  <c r="P303" i="4"/>
  <c r="K303" i="4"/>
  <c r="I303" i="4"/>
  <c r="P311" i="4"/>
  <c r="K311" i="4"/>
  <c r="I397" i="4"/>
  <c r="O397" i="4"/>
  <c r="K397" i="4"/>
  <c r="K603" i="4"/>
  <c r="O603" i="4"/>
  <c r="K621" i="4"/>
  <c r="O621" i="4"/>
  <c r="M77" i="4"/>
  <c r="M80" i="4"/>
  <c r="O111" i="4"/>
  <c r="O119" i="4"/>
  <c r="M130" i="4"/>
  <c r="M132" i="4"/>
  <c r="M134" i="4"/>
  <c r="M136" i="4"/>
  <c r="M145" i="4"/>
  <c r="P150" i="4"/>
  <c r="P154" i="4"/>
  <c r="P158" i="4"/>
  <c r="P162" i="4"/>
  <c r="P166" i="4"/>
  <c r="P170" i="4"/>
  <c r="P174" i="4"/>
  <c r="P178" i="4"/>
  <c r="M188" i="4"/>
  <c r="M196" i="4"/>
  <c r="M204" i="4"/>
  <c r="M212" i="4"/>
  <c r="M220" i="4"/>
  <c r="M228" i="4"/>
  <c r="M236" i="4"/>
  <c r="M244" i="4"/>
  <c r="M252" i="4"/>
  <c r="M260" i="4"/>
  <c r="K265" i="4"/>
  <c r="O305" i="4"/>
  <c r="P431" i="4"/>
  <c r="O431" i="4"/>
  <c r="K431" i="4"/>
  <c r="M478" i="4"/>
  <c r="O478" i="4"/>
  <c r="K478" i="4"/>
  <c r="K579" i="4"/>
  <c r="P579" i="4"/>
  <c r="O579" i="4"/>
  <c r="M579" i="4"/>
  <c r="I579" i="4"/>
  <c r="P634" i="4"/>
  <c r="O634" i="4"/>
  <c r="M634" i="4"/>
  <c r="K634" i="4"/>
  <c r="I634" i="4"/>
  <c r="P688" i="4"/>
  <c r="K688" i="4"/>
  <c r="I688" i="4"/>
  <c r="P130" i="4"/>
  <c r="P132" i="4"/>
  <c r="P134" i="4"/>
  <c r="P136" i="4"/>
  <c r="O145" i="4"/>
  <c r="I185" i="4"/>
  <c r="I194" i="4"/>
  <c r="I202" i="4"/>
  <c r="I210" i="4"/>
  <c r="I218" i="4"/>
  <c r="I226" i="4"/>
  <c r="I234" i="4"/>
  <c r="I242" i="4"/>
  <c r="I250" i="4"/>
  <c r="I258" i="4"/>
  <c r="O301" i="4"/>
  <c r="O409" i="4"/>
  <c r="M409" i="4"/>
  <c r="I409" i="4"/>
  <c r="M416" i="4"/>
  <c r="P420" i="4"/>
  <c r="K420" i="4"/>
  <c r="M462" i="4"/>
  <c r="O462" i="4"/>
  <c r="K462" i="4"/>
  <c r="P502" i="4"/>
  <c r="O502" i="4"/>
  <c r="K502" i="4"/>
  <c r="I502" i="4"/>
  <c r="I511" i="4"/>
  <c r="O511" i="4"/>
  <c r="K511" i="4"/>
  <c r="M74" i="4"/>
  <c r="M86" i="4"/>
  <c r="M139" i="4"/>
  <c r="P149" i="4"/>
  <c r="I151" i="4"/>
  <c r="P153" i="4"/>
  <c r="I155" i="4"/>
  <c r="P157" i="4"/>
  <c r="I159" i="4"/>
  <c r="P161" i="4"/>
  <c r="I163" i="4"/>
  <c r="P165" i="4"/>
  <c r="I167" i="4"/>
  <c r="P169" i="4"/>
  <c r="I171" i="4"/>
  <c r="P173" i="4"/>
  <c r="I175" i="4"/>
  <c r="P177" i="4"/>
  <c r="K185" i="4"/>
  <c r="I189" i="4"/>
  <c r="M194" i="4"/>
  <c r="I197" i="4"/>
  <c r="M202" i="4"/>
  <c r="I205" i="4"/>
  <c r="M210" i="4"/>
  <c r="I213" i="4"/>
  <c r="M218" i="4"/>
  <c r="I221" i="4"/>
  <c r="M226" i="4"/>
  <c r="I229" i="4"/>
  <c r="M234" i="4"/>
  <c r="I237" i="4"/>
  <c r="M242" i="4"/>
  <c r="I245" i="4"/>
  <c r="M250" i="4"/>
  <c r="I253" i="4"/>
  <c r="M258" i="4"/>
  <c r="I261" i="4"/>
  <c r="O267" i="4"/>
  <c r="M270" i="4"/>
  <c r="M274" i="4"/>
  <c r="M278" i="4"/>
  <c r="M282" i="4"/>
  <c r="M286" i="4"/>
  <c r="M290" i="4"/>
  <c r="M294" i="4"/>
  <c r="M298" i="4"/>
  <c r="I300" i="4"/>
  <c r="O300" i="4"/>
  <c r="P307" i="4"/>
  <c r="K307" i="4"/>
  <c r="I307" i="4"/>
  <c r="P359" i="4"/>
  <c r="K359" i="4"/>
  <c r="I359" i="4"/>
  <c r="P369" i="4"/>
  <c r="O369" i="4"/>
  <c r="K369" i="4"/>
  <c r="I369" i="4"/>
  <c r="M502" i="4"/>
  <c r="K651" i="4"/>
  <c r="O651" i="4"/>
  <c r="M651" i="4"/>
  <c r="P720" i="4"/>
  <c r="O720" i="4"/>
  <c r="K720" i="4"/>
  <c r="I720" i="4"/>
  <c r="M300" i="4"/>
  <c r="M304" i="4"/>
  <c r="M331" i="4"/>
  <c r="O336" i="4"/>
  <c r="P340" i="4"/>
  <c r="K348" i="4"/>
  <c r="P351" i="4"/>
  <c r="O367" i="4"/>
  <c r="O382" i="4"/>
  <c r="O387" i="4"/>
  <c r="K390" i="4"/>
  <c r="O403" i="4"/>
  <c r="O451" i="4"/>
  <c r="P468" i="4"/>
  <c r="M499" i="4"/>
  <c r="P506" i="4"/>
  <c r="M513" i="4"/>
  <c r="P519" i="4"/>
  <c r="K523" i="4"/>
  <c r="O542" i="4"/>
  <c r="O545" i="4"/>
  <c r="K563" i="4"/>
  <c r="P593" i="4"/>
  <c r="O601" i="4"/>
  <c r="K616" i="4"/>
  <c r="O619" i="4"/>
  <c r="M640" i="4"/>
  <c r="O649" i="4"/>
  <c r="M700" i="4"/>
  <c r="K705" i="4"/>
  <c r="O304" i="4"/>
  <c r="I321" i="4"/>
  <c r="O331" i="4"/>
  <c r="P336" i="4"/>
  <c r="M342" i="4"/>
  <c r="M346" i="4"/>
  <c r="M353" i="4"/>
  <c r="K362" i="4"/>
  <c r="K364" i="4"/>
  <c r="P367" i="4"/>
  <c r="M374" i="4"/>
  <c r="M377" i="4"/>
  <c r="P387" i="4"/>
  <c r="M389" i="4"/>
  <c r="O390" i="4"/>
  <c r="P403" i="4"/>
  <c r="I405" i="4"/>
  <c r="P407" i="4"/>
  <c r="O417" i="4"/>
  <c r="I419" i="4"/>
  <c r="M428" i="4"/>
  <c r="M431" i="4"/>
  <c r="K433" i="4"/>
  <c r="M445" i="4"/>
  <c r="P451" i="4"/>
  <c r="M467" i="4"/>
  <c r="M496" i="4"/>
  <c r="K498" i="4"/>
  <c r="K513" i="4"/>
  <c r="I521" i="4"/>
  <c r="O529" i="4"/>
  <c r="M540" i="4"/>
  <c r="P542" i="4"/>
  <c r="M555" i="4"/>
  <c r="K557" i="4"/>
  <c r="P565" i="4"/>
  <c r="I569" i="4"/>
  <c r="K584" i="4"/>
  <c r="O588" i="4"/>
  <c r="O592" i="4"/>
  <c r="I595" i="4"/>
  <c r="M600" i="4"/>
  <c r="O609" i="4"/>
  <c r="I626" i="4"/>
  <c r="K635" i="4"/>
  <c r="O640" i="4"/>
  <c r="I655" i="4"/>
  <c r="K658" i="4"/>
  <c r="I687" i="4"/>
  <c r="I691" i="4"/>
  <c r="M705" i="4"/>
  <c r="I712" i="4"/>
  <c r="O721" i="4"/>
  <c r="O356" i="4"/>
  <c r="M369" i="4"/>
  <c r="K564" i="4"/>
  <c r="M647" i="4"/>
  <c r="K655" i="4"/>
  <c r="O658" i="4"/>
  <c r="O665" i="4"/>
  <c r="I679" i="4"/>
  <c r="K691" i="4"/>
  <c r="O705" i="4"/>
  <c r="I713" i="4"/>
  <c r="M720" i="4"/>
  <c r="P721" i="4"/>
  <c r="I320" i="4"/>
  <c r="K330" i="4"/>
  <c r="K332" i="4"/>
  <c r="I337" i="4"/>
  <c r="I372" i="4"/>
  <c r="I385" i="4"/>
  <c r="I391" i="4"/>
  <c r="I401" i="4"/>
  <c r="O433" i="4"/>
  <c r="K447" i="4"/>
  <c r="P467" i="4"/>
  <c r="K493" i="4"/>
  <c r="K517" i="4"/>
  <c r="O523" i="4"/>
  <c r="K532" i="4"/>
  <c r="K568" i="4"/>
  <c r="K569" i="4"/>
  <c r="I572" i="4"/>
  <c r="I577" i="4"/>
  <c r="I586" i="4"/>
  <c r="M607" i="4"/>
  <c r="P608" i="4"/>
  <c r="I610" i="4"/>
  <c r="M631" i="4"/>
  <c r="M637" i="4"/>
  <c r="M639" i="4"/>
  <c r="M687" i="4"/>
  <c r="M691" i="4"/>
  <c r="I707" i="4"/>
  <c r="K713" i="4"/>
  <c r="O725" i="4"/>
  <c r="M302" i="4"/>
  <c r="O318" i="4"/>
  <c r="K320" i="4"/>
  <c r="M330" i="4"/>
  <c r="M332" i="4"/>
  <c r="K334" i="4"/>
  <c r="K337" i="4"/>
  <c r="K349" i="4"/>
  <c r="M372" i="4"/>
  <c r="O373" i="4"/>
  <c r="K380" i="4"/>
  <c r="O383" i="4"/>
  <c r="K385" i="4"/>
  <c r="K401" i="4"/>
  <c r="P419" i="4"/>
  <c r="I423" i="4"/>
  <c r="O428" i="4"/>
  <c r="P433" i="4"/>
  <c r="M447" i="4"/>
  <c r="K449" i="4"/>
  <c r="O459" i="4"/>
  <c r="K461" i="4"/>
  <c r="O466" i="4"/>
  <c r="O482" i="4"/>
  <c r="O491" i="4"/>
  <c r="M517" i="4"/>
  <c r="K534" i="4"/>
  <c r="I542" i="4"/>
  <c r="K572" i="4"/>
  <c r="K577" i="4"/>
  <c r="K578" i="4"/>
  <c r="K586" i="4"/>
  <c r="I593" i="4"/>
  <c r="I601" i="4"/>
  <c r="M615" i="4"/>
  <c r="I619" i="4"/>
  <c r="O626" i="4"/>
  <c r="O629" i="4"/>
  <c r="P647" i="4"/>
  <c r="I649" i="4"/>
  <c r="M663" i="4"/>
  <c r="K666" i="4"/>
  <c r="O679" i="4"/>
  <c r="O687" i="4"/>
  <c r="O688" i="4"/>
  <c r="I693" i="4"/>
  <c r="K699" i="4"/>
  <c r="O708" i="4"/>
  <c r="O712" i="4"/>
  <c r="O713" i="4"/>
  <c r="M320" i="4"/>
  <c r="O330" i="4"/>
  <c r="O332" i="4"/>
  <c r="M334" i="4"/>
  <c r="M337" i="4"/>
  <c r="M349" i="4"/>
  <c r="K358" i="4"/>
  <c r="M361" i="4"/>
  <c r="P372" i="4"/>
  <c r="M385" i="4"/>
  <c r="M391" i="4"/>
  <c r="M401" i="4"/>
  <c r="O405" i="4"/>
  <c r="I407" i="4"/>
  <c r="K413" i="4"/>
  <c r="M429" i="4"/>
  <c r="P436" i="4"/>
  <c r="O447" i="4"/>
  <c r="M449" i="4"/>
  <c r="P466" i="4"/>
  <c r="P482" i="4"/>
  <c r="O493" i="4"/>
  <c r="K501" i="4"/>
  <c r="I506" i="4"/>
  <c r="M510" i="4"/>
  <c r="O517" i="4"/>
  <c r="I519" i="4"/>
  <c r="O521" i="4"/>
  <c r="O532" i="4"/>
  <c r="K536" i="4"/>
  <c r="P559" i="4"/>
  <c r="M577" i="4"/>
  <c r="K601" i="4"/>
  <c r="K602" i="4"/>
  <c r="M614" i="4"/>
  <c r="K619" i="4"/>
  <c r="K620" i="4"/>
  <c r="M636" i="4"/>
  <c r="K649" i="4"/>
  <c r="P687" i="4"/>
  <c r="P712" i="4"/>
  <c r="M301" i="4"/>
  <c r="M305" i="4"/>
  <c r="I310" i="4"/>
  <c r="O334" i="4"/>
  <c r="O341" i="4"/>
  <c r="O349" i="4"/>
  <c r="O358" i="4"/>
  <c r="K367" i="4"/>
  <c r="O380" i="4"/>
  <c r="K382" i="4"/>
  <c r="I387" i="4"/>
  <c r="O394" i="4"/>
  <c r="M398" i="4"/>
  <c r="M404" i="4"/>
  <c r="K434" i="4"/>
  <c r="O449" i="4"/>
  <c r="I451" i="4"/>
  <c r="O461" i="4"/>
  <c r="K469" i="4"/>
  <c r="M494" i="4"/>
  <c r="O500" i="4"/>
  <c r="P517" i="4"/>
  <c r="O534" i="4"/>
  <c r="K538" i="4"/>
  <c r="K549" i="4"/>
  <c r="M553" i="4"/>
  <c r="P561" i="4"/>
  <c r="I565" i="4"/>
  <c r="O578" i="4"/>
  <c r="M593" i="4"/>
  <c r="M632" i="4"/>
  <c r="O636" i="4"/>
  <c r="P656" i="4"/>
  <c r="P663" i="4"/>
  <c r="I665" i="4"/>
  <c r="O666" i="4"/>
  <c r="K128" i="1"/>
  <c r="P142" i="1"/>
  <c r="K145" i="1"/>
  <c r="O151" i="1"/>
  <c r="O155" i="1"/>
  <c r="M185" i="1"/>
  <c r="I203" i="1"/>
  <c r="I205" i="1"/>
  <c r="M207" i="1"/>
  <c r="I273" i="1"/>
  <c r="P320" i="1"/>
  <c r="I336" i="1"/>
  <c r="I353" i="1"/>
  <c r="P378" i="1"/>
  <c r="P421" i="1"/>
  <c r="O466" i="1"/>
  <c r="O474" i="1"/>
  <c r="M480" i="1"/>
  <c r="P546" i="1"/>
  <c r="M595" i="1"/>
  <c r="I126" i="1"/>
  <c r="K126" i="1" s="1"/>
  <c r="I191" i="1"/>
  <c r="O194" i="1"/>
  <c r="P200" i="1"/>
  <c r="K203" i="1"/>
  <c r="K205" i="1"/>
  <c r="I357" i="1"/>
  <c r="P399" i="1"/>
  <c r="I500" i="1"/>
  <c r="P561" i="1"/>
  <c r="I574" i="1"/>
  <c r="K593" i="1"/>
  <c r="O595" i="1"/>
  <c r="O203" i="1"/>
  <c r="I453" i="1"/>
  <c r="O461" i="1"/>
  <c r="O464" i="1"/>
  <c r="K478" i="1"/>
  <c r="I484" i="1"/>
  <c r="I491" i="1"/>
  <c r="I552" i="1"/>
  <c r="O574" i="1"/>
  <c r="O593" i="1"/>
  <c r="M615" i="1"/>
  <c r="P702" i="1"/>
  <c r="I113" i="1"/>
  <c r="K141" i="1"/>
  <c r="K148" i="1"/>
  <c r="I171" i="1"/>
  <c r="I175" i="1"/>
  <c r="K175" i="1" s="1"/>
  <c r="P188" i="1"/>
  <c r="I195" i="1"/>
  <c r="O198" i="1"/>
  <c r="I297" i="1"/>
  <c r="I301" i="1"/>
  <c r="I337" i="1"/>
  <c r="K337" i="1" s="1"/>
  <c r="I342" i="1"/>
  <c r="K345" i="1"/>
  <c r="I369" i="1"/>
  <c r="I385" i="1"/>
  <c r="O405" i="1"/>
  <c r="I411" i="1"/>
  <c r="I459" i="1"/>
  <c r="M491" i="1"/>
  <c r="I565" i="1"/>
  <c r="O584" i="1"/>
  <c r="O615" i="1"/>
  <c r="K113" i="1"/>
  <c r="O141" i="1"/>
  <c r="K171" i="1"/>
  <c r="O175" i="1"/>
  <c r="O195" i="1"/>
  <c r="I206" i="1"/>
  <c r="K206" i="1" s="1"/>
  <c r="K208" i="1"/>
  <c r="K236" i="1"/>
  <c r="I241" i="1"/>
  <c r="I285" i="1"/>
  <c r="I289" i="1"/>
  <c r="I293" i="1"/>
  <c r="K293" i="1" s="1"/>
  <c r="K297" i="1"/>
  <c r="K301" i="1"/>
  <c r="I331" i="1"/>
  <c r="O337" i="1"/>
  <c r="M342" i="1"/>
  <c r="O426" i="1"/>
  <c r="K433" i="1"/>
  <c r="O445" i="1"/>
  <c r="K459" i="1"/>
  <c r="K462" i="1"/>
  <c r="I532" i="1"/>
  <c r="O565" i="1"/>
  <c r="P581" i="1"/>
  <c r="K587" i="1"/>
  <c r="I640" i="1"/>
  <c r="P138" i="1"/>
  <c r="P146" i="1"/>
  <c r="I163" i="1"/>
  <c r="K163" i="1" s="1"/>
  <c r="O167" i="1"/>
  <c r="O171" i="1"/>
  <c r="P192" i="1"/>
  <c r="I199" i="1"/>
  <c r="M202" i="1"/>
  <c r="K204" i="1"/>
  <c r="I281" i="1"/>
  <c r="K285" i="1"/>
  <c r="K289" i="1"/>
  <c r="K331" i="1"/>
  <c r="P367" i="1"/>
  <c r="I374" i="1"/>
  <c r="K373" i="1" s="1"/>
  <c r="P383" i="1"/>
  <c r="I395" i="1"/>
  <c r="I417" i="1"/>
  <c r="I443" i="1"/>
  <c r="K442" i="1" s="1"/>
  <c r="O462" i="1"/>
  <c r="I513" i="1"/>
  <c r="I542" i="1"/>
  <c r="I551" i="1"/>
  <c r="I557" i="1"/>
  <c r="K557" i="1" s="1"/>
  <c r="K718" i="1"/>
  <c r="K721" i="1"/>
  <c r="I38" i="1"/>
  <c r="P61" i="1"/>
  <c r="K707" i="1"/>
  <c r="P718" i="1"/>
  <c r="I713" i="1"/>
  <c r="O713" i="1"/>
  <c r="M179" i="3"/>
  <c r="I179" i="2"/>
  <c r="O179" i="3"/>
  <c r="K179" i="2"/>
  <c r="K179" i="5"/>
  <c r="I179" i="6"/>
  <c r="I179" i="4"/>
  <c r="I179" i="1"/>
  <c r="K179" i="1" s="1"/>
  <c r="K179" i="7"/>
  <c r="M179" i="6"/>
  <c r="O179" i="5"/>
  <c r="K179" i="4"/>
  <c r="O179" i="1"/>
  <c r="O179" i="2"/>
  <c r="I179" i="3"/>
  <c r="P179" i="4"/>
  <c r="L37" i="5"/>
  <c r="L37" i="3"/>
  <c r="M40" i="2"/>
  <c r="M40" i="3"/>
  <c r="L37" i="2"/>
  <c r="M37" i="2" s="1"/>
  <c r="F37" i="3"/>
  <c r="P37" i="3" s="1"/>
  <c r="F37" i="7"/>
  <c r="I37" i="7" s="1"/>
  <c r="M40" i="5"/>
  <c r="F37" i="6"/>
  <c r="O37" i="6" s="1"/>
  <c r="P40" i="3"/>
  <c r="M40" i="7"/>
  <c r="M40" i="6"/>
  <c r="P40" i="5"/>
  <c r="I40" i="3"/>
  <c r="K40" i="3"/>
  <c r="M40" i="4"/>
  <c r="P40" i="4"/>
  <c r="O29" i="1"/>
  <c r="M34" i="1"/>
  <c r="O38" i="1"/>
  <c r="I50" i="1"/>
  <c r="K50" i="1" s="1"/>
  <c r="O100" i="1"/>
  <c r="K21" i="1"/>
  <c r="I26" i="1"/>
  <c r="K26" i="1" s="1"/>
  <c r="P82" i="1"/>
  <c r="O21" i="1"/>
  <c r="O36" i="1"/>
  <c r="M63" i="1"/>
  <c r="O17" i="1"/>
  <c r="P32" i="1"/>
  <c r="I41" i="1"/>
  <c r="O41" i="1"/>
  <c r="M73" i="1"/>
  <c r="K17" i="1"/>
  <c r="I21" i="1"/>
  <c r="M24" i="1"/>
  <c r="I42" i="1"/>
  <c r="K42" i="1" s="1"/>
  <c r="O82" i="1"/>
  <c r="I98" i="1"/>
  <c r="K98" i="1" s="1"/>
  <c r="I25" i="1"/>
  <c r="K31" i="1"/>
  <c r="I95" i="1"/>
  <c r="K95" i="1" s="1"/>
  <c r="I99" i="1"/>
  <c r="K99" i="1" s="1"/>
  <c r="I18" i="1"/>
  <c r="K18" i="1" s="1"/>
  <c r="K25" i="1"/>
  <c r="M48" i="1"/>
  <c r="I88" i="1"/>
  <c r="I91" i="1"/>
  <c r="O25" i="1"/>
  <c r="I29" i="1"/>
  <c r="I32" i="1"/>
  <c r="K32" i="1" s="1"/>
  <c r="K88" i="1"/>
  <c r="I13" i="1"/>
  <c r="I16" i="1"/>
  <c r="K16" i="1" s="1"/>
  <c r="K29" i="1"/>
  <c r="I36" i="1"/>
  <c r="K36" i="1" s="1"/>
  <c r="K38" i="1"/>
  <c r="K41" i="1"/>
  <c r="K81" i="1"/>
  <c r="O88" i="1"/>
  <c r="I100" i="1"/>
  <c r="O13" i="1"/>
  <c r="I17" i="1"/>
  <c r="O53" i="3"/>
  <c r="I53" i="3"/>
  <c r="K53" i="3"/>
  <c r="P53" i="3"/>
  <c r="P79" i="3"/>
  <c r="I79" i="3"/>
  <c r="O79" i="3"/>
  <c r="F11" i="3"/>
  <c r="O11" i="3" s="1"/>
  <c r="M79" i="3"/>
  <c r="P54" i="3"/>
  <c r="P55" i="3"/>
  <c r="P56" i="3"/>
  <c r="P57" i="3"/>
  <c r="P58" i="3"/>
  <c r="P59" i="3"/>
  <c r="P60" i="3"/>
  <c r="P61" i="3"/>
  <c r="P62" i="3"/>
  <c r="P63" i="3"/>
  <c r="I85" i="3"/>
  <c r="P85" i="3"/>
  <c r="K85" i="3"/>
  <c r="F103" i="3"/>
  <c r="K122" i="3"/>
  <c r="I122" i="3"/>
  <c r="P122" i="3"/>
  <c r="K129" i="3"/>
  <c r="I129" i="3"/>
  <c r="P129" i="3"/>
  <c r="I186" i="3"/>
  <c r="K319" i="3"/>
  <c r="I319" i="3"/>
  <c r="P319" i="3"/>
  <c r="I329" i="3"/>
  <c r="O329" i="3"/>
  <c r="L352" i="3"/>
  <c r="M352" i="3" s="1"/>
  <c r="O352" i="3"/>
  <c r="I356" i="3"/>
  <c r="P356" i="3"/>
  <c r="K356" i="3"/>
  <c r="L360" i="3"/>
  <c r="M360" i="3" s="1"/>
  <c r="K360" i="3"/>
  <c r="K368" i="3"/>
  <c r="I368" i="3"/>
  <c r="P368" i="3"/>
  <c r="I381" i="3"/>
  <c r="P381" i="3"/>
  <c r="O387" i="3"/>
  <c r="M387" i="3"/>
  <c r="K387" i="3"/>
  <c r="I387" i="3"/>
  <c r="P387" i="3"/>
  <c r="L416" i="3"/>
  <c r="M416" i="3" s="1"/>
  <c r="O416" i="3"/>
  <c r="I422" i="3"/>
  <c r="P422" i="3"/>
  <c r="F442" i="3"/>
  <c r="K442" i="3" s="1"/>
  <c r="I444" i="3"/>
  <c r="F458" i="3"/>
  <c r="K458" i="3" s="1"/>
  <c r="O471" i="3"/>
  <c r="O484" i="3"/>
  <c r="M484" i="3"/>
  <c r="K484" i="3"/>
  <c r="I484" i="3"/>
  <c r="P484" i="3"/>
  <c r="I492" i="3"/>
  <c r="I503" i="3"/>
  <c r="P503" i="3"/>
  <c r="K562" i="3"/>
  <c r="I562" i="3"/>
  <c r="P562" i="3"/>
  <c r="K576" i="3"/>
  <c r="I576" i="3"/>
  <c r="P576" i="3"/>
  <c r="F580" i="3"/>
  <c r="K580" i="3" s="1"/>
  <c r="F575" i="3"/>
  <c r="O575" i="3" s="1"/>
  <c r="I596" i="3"/>
  <c r="I598" i="3"/>
  <c r="P598" i="3"/>
  <c r="M598" i="3"/>
  <c r="O603" i="3"/>
  <c r="M603" i="3"/>
  <c r="K603" i="3"/>
  <c r="I603" i="3"/>
  <c r="P603" i="3"/>
  <c r="K618" i="3"/>
  <c r="I618" i="3"/>
  <c r="P618" i="3"/>
  <c r="I637" i="3"/>
  <c r="P637" i="3"/>
  <c r="F642" i="3"/>
  <c r="K642" i="3" s="1"/>
  <c r="I644" i="3"/>
  <c r="K648" i="3"/>
  <c r="I648" i="3"/>
  <c r="P648" i="3"/>
  <c r="L664" i="3"/>
  <c r="M664" i="3" s="1"/>
  <c r="O664" i="3"/>
  <c r="I686" i="3"/>
  <c r="P686" i="3"/>
  <c r="I694" i="3"/>
  <c r="P694" i="3"/>
  <c r="O694" i="3"/>
  <c r="M694" i="3"/>
  <c r="O701" i="3"/>
  <c r="M701" i="3"/>
  <c r="K701" i="3"/>
  <c r="I701" i="3"/>
  <c r="P701" i="3"/>
  <c r="K706" i="3"/>
  <c r="I706" i="3"/>
  <c r="P706" i="3"/>
  <c r="L741" i="3"/>
  <c r="M741" i="3" s="1"/>
  <c r="O741" i="3"/>
  <c r="O761" i="3"/>
  <c r="M761" i="3"/>
  <c r="K761" i="3"/>
  <c r="I761" i="3"/>
  <c r="P761" i="3"/>
  <c r="L774" i="3"/>
  <c r="M774" i="3" s="1"/>
  <c r="K774" i="3"/>
  <c r="I781" i="3"/>
  <c r="P781" i="3"/>
  <c r="M781" i="3"/>
  <c r="O786" i="3"/>
  <c r="M786" i="3"/>
  <c r="K786" i="3"/>
  <c r="I786" i="3"/>
  <c r="P786" i="3"/>
  <c r="P808" i="3"/>
  <c r="O808" i="3"/>
  <c r="I808" i="3"/>
  <c r="L816" i="3"/>
  <c r="M816" i="3" s="1"/>
  <c r="O816" i="3"/>
  <c r="K920" i="3"/>
  <c r="P920" i="3"/>
  <c r="I920" i="3"/>
  <c r="K1054" i="3"/>
  <c r="I1054" i="3"/>
  <c r="P1054" i="3"/>
  <c r="F631" i="7"/>
  <c r="M631" i="7" s="1"/>
  <c r="D622" i="7"/>
  <c r="I662" i="7"/>
  <c r="P662" i="7"/>
  <c r="O662" i="7"/>
  <c r="K662" i="7"/>
  <c r="I463" i="3"/>
  <c r="P463" i="3"/>
  <c r="I934" i="3"/>
  <c r="P934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F30" i="3"/>
  <c r="O48" i="3"/>
  <c r="O49" i="3"/>
  <c r="O50" i="3"/>
  <c r="P66" i="3"/>
  <c r="P67" i="3"/>
  <c r="P68" i="3"/>
  <c r="P69" i="3"/>
  <c r="P70" i="3"/>
  <c r="I72" i="3"/>
  <c r="I73" i="3"/>
  <c r="I74" i="3"/>
  <c r="I75" i="3"/>
  <c r="F76" i="3"/>
  <c r="P80" i="3"/>
  <c r="O80" i="3"/>
  <c r="I80" i="3"/>
  <c r="O85" i="3"/>
  <c r="M88" i="3"/>
  <c r="K90" i="3"/>
  <c r="O107" i="3"/>
  <c r="K107" i="3"/>
  <c r="P107" i="3"/>
  <c r="K111" i="3"/>
  <c r="P111" i="3"/>
  <c r="K113" i="3"/>
  <c r="P113" i="3"/>
  <c r="K115" i="3"/>
  <c r="P115" i="3"/>
  <c r="M117" i="3"/>
  <c r="K120" i="3"/>
  <c r="I120" i="3"/>
  <c r="P120" i="3"/>
  <c r="O122" i="3"/>
  <c r="F137" i="3"/>
  <c r="K137" i="3" s="1"/>
  <c r="F147" i="3"/>
  <c r="K186" i="3"/>
  <c r="F307" i="3"/>
  <c r="M307" i="3" s="1"/>
  <c r="M348" i="3"/>
  <c r="I358" i="3"/>
  <c r="P358" i="3"/>
  <c r="D370" i="3"/>
  <c r="F371" i="3"/>
  <c r="M371" i="3" s="1"/>
  <c r="L375" i="3"/>
  <c r="M375" i="3" s="1"/>
  <c r="K375" i="3"/>
  <c r="L384" i="3"/>
  <c r="M384" i="3" s="1"/>
  <c r="O384" i="3"/>
  <c r="I388" i="3"/>
  <c r="P388" i="3"/>
  <c r="K388" i="3"/>
  <c r="L392" i="3"/>
  <c r="M392" i="3" s="1"/>
  <c r="K392" i="3"/>
  <c r="O403" i="3"/>
  <c r="M403" i="3"/>
  <c r="K403" i="3"/>
  <c r="I403" i="3"/>
  <c r="P403" i="3"/>
  <c r="L432" i="3"/>
  <c r="M432" i="3" s="1"/>
  <c r="O432" i="3"/>
  <c r="L481" i="3"/>
  <c r="I485" i="3"/>
  <c r="P485" i="3"/>
  <c r="K485" i="3"/>
  <c r="L489" i="3"/>
  <c r="F507" i="3"/>
  <c r="K525" i="3"/>
  <c r="L529" i="3"/>
  <c r="M529" i="3" s="1"/>
  <c r="K529" i="3"/>
  <c r="I552" i="3"/>
  <c r="K556" i="3"/>
  <c r="I569" i="3"/>
  <c r="P569" i="3"/>
  <c r="O569" i="3"/>
  <c r="M569" i="3"/>
  <c r="K585" i="3"/>
  <c r="I585" i="3"/>
  <c r="P585" i="3"/>
  <c r="K596" i="3"/>
  <c r="I604" i="3"/>
  <c r="P604" i="3"/>
  <c r="F606" i="3"/>
  <c r="F609" i="3"/>
  <c r="O613" i="3"/>
  <c r="I615" i="3"/>
  <c r="P615" i="3"/>
  <c r="O621" i="3"/>
  <c r="M621" i="3"/>
  <c r="K621" i="3"/>
  <c r="I621" i="3"/>
  <c r="P621" i="3"/>
  <c r="K623" i="3"/>
  <c r="I639" i="3"/>
  <c r="P639" i="3"/>
  <c r="O651" i="3"/>
  <c r="M651" i="3"/>
  <c r="K651" i="3"/>
  <c r="I651" i="3"/>
  <c r="P651" i="3"/>
  <c r="O702" i="3"/>
  <c r="M702" i="3"/>
  <c r="K702" i="3"/>
  <c r="I702" i="3"/>
  <c r="P702" i="3"/>
  <c r="I713" i="3"/>
  <c r="P713" i="3"/>
  <c r="O713" i="3"/>
  <c r="M713" i="3"/>
  <c r="O719" i="3"/>
  <c r="P750" i="3"/>
  <c r="O750" i="3"/>
  <c r="I750" i="3"/>
  <c r="O762" i="3"/>
  <c r="M762" i="3"/>
  <c r="K762" i="3"/>
  <c r="I762" i="3"/>
  <c r="P762" i="3"/>
  <c r="I772" i="3"/>
  <c r="P772" i="3"/>
  <c r="K779" i="3"/>
  <c r="I787" i="3"/>
  <c r="P787" i="3"/>
  <c r="F792" i="3"/>
  <c r="I794" i="3"/>
  <c r="M806" i="3"/>
  <c r="M834" i="3"/>
  <c r="M841" i="3"/>
  <c r="I960" i="3"/>
  <c r="P960" i="3"/>
  <c r="O960" i="3"/>
  <c r="K1074" i="3"/>
  <c r="I1074" i="3"/>
  <c r="P1074" i="3"/>
  <c r="K1106" i="3"/>
  <c r="I1106" i="3"/>
  <c r="P1106" i="3"/>
  <c r="I1110" i="3"/>
  <c r="P1110" i="3"/>
  <c r="O1110" i="3"/>
  <c r="O113" i="7"/>
  <c r="K113" i="7"/>
  <c r="I113" i="7"/>
  <c r="P113" i="7"/>
  <c r="O117" i="7"/>
  <c r="K117" i="7"/>
  <c r="I117" i="7"/>
  <c r="P117" i="7"/>
  <c r="O121" i="7"/>
  <c r="K121" i="7"/>
  <c r="I121" i="7"/>
  <c r="P121" i="7"/>
  <c r="D110" i="7"/>
  <c r="F125" i="7"/>
  <c r="M125" i="7" s="1"/>
  <c r="L339" i="7"/>
  <c r="M339" i="7" s="1"/>
  <c r="K339" i="7"/>
  <c r="K358" i="7"/>
  <c r="O358" i="7"/>
  <c r="I358" i="7"/>
  <c r="P358" i="7"/>
  <c r="I364" i="3"/>
  <c r="O364" i="3"/>
  <c r="P408" i="3"/>
  <c r="O408" i="3"/>
  <c r="I408" i="3"/>
  <c r="I438" i="3"/>
  <c r="P438" i="3"/>
  <c r="L456" i="3"/>
  <c r="L600" i="3"/>
  <c r="M600" i="3" s="1"/>
  <c r="O600" i="3"/>
  <c r="L607" i="3"/>
  <c r="P625" i="3"/>
  <c r="O625" i="3"/>
  <c r="I625" i="3"/>
  <c r="L11" i="3"/>
  <c r="K12" i="3"/>
  <c r="K13" i="3"/>
  <c r="K14" i="3"/>
  <c r="K15" i="3"/>
  <c r="K16" i="3"/>
  <c r="K17" i="3"/>
  <c r="K18" i="3"/>
  <c r="K19" i="3"/>
  <c r="K20" i="3"/>
  <c r="K21" i="3"/>
  <c r="K22" i="3"/>
  <c r="K23" i="3"/>
  <c r="K24" i="3"/>
  <c r="K25" i="3"/>
  <c r="K26" i="3"/>
  <c r="K27" i="3"/>
  <c r="K28" i="3"/>
  <c r="K29" i="3"/>
  <c r="I54" i="3"/>
  <c r="I55" i="3"/>
  <c r="I56" i="3"/>
  <c r="I57" i="3"/>
  <c r="I58" i="3"/>
  <c r="I59" i="3"/>
  <c r="I60" i="3"/>
  <c r="I61" i="3"/>
  <c r="I62" i="3"/>
  <c r="I63" i="3"/>
  <c r="L71" i="3"/>
  <c r="K72" i="3"/>
  <c r="K73" i="3"/>
  <c r="K74" i="3"/>
  <c r="K75" i="3"/>
  <c r="O77" i="3"/>
  <c r="O78" i="3"/>
  <c r="I86" i="3"/>
  <c r="P86" i="3"/>
  <c r="K86" i="3"/>
  <c r="M90" i="3"/>
  <c r="I102" i="3"/>
  <c r="M104" i="3"/>
  <c r="K123" i="3"/>
  <c r="I123" i="3"/>
  <c r="P123" i="3"/>
  <c r="L186" i="3"/>
  <c r="M186" i="3" s="1"/>
  <c r="O186" i="3"/>
  <c r="F316" i="3"/>
  <c r="K316" i="3" s="1"/>
  <c r="D315" i="3"/>
  <c r="F315" i="3" s="1"/>
  <c r="L319" i="3"/>
  <c r="M319" i="3" s="1"/>
  <c r="O319" i="3"/>
  <c r="D343" i="3"/>
  <c r="F343" i="3" s="1"/>
  <c r="L368" i="3"/>
  <c r="M368" i="3" s="1"/>
  <c r="O368" i="3"/>
  <c r="F377" i="3"/>
  <c r="K377" i="3" s="1"/>
  <c r="K381" i="3"/>
  <c r="M406" i="3"/>
  <c r="K412" i="3"/>
  <c r="O418" i="3"/>
  <c r="O420" i="3"/>
  <c r="K444" i="3"/>
  <c r="I454" i="3"/>
  <c r="P454" i="3"/>
  <c r="I460" i="3"/>
  <c r="M469" i="3"/>
  <c r="K492" i="3"/>
  <c r="O495" i="3"/>
  <c r="K497" i="3"/>
  <c r="I497" i="3"/>
  <c r="P497" i="3"/>
  <c r="I505" i="3"/>
  <c r="M525" i="3"/>
  <c r="I531" i="3"/>
  <c r="P531" i="3"/>
  <c r="O531" i="3"/>
  <c r="I533" i="3"/>
  <c r="O533" i="3"/>
  <c r="K537" i="3"/>
  <c r="I537" i="3"/>
  <c r="P537" i="3"/>
  <c r="M541" i="3"/>
  <c r="I554" i="3"/>
  <c r="P554" i="3"/>
  <c r="O554" i="3"/>
  <c r="M554" i="3"/>
  <c r="O560" i="3"/>
  <c r="O574" i="3"/>
  <c r="M574" i="3"/>
  <c r="K574" i="3"/>
  <c r="I574" i="3"/>
  <c r="P574" i="3"/>
  <c r="P578" i="3"/>
  <c r="O578" i="3"/>
  <c r="I578" i="3"/>
  <c r="O589" i="3"/>
  <c r="L618" i="3"/>
  <c r="M618" i="3" s="1"/>
  <c r="O618" i="3"/>
  <c r="M623" i="3"/>
  <c r="K637" i="3"/>
  <c r="M644" i="3"/>
  <c r="L648" i="3"/>
  <c r="M648" i="3" s="1"/>
  <c r="O648" i="3"/>
  <c r="F671" i="3"/>
  <c r="F676" i="3"/>
  <c r="I678" i="3"/>
  <c r="K682" i="3"/>
  <c r="I682" i="3"/>
  <c r="P682" i="3"/>
  <c r="O704" i="3"/>
  <c r="P708" i="3"/>
  <c r="O708" i="3"/>
  <c r="I708" i="3"/>
  <c r="O718" i="3"/>
  <c r="M718" i="3"/>
  <c r="K718" i="3"/>
  <c r="I718" i="3"/>
  <c r="P718" i="3"/>
  <c r="D722" i="3"/>
  <c r="F722" i="3" s="1"/>
  <c r="I732" i="3"/>
  <c r="P732" i="3"/>
  <c r="O732" i="3"/>
  <c r="I734" i="3"/>
  <c r="K748" i="3"/>
  <c r="M779" i="3"/>
  <c r="I796" i="3"/>
  <c r="P796" i="3"/>
  <c r="M796" i="3"/>
  <c r="O801" i="3"/>
  <c r="M801" i="3"/>
  <c r="K801" i="3"/>
  <c r="I801" i="3"/>
  <c r="P801" i="3"/>
  <c r="L808" i="3"/>
  <c r="M808" i="3" s="1"/>
  <c r="K808" i="3"/>
  <c r="K822" i="3"/>
  <c r="I822" i="3"/>
  <c r="P822" i="3"/>
  <c r="O841" i="3"/>
  <c r="I871" i="3"/>
  <c r="P871" i="3"/>
  <c r="O871" i="3"/>
  <c r="O1217" i="3"/>
  <c r="K1217" i="3"/>
  <c r="I1217" i="3"/>
  <c r="P1217" i="3"/>
  <c r="O597" i="7"/>
  <c r="K597" i="7"/>
  <c r="I597" i="7"/>
  <c r="P597" i="7"/>
  <c r="I1092" i="7"/>
  <c r="P1092" i="7"/>
  <c r="O1092" i="7"/>
  <c r="K1092" i="7"/>
  <c r="K117" i="3"/>
  <c r="I117" i="3"/>
  <c r="P117" i="3"/>
  <c r="D110" i="3"/>
  <c r="F125" i="3"/>
  <c r="K125" i="3" s="1"/>
  <c r="I412" i="3"/>
  <c r="L696" i="3"/>
  <c r="M696" i="3" s="1"/>
  <c r="O696" i="3"/>
  <c r="L758" i="3"/>
  <c r="L824" i="3"/>
  <c r="M824" i="3" s="1"/>
  <c r="K824" i="3"/>
  <c r="I983" i="3"/>
  <c r="P983" i="3"/>
  <c r="K983" i="3"/>
  <c r="K1171" i="3"/>
  <c r="I1171" i="3"/>
  <c r="P1171" i="3"/>
  <c r="O1171" i="3"/>
  <c r="P31" i="3"/>
  <c r="P32" i="3"/>
  <c r="P33" i="3"/>
  <c r="P34" i="3"/>
  <c r="P35" i="3"/>
  <c r="P36" i="3"/>
  <c r="K54" i="3"/>
  <c r="K55" i="3"/>
  <c r="K56" i="3"/>
  <c r="K57" i="3"/>
  <c r="K58" i="3"/>
  <c r="K59" i="3"/>
  <c r="K60" i="3"/>
  <c r="K61" i="3"/>
  <c r="K62" i="3"/>
  <c r="K63" i="3"/>
  <c r="P77" i="3"/>
  <c r="P78" i="3"/>
  <c r="K80" i="3"/>
  <c r="M86" i="3"/>
  <c r="I89" i="3"/>
  <c r="P89" i="3"/>
  <c r="K89" i="3"/>
  <c r="O90" i="3"/>
  <c r="O105" i="3"/>
  <c r="K105" i="3"/>
  <c r="P105" i="3"/>
  <c r="M107" i="3"/>
  <c r="M111" i="3"/>
  <c r="M113" i="3"/>
  <c r="M115" i="3"/>
  <c r="K118" i="3"/>
  <c r="I118" i="3"/>
  <c r="P118" i="3"/>
  <c r="O120" i="3"/>
  <c r="M123" i="3"/>
  <c r="P186" i="3"/>
  <c r="L335" i="3"/>
  <c r="M335" i="3" s="1"/>
  <c r="O335" i="3"/>
  <c r="O340" i="3"/>
  <c r="M340" i="3"/>
  <c r="K340" i="3"/>
  <c r="I340" i="3"/>
  <c r="P340" i="3"/>
  <c r="I346" i="3"/>
  <c r="P346" i="3"/>
  <c r="O346" i="3"/>
  <c r="M356" i="3"/>
  <c r="M364" i="3"/>
  <c r="I373" i="3"/>
  <c r="P373" i="3"/>
  <c r="O381" i="3"/>
  <c r="I390" i="3"/>
  <c r="P390" i="3"/>
  <c r="L400" i="3"/>
  <c r="M400" i="3" s="1"/>
  <c r="O400" i="3"/>
  <c r="I404" i="3"/>
  <c r="P404" i="3"/>
  <c r="L408" i="3"/>
  <c r="M408" i="3" s="1"/>
  <c r="K408" i="3"/>
  <c r="O419" i="3"/>
  <c r="M419" i="3"/>
  <c r="K419" i="3"/>
  <c r="I419" i="3"/>
  <c r="P419" i="3"/>
  <c r="K422" i="3"/>
  <c r="P440" i="3"/>
  <c r="O440" i="3"/>
  <c r="I440" i="3"/>
  <c r="M444" i="3"/>
  <c r="K463" i="3"/>
  <c r="K465" i="3"/>
  <c r="I465" i="3"/>
  <c r="P465" i="3"/>
  <c r="O469" i="3"/>
  <c r="P473" i="3"/>
  <c r="O473" i="3"/>
  <c r="I473" i="3"/>
  <c r="I479" i="3"/>
  <c r="P479" i="3"/>
  <c r="M492" i="3"/>
  <c r="O500" i="3"/>
  <c r="M500" i="3"/>
  <c r="K500" i="3"/>
  <c r="I500" i="3"/>
  <c r="P500" i="3"/>
  <c r="K503" i="3"/>
  <c r="L508" i="3"/>
  <c r="K516" i="3"/>
  <c r="I516" i="3"/>
  <c r="P516" i="3"/>
  <c r="I535" i="3"/>
  <c r="P535" i="3"/>
  <c r="O535" i="3"/>
  <c r="M535" i="3"/>
  <c r="O541" i="3"/>
  <c r="P545" i="3"/>
  <c r="O545" i="3"/>
  <c r="I545" i="3"/>
  <c r="O559" i="3"/>
  <c r="M559" i="3"/>
  <c r="K559" i="3"/>
  <c r="I559" i="3"/>
  <c r="P559" i="3"/>
  <c r="L571" i="3"/>
  <c r="M571" i="3" s="1"/>
  <c r="O571" i="3"/>
  <c r="O588" i="3"/>
  <c r="M588" i="3"/>
  <c r="K588" i="3"/>
  <c r="I588" i="3"/>
  <c r="P588" i="3"/>
  <c r="P596" i="3"/>
  <c r="K598" i="3"/>
  <c r="K609" i="3"/>
  <c r="I611" i="3"/>
  <c r="I613" i="3"/>
  <c r="P613" i="3"/>
  <c r="M613" i="3"/>
  <c r="K615" i="3"/>
  <c r="L625" i="3"/>
  <c r="M625" i="3" s="1"/>
  <c r="K625" i="3"/>
  <c r="O631" i="3"/>
  <c r="K633" i="3"/>
  <c r="I633" i="3"/>
  <c r="P633" i="3"/>
  <c r="M637" i="3"/>
  <c r="L641" i="3"/>
  <c r="O644" i="3"/>
  <c r="I652" i="3"/>
  <c r="P652" i="3"/>
  <c r="L656" i="3"/>
  <c r="M656" i="3" s="1"/>
  <c r="K656" i="3"/>
  <c r="O669" i="3"/>
  <c r="I680" i="3"/>
  <c r="P680" i="3"/>
  <c r="O680" i="3"/>
  <c r="M680" i="3"/>
  <c r="K686" i="3"/>
  <c r="K694" i="3"/>
  <c r="O703" i="3"/>
  <c r="M703" i="3"/>
  <c r="K703" i="3"/>
  <c r="I703" i="3"/>
  <c r="P703" i="3"/>
  <c r="L715" i="3"/>
  <c r="M715" i="3" s="1"/>
  <c r="O715" i="3"/>
  <c r="I736" i="3"/>
  <c r="P736" i="3"/>
  <c r="O736" i="3"/>
  <c r="K745" i="3"/>
  <c r="M748" i="3"/>
  <c r="I763" i="3"/>
  <c r="P763" i="3"/>
  <c r="K781" i="3"/>
  <c r="K792" i="3"/>
  <c r="L798" i="3"/>
  <c r="M798" i="3" s="1"/>
  <c r="O798" i="3"/>
  <c r="O803" i="3"/>
  <c r="K820" i="3"/>
  <c r="O840" i="3"/>
  <c r="K840" i="3"/>
  <c r="I840" i="3"/>
  <c r="P840" i="3"/>
  <c r="L845" i="3"/>
  <c r="M845" i="3" s="1"/>
  <c r="I867" i="3"/>
  <c r="P867" i="3"/>
  <c r="P869" i="3"/>
  <c r="I869" i="3"/>
  <c r="I948" i="3"/>
  <c r="P948" i="3"/>
  <c r="O948" i="3"/>
  <c r="K948" i="3"/>
  <c r="I996" i="3"/>
  <c r="P996" i="3"/>
  <c r="K571" i="3"/>
  <c r="I571" i="3"/>
  <c r="P571" i="3"/>
  <c r="P656" i="3"/>
  <c r="O656" i="3"/>
  <c r="I656" i="3"/>
  <c r="M12" i="3"/>
  <c r="M13" i="3"/>
  <c r="M14" i="3"/>
  <c r="M15" i="3"/>
  <c r="M16" i="3"/>
  <c r="M17" i="3"/>
  <c r="M18" i="3"/>
  <c r="M19" i="3"/>
  <c r="M20" i="3"/>
  <c r="M21" i="3"/>
  <c r="M22" i="3"/>
  <c r="M23" i="3"/>
  <c r="M24" i="3"/>
  <c r="M25" i="3"/>
  <c r="M26" i="3"/>
  <c r="M27" i="3"/>
  <c r="M28" i="3"/>
  <c r="M29" i="3"/>
  <c r="I66" i="3"/>
  <c r="I67" i="3"/>
  <c r="I68" i="3"/>
  <c r="I69" i="3"/>
  <c r="I70" i="3"/>
  <c r="M72" i="3"/>
  <c r="M73" i="3"/>
  <c r="M74" i="3"/>
  <c r="M75" i="3"/>
  <c r="I96" i="3"/>
  <c r="P96" i="3"/>
  <c r="O108" i="3"/>
  <c r="K108" i="3"/>
  <c r="P108" i="3"/>
  <c r="K121" i="3"/>
  <c r="I121" i="3"/>
  <c r="P121" i="3"/>
  <c r="P329" i="3"/>
  <c r="K352" i="3"/>
  <c r="I352" i="3"/>
  <c r="P352" i="3"/>
  <c r="O356" i="3"/>
  <c r="P360" i="3"/>
  <c r="O360" i="3"/>
  <c r="I360" i="3"/>
  <c r="P366" i="3"/>
  <c r="K371" i="3"/>
  <c r="I396" i="3"/>
  <c r="I398" i="3"/>
  <c r="P398" i="3"/>
  <c r="P412" i="3"/>
  <c r="K416" i="3"/>
  <c r="I416" i="3"/>
  <c r="P416" i="3"/>
  <c r="M422" i="3"/>
  <c r="F425" i="3"/>
  <c r="K425" i="3" s="1"/>
  <c r="I430" i="3"/>
  <c r="P430" i="3"/>
  <c r="O436" i="3"/>
  <c r="M436" i="3"/>
  <c r="K436" i="3"/>
  <c r="I436" i="3"/>
  <c r="P436" i="3"/>
  <c r="K438" i="3"/>
  <c r="P444" i="3"/>
  <c r="K460" i="3"/>
  <c r="O463" i="3"/>
  <c r="O468" i="3"/>
  <c r="M468" i="3"/>
  <c r="K468" i="3"/>
  <c r="I468" i="3"/>
  <c r="P468" i="3"/>
  <c r="K471" i="3"/>
  <c r="O485" i="3"/>
  <c r="P492" i="3"/>
  <c r="M503" i="3"/>
  <c r="I510" i="3"/>
  <c r="P510" i="3"/>
  <c r="O510" i="3"/>
  <c r="I512" i="3"/>
  <c r="O512" i="3"/>
  <c r="O540" i="3"/>
  <c r="M540" i="3"/>
  <c r="K540" i="3"/>
  <c r="I540" i="3"/>
  <c r="P540" i="3"/>
  <c r="L556" i="3"/>
  <c r="M562" i="3"/>
  <c r="O567" i="3"/>
  <c r="M576" i="3"/>
  <c r="L585" i="3"/>
  <c r="M585" i="3" s="1"/>
  <c r="O585" i="3"/>
  <c r="L592" i="3"/>
  <c r="M615" i="3"/>
  <c r="F627" i="3"/>
  <c r="M627" i="3" s="1"/>
  <c r="O637" i="3"/>
  <c r="P644" i="3"/>
  <c r="I658" i="3"/>
  <c r="P658" i="3"/>
  <c r="O658" i="3"/>
  <c r="I660" i="3"/>
  <c r="O660" i="3"/>
  <c r="K664" i="3"/>
  <c r="I664" i="3"/>
  <c r="P664" i="3"/>
  <c r="O668" i="3"/>
  <c r="M668" i="3"/>
  <c r="K668" i="3"/>
  <c r="I668" i="3"/>
  <c r="P668" i="3"/>
  <c r="K676" i="3"/>
  <c r="M686" i="3"/>
  <c r="M706" i="3"/>
  <c r="I719" i="3"/>
  <c r="P719" i="3"/>
  <c r="K719" i="3"/>
  <c r="K741" i="3"/>
  <c r="I741" i="3"/>
  <c r="P741" i="3"/>
  <c r="M745" i="3"/>
  <c r="L750" i="3"/>
  <c r="M750" i="3" s="1"/>
  <c r="K750" i="3"/>
  <c r="O756" i="3"/>
  <c r="P774" i="3"/>
  <c r="O774" i="3"/>
  <c r="I774" i="3"/>
  <c r="O802" i="3"/>
  <c r="M802" i="3"/>
  <c r="K802" i="3"/>
  <c r="I802" i="3"/>
  <c r="P802" i="3"/>
  <c r="K806" i="3"/>
  <c r="I806" i="3"/>
  <c r="P806" i="3"/>
  <c r="I810" i="3"/>
  <c r="P810" i="3"/>
  <c r="O810" i="3"/>
  <c r="I812" i="3"/>
  <c r="O812" i="3"/>
  <c r="K816" i="3"/>
  <c r="I816" i="3"/>
  <c r="P816" i="3"/>
  <c r="M820" i="3"/>
  <c r="I827" i="3"/>
  <c r="O827" i="3"/>
  <c r="I834" i="3"/>
  <c r="P834" i="3"/>
  <c r="O834" i="3"/>
  <c r="L838" i="3"/>
  <c r="P886" i="3"/>
  <c r="P926" i="3"/>
  <c r="I926" i="3"/>
  <c r="I994" i="3"/>
  <c r="P994" i="3"/>
  <c r="O994" i="3"/>
  <c r="M994" i="3"/>
  <c r="L1166" i="3"/>
  <c r="M1166" i="3" s="1"/>
  <c r="K1166" i="3"/>
  <c r="F452" i="7"/>
  <c r="O492" i="7"/>
  <c r="K492" i="7"/>
  <c r="P492" i="7"/>
  <c r="I492" i="7"/>
  <c r="O881" i="7"/>
  <c r="K881" i="7"/>
  <c r="I881" i="7"/>
  <c r="P881" i="7"/>
  <c r="I88" i="3"/>
  <c r="P88" i="3"/>
  <c r="K88" i="3"/>
  <c r="O104" i="3"/>
  <c r="K104" i="3"/>
  <c r="P104" i="3"/>
  <c r="I414" i="3"/>
  <c r="P414" i="3"/>
  <c r="I471" i="3"/>
  <c r="P471" i="3"/>
  <c r="I567" i="3"/>
  <c r="K715" i="3"/>
  <c r="I715" i="3"/>
  <c r="P715" i="3"/>
  <c r="L783" i="3"/>
  <c r="M783" i="3" s="1"/>
  <c r="O783" i="3"/>
  <c r="K798" i="3"/>
  <c r="I798" i="3"/>
  <c r="P798" i="3"/>
  <c r="O12" i="3"/>
  <c r="O13" i="3"/>
  <c r="O14" i="3"/>
  <c r="O15" i="3"/>
  <c r="O16" i="3"/>
  <c r="O17" i="3"/>
  <c r="O18" i="3"/>
  <c r="O19" i="3"/>
  <c r="O20" i="3"/>
  <c r="O21" i="3"/>
  <c r="O22" i="3"/>
  <c r="O23" i="3"/>
  <c r="O24" i="3"/>
  <c r="O25" i="3"/>
  <c r="O26" i="3"/>
  <c r="O27" i="3"/>
  <c r="O28" i="3"/>
  <c r="O29" i="3"/>
  <c r="O72" i="3"/>
  <c r="O73" i="3"/>
  <c r="O74" i="3"/>
  <c r="O75" i="3"/>
  <c r="F84" i="3"/>
  <c r="I87" i="3"/>
  <c r="P87" i="3"/>
  <c r="K87" i="3"/>
  <c r="L102" i="3"/>
  <c r="M102" i="3" s="1"/>
  <c r="O102" i="3"/>
  <c r="I108" i="3"/>
  <c r="K112" i="3"/>
  <c r="P112" i="3"/>
  <c r="K114" i="3"/>
  <c r="P114" i="3"/>
  <c r="K116" i="3"/>
  <c r="I116" i="3"/>
  <c r="P116" i="3"/>
  <c r="M121" i="3"/>
  <c r="K124" i="3"/>
  <c r="I124" i="3"/>
  <c r="P124" i="3"/>
  <c r="O129" i="3"/>
  <c r="I333" i="3"/>
  <c r="P333" i="3"/>
  <c r="F341" i="3"/>
  <c r="D328" i="3"/>
  <c r="L344" i="3"/>
  <c r="O355" i="3"/>
  <c r="M355" i="3"/>
  <c r="K355" i="3"/>
  <c r="I355" i="3"/>
  <c r="P355" i="3"/>
  <c r="K358" i="3"/>
  <c r="F362" i="3"/>
  <c r="P364" i="3"/>
  <c r="I379" i="3"/>
  <c r="M388" i="3"/>
  <c r="I406" i="3"/>
  <c r="P406" i="3"/>
  <c r="I410" i="3"/>
  <c r="P410" i="3"/>
  <c r="O410" i="3"/>
  <c r="O414" i="3"/>
  <c r="K418" i="3"/>
  <c r="P418" i="3"/>
  <c r="I420" i="3"/>
  <c r="P420" i="3"/>
  <c r="M438" i="3"/>
  <c r="K448" i="3"/>
  <c r="I448" i="3"/>
  <c r="P448" i="3"/>
  <c r="M460" i="3"/>
  <c r="M471" i="3"/>
  <c r="F475" i="3"/>
  <c r="I486" i="3"/>
  <c r="P486" i="3"/>
  <c r="F490" i="3"/>
  <c r="L497" i="3"/>
  <c r="M497" i="3" s="1"/>
  <c r="O497" i="3"/>
  <c r="F501" i="3"/>
  <c r="D489" i="3"/>
  <c r="I514" i="3"/>
  <c r="O519" i="3"/>
  <c r="M519" i="3"/>
  <c r="K519" i="3"/>
  <c r="I519" i="3"/>
  <c r="P519" i="3"/>
  <c r="I525" i="3"/>
  <c r="P525" i="3"/>
  <c r="M533" i="3"/>
  <c r="L537" i="3"/>
  <c r="M537" i="3" s="1"/>
  <c r="O537" i="3"/>
  <c r="O552" i="3"/>
  <c r="I560" i="3"/>
  <c r="P560" i="3"/>
  <c r="L564" i="3"/>
  <c r="P567" i="3"/>
  <c r="K569" i="3"/>
  <c r="L578" i="3"/>
  <c r="M578" i="3" s="1"/>
  <c r="K578" i="3"/>
  <c r="I589" i="3"/>
  <c r="P589" i="3"/>
  <c r="O598" i="3"/>
  <c r="K600" i="3"/>
  <c r="I600" i="3"/>
  <c r="P600" i="3"/>
  <c r="K611" i="3"/>
  <c r="I623" i="3"/>
  <c r="P623" i="3"/>
  <c r="I629" i="3"/>
  <c r="I631" i="3"/>
  <c r="P631" i="3"/>
  <c r="M631" i="3"/>
  <c r="O636" i="3"/>
  <c r="M636" i="3"/>
  <c r="K636" i="3"/>
  <c r="I636" i="3"/>
  <c r="P636" i="3"/>
  <c r="K639" i="3"/>
  <c r="I662" i="3"/>
  <c r="P662" i="3"/>
  <c r="O662" i="3"/>
  <c r="M662" i="3"/>
  <c r="L672" i="3"/>
  <c r="M678" i="3"/>
  <c r="L682" i="3"/>
  <c r="M682" i="3" s="1"/>
  <c r="O682" i="3"/>
  <c r="L688" i="3"/>
  <c r="K696" i="3"/>
  <c r="I696" i="3"/>
  <c r="P696" i="3"/>
  <c r="O700" i="3"/>
  <c r="M700" i="3"/>
  <c r="K700" i="3"/>
  <c r="I700" i="3"/>
  <c r="P700" i="3"/>
  <c r="I704" i="3"/>
  <c r="P704" i="3"/>
  <c r="L708" i="3"/>
  <c r="M708" i="3" s="1"/>
  <c r="K708" i="3"/>
  <c r="K713" i="3"/>
  <c r="L725" i="3"/>
  <c r="M732" i="3"/>
  <c r="O745" i="3"/>
  <c r="I752" i="3"/>
  <c r="P752" i="3"/>
  <c r="O752" i="3"/>
  <c r="I754" i="3"/>
  <c r="K772" i="3"/>
  <c r="O781" i="3"/>
  <c r="K783" i="3"/>
  <c r="I783" i="3"/>
  <c r="P783" i="3"/>
  <c r="D789" i="3"/>
  <c r="O794" i="3"/>
  <c r="I814" i="3"/>
  <c r="P814" i="3"/>
  <c r="O814" i="3"/>
  <c r="M814" i="3"/>
  <c r="O820" i="3"/>
  <c r="P824" i="3"/>
  <c r="O824" i="3"/>
  <c r="I824" i="3"/>
  <c r="I841" i="3"/>
  <c r="P841" i="3"/>
  <c r="K841" i="3"/>
  <c r="P848" i="3"/>
  <c r="I848" i="3"/>
  <c r="K1158" i="3"/>
  <c r="I1158" i="3"/>
  <c r="P1158" i="3"/>
  <c r="D1155" i="3"/>
  <c r="F1162" i="3"/>
  <c r="O1180" i="3"/>
  <c r="M1180" i="3"/>
  <c r="K1180" i="3"/>
  <c r="I1180" i="3"/>
  <c r="P1180" i="3"/>
  <c r="O30" i="7"/>
  <c r="K30" i="7"/>
  <c r="P30" i="7"/>
  <c r="I30" i="7"/>
  <c r="I420" i="7"/>
  <c r="P420" i="7"/>
  <c r="K335" i="3"/>
  <c r="I335" i="3"/>
  <c r="P335" i="3"/>
  <c r="K400" i="3"/>
  <c r="I400" i="3"/>
  <c r="P400" i="3"/>
  <c r="L448" i="3"/>
  <c r="M448" i="3" s="1"/>
  <c r="O448" i="3"/>
  <c r="I745" i="3"/>
  <c r="P745" i="3"/>
  <c r="L790" i="3"/>
  <c r="I820" i="3"/>
  <c r="P820" i="3"/>
  <c r="K940" i="3"/>
  <c r="I940" i="3"/>
  <c r="P940" i="3"/>
  <c r="O940" i="3"/>
  <c r="I90" i="3"/>
  <c r="P102" i="3"/>
  <c r="O106" i="3"/>
  <c r="K106" i="3"/>
  <c r="P106" i="3"/>
  <c r="M108" i="3"/>
  <c r="K119" i="3"/>
  <c r="I119" i="3"/>
  <c r="P119" i="3"/>
  <c r="O121" i="3"/>
  <c r="L137" i="3"/>
  <c r="I348" i="3"/>
  <c r="O348" i="3"/>
  <c r="P375" i="3"/>
  <c r="O375" i="3"/>
  <c r="I375" i="3"/>
  <c r="K384" i="3"/>
  <c r="I384" i="3"/>
  <c r="P384" i="3"/>
  <c r="O388" i="3"/>
  <c r="P392" i="3"/>
  <c r="O392" i="3"/>
  <c r="I392" i="3"/>
  <c r="K396" i="3"/>
  <c r="K404" i="3"/>
  <c r="O422" i="3"/>
  <c r="K432" i="3"/>
  <c r="I432" i="3"/>
  <c r="P432" i="3"/>
  <c r="D437" i="3"/>
  <c r="F437" i="3" s="1"/>
  <c r="L440" i="3"/>
  <c r="M440" i="3" s="1"/>
  <c r="K440" i="3"/>
  <c r="O451" i="3"/>
  <c r="M451" i="3"/>
  <c r="K451" i="3"/>
  <c r="I451" i="3"/>
  <c r="P451" i="3"/>
  <c r="K454" i="3"/>
  <c r="L465" i="3"/>
  <c r="M465" i="3" s="1"/>
  <c r="O465" i="3"/>
  <c r="I469" i="3"/>
  <c r="P469" i="3"/>
  <c r="L473" i="3"/>
  <c r="M473" i="3" s="1"/>
  <c r="K473" i="3"/>
  <c r="K481" i="3"/>
  <c r="I495" i="3"/>
  <c r="P495" i="3"/>
  <c r="O503" i="3"/>
  <c r="L516" i="3"/>
  <c r="M516" i="3" s="1"/>
  <c r="O516" i="3"/>
  <c r="P529" i="3"/>
  <c r="O529" i="3"/>
  <c r="I529" i="3"/>
  <c r="I541" i="3"/>
  <c r="P541" i="3"/>
  <c r="K541" i="3"/>
  <c r="L545" i="3"/>
  <c r="M545" i="3" s="1"/>
  <c r="K545" i="3"/>
  <c r="P552" i="3"/>
  <c r="K554" i="3"/>
  <c r="O562" i="3"/>
  <c r="O576" i="3"/>
  <c r="F591" i="3"/>
  <c r="F594" i="3"/>
  <c r="O604" i="3"/>
  <c r="M611" i="3"/>
  <c r="O615" i="3"/>
  <c r="K627" i="3"/>
  <c r="L633" i="3"/>
  <c r="M633" i="3" s="1"/>
  <c r="O633" i="3"/>
  <c r="K658" i="3"/>
  <c r="P669" i="3"/>
  <c r="O678" i="3"/>
  <c r="O686" i="3"/>
  <c r="F690" i="3"/>
  <c r="K690" i="3" s="1"/>
  <c r="I692" i="3"/>
  <c r="O692" i="3"/>
  <c r="O706" i="3"/>
  <c r="O734" i="3"/>
  <c r="O744" i="3"/>
  <c r="M744" i="3"/>
  <c r="K744" i="3"/>
  <c r="I744" i="3"/>
  <c r="P744" i="3"/>
  <c r="I748" i="3"/>
  <c r="P748" i="3"/>
  <c r="I756" i="3"/>
  <c r="P756" i="3"/>
  <c r="M756" i="3"/>
  <c r="M772" i="3"/>
  <c r="I779" i="3"/>
  <c r="O787" i="3"/>
  <c r="P794" i="3"/>
  <c r="K796" i="3"/>
  <c r="I803" i="3"/>
  <c r="P803" i="3"/>
  <c r="K803" i="3"/>
  <c r="K810" i="3"/>
  <c r="O819" i="3"/>
  <c r="M819" i="3"/>
  <c r="K819" i="3"/>
  <c r="I819" i="3"/>
  <c r="P819" i="3"/>
  <c r="I843" i="3"/>
  <c r="P843" i="3"/>
  <c r="O1061" i="3"/>
  <c r="K1061" i="3"/>
  <c r="I1061" i="3"/>
  <c r="P1061" i="3"/>
  <c r="K1084" i="3"/>
  <c r="I1084" i="3"/>
  <c r="P1084" i="3"/>
  <c r="O1128" i="3"/>
  <c r="K1128" i="3"/>
  <c r="I1128" i="3"/>
  <c r="P1128" i="3"/>
  <c r="K1259" i="3"/>
  <c r="I1259" i="3"/>
  <c r="P1259" i="3"/>
  <c r="K130" i="3"/>
  <c r="K131" i="3"/>
  <c r="K132" i="3"/>
  <c r="K133" i="3"/>
  <c r="K134" i="3"/>
  <c r="K135" i="3"/>
  <c r="K136" i="3"/>
  <c r="I308" i="3"/>
  <c r="I309" i="3"/>
  <c r="I310" i="3"/>
  <c r="P339" i="3"/>
  <c r="L346" i="3"/>
  <c r="M346" i="3" s="1"/>
  <c r="P354" i="3"/>
  <c r="I357" i="3"/>
  <c r="M359" i="3"/>
  <c r="I372" i="3"/>
  <c r="O379" i="3"/>
  <c r="O380" i="3"/>
  <c r="I389" i="3"/>
  <c r="M391" i="3"/>
  <c r="K395" i="3"/>
  <c r="O396" i="3"/>
  <c r="O397" i="3"/>
  <c r="P402" i="3"/>
  <c r="I405" i="3"/>
  <c r="O412" i="3"/>
  <c r="O413" i="3"/>
  <c r="I421" i="3"/>
  <c r="L425" i="3"/>
  <c r="K426" i="3"/>
  <c r="O428" i="3"/>
  <c r="O429" i="3"/>
  <c r="P435" i="3"/>
  <c r="K443" i="3"/>
  <c r="O444" i="3"/>
  <c r="O445" i="3"/>
  <c r="I453" i="3"/>
  <c r="M455" i="3"/>
  <c r="K459" i="3"/>
  <c r="O460" i="3"/>
  <c r="O461" i="3"/>
  <c r="O462" i="3"/>
  <c r="P467" i="3"/>
  <c r="I470" i="3"/>
  <c r="L475" i="3"/>
  <c r="O478" i="3"/>
  <c r="P483" i="3"/>
  <c r="L490" i="3"/>
  <c r="O492" i="3"/>
  <c r="O493" i="3"/>
  <c r="O494" i="3"/>
  <c r="P499" i="3"/>
  <c r="I502" i="3"/>
  <c r="K511" i="3"/>
  <c r="O513" i="3"/>
  <c r="P518" i="3"/>
  <c r="I521" i="3"/>
  <c r="I522" i="3"/>
  <c r="I523" i="3"/>
  <c r="I524" i="3"/>
  <c r="K532" i="3"/>
  <c r="O534" i="3"/>
  <c r="P539" i="3"/>
  <c r="I542" i="3"/>
  <c r="M544" i="3"/>
  <c r="K548" i="3"/>
  <c r="K549" i="3"/>
  <c r="K550" i="3"/>
  <c r="K551" i="3"/>
  <c r="O553" i="3"/>
  <c r="P558" i="3"/>
  <c r="I561" i="3"/>
  <c r="D566" i="3"/>
  <c r="F566" i="3" s="1"/>
  <c r="K566" i="3" s="1"/>
  <c r="O568" i="3"/>
  <c r="P573" i="3"/>
  <c r="M577" i="3"/>
  <c r="K581" i="3"/>
  <c r="P587" i="3"/>
  <c r="I590" i="3"/>
  <c r="K595" i="3"/>
  <c r="O596" i="3"/>
  <c r="O597" i="3"/>
  <c r="P602" i="3"/>
  <c r="I605" i="3"/>
  <c r="K610" i="3"/>
  <c r="O611" i="3"/>
  <c r="O612" i="3"/>
  <c r="O616" i="3"/>
  <c r="P620" i="3"/>
  <c r="K628" i="3"/>
  <c r="O629" i="3"/>
  <c r="O630" i="3"/>
  <c r="P635" i="3"/>
  <c r="I638" i="3"/>
  <c r="L642" i="3"/>
  <c r="K643" i="3"/>
  <c r="O645" i="3"/>
  <c r="P650" i="3"/>
  <c r="I653" i="3"/>
  <c r="K659" i="3"/>
  <c r="O661" i="3"/>
  <c r="P667" i="3"/>
  <c r="I670" i="3"/>
  <c r="K677" i="3"/>
  <c r="O679" i="3"/>
  <c r="K691" i="3"/>
  <c r="O693" i="3"/>
  <c r="P699" i="3"/>
  <c r="I705" i="3"/>
  <c r="D710" i="3"/>
  <c r="F710" i="3" s="1"/>
  <c r="O712" i="3"/>
  <c r="P717" i="3"/>
  <c r="I720" i="3"/>
  <c r="I721" i="3"/>
  <c r="M724" i="3"/>
  <c r="K733" i="3"/>
  <c r="O735" i="3"/>
  <c r="P743" i="3"/>
  <c r="I746" i="3"/>
  <c r="I747" i="3"/>
  <c r="K753" i="3"/>
  <c r="O755" i="3"/>
  <c r="P760" i="3"/>
  <c r="I764" i="3"/>
  <c r="I765" i="3"/>
  <c r="I766" i="3"/>
  <c r="I767" i="3"/>
  <c r="I768" i="3"/>
  <c r="I769" i="3"/>
  <c r="I770" i="3"/>
  <c r="I771" i="3"/>
  <c r="K778" i="3"/>
  <c r="O779" i="3"/>
  <c r="O780" i="3"/>
  <c r="P785" i="3"/>
  <c r="I788" i="3"/>
  <c r="K793" i="3"/>
  <c r="O795" i="3"/>
  <c r="P800" i="3"/>
  <c r="I804" i="3"/>
  <c r="I805" i="3"/>
  <c r="M807" i="3"/>
  <c r="K811" i="3"/>
  <c r="O813" i="3"/>
  <c r="P818" i="3"/>
  <c r="I821" i="3"/>
  <c r="D826" i="3"/>
  <c r="F826" i="3" s="1"/>
  <c r="O826" i="3" s="1"/>
  <c r="L826" i="3"/>
  <c r="O828" i="3"/>
  <c r="O829" i="3"/>
  <c r="O830" i="3"/>
  <c r="O831" i="3"/>
  <c r="O832" i="3"/>
  <c r="O833" i="3"/>
  <c r="I842" i="3"/>
  <c r="M844" i="3"/>
  <c r="D847" i="3"/>
  <c r="F847" i="3" s="1"/>
  <c r="L847" i="3"/>
  <c r="M865" i="3"/>
  <c r="L875" i="3"/>
  <c r="M875" i="3" s="1"/>
  <c r="K875" i="3"/>
  <c r="K878" i="3"/>
  <c r="K880" i="3"/>
  <c r="I880" i="3"/>
  <c r="O880" i="3"/>
  <c r="L902" i="3"/>
  <c r="M902" i="3" s="1"/>
  <c r="O902" i="3"/>
  <c r="I916" i="3"/>
  <c r="P916" i="3"/>
  <c r="O921" i="3"/>
  <c r="K921" i="3"/>
  <c r="I921" i="3"/>
  <c r="P921" i="3"/>
  <c r="K924" i="3"/>
  <c r="F928" i="3"/>
  <c r="P936" i="3"/>
  <c r="I938" i="3"/>
  <c r="P938" i="3"/>
  <c r="O938" i="3"/>
  <c r="O955" i="3"/>
  <c r="K955" i="3"/>
  <c r="I955" i="3"/>
  <c r="P955" i="3"/>
  <c r="M957" i="3"/>
  <c r="K970" i="3"/>
  <c r="I970" i="3"/>
  <c r="P970" i="3"/>
  <c r="F974" i="3"/>
  <c r="K977" i="3"/>
  <c r="L1001" i="3"/>
  <c r="M1001" i="3" s="1"/>
  <c r="O1001" i="3"/>
  <c r="K1003" i="3"/>
  <c r="O1007" i="3"/>
  <c r="M1007" i="3"/>
  <c r="K1007" i="3"/>
  <c r="I1007" i="3"/>
  <c r="P1007" i="3"/>
  <c r="I1030" i="3"/>
  <c r="P1030" i="3"/>
  <c r="O1030" i="3"/>
  <c r="K1030" i="3"/>
  <c r="F1052" i="3"/>
  <c r="O1060" i="3"/>
  <c r="O1062" i="3"/>
  <c r="P1082" i="3"/>
  <c r="O1082" i="3"/>
  <c r="I1082" i="3"/>
  <c r="M1092" i="3"/>
  <c r="M1109" i="3"/>
  <c r="K1120" i="3"/>
  <c r="I1120" i="3"/>
  <c r="O1120" i="3"/>
  <c r="P1133" i="3"/>
  <c r="O1133" i="3"/>
  <c r="I1133" i="3"/>
  <c r="L1143" i="3"/>
  <c r="M1143" i="3" s="1"/>
  <c r="O1143" i="3"/>
  <c r="O1160" i="3"/>
  <c r="K1160" i="3"/>
  <c r="P1160" i="3"/>
  <c r="K1174" i="3"/>
  <c r="I1174" i="3"/>
  <c r="M1179" i="3"/>
  <c r="I1271" i="3"/>
  <c r="P1271" i="3"/>
  <c r="O1278" i="3"/>
  <c r="K1278" i="3"/>
  <c r="I1278" i="3"/>
  <c r="P1278" i="3"/>
  <c r="O1282" i="3"/>
  <c r="K1282" i="3"/>
  <c r="I1282" i="3"/>
  <c r="P1282" i="3"/>
  <c r="M1284" i="3"/>
  <c r="O31" i="7"/>
  <c r="K31" i="7"/>
  <c r="I31" i="7"/>
  <c r="P31" i="7"/>
  <c r="O35" i="7"/>
  <c r="K35" i="7"/>
  <c r="I35" i="7"/>
  <c r="P35" i="7"/>
  <c r="D71" i="7"/>
  <c r="F79" i="7"/>
  <c r="K79" i="7" s="1"/>
  <c r="M112" i="7"/>
  <c r="M116" i="7"/>
  <c r="M120" i="7"/>
  <c r="M124" i="7"/>
  <c r="K129" i="7"/>
  <c r="L137" i="7"/>
  <c r="I717" i="7"/>
  <c r="O812" i="7"/>
  <c r="K812" i="7"/>
  <c r="P812" i="7"/>
  <c r="I812" i="7"/>
  <c r="K843" i="7"/>
  <c r="K922" i="7"/>
  <c r="I922" i="7"/>
  <c r="P922" i="7"/>
  <c r="O922" i="7"/>
  <c r="M922" i="7"/>
  <c r="I81" i="3"/>
  <c r="I82" i="3"/>
  <c r="I83" i="3"/>
  <c r="K97" i="3"/>
  <c r="K98" i="3"/>
  <c r="K99" i="3"/>
  <c r="K100" i="3"/>
  <c r="K101" i="3"/>
  <c r="I126" i="3"/>
  <c r="I127" i="3"/>
  <c r="I128" i="3"/>
  <c r="L147" i="3"/>
  <c r="M147" i="3" s="1"/>
  <c r="K148" i="3"/>
  <c r="K149" i="3"/>
  <c r="K150" i="3"/>
  <c r="K151" i="3"/>
  <c r="K152" i="3"/>
  <c r="K153" i="3"/>
  <c r="K154" i="3"/>
  <c r="K155" i="3"/>
  <c r="K156" i="3"/>
  <c r="K157" i="3"/>
  <c r="K158" i="3"/>
  <c r="K159" i="3"/>
  <c r="K160" i="3"/>
  <c r="K161" i="3"/>
  <c r="K162" i="3"/>
  <c r="K163" i="3"/>
  <c r="K164" i="3"/>
  <c r="K165" i="3"/>
  <c r="K166" i="3"/>
  <c r="K167" i="3"/>
  <c r="K168" i="3"/>
  <c r="K169" i="3"/>
  <c r="K170" i="3"/>
  <c r="K171" i="3"/>
  <c r="K172" i="3"/>
  <c r="K173" i="3"/>
  <c r="K174" i="3"/>
  <c r="K175" i="3"/>
  <c r="K176" i="3"/>
  <c r="K177" i="3"/>
  <c r="K178" i="3"/>
  <c r="K179" i="3"/>
  <c r="K180" i="3"/>
  <c r="K181" i="3"/>
  <c r="K182" i="3"/>
  <c r="K183" i="3"/>
  <c r="K184" i="3"/>
  <c r="K185" i="3"/>
  <c r="O187" i="3"/>
  <c r="O188" i="3"/>
  <c r="O189" i="3"/>
  <c r="O190" i="3"/>
  <c r="O191" i="3"/>
  <c r="O192" i="3"/>
  <c r="O193" i="3"/>
  <c r="O194" i="3"/>
  <c r="O195" i="3"/>
  <c r="O196" i="3"/>
  <c r="O197" i="3"/>
  <c r="O198" i="3"/>
  <c r="O199" i="3"/>
  <c r="O200" i="3"/>
  <c r="O201" i="3"/>
  <c r="O202" i="3"/>
  <c r="O203" i="3"/>
  <c r="O204" i="3"/>
  <c r="O205" i="3"/>
  <c r="O206" i="3"/>
  <c r="O207" i="3"/>
  <c r="O208" i="3"/>
  <c r="O209" i="3"/>
  <c r="O210" i="3"/>
  <c r="O211" i="3"/>
  <c r="O212" i="3"/>
  <c r="O213" i="3"/>
  <c r="O214" i="3"/>
  <c r="O215" i="3"/>
  <c r="O216" i="3"/>
  <c r="O217" i="3"/>
  <c r="O218" i="3"/>
  <c r="O219" i="3"/>
  <c r="O220" i="3"/>
  <c r="O221" i="3"/>
  <c r="O222" i="3"/>
  <c r="O223" i="3"/>
  <c r="O224" i="3"/>
  <c r="O225" i="3"/>
  <c r="O226" i="3"/>
  <c r="O227" i="3"/>
  <c r="O228" i="3"/>
  <c r="O229" i="3"/>
  <c r="O230" i="3"/>
  <c r="O231" i="3"/>
  <c r="O232" i="3"/>
  <c r="O233" i="3"/>
  <c r="O234" i="3"/>
  <c r="O235" i="3"/>
  <c r="O236" i="3"/>
  <c r="O237" i="3"/>
  <c r="O238" i="3"/>
  <c r="O239" i="3"/>
  <c r="O240" i="3"/>
  <c r="O241" i="3"/>
  <c r="O242" i="3"/>
  <c r="O243" i="3"/>
  <c r="O244" i="3"/>
  <c r="O245" i="3"/>
  <c r="O246" i="3"/>
  <c r="O247" i="3"/>
  <c r="O248" i="3"/>
  <c r="O249" i="3"/>
  <c r="O250" i="3"/>
  <c r="O251" i="3"/>
  <c r="O252" i="3"/>
  <c r="O253" i="3"/>
  <c r="O254" i="3"/>
  <c r="O255" i="3"/>
  <c r="O256" i="3"/>
  <c r="O257" i="3"/>
  <c r="O258" i="3"/>
  <c r="O259" i="3"/>
  <c r="O260" i="3"/>
  <c r="O261" i="3"/>
  <c r="O262" i="3"/>
  <c r="O263" i="3"/>
  <c r="O264" i="3"/>
  <c r="O265" i="3"/>
  <c r="O266" i="3"/>
  <c r="O267" i="3"/>
  <c r="O268" i="3"/>
  <c r="O269" i="3"/>
  <c r="O270" i="3"/>
  <c r="O271" i="3"/>
  <c r="O272" i="3"/>
  <c r="O273" i="3"/>
  <c r="O274" i="3"/>
  <c r="O275" i="3"/>
  <c r="O276" i="3"/>
  <c r="O277" i="3"/>
  <c r="O278" i="3"/>
  <c r="O279" i="3"/>
  <c r="O280" i="3"/>
  <c r="O281" i="3"/>
  <c r="O282" i="3"/>
  <c r="O283" i="3"/>
  <c r="O284" i="3"/>
  <c r="O285" i="3"/>
  <c r="O286" i="3"/>
  <c r="O287" i="3"/>
  <c r="O288" i="3"/>
  <c r="O289" i="3"/>
  <c r="O290" i="3"/>
  <c r="O291" i="3"/>
  <c r="O292" i="3"/>
  <c r="O293" i="3"/>
  <c r="O294" i="3"/>
  <c r="O295" i="3"/>
  <c r="O296" i="3"/>
  <c r="O297" i="3"/>
  <c r="O298" i="3"/>
  <c r="O299" i="3"/>
  <c r="O300" i="3"/>
  <c r="O301" i="3"/>
  <c r="O302" i="3"/>
  <c r="O303" i="3"/>
  <c r="O304" i="3"/>
  <c r="O305" i="3"/>
  <c r="K318" i="3"/>
  <c r="O320" i="3"/>
  <c r="O321" i="3"/>
  <c r="O322" i="3"/>
  <c r="O323" i="3"/>
  <c r="L333" i="3"/>
  <c r="M333" i="3" s="1"/>
  <c r="K334" i="3"/>
  <c r="O336" i="3"/>
  <c r="O337" i="3"/>
  <c r="O338" i="3"/>
  <c r="I345" i="3"/>
  <c r="L350" i="3"/>
  <c r="K351" i="3"/>
  <c r="O353" i="3"/>
  <c r="P359" i="3"/>
  <c r="I361" i="3"/>
  <c r="L366" i="3"/>
  <c r="K367" i="3"/>
  <c r="O369" i="3"/>
  <c r="P374" i="3"/>
  <c r="L381" i="3"/>
  <c r="M381" i="3" s="1"/>
  <c r="K382" i="3"/>
  <c r="K383" i="3"/>
  <c r="O385" i="3"/>
  <c r="P391" i="3"/>
  <c r="L398" i="3"/>
  <c r="M398" i="3" s="1"/>
  <c r="K399" i="3"/>
  <c r="O401" i="3"/>
  <c r="P407" i="3"/>
  <c r="L414" i="3"/>
  <c r="M414" i="3" s="1"/>
  <c r="K415" i="3"/>
  <c r="O417" i="3"/>
  <c r="P423" i="3"/>
  <c r="L430" i="3"/>
  <c r="M430" i="3" s="1"/>
  <c r="K431" i="3"/>
  <c r="O433" i="3"/>
  <c r="O434" i="3"/>
  <c r="P439" i="3"/>
  <c r="L446" i="3"/>
  <c r="O449" i="3"/>
  <c r="P455" i="3"/>
  <c r="I457" i="3"/>
  <c r="L463" i="3"/>
  <c r="M463" i="3" s="1"/>
  <c r="K464" i="3"/>
  <c r="O466" i="3"/>
  <c r="P472" i="3"/>
  <c r="I474" i="3"/>
  <c r="L479" i="3"/>
  <c r="M479" i="3" s="1"/>
  <c r="K480" i="3"/>
  <c r="O482" i="3"/>
  <c r="P487" i="3"/>
  <c r="P488" i="3"/>
  <c r="L495" i="3"/>
  <c r="M495" i="3" s="1"/>
  <c r="O498" i="3"/>
  <c r="P504" i="3"/>
  <c r="L505" i="3"/>
  <c r="P526" i="3"/>
  <c r="P527" i="3"/>
  <c r="P528" i="3"/>
  <c r="P544" i="3"/>
  <c r="P563" i="3"/>
  <c r="P577" i="3"/>
  <c r="P624" i="3"/>
  <c r="P640" i="3"/>
  <c r="P655" i="3"/>
  <c r="P687" i="3"/>
  <c r="P707" i="3"/>
  <c r="P724" i="3"/>
  <c r="P749" i="3"/>
  <c r="P773" i="3"/>
  <c r="P807" i="3"/>
  <c r="P823" i="3"/>
  <c r="P844" i="3"/>
  <c r="P859" i="3"/>
  <c r="O859" i="3"/>
  <c r="I859" i="3"/>
  <c r="I863" i="3"/>
  <c r="O863" i="3"/>
  <c r="I873" i="3"/>
  <c r="P873" i="3"/>
  <c r="I918" i="3"/>
  <c r="P918" i="3"/>
  <c r="K930" i="3"/>
  <c r="I930" i="3"/>
  <c r="O954" i="3"/>
  <c r="P954" i="3"/>
  <c r="O956" i="3"/>
  <c r="K956" i="3"/>
  <c r="I956" i="3"/>
  <c r="P956" i="3"/>
  <c r="I965" i="3"/>
  <c r="I967" i="3"/>
  <c r="P967" i="3"/>
  <c r="O967" i="3"/>
  <c r="L987" i="3"/>
  <c r="M990" i="3"/>
  <c r="O1004" i="3"/>
  <c r="K1004" i="3"/>
  <c r="I1004" i="3"/>
  <c r="P1004" i="3"/>
  <c r="O1008" i="3"/>
  <c r="M1008" i="3"/>
  <c r="K1008" i="3"/>
  <c r="I1008" i="3"/>
  <c r="P1008" i="3"/>
  <c r="P1014" i="3"/>
  <c r="O1014" i="3"/>
  <c r="I1014" i="3"/>
  <c r="F1016" i="3"/>
  <c r="K1016" i="3" s="1"/>
  <c r="M1023" i="3"/>
  <c r="K1038" i="3"/>
  <c r="L1042" i="3"/>
  <c r="M1042" i="3" s="1"/>
  <c r="O1042" i="3"/>
  <c r="K1046" i="3"/>
  <c r="K1048" i="3"/>
  <c r="I1048" i="3"/>
  <c r="P1048" i="3"/>
  <c r="M1060" i="3"/>
  <c r="P1060" i="3"/>
  <c r="M1061" i="3"/>
  <c r="O1077" i="3"/>
  <c r="M1077" i="3"/>
  <c r="K1077" i="3"/>
  <c r="I1077" i="3"/>
  <c r="P1077" i="3"/>
  <c r="M1080" i="3"/>
  <c r="O1093" i="3"/>
  <c r="M1093" i="3"/>
  <c r="K1093" i="3"/>
  <c r="I1093" i="3"/>
  <c r="P1093" i="3"/>
  <c r="M1104" i="3"/>
  <c r="P1127" i="3"/>
  <c r="M1128" i="3"/>
  <c r="F1135" i="3"/>
  <c r="L1178" i="3"/>
  <c r="M1178" i="3" s="1"/>
  <c r="O1178" i="3"/>
  <c r="L1210" i="3"/>
  <c r="M1210" i="3" s="1"/>
  <c r="O1210" i="3"/>
  <c r="O1216" i="3"/>
  <c r="P1216" i="3"/>
  <c r="M1217" i="3"/>
  <c r="O1279" i="3"/>
  <c r="K1279" i="3"/>
  <c r="I1279" i="3"/>
  <c r="P1279" i="3"/>
  <c r="O1283" i="3"/>
  <c r="K1283" i="3"/>
  <c r="I1283" i="3"/>
  <c r="P1283" i="3"/>
  <c r="L11" i="7"/>
  <c r="O32" i="7"/>
  <c r="K32" i="7"/>
  <c r="I32" i="7"/>
  <c r="P32" i="7"/>
  <c r="O36" i="7"/>
  <c r="K36" i="7"/>
  <c r="I36" i="7"/>
  <c r="P36" i="7"/>
  <c r="L46" i="7"/>
  <c r="L47" i="7"/>
  <c r="M47" i="7" s="1"/>
  <c r="M76" i="7"/>
  <c r="F96" i="7"/>
  <c r="M113" i="7"/>
  <c r="M117" i="7"/>
  <c r="M121" i="7"/>
  <c r="L377" i="7"/>
  <c r="M377" i="7" s="1"/>
  <c r="O377" i="7"/>
  <c r="O469" i="7"/>
  <c r="L469" i="7"/>
  <c r="M469" i="7" s="1"/>
  <c r="I485" i="7"/>
  <c r="P485" i="7"/>
  <c r="I627" i="7"/>
  <c r="P627" i="7"/>
  <c r="I658" i="7"/>
  <c r="P658" i="7"/>
  <c r="L690" i="7"/>
  <c r="M690" i="7" s="1"/>
  <c r="O690" i="7"/>
  <c r="I948" i="7"/>
  <c r="P948" i="7"/>
  <c r="O948" i="7"/>
  <c r="K948" i="7"/>
  <c r="I865" i="3"/>
  <c r="P865" i="3"/>
  <c r="K867" i="3"/>
  <c r="F895" i="3"/>
  <c r="P910" i="3"/>
  <c r="I910" i="3"/>
  <c r="F912" i="3"/>
  <c r="O912" i="3" s="1"/>
  <c r="I914" i="3"/>
  <c r="O914" i="3"/>
  <c r="K916" i="3"/>
  <c r="K926" i="3"/>
  <c r="K934" i="3"/>
  <c r="L970" i="3"/>
  <c r="M970" i="3" s="1"/>
  <c r="O970" i="3"/>
  <c r="I985" i="3"/>
  <c r="P985" i="3"/>
  <c r="I1040" i="3"/>
  <c r="P1040" i="3"/>
  <c r="O1040" i="3"/>
  <c r="I1062" i="3"/>
  <c r="P1062" i="3"/>
  <c r="K1062" i="3"/>
  <c r="F1068" i="3"/>
  <c r="K1070" i="3"/>
  <c r="I1070" i="3"/>
  <c r="O1070" i="3"/>
  <c r="L1082" i="3"/>
  <c r="M1082" i="3" s="1"/>
  <c r="K1082" i="3"/>
  <c r="O1092" i="3"/>
  <c r="P1092" i="3"/>
  <c r="O1104" i="3"/>
  <c r="I1112" i="3"/>
  <c r="P1112" i="3"/>
  <c r="K1125" i="3"/>
  <c r="I1125" i="3"/>
  <c r="P1125" i="3"/>
  <c r="I1129" i="3"/>
  <c r="P1129" i="3"/>
  <c r="O1129" i="3"/>
  <c r="L1133" i="3"/>
  <c r="M1133" i="3" s="1"/>
  <c r="K1133" i="3"/>
  <c r="O1146" i="3"/>
  <c r="K1146" i="3"/>
  <c r="I1146" i="3"/>
  <c r="P1146" i="3"/>
  <c r="I1164" i="3"/>
  <c r="P1164" i="3"/>
  <c r="O1179" i="3"/>
  <c r="P1179" i="3"/>
  <c r="P1199" i="3"/>
  <c r="O1199" i="3"/>
  <c r="I1199" i="3"/>
  <c r="O1218" i="3"/>
  <c r="K1218" i="3"/>
  <c r="I1218" i="3"/>
  <c r="P1218" i="3"/>
  <c r="L1271" i="3"/>
  <c r="M1271" i="3" s="1"/>
  <c r="O1271" i="3"/>
  <c r="P90" i="7"/>
  <c r="O90" i="7"/>
  <c r="I90" i="7"/>
  <c r="O114" i="7"/>
  <c r="K114" i="7"/>
  <c r="I114" i="7"/>
  <c r="P114" i="7"/>
  <c r="O118" i="7"/>
  <c r="K118" i="7"/>
  <c r="I118" i="7"/>
  <c r="P118" i="7"/>
  <c r="O122" i="7"/>
  <c r="K122" i="7"/>
  <c r="I122" i="7"/>
  <c r="P122" i="7"/>
  <c r="O460" i="7"/>
  <c r="P460" i="7"/>
  <c r="I460" i="7"/>
  <c r="P130" i="3"/>
  <c r="P131" i="3"/>
  <c r="P132" i="3"/>
  <c r="P133" i="3"/>
  <c r="P134" i="3"/>
  <c r="P135" i="3"/>
  <c r="P136" i="3"/>
  <c r="O308" i="3"/>
  <c r="O309" i="3"/>
  <c r="O310" i="3"/>
  <c r="F317" i="3"/>
  <c r="K329" i="3"/>
  <c r="L339" i="3"/>
  <c r="M339" i="3" s="1"/>
  <c r="O342" i="3"/>
  <c r="P347" i="3"/>
  <c r="L354" i="3"/>
  <c r="M354" i="3" s="1"/>
  <c r="O357" i="3"/>
  <c r="P363" i="3"/>
  <c r="K364" i="3"/>
  <c r="O371" i="3"/>
  <c r="O372" i="3"/>
  <c r="L386" i="3"/>
  <c r="O389" i="3"/>
  <c r="I397" i="3"/>
  <c r="L402" i="3"/>
  <c r="M402" i="3" s="1"/>
  <c r="O405" i="3"/>
  <c r="I413" i="3"/>
  <c r="L418" i="3"/>
  <c r="M418" i="3" s="1"/>
  <c r="O421" i="3"/>
  <c r="P426" i="3"/>
  <c r="L435" i="3"/>
  <c r="M435" i="3" s="1"/>
  <c r="P443" i="3"/>
  <c r="I445" i="3"/>
  <c r="L450" i="3"/>
  <c r="O453" i="3"/>
  <c r="L467" i="3"/>
  <c r="M467" i="3" s="1"/>
  <c r="O470" i="3"/>
  <c r="L483" i="3"/>
  <c r="M483" i="3" s="1"/>
  <c r="L499" i="3"/>
  <c r="M499" i="3" s="1"/>
  <c r="O502" i="3"/>
  <c r="P511" i="3"/>
  <c r="K512" i="3"/>
  <c r="I513" i="3"/>
  <c r="L518" i="3"/>
  <c r="M518" i="3" s="1"/>
  <c r="O521" i="3"/>
  <c r="O522" i="3"/>
  <c r="O523" i="3"/>
  <c r="O524" i="3"/>
  <c r="P532" i="3"/>
  <c r="K533" i="3"/>
  <c r="I534" i="3"/>
  <c r="L539" i="3"/>
  <c r="M539" i="3" s="1"/>
  <c r="O542" i="3"/>
  <c r="P548" i="3"/>
  <c r="P549" i="3"/>
  <c r="P550" i="3"/>
  <c r="P551" i="3"/>
  <c r="K552" i="3"/>
  <c r="I553" i="3"/>
  <c r="L558" i="3"/>
  <c r="M558" i="3" s="1"/>
  <c r="O561" i="3"/>
  <c r="K567" i="3"/>
  <c r="I568" i="3"/>
  <c r="L573" i="3"/>
  <c r="M573" i="3" s="1"/>
  <c r="P581" i="3"/>
  <c r="F583" i="3"/>
  <c r="L587" i="3"/>
  <c r="M587" i="3" s="1"/>
  <c r="O590" i="3"/>
  <c r="P595" i="3"/>
  <c r="I597" i="3"/>
  <c r="L602" i="3"/>
  <c r="M602" i="3" s="1"/>
  <c r="O605" i="3"/>
  <c r="I612" i="3"/>
  <c r="I616" i="3"/>
  <c r="L620" i="3"/>
  <c r="M620" i="3" s="1"/>
  <c r="P628" i="3"/>
  <c r="I630" i="3"/>
  <c r="L635" i="3"/>
  <c r="M635" i="3" s="1"/>
  <c r="O638" i="3"/>
  <c r="P643" i="3"/>
  <c r="K644" i="3"/>
  <c r="I645" i="3"/>
  <c r="L650" i="3"/>
  <c r="M650" i="3" s="1"/>
  <c r="O653" i="3"/>
  <c r="P659" i="3"/>
  <c r="K660" i="3"/>
  <c r="I661" i="3"/>
  <c r="L667" i="3"/>
  <c r="M667" i="3" s="1"/>
  <c r="O670" i="3"/>
  <c r="P677" i="3"/>
  <c r="K678" i="3"/>
  <c r="I679" i="3"/>
  <c r="P691" i="3"/>
  <c r="K692" i="3"/>
  <c r="I693" i="3"/>
  <c r="L699" i="3"/>
  <c r="M699" i="3" s="1"/>
  <c r="O705" i="3"/>
  <c r="I712" i="3"/>
  <c r="L717" i="3"/>
  <c r="M717" i="3" s="1"/>
  <c r="O720" i="3"/>
  <c r="O721" i="3"/>
  <c r="P733" i="3"/>
  <c r="K734" i="3"/>
  <c r="I735" i="3"/>
  <c r="L743" i="3"/>
  <c r="M743" i="3" s="1"/>
  <c r="O746" i="3"/>
  <c r="O747" i="3"/>
  <c r="P753" i="3"/>
  <c r="K754" i="3"/>
  <c r="I755" i="3"/>
  <c r="L760" i="3"/>
  <c r="M760" i="3" s="1"/>
  <c r="O764" i="3"/>
  <c r="O765" i="3"/>
  <c r="O766" i="3"/>
  <c r="O767" i="3"/>
  <c r="O768" i="3"/>
  <c r="O769" i="3"/>
  <c r="O770" i="3"/>
  <c r="O771" i="3"/>
  <c r="P778" i="3"/>
  <c r="I780" i="3"/>
  <c r="L785" i="3"/>
  <c r="M785" i="3" s="1"/>
  <c r="O788" i="3"/>
  <c r="P793" i="3"/>
  <c r="K794" i="3"/>
  <c r="I795" i="3"/>
  <c r="L800" i="3"/>
  <c r="M800" i="3" s="1"/>
  <c r="O804" i="3"/>
  <c r="O805" i="3"/>
  <c r="P811" i="3"/>
  <c r="K812" i="3"/>
  <c r="I813" i="3"/>
  <c r="L818" i="3"/>
  <c r="M818" i="3" s="1"/>
  <c r="O821" i="3"/>
  <c r="K827" i="3"/>
  <c r="I828" i="3"/>
  <c r="I829" i="3"/>
  <c r="I830" i="3"/>
  <c r="I831" i="3"/>
  <c r="I832" i="3"/>
  <c r="I833" i="3"/>
  <c r="L839" i="3"/>
  <c r="O842" i="3"/>
  <c r="K848" i="3"/>
  <c r="O854" i="3"/>
  <c r="K854" i="3"/>
  <c r="I854" i="3"/>
  <c r="P854" i="3"/>
  <c r="L867" i="3"/>
  <c r="M867" i="3" s="1"/>
  <c r="O867" i="3"/>
  <c r="K871" i="3"/>
  <c r="I924" i="3"/>
  <c r="P924" i="3"/>
  <c r="O926" i="3"/>
  <c r="L934" i="3"/>
  <c r="M934" i="3" s="1"/>
  <c r="O934" i="3"/>
  <c r="I950" i="3"/>
  <c r="P950" i="3"/>
  <c r="I957" i="3"/>
  <c r="P957" i="3"/>
  <c r="O957" i="3"/>
  <c r="P962" i="3"/>
  <c r="O962" i="3"/>
  <c r="I962" i="3"/>
  <c r="K994" i="3"/>
  <c r="M996" i="3"/>
  <c r="P1003" i="3"/>
  <c r="O1005" i="3"/>
  <c r="K1005" i="3"/>
  <c r="I1005" i="3"/>
  <c r="P1005" i="3"/>
  <c r="O1009" i="3"/>
  <c r="M1009" i="3"/>
  <c r="K1009" i="3"/>
  <c r="I1009" i="3"/>
  <c r="P1009" i="3"/>
  <c r="M1012" i="3"/>
  <c r="I1018" i="3"/>
  <c r="M1030" i="3"/>
  <c r="L1074" i="3"/>
  <c r="M1074" i="3" s="1"/>
  <c r="O1074" i="3"/>
  <c r="P1078" i="3"/>
  <c r="K1090" i="3"/>
  <c r="I1090" i="3"/>
  <c r="P1090" i="3"/>
  <c r="O1094" i="3"/>
  <c r="K1102" i="3"/>
  <c r="I1102" i="3"/>
  <c r="O1102" i="3"/>
  <c r="L1106" i="3"/>
  <c r="M1106" i="3" s="1"/>
  <c r="O1106" i="3"/>
  <c r="K1110" i="3"/>
  <c r="O1118" i="3"/>
  <c r="O1145" i="3"/>
  <c r="P1145" i="3"/>
  <c r="M1146" i="3"/>
  <c r="L1158" i="3"/>
  <c r="M1158" i="3" s="1"/>
  <c r="O1158" i="3"/>
  <c r="K1162" i="3"/>
  <c r="P1174" i="3"/>
  <c r="M1218" i="3"/>
  <c r="P1254" i="3"/>
  <c r="O1254" i="3"/>
  <c r="I1254" i="3"/>
  <c r="O1276" i="3"/>
  <c r="K1276" i="3"/>
  <c r="I1276" i="3"/>
  <c r="P1276" i="3"/>
  <c r="O1280" i="3"/>
  <c r="K1280" i="3"/>
  <c r="I1280" i="3"/>
  <c r="P1280" i="3"/>
  <c r="I1284" i="3"/>
  <c r="P1284" i="3"/>
  <c r="O1284" i="3"/>
  <c r="O33" i="7"/>
  <c r="K33" i="7"/>
  <c r="I33" i="7"/>
  <c r="P33" i="7"/>
  <c r="O77" i="7"/>
  <c r="K77" i="7"/>
  <c r="I77" i="7"/>
  <c r="P77" i="7"/>
  <c r="M114" i="7"/>
  <c r="M118" i="7"/>
  <c r="M122" i="7"/>
  <c r="I129" i="7"/>
  <c r="P129" i="7"/>
  <c r="F147" i="7"/>
  <c r="K147" i="7" s="1"/>
  <c r="O420" i="7"/>
  <c r="L420" i="7"/>
  <c r="M420" i="7" s="1"/>
  <c r="I566" i="7"/>
  <c r="P566" i="7"/>
  <c r="K706" i="7"/>
  <c r="I706" i="7"/>
  <c r="O706" i="7"/>
  <c r="P706" i="7"/>
  <c r="L732" i="7"/>
  <c r="M732" i="7" s="1"/>
  <c r="O732" i="7"/>
  <c r="P904" i="7"/>
  <c r="I904" i="7"/>
  <c r="O184" i="3"/>
  <c r="O185" i="3"/>
  <c r="P308" i="3"/>
  <c r="P309" i="3"/>
  <c r="P310" i="3"/>
  <c r="P342" i="3"/>
  <c r="F344" i="3"/>
  <c r="P357" i="3"/>
  <c r="I359" i="3"/>
  <c r="P372" i="3"/>
  <c r="I374" i="3"/>
  <c r="P389" i="3"/>
  <c r="I391" i="3"/>
  <c r="P405" i="3"/>
  <c r="I407" i="3"/>
  <c r="P421" i="3"/>
  <c r="I423" i="3"/>
  <c r="O431" i="3"/>
  <c r="I439" i="3"/>
  <c r="P453" i="3"/>
  <c r="I455" i="3"/>
  <c r="P470" i="3"/>
  <c r="I472" i="3"/>
  <c r="K486" i="3"/>
  <c r="I487" i="3"/>
  <c r="I488" i="3"/>
  <c r="P502" i="3"/>
  <c r="I504" i="3"/>
  <c r="F508" i="3"/>
  <c r="P521" i="3"/>
  <c r="P522" i="3"/>
  <c r="P523" i="3"/>
  <c r="P524" i="3"/>
  <c r="I526" i="3"/>
  <c r="I527" i="3"/>
  <c r="I528" i="3"/>
  <c r="P542" i="3"/>
  <c r="I544" i="3"/>
  <c r="P561" i="3"/>
  <c r="I563" i="3"/>
  <c r="L567" i="3"/>
  <c r="M567" i="3" s="1"/>
  <c r="I577" i="3"/>
  <c r="P590" i="3"/>
  <c r="F592" i="3"/>
  <c r="P605" i="3"/>
  <c r="F607" i="3"/>
  <c r="K607" i="3" s="1"/>
  <c r="I624" i="3"/>
  <c r="P638" i="3"/>
  <c r="I640" i="3"/>
  <c r="P653" i="3"/>
  <c r="I655" i="3"/>
  <c r="P670" i="3"/>
  <c r="F672" i="3"/>
  <c r="M673" i="3"/>
  <c r="M675" i="3"/>
  <c r="I687" i="3"/>
  <c r="P705" i="3"/>
  <c r="I707" i="3"/>
  <c r="P720" i="3"/>
  <c r="P721" i="3"/>
  <c r="I724" i="3"/>
  <c r="F725" i="3"/>
  <c r="P746" i="3"/>
  <c r="P747" i="3"/>
  <c r="I749" i="3"/>
  <c r="P764" i="3"/>
  <c r="P765" i="3"/>
  <c r="P766" i="3"/>
  <c r="P767" i="3"/>
  <c r="P768" i="3"/>
  <c r="P769" i="3"/>
  <c r="P770" i="3"/>
  <c r="P771" i="3"/>
  <c r="I773" i="3"/>
  <c r="P788" i="3"/>
  <c r="F790" i="3"/>
  <c r="P804" i="3"/>
  <c r="P805" i="3"/>
  <c r="I807" i="3"/>
  <c r="P821" i="3"/>
  <c r="I823" i="3"/>
  <c r="L827" i="3"/>
  <c r="M827" i="3" s="1"/>
  <c r="P842" i="3"/>
  <c r="K843" i="3"/>
  <c r="I844" i="3"/>
  <c r="L848" i="3"/>
  <c r="M848" i="3" s="1"/>
  <c r="M854" i="3"/>
  <c r="L852" i="3"/>
  <c r="L859" i="3"/>
  <c r="M859" i="3" s="1"/>
  <c r="K859" i="3"/>
  <c r="M863" i="3"/>
  <c r="M869" i="3"/>
  <c r="M871" i="3"/>
  <c r="P875" i="3"/>
  <c r="I875" i="3"/>
  <c r="K886" i="3"/>
  <c r="K902" i="3"/>
  <c r="I902" i="3"/>
  <c r="P902" i="3"/>
  <c r="O905" i="3"/>
  <c r="K905" i="3"/>
  <c r="I905" i="3"/>
  <c r="P905" i="3"/>
  <c r="L918" i="3"/>
  <c r="M918" i="3" s="1"/>
  <c r="O918" i="3"/>
  <c r="O936" i="3"/>
  <c r="P942" i="3"/>
  <c r="O942" i="3"/>
  <c r="I942" i="3"/>
  <c r="F944" i="3"/>
  <c r="I954" i="3"/>
  <c r="M960" i="3"/>
  <c r="M967" i="3"/>
  <c r="P977" i="3"/>
  <c r="I977" i="3"/>
  <c r="F979" i="3"/>
  <c r="K979" i="3" s="1"/>
  <c r="O983" i="3"/>
  <c r="K985" i="3"/>
  <c r="D987" i="3"/>
  <c r="F987" i="3" s="1"/>
  <c r="O987" i="3" s="1"/>
  <c r="F988" i="3"/>
  <c r="O996" i="3"/>
  <c r="I1001" i="3"/>
  <c r="P1001" i="3"/>
  <c r="L1014" i="3"/>
  <c r="M1014" i="3" s="1"/>
  <c r="K1014" i="3"/>
  <c r="F1036" i="3"/>
  <c r="O1045" i="3"/>
  <c r="K1045" i="3"/>
  <c r="I1045" i="3"/>
  <c r="P1045" i="3"/>
  <c r="K1064" i="3"/>
  <c r="I1080" i="3"/>
  <c r="P1080" i="3"/>
  <c r="L1098" i="3"/>
  <c r="I1104" i="3"/>
  <c r="P1104" i="3"/>
  <c r="M1110" i="3"/>
  <c r="K1137" i="3"/>
  <c r="I1137" i="3"/>
  <c r="O1137" i="3"/>
  <c r="K1143" i="3"/>
  <c r="I1143" i="3"/>
  <c r="P1143" i="3"/>
  <c r="I1147" i="3"/>
  <c r="P1147" i="3"/>
  <c r="O1147" i="3"/>
  <c r="K1147" i="3"/>
  <c r="M1162" i="3"/>
  <c r="I1182" i="3"/>
  <c r="P1182" i="3"/>
  <c r="I1216" i="3"/>
  <c r="O1219" i="3"/>
  <c r="M1219" i="3"/>
  <c r="K1219" i="3"/>
  <c r="I1219" i="3"/>
  <c r="P1219" i="3"/>
  <c r="O1259" i="3"/>
  <c r="O1275" i="3"/>
  <c r="P1275" i="3"/>
  <c r="M1276" i="3"/>
  <c r="M1280" i="3"/>
  <c r="O76" i="7"/>
  <c r="K76" i="7"/>
  <c r="P76" i="7"/>
  <c r="M77" i="7"/>
  <c r="I84" i="7"/>
  <c r="P84" i="7"/>
  <c r="O111" i="7"/>
  <c r="K111" i="7"/>
  <c r="I111" i="7"/>
  <c r="P111" i="7"/>
  <c r="O115" i="7"/>
  <c r="K115" i="7"/>
  <c r="I115" i="7"/>
  <c r="P115" i="7"/>
  <c r="O119" i="7"/>
  <c r="K119" i="7"/>
  <c r="I119" i="7"/>
  <c r="P119" i="7"/>
  <c r="O123" i="7"/>
  <c r="K123" i="7"/>
  <c r="I123" i="7"/>
  <c r="P123" i="7"/>
  <c r="O331" i="7"/>
  <c r="M331" i="7"/>
  <c r="K331" i="7"/>
  <c r="I331" i="7"/>
  <c r="P331" i="7"/>
  <c r="O427" i="7"/>
  <c r="P427" i="7"/>
  <c r="I427" i="7"/>
  <c r="P587" i="7"/>
  <c r="I587" i="7"/>
  <c r="I1160" i="7"/>
  <c r="P1160" i="7"/>
  <c r="O1160" i="7"/>
  <c r="K1160" i="7"/>
  <c r="O81" i="3"/>
  <c r="O82" i="3"/>
  <c r="O83" i="3"/>
  <c r="O126" i="3"/>
  <c r="O127" i="3"/>
  <c r="I187" i="3"/>
  <c r="I188" i="3"/>
  <c r="I189" i="3"/>
  <c r="I190" i="3"/>
  <c r="I191" i="3"/>
  <c r="I192" i="3"/>
  <c r="I193" i="3"/>
  <c r="I194" i="3"/>
  <c r="I195" i="3"/>
  <c r="I196" i="3"/>
  <c r="I197" i="3"/>
  <c r="I198" i="3"/>
  <c r="I199" i="3"/>
  <c r="I200" i="3"/>
  <c r="I201" i="3"/>
  <c r="I202" i="3"/>
  <c r="I203" i="3"/>
  <c r="I204" i="3"/>
  <c r="I205" i="3"/>
  <c r="I206" i="3"/>
  <c r="I207" i="3"/>
  <c r="I208" i="3"/>
  <c r="I209" i="3"/>
  <c r="I210" i="3"/>
  <c r="I211" i="3"/>
  <c r="I212" i="3"/>
  <c r="I213" i="3"/>
  <c r="I214" i="3"/>
  <c r="I215" i="3"/>
  <c r="I216" i="3"/>
  <c r="I217" i="3"/>
  <c r="I218" i="3"/>
  <c r="I219" i="3"/>
  <c r="I220" i="3"/>
  <c r="I221" i="3"/>
  <c r="I222" i="3"/>
  <c r="I223" i="3"/>
  <c r="I224" i="3"/>
  <c r="I225" i="3"/>
  <c r="I226" i="3"/>
  <c r="I227" i="3"/>
  <c r="I228" i="3"/>
  <c r="I229" i="3"/>
  <c r="I230" i="3"/>
  <c r="I231" i="3"/>
  <c r="I232" i="3"/>
  <c r="I233" i="3"/>
  <c r="I234" i="3"/>
  <c r="I235" i="3"/>
  <c r="I236" i="3"/>
  <c r="I237" i="3"/>
  <c r="I238" i="3"/>
  <c r="I239" i="3"/>
  <c r="I240" i="3"/>
  <c r="I241" i="3"/>
  <c r="I242" i="3"/>
  <c r="I243" i="3"/>
  <c r="I244" i="3"/>
  <c r="I245" i="3"/>
  <c r="I246" i="3"/>
  <c r="I247" i="3"/>
  <c r="I248" i="3"/>
  <c r="I249" i="3"/>
  <c r="I250" i="3"/>
  <c r="I251" i="3"/>
  <c r="I252" i="3"/>
  <c r="I253" i="3"/>
  <c r="I254" i="3"/>
  <c r="I255" i="3"/>
  <c r="I256" i="3"/>
  <c r="I257" i="3"/>
  <c r="I258" i="3"/>
  <c r="I259" i="3"/>
  <c r="I260" i="3"/>
  <c r="I261" i="3"/>
  <c r="I262" i="3"/>
  <c r="I263" i="3"/>
  <c r="I264" i="3"/>
  <c r="I265" i="3"/>
  <c r="I266" i="3"/>
  <c r="I267" i="3"/>
  <c r="I268" i="3"/>
  <c r="I269" i="3"/>
  <c r="I270" i="3"/>
  <c r="I271" i="3"/>
  <c r="I272" i="3"/>
  <c r="I273" i="3"/>
  <c r="I274" i="3"/>
  <c r="I275" i="3"/>
  <c r="I276" i="3"/>
  <c r="I277" i="3"/>
  <c r="I278" i="3"/>
  <c r="I279" i="3"/>
  <c r="I280" i="3"/>
  <c r="I281" i="3"/>
  <c r="I282" i="3"/>
  <c r="I283" i="3"/>
  <c r="I284" i="3"/>
  <c r="I285" i="3"/>
  <c r="I286" i="3"/>
  <c r="I287" i="3"/>
  <c r="I288" i="3"/>
  <c r="I289" i="3"/>
  <c r="I290" i="3"/>
  <c r="I291" i="3"/>
  <c r="I292" i="3"/>
  <c r="I293" i="3"/>
  <c r="I294" i="3"/>
  <c r="I295" i="3"/>
  <c r="I296" i="3"/>
  <c r="I297" i="3"/>
  <c r="I298" i="3"/>
  <c r="I299" i="3"/>
  <c r="I300" i="3"/>
  <c r="I301" i="3"/>
  <c r="I302" i="3"/>
  <c r="I303" i="3"/>
  <c r="I304" i="3"/>
  <c r="I305" i="3"/>
  <c r="O345" i="3"/>
  <c r="O361" i="3"/>
  <c r="F839" i="3"/>
  <c r="K839" i="3" s="1"/>
  <c r="O846" i="3"/>
  <c r="O848" i="3"/>
  <c r="O853" i="3"/>
  <c r="P853" i="3"/>
  <c r="D852" i="3"/>
  <c r="F855" i="3"/>
  <c r="O855" i="3" s="1"/>
  <c r="O869" i="3"/>
  <c r="M873" i="3"/>
  <c r="I878" i="3"/>
  <c r="P878" i="3"/>
  <c r="L886" i="3"/>
  <c r="M886" i="3" s="1"/>
  <c r="O886" i="3"/>
  <c r="O888" i="3"/>
  <c r="K888" i="3"/>
  <c r="I888" i="3"/>
  <c r="P888" i="3"/>
  <c r="K895" i="3"/>
  <c r="L910" i="3"/>
  <c r="M910" i="3" s="1"/>
  <c r="K910" i="3"/>
  <c r="M920" i="3"/>
  <c r="I932" i="3"/>
  <c r="P932" i="3"/>
  <c r="O937" i="3"/>
  <c r="K937" i="3"/>
  <c r="I937" i="3"/>
  <c r="P937" i="3"/>
  <c r="M940" i="3"/>
  <c r="K950" i="3"/>
  <c r="M954" i="3"/>
  <c r="K967" i="3"/>
  <c r="O973" i="3"/>
  <c r="K973" i="3"/>
  <c r="I973" i="3"/>
  <c r="P973" i="3"/>
  <c r="L985" i="3"/>
  <c r="M985" i="3" s="1"/>
  <c r="O985" i="3"/>
  <c r="I990" i="3"/>
  <c r="P990" i="3"/>
  <c r="O1006" i="3"/>
  <c r="K1006" i="3"/>
  <c r="I1006" i="3"/>
  <c r="P1006" i="3"/>
  <c r="F1010" i="3"/>
  <c r="M1010" i="3" s="1"/>
  <c r="F998" i="3"/>
  <c r="L1025" i="3"/>
  <c r="O1029" i="3"/>
  <c r="K1029" i="3"/>
  <c r="I1029" i="3"/>
  <c r="P1029" i="3"/>
  <c r="M1040" i="3"/>
  <c r="M1045" i="3"/>
  <c r="O1054" i="3"/>
  <c r="L1058" i="3"/>
  <c r="K1060" i="3"/>
  <c r="I1072" i="3"/>
  <c r="P1072" i="3"/>
  <c r="O1072" i="3"/>
  <c r="O1084" i="3"/>
  <c r="I1092" i="3"/>
  <c r="I1118" i="3"/>
  <c r="P1118" i="3"/>
  <c r="L1125" i="3"/>
  <c r="M1125" i="3" s="1"/>
  <c r="O1125" i="3"/>
  <c r="K1127" i="3"/>
  <c r="K1129" i="3"/>
  <c r="I1131" i="3"/>
  <c r="P1131" i="3"/>
  <c r="F1153" i="3"/>
  <c r="P1166" i="3"/>
  <c r="O1166" i="3"/>
  <c r="I1166" i="3"/>
  <c r="I1179" i="3"/>
  <c r="L1199" i="3"/>
  <c r="M1199" i="3" s="1"/>
  <c r="K1199" i="3"/>
  <c r="K1216" i="3"/>
  <c r="O1277" i="3"/>
  <c r="K1277" i="3"/>
  <c r="I1277" i="3"/>
  <c r="P1277" i="3"/>
  <c r="O1281" i="3"/>
  <c r="K1281" i="3"/>
  <c r="I1281" i="3"/>
  <c r="P1281" i="3"/>
  <c r="M30" i="7"/>
  <c r="O34" i="7"/>
  <c r="K34" i="7"/>
  <c r="I34" i="7"/>
  <c r="P34" i="7"/>
  <c r="O78" i="7"/>
  <c r="K78" i="7"/>
  <c r="I78" i="7"/>
  <c r="P78" i="7"/>
  <c r="L71" i="7"/>
  <c r="L90" i="7"/>
  <c r="M90" i="7" s="1"/>
  <c r="K90" i="7"/>
  <c r="I103" i="7"/>
  <c r="P103" i="7"/>
  <c r="O103" i="7"/>
  <c r="M111" i="7"/>
  <c r="M115" i="7"/>
  <c r="M119" i="7"/>
  <c r="M123" i="7"/>
  <c r="K503" i="7"/>
  <c r="I503" i="7"/>
  <c r="O503" i="7"/>
  <c r="P503" i="7"/>
  <c r="I554" i="7"/>
  <c r="P554" i="7"/>
  <c r="O554" i="7"/>
  <c r="K554" i="7"/>
  <c r="O794" i="7"/>
  <c r="K794" i="7"/>
  <c r="P794" i="7"/>
  <c r="I794" i="7"/>
  <c r="K889" i="7"/>
  <c r="I889" i="7"/>
  <c r="P889" i="7"/>
  <c r="O889" i="7"/>
  <c r="M889" i="7"/>
  <c r="I857" i="3"/>
  <c r="P857" i="3"/>
  <c r="P863" i="3"/>
  <c r="K865" i="3"/>
  <c r="O870" i="3"/>
  <c r="M870" i="3"/>
  <c r="K870" i="3"/>
  <c r="I870" i="3"/>
  <c r="P870" i="3"/>
  <c r="M888" i="3"/>
  <c r="M897" i="3"/>
  <c r="O904" i="3"/>
  <c r="P904" i="3"/>
  <c r="F906" i="3"/>
  <c r="M906" i="3" s="1"/>
  <c r="D894" i="3"/>
  <c r="O910" i="3"/>
  <c r="M914" i="3"/>
  <c r="O920" i="3"/>
  <c r="M937" i="3"/>
  <c r="K946" i="3"/>
  <c r="I946" i="3"/>
  <c r="L950" i="3"/>
  <c r="M950" i="3" s="1"/>
  <c r="O950" i="3"/>
  <c r="K957" i="3"/>
  <c r="L962" i="3"/>
  <c r="M962" i="3" s="1"/>
  <c r="K962" i="3"/>
  <c r="O972" i="3"/>
  <c r="P972" i="3"/>
  <c r="M973" i="3"/>
  <c r="K1001" i="3"/>
  <c r="I1003" i="3"/>
  <c r="M1006" i="3"/>
  <c r="K1012" i="3"/>
  <c r="I1012" i="3"/>
  <c r="P1012" i="3"/>
  <c r="O1028" i="3"/>
  <c r="M1028" i="3"/>
  <c r="P1028" i="3"/>
  <c r="M1029" i="3"/>
  <c r="I1038" i="3"/>
  <c r="O1038" i="3"/>
  <c r="K1040" i="3"/>
  <c r="I1042" i="3"/>
  <c r="P1042" i="3"/>
  <c r="I1046" i="3"/>
  <c r="P1046" i="3"/>
  <c r="O1046" i="3"/>
  <c r="M1062" i="3"/>
  <c r="M1070" i="3"/>
  <c r="L1090" i="3"/>
  <c r="M1090" i="3" s="1"/>
  <c r="O1090" i="3"/>
  <c r="K1092" i="3"/>
  <c r="M1102" i="3"/>
  <c r="O1109" i="3"/>
  <c r="K1109" i="3"/>
  <c r="I1109" i="3"/>
  <c r="P1109" i="3"/>
  <c r="M1112" i="3"/>
  <c r="P1116" i="3"/>
  <c r="I1116" i="3"/>
  <c r="O1161" i="3"/>
  <c r="M1161" i="3"/>
  <c r="K1161" i="3"/>
  <c r="I1161" i="3"/>
  <c r="P1161" i="3"/>
  <c r="M1164" i="3"/>
  <c r="K1178" i="3"/>
  <c r="I1178" i="3"/>
  <c r="P1178" i="3"/>
  <c r="K1179" i="3"/>
  <c r="I1210" i="3"/>
  <c r="P1210" i="3"/>
  <c r="F1220" i="3"/>
  <c r="D1204" i="3"/>
  <c r="I1241" i="3"/>
  <c r="P1241" i="3"/>
  <c r="L1254" i="3"/>
  <c r="M1254" i="3" s="1"/>
  <c r="K1254" i="3"/>
  <c r="M1277" i="3"/>
  <c r="M1281" i="3"/>
  <c r="K1284" i="3"/>
  <c r="L109" i="7"/>
  <c r="O112" i="7"/>
  <c r="K112" i="7"/>
  <c r="I112" i="7"/>
  <c r="P112" i="7"/>
  <c r="O116" i="7"/>
  <c r="K116" i="7"/>
  <c r="I116" i="7"/>
  <c r="P116" i="7"/>
  <c r="O120" i="7"/>
  <c r="K120" i="7"/>
  <c r="I120" i="7"/>
  <c r="P120" i="7"/>
  <c r="O124" i="7"/>
  <c r="K124" i="7"/>
  <c r="I124" i="7"/>
  <c r="P124" i="7"/>
  <c r="I341" i="7"/>
  <c r="P341" i="7"/>
  <c r="L346" i="7"/>
  <c r="M346" i="7" s="1"/>
  <c r="O346" i="7"/>
  <c r="K359" i="7"/>
  <c r="I359" i="7"/>
  <c r="O359" i="7"/>
  <c r="P359" i="7"/>
  <c r="P444" i="7"/>
  <c r="I444" i="7"/>
  <c r="I469" i="7"/>
  <c r="P469" i="7"/>
  <c r="K499" i="7"/>
  <c r="K541" i="7"/>
  <c r="I541" i="7"/>
  <c r="P541" i="7"/>
  <c r="O541" i="7"/>
  <c r="M541" i="7"/>
  <c r="K857" i="7"/>
  <c r="I857" i="7"/>
  <c r="O857" i="7"/>
  <c r="P857" i="7"/>
  <c r="F886" i="7"/>
  <c r="O1248" i="7"/>
  <c r="K1248" i="7"/>
  <c r="I1248" i="7"/>
  <c r="P1248" i="7"/>
  <c r="O850" i="3"/>
  <c r="I856" i="3"/>
  <c r="L861" i="3"/>
  <c r="K862" i="3"/>
  <c r="O864" i="3"/>
  <c r="I872" i="3"/>
  <c r="L878" i="3"/>
  <c r="M878" i="3" s="1"/>
  <c r="O881" i="3"/>
  <c r="M892" i="3"/>
  <c r="M893" i="3"/>
  <c r="L895" i="3"/>
  <c r="K896" i="3"/>
  <c r="O898" i="3"/>
  <c r="O899" i="3"/>
  <c r="I907" i="3"/>
  <c r="L912" i="3"/>
  <c r="K913" i="3"/>
  <c r="K929" i="3"/>
  <c r="O931" i="3"/>
  <c r="I939" i="3"/>
  <c r="O947" i="3"/>
  <c r="I958" i="3"/>
  <c r="I959" i="3"/>
  <c r="O965" i="3"/>
  <c r="O966" i="3"/>
  <c r="F975" i="3"/>
  <c r="K980" i="3"/>
  <c r="O982" i="3"/>
  <c r="K988" i="3"/>
  <c r="I989" i="3"/>
  <c r="K995" i="3"/>
  <c r="O997" i="3"/>
  <c r="I1011" i="3"/>
  <c r="L1016" i="3"/>
  <c r="M1016" i="3" s="1"/>
  <c r="K1017" i="3"/>
  <c r="O1018" i="3"/>
  <c r="O1019" i="3"/>
  <c r="O1020" i="3"/>
  <c r="O1021" i="3"/>
  <c r="O1022" i="3"/>
  <c r="I1050" i="3"/>
  <c r="K1053" i="3"/>
  <c r="I1063" i="3"/>
  <c r="L1068" i="3"/>
  <c r="K1069" i="3"/>
  <c r="O1071" i="3"/>
  <c r="P1076" i="3"/>
  <c r="I1079" i="3"/>
  <c r="K1085" i="3"/>
  <c r="O1086" i="3"/>
  <c r="O1087" i="3"/>
  <c r="K1101" i="3"/>
  <c r="O1103" i="3"/>
  <c r="I1111" i="3"/>
  <c r="K1119" i="3"/>
  <c r="O1121" i="3"/>
  <c r="O1122" i="3"/>
  <c r="K1136" i="3"/>
  <c r="O1138" i="3"/>
  <c r="O1139" i="3"/>
  <c r="O1140" i="3"/>
  <c r="I1163" i="3"/>
  <c r="K1172" i="3"/>
  <c r="K1173" i="3"/>
  <c r="O1174" i="3"/>
  <c r="O1175" i="3"/>
  <c r="O1206" i="3"/>
  <c r="O1207" i="3"/>
  <c r="I1221" i="3"/>
  <c r="I1222" i="3"/>
  <c r="I1223" i="3"/>
  <c r="I1224" i="3"/>
  <c r="I1225" i="3"/>
  <c r="I1227" i="3"/>
  <c r="I1228" i="3"/>
  <c r="I1229" i="3"/>
  <c r="I1230" i="3"/>
  <c r="I1231" i="3"/>
  <c r="I1232" i="3"/>
  <c r="I1233" i="3"/>
  <c r="I1234" i="3"/>
  <c r="I1237" i="3"/>
  <c r="I1238" i="3"/>
  <c r="I1239" i="3"/>
  <c r="I1240" i="3"/>
  <c r="L1259" i="3"/>
  <c r="M1259" i="3" s="1"/>
  <c r="K1260" i="3"/>
  <c r="O1262" i="3"/>
  <c r="O1263" i="3"/>
  <c r="O1264" i="3"/>
  <c r="O1265" i="3"/>
  <c r="O1266" i="3"/>
  <c r="O1267" i="3"/>
  <c r="O1268" i="3"/>
  <c r="O1269" i="3"/>
  <c r="I1285" i="3"/>
  <c r="I1286" i="3"/>
  <c r="I38" i="7"/>
  <c r="I39" i="7"/>
  <c r="I40" i="7"/>
  <c r="I41" i="7"/>
  <c r="I42" i="7"/>
  <c r="I43" i="7"/>
  <c r="I44" i="7"/>
  <c r="I45" i="7"/>
  <c r="K54" i="7"/>
  <c r="K55" i="7"/>
  <c r="K58" i="7"/>
  <c r="K59" i="7"/>
  <c r="K60" i="7"/>
  <c r="K61" i="7"/>
  <c r="K62" i="7"/>
  <c r="K63" i="7"/>
  <c r="I80" i="7"/>
  <c r="I81" i="7"/>
  <c r="I82" i="7"/>
  <c r="I83" i="7"/>
  <c r="L96" i="7"/>
  <c r="K99" i="7"/>
  <c r="K100" i="7"/>
  <c r="K101" i="7"/>
  <c r="I126" i="7"/>
  <c r="I127" i="7"/>
  <c r="I128" i="7"/>
  <c r="L147" i="7"/>
  <c r="K148" i="7"/>
  <c r="K149" i="7"/>
  <c r="K150" i="7"/>
  <c r="K154" i="7"/>
  <c r="K155" i="7"/>
  <c r="K156" i="7"/>
  <c r="K157" i="7"/>
  <c r="K158" i="7"/>
  <c r="K159" i="7"/>
  <c r="K160" i="7"/>
  <c r="K161" i="7"/>
  <c r="K162" i="7"/>
  <c r="O187" i="7"/>
  <c r="O188" i="7"/>
  <c r="O189" i="7"/>
  <c r="O190" i="7"/>
  <c r="O191" i="7"/>
  <c r="O192" i="7"/>
  <c r="O193" i="7"/>
  <c r="O194" i="7"/>
  <c r="O195" i="7"/>
  <c r="O196" i="7"/>
  <c r="O197" i="7"/>
  <c r="O198" i="7"/>
  <c r="O199" i="7"/>
  <c r="O200" i="7"/>
  <c r="O201" i="7"/>
  <c r="O202" i="7"/>
  <c r="O203" i="7"/>
  <c r="O204" i="7"/>
  <c r="O205" i="7"/>
  <c r="O206" i="7"/>
  <c r="O207" i="7"/>
  <c r="O208" i="7"/>
  <c r="O209" i="7"/>
  <c r="O210" i="7"/>
  <c r="O211" i="7"/>
  <c r="O212" i="7"/>
  <c r="O213" i="7"/>
  <c r="O214" i="7"/>
  <c r="O215" i="7"/>
  <c r="O216" i="7"/>
  <c r="O217" i="7"/>
  <c r="O218" i="7"/>
  <c r="O219" i="7"/>
  <c r="O220" i="7"/>
  <c r="O221" i="7"/>
  <c r="O222" i="7"/>
  <c r="O223" i="7"/>
  <c r="O224" i="7"/>
  <c r="O225" i="7"/>
  <c r="O226" i="7"/>
  <c r="O227" i="7"/>
  <c r="O228" i="7"/>
  <c r="O229" i="7"/>
  <c r="O230" i="7"/>
  <c r="O231" i="7"/>
  <c r="O232" i="7"/>
  <c r="O233" i="7"/>
  <c r="O234" i="7"/>
  <c r="O235" i="7"/>
  <c r="O236" i="7"/>
  <c r="O237" i="7"/>
  <c r="O238" i="7"/>
  <c r="O239" i="7"/>
  <c r="O240" i="7"/>
  <c r="O241" i="7"/>
  <c r="O242" i="7"/>
  <c r="O243" i="7"/>
  <c r="O244" i="7"/>
  <c r="O245" i="7"/>
  <c r="O246" i="7"/>
  <c r="O247" i="7"/>
  <c r="O248" i="7"/>
  <c r="O249" i="7"/>
  <c r="O250" i="7"/>
  <c r="O251" i="7"/>
  <c r="O252" i="7"/>
  <c r="O253" i="7"/>
  <c r="O254" i="7"/>
  <c r="O255" i="7"/>
  <c r="O256" i="7"/>
  <c r="O257" i="7"/>
  <c r="O258" i="7"/>
  <c r="O259" i="7"/>
  <c r="O260" i="7"/>
  <c r="O261" i="7"/>
  <c r="O262" i="7"/>
  <c r="O263" i="7"/>
  <c r="O264" i="7"/>
  <c r="O265" i="7"/>
  <c r="O266" i="7"/>
  <c r="O267" i="7"/>
  <c r="O268" i="7"/>
  <c r="O269" i="7"/>
  <c r="O270" i="7"/>
  <c r="O271" i="7"/>
  <c r="O272" i="7"/>
  <c r="O273" i="7"/>
  <c r="O274" i="7"/>
  <c r="O275" i="7"/>
  <c r="O276" i="7"/>
  <c r="O277" i="7"/>
  <c r="O278" i="7"/>
  <c r="O279" i="7"/>
  <c r="O280" i="7"/>
  <c r="O281" i="7"/>
  <c r="O282" i="7"/>
  <c r="L307" i="7"/>
  <c r="K311" i="7"/>
  <c r="O311" i="7"/>
  <c r="D328" i="7"/>
  <c r="F350" i="7"/>
  <c r="L364" i="7"/>
  <c r="M364" i="7" s="1"/>
  <c r="K364" i="7"/>
  <c r="F381" i="7"/>
  <c r="M381" i="7" s="1"/>
  <c r="K390" i="7"/>
  <c r="O390" i="7"/>
  <c r="K391" i="7"/>
  <c r="I391" i="7"/>
  <c r="O391" i="7"/>
  <c r="M392" i="7"/>
  <c r="L396" i="7"/>
  <c r="M396" i="7" s="1"/>
  <c r="K396" i="7"/>
  <c r="K406" i="7"/>
  <c r="M407" i="7"/>
  <c r="K407" i="7"/>
  <c r="I407" i="7"/>
  <c r="O407" i="7"/>
  <c r="L412" i="7"/>
  <c r="M412" i="7" s="1"/>
  <c r="K412" i="7"/>
  <c r="M423" i="7"/>
  <c r="P435" i="7"/>
  <c r="I435" i="7"/>
  <c r="F440" i="7"/>
  <c r="D437" i="7"/>
  <c r="F437" i="7" s="1"/>
  <c r="M472" i="7"/>
  <c r="O473" i="7"/>
  <c r="L477" i="7"/>
  <c r="M477" i="7" s="1"/>
  <c r="K477" i="7"/>
  <c r="K486" i="7"/>
  <c r="O486" i="7"/>
  <c r="K487" i="7"/>
  <c r="I487" i="7"/>
  <c r="O487" i="7"/>
  <c r="O493" i="7"/>
  <c r="K493" i="7"/>
  <c r="I493" i="7"/>
  <c r="P493" i="7"/>
  <c r="M495" i="7"/>
  <c r="M512" i="7"/>
  <c r="I547" i="7"/>
  <c r="P547" i="7"/>
  <c r="O552" i="7"/>
  <c r="K552" i="7"/>
  <c r="P552" i="7"/>
  <c r="L580" i="7"/>
  <c r="M580" i="7" s="1"/>
  <c r="O580" i="7"/>
  <c r="F589" i="7"/>
  <c r="L606" i="7"/>
  <c r="I609" i="7"/>
  <c r="P609" i="7"/>
  <c r="I613" i="7"/>
  <c r="P613" i="7"/>
  <c r="O613" i="7"/>
  <c r="K613" i="7"/>
  <c r="O629" i="7"/>
  <c r="K629" i="7"/>
  <c r="P629" i="7"/>
  <c r="I642" i="7"/>
  <c r="P642" i="7"/>
  <c r="I646" i="7"/>
  <c r="P646" i="7"/>
  <c r="O646" i="7"/>
  <c r="K646" i="7"/>
  <c r="O660" i="7"/>
  <c r="K660" i="7"/>
  <c r="P660" i="7"/>
  <c r="F669" i="7"/>
  <c r="L676" i="7"/>
  <c r="M676" i="7" s="1"/>
  <c r="O676" i="7"/>
  <c r="K690" i="7"/>
  <c r="K699" i="7"/>
  <c r="F719" i="7"/>
  <c r="K732" i="7"/>
  <c r="K743" i="7"/>
  <c r="I752" i="7"/>
  <c r="P752" i="7"/>
  <c r="I756" i="7"/>
  <c r="P756" i="7"/>
  <c r="O756" i="7"/>
  <c r="K756" i="7"/>
  <c r="L777" i="7"/>
  <c r="M777" i="7" s="1"/>
  <c r="O777" i="7"/>
  <c r="P785" i="7"/>
  <c r="I785" i="7"/>
  <c r="O795" i="7"/>
  <c r="K795" i="7"/>
  <c r="I795" i="7"/>
  <c r="P795" i="7"/>
  <c r="O800" i="7"/>
  <c r="O813" i="7"/>
  <c r="K813" i="7"/>
  <c r="I813" i="7"/>
  <c r="P813" i="7"/>
  <c r="O818" i="7"/>
  <c r="O830" i="7"/>
  <c r="K830" i="7"/>
  <c r="I830" i="7"/>
  <c r="P830" i="7"/>
  <c r="I834" i="7"/>
  <c r="P834" i="7"/>
  <c r="O834" i="7"/>
  <c r="K834" i="7"/>
  <c r="O850" i="7"/>
  <c r="K850" i="7"/>
  <c r="I850" i="7"/>
  <c r="P850" i="7"/>
  <c r="L861" i="7"/>
  <c r="M861" i="7" s="1"/>
  <c r="O861" i="7"/>
  <c r="P869" i="7"/>
  <c r="I869" i="7"/>
  <c r="M897" i="7"/>
  <c r="F906" i="7"/>
  <c r="I928" i="7"/>
  <c r="P928" i="7"/>
  <c r="I932" i="7"/>
  <c r="P932" i="7"/>
  <c r="O932" i="7"/>
  <c r="K932" i="7"/>
  <c r="O946" i="7"/>
  <c r="K946" i="7"/>
  <c r="P946" i="7"/>
  <c r="K954" i="7"/>
  <c r="F957" i="7"/>
  <c r="L1032" i="7"/>
  <c r="M1032" i="7" s="1"/>
  <c r="K1032" i="7"/>
  <c r="I1090" i="7"/>
  <c r="M1116" i="7"/>
  <c r="P858" i="3"/>
  <c r="I860" i="3"/>
  <c r="L882" i="3"/>
  <c r="M882" i="3" s="1"/>
  <c r="K883" i="3"/>
  <c r="K884" i="3"/>
  <c r="K885" i="3"/>
  <c r="P891" i="3"/>
  <c r="P892" i="3"/>
  <c r="P893" i="3"/>
  <c r="P909" i="3"/>
  <c r="I911" i="3"/>
  <c r="L916" i="3"/>
  <c r="M916" i="3" s="1"/>
  <c r="K917" i="3"/>
  <c r="O919" i="3"/>
  <c r="P925" i="3"/>
  <c r="I927" i="3"/>
  <c r="L932" i="3"/>
  <c r="M932" i="3" s="1"/>
  <c r="K933" i="3"/>
  <c r="O935" i="3"/>
  <c r="P941" i="3"/>
  <c r="I943" i="3"/>
  <c r="K949" i="3"/>
  <c r="O952" i="3"/>
  <c r="O953" i="3"/>
  <c r="P961" i="3"/>
  <c r="I963" i="3"/>
  <c r="K968" i="3"/>
  <c r="K969" i="3"/>
  <c r="O971" i="3"/>
  <c r="P976" i="3"/>
  <c r="I978" i="3"/>
  <c r="L983" i="3"/>
  <c r="M983" i="3" s="1"/>
  <c r="K984" i="3"/>
  <c r="O986" i="3"/>
  <c r="O1002" i="3"/>
  <c r="P1013" i="3"/>
  <c r="I1015" i="3"/>
  <c r="O1026" i="3"/>
  <c r="O1027" i="3"/>
  <c r="P1032" i="3"/>
  <c r="I1035" i="3"/>
  <c r="K1041" i="3"/>
  <c r="O1043" i="3"/>
  <c r="P1049" i="3"/>
  <c r="I1051" i="3"/>
  <c r="K1057" i="3"/>
  <c r="O1059" i="3"/>
  <c r="P1065" i="3"/>
  <c r="I1067" i="3"/>
  <c r="K1073" i="3"/>
  <c r="P1081" i="3"/>
  <c r="I1083" i="3"/>
  <c r="I1086" i="3"/>
  <c r="L1088" i="3"/>
  <c r="M1088" i="3" s="1"/>
  <c r="K1089" i="3"/>
  <c r="O1091" i="3"/>
  <c r="P1096" i="3"/>
  <c r="P1097" i="3"/>
  <c r="I1099" i="3"/>
  <c r="K1105" i="3"/>
  <c r="O1107" i="3"/>
  <c r="P1113" i="3"/>
  <c r="P1114" i="3"/>
  <c r="P1115" i="3"/>
  <c r="I1117" i="3"/>
  <c r="L1123" i="3"/>
  <c r="M1123" i="3" s="1"/>
  <c r="K1124" i="3"/>
  <c r="O1126" i="3"/>
  <c r="P1132" i="3"/>
  <c r="I1134" i="3"/>
  <c r="L1141" i="3"/>
  <c r="M1141" i="3" s="1"/>
  <c r="K1142" i="3"/>
  <c r="O1144" i="3"/>
  <c r="P1149" i="3"/>
  <c r="P1150" i="3"/>
  <c r="L1156" i="3"/>
  <c r="M1156" i="3" s="1"/>
  <c r="K1157" i="3"/>
  <c r="O1159" i="3"/>
  <c r="P1165" i="3"/>
  <c r="I1170" i="3"/>
  <c r="L1176" i="3"/>
  <c r="M1176" i="3" s="1"/>
  <c r="K1177" i="3"/>
  <c r="P1183" i="3"/>
  <c r="P1184" i="3"/>
  <c r="P1185" i="3"/>
  <c r="P1186" i="3"/>
  <c r="P1187" i="3"/>
  <c r="P1188" i="3"/>
  <c r="P1189" i="3"/>
  <c r="P1190" i="3"/>
  <c r="P1191" i="3"/>
  <c r="P1192" i="3"/>
  <c r="P1193" i="3"/>
  <c r="P1194" i="3"/>
  <c r="P1195" i="3"/>
  <c r="P1196" i="3"/>
  <c r="P1197" i="3"/>
  <c r="P1198" i="3"/>
  <c r="I1200" i="3"/>
  <c r="I1201" i="3"/>
  <c r="I1202" i="3"/>
  <c r="I1203" i="3"/>
  <c r="K1209" i="3"/>
  <c r="O1211" i="3"/>
  <c r="O1212" i="3"/>
  <c r="O1213" i="3"/>
  <c r="O1214" i="3"/>
  <c r="O1215" i="3"/>
  <c r="P1242" i="3"/>
  <c r="P1243" i="3"/>
  <c r="P1244" i="3"/>
  <c r="P1247" i="3"/>
  <c r="P1248" i="3"/>
  <c r="P1249" i="3"/>
  <c r="P1250" i="3"/>
  <c r="P1251" i="3"/>
  <c r="P1252" i="3"/>
  <c r="P1253" i="3"/>
  <c r="O1272" i="3"/>
  <c r="O1273" i="3"/>
  <c r="O1274" i="3"/>
  <c r="O12" i="7"/>
  <c r="O13" i="7"/>
  <c r="O14" i="7"/>
  <c r="O15" i="7"/>
  <c r="O16" i="7"/>
  <c r="O17" i="7"/>
  <c r="O18" i="7"/>
  <c r="O19" i="7"/>
  <c r="O20" i="7"/>
  <c r="O21" i="7"/>
  <c r="O22" i="7"/>
  <c r="O23" i="7"/>
  <c r="O24" i="7"/>
  <c r="O25" i="7"/>
  <c r="O26" i="7"/>
  <c r="O27" i="7"/>
  <c r="O28" i="7"/>
  <c r="O29" i="7"/>
  <c r="I48" i="7"/>
  <c r="I49" i="7"/>
  <c r="I50" i="7"/>
  <c r="I51" i="7"/>
  <c r="I52" i="7"/>
  <c r="L65" i="7"/>
  <c r="K66" i="7"/>
  <c r="K67" i="7"/>
  <c r="K68" i="7"/>
  <c r="K69" i="7"/>
  <c r="K70" i="7"/>
  <c r="O72" i="7"/>
  <c r="O73" i="7"/>
  <c r="O74" i="7"/>
  <c r="O75" i="7"/>
  <c r="P85" i="7"/>
  <c r="P86" i="7"/>
  <c r="P87" i="7"/>
  <c r="P88" i="7"/>
  <c r="P89" i="7"/>
  <c r="P130" i="7"/>
  <c r="P131" i="7"/>
  <c r="P132" i="7"/>
  <c r="P133" i="7"/>
  <c r="P134" i="7"/>
  <c r="P135" i="7"/>
  <c r="P136" i="7"/>
  <c r="D316" i="7"/>
  <c r="F317" i="7"/>
  <c r="M359" i="7"/>
  <c r="K362" i="7"/>
  <c r="I362" i="7"/>
  <c r="P362" i="7"/>
  <c r="O365" i="7"/>
  <c r="K365" i="7"/>
  <c r="I365" i="7"/>
  <c r="P365" i="7"/>
  <c r="O388" i="7"/>
  <c r="L388" i="7"/>
  <c r="M388" i="7" s="1"/>
  <c r="I394" i="7"/>
  <c r="P394" i="7"/>
  <c r="O397" i="7"/>
  <c r="K397" i="7"/>
  <c r="I397" i="7"/>
  <c r="P397" i="7"/>
  <c r="O404" i="7"/>
  <c r="L404" i="7"/>
  <c r="I410" i="7"/>
  <c r="P410" i="7"/>
  <c r="O413" i="7"/>
  <c r="K413" i="7"/>
  <c r="I413" i="7"/>
  <c r="P413" i="7"/>
  <c r="P418" i="7"/>
  <c r="I418" i="7"/>
  <c r="I424" i="7"/>
  <c r="O429" i="7"/>
  <c r="K429" i="7"/>
  <c r="I429" i="7"/>
  <c r="P429" i="7"/>
  <c r="O462" i="7"/>
  <c r="K462" i="7"/>
  <c r="I462" i="7"/>
  <c r="P462" i="7"/>
  <c r="P467" i="7"/>
  <c r="I467" i="7"/>
  <c r="I473" i="7"/>
  <c r="P473" i="7"/>
  <c r="P475" i="7"/>
  <c r="O478" i="7"/>
  <c r="K478" i="7"/>
  <c r="I478" i="7"/>
  <c r="P478" i="7"/>
  <c r="P483" i="7"/>
  <c r="I483" i="7"/>
  <c r="I490" i="7"/>
  <c r="P490" i="7"/>
  <c r="O494" i="7"/>
  <c r="K494" i="7"/>
  <c r="I494" i="7"/>
  <c r="P494" i="7"/>
  <c r="O513" i="7"/>
  <c r="K513" i="7"/>
  <c r="I513" i="7"/>
  <c r="P513" i="7"/>
  <c r="L531" i="7"/>
  <c r="M531" i="7" s="1"/>
  <c r="O531" i="7"/>
  <c r="O566" i="7"/>
  <c r="O568" i="7"/>
  <c r="K568" i="7"/>
  <c r="I568" i="7"/>
  <c r="P568" i="7"/>
  <c r="O596" i="7"/>
  <c r="K596" i="7"/>
  <c r="P596" i="7"/>
  <c r="M597" i="7"/>
  <c r="K686" i="7"/>
  <c r="I686" i="7"/>
  <c r="O686" i="7"/>
  <c r="L789" i="7"/>
  <c r="I792" i="7"/>
  <c r="P792" i="7"/>
  <c r="I796" i="7"/>
  <c r="P796" i="7"/>
  <c r="O796" i="7"/>
  <c r="K796" i="7"/>
  <c r="I810" i="7"/>
  <c r="P810" i="7"/>
  <c r="P814" i="7"/>
  <c r="O831" i="7"/>
  <c r="K831" i="7"/>
  <c r="I831" i="7"/>
  <c r="P831" i="7"/>
  <c r="K873" i="7"/>
  <c r="I873" i="7"/>
  <c r="O873" i="7"/>
  <c r="O880" i="7"/>
  <c r="K880" i="7"/>
  <c r="P880" i="7"/>
  <c r="M881" i="7"/>
  <c r="D894" i="7"/>
  <c r="O898" i="7"/>
  <c r="K898" i="7"/>
  <c r="I898" i="7"/>
  <c r="P898" i="7"/>
  <c r="L912" i="7"/>
  <c r="M912" i="7" s="1"/>
  <c r="O912" i="7"/>
  <c r="P920" i="7"/>
  <c r="I920" i="7"/>
  <c r="K938" i="7"/>
  <c r="I938" i="7"/>
  <c r="P938" i="7"/>
  <c r="O938" i="7"/>
  <c r="I979" i="7"/>
  <c r="O979" i="7"/>
  <c r="P979" i="7"/>
  <c r="O1183" i="7"/>
  <c r="K1183" i="7"/>
  <c r="I1183" i="7"/>
  <c r="P1183" i="7"/>
  <c r="K853" i="3"/>
  <c r="K860" i="3"/>
  <c r="O862" i="3"/>
  <c r="P868" i="3"/>
  <c r="K869" i="3"/>
  <c r="P903" i="3"/>
  <c r="K904" i="3"/>
  <c r="K911" i="3"/>
  <c r="O913" i="3"/>
  <c r="P919" i="3"/>
  <c r="L926" i="3"/>
  <c r="M926" i="3" s="1"/>
  <c r="K927" i="3"/>
  <c r="O929" i="3"/>
  <c r="P935" i="3"/>
  <c r="K943" i="3"/>
  <c r="O945" i="3"/>
  <c r="P951" i="3"/>
  <c r="P952" i="3"/>
  <c r="P953" i="3"/>
  <c r="K954" i="3"/>
  <c r="K963" i="3"/>
  <c r="P971" i="3"/>
  <c r="L977" i="3"/>
  <c r="M977" i="3" s="1"/>
  <c r="K978" i="3"/>
  <c r="P986" i="3"/>
  <c r="M989" i="3"/>
  <c r="L993" i="3"/>
  <c r="O995" i="3"/>
  <c r="P1002" i="3"/>
  <c r="K1015" i="3"/>
  <c r="O1017" i="3"/>
  <c r="P1026" i="3"/>
  <c r="I1032" i="3"/>
  <c r="L1034" i="3"/>
  <c r="M1034" i="3" s="1"/>
  <c r="K1035" i="3"/>
  <c r="O1037" i="3"/>
  <c r="P1043" i="3"/>
  <c r="L1050" i="3"/>
  <c r="M1050" i="3" s="1"/>
  <c r="K1051" i="3"/>
  <c r="O1053" i="3"/>
  <c r="P1059" i="3"/>
  <c r="L1066" i="3"/>
  <c r="K1067" i="3"/>
  <c r="O1069" i="3"/>
  <c r="M1079" i="3"/>
  <c r="K1083" i="3"/>
  <c r="O1085" i="3"/>
  <c r="P1091" i="3"/>
  <c r="O1101" i="3"/>
  <c r="P1107" i="3"/>
  <c r="M1111" i="3"/>
  <c r="L1116" i="3"/>
  <c r="M1116" i="3" s="1"/>
  <c r="K1117" i="3"/>
  <c r="O1119" i="3"/>
  <c r="P1126" i="3"/>
  <c r="O1136" i="3"/>
  <c r="P1144" i="3"/>
  <c r="L1151" i="3"/>
  <c r="P1159" i="3"/>
  <c r="M1163" i="3"/>
  <c r="K1170" i="3"/>
  <c r="K1200" i="3"/>
  <c r="K1201" i="3"/>
  <c r="K1202" i="3"/>
  <c r="K1203" i="3"/>
  <c r="P1211" i="3"/>
  <c r="P1212" i="3"/>
  <c r="P1213" i="3"/>
  <c r="P1214" i="3"/>
  <c r="P1215" i="3"/>
  <c r="K1256" i="3"/>
  <c r="K1257" i="3"/>
  <c r="P1272" i="3"/>
  <c r="P1273" i="3"/>
  <c r="P1274" i="3"/>
  <c r="P12" i="7"/>
  <c r="P13" i="7"/>
  <c r="P14" i="7"/>
  <c r="P15" i="7"/>
  <c r="P16" i="7"/>
  <c r="P17" i="7"/>
  <c r="P18" i="7"/>
  <c r="P19" i="7"/>
  <c r="P20" i="7"/>
  <c r="P21" i="7"/>
  <c r="P22" i="7"/>
  <c r="P23" i="7"/>
  <c r="P24" i="7"/>
  <c r="P25" i="7"/>
  <c r="P26" i="7"/>
  <c r="P27" i="7"/>
  <c r="P28" i="7"/>
  <c r="P29" i="7"/>
  <c r="K48" i="7"/>
  <c r="K49" i="7"/>
  <c r="K50" i="7"/>
  <c r="K51" i="7"/>
  <c r="K52" i="7"/>
  <c r="O54" i="7"/>
  <c r="O55" i="7"/>
  <c r="O60" i="7"/>
  <c r="O61" i="7"/>
  <c r="O62" i="7"/>
  <c r="O63" i="7"/>
  <c r="P72" i="7"/>
  <c r="P73" i="7"/>
  <c r="P74" i="7"/>
  <c r="P75" i="7"/>
  <c r="M81" i="7"/>
  <c r="M82" i="7"/>
  <c r="O177" i="7"/>
  <c r="O178" i="7"/>
  <c r="O179" i="7"/>
  <c r="O180" i="7"/>
  <c r="O181" i="7"/>
  <c r="O182" i="7"/>
  <c r="O183" i="7"/>
  <c r="O184" i="7"/>
  <c r="O185" i="7"/>
  <c r="L348" i="7"/>
  <c r="M348" i="7" s="1"/>
  <c r="K348" i="7"/>
  <c r="O356" i="7"/>
  <c r="L356" i="7"/>
  <c r="M356" i="7" s="1"/>
  <c r="F371" i="7"/>
  <c r="L379" i="7"/>
  <c r="I392" i="7"/>
  <c r="P392" i="7"/>
  <c r="P402" i="7"/>
  <c r="I402" i="7"/>
  <c r="I408" i="7"/>
  <c r="L425" i="7"/>
  <c r="M425" i="7" s="1"/>
  <c r="I486" i="7"/>
  <c r="K488" i="7"/>
  <c r="I488" i="7"/>
  <c r="O488" i="7"/>
  <c r="M494" i="7"/>
  <c r="O512" i="7"/>
  <c r="K512" i="7"/>
  <c r="P512" i="7"/>
  <c r="M513" i="7"/>
  <c r="L547" i="7"/>
  <c r="M547" i="7" s="1"/>
  <c r="O547" i="7"/>
  <c r="K560" i="7"/>
  <c r="I560" i="7"/>
  <c r="P560" i="7"/>
  <c r="O560" i="7"/>
  <c r="M568" i="7"/>
  <c r="L582" i="7"/>
  <c r="K587" i="7"/>
  <c r="I594" i="7"/>
  <c r="P594" i="7"/>
  <c r="I598" i="7"/>
  <c r="P598" i="7"/>
  <c r="O598" i="7"/>
  <c r="K598" i="7"/>
  <c r="L609" i="7"/>
  <c r="M609" i="7" s="1"/>
  <c r="O609" i="7"/>
  <c r="I617" i="7"/>
  <c r="K617" i="7"/>
  <c r="K627" i="7"/>
  <c r="I629" i="7"/>
  <c r="K637" i="7"/>
  <c r="I637" i="7"/>
  <c r="P637" i="7"/>
  <c r="O637" i="7"/>
  <c r="L642" i="7"/>
  <c r="M642" i="7" s="1"/>
  <c r="O642" i="7"/>
  <c r="K658" i="7"/>
  <c r="I660" i="7"/>
  <c r="O679" i="7"/>
  <c r="K679" i="7"/>
  <c r="I679" i="7"/>
  <c r="P679" i="7"/>
  <c r="L752" i="7"/>
  <c r="M752" i="7" s="1"/>
  <c r="O752" i="7"/>
  <c r="P760" i="7"/>
  <c r="I760" i="7"/>
  <c r="O780" i="7"/>
  <c r="K780" i="7"/>
  <c r="I780" i="7"/>
  <c r="P780" i="7"/>
  <c r="M831" i="7"/>
  <c r="O864" i="7"/>
  <c r="K864" i="7"/>
  <c r="I864" i="7"/>
  <c r="P864" i="7"/>
  <c r="I878" i="7"/>
  <c r="P878" i="7"/>
  <c r="I882" i="7"/>
  <c r="P882" i="7"/>
  <c r="O882" i="7"/>
  <c r="K882" i="7"/>
  <c r="O897" i="7"/>
  <c r="K897" i="7"/>
  <c r="P897" i="7"/>
  <c r="M898" i="7"/>
  <c r="K904" i="7"/>
  <c r="K908" i="7"/>
  <c r="I908" i="7"/>
  <c r="O908" i="7"/>
  <c r="M914" i="7"/>
  <c r="L928" i="7"/>
  <c r="M928" i="7" s="1"/>
  <c r="O928" i="7"/>
  <c r="P936" i="7"/>
  <c r="I936" i="7"/>
  <c r="I946" i="7"/>
  <c r="L1088" i="7"/>
  <c r="O1191" i="7"/>
  <c r="K1191" i="7"/>
  <c r="I1191" i="7"/>
  <c r="P1191" i="7"/>
  <c r="K1211" i="7"/>
  <c r="I1211" i="7"/>
  <c r="O1211" i="7"/>
  <c r="P1211" i="7"/>
  <c r="O414" i="6"/>
  <c r="L414" i="6"/>
  <c r="M414" i="6" s="1"/>
  <c r="K416" i="6"/>
  <c r="O416" i="6"/>
  <c r="I416" i="6"/>
  <c r="P416" i="6"/>
  <c r="O856" i="3"/>
  <c r="P862" i="3"/>
  <c r="K863" i="3"/>
  <c r="I864" i="3"/>
  <c r="O872" i="3"/>
  <c r="P896" i="3"/>
  <c r="I898" i="3"/>
  <c r="I899" i="3"/>
  <c r="O907" i="3"/>
  <c r="P913" i="3"/>
  <c r="O923" i="3"/>
  <c r="L936" i="3"/>
  <c r="M936" i="3" s="1"/>
  <c r="O939" i="3"/>
  <c r="P945" i="3"/>
  <c r="I947" i="3"/>
  <c r="O959" i="3"/>
  <c r="I966" i="3"/>
  <c r="P980" i="3"/>
  <c r="O988" i="3"/>
  <c r="O989" i="3"/>
  <c r="P995" i="3"/>
  <c r="K996" i="3"/>
  <c r="I997" i="3"/>
  <c r="L1003" i="3"/>
  <c r="M1003" i="3" s="1"/>
  <c r="O1011" i="3"/>
  <c r="P1017" i="3"/>
  <c r="K1018" i="3"/>
  <c r="I1019" i="3"/>
  <c r="I1020" i="3"/>
  <c r="I1021" i="3"/>
  <c r="I1022" i="3"/>
  <c r="P1037" i="3"/>
  <c r="P1053" i="3"/>
  <c r="O1063" i="3"/>
  <c r="P1069" i="3"/>
  <c r="L1076" i="3"/>
  <c r="M1076" i="3" s="1"/>
  <c r="O1079" i="3"/>
  <c r="P1101" i="3"/>
  <c r="I1103" i="3"/>
  <c r="I1206" i="3"/>
  <c r="I1207" i="3"/>
  <c r="M1209" i="3"/>
  <c r="O1233" i="3"/>
  <c r="O1238" i="3"/>
  <c r="I1269" i="3"/>
  <c r="O1285" i="3"/>
  <c r="O1286" i="3"/>
  <c r="O1287" i="3"/>
  <c r="O38" i="7"/>
  <c r="O39" i="7"/>
  <c r="O40" i="7"/>
  <c r="O41" i="7"/>
  <c r="O42" i="7"/>
  <c r="O43" i="7"/>
  <c r="O44" i="7"/>
  <c r="O45" i="7"/>
  <c r="P54" i="7"/>
  <c r="P55" i="7"/>
  <c r="P56" i="7"/>
  <c r="P57" i="7"/>
  <c r="P58" i="7"/>
  <c r="P59" i="7"/>
  <c r="P60" i="7"/>
  <c r="M69" i="7"/>
  <c r="M70" i="7"/>
  <c r="O82" i="7"/>
  <c r="O83" i="7"/>
  <c r="P97" i="7"/>
  <c r="P98" i="7"/>
  <c r="P99" i="7"/>
  <c r="P100" i="7"/>
  <c r="P101" i="7"/>
  <c r="L110" i="7"/>
  <c r="O127" i="7"/>
  <c r="O128" i="7"/>
  <c r="P148" i="7"/>
  <c r="P149" i="7"/>
  <c r="P150" i="7"/>
  <c r="P151" i="7"/>
  <c r="P152" i="7"/>
  <c r="P153" i="7"/>
  <c r="P154" i="7"/>
  <c r="P155" i="7"/>
  <c r="P156" i="7"/>
  <c r="P157" i="7"/>
  <c r="P158" i="7"/>
  <c r="P159" i="7"/>
  <c r="P160" i="7"/>
  <c r="P161" i="7"/>
  <c r="P162" i="7"/>
  <c r="P163" i="7"/>
  <c r="P164" i="7"/>
  <c r="P165" i="7"/>
  <c r="P166" i="7"/>
  <c r="P167" i="7"/>
  <c r="P168" i="7"/>
  <c r="P169" i="7"/>
  <c r="P170" i="7"/>
  <c r="P171" i="7"/>
  <c r="P172" i="7"/>
  <c r="P173" i="7"/>
  <c r="P174" i="7"/>
  <c r="P175" i="7"/>
  <c r="P176" i="7"/>
  <c r="P177" i="7"/>
  <c r="P178" i="7"/>
  <c r="P179" i="7"/>
  <c r="P180" i="7"/>
  <c r="P181" i="7"/>
  <c r="P182" i="7"/>
  <c r="P183" i="7"/>
  <c r="P184" i="7"/>
  <c r="P185" i="7"/>
  <c r="I187" i="7"/>
  <c r="I188" i="7"/>
  <c r="I189" i="7"/>
  <c r="I190" i="7"/>
  <c r="I191" i="7"/>
  <c r="I192" i="7"/>
  <c r="I193" i="7"/>
  <c r="I194" i="7"/>
  <c r="I195" i="7"/>
  <c r="I196" i="7"/>
  <c r="I197" i="7"/>
  <c r="I198" i="7"/>
  <c r="I199" i="7"/>
  <c r="I200" i="7"/>
  <c r="I201" i="7"/>
  <c r="I202" i="7"/>
  <c r="I203" i="7"/>
  <c r="I204" i="7"/>
  <c r="I205" i="7"/>
  <c r="I206" i="7"/>
  <c r="I207" i="7"/>
  <c r="I208" i="7"/>
  <c r="I209" i="7"/>
  <c r="I210" i="7"/>
  <c r="I211" i="7"/>
  <c r="I212" i="7"/>
  <c r="I213" i="7"/>
  <c r="I214" i="7"/>
  <c r="I215" i="7"/>
  <c r="I216" i="7"/>
  <c r="I217" i="7"/>
  <c r="I218" i="7"/>
  <c r="I219" i="7"/>
  <c r="I220" i="7"/>
  <c r="I221" i="7"/>
  <c r="I222" i="7"/>
  <c r="I223" i="7"/>
  <c r="I224" i="7"/>
  <c r="I225" i="7"/>
  <c r="I226" i="7"/>
  <c r="I227" i="7"/>
  <c r="I228" i="7"/>
  <c r="I229" i="7"/>
  <c r="I230" i="7"/>
  <c r="I231" i="7"/>
  <c r="I232" i="7"/>
  <c r="I233" i="7"/>
  <c r="I234" i="7"/>
  <c r="I235" i="7"/>
  <c r="I236" i="7"/>
  <c r="I237" i="7"/>
  <c r="I238" i="7"/>
  <c r="I239" i="7"/>
  <c r="I240" i="7"/>
  <c r="I241" i="7"/>
  <c r="I242" i="7"/>
  <c r="I243" i="7"/>
  <c r="I244" i="7"/>
  <c r="I245" i="7"/>
  <c r="I246" i="7"/>
  <c r="I247" i="7"/>
  <c r="I248" i="7"/>
  <c r="I249" i="7"/>
  <c r="I250" i="7"/>
  <c r="I251" i="7"/>
  <c r="I252" i="7"/>
  <c r="I253" i="7"/>
  <c r="I254" i="7"/>
  <c r="I255" i="7"/>
  <c r="I256" i="7"/>
  <c r="I257" i="7"/>
  <c r="I258" i="7"/>
  <c r="I259" i="7"/>
  <c r="I260" i="7"/>
  <c r="I261" i="7"/>
  <c r="I262" i="7"/>
  <c r="I263" i="7"/>
  <c r="I264" i="7"/>
  <c r="I265" i="7"/>
  <c r="I266" i="7"/>
  <c r="I267" i="7"/>
  <c r="I268" i="7"/>
  <c r="I269" i="7"/>
  <c r="I270" i="7"/>
  <c r="I271" i="7"/>
  <c r="I272" i="7"/>
  <c r="I273" i="7"/>
  <c r="I274" i="7"/>
  <c r="I275" i="7"/>
  <c r="I276" i="7"/>
  <c r="I277" i="7"/>
  <c r="I278" i="7"/>
  <c r="I279" i="7"/>
  <c r="I280" i="7"/>
  <c r="I281" i="7"/>
  <c r="I282" i="7"/>
  <c r="F307" i="7"/>
  <c r="L329" i="7"/>
  <c r="O332" i="7"/>
  <c r="M332" i="7"/>
  <c r="K332" i="7"/>
  <c r="I332" i="7"/>
  <c r="P332" i="7"/>
  <c r="K341" i="7"/>
  <c r="P354" i="7"/>
  <c r="I354" i="7"/>
  <c r="I360" i="7"/>
  <c r="P360" i="7"/>
  <c r="O364" i="7"/>
  <c r="P364" i="7"/>
  <c r="M365" i="7"/>
  <c r="K374" i="7"/>
  <c r="I374" i="7"/>
  <c r="O374" i="7"/>
  <c r="M375" i="7"/>
  <c r="P396" i="7"/>
  <c r="M397" i="7"/>
  <c r="I400" i="7"/>
  <c r="O412" i="7"/>
  <c r="P412" i="7"/>
  <c r="M413" i="7"/>
  <c r="I416" i="7"/>
  <c r="M422" i="7"/>
  <c r="O425" i="7"/>
  <c r="M429" i="7"/>
  <c r="I432" i="7"/>
  <c r="O442" i="7"/>
  <c r="K454" i="7"/>
  <c r="O454" i="7"/>
  <c r="K455" i="7"/>
  <c r="I455" i="7"/>
  <c r="O455" i="7"/>
  <c r="M456" i="7"/>
  <c r="O458" i="7"/>
  <c r="M462" i="7"/>
  <c r="I465" i="7"/>
  <c r="P477" i="7"/>
  <c r="M478" i="7"/>
  <c r="I481" i="7"/>
  <c r="K485" i="7"/>
  <c r="M488" i="7"/>
  <c r="K490" i="7"/>
  <c r="I495" i="7"/>
  <c r="P495" i="7"/>
  <c r="O495" i="7"/>
  <c r="K495" i="7"/>
  <c r="I510" i="7"/>
  <c r="P510" i="7"/>
  <c r="P558" i="7"/>
  <c r="I558" i="7"/>
  <c r="O587" i="7"/>
  <c r="M613" i="7"/>
  <c r="P620" i="7"/>
  <c r="I620" i="7"/>
  <c r="L627" i="7"/>
  <c r="M627" i="7" s="1"/>
  <c r="O627" i="7"/>
  <c r="P635" i="7"/>
  <c r="I635" i="7"/>
  <c r="M646" i="7"/>
  <c r="L658" i="7"/>
  <c r="M658" i="7" s="1"/>
  <c r="O658" i="7"/>
  <c r="O667" i="7"/>
  <c r="O678" i="7"/>
  <c r="K678" i="7"/>
  <c r="P678" i="7"/>
  <c r="O693" i="7"/>
  <c r="K693" i="7"/>
  <c r="I693" i="7"/>
  <c r="P693" i="7"/>
  <c r="O712" i="7"/>
  <c r="K712" i="7"/>
  <c r="I712" i="7"/>
  <c r="P712" i="7"/>
  <c r="O735" i="7"/>
  <c r="K735" i="7"/>
  <c r="I735" i="7"/>
  <c r="P735" i="7"/>
  <c r="K748" i="7"/>
  <c r="M756" i="7"/>
  <c r="K772" i="7"/>
  <c r="I772" i="7"/>
  <c r="O772" i="7"/>
  <c r="O779" i="7"/>
  <c r="K779" i="7"/>
  <c r="P779" i="7"/>
  <c r="M780" i="7"/>
  <c r="K792" i="7"/>
  <c r="K810" i="7"/>
  <c r="F820" i="7"/>
  <c r="L826" i="7"/>
  <c r="O828" i="7"/>
  <c r="K828" i="7"/>
  <c r="I828" i="7"/>
  <c r="P828" i="7"/>
  <c r="O832" i="7"/>
  <c r="K832" i="7"/>
  <c r="I832" i="7"/>
  <c r="P832" i="7"/>
  <c r="M834" i="7"/>
  <c r="L838" i="7"/>
  <c r="O863" i="7"/>
  <c r="K863" i="7"/>
  <c r="P863" i="7"/>
  <c r="M864" i="7"/>
  <c r="L886" i="7"/>
  <c r="I891" i="7"/>
  <c r="I895" i="7"/>
  <c r="P895" i="7"/>
  <c r="O899" i="7"/>
  <c r="K899" i="7"/>
  <c r="I899" i="7"/>
  <c r="P899" i="7"/>
  <c r="O904" i="7"/>
  <c r="K920" i="7"/>
  <c r="K924" i="7"/>
  <c r="I924" i="7"/>
  <c r="O924" i="7"/>
  <c r="M930" i="7"/>
  <c r="M932" i="7"/>
  <c r="L944" i="7"/>
  <c r="I962" i="7"/>
  <c r="P962" i="7"/>
  <c r="I1116" i="7"/>
  <c r="P1116" i="7"/>
  <c r="K1116" i="7"/>
  <c r="K1144" i="7"/>
  <c r="I1144" i="7"/>
  <c r="O1144" i="7"/>
  <c r="P1144" i="7"/>
  <c r="D1182" i="7"/>
  <c r="F1199" i="7"/>
  <c r="O1199" i="7" s="1"/>
  <c r="I30" i="6"/>
  <c r="P30" i="6"/>
  <c r="O30" i="6"/>
  <c r="L96" i="6"/>
  <c r="L368" i="6"/>
  <c r="M368" i="6" s="1"/>
  <c r="O368" i="6"/>
  <c r="I377" i="6"/>
  <c r="P377" i="6"/>
  <c r="O377" i="6"/>
  <c r="O494" i="6"/>
  <c r="K494" i="6"/>
  <c r="I494" i="6"/>
  <c r="P494" i="6"/>
  <c r="P856" i="3"/>
  <c r="I858" i="3"/>
  <c r="P872" i="3"/>
  <c r="K873" i="3"/>
  <c r="I874" i="3"/>
  <c r="I892" i="3"/>
  <c r="I893" i="3"/>
  <c r="O901" i="3"/>
  <c r="P907" i="3"/>
  <c r="I909" i="3"/>
  <c r="O917" i="3"/>
  <c r="P923" i="3"/>
  <c r="O933" i="3"/>
  <c r="P939" i="3"/>
  <c r="M943" i="3"/>
  <c r="O949" i="3"/>
  <c r="P958" i="3"/>
  <c r="P959" i="3"/>
  <c r="K960" i="3"/>
  <c r="I961" i="3"/>
  <c r="O968" i="3"/>
  <c r="O969" i="3"/>
  <c r="I976" i="3"/>
  <c r="O984" i="3"/>
  <c r="P989" i="3"/>
  <c r="K990" i="3"/>
  <c r="I991" i="3"/>
  <c r="P1011" i="3"/>
  <c r="I1013" i="3"/>
  <c r="K1020" i="3"/>
  <c r="K1021" i="3"/>
  <c r="M1035" i="3"/>
  <c r="O1073" i="3"/>
  <c r="P1079" i="3"/>
  <c r="I1081" i="3"/>
  <c r="O1089" i="3"/>
  <c r="I1097" i="3"/>
  <c r="O1105" i="3"/>
  <c r="K1112" i="3"/>
  <c r="O1124" i="3"/>
  <c r="K1131" i="3"/>
  <c r="I1132" i="3"/>
  <c r="O1142" i="3"/>
  <c r="I1150" i="3"/>
  <c r="O1157" i="3"/>
  <c r="K1164" i="3"/>
  <c r="O1177" i="3"/>
  <c r="O1209" i="3"/>
  <c r="P1221" i="3"/>
  <c r="P1222" i="3"/>
  <c r="P1223" i="3"/>
  <c r="P1224" i="3"/>
  <c r="P1225" i="3"/>
  <c r="P1228" i="3"/>
  <c r="P1229" i="3"/>
  <c r="P1230" i="3"/>
  <c r="P1231" i="3"/>
  <c r="P1232" i="3"/>
  <c r="P1233" i="3"/>
  <c r="P1237" i="3"/>
  <c r="P1238" i="3"/>
  <c r="P1239" i="3"/>
  <c r="K1241" i="3"/>
  <c r="I1242" i="3"/>
  <c r="I1243" i="3"/>
  <c r="I1250" i="3"/>
  <c r="I1251" i="3"/>
  <c r="I1252" i="3"/>
  <c r="I1253" i="3"/>
  <c r="K1262" i="3"/>
  <c r="P1285" i="3"/>
  <c r="P38" i="7"/>
  <c r="P39" i="7"/>
  <c r="P40" i="7"/>
  <c r="P41" i="7"/>
  <c r="P42" i="7"/>
  <c r="P43" i="7"/>
  <c r="P44" i="7"/>
  <c r="P45" i="7"/>
  <c r="O66" i="7"/>
  <c r="O67" i="7"/>
  <c r="O68" i="7"/>
  <c r="O69" i="7"/>
  <c r="O70" i="7"/>
  <c r="K84" i="7"/>
  <c r="I85" i="7"/>
  <c r="I86" i="7"/>
  <c r="I87" i="7"/>
  <c r="I88" i="7"/>
  <c r="I89" i="7"/>
  <c r="O104" i="7"/>
  <c r="P126" i="7"/>
  <c r="P127" i="7"/>
  <c r="P128" i="7"/>
  <c r="I130" i="7"/>
  <c r="I131" i="7"/>
  <c r="I132" i="7"/>
  <c r="I133" i="7"/>
  <c r="I134" i="7"/>
  <c r="I135" i="7"/>
  <c r="I136" i="7"/>
  <c r="K228" i="7"/>
  <c r="K229" i="7"/>
  <c r="K230" i="7"/>
  <c r="K231" i="7"/>
  <c r="K232" i="7"/>
  <c r="K233" i="7"/>
  <c r="K234" i="7"/>
  <c r="K235" i="7"/>
  <c r="K236" i="7"/>
  <c r="K237" i="7"/>
  <c r="K238" i="7"/>
  <c r="K239" i="7"/>
  <c r="K240" i="7"/>
  <c r="K241" i="7"/>
  <c r="K242" i="7"/>
  <c r="K243" i="7"/>
  <c r="K244" i="7"/>
  <c r="K245" i="7"/>
  <c r="K246" i="7"/>
  <c r="K247" i="7"/>
  <c r="K248" i="7"/>
  <c r="K249" i="7"/>
  <c r="K250" i="7"/>
  <c r="K251" i="7"/>
  <c r="K252" i="7"/>
  <c r="K253" i="7"/>
  <c r="K254" i="7"/>
  <c r="K255" i="7"/>
  <c r="K256" i="7"/>
  <c r="K257" i="7"/>
  <c r="K258" i="7"/>
  <c r="K259" i="7"/>
  <c r="K260" i="7"/>
  <c r="K261" i="7"/>
  <c r="K262" i="7"/>
  <c r="K263" i="7"/>
  <c r="K264" i="7"/>
  <c r="K265" i="7"/>
  <c r="K266" i="7"/>
  <c r="K267" i="7"/>
  <c r="K268" i="7"/>
  <c r="K269" i="7"/>
  <c r="K270" i="7"/>
  <c r="K271" i="7"/>
  <c r="K272" i="7"/>
  <c r="K273" i="7"/>
  <c r="K274" i="7"/>
  <c r="K275" i="7"/>
  <c r="K276" i="7"/>
  <c r="K277" i="7"/>
  <c r="K278" i="7"/>
  <c r="K279" i="7"/>
  <c r="K280" i="7"/>
  <c r="K281" i="7"/>
  <c r="K282" i="7"/>
  <c r="M311" i="7"/>
  <c r="I335" i="7"/>
  <c r="I346" i="7"/>
  <c r="P346" i="7"/>
  <c r="O349" i="7"/>
  <c r="K349" i="7"/>
  <c r="I349" i="7"/>
  <c r="P349" i="7"/>
  <c r="F366" i="7"/>
  <c r="K373" i="7"/>
  <c r="O373" i="7"/>
  <c r="M374" i="7"/>
  <c r="O375" i="7"/>
  <c r="I377" i="7"/>
  <c r="P377" i="7"/>
  <c r="O380" i="7"/>
  <c r="K380" i="7"/>
  <c r="I380" i="7"/>
  <c r="P380" i="7"/>
  <c r="I384" i="7"/>
  <c r="M390" i="7"/>
  <c r="K394" i="7"/>
  <c r="F398" i="7"/>
  <c r="K410" i="7"/>
  <c r="F414" i="7"/>
  <c r="M414" i="7" s="1"/>
  <c r="L427" i="7"/>
  <c r="M427" i="7" s="1"/>
  <c r="K427" i="7"/>
  <c r="K424" i="7"/>
  <c r="F430" i="7"/>
  <c r="K438" i="7"/>
  <c r="O438" i="7"/>
  <c r="K439" i="7"/>
  <c r="I439" i="7"/>
  <c r="O439" i="7"/>
  <c r="M440" i="7"/>
  <c r="L444" i="7"/>
  <c r="M444" i="7" s="1"/>
  <c r="K444" i="7"/>
  <c r="M455" i="7"/>
  <c r="O456" i="7"/>
  <c r="L460" i="7"/>
  <c r="M460" i="7" s="1"/>
  <c r="K460" i="7"/>
  <c r="F463" i="7"/>
  <c r="F479" i="7"/>
  <c r="M486" i="7"/>
  <c r="P488" i="7"/>
  <c r="L490" i="7"/>
  <c r="M490" i="7" s="1"/>
  <c r="O490" i="7"/>
  <c r="M503" i="7"/>
  <c r="K525" i="7"/>
  <c r="I525" i="7"/>
  <c r="O525" i="7"/>
  <c r="O534" i="7"/>
  <c r="K534" i="7"/>
  <c r="I534" i="7"/>
  <c r="P534" i="7"/>
  <c r="M552" i="7"/>
  <c r="M554" i="7"/>
  <c r="I580" i="7"/>
  <c r="P580" i="7"/>
  <c r="K594" i="7"/>
  <c r="I596" i="7"/>
  <c r="F604" i="7"/>
  <c r="K623" i="7"/>
  <c r="I623" i="7"/>
  <c r="O623" i="7"/>
  <c r="K654" i="7"/>
  <c r="I654" i="7"/>
  <c r="O654" i="7"/>
  <c r="M662" i="7"/>
  <c r="I676" i="7"/>
  <c r="P676" i="7"/>
  <c r="I680" i="7"/>
  <c r="P680" i="7"/>
  <c r="O680" i="7"/>
  <c r="K680" i="7"/>
  <c r="O692" i="7"/>
  <c r="K692" i="7"/>
  <c r="P692" i="7"/>
  <c r="M706" i="7"/>
  <c r="D710" i="7"/>
  <c r="F710" i="7" s="1"/>
  <c r="O734" i="7"/>
  <c r="K734" i="7"/>
  <c r="P734" i="7"/>
  <c r="F745" i="7"/>
  <c r="F763" i="7"/>
  <c r="I777" i="7"/>
  <c r="P777" i="7"/>
  <c r="I781" i="7"/>
  <c r="P781" i="7"/>
  <c r="O781" i="7"/>
  <c r="K781" i="7"/>
  <c r="L792" i="7"/>
  <c r="M792" i="7" s="1"/>
  <c r="O792" i="7"/>
  <c r="P800" i="7"/>
  <c r="I800" i="7"/>
  <c r="L810" i="7"/>
  <c r="M810" i="7" s="1"/>
  <c r="O810" i="7"/>
  <c r="P818" i="7"/>
  <c r="I818" i="7"/>
  <c r="M857" i="7"/>
  <c r="I861" i="7"/>
  <c r="P861" i="7"/>
  <c r="I865" i="7"/>
  <c r="P865" i="7"/>
  <c r="O865" i="7"/>
  <c r="K865" i="7"/>
  <c r="K878" i="7"/>
  <c r="I880" i="7"/>
  <c r="O915" i="7"/>
  <c r="K915" i="7"/>
  <c r="I915" i="7"/>
  <c r="P915" i="7"/>
  <c r="O920" i="7"/>
  <c r="K936" i="7"/>
  <c r="K940" i="7"/>
  <c r="I940" i="7"/>
  <c r="O940" i="7"/>
  <c r="M946" i="7"/>
  <c r="M948" i="7"/>
  <c r="L1062" i="7"/>
  <c r="M1062" i="7" s="1"/>
  <c r="O1062" i="7"/>
  <c r="O1210" i="7"/>
  <c r="I1210" i="7"/>
  <c r="P1210" i="7"/>
  <c r="O860" i="3"/>
  <c r="I868" i="3"/>
  <c r="O877" i="3"/>
  <c r="P882" i="3"/>
  <c r="F887" i="3"/>
  <c r="O887" i="3" s="1"/>
  <c r="O911" i="3"/>
  <c r="I919" i="3"/>
  <c r="O927" i="3"/>
  <c r="I935" i="3"/>
  <c r="O943" i="3"/>
  <c r="I951" i="3"/>
  <c r="I952" i="3"/>
  <c r="I953" i="3"/>
  <c r="O963" i="3"/>
  <c r="I971" i="3"/>
  <c r="O978" i="3"/>
  <c r="I986" i="3"/>
  <c r="I1002" i="3"/>
  <c r="O1015" i="3"/>
  <c r="I1026" i="3"/>
  <c r="O1035" i="3"/>
  <c r="I1043" i="3"/>
  <c r="P1056" i="3"/>
  <c r="I1059" i="3"/>
  <c r="O1067" i="3"/>
  <c r="P1088" i="3"/>
  <c r="I1091" i="3"/>
  <c r="O1099" i="3"/>
  <c r="I1107" i="3"/>
  <c r="O1117" i="3"/>
  <c r="P1123" i="3"/>
  <c r="I1126" i="3"/>
  <c r="P1141" i="3"/>
  <c r="I1144" i="3"/>
  <c r="P1156" i="3"/>
  <c r="I1159" i="3"/>
  <c r="P1176" i="3"/>
  <c r="O1201" i="3"/>
  <c r="O1202" i="3"/>
  <c r="O1203" i="3"/>
  <c r="I1211" i="3"/>
  <c r="I1212" i="3"/>
  <c r="I1213" i="3"/>
  <c r="I1214" i="3"/>
  <c r="I1215" i="3"/>
  <c r="I1272" i="3"/>
  <c r="I1273" i="3"/>
  <c r="I1274" i="3"/>
  <c r="I12" i="7"/>
  <c r="I13" i="7"/>
  <c r="I14" i="7"/>
  <c r="I15" i="7"/>
  <c r="I16" i="7"/>
  <c r="I17" i="7"/>
  <c r="I18" i="7"/>
  <c r="I19" i="7"/>
  <c r="I20" i="7"/>
  <c r="I21" i="7"/>
  <c r="I22" i="7"/>
  <c r="I23" i="7"/>
  <c r="I24" i="7"/>
  <c r="I25" i="7"/>
  <c r="I26" i="7"/>
  <c r="I27" i="7"/>
  <c r="I28" i="7"/>
  <c r="I29" i="7"/>
  <c r="O49" i="7"/>
  <c r="O50" i="7"/>
  <c r="O51" i="7"/>
  <c r="O52" i="7"/>
  <c r="I73" i="7"/>
  <c r="I74" i="7"/>
  <c r="I75" i="7"/>
  <c r="O91" i="7"/>
  <c r="O92" i="7"/>
  <c r="O93" i="7"/>
  <c r="O94" i="7"/>
  <c r="O95" i="7"/>
  <c r="O141" i="7"/>
  <c r="O142" i="7"/>
  <c r="O143" i="7"/>
  <c r="O144" i="7"/>
  <c r="O145" i="7"/>
  <c r="O146" i="7"/>
  <c r="L328" i="7"/>
  <c r="O330" i="7"/>
  <c r="M330" i="7"/>
  <c r="K330" i="7"/>
  <c r="I330" i="7"/>
  <c r="P330" i="7"/>
  <c r="P339" i="7"/>
  <c r="O339" i="7"/>
  <c r="I339" i="7"/>
  <c r="O341" i="7"/>
  <c r="L341" i="7"/>
  <c r="M341" i="7" s="1"/>
  <c r="M362" i="7"/>
  <c r="K388" i="7"/>
  <c r="I388" i="7"/>
  <c r="P388" i="7"/>
  <c r="K402" i="7"/>
  <c r="M410" i="7"/>
  <c r="O418" i="7"/>
  <c r="O440" i="7"/>
  <c r="O444" i="7"/>
  <c r="L452" i="7"/>
  <c r="O467" i="7"/>
  <c r="K473" i="7"/>
  <c r="O483" i="7"/>
  <c r="F489" i="7"/>
  <c r="M492" i="7"/>
  <c r="I501" i="7"/>
  <c r="I512" i="7"/>
  <c r="I520" i="7"/>
  <c r="P520" i="7"/>
  <c r="O520" i="7"/>
  <c r="O533" i="7"/>
  <c r="K533" i="7"/>
  <c r="P533" i="7"/>
  <c r="L575" i="7"/>
  <c r="D582" i="7"/>
  <c r="F583" i="7"/>
  <c r="M583" i="7" s="1"/>
  <c r="L594" i="7"/>
  <c r="M594" i="7" s="1"/>
  <c r="O594" i="7"/>
  <c r="O612" i="7"/>
  <c r="K612" i="7"/>
  <c r="I612" i="7"/>
  <c r="P612" i="7"/>
  <c r="O645" i="7"/>
  <c r="K645" i="7"/>
  <c r="I645" i="7"/>
  <c r="P645" i="7"/>
  <c r="M686" i="7"/>
  <c r="I690" i="7"/>
  <c r="P690" i="7"/>
  <c r="F694" i="7"/>
  <c r="M694" i="7" s="1"/>
  <c r="D685" i="7"/>
  <c r="P699" i="7"/>
  <c r="I699" i="7"/>
  <c r="K704" i="7"/>
  <c r="I704" i="7"/>
  <c r="P704" i="7"/>
  <c r="O704" i="7"/>
  <c r="I713" i="7"/>
  <c r="P713" i="7"/>
  <c r="O713" i="7"/>
  <c r="K713" i="7"/>
  <c r="I732" i="7"/>
  <c r="P732" i="7"/>
  <c r="P743" i="7"/>
  <c r="I743" i="7"/>
  <c r="O755" i="7"/>
  <c r="K755" i="7"/>
  <c r="I755" i="7"/>
  <c r="P755" i="7"/>
  <c r="M794" i="7"/>
  <c r="M796" i="7"/>
  <c r="M812" i="7"/>
  <c r="O829" i="7"/>
  <c r="K829" i="7"/>
  <c r="I829" i="7"/>
  <c r="P829" i="7"/>
  <c r="O833" i="7"/>
  <c r="K833" i="7"/>
  <c r="I833" i="7"/>
  <c r="P833" i="7"/>
  <c r="K841" i="7"/>
  <c r="I841" i="7"/>
  <c r="P841" i="7"/>
  <c r="O841" i="7"/>
  <c r="L847" i="7"/>
  <c r="M847" i="7" s="1"/>
  <c r="O849" i="7"/>
  <c r="K849" i="7"/>
  <c r="I849" i="7"/>
  <c r="P849" i="7"/>
  <c r="K855" i="7"/>
  <c r="I855" i="7"/>
  <c r="P855" i="7"/>
  <c r="O855" i="7"/>
  <c r="L878" i="7"/>
  <c r="M878" i="7" s="1"/>
  <c r="O878" i="7"/>
  <c r="I900" i="7"/>
  <c r="P900" i="7"/>
  <c r="O900" i="7"/>
  <c r="K900" i="7"/>
  <c r="O914" i="7"/>
  <c r="K914" i="7"/>
  <c r="P914" i="7"/>
  <c r="O931" i="7"/>
  <c r="K931" i="7"/>
  <c r="I931" i="7"/>
  <c r="P931" i="7"/>
  <c r="P954" i="7"/>
  <c r="I954" i="7"/>
  <c r="I983" i="7"/>
  <c r="P983" i="7"/>
  <c r="I1141" i="7"/>
  <c r="P1141" i="7"/>
  <c r="I333" i="7"/>
  <c r="P333" i="7"/>
  <c r="O333" i="7"/>
  <c r="K333" i="7"/>
  <c r="D343" i="7"/>
  <c r="F343" i="7" s="1"/>
  <c r="F344" i="7"/>
  <c r="M344" i="7" s="1"/>
  <c r="O348" i="7"/>
  <c r="P348" i="7"/>
  <c r="I356" i="7"/>
  <c r="P356" i="7"/>
  <c r="O362" i="7"/>
  <c r="L371" i="7"/>
  <c r="I375" i="7"/>
  <c r="P375" i="7"/>
  <c r="O394" i="7"/>
  <c r="O402" i="7"/>
  <c r="O410" i="7"/>
  <c r="K420" i="7"/>
  <c r="K422" i="7"/>
  <c r="O422" i="7"/>
  <c r="K423" i="7"/>
  <c r="I423" i="7"/>
  <c r="O423" i="7"/>
  <c r="I425" i="7"/>
  <c r="P425" i="7"/>
  <c r="O428" i="7"/>
  <c r="K428" i="7"/>
  <c r="I428" i="7"/>
  <c r="P428" i="7"/>
  <c r="I442" i="7"/>
  <c r="P442" i="7"/>
  <c r="O445" i="7"/>
  <c r="K445" i="7"/>
  <c r="I445" i="7"/>
  <c r="P445" i="7"/>
  <c r="P450" i="7"/>
  <c r="I450" i="7"/>
  <c r="I456" i="7"/>
  <c r="P456" i="7"/>
  <c r="I458" i="7"/>
  <c r="P458" i="7"/>
  <c r="O461" i="7"/>
  <c r="K461" i="7"/>
  <c r="I461" i="7"/>
  <c r="P461" i="7"/>
  <c r="K469" i="7"/>
  <c r="K471" i="7"/>
  <c r="O471" i="7"/>
  <c r="K472" i="7"/>
  <c r="I472" i="7"/>
  <c r="O472" i="7"/>
  <c r="M473" i="7"/>
  <c r="I477" i="7"/>
  <c r="O485" i="7"/>
  <c r="L485" i="7"/>
  <c r="M485" i="7" s="1"/>
  <c r="P486" i="7"/>
  <c r="P499" i="7"/>
  <c r="I499" i="7"/>
  <c r="L510" i="7"/>
  <c r="M510" i="7" s="1"/>
  <c r="O510" i="7"/>
  <c r="I518" i="7"/>
  <c r="I531" i="7"/>
  <c r="P531" i="7"/>
  <c r="I535" i="7"/>
  <c r="P535" i="7"/>
  <c r="O535" i="7"/>
  <c r="K535" i="7"/>
  <c r="O553" i="7"/>
  <c r="K553" i="7"/>
  <c r="I553" i="7"/>
  <c r="P553" i="7"/>
  <c r="O558" i="7"/>
  <c r="P573" i="7"/>
  <c r="I573" i="7"/>
  <c r="K580" i="7"/>
  <c r="M596" i="7"/>
  <c r="M598" i="7"/>
  <c r="O611" i="7"/>
  <c r="K611" i="7"/>
  <c r="P611" i="7"/>
  <c r="M612" i="7"/>
  <c r="O620" i="7"/>
  <c r="O630" i="7"/>
  <c r="K630" i="7"/>
  <c r="I630" i="7"/>
  <c r="P630" i="7"/>
  <c r="O635" i="7"/>
  <c r="O644" i="7"/>
  <c r="K644" i="7"/>
  <c r="P644" i="7"/>
  <c r="M645" i="7"/>
  <c r="O661" i="7"/>
  <c r="K661" i="7"/>
  <c r="I661" i="7"/>
  <c r="P661" i="7"/>
  <c r="K676" i="7"/>
  <c r="I678" i="7"/>
  <c r="O754" i="7"/>
  <c r="K754" i="7"/>
  <c r="P754" i="7"/>
  <c r="M755" i="7"/>
  <c r="K777" i="7"/>
  <c r="I779" i="7"/>
  <c r="F787" i="7"/>
  <c r="K800" i="7"/>
  <c r="K803" i="7"/>
  <c r="I803" i="7"/>
  <c r="P803" i="7"/>
  <c r="O803" i="7"/>
  <c r="K818" i="7"/>
  <c r="K822" i="7"/>
  <c r="I822" i="7"/>
  <c r="O822" i="7"/>
  <c r="M829" i="7"/>
  <c r="M833" i="7"/>
  <c r="M849" i="7"/>
  <c r="K861" i="7"/>
  <c r="F871" i="7"/>
  <c r="M880" i="7"/>
  <c r="M882" i="7"/>
  <c r="L895" i="7"/>
  <c r="M895" i="7" s="1"/>
  <c r="O895" i="7"/>
  <c r="M908" i="7"/>
  <c r="I912" i="7"/>
  <c r="P912" i="7"/>
  <c r="I916" i="7"/>
  <c r="P916" i="7"/>
  <c r="O916" i="7"/>
  <c r="K916" i="7"/>
  <c r="O930" i="7"/>
  <c r="K930" i="7"/>
  <c r="P930" i="7"/>
  <c r="M931" i="7"/>
  <c r="O947" i="7"/>
  <c r="K947" i="7"/>
  <c r="I947" i="7"/>
  <c r="P947" i="7"/>
  <c r="O1049" i="7"/>
  <c r="K1049" i="7"/>
  <c r="I1049" i="7"/>
  <c r="P1049" i="7"/>
  <c r="O1074" i="7"/>
  <c r="P1074" i="7"/>
  <c r="I1074" i="7"/>
  <c r="P1086" i="7"/>
  <c r="I1086" i="7"/>
  <c r="K505" i="7"/>
  <c r="O962" i="7"/>
  <c r="I967" i="7"/>
  <c r="P967" i="7"/>
  <c r="O1025" i="7"/>
  <c r="O1040" i="7"/>
  <c r="L1040" i="7"/>
  <c r="M1040" i="7" s="1"/>
  <c r="I1044" i="7"/>
  <c r="P1044" i="7"/>
  <c r="O1044" i="7"/>
  <c r="K1075" i="7"/>
  <c r="I1075" i="7"/>
  <c r="O1075" i="7"/>
  <c r="I1094" i="7"/>
  <c r="P1094" i="7"/>
  <c r="O1113" i="7"/>
  <c r="K1113" i="7"/>
  <c r="I1113" i="7"/>
  <c r="P1113" i="7"/>
  <c r="O1132" i="7"/>
  <c r="K1132" i="7"/>
  <c r="I1132" i="7"/>
  <c r="P1132" i="7"/>
  <c r="P1149" i="7"/>
  <c r="F1151" i="7"/>
  <c r="O1151" i="7" s="1"/>
  <c r="I1162" i="7"/>
  <c r="P1162" i="7"/>
  <c r="O1188" i="7"/>
  <c r="K1188" i="7"/>
  <c r="I1188" i="7"/>
  <c r="P1188" i="7"/>
  <c r="O1196" i="7"/>
  <c r="K1196" i="7"/>
  <c r="I1196" i="7"/>
  <c r="P1196" i="7"/>
  <c r="I1208" i="7"/>
  <c r="P1208" i="7"/>
  <c r="D1204" i="7"/>
  <c r="F1216" i="7"/>
  <c r="M1216" i="7" s="1"/>
  <c r="O1245" i="7"/>
  <c r="K1245" i="7"/>
  <c r="I1245" i="7"/>
  <c r="P1245" i="7"/>
  <c r="K108" i="6"/>
  <c r="I108" i="6"/>
  <c r="P108" i="6"/>
  <c r="O108" i="6"/>
  <c r="L333" i="6"/>
  <c r="I341" i="6"/>
  <c r="P341" i="6"/>
  <c r="O341" i="6"/>
  <c r="M341" i="6"/>
  <c r="K371" i="6"/>
  <c r="I371" i="6"/>
  <c r="P371" i="6"/>
  <c r="O371" i="6"/>
  <c r="M371" i="6"/>
  <c r="O491" i="7"/>
  <c r="P497" i="7"/>
  <c r="P498" i="7"/>
  <c r="I500" i="7"/>
  <c r="L508" i="7"/>
  <c r="M508" i="7" s="1"/>
  <c r="K509" i="7"/>
  <c r="O511" i="7"/>
  <c r="P516" i="7"/>
  <c r="P517" i="7"/>
  <c r="I519" i="7"/>
  <c r="L529" i="7"/>
  <c r="M529" i="7" s="1"/>
  <c r="K530" i="7"/>
  <c r="O532" i="7"/>
  <c r="P537" i="7"/>
  <c r="P538" i="7"/>
  <c r="I540" i="7"/>
  <c r="L545" i="7"/>
  <c r="M545" i="7" s="1"/>
  <c r="K546" i="7"/>
  <c r="O548" i="7"/>
  <c r="O549" i="7"/>
  <c r="O550" i="7"/>
  <c r="O551" i="7"/>
  <c r="P556" i="7"/>
  <c r="P557" i="7"/>
  <c r="I559" i="7"/>
  <c r="L564" i="7"/>
  <c r="M564" i="7" s="1"/>
  <c r="K565" i="7"/>
  <c r="P571" i="7"/>
  <c r="P572" i="7"/>
  <c r="I574" i="7"/>
  <c r="L578" i="7"/>
  <c r="K579" i="7"/>
  <c r="O581" i="7"/>
  <c r="P585" i="7"/>
  <c r="P586" i="7"/>
  <c r="I588" i="7"/>
  <c r="L592" i="7"/>
  <c r="M592" i="7" s="1"/>
  <c r="K593" i="7"/>
  <c r="O595" i="7"/>
  <c r="P600" i="7"/>
  <c r="P601" i="7"/>
  <c r="I603" i="7"/>
  <c r="L607" i="7"/>
  <c r="M607" i="7" s="1"/>
  <c r="K608" i="7"/>
  <c r="O610" i="7"/>
  <c r="P619" i="7"/>
  <c r="I621" i="7"/>
  <c r="L625" i="7"/>
  <c r="M625" i="7" s="1"/>
  <c r="K626" i="7"/>
  <c r="O628" i="7"/>
  <c r="P633" i="7"/>
  <c r="P634" i="7"/>
  <c r="I636" i="7"/>
  <c r="O643" i="7"/>
  <c r="P648" i="7"/>
  <c r="P649" i="7"/>
  <c r="I651" i="7"/>
  <c r="L656" i="7"/>
  <c r="M656" i="7" s="1"/>
  <c r="K657" i="7"/>
  <c r="O659" i="7"/>
  <c r="P665" i="7"/>
  <c r="P666" i="7"/>
  <c r="I668" i="7"/>
  <c r="L672" i="7"/>
  <c r="M672" i="7" s="1"/>
  <c r="K673" i="7"/>
  <c r="K675" i="7"/>
  <c r="O677" i="7"/>
  <c r="P682" i="7"/>
  <c r="P683" i="7"/>
  <c r="L688" i="7"/>
  <c r="M688" i="7" s="1"/>
  <c r="K689" i="7"/>
  <c r="O691" i="7"/>
  <c r="P696" i="7"/>
  <c r="P697" i="7"/>
  <c r="P698" i="7"/>
  <c r="I700" i="7"/>
  <c r="I701" i="7"/>
  <c r="I702" i="7"/>
  <c r="I703" i="7"/>
  <c r="L708" i="7"/>
  <c r="M708" i="7" s="1"/>
  <c r="K709" i="7"/>
  <c r="P716" i="7"/>
  <c r="I718" i="7"/>
  <c r="L725" i="7"/>
  <c r="M725" i="7" s="1"/>
  <c r="K726" i="7"/>
  <c r="K727" i="7"/>
  <c r="K728" i="7"/>
  <c r="K729" i="7"/>
  <c r="K730" i="7"/>
  <c r="K731" i="7"/>
  <c r="O733" i="7"/>
  <c r="P741" i="7"/>
  <c r="P742" i="7"/>
  <c r="I744" i="7"/>
  <c r="L750" i="7"/>
  <c r="M750" i="7" s="1"/>
  <c r="K751" i="7"/>
  <c r="O753" i="7"/>
  <c r="P758" i="7"/>
  <c r="P759" i="7"/>
  <c r="I761" i="7"/>
  <c r="I762" i="7"/>
  <c r="L774" i="7"/>
  <c r="M774" i="7" s="1"/>
  <c r="K775" i="7"/>
  <c r="K776" i="7"/>
  <c r="O778" i="7"/>
  <c r="P783" i="7"/>
  <c r="P784" i="7"/>
  <c r="I786" i="7"/>
  <c r="L790" i="7"/>
  <c r="M790" i="7" s="1"/>
  <c r="K791" i="7"/>
  <c r="O793" i="7"/>
  <c r="P798" i="7"/>
  <c r="P799" i="7"/>
  <c r="I801" i="7"/>
  <c r="I802" i="7"/>
  <c r="L808" i="7"/>
  <c r="M808" i="7" s="1"/>
  <c r="K809" i="7"/>
  <c r="O811" i="7"/>
  <c r="P816" i="7"/>
  <c r="P817" i="7"/>
  <c r="I819" i="7"/>
  <c r="L824" i="7"/>
  <c r="M824" i="7" s="1"/>
  <c r="K825" i="7"/>
  <c r="I840" i="7"/>
  <c r="L845" i="7"/>
  <c r="M845" i="7" s="1"/>
  <c r="K846" i="7"/>
  <c r="I854" i="7"/>
  <c r="L859" i="7"/>
  <c r="M859" i="7" s="1"/>
  <c r="K860" i="7"/>
  <c r="O862" i="7"/>
  <c r="P868" i="7"/>
  <c r="I870" i="7"/>
  <c r="L875" i="7"/>
  <c r="M875" i="7" s="1"/>
  <c r="K876" i="7"/>
  <c r="K877" i="7"/>
  <c r="O879" i="7"/>
  <c r="I888" i="7"/>
  <c r="O896" i="7"/>
  <c r="P902" i="7"/>
  <c r="P903" i="7"/>
  <c r="I905" i="7"/>
  <c r="L910" i="7"/>
  <c r="M910" i="7" s="1"/>
  <c r="K911" i="7"/>
  <c r="O913" i="7"/>
  <c r="P918" i="7"/>
  <c r="P919" i="7"/>
  <c r="I921" i="7"/>
  <c r="L926" i="7"/>
  <c r="M926" i="7" s="1"/>
  <c r="K927" i="7"/>
  <c r="O929" i="7"/>
  <c r="P934" i="7"/>
  <c r="P935" i="7"/>
  <c r="I937" i="7"/>
  <c r="L942" i="7"/>
  <c r="M942" i="7" s="1"/>
  <c r="K943" i="7"/>
  <c r="O945" i="7"/>
  <c r="P950" i="7"/>
  <c r="P951" i="7"/>
  <c r="P952" i="7"/>
  <c r="P953" i="7"/>
  <c r="I955" i="7"/>
  <c r="I956" i="7"/>
  <c r="D964" i="7"/>
  <c r="F964" i="7" s="1"/>
  <c r="F965" i="7"/>
  <c r="O965" i="7" s="1"/>
  <c r="K967" i="7"/>
  <c r="O970" i="7"/>
  <c r="L975" i="7"/>
  <c r="M975" i="7" s="1"/>
  <c r="K975" i="7"/>
  <c r="O981" i="7"/>
  <c r="K986" i="7"/>
  <c r="I986" i="7"/>
  <c r="O986" i="7"/>
  <c r="F993" i="7"/>
  <c r="O993" i="7" s="1"/>
  <c r="O1013" i="7"/>
  <c r="K1013" i="7"/>
  <c r="I1013" i="7"/>
  <c r="P1013" i="7"/>
  <c r="K1027" i="7"/>
  <c r="I1027" i="7"/>
  <c r="O1027" i="7"/>
  <c r="K1030" i="7"/>
  <c r="I1030" i="7"/>
  <c r="P1030" i="7"/>
  <c r="M1038" i="7"/>
  <c r="M1042" i="7"/>
  <c r="O1050" i="7"/>
  <c r="O1054" i="7"/>
  <c r="P1064" i="7"/>
  <c r="F1066" i="7"/>
  <c r="O1066" i="7" s="1"/>
  <c r="P1075" i="7"/>
  <c r="I1078" i="7"/>
  <c r="P1078" i="7"/>
  <c r="K1080" i="7"/>
  <c r="O1097" i="7"/>
  <c r="K1097" i="7"/>
  <c r="I1097" i="7"/>
  <c r="P1097" i="7"/>
  <c r="M1102" i="7"/>
  <c r="M1113" i="7"/>
  <c r="M1132" i="7"/>
  <c r="O1137" i="7"/>
  <c r="O1143" i="7"/>
  <c r="M1144" i="7"/>
  <c r="I1149" i="7"/>
  <c r="L1156" i="7"/>
  <c r="O1165" i="7"/>
  <c r="K1165" i="7"/>
  <c r="I1165" i="7"/>
  <c r="P1165" i="7"/>
  <c r="O1186" i="7"/>
  <c r="K1186" i="7"/>
  <c r="I1186" i="7"/>
  <c r="P1186" i="7"/>
  <c r="M1188" i="7"/>
  <c r="O1194" i="7"/>
  <c r="K1194" i="7"/>
  <c r="I1194" i="7"/>
  <c r="P1194" i="7"/>
  <c r="M1196" i="7"/>
  <c r="K1208" i="7"/>
  <c r="M1211" i="7"/>
  <c r="K1214" i="7"/>
  <c r="I1214" i="7"/>
  <c r="O1214" i="7"/>
  <c r="P1241" i="7"/>
  <c r="O1243" i="7"/>
  <c r="K1243" i="7"/>
  <c r="I1243" i="7"/>
  <c r="P1243" i="7"/>
  <c r="M1245" i="7"/>
  <c r="P1251" i="7"/>
  <c r="O1251" i="7"/>
  <c r="M1251" i="7"/>
  <c r="K1251" i="7"/>
  <c r="I1261" i="7"/>
  <c r="P1261" i="7"/>
  <c r="L90" i="6"/>
  <c r="M90" i="6" s="1"/>
  <c r="P90" i="6"/>
  <c r="M102" i="6"/>
  <c r="K106" i="6"/>
  <c r="I106" i="6"/>
  <c r="P106" i="6"/>
  <c r="O106" i="6"/>
  <c r="K305" i="6"/>
  <c r="I305" i="6"/>
  <c r="P305" i="6"/>
  <c r="O305" i="6"/>
  <c r="M305" i="6"/>
  <c r="L364" i="6"/>
  <c r="O492" i="6"/>
  <c r="P492" i="6"/>
  <c r="I492" i="6"/>
  <c r="O308" i="7"/>
  <c r="O309" i="7"/>
  <c r="O310" i="7"/>
  <c r="K340" i="7"/>
  <c r="O342" i="7"/>
  <c r="P347" i="7"/>
  <c r="L354" i="7"/>
  <c r="M354" i="7" s="1"/>
  <c r="K355" i="7"/>
  <c r="O357" i="7"/>
  <c r="P363" i="7"/>
  <c r="O372" i="7"/>
  <c r="P378" i="7"/>
  <c r="L386" i="7"/>
  <c r="M386" i="7" s="1"/>
  <c r="K387" i="7"/>
  <c r="O389" i="7"/>
  <c r="P395" i="7"/>
  <c r="L402" i="7"/>
  <c r="M402" i="7" s="1"/>
  <c r="K403" i="7"/>
  <c r="O405" i="7"/>
  <c r="P411" i="7"/>
  <c r="L418" i="7"/>
  <c r="M418" i="7" s="1"/>
  <c r="K419" i="7"/>
  <c r="O421" i="7"/>
  <c r="P426" i="7"/>
  <c r="L435" i="7"/>
  <c r="M435" i="7" s="1"/>
  <c r="K436" i="7"/>
  <c r="P443" i="7"/>
  <c r="L450" i="7"/>
  <c r="M450" i="7" s="1"/>
  <c r="K451" i="7"/>
  <c r="O453" i="7"/>
  <c r="P459" i="7"/>
  <c r="L467" i="7"/>
  <c r="M467" i="7" s="1"/>
  <c r="K468" i="7"/>
  <c r="O470" i="7"/>
  <c r="P476" i="7"/>
  <c r="L483" i="7"/>
  <c r="M483" i="7" s="1"/>
  <c r="K484" i="7"/>
  <c r="P491" i="7"/>
  <c r="L499" i="7"/>
  <c r="M499" i="7" s="1"/>
  <c r="K500" i="7"/>
  <c r="O502" i="7"/>
  <c r="P511" i="7"/>
  <c r="L518" i="7"/>
  <c r="K519" i="7"/>
  <c r="O521" i="7"/>
  <c r="O522" i="7"/>
  <c r="O523" i="7"/>
  <c r="O524" i="7"/>
  <c r="P532" i="7"/>
  <c r="L539" i="7"/>
  <c r="K540" i="7"/>
  <c r="O542" i="7"/>
  <c r="P548" i="7"/>
  <c r="P549" i="7"/>
  <c r="P550" i="7"/>
  <c r="P551" i="7"/>
  <c r="L558" i="7"/>
  <c r="M558" i="7" s="1"/>
  <c r="K559" i="7"/>
  <c r="O561" i="7"/>
  <c r="L573" i="7"/>
  <c r="M573" i="7" s="1"/>
  <c r="K574" i="7"/>
  <c r="P581" i="7"/>
  <c r="L587" i="7"/>
  <c r="M587" i="7" s="1"/>
  <c r="K588" i="7"/>
  <c r="O590" i="7"/>
  <c r="P595" i="7"/>
  <c r="L602" i="7"/>
  <c r="K603" i="7"/>
  <c r="O605" i="7"/>
  <c r="P610" i="7"/>
  <c r="P617" i="7"/>
  <c r="L620" i="7"/>
  <c r="M620" i="7" s="1"/>
  <c r="K621" i="7"/>
  <c r="P628" i="7"/>
  <c r="L635" i="7"/>
  <c r="M635" i="7" s="1"/>
  <c r="K636" i="7"/>
  <c r="O638" i="7"/>
  <c r="P643" i="7"/>
  <c r="L650" i="7"/>
  <c r="K651" i="7"/>
  <c r="O653" i="7"/>
  <c r="P659" i="7"/>
  <c r="L667" i="7"/>
  <c r="K668" i="7"/>
  <c r="O670" i="7"/>
  <c r="P677" i="7"/>
  <c r="P691" i="7"/>
  <c r="L699" i="7"/>
  <c r="M699" i="7" s="1"/>
  <c r="K700" i="7"/>
  <c r="K701" i="7"/>
  <c r="K702" i="7"/>
  <c r="K703" i="7"/>
  <c r="O705" i="7"/>
  <c r="L717" i="7"/>
  <c r="K718" i="7"/>
  <c r="O720" i="7"/>
  <c r="O721" i="7"/>
  <c r="P733" i="7"/>
  <c r="L743" i="7"/>
  <c r="M743" i="7" s="1"/>
  <c r="K744" i="7"/>
  <c r="O746" i="7"/>
  <c r="O747" i="7"/>
  <c r="P753" i="7"/>
  <c r="L760" i="7"/>
  <c r="M760" i="7" s="1"/>
  <c r="K761" i="7"/>
  <c r="K762" i="7"/>
  <c r="O764" i="7"/>
  <c r="O765" i="7"/>
  <c r="O766" i="7"/>
  <c r="O767" i="7"/>
  <c r="O768" i="7"/>
  <c r="O769" i="7"/>
  <c r="O770" i="7"/>
  <c r="O771" i="7"/>
  <c r="P778" i="7"/>
  <c r="L785" i="7"/>
  <c r="M785" i="7" s="1"/>
  <c r="K786" i="7"/>
  <c r="O788" i="7"/>
  <c r="P793" i="7"/>
  <c r="L800" i="7"/>
  <c r="M800" i="7" s="1"/>
  <c r="K801" i="7"/>
  <c r="K802" i="7"/>
  <c r="O804" i="7"/>
  <c r="O805" i="7"/>
  <c r="P811" i="7"/>
  <c r="L818" i="7"/>
  <c r="M818" i="7" s="1"/>
  <c r="K819" i="7"/>
  <c r="O821" i="7"/>
  <c r="L839" i="7"/>
  <c r="K840" i="7"/>
  <c r="O842" i="7"/>
  <c r="L853" i="7"/>
  <c r="K854" i="7"/>
  <c r="O856" i="7"/>
  <c r="P862" i="7"/>
  <c r="L869" i="7"/>
  <c r="M869" i="7" s="1"/>
  <c r="K870" i="7"/>
  <c r="O872" i="7"/>
  <c r="P879" i="7"/>
  <c r="L887" i="7"/>
  <c r="K888" i="7"/>
  <c r="O890" i="7"/>
  <c r="P896" i="7"/>
  <c r="L904" i="7"/>
  <c r="M904" i="7" s="1"/>
  <c r="K905" i="7"/>
  <c r="O907" i="7"/>
  <c r="P913" i="7"/>
  <c r="L920" i="7"/>
  <c r="M920" i="7" s="1"/>
  <c r="K921" i="7"/>
  <c r="O923" i="7"/>
  <c r="P929" i="7"/>
  <c r="L936" i="7"/>
  <c r="M936" i="7" s="1"/>
  <c r="K937" i="7"/>
  <c r="O939" i="7"/>
  <c r="P945" i="7"/>
  <c r="L954" i="7"/>
  <c r="M954" i="7" s="1"/>
  <c r="K955" i="7"/>
  <c r="K956" i="7"/>
  <c r="O958" i="7"/>
  <c r="I988" i="7"/>
  <c r="P988" i="7"/>
  <c r="K1002" i="7"/>
  <c r="I1002" i="7"/>
  <c r="O1002" i="7"/>
  <c r="P1018" i="7"/>
  <c r="O1018" i="7"/>
  <c r="I1018" i="7"/>
  <c r="O1023" i="7"/>
  <c r="L1023" i="7"/>
  <c r="M1023" i="7" s="1"/>
  <c r="I1025" i="7"/>
  <c r="O1033" i="7"/>
  <c r="K1033" i="7"/>
  <c r="I1033" i="7"/>
  <c r="P1033" i="7"/>
  <c r="M1049" i="7"/>
  <c r="K1059" i="7"/>
  <c r="I1059" i="7"/>
  <c r="O1059" i="7"/>
  <c r="P1070" i="7"/>
  <c r="I1070" i="7"/>
  <c r="O1072" i="7"/>
  <c r="L1072" i="7"/>
  <c r="M1072" i="7" s="1"/>
  <c r="I1076" i="7"/>
  <c r="P1076" i="7"/>
  <c r="O1076" i="7"/>
  <c r="K1094" i="7"/>
  <c r="O1098" i="7"/>
  <c r="I1104" i="7"/>
  <c r="P1104" i="7"/>
  <c r="P1112" i="7"/>
  <c r="O1114" i="7"/>
  <c r="K1114" i="7"/>
  <c r="I1114" i="7"/>
  <c r="P1114" i="7"/>
  <c r="P1120" i="7"/>
  <c r="I1120" i="7"/>
  <c r="I1123" i="7"/>
  <c r="P1123" i="7"/>
  <c r="P1131" i="7"/>
  <c r="F1133" i="7"/>
  <c r="K1141" i="7"/>
  <c r="I1147" i="7"/>
  <c r="P1147" i="7"/>
  <c r="K1149" i="7"/>
  <c r="K1162" i="7"/>
  <c r="O1166" i="7"/>
  <c r="O1176" i="7"/>
  <c r="L1176" i="7"/>
  <c r="M1176" i="7" s="1"/>
  <c r="M1183" i="7"/>
  <c r="O1189" i="7"/>
  <c r="K1189" i="7"/>
  <c r="I1189" i="7"/>
  <c r="P1189" i="7"/>
  <c r="M1191" i="7"/>
  <c r="O1197" i="7"/>
  <c r="K1197" i="7"/>
  <c r="I1197" i="7"/>
  <c r="P1197" i="7"/>
  <c r="I1220" i="7"/>
  <c r="P1220" i="7"/>
  <c r="O1246" i="7"/>
  <c r="K1246" i="7"/>
  <c r="I1246" i="7"/>
  <c r="P1246" i="7"/>
  <c r="M1248" i="7"/>
  <c r="I1251" i="7"/>
  <c r="O90" i="6"/>
  <c r="K286" i="6"/>
  <c r="I286" i="6"/>
  <c r="P286" i="6"/>
  <c r="O286" i="6"/>
  <c r="M286" i="6"/>
  <c r="O505" i="7"/>
  <c r="O967" i="7"/>
  <c r="L967" i="7"/>
  <c r="M967" i="7" s="1"/>
  <c r="K971" i="7"/>
  <c r="I971" i="7"/>
  <c r="O971" i="7"/>
  <c r="L974" i="7"/>
  <c r="O976" i="7"/>
  <c r="K976" i="7"/>
  <c r="I976" i="7"/>
  <c r="P976" i="7"/>
  <c r="K983" i="7"/>
  <c r="O991" i="7"/>
  <c r="K991" i="7"/>
  <c r="I991" i="7"/>
  <c r="P991" i="7"/>
  <c r="P996" i="7"/>
  <c r="O996" i="7"/>
  <c r="I996" i="7"/>
  <c r="M1025" i="7"/>
  <c r="K1040" i="7"/>
  <c r="I1040" i="7"/>
  <c r="P1040" i="7"/>
  <c r="K1044" i="7"/>
  <c r="P1048" i="7"/>
  <c r="I1050" i="7"/>
  <c r="P1050" i="7"/>
  <c r="K1050" i="7"/>
  <c r="O1081" i="7"/>
  <c r="K1081" i="7"/>
  <c r="I1081" i="7"/>
  <c r="P1081" i="7"/>
  <c r="M1086" i="7"/>
  <c r="K1107" i="7"/>
  <c r="I1107" i="7"/>
  <c r="O1107" i="7"/>
  <c r="K1126" i="7"/>
  <c r="I1126" i="7"/>
  <c r="O1126" i="7"/>
  <c r="P1145" i="7"/>
  <c r="O1149" i="7"/>
  <c r="D1155" i="7"/>
  <c r="F1155" i="7" s="1"/>
  <c r="M1162" i="7"/>
  <c r="D1178" i="7"/>
  <c r="F1178" i="7" s="1"/>
  <c r="F1179" i="7"/>
  <c r="O1184" i="7"/>
  <c r="K1184" i="7"/>
  <c r="I1184" i="7"/>
  <c r="P1184" i="7"/>
  <c r="O1192" i="7"/>
  <c r="K1192" i="7"/>
  <c r="I1192" i="7"/>
  <c r="P1192" i="7"/>
  <c r="O1208" i="7"/>
  <c r="L1208" i="7"/>
  <c r="M1208" i="7" s="1"/>
  <c r="K1212" i="7"/>
  <c r="I1212" i="7"/>
  <c r="O1212" i="7"/>
  <c r="O1249" i="7"/>
  <c r="K1249" i="7"/>
  <c r="I1249" i="7"/>
  <c r="P1249" i="7"/>
  <c r="K104" i="6"/>
  <c r="I104" i="6"/>
  <c r="P104" i="6"/>
  <c r="O104" i="6"/>
  <c r="K352" i="6"/>
  <c r="O352" i="6"/>
  <c r="I352" i="6"/>
  <c r="P352" i="6"/>
  <c r="K404" i="6"/>
  <c r="I404" i="6"/>
  <c r="P404" i="6"/>
  <c r="O404" i="6"/>
  <c r="M404" i="6"/>
  <c r="P406" i="6"/>
  <c r="I406" i="6"/>
  <c r="I283" i="7"/>
  <c r="I284" i="7"/>
  <c r="I285" i="7"/>
  <c r="I286" i="7"/>
  <c r="I287" i="7"/>
  <c r="I288" i="7"/>
  <c r="I289" i="7"/>
  <c r="I290" i="7"/>
  <c r="I291" i="7"/>
  <c r="I292" i="7"/>
  <c r="P334" i="7"/>
  <c r="O344" i="7"/>
  <c r="O345" i="7"/>
  <c r="P351" i="7"/>
  <c r="O361" i="7"/>
  <c r="P367" i="7"/>
  <c r="I369" i="7"/>
  <c r="O376" i="7"/>
  <c r="P505" i="7"/>
  <c r="D507" i="7"/>
  <c r="F507" i="7" s="1"/>
  <c r="O508" i="7"/>
  <c r="K566" i="7"/>
  <c r="D591" i="7"/>
  <c r="F591" i="7" s="1"/>
  <c r="K591" i="7" s="1"/>
  <c r="O592" i="7"/>
  <c r="D606" i="7"/>
  <c r="O607" i="7"/>
  <c r="D671" i="7"/>
  <c r="F671" i="7" s="1"/>
  <c r="O672" i="7"/>
  <c r="K710" i="7"/>
  <c r="D722" i="7"/>
  <c r="F722" i="7" s="1"/>
  <c r="O725" i="7"/>
  <c r="D789" i="7"/>
  <c r="O790" i="7"/>
  <c r="F839" i="7"/>
  <c r="F853" i="7"/>
  <c r="F887" i="7"/>
  <c r="K887" i="7" s="1"/>
  <c r="O961" i="7"/>
  <c r="K961" i="7"/>
  <c r="P961" i="7"/>
  <c r="K962" i="7"/>
  <c r="M971" i="7"/>
  <c r="K979" i="7"/>
  <c r="P981" i="7"/>
  <c r="I981" i="7"/>
  <c r="O1028" i="7"/>
  <c r="O1032" i="7"/>
  <c r="P1032" i="7"/>
  <c r="K1043" i="7"/>
  <c r="I1043" i="7"/>
  <c r="O1043" i="7"/>
  <c r="M1044" i="7"/>
  <c r="P1054" i="7"/>
  <c r="I1054" i="7"/>
  <c r="I1062" i="7"/>
  <c r="P1062" i="7"/>
  <c r="M1074" i="7"/>
  <c r="K1086" i="7"/>
  <c r="O1094" i="7"/>
  <c r="P1096" i="7"/>
  <c r="I1098" i="7"/>
  <c r="P1098" i="7"/>
  <c r="K1098" i="7"/>
  <c r="O1106" i="7"/>
  <c r="M1107" i="7"/>
  <c r="O1125" i="7"/>
  <c r="M1126" i="7"/>
  <c r="P1137" i="7"/>
  <c r="I1137" i="7"/>
  <c r="O1141" i="7"/>
  <c r="L1141" i="7"/>
  <c r="M1141" i="7" s="1"/>
  <c r="O1150" i="7"/>
  <c r="K1150" i="7"/>
  <c r="I1150" i="7"/>
  <c r="P1150" i="7"/>
  <c r="O1162" i="7"/>
  <c r="P1164" i="7"/>
  <c r="I1166" i="7"/>
  <c r="P1166" i="7"/>
  <c r="K1166" i="7"/>
  <c r="O1187" i="7"/>
  <c r="K1187" i="7"/>
  <c r="I1187" i="7"/>
  <c r="P1187" i="7"/>
  <c r="O1195" i="7"/>
  <c r="K1195" i="7"/>
  <c r="I1195" i="7"/>
  <c r="P1195" i="7"/>
  <c r="K1210" i="7"/>
  <c r="M1212" i="7"/>
  <c r="K1215" i="7"/>
  <c r="I1215" i="7"/>
  <c r="O1215" i="7"/>
  <c r="O1244" i="7"/>
  <c r="K1244" i="7"/>
  <c r="I1244" i="7"/>
  <c r="P1244" i="7"/>
  <c r="I1254" i="7"/>
  <c r="K53" i="6"/>
  <c r="L467" i="6"/>
  <c r="F329" i="7"/>
  <c r="O340" i="7"/>
  <c r="I347" i="7"/>
  <c r="O355" i="7"/>
  <c r="I363" i="7"/>
  <c r="I378" i="7"/>
  <c r="O387" i="7"/>
  <c r="I395" i="7"/>
  <c r="O403" i="7"/>
  <c r="I411" i="7"/>
  <c r="O419" i="7"/>
  <c r="I426" i="7"/>
  <c r="O436" i="7"/>
  <c r="I443" i="7"/>
  <c r="O451" i="7"/>
  <c r="I459" i="7"/>
  <c r="O468" i="7"/>
  <c r="I476" i="7"/>
  <c r="O484" i="7"/>
  <c r="I491" i="7"/>
  <c r="O500" i="7"/>
  <c r="P508" i="7"/>
  <c r="I511" i="7"/>
  <c r="O519" i="7"/>
  <c r="P529" i="7"/>
  <c r="I532" i="7"/>
  <c r="O540" i="7"/>
  <c r="P545" i="7"/>
  <c r="I548" i="7"/>
  <c r="I549" i="7"/>
  <c r="I550" i="7"/>
  <c r="I551" i="7"/>
  <c r="O559" i="7"/>
  <c r="P564" i="7"/>
  <c r="F567" i="7"/>
  <c r="O574" i="7"/>
  <c r="I581" i="7"/>
  <c r="O588" i="7"/>
  <c r="P592" i="7"/>
  <c r="I595" i="7"/>
  <c r="O603" i="7"/>
  <c r="P607" i="7"/>
  <c r="I610" i="7"/>
  <c r="O621" i="7"/>
  <c r="P625" i="7"/>
  <c r="I628" i="7"/>
  <c r="O636" i="7"/>
  <c r="I643" i="7"/>
  <c r="O651" i="7"/>
  <c r="P656" i="7"/>
  <c r="I659" i="7"/>
  <c r="O668" i="7"/>
  <c r="P672" i="7"/>
  <c r="I677" i="7"/>
  <c r="P688" i="7"/>
  <c r="I691" i="7"/>
  <c r="O700" i="7"/>
  <c r="O701" i="7"/>
  <c r="O702" i="7"/>
  <c r="O703" i="7"/>
  <c r="O718" i="7"/>
  <c r="P725" i="7"/>
  <c r="I733" i="7"/>
  <c r="O744" i="7"/>
  <c r="P750" i="7"/>
  <c r="I753" i="7"/>
  <c r="O761" i="7"/>
  <c r="O762" i="7"/>
  <c r="P774" i="7"/>
  <c r="I778" i="7"/>
  <c r="O786" i="7"/>
  <c r="P790" i="7"/>
  <c r="I793" i="7"/>
  <c r="O801" i="7"/>
  <c r="O802" i="7"/>
  <c r="P808" i="7"/>
  <c r="I811" i="7"/>
  <c r="O819" i="7"/>
  <c r="P824" i="7"/>
  <c r="F827" i="7"/>
  <c r="O840" i="7"/>
  <c r="P845" i="7"/>
  <c r="F848" i="7"/>
  <c r="O854" i="7"/>
  <c r="P859" i="7"/>
  <c r="I862" i="7"/>
  <c r="O870" i="7"/>
  <c r="P875" i="7"/>
  <c r="I879" i="7"/>
  <c r="O888" i="7"/>
  <c r="I896" i="7"/>
  <c r="O905" i="7"/>
  <c r="P910" i="7"/>
  <c r="I913" i="7"/>
  <c r="O921" i="7"/>
  <c r="P926" i="7"/>
  <c r="I929" i="7"/>
  <c r="O937" i="7"/>
  <c r="P942" i="7"/>
  <c r="I945" i="7"/>
  <c r="O955" i="7"/>
  <c r="O956" i="7"/>
  <c r="L962" i="7"/>
  <c r="M962" i="7" s="1"/>
  <c r="P971" i="7"/>
  <c r="O975" i="7"/>
  <c r="P975" i="7"/>
  <c r="M976" i="7"/>
  <c r="M979" i="7"/>
  <c r="O983" i="7"/>
  <c r="L983" i="7"/>
  <c r="M983" i="7" s="1"/>
  <c r="I985" i="7"/>
  <c r="K988" i="7"/>
  <c r="M991" i="7"/>
  <c r="O994" i="7"/>
  <c r="F1003" i="7"/>
  <c r="F998" i="7"/>
  <c r="P1016" i="7"/>
  <c r="M1018" i="7"/>
  <c r="P1025" i="7"/>
  <c r="F1034" i="7"/>
  <c r="O1042" i="7"/>
  <c r="M1043" i="7"/>
  <c r="L1056" i="7"/>
  <c r="I1060" i="7"/>
  <c r="P1060" i="7"/>
  <c r="O1060" i="7"/>
  <c r="M1081" i="7"/>
  <c r="O1086" i="7"/>
  <c r="K1091" i="7"/>
  <c r="I1091" i="7"/>
  <c r="O1091" i="7"/>
  <c r="M1092" i="7"/>
  <c r="P1107" i="7"/>
  <c r="I1110" i="7"/>
  <c r="P1110" i="7"/>
  <c r="K1112" i="7"/>
  <c r="O1115" i="7"/>
  <c r="K1115" i="7"/>
  <c r="I1115" i="7"/>
  <c r="P1115" i="7"/>
  <c r="M1120" i="7"/>
  <c r="P1126" i="7"/>
  <c r="I1129" i="7"/>
  <c r="K1131" i="7"/>
  <c r="K1147" i="7"/>
  <c r="F1156" i="7"/>
  <c r="O1156" i="7" s="1"/>
  <c r="K1159" i="7"/>
  <c r="I1159" i="7"/>
  <c r="O1159" i="7"/>
  <c r="M1184" i="7"/>
  <c r="O1190" i="7"/>
  <c r="K1190" i="7"/>
  <c r="I1190" i="7"/>
  <c r="P1190" i="7"/>
  <c r="M1192" i="7"/>
  <c r="O1198" i="7"/>
  <c r="K1198" i="7"/>
  <c r="I1198" i="7"/>
  <c r="P1198" i="7"/>
  <c r="M1210" i="7"/>
  <c r="P1212" i="7"/>
  <c r="M1215" i="7"/>
  <c r="K1220" i="7"/>
  <c r="O1241" i="7"/>
  <c r="O1247" i="7"/>
  <c r="K1247" i="7"/>
  <c r="I1247" i="7"/>
  <c r="P1247" i="7"/>
  <c r="M1249" i="7"/>
  <c r="O1261" i="7"/>
  <c r="L1261" i="7"/>
  <c r="M1261" i="7" s="1"/>
  <c r="I1275" i="7"/>
  <c r="P1275" i="7"/>
  <c r="I76" i="6"/>
  <c r="P76" i="6"/>
  <c r="I186" i="6"/>
  <c r="P186" i="6"/>
  <c r="I350" i="6"/>
  <c r="P350" i="6"/>
  <c r="K350" i="6"/>
  <c r="I961" i="7"/>
  <c r="L965" i="7"/>
  <c r="I972" i="7"/>
  <c r="P972" i="7"/>
  <c r="O972" i="7"/>
  <c r="D974" i="7"/>
  <c r="F977" i="7"/>
  <c r="O977" i="7" s="1"/>
  <c r="M985" i="7"/>
  <c r="L988" i="7"/>
  <c r="M988" i="7" s="1"/>
  <c r="O992" i="7"/>
  <c r="M992" i="7"/>
  <c r="K992" i="7"/>
  <c r="I992" i="7"/>
  <c r="P992" i="7"/>
  <c r="P994" i="7"/>
  <c r="L996" i="7"/>
  <c r="M996" i="7" s="1"/>
  <c r="K1010" i="7"/>
  <c r="I1010" i="7"/>
  <c r="P1010" i="7"/>
  <c r="K1018" i="7"/>
  <c r="I1023" i="7"/>
  <c r="P1023" i="7"/>
  <c r="K1026" i="7"/>
  <c r="I1026" i="7"/>
  <c r="O1026" i="7"/>
  <c r="P1038" i="7"/>
  <c r="I1038" i="7"/>
  <c r="P1043" i="7"/>
  <c r="O1065" i="7"/>
  <c r="K1065" i="7"/>
  <c r="I1065" i="7"/>
  <c r="P1065" i="7"/>
  <c r="K1070" i="7"/>
  <c r="I1072" i="7"/>
  <c r="P1072" i="7"/>
  <c r="K1076" i="7"/>
  <c r="P1080" i="7"/>
  <c r="F1082" i="7"/>
  <c r="O1082" i="7" s="1"/>
  <c r="O1090" i="7"/>
  <c r="I1096" i="7"/>
  <c r="P1102" i="7"/>
  <c r="I1102" i="7"/>
  <c r="O1104" i="7"/>
  <c r="L1104" i="7"/>
  <c r="M1104" i="7" s="1"/>
  <c r="I1108" i="7"/>
  <c r="P1108" i="7"/>
  <c r="O1108" i="7"/>
  <c r="O1112" i="7"/>
  <c r="O1116" i="7"/>
  <c r="K1120" i="7"/>
  <c r="O1123" i="7"/>
  <c r="L1123" i="7"/>
  <c r="M1123" i="7" s="1"/>
  <c r="P1127" i="7"/>
  <c r="O1131" i="7"/>
  <c r="M1147" i="7"/>
  <c r="M1150" i="7"/>
  <c r="O1158" i="7"/>
  <c r="I1164" i="7"/>
  <c r="I1176" i="7"/>
  <c r="P1176" i="7"/>
  <c r="L1178" i="7"/>
  <c r="M1178" i="7" s="1"/>
  <c r="K1178" i="7"/>
  <c r="O1185" i="7"/>
  <c r="K1185" i="7"/>
  <c r="I1185" i="7"/>
  <c r="P1185" i="7"/>
  <c r="M1187" i="7"/>
  <c r="O1193" i="7"/>
  <c r="K1193" i="7"/>
  <c r="I1193" i="7"/>
  <c r="P1193" i="7"/>
  <c r="M1195" i="7"/>
  <c r="K1213" i="7"/>
  <c r="I1213" i="7"/>
  <c r="O1213" i="7"/>
  <c r="P1215" i="7"/>
  <c r="L1220" i="7"/>
  <c r="M1220" i="7" s="1"/>
  <c r="O1242" i="7"/>
  <c r="K1242" i="7"/>
  <c r="I1242" i="7"/>
  <c r="P1242" i="7"/>
  <c r="M1244" i="7"/>
  <c r="O1250" i="7"/>
  <c r="K1250" i="7"/>
  <c r="I1250" i="7"/>
  <c r="P1250" i="7"/>
  <c r="I102" i="6"/>
  <c r="P102" i="6"/>
  <c r="D110" i="6"/>
  <c r="F129" i="6"/>
  <c r="K129" i="6" s="1"/>
  <c r="O380" i="6"/>
  <c r="K380" i="6"/>
  <c r="P380" i="6"/>
  <c r="I380" i="6"/>
  <c r="P544" i="6"/>
  <c r="O544" i="6"/>
  <c r="M544" i="6"/>
  <c r="K544" i="6"/>
  <c r="I544" i="6"/>
  <c r="P960" i="7"/>
  <c r="I963" i="7"/>
  <c r="K968" i="7"/>
  <c r="K969" i="7"/>
  <c r="I978" i="7"/>
  <c r="K984" i="7"/>
  <c r="O1001" i="7"/>
  <c r="P1012" i="7"/>
  <c r="I1015" i="7"/>
  <c r="M1017" i="7"/>
  <c r="K1024" i="7"/>
  <c r="M1037" i="7"/>
  <c r="M1053" i="7"/>
  <c r="M1069" i="7"/>
  <c r="F1271" i="7"/>
  <c r="K1271" i="7" s="1"/>
  <c r="O1285" i="7"/>
  <c r="K1285" i="7"/>
  <c r="I1285" i="7"/>
  <c r="O1287" i="7"/>
  <c r="K1287" i="7"/>
  <c r="I1287" i="7"/>
  <c r="O38" i="6"/>
  <c r="K38" i="6"/>
  <c r="I38" i="6"/>
  <c r="O40" i="6"/>
  <c r="K40" i="6"/>
  <c r="I40" i="6"/>
  <c r="O42" i="6"/>
  <c r="K42" i="6"/>
  <c r="I42" i="6"/>
  <c r="O44" i="6"/>
  <c r="K44" i="6"/>
  <c r="I44" i="6"/>
  <c r="P55" i="6"/>
  <c r="O55" i="6"/>
  <c r="K55" i="6"/>
  <c r="P57" i="6"/>
  <c r="O57" i="6"/>
  <c r="K57" i="6"/>
  <c r="P59" i="6"/>
  <c r="O59" i="6"/>
  <c r="K59" i="6"/>
  <c r="P61" i="6"/>
  <c r="O61" i="6"/>
  <c r="K61" i="6"/>
  <c r="P63" i="6"/>
  <c r="O63" i="6"/>
  <c r="K63" i="6"/>
  <c r="O79" i="6"/>
  <c r="P98" i="6"/>
  <c r="O98" i="6"/>
  <c r="K98" i="6"/>
  <c r="P100" i="6"/>
  <c r="O100" i="6"/>
  <c r="K100" i="6"/>
  <c r="O103" i="6"/>
  <c r="P126" i="6"/>
  <c r="O126" i="6"/>
  <c r="K126" i="6"/>
  <c r="I126" i="6"/>
  <c r="P147" i="6"/>
  <c r="K278" i="6"/>
  <c r="I278" i="6"/>
  <c r="P278" i="6"/>
  <c r="O278" i="6"/>
  <c r="M278" i="6"/>
  <c r="P339" i="6"/>
  <c r="I339" i="6"/>
  <c r="L346" i="6"/>
  <c r="M346" i="6" s="1"/>
  <c r="O346" i="6"/>
  <c r="L402" i="6"/>
  <c r="M402" i="6" s="1"/>
  <c r="K402" i="6"/>
  <c r="I456" i="6"/>
  <c r="P456" i="6"/>
  <c r="O456" i="6"/>
  <c r="K456" i="6"/>
  <c r="L469" i="6"/>
  <c r="F514" i="6"/>
  <c r="F567" i="6"/>
  <c r="M567" i="6" s="1"/>
  <c r="D566" i="6"/>
  <c r="F566" i="6" s="1"/>
  <c r="L637" i="6"/>
  <c r="M637" i="6" s="1"/>
  <c r="O637" i="6"/>
  <c r="D671" i="6"/>
  <c r="F672" i="6"/>
  <c r="I823" i="6"/>
  <c r="P823" i="6"/>
  <c r="O823" i="6"/>
  <c r="I627" i="6"/>
  <c r="L629" i="6"/>
  <c r="L660" i="6"/>
  <c r="M660" i="6" s="1"/>
  <c r="K660" i="6"/>
  <c r="K694" i="6"/>
  <c r="I694" i="6"/>
  <c r="P694" i="6"/>
  <c r="I1068" i="7"/>
  <c r="K1071" i="7"/>
  <c r="I1084" i="7"/>
  <c r="K1087" i="7"/>
  <c r="I1100" i="7"/>
  <c r="K1103" i="7"/>
  <c r="I1118" i="7"/>
  <c r="K1121" i="7"/>
  <c r="K1122" i="7"/>
  <c r="I1135" i="7"/>
  <c r="K1138" i="7"/>
  <c r="K1139" i="7"/>
  <c r="K1140" i="7"/>
  <c r="O1142" i="7"/>
  <c r="I1153" i="7"/>
  <c r="O1157" i="7"/>
  <c r="I1171" i="7"/>
  <c r="L1174" i="7"/>
  <c r="K1175" i="7"/>
  <c r="O1177" i="7"/>
  <c r="L1205" i="7"/>
  <c r="M1205" i="7" s="1"/>
  <c r="K1206" i="7"/>
  <c r="K1207" i="7"/>
  <c r="O1209" i="7"/>
  <c r="P1253" i="7"/>
  <c r="O1253" i="7"/>
  <c r="P1285" i="7"/>
  <c r="P1287" i="7"/>
  <c r="P38" i="6"/>
  <c r="P40" i="6"/>
  <c r="P42" i="6"/>
  <c r="P44" i="6"/>
  <c r="L47" i="6"/>
  <c r="M47" i="6" s="1"/>
  <c r="M55" i="6"/>
  <c r="M57" i="6"/>
  <c r="M59" i="6"/>
  <c r="M61" i="6"/>
  <c r="M63" i="6"/>
  <c r="K66" i="6"/>
  <c r="I66" i="6"/>
  <c r="K68" i="6"/>
  <c r="I68" i="6"/>
  <c r="K70" i="6"/>
  <c r="I70" i="6"/>
  <c r="I79" i="6"/>
  <c r="O81" i="6"/>
  <c r="K81" i="6"/>
  <c r="I81" i="6"/>
  <c r="O83" i="6"/>
  <c r="K83" i="6"/>
  <c r="I83" i="6"/>
  <c r="M98" i="6"/>
  <c r="M100" i="6"/>
  <c r="M104" i="6"/>
  <c r="M106" i="6"/>
  <c r="M108" i="6"/>
  <c r="P127" i="6"/>
  <c r="O127" i="6"/>
  <c r="K127" i="6"/>
  <c r="I127" i="6"/>
  <c r="L147" i="6"/>
  <c r="K281" i="6"/>
  <c r="I281" i="6"/>
  <c r="P281" i="6"/>
  <c r="O281" i="6"/>
  <c r="M281" i="6"/>
  <c r="M339" i="6"/>
  <c r="K434" i="6"/>
  <c r="I434" i="6"/>
  <c r="P434" i="6"/>
  <c r="O434" i="6"/>
  <c r="I556" i="6"/>
  <c r="P556" i="6"/>
  <c r="K587" i="6"/>
  <c r="I587" i="6"/>
  <c r="P587" i="6"/>
  <c r="P654" i="6"/>
  <c r="I654" i="6"/>
  <c r="O654" i="6"/>
  <c r="I916" i="6"/>
  <c r="P916" i="6"/>
  <c r="K916" i="6"/>
  <c r="O937" i="6"/>
  <c r="M937" i="6"/>
  <c r="K937" i="6"/>
  <c r="I937" i="6"/>
  <c r="P937" i="6"/>
  <c r="L960" i="7"/>
  <c r="M960" i="7" s="1"/>
  <c r="O963" i="7"/>
  <c r="P968" i="7"/>
  <c r="P969" i="7"/>
  <c r="K970" i="7"/>
  <c r="O978" i="7"/>
  <c r="P984" i="7"/>
  <c r="K985" i="7"/>
  <c r="L990" i="7"/>
  <c r="K1001" i="7"/>
  <c r="L1012" i="7"/>
  <c r="M1012" i="7" s="1"/>
  <c r="O1015" i="7"/>
  <c r="P1024" i="7"/>
  <c r="K1025" i="7"/>
  <c r="O1035" i="7"/>
  <c r="P1041" i="7"/>
  <c r="K1042" i="7"/>
  <c r="L1048" i="7"/>
  <c r="O1051" i="7"/>
  <c r="P1057" i="7"/>
  <c r="L1064" i="7"/>
  <c r="M1064" i="7" s="1"/>
  <c r="O1067" i="7"/>
  <c r="P1073" i="7"/>
  <c r="K1074" i="7"/>
  <c r="L1080" i="7"/>
  <c r="M1080" i="7" s="1"/>
  <c r="O1083" i="7"/>
  <c r="P1089" i="7"/>
  <c r="K1090" i="7"/>
  <c r="L1096" i="7"/>
  <c r="M1096" i="7" s="1"/>
  <c r="O1099" i="7"/>
  <c r="P1105" i="7"/>
  <c r="K1106" i="7"/>
  <c r="L1112" i="7"/>
  <c r="M1112" i="7" s="1"/>
  <c r="O1117" i="7"/>
  <c r="P1124" i="7"/>
  <c r="K1125" i="7"/>
  <c r="L1131" i="7"/>
  <c r="M1131" i="7" s="1"/>
  <c r="O1134" i="7"/>
  <c r="P1142" i="7"/>
  <c r="K1143" i="7"/>
  <c r="L1149" i="7"/>
  <c r="M1149" i="7" s="1"/>
  <c r="O1152" i="7"/>
  <c r="P1157" i="7"/>
  <c r="K1158" i="7"/>
  <c r="L1164" i="7"/>
  <c r="M1164" i="7" s="1"/>
  <c r="O1167" i="7"/>
  <c r="O1168" i="7"/>
  <c r="O1169" i="7"/>
  <c r="O1170" i="7"/>
  <c r="P1177" i="7"/>
  <c r="L1182" i="7"/>
  <c r="O1200" i="7"/>
  <c r="O1201" i="7"/>
  <c r="O1202" i="7"/>
  <c r="O1203" i="7"/>
  <c r="P1209" i="7"/>
  <c r="L1241" i="7"/>
  <c r="M1241" i="7" s="1"/>
  <c r="I1253" i="7"/>
  <c r="K1254" i="7"/>
  <c r="K1275" i="7"/>
  <c r="O1286" i="7"/>
  <c r="K1286" i="7"/>
  <c r="I1286" i="7"/>
  <c r="O39" i="6"/>
  <c r="K39" i="6"/>
  <c r="I39" i="6"/>
  <c r="O41" i="6"/>
  <c r="K41" i="6"/>
  <c r="I41" i="6"/>
  <c r="O43" i="6"/>
  <c r="K43" i="6"/>
  <c r="I43" i="6"/>
  <c r="O45" i="6"/>
  <c r="K45" i="6"/>
  <c r="I45" i="6"/>
  <c r="O47" i="6"/>
  <c r="P54" i="6"/>
  <c r="O54" i="6"/>
  <c r="M54" i="6"/>
  <c r="K54" i="6"/>
  <c r="P56" i="6"/>
  <c r="O56" i="6"/>
  <c r="K56" i="6"/>
  <c r="P58" i="6"/>
  <c r="O58" i="6"/>
  <c r="K58" i="6"/>
  <c r="P60" i="6"/>
  <c r="O60" i="6"/>
  <c r="M60" i="6"/>
  <c r="K60" i="6"/>
  <c r="P62" i="6"/>
  <c r="O62" i="6"/>
  <c r="K62" i="6"/>
  <c r="M66" i="6"/>
  <c r="M68" i="6"/>
  <c r="M70" i="6"/>
  <c r="K76" i="6"/>
  <c r="L79" i="6"/>
  <c r="M79" i="6" s="1"/>
  <c r="K79" i="6"/>
  <c r="P97" i="6"/>
  <c r="O97" i="6"/>
  <c r="K97" i="6"/>
  <c r="P99" i="6"/>
  <c r="O99" i="6"/>
  <c r="K99" i="6"/>
  <c r="P101" i="6"/>
  <c r="O101" i="6"/>
  <c r="K101" i="6"/>
  <c r="K102" i="6"/>
  <c r="K294" i="6"/>
  <c r="I294" i="6"/>
  <c r="P294" i="6"/>
  <c r="O294" i="6"/>
  <c r="M294" i="6"/>
  <c r="D328" i="6"/>
  <c r="F333" i="6"/>
  <c r="O333" i="6" s="1"/>
  <c r="O339" i="6"/>
  <c r="P379" i="6"/>
  <c r="I381" i="6"/>
  <c r="P381" i="6"/>
  <c r="K381" i="6"/>
  <c r="M391" i="6"/>
  <c r="K391" i="6"/>
  <c r="I391" i="6"/>
  <c r="O391" i="6"/>
  <c r="P391" i="6"/>
  <c r="K400" i="6"/>
  <c r="I400" i="6"/>
  <c r="I414" i="6"/>
  <c r="P414" i="6"/>
  <c r="K418" i="6"/>
  <c r="O429" i="6"/>
  <c r="K429" i="6"/>
  <c r="P429" i="6"/>
  <c r="I429" i="6"/>
  <c r="M434" i="6"/>
  <c r="O461" i="6"/>
  <c r="K461" i="6"/>
  <c r="I461" i="6"/>
  <c r="P461" i="6"/>
  <c r="O477" i="6"/>
  <c r="P477" i="6"/>
  <c r="I477" i="6"/>
  <c r="L490" i="6"/>
  <c r="M490" i="6" s="1"/>
  <c r="O490" i="6"/>
  <c r="K520" i="6"/>
  <c r="I520" i="6"/>
  <c r="P520" i="6"/>
  <c r="I646" i="6"/>
  <c r="I914" i="6"/>
  <c r="P914" i="6"/>
  <c r="O973" i="7"/>
  <c r="P978" i="7"/>
  <c r="I980" i="7"/>
  <c r="I995" i="7"/>
  <c r="O1004" i="7"/>
  <c r="O1005" i="7"/>
  <c r="O1006" i="7"/>
  <c r="O1007" i="7"/>
  <c r="O1008" i="7"/>
  <c r="O1009" i="7"/>
  <c r="P1015" i="7"/>
  <c r="I1017" i="7"/>
  <c r="M1021" i="7"/>
  <c r="M1022" i="7"/>
  <c r="O1029" i="7"/>
  <c r="I1037" i="7"/>
  <c r="M1039" i="7"/>
  <c r="I1053" i="7"/>
  <c r="M1055" i="7"/>
  <c r="I1069" i="7"/>
  <c r="M1071" i="7"/>
  <c r="I1085" i="7"/>
  <c r="M1087" i="7"/>
  <c r="I1101" i="7"/>
  <c r="M1103" i="7"/>
  <c r="I1119" i="7"/>
  <c r="M1121" i="7"/>
  <c r="M1122" i="7"/>
  <c r="I1136" i="7"/>
  <c r="M1138" i="7"/>
  <c r="M1139" i="7"/>
  <c r="M1140" i="7"/>
  <c r="I1154" i="7"/>
  <c r="I1172" i="7"/>
  <c r="I1173" i="7"/>
  <c r="M1175" i="7"/>
  <c r="P1200" i="7"/>
  <c r="P1201" i="7"/>
  <c r="M1206" i="7"/>
  <c r="M1207" i="7"/>
  <c r="K1253" i="7"/>
  <c r="L1259" i="7"/>
  <c r="M1259" i="7" s="1"/>
  <c r="M1271" i="7"/>
  <c r="K30" i="6"/>
  <c r="P47" i="6"/>
  <c r="O66" i="6"/>
  <c r="O68" i="6"/>
  <c r="O70" i="6"/>
  <c r="K103" i="6"/>
  <c r="K186" i="6"/>
  <c r="K289" i="6"/>
  <c r="I289" i="6"/>
  <c r="P289" i="6"/>
  <c r="O289" i="6"/>
  <c r="M289" i="6"/>
  <c r="P340" i="6"/>
  <c r="O340" i="6"/>
  <c r="M340" i="6"/>
  <c r="K340" i="6"/>
  <c r="I340" i="6"/>
  <c r="I362" i="6"/>
  <c r="P362" i="6"/>
  <c r="K501" i="6"/>
  <c r="I501" i="6"/>
  <c r="P501" i="6"/>
  <c r="K556" i="6"/>
  <c r="L576" i="6"/>
  <c r="M576" i="6" s="1"/>
  <c r="O576" i="6"/>
  <c r="I625" i="6"/>
  <c r="P625" i="6"/>
  <c r="O966" i="7"/>
  <c r="O982" i="7"/>
  <c r="I989" i="7"/>
  <c r="O997" i="7"/>
  <c r="O1019" i="7"/>
  <c r="O1020" i="7"/>
  <c r="O1021" i="7"/>
  <c r="O1022" i="7"/>
  <c r="I1031" i="7"/>
  <c r="O1039" i="7"/>
  <c r="O1055" i="7"/>
  <c r="O1071" i="7"/>
  <c r="O1087" i="7"/>
  <c r="O1103" i="7"/>
  <c r="O1121" i="7"/>
  <c r="O1122" i="7"/>
  <c r="O1138" i="7"/>
  <c r="O1139" i="7"/>
  <c r="O1140" i="7"/>
  <c r="O1175" i="7"/>
  <c r="O1206" i="7"/>
  <c r="O1207" i="7"/>
  <c r="M1253" i="7"/>
  <c r="P1260" i="7"/>
  <c r="O1260" i="7"/>
  <c r="K1260" i="7"/>
  <c r="K1261" i="7"/>
  <c r="L1275" i="7"/>
  <c r="M1275" i="7" s="1"/>
  <c r="P66" i="6"/>
  <c r="P68" i="6"/>
  <c r="P70" i="6"/>
  <c r="L76" i="6"/>
  <c r="M76" i="6" s="1"/>
  <c r="P79" i="6"/>
  <c r="K105" i="6"/>
  <c r="I105" i="6"/>
  <c r="K107" i="6"/>
  <c r="I107" i="6"/>
  <c r="L110" i="6"/>
  <c r="L125" i="6"/>
  <c r="M125" i="6" s="1"/>
  <c r="K125" i="6"/>
  <c r="P128" i="6"/>
  <c r="O128" i="6"/>
  <c r="K128" i="6"/>
  <c r="I128" i="6"/>
  <c r="K302" i="6"/>
  <c r="I302" i="6"/>
  <c r="P302" i="6"/>
  <c r="O302" i="6"/>
  <c r="M302" i="6"/>
  <c r="M350" i="6"/>
  <c r="K353" i="6"/>
  <c r="I353" i="6"/>
  <c r="P353" i="6"/>
  <c r="O353" i="6"/>
  <c r="M353" i="6"/>
  <c r="O396" i="6"/>
  <c r="P396" i="6"/>
  <c r="K396" i="6"/>
  <c r="I396" i="6"/>
  <c r="M407" i="6"/>
  <c r="K407" i="6"/>
  <c r="I407" i="6"/>
  <c r="O407" i="6"/>
  <c r="P407" i="6"/>
  <c r="K417" i="6"/>
  <c r="I417" i="6"/>
  <c r="P417" i="6"/>
  <c r="O417" i="6"/>
  <c r="P422" i="6"/>
  <c r="I422" i="6"/>
  <c r="I430" i="6"/>
  <c r="P430" i="6"/>
  <c r="K452" i="6"/>
  <c r="I452" i="6"/>
  <c r="P452" i="6"/>
  <c r="I473" i="6"/>
  <c r="P473" i="6"/>
  <c r="O473" i="6"/>
  <c r="K473" i="6"/>
  <c r="I518" i="6"/>
  <c r="O587" i="6"/>
  <c r="L587" i="6"/>
  <c r="M587" i="6" s="1"/>
  <c r="P763" i="6"/>
  <c r="I763" i="6"/>
  <c r="P1252" i="7"/>
  <c r="O1252" i="7"/>
  <c r="P1259" i="7"/>
  <c r="O1259" i="7"/>
  <c r="O1275" i="7"/>
  <c r="P1286" i="7"/>
  <c r="L30" i="6"/>
  <c r="M30" i="6" s="1"/>
  <c r="P39" i="6"/>
  <c r="P41" i="6"/>
  <c r="P43" i="6"/>
  <c r="P45" i="6"/>
  <c r="K47" i="6"/>
  <c r="I47" i="6"/>
  <c r="M56" i="6"/>
  <c r="M58" i="6"/>
  <c r="M62" i="6"/>
  <c r="K67" i="6"/>
  <c r="I67" i="6"/>
  <c r="K69" i="6"/>
  <c r="I69" i="6"/>
  <c r="O76" i="6"/>
  <c r="O80" i="6"/>
  <c r="K80" i="6"/>
  <c r="I80" i="6"/>
  <c r="O82" i="6"/>
  <c r="K82" i="6"/>
  <c r="I82" i="6"/>
  <c r="F84" i="6"/>
  <c r="O102" i="6"/>
  <c r="M105" i="6"/>
  <c r="M107" i="6"/>
  <c r="L186" i="6"/>
  <c r="M186" i="6" s="1"/>
  <c r="O186" i="6"/>
  <c r="K297" i="6"/>
  <c r="I297" i="6"/>
  <c r="P297" i="6"/>
  <c r="O297" i="6"/>
  <c r="M297" i="6"/>
  <c r="L311" i="6"/>
  <c r="M311" i="6" s="1"/>
  <c r="K311" i="6"/>
  <c r="F360" i="6"/>
  <c r="I366" i="6"/>
  <c r="P366" i="6"/>
  <c r="K366" i="6"/>
  <c r="L394" i="6"/>
  <c r="M394" i="6" s="1"/>
  <c r="P394" i="6"/>
  <c r="L444" i="6"/>
  <c r="M444" i="6" s="1"/>
  <c r="K444" i="6"/>
  <c r="K497" i="6"/>
  <c r="I497" i="6"/>
  <c r="P497" i="6"/>
  <c r="O497" i="6"/>
  <c r="P554" i="6"/>
  <c r="L748" i="6"/>
  <c r="M748" i="6" s="1"/>
  <c r="K748" i="6"/>
  <c r="O1262" i="7"/>
  <c r="O1263" i="7"/>
  <c r="O1264" i="7"/>
  <c r="O1265" i="7"/>
  <c r="O1266" i="7"/>
  <c r="O1268" i="7"/>
  <c r="O1269" i="7"/>
  <c r="P1276" i="7"/>
  <c r="P1277" i="7"/>
  <c r="P1278" i="7"/>
  <c r="P1279" i="7"/>
  <c r="P1280" i="7"/>
  <c r="P1281" i="7"/>
  <c r="P1282" i="7"/>
  <c r="P1283" i="7"/>
  <c r="P31" i="6"/>
  <c r="P32" i="6"/>
  <c r="P33" i="6"/>
  <c r="P34" i="6"/>
  <c r="P35" i="6"/>
  <c r="P36" i="6"/>
  <c r="L53" i="6"/>
  <c r="M53" i="6" s="1"/>
  <c r="P77" i="6"/>
  <c r="P78" i="6"/>
  <c r="P111" i="6"/>
  <c r="P112" i="6"/>
  <c r="P113" i="6"/>
  <c r="P114" i="6"/>
  <c r="P115" i="6"/>
  <c r="P116" i="6"/>
  <c r="P117" i="6"/>
  <c r="P118" i="6"/>
  <c r="P119" i="6"/>
  <c r="P120" i="6"/>
  <c r="P121" i="6"/>
  <c r="P122" i="6"/>
  <c r="P123" i="6"/>
  <c r="P124" i="6"/>
  <c r="K148" i="6"/>
  <c r="K149" i="6"/>
  <c r="K150" i="6"/>
  <c r="K151" i="6"/>
  <c r="K152" i="6"/>
  <c r="K153" i="6"/>
  <c r="K154" i="6"/>
  <c r="K155" i="6"/>
  <c r="K156" i="6"/>
  <c r="K157" i="6"/>
  <c r="K158" i="6"/>
  <c r="K159" i="6"/>
  <c r="K160" i="6"/>
  <c r="K161" i="6"/>
  <c r="K162" i="6"/>
  <c r="K163" i="6"/>
  <c r="K164" i="6"/>
  <c r="K165" i="6"/>
  <c r="K166" i="6"/>
  <c r="K167" i="6"/>
  <c r="K168" i="6"/>
  <c r="K169" i="6"/>
  <c r="K170" i="6"/>
  <c r="K171" i="6"/>
  <c r="K172" i="6"/>
  <c r="K173" i="6"/>
  <c r="K174" i="6"/>
  <c r="K175" i="6"/>
  <c r="K176" i="6"/>
  <c r="K177" i="6"/>
  <c r="K178" i="6"/>
  <c r="K179" i="6"/>
  <c r="K180" i="6"/>
  <c r="K181" i="6"/>
  <c r="K182" i="6"/>
  <c r="K275" i="6"/>
  <c r="I275" i="6"/>
  <c r="K283" i="6"/>
  <c r="I283" i="6"/>
  <c r="K291" i="6"/>
  <c r="I291" i="6"/>
  <c r="K299" i="6"/>
  <c r="I299" i="6"/>
  <c r="K321" i="6"/>
  <c r="I321" i="6"/>
  <c r="O330" i="6"/>
  <c r="K330" i="6"/>
  <c r="K336" i="6"/>
  <c r="I336" i="6"/>
  <c r="O349" i="6"/>
  <c r="K349" i="6"/>
  <c r="P358" i="6"/>
  <c r="O366" i="6"/>
  <c r="L373" i="6"/>
  <c r="M373" i="6" s="1"/>
  <c r="K373" i="6"/>
  <c r="P384" i="6"/>
  <c r="K401" i="6"/>
  <c r="I401" i="6"/>
  <c r="M417" i="6"/>
  <c r="I442" i="6"/>
  <c r="P442" i="6"/>
  <c r="O452" i="6"/>
  <c r="L452" i="6"/>
  <c r="M452" i="6" s="1"/>
  <c r="O460" i="6"/>
  <c r="P460" i="6"/>
  <c r="M461" i="6"/>
  <c r="K465" i="6"/>
  <c r="I465" i="6"/>
  <c r="I479" i="6"/>
  <c r="P479" i="6"/>
  <c r="P483" i="6"/>
  <c r="I483" i="6"/>
  <c r="L485" i="6"/>
  <c r="M487" i="6"/>
  <c r="K487" i="6"/>
  <c r="I487" i="6"/>
  <c r="O487" i="6"/>
  <c r="M528" i="6"/>
  <c r="K528" i="6"/>
  <c r="I528" i="6"/>
  <c r="O528" i="6"/>
  <c r="L533" i="6"/>
  <c r="M533" i="6" s="1"/>
  <c r="K533" i="6"/>
  <c r="I537" i="6"/>
  <c r="P537" i="6"/>
  <c r="I539" i="6"/>
  <c r="P539" i="6"/>
  <c r="K539" i="6"/>
  <c r="P543" i="6"/>
  <c r="K543" i="6"/>
  <c r="I543" i="6"/>
  <c r="O558" i="6"/>
  <c r="L558" i="6"/>
  <c r="M558" i="6" s="1"/>
  <c r="K586" i="6"/>
  <c r="O586" i="6"/>
  <c r="P586" i="6"/>
  <c r="I586" i="6"/>
  <c r="P592" i="6"/>
  <c r="O592" i="6"/>
  <c r="K604" i="6"/>
  <c r="I604" i="6"/>
  <c r="O616" i="6"/>
  <c r="P616" i="6"/>
  <c r="K616" i="6"/>
  <c r="I616" i="6"/>
  <c r="I618" i="6"/>
  <c r="P618" i="6"/>
  <c r="K649" i="6"/>
  <c r="O649" i="6"/>
  <c r="P649" i="6"/>
  <c r="M649" i="6"/>
  <c r="I649" i="6"/>
  <c r="I680" i="6"/>
  <c r="P680" i="6"/>
  <c r="K680" i="6"/>
  <c r="M683" i="6"/>
  <c r="K683" i="6"/>
  <c r="I683" i="6"/>
  <c r="O683" i="6"/>
  <c r="P683" i="6"/>
  <c r="K858" i="6"/>
  <c r="I858" i="6"/>
  <c r="P858" i="6"/>
  <c r="O858" i="6"/>
  <c r="P1262" i="7"/>
  <c r="P1263" i="7"/>
  <c r="P1264" i="7"/>
  <c r="P1265" i="7"/>
  <c r="P1266" i="7"/>
  <c r="P1267" i="7"/>
  <c r="P1268" i="7"/>
  <c r="P1269" i="7"/>
  <c r="L1284" i="7"/>
  <c r="M1284" i="7" s="1"/>
  <c r="M19" i="6"/>
  <c r="L37" i="6"/>
  <c r="M37" i="6" s="1"/>
  <c r="O85" i="6"/>
  <c r="O86" i="6"/>
  <c r="O87" i="6"/>
  <c r="O88" i="6"/>
  <c r="O89" i="6"/>
  <c r="O130" i="6"/>
  <c r="O131" i="6"/>
  <c r="O132" i="6"/>
  <c r="O133" i="6"/>
  <c r="O134" i="6"/>
  <c r="O135" i="6"/>
  <c r="O136" i="6"/>
  <c r="P187" i="6"/>
  <c r="P188" i="6"/>
  <c r="P189" i="6"/>
  <c r="P190" i="6"/>
  <c r="P191" i="6"/>
  <c r="P192" i="6"/>
  <c r="P193" i="6"/>
  <c r="P194" i="6"/>
  <c r="P195" i="6"/>
  <c r="P196" i="6"/>
  <c r="P197" i="6"/>
  <c r="P198" i="6"/>
  <c r="P199" i="6"/>
  <c r="P200" i="6"/>
  <c r="P201" i="6"/>
  <c r="P202" i="6"/>
  <c r="P203" i="6"/>
  <c r="P204" i="6"/>
  <c r="P205" i="6"/>
  <c r="P206" i="6"/>
  <c r="P207" i="6"/>
  <c r="P208" i="6"/>
  <c r="P209" i="6"/>
  <c r="P210" i="6"/>
  <c r="P211" i="6"/>
  <c r="P212" i="6"/>
  <c r="P213" i="6"/>
  <c r="P214" i="6"/>
  <c r="P215" i="6"/>
  <c r="P216" i="6"/>
  <c r="P217" i="6"/>
  <c r="P218" i="6"/>
  <c r="P219" i="6"/>
  <c r="P220" i="6"/>
  <c r="P221" i="6"/>
  <c r="P222" i="6"/>
  <c r="P223" i="6"/>
  <c r="P224" i="6"/>
  <c r="P225" i="6"/>
  <c r="P226" i="6"/>
  <c r="P227" i="6"/>
  <c r="P228" i="6"/>
  <c r="P229" i="6"/>
  <c r="P230" i="6"/>
  <c r="P231" i="6"/>
  <c r="P232" i="6"/>
  <c r="P233" i="6"/>
  <c r="P234" i="6"/>
  <c r="P235" i="6"/>
  <c r="P236" i="6"/>
  <c r="P237" i="6"/>
  <c r="P238" i="6"/>
  <c r="P239" i="6"/>
  <c r="P240" i="6"/>
  <c r="P241" i="6"/>
  <c r="P242" i="6"/>
  <c r="P243" i="6"/>
  <c r="P244" i="6"/>
  <c r="P245" i="6"/>
  <c r="P246" i="6"/>
  <c r="P247" i="6"/>
  <c r="P248" i="6"/>
  <c r="P249" i="6"/>
  <c r="P250" i="6"/>
  <c r="P251" i="6"/>
  <c r="P252" i="6"/>
  <c r="P253" i="6"/>
  <c r="P254" i="6"/>
  <c r="P255" i="6"/>
  <c r="P256" i="6"/>
  <c r="P257" i="6"/>
  <c r="P258" i="6"/>
  <c r="P259" i="6"/>
  <c r="P260" i="6"/>
  <c r="P261" i="6"/>
  <c r="P262" i="6"/>
  <c r="P263" i="6"/>
  <c r="P264" i="6"/>
  <c r="P265" i="6"/>
  <c r="P266" i="6"/>
  <c r="P267" i="6"/>
  <c r="P268" i="6"/>
  <c r="P269" i="6"/>
  <c r="P270" i="6"/>
  <c r="P271" i="6"/>
  <c r="P272" i="6"/>
  <c r="P273" i="6"/>
  <c r="K280" i="6"/>
  <c r="I280" i="6"/>
  <c r="K288" i="6"/>
  <c r="I288" i="6"/>
  <c r="K296" i="6"/>
  <c r="I296" i="6"/>
  <c r="K304" i="6"/>
  <c r="I304" i="6"/>
  <c r="O319" i="6"/>
  <c r="K341" i="6"/>
  <c r="D343" i="6"/>
  <c r="F344" i="6"/>
  <c r="P346" i="6"/>
  <c r="K354" i="6"/>
  <c r="M359" i="6"/>
  <c r="K359" i="6"/>
  <c r="I359" i="6"/>
  <c r="K362" i="6"/>
  <c r="P368" i="6"/>
  <c r="F375" i="6"/>
  <c r="M380" i="6"/>
  <c r="K385" i="6"/>
  <c r="I385" i="6"/>
  <c r="K386" i="6"/>
  <c r="M401" i="6"/>
  <c r="I410" i="6"/>
  <c r="M412" i="6"/>
  <c r="O418" i="6"/>
  <c r="O420" i="6"/>
  <c r="D424" i="6"/>
  <c r="F424" i="6" s="1"/>
  <c r="P432" i="6"/>
  <c r="F440" i="6"/>
  <c r="O445" i="6"/>
  <c r="K445" i="6"/>
  <c r="I445" i="6"/>
  <c r="P445" i="6"/>
  <c r="K450" i="6"/>
  <c r="M454" i="6"/>
  <c r="O462" i="6"/>
  <c r="K462" i="6"/>
  <c r="I462" i="6"/>
  <c r="P462" i="6"/>
  <c r="O475" i="6"/>
  <c r="M494" i="6"/>
  <c r="M504" i="6"/>
  <c r="K504" i="6"/>
  <c r="I504" i="6"/>
  <c r="O504" i="6"/>
  <c r="L512" i="6"/>
  <c r="M512" i="6" s="1"/>
  <c r="K512" i="6"/>
  <c r="K514" i="6"/>
  <c r="K557" i="6"/>
  <c r="O557" i="6"/>
  <c r="P557" i="6"/>
  <c r="I557" i="6"/>
  <c r="O564" i="6"/>
  <c r="M586" i="6"/>
  <c r="I595" i="6"/>
  <c r="P595" i="6"/>
  <c r="O595" i="6"/>
  <c r="K595" i="6"/>
  <c r="M613" i="6"/>
  <c r="P620" i="6"/>
  <c r="K620" i="6"/>
  <c r="I620" i="6"/>
  <c r="K628" i="6"/>
  <c r="I628" i="6"/>
  <c r="P628" i="6"/>
  <c r="O628" i="6"/>
  <c r="I631" i="6"/>
  <c r="P631" i="6"/>
  <c r="K631" i="6"/>
  <c r="P635" i="6"/>
  <c r="I635" i="6"/>
  <c r="O652" i="6"/>
  <c r="I658" i="6"/>
  <c r="M658" i="6"/>
  <c r="L664" i="6"/>
  <c r="M664" i="6" s="1"/>
  <c r="O664" i="6"/>
  <c r="O687" i="6"/>
  <c r="M687" i="6"/>
  <c r="K687" i="6"/>
  <c r="I687" i="6"/>
  <c r="P687" i="6"/>
  <c r="K719" i="6"/>
  <c r="I719" i="6"/>
  <c r="P719" i="6"/>
  <c r="O719" i="6"/>
  <c r="O745" i="6"/>
  <c r="M858" i="6"/>
  <c r="I1258" i="7"/>
  <c r="O1272" i="7"/>
  <c r="O1273" i="7"/>
  <c r="O25" i="6"/>
  <c r="O26" i="6"/>
  <c r="O27" i="6"/>
  <c r="O28" i="6"/>
  <c r="O29" i="6"/>
  <c r="O72" i="6"/>
  <c r="O73" i="6"/>
  <c r="O74" i="6"/>
  <c r="O75" i="6"/>
  <c r="P85" i="6"/>
  <c r="P86" i="6"/>
  <c r="P87" i="6"/>
  <c r="P88" i="6"/>
  <c r="P89" i="6"/>
  <c r="I91" i="6"/>
  <c r="I92" i="6"/>
  <c r="I93" i="6"/>
  <c r="I94" i="6"/>
  <c r="I95" i="6"/>
  <c r="P130" i="6"/>
  <c r="P131" i="6"/>
  <c r="P132" i="6"/>
  <c r="P133" i="6"/>
  <c r="P134" i="6"/>
  <c r="P135" i="6"/>
  <c r="P136" i="6"/>
  <c r="I138" i="6"/>
  <c r="I139" i="6"/>
  <c r="I140" i="6"/>
  <c r="I141" i="6"/>
  <c r="I142" i="6"/>
  <c r="I143" i="6"/>
  <c r="I144" i="6"/>
  <c r="I145" i="6"/>
  <c r="I146" i="6"/>
  <c r="M158" i="6"/>
  <c r="K274" i="6"/>
  <c r="I274" i="6"/>
  <c r="M275" i="6"/>
  <c r="K277" i="6"/>
  <c r="I277" i="6"/>
  <c r="M283" i="6"/>
  <c r="K285" i="6"/>
  <c r="I285" i="6"/>
  <c r="M291" i="6"/>
  <c r="K293" i="6"/>
  <c r="I293" i="6"/>
  <c r="M299" i="6"/>
  <c r="K301" i="6"/>
  <c r="I301" i="6"/>
  <c r="F307" i="6"/>
  <c r="D315" i="6"/>
  <c r="F315" i="6" s="1"/>
  <c r="F316" i="6"/>
  <c r="P319" i="6"/>
  <c r="M321" i="6"/>
  <c r="K323" i="6"/>
  <c r="I323" i="6"/>
  <c r="I330" i="6"/>
  <c r="O332" i="6"/>
  <c r="K332" i="6"/>
  <c r="M336" i="6"/>
  <c r="K338" i="6"/>
  <c r="I338" i="6"/>
  <c r="I349" i="6"/>
  <c r="K369" i="6"/>
  <c r="I369" i="6"/>
  <c r="O373" i="6"/>
  <c r="M396" i="6"/>
  <c r="O401" i="6"/>
  <c r="F408" i="6"/>
  <c r="L422" i="6"/>
  <c r="M422" i="6" s="1"/>
  <c r="K422" i="6"/>
  <c r="M429" i="6"/>
  <c r="O430" i="6"/>
  <c r="K433" i="6"/>
  <c r="I433" i="6"/>
  <c r="P435" i="6"/>
  <c r="I435" i="6"/>
  <c r="L438" i="6"/>
  <c r="K438" i="6"/>
  <c r="O450" i="6"/>
  <c r="O454" i="6"/>
  <c r="P487" i="6"/>
  <c r="L492" i="6"/>
  <c r="M492" i="6" s="1"/>
  <c r="K492" i="6"/>
  <c r="F495" i="6"/>
  <c r="K495" i="6" s="1"/>
  <c r="P499" i="6"/>
  <c r="I499" i="6"/>
  <c r="I510" i="6"/>
  <c r="P510" i="6"/>
  <c r="O520" i="6"/>
  <c r="L520" i="6"/>
  <c r="M520" i="6" s="1"/>
  <c r="M526" i="6"/>
  <c r="K526" i="6"/>
  <c r="I526" i="6"/>
  <c r="O526" i="6"/>
  <c r="P528" i="6"/>
  <c r="K537" i="6"/>
  <c r="F547" i="6"/>
  <c r="K547" i="6" s="1"/>
  <c r="P565" i="6"/>
  <c r="I565" i="6"/>
  <c r="O565" i="6"/>
  <c r="M565" i="6"/>
  <c r="K565" i="6"/>
  <c r="L600" i="6"/>
  <c r="M600" i="6" s="1"/>
  <c r="O600" i="6"/>
  <c r="L611" i="6"/>
  <c r="M611" i="6" s="1"/>
  <c r="K611" i="6"/>
  <c r="M624" i="6"/>
  <c r="P624" i="6"/>
  <c r="O624" i="6"/>
  <c r="K624" i="6"/>
  <c r="I624" i="6"/>
  <c r="M640" i="6"/>
  <c r="I640" i="6"/>
  <c r="P640" i="6"/>
  <c r="O640" i="6"/>
  <c r="K640" i="6"/>
  <c r="L646" i="6"/>
  <c r="M716" i="6"/>
  <c r="K716" i="6"/>
  <c r="I716" i="6"/>
  <c r="O716" i="6"/>
  <c r="P716" i="6"/>
  <c r="I732" i="6"/>
  <c r="O732" i="6"/>
  <c r="P732" i="6"/>
  <c r="I1276" i="7"/>
  <c r="I1277" i="7"/>
  <c r="I1278" i="7"/>
  <c r="I1279" i="7"/>
  <c r="I1280" i="7"/>
  <c r="I1281" i="7"/>
  <c r="I1282" i="7"/>
  <c r="I1283" i="7"/>
  <c r="I31" i="6"/>
  <c r="I32" i="6"/>
  <c r="I33" i="6"/>
  <c r="I34" i="6"/>
  <c r="I35" i="6"/>
  <c r="I36" i="6"/>
  <c r="I77" i="6"/>
  <c r="I78" i="6"/>
  <c r="I111" i="6"/>
  <c r="I112" i="6"/>
  <c r="I113" i="6"/>
  <c r="I114" i="6"/>
  <c r="I115" i="6"/>
  <c r="I116" i="6"/>
  <c r="I117" i="6"/>
  <c r="I118" i="6"/>
  <c r="I119" i="6"/>
  <c r="I120" i="6"/>
  <c r="I121" i="6"/>
  <c r="I122" i="6"/>
  <c r="I123" i="6"/>
  <c r="I124" i="6"/>
  <c r="O148" i="6"/>
  <c r="O149" i="6"/>
  <c r="O150" i="6"/>
  <c r="O151" i="6"/>
  <c r="O152" i="6"/>
  <c r="O153" i="6"/>
  <c r="O154" i="6"/>
  <c r="O155" i="6"/>
  <c r="O156" i="6"/>
  <c r="O157" i="6"/>
  <c r="O158" i="6"/>
  <c r="O159" i="6"/>
  <c r="O160" i="6"/>
  <c r="O161" i="6"/>
  <c r="O162" i="6"/>
  <c r="O163" i="6"/>
  <c r="O164" i="6"/>
  <c r="O165" i="6"/>
  <c r="O166" i="6"/>
  <c r="O167" i="6"/>
  <c r="O168" i="6"/>
  <c r="O169" i="6"/>
  <c r="O170" i="6"/>
  <c r="O171" i="6"/>
  <c r="O172" i="6"/>
  <c r="O173" i="6"/>
  <c r="O174" i="6"/>
  <c r="O175" i="6"/>
  <c r="O176" i="6"/>
  <c r="O177" i="6"/>
  <c r="O178" i="6"/>
  <c r="O179" i="6"/>
  <c r="O180" i="6"/>
  <c r="O181" i="6"/>
  <c r="O182" i="6"/>
  <c r="O183" i="6"/>
  <c r="O184" i="6"/>
  <c r="O185" i="6"/>
  <c r="O275" i="6"/>
  <c r="K282" i="6"/>
  <c r="I282" i="6"/>
  <c r="O283" i="6"/>
  <c r="K290" i="6"/>
  <c r="I290" i="6"/>
  <c r="O291" i="6"/>
  <c r="K298" i="6"/>
  <c r="I298" i="6"/>
  <c r="O299" i="6"/>
  <c r="K320" i="6"/>
  <c r="I320" i="6"/>
  <c r="O321" i="6"/>
  <c r="I329" i="6"/>
  <c r="M330" i="6"/>
  <c r="O336" i="6"/>
  <c r="M349" i="6"/>
  <c r="K356" i="6"/>
  <c r="I356" i="6"/>
  <c r="P356" i="6"/>
  <c r="O365" i="6"/>
  <c r="K365" i="6"/>
  <c r="P373" i="6"/>
  <c r="O381" i="6"/>
  <c r="I390" i="6"/>
  <c r="I392" i="6"/>
  <c r="P392" i="6"/>
  <c r="O392" i="6"/>
  <c r="P401" i="6"/>
  <c r="L406" i="6"/>
  <c r="M406" i="6" s="1"/>
  <c r="K406" i="6"/>
  <c r="M416" i="6"/>
  <c r="P418" i="6"/>
  <c r="I418" i="6"/>
  <c r="K420" i="6"/>
  <c r="I420" i="6"/>
  <c r="P420" i="6"/>
  <c r="O422" i="6"/>
  <c r="K425" i="6"/>
  <c r="O428" i="6"/>
  <c r="K428" i="6"/>
  <c r="P428" i="6"/>
  <c r="K442" i="6"/>
  <c r="O444" i="6"/>
  <c r="P444" i="6"/>
  <c r="I460" i="6"/>
  <c r="M472" i="6"/>
  <c r="K472" i="6"/>
  <c r="I472" i="6"/>
  <c r="O472" i="6"/>
  <c r="L477" i="6"/>
  <c r="M477" i="6" s="1"/>
  <c r="K477" i="6"/>
  <c r="K479" i="6"/>
  <c r="M483" i="6"/>
  <c r="M488" i="6"/>
  <c r="K488" i="6"/>
  <c r="I488" i="6"/>
  <c r="O488" i="6"/>
  <c r="I490" i="6"/>
  <c r="P490" i="6"/>
  <c r="F489" i="6"/>
  <c r="M497" i="6"/>
  <c r="O513" i="6"/>
  <c r="K513" i="6"/>
  <c r="I513" i="6"/>
  <c r="P513" i="6"/>
  <c r="I529" i="6"/>
  <c r="P529" i="6"/>
  <c r="O529" i="6"/>
  <c r="I535" i="6"/>
  <c r="P541" i="6"/>
  <c r="O541" i="6"/>
  <c r="I541" i="6"/>
  <c r="P545" i="6"/>
  <c r="I545" i="6"/>
  <c r="P564" i="6"/>
  <c r="I564" i="6"/>
  <c r="I585" i="6"/>
  <c r="D582" i="6"/>
  <c r="F582" i="6" s="1"/>
  <c r="F589" i="6"/>
  <c r="O589" i="6" s="1"/>
  <c r="I592" i="6"/>
  <c r="L602" i="6"/>
  <c r="P615" i="6"/>
  <c r="I615" i="6"/>
  <c r="M625" i="6"/>
  <c r="K637" i="6"/>
  <c r="P637" i="6"/>
  <c r="I637" i="6"/>
  <c r="L642" i="6"/>
  <c r="M642" i="6" s="1"/>
  <c r="K642" i="6"/>
  <c r="K669" i="6"/>
  <c r="I669" i="6"/>
  <c r="P669" i="6"/>
  <c r="O669" i="6"/>
  <c r="O680" i="6"/>
  <c r="L680" i="6"/>
  <c r="M680" i="6" s="1"/>
  <c r="L713" i="6"/>
  <c r="L1080" i="6"/>
  <c r="M1080" i="6" s="1"/>
  <c r="K1080" i="6"/>
  <c r="I187" i="6"/>
  <c r="I188" i="6"/>
  <c r="I189" i="6"/>
  <c r="I191" i="6"/>
  <c r="I192" i="6"/>
  <c r="I193" i="6"/>
  <c r="I194" i="6"/>
  <c r="I195" i="6"/>
  <c r="I196" i="6"/>
  <c r="I197" i="6"/>
  <c r="I198" i="6"/>
  <c r="I200" i="6"/>
  <c r="I201" i="6"/>
  <c r="I202" i="6"/>
  <c r="I203" i="6"/>
  <c r="I204" i="6"/>
  <c r="I205" i="6"/>
  <c r="I206" i="6"/>
  <c r="I207" i="6"/>
  <c r="I208" i="6"/>
  <c r="I209" i="6"/>
  <c r="I210" i="6"/>
  <c r="I211" i="6"/>
  <c r="I212" i="6"/>
  <c r="I213" i="6"/>
  <c r="I214" i="6"/>
  <c r="I215" i="6"/>
  <c r="I216" i="6"/>
  <c r="I217" i="6"/>
  <c r="I218" i="6"/>
  <c r="I219" i="6"/>
  <c r="I220" i="6"/>
  <c r="I221" i="6"/>
  <c r="I222" i="6"/>
  <c r="I223" i="6"/>
  <c r="I224" i="6"/>
  <c r="I225" i="6"/>
  <c r="I226" i="6"/>
  <c r="I227" i="6"/>
  <c r="I228" i="6"/>
  <c r="I229" i="6"/>
  <c r="I230" i="6"/>
  <c r="I231" i="6"/>
  <c r="I232" i="6"/>
  <c r="I233" i="6"/>
  <c r="I234" i="6"/>
  <c r="I235" i="6"/>
  <c r="I236" i="6"/>
  <c r="I237" i="6"/>
  <c r="I238" i="6"/>
  <c r="I240" i="6"/>
  <c r="I241" i="6"/>
  <c r="I242" i="6"/>
  <c r="I243" i="6"/>
  <c r="I244" i="6"/>
  <c r="I245" i="6"/>
  <c r="I246" i="6"/>
  <c r="I247" i="6"/>
  <c r="I248" i="6"/>
  <c r="I249" i="6"/>
  <c r="I250" i="6"/>
  <c r="I251" i="6"/>
  <c r="I252" i="6"/>
  <c r="I253" i="6"/>
  <c r="I254" i="6"/>
  <c r="I255" i="6"/>
  <c r="I256" i="6"/>
  <c r="I257" i="6"/>
  <c r="I258" i="6"/>
  <c r="I259" i="6"/>
  <c r="I260" i="6"/>
  <c r="I261" i="6"/>
  <c r="I262" i="6"/>
  <c r="I263" i="6"/>
  <c r="I264" i="6"/>
  <c r="I265" i="6"/>
  <c r="I268" i="6"/>
  <c r="I269" i="6"/>
  <c r="I270" i="6"/>
  <c r="I273" i="6"/>
  <c r="P275" i="6"/>
  <c r="M277" i="6"/>
  <c r="K279" i="6"/>
  <c r="I279" i="6"/>
  <c r="O280" i="6"/>
  <c r="P283" i="6"/>
  <c r="M285" i="6"/>
  <c r="K287" i="6"/>
  <c r="I287" i="6"/>
  <c r="O288" i="6"/>
  <c r="P291" i="6"/>
  <c r="M293" i="6"/>
  <c r="K295" i="6"/>
  <c r="I295" i="6"/>
  <c r="O296" i="6"/>
  <c r="P299" i="6"/>
  <c r="M301" i="6"/>
  <c r="K303" i="6"/>
  <c r="I303" i="6"/>
  <c r="O304" i="6"/>
  <c r="F317" i="6"/>
  <c r="M317" i="6" s="1"/>
  <c r="P321" i="6"/>
  <c r="M323" i="6"/>
  <c r="P330" i="6"/>
  <c r="I332" i="6"/>
  <c r="P336" i="6"/>
  <c r="M338" i="6"/>
  <c r="K339" i="6"/>
  <c r="P349" i="6"/>
  <c r="M352" i="6"/>
  <c r="P354" i="6"/>
  <c r="P355" i="6"/>
  <c r="O355" i="6"/>
  <c r="M355" i="6"/>
  <c r="O359" i="6"/>
  <c r="O362" i="6"/>
  <c r="M369" i="6"/>
  <c r="M374" i="6"/>
  <c r="K374" i="6"/>
  <c r="I374" i="6"/>
  <c r="K377" i="6"/>
  <c r="I384" i="6"/>
  <c r="L390" i="6"/>
  <c r="M390" i="6" s="1"/>
  <c r="K390" i="6"/>
  <c r="M400" i="6"/>
  <c r="P402" i="6"/>
  <c r="I402" i="6"/>
  <c r="O406" i="6"/>
  <c r="K410" i="6"/>
  <c r="O413" i="6"/>
  <c r="K413" i="6"/>
  <c r="P413" i="6"/>
  <c r="K414" i="6"/>
  <c r="L425" i="6"/>
  <c r="M425" i="6" s="1"/>
  <c r="O433" i="6"/>
  <c r="M442" i="6"/>
  <c r="F446" i="6"/>
  <c r="M446" i="6" s="1"/>
  <c r="M455" i="6"/>
  <c r="K455" i="6"/>
  <c r="I455" i="6"/>
  <c r="O455" i="6"/>
  <c r="M456" i="6"/>
  <c r="L460" i="6"/>
  <c r="M460" i="6" s="1"/>
  <c r="K460" i="6"/>
  <c r="F463" i="6"/>
  <c r="I475" i="6"/>
  <c r="P475" i="6"/>
  <c r="K481" i="6"/>
  <c r="I481" i="6"/>
  <c r="K483" i="6"/>
  <c r="I486" i="6"/>
  <c r="O493" i="6"/>
  <c r="K493" i="6"/>
  <c r="I493" i="6"/>
  <c r="P493" i="6"/>
  <c r="I505" i="6"/>
  <c r="P505" i="6"/>
  <c r="D507" i="6"/>
  <c r="F508" i="6"/>
  <c r="M508" i="6" s="1"/>
  <c r="O514" i="6"/>
  <c r="K516" i="6"/>
  <c r="I516" i="6"/>
  <c r="P526" i="6"/>
  <c r="O533" i="6"/>
  <c r="P533" i="6"/>
  <c r="L537" i="6"/>
  <c r="M537" i="6" s="1"/>
  <c r="O537" i="6"/>
  <c r="I549" i="6"/>
  <c r="P549" i="6"/>
  <c r="O549" i="6"/>
  <c r="K549" i="6"/>
  <c r="P573" i="6"/>
  <c r="M573" i="6"/>
  <c r="K573" i="6"/>
  <c r="P576" i="6"/>
  <c r="K576" i="6"/>
  <c r="I576" i="6"/>
  <c r="D575" i="6"/>
  <c r="F575" i="6" s="1"/>
  <c r="F578" i="6"/>
  <c r="M578" i="6" s="1"/>
  <c r="K619" i="6"/>
  <c r="O619" i="6"/>
  <c r="P619" i="6"/>
  <c r="M619" i="6"/>
  <c r="I619" i="6"/>
  <c r="O625" i="6"/>
  <c r="P650" i="6"/>
  <c r="K650" i="6"/>
  <c r="I650" i="6"/>
  <c r="K652" i="6"/>
  <c r="I652" i="6"/>
  <c r="P652" i="6"/>
  <c r="D722" i="6"/>
  <c r="F725" i="6"/>
  <c r="K725" i="6" s="1"/>
  <c r="O1004" i="6"/>
  <c r="M1004" i="6"/>
  <c r="K1004" i="6"/>
  <c r="I1004" i="6"/>
  <c r="P1004" i="6"/>
  <c r="O1008" i="6"/>
  <c r="M1008" i="6"/>
  <c r="K1008" i="6"/>
  <c r="I1008" i="6"/>
  <c r="P1008" i="6"/>
  <c r="P1014" i="6"/>
  <c r="O1014" i="6"/>
  <c r="I1014" i="6"/>
  <c r="L1050" i="6"/>
  <c r="M1050" i="6" s="1"/>
  <c r="K1050" i="6"/>
  <c r="M274" i="6"/>
  <c r="K276" i="6"/>
  <c r="I276" i="6"/>
  <c r="O277" i="6"/>
  <c r="M282" i="6"/>
  <c r="K284" i="6"/>
  <c r="I284" i="6"/>
  <c r="O285" i="6"/>
  <c r="M290" i="6"/>
  <c r="K292" i="6"/>
  <c r="I292" i="6"/>
  <c r="O293" i="6"/>
  <c r="M298" i="6"/>
  <c r="K300" i="6"/>
  <c r="I300" i="6"/>
  <c r="O301" i="6"/>
  <c r="M320" i="6"/>
  <c r="K322" i="6"/>
  <c r="I322" i="6"/>
  <c r="O323" i="6"/>
  <c r="K329" i="6"/>
  <c r="O331" i="6"/>
  <c r="K331" i="6"/>
  <c r="M332" i="6"/>
  <c r="K337" i="6"/>
  <c r="I337" i="6"/>
  <c r="O338" i="6"/>
  <c r="K346" i="6"/>
  <c r="O350" i="6"/>
  <c r="L358" i="6"/>
  <c r="M358" i="6" s="1"/>
  <c r="K358" i="6"/>
  <c r="I365" i="6"/>
  <c r="I368" i="6"/>
  <c r="O369" i="6"/>
  <c r="F370" i="6"/>
  <c r="P386" i="6"/>
  <c r="I386" i="6"/>
  <c r="K388" i="6"/>
  <c r="I388" i="6"/>
  <c r="P388" i="6"/>
  <c r="O390" i="6"/>
  <c r="K394" i="6"/>
  <c r="O397" i="6"/>
  <c r="K397" i="6"/>
  <c r="P397" i="6"/>
  <c r="O412" i="6"/>
  <c r="P412" i="6"/>
  <c r="M423" i="6"/>
  <c r="K423" i="6"/>
  <c r="I423" i="6"/>
  <c r="O423" i="6"/>
  <c r="O425" i="6"/>
  <c r="I428" i="6"/>
  <c r="P433" i="6"/>
  <c r="M439" i="6"/>
  <c r="K439" i="6"/>
  <c r="I439" i="6"/>
  <c r="O439" i="6"/>
  <c r="O442" i="6"/>
  <c r="P450" i="6"/>
  <c r="I450" i="6"/>
  <c r="M465" i="6"/>
  <c r="P472" i="6"/>
  <c r="O478" i="6"/>
  <c r="K478" i="6"/>
  <c r="I478" i="6"/>
  <c r="P478" i="6"/>
  <c r="M479" i="6"/>
  <c r="O483" i="6"/>
  <c r="P488" i="6"/>
  <c r="M499" i="6"/>
  <c r="O501" i="6"/>
  <c r="L501" i="6"/>
  <c r="M501" i="6" s="1"/>
  <c r="I503" i="6"/>
  <c r="K510" i="6"/>
  <c r="O512" i="6"/>
  <c r="P512" i="6"/>
  <c r="M513" i="6"/>
  <c r="M527" i="6"/>
  <c r="K527" i="6"/>
  <c r="I527" i="6"/>
  <c r="O527" i="6"/>
  <c r="K535" i="6"/>
  <c r="M539" i="6"/>
  <c r="M543" i="6"/>
  <c r="K558" i="6"/>
  <c r="I558" i="6"/>
  <c r="I583" i="6"/>
  <c r="O583" i="6"/>
  <c r="P583" i="6"/>
  <c r="K585" i="6"/>
  <c r="L598" i="6"/>
  <c r="O604" i="6"/>
  <c r="I607" i="6"/>
  <c r="P607" i="6"/>
  <c r="K610" i="6"/>
  <c r="I610" i="6"/>
  <c r="P610" i="6"/>
  <c r="O610" i="6"/>
  <c r="I613" i="6"/>
  <c r="K613" i="6"/>
  <c r="M615" i="6"/>
  <c r="P621" i="6"/>
  <c r="O621" i="6"/>
  <c r="M621" i="6"/>
  <c r="K621" i="6"/>
  <c r="M655" i="6"/>
  <c r="K655" i="6"/>
  <c r="I655" i="6"/>
  <c r="P655" i="6"/>
  <c r="O655" i="6"/>
  <c r="I752" i="6"/>
  <c r="O752" i="6"/>
  <c r="P752" i="6"/>
  <c r="L1001" i="6"/>
  <c r="M1001" i="6" s="1"/>
  <c r="O1001" i="6"/>
  <c r="K389" i="6"/>
  <c r="K405" i="6"/>
  <c r="K421" i="6"/>
  <c r="D437" i="6"/>
  <c r="K453" i="6"/>
  <c r="K470" i="6"/>
  <c r="D485" i="6"/>
  <c r="F485" i="6" s="1"/>
  <c r="O485" i="6" s="1"/>
  <c r="K502" i="6"/>
  <c r="K521" i="6"/>
  <c r="K522" i="6"/>
  <c r="K523" i="6"/>
  <c r="K524" i="6"/>
  <c r="L535" i="6"/>
  <c r="M535" i="6" s="1"/>
  <c r="O543" i="6"/>
  <c r="O548" i="6"/>
  <c r="K551" i="6"/>
  <c r="L556" i="6"/>
  <c r="M556" i="6" s="1"/>
  <c r="O556" i="6"/>
  <c r="O574" i="6"/>
  <c r="M577" i="6"/>
  <c r="K580" i="6"/>
  <c r="K581" i="6"/>
  <c r="L585" i="6"/>
  <c r="M585" i="6" s="1"/>
  <c r="O585" i="6"/>
  <c r="P593" i="6"/>
  <c r="I593" i="6"/>
  <c r="F609" i="6"/>
  <c r="K609" i="6" s="1"/>
  <c r="O613" i="6"/>
  <c r="O620" i="6"/>
  <c r="O623" i="6"/>
  <c r="P627" i="6"/>
  <c r="L648" i="6"/>
  <c r="M648" i="6" s="1"/>
  <c r="O648" i="6"/>
  <c r="P651" i="6"/>
  <c r="O651" i="6"/>
  <c r="M651" i="6"/>
  <c r="K678" i="6"/>
  <c r="M698" i="6"/>
  <c r="K698" i="6"/>
  <c r="I698" i="6"/>
  <c r="O698" i="6"/>
  <c r="F708" i="6"/>
  <c r="K708" i="6" s="1"/>
  <c r="M734" i="6"/>
  <c r="L736" i="6"/>
  <c r="I743" i="6"/>
  <c r="P743" i="6"/>
  <c r="M754" i="6"/>
  <c r="L756" i="6"/>
  <c r="M759" i="6"/>
  <c r="K759" i="6"/>
  <c r="I759" i="6"/>
  <c r="O759" i="6"/>
  <c r="M760" i="6"/>
  <c r="P764" i="6"/>
  <c r="I764" i="6"/>
  <c r="O764" i="6"/>
  <c r="K764" i="6"/>
  <c r="M768" i="6"/>
  <c r="I792" i="6"/>
  <c r="P792" i="6"/>
  <c r="O792" i="6"/>
  <c r="O801" i="6"/>
  <c r="K801" i="6"/>
  <c r="P801" i="6"/>
  <c r="M801" i="6"/>
  <c r="I801" i="6"/>
  <c r="P820" i="6"/>
  <c r="I820" i="6"/>
  <c r="I841" i="6"/>
  <c r="P841" i="6"/>
  <c r="L867" i="6"/>
  <c r="M867" i="6" s="1"/>
  <c r="O867" i="6"/>
  <c r="K892" i="6"/>
  <c r="I892" i="6"/>
  <c r="P892" i="6"/>
  <c r="O892" i="6"/>
  <c r="O921" i="6"/>
  <c r="M921" i="6"/>
  <c r="K921" i="6"/>
  <c r="I921" i="6"/>
  <c r="P921" i="6"/>
  <c r="F979" i="6"/>
  <c r="K979" i="6" s="1"/>
  <c r="F974" i="6"/>
  <c r="I1018" i="6"/>
  <c r="P1018" i="6"/>
  <c r="I1096" i="6"/>
  <c r="K1096" i="6"/>
  <c r="P1096" i="6"/>
  <c r="O1096" i="6"/>
  <c r="O539" i="6"/>
  <c r="M541" i="6"/>
  <c r="P546" i="6"/>
  <c r="I546" i="6"/>
  <c r="O559" i="6"/>
  <c r="L569" i="6"/>
  <c r="M569" i="6" s="1"/>
  <c r="O588" i="6"/>
  <c r="K592" i="6"/>
  <c r="K601" i="6"/>
  <c r="O601" i="6"/>
  <c r="P603" i="6"/>
  <c r="O603" i="6"/>
  <c r="I605" i="6"/>
  <c r="M628" i="6"/>
  <c r="O635" i="6"/>
  <c r="I638" i="6"/>
  <c r="P638" i="6"/>
  <c r="O644" i="6"/>
  <c r="I644" i="6"/>
  <c r="K665" i="6"/>
  <c r="I665" i="6"/>
  <c r="O665" i="6"/>
  <c r="P667" i="6"/>
  <c r="P668" i="6"/>
  <c r="O668" i="6"/>
  <c r="M668" i="6"/>
  <c r="K682" i="6"/>
  <c r="O686" i="6"/>
  <c r="P686" i="6"/>
  <c r="P692" i="6"/>
  <c r="O692" i="6"/>
  <c r="I692" i="6"/>
  <c r="I699" i="6"/>
  <c r="P699" i="6"/>
  <c r="L706" i="6"/>
  <c r="M706" i="6" s="1"/>
  <c r="K706" i="6"/>
  <c r="O749" i="6"/>
  <c r="M749" i="6"/>
  <c r="K749" i="6"/>
  <c r="I749" i="6"/>
  <c r="P749" i="6"/>
  <c r="I760" i="6"/>
  <c r="P760" i="6"/>
  <c r="I810" i="6"/>
  <c r="P810" i="6"/>
  <c r="P845" i="6"/>
  <c r="O845" i="6"/>
  <c r="I845" i="6"/>
  <c r="O888" i="6"/>
  <c r="M888" i="6"/>
  <c r="K888" i="6"/>
  <c r="P888" i="6"/>
  <c r="I888" i="6"/>
  <c r="L886" i="6"/>
  <c r="K897" i="6"/>
  <c r="I932" i="6"/>
  <c r="P932" i="6"/>
  <c r="M932" i="6"/>
  <c r="K932" i="6"/>
  <c r="L934" i="6"/>
  <c r="M934" i="6" s="1"/>
  <c r="O934" i="6"/>
  <c r="L1042" i="6"/>
  <c r="M1042" i="6" s="1"/>
  <c r="O1042" i="6"/>
  <c r="I1076" i="6"/>
  <c r="P1076" i="6"/>
  <c r="K1214" i="6"/>
  <c r="I1214" i="6"/>
  <c r="P1214" i="6"/>
  <c r="M1214" i="6"/>
  <c r="O1214" i="6"/>
  <c r="P308" i="6"/>
  <c r="P309" i="6"/>
  <c r="P310" i="6"/>
  <c r="O318" i="6"/>
  <c r="L329" i="6"/>
  <c r="M329" i="6" s="1"/>
  <c r="O334" i="6"/>
  <c r="P342" i="6"/>
  <c r="L348" i="6"/>
  <c r="M348" i="6" s="1"/>
  <c r="P357" i="6"/>
  <c r="P372" i="6"/>
  <c r="P389" i="6"/>
  <c r="P405" i="6"/>
  <c r="P421" i="6"/>
  <c r="P453" i="6"/>
  <c r="K454" i="6"/>
  <c r="P470" i="6"/>
  <c r="K471" i="6"/>
  <c r="K486" i="6"/>
  <c r="P502" i="6"/>
  <c r="K503" i="6"/>
  <c r="P521" i="6"/>
  <c r="P522" i="6"/>
  <c r="P523" i="6"/>
  <c r="P524" i="6"/>
  <c r="K538" i="6"/>
  <c r="O538" i="6"/>
  <c r="F552" i="6"/>
  <c r="I559" i="6"/>
  <c r="L562" i="6"/>
  <c r="M562" i="6" s="1"/>
  <c r="K564" i="6"/>
  <c r="O569" i="6"/>
  <c r="O580" i="6"/>
  <c r="I588" i="6"/>
  <c r="D591" i="6"/>
  <c r="L592" i="6"/>
  <c r="M592" i="6" s="1"/>
  <c r="L594" i="6"/>
  <c r="M595" i="6"/>
  <c r="K596" i="6"/>
  <c r="I603" i="6"/>
  <c r="K605" i="6"/>
  <c r="M610" i="6"/>
  <c r="K625" i="6"/>
  <c r="L627" i="6"/>
  <c r="M627" i="6" s="1"/>
  <c r="K627" i="6"/>
  <c r="L633" i="6"/>
  <c r="M633" i="6" s="1"/>
  <c r="O633" i="6"/>
  <c r="P636" i="6"/>
  <c r="O636" i="6"/>
  <c r="K638" i="6"/>
  <c r="O642" i="6"/>
  <c r="L662" i="6"/>
  <c r="I668" i="6"/>
  <c r="O678" i="6"/>
  <c r="I678" i="6"/>
  <c r="D685" i="6"/>
  <c r="F688" i="6"/>
  <c r="K688" i="6" s="1"/>
  <c r="F772" i="6"/>
  <c r="K772" i="6" s="1"/>
  <c r="O841" i="6"/>
  <c r="L841" i="6"/>
  <c r="M841" i="6" s="1"/>
  <c r="O854" i="6"/>
  <c r="M854" i="6"/>
  <c r="K854" i="6"/>
  <c r="P854" i="6"/>
  <c r="I854" i="6"/>
  <c r="L863" i="6"/>
  <c r="K874" i="6"/>
  <c r="I874" i="6"/>
  <c r="P874" i="6"/>
  <c r="O874" i="6"/>
  <c r="F994" i="6"/>
  <c r="K994" i="6" s="1"/>
  <c r="I1046" i="6"/>
  <c r="P1046" i="6"/>
  <c r="L1070" i="6"/>
  <c r="M1070" i="6" s="1"/>
  <c r="K1070" i="6"/>
  <c r="I1072" i="6"/>
  <c r="P1072" i="6"/>
  <c r="I1141" i="6"/>
  <c r="P1141" i="6"/>
  <c r="K1141" i="6"/>
  <c r="O1174" i="6"/>
  <c r="P1174" i="6"/>
  <c r="K1174" i="6"/>
  <c r="I1174" i="6"/>
  <c r="I449" i="6"/>
  <c r="I466" i="6"/>
  <c r="I482" i="6"/>
  <c r="L486" i="6"/>
  <c r="M486" i="6" s="1"/>
  <c r="I498" i="6"/>
  <c r="I517" i="6"/>
  <c r="O540" i="6"/>
  <c r="K546" i="6"/>
  <c r="M549" i="6"/>
  <c r="K559" i="6"/>
  <c r="P569" i="6"/>
  <c r="L571" i="6"/>
  <c r="M571" i="6" s="1"/>
  <c r="O571" i="6"/>
  <c r="I577" i="6"/>
  <c r="P579" i="6"/>
  <c r="I579" i="6"/>
  <c r="P580" i="6"/>
  <c r="K588" i="6"/>
  <c r="I601" i="6"/>
  <c r="K603" i="6"/>
  <c r="K607" i="6"/>
  <c r="L609" i="6"/>
  <c r="M616" i="6"/>
  <c r="O631" i="6"/>
  <c r="L631" i="6"/>
  <c r="M631" i="6" s="1"/>
  <c r="P642" i="6"/>
  <c r="I648" i="6"/>
  <c r="K664" i="6"/>
  <c r="M665" i="6"/>
  <c r="K668" i="6"/>
  <c r="I682" i="6"/>
  <c r="M697" i="6"/>
  <c r="K697" i="6"/>
  <c r="I697" i="6"/>
  <c r="O697" i="6"/>
  <c r="O707" i="6"/>
  <c r="M707" i="6"/>
  <c r="K707" i="6"/>
  <c r="I707" i="6"/>
  <c r="P707" i="6"/>
  <c r="I717" i="6"/>
  <c r="P717" i="6"/>
  <c r="M732" i="6"/>
  <c r="P734" i="6"/>
  <c r="O734" i="6"/>
  <c r="I734" i="6"/>
  <c r="M742" i="6"/>
  <c r="K742" i="6"/>
  <c r="I742" i="6"/>
  <c r="O742" i="6"/>
  <c r="K745" i="6"/>
  <c r="I745" i="6"/>
  <c r="P745" i="6"/>
  <c r="O748" i="6"/>
  <c r="P748" i="6"/>
  <c r="M752" i="6"/>
  <c r="P754" i="6"/>
  <c r="O754" i="6"/>
  <c r="I754" i="6"/>
  <c r="L777" i="6"/>
  <c r="M777" i="6" s="1"/>
  <c r="P787" i="6"/>
  <c r="I787" i="6"/>
  <c r="O820" i="6"/>
  <c r="L820" i="6"/>
  <c r="M820" i="6" s="1"/>
  <c r="P926" i="6"/>
  <c r="O926" i="6"/>
  <c r="I926" i="6"/>
  <c r="P962" i="6"/>
  <c r="O962" i="6"/>
  <c r="I962" i="6"/>
  <c r="L1066" i="6"/>
  <c r="I1135" i="6"/>
  <c r="P1135" i="6"/>
  <c r="L1156" i="6"/>
  <c r="I363" i="6"/>
  <c r="I378" i="6"/>
  <c r="I395" i="6"/>
  <c r="I411" i="6"/>
  <c r="I426" i="6"/>
  <c r="I443" i="6"/>
  <c r="I459" i="6"/>
  <c r="I476" i="6"/>
  <c r="I491" i="6"/>
  <c r="I511" i="6"/>
  <c r="I532" i="6"/>
  <c r="I538" i="6"/>
  <c r="I540" i="6"/>
  <c r="K545" i="6"/>
  <c r="K548" i="6"/>
  <c r="L554" i="6"/>
  <c r="I561" i="6"/>
  <c r="O573" i="6"/>
  <c r="K577" i="6"/>
  <c r="L583" i="6"/>
  <c r="M583" i="6" s="1"/>
  <c r="I590" i="6"/>
  <c r="F594" i="6"/>
  <c r="K594" i="6" s="1"/>
  <c r="I600" i="6"/>
  <c r="M605" i="6"/>
  <c r="L607" i="6"/>
  <c r="M607" i="6" s="1"/>
  <c r="K615" i="6"/>
  <c r="K618" i="6"/>
  <c r="L620" i="6"/>
  <c r="M620" i="6" s="1"/>
  <c r="D622" i="6"/>
  <c r="L623" i="6"/>
  <c r="M623" i="6" s="1"/>
  <c r="F629" i="6"/>
  <c r="K629" i="6" s="1"/>
  <c r="K634" i="6"/>
  <c r="O634" i="6"/>
  <c r="K636" i="6"/>
  <c r="M638" i="6"/>
  <c r="L639" i="6"/>
  <c r="M639" i="6" s="1"/>
  <c r="F656" i="6"/>
  <c r="P665" i="6"/>
  <c r="I667" i="6"/>
  <c r="I686" i="6"/>
  <c r="O694" i="6"/>
  <c r="L694" i="6"/>
  <c r="M694" i="6" s="1"/>
  <c r="F713" i="6"/>
  <c r="O713" i="6" s="1"/>
  <c r="M719" i="6"/>
  <c r="O743" i="6"/>
  <c r="F750" i="6"/>
  <c r="P768" i="6"/>
  <c r="I768" i="6"/>
  <c r="O768" i="6"/>
  <c r="K768" i="6"/>
  <c r="I774" i="6"/>
  <c r="K774" i="6"/>
  <c r="P774" i="6"/>
  <c r="O774" i="6"/>
  <c r="P803" i="6"/>
  <c r="I803" i="6"/>
  <c r="K985" i="6"/>
  <c r="I985" i="6"/>
  <c r="P985" i="6"/>
  <c r="K1025" i="6"/>
  <c r="I1025" i="6"/>
  <c r="P1025" i="6"/>
  <c r="O1029" i="6"/>
  <c r="M1029" i="6"/>
  <c r="K1029" i="6"/>
  <c r="I1029" i="6"/>
  <c r="P1029" i="6"/>
  <c r="O1122" i="6"/>
  <c r="K1122" i="6"/>
  <c r="P1122" i="6"/>
  <c r="I1122" i="6"/>
  <c r="K540" i="6"/>
  <c r="M546" i="6"/>
  <c r="M548" i="6"/>
  <c r="M559" i="6"/>
  <c r="K561" i="6"/>
  <c r="K572" i="6"/>
  <c r="O572" i="6"/>
  <c r="K579" i="6"/>
  <c r="M588" i="6"/>
  <c r="K590" i="6"/>
  <c r="I596" i="6"/>
  <c r="M601" i="6"/>
  <c r="M603" i="6"/>
  <c r="M604" i="6"/>
  <c r="O605" i="6"/>
  <c r="O611" i="6"/>
  <c r="I611" i="6"/>
  <c r="P611" i="6"/>
  <c r="L618" i="6"/>
  <c r="M618" i="6" s="1"/>
  <c r="O618" i="6"/>
  <c r="O638" i="6"/>
  <c r="K644" i="6"/>
  <c r="K648" i="6"/>
  <c r="O650" i="6"/>
  <c r="L654" i="6"/>
  <c r="M654" i="6" s="1"/>
  <c r="K654" i="6"/>
  <c r="O660" i="6"/>
  <c r="I660" i="6"/>
  <c r="I664" i="6"/>
  <c r="K666" i="6"/>
  <c r="I666" i="6"/>
  <c r="O666" i="6"/>
  <c r="I676" i="6"/>
  <c r="P676" i="6"/>
  <c r="L682" i="6"/>
  <c r="M682" i="6" s="1"/>
  <c r="O682" i="6"/>
  <c r="L686" i="6"/>
  <c r="M686" i="6" s="1"/>
  <c r="K686" i="6"/>
  <c r="I690" i="6"/>
  <c r="K692" i="6"/>
  <c r="P697" i="6"/>
  <c r="K699" i="6"/>
  <c r="O706" i="6"/>
  <c r="P706" i="6"/>
  <c r="D710" i="6"/>
  <c r="O724" i="6"/>
  <c r="M724" i="6"/>
  <c r="K724" i="6"/>
  <c r="I724" i="6"/>
  <c r="P724" i="6"/>
  <c r="P742" i="6"/>
  <c r="K760" i="6"/>
  <c r="L810" i="6"/>
  <c r="M810" i="6" s="1"/>
  <c r="O810" i="6"/>
  <c r="L824" i="6"/>
  <c r="K824" i="6"/>
  <c r="I861" i="6"/>
  <c r="P861" i="6"/>
  <c r="O861" i="6"/>
  <c r="O870" i="6"/>
  <c r="M870" i="6"/>
  <c r="K870" i="6"/>
  <c r="P870" i="6"/>
  <c r="I870" i="6"/>
  <c r="D894" i="6"/>
  <c r="F906" i="6"/>
  <c r="K906" i="6" s="1"/>
  <c r="L950" i="6"/>
  <c r="M950" i="6" s="1"/>
  <c r="O950" i="6"/>
  <c r="I1062" i="6"/>
  <c r="P1062" i="6"/>
  <c r="M1076" i="6"/>
  <c r="I608" i="6"/>
  <c r="I626" i="6"/>
  <c r="I657" i="6"/>
  <c r="I673" i="6"/>
  <c r="I675" i="6"/>
  <c r="I689" i="6"/>
  <c r="O696" i="6"/>
  <c r="I709" i="6"/>
  <c r="O715" i="6"/>
  <c r="I726" i="6"/>
  <c r="I727" i="6"/>
  <c r="I728" i="6"/>
  <c r="I729" i="6"/>
  <c r="I730" i="6"/>
  <c r="I731" i="6"/>
  <c r="O741" i="6"/>
  <c r="I751" i="6"/>
  <c r="O758" i="6"/>
  <c r="O763" i="6"/>
  <c r="O773" i="6"/>
  <c r="F781" i="6"/>
  <c r="O781" i="6" s="1"/>
  <c r="I783" i="6"/>
  <c r="P785" i="6"/>
  <c r="K787" i="6"/>
  <c r="D789" i="6"/>
  <c r="M798" i="6"/>
  <c r="L800" i="6"/>
  <c r="K803" i="6"/>
  <c r="P805" i="6"/>
  <c r="O805" i="6"/>
  <c r="I805" i="6"/>
  <c r="M807" i="6"/>
  <c r="K810" i="6"/>
  <c r="D838" i="6"/>
  <c r="F838" i="6" s="1"/>
  <c r="K838" i="6" s="1"/>
  <c r="O840" i="6"/>
  <c r="M840" i="6"/>
  <c r="K840" i="6"/>
  <c r="P840" i="6"/>
  <c r="M844" i="6"/>
  <c r="I847" i="6"/>
  <c r="P847" i="6"/>
  <c r="K847" i="6"/>
  <c r="K848" i="6"/>
  <c r="O857" i="6"/>
  <c r="L859" i="6"/>
  <c r="M859" i="6" s="1"/>
  <c r="F865" i="6"/>
  <c r="O865" i="6" s="1"/>
  <c r="O873" i="6"/>
  <c r="L875" i="6"/>
  <c r="M875" i="6" s="1"/>
  <c r="K880" i="6"/>
  <c r="O891" i="6"/>
  <c r="K912" i="6"/>
  <c r="O916" i="6"/>
  <c r="K918" i="6"/>
  <c r="I918" i="6"/>
  <c r="P918" i="6"/>
  <c r="M922" i="6"/>
  <c r="K928" i="6"/>
  <c r="P942" i="6"/>
  <c r="O942" i="6"/>
  <c r="I942" i="6"/>
  <c r="I946" i="6"/>
  <c r="I948" i="6"/>
  <c r="P948" i="6"/>
  <c r="M948" i="6"/>
  <c r="I965" i="6"/>
  <c r="I967" i="6"/>
  <c r="P967" i="6"/>
  <c r="M967" i="6"/>
  <c r="I990" i="6"/>
  <c r="P990" i="6"/>
  <c r="O1030" i="6"/>
  <c r="P1034" i="6"/>
  <c r="O1034" i="6"/>
  <c r="I1034" i="6"/>
  <c r="I1040" i="6"/>
  <c r="P1040" i="6"/>
  <c r="M1040" i="6"/>
  <c r="O1045" i="6"/>
  <c r="M1045" i="6"/>
  <c r="K1045" i="6"/>
  <c r="I1045" i="6"/>
  <c r="P1045" i="6"/>
  <c r="K1048" i="6"/>
  <c r="L1058" i="6"/>
  <c r="M1058" i="6" s="1"/>
  <c r="O1058" i="6"/>
  <c r="O1061" i="6"/>
  <c r="M1061" i="6"/>
  <c r="K1061" i="6"/>
  <c r="I1061" i="6"/>
  <c r="P1061" i="6"/>
  <c r="M1084" i="6"/>
  <c r="K1094" i="6"/>
  <c r="I1094" i="6"/>
  <c r="P1094" i="6"/>
  <c r="O1094" i="6"/>
  <c r="I1098" i="6"/>
  <c r="P1098" i="6"/>
  <c r="L1108" i="6"/>
  <c r="P1118" i="6"/>
  <c r="I1118" i="6"/>
  <c r="O1175" i="6"/>
  <c r="K1175" i="6"/>
  <c r="P1175" i="6"/>
  <c r="I1175" i="6"/>
  <c r="P653" i="6"/>
  <c r="P670" i="6"/>
  <c r="P705" i="6"/>
  <c r="P720" i="6"/>
  <c r="P721" i="6"/>
  <c r="P746" i="6"/>
  <c r="P747" i="6"/>
  <c r="P767" i="6"/>
  <c r="I767" i="6"/>
  <c r="P771" i="6"/>
  <c r="I771" i="6"/>
  <c r="O787" i="6"/>
  <c r="F796" i="6"/>
  <c r="O796" i="6" s="1"/>
  <c r="O803" i="6"/>
  <c r="P808" i="6"/>
  <c r="I808" i="6"/>
  <c r="O808" i="6"/>
  <c r="K813" i="6"/>
  <c r="I813" i="6"/>
  <c r="O813" i="6"/>
  <c r="K816" i="6"/>
  <c r="P821" i="6"/>
  <c r="O821" i="6"/>
  <c r="I821" i="6"/>
  <c r="M823" i="6"/>
  <c r="L826" i="6"/>
  <c r="O834" i="6"/>
  <c r="K843" i="6"/>
  <c r="L847" i="6"/>
  <c r="M847" i="6" s="1"/>
  <c r="O871" i="6"/>
  <c r="K882" i="6"/>
  <c r="O889" i="6"/>
  <c r="F895" i="6"/>
  <c r="K895" i="6" s="1"/>
  <c r="L897" i="6"/>
  <c r="L918" i="6"/>
  <c r="M918" i="6" s="1"/>
  <c r="O918" i="6"/>
  <c r="L942" i="6"/>
  <c r="M942" i="6" s="1"/>
  <c r="K942" i="6"/>
  <c r="M960" i="6"/>
  <c r="P970" i="6"/>
  <c r="L987" i="6"/>
  <c r="O1005" i="6"/>
  <c r="M1005" i="6"/>
  <c r="K1005" i="6"/>
  <c r="I1005" i="6"/>
  <c r="P1005" i="6"/>
  <c r="O1009" i="6"/>
  <c r="M1009" i="6"/>
  <c r="K1009" i="6"/>
  <c r="I1009" i="6"/>
  <c r="P1009" i="6"/>
  <c r="K1012" i="6"/>
  <c r="I1023" i="6"/>
  <c r="P1023" i="6"/>
  <c r="M1023" i="6"/>
  <c r="I1030" i="6"/>
  <c r="P1030" i="6"/>
  <c r="L1034" i="6"/>
  <c r="M1034" i="6" s="1"/>
  <c r="K1034" i="6"/>
  <c r="O1088" i="6"/>
  <c r="L1088" i="6"/>
  <c r="M1088" i="6" s="1"/>
  <c r="M1092" i="6"/>
  <c r="I1100" i="6"/>
  <c r="P1100" i="6"/>
  <c r="O1103" i="6"/>
  <c r="P1103" i="6"/>
  <c r="K1103" i="6"/>
  <c r="I1103" i="6"/>
  <c r="M700" i="6"/>
  <c r="M701" i="6"/>
  <c r="M702" i="6"/>
  <c r="M703" i="6"/>
  <c r="M718" i="6"/>
  <c r="M744" i="6"/>
  <c r="M761" i="6"/>
  <c r="M762" i="6"/>
  <c r="K763" i="6"/>
  <c r="K780" i="6"/>
  <c r="I780" i="6"/>
  <c r="O780" i="6"/>
  <c r="P788" i="6"/>
  <c r="O788" i="6"/>
  <c r="I788" i="6"/>
  <c r="K792" i="6"/>
  <c r="P804" i="6"/>
  <c r="O804" i="6"/>
  <c r="I804" i="6"/>
  <c r="M816" i="6"/>
  <c r="O818" i="6"/>
  <c r="L818" i="6"/>
  <c r="M818" i="6" s="1"/>
  <c r="I834" i="6"/>
  <c r="P834" i="6"/>
  <c r="P859" i="6"/>
  <c r="O859" i="6"/>
  <c r="I859" i="6"/>
  <c r="P875" i="6"/>
  <c r="O875" i="6"/>
  <c r="I875" i="6"/>
  <c r="K893" i="6"/>
  <c r="I893" i="6"/>
  <c r="P893" i="6"/>
  <c r="K902" i="6"/>
  <c r="I902" i="6"/>
  <c r="L910" i="6"/>
  <c r="K914" i="6"/>
  <c r="I922" i="6"/>
  <c r="P922" i="6"/>
  <c r="L926" i="6"/>
  <c r="M926" i="6" s="1"/>
  <c r="K926" i="6"/>
  <c r="O955" i="6"/>
  <c r="M955" i="6"/>
  <c r="K955" i="6"/>
  <c r="I955" i="6"/>
  <c r="P955" i="6"/>
  <c r="L962" i="6"/>
  <c r="M962" i="6" s="1"/>
  <c r="K962" i="6"/>
  <c r="P977" i="6"/>
  <c r="O977" i="6"/>
  <c r="I977" i="6"/>
  <c r="I981" i="6"/>
  <c r="I983" i="6"/>
  <c r="P983" i="6"/>
  <c r="M983" i="6"/>
  <c r="M1012" i="6"/>
  <c r="K1018" i="6"/>
  <c r="L1025" i="6"/>
  <c r="M1025" i="6" s="1"/>
  <c r="O1025" i="6"/>
  <c r="I1048" i="6"/>
  <c r="P1048" i="6"/>
  <c r="I1052" i="6"/>
  <c r="P1052" i="6"/>
  <c r="O1052" i="6"/>
  <c r="I1068" i="6"/>
  <c r="P1068" i="6"/>
  <c r="O1068" i="6"/>
  <c r="P1082" i="6"/>
  <c r="M1082" i="6"/>
  <c r="K1082" i="6"/>
  <c r="I1082" i="6"/>
  <c r="P1106" i="6"/>
  <c r="I1106" i="6"/>
  <c r="L1179" i="6"/>
  <c r="L1259" i="6"/>
  <c r="M1259" i="6" s="1"/>
  <c r="O1259" i="6"/>
  <c r="O1264" i="6"/>
  <c r="M1264" i="6"/>
  <c r="K1264" i="6"/>
  <c r="I1264" i="6"/>
  <c r="P1264" i="6"/>
  <c r="O1268" i="6"/>
  <c r="M1268" i="6"/>
  <c r="K1268" i="6"/>
  <c r="I1268" i="6"/>
  <c r="P1268" i="6"/>
  <c r="I643" i="6"/>
  <c r="K658" i="6"/>
  <c r="I659" i="6"/>
  <c r="K676" i="6"/>
  <c r="I677" i="6"/>
  <c r="K690" i="6"/>
  <c r="I691" i="6"/>
  <c r="O700" i="6"/>
  <c r="O701" i="6"/>
  <c r="O702" i="6"/>
  <c r="O703" i="6"/>
  <c r="O718" i="6"/>
  <c r="K732" i="6"/>
  <c r="I733" i="6"/>
  <c r="O744" i="6"/>
  <c r="K752" i="6"/>
  <c r="I753" i="6"/>
  <c r="O761" i="6"/>
  <c r="O762" i="6"/>
  <c r="P766" i="6"/>
  <c r="I766" i="6"/>
  <c r="K767" i="6"/>
  <c r="P770" i="6"/>
  <c r="I770" i="6"/>
  <c r="K771" i="6"/>
  <c r="M783" i="6"/>
  <c r="O785" i="6"/>
  <c r="L785" i="6"/>
  <c r="M785" i="6" s="1"/>
  <c r="K788" i="6"/>
  <c r="L790" i="6"/>
  <c r="M790" i="6" s="1"/>
  <c r="L794" i="6"/>
  <c r="M794" i="6" s="1"/>
  <c r="K804" i="6"/>
  <c r="M813" i="6"/>
  <c r="O816" i="6"/>
  <c r="O819" i="6"/>
  <c r="K819" i="6"/>
  <c r="P819" i="6"/>
  <c r="K845" i="6"/>
  <c r="K857" i="6"/>
  <c r="K861" i="6"/>
  <c r="K873" i="6"/>
  <c r="K891" i="6"/>
  <c r="M893" i="6"/>
  <c r="F900" i="6"/>
  <c r="O908" i="6"/>
  <c r="M914" i="6"/>
  <c r="I940" i="6"/>
  <c r="P940" i="6"/>
  <c r="I944" i="6"/>
  <c r="P944" i="6"/>
  <c r="O944" i="6"/>
  <c r="O973" i="6"/>
  <c r="M973" i="6"/>
  <c r="K973" i="6"/>
  <c r="I973" i="6"/>
  <c r="P973" i="6"/>
  <c r="L985" i="6"/>
  <c r="M985" i="6" s="1"/>
  <c r="O985" i="6"/>
  <c r="L993" i="6"/>
  <c r="O1006" i="6"/>
  <c r="M1006" i="6"/>
  <c r="K1006" i="6"/>
  <c r="I1006" i="6"/>
  <c r="P1006" i="6"/>
  <c r="O1010" i="6"/>
  <c r="L1014" i="6"/>
  <c r="M1014" i="6" s="1"/>
  <c r="K1014" i="6"/>
  <c r="M1018" i="6"/>
  <c r="I1032" i="6"/>
  <c r="P1032" i="6"/>
  <c r="I1036" i="6"/>
  <c r="P1036" i="6"/>
  <c r="O1036" i="6"/>
  <c r="K1046" i="6"/>
  <c r="O1056" i="6"/>
  <c r="K1058" i="6"/>
  <c r="I1058" i="6"/>
  <c r="P1058" i="6"/>
  <c r="K1062" i="6"/>
  <c r="I1084" i="6"/>
  <c r="I1104" i="6"/>
  <c r="P1104" i="6"/>
  <c r="K1104" i="6"/>
  <c r="K1110" i="6"/>
  <c r="I1110" i="6"/>
  <c r="P1110" i="6"/>
  <c r="O1141" i="6"/>
  <c r="L1141" i="6"/>
  <c r="M1141" i="6" s="1"/>
  <c r="I1208" i="6"/>
  <c r="P1208" i="6"/>
  <c r="K1208" i="6"/>
  <c r="D1204" i="6"/>
  <c r="F1204" i="6" s="1"/>
  <c r="K773" i="6"/>
  <c r="M780" i="6"/>
  <c r="O786" i="6"/>
  <c r="K786" i="6"/>
  <c r="P786" i="6"/>
  <c r="L792" i="6"/>
  <c r="M792" i="6" s="1"/>
  <c r="O802" i="6"/>
  <c r="K802" i="6"/>
  <c r="P802" i="6"/>
  <c r="I807" i="6"/>
  <c r="I812" i="6"/>
  <c r="O814" i="6"/>
  <c r="O843" i="6"/>
  <c r="M845" i="6"/>
  <c r="I848" i="6"/>
  <c r="F852" i="6"/>
  <c r="I880" i="6"/>
  <c r="O882" i="6"/>
  <c r="O893" i="6"/>
  <c r="K909" i="6"/>
  <c r="I909" i="6"/>
  <c r="P909" i="6"/>
  <c r="I912" i="6"/>
  <c r="P912" i="6"/>
  <c r="O912" i="6"/>
  <c r="I928" i="6"/>
  <c r="P928" i="6"/>
  <c r="O928" i="6"/>
  <c r="K950" i="6"/>
  <c r="I950" i="6"/>
  <c r="P950" i="6"/>
  <c r="O956" i="6"/>
  <c r="M956" i="6"/>
  <c r="K956" i="6"/>
  <c r="I956" i="6"/>
  <c r="P956" i="6"/>
  <c r="I960" i="6"/>
  <c r="P960" i="6"/>
  <c r="L970" i="6"/>
  <c r="D987" i="6"/>
  <c r="F987" i="6" s="1"/>
  <c r="F988" i="6"/>
  <c r="M988" i="6" s="1"/>
  <c r="F993" i="6"/>
  <c r="K993" i="6" s="1"/>
  <c r="K1042" i="6"/>
  <c r="I1042" i="6"/>
  <c r="P1042" i="6"/>
  <c r="M1046" i="6"/>
  <c r="M1062" i="6"/>
  <c r="K1072" i="6"/>
  <c r="I183" i="5"/>
  <c r="M183" i="5"/>
  <c r="P183" i="5"/>
  <c r="O183" i="5"/>
  <c r="K183" i="5"/>
  <c r="P765" i="6"/>
  <c r="I765" i="6"/>
  <c r="P769" i="6"/>
  <c r="I769" i="6"/>
  <c r="P790" i="6"/>
  <c r="I790" i="6"/>
  <c r="O790" i="6"/>
  <c r="K795" i="6"/>
  <c r="I795" i="6"/>
  <c r="O795" i="6"/>
  <c r="I814" i="6"/>
  <c r="P814" i="6"/>
  <c r="I816" i="6"/>
  <c r="P818" i="6"/>
  <c r="K820" i="6"/>
  <c r="K841" i="6"/>
  <c r="K844" i="6"/>
  <c r="I844" i="6"/>
  <c r="P844" i="6"/>
  <c r="L852" i="6"/>
  <c r="K867" i="6"/>
  <c r="I867" i="6"/>
  <c r="I871" i="6"/>
  <c r="P871" i="6"/>
  <c r="I882" i="6"/>
  <c r="P882" i="6"/>
  <c r="I889" i="6"/>
  <c r="P889" i="6"/>
  <c r="L902" i="6"/>
  <c r="M902" i="6" s="1"/>
  <c r="O902" i="6"/>
  <c r="O905" i="6"/>
  <c r="M905" i="6"/>
  <c r="K905" i="6"/>
  <c r="P905" i="6"/>
  <c r="O932" i="6"/>
  <c r="K934" i="6"/>
  <c r="I934" i="6"/>
  <c r="P934" i="6"/>
  <c r="L977" i="6"/>
  <c r="M977" i="6" s="1"/>
  <c r="K977" i="6"/>
  <c r="K1001" i="6"/>
  <c r="I1001" i="6"/>
  <c r="P1001" i="6"/>
  <c r="O1007" i="6"/>
  <c r="M1007" i="6"/>
  <c r="K1007" i="6"/>
  <c r="I1007" i="6"/>
  <c r="P1007" i="6"/>
  <c r="I1012" i="6"/>
  <c r="P1012" i="6"/>
  <c r="K1016" i="6"/>
  <c r="O1046" i="6"/>
  <c r="P1050" i="6"/>
  <c r="O1050" i="6"/>
  <c r="I1050" i="6"/>
  <c r="I1054" i="6"/>
  <c r="I1056" i="6"/>
  <c r="P1056" i="6"/>
  <c r="M1056" i="6"/>
  <c r="O1062" i="6"/>
  <c r="O1072" i="6"/>
  <c r="I1088" i="6"/>
  <c r="K1088" i="6"/>
  <c r="P1088" i="6"/>
  <c r="P1092" i="6"/>
  <c r="I1092" i="6"/>
  <c r="L125" i="5"/>
  <c r="O779" i="6"/>
  <c r="O794" i="6"/>
  <c r="O812" i="6"/>
  <c r="D826" i="6"/>
  <c r="F826" i="6" s="1"/>
  <c r="K826" i="6" s="1"/>
  <c r="O827" i="6"/>
  <c r="O828" i="6"/>
  <c r="O829" i="6"/>
  <c r="O830" i="6"/>
  <c r="O831" i="6"/>
  <c r="O832" i="6"/>
  <c r="O833" i="6"/>
  <c r="P839" i="6"/>
  <c r="I842" i="6"/>
  <c r="O848" i="6"/>
  <c r="O849" i="6"/>
  <c r="O850" i="6"/>
  <c r="P853" i="6"/>
  <c r="I856" i="6"/>
  <c r="O863" i="6"/>
  <c r="O864" i="6"/>
  <c r="P869" i="6"/>
  <c r="I872" i="6"/>
  <c r="O880" i="6"/>
  <c r="O881" i="6"/>
  <c r="P887" i="6"/>
  <c r="I890" i="6"/>
  <c r="L895" i="6"/>
  <c r="O898" i="6"/>
  <c r="O899" i="6"/>
  <c r="P904" i="6"/>
  <c r="I907" i="6"/>
  <c r="O914" i="6"/>
  <c r="O915" i="6"/>
  <c r="P920" i="6"/>
  <c r="I923" i="6"/>
  <c r="O931" i="6"/>
  <c r="P936" i="6"/>
  <c r="I939" i="6"/>
  <c r="O946" i="6"/>
  <c r="O947" i="6"/>
  <c r="P954" i="6"/>
  <c r="I958" i="6"/>
  <c r="I959" i="6"/>
  <c r="D964" i="6"/>
  <c r="F964" i="6" s="1"/>
  <c r="K964" i="6" s="1"/>
  <c r="O965" i="6"/>
  <c r="O966" i="6"/>
  <c r="O981" i="6"/>
  <c r="O982" i="6"/>
  <c r="I989" i="6"/>
  <c r="L994" i="6"/>
  <c r="O996" i="6"/>
  <c r="O997" i="6"/>
  <c r="P1003" i="6"/>
  <c r="I1011" i="6"/>
  <c r="O1018" i="6"/>
  <c r="O1019" i="6"/>
  <c r="O1020" i="6"/>
  <c r="O1021" i="6"/>
  <c r="O1022" i="6"/>
  <c r="P1028" i="6"/>
  <c r="I1031" i="6"/>
  <c r="O1039" i="6"/>
  <c r="P1044" i="6"/>
  <c r="I1047" i="6"/>
  <c r="O1054" i="6"/>
  <c r="O1055" i="6"/>
  <c r="P1060" i="6"/>
  <c r="I1063" i="6"/>
  <c r="I1070" i="6"/>
  <c r="K1079" i="6"/>
  <c r="O1084" i="6"/>
  <c r="K1092" i="6"/>
  <c r="K1100" i="6"/>
  <c r="O1102" i="6"/>
  <c r="P1102" i="6"/>
  <c r="K1107" i="6"/>
  <c r="I1107" i="6"/>
  <c r="P1107" i="6"/>
  <c r="I1112" i="6"/>
  <c r="P1112" i="6"/>
  <c r="O1116" i="6"/>
  <c r="L1116" i="6"/>
  <c r="M1116" i="6" s="1"/>
  <c r="K1119" i="6"/>
  <c r="I1119" i="6"/>
  <c r="O1119" i="6"/>
  <c r="P1128" i="6"/>
  <c r="O1128" i="6"/>
  <c r="I1128" i="6"/>
  <c r="O1131" i="6"/>
  <c r="O1133" i="6"/>
  <c r="M1137" i="6"/>
  <c r="O1140" i="6"/>
  <c r="K1140" i="6"/>
  <c r="P1140" i="6"/>
  <c r="K1145" i="6"/>
  <c r="L1149" i="6"/>
  <c r="M1149" i="6" s="1"/>
  <c r="K1149" i="6"/>
  <c r="K1160" i="6"/>
  <c r="L1164" i="6"/>
  <c r="M1164" i="6" s="1"/>
  <c r="K1164" i="6"/>
  <c r="M1207" i="6"/>
  <c r="K1211" i="6"/>
  <c r="I1211" i="6"/>
  <c r="P1211" i="6"/>
  <c r="M1211" i="6"/>
  <c r="K84" i="5"/>
  <c r="L96" i="5"/>
  <c r="M96" i="5" s="1"/>
  <c r="O96" i="5"/>
  <c r="P138" i="5"/>
  <c r="O138" i="5"/>
  <c r="K138" i="5"/>
  <c r="I138" i="5"/>
  <c r="I159" i="5"/>
  <c r="M159" i="5"/>
  <c r="P159" i="5"/>
  <c r="O159" i="5"/>
  <c r="K159" i="5"/>
  <c r="F505" i="5"/>
  <c r="D489" i="5"/>
  <c r="P925" i="6"/>
  <c r="P941" i="6"/>
  <c r="P961" i="6"/>
  <c r="P976" i="6"/>
  <c r="P991" i="6"/>
  <c r="P992" i="6"/>
  <c r="P1013" i="6"/>
  <c r="P1033" i="6"/>
  <c r="P1049" i="6"/>
  <c r="P1065" i="6"/>
  <c r="O1076" i="6"/>
  <c r="P1083" i="6"/>
  <c r="K1083" i="6"/>
  <c r="I1085" i="6"/>
  <c r="O1085" i="6"/>
  <c r="L1100" i="6"/>
  <c r="M1100" i="6" s="1"/>
  <c r="O1100" i="6"/>
  <c r="K1135" i="6"/>
  <c r="O1137" i="6"/>
  <c r="P1137" i="6"/>
  <c r="O1138" i="6"/>
  <c r="K1138" i="6"/>
  <c r="P1138" i="6"/>
  <c r="K1144" i="6"/>
  <c r="I1144" i="6"/>
  <c r="P1144" i="6"/>
  <c r="M1144" i="6"/>
  <c r="K1159" i="6"/>
  <c r="I1159" i="6"/>
  <c r="P1159" i="6"/>
  <c r="M1159" i="6"/>
  <c r="L1204" i="6"/>
  <c r="K1216" i="6"/>
  <c r="P1275" i="6"/>
  <c r="O1275" i="6"/>
  <c r="I1275" i="6"/>
  <c r="F11" i="5"/>
  <c r="K53" i="5"/>
  <c r="P146" i="5"/>
  <c r="O146" i="5"/>
  <c r="K146" i="5"/>
  <c r="I146" i="5"/>
  <c r="K360" i="5"/>
  <c r="I360" i="5"/>
  <c r="P360" i="5"/>
  <c r="O1074" i="6"/>
  <c r="L1090" i="6"/>
  <c r="M1090" i="6" s="1"/>
  <c r="O1092" i="6"/>
  <c r="I1116" i="6"/>
  <c r="P1116" i="6"/>
  <c r="M1122" i="6"/>
  <c r="I1133" i="6"/>
  <c r="P1133" i="6"/>
  <c r="L1153" i="6"/>
  <c r="M1175" i="6"/>
  <c r="O1205" i="6"/>
  <c r="P1205" i="6"/>
  <c r="O1206" i="6"/>
  <c r="K1206" i="6"/>
  <c r="P1206" i="6"/>
  <c r="K1212" i="6"/>
  <c r="I1212" i="6"/>
  <c r="P1212" i="6"/>
  <c r="M1212" i="6"/>
  <c r="O1265" i="6"/>
  <c r="M1265" i="6"/>
  <c r="K1265" i="6"/>
  <c r="I1265" i="6"/>
  <c r="P1265" i="6"/>
  <c r="O1269" i="6"/>
  <c r="M1269" i="6"/>
  <c r="K1269" i="6"/>
  <c r="I1269" i="6"/>
  <c r="P1269" i="6"/>
  <c r="I167" i="5"/>
  <c r="M167" i="5"/>
  <c r="P167" i="5"/>
  <c r="O167" i="5"/>
  <c r="K167" i="5"/>
  <c r="K317" i="5"/>
  <c r="I317" i="5"/>
  <c r="P317" i="5"/>
  <c r="O317" i="5"/>
  <c r="F408" i="5"/>
  <c r="I828" i="6"/>
  <c r="I829" i="6"/>
  <c r="I830" i="6"/>
  <c r="I831" i="6"/>
  <c r="I832" i="6"/>
  <c r="I833" i="6"/>
  <c r="L839" i="6"/>
  <c r="M839" i="6" s="1"/>
  <c r="O842" i="6"/>
  <c r="I849" i="6"/>
  <c r="I850" i="6"/>
  <c r="L853" i="6"/>
  <c r="M853" i="6" s="1"/>
  <c r="O856" i="6"/>
  <c r="I864" i="6"/>
  <c r="L869" i="6"/>
  <c r="M869" i="6" s="1"/>
  <c r="O872" i="6"/>
  <c r="I881" i="6"/>
  <c r="L887" i="6"/>
  <c r="M887" i="6" s="1"/>
  <c r="O890" i="6"/>
  <c r="I898" i="6"/>
  <c r="I899" i="6"/>
  <c r="L904" i="6"/>
  <c r="M904" i="6" s="1"/>
  <c r="O907" i="6"/>
  <c r="I915" i="6"/>
  <c r="L920" i="6"/>
  <c r="M920" i="6" s="1"/>
  <c r="O923" i="6"/>
  <c r="I931" i="6"/>
  <c r="L936" i="6"/>
  <c r="M936" i="6" s="1"/>
  <c r="O939" i="6"/>
  <c r="I947" i="6"/>
  <c r="L954" i="6"/>
  <c r="M954" i="6" s="1"/>
  <c r="O958" i="6"/>
  <c r="O959" i="6"/>
  <c r="K965" i="6"/>
  <c r="I966" i="6"/>
  <c r="L972" i="6"/>
  <c r="I982" i="6"/>
  <c r="O988" i="6"/>
  <c r="O989" i="6"/>
  <c r="I997" i="6"/>
  <c r="L1003" i="6"/>
  <c r="M1003" i="6" s="1"/>
  <c r="O1011" i="6"/>
  <c r="I1019" i="6"/>
  <c r="I1020" i="6"/>
  <c r="I1021" i="6"/>
  <c r="I1022" i="6"/>
  <c r="L1028" i="6"/>
  <c r="M1028" i="6" s="1"/>
  <c r="O1031" i="6"/>
  <c r="I1039" i="6"/>
  <c r="L1044" i="6"/>
  <c r="M1044" i="6" s="1"/>
  <c r="O1047" i="6"/>
  <c r="I1055" i="6"/>
  <c r="L1060" i="6"/>
  <c r="M1060" i="6" s="1"/>
  <c r="O1063" i="6"/>
  <c r="K1075" i="6"/>
  <c r="P1075" i="6"/>
  <c r="O1077" i="6"/>
  <c r="I1077" i="6"/>
  <c r="I1083" i="6"/>
  <c r="K1085" i="6"/>
  <c r="O1087" i="6"/>
  <c r="O1090" i="6"/>
  <c r="P1093" i="6"/>
  <c r="O1093" i="6"/>
  <c r="I1093" i="6"/>
  <c r="I1095" i="6"/>
  <c r="O1098" i="6"/>
  <c r="K1101" i="6"/>
  <c r="I1101" i="6"/>
  <c r="O1101" i="6"/>
  <c r="M1103" i="6"/>
  <c r="K1118" i="6"/>
  <c r="O1125" i="6"/>
  <c r="K1129" i="6"/>
  <c r="I1129" i="6"/>
  <c r="P1129" i="6"/>
  <c r="O1129" i="6"/>
  <c r="L1135" i="6"/>
  <c r="M1135" i="6" s="1"/>
  <c r="O1135" i="6"/>
  <c r="M1138" i="6"/>
  <c r="O1144" i="6"/>
  <c r="P1153" i="6"/>
  <c r="O1159" i="6"/>
  <c r="I1166" i="6"/>
  <c r="P1166" i="6"/>
  <c r="I1171" i="6"/>
  <c r="L1178" i="6"/>
  <c r="I1206" i="6"/>
  <c r="K1215" i="6"/>
  <c r="I1215" i="6"/>
  <c r="P1215" i="6"/>
  <c r="M1215" i="6"/>
  <c r="O1216" i="6"/>
  <c r="I1241" i="6"/>
  <c r="O1241" i="6"/>
  <c r="O1261" i="6"/>
  <c r="L76" i="5"/>
  <c r="I103" i="5"/>
  <c r="P103" i="5"/>
  <c r="K103" i="5"/>
  <c r="I148" i="5"/>
  <c r="P148" i="5"/>
  <c r="O148" i="5"/>
  <c r="M148" i="5"/>
  <c r="K148" i="5"/>
  <c r="L335" i="5"/>
  <c r="I356" i="5"/>
  <c r="O356" i="5"/>
  <c r="P356" i="5"/>
  <c r="P842" i="6"/>
  <c r="P856" i="6"/>
  <c r="P872" i="6"/>
  <c r="P890" i="6"/>
  <c r="P907" i="6"/>
  <c r="P923" i="6"/>
  <c r="I925" i="6"/>
  <c r="P939" i="6"/>
  <c r="I941" i="6"/>
  <c r="P958" i="6"/>
  <c r="P959" i="6"/>
  <c r="I961" i="6"/>
  <c r="I976" i="6"/>
  <c r="P989" i="6"/>
  <c r="I991" i="6"/>
  <c r="I992" i="6"/>
  <c r="P1011" i="6"/>
  <c r="I1013" i="6"/>
  <c r="P1031" i="6"/>
  <c r="I1033" i="6"/>
  <c r="P1047" i="6"/>
  <c r="I1049" i="6"/>
  <c r="P1063" i="6"/>
  <c r="I1065" i="6"/>
  <c r="P1071" i="6"/>
  <c r="L1072" i="6"/>
  <c r="M1072" i="6" s="1"/>
  <c r="K1084" i="6"/>
  <c r="I1087" i="6"/>
  <c r="P1090" i="6"/>
  <c r="K1091" i="6"/>
  <c r="P1091" i="6"/>
  <c r="K1095" i="6"/>
  <c r="K1102" i="6"/>
  <c r="L1104" i="6"/>
  <c r="M1104" i="6" s="1"/>
  <c r="K1106" i="6"/>
  <c r="P1109" i="6"/>
  <c r="O1109" i="6"/>
  <c r="I1109" i="6"/>
  <c r="K1112" i="6"/>
  <c r="O1121" i="6"/>
  <c r="K1121" i="6"/>
  <c r="K1126" i="6"/>
  <c r="I1126" i="6"/>
  <c r="P1126" i="6"/>
  <c r="I1137" i="6"/>
  <c r="O1139" i="6"/>
  <c r="K1139" i="6"/>
  <c r="P1139" i="6"/>
  <c r="P1145" i="6"/>
  <c r="I1145" i="6"/>
  <c r="I1149" i="6"/>
  <c r="O1149" i="6"/>
  <c r="P1160" i="6"/>
  <c r="I1160" i="6"/>
  <c r="I1164" i="6"/>
  <c r="O1164" i="6"/>
  <c r="M1206" i="6"/>
  <c r="O1212" i="6"/>
  <c r="O1262" i="6"/>
  <c r="M1262" i="6"/>
  <c r="K1262" i="6"/>
  <c r="I1262" i="6"/>
  <c r="P1262" i="6"/>
  <c r="O1266" i="6"/>
  <c r="M1266" i="6"/>
  <c r="K1266" i="6"/>
  <c r="I1266" i="6"/>
  <c r="P1266" i="6"/>
  <c r="K1270" i="6"/>
  <c r="L1275" i="6"/>
  <c r="M1275" i="6" s="1"/>
  <c r="K1275" i="6"/>
  <c r="L30" i="5"/>
  <c r="L53" i="5"/>
  <c r="I90" i="5"/>
  <c r="P90" i="5"/>
  <c r="K96" i="5"/>
  <c r="I96" i="5"/>
  <c r="P96" i="5"/>
  <c r="K102" i="5"/>
  <c r="P102" i="5"/>
  <c r="I137" i="5"/>
  <c r="I151" i="5"/>
  <c r="M151" i="5"/>
  <c r="P151" i="5"/>
  <c r="O151" i="5"/>
  <c r="K151" i="5"/>
  <c r="I1074" i="6"/>
  <c r="P1080" i="6"/>
  <c r="M1106" i="6"/>
  <c r="K1116" i="6"/>
  <c r="L1118" i="6"/>
  <c r="M1118" i="6" s="1"/>
  <c r="O1118" i="6"/>
  <c r="P1125" i="6"/>
  <c r="L1131" i="6"/>
  <c r="M1131" i="6" s="1"/>
  <c r="K1131" i="6"/>
  <c r="K1133" i="6"/>
  <c r="D1178" i="6"/>
  <c r="F1178" i="6" s="1"/>
  <c r="O1179" i="6"/>
  <c r="K1182" i="6"/>
  <c r="L1182" i="6"/>
  <c r="M1182" i="6" s="1"/>
  <c r="O1182" i="6"/>
  <c r="I1205" i="6"/>
  <c r="O1207" i="6"/>
  <c r="K1207" i="6"/>
  <c r="P1207" i="6"/>
  <c r="M1208" i="6"/>
  <c r="K1213" i="6"/>
  <c r="I1213" i="6"/>
  <c r="P1213" i="6"/>
  <c r="M1213" i="6"/>
  <c r="K1259" i="6"/>
  <c r="I1259" i="6"/>
  <c r="P1259" i="6"/>
  <c r="K1261" i="6"/>
  <c r="P1261" i="6"/>
  <c r="L46" i="5"/>
  <c r="I79" i="5"/>
  <c r="P79" i="5"/>
  <c r="O79" i="5"/>
  <c r="I84" i="5"/>
  <c r="O84" i="5"/>
  <c r="F125" i="5"/>
  <c r="O125" i="5" s="1"/>
  <c r="I175" i="5"/>
  <c r="M175" i="5"/>
  <c r="P175" i="5"/>
  <c r="O175" i="5"/>
  <c r="K175" i="5"/>
  <c r="D328" i="5"/>
  <c r="F329" i="5"/>
  <c r="O329" i="5" s="1"/>
  <c r="K1076" i="6"/>
  <c r="I1079" i="6"/>
  <c r="O1083" i="6"/>
  <c r="P1085" i="6"/>
  <c r="O1106" i="6"/>
  <c r="K1137" i="6"/>
  <c r="K1147" i="6"/>
  <c r="I1147" i="6"/>
  <c r="P1147" i="6"/>
  <c r="O1147" i="6"/>
  <c r="K1162" i="6"/>
  <c r="I1162" i="6"/>
  <c r="P1162" i="6"/>
  <c r="O1162" i="6"/>
  <c r="L1171" i="6"/>
  <c r="M1171" i="6" s="1"/>
  <c r="O1171" i="6"/>
  <c r="M1174" i="6"/>
  <c r="I1207" i="6"/>
  <c r="O1208" i="6"/>
  <c r="P1216" i="6"/>
  <c r="I1216" i="6"/>
  <c r="I1254" i="6"/>
  <c r="P1254" i="6"/>
  <c r="O1263" i="6"/>
  <c r="M1263" i="6"/>
  <c r="K1263" i="6"/>
  <c r="I1263" i="6"/>
  <c r="P1263" i="6"/>
  <c r="O1267" i="6"/>
  <c r="M1267" i="6"/>
  <c r="K1267" i="6"/>
  <c r="I1267" i="6"/>
  <c r="P1267" i="6"/>
  <c r="K1284" i="6"/>
  <c r="F37" i="5"/>
  <c r="K37" i="5" s="1"/>
  <c r="D64" i="5"/>
  <c r="F65" i="5"/>
  <c r="O133" i="5"/>
  <c r="K133" i="5"/>
  <c r="P133" i="5"/>
  <c r="M133" i="5"/>
  <c r="I133" i="5"/>
  <c r="O378" i="5"/>
  <c r="M378" i="5"/>
  <c r="K378" i="5"/>
  <c r="I378" i="5"/>
  <c r="P378" i="5"/>
  <c r="M1272" i="6"/>
  <c r="M1273" i="6"/>
  <c r="M1274" i="6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72" i="5"/>
  <c r="M73" i="5"/>
  <c r="M74" i="5"/>
  <c r="M75" i="5"/>
  <c r="M114" i="5"/>
  <c r="K128" i="5"/>
  <c r="P141" i="5"/>
  <c r="O141" i="5"/>
  <c r="I154" i="5"/>
  <c r="M154" i="5"/>
  <c r="I162" i="5"/>
  <c r="M162" i="5"/>
  <c r="I170" i="5"/>
  <c r="M170" i="5"/>
  <c r="I178" i="5"/>
  <c r="M178" i="5"/>
  <c r="P186" i="5"/>
  <c r="I186" i="5"/>
  <c r="O186" i="5"/>
  <c r="M333" i="5"/>
  <c r="K339" i="5"/>
  <c r="F354" i="5"/>
  <c r="K354" i="5" s="1"/>
  <c r="I373" i="5"/>
  <c r="P373" i="5"/>
  <c r="O373" i="5"/>
  <c r="M373" i="5"/>
  <c r="O379" i="5"/>
  <c r="M384" i="5"/>
  <c r="K396" i="5"/>
  <c r="P406" i="5"/>
  <c r="K406" i="5"/>
  <c r="I406" i="5"/>
  <c r="I446" i="5"/>
  <c r="P446" i="5"/>
  <c r="K446" i="5"/>
  <c r="O452" i="5"/>
  <c r="L452" i="5"/>
  <c r="M452" i="5" s="1"/>
  <c r="I485" i="5"/>
  <c r="P485" i="5"/>
  <c r="K528" i="5"/>
  <c r="I528" i="5"/>
  <c r="P528" i="5"/>
  <c r="O528" i="5"/>
  <c r="I678" i="5"/>
  <c r="P678" i="5"/>
  <c r="K699" i="5"/>
  <c r="I699" i="5"/>
  <c r="P699" i="5"/>
  <c r="L704" i="5"/>
  <c r="K1099" i="6"/>
  <c r="K1117" i="6"/>
  <c r="L1133" i="6"/>
  <c r="M1133" i="6" s="1"/>
  <c r="K1134" i="6"/>
  <c r="O1136" i="6"/>
  <c r="I1146" i="6"/>
  <c r="L1151" i="6"/>
  <c r="M1151" i="6" s="1"/>
  <c r="K1152" i="6"/>
  <c r="O1154" i="6"/>
  <c r="I1161" i="6"/>
  <c r="L1166" i="6"/>
  <c r="M1166" i="6" s="1"/>
  <c r="K1167" i="6"/>
  <c r="K1168" i="6"/>
  <c r="K1169" i="6"/>
  <c r="K1170" i="6"/>
  <c r="O1172" i="6"/>
  <c r="O1173" i="6"/>
  <c r="I1180" i="6"/>
  <c r="L1199" i="6"/>
  <c r="K1200" i="6"/>
  <c r="K1201" i="6"/>
  <c r="K1202" i="6"/>
  <c r="K1203" i="6"/>
  <c r="I1217" i="6"/>
  <c r="I1218" i="6"/>
  <c r="I1219" i="6"/>
  <c r="K1220" i="6"/>
  <c r="L1254" i="6"/>
  <c r="M1254" i="6" s="1"/>
  <c r="O1260" i="6"/>
  <c r="P1272" i="6"/>
  <c r="P1273" i="6"/>
  <c r="P1274" i="6"/>
  <c r="I1276" i="6"/>
  <c r="I1277" i="6"/>
  <c r="I1278" i="6"/>
  <c r="I1279" i="6"/>
  <c r="I1280" i="6"/>
  <c r="I1281" i="6"/>
  <c r="I1282" i="6"/>
  <c r="I1283" i="6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I31" i="5"/>
  <c r="I32" i="5"/>
  <c r="I33" i="5"/>
  <c r="I34" i="5"/>
  <c r="I35" i="5"/>
  <c r="I36" i="5"/>
  <c r="L47" i="5"/>
  <c r="O54" i="5"/>
  <c r="O55" i="5"/>
  <c r="O56" i="5"/>
  <c r="O57" i="5"/>
  <c r="O58" i="5"/>
  <c r="O59" i="5"/>
  <c r="O60" i="5"/>
  <c r="O61" i="5"/>
  <c r="O62" i="5"/>
  <c r="O63" i="5"/>
  <c r="P72" i="5"/>
  <c r="P73" i="5"/>
  <c r="P74" i="5"/>
  <c r="P75" i="5"/>
  <c r="I77" i="5"/>
  <c r="I78" i="5"/>
  <c r="L90" i="5"/>
  <c r="M90" i="5" s="1"/>
  <c r="O97" i="5"/>
  <c r="O98" i="5"/>
  <c r="O99" i="5"/>
  <c r="O100" i="5"/>
  <c r="O101" i="5"/>
  <c r="P113" i="5"/>
  <c r="K127" i="5"/>
  <c r="I129" i="5"/>
  <c r="K141" i="5"/>
  <c r="P143" i="5"/>
  <c r="O143" i="5"/>
  <c r="I156" i="5"/>
  <c r="M156" i="5"/>
  <c r="I164" i="5"/>
  <c r="M164" i="5"/>
  <c r="I172" i="5"/>
  <c r="M172" i="5"/>
  <c r="I180" i="5"/>
  <c r="M180" i="5"/>
  <c r="I358" i="5"/>
  <c r="P368" i="5"/>
  <c r="O368" i="5"/>
  <c r="I368" i="5"/>
  <c r="L375" i="5"/>
  <c r="M375" i="5" s="1"/>
  <c r="O375" i="5"/>
  <c r="M381" i="5"/>
  <c r="L545" i="5"/>
  <c r="M545" i="5" s="1"/>
  <c r="K545" i="5"/>
  <c r="I571" i="5"/>
  <c r="P571" i="5"/>
  <c r="O573" i="5"/>
  <c r="K573" i="5"/>
  <c r="P573" i="5"/>
  <c r="I573" i="5"/>
  <c r="F582" i="5"/>
  <c r="I652" i="5"/>
  <c r="K690" i="5"/>
  <c r="I690" i="5"/>
  <c r="P690" i="5"/>
  <c r="O690" i="5"/>
  <c r="M690" i="5"/>
  <c r="L853" i="5"/>
  <c r="O132" i="5"/>
  <c r="K132" i="5"/>
  <c r="O136" i="5"/>
  <c r="K136" i="5"/>
  <c r="P140" i="5"/>
  <c r="O140" i="5"/>
  <c r="I153" i="5"/>
  <c r="M153" i="5"/>
  <c r="I161" i="5"/>
  <c r="M161" i="5"/>
  <c r="I169" i="5"/>
  <c r="M169" i="5"/>
  <c r="I177" i="5"/>
  <c r="M177" i="5"/>
  <c r="I185" i="5"/>
  <c r="M185" i="5"/>
  <c r="K333" i="5"/>
  <c r="I333" i="5"/>
  <c r="P333" i="5"/>
  <c r="K344" i="5"/>
  <c r="I344" i="5"/>
  <c r="P344" i="5"/>
  <c r="O363" i="5"/>
  <c r="M363" i="5"/>
  <c r="K363" i="5"/>
  <c r="I363" i="5"/>
  <c r="P363" i="5"/>
  <c r="I379" i="5"/>
  <c r="P379" i="5"/>
  <c r="K379" i="5"/>
  <c r="P430" i="5"/>
  <c r="I430" i="5"/>
  <c r="K430" i="5"/>
  <c r="K442" i="5"/>
  <c r="I442" i="5"/>
  <c r="M442" i="5"/>
  <c r="P442" i="5"/>
  <c r="I481" i="5"/>
  <c r="P481" i="5"/>
  <c r="L537" i="5"/>
  <c r="M537" i="5" s="1"/>
  <c r="O537" i="5"/>
  <c r="L618" i="5"/>
  <c r="M618" i="5" s="1"/>
  <c r="O618" i="5"/>
  <c r="K1241" i="6"/>
  <c r="F47" i="5"/>
  <c r="O47" i="5" s="1"/>
  <c r="K126" i="5"/>
  <c r="I140" i="5"/>
  <c r="P145" i="5"/>
  <c r="O145" i="5"/>
  <c r="I150" i="5"/>
  <c r="M150" i="5"/>
  <c r="K153" i="5"/>
  <c r="I158" i="5"/>
  <c r="M158" i="5"/>
  <c r="K161" i="5"/>
  <c r="I166" i="5"/>
  <c r="M166" i="5"/>
  <c r="K169" i="5"/>
  <c r="I174" i="5"/>
  <c r="M174" i="5"/>
  <c r="K177" i="5"/>
  <c r="I182" i="5"/>
  <c r="M182" i="5"/>
  <c r="K185" i="5"/>
  <c r="I311" i="5"/>
  <c r="P311" i="5"/>
  <c r="O311" i="5"/>
  <c r="M311" i="5"/>
  <c r="P319" i="5"/>
  <c r="O319" i="5"/>
  <c r="I319" i="5"/>
  <c r="P352" i="5"/>
  <c r="O352" i="5"/>
  <c r="I352" i="5"/>
  <c r="M356" i="5"/>
  <c r="L360" i="5"/>
  <c r="M360" i="5" s="1"/>
  <c r="O360" i="5"/>
  <c r="I396" i="5"/>
  <c r="P396" i="5"/>
  <c r="O406" i="5"/>
  <c r="M408" i="5"/>
  <c r="P414" i="5"/>
  <c r="I414" i="5"/>
  <c r="P416" i="5"/>
  <c r="I416" i="5"/>
  <c r="P432" i="5"/>
  <c r="I432" i="5"/>
  <c r="I452" i="5"/>
  <c r="P452" i="5"/>
  <c r="I615" i="5"/>
  <c r="P615" i="5"/>
  <c r="O615" i="5"/>
  <c r="O668" i="5"/>
  <c r="K668" i="5"/>
  <c r="I668" i="5"/>
  <c r="P668" i="5"/>
  <c r="O1199" i="6"/>
  <c r="O1255" i="6"/>
  <c r="O1256" i="6"/>
  <c r="O1257" i="6"/>
  <c r="O1258" i="6"/>
  <c r="K1271" i="6"/>
  <c r="I1272" i="6"/>
  <c r="I1273" i="6"/>
  <c r="I1274" i="6"/>
  <c r="I12" i="5"/>
  <c r="I13" i="5"/>
  <c r="I14" i="5"/>
  <c r="I15" i="5"/>
  <c r="I16" i="5"/>
  <c r="I17" i="5"/>
  <c r="I18" i="5"/>
  <c r="I19" i="5"/>
  <c r="I20" i="5"/>
  <c r="I21" i="5"/>
  <c r="I22" i="5"/>
  <c r="I23" i="5"/>
  <c r="I24" i="5"/>
  <c r="I25" i="5"/>
  <c r="I26" i="5"/>
  <c r="I27" i="5"/>
  <c r="I28" i="5"/>
  <c r="I29" i="5"/>
  <c r="F30" i="5"/>
  <c r="P66" i="5"/>
  <c r="P67" i="5"/>
  <c r="P68" i="5"/>
  <c r="P69" i="5"/>
  <c r="P70" i="5"/>
  <c r="I72" i="5"/>
  <c r="I73" i="5"/>
  <c r="I74" i="5"/>
  <c r="I75" i="5"/>
  <c r="F76" i="5"/>
  <c r="K76" i="5" s="1"/>
  <c r="P104" i="5"/>
  <c r="P105" i="5"/>
  <c r="P106" i="5"/>
  <c r="P107" i="5"/>
  <c r="P108" i="5"/>
  <c r="I114" i="5"/>
  <c r="I126" i="5"/>
  <c r="P128" i="5"/>
  <c r="O129" i="5"/>
  <c r="L129" i="5"/>
  <c r="M129" i="5" s="1"/>
  <c r="O131" i="5"/>
  <c r="K131" i="5"/>
  <c r="I132" i="5"/>
  <c r="O135" i="5"/>
  <c r="K135" i="5"/>
  <c r="I136" i="5"/>
  <c r="K140" i="5"/>
  <c r="P142" i="5"/>
  <c r="O142" i="5"/>
  <c r="I145" i="5"/>
  <c r="L147" i="5"/>
  <c r="M147" i="5" s="1"/>
  <c r="K150" i="5"/>
  <c r="I155" i="5"/>
  <c r="M155" i="5"/>
  <c r="O156" i="5"/>
  <c r="K158" i="5"/>
  <c r="I163" i="5"/>
  <c r="M163" i="5"/>
  <c r="O164" i="5"/>
  <c r="K166" i="5"/>
  <c r="I171" i="5"/>
  <c r="M171" i="5"/>
  <c r="O172" i="5"/>
  <c r="K174" i="5"/>
  <c r="I179" i="5"/>
  <c r="M179" i="5"/>
  <c r="O180" i="5"/>
  <c r="K182" i="5"/>
  <c r="K186" i="5"/>
  <c r="I307" i="5"/>
  <c r="O307" i="5"/>
  <c r="D315" i="5"/>
  <c r="F315" i="5" s="1"/>
  <c r="O315" i="5" s="1"/>
  <c r="F316" i="5"/>
  <c r="K316" i="5" s="1"/>
  <c r="O347" i="5"/>
  <c r="M347" i="5"/>
  <c r="K347" i="5"/>
  <c r="I347" i="5"/>
  <c r="P347" i="5"/>
  <c r="I364" i="5"/>
  <c r="P364" i="5"/>
  <c r="K364" i="5"/>
  <c r="L368" i="5"/>
  <c r="M368" i="5" s="1"/>
  <c r="K368" i="5"/>
  <c r="P381" i="5"/>
  <c r="K381" i="5"/>
  <c r="I381" i="5"/>
  <c r="K392" i="5"/>
  <c r="L392" i="5"/>
  <c r="M392" i="5" s="1"/>
  <c r="I400" i="5"/>
  <c r="P400" i="5"/>
  <c r="L404" i="5"/>
  <c r="M404" i="5" s="1"/>
  <c r="K404" i="5"/>
  <c r="O468" i="5"/>
  <c r="K468" i="5"/>
  <c r="P468" i="5"/>
  <c r="I468" i="5"/>
  <c r="K580" i="5"/>
  <c r="I580" i="5"/>
  <c r="P580" i="5"/>
  <c r="O580" i="5"/>
  <c r="M580" i="5"/>
  <c r="O636" i="5"/>
  <c r="K636" i="5"/>
  <c r="I636" i="5"/>
  <c r="P636" i="5"/>
  <c r="I639" i="5"/>
  <c r="P639" i="5"/>
  <c r="O639" i="5"/>
  <c r="L664" i="5"/>
  <c r="I1136" i="6"/>
  <c r="O1146" i="6"/>
  <c r="I1154" i="6"/>
  <c r="O1161" i="6"/>
  <c r="I1172" i="6"/>
  <c r="I1173" i="6"/>
  <c r="O1180" i="6"/>
  <c r="O1217" i="6"/>
  <c r="O1218" i="6"/>
  <c r="O1219" i="6"/>
  <c r="I1260" i="6"/>
  <c r="O1276" i="6"/>
  <c r="O1277" i="6"/>
  <c r="O1278" i="6"/>
  <c r="O1279" i="6"/>
  <c r="O1280" i="6"/>
  <c r="O1281" i="6"/>
  <c r="O1282" i="6"/>
  <c r="O1283" i="6"/>
  <c r="O31" i="5"/>
  <c r="O32" i="5"/>
  <c r="O33" i="5"/>
  <c r="O34" i="5"/>
  <c r="O35" i="5"/>
  <c r="O36" i="5"/>
  <c r="I54" i="5"/>
  <c r="I55" i="5"/>
  <c r="I56" i="5"/>
  <c r="I57" i="5"/>
  <c r="I58" i="5"/>
  <c r="I59" i="5"/>
  <c r="I60" i="5"/>
  <c r="I61" i="5"/>
  <c r="I62" i="5"/>
  <c r="I63" i="5"/>
  <c r="O77" i="5"/>
  <c r="O78" i="5"/>
  <c r="I97" i="5"/>
  <c r="I98" i="5"/>
  <c r="I99" i="5"/>
  <c r="I100" i="5"/>
  <c r="I101" i="5"/>
  <c r="I113" i="5"/>
  <c r="K114" i="5"/>
  <c r="O127" i="5"/>
  <c r="P129" i="5"/>
  <c r="L137" i="5"/>
  <c r="P139" i="5"/>
  <c r="O139" i="5"/>
  <c r="M143" i="5"/>
  <c r="K145" i="5"/>
  <c r="I152" i="5"/>
  <c r="M152" i="5"/>
  <c r="O153" i="5"/>
  <c r="P156" i="5"/>
  <c r="I160" i="5"/>
  <c r="M160" i="5"/>
  <c r="O161" i="5"/>
  <c r="P164" i="5"/>
  <c r="I168" i="5"/>
  <c r="M168" i="5"/>
  <c r="O169" i="5"/>
  <c r="P172" i="5"/>
  <c r="I176" i="5"/>
  <c r="M176" i="5"/>
  <c r="O177" i="5"/>
  <c r="P180" i="5"/>
  <c r="I184" i="5"/>
  <c r="M184" i="5"/>
  <c r="O185" i="5"/>
  <c r="M317" i="5"/>
  <c r="L328" i="5"/>
  <c r="I339" i="5"/>
  <c r="P339" i="5"/>
  <c r="O339" i="5"/>
  <c r="L344" i="5"/>
  <c r="M344" i="5" s="1"/>
  <c r="O344" i="5"/>
  <c r="I412" i="5"/>
  <c r="P412" i="5"/>
  <c r="O412" i="5"/>
  <c r="K412" i="5"/>
  <c r="K455" i="5"/>
  <c r="I455" i="5"/>
  <c r="P455" i="5"/>
  <c r="O455" i="5"/>
  <c r="O485" i="5"/>
  <c r="L485" i="5"/>
  <c r="M485" i="5" s="1"/>
  <c r="I495" i="5"/>
  <c r="P495" i="5"/>
  <c r="K495" i="5"/>
  <c r="O603" i="5"/>
  <c r="K603" i="5"/>
  <c r="I603" i="5"/>
  <c r="P603" i="5"/>
  <c r="K113" i="5"/>
  <c r="P127" i="5"/>
  <c r="O130" i="5"/>
  <c r="K130" i="5"/>
  <c r="M132" i="5"/>
  <c r="O134" i="5"/>
  <c r="K134" i="5"/>
  <c r="M136" i="5"/>
  <c r="I139" i="5"/>
  <c r="P144" i="5"/>
  <c r="O144" i="5"/>
  <c r="I149" i="5"/>
  <c r="M149" i="5"/>
  <c r="O150" i="5"/>
  <c r="K152" i="5"/>
  <c r="P153" i="5"/>
  <c r="I157" i="5"/>
  <c r="M157" i="5"/>
  <c r="O158" i="5"/>
  <c r="K160" i="5"/>
  <c r="P161" i="5"/>
  <c r="I165" i="5"/>
  <c r="M165" i="5"/>
  <c r="O166" i="5"/>
  <c r="K168" i="5"/>
  <c r="P169" i="5"/>
  <c r="I173" i="5"/>
  <c r="M173" i="5"/>
  <c r="O174" i="5"/>
  <c r="K176" i="5"/>
  <c r="P177" i="5"/>
  <c r="I181" i="5"/>
  <c r="M181" i="5"/>
  <c r="O182" i="5"/>
  <c r="K184" i="5"/>
  <c r="P185" i="5"/>
  <c r="L319" i="5"/>
  <c r="M319" i="5" s="1"/>
  <c r="K319" i="5"/>
  <c r="I341" i="5"/>
  <c r="O341" i="5"/>
  <c r="F348" i="5"/>
  <c r="O348" i="5" s="1"/>
  <c r="D343" i="5"/>
  <c r="F343" i="5" s="1"/>
  <c r="K343" i="5" s="1"/>
  <c r="L352" i="5"/>
  <c r="M352" i="5" s="1"/>
  <c r="K352" i="5"/>
  <c r="K366" i="5"/>
  <c r="I366" i="5"/>
  <c r="P366" i="5"/>
  <c r="K375" i="5"/>
  <c r="I375" i="5"/>
  <c r="P375" i="5"/>
  <c r="M379" i="5"/>
  <c r="I420" i="5"/>
  <c r="P420" i="5"/>
  <c r="O420" i="5"/>
  <c r="K439" i="5"/>
  <c r="I439" i="5"/>
  <c r="P439" i="5"/>
  <c r="O439" i="5"/>
  <c r="O467" i="5"/>
  <c r="P467" i="5"/>
  <c r="K467" i="5"/>
  <c r="I467" i="5"/>
  <c r="L575" i="5"/>
  <c r="D306" i="5"/>
  <c r="F306" i="5" s="1"/>
  <c r="O308" i="5"/>
  <c r="O309" i="5"/>
  <c r="O310" i="5"/>
  <c r="M318" i="5"/>
  <c r="I330" i="5"/>
  <c r="I331" i="5"/>
  <c r="I332" i="5"/>
  <c r="M334" i="5"/>
  <c r="O342" i="5"/>
  <c r="P346" i="5"/>
  <c r="I349" i="5"/>
  <c r="M351" i="5"/>
  <c r="O357" i="5"/>
  <c r="P362" i="5"/>
  <c r="I365" i="5"/>
  <c r="M367" i="5"/>
  <c r="D370" i="5"/>
  <c r="F370" i="5" s="1"/>
  <c r="O372" i="5"/>
  <c r="P377" i="5"/>
  <c r="I380" i="5"/>
  <c r="P383" i="5"/>
  <c r="K383" i="5"/>
  <c r="I385" i="5"/>
  <c r="O385" i="5"/>
  <c r="O386" i="5"/>
  <c r="I392" i="5"/>
  <c r="K398" i="5"/>
  <c r="K403" i="5"/>
  <c r="O408" i="5"/>
  <c r="F410" i="5"/>
  <c r="P415" i="5"/>
  <c r="K415" i="5"/>
  <c r="I417" i="5"/>
  <c r="O417" i="5"/>
  <c r="P419" i="5"/>
  <c r="L427" i="5"/>
  <c r="O451" i="5"/>
  <c r="K451" i="5"/>
  <c r="P451" i="5"/>
  <c r="I465" i="5"/>
  <c r="K469" i="5"/>
  <c r="F475" i="5"/>
  <c r="I477" i="5"/>
  <c r="D507" i="5"/>
  <c r="F508" i="5"/>
  <c r="O508" i="5" s="1"/>
  <c r="K537" i="5"/>
  <c r="F547" i="5"/>
  <c r="K560" i="5"/>
  <c r="O574" i="5"/>
  <c r="K574" i="5"/>
  <c r="I574" i="5"/>
  <c r="P574" i="5"/>
  <c r="M587" i="5"/>
  <c r="I598" i="5"/>
  <c r="P598" i="5"/>
  <c r="O604" i="5"/>
  <c r="K618" i="5"/>
  <c r="O637" i="5"/>
  <c r="I648" i="5"/>
  <c r="P648" i="5"/>
  <c r="O650" i="5"/>
  <c r="K650" i="5"/>
  <c r="P650" i="5"/>
  <c r="P656" i="5"/>
  <c r="I656" i="5"/>
  <c r="O669" i="5"/>
  <c r="L696" i="5"/>
  <c r="P771" i="5"/>
  <c r="O771" i="5"/>
  <c r="M771" i="5"/>
  <c r="I771" i="5"/>
  <c r="K771" i="5"/>
  <c r="O908" i="5"/>
  <c r="L908" i="5"/>
  <c r="M908" i="5" s="1"/>
  <c r="P318" i="5"/>
  <c r="P334" i="5"/>
  <c r="P351" i="5"/>
  <c r="P367" i="5"/>
  <c r="P382" i="5"/>
  <c r="K382" i="5"/>
  <c r="I386" i="5"/>
  <c r="P388" i="5"/>
  <c r="O400" i="5"/>
  <c r="F402" i="5"/>
  <c r="K407" i="5"/>
  <c r="P407" i="5"/>
  <c r="O409" i="5"/>
  <c r="I409" i="5"/>
  <c r="I418" i="5"/>
  <c r="K420" i="5"/>
  <c r="F425" i="5"/>
  <c r="O430" i="5"/>
  <c r="L430" i="5"/>
  <c r="M430" i="5" s="1"/>
  <c r="I444" i="5"/>
  <c r="L448" i="5"/>
  <c r="M448" i="5" s="1"/>
  <c r="O448" i="5"/>
  <c r="M451" i="5"/>
  <c r="M455" i="5"/>
  <c r="L460" i="5"/>
  <c r="K465" i="5"/>
  <c r="O469" i="5"/>
  <c r="K472" i="5"/>
  <c r="I472" i="5"/>
  <c r="P472" i="5"/>
  <c r="O484" i="5"/>
  <c r="K484" i="5"/>
  <c r="P484" i="5"/>
  <c r="K487" i="5"/>
  <c r="I487" i="5"/>
  <c r="P487" i="5"/>
  <c r="M528" i="5"/>
  <c r="O545" i="5"/>
  <c r="L578" i="5"/>
  <c r="M578" i="5" s="1"/>
  <c r="K578" i="5"/>
  <c r="O588" i="5"/>
  <c r="K588" i="5"/>
  <c r="I588" i="5"/>
  <c r="P588" i="5"/>
  <c r="I600" i="5"/>
  <c r="P600" i="5"/>
  <c r="O602" i="5"/>
  <c r="K602" i="5"/>
  <c r="P602" i="5"/>
  <c r="M603" i="5"/>
  <c r="I633" i="5"/>
  <c r="P633" i="5"/>
  <c r="O635" i="5"/>
  <c r="K635" i="5"/>
  <c r="P635" i="5"/>
  <c r="M636" i="5"/>
  <c r="K648" i="5"/>
  <c r="F658" i="5"/>
  <c r="O667" i="5"/>
  <c r="K667" i="5"/>
  <c r="P667" i="5"/>
  <c r="M668" i="5"/>
  <c r="I682" i="5"/>
  <c r="P682" i="5"/>
  <c r="L688" i="5"/>
  <c r="M688" i="5" s="1"/>
  <c r="K688" i="5"/>
  <c r="I694" i="5"/>
  <c r="P694" i="5"/>
  <c r="O706" i="5"/>
  <c r="I882" i="5"/>
  <c r="P882" i="5"/>
  <c r="O398" i="5"/>
  <c r="K416" i="5"/>
  <c r="M420" i="5"/>
  <c r="F424" i="5"/>
  <c r="K424" i="5" s="1"/>
  <c r="P431" i="5"/>
  <c r="O431" i="5"/>
  <c r="K431" i="5"/>
  <c r="K434" i="5"/>
  <c r="I434" i="5"/>
  <c r="O434" i="5"/>
  <c r="M439" i="5"/>
  <c r="L465" i="5"/>
  <c r="M465" i="5" s="1"/>
  <c r="O465" i="5"/>
  <c r="M468" i="5"/>
  <c r="K481" i="5"/>
  <c r="O490" i="5"/>
  <c r="K510" i="5"/>
  <c r="I510" i="5"/>
  <c r="P510" i="5"/>
  <c r="O510" i="5"/>
  <c r="K526" i="5"/>
  <c r="I526" i="5"/>
  <c r="P526" i="5"/>
  <c r="O559" i="5"/>
  <c r="K559" i="5"/>
  <c r="I559" i="5"/>
  <c r="P559" i="5"/>
  <c r="I562" i="5"/>
  <c r="P562" i="5"/>
  <c r="K571" i="5"/>
  <c r="I585" i="5"/>
  <c r="P585" i="5"/>
  <c r="O587" i="5"/>
  <c r="K587" i="5"/>
  <c r="P587" i="5"/>
  <c r="I604" i="5"/>
  <c r="P604" i="5"/>
  <c r="K615" i="5"/>
  <c r="I637" i="5"/>
  <c r="P637" i="5"/>
  <c r="L648" i="5"/>
  <c r="M648" i="5" s="1"/>
  <c r="O648" i="5"/>
  <c r="L656" i="5"/>
  <c r="M656" i="5" s="1"/>
  <c r="K656" i="5"/>
  <c r="I662" i="5"/>
  <c r="P662" i="5"/>
  <c r="I669" i="5"/>
  <c r="P669" i="5"/>
  <c r="P703" i="5"/>
  <c r="O703" i="5"/>
  <c r="M703" i="5"/>
  <c r="K703" i="5"/>
  <c r="I703" i="5"/>
  <c r="K715" i="5"/>
  <c r="I744" i="5"/>
  <c r="P744" i="5"/>
  <c r="O744" i="5"/>
  <c r="M744" i="5"/>
  <c r="K744" i="5"/>
  <c r="I790" i="5"/>
  <c r="P790" i="5"/>
  <c r="O790" i="5"/>
  <c r="K307" i="5"/>
  <c r="I308" i="5"/>
  <c r="I309" i="5"/>
  <c r="I310" i="5"/>
  <c r="O330" i="5"/>
  <c r="O331" i="5"/>
  <c r="O332" i="5"/>
  <c r="P340" i="5"/>
  <c r="K341" i="5"/>
  <c r="I342" i="5"/>
  <c r="L346" i="5"/>
  <c r="M346" i="5" s="1"/>
  <c r="O349" i="5"/>
  <c r="P355" i="5"/>
  <c r="K356" i="5"/>
  <c r="I357" i="5"/>
  <c r="L362" i="5"/>
  <c r="M362" i="5" s="1"/>
  <c r="O365" i="5"/>
  <c r="I372" i="5"/>
  <c r="L377" i="5"/>
  <c r="M377" i="5" s="1"/>
  <c r="O380" i="5"/>
  <c r="I382" i="5"/>
  <c r="K386" i="5"/>
  <c r="K387" i="5"/>
  <c r="L390" i="5"/>
  <c r="M390" i="5" s="1"/>
  <c r="O392" i="5"/>
  <c r="F394" i="5"/>
  <c r="M394" i="5" s="1"/>
  <c r="O395" i="5"/>
  <c r="P399" i="5"/>
  <c r="K399" i="5"/>
  <c r="I401" i="5"/>
  <c r="O401" i="5"/>
  <c r="I407" i="5"/>
  <c r="K409" i="5"/>
  <c r="K418" i="5"/>
  <c r="O419" i="5"/>
  <c r="I431" i="5"/>
  <c r="K432" i="5"/>
  <c r="K449" i="5"/>
  <c r="I449" i="5"/>
  <c r="O449" i="5"/>
  <c r="P456" i="5"/>
  <c r="I456" i="5"/>
  <c r="P465" i="5"/>
  <c r="O472" i="5"/>
  <c r="L481" i="5"/>
  <c r="M481" i="5" s="1"/>
  <c r="O481" i="5"/>
  <c r="M484" i="5"/>
  <c r="O487" i="5"/>
  <c r="I497" i="5"/>
  <c r="L508" i="5"/>
  <c r="I516" i="5"/>
  <c r="M526" i="5"/>
  <c r="P529" i="5"/>
  <c r="I529" i="5"/>
  <c r="P535" i="5"/>
  <c r="I556" i="5"/>
  <c r="P556" i="5"/>
  <c r="O558" i="5"/>
  <c r="K558" i="5"/>
  <c r="P558" i="5"/>
  <c r="M559" i="5"/>
  <c r="P564" i="5"/>
  <c r="I564" i="5"/>
  <c r="L571" i="5"/>
  <c r="M571" i="5" s="1"/>
  <c r="O571" i="5"/>
  <c r="F591" i="5"/>
  <c r="O598" i="5"/>
  <c r="K600" i="5"/>
  <c r="K609" i="5"/>
  <c r="I609" i="5"/>
  <c r="P609" i="5"/>
  <c r="O609" i="5"/>
  <c r="M615" i="5"/>
  <c r="K633" i="5"/>
  <c r="K639" i="5"/>
  <c r="K642" i="5"/>
  <c r="O656" i="5"/>
  <c r="M678" i="5"/>
  <c r="K682" i="5"/>
  <c r="I692" i="5"/>
  <c r="O717" i="5"/>
  <c r="P821" i="5"/>
  <c r="O821" i="5"/>
  <c r="M821" i="5"/>
  <c r="I821" i="5"/>
  <c r="K821" i="5"/>
  <c r="P1058" i="5"/>
  <c r="I1058" i="5"/>
  <c r="K147" i="5"/>
  <c r="M287" i="5"/>
  <c r="M288" i="5"/>
  <c r="M289" i="5"/>
  <c r="M290" i="5"/>
  <c r="M291" i="5"/>
  <c r="M292" i="5"/>
  <c r="M293" i="5"/>
  <c r="M294" i="5"/>
  <c r="M295" i="5"/>
  <c r="M296" i="5"/>
  <c r="M297" i="5"/>
  <c r="M298" i="5"/>
  <c r="M299" i="5"/>
  <c r="M300" i="5"/>
  <c r="M301" i="5"/>
  <c r="M302" i="5"/>
  <c r="M303" i="5"/>
  <c r="M304" i="5"/>
  <c r="M305" i="5"/>
  <c r="L307" i="5"/>
  <c r="M307" i="5" s="1"/>
  <c r="I318" i="5"/>
  <c r="M320" i="5"/>
  <c r="M321" i="5"/>
  <c r="M322" i="5"/>
  <c r="M323" i="5"/>
  <c r="P330" i="5"/>
  <c r="P331" i="5"/>
  <c r="P332" i="5"/>
  <c r="I334" i="5"/>
  <c r="M336" i="5"/>
  <c r="M337" i="5"/>
  <c r="M338" i="5"/>
  <c r="P349" i="5"/>
  <c r="I351" i="5"/>
  <c r="M353" i="5"/>
  <c r="P365" i="5"/>
  <c r="I367" i="5"/>
  <c r="M369" i="5"/>
  <c r="L371" i="5"/>
  <c r="M371" i="5" s="1"/>
  <c r="P380" i="5"/>
  <c r="O383" i="5"/>
  <c r="P385" i="5"/>
  <c r="M387" i="5"/>
  <c r="O390" i="5"/>
  <c r="P395" i="5"/>
  <c r="L396" i="5"/>
  <c r="M396" i="5" s="1"/>
  <c r="O404" i="5"/>
  <c r="K408" i="5"/>
  <c r="O415" i="5"/>
  <c r="P417" i="5"/>
  <c r="M418" i="5"/>
  <c r="L422" i="5"/>
  <c r="M422" i="5" s="1"/>
  <c r="L432" i="5"/>
  <c r="M432" i="5" s="1"/>
  <c r="O432" i="5"/>
  <c r="M434" i="5"/>
  <c r="F440" i="5"/>
  <c r="K440" i="5" s="1"/>
  <c r="I454" i="5"/>
  <c r="P473" i="5"/>
  <c r="I473" i="5"/>
  <c r="I483" i="5"/>
  <c r="K488" i="5"/>
  <c r="I488" i="5"/>
  <c r="P488" i="5"/>
  <c r="O499" i="5"/>
  <c r="P499" i="5"/>
  <c r="O500" i="5"/>
  <c r="K500" i="5"/>
  <c r="P500" i="5"/>
  <c r="L501" i="5"/>
  <c r="O518" i="5"/>
  <c r="P518" i="5"/>
  <c r="O519" i="5"/>
  <c r="K519" i="5"/>
  <c r="P519" i="5"/>
  <c r="O526" i="5"/>
  <c r="O540" i="5"/>
  <c r="K540" i="5"/>
  <c r="I540" i="5"/>
  <c r="P540" i="5"/>
  <c r="I552" i="5"/>
  <c r="K554" i="5"/>
  <c r="K585" i="5"/>
  <c r="F594" i="5"/>
  <c r="L600" i="5"/>
  <c r="M600" i="5" s="1"/>
  <c r="O600" i="5"/>
  <c r="I602" i="5"/>
  <c r="L607" i="5"/>
  <c r="O621" i="5"/>
  <c r="K621" i="5"/>
  <c r="I621" i="5"/>
  <c r="P621" i="5"/>
  <c r="F627" i="5"/>
  <c r="L633" i="5"/>
  <c r="M633" i="5" s="1"/>
  <c r="O633" i="5"/>
  <c r="I635" i="5"/>
  <c r="M639" i="5"/>
  <c r="I646" i="5"/>
  <c r="P646" i="5"/>
  <c r="M650" i="5"/>
  <c r="I667" i="5"/>
  <c r="L672" i="5"/>
  <c r="O678" i="5"/>
  <c r="L682" i="5"/>
  <c r="M682" i="5" s="1"/>
  <c r="O682" i="5"/>
  <c r="K694" i="5"/>
  <c r="O699" i="5"/>
  <c r="L699" i="5"/>
  <c r="M699" i="5" s="1"/>
  <c r="L732" i="5"/>
  <c r="F743" i="5"/>
  <c r="D722" i="5"/>
  <c r="K391" i="5"/>
  <c r="P391" i="5"/>
  <c r="O393" i="5"/>
  <c r="I393" i="5"/>
  <c r="I398" i="5"/>
  <c r="P404" i="5"/>
  <c r="L414" i="5"/>
  <c r="M414" i="5" s="1"/>
  <c r="O416" i="5"/>
  <c r="M431" i="5"/>
  <c r="P434" i="5"/>
  <c r="I469" i="5"/>
  <c r="P469" i="5"/>
  <c r="I471" i="5"/>
  <c r="I479" i="5"/>
  <c r="P479" i="5"/>
  <c r="O495" i="5"/>
  <c r="K504" i="5"/>
  <c r="I504" i="5"/>
  <c r="P504" i="5"/>
  <c r="O520" i="5"/>
  <c r="K527" i="5"/>
  <c r="I527" i="5"/>
  <c r="P527" i="5"/>
  <c r="I537" i="5"/>
  <c r="P537" i="5"/>
  <c r="P545" i="5"/>
  <c r="I545" i="5"/>
  <c r="K562" i="5"/>
  <c r="M573" i="5"/>
  <c r="L585" i="5"/>
  <c r="M585" i="5" s="1"/>
  <c r="O585" i="5"/>
  <c r="I587" i="5"/>
  <c r="L592" i="5"/>
  <c r="K604" i="5"/>
  <c r="I618" i="5"/>
  <c r="P618" i="5"/>
  <c r="O620" i="5"/>
  <c r="K620" i="5"/>
  <c r="P620" i="5"/>
  <c r="L625" i="5"/>
  <c r="K637" i="5"/>
  <c r="K662" i="5"/>
  <c r="K669" i="5"/>
  <c r="P676" i="5"/>
  <c r="P706" i="5"/>
  <c r="I706" i="5"/>
  <c r="K717" i="5"/>
  <c r="P717" i="5"/>
  <c r="I774" i="5"/>
  <c r="P774" i="5"/>
  <c r="O774" i="5"/>
  <c r="P804" i="5"/>
  <c r="O804" i="5"/>
  <c r="M804" i="5"/>
  <c r="I804" i="5"/>
  <c r="K804" i="5"/>
  <c r="I954" i="5"/>
  <c r="P954" i="5"/>
  <c r="K954" i="5"/>
  <c r="O382" i="5"/>
  <c r="P387" i="5"/>
  <c r="K400" i="5"/>
  <c r="I403" i="5"/>
  <c r="O407" i="5"/>
  <c r="P409" i="5"/>
  <c r="O414" i="5"/>
  <c r="O418" i="5"/>
  <c r="K423" i="5"/>
  <c r="I423" i="5"/>
  <c r="P423" i="5"/>
  <c r="K433" i="5"/>
  <c r="I433" i="5"/>
  <c r="O433" i="5"/>
  <c r="O435" i="5"/>
  <c r="P435" i="5"/>
  <c r="O436" i="5"/>
  <c r="P436" i="5"/>
  <c r="L438" i="5"/>
  <c r="O446" i="5"/>
  <c r="L446" i="5"/>
  <c r="M446" i="5" s="1"/>
  <c r="P449" i="5"/>
  <c r="K452" i="5"/>
  <c r="K456" i="5"/>
  <c r="F458" i="5"/>
  <c r="M467" i="5"/>
  <c r="K471" i="5"/>
  <c r="K485" i="5"/>
  <c r="O488" i="5"/>
  <c r="L497" i="5"/>
  <c r="M497" i="5" s="1"/>
  <c r="O497" i="5"/>
  <c r="M500" i="5"/>
  <c r="M504" i="5"/>
  <c r="O505" i="5"/>
  <c r="L516" i="5"/>
  <c r="M516" i="5" s="1"/>
  <c r="O516" i="5"/>
  <c r="M519" i="5"/>
  <c r="I525" i="5"/>
  <c r="M527" i="5"/>
  <c r="K529" i="5"/>
  <c r="F531" i="5"/>
  <c r="I541" i="5"/>
  <c r="P541" i="5"/>
  <c r="L556" i="5"/>
  <c r="M556" i="5" s="1"/>
  <c r="O556" i="5"/>
  <c r="I558" i="5"/>
  <c r="M562" i="5"/>
  <c r="L564" i="5"/>
  <c r="M564" i="5" s="1"/>
  <c r="K564" i="5"/>
  <c r="I569" i="5"/>
  <c r="P569" i="5"/>
  <c r="P578" i="5"/>
  <c r="I578" i="5"/>
  <c r="M602" i="5"/>
  <c r="D622" i="5"/>
  <c r="F622" i="5" s="1"/>
  <c r="M635" i="5"/>
  <c r="M637" i="5"/>
  <c r="I644" i="5"/>
  <c r="O651" i="5"/>
  <c r="K651" i="5"/>
  <c r="I651" i="5"/>
  <c r="P651" i="5"/>
  <c r="I654" i="5"/>
  <c r="P654" i="5"/>
  <c r="O662" i="5"/>
  <c r="M667" i="5"/>
  <c r="M669" i="5"/>
  <c r="I680" i="5"/>
  <c r="P680" i="5"/>
  <c r="P688" i="5"/>
  <c r="I688" i="5"/>
  <c r="O841" i="5"/>
  <c r="K426" i="5"/>
  <c r="F438" i="5"/>
  <c r="K438" i="5" s="1"/>
  <c r="K443" i="5"/>
  <c r="O444" i="5"/>
  <c r="K459" i="5"/>
  <c r="K476" i="5"/>
  <c r="O477" i="5"/>
  <c r="F486" i="5"/>
  <c r="M486" i="5" s="1"/>
  <c r="K491" i="5"/>
  <c r="O492" i="5"/>
  <c r="I506" i="5"/>
  <c r="K511" i="5"/>
  <c r="O512" i="5"/>
  <c r="K532" i="5"/>
  <c r="K548" i="5"/>
  <c r="K549" i="5"/>
  <c r="K550" i="5"/>
  <c r="K551" i="5"/>
  <c r="O552" i="5"/>
  <c r="D566" i="5"/>
  <c r="F566" i="5" s="1"/>
  <c r="F576" i="5"/>
  <c r="K576" i="5" s="1"/>
  <c r="K581" i="5"/>
  <c r="K595" i="5"/>
  <c r="O596" i="5"/>
  <c r="K610" i="5"/>
  <c r="O616" i="5"/>
  <c r="F623" i="5"/>
  <c r="K623" i="5" s="1"/>
  <c r="K628" i="5"/>
  <c r="O629" i="5"/>
  <c r="K643" i="5"/>
  <c r="K659" i="5"/>
  <c r="K677" i="5"/>
  <c r="F686" i="5"/>
  <c r="K686" i="5" s="1"/>
  <c r="K691" i="5"/>
  <c r="M700" i="5"/>
  <c r="M705" i="5"/>
  <c r="K706" i="5"/>
  <c r="K708" i="5"/>
  <c r="K710" i="5"/>
  <c r="K718" i="5"/>
  <c r="L750" i="5"/>
  <c r="M750" i="5" s="1"/>
  <c r="K750" i="5"/>
  <c r="P768" i="5"/>
  <c r="O768" i="5"/>
  <c r="M768" i="5"/>
  <c r="I768" i="5"/>
  <c r="F777" i="5"/>
  <c r="K777" i="5" s="1"/>
  <c r="I783" i="5"/>
  <c r="K786" i="5"/>
  <c r="I786" i="5"/>
  <c r="P786" i="5"/>
  <c r="O786" i="5"/>
  <c r="M787" i="5"/>
  <c r="O798" i="5"/>
  <c r="L798" i="5"/>
  <c r="M798" i="5" s="1"/>
  <c r="K822" i="5"/>
  <c r="P842" i="5"/>
  <c r="O842" i="5"/>
  <c r="M842" i="5"/>
  <c r="K842" i="5"/>
  <c r="I842" i="5"/>
  <c r="I859" i="5"/>
  <c r="P859" i="5"/>
  <c r="P871" i="5"/>
  <c r="I871" i="5"/>
  <c r="O920" i="5"/>
  <c r="L920" i="5"/>
  <c r="M920" i="5" s="1"/>
  <c r="L1070" i="5"/>
  <c r="M1070" i="5" s="1"/>
  <c r="K1070" i="5"/>
  <c r="K1223" i="5"/>
  <c r="P1223" i="5"/>
  <c r="O1223" i="5"/>
  <c r="I1223" i="5"/>
  <c r="K1239" i="5"/>
  <c r="P1239" i="5"/>
  <c r="O1239" i="5"/>
  <c r="I1239" i="5"/>
  <c r="I441" i="5"/>
  <c r="K447" i="5"/>
  <c r="I457" i="5"/>
  <c r="L463" i="5"/>
  <c r="K464" i="5"/>
  <c r="O466" i="5"/>
  <c r="I474" i="5"/>
  <c r="L479" i="5"/>
  <c r="M479" i="5" s="1"/>
  <c r="K480" i="5"/>
  <c r="O482" i="5"/>
  <c r="L495" i="5"/>
  <c r="M495" i="5" s="1"/>
  <c r="K496" i="5"/>
  <c r="O498" i="5"/>
  <c r="L505" i="5"/>
  <c r="M505" i="5" s="1"/>
  <c r="I509" i="5"/>
  <c r="L514" i="5"/>
  <c r="K515" i="5"/>
  <c r="O517" i="5"/>
  <c r="I530" i="5"/>
  <c r="L535" i="5"/>
  <c r="K536" i="5"/>
  <c r="O538" i="5"/>
  <c r="P544" i="5"/>
  <c r="I546" i="5"/>
  <c r="L554" i="5"/>
  <c r="K555" i="5"/>
  <c r="O557" i="5"/>
  <c r="P563" i="5"/>
  <c r="I565" i="5"/>
  <c r="L569" i="5"/>
  <c r="M569" i="5" s="1"/>
  <c r="K570" i="5"/>
  <c r="O572" i="5"/>
  <c r="P577" i="5"/>
  <c r="I579" i="5"/>
  <c r="L583" i="5"/>
  <c r="K584" i="5"/>
  <c r="O586" i="5"/>
  <c r="I593" i="5"/>
  <c r="L598" i="5"/>
  <c r="M598" i="5" s="1"/>
  <c r="K599" i="5"/>
  <c r="O601" i="5"/>
  <c r="I608" i="5"/>
  <c r="L613" i="5"/>
  <c r="K614" i="5"/>
  <c r="O619" i="5"/>
  <c r="P624" i="5"/>
  <c r="I626" i="5"/>
  <c r="L631" i="5"/>
  <c r="K632" i="5"/>
  <c r="O634" i="5"/>
  <c r="P640" i="5"/>
  <c r="L646" i="5"/>
  <c r="M646" i="5" s="1"/>
  <c r="K647" i="5"/>
  <c r="O649" i="5"/>
  <c r="P655" i="5"/>
  <c r="I657" i="5"/>
  <c r="L662" i="5"/>
  <c r="M662" i="5" s="1"/>
  <c r="K663" i="5"/>
  <c r="O665" i="5"/>
  <c r="O666" i="5"/>
  <c r="I673" i="5"/>
  <c r="I675" i="5"/>
  <c r="L680" i="5"/>
  <c r="M680" i="5" s="1"/>
  <c r="K681" i="5"/>
  <c r="O683" i="5"/>
  <c r="P687" i="5"/>
  <c r="I689" i="5"/>
  <c r="L694" i="5"/>
  <c r="M694" i="5" s="1"/>
  <c r="K695" i="5"/>
  <c r="O698" i="5"/>
  <c r="O709" i="5"/>
  <c r="I713" i="5"/>
  <c r="L725" i="5"/>
  <c r="M725" i="5" s="1"/>
  <c r="K725" i="5"/>
  <c r="K727" i="5"/>
  <c r="I727" i="5"/>
  <c r="P727" i="5"/>
  <c r="K729" i="5"/>
  <c r="I729" i="5"/>
  <c r="P729" i="5"/>
  <c r="K731" i="5"/>
  <c r="I731" i="5"/>
  <c r="P731" i="5"/>
  <c r="P747" i="5"/>
  <c r="M747" i="5"/>
  <c r="I747" i="5"/>
  <c r="K748" i="5"/>
  <c r="L752" i="5"/>
  <c r="K760" i="5"/>
  <c r="P760" i="5"/>
  <c r="K762" i="5"/>
  <c r="I762" i="5"/>
  <c r="P762" i="5"/>
  <c r="O762" i="5"/>
  <c r="M763" i="5"/>
  <c r="P766" i="5"/>
  <c r="O766" i="5"/>
  <c r="M766" i="5"/>
  <c r="I766" i="5"/>
  <c r="M786" i="5"/>
  <c r="P788" i="5"/>
  <c r="O788" i="5"/>
  <c r="M788" i="5"/>
  <c r="I788" i="5"/>
  <c r="K794" i="5"/>
  <c r="I794" i="5"/>
  <c r="P803" i="5"/>
  <c r="O803" i="5"/>
  <c r="L810" i="5"/>
  <c r="M810" i="5" s="1"/>
  <c r="K810" i="5"/>
  <c r="K818" i="5"/>
  <c r="P818" i="5"/>
  <c r="P820" i="5"/>
  <c r="O820" i="5"/>
  <c r="K839" i="5"/>
  <c r="I839" i="5"/>
  <c r="P839" i="5"/>
  <c r="I843" i="5"/>
  <c r="P843" i="5"/>
  <c r="O843" i="5"/>
  <c r="F847" i="5"/>
  <c r="K847" i="5" s="1"/>
  <c r="F848" i="5"/>
  <c r="O848" i="5" s="1"/>
  <c r="M855" i="5"/>
  <c r="I869" i="5"/>
  <c r="P869" i="5"/>
  <c r="O869" i="5"/>
  <c r="K869" i="5"/>
  <c r="K871" i="5"/>
  <c r="L880" i="5"/>
  <c r="M880" i="5" s="1"/>
  <c r="O880" i="5"/>
  <c r="I948" i="5"/>
  <c r="P948" i="5"/>
  <c r="L1012" i="5"/>
  <c r="K1012" i="5"/>
  <c r="M717" i="5"/>
  <c r="O758" i="5"/>
  <c r="L758" i="5"/>
  <c r="M758" i="5" s="1"/>
  <c r="P769" i="5"/>
  <c r="O769" i="5"/>
  <c r="M769" i="5"/>
  <c r="I769" i="5"/>
  <c r="L777" i="5"/>
  <c r="P787" i="5"/>
  <c r="O787" i="5"/>
  <c r="K787" i="5"/>
  <c r="L800" i="5"/>
  <c r="M800" i="5" s="1"/>
  <c r="O800" i="5"/>
  <c r="I808" i="5"/>
  <c r="P808" i="5"/>
  <c r="O816" i="5"/>
  <c r="L816" i="5"/>
  <c r="M816" i="5" s="1"/>
  <c r="I861" i="5"/>
  <c r="P861" i="5"/>
  <c r="O861" i="5"/>
  <c r="L887" i="5"/>
  <c r="M887" i="5" s="1"/>
  <c r="O887" i="5"/>
  <c r="I981" i="5"/>
  <c r="P981" i="5"/>
  <c r="O981" i="5"/>
  <c r="K981" i="5"/>
  <c r="I1003" i="5"/>
  <c r="P1003" i="5"/>
  <c r="K1003" i="5"/>
  <c r="P1048" i="5"/>
  <c r="I1048" i="5"/>
  <c r="F583" i="5"/>
  <c r="O583" i="5" s="1"/>
  <c r="I616" i="5"/>
  <c r="K644" i="5"/>
  <c r="K678" i="5"/>
  <c r="K692" i="5"/>
  <c r="O697" i="5"/>
  <c r="I701" i="5"/>
  <c r="O708" i="5"/>
  <c r="I710" i="5"/>
  <c r="O741" i="5"/>
  <c r="L741" i="5"/>
  <c r="M741" i="5" s="1"/>
  <c r="I750" i="5"/>
  <c r="P750" i="5"/>
  <c r="P764" i="5"/>
  <c r="O764" i="5"/>
  <c r="M764" i="5"/>
  <c r="I764" i="5"/>
  <c r="K769" i="5"/>
  <c r="O783" i="5"/>
  <c r="L783" i="5"/>
  <c r="I792" i="5"/>
  <c r="P792" i="5"/>
  <c r="O792" i="5"/>
  <c r="I798" i="5"/>
  <c r="P798" i="5"/>
  <c r="K801" i="5"/>
  <c r="I801" i="5"/>
  <c r="P801" i="5"/>
  <c r="O801" i="5"/>
  <c r="P805" i="5"/>
  <c r="O805" i="5"/>
  <c r="M805" i="5"/>
  <c r="I805" i="5"/>
  <c r="M806" i="5"/>
  <c r="I822" i="5"/>
  <c r="P822" i="5"/>
  <c r="O822" i="5"/>
  <c r="I845" i="5"/>
  <c r="P845" i="5"/>
  <c r="F852" i="5"/>
  <c r="K852" i="5" s="1"/>
  <c r="P856" i="5"/>
  <c r="O856" i="5"/>
  <c r="M856" i="5"/>
  <c r="K856" i="5"/>
  <c r="I856" i="5"/>
  <c r="I886" i="5"/>
  <c r="I920" i="5"/>
  <c r="P920" i="5"/>
  <c r="K920" i="5"/>
  <c r="L944" i="5"/>
  <c r="M944" i="5" s="1"/>
  <c r="K944" i="5"/>
  <c r="I1104" i="5"/>
  <c r="P1104" i="5"/>
  <c r="K1104" i="5"/>
  <c r="O447" i="5"/>
  <c r="O464" i="5"/>
  <c r="O480" i="5"/>
  <c r="O496" i="5"/>
  <c r="O515" i="5"/>
  <c r="O536" i="5"/>
  <c r="I544" i="5"/>
  <c r="O555" i="5"/>
  <c r="I563" i="5"/>
  <c r="O570" i="5"/>
  <c r="I577" i="5"/>
  <c r="O584" i="5"/>
  <c r="F592" i="5"/>
  <c r="K592" i="5" s="1"/>
  <c r="O599" i="5"/>
  <c r="F607" i="5"/>
  <c r="O614" i="5"/>
  <c r="K616" i="5"/>
  <c r="I624" i="5"/>
  <c r="O632" i="5"/>
  <c r="I640" i="5"/>
  <c r="I655" i="5"/>
  <c r="F672" i="5"/>
  <c r="O672" i="5" s="1"/>
  <c r="I687" i="5"/>
  <c r="I697" i="5"/>
  <c r="I700" i="5"/>
  <c r="K701" i="5"/>
  <c r="I705" i="5"/>
  <c r="I707" i="5"/>
  <c r="P707" i="5"/>
  <c r="P708" i="5"/>
  <c r="P710" i="5"/>
  <c r="O713" i="5"/>
  <c r="L713" i="5"/>
  <c r="M713" i="5" s="1"/>
  <c r="P721" i="5"/>
  <c r="M721" i="5"/>
  <c r="O725" i="5"/>
  <c r="I734" i="5"/>
  <c r="O734" i="5"/>
  <c r="P742" i="5"/>
  <c r="O742" i="5"/>
  <c r="K742" i="5"/>
  <c r="P745" i="5"/>
  <c r="K745" i="5"/>
  <c r="O745" i="5"/>
  <c r="K754" i="5"/>
  <c r="I754" i="5"/>
  <c r="O754" i="5"/>
  <c r="P763" i="5"/>
  <c r="O763" i="5"/>
  <c r="K763" i="5"/>
  <c r="K764" i="5"/>
  <c r="P767" i="5"/>
  <c r="O767" i="5"/>
  <c r="M767" i="5"/>
  <c r="I767" i="5"/>
  <c r="L774" i="5"/>
  <c r="M774" i="5" s="1"/>
  <c r="K774" i="5"/>
  <c r="F789" i="5"/>
  <c r="L790" i="5"/>
  <c r="M790" i="5" s="1"/>
  <c r="K790" i="5"/>
  <c r="K805" i="5"/>
  <c r="F826" i="5"/>
  <c r="F827" i="5"/>
  <c r="L839" i="5"/>
  <c r="M839" i="5" s="1"/>
  <c r="O839" i="5"/>
  <c r="P855" i="5"/>
  <c r="O855" i="5"/>
  <c r="P908" i="5"/>
  <c r="I908" i="5"/>
  <c r="O935" i="5"/>
  <c r="K935" i="5"/>
  <c r="P935" i="5"/>
  <c r="I935" i="5"/>
  <c r="O954" i="5"/>
  <c r="L954" i="5"/>
  <c r="M954" i="5" s="1"/>
  <c r="K977" i="5"/>
  <c r="I977" i="5"/>
  <c r="P977" i="5"/>
  <c r="O977" i="5"/>
  <c r="M977" i="5"/>
  <c r="I466" i="5"/>
  <c r="I482" i="5"/>
  <c r="I498" i="5"/>
  <c r="I517" i="5"/>
  <c r="I538" i="5"/>
  <c r="I557" i="5"/>
  <c r="I572" i="5"/>
  <c r="I586" i="5"/>
  <c r="I601" i="5"/>
  <c r="I619" i="5"/>
  <c r="I634" i="5"/>
  <c r="I649" i="5"/>
  <c r="I665" i="5"/>
  <c r="I666" i="5"/>
  <c r="I683" i="5"/>
  <c r="K697" i="5"/>
  <c r="K700" i="5"/>
  <c r="K705" i="5"/>
  <c r="P713" i="5"/>
  <c r="O719" i="5"/>
  <c r="I721" i="5"/>
  <c r="K726" i="5"/>
  <c r="I726" i="5"/>
  <c r="P726" i="5"/>
  <c r="K728" i="5"/>
  <c r="I728" i="5"/>
  <c r="P728" i="5"/>
  <c r="K730" i="5"/>
  <c r="I730" i="5"/>
  <c r="P730" i="5"/>
  <c r="F732" i="5"/>
  <c r="K736" i="5"/>
  <c r="I742" i="5"/>
  <c r="P746" i="5"/>
  <c r="M746" i="5"/>
  <c r="I746" i="5"/>
  <c r="I748" i="5"/>
  <c r="P748" i="5"/>
  <c r="L760" i="5"/>
  <c r="M760" i="5" s="1"/>
  <c r="O760" i="5"/>
  <c r="K767" i="5"/>
  <c r="P770" i="5"/>
  <c r="O770" i="5"/>
  <c r="M770" i="5"/>
  <c r="I770" i="5"/>
  <c r="K779" i="5"/>
  <c r="I779" i="5"/>
  <c r="O779" i="5"/>
  <c r="I787" i="5"/>
  <c r="M801" i="5"/>
  <c r="K803" i="5"/>
  <c r="L818" i="5"/>
  <c r="M818" i="5" s="1"/>
  <c r="O818" i="5"/>
  <c r="K853" i="5"/>
  <c r="I857" i="5"/>
  <c r="P857" i="5"/>
  <c r="O857" i="5"/>
  <c r="O859" i="5"/>
  <c r="L861" i="5"/>
  <c r="M861" i="5" s="1"/>
  <c r="K861" i="5"/>
  <c r="I904" i="5"/>
  <c r="K904" i="5"/>
  <c r="P904" i="5"/>
  <c r="K924" i="5"/>
  <c r="L924" i="5"/>
  <c r="M924" i="5" s="1"/>
  <c r="M701" i="5"/>
  <c r="K707" i="5"/>
  <c r="O714" i="5"/>
  <c r="K714" i="5"/>
  <c r="P716" i="5"/>
  <c r="O716" i="5"/>
  <c r="I718" i="5"/>
  <c r="P720" i="5"/>
  <c r="M720" i="5"/>
  <c r="K721" i="5"/>
  <c r="L736" i="5"/>
  <c r="P741" i="5"/>
  <c r="I758" i="5"/>
  <c r="P758" i="5"/>
  <c r="K761" i="5"/>
  <c r="I761" i="5"/>
  <c r="P761" i="5"/>
  <c r="O761" i="5"/>
  <c r="P765" i="5"/>
  <c r="O765" i="5"/>
  <c r="M765" i="5"/>
  <c r="I765" i="5"/>
  <c r="L785" i="5"/>
  <c r="L792" i="5"/>
  <c r="M792" i="5" s="1"/>
  <c r="K792" i="5"/>
  <c r="K800" i="5"/>
  <c r="P800" i="5"/>
  <c r="K802" i="5"/>
  <c r="I802" i="5"/>
  <c r="P802" i="5"/>
  <c r="O802" i="5"/>
  <c r="I806" i="5"/>
  <c r="P806" i="5"/>
  <c r="L808" i="5"/>
  <c r="M808" i="5" s="1"/>
  <c r="K808" i="5"/>
  <c r="I810" i="5"/>
  <c r="P810" i="5"/>
  <c r="O810" i="5"/>
  <c r="I816" i="5"/>
  <c r="P816" i="5"/>
  <c r="K819" i="5"/>
  <c r="I819" i="5"/>
  <c r="P819" i="5"/>
  <c r="O819" i="5"/>
  <c r="I880" i="5"/>
  <c r="P880" i="5"/>
  <c r="K880" i="5"/>
  <c r="I887" i="5"/>
  <c r="K887" i="5"/>
  <c r="P887" i="5"/>
  <c r="O934" i="5"/>
  <c r="M934" i="5"/>
  <c r="P934" i="5"/>
  <c r="K934" i="5"/>
  <c r="I934" i="5"/>
  <c r="L990" i="5"/>
  <c r="M990" i="5" s="1"/>
  <c r="K990" i="5"/>
  <c r="P751" i="5"/>
  <c r="I756" i="5"/>
  <c r="K759" i="5"/>
  <c r="P775" i="5"/>
  <c r="P776" i="5"/>
  <c r="I781" i="5"/>
  <c r="K784" i="5"/>
  <c r="P791" i="5"/>
  <c r="I796" i="5"/>
  <c r="K799" i="5"/>
  <c r="I814" i="5"/>
  <c r="K817" i="5"/>
  <c r="I834" i="5"/>
  <c r="O840" i="5"/>
  <c r="O854" i="5"/>
  <c r="I865" i="5"/>
  <c r="L867" i="5"/>
  <c r="K868" i="5"/>
  <c r="L871" i="5"/>
  <c r="M871" i="5" s="1"/>
  <c r="O873" i="5"/>
  <c r="I877" i="5"/>
  <c r="K883" i="5"/>
  <c r="I883" i="5"/>
  <c r="O883" i="5"/>
  <c r="L916" i="5"/>
  <c r="M916" i="5" s="1"/>
  <c r="O916" i="5"/>
  <c r="K940" i="5"/>
  <c r="K942" i="5"/>
  <c r="I942" i="5"/>
  <c r="P942" i="5"/>
  <c r="O942" i="5"/>
  <c r="O950" i="5"/>
  <c r="M950" i="5"/>
  <c r="P950" i="5"/>
  <c r="O951" i="5"/>
  <c r="K951" i="5"/>
  <c r="P951" i="5"/>
  <c r="K962" i="5"/>
  <c r="I962" i="5"/>
  <c r="P962" i="5"/>
  <c r="O962" i="5"/>
  <c r="L975" i="5"/>
  <c r="I1016" i="5"/>
  <c r="O1016" i="5"/>
  <c r="L1023" i="5"/>
  <c r="M1023" i="5" s="1"/>
  <c r="O1023" i="5"/>
  <c r="I1028" i="5"/>
  <c r="P1028" i="5"/>
  <c r="K1028" i="5"/>
  <c r="L1040" i="5"/>
  <c r="M1040" i="5" s="1"/>
  <c r="O1040" i="5"/>
  <c r="K1050" i="5"/>
  <c r="I1050" i="5"/>
  <c r="P1050" i="5"/>
  <c r="P1078" i="5"/>
  <c r="P1088" i="5"/>
  <c r="P1116" i="5"/>
  <c r="I1116" i="5"/>
  <c r="L352" i="4"/>
  <c r="K352" i="4"/>
  <c r="O794" i="5"/>
  <c r="P840" i="5"/>
  <c r="P854" i="5"/>
  <c r="K855" i="5"/>
  <c r="M868" i="5"/>
  <c r="O871" i="5"/>
  <c r="O875" i="5"/>
  <c r="K877" i="5"/>
  <c r="L889" i="5"/>
  <c r="M889" i="5" s="1"/>
  <c r="P892" i="5"/>
  <c r="O892" i="5"/>
  <c r="I892" i="5"/>
  <c r="O895" i="5"/>
  <c r="L900" i="5"/>
  <c r="M900" i="5" s="1"/>
  <c r="O900" i="5"/>
  <c r="O903" i="5"/>
  <c r="K903" i="5"/>
  <c r="P903" i="5"/>
  <c r="I914" i="5"/>
  <c r="P914" i="5"/>
  <c r="O914" i="5"/>
  <c r="K923" i="5"/>
  <c r="I923" i="5"/>
  <c r="P923" i="5"/>
  <c r="M923" i="5"/>
  <c r="L932" i="5"/>
  <c r="M932" i="5" s="1"/>
  <c r="O932" i="5"/>
  <c r="M935" i="5"/>
  <c r="L940" i="5"/>
  <c r="M940" i="5" s="1"/>
  <c r="K948" i="5"/>
  <c r="I951" i="5"/>
  <c r="L960" i="5"/>
  <c r="M960" i="5" s="1"/>
  <c r="K960" i="5"/>
  <c r="I967" i="5"/>
  <c r="P967" i="5"/>
  <c r="I979" i="5"/>
  <c r="O979" i="5"/>
  <c r="O986" i="5"/>
  <c r="K986" i="5"/>
  <c r="I986" i="5"/>
  <c r="P986" i="5"/>
  <c r="L993" i="5"/>
  <c r="L1054" i="5"/>
  <c r="K1054" i="5"/>
  <c r="I1062" i="5"/>
  <c r="P1062" i="5"/>
  <c r="M1110" i="5"/>
  <c r="K872" i="5"/>
  <c r="P872" i="5"/>
  <c r="O874" i="5"/>
  <c r="I874" i="5"/>
  <c r="K885" i="5"/>
  <c r="I885" i="5"/>
  <c r="O885" i="5"/>
  <c r="P895" i="5"/>
  <c r="L897" i="5"/>
  <c r="M897" i="5" s="1"/>
  <c r="O904" i="5"/>
  <c r="I912" i="5"/>
  <c r="O912" i="5"/>
  <c r="I930" i="5"/>
  <c r="P930" i="5"/>
  <c r="O930" i="5"/>
  <c r="K939" i="5"/>
  <c r="I939" i="5"/>
  <c r="P939" i="5"/>
  <c r="M939" i="5"/>
  <c r="L948" i="5"/>
  <c r="M948" i="5" s="1"/>
  <c r="O948" i="5"/>
  <c r="L964" i="5"/>
  <c r="I983" i="5"/>
  <c r="P983" i="5"/>
  <c r="O985" i="5"/>
  <c r="K985" i="5"/>
  <c r="P985" i="5"/>
  <c r="K1034" i="5"/>
  <c r="I1034" i="5"/>
  <c r="P1034" i="5"/>
  <c r="O1034" i="5"/>
  <c r="I1038" i="5"/>
  <c r="P1038" i="5"/>
  <c r="O1038" i="5"/>
  <c r="L1048" i="5"/>
  <c r="M1048" i="5" s="1"/>
  <c r="K1048" i="5"/>
  <c r="O1076" i="5"/>
  <c r="K1076" i="5"/>
  <c r="I1076" i="5"/>
  <c r="I1086" i="5"/>
  <c r="P724" i="5"/>
  <c r="K737" i="5"/>
  <c r="K738" i="5"/>
  <c r="K739" i="5"/>
  <c r="K740" i="5"/>
  <c r="P749" i="5"/>
  <c r="I751" i="5"/>
  <c r="L756" i="5"/>
  <c r="M756" i="5" s="1"/>
  <c r="K757" i="5"/>
  <c r="O759" i="5"/>
  <c r="P773" i="5"/>
  <c r="I775" i="5"/>
  <c r="I776" i="5"/>
  <c r="L781" i="5"/>
  <c r="M781" i="5" s="1"/>
  <c r="K782" i="5"/>
  <c r="O784" i="5"/>
  <c r="I791" i="5"/>
  <c r="L796" i="5"/>
  <c r="M796" i="5" s="1"/>
  <c r="K797" i="5"/>
  <c r="O799" i="5"/>
  <c r="P807" i="5"/>
  <c r="I809" i="5"/>
  <c r="L814" i="5"/>
  <c r="M814" i="5" s="1"/>
  <c r="K815" i="5"/>
  <c r="O817" i="5"/>
  <c r="P823" i="5"/>
  <c r="K824" i="5"/>
  <c r="I825" i="5"/>
  <c r="L834" i="5"/>
  <c r="M834" i="5" s="1"/>
  <c r="K835" i="5"/>
  <c r="K836" i="5"/>
  <c r="K837" i="5"/>
  <c r="P844" i="5"/>
  <c r="K845" i="5"/>
  <c r="I846" i="5"/>
  <c r="P858" i="5"/>
  <c r="K859" i="5"/>
  <c r="I860" i="5"/>
  <c r="L865" i="5"/>
  <c r="M865" i="5" s="1"/>
  <c r="K866" i="5"/>
  <c r="P868" i="5"/>
  <c r="I876" i="5"/>
  <c r="O877" i="5"/>
  <c r="P889" i="5"/>
  <c r="K890" i="5"/>
  <c r="P890" i="5"/>
  <c r="K892" i="5"/>
  <c r="D894" i="5"/>
  <c r="F894" i="5" s="1"/>
  <c r="K894" i="5" s="1"/>
  <c r="I902" i="5"/>
  <c r="M903" i="5"/>
  <c r="O923" i="5"/>
  <c r="I928" i="5"/>
  <c r="O928" i="5"/>
  <c r="I946" i="5"/>
  <c r="P946" i="5"/>
  <c r="O946" i="5"/>
  <c r="I950" i="5"/>
  <c r="O952" i="5"/>
  <c r="K952" i="5"/>
  <c r="P952" i="5"/>
  <c r="K967" i="5"/>
  <c r="M981" i="5"/>
  <c r="F987" i="5"/>
  <c r="O987" i="5" s="1"/>
  <c r="I996" i="5"/>
  <c r="P996" i="5"/>
  <c r="O996" i="5"/>
  <c r="M1016" i="5"/>
  <c r="O1044" i="5"/>
  <c r="O1048" i="5"/>
  <c r="K1081" i="5"/>
  <c r="I1081" i="5"/>
  <c r="P1081" i="5"/>
  <c r="O1081" i="5"/>
  <c r="M1081" i="5"/>
  <c r="O1088" i="5"/>
  <c r="L1088" i="5"/>
  <c r="M1088" i="5" s="1"/>
  <c r="P1090" i="5"/>
  <c r="I1090" i="5"/>
  <c r="O1146" i="5"/>
  <c r="M1146" i="5"/>
  <c r="K1146" i="5"/>
  <c r="I1146" i="5"/>
  <c r="P1146" i="5"/>
  <c r="P759" i="5"/>
  <c r="P784" i="5"/>
  <c r="P799" i="5"/>
  <c r="P817" i="5"/>
  <c r="I840" i="5"/>
  <c r="I854" i="5"/>
  <c r="P867" i="5"/>
  <c r="I872" i="5"/>
  <c r="I873" i="5"/>
  <c r="K874" i="5"/>
  <c r="I875" i="5"/>
  <c r="P877" i="5"/>
  <c r="K882" i="5"/>
  <c r="P883" i="5"/>
  <c r="K886" i="5"/>
  <c r="I897" i="5"/>
  <c r="P897" i="5"/>
  <c r="K914" i="5"/>
  <c r="P924" i="5"/>
  <c r="I924" i="5"/>
  <c r="O939" i="5"/>
  <c r="I944" i="5"/>
  <c r="O944" i="5"/>
  <c r="L967" i="5"/>
  <c r="M967" i="5" s="1"/>
  <c r="O967" i="5"/>
  <c r="O971" i="5"/>
  <c r="K971" i="5"/>
  <c r="I971" i="5"/>
  <c r="P971" i="5"/>
  <c r="K983" i="5"/>
  <c r="P990" i="5"/>
  <c r="I990" i="5"/>
  <c r="O1003" i="5"/>
  <c r="O1026" i="5"/>
  <c r="K1026" i="5"/>
  <c r="I1026" i="5"/>
  <c r="P1026" i="5"/>
  <c r="M1028" i="5"/>
  <c r="L1032" i="5"/>
  <c r="I1036" i="5"/>
  <c r="O1036" i="5"/>
  <c r="O1043" i="5"/>
  <c r="K1043" i="5"/>
  <c r="I1043" i="5"/>
  <c r="P1043" i="5"/>
  <c r="I1056" i="5"/>
  <c r="P1056" i="5"/>
  <c r="K1056" i="5"/>
  <c r="O1056" i="5"/>
  <c r="P1074" i="5"/>
  <c r="I1074" i="5"/>
  <c r="I1094" i="5"/>
  <c r="P1094" i="5"/>
  <c r="K1094" i="5"/>
  <c r="I1120" i="5"/>
  <c r="O1120" i="5"/>
  <c r="P1120" i="5"/>
  <c r="K873" i="5"/>
  <c r="O878" i="5"/>
  <c r="K884" i="5"/>
  <c r="I884" i="5"/>
  <c r="O884" i="5"/>
  <c r="M885" i="5"/>
  <c r="K907" i="5"/>
  <c r="P907" i="5"/>
  <c r="M907" i="5"/>
  <c r="K908" i="5"/>
  <c r="L912" i="5"/>
  <c r="M912" i="5" s="1"/>
  <c r="K912" i="5"/>
  <c r="I916" i="5"/>
  <c r="K930" i="5"/>
  <c r="P940" i="5"/>
  <c r="I940" i="5"/>
  <c r="O970" i="5"/>
  <c r="M970" i="5"/>
  <c r="K970" i="5"/>
  <c r="P970" i="5"/>
  <c r="L983" i="5"/>
  <c r="M983" i="5" s="1"/>
  <c r="O983" i="5"/>
  <c r="I985" i="5"/>
  <c r="I994" i="5"/>
  <c r="O994" i="5"/>
  <c r="L998" i="5"/>
  <c r="O1002" i="5"/>
  <c r="K1002" i="5"/>
  <c r="I1002" i="5"/>
  <c r="P1002" i="5"/>
  <c r="P1016" i="5"/>
  <c r="I1023" i="5"/>
  <c r="P1023" i="5"/>
  <c r="O1025" i="5"/>
  <c r="M1025" i="5"/>
  <c r="K1025" i="5"/>
  <c r="P1025" i="5"/>
  <c r="M1026" i="5"/>
  <c r="O1028" i="5"/>
  <c r="O1032" i="5"/>
  <c r="K1038" i="5"/>
  <c r="I1040" i="5"/>
  <c r="P1040" i="5"/>
  <c r="O1042" i="5"/>
  <c r="M1043" i="5"/>
  <c r="I1110" i="5"/>
  <c r="P1110" i="5"/>
  <c r="K1110" i="5"/>
  <c r="I1129" i="5"/>
  <c r="P1129" i="5"/>
  <c r="K1129" i="5"/>
  <c r="L873" i="5"/>
  <c r="M873" i="5" s="1"/>
  <c r="O876" i="5"/>
  <c r="P878" i="5"/>
  <c r="L882" i="5"/>
  <c r="M882" i="5" s="1"/>
  <c r="O882" i="5"/>
  <c r="P885" i="5"/>
  <c r="I889" i="5"/>
  <c r="P893" i="5"/>
  <c r="O893" i="5"/>
  <c r="I893" i="5"/>
  <c r="K895" i="5"/>
  <c r="I900" i="5"/>
  <c r="I907" i="5"/>
  <c r="O918" i="5"/>
  <c r="M918" i="5"/>
  <c r="P918" i="5"/>
  <c r="O919" i="5"/>
  <c r="K919" i="5"/>
  <c r="P919" i="5"/>
  <c r="L928" i="5"/>
  <c r="M928" i="5" s="1"/>
  <c r="K928" i="5"/>
  <c r="I932" i="5"/>
  <c r="M942" i="5"/>
  <c r="K946" i="5"/>
  <c r="O953" i="5"/>
  <c r="K953" i="5"/>
  <c r="P953" i="5"/>
  <c r="P960" i="5"/>
  <c r="I960" i="5"/>
  <c r="D964" i="5"/>
  <c r="F964" i="5" s="1"/>
  <c r="F972" i="5"/>
  <c r="M972" i="5" s="1"/>
  <c r="P979" i="5"/>
  <c r="M1002" i="5"/>
  <c r="F1014" i="5"/>
  <c r="I1018" i="5"/>
  <c r="P1018" i="5"/>
  <c r="O1018" i="5"/>
  <c r="O1027" i="5"/>
  <c r="K1027" i="5"/>
  <c r="I1027" i="5"/>
  <c r="P1027" i="5"/>
  <c r="M1038" i="5"/>
  <c r="I1044" i="5"/>
  <c r="P1044" i="5"/>
  <c r="K1044" i="5"/>
  <c r="O1062" i="5"/>
  <c r="K1074" i="5"/>
  <c r="K911" i="5"/>
  <c r="K927" i="5"/>
  <c r="K943" i="5"/>
  <c r="M958" i="5"/>
  <c r="M959" i="5"/>
  <c r="K963" i="5"/>
  <c r="K978" i="5"/>
  <c r="M989" i="5"/>
  <c r="D993" i="5"/>
  <c r="F993" i="5" s="1"/>
  <c r="K993" i="5" s="1"/>
  <c r="M1011" i="5"/>
  <c r="K1015" i="5"/>
  <c r="M1031" i="5"/>
  <c r="K1035" i="5"/>
  <c r="M1047" i="5"/>
  <c r="K1059" i="5"/>
  <c r="I1059" i="5"/>
  <c r="O1059" i="5"/>
  <c r="I1060" i="5"/>
  <c r="L1106" i="5"/>
  <c r="M1106" i="5" s="1"/>
  <c r="O1106" i="5"/>
  <c r="K1113" i="5"/>
  <c r="I1113" i="5"/>
  <c r="P1113" i="5"/>
  <c r="M1113" i="5"/>
  <c r="I1123" i="5"/>
  <c r="P1123" i="5"/>
  <c r="I1141" i="5"/>
  <c r="P1141" i="5"/>
  <c r="O1147" i="5"/>
  <c r="P1166" i="5"/>
  <c r="O1166" i="5"/>
  <c r="I1166" i="5"/>
  <c r="K1215" i="5"/>
  <c r="P1215" i="5"/>
  <c r="O1215" i="5"/>
  <c r="I1215" i="5"/>
  <c r="O1217" i="5"/>
  <c r="I1217" i="5"/>
  <c r="P1217" i="5"/>
  <c r="K1217" i="5"/>
  <c r="K881" i="5"/>
  <c r="K898" i="5"/>
  <c r="K899" i="5"/>
  <c r="O901" i="5"/>
  <c r="I909" i="5"/>
  <c r="K915" i="5"/>
  <c r="O917" i="5"/>
  <c r="I925" i="5"/>
  <c r="K931" i="5"/>
  <c r="O933" i="5"/>
  <c r="I941" i="5"/>
  <c r="K947" i="5"/>
  <c r="O949" i="5"/>
  <c r="P958" i="5"/>
  <c r="P959" i="5"/>
  <c r="I961" i="5"/>
  <c r="L965" i="5"/>
  <c r="K966" i="5"/>
  <c r="O968" i="5"/>
  <c r="O969" i="5"/>
  <c r="I976" i="5"/>
  <c r="K982" i="5"/>
  <c r="O984" i="5"/>
  <c r="P989" i="5"/>
  <c r="I991" i="5"/>
  <c r="I992" i="5"/>
  <c r="K997" i="5"/>
  <c r="P1011" i="5"/>
  <c r="I1013" i="5"/>
  <c r="K1019" i="5"/>
  <c r="K1020" i="5"/>
  <c r="K1021" i="5"/>
  <c r="K1022" i="5"/>
  <c r="O1024" i="5"/>
  <c r="P1030" i="5"/>
  <c r="P1031" i="5"/>
  <c r="I1033" i="5"/>
  <c r="K1039" i="5"/>
  <c r="O1041" i="5"/>
  <c r="P1046" i="5"/>
  <c r="P1047" i="5"/>
  <c r="I1049" i="5"/>
  <c r="O1050" i="5"/>
  <c r="F1052" i="5"/>
  <c r="M1052" i="5" s="1"/>
  <c r="L1062" i="5"/>
  <c r="M1062" i="5" s="1"/>
  <c r="K1064" i="5"/>
  <c r="F1066" i="5"/>
  <c r="O1066" i="5" s="1"/>
  <c r="P1067" i="5"/>
  <c r="O1067" i="5"/>
  <c r="I1067" i="5"/>
  <c r="O1077" i="5"/>
  <c r="P1080" i="5"/>
  <c r="F1084" i="5"/>
  <c r="P1098" i="5"/>
  <c r="I1098" i="5"/>
  <c r="I1102" i="5"/>
  <c r="O1102" i="5"/>
  <c r="O1113" i="5"/>
  <c r="P1133" i="5"/>
  <c r="I1133" i="5"/>
  <c r="K1143" i="5"/>
  <c r="I1143" i="5"/>
  <c r="P1143" i="5"/>
  <c r="K1145" i="5"/>
  <c r="P1145" i="5"/>
  <c r="L1158" i="5"/>
  <c r="M1158" i="5" s="1"/>
  <c r="O1158" i="5"/>
  <c r="I1176" i="5"/>
  <c r="P1176" i="5"/>
  <c r="L1182" i="5"/>
  <c r="L1199" i="5"/>
  <c r="L1074" i="5"/>
  <c r="M1074" i="5" s="1"/>
  <c r="O1074" i="5"/>
  <c r="O1092" i="5"/>
  <c r="P1092" i="5"/>
  <c r="O1093" i="5"/>
  <c r="P1093" i="5"/>
  <c r="K1114" i="5"/>
  <c r="I1114" i="5"/>
  <c r="P1114" i="5"/>
  <c r="M1114" i="5"/>
  <c r="K1118" i="5"/>
  <c r="I1118" i="5"/>
  <c r="P1118" i="5"/>
  <c r="O1118" i="5"/>
  <c r="I1135" i="5"/>
  <c r="P1135" i="5"/>
  <c r="O1135" i="5"/>
  <c r="I1147" i="5"/>
  <c r="P1147" i="5"/>
  <c r="K1147" i="5"/>
  <c r="P1151" i="5"/>
  <c r="O1151" i="5"/>
  <c r="I1151" i="5"/>
  <c r="L1166" i="5"/>
  <c r="M1166" i="5" s="1"/>
  <c r="K1166" i="5"/>
  <c r="K1211" i="5"/>
  <c r="P1211" i="5"/>
  <c r="O1211" i="5"/>
  <c r="I1211" i="5"/>
  <c r="P911" i="5"/>
  <c r="P927" i="5"/>
  <c r="P943" i="5"/>
  <c r="P963" i="5"/>
  <c r="F965" i="5"/>
  <c r="P978" i="5"/>
  <c r="K979" i="5"/>
  <c r="K994" i="5"/>
  <c r="P1015" i="5"/>
  <c r="K1016" i="5"/>
  <c r="P1035" i="5"/>
  <c r="K1036" i="5"/>
  <c r="O1051" i="5"/>
  <c r="I1051" i="5"/>
  <c r="K1058" i="5"/>
  <c r="P1059" i="5"/>
  <c r="O1064" i="5"/>
  <c r="O1070" i="5"/>
  <c r="K1090" i="5"/>
  <c r="I1093" i="5"/>
  <c r="K1116" i="5"/>
  <c r="L1120" i="5"/>
  <c r="M1120" i="5" s="1"/>
  <c r="K1120" i="5"/>
  <c r="O1141" i="5"/>
  <c r="I1153" i="5"/>
  <c r="P1153" i="5"/>
  <c r="O1153" i="5"/>
  <c r="K1178" i="5"/>
  <c r="M1211" i="5"/>
  <c r="I1216" i="5"/>
  <c r="P1216" i="5"/>
  <c r="P1259" i="5"/>
  <c r="I1259" i="5"/>
  <c r="I958" i="5"/>
  <c r="I959" i="5"/>
  <c r="F975" i="5"/>
  <c r="K975" i="5" s="1"/>
  <c r="I989" i="5"/>
  <c r="L994" i="5"/>
  <c r="M994" i="5" s="1"/>
  <c r="I1011" i="5"/>
  <c r="I1031" i="5"/>
  <c r="M1033" i="5"/>
  <c r="I1047" i="5"/>
  <c r="M1049" i="5"/>
  <c r="O1060" i="5"/>
  <c r="P1060" i="5"/>
  <c r="K1065" i="5"/>
  <c r="I1065" i="5"/>
  <c r="P1065" i="5"/>
  <c r="P1070" i="5"/>
  <c r="L1072" i="5"/>
  <c r="K1075" i="5"/>
  <c r="I1075" i="5"/>
  <c r="O1075" i="5"/>
  <c r="L1090" i="5"/>
  <c r="M1090" i="5" s="1"/>
  <c r="O1090" i="5"/>
  <c r="K1093" i="5"/>
  <c r="M1094" i="5"/>
  <c r="L1102" i="5"/>
  <c r="M1102" i="5" s="1"/>
  <c r="K1102" i="5"/>
  <c r="I1106" i="5"/>
  <c r="O1114" i="5"/>
  <c r="L1116" i="5"/>
  <c r="M1116" i="5" s="1"/>
  <c r="O1123" i="5"/>
  <c r="O1127" i="5"/>
  <c r="P1127" i="5"/>
  <c r="O1128" i="5"/>
  <c r="K1128" i="5"/>
  <c r="P1128" i="5"/>
  <c r="M1129" i="5"/>
  <c r="L1133" i="5"/>
  <c r="M1133" i="5" s="1"/>
  <c r="K1133" i="5"/>
  <c r="L1143" i="5"/>
  <c r="M1143" i="5" s="1"/>
  <c r="O1143" i="5"/>
  <c r="O1162" i="5"/>
  <c r="I1171" i="5"/>
  <c r="P1171" i="5"/>
  <c r="O1171" i="5"/>
  <c r="K1231" i="5"/>
  <c r="P1231" i="5"/>
  <c r="O1231" i="5"/>
  <c r="I1231" i="5"/>
  <c r="L1254" i="5"/>
  <c r="M1254" i="5" s="1"/>
  <c r="O1254" i="5"/>
  <c r="I901" i="5"/>
  <c r="O909" i="5"/>
  <c r="I917" i="5"/>
  <c r="O925" i="5"/>
  <c r="I933" i="5"/>
  <c r="O941" i="5"/>
  <c r="I949" i="5"/>
  <c r="O961" i="5"/>
  <c r="I968" i="5"/>
  <c r="I969" i="5"/>
  <c r="O976" i="5"/>
  <c r="I984" i="5"/>
  <c r="O991" i="5"/>
  <c r="O992" i="5"/>
  <c r="F1001" i="5"/>
  <c r="O1013" i="5"/>
  <c r="I1024" i="5"/>
  <c r="O1033" i="5"/>
  <c r="I1041" i="5"/>
  <c r="O1049" i="5"/>
  <c r="K1051" i="5"/>
  <c r="L1058" i="5"/>
  <c r="M1058" i="5" s="1"/>
  <c r="O1058" i="5"/>
  <c r="O1061" i="5"/>
  <c r="P1064" i="5"/>
  <c r="K1066" i="5"/>
  <c r="F1068" i="5"/>
  <c r="M1068" i="5" s="1"/>
  <c r="F1082" i="5"/>
  <c r="M1082" i="5" s="1"/>
  <c r="P1083" i="5"/>
  <c r="O1083" i="5"/>
  <c r="I1083" i="5"/>
  <c r="I1092" i="5"/>
  <c r="M1093" i="5"/>
  <c r="O1094" i="5"/>
  <c r="L1098" i="5"/>
  <c r="M1098" i="5" s="1"/>
  <c r="O1104" i="5"/>
  <c r="O1108" i="5"/>
  <c r="P1108" i="5"/>
  <c r="O1109" i="5"/>
  <c r="K1109" i="5"/>
  <c r="P1109" i="5"/>
  <c r="K1115" i="5"/>
  <c r="I1115" i="5"/>
  <c r="P1115" i="5"/>
  <c r="M1115" i="5"/>
  <c r="O1116" i="5"/>
  <c r="I1128" i="5"/>
  <c r="O1129" i="5"/>
  <c r="K1135" i="5"/>
  <c r="L1151" i="5"/>
  <c r="M1151" i="5" s="1"/>
  <c r="K1151" i="5"/>
  <c r="O1161" i="5"/>
  <c r="M1161" i="5"/>
  <c r="K1161" i="5"/>
  <c r="I1161" i="5"/>
  <c r="P1161" i="5"/>
  <c r="I1174" i="5"/>
  <c r="O1174" i="5"/>
  <c r="O1205" i="5"/>
  <c r="I1241" i="5"/>
  <c r="P1241" i="5"/>
  <c r="K1241" i="5"/>
  <c r="P1267" i="5"/>
  <c r="O1267" i="5"/>
  <c r="I1267" i="5"/>
  <c r="K1267" i="5"/>
  <c r="L1056" i="5"/>
  <c r="M1056" i="5" s="1"/>
  <c r="M1075" i="5"/>
  <c r="M1076" i="5"/>
  <c r="K1091" i="5"/>
  <c r="I1091" i="5"/>
  <c r="O1091" i="5"/>
  <c r="K1097" i="5"/>
  <c r="I1097" i="5"/>
  <c r="P1097" i="5"/>
  <c r="M1097" i="5"/>
  <c r="K1106" i="5"/>
  <c r="O1110" i="5"/>
  <c r="L1125" i="5"/>
  <c r="M1128" i="5"/>
  <c r="M1147" i="5"/>
  <c r="K1153" i="5"/>
  <c r="K1158" i="5"/>
  <c r="I1158" i="5"/>
  <c r="P1158" i="5"/>
  <c r="K1160" i="5"/>
  <c r="P1160" i="5"/>
  <c r="L1178" i="5"/>
  <c r="M1178" i="5" s="1"/>
  <c r="O1180" i="5"/>
  <c r="M1180" i="5"/>
  <c r="K1180" i="5"/>
  <c r="I1180" i="5"/>
  <c r="P1180" i="5"/>
  <c r="F1182" i="5"/>
  <c r="I1208" i="5"/>
  <c r="P1208" i="5"/>
  <c r="M1132" i="5"/>
  <c r="M1150" i="5"/>
  <c r="M1165" i="5"/>
  <c r="M1183" i="5"/>
  <c r="M1184" i="5"/>
  <c r="M1185" i="5"/>
  <c r="M1186" i="5"/>
  <c r="M1187" i="5"/>
  <c r="M1188" i="5"/>
  <c r="M1189" i="5"/>
  <c r="M1190" i="5"/>
  <c r="M1191" i="5"/>
  <c r="M1192" i="5"/>
  <c r="M1193" i="5"/>
  <c r="M1194" i="5"/>
  <c r="M1195" i="5"/>
  <c r="M1196" i="5"/>
  <c r="M1197" i="5"/>
  <c r="M1198" i="5"/>
  <c r="D1204" i="5"/>
  <c r="K1226" i="5"/>
  <c r="K1234" i="5"/>
  <c r="P1264" i="5"/>
  <c r="O1264" i="5"/>
  <c r="I1264" i="5"/>
  <c r="P102" i="4"/>
  <c r="K102" i="4"/>
  <c r="I102" i="4"/>
  <c r="P378" i="4"/>
  <c r="O378" i="4"/>
  <c r="M378" i="4"/>
  <c r="K378" i="4"/>
  <c r="I378" i="4"/>
  <c r="K1057" i="5"/>
  <c r="K1073" i="5"/>
  <c r="K1089" i="5"/>
  <c r="I1099" i="5"/>
  <c r="L1104" i="5"/>
  <c r="M1104" i="5" s="1"/>
  <c r="K1105" i="5"/>
  <c r="O1107" i="5"/>
  <c r="I1117" i="5"/>
  <c r="L1123" i="5"/>
  <c r="M1123" i="5" s="1"/>
  <c r="K1124" i="5"/>
  <c r="O1126" i="5"/>
  <c r="P1132" i="5"/>
  <c r="I1134" i="5"/>
  <c r="L1141" i="5"/>
  <c r="M1141" i="5" s="1"/>
  <c r="K1142" i="5"/>
  <c r="O1144" i="5"/>
  <c r="P1150" i="5"/>
  <c r="I1152" i="5"/>
  <c r="L1156" i="5"/>
  <c r="K1157" i="5"/>
  <c r="O1159" i="5"/>
  <c r="P1165" i="5"/>
  <c r="I1167" i="5"/>
  <c r="I1168" i="5"/>
  <c r="I1169" i="5"/>
  <c r="I1170" i="5"/>
  <c r="L1176" i="5"/>
  <c r="M1176" i="5" s="1"/>
  <c r="P1183" i="5"/>
  <c r="P1184" i="5"/>
  <c r="P1185" i="5"/>
  <c r="P1186" i="5"/>
  <c r="P1187" i="5"/>
  <c r="P1188" i="5"/>
  <c r="P1189" i="5"/>
  <c r="P1190" i="5"/>
  <c r="P1191" i="5"/>
  <c r="P1192" i="5"/>
  <c r="P1193" i="5"/>
  <c r="P1194" i="5"/>
  <c r="P1195" i="5"/>
  <c r="P1196" i="5"/>
  <c r="P1197" i="5"/>
  <c r="P1198" i="5"/>
  <c r="I1200" i="5"/>
  <c r="I1201" i="5"/>
  <c r="I1202" i="5"/>
  <c r="I1203" i="5"/>
  <c r="L1208" i="5"/>
  <c r="M1208" i="5" s="1"/>
  <c r="M1226" i="5"/>
  <c r="K1228" i="5"/>
  <c r="M1234" i="5"/>
  <c r="K1236" i="5"/>
  <c r="O1241" i="5"/>
  <c r="F1261" i="5"/>
  <c r="P1262" i="5"/>
  <c r="O1262" i="5"/>
  <c r="I1262" i="5"/>
  <c r="M1264" i="5"/>
  <c r="O1275" i="5"/>
  <c r="I96" i="4"/>
  <c r="P96" i="4"/>
  <c r="K96" i="4"/>
  <c r="K1214" i="5"/>
  <c r="P1214" i="5"/>
  <c r="M1220" i="5"/>
  <c r="M1223" i="5"/>
  <c r="K1225" i="5"/>
  <c r="M1231" i="5"/>
  <c r="K1233" i="5"/>
  <c r="M1239" i="5"/>
  <c r="P1265" i="5"/>
  <c r="O1265" i="5"/>
  <c r="I1265" i="5"/>
  <c r="M1267" i="5"/>
  <c r="F1284" i="5"/>
  <c r="I53" i="4"/>
  <c r="P53" i="4"/>
  <c r="P84" i="4"/>
  <c r="I84" i="4"/>
  <c r="P92" i="4"/>
  <c r="O92" i="4"/>
  <c r="K92" i="4"/>
  <c r="I92" i="4"/>
  <c r="L102" i="4"/>
  <c r="M102" i="4" s="1"/>
  <c r="O102" i="4"/>
  <c r="F1156" i="5"/>
  <c r="O1156" i="5" s="1"/>
  <c r="K1216" i="5"/>
  <c r="K1222" i="5"/>
  <c r="I1225" i="5"/>
  <c r="K1230" i="5"/>
  <c r="I1233" i="5"/>
  <c r="K1238" i="5"/>
  <c r="I1254" i="5"/>
  <c r="P1254" i="5"/>
  <c r="K1259" i="5"/>
  <c r="K1265" i="5"/>
  <c r="P1268" i="5"/>
  <c r="O1268" i="5"/>
  <c r="I1268" i="5"/>
  <c r="L1271" i="5"/>
  <c r="O89" i="4"/>
  <c r="I89" i="4"/>
  <c r="P89" i="4"/>
  <c r="K89" i="4"/>
  <c r="I1132" i="5"/>
  <c r="O1142" i="5"/>
  <c r="P1148" i="5"/>
  <c r="I1150" i="5"/>
  <c r="P1163" i="5"/>
  <c r="I1165" i="5"/>
  <c r="I1183" i="5"/>
  <c r="I1184" i="5"/>
  <c r="I1185" i="5"/>
  <c r="I1186" i="5"/>
  <c r="I1187" i="5"/>
  <c r="I1188" i="5"/>
  <c r="I1189" i="5"/>
  <c r="I1190" i="5"/>
  <c r="I1191" i="5"/>
  <c r="I1192" i="5"/>
  <c r="I1193" i="5"/>
  <c r="I1194" i="5"/>
  <c r="I1195" i="5"/>
  <c r="I1196" i="5"/>
  <c r="I1197" i="5"/>
  <c r="I1198" i="5"/>
  <c r="F1199" i="5"/>
  <c r="K1199" i="5" s="1"/>
  <c r="K1213" i="5"/>
  <c r="P1213" i="5"/>
  <c r="I1214" i="5"/>
  <c r="L1216" i="5"/>
  <c r="M1216" i="5" s="1"/>
  <c r="O1219" i="5"/>
  <c r="I1219" i="5"/>
  <c r="O1220" i="5"/>
  <c r="I1222" i="5"/>
  <c r="M1225" i="5"/>
  <c r="K1227" i="5"/>
  <c r="O1228" i="5"/>
  <c r="I1230" i="5"/>
  <c r="M1233" i="5"/>
  <c r="K1235" i="5"/>
  <c r="O1236" i="5"/>
  <c r="I1238" i="5"/>
  <c r="L1259" i="5"/>
  <c r="M1259" i="5" s="1"/>
  <c r="O1259" i="5"/>
  <c r="P1263" i="5"/>
  <c r="O1263" i="5"/>
  <c r="I1263" i="5"/>
  <c r="M1265" i="5"/>
  <c r="K1268" i="5"/>
  <c r="K53" i="4"/>
  <c r="M89" i="4"/>
  <c r="O1099" i="5"/>
  <c r="I1107" i="5"/>
  <c r="O1117" i="5"/>
  <c r="I1126" i="5"/>
  <c r="O1134" i="5"/>
  <c r="I1144" i="5"/>
  <c r="O1152" i="5"/>
  <c r="I1159" i="5"/>
  <c r="O1167" i="5"/>
  <c r="O1168" i="5"/>
  <c r="O1169" i="5"/>
  <c r="O1170" i="5"/>
  <c r="F1179" i="5"/>
  <c r="M1179" i="5" s="1"/>
  <c r="O1200" i="5"/>
  <c r="O1201" i="5"/>
  <c r="O1202" i="5"/>
  <c r="O1203" i="5"/>
  <c r="P1220" i="5"/>
  <c r="M1222" i="5"/>
  <c r="K1224" i="5"/>
  <c r="O1225" i="5"/>
  <c r="M1230" i="5"/>
  <c r="K1232" i="5"/>
  <c r="O1233" i="5"/>
  <c r="M1238" i="5"/>
  <c r="K1240" i="5"/>
  <c r="K1260" i="5"/>
  <c r="I1260" i="5"/>
  <c r="P1260" i="5"/>
  <c r="O1260" i="5"/>
  <c r="P1266" i="5"/>
  <c r="O1266" i="5"/>
  <c r="I1266" i="5"/>
  <c r="M1268" i="5"/>
  <c r="I1275" i="5"/>
  <c r="P1275" i="5"/>
  <c r="I46" i="4"/>
  <c r="L53" i="4"/>
  <c r="M53" i="4" s="1"/>
  <c r="O53" i="4"/>
  <c r="D64" i="4"/>
  <c r="F64" i="4" s="1"/>
  <c r="F65" i="4"/>
  <c r="M84" i="4"/>
  <c r="I105" i="4"/>
  <c r="O105" i="4"/>
  <c r="P105" i="4"/>
  <c r="M105" i="4"/>
  <c r="K105" i="4"/>
  <c r="K128" i="4"/>
  <c r="I128" i="4"/>
  <c r="P128" i="4"/>
  <c r="O128" i="4"/>
  <c r="L1210" i="5"/>
  <c r="K1212" i="5"/>
  <c r="P1212" i="5"/>
  <c r="I1213" i="5"/>
  <c r="O1216" i="5"/>
  <c r="O1218" i="5"/>
  <c r="I1218" i="5"/>
  <c r="K1219" i="5"/>
  <c r="K1221" i="5"/>
  <c r="O1222" i="5"/>
  <c r="I1224" i="5"/>
  <c r="P1225" i="5"/>
  <c r="M1227" i="5"/>
  <c r="K1229" i="5"/>
  <c r="O1230" i="5"/>
  <c r="I1232" i="5"/>
  <c r="P1233" i="5"/>
  <c r="M1235" i="5"/>
  <c r="K1237" i="5"/>
  <c r="O1238" i="5"/>
  <c r="I1240" i="5"/>
  <c r="M1263" i="5"/>
  <c r="K1266" i="5"/>
  <c r="P1269" i="5"/>
  <c r="O1269" i="5"/>
  <c r="I1269" i="5"/>
  <c r="L11" i="4"/>
  <c r="F37" i="4"/>
  <c r="K83" i="4"/>
  <c r="P83" i="4"/>
  <c r="O83" i="4"/>
  <c r="I83" i="4"/>
  <c r="O85" i="4"/>
  <c r="I85" i="4"/>
  <c r="P85" i="4"/>
  <c r="K85" i="4"/>
  <c r="K1255" i="5"/>
  <c r="K1256" i="5"/>
  <c r="K1257" i="5"/>
  <c r="K1258" i="5"/>
  <c r="F1270" i="5"/>
  <c r="P1272" i="5"/>
  <c r="P1273" i="5"/>
  <c r="P1274" i="5"/>
  <c r="I1276" i="5"/>
  <c r="I1277" i="5"/>
  <c r="I1278" i="5"/>
  <c r="I1279" i="5"/>
  <c r="I1280" i="5"/>
  <c r="I1281" i="5"/>
  <c r="I1282" i="5"/>
  <c r="I1283" i="5"/>
  <c r="P12" i="4"/>
  <c r="P13" i="4"/>
  <c r="P14" i="4"/>
  <c r="P15" i="4"/>
  <c r="P16" i="4"/>
  <c r="P17" i="4"/>
  <c r="P18" i="4"/>
  <c r="P19" i="4"/>
  <c r="P20" i="4"/>
  <c r="P21" i="4"/>
  <c r="P22" i="4"/>
  <c r="P23" i="4"/>
  <c r="P24" i="4"/>
  <c r="P25" i="4"/>
  <c r="P26" i="4"/>
  <c r="P27" i="4"/>
  <c r="P28" i="4"/>
  <c r="P29" i="4"/>
  <c r="I31" i="4"/>
  <c r="I32" i="4"/>
  <c r="I33" i="4"/>
  <c r="I34" i="4"/>
  <c r="I35" i="4"/>
  <c r="I36" i="4"/>
  <c r="L47" i="4"/>
  <c r="M47" i="4" s="1"/>
  <c r="K48" i="4"/>
  <c r="K49" i="4"/>
  <c r="K50" i="4"/>
  <c r="K51" i="4"/>
  <c r="K52" i="4"/>
  <c r="O54" i="4"/>
  <c r="O55" i="4"/>
  <c r="O56" i="4"/>
  <c r="O57" i="4"/>
  <c r="O58" i="4"/>
  <c r="O59" i="4"/>
  <c r="O60" i="4"/>
  <c r="O61" i="4"/>
  <c r="O62" i="4"/>
  <c r="O63" i="4"/>
  <c r="K64" i="4"/>
  <c r="P72" i="4"/>
  <c r="P73" i="4"/>
  <c r="P74" i="4"/>
  <c r="P75" i="4"/>
  <c r="O81" i="4"/>
  <c r="P90" i="4"/>
  <c r="M93" i="4"/>
  <c r="K95" i="4"/>
  <c r="O103" i="4"/>
  <c r="M128" i="4"/>
  <c r="I186" i="4"/>
  <c r="P186" i="4"/>
  <c r="I444" i="4"/>
  <c r="P444" i="4"/>
  <c r="O444" i="4"/>
  <c r="L1275" i="5"/>
  <c r="M1275" i="5" s="1"/>
  <c r="O1285" i="5"/>
  <c r="O1286" i="5"/>
  <c r="O1287" i="5"/>
  <c r="L30" i="4"/>
  <c r="O38" i="4"/>
  <c r="O39" i="4"/>
  <c r="O40" i="4"/>
  <c r="O41" i="4"/>
  <c r="O42" i="4"/>
  <c r="O43" i="4"/>
  <c r="O44" i="4"/>
  <c r="O45" i="4"/>
  <c r="K46" i="4"/>
  <c r="P54" i="4"/>
  <c r="P55" i="4"/>
  <c r="P56" i="4"/>
  <c r="P57" i="4"/>
  <c r="P58" i="4"/>
  <c r="P59" i="4"/>
  <c r="P60" i="4"/>
  <c r="P61" i="4"/>
  <c r="P62" i="4"/>
  <c r="P63" i="4"/>
  <c r="L76" i="4"/>
  <c r="O80" i="4"/>
  <c r="K82" i="4"/>
  <c r="P82" i="4"/>
  <c r="O88" i="4"/>
  <c r="I88" i="4"/>
  <c r="I90" i="4"/>
  <c r="I107" i="4"/>
  <c r="O107" i="4"/>
  <c r="D110" i="4"/>
  <c r="F125" i="4"/>
  <c r="M125" i="4" s="1"/>
  <c r="K126" i="4"/>
  <c r="I126" i="4"/>
  <c r="P126" i="4"/>
  <c r="K84" i="4"/>
  <c r="M92" i="4"/>
  <c r="I104" i="4"/>
  <c r="O104" i="4"/>
  <c r="K147" i="4"/>
  <c r="K525" i="4"/>
  <c r="I525" i="4"/>
  <c r="P525" i="4"/>
  <c r="I533" i="4"/>
  <c r="P533" i="4"/>
  <c r="O533" i="4"/>
  <c r="F30" i="4"/>
  <c r="K30" i="4" s="1"/>
  <c r="O47" i="4"/>
  <c r="F76" i="4"/>
  <c r="O76" i="4" s="1"/>
  <c r="O87" i="4"/>
  <c r="I87" i="4"/>
  <c r="K90" i="4"/>
  <c r="K94" i="4"/>
  <c r="M96" i="4"/>
  <c r="K104" i="4"/>
  <c r="L147" i="4"/>
  <c r="M147" i="4" s="1"/>
  <c r="K186" i="4"/>
  <c r="P395" i="4"/>
  <c r="O395" i="4"/>
  <c r="M395" i="4"/>
  <c r="K395" i="4"/>
  <c r="I395" i="4"/>
  <c r="P1255" i="5"/>
  <c r="P1256" i="5"/>
  <c r="P1257" i="5"/>
  <c r="P1258" i="5"/>
  <c r="P47" i="4"/>
  <c r="P48" i="4"/>
  <c r="P49" i="4"/>
  <c r="P50" i="4"/>
  <c r="P51" i="4"/>
  <c r="P52" i="4"/>
  <c r="I54" i="4"/>
  <c r="I55" i="4"/>
  <c r="I56" i="4"/>
  <c r="I57" i="4"/>
  <c r="I58" i="4"/>
  <c r="I59" i="4"/>
  <c r="I60" i="4"/>
  <c r="I61" i="4"/>
  <c r="I62" i="4"/>
  <c r="I63" i="4"/>
  <c r="I81" i="4"/>
  <c r="M91" i="4"/>
  <c r="I94" i="4"/>
  <c r="P95" i="4"/>
  <c r="O96" i="4"/>
  <c r="I106" i="4"/>
  <c r="O106" i="4"/>
  <c r="K127" i="4"/>
  <c r="I127" i="4"/>
  <c r="P127" i="4"/>
  <c r="O186" i="4"/>
  <c r="O311" i="4"/>
  <c r="L311" i="4"/>
  <c r="M311" i="4" s="1"/>
  <c r="I1285" i="5"/>
  <c r="I1286" i="5"/>
  <c r="I1287" i="5"/>
  <c r="I38" i="4"/>
  <c r="I39" i="4"/>
  <c r="I40" i="4"/>
  <c r="I41" i="4"/>
  <c r="I42" i="4"/>
  <c r="I43" i="4"/>
  <c r="I44" i="4"/>
  <c r="I45" i="4"/>
  <c r="K81" i="4"/>
  <c r="O84" i="4"/>
  <c r="O86" i="4"/>
  <c r="I86" i="4"/>
  <c r="K87" i="4"/>
  <c r="M94" i="4"/>
  <c r="M104" i="4"/>
  <c r="K125" i="4"/>
  <c r="M127" i="4"/>
  <c r="L360" i="4"/>
  <c r="M360" i="4" s="1"/>
  <c r="O360" i="4"/>
  <c r="F386" i="4"/>
  <c r="M386" i="4" s="1"/>
  <c r="K80" i="4"/>
  <c r="O82" i="4"/>
  <c r="P88" i="4"/>
  <c r="P91" i="4"/>
  <c r="I93" i="4"/>
  <c r="O94" i="4"/>
  <c r="K103" i="4"/>
  <c r="P104" i="4"/>
  <c r="I108" i="4"/>
  <c r="O108" i="4"/>
  <c r="O127" i="4"/>
  <c r="L129" i="4"/>
  <c r="F137" i="4"/>
  <c r="F316" i="4"/>
  <c r="D315" i="4"/>
  <c r="F315" i="4" s="1"/>
  <c r="O315" i="4" s="1"/>
  <c r="K138" i="4"/>
  <c r="K139" i="4"/>
  <c r="K140" i="4"/>
  <c r="K141" i="4"/>
  <c r="K142" i="4"/>
  <c r="K143" i="4"/>
  <c r="K144" i="4"/>
  <c r="K145" i="4"/>
  <c r="K146" i="4"/>
  <c r="O147" i="4"/>
  <c r="K266" i="4"/>
  <c r="M267" i="4"/>
  <c r="I317" i="4"/>
  <c r="L319" i="4"/>
  <c r="I329" i="4"/>
  <c r="P329" i="4"/>
  <c r="L333" i="4"/>
  <c r="M333" i="4" s="1"/>
  <c r="K333" i="4"/>
  <c r="F335" i="4"/>
  <c r="I341" i="4"/>
  <c r="I348" i="4"/>
  <c r="P348" i="4"/>
  <c r="O348" i="4"/>
  <c r="I366" i="4"/>
  <c r="P366" i="4"/>
  <c r="I400" i="4"/>
  <c r="P400" i="4"/>
  <c r="O400" i="4"/>
  <c r="I404" i="4"/>
  <c r="P404" i="4"/>
  <c r="I408" i="4"/>
  <c r="P408" i="4"/>
  <c r="P414" i="4"/>
  <c r="O414" i="4"/>
  <c r="L418" i="4"/>
  <c r="M418" i="4" s="1"/>
  <c r="K418" i="4"/>
  <c r="I130" i="4"/>
  <c r="I131" i="4"/>
  <c r="I132" i="4"/>
  <c r="I133" i="4"/>
  <c r="I134" i="4"/>
  <c r="I135" i="4"/>
  <c r="I136" i="4"/>
  <c r="L186" i="4"/>
  <c r="M186" i="4" s="1"/>
  <c r="K187" i="4"/>
  <c r="K188" i="4"/>
  <c r="K189" i="4"/>
  <c r="K190" i="4"/>
  <c r="K191" i="4"/>
  <c r="K192" i="4"/>
  <c r="K193" i="4"/>
  <c r="K194" i="4"/>
  <c r="K195" i="4"/>
  <c r="K196" i="4"/>
  <c r="K197" i="4"/>
  <c r="K198" i="4"/>
  <c r="K199" i="4"/>
  <c r="K200" i="4"/>
  <c r="K201" i="4"/>
  <c r="K202" i="4"/>
  <c r="K203" i="4"/>
  <c r="K204" i="4"/>
  <c r="K205" i="4"/>
  <c r="K206" i="4"/>
  <c r="K207" i="4"/>
  <c r="K208" i="4"/>
  <c r="K209" i="4"/>
  <c r="K210" i="4"/>
  <c r="K211" i="4"/>
  <c r="K212" i="4"/>
  <c r="K213" i="4"/>
  <c r="K214" i="4"/>
  <c r="K215" i="4"/>
  <c r="K216" i="4"/>
  <c r="K217" i="4"/>
  <c r="K218" i="4"/>
  <c r="K219" i="4"/>
  <c r="K220" i="4"/>
  <c r="K221" i="4"/>
  <c r="K222" i="4"/>
  <c r="K223" i="4"/>
  <c r="K224" i="4"/>
  <c r="K225" i="4"/>
  <c r="K226" i="4"/>
  <c r="K227" i="4"/>
  <c r="K228" i="4"/>
  <c r="K229" i="4"/>
  <c r="K230" i="4"/>
  <c r="K231" i="4"/>
  <c r="K232" i="4"/>
  <c r="K233" i="4"/>
  <c r="K234" i="4"/>
  <c r="K235" i="4"/>
  <c r="K236" i="4"/>
  <c r="K237" i="4"/>
  <c r="K238" i="4"/>
  <c r="K239" i="4"/>
  <c r="K240" i="4"/>
  <c r="K241" i="4"/>
  <c r="K242" i="4"/>
  <c r="K243" i="4"/>
  <c r="K244" i="4"/>
  <c r="K245" i="4"/>
  <c r="K246" i="4"/>
  <c r="K247" i="4"/>
  <c r="K248" i="4"/>
  <c r="K249" i="4"/>
  <c r="K250" i="4"/>
  <c r="K251" i="4"/>
  <c r="K252" i="4"/>
  <c r="K253" i="4"/>
  <c r="K254" i="4"/>
  <c r="K255" i="4"/>
  <c r="K256" i="4"/>
  <c r="K257" i="4"/>
  <c r="K258" i="4"/>
  <c r="K259" i="4"/>
  <c r="K260" i="4"/>
  <c r="K261" i="4"/>
  <c r="K262" i="4"/>
  <c r="K263" i="4"/>
  <c r="K264" i="4"/>
  <c r="M265" i="4"/>
  <c r="O266" i="4"/>
  <c r="P267" i="4"/>
  <c r="I350" i="4"/>
  <c r="P350" i="4"/>
  <c r="M362" i="4"/>
  <c r="P377" i="4"/>
  <c r="P394" i="4"/>
  <c r="K394" i="4"/>
  <c r="K404" i="4"/>
  <c r="O518" i="4"/>
  <c r="K518" i="4"/>
  <c r="I518" i="4"/>
  <c r="P518" i="4"/>
  <c r="I571" i="4"/>
  <c r="P571" i="4"/>
  <c r="K571" i="4"/>
  <c r="O571" i="4"/>
  <c r="O309" i="4"/>
  <c r="K309" i="4"/>
  <c r="L335" i="4"/>
  <c r="L344" i="4"/>
  <c r="M344" i="4" s="1"/>
  <c r="O344" i="4"/>
  <c r="I354" i="4"/>
  <c r="P354" i="4"/>
  <c r="K371" i="4"/>
  <c r="I371" i="4"/>
  <c r="K375" i="4"/>
  <c r="I375" i="4"/>
  <c r="P375" i="4"/>
  <c r="I379" i="4"/>
  <c r="P379" i="4"/>
  <c r="O379" i="4"/>
  <c r="K392" i="4"/>
  <c r="I392" i="4"/>
  <c r="P392" i="4"/>
  <c r="I396" i="4"/>
  <c r="P396" i="4"/>
  <c r="O396" i="4"/>
  <c r="L400" i="4"/>
  <c r="M400" i="4" s="1"/>
  <c r="K400" i="4"/>
  <c r="L408" i="4"/>
  <c r="M408" i="4" s="1"/>
  <c r="K408" i="4"/>
  <c r="I481" i="4"/>
  <c r="P481" i="4"/>
  <c r="O481" i="4"/>
  <c r="K596" i="4"/>
  <c r="I596" i="4"/>
  <c r="P596" i="4"/>
  <c r="I309" i="4"/>
  <c r="K317" i="4"/>
  <c r="F328" i="4"/>
  <c r="O328" i="4" s="1"/>
  <c r="I333" i="4"/>
  <c r="P333" i="4"/>
  <c r="I339" i="4"/>
  <c r="P363" i="4"/>
  <c r="O363" i="4"/>
  <c r="M363" i="4"/>
  <c r="K363" i="4"/>
  <c r="I363" i="4"/>
  <c r="I368" i="4"/>
  <c r="P368" i="4"/>
  <c r="O368" i="4"/>
  <c r="D370" i="4"/>
  <c r="I384" i="4"/>
  <c r="P384" i="4"/>
  <c r="O384" i="4"/>
  <c r="K388" i="4"/>
  <c r="I388" i="4"/>
  <c r="O404" i="4"/>
  <c r="O187" i="4"/>
  <c r="O188" i="4"/>
  <c r="O189" i="4"/>
  <c r="O190" i="4"/>
  <c r="O191" i="4"/>
  <c r="O192" i="4"/>
  <c r="O193" i="4"/>
  <c r="O194" i="4"/>
  <c r="O195" i="4"/>
  <c r="O196" i="4"/>
  <c r="O197" i="4"/>
  <c r="O198" i="4"/>
  <c r="O199" i="4"/>
  <c r="O200" i="4"/>
  <c r="O201" i="4"/>
  <c r="O202" i="4"/>
  <c r="O203" i="4"/>
  <c r="O204" i="4"/>
  <c r="O205" i="4"/>
  <c r="O206" i="4"/>
  <c r="O207" i="4"/>
  <c r="O208" i="4"/>
  <c r="O209" i="4"/>
  <c r="O210" i="4"/>
  <c r="O211" i="4"/>
  <c r="O212" i="4"/>
  <c r="O213" i="4"/>
  <c r="O214" i="4"/>
  <c r="O215" i="4"/>
  <c r="O216" i="4"/>
  <c r="O217" i="4"/>
  <c r="O218" i="4"/>
  <c r="O219" i="4"/>
  <c r="O220" i="4"/>
  <c r="O221" i="4"/>
  <c r="O222" i="4"/>
  <c r="O223" i="4"/>
  <c r="O224" i="4"/>
  <c r="O225" i="4"/>
  <c r="O226" i="4"/>
  <c r="O227" i="4"/>
  <c r="O228" i="4"/>
  <c r="O229" i="4"/>
  <c r="O230" i="4"/>
  <c r="O231" i="4"/>
  <c r="O232" i="4"/>
  <c r="O233" i="4"/>
  <c r="O234" i="4"/>
  <c r="O235" i="4"/>
  <c r="O236" i="4"/>
  <c r="O237" i="4"/>
  <c r="O238" i="4"/>
  <c r="O239" i="4"/>
  <c r="O240" i="4"/>
  <c r="O241" i="4"/>
  <c r="O242" i="4"/>
  <c r="O243" i="4"/>
  <c r="O244" i="4"/>
  <c r="O245" i="4"/>
  <c r="O246" i="4"/>
  <c r="O247" i="4"/>
  <c r="O248" i="4"/>
  <c r="O249" i="4"/>
  <c r="O250" i="4"/>
  <c r="O251" i="4"/>
  <c r="O252" i="4"/>
  <c r="O253" i="4"/>
  <c r="O254" i="4"/>
  <c r="O255" i="4"/>
  <c r="O256" i="4"/>
  <c r="O257" i="4"/>
  <c r="O258" i="4"/>
  <c r="O259" i="4"/>
  <c r="O260" i="4"/>
  <c r="O261" i="4"/>
  <c r="O262" i="4"/>
  <c r="O263" i="4"/>
  <c r="O307" i="4"/>
  <c r="M309" i="4"/>
  <c r="I311" i="4"/>
  <c r="L317" i="4"/>
  <c r="P319" i="4"/>
  <c r="O319" i="4"/>
  <c r="M329" i="4"/>
  <c r="P341" i="4"/>
  <c r="O346" i="4"/>
  <c r="K354" i="4"/>
  <c r="P362" i="4"/>
  <c r="I398" i="4"/>
  <c r="P398" i="4"/>
  <c r="I402" i="4"/>
  <c r="P402" i="4"/>
  <c r="O402" i="4"/>
  <c r="I406" i="4"/>
  <c r="P406" i="4"/>
  <c r="O406" i="4"/>
  <c r="O539" i="4"/>
  <c r="K539" i="4"/>
  <c r="I539" i="4"/>
  <c r="P539" i="4"/>
  <c r="I267" i="4"/>
  <c r="P309" i="4"/>
  <c r="K339" i="4"/>
  <c r="P347" i="4"/>
  <c r="O347" i="4"/>
  <c r="M347" i="4"/>
  <c r="K347" i="4"/>
  <c r="I347" i="4"/>
  <c r="M350" i="4"/>
  <c r="I352" i="4"/>
  <c r="P352" i="4"/>
  <c r="O352" i="4"/>
  <c r="K356" i="4"/>
  <c r="I356" i="4"/>
  <c r="K360" i="4"/>
  <c r="I360" i="4"/>
  <c r="P360" i="4"/>
  <c r="I364" i="4"/>
  <c r="P364" i="4"/>
  <c r="O364" i="4"/>
  <c r="O366" i="4"/>
  <c r="O371" i="4"/>
  <c r="L375" i="4"/>
  <c r="M375" i="4" s="1"/>
  <c r="O375" i="4"/>
  <c r="K377" i="4"/>
  <c r="K379" i="4"/>
  <c r="L392" i="4"/>
  <c r="M392" i="4" s="1"/>
  <c r="O392" i="4"/>
  <c r="K396" i="4"/>
  <c r="P415" i="4"/>
  <c r="I415" i="4"/>
  <c r="O415" i="4"/>
  <c r="K415" i="4"/>
  <c r="M481" i="4"/>
  <c r="I512" i="4"/>
  <c r="P512" i="4"/>
  <c r="O512" i="4"/>
  <c r="O308" i="4"/>
  <c r="K308" i="4"/>
  <c r="O310" i="4"/>
  <c r="K310" i="4"/>
  <c r="O329" i="4"/>
  <c r="M339" i="4"/>
  <c r="K344" i="4"/>
  <c r="P344" i="4"/>
  <c r="P346" i="4"/>
  <c r="L368" i="4"/>
  <c r="M368" i="4" s="1"/>
  <c r="K368" i="4"/>
  <c r="P371" i="4"/>
  <c r="M379" i="4"/>
  <c r="L384" i="4"/>
  <c r="M384" i="4" s="1"/>
  <c r="K384" i="4"/>
  <c r="O388" i="4"/>
  <c r="M394" i="4"/>
  <c r="M396" i="4"/>
  <c r="K402" i="4"/>
  <c r="K406" i="4"/>
  <c r="P473" i="4"/>
  <c r="K473" i="4"/>
  <c r="I473" i="4"/>
  <c r="O580" i="4"/>
  <c r="L580" i="4"/>
  <c r="M580" i="4" s="1"/>
  <c r="P318" i="4"/>
  <c r="P334" i="4"/>
  <c r="D343" i="4"/>
  <c r="F343" i="4" s="1"/>
  <c r="O345" i="4"/>
  <c r="L358" i="4"/>
  <c r="M358" i="4" s="1"/>
  <c r="O361" i="4"/>
  <c r="L373" i="4"/>
  <c r="M373" i="4" s="1"/>
  <c r="O376" i="4"/>
  <c r="P382" i="4"/>
  <c r="P383" i="4"/>
  <c r="L390" i="4"/>
  <c r="M390" i="4" s="1"/>
  <c r="K391" i="4"/>
  <c r="O393" i="4"/>
  <c r="P399" i="4"/>
  <c r="L406" i="4"/>
  <c r="M406" i="4" s="1"/>
  <c r="K409" i="4"/>
  <c r="K416" i="4"/>
  <c r="K425" i="4"/>
  <c r="P425" i="4"/>
  <c r="I426" i="4"/>
  <c r="P426" i="4"/>
  <c r="I430" i="4"/>
  <c r="P430" i="4"/>
  <c r="L432" i="4"/>
  <c r="M432" i="4" s="1"/>
  <c r="O435" i="4"/>
  <c r="I435" i="4"/>
  <c r="P440" i="4"/>
  <c r="K440" i="4"/>
  <c r="M442" i="4"/>
  <c r="I452" i="4"/>
  <c r="P452" i="4"/>
  <c r="K458" i="4"/>
  <c r="I458" i="4"/>
  <c r="P458" i="4"/>
  <c r="L460" i="4"/>
  <c r="M460" i="4" s="1"/>
  <c r="K460" i="4"/>
  <c r="L463" i="4"/>
  <c r="M463" i="4" s="1"/>
  <c r="K463" i="4"/>
  <c r="F465" i="4"/>
  <c r="K465" i="4" s="1"/>
  <c r="K475" i="4"/>
  <c r="I475" i="4"/>
  <c r="P475" i="4"/>
  <c r="O475" i="4"/>
  <c r="L479" i="4"/>
  <c r="M479" i="4" s="1"/>
  <c r="K479" i="4"/>
  <c r="L486" i="4"/>
  <c r="M486" i="4" s="1"/>
  <c r="O486" i="4"/>
  <c r="D489" i="4"/>
  <c r="F489" i="4" s="1"/>
  <c r="O489" i="4" s="1"/>
  <c r="F490" i="4"/>
  <c r="M490" i="4" s="1"/>
  <c r="I505" i="4"/>
  <c r="P505" i="4"/>
  <c r="O505" i="4"/>
  <c r="P546" i="4"/>
  <c r="O546" i="4"/>
  <c r="M546" i="4"/>
  <c r="K546" i="4"/>
  <c r="I546" i="4"/>
  <c r="I552" i="4"/>
  <c r="P552" i="4"/>
  <c r="L604" i="4"/>
  <c r="M604" i="4" s="1"/>
  <c r="K604" i="4"/>
  <c r="O339" i="4"/>
  <c r="P345" i="4"/>
  <c r="K346" i="4"/>
  <c r="O354" i="4"/>
  <c r="P361" i="4"/>
  <c r="P376" i="4"/>
  <c r="P393" i="4"/>
  <c r="M397" i="4"/>
  <c r="M413" i="4"/>
  <c r="O420" i="4"/>
  <c r="L420" i="4"/>
  <c r="M420" i="4" s="1"/>
  <c r="L422" i="4"/>
  <c r="M422" i="4" s="1"/>
  <c r="O422" i="4"/>
  <c r="K426" i="4"/>
  <c r="I427" i="4"/>
  <c r="L438" i="4"/>
  <c r="M438" i="4" s="1"/>
  <c r="O438" i="4"/>
  <c r="I495" i="4"/>
  <c r="P495" i="4"/>
  <c r="O495" i="4"/>
  <c r="K503" i="4"/>
  <c r="I503" i="4"/>
  <c r="P503" i="4"/>
  <c r="M531" i="4"/>
  <c r="P545" i="4"/>
  <c r="K545" i="4"/>
  <c r="L566" i="4"/>
  <c r="L573" i="4"/>
  <c r="M573" i="4" s="1"/>
  <c r="O573" i="4"/>
  <c r="K662" i="4"/>
  <c r="O412" i="4"/>
  <c r="M415" i="4"/>
  <c r="K427" i="4"/>
  <c r="K424" i="4"/>
  <c r="K439" i="4"/>
  <c r="P439" i="4"/>
  <c r="O439" i="4"/>
  <c r="K442" i="4"/>
  <c r="P442" i="4"/>
  <c r="O442" i="4"/>
  <c r="O450" i="4"/>
  <c r="I450" i="4"/>
  <c r="L454" i="4"/>
  <c r="M454" i="4" s="1"/>
  <c r="O454" i="4"/>
  <c r="I477" i="4"/>
  <c r="P477" i="4"/>
  <c r="O483" i="4"/>
  <c r="K483" i="4"/>
  <c r="I483" i="4"/>
  <c r="I492" i="4"/>
  <c r="P492" i="4"/>
  <c r="I514" i="4"/>
  <c r="P514" i="4"/>
  <c r="O514" i="4"/>
  <c r="M518" i="4"/>
  <c r="L525" i="4"/>
  <c r="M525" i="4" s="1"/>
  <c r="O525" i="4"/>
  <c r="I535" i="4"/>
  <c r="P535" i="4"/>
  <c r="O535" i="4"/>
  <c r="M539" i="4"/>
  <c r="K543" i="4"/>
  <c r="I543" i="4"/>
  <c r="P543" i="4"/>
  <c r="K547" i="4"/>
  <c r="I547" i="4"/>
  <c r="P547" i="4"/>
  <c r="O547" i="4"/>
  <c r="I585" i="4"/>
  <c r="P585" i="4"/>
  <c r="K585" i="4"/>
  <c r="L307" i="4"/>
  <c r="M307" i="4" s="1"/>
  <c r="P330" i="4"/>
  <c r="P331" i="4"/>
  <c r="P332" i="4"/>
  <c r="L341" i="4"/>
  <c r="M341" i="4" s="1"/>
  <c r="K342" i="4"/>
  <c r="P349" i="4"/>
  <c r="K350" i="4"/>
  <c r="L356" i="4"/>
  <c r="M356" i="4" s="1"/>
  <c r="K357" i="4"/>
  <c r="O359" i="4"/>
  <c r="P365" i="4"/>
  <c r="K366" i="4"/>
  <c r="L371" i="4"/>
  <c r="M371" i="4" s="1"/>
  <c r="K372" i="4"/>
  <c r="O374" i="4"/>
  <c r="P380" i="4"/>
  <c r="L388" i="4"/>
  <c r="M388" i="4" s="1"/>
  <c r="K389" i="4"/>
  <c r="O391" i="4"/>
  <c r="P397" i="4"/>
  <c r="K398" i="4"/>
  <c r="O408" i="4"/>
  <c r="P409" i="4"/>
  <c r="K411" i="4"/>
  <c r="P412" i="4"/>
  <c r="P413" i="4"/>
  <c r="L414" i="4"/>
  <c r="K423" i="4"/>
  <c r="O423" i="4"/>
  <c r="I425" i="4"/>
  <c r="M426" i="4"/>
  <c r="L427" i="4"/>
  <c r="M427" i="4" s="1"/>
  <c r="I439" i="4"/>
  <c r="L444" i="4"/>
  <c r="M444" i="4" s="1"/>
  <c r="K444" i="4"/>
  <c r="F446" i="4"/>
  <c r="K446" i="4" s="1"/>
  <c r="K452" i="4"/>
  <c r="K455" i="4"/>
  <c r="I455" i="4"/>
  <c r="P455" i="4"/>
  <c r="O455" i="4"/>
  <c r="M456" i="4"/>
  <c r="L471" i="4"/>
  <c r="F497" i="4"/>
  <c r="K497" i="4" s="1"/>
  <c r="L505" i="4"/>
  <c r="M505" i="4" s="1"/>
  <c r="K505" i="4"/>
  <c r="P509" i="4"/>
  <c r="O509" i="4"/>
  <c r="M509" i="4"/>
  <c r="K509" i="4"/>
  <c r="I509" i="4"/>
  <c r="M512" i="4"/>
  <c r="P530" i="4"/>
  <c r="O530" i="4"/>
  <c r="M530" i="4"/>
  <c r="K530" i="4"/>
  <c r="I530" i="4"/>
  <c r="M533" i="4"/>
  <c r="I554" i="4"/>
  <c r="P554" i="4"/>
  <c r="O554" i="4"/>
  <c r="M571" i="4"/>
  <c r="I633" i="4"/>
  <c r="P633" i="4"/>
  <c r="O633" i="4"/>
  <c r="K633" i="4"/>
  <c r="I345" i="4"/>
  <c r="P358" i="4"/>
  <c r="I361" i="4"/>
  <c r="P373" i="4"/>
  <c r="I376" i="4"/>
  <c r="P390" i="4"/>
  <c r="I393" i="4"/>
  <c r="I416" i="4"/>
  <c r="O416" i="4"/>
  <c r="O418" i="4"/>
  <c r="I418" i="4"/>
  <c r="I420" i="4"/>
  <c r="L430" i="4"/>
  <c r="M430" i="4" s="1"/>
  <c r="K430" i="4"/>
  <c r="P438" i="4"/>
  <c r="O452" i="4"/>
  <c r="L452" i="4"/>
  <c r="M452" i="4" s="1"/>
  <c r="I460" i="4"/>
  <c r="P460" i="4"/>
  <c r="O467" i="4"/>
  <c r="I467" i="4"/>
  <c r="M473" i="4"/>
  <c r="M475" i="4"/>
  <c r="L495" i="4"/>
  <c r="M495" i="4" s="1"/>
  <c r="K495" i="4"/>
  <c r="L503" i="4"/>
  <c r="M503" i="4" s="1"/>
  <c r="O503" i="4"/>
  <c r="D507" i="4"/>
  <c r="O516" i="4"/>
  <c r="P529" i="4"/>
  <c r="K529" i="4"/>
  <c r="F537" i="4"/>
  <c r="K537" i="4" s="1"/>
  <c r="I545" i="4"/>
  <c r="M552" i="4"/>
  <c r="F566" i="4"/>
  <c r="O566" i="4" s="1"/>
  <c r="M599" i="4"/>
  <c r="K599" i="4"/>
  <c r="I599" i="4"/>
  <c r="O599" i="4"/>
  <c r="P599" i="4"/>
  <c r="P416" i="4"/>
  <c r="M425" i="4"/>
  <c r="O427" i="4"/>
  <c r="I432" i="4"/>
  <c r="M435" i="4"/>
  <c r="M439" i="4"/>
  <c r="O440" i="4"/>
  <c r="M450" i="4"/>
  <c r="P457" i="4"/>
  <c r="O457" i="4"/>
  <c r="M457" i="4"/>
  <c r="I457" i="4"/>
  <c r="M458" i="4"/>
  <c r="I463" i="4"/>
  <c r="P463" i="4"/>
  <c r="O463" i="4"/>
  <c r="O473" i="4"/>
  <c r="I479" i="4"/>
  <c r="P479" i="4"/>
  <c r="O479" i="4"/>
  <c r="M483" i="4"/>
  <c r="K486" i="4"/>
  <c r="I486" i="4"/>
  <c r="P486" i="4"/>
  <c r="K510" i="4"/>
  <c r="I510" i="4"/>
  <c r="P510" i="4"/>
  <c r="O510" i="4"/>
  <c r="L514" i="4"/>
  <c r="M514" i="4" s="1"/>
  <c r="K514" i="4"/>
  <c r="K531" i="4"/>
  <c r="I531" i="4"/>
  <c r="P531" i="4"/>
  <c r="O531" i="4"/>
  <c r="L535" i="4"/>
  <c r="M535" i="4" s="1"/>
  <c r="K535" i="4"/>
  <c r="L543" i="4"/>
  <c r="M543" i="4" s="1"/>
  <c r="O543" i="4"/>
  <c r="I556" i="4"/>
  <c r="P556" i="4"/>
  <c r="O556" i="4"/>
  <c r="L589" i="4"/>
  <c r="O411" i="4"/>
  <c r="I422" i="4"/>
  <c r="M423" i="4"/>
  <c r="I438" i="4"/>
  <c r="D437" i="4"/>
  <c r="F437" i="4" s="1"/>
  <c r="P441" i="4"/>
  <c r="O441" i="4"/>
  <c r="I441" i="4"/>
  <c r="I442" i="4"/>
  <c r="L446" i="4"/>
  <c r="F448" i="4"/>
  <c r="K450" i="4"/>
  <c r="K454" i="4"/>
  <c r="P454" i="4"/>
  <c r="P456" i="4"/>
  <c r="K456" i="4"/>
  <c r="K457" i="4"/>
  <c r="P474" i="4"/>
  <c r="O474" i="4"/>
  <c r="M474" i="4"/>
  <c r="K474" i="4"/>
  <c r="I474" i="4"/>
  <c r="M477" i="4"/>
  <c r="M492" i="4"/>
  <c r="O499" i="4"/>
  <c r="K499" i="4"/>
  <c r="I499" i="4"/>
  <c r="M545" i="4"/>
  <c r="M547" i="4"/>
  <c r="O552" i="4"/>
  <c r="L554" i="4"/>
  <c r="M554" i="4" s="1"/>
  <c r="K554" i="4"/>
  <c r="K598" i="4"/>
  <c r="O598" i="4"/>
  <c r="P598" i="4"/>
  <c r="I598" i="4"/>
  <c r="K646" i="4"/>
  <c r="I646" i="4"/>
  <c r="O646" i="4"/>
  <c r="P646" i="4"/>
  <c r="P428" i="4"/>
  <c r="P429" i="4"/>
  <c r="I431" i="4"/>
  <c r="P445" i="4"/>
  <c r="I447" i="4"/>
  <c r="P461" i="4"/>
  <c r="P462" i="4"/>
  <c r="I464" i="4"/>
  <c r="L469" i="4"/>
  <c r="M469" i="4" s="1"/>
  <c r="O472" i="4"/>
  <c r="P478" i="4"/>
  <c r="I480" i="4"/>
  <c r="O487" i="4"/>
  <c r="O488" i="4"/>
  <c r="P493" i="4"/>
  <c r="P494" i="4"/>
  <c r="I496" i="4"/>
  <c r="L501" i="4"/>
  <c r="M501" i="4" s="1"/>
  <c r="O504" i="4"/>
  <c r="K506" i="4"/>
  <c r="P513" i="4"/>
  <c r="I515" i="4"/>
  <c r="L520" i="4"/>
  <c r="O526" i="4"/>
  <c r="O527" i="4"/>
  <c r="O528" i="4"/>
  <c r="P534" i="4"/>
  <c r="I536" i="4"/>
  <c r="L541" i="4"/>
  <c r="M541" i="4" s="1"/>
  <c r="O544" i="4"/>
  <c r="P553" i="4"/>
  <c r="I555" i="4"/>
  <c r="K558" i="4"/>
  <c r="K559" i="4"/>
  <c r="F567" i="4"/>
  <c r="I568" i="4"/>
  <c r="O568" i="4"/>
  <c r="M570" i="4"/>
  <c r="P578" i="4"/>
  <c r="P581" i="4"/>
  <c r="O581" i="4"/>
  <c r="K581" i="4"/>
  <c r="I587" i="4"/>
  <c r="P587" i="4"/>
  <c r="I615" i="4"/>
  <c r="P615" i="4"/>
  <c r="O615" i="4"/>
  <c r="K615" i="4"/>
  <c r="L620" i="4"/>
  <c r="M620" i="4" s="1"/>
  <c r="O620" i="4"/>
  <c r="K642" i="4"/>
  <c r="K644" i="4"/>
  <c r="I644" i="4"/>
  <c r="P644" i="4"/>
  <c r="I650" i="4"/>
  <c r="P650" i="4"/>
  <c r="O652" i="4"/>
  <c r="P652" i="4"/>
  <c r="I654" i="4"/>
  <c r="P654" i="4"/>
  <c r="O654" i="4"/>
  <c r="K654" i="4"/>
  <c r="K660" i="4"/>
  <c r="I660" i="4"/>
  <c r="P660" i="4"/>
  <c r="K676" i="4"/>
  <c r="I676" i="4"/>
  <c r="K804" i="4"/>
  <c r="I804" i="4"/>
  <c r="O804" i="4"/>
  <c r="P804" i="4"/>
  <c r="M804" i="4"/>
  <c r="M443" i="4"/>
  <c r="M459" i="4"/>
  <c r="P472" i="4"/>
  <c r="M476" i="4"/>
  <c r="P487" i="4"/>
  <c r="P488" i="4"/>
  <c r="M491" i="4"/>
  <c r="P504" i="4"/>
  <c r="M511" i="4"/>
  <c r="P526" i="4"/>
  <c r="P527" i="4"/>
  <c r="P528" i="4"/>
  <c r="M532" i="4"/>
  <c r="P544" i="4"/>
  <c r="M548" i="4"/>
  <c r="M549" i="4"/>
  <c r="M550" i="4"/>
  <c r="M551" i="4"/>
  <c r="P573" i="4"/>
  <c r="K574" i="4"/>
  <c r="I574" i="4"/>
  <c r="P574" i="4"/>
  <c r="I602" i="4"/>
  <c r="P602" i="4"/>
  <c r="O605" i="4"/>
  <c r="K605" i="4"/>
  <c r="I605" i="4"/>
  <c r="P605" i="4"/>
  <c r="L635" i="4"/>
  <c r="M635" i="4" s="1"/>
  <c r="O635" i="4"/>
  <c r="I648" i="4"/>
  <c r="P648" i="4"/>
  <c r="O648" i="4"/>
  <c r="I668" i="4"/>
  <c r="P668" i="4"/>
  <c r="O668" i="4"/>
  <c r="K668" i="4"/>
  <c r="O682" i="4"/>
  <c r="O562" i="4"/>
  <c r="P580" i="4"/>
  <c r="L582" i="4"/>
  <c r="O590" i="4"/>
  <c r="K590" i="4"/>
  <c r="I590" i="4"/>
  <c r="P590" i="4"/>
  <c r="I600" i="4"/>
  <c r="P600" i="4"/>
  <c r="O600" i="4"/>
  <c r="O611" i="4"/>
  <c r="L611" i="4"/>
  <c r="M611" i="4" s="1"/>
  <c r="P680" i="4"/>
  <c r="I680" i="4"/>
  <c r="K680" i="4"/>
  <c r="I686" i="4"/>
  <c r="P686" i="4"/>
  <c r="I428" i="4"/>
  <c r="I429" i="4"/>
  <c r="P443" i="4"/>
  <c r="I445" i="4"/>
  <c r="P459" i="4"/>
  <c r="I461" i="4"/>
  <c r="I462" i="4"/>
  <c r="P476" i="4"/>
  <c r="K477" i="4"/>
  <c r="I478" i="4"/>
  <c r="P491" i="4"/>
  <c r="K492" i="4"/>
  <c r="I493" i="4"/>
  <c r="I494" i="4"/>
  <c r="O501" i="4"/>
  <c r="P511" i="4"/>
  <c r="K512" i="4"/>
  <c r="I513" i="4"/>
  <c r="P532" i="4"/>
  <c r="K533" i="4"/>
  <c r="I534" i="4"/>
  <c r="P548" i="4"/>
  <c r="P549" i="4"/>
  <c r="P550" i="4"/>
  <c r="P551" i="4"/>
  <c r="K552" i="4"/>
  <c r="I553" i="4"/>
  <c r="O559" i="4"/>
  <c r="I561" i="4"/>
  <c r="P562" i="4"/>
  <c r="K583" i="4"/>
  <c r="O583" i="4"/>
  <c r="M584" i="4"/>
  <c r="I584" i="4"/>
  <c r="O584" i="4"/>
  <c r="K587" i="4"/>
  <c r="F589" i="4"/>
  <c r="O596" i="4"/>
  <c r="L596" i="4"/>
  <c r="M596" i="4" s="1"/>
  <c r="O604" i="4"/>
  <c r="P604" i="4"/>
  <c r="M605" i="4"/>
  <c r="M646" i="4"/>
  <c r="L650" i="4"/>
  <c r="O650" i="4"/>
  <c r="I652" i="4"/>
  <c r="P469" i="4"/>
  <c r="I472" i="4"/>
  <c r="I487" i="4"/>
  <c r="I488" i="4"/>
  <c r="P501" i="4"/>
  <c r="I504" i="4"/>
  <c r="F508" i="4"/>
  <c r="O508" i="4" s="1"/>
  <c r="I526" i="4"/>
  <c r="I527" i="4"/>
  <c r="I528" i="4"/>
  <c r="P541" i="4"/>
  <c r="I544" i="4"/>
  <c r="I580" i="4"/>
  <c r="M590" i="4"/>
  <c r="M598" i="4"/>
  <c r="I606" i="4"/>
  <c r="L617" i="4"/>
  <c r="M633" i="4"/>
  <c r="O638" i="4"/>
  <c r="K638" i="4"/>
  <c r="I638" i="4"/>
  <c r="P638" i="4"/>
  <c r="O644" i="4"/>
  <c r="M654" i="4"/>
  <c r="O660" i="4"/>
  <c r="O675" i="4"/>
  <c r="K675" i="4"/>
  <c r="P675" i="4"/>
  <c r="M675" i="4"/>
  <c r="I675" i="4"/>
  <c r="P676" i="4"/>
  <c r="O678" i="4"/>
  <c r="L678" i="4"/>
  <c r="M678" i="4" s="1"/>
  <c r="P682" i="4"/>
  <c r="I682" i="4"/>
  <c r="O726" i="4"/>
  <c r="K726" i="4"/>
  <c r="I726" i="4"/>
  <c r="P726" i="4"/>
  <c r="O730" i="4"/>
  <c r="K730" i="4"/>
  <c r="I730" i="4"/>
  <c r="P730" i="4"/>
  <c r="K481" i="4"/>
  <c r="K556" i="4"/>
  <c r="I557" i="4"/>
  <c r="F560" i="4"/>
  <c r="K560" i="4" s="1"/>
  <c r="M561" i="4"/>
  <c r="L564" i="4"/>
  <c r="M564" i="4" s="1"/>
  <c r="O565" i="4"/>
  <c r="P570" i="4"/>
  <c r="K573" i="4"/>
  <c r="O574" i="4"/>
  <c r="D582" i="4"/>
  <c r="F582" i="4" s="1"/>
  <c r="O582" i="4" s="1"/>
  <c r="M585" i="4"/>
  <c r="O587" i="4"/>
  <c r="D591" i="4"/>
  <c r="F591" i="4" s="1"/>
  <c r="M602" i="4"/>
  <c r="K606" i="4"/>
  <c r="I620" i="4"/>
  <c r="P620" i="4"/>
  <c r="K631" i="4"/>
  <c r="I631" i="4"/>
  <c r="O631" i="4"/>
  <c r="M638" i="4"/>
  <c r="K648" i="4"/>
  <c r="O709" i="4"/>
  <c r="K709" i="4"/>
  <c r="I709" i="4"/>
  <c r="P709" i="4"/>
  <c r="L748" i="4"/>
  <c r="M748" i="4" s="1"/>
  <c r="O748" i="4"/>
  <c r="P750" i="4"/>
  <c r="K562" i="4"/>
  <c r="F575" i="4"/>
  <c r="F576" i="4"/>
  <c r="M576" i="4" s="1"/>
  <c r="L578" i="4"/>
  <c r="M578" i="4" s="1"/>
  <c r="K580" i="4"/>
  <c r="K600" i="4"/>
  <c r="O602" i="4"/>
  <c r="K611" i="4"/>
  <c r="I611" i="4"/>
  <c r="P611" i="4"/>
  <c r="K613" i="4"/>
  <c r="I613" i="4"/>
  <c r="O613" i="4"/>
  <c r="F617" i="4"/>
  <c r="K617" i="4" s="1"/>
  <c r="D622" i="4"/>
  <c r="F623" i="4"/>
  <c r="M623" i="4" s="1"/>
  <c r="K627" i="4"/>
  <c r="K629" i="4"/>
  <c r="I629" i="4"/>
  <c r="P629" i="4"/>
  <c r="I635" i="4"/>
  <c r="P635" i="4"/>
  <c r="O637" i="4"/>
  <c r="P637" i="4"/>
  <c r="I639" i="4"/>
  <c r="P639" i="4"/>
  <c r="O639" i="4"/>
  <c r="K639" i="4"/>
  <c r="M648" i="4"/>
  <c r="O653" i="4"/>
  <c r="K653" i="4"/>
  <c r="I653" i="4"/>
  <c r="P653" i="4"/>
  <c r="M664" i="4"/>
  <c r="M680" i="4"/>
  <c r="O686" i="4"/>
  <c r="I745" i="4"/>
  <c r="P745" i="4"/>
  <c r="O745" i="4"/>
  <c r="K745" i="4"/>
  <c r="I594" i="4"/>
  <c r="K597" i="4"/>
  <c r="I609" i="4"/>
  <c r="K612" i="4"/>
  <c r="O614" i="4"/>
  <c r="I627" i="4"/>
  <c r="L629" i="4"/>
  <c r="M629" i="4" s="1"/>
  <c r="K630" i="4"/>
  <c r="O632" i="4"/>
  <c r="I642" i="4"/>
  <c r="L644" i="4"/>
  <c r="M644" i="4" s="1"/>
  <c r="K645" i="4"/>
  <c r="O647" i="4"/>
  <c r="I658" i="4"/>
  <c r="L660" i="4"/>
  <c r="M660" i="4" s="1"/>
  <c r="K661" i="4"/>
  <c r="O663" i="4"/>
  <c r="O676" i="4"/>
  <c r="L682" i="4"/>
  <c r="M682" i="4" s="1"/>
  <c r="L686" i="4"/>
  <c r="M686" i="4" s="1"/>
  <c r="F690" i="4"/>
  <c r="I692" i="4"/>
  <c r="P694" i="4"/>
  <c r="I698" i="4"/>
  <c r="P698" i="4"/>
  <c r="O698" i="4"/>
  <c r="I704" i="4"/>
  <c r="P704" i="4"/>
  <c r="O704" i="4"/>
  <c r="F715" i="4"/>
  <c r="K715" i="4" s="1"/>
  <c r="I717" i="4"/>
  <c r="O717" i="4"/>
  <c r="I752" i="4"/>
  <c r="P752" i="4"/>
  <c r="K752" i="4"/>
  <c r="K790" i="4"/>
  <c r="I790" i="4"/>
  <c r="P790" i="4"/>
  <c r="O790" i="4"/>
  <c r="O677" i="4"/>
  <c r="O680" i="4"/>
  <c r="K702" i="4"/>
  <c r="I702" i="4"/>
  <c r="O702" i="4"/>
  <c r="M709" i="4"/>
  <c r="I719" i="4"/>
  <c r="P719" i="4"/>
  <c r="O719" i="4"/>
  <c r="M726" i="4"/>
  <c r="M730" i="4"/>
  <c r="M778" i="4"/>
  <c r="I778" i="4"/>
  <c r="P778" i="4"/>
  <c r="O778" i="4"/>
  <c r="K778" i="4"/>
  <c r="I800" i="4"/>
  <c r="P800" i="4"/>
  <c r="K800" i="4"/>
  <c r="P857" i="4"/>
  <c r="K857" i="4"/>
  <c r="I857" i="4"/>
  <c r="K944" i="4"/>
  <c r="I944" i="4"/>
  <c r="P944" i="4"/>
  <c r="P588" i="4"/>
  <c r="L594" i="4"/>
  <c r="M594" i="4" s="1"/>
  <c r="K595" i="4"/>
  <c r="O597" i="4"/>
  <c r="P603" i="4"/>
  <c r="P606" i="4"/>
  <c r="L609" i="4"/>
  <c r="M609" i="4" s="1"/>
  <c r="K610" i="4"/>
  <c r="O612" i="4"/>
  <c r="P621" i="4"/>
  <c r="L627" i="4"/>
  <c r="M627" i="4" s="1"/>
  <c r="K628" i="4"/>
  <c r="O630" i="4"/>
  <c r="P636" i="4"/>
  <c r="K637" i="4"/>
  <c r="L642" i="4"/>
  <c r="M642" i="4" s="1"/>
  <c r="K643" i="4"/>
  <c r="O645" i="4"/>
  <c r="P651" i="4"/>
  <c r="K652" i="4"/>
  <c r="L658" i="4"/>
  <c r="M658" i="4" s="1"/>
  <c r="K659" i="4"/>
  <c r="O661" i="4"/>
  <c r="D671" i="4"/>
  <c r="F671" i="4" s="1"/>
  <c r="L672" i="4"/>
  <c r="I677" i="4"/>
  <c r="P678" i="4"/>
  <c r="P681" i="4"/>
  <c r="O681" i="4"/>
  <c r="O689" i="4"/>
  <c r="K689" i="4"/>
  <c r="O696" i="4"/>
  <c r="M702" i="4"/>
  <c r="M706" i="4"/>
  <c r="F710" i="4"/>
  <c r="K717" i="4"/>
  <c r="O727" i="4"/>
  <c r="K727" i="4"/>
  <c r="I727" i="4"/>
  <c r="P727" i="4"/>
  <c r="O731" i="4"/>
  <c r="K731" i="4"/>
  <c r="I731" i="4"/>
  <c r="P731" i="4"/>
  <c r="M743" i="4"/>
  <c r="P807" i="4"/>
  <c r="O807" i="4"/>
  <c r="M807" i="4"/>
  <c r="K807" i="4"/>
  <c r="I807" i="4"/>
  <c r="I922" i="4"/>
  <c r="P922" i="4"/>
  <c r="M922" i="4"/>
  <c r="P597" i="4"/>
  <c r="P612" i="4"/>
  <c r="I614" i="4"/>
  <c r="F618" i="4"/>
  <c r="M618" i="4" s="1"/>
  <c r="P630" i="4"/>
  <c r="I632" i="4"/>
  <c r="P645" i="4"/>
  <c r="I647" i="4"/>
  <c r="P661" i="4"/>
  <c r="I663" i="4"/>
  <c r="M668" i="4"/>
  <c r="K677" i="4"/>
  <c r="K679" i="4"/>
  <c r="I683" i="4"/>
  <c r="P683" i="4"/>
  <c r="K692" i="4"/>
  <c r="K694" i="4"/>
  <c r="I697" i="4"/>
  <c r="P697" i="4"/>
  <c r="O697" i="4"/>
  <c r="O699" i="4"/>
  <c r="K700" i="4"/>
  <c r="I700" i="4"/>
  <c r="O700" i="4"/>
  <c r="P702" i="4"/>
  <c r="K704" i="4"/>
  <c r="P708" i="4"/>
  <c r="M717" i="4"/>
  <c r="P725" i="4"/>
  <c r="M752" i="4"/>
  <c r="L812" i="4"/>
  <c r="M812" i="4" s="1"/>
  <c r="K812" i="4"/>
  <c r="I875" i="4"/>
  <c r="K875" i="4"/>
  <c r="P875" i="4"/>
  <c r="O880" i="4"/>
  <c r="L880" i="4"/>
  <c r="M880" i="4" s="1"/>
  <c r="K614" i="4"/>
  <c r="K632" i="4"/>
  <c r="K647" i="4"/>
  <c r="K663" i="4"/>
  <c r="O673" i="4"/>
  <c r="K673" i="4"/>
  <c r="I678" i="4"/>
  <c r="M692" i="4"/>
  <c r="O694" i="4"/>
  <c r="L694" i="4"/>
  <c r="M694" i="4" s="1"/>
  <c r="P696" i="4"/>
  <c r="K703" i="4"/>
  <c r="I703" i="4"/>
  <c r="O703" i="4"/>
  <c r="M704" i="4"/>
  <c r="O728" i="4"/>
  <c r="K728" i="4"/>
  <c r="I728" i="4"/>
  <c r="P728" i="4"/>
  <c r="D722" i="4"/>
  <c r="F732" i="4"/>
  <c r="O752" i="4"/>
  <c r="I785" i="4"/>
  <c r="P785" i="4"/>
  <c r="K785" i="4"/>
  <c r="P806" i="4"/>
  <c r="K806" i="4"/>
  <c r="I806" i="4"/>
  <c r="I808" i="4"/>
  <c r="P808" i="4"/>
  <c r="O808" i="4"/>
  <c r="I588" i="4"/>
  <c r="O595" i="4"/>
  <c r="I603" i="4"/>
  <c r="O610" i="4"/>
  <c r="I621" i="4"/>
  <c r="O628" i="4"/>
  <c r="I636" i="4"/>
  <c r="O643" i="4"/>
  <c r="I651" i="4"/>
  <c r="O659" i="4"/>
  <c r="F667" i="4"/>
  <c r="L676" i="4"/>
  <c r="M676" i="4" s="1"/>
  <c r="K681" i="4"/>
  <c r="K686" i="4"/>
  <c r="M689" i="4"/>
  <c r="O692" i="4"/>
  <c r="P695" i="4"/>
  <c r="O695" i="4"/>
  <c r="K695" i="4"/>
  <c r="P700" i="4"/>
  <c r="M703" i="4"/>
  <c r="I708" i="4"/>
  <c r="P717" i="4"/>
  <c r="K719" i="4"/>
  <c r="I725" i="4"/>
  <c r="M728" i="4"/>
  <c r="M745" i="4"/>
  <c r="I748" i="4"/>
  <c r="P748" i="4"/>
  <c r="O751" i="4"/>
  <c r="K751" i="4"/>
  <c r="I751" i="4"/>
  <c r="P751" i="4"/>
  <c r="I758" i="4"/>
  <c r="P758" i="4"/>
  <c r="F669" i="4"/>
  <c r="I672" i="4"/>
  <c r="I673" i="4"/>
  <c r="P677" i="4"/>
  <c r="M679" i="4"/>
  <c r="K682" i="4"/>
  <c r="M683" i="4"/>
  <c r="O690" i="4"/>
  <c r="P692" i="4"/>
  <c r="I696" i="4"/>
  <c r="M697" i="4"/>
  <c r="I699" i="4"/>
  <c r="K701" i="4"/>
  <c r="I701" i="4"/>
  <c r="O701" i="4"/>
  <c r="P703" i="4"/>
  <c r="I706" i="4"/>
  <c r="P706" i="4"/>
  <c r="K708" i="4"/>
  <c r="M719" i="4"/>
  <c r="O729" i="4"/>
  <c r="K729" i="4"/>
  <c r="I729" i="4"/>
  <c r="P729" i="4"/>
  <c r="F741" i="4"/>
  <c r="K741" i="4" s="1"/>
  <c r="I743" i="4"/>
  <c r="O743" i="4"/>
  <c r="K767" i="4"/>
  <c r="P767" i="4"/>
  <c r="O767" i="4"/>
  <c r="M767" i="4"/>
  <c r="I767" i="4"/>
  <c r="K771" i="4"/>
  <c r="O771" i="4"/>
  <c r="P771" i="4"/>
  <c r="M771" i="4"/>
  <c r="I771" i="4"/>
  <c r="D789" i="4"/>
  <c r="I798" i="4"/>
  <c r="P798" i="4"/>
  <c r="K798" i="4"/>
  <c r="L848" i="4"/>
  <c r="P865" i="4"/>
  <c r="I865" i="4"/>
  <c r="L715" i="4"/>
  <c r="O718" i="4"/>
  <c r="L741" i="4"/>
  <c r="O744" i="4"/>
  <c r="L758" i="4"/>
  <c r="M758" i="4" s="1"/>
  <c r="P772" i="4"/>
  <c r="O777" i="4"/>
  <c r="L792" i="4"/>
  <c r="M792" i="4" s="1"/>
  <c r="K792" i="4"/>
  <c r="K796" i="4"/>
  <c r="O806" i="4"/>
  <c r="F838" i="4"/>
  <c r="P858" i="4"/>
  <c r="O858" i="4"/>
  <c r="M858" i="4"/>
  <c r="K858" i="4"/>
  <c r="I858" i="4"/>
  <c r="I871" i="4"/>
  <c r="P871" i="4"/>
  <c r="O871" i="4"/>
  <c r="L878" i="4"/>
  <c r="M878" i="4" s="1"/>
  <c r="O878" i="4"/>
  <c r="K882" i="4"/>
  <c r="P882" i="4"/>
  <c r="I882" i="4"/>
  <c r="P897" i="4"/>
  <c r="I897" i="4"/>
  <c r="P954" i="4"/>
  <c r="K954" i="4"/>
  <c r="I954" i="4"/>
  <c r="M954" i="4"/>
  <c r="K808" i="4"/>
  <c r="I814" i="4"/>
  <c r="P814" i="4"/>
  <c r="O814" i="4"/>
  <c r="P823" i="4"/>
  <c r="O823" i="4"/>
  <c r="M823" i="4"/>
  <c r="K823" i="4"/>
  <c r="I823" i="4"/>
  <c r="I826" i="4"/>
  <c r="P826" i="4"/>
  <c r="L841" i="4"/>
  <c r="M841" i="4" s="1"/>
  <c r="O841" i="4"/>
  <c r="K855" i="4"/>
  <c r="I855" i="4"/>
  <c r="P855" i="4"/>
  <c r="I859" i="4"/>
  <c r="P859" i="4"/>
  <c r="O859" i="4"/>
  <c r="L863" i="4"/>
  <c r="M863" i="4" s="1"/>
  <c r="L852" i="4"/>
  <c r="K863" i="4"/>
  <c r="L713" i="4"/>
  <c r="M713" i="4" s="1"/>
  <c r="K714" i="4"/>
  <c r="O716" i="4"/>
  <c r="K725" i="4"/>
  <c r="I734" i="4"/>
  <c r="L736" i="4"/>
  <c r="M736" i="4" s="1"/>
  <c r="K737" i="4"/>
  <c r="K738" i="4"/>
  <c r="K739" i="4"/>
  <c r="K740" i="4"/>
  <c r="O742" i="4"/>
  <c r="I754" i="4"/>
  <c r="L756" i="4"/>
  <c r="M756" i="4" s="1"/>
  <c r="K757" i="4"/>
  <c r="O760" i="4"/>
  <c r="M763" i="4"/>
  <c r="K766" i="4"/>
  <c r="K770" i="4"/>
  <c r="I776" i="4"/>
  <c r="P776" i="4"/>
  <c r="L779" i="4"/>
  <c r="M779" i="4" s="1"/>
  <c r="L781" i="4"/>
  <c r="M781" i="4" s="1"/>
  <c r="L787" i="4"/>
  <c r="M787" i="4" s="1"/>
  <c r="O787" i="4"/>
  <c r="M790" i="4"/>
  <c r="M793" i="4"/>
  <c r="K793" i="4"/>
  <c r="I793" i="4"/>
  <c r="P793" i="4"/>
  <c r="L794" i="4"/>
  <c r="O796" i="4"/>
  <c r="K803" i="4"/>
  <c r="M808" i="4"/>
  <c r="I810" i="4"/>
  <c r="P810" i="4"/>
  <c r="O816" i="4"/>
  <c r="K816" i="4"/>
  <c r="I816" i="4"/>
  <c r="P822" i="4"/>
  <c r="K822" i="4"/>
  <c r="M843" i="4"/>
  <c r="D852" i="4"/>
  <c r="I869" i="4"/>
  <c r="P869" i="4"/>
  <c r="O869" i="4"/>
  <c r="M871" i="4"/>
  <c r="M882" i="4"/>
  <c r="L688" i="4"/>
  <c r="M688" i="4" s="1"/>
  <c r="O691" i="4"/>
  <c r="L708" i="4"/>
  <c r="M708" i="4" s="1"/>
  <c r="P716" i="4"/>
  <c r="I718" i="4"/>
  <c r="L725" i="4"/>
  <c r="M725" i="4" s="1"/>
  <c r="O733" i="4"/>
  <c r="P742" i="4"/>
  <c r="I744" i="4"/>
  <c r="L750" i="4"/>
  <c r="O753" i="4"/>
  <c r="I766" i="4"/>
  <c r="I770" i="4"/>
  <c r="K772" i="4"/>
  <c r="K776" i="4"/>
  <c r="P796" i="4"/>
  <c r="O800" i="4"/>
  <c r="L800" i="4"/>
  <c r="M800" i="4" s="1"/>
  <c r="K814" i="4"/>
  <c r="K820" i="4"/>
  <c r="I820" i="4"/>
  <c r="P820" i="4"/>
  <c r="K824" i="4"/>
  <c r="I824" i="4"/>
  <c r="P824" i="4"/>
  <c r="O824" i="4"/>
  <c r="I834" i="4"/>
  <c r="P834" i="4"/>
  <c r="O834" i="4"/>
  <c r="O843" i="4"/>
  <c r="M865" i="4"/>
  <c r="M714" i="4"/>
  <c r="M737" i="4"/>
  <c r="M738" i="4"/>
  <c r="M739" i="4"/>
  <c r="M740" i="4"/>
  <c r="M757" i="4"/>
  <c r="I760" i="4"/>
  <c r="O763" i="4"/>
  <c r="K765" i="4"/>
  <c r="K769" i="4"/>
  <c r="M772" i="4"/>
  <c r="K788" i="4"/>
  <c r="I788" i="4"/>
  <c r="O788" i="4"/>
  <c r="K805" i="4"/>
  <c r="I805" i="4"/>
  <c r="O805" i="4"/>
  <c r="M814" i="4"/>
  <c r="L827" i="4"/>
  <c r="P844" i="4"/>
  <c r="O844" i="4"/>
  <c r="M844" i="4"/>
  <c r="K844" i="4"/>
  <c r="I844" i="4"/>
  <c r="L855" i="4"/>
  <c r="M855" i="4" s="1"/>
  <c r="O855" i="4"/>
  <c r="K859" i="4"/>
  <c r="I861" i="4"/>
  <c r="P861" i="4"/>
  <c r="O865" i="4"/>
  <c r="O875" i="4"/>
  <c r="L875" i="4"/>
  <c r="M875" i="4" s="1"/>
  <c r="I889" i="4"/>
  <c r="P889" i="4"/>
  <c r="O714" i="4"/>
  <c r="O737" i="4"/>
  <c r="O738" i="4"/>
  <c r="O739" i="4"/>
  <c r="O740" i="4"/>
  <c r="O757" i="4"/>
  <c r="I765" i="4"/>
  <c r="M766" i="4"/>
  <c r="I769" i="4"/>
  <c r="M770" i="4"/>
  <c r="O772" i="4"/>
  <c r="K774" i="4"/>
  <c r="P774" i="4"/>
  <c r="I775" i="4"/>
  <c r="P775" i="4"/>
  <c r="M776" i="4"/>
  <c r="L777" i="4"/>
  <c r="I779" i="4"/>
  <c r="P779" i="4"/>
  <c r="O779" i="4"/>
  <c r="I781" i="4"/>
  <c r="O785" i="4"/>
  <c r="L785" i="4"/>
  <c r="M785" i="4" s="1"/>
  <c r="O793" i="4"/>
  <c r="O798" i="4"/>
  <c r="I812" i="4"/>
  <c r="P812" i="4"/>
  <c r="O812" i="4"/>
  <c r="M816" i="4"/>
  <c r="I822" i="4"/>
  <c r="P843" i="4"/>
  <c r="K843" i="4"/>
  <c r="I847" i="4"/>
  <c r="P847" i="4"/>
  <c r="M857" i="4"/>
  <c r="I866" i="4"/>
  <c r="P866" i="4"/>
  <c r="O866" i="4"/>
  <c r="K866" i="4"/>
  <c r="K869" i="4"/>
  <c r="P899" i="4"/>
  <c r="O899" i="4"/>
  <c r="K899" i="4"/>
  <c r="I899" i="4"/>
  <c r="M899" i="4"/>
  <c r="I759" i="4"/>
  <c r="K764" i="4"/>
  <c r="O766" i="4"/>
  <c r="K768" i="4"/>
  <c r="O770" i="4"/>
  <c r="P773" i="4"/>
  <c r="O773" i="4"/>
  <c r="K775" i="4"/>
  <c r="O776" i="4"/>
  <c r="K787" i="4"/>
  <c r="M788" i="4"/>
  <c r="I792" i="4"/>
  <c r="F794" i="4"/>
  <c r="L803" i="4"/>
  <c r="M803" i="4" s="1"/>
  <c r="O803" i="4"/>
  <c r="M805" i="4"/>
  <c r="M806" i="4"/>
  <c r="L810" i="4"/>
  <c r="M810" i="4" s="1"/>
  <c r="K810" i="4"/>
  <c r="L820" i="4"/>
  <c r="M820" i="4" s="1"/>
  <c r="O820" i="4"/>
  <c r="K841" i="4"/>
  <c r="I841" i="4"/>
  <c r="P841" i="4"/>
  <c r="I845" i="4"/>
  <c r="P845" i="4"/>
  <c r="O845" i="4"/>
  <c r="O857" i="4"/>
  <c r="P863" i="4"/>
  <c r="I863" i="4"/>
  <c r="O863" i="4"/>
  <c r="M866" i="4"/>
  <c r="I906" i="4"/>
  <c r="P906" i="4"/>
  <c r="P811" i="4"/>
  <c r="L818" i="4"/>
  <c r="M818" i="4" s="1"/>
  <c r="O821" i="4"/>
  <c r="L839" i="4"/>
  <c r="M839" i="4" s="1"/>
  <c r="O842" i="4"/>
  <c r="L853" i="4"/>
  <c r="M853" i="4" s="1"/>
  <c r="O856" i="4"/>
  <c r="P862" i="4"/>
  <c r="P881" i="4"/>
  <c r="O881" i="4"/>
  <c r="K881" i="4"/>
  <c r="I887" i="4"/>
  <c r="P887" i="4"/>
  <c r="I895" i="4"/>
  <c r="P895" i="4"/>
  <c r="O900" i="4"/>
  <c r="K902" i="4"/>
  <c r="O926" i="4"/>
  <c r="K928" i="4"/>
  <c r="I928" i="4"/>
  <c r="P928" i="4"/>
  <c r="K934" i="4"/>
  <c r="P947" i="4"/>
  <c r="O947" i="4"/>
  <c r="M947" i="4"/>
  <c r="K947" i="4"/>
  <c r="I947" i="4"/>
  <c r="K987" i="4"/>
  <c r="L988" i="4"/>
  <c r="L1048" i="4"/>
  <c r="M1048" i="4" s="1"/>
  <c r="O1048" i="4"/>
  <c r="P821" i="4"/>
  <c r="P842" i="4"/>
  <c r="P856" i="4"/>
  <c r="K865" i="4"/>
  <c r="O873" i="4"/>
  <c r="P873" i="4"/>
  <c r="P878" i="4"/>
  <c r="F886" i="4"/>
  <c r="I901" i="4"/>
  <c r="P901" i="4"/>
  <c r="O901" i="4"/>
  <c r="I904" i="4"/>
  <c r="P904" i="4"/>
  <c r="K906" i="4"/>
  <c r="O908" i="4"/>
  <c r="I908" i="4"/>
  <c r="K922" i="4"/>
  <c r="P931" i="4"/>
  <c r="O931" i="4"/>
  <c r="M931" i="4"/>
  <c r="K931" i="4"/>
  <c r="I931" i="4"/>
  <c r="M934" i="4"/>
  <c r="I936" i="4"/>
  <c r="P936" i="4"/>
  <c r="O936" i="4"/>
  <c r="I940" i="4"/>
  <c r="I942" i="4"/>
  <c r="P942" i="4"/>
  <c r="O874" i="4"/>
  <c r="K874" i="4"/>
  <c r="K879" i="4"/>
  <c r="P880" i="4"/>
  <c r="I884" i="4"/>
  <c r="P884" i="4"/>
  <c r="O884" i="4"/>
  <c r="K889" i="4"/>
  <c r="K897" i="4"/>
  <c r="K900" i="4"/>
  <c r="P900" i="4"/>
  <c r="K901" i="4"/>
  <c r="K912" i="4"/>
  <c r="I912" i="4"/>
  <c r="P912" i="4"/>
  <c r="O924" i="4"/>
  <c r="I924" i="4"/>
  <c r="I926" i="4"/>
  <c r="P926" i="4"/>
  <c r="L944" i="4"/>
  <c r="M944" i="4" s="1"/>
  <c r="O944" i="4"/>
  <c r="I948" i="4"/>
  <c r="P948" i="4"/>
  <c r="L981" i="4"/>
  <c r="M981" i="4" s="1"/>
  <c r="O981" i="4"/>
  <c r="K784" i="4"/>
  <c r="P791" i="4"/>
  <c r="L798" i="4"/>
  <c r="M798" i="4" s="1"/>
  <c r="K799" i="4"/>
  <c r="O801" i="4"/>
  <c r="O802" i="4"/>
  <c r="P809" i="4"/>
  <c r="I811" i="4"/>
  <c r="K817" i="4"/>
  <c r="P825" i="4"/>
  <c r="F827" i="4"/>
  <c r="O839" i="4"/>
  <c r="P846" i="4"/>
  <c r="F848" i="4"/>
  <c r="K848" i="4" s="1"/>
  <c r="O853" i="4"/>
  <c r="O854" i="4"/>
  <c r="P860" i="4"/>
  <c r="K861" i="4"/>
  <c r="I862" i="4"/>
  <c r="K867" i="4"/>
  <c r="K868" i="4"/>
  <c r="I879" i="4"/>
  <c r="K884" i="4"/>
  <c r="F891" i="4"/>
  <c r="M891" i="4" s="1"/>
  <c r="O892" i="4"/>
  <c r="K892" i="4"/>
  <c r="I892" i="4"/>
  <c r="O897" i="4"/>
  <c r="L897" i="4"/>
  <c r="M897" i="4" s="1"/>
  <c r="F894" i="4"/>
  <c r="M901" i="4"/>
  <c r="L906" i="4"/>
  <c r="M906" i="4" s="1"/>
  <c r="I910" i="4"/>
  <c r="P910" i="4"/>
  <c r="P915" i="4"/>
  <c r="O915" i="4"/>
  <c r="M915" i="4"/>
  <c r="K915" i="4"/>
  <c r="I915" i="4"/>
  <c r="M918" i="4"/>
  <c r="P920" i="4"/>
  <c r="L928" i="4"/>
  <c r="M928" i="4" s="1"/>
  <c r="O928" i="4"/>
  <c r="K932" i="4"/>
  <c r="I932" i="4"/>
  <c r="P932" i="4"/>
  <c r="K940" i="4"/>
  <c r="I950" i="4"/>
  <c r="P950" i="4"/>
  <c r="P818" i="4"/>
  <c r="I821" i="4"/>
  <c r="P839" i="4"/>
  <c r="I842" i="4"/>
  <c r="P853" i="4"/>
  <c r="I856" i="4"/>
  <c r="I873" i="4"/>
  <c r="I874" i="4"/>
  <c r="I878" i="4"/>
  <c r="I880" i="4"/>
  <c r="L887" i="4"/>
  <c r="M887" i="4" s="1"/>
  <c r="L889" i="4"/>
  <c r="M889" i="4" s="1"/>
  <c r="O889" i="4"/>
  <c r="P898" i="4"/>
  <c r="O898" i="4"/>
  <c r="K898" i="4"/>
  <c r="I898" i="4"/>
  <c r="I902" i="4"/>
  <c r="P902" i="4"/>
  <c r="K924" i="4"/>
  <c r="I934" i="4"/>
  <c r="P934" i="4"/>
  <c r="L936" i="4"/>
  <c r="M936" i="4" s="1"/>
  <c r="K936" i="4"/>
  <c r="I957" i="4"/>
  <c r="L964" i="4"/>
  <c r="F975" i="4"/>
  <c r="D974" i="4"/>
  <c r="F974" i="4" s="1"/>
  <c r="K974" i="4" s="1"/>
  <c r="I797" i="4"/>
  <c r="I815" i="4"/>
  <c r="I835" i="4"/>
  <c r="I836" i="4"/>
  <c r="I837" i="4"/>
  <c r="P864" i="4"/>
  <c r="O864" i="4"/>
  <c r="O868" i="4"/>
  <c r="M874" i="4"/>
  <c r="M879" i="4"/>
  <c r="O882" i="4"/>
  <c r="K887" i="4"/>
  <c r="P892" i="4"/>
  <c r="L895" i="4"/>
  <c r="M895" i="4" s="1"/>
  <c r="I900" i="4"/>
  <c r="L904" i="4"/>
  <c r="M904" i="4" s="1"/>
  <c r="K904" i="4"/>
  <c r="L912" i="4"/>
  <c r="M912" i="4" s="1"/>
  <c r="O912" i="4"/>
  <c r="K916" i="4"/>
  <c r="I916" i="4"/>
  <c r="P916" i="4"/>
  <c r="M924" i="4"/>
  <c r="I938" i="4"/>
  <c r="P938" i="4"/>
  <c r="P940" i="4"/>
  <c r="K942" i="4"/>
  <c r="K948" i="4"/>
  <c r="O967" i="4"/>
  <c r="K967" i="4"/>
  <c r="I967" i="4"/>
  <c r="L996" i="4"/>
  <c r="M996" i="4" s="1"/>
  <c r="O996" i="4"/>
  <c r="P868" i="4"/>
  <c r="K871" i="4"/>
  <c r="K873" i="4"/>
  <c r="P874" i="4"/>
  <c r="O879" i="4"/>
  <c r="I883" i="4"/>
  <c r="P883" i="4"/>
  <c r="O883" i="4"/>
  <c r="I885" i="4"/>
  <c r="P885" i="4"/>
  <c r="O885" i="4"/>
  <c r="O893" i="4"/>
  <c r="K893" i="4"/>
  <c r="I893" i="4"/>
  <c r="O895" i="4"/>
  <c r="M898" i="4"/>
  <c r="I918" i="4"/>
  <c r="P918" i="4"/>
  <c r="L920" i="4"/>
  <c r="P924" i="4"/>
  <c r="K926" i="4"/>
  <c r="M942" i="4"/>
  <c r="I965" i="4"/>
  <c r="P965" i="4"/>
  <c r="K956" i="4"/>
  <c r="P956" i="4"/>
  <c r="O958" i="4"/>
  <c r="I958" i="4"/>
  <c r="I960" i="4"/>
  <c r="P962" i="4"/>
  <c r="L965" i="4"/>
  <c r="M965" i="4" s="1"/>
  <c r="O965" i="4"/>
  <c r="O968" i="4"/>
  <c r="I979" i="4"/>
  <c r="P979" i="4"/>
  <c r="M985" i="4"/>
  <c r="I1018" i="4"/>
  <c r="P1018" i="4"/>
  <c r="I1023" i="4"/>
  <c r="P1023" i="4"/>
  <c r="K1023" i="4"/>
  <c r="K1026" i="4"/>
  <c r="I1026" i="4"/>
  <c r="P1026" i="4"/>
  <c r="O1026" i="4"/>
  <c r="M1026" i="4"/>
  <c r="O906" i="4"/>
  <c r="O922" i="4"/>
  <c r="O938" i="4"/>
  <c r="O954" i="4"/>
  <c r="I961" i="4"/>
  <c r="D964" i="4"/>
  <c r="F964" i="4" s="1"/>
  <c r="O964" i="4" s="1"/>
  <c r="I968" i="4"/>
  <c r="M970" i="4"/>
  <c r="O985" i="4"/>
  <c r="P1010" i="4"/>
  <c r="I1010" i="4"/>
  <c r="K1012" i="4"/>
  <c r="I1012" i="4"/>
  <c r="P1012" i="4"/>
  <c r="O1012" i="4"/>
  <c r="I1086" i="4"/>
  <c r="P1086" i="4"/>
  <c r="O1086" i="4"/>
  <c r="L1133" i="4"/>
  <c r="M1133" i="4" s="1"/>
  <c r="O1133" i="4"/>
  <c r="K908" i="4"/>
  <c r="I909" i="4"/>
  <c r="L914" i="4"/>
  <c r="M914" i="4" s="1"/>
  <c r="O917" i="4"/>
  <c r="I925" i="4"/>
  <c r="L930" i="4"/>
  <c r="M930" i="4" s="1"/>
  <c r="O933" i="4"/>
  <c r="I941" i="4"/>
  <c r="L946" i="4"/>
  <c r="M946" i="4" s="1"/>
  <c r="O949" i="4"/>
  <c r="K955" i="4"/>
  <c r="P955" i="4"/>
  <c r="I956" i="4"/>
  <c r="K958" i="4"/>
  <c r="K960" i="4"/>
  <c r="K961" i="4"/>
  <c r="K966" i="4"/>
  <c r="I966" i="4"/>
  <c r="O966" i="4"/>
  <c r="K968" i="4"/>
  <c r="L972" i="4"/>
  <c r="M972" i="4" s="1"/>
  <c r="O984" i="4"/>
  <c r="K984" i="4"/>
  <c r="I984" i="4"/>
  <c r="P984" i="4"/>
  <c r="K1018" i="4"/>
  <c r="M1023" i="4"/>
  <c r="P1032" i="4"/>
  <c r="I1032" i="4"/>
  <c r="I903" i="4"/>
  <c r="K909" i="4"/>
  <c r="P917" i="4"/>
  <c r="I919" i="4"/>
  <c r="K925" i="4"/>
  <c r="P933" i="4"/>
  <c r="I935" i="4"/>
  <c r="L940" i="4"/>
  <c r="M940" i="4" s="1"/>
  <c r="K941" i="4"/>
  <c r="O943" i="4"/>
  <c r="P949" i="4"/>
  <c r="L950" i="4"/>
  <c r="M950" i="4" s="1"/>
  <c r="K957" i="4"/>
  <c r="M961" i="4"/>
  <c r="M968" i="4"/>
  <c r="O972" i="4"/>
  <c r="K977" i="4"/>
  <c r="O983" i="4"/>
  <c r="K983" i="4"/>
  <c r="P983" i="4"/>
  <c r="M984" i="4"/>
  <c r="L1018" i="4"/>
  <c r="M1018" i="4" s="1"/>
  <c r="O1018" i="4"/>
  <c r="L1072" i="4"/>
  <c r="M1072" i="4" s="1"/>
  <c r="K1072" i="4"/>
  <c r="M960" i="4"/>
  <c r="I970" i="4"/>
  <c r="P970" i="4"/>
  <c r="K973" i="4"/>
  <c r="I973" i="4"/>
  <c r="P973" i="4"/>
  <c r="I981" i="4"/>
  <c r="P981" i="4"/>
  <c r="I985" i="4"/>
  <c r="P985" i="4"/>
  <c r="K985" i="4"/>
  <c r="I987" i="4"/>
  <c r="P987" i="4"/>
  <c r="K990" i="4"/>
  <c r="I990" i="4"/>
  <c r="P990" i="4"/>
  <c r="O990" i="4"/>
  <c r="I996" i="4"/>
  <c r="P996" i="4"/>
  <c r="F998" i="4"/>
  <c r="F1001" i="4"/>
  <c r="M1001" i="4" s="1"/>
  <c r="L1010" i="4"/>
  <c r="M1010" i="4" s="1"/>
  <c r="K1010" i="4"/>
  <c r="K1022" i="4"/>
  <c r="P1022" i="4"/>
  <c r="O1022" i="4"/>
  <c r="I1022" i="4"/>
  <c r="I872" i="4"/>
  <c r="I890" i="4"/>
  <c r="I907" i="4"/>
  <c r="O956" i="4"/>
  <c r="P958" i="4"/>
  <c r="P961" i="4"/>
  <c r="M962" i="4"/>
  <c r="M967" i="4"/>
  <c r="O969" i="4"/>
  <c r="P972" i="4"/>
  <c r="O979" i="4"/>
  <c r="F993" i="4"/>
  <c r="K993" i="4" s="1"/>
  <c r="O1010" i="4"/>
  <c r="K1014" i="4"/>
  <c r="I1014" i="4"/>
  <c r="O1014" i="4"/>
  <c r="I1036" i="4"/>
  <c r="P1036" i="4"/>
  <c r="O1036" i="4"/>
  <c r="P1098" i="4"/>
  <c r="K1098" i="4"/>
  <c r="I1098" i="4"/>
  <c r="M955" i="4"/>
  <c r="O957" i="4"/>
  <c r="O959" i="4"/>
  <c r="I959" i="4"/>
  <c r="K965" i="4"/>
  <c r="P966" i="4"/>
  <c r="I969" i="4"/>
  <c r="I977" i="4"/>
  <c r="P977" i="4"/>
  <c r="K981" i="4"/>
  <c r="K996" i="4"/>
  <c r="M1012" i="4"/>
  <c r="F1030" i="4"/>
  <c r="M1020" i="4"/>
  <c r="P1021" i="4"/>
  <c r="P1025" i="4"/>
  <c r="K1028" i="4"/>
  <c r="I1046" i="4"/>
  <c r="P1046" i="4"/>
  <c r="F1056" i="4"/>
  <c r="O1056" i="4" s="1"/>
  <c r="I1064" i="4"/>
  <c r="P1064" i="4"/>
  <c r="I1068" i="4"/>
  <c r="P1068" i="4"/>
  <c r="O1068" i="4"/>
  <c r="M1070" i="4"/>
  <c r="L1080" i="4"/>
  <c r="M1080" i="4" s="1"/>
  <c r="O1080" i="4"/>
  <c r="K1092" i="4"/>
  <c r="I1092" i="4"/>
  <c r="P1099" i="4"/>
  <c r="O1099" i="4"/>
  <c r="K1099" i="4"/>
  <c r="I1099" i="4"/>
  <c r="M1108" i="4"/>
  <c r="K1162" i="4"/>
  <c r="I1162" i="4"/>
  <c r="O1162" i="4"/>
  <c r="P1162" i="4"/>
  <c r="L979" i="4"/>
  <c r="M979" i="4" s="1"/>
  <c r="K980" i="4"/>
  <c r="O982" i="4"/>
  <c r="I989" i="4"/>
  <c r="L994" i="4"/>
  <c r="K995" i="4"/>
  <c r="O997" i="4"/>
  <c r="P1003" i="4"/>
  <c r="P1004" i="4"/>
  <c r="P1005" i="4"/>
  <c r="P1006" i="4"/>
  <c r="P1007" i="4"/>
  <c r="P1008" i="4"/>
  <c r="P1009" i="4"/>
  <c r="I1011" i="4"/>
  <c r="L1016" i="4"/>
  <c r="M1016" i="4" s="1"/>
  <c r="K1017" i="4"/>
  <c r="O1019" i="4"/>
  <c r="P1020" i="4"/>
  <c r="O1034" i="4"/>
  <c r="F1040" i="4"/>
  <c r="K1042" i="4"/>
  <c r="K1049" i="4"/>
  <c r="I1049" i="4"/>
  <c r="P1049" i="4"/>
  <c r="O1049" i="4"/>
  <c r="M1050" i="4"/>
  <c r="L1054" i="4"/>
  <c r="M1054" i="4" s="1"/>
  <c r="K1064" i="4"/>
  <c r="I1074" i="4"/>
  <c r="P1074" i="4"/>
  <c r="O1074" i="4"/>
  <c r="O1082" i="4"/>
  <c r="I1096" i="4"/>
  <c r="P1096" i="4"/>
  <c r="I1100" i="4"/>
  <c r="P1100" i="4"/>
  <c r="P1103" i="4"/>
  <c r="O1103" i="4"/>
  <c r="K1103" i="4"/>
  <c r="I1103" i="4"/>
  <c r="I1112" i="4"/>
  <c r="P1112" i="4"/>
  <c r="K1112" i="4"/>
  <c r="P982" i="4"/>
  <c r="K989" i="4"/>
  <c r="P997" i="4"/>
  <c r="K1011" i="4"/>
  <c r="P1019" i="4"/>
  <c r="I1025" i="4"/>
  <c r="O1029" i="4"/>
  <c r="M1029" i="4"/>
  <c r="K1029" i="4"/>
  <c r="P1034" i="4"/>
  <c r="P1035" i="4"/>
  <c r="O1035" i="4"/>
  <c r="I1044" i="4"/>
  <c r="K1046" i="4"/>
  <c r="L1056" i="4"/>
  <c r="L1064" i="4"/>
  <c r="M1064" i="4" s="1"/>
  <c r="O1064" i="4"/>
  <c r="K1068" i="4"/>
  <c r="K1076" i="4"/>
  <c r="I1076" i="4"/>
  <c r="P1083" i="4"/>
  <c r="O1083" i="4"/>
  <c r="K1083" i="4"/>
  <c r="I1083" i="4"/>
  <c r="I1088" i="4"/>
  <c r="P1088" i="4"/>
  <c r="M1092" i="4"/>
  <c r="P1102" i="4"/>
  <c r="K1102" i="4"/>
  <c r="P1106" i="4"/>
  <c r="I1106" i="4"/>
  <c r="O1106" i="4"/>
  <c r="F994" i="4"/>
  <c r="O1001" i="4"/>
  <c r="M1022" i="4"/>
  <c r="K1032" i="4"/>
  <c r="K1036" i="4"/>
  <c r="O1046" i="4"/>
  <c r="L1046" i="4"/>
  <c r="M1046" i="4" s="1"/>
  <c r="P1051" i="4"/>
  <c r="O1051" i="4"/>
  <c r="I1051" i="4"/>
  <c r="I1058" i="4"/>
  <c r="O1058" i="4"/>
  <c r="I1070" i="4"/>
  <c r="P1070" i="4"/>
  <c r="P1082" i="4"/>
  <c r="K1082" i="4"/>
  <c r="O1092" i="4"/>
  <c r="I1108" i="4"/>
  <c r="P1108" i="4"/>
  <c r="F988" i="4"/>
  <c r="O988" i="4" s="1"/>
  <c r="I1004" i="4"/>
  <c r="I1005" i="4"/>
  <c r="I1006" i="4"/>
  <c r="I1007" i="4"/>
  <c r="I1008" i="4"/>
  <c r="I1009" i="4"/>
  <c r="I1021" i="4"/>
  <c r="M1025" i="4"/>
  <c r="I1029" i="4"/>
  <c r="L1032" i="4"/>
  <c r="M1032" i="4" s="1"/>
  <c r="O1032" i="4"/>
  <c r="K1035" i="4"/>
  <c r="O1042" i="4"/>
  <c r="P1048" i="4"/>
  <c r="P1050" i="4"/>
  <c r="K1050" i="4"/>
  <c r="K1051" i="4"/>
  <c r="I1054" i="4"/>
  <c r="P1054" i="4"/>
  <c r="O1066" i="4"/>
  <c r="I1080" i="4"/>
  <c r="P1080" i="4"/>
  <c r="I1084" i="4"/>
  <c r="P1084" i="4"/>
  <c r="O1084" i="4"/>
  <c r="M1086" i="4"/>
  <c r="P1092" i="4"/>
  <c r="L1096" i="4"/>
  <c r="M1096" i="4" s="1"/>
  <c r="O1096" i="4"/>
  <c r="K1100" i="4"/>
  <c r="I982" i="4"/>
  <c r="O989" i="4"/>
  <c r="I997" i="4"/>
  <c r="O1011" i="4"/>
  <c r="P1016" i="4"/>
  <c r="I1019" i="4"/>
  <c r="I1020" i="4"/>
  <c r="M1021" i="4"/>
  <c r="I1028" i="4"/>
  <c r="L1030" i="4"/>
  <c r="I1034" i="4"/>
  <c r="M1035" i="4"/>
  <c r="K1039" i="4"/>
  <c r="I1039" i="4"/>
  <c r="P1039" i="4"/>
  <c r="L1040" i="4"/>
  <c r="M1051" i="4"/>
  <c r="K1058" i="4"/>
  <c r="I1060" i="4"/>
  <c r="P1067" i="4"/>
  <c r="O1067" i="4"/>
  <c r="K1067" i="4"/>
  <c r="I1067" i="4"/>
  <c r="I1072" i="4"/>
  <c r="P1072" i="4"/>
  <c r="M1076" i="4"/>
  <c r="L1088" i="4"/>
  <c r="M1088" i="4" s="1"/>
  <c r="K1088" i="4"/>
  <c r="M1098" i="4"/>
  <c r="M1100" i="4"/>
  <c r="I1104" i="4"/>
  <c r="P1133" i="4"/>
  <c r="I1133" i="4"/>
  <c r="O1021" i="4"/>
  <c r="O1023" i="4"/>
  <c r="M1028" i="4"/>
  <c r="P1029" i="4"/>
  <c r="K1033" i="4"/>
  <c r="I1033" i="4"/>
  <c r="O1033" i="4"/>
  <c r="I1042" i="4"/>
  <c r="K1044" i="4"/>
  <c r="I1048" i="4"/>
  <c r="I1052" i="4"/>
  <c r="P1052" i="4"/>
  <c r="P1066" i="4"/>
  <c r="K1066" i="4"/>
  <c r="O1076" i="4"/>
  <c r="K1080" i="4"/>
  <c r="I1082" i="4"/>
  <c r="I1090" i="4"/>
  <c r="P1090" i="4"/>
  <c r="O1090" i="4"/>
  <c r="O1098" i="4"/>
  <c r="P1116" i="4"/>
  <c r="I1116" i="4"/>
  <c r="L1166" i="4"/>
  <c r="M1166" i="4" s="1"/>
  <c r="O1166" i="4"/>
  <c r="F1174" i="4"/>
  <c r="M1174" i="4" s="1"/>
  <c r="D1155" i="4"/>
  <c r="P1055" i="4"/>
  <c r="L1062" i="4"/>
  <c r="M1062" i="4" s="1"/>
  <c r="O1065" i="4"/>
  <c r="P1071" i="4"/>
  <c r="L1078" i="4"/>
  <c r="M1078" i="4" s="1"/>
  <c r="O1081" i="4"/>
  <c r="P1087" i="4"/>
  <c r="L1094" i="4"/>
  <c r="M1094" i="4" s="1"/>
  <c r="O1097" i="4"/>
  <c r="O1118" i="4"/>
  <c r="O1131" i="4"/>
  <c r="L1131" i="4"/>
  <c r="M1131" i="4" s="1"/>
  <c r="K1134" i="4"/>
  <c r="I1134" i="4"/>
  <c r="P1134" i="4"/>
  <c r="O1134" i="4"/>
  <c r="P1206" i="4"/>
  <c r="O1206" i="4"/>
  <c r="K1206" i="4"/>
  <c r="I1206" i="4"/>
  <c r="P1065" i="4"/>
  <c r="P1081" i="4"/>
  <c r="P1097" i="4"/>
  <c r="O1100" i="4"/>
  <c r="O1108" i="4"/>
  <c r="F1110" i="4"/>
  <c r="P1118" i="4"/>
  <c r="O1154" i="4"/>
  <c r="K1154" i="4"/>
  <c r="I1154" i="4"/>
  <c r="P1154" i="4"/>
  <c r="M1103" i="4"/>
  <c r="M1112" i="4"/>
  <c r="K1116" i="4"/>
  <c r="O1119" i="4"/>
  <c r="I1119" i="4"/>
  <c r="L1123" i="4"/>
  <c r="M1123" i="4" s="1"/>
  <c r="O1129" i="4"/>
  <c r="M1134" i="4"/>
  <c r="O1136" i="4"/>
  <c r="K1136" i="4"/>
  <c r="I1136" i="4"/>
  <c r="P1136" i="4"/>
  <c r="P1153" i="4"/>
  <c r="M1154" i="4"/>
  <c r="O1160" i="4"/>
  <c r="O1171" i="4"/>
  <c r="K1178" i="4"/>
  <c r="K1221" i="4"/>
  <c r="I1221" i="4"/>
  <c r="P1221" i="4"/>
  <c r="O1221" i="4"/>
  <c r="M1221" i="4"/>
  <c r="K1045" i="4"/>
  <c r="I1055" i="4"/>
  <c r="K1061" i="4"/>
  <c r="K1070" i="4"/>
  <c r="I1071" i="4"/>
  <c r="K1077" i="4"/>
  <c r="K1086" i="4"/>
  <c r="I1087" i="4"/>
  <c r="K1093" i="4"/>
  <c r="K1104" i="4"/>
  <c r="P1107" i="4"/>
  <c r="K1107" i="4"/>
  <c r="I1109" i="4"/>
  <c r="O1109" i="4"/>
  <c r="K1119" i="4"/>
  <c r="O1123" i="4"/>
  <c r="P1126" i="4"/>
  <c r="O1126" i="4"/>
  <c r="K1126" i="4"/>
  <c r="I1126" i="4"/>
  <c r="P1129" i="4"/>
  <c r="P1135" i="4"/>
  <c r="M1136" i="4"/>
  <c r="F1145" i="4"/>
  <c r="K1145" i="4" s="1"/>
  <c r="I1151" i="4"/>
  <c r="P1151" i="4"/>
  <c r="M1162" i="4"/>
  <c r="O1172" i="4"/>
  <c r="K1172" i="4"/>
  <c r="I1172" i="4"/>
  <c r="P1172" i="4"/>
  <c r="O1178" i="4"/>
  <c r="O1024" i="4"/>
  <c r="P1031" i="4"/>
  <c r="O1041" i="4"/>
  <c r="P1047" i="4"/>
  <c r="O1057" i="4"/>
  <c r="P1062" i="4"/>
  <c r="P1063" i="4"/>
  <c r="I1065" i="4"/>
  <c r="P1078" i="4"/>
  <c r="I1081" i="4"/>
  <c r="P1094" i="4"/>
  <c r="I1097" i="4"/>
  <c r="L1116" i="4"/>
  <c r="M1116" i="4" s="1"/>
  <c r="O1116" i="4"/>
  <c r="I1118" i="4"/>
  <c r="M1119" i="4"/>
  <c r="I1131" i="4"/>
  <c r="P1131" i="4"/>
  <c r="I1137" i="4"/>
  <c r="P1137" i="4"/>
  <c r="O1137" i="4"/>
  <c r="K1137" i="4"/>
  <c r="P1143" i="4"/>
  <c r="I1143" i="4"/>
  <c r="I1160" i="4"/>
  <c r="P1160" i="4"/>
  <c r="I1166" i="4"/>
  <c r="P1166" i="4"/>
  <c r="P1171" i="4"/>
  <c r="P1178" i="4"/>
  <c r="I1178" i="4"/>
  <c r="I1027" i="4"/>
  <c r="I1043" i="4"/>
  <c r="I1059" i="4"/>
  <c r="I1075" i="4"/>
  <c r="I1091" i="4"/>
  <c r="I1101" i="4"/>
  <c r="I1107" i="4"/>
  <c r="K1109" i="4"/>
  <c r="K1117" i="4"/>
  <c r="I1117" i="4"/>
  <c r="P1117" i="4"/>
  <c r="O1117" i="4"/>
  <c r="K1118" i="4"/>
  <c r="P1119" i="4"/>
  <c r="P1125" i="4"/>
  <c r="M1126" i="4"/>
  <c r="K1151" i="4"/>
  <c r="I1153" i="4"/>
  <c r="P1158" i="4"/>
  <c r="I1158" i="4"/>
  <c r="O1173" i="4"/>
  <c r="K1173" i="4"/>
  <c r="I1173" i="4"/>
  <c r="P1173" i="4"/>
  <c r="K1101" i="4"/>
  <c r="K1108" i="4"/>
  <c r="I1111" i="4"/>
  <c r="I1120" i="4"/>
  <c r="O1120" i="4"/>
  <c r="I1123" i="4"/>
  <c r="P1123" i="4"/>
  <c r="F1127" i="4"/>
  <c r="K1127" i="4" s="1"/>
  <c r="K1133" i="4"/>
  <c r="I1135" i="4"/>
  <c r="K1143" i="4"/>
  <c r="K1147" i="4"/>
  <c r="I1147" i="4"/>
  <c r="O1147" i="4"/>
  <c r="L1151" i="4"/>
  <c r="M1151" i="4" s="1"/>
  <c r="O1151" i="4"/>
  <c r="K1153" i="4"/>
  <c r="K1166" i="4"/>
  <c r="M1173" i="4"/>
  <c r="O1197" i="4"/>
  <c r="M1197" i="4"/>
  <c r="I1197" i="4"/>
  <c r="I1199" i="4"/>
  <c r="P1199" i="4"/>
  <c r="O1199" i="4"/>
  <c r="L1220" i="4"/>
  <c r="M1220" i="4" s="1"/>
  <c r="O1220" i="4"/>
  <c r="P1244" i="4"/>
  <c r="O1244" i="4"/>
  <c r="M1244" i="4"/>
  <c r="K1244" i="4"/>
  <c r="I1244" i="4"/>
  <c r="P1248" i="4"/>
  <c r="O1248" i="4"/>
  <c r="M1248" i="4"/>
  <c r="K1248" i="4"/>
  <c r="I1248" i="4"/>
  <c r="P1252" i="4"/>
  <c r="O1252" i="4"/>
  <c r="M1252" i="4"/>
  <c r="K1252" i="4"/>
  <c r="I1252" i="4"/>
  <c r="F1270" i="4"/>
  <c r="P1141" i="4"/>
  <c r="I1144" i="4"/>
  <c r="L1149" i="4"/>
  <c r="M1149" i="4" s="1"/>
  <c r="O1152" i="4"/>
  <c r="P1156" i="4"/>
  <c r="I1159" i="4"/>
  <c r="L1164" i="4"/>
  <c r="M1164" i="4" s="1"/>
  <c r="O1167" i="4"/>
  <c r="O1168" i="4"/>
  <c r="O1169" i="4"/>
  <c r="O1170" i="4"/>
  <c r="P1176" i="4"/>
  <c r="F1179" i="4"/>
  <c r="K1179" i="4" s="1"/>
  <c r="L1182" i="4"/>
  <c r="M1182" i="4" s="1"/>
  <c r="O1194" i="4"/>
  <c r="I1194" i="4"/>
  <c r="P1205" i="4"/>
  <c r="O1205" i="4"/>
  <c r="O1216" i="4"/>
  <c r="L1216" i="4"/>
  <c r="M1216" i="4" s="1"/>
  <c r="P1245" i="4"/>
  <c r="O1245" i="4"/>
  <c r="M1245" i="4"/>
  <c r="K1245" i="4"/>
  <c r="I1245" i="4"/>
  <c r="P1249" i="4"/>
  <c r="O1249" i="4"/>
  <c r="M1249" i="4"/>
  <c r="K1249" i="4"/>
  <c r="I1249" i="4"/>
  <c r="P1253" i="4"/>
  <c r="O1253" i="4"/>
  <c r="M1253" i="4"/>
  <c r="K1253" i="4"/>
  <c r="I1253" i="4"/>
  <c r="I1284" i="4"/>
  <c r="L1125" i="4"/>
  <c r="M1125" i="4" s="1"/>
  <c r="O1128" i="4"/>
  <c r="L1143" i="4"/>
  <c r="M1143" i="4" s="1"/>
  <c r="K1144" i="4"/>
  <c r="O1146" i="4"/>
  <c r="P1152" i="4"/>
  <c r="L1158" i="4"/>
  <c r="M1158" i="4" s="1"/>
  <c r="K1159" i="4"/>
  <c r="O1161" i="4"/>
  <c r="P1167" i="4"/>
  <c r="P1168" i="4"/>
  <c r="P1169" i="4"/>
  <c r="P1170" i="4"/>
  <c r="L1178" i="4"/>
  <c r="M1178" i="4" s="1"/>
  <c r="O1180" i="4"/>
  <c r="K1194" i="4"/>
  <c r="P1197" i="4"/>
  <c r="M1206" i="4"/>
  <c r="O1210" i="4"/>
  <c r="I1210" i="4"/>
  <c r="O1241" i="4"/>
  <c r="I1261" i="4"/>
  <c r="P1261" i="4"/>
  <c r="O1261" i="4"/>
  <c r="O1196" i="4"/>
  <c r="M1196" i="4"/>
  <c r="I1196" i="4"/>
  <c r="O1198" i="4"/>
  <c r="M1198" i="4"/>
  <c r="I1198" i="4"/>
  <c r="P1207" i="4"/>
  <c r="O1207" i="4"/>
  <c r="K1207" i="4"/>
  <c r="I1207" i="4"/>
  <c r="K1220" i="4"/>
  <c r="P1220" i="4"/>
  <c r="P1242" i="4"/>
  <c r="O1242" i="4"/>
  <c r="M1242" i="4"/>
  <c r="K1242" i="4"/>
  <c r="I1242" i="4"/>
  <c r="P1246" i="4"/>
  <c r="O1246" i="4"/>
  <c r="M1246" i="4"/>
  <c r="K1246" i="4"/>
  <c r="I1246" i="4"/>
  <c r="P1250" i="4"/>
  <c r="O1250" i="4"/>
  <c r="M1250" i="4"/>
  <c r="K1250" i="4"/>
  <c r="I1250" i="4"/>
  <c r="D1204" i="4"/>
  <c r="F1254" i="4"/>
  <c r="M1254" i="4" s="1"/>
  <c r="K1156" i="4"/>
  <c r="O1182" i="4"/>
  <c r="O1193" i="4"/>
  <c r="I1193" i="4"/>
  <c r="M1194" i="4"/>
  <c r="K1196" i="4"/>
  <c r="K1198" i="4"/>
  <c r="K1199" i="4"/>
  <c r="I1205" i="4"/>
  <c r="P1241" i="4"/>
  <c r="O1271" i="4"/>
  <c r="K1271" i="4"/>
  <c r="I1271" i="4"/>
  <c r="L1284" i="4"/>
  <c r="O1144" i="4"/>
  <c r="P1149" i="4"/>
  <c r="I1152" i="4"/>
  <c r="O1159" i="4"/>
  <c r="P1164" i="4"/>
  <c r="I1167" i="4"/>
  <c r="I1168" i="4"/>
  <c r="I1169" i="4"/>
  <c r="I1170" i="4"/>
  <c r="P1182" i="4"/>
  <c r="P1194" i="4"/>
  <c r="M1199" i="4"/>
  <c r="M1207" i="4"/>
  <c r="I1216" i="4"/>
  <c r="P1216" i="4"/>
  <c r="I1220" i="4"/>
  <c r="P1243" i="4"/>
  <c r="O1243" i="4"/>
  <c r="M1243" i="4"/>
  <c r="K1243" i="4"/>
  <c r="I1243" i="4"/>
  <c r="P1247" i="4"/>
  <c r="O1247" i="4"/>
  <c r="M1247" i="4"/>
  <c r="K1247" i="4"/>
  <c r="I1247" i="4"/>
  <c r="P1251" i="4"/>
  <c r="O1251" i="4"/>
  <c r="M1251" i="4"/>
  <c r="K1251" i="4"/>
  <c r="I1251" i="4"/>
  <c r="I1192" i="4"/>
  <c r="O1195" i="4"/>
  <c r="I1195" i="4"/>
  <c r="P1196" i="4"/>
  <c r="P1198" i="4"/>
  <c r="F1208" i="4"/>
  <c r="K1210" i="4"/>
  <c r="L1261" i="4"/>
  <c r="M1261" i="4" s="1"/>
  <c r="K1217" i="4"/>
  <c r="K1218" i="4"/>
  <c r="K1219" i="4"/>
  <c r="O1222" i="4"/>
  <c r="O1223" i="4"/>
  <c r="O1224" i="4"/>
  <c r="O1225" i="4"/>
  <c r="O1226" i="4"/>
  <c r="O1227" i="4"/>
  <c r="O1228" i="4"/>
  <c r="O1229" i="4"/>
  <c r="O1230" i="4"/>
  <c r="O1231" i="4"/>
  <c r="O1232" i="4"/>
  <c r="O1233" i="4"/>
  <c r="O1234" i="4"/>
  <c r="O1235" i="4"/>
  <c r="O1236" i="4"/>
  <c r="O1237" i="4"/>
  <c r="O1238" i="4"/>
  <c r="O1239" i="4"/>
  <c r="O1240" i="4"/>
  <c r="P1259" i="4"/>
  <c r="P1260" i="4"/>
  <c r="I1262" i="4"/>
  <c r="I1263" i="4"/>
  <c r="I1264" i="4"/>
  <c r="I1265" i="4"/>
  <c r="I1266" i="4"/>
  <c r="I1267" i="4"/>
  <c r="I1268" i="4"/>
  <c r="I1269" i="4"/>
  <c r="L1275" i="4"/>
  <c r="M1275" i="4" s="1"/>
  <c r="K1276" i="4"/>
  <c r="K1277" i="4"/>
  <c r="K1278" i="4"/>
  <c r="K1279" i="4"/>
  <c r="K1280" i="4"/>
  <c r="K1281" i="4"/>
  <c r="K1282" i="4"/>
  <c r="K1283" i="4"/>
  <c r="O1285" i="4"/>
  <c r="O1286" i="4"/>
  <c r="O1287" i="4"/>
  <c r="O1209" i="4"/>
  <c r="P1222" i="4"/>
  <c r="P1223" i="4"/>
  <c r="P1224" i="4"/>
  <c r="P1225" i="4"/>
  <c r="P1226" i="4"/>
  <c r="P1227" i="4"/>
  <c r="P1228" i="4"/>
  <c r="P1229" i="4"/>
  <c r="P1230" i="4"/>
  <c r="P1231" i="4"/>
  <c r="P1232" i="4"/>
  <c r="P1233" i="4"/>
  <c r="P1234" i="4"/>
  <c r="P1235" i="4"/>
  <c r="P1236" i="4"/>
  <c r="P1237" i="4"/>
  <c r="P1238" i="4"/>
  <c r="P1239" i="4"/>
  <c r="P1240" i="4"/>
  <c r="K1262" i="4"/>
  <c r="K1263" i="4"/>
  <c r="K1264" i="4"/>
  <c r="K1265" i="4"/>
  <c r="K1266" i="4"/>
  <c r="K1267" i="4"/>
  <c r="K1268" i="4"/>
  <c r="K1269" i="4"/>
  <c r="P1285" i="4"/>
  <c r="P1286" i="4"/>
  <c r="P1287" i="4"/>
  <c r="P1200" i="4"/>
  <c r="P1201" i="4"/>
  <c r="P1202" i="4"/>
  <c r="P1203" i="4"/>
  <c r="P1255" i="4"/>
  <c r="P1256" i="4"/>
  <c r="P1257" i="4"/>
  <c r="P1258" i="4"/>
  <c r="O1276" i="4"/>
  <c r="O1277" i="4"/>
  <c r="O1278" i="4"/>
  <c r="O1279" i="4"/>
  <c r="O1280" i="4"/>
  <c r="O1281" i="4"/>
  <c r="O1282" i="4"/>
  <c r="O1283" i="4"/>
  <c r="I1222" i="4"/>
  <c r="I1223" i="4"/>
  <c r="I1224" i="4"/>
  <c r="I1225" i="4"/>
  <c r="I1226" i="4"/>
  <c r="I1227" i="4"/>
  <c r="I1228" i="4"/>
  <c r="I1229" i="4"/>
  <c r="I1230" i="4"/>
  <c r="I1231" i="4"/>
  <c r="I1232" i="4"/>
  <c r="I1233" i="4"/>
  <c r="I1234" i="4"/>
  <c r="I1235" i="4"/>
  <c r="I1236" i="4"/>
  <c r="I1237" i="4"/>
  <c r="I1238" i="4"/>
  <c r="I1239" i="4"/>
  <c r="I1240" i="4"/>
  <c r="O1262" i="4"/>
  <c r="O1263" i="4"/>
  <c r="O1264" i="4"/>
  <c r="O1265" i="4"/>
  <c r="O1266" i="4"/>
  <c r="O1267" i="4"/>
  <c r="O1268" i="4"/>
  <c r="O1269" i="4"/>
  <c r="P1275" i="4"/>
  <c r="I1285" i="4"/>
  <c r="I1286" i="4"/>
  <c r="I1287" i="4"/>
  <c r="O12" i="2"/>
  <c r="O24" i="2"/>
  <c r="P86" i="2"/>
  <c r="K99" i="2"/>
  <c r="M13" i="2"/>
  <c r="I18" i="2"/>
  <c r="P22" i="2"/>
  <c r="P27" i="2"/>
  <c r="I66" i="2"/>
  <c r="M92" i="2"/>
  <c r="K104" i="2"/>
  <c r="K107" i="2"/>
  <c r="P13" i="2"/>
  <c r="M18" i="2"/>
  <c r="K66" i="2"/>
  <c r="M82" i="2"/>
  <c r="P87" i="2"/>
  <c r="P99" i="2"/>
  <c r="M104" i="2"/>
  <c r="O18" i="2"/>
  <c r="I28" i="2"/>
  <c r="M66" i="2"/>
  <c r="O66" i="2"/>
  <c r="F76" i="2"/>
  <c r="K76" i="2" s="1"/>
  <c r="I12" i="2"/>
  <c r="P16" i="2"/>
  <c r="I24" i="2"/>
  <c r="M26" i="2"/>
  <c r="O28" i="2"/>
  <c r="O61" i="2"/>
  <c r="K78" i="2"/>
  <c r="M81" i="2"/>
  <c r="K83" i="2"/>
  <c r="P88" i="2"/>
  <c r="M100" i="2"/>
  <c r="M105" i="2"/>
  <c r="O14" i="2"/>
  <c r="P19" i="2"/>
  <c r="I22" i="2"/>
  <c r="M24" i="2"/>
  <c r="O26" i="2"/>
  <c r="O35" i="2"/>
  <c r="O48" i="2"/>
  <c r="M58" i="2"/>
  <c r="M78" i="2"/>
  <c r="O81" i="2"/>
  <c r="M97" i="2"/>
  <c r="K103" i="2"/>
  <c r="I13" i="2"/>
  <c r="P14" i="2"/>
  <c r="O19" i="2"/>
  <c r="I21" i="2"/>
  <c r="O27" i="2"/>
  <c r="I29" i="2"/>
  <c r="M33" i="2"/>
  <c r="M35" i="2"/>
  <c r="M42" i="2"/>
  <c r="I48" i="2"/>
  <c r="I61" i="2"/>
  <c r="M67" i="2"/>
  <c r="K81" i="2"/>
  <c r="K84" i="2"/>
  <c r="M86" i="2"/>
  <c r="M88" i="2"/>
  <c r="P100" i="2"/>
  <c r="D71" i="2"/>
  <c r="D64" i="2" s="1"/>
  <c r="F64" i="2" s="1"/>
  <c r="O13" i="2"/>
  <c r="I15" i="2"/>
  <c r="O21" i="2"/>
  <c r="I23" i="2"/>
  <c r="O29" i="2"/>
  <c r="M31" i="2"/>
  <c r="I34" i="2"/>
  <c r="I38" i="2"/>
  <c r="K39" i="2"/>
  <c r="M43" i="2"/>
  <c r="I77" i="2"/>
  <c r="I80" i="2"/>
  <c r="M93" i="2"/>
  <c r="O97" i="2"/>
  <c r="I101" i="2"/>
  <c r="M108" i="2"/>
  <c r="M15" i="2"/>
  <c r="P21" i="2"/>
  <c r="M23" i="2"/>
  <c r="P29" i="2"/>
  <c r="K34" i="2"/>
  <c r="K38" i="2"/>
  <c r="I47" i="2"/>
  <c r="M54" i="2"/>
  <c r="K77" i="2"/>
  <c r="O78" i="2"/>
  <c r="K80" i="2"/>
  <c r="M83" i="2"/>
  <c r="P97" i="2"/>
  <c r="I100" i="2"/>
  <c r="K101" i="2"/>
  <c r="I102" i="2"/>
  <c r="K106" i="2"/>
  <c r="M12" i="2"/>
  <c r="O15" i="2"/>
  <c r="I17" i="2"/>
  <c r="P18" i="2"/>
  <c r="M20" i="2"/>
  <c r="O23" i="2"/>
  <c r="I25" i="2"/>
  <c r="P26" i="2"/>
  <c r="M28" i="2"/>
  <c r="M34" i="2"/>
  <c r="M39" i="2"/>
  <c r="M44" i="2"/>
  <c r="I60" i="2"/>
  <c r="I62" i="2"/>
  <c r="M77" i="2"/>
  <c r="M80" i="2"/>
  <c r="O83" i="2"/>
  <c r="M85" i="2"/>
  <c r="M87" i="2"/>
  <c r="M89" i="2"/>
  <c r="O96" i="2"/>
  <c r="I99" i="2"/>
  <c r="K100" i="2"/>
  <c r="K102" i="2"/>
  <c r="M106" i="2"/>
  <c r="P15" i="2"/>
  <c r="P23" i="2"/>
  <c r="O34" i="2"/>
  <c r="M38" i="2"/>
  <c r="O39" i="2"/>
  <c r="M41" i="2"/>
  <c r="M49" i="2"/>
  <c r="M60" i="2"/>
  <c r="O77" i="2"/>
  <c r="O80" i="2"/>
  <c r="P85" i="2"/>
  <c r="M101" i="2"/>
  <c r="M102" i="2"/>
  <c r="P12" i="2"/>
  <c r="M14" i="2"/>
  <c r="O17" i="2"/>
  <c r="I19" i="2"/>
  <c r="P20" i="2"/>
  <c r="M22" i="2"/>
  <c r="O25" i="2"/>
  <c r="I27" i="2"/>
  <c r="P28" i="2"/>
  <c r="O38" i="2"/>
  <c r="M47" i="2"/>
  <c r="M55" i="2"/>
  <c r="I97" i="2"/>
  <c r="O101" i="2"/>
  <c r="O102" i="2"/>
  <c r="P17" i="2"/>
  <c r="M19" i="2"/>
  <c r="P25" i="2"/>
  <c r="O62" i="2"/>
  <c r="I81" i="2"/>
  <c r="O82" i="2"/>
  <c r="M95" i="2"/>
  <c r="M107" i="2"/>
  <c r="I59" i="2"/>
  <c r="K59" i="2"/>
  <c r="O59" i="2"/>
  <c r="P59" i="2"/>
  <c r="F11" i="2"/>
  <c r="K11" i="2" s="1"/>
  <c r="K57" i="2"/>
  <c r="P57" i="2"/>
  <c r="O57" i="2"/>
  <c r="M57" i="2"/>
  <c r="I57" i="2"/>
  <c r="K74" i="2"/>
  <c r="I74" i="2"/>
  <c r="P74" i="2"/>
  <c r="M74" i="2"/>
  <c r="O74" i="2"/>
  <c r="I37" i="2"/>
  <c r="P37" i="2"/>
  <c r="O45" i="2"/>
  <c r="I45" i="2"/>
  <c r="P45" i="2"/>
  <c r="K45" i="2"/>
  <c r="K37" i="2"/>
  <c r="O56" i="2"/>
  <c r="K69" i="2"/>
  <c r="I69" i="2"/>
  <c r="O69" i="2"/>
  <c r="O141" i="2"/>
  <c r="K141" i="2"/>
  <c r="P141" i="2"/>
  <c r="F30" i="2"/>
  <c r="O31" i="2"/>
  <c r="O37" i="2"/>
  <c r="P41" i="2"/>
  <c r="O41" i="2"/>
  <c r="I41" i="2"/>
  <c r="M45" i="2"/>
  <c r="I56" i="2"/>
  <c r="I73" i="2"/>
  <c r="M90" i="2"/>
  <c r="O93" i="2"/>
  <c r="K93" i="2"/>
  <c r="P93" i="2"/>
  <c r="L103" i="2"/>
  <c r="M103" i="2" s="1"/>
  <c r="I129" i="2"/>
  <c r="I141" i="2"/>
  <c r="O144" i="2"/>
  <c r="K144" i="2"/>
  <c r="P144" i="2"/>
  <c r="I362" i="2"/>
  <c r="P362" i="2"/>
  <c r="O362" i="2"/>
  <c r="P614" i="2"/>
  <c r="O614" i="2"/>
  <c r="K614" i="2"/>
  <c r="I614" i="2"/>
  <c r="D137" i="2"/>
  <c r="F137" i="2" s="1"/>
  <c r="O137" i="2" s="1"/>
  <c r="F147" i="2"/>
  <c r="M147" i="2" s="1"/>
  <c r="K264" i="2"/>
  <c r="I264" i="2"/>
  <c r="P264" i="2"/>
  <c r="O264" i="2"/>
  <c r="M264" i="2"/>
  <c r="L11" i="2"/>
  <c r="I33" i="2"/>
  <c r="K50" i="2"/>
  <c r="P50" i="2"/>
  <c r="I51" i="2"/>
  <c r="P55" i="2"/>
  <c r="O55" i="2"/>
  <c r="I55" i="2"/>
  <c r="K56" i="2"/>
  <c r="P60" i="2"/>
  <c r="K60" i="2"/>
  <c r="M69" i="2"/>
  <c r="F75" i="2"/>
  <c r="M75" i="2" s="1"/>
  <c r="L76" i="2"/>
  <c r="I84" i="2"/>
  <c r="O90" i="2"/>
  <c r="I93" i="2"/>
  <c r="O103" i="2"/>
  <c r="F125" i="2"/>
  <c r="O125" i="2" s="1"/>
  <c r="O139" i="2"/>
  <c r="K139" i="2"/>
  <c r="P139" i="2"/>
  <c r="M141" i="2"/>
  <c r="I144" i="2"/>
  <c r="K272" i="2"/>
  <c r="I272" i="2"/>
  <c r="P272" i="2"/>
  <c r="O272" i="2"/>
  <c r="M272" i="2"/>
  <c r="K304" i="2"/>
  <c r="I304" i="2"/>
  <c r="P304" i="2"/>
  <c r="O304" i="2"/>
  <c r="M304" i="2"/>
  <c r="L335" i="2"/>
  <c r="M335" i="2" s="1"/>
  <c r="O335" i="2"/>
  <c r="P43" i="2"/>
  <c r="O43" i="2"/>
  <c r="I43" i="2"/>
  <c r="M56" i="2"/>
  <c r="P69" i="2"/>
  <c r="M73" i="2"/>
  <c r="L79" i="2"/>
  <c r="P90" i="2"/>
  <c r="O91" i="2"/>
  <c r="K91" i="2"/>
  <c r="P91" i="2"/>
  <c r="O142" i="2"/>
  <c r="K142" i="2"/>
  <c r="P142" i="2"/>
  <c r="O73" i="2"/>
  <c r="P73" i="2"/>
  <c r="K296" i="2"/>
  <c r="I296" i="2"/>
  <c r="P296" i="2"/>
  <c r="O296" i="2"/>
  <c r="M296" i="2"/>
  <c r="I32" i="2"/>
  <c r="I36" i="2"/>
  <c r="P40" i="2"/>
  <c r="O40" i="2"/>
  <c r="I40" i="2"/>
  <c r="K49" i="2"/>
  <c r="P49" i="2"/>
  <c r="M51" i="2"/>
  <c r="P56" i="2"/>
  <c r="F65" i="2"/>
  <c r="F68" i="2"/>
  <c r="K70" i="2"/>
  <c r="I70" i="2"/>
  <c r="O70" i="2"/>
  <c r="O72" i="2"/>
  <c r="P72" i="2"/>
  <c r="I91" i="2"/>
  <c r="O94" i="2"/>
  <c r="K94" i="2"/>
  <c r="P94" i="2"/>
  <c r="I96" i="2"/>
  <c r="P96" i="2"/>
  <c r="K96" i="2"/>
  <c r="L129" i="2"/>
  <c r="M129" i="2" s="1"/>
  <c r="O129" i="2"/>
  <c r="I142" i="2"/>
  <c r="O145" i="2"/>
  <c r="K145" i="2"/>
  <c r="I145" i="2"/>
  <c r="P145" i="2"/>
  <c r="K280" i="2"/>
  <c r="I280" i="2"/>
  <c r="P280" i="2"/>
  <c r="O280" i="2"/>
  <c r="M280" i="2"/>
  <c r="I358" i="2"/>
  <c r="P358" i="2"/>
  <c r="O358" i="2"/>
  <c r="I31" i="2"/>
  <c r="K32" i="2"/>
  <c r="O33" i="2"/>
  <c r="K36" i="2"/>
  <c r="K43" i="2"/>
  <c r="O47" i="2"/>
  <c r="P54" i="2"/>
  <c r="O54" i="2"/>
  <c r="I54" i="2"/>
  <c r="K58" i="2"/>
  <c r="P58" i="2"/>
  <c r="I72" i="2"/>
  <c r="L84" i="2"/>
  <c r="M84" i="2" s="1"/>
  <c r="O84" i="2"/>
  <c r="M91" i="2"/>
  <c r="I94" i="2"/>
  <c r="P103" i="2"/>
  <c r="I103" i="2"/>
  <c r="P129" i="2"/>
  <c r="O140" i="2"/>
  <c r="K140" i="2"/>
  <c r="P140" i="2"/>
  <c r="M142" i="2"/>
  <c r="L137" i="2"/>
  <c r="K233" i="2"/>
  <c r="P233" i="2"/>
  <c r="O233" i="2"/>
  <c r="M233" i="2"/>
  <c r="I233" i="2"/>
  <c r="K51" i="2"/>
  <c r="P51" i="2"/>
  <c r="K31" i="2"/>
  <c r="M32" i="2"/>
  <c r="P33" i="2"/>
  <c r="I35" i="2"/>
  <c r="M36" i="2"/>
  <c r="K40" i="2"/>
  <c r="P42" i="2"/>
  <c r="O42" i="2"/>
  <c r="I42" i="2"/>
  <c r="P47" i="2"/>
  <c r="K48" i="2"/>
  <c r="P48" i="2"/>
  <c r="I49" i="2"/>
  <c r="M50" i="2"/>
  <c r="K52" i="2"/>
  <c r="P52" i="2"/>
  <c r="P63" i="2"/>
  <c r="O63" i="2"/>
  <c r="I63" i="2"/>
  <c r="M70" i="2"/>
  <c r="K72" i="2"/>
  <c r="F79" i="2"/>
  <c r="P84" i="2"/>
  <c r="I90" i="2"/>
  <c r="O92" i="2"/>
  <c r="K92" i="2"/>
  <c r="P92" i="2"/>
  <c r="M94" i="2"/>
  <c r="I140" i="2"/>
  <c r="O143" i="2"/>
  <c r="K143" i="2"/>
  <c r="P143" i="2"/>
  <c r="O146" i="2"/>
  <c r="K146" i="2"/>
  <c r="I146" i="2"/>
  <c r="P146" i="2"/>
  <c r="K288" i="2"/>
  <c r="I288" i="2"/>
  <c r="P288" i="2"/>
  <c r="O288" i="2"/>
  <c r="M288" i="2"/>
  <c r="P394" i="2"/>
  <c r="I394" i="2"/>
  <c r="P44" i="2"/>
  <c r="O44" i="2"/>
  <c r="I44" i="2"/>
  <c r="O32" i="2"/>
  <c r="K35" i="2"/>
  <c r="O36" i="2"/>
  <c r="O50" i="2"/>
  <c r="K54" i="2"/>
  <c r="I58" i="2"/>
  <c r="M59" i="2"/>
  <c r="P70" i="2"/>
  <c r="M72" i="2"/>
  <c r="I92" i="2"/>
  <c r="O95" i="2"/>
  <c r="K95" i="2"/>
  <c r="P95" i="2"/>
  <c r="L96" i="2"/>
  <c r="M96" i="2" s="1"/>
  <c r="O138" i="2"/>
  <c r="K138" i="2"/>
  <c r="P138" i="2"/>
  <c r="M140" i="2"/>
  <c r="M187" i="2"/>
  <c r="M188" i="2"/>
  <c r="M189" i="2"/>
  <c r="M190" i="2"/>
  <c r="M191" i="2"/>
  <c r="M192" i="2"/>
  <c r="M193" i="2"/>
  <c r="M194" i="2"/>
  <c r="M195" i="2"/>
  <c r="M196" i="2"/>
  <c r="M197" i="2"/>
  <c r="M198" i="2"/>
  <c r="M199" i="2"/>
  <c r="M200" i="2"/>
  <c r="M201" i="2"/>
  <c r="M202" i="2"/>
  <c r="M203" i="2"/>
  <c r="M204" i="2"/>
  <c r="M205" i="2"/>
  <c r="M206" i="2"/>
  <c r="M207" i="2"/>
  <c r="M208" i="2"/>
  <c r="M209" i="2"/>
  <c r="M210" i="2"/>
  <c r="M211" i="2"/>
  <c r="M212" i="2"/>
  <c r="M213" i="2"/>
  <c r="M214" i="2"/>
  <c r="M215" i="2"/>
  <c r="M216" i="2"/>
  <c r="M217" i="2"/>
  <c r="M218" i="2"/>
  <c r="M219" i="2"/>
  <c r="M220" i="2"/>
  <c r="M221" i="2"/>
  <c r="M222" i="2"/>
  <c r="M223" i="2"/>
  <c r="M224" i="2"/>
  <c r="M225" i="2"/>
  <c r="M226" i="2"/>
  <c r="M227" i="2"/>
  <c r="M228" i="2"/>
  <c r="M229" i="2"/>
  <c r="M230" i="2"/>
  <c r="M231" i="2"/>
  <c r="K236" i="2"/>
  <c r="P236" i="2"/>
  <c r="O236" i="2"/>
  <c r="K238" i="2"/>
  <c r="P238" i="2"/>
  <c r="O238" i="2"/>
  <c r="K240" i="2"/>
  <c r="P240" i="2"/>
  <c r="O240" i="2"/>
  <c r="K242" i="2"/>
  <c r="P242" i="2"/>
  <c r="O242" i="2"/>
  <c r="K244" i="2"/>
  <c r="P244" i="2"/>
  <c r="O244" i="2"/>
  <c r="K246" i="2"/>
  <c r="P246" i="2"/>
  <c r="O246" i="2"/>
  <c r="K248" i="2"/>
  <c r="P248" i="2"/>
  <c r="O248" i="2"/>
  <c r="K250" i="2"/>
  <c r="P250" i="2"/>
  <c r="O250" i="2"/>
  <c r="K252" i="2"/>
  <c r="P252" i="2"/>
  <c r="O252" i="2"/>
  <c r="K254" i="2"/>
  <c r="P254" i="2"/>
  <c r="O254" i="2"/>
  <c r="K256" i="2"/>
  <c r="P256" i="2"/>
  <c r="O256" i="2"/>
  <c r="K261" i="2"/>
  <c r="I261" i="2"/>
  <c r="P261" i="2"/>
  <c r="O261" i="2"/>
  <c r="K269" i="2"/>
  <c r="I269" i="2"/>
  <c r="P269" i="2"/>
  <c r="O269" i="2"/>
  <c r="K277" i="2"/>
  <c r="I277" i="2"/>
  <c r="P277" i="2"/>
  <c r="O277" i="2"/>
  <c r="K285" i="2"/>
  <c r="I285" i="2"/>
  <c r="P285" i="2"/>
  <c r="O285" i="2"/>
  <c r="K293" i="2"/>
  <c r="I293" i="2"/>
  <c r="P293" i="2"/>
  <c r="O293" i="2"/>
  <c r="K301" i="2"/>
  <c r="I301" i="2"/>
  <c r="P301" i="2"/>
  <c r="O301" i="2"/>
  <c r="L319" i="2"/>
  <c r="M319" i="2" s="1"/>
  <c r="O319" i="2"/>
  <c r="M339" i="2"/>
  <c r="I344" i="2"/>
  <c r="P344" i="2"/>
  <c r="O344" i="2"/>
  <c r="K348" i="2"/>
  <c r="I348" i="2"/>
  <c r="I375" i="2"/>
  <c r="P375" i="2"/>
  <c r="O375" i="2"/>
  <c r="O379" i="2"/>
  <c r="K379" i="2"/>
  <c r="I379" i="2"/>
  <c r="I397" i="2"/>
  <c r="O397" i="2"/>
  <c r="P397" i="2"/>
  <c r="K397" i="2"/>
  <c r="I404" i="2"/>
  <c r="P404" i="2"/>
  <c r="K404" i="2"/>
  <c r="M404" i="2"/>
  <c r="I537" i="2"/>
  <c r="P537" i="2"/>
  <c r="K61" i="2"/>
  <c r="K62" i="2"/>
  <c r="O85" i="2"/>
  <c r="O86" i="2"/>
  <c r="O87" i="2"/>
  <c r="O88" i="2"/>
  <c r="O89" i="2"/>
  <c r="I104" i="2"/>
  <c r="I105" i="2"/>
  <c r="I106" i="2"/>
  <c r="I107" i="2"/>
  <c r="I108" i="2"/>
  <c r="L125" i="2"/>
  <c r="O130" i="2"/>
  <c r="O131" i="2"/>
  <c r="O132" i="2"/>
  <c r="O133" i="2"/>
  <c r="O134" i="2"/>
  <c r="O135" i="2"/>
  <c r="O136" i="2"/>
  <c r="P186" i="2"/>
  <c r="P187" i="2"/>
  <c r="P188" i="2"/>
  <c r="P189" i="2"/>
  <c r="P190" i="2"/>
  <c r="P191" i="2"/>
  <c r="P192" i="2"/>
  <c r="P193" i="2"/>
  <c r="P194" i="2"/>
  <c r="P195" i="2"/>
  <c r="P196" i="2"/>
  <c r="P197" i="2"/>
  <c r="P198" i="2"/>
  <c r="P199" i="2"/>
  <c r="P200" i="2"/>
  <c r="P201" i="2"/>
  <c r="P202" i="2"/>
  <c r="P203" i="2"/>
  <c r="P204" i="2"/>
  <c r="P205" i="2"/>
  <c r="P206" i="2"/>
  <c r="P207" i="2"/>
  <c r="P208" i="2"/>
  <c r="P209" i="2"/>
  <c r="P210" i="2"/>
  <c r="P211" i="2"/>
  <c r="P212" i="2"/>
  <c r="P213" i="2"/>
  <c r="P214" i="2"/>
  <c r="P215" i="2"/>
  <c r="P216" i="2"/>
  <c r="P217" i="2"/>
  <c r="P218" i="2"/>
  <c r="P219" i="2"/>
  <c r="P220" i="2"/>
  <c r="P221" i="2"/>
  <c r="P222" i="2"/>
  <c r="P223" i="2"/>
  <c r="P224" i="2"/>
  <c r="P225" i="2"/>
  <c r="P226" i="2"/>
  <c r="P227" i="2"/>
  <c r="P228" i="2"/>
  <c r="P229" i="2"/>
  <c r="P230" i="2"/>
  <c r="K259" i="2"/>
  <c r="I259" i="2"/>
  <c r="P259" i="2"/>
  <c r="O259" i="2"/>
  <c r="M261" i="2"/>
  <c r="K267" i="2"/>
  <c r="I267" i="2"/>
  <c r="P267" i="2"/>
  <c r="O267" i="2"/>
  <c r="M269" i="2"/>
  <c r="K275" i="2"/>
  <c r="I275" i="2"/>
  <c r="P275" i="2"/>
  <c r="O275" i="2"/>
  <c r="M277" i="2"/>
  <c r="K283" i="2"/>
  <c r="I283" i="2"/>
  <c r="P283" i="2"/>
  <c r="O283" i="2"/>
  <c r="M285" i="2"/>
  <c r="K291" i="2"/>
  <c r="I291" i="2"/>
  <c r="P291" i="2"/>
  <c r="O291" i="2"/>
  <c r="M293" i="2"/>
  <c r="K299" i="2"/>
  <c r="I299" i="2"/>
  <c r="P299" i="2"/>
  <c r="O299" i="2"/>
  <c r="M301" i="2"/>
  <c r="I307" i="2"/>
  <c r="P307" i="2"/>
  <c r="L311" i="2"/>
  <c r="M311" i="2" s="1"/>
  <c r="K311" i="2"/>
  <c r="P340" i="2"/>
  <c r="O340" i="2"/>
  <c r="M340" i="2"/>
  <c r="K340" i="2"/>
  <c r="I340" i="2"/>
  <c r="L352" i="2"/>
  <c r="M352" i="2" s="1"/>
  <c r="O352" i="2"/>
  <c r="M379" i="2"/>
  <c r="P402" i="2"/>
  <c r="I402" i="2"/>
  <c r="I463" i="2"/>
  <c r="P463" i="2"/>
  <c r="O463" i="2"/>
  <c r="K463" i="2"/>
  <c r="K262" i="2"/>
  <c r="I262" i="2"/>
  <c r="P262" i="2"/>
  <c r="O262" i="2"/>
  <c r="K270" i="2"/>
  <c r="I270" i="2"/>
  <c r="P270" i="2"/>
  <c r="O270" i="2"/>
  <c r="K278" i="2"/>
  <c r="I278" i="2"/>
  <c r="P278" i="2"/>
  <c r="O278" i="2"/>
  <c r="K286" i="2"/>
  <c r="I286" i="2"/>
  <c r="P286" i="2"/>
  <c r="O286" i="2"/>
  <c r="K294" i="2"/>
  <c r="I294" i="2"/>
  <c r="P294" i="2"/>
  <c r="O294" i="2"/>
  <c r="K302" i="2"/>
  <c r="I302" i="2"/>
  <c r="P302" i="2"/>
  <c r="O302" i="2"/>
  <c r="P339" i="2"/>
  <c r="K339" i="2"/>
  <c r="L344" i="2"/>
  <c r="M344" i="2" s="1"/>
  <c r="K344" i="2"/>
  <c r="K362" i="2"/>
  <c r="K368" i="2"/>
  <c r="I368" i="2"/>
  <c r="P368" i="2"/>
  <c r="D370" i="2"/>
  <c r="F371" i="2"/>
  <c r="K371" i="2" s="1"/>
  <c r="L375" i="2"/>
  <c r="M375" i="2" s="1"/>
  <c r="K375" i="2"/>
  <c r="L400" i="2"/>
  <c r="M400" i="2" s="1"/>
  <c r="O400" i="2"/>
  <c r="K235" i="2"/>
  <c r="P235" i="2"/>
  <c r="O235" i="2"/>
  <c r="K237" i="2"/>
  <c r="P237" i="2"/>
  <c r="O237" i="2"/>
  <c r="K239" i="2"/>
  <c r="P239" i="2"/>
  <c r="O239" i="2"/>
  <c r="K241" i="2"/>
  <c r="P241" i="2"/>
  <c r="O241" i="2"/>
  <c r="K243" i="2"/>
  <c r="P243" i="2"/>
  <c r="O243" i="2"/>
  <c r="K245" i="2"/>
  <c r="P245" i="2"/>
  <c r="O245" i="2"/>
  <c r="K247" i="2"/>
  <c r="P247" i="2"/>
  <c r="O247" i="2"/>
  <c r="K249" i="2"/>
  <c r="P249" i="2"/>
  <c r="O249" i="2"/>
  <c r="K251" i="2"/>
  <c r="P251" i="2"/>
  <c r="O251" i="2"/>
  <c r="K253" i="2"/>
  <c r="P253" i="2"/>
  <c r="O253" i="2"/>
  <c r="K255" i="2"/>
  <c r="P255" i="2"/>
  <c r="O255" i="2"/>
  <c r="K257" i="2"/>
  <c r="I257" i="2"/>
  <c r="P257" i="2"/>
  <c r="O257" i="2"/>
  <c r="M259" i="2"/>
  <c r="K265" i="2"/>
  <c r="I265" i="2"/>
  <c r="P265" i="2"/>
  <c r="O265" i="2"/>
  <c r="M267" i="2"/>
  <c r="K273" i="2"/>
  <c r="I273" i="2"/>
  <c r="P273" i="2"/>
  <c r="O273" i="2"/>
  <c r="M275" i="2"/>
  <c r="K281" i="2"/>
  <c r="I281" i="2"/>
  <c r="P281" i="2"/>
  <c r="O281" i="2"/>
  <c r="M283" i="2"/>
  <c r="K289" i="2"/>
  <c r="I289" i="2"/>
  <c r="P289" i="2"/>
  <c r="O289" i="2"/>
  <c r="M291" i="2"/>
  <c r="K297" i="2"/>
  <c r="I297" i="2"/>
  <c r="P297" i="2"/>
  <c r="O297" i="2"/>
  <c r="M299" i="2"/>
  <c r="K305" i="2"/>
  <c r="I305" i="2"/>
  <c r="P305" i="2"/>
  <c r="O305" i="2"/>
  <c r="I341" i="2"/>
  <c r="P341" i="2"/>
  <c r="O341" i="2"/>
  <c r="P348" i="2"/>
  <c r="I360" i="2"/>
  <c r="P360" i="2"/>
  <c r="O360" i="2"/>
  <c r="K364" i="2"/>
  <c r="I364" i="2"/>
  <c r="P379" i="2"/>
  <c r="I384" i="2"/>
  <c r="P384" i="2"/>
  <c r="O384" i="2"/>
  <c r="F490" i="2"/>
  <c r="K490" i="2" s="1"/>
  <c r="I187" i="2"/>
  <c r="I188" i="2"/>
  <c r="I189" i="2"/>
  <c r="I190" i="2"/>
  <c r="I191" i="2"/>
  <c r="I192" i="2"/>
  <c r="I193" i="2"/>
  <c r="I194" i="2"/>
  <c r="I195" i="2"/>
  <c r="I196" i="2"/>
  <c r="I197" i="2"/>
  <c r="I198" i="2"/>
  <c r="I199" i="2"/>
  <c r="I200" i="2"/>
  <c r="I201" i="2"/>
  <c r="I202" i="2"/>
  <c r="I203" i="2"/>
  <c r="I204" i="2"/>
  <c r="I205" i="2"/>
  <c r="I206" i="2"/>
  <c r="I207" i="2"/>
  <c r="I208" i="2"/>
  <c r="I209" i="2"/>
  <c r="I210" i="2"/>
  <c r="I211" i="2"/>
  <c r="I212" i="2"/>
  <c r="I213" i="2"/>
  <c r="I214" i="2"/>
  <c r="I215" i="2"/>
  <c r="I216" i="2"/>
  <c r="I217" i="2"/>
  <c r="I218" i="2"/>
  <c r="I219" i="2"/>
  <c r="I220" i="2"/>
  <c r="I221" i="2"/>
  <c r="I222" i="2"/>
  <c r="I223" i="2"/>
  <c r="I224" i="2"/>
  <c r="I225" i="2"/>
  <c r="I226" i="2"/>
  <c r="I227" i="2"/>
  <c r="I228" i="2"/>
  <c r="I229" i="2"/>
  <c r="I230" i="2"/>
  <c r="I231" i="2"/>
  <c r="K260" i="2"/>
  <c r="I260" i="2"/>
  <c r="P260" i="2"/>
  <c r="O260" i="2"/>
  <c r="M262" i="2"/>
  <c r="K268" i="2"/>
  <c r="I268" i="2"/>
  <c r="P268" i="2"/>
  <c r="O268" i="2"/>
  <c r="M270" i="2"/>
  <c r="K276" i="2"/>
  <c r="I276" i="2"/>
  <c r="P276" i="2"/>
  <c r="O276" i="2"/>
  <c r="M278" i="2"/>
  <c r="K284" i="2"/>
  <c r="I284" i="2"/>
  <c r="P284" i="2"/>
  <c r="O284" i="2"/>
  <c r="M286" i="2"/>
  <c r="K292" i="2"/>
  <c r="I292" i="2"/>
  <c r="P292" i="2"/>
  <c r="O292" i="2"/>
  <c r="M294" i="2"/>
  <c r="K300" i="2"/>
  <c r="I300" i="2"/>
  <c r="P300" i="2"/>
  <c r="O300" i="2"/>
  <c r="M302" i="2"/>
  <c r="L316" i="2"/>
  <c r="K319" i="2"/>
  <c r="I319" i="2"/>
  <c r="P319" i="2"/>
  <c r="I346" i="2"/>
  <c r="P346" i="2"/>
  <c r="O346" i="2"/>
  <c r="P355" i="2"/>
  <c r="O355" i="2"/>
  <c r="M355" i="2"/>
  <c r="K355" i="2"/>
  <c r="I355" i="2"/>
  <c r="M358" i="2"/>
  <c r="I373" i="2"/>
  <c r="P373" i="2"/>
  <c r="I377" i="2"/>
  <c r="P377" i="2"/>
  <c r="O377" i="2"/>
  <c r="M394" i="2"/>
  <c r="I410" i="2"/>
  <c r="P410" i="2"/>
  <c r="I85" i="2"/>
  <c r="I86" i="2"/>
  <c r="I87" i="2"/>
  <c r="I88" i="2"/>
  <c r="I89" i="2"/>
  <c r="O104" i="2"/>
  <c r="O105" i="2"/>
  <c r="O106" i="2"/>
  <c r="O107" i="2"/>
  <c r="O108" i="2"/>
  <c r="I130" i="2"/>
  <c r="I131" i="2"/>
  <c r="I132" i="2"/>
  <c r="I133" i="2"/>
  <c r="I134" i="2"/>
  <c r="I135" i="2"/>
  <c r="I136" i="2"/>
  <c r="K231" i="2"/>
  <c r="M257" i="2"/>
  <c r="K263" i="2"/>
  <c r="I263" i="2"/>
  <c r="P263" i="2"/>
  <c r="O263" i="2"/>
  <c r="M265" i="2"/>
  <c r="K271" i="2"/>
  <c r="I271" i="2"/>
  <c r="P271" i="2"/>
  <c r="O271" i="2"/>
  <c r="M273" i="2"/>
  <c r="K279" i="2"/>
  <c r="I279" i="2"/>
  <c r="P279" i="2"/>
  <c r="O279" i="2"/>
  <c r="M281" i="2"/>
  <c r="K287" i="2"/>
  <c r="I287" i="2"/>
  <c r="P287" i="2"/>
  <c r="O287" i="2"/>
  <c r="M289" i="2"/>
  <c r="K295" i="2"/>
  <c r="I295" i="2"/>
  <c r="P295" i="2"/>
  <c r="O295" i="2"/>
  <c r="M297" i="2"/>
  <c r="K303" i="2"/>
  <c r="I303" i="2"/>
  <c r="P303" i="2"/>
  <c r="O303" i="2"/>
  <c r="M305" i="2"/>
  <c r="K307" i="2"/>
  <c r="I311" i="2"/>
  <c r="P311" i="2"/>
  <c r="K335" i="2"/>
  <c r="I335" i="2"/>
  <c r="P335" i="2"/>
  <c r="I339" i="2"/>
  <c r="P354" i="2"/>
  <c r="K354" i="2"/>
  <c r="L368" i="2"/>
  <c r="M368" i="2" s="1"/>
  <c r="O368" i="2"/>
  <c r="K234" i="2"/>
  <c r="P234" i="2"/>
  <c r="M249" i="2"/>
  <c r="M251" i="2"/>
  <c r="M253" i="2"/>
  <c r="M255" i="2"/>
  <c r="K258" i="2"/>
  <c r="I258" i="2"/>
  <c r="P258" i="2"/>
  <c r="O258" i="2"/>
  <c r="M260" i="2"/>
  <c r="K266" i="2"/>
  <c r="I266" i="2"/>
  <c r="P266" i="2"/>
  <c r="O266" i="2"/>
  <c r="M268" i="2"/>
  <c r="K274" i="2"/>
  <c r="I274" i="2"/>
  <c r="P274" i="2"/>
  <c r="O274" i="2"/>
  <c r="M276" i="2"/>
  <c r="K282" i="2"/>
  <c r="I282" i="2"/>
  <c r="P282" i="2"/>
  <c r="O282" i="2"/>
  <c r="M284" i="2"/>
  <c r="K290" i="2"/>
  <c r="I290" i="2"/>
  <c r="P290" i="2"/>
  <c r="O290" i="2"/>
  <c r="M292" i="2"/>
  <c r="K298" i="2"/>
  <c r="I298" i="2"/>
  <c r="P298" i="2"/>
  <c r="O298" i="2"/>
  <c r="M300" i="2"/>
  <c r="D315" i="2"/>
  <c r="F315" i="2" s="1"/>
  <c r="F316" i="2"/>
  <c r="K329" i="2"/>
  <c r="I329" i="2"/>
  <c r="K341" i="2"/>
  <c r="K346" i="2"/>
  <c r="K352" i="2"/>
  <c r="I352" i="2"/>
  <c r="P352" i="2"/>
  <c r="I356" i="2"/>
  <c r="P356" i="2"/>
  <c r="O356" i="2"/>
  <c r="L360" i="2"/>
  <c r="M360" i="2" s="1"/>
  <c r="K360" i="2"/>
  <c r="O364" i="2"/>
  <c r="K377" i="2"/>
  <c r="L317" i="2"/>
  <c r="M317" i="2" s="1"/>
  <c r="K318" i="2"/>
  <c r="O320" i="2"/>
  <c r="O321" i="2"/>
  <c r="O322" i="2"/>
  <c r="O323" i="2"/>
  <c r="L333" i="2"/>
  <c r="M333" i="2" s="1"/>
  <c r="K334" i="2"/>
  <c r="O336" i="2"/>
  <c r="O337" i="2"/>
  <c r="O338" i="2"/>
  <c r="L350" i="2"/>
  <c r="M350" i="2" s="1"/>
  <c r="K351" i="2"/>
  <c r="O353" i="2"/>
  <c r="P359" i="2"/>
  <c r="L366" i="2"/>
  <c r="M366" i="2" s="1"/>
  <c r="K367" i="2"/>
  <c r="O369" i="2"/>
  <c r="P374" i="2"/>
  <c r="O386" i="2"/>
  <c r="L424" i="2"/>
  <c r="I430" i="2"/>
  <c r="P430" i="2"/>
  <c r="O430" i="2"/>
  <c r="K450" i="2"/>
  <c r="M452" i="2"/>
  <c r="L465" i="2"/>
  <c r="K483" i="2"/>
  <c r="M501" i="2"/>
  <c r="I535" i="2"/>
  <c r="P535" i="2"/>
  <c r="O535" i="2"/>
  <c r="I560" i="2"/>
  <c r="P560" i="2"/>
  <c r="I847" i="2"/>
  <c r="P847" i="2"/>
  <c r="O847" i="2"/>
  <c r="M308" i="2"/>
  <c r="M309" i="2"/>
  <c r="M310" i="2"/>
  <c r="P320" i="2"/>
  <c r="P321" i="2"/>
  <c r="P322" i="2"/>
  <c r="P323" i="2"/>
  <c r="P336" i="2"/>
  <c r="P337" i="2"/>
  <c r="P338" i="2"/>
  <c r="M342" i="2"/>
  <c r="P353" i="2"/>
  <c r="M357" i="2"/>
  <c r="P369" i="2"/>
  <c r="M372" i="2"/>
  <c r="K384" i="2"/>
  <c r="O394" i="2"/>
  <c r="M397" i="2"/>
  <c r="O412" i="2"/>
  <c r="K413" i="2"/>
  <c r="I413" i="2"/>
  <c r="O413" i="2"/>
  <c r="M414" i="2"/>
  <c r="L418" i="2"/>
  <c r="M418" i="2" s="1"/>
  <c r="K418" i="2"/>
  <c r="L432" i="2"/>
  <c r="M432" i="2" s="1"/>
  <c r="O432" i="2"/>
  <c r="I444" i="2"/>
  <c r="O444" i="2"/>
  <c r="O450" i="2"/>
  <c r="O452" i="2"/>
  <c r="M479" i="2"/>
  <c r="O483" i="2"/>
  <c r="O499" i="2"/>
  <c r="O501" i="2"/>
  <c r="M514" i="2"/>
  <c r="M520" i="2"/>
  <c r="K537" i="2"/>
  <c r="O387" i="2"/>
  <c r="K387" i="2"/>
  <c r="I387" i="2"/>
  <c r="I395" i="2"/>
  <c r="P395" i="2"/>
  <c r="O395" i="2"/>
  <c r="K402" i="2"/>
  <c r="I416" i="2"/>
  <c r="P416" i="2"/>
  <c r="O436" i="2"/>
  <c r="K436" i="2"/>
  <c r="I436" i="2"/>
  <c r="P436" i="2"/>
  <c r="K440" i="2"/>
  <c r="F442" i="2"/>
  <c r="O442" i="2" s="1"/>
  <c r="I448" i="2"/>
  <c r="P448" i="2"/>
  <c r="O451" i="2"/>
  <c r="K451" i="2"/>
  <c r="I451" i="2"/>
  <c r="P451" i="2"/>
  <c r="I460" i="2"/>
  <c r="O460" i="2"/>
  <c r="I477" i="2"/>
  <c r="O477" i="2"/>
  <c r="O484" i="2"/>
  <c r="K484" i="2"/>
  <c r="I484" i="2"/>
  <c r="P484" i="2"/>
  <c r="I497" i="2"/>
  <c r="P497" i="2"/>
  <c r="O500" i="2"/>
  <c r="K500" i="2"/>
  <c r="I500" i="2"/>
  <c r="P500" i="2"/>
  <c r="I510" i="2"/>
  <c r="P510" i="2"/>
  <c r="I512" i="2"/>
  <c r="O512" i="2"/>
  <c r="L537" i="2"/>
  <c r="M537" i="2" s="1"/>
  <c r="O537" i="2"/>
  <c r="P539" i="2"/>
  <c r="P308" i="2"/>
  <c r="P309" i="2"/>
  <c r="P310" i="2"/>
  <c r="O317" i="2"/>
  <c r="O318" i="2"/>
  <c r="L329" i="2"/>
  <c r="M329" i="2" s="1"/>
  <c r="K330" i="2"/>
  <c r="K331" i="2"/>
  <c r="K332" i="2"/>
  <c r="O334" i="2"/>
  <c r="P342" i="2"/>
  <c r="L348" i="2"/>
  <c r="M348" i="2" s="1"/>
  <c r="K349" i="2"/>
  <c r="O351" i="2"/>
  <c r="P357" i="2"/>
  <c r="K358" i="2"/>
  <c r="L364" i="2"/>
  <c r="M364" i="2" s="1"/>
  <c r="K365" i="2"/>
  <c r="O367" i="2"/>
  <c r="P372" i="2"/>
  <c r="K373" i="2"/>
  <c r="M380" i="2"/>
  <c r="L384" i="2"/>
  <c r="M384" i="2" s="1"/>
  <c r="O392" i="2"/>
  <c r="L392" i="2"/>
  <c r="M392" i="2" s="1"/>
  <c r="K395" i="2"/>
  <c r="I398" i="2"/>
  <c r="P398" i="2"/>
  <c r="O398" i="2"/>
  <c r="I400" i="2"/>
  <c r="P400" i="2"/>
  <c r="O402" i="2"/>
  <c r="K410" i="2"/>
  <c r="P413" i="2"/>
  <c r="O419" i="2"/>
  <c r="K419" i="2"/>
  <c r="I419" i="2"/>
  <c r="P419" i="2"/>
  <c r="I427" i="2"/>
  <c r="O427" i="2"/>
  <c r="M436" i="2"/>
  <c r="I446" i="2"/>
  <c r="P446" i="2"/>
  <c r="O446" i="2"/>
  <c r="M451" i="2"/>
  <c r="I458" i="2"/>
  <c r="P458" i="2"/>
  <c r="O467" i="2"/>
  <c r="O469" i="2"/>
  <c r="I475" i="2"/>
  <c r="P475" i="2"/>
  <c r="I481" i="2"/>
  <c r="P481" i="2"/>
  <c r="M484" i="2"/>
  <c r="I495" i="2"/>
  <c r="P495" i="2"/>
  <c r="O495" i="2"/>
  <c r="M500" i="2"/>
  <c r="K508" i="2"/>
  <c r="I516" i="2"/>
  <c r="P516" i="2"/>
  <c r="O519" i="2"/>
  <c r="K519" i="2"/>
  <c r="I519" i="2"/>
  <c r="P519" i="2"/>
  <c r="P554" i="2"/>
  <c r="K554" i="2"/>
  <c r="I554" i="2"/>
  <c r="M554" i="2"/>
  <c r="P317" i="2"/>
  <c r="I320" i="2"/>
  <c r="I321" i="2"/>
  <c r="I322" i="2"/>
  <c r="I323" i="2"/>
  <c r="P333" i="2"/>
  <c r="I336" i="2"/>
  <c r="I337" i="2"/>
  <c r="I338" i="2"/>
  <c r="D343" i="2"/>
  <c r="P350" i="2"/>
  <c r="I353" i="2"/>
  <c r="P366" i="2"/>
  <c r="I369" i="2"/>
  <c r="M387" i="2"/>
  <c r="P393" i="2"/>
  <c r="O393" i="2"/>
  <c r="K393" i="2"/>
  <c r="O403" i="2"/>
  <c r="K403" i="2"/>
  <c r="I403" i="2"/>
  <c r="P403" i="2"/>
  <c r="I414" i="2"/>
  <c r="P414" i="2"/>
  <c r="O414" i="2"/>
  <c r="F424" i="2"/>
  <c r="F425" i="2"/>
  <c r="F437" i="2"/>
  <c r="K448" i="2"/>
  <c r="I452" i="2"/>
  <c r="P452" i="2"/>
  <c r="K452" i="2"/>
  <c r="M463" i="2"/>
  <c r="O468" i="2"/>
  <c r="K468" i="2"/>
  <c r="I468" i="2"/>
  <c r="P468" i="2"/>
  <c r="I479" i="2"/>
  <c r="P479" i="2"/>
  <c r="O479" i="2"/>
  <c r="I485" i="2"/>
  <c r="K485" i="2"/>
  <c r="K497" i="2"/>
  <c r="I501" i="2"/>
  <c r="P501" i="2"/>
  <c r="K501" i="2"/>
  <c r="K510" i="2"/>
  <c r="I514" i="2"/>
  <c r="P514" i="2"/>
  <c r="O514" i="2"/>
  <c r="K535" i="2"/>
  <c r="I539" i="2"/>
  <c r="I386" i="2"/>
  <c r="P387" i="2"/>
  <c r="O404" i="2"/>
  <c r="I406" i="2"/>
  <c r="O410" i="2"/>
  <c r="L410" i="2"/>
  <c r="M410" i="2" s="1"/>
  <c r="K416" i="2"/>
  <c r="P418" i="2"/>
  <c r="L448" i="2"/>
  <c r="M448" i="2" s="1"/>
  <c r="O448" i="2"/>
  <c r="P450" i="2"/>
  <c r="K460" i="2"/>
  <c r="M468" i="2"/>
  <c r="K477" i="2"/>
  <c r="P483" i="2"/>
  <c r="L497" i="2"/>
  <c r="M497" i="2" s="1"/>
  <c r="O497" i="2"/>
  <c r="P499" i="2"/>
  <c r="K512" i="2"/>
  <c r="I520" i="2"/>
  <c r="P520" i="2"/>
  <c r="K520" i="2"/>
  <c r="M535" i="2"/>
  <c r="K539" i="2"/>
  <c r="I547" i="2"/>
  <c r="P547" i="2"/>
  <c r="K547" i="2"/>
  <c r="L567" i="2"/>
  <c r="M567" i="2" s="1"/>
  <c r="O567" i="2"/>
  <c r="P567" i="2"/>
  <c r="I571" i="2"/>
  <c r="P571" i="2"/>
  <c r="F381" i="2"/>
  <c r="M381" i="2" s="1"/>
  <c r="K386" i="2"/>
  <c r="F388" i="2"/>
  <c r="O388" i="2" s="1"/>
  <c r="I390" i="2"/>
  <c r="P392" i="2"/>
  <c r="I393" i="2"/>
  <c r="K394" i="2"/>
  <c r="P396" i="2"/>
  <c r="K400" i="2"/>
  <c r="M403" i="2"/>
  <c r="M412" i="2"/>
  <c r="M416" i="2"/>
  <c r="F420" i="2"/>
  <c r="M420" i="2" s="1"/>
  <c r="K425" i="2"/>
  <c r="I432" i="2"/>
  <c r="P432" i="2"/>
  <c r="M460" i="2"/>
  <c r="P467" i="2"/>
  <c r="I469" i="2"/>
  <c r="P469" i="2"/>
  <c r="K469" i="2"/>
  <c r="M477" i="2"/>
  <c r="L481" i="2"/>
  <c r="M481" i="2" s="1"/>
  <c r="O481" i="2"/>
  <c r="D489" i="2"/>
  <c r="F489" i="2" s="1"/>
  <c r="I492" i="2"/>
  <c r="O492" i="2"/>
  <c r="D507" i="2"/>
  <c r="F507" i="2" s="1"/>
  <c r="O510" i="2"/>
  <c r="M512" i="2"/>
  <c r="L516" i="2"/>
  <c r="M516" i="2" s="1"/>
  <c r="O516" i="2"/>
  <c r="P518" i="2"/>
  <c r="I531" i="2"/>
  <c r="P531" i="2"/>
  <c r="I533" i="2"/>
  <c r="O533" i="2"/>
  <c r="O539" i="2"/>
  <c r="I594" i="2"/>
  <c r="P594" i="2"/>
  <c r="K594" i="2"/>
  <c r="I408" i="2"/>
  <c r="K411" i="2"/>
  <c r="L425" i="2"/>
  <c r="K426" i="2"/>
  <c r="O428" i="2"/>
  <c r="O429" i="2"/>
  <c r="I440" i="2"/>
  <c r="L442" i="2"/>
  <c r="K443" i="2"/>
  <c r="O445" i="2"/>
  <c r="I456" i="2"/>
  <c r="L458" i="2"/>
  <c r="M458" i="2" s="1"/>
  <c r="K459" i="2"/>
  <c r="O461" i="2"/>
  <c r="O462" i="2"/>
  <c r="I473" i="2"/>
  <c r="L475" i="2"/>
  <c r="M475" i="2" s="1"/>
  <c r="K476" i="2"/>
  <c r="O478" i="2"/>
  <c r="L490" i="2"/>
  <c r="K491" i="2"/>
  <c r="O493" i="2"/>
  <c r="O494" i="2"/>
  <c r="L510" i="2"/>
  <c r="M510" i="2" s="1"/>
  <c r="O513" i="2"/>
  <c r="L531" i="2"/>
  <c r="M531" i="2" s="1"/>
  <c r="O534" i="2"/>
  <c r="M540" i="2"/>
  <c r="P540" i="2"/>
  <c r="I541" i="2"/>
  <c r="P541" i="2"/>
  <c r="K544" i="2"/>
  <c r="I544" i="2"/>
  <c r="I556" i="2"/>
  <c r="P556" i="2"/>
  <c r="O571" i="2"/>
  <c r="I578" i="2"/>
  <c r="P584" i="2"/>
  <c r="O584" i="2"/>
  <c r="K584" i="2"/>
  <c r="I584" i="2"/>
  <c r="I589" i="2"/>
  <c r="P589" i="2"/>
  <c r="L596" i="2"/>
  <c r="M596" i="2" s="1"/>
  <c r="O596" i="2"/>
  <c r="O613" i="2"/>
  <c r="P625" i="2"/>
  <c r="I625" i="2"/>
  <c r="O658" i="2"/>
  <c r="I658" i="2"/>
  <c r="P658" i="2"/>
  <c r="L552" i="2"/>
  <c r="M552" i="2" s="1"/>
  <c r="O552" i="2"/>
  <c r="P555" i="2"/>
  <c r="O555" i="2"/>
  <c r="L558" i="2"/>
  <c r="M558" i="2" s="1"/>
  <c r="K558" i="2"/>
  <c r="I564" i="2"/>
  <c r="I585" i="2"/>
  <c r="P585" i="2"/>
  <c r="I602" i="2"/>
  <c r="P602" i="2"/>
  <c r="I606" i="2"/>
  <c r="I611" i="2"/>
  <c r="P611" i="2"/>
  <c r="P613" i="2"/>
  <c r="K613" i="2"/>
  <c r="M614" i="2"/>
  <c r="I631" i="2"/>
  <c r="P631" i="2"/>
  <c r="K635" i="2"/>
  <c r="P635" i="2"/>
  <c r="I635" i="2"/>
  <c r="P385" i="2"/>
  <c r="L408" i="2"/>
  <c r="M408" i="2" s="1"/>
  <c r="K409" i="2"/>
  <c r="O411" i="2"/>
  <c r="O425" i="2"/>
  <c r="O426" i="2"/>
  <c r="L440" i="2"/>
  <c r="M440" i="2" s="1"/>
  <c r="K441" i="2"/>
  <c r="O443" i="2"/>
  <c r="L456" i="2"/>
  <c r="M456" i="2" s="1"/>
  <c r="K457" i="2"/>
  <c r="O459" i="2"/>
  <c r="I471" i="2"/>
  <c r="L473" i="2"/>
  <c r="M473" i="2" s="1"/>
  <c r="K474" i="2"/>
  <c r="O476" i="2"/>
  <c r="P485" i="2"/>
  <c r="I486" i="2"/>
  <c r="O491" i="2"/>
  <c r="I503" i="2"/>
  <c r="L508" i="2"/>
  <c r="M508" i="2" s="1"/>
  <c r="K509" i="2"/>
  <c r="O511" i="2"/>
  <c r="I525" i="2"/>
  <c r="L529" i="2"/>
  <c r="M529" i="2" s="1"/>
  <c r="K530" i="2"/>
  <c r="O532" i="2"/>
  <c r="K540" i="2"/>
  <c r="K541" i="2"/>
  <c r="L543" i="2"/>
  <c r="M543" i="2" s="1"/>
  <c r="K543" i="2"/>
  <c r="P544" i="2"/>
  <c r="O547" i="2"/>
  <c r="I555" i="2"/>
  <c r="K556" i="2"/>
  <c r="M578" i="2"/>
  <c r="L589" i="2"/>
  <c r="M589" i="2" s="1"/>
  <c r="K589" i="2"/>
  <c r="O598" i="2"/>
  <c r="I615" i="2"/>
  <c r="P615" i="2"/>
  <c r="O615" i="2"/>
  <c r="I620" i="2"/>
  <c r="P620" i="2"/>
  <c r="L629" i="2"/>
  <c r="P633" i="2"/>
  <c r="I633" i="2"/>
  <c r="I646" i="2"/>
  <c r="P646" i="2"/>
  <c r="O646" i="2"/>
  <c r="K646" i="2"/>
  <c r="M658" i="2"/>
  <c r="L386" i="2"/>
  <c r="M386" i="2" s="1"/>
  <c r="O389" i="2"/>
  <c r="L402" i="2"/>
  <c r="M402" i="2" s="1"/>
  <c r="O405" i="2"/>
  <c r="P411" i="2"/>
  <c r="O421" i="2"/>
  <c r="P426" i="2"/>
  <c r="I428" i="2"/>
  <c r="I429" i="2"/>
  <c r="L435" i="2"/>
  <c r="P443" i="2"/>
  <c r="I445" i="2"/>
  <c r="L450" i="2"/>
  <c r="M450" i="2" s="1"/>
  <c r="O453" i="2"/>
  <c r="P459" i="2"/>
  <c r="I461" i="2"/>
  <c r="I462" i="2"/>
  <c r="L467" i="2"/>
  <c r="M467" i="2" s="1"/>
  <c r="O470" i="2"/>
  <c r="P476" i="2"/>
  <c r="I478" i="2"/>
  <c r="L483" i="2"/>
  <c r="M483" i="2" s="1"/>
  <c r="P491" i="2"/>
  <c r="I493" i="2"/>
  <c r="I494" i="2"/>
  <c r="L499" i="2"/>
  <c r="M499" i="2" s="1"/>
  <c r="O502" i="2"/>
  <c r="P511" i="2"/>
  <c r="I513" i="2"/>
  <c r="L518" i="2"/>
  <c r="M518" i="2" s="1"/>
  <c r="O521" i="2"/>
  <c r="O522" i="2"/>
  <c r="O523" i="2"/>
  <c r="O524" i="2"/>
  <c r="P532" i="2"/>
  <c r="I534" i="2"/>
  <c r="L539" i="2"/>
  <c r="M539" i="2" s="1"/>
  <c r="L541" i="2"/>
  <c r="M541" i="2" s="1"/>
  <c r="I545" i="2"/>
  <c r="K553" i="2"/>
  <c r="I553" i="2"/>
  <c r="O553" i="2"/>
  <c r="K555" i="2"/>
  <c r="L556" i="2"/>
  <c r="M556" i="2" s="1"/>
  <c r="O558" i="2"/>
  <c r="K560" i="2"/>
  <c r="O562" i="2"/>
  <c r="D566" i="2"/>
  <c r="F566" i="2" s="1"/>
  <c r="O578" i="2"/>
  <c r="I580" i="2"/>
  <c r="P580" i="2"/>
  <c r="O589" i="2"/>
  <c r="P599" i="2"/>
  <c r="O599" i="2"/>
  <c r="K599" i="2"/>
  <c r="I599" i="2"/>
  <c r="I604" i="2"/>
  <c r="P604" i="2"/>
  <c r="K611" i="2"/>
  <c r="O625" i="2"/>
  <c r="P712" i="2"/>
  <c r="O712" i="2"/>
  <c r="K712" i="2"/>
  <c r="I712" i="2"/>
  <c r="M474" i="2"/>
  <c r="O505" i="2"/>
  <c r="M509" i="2"/>
  <c r="M530" i="2"/>
  <c r="O540" i="2"/>
  <c r="M555" i="2"/>
  <c r="K559" i="2"/>
  <c r="I559" i="2"/>
  <c r="P559" i="2"/>
  <c r="P562" i="2"/>
  <c r="M564" i="2"/>
  <c r="I576" i="2"/>
  <c r="P576" i="2"/>
  <c r="O576" i="2"/>
  <c r="P578" i="2"/>
  <c r="K585" i="2"/>
  <c r="O594" i="2"/>
  <c r="I596" i="2"/>
  <c r="P596" i="2"/>
  <c r="P598" i="2"/>
  <c r="K598" i="2"/>
  <c r="K606" i="2"/>
  <c r="L611" i="2"/>
  <c r="M611" i="2" s="1"/>
  <c r="O611" i="2"/>
  <c r="I613" i="2"/>
  <c r="I626" i="2"/>
  <c r="P626" i="2"/>
  <c r="O626" i="2"/>
  <c r="K626" i="2"/>
  <c r="K631" i="2"/>
  <c r="D641" i="2"/>
  <c r="F641" i="2" s="1"/>
  <c r="F644" i="2"/>
  <c r="O644" i="2" s="1"/>
  <c r="I385" i="2"/>
  <c r="I401" i="2"/>
  <c r="O409" i="2"/>
  <c r="I417" i="2"/>
  <c r="I433" i="2"/>
  <c r="I434" i="2"/>
  <c r="O441" i="2"/>
  <c r="O457" i="2"/>
  <c r="I466" i="2"/>
  <c r="O474" i="2"/>
  <c r="I482" i="2"/>
  <c r="P505" i="2"/>
  <c r="O509" i="2"/>
  <c r="O530" i="2"/>
  <c r="O543" i="2"/>
  <c r="K564" i="2"/>
  <c r="I567" i="2"/>
  <c r="K571" i="2"/>
  <c r="M585" i="2"/>
  <c r="I587" i="2"/>
  <c r="P587" i="2"/>
  <c r="I600" i="2"/>
  <c r="P600" i="2"/>
  <c r="M602" i="2"/>
  <c r="I609" i="2"/>
  <c r="P609" i="2"/>
  <c r="K615" i="2"/>
  <c r="M626" i="2"/>
  <c r="M631" i="2"/>
  <c r="L633" i="2"/>
  <c r="M633" i="2" s="1"/>
  <c r="K633" i="2"/>
  <c r="M635" i="2"/>
  <c r="I652" i="2"/>
  <c r="O652" i="2"/>
  <c r="O690" i="2"/>
  <c r="I690" i="2"/>
  <c r="P690" i="2"/>
  <c r="M559" i="2"/>
  <c r="O560" i="2"/>
  <c r="O564" i="2"/>
  <c r="P569" i="2"/>
  <c r="P570" i="2"/>
  <c r="O570" i="2"/>
  <c r="K570" i="2"/>
  <c r="L571" i="2"/>
  <c r="M571" i="2" s="1"/>
  <c r="K574" i="2"/>
  <c r="I574" i="2"/>
  <c r="P574" i="2"/>
  <c r="K580" i="2"/>
  <c r="O585" i="2"/>
  <c r="K596" i="2"/>
  <c r="L604" i="2"/>
  <c r="M604" i="2" s="1"/>
  <c r="K604" i="2"/>
  <c r="M613" i="2"/>
  <c r="D617" i="2"/>
  <c r="F617" i="2" s="1"/>
  <c r="F618" i="2"/>
  <c r="M618" i="2" s="1"/>
  <c r="M620" i="2"/>
  <c r="F623" i="2"/>
  <c r="K623" i="2" s="1"/>
  <c r="F629" i="2"/>
  <c r="O629" i="2" s="1"/>
  <c r="P648" i="2"/>
  <c r="I648" i="2"/>
  <c r="K650" i="2"/>
  <c r="P650" i="2"/>
  <c r="I650" i="2"/>
  <c r="I542" i="2"/>
  <c r="K548" i="2"/>
  <c r="K549" i="2"/>
  <c r="K550" i="2"/>
  <c r="K551" i="2"/>
  <c r="I561" i="2"/>
  <c r="O568" i="2"/>
  <c r="L580" i="2"/>
  <c r="M580" i="2" s="1"/>
  <c r="K581" i="2"/>
  <c r="P588" i="2"/>
  <c r="L594" i="2"/>
  <c r="M594" i="2" s="1"/>
  <c r="K595" i="2"/>
  <c r="O597" i="2"/>
  <c r="P603" i="2"/>
  <c r="L609" i="2"/>
  <c r="M609" i="2" s="1"/>
  <c r="K610" i="2"/>
  <c r="O612" i="2"/>
  <c r="O616" i="2"/>
  <c r="P621" i="2"/>
  <c r="M638" i="2"/>
  <c r="I638" i="2"/>
  <c r="K662" i="2"/>
  <c r="I662" i="2"/>
  <c r="P662" i="2"/>
  <c r="M678" i="2"/>
  <c r="I692" i="2"/>
  <c r="P692" i="2"/>
  <c r="M712" i="2"/>
  <c r="L789" i="2"/>
  <c r="K625" i="2"/>
  <c r="O635" i="2"/>
  <c r="L641" i="2"/>
  <c r="L642" i="2"/>
  <c r="M642" i="2" s="1"/>
  <c r="I660" i="2"/>
  <c r="P665" i="2"/>
  <c r="O665" i="2"/>
  <c r="M665" i="2"/>
  <c r="K665" i="2"/>
  <c r="I665" i="2"/>
  <c r="K680" i="2"/>
  <c r="I680" i="2"/>
  <c r="P680" i="2"/>
  <c r="I686" i="2"/>
  <c r="P686" i="2"/>
  <c r="O686" i="2"/>
  <c r="L694" i="2"/>
  <c r="M694" i="2" s="1"/>
  <c r="O694" i="2"/>
  <c r="K578" i="2"/>
  <c r="L625" i="2"/>
  <c r="M625" i="2" s="1"/>
  <c r="O631" i="2"/>
  <c r="O633" i="2"/>
  <c r="I636" i="2"/>
  <c r="P636" i="2"/>
  <c r="O636" i="2"/>
  <c r="K639" i="2"/>
  <c r="O650" i="2"/>
  <c r="K654" i="2"/>
  <c r="O676" i="2"/>
  <c r="I676" i="2"/>
  <c r="P683" i="2"/>
  <c r="O683" i="2"/>
  <c r="M683" i="2"/>
  <c r="K683" i="2"/>
  <c r="I683" i="2"/>
  <c r="M690" i="2"/>
  <c r="K705" i="2"/>
  <c r="I705" i="2"/>
  <c r="P705" i="2"/>
  <c r="O705" i="2"/>
  <c r="L838" i="2"/>
  <c r="O843" i="2"/>
  <c r="M843" i="2"/>
  <c r="P843" i="2"/>
  <c r="I843" i="2"/>
  <c r="K573" i="2"/>
  <c r="K587" i="2"/>
  <c r="I588" i="2"/>
  <c r="L592" i="2"/>
  <c r="K602" i="2"/>
  <c r="I603" i="2"/>
  <c r="L607" i="2"/>
  <c r="K620" i="2"/>
  <c r="I621" i="2"/>
  <c r="I628" i="2"/>
  <c r="P634" i="2"/>
  <c r="O634" i="2"/>
  <c r="K636" i="2"/>
  <c r="O642" i="2"/>
  <c r="O643" i="2"/>
  <c r="K643" i="2"/>
  <c r="I643" i="2"/>
  <c r="I651" i="2"/>
  <c r="P651" i="2"/>
  <c r="O651" i="2"/>
  <c r="K652" i="2"/>
  <c r="L662" i="2"/>
  <c r="M662" i="2" s="1"/>
  <c r="O662" i="2"/>
  <c r="P666" i="2"/>
  <c r="O666" i="2"/>
  <c r="M666" i="2"/>
  <c r="K666" i="2"/>
  <c r="I666" i="2"/>
  <c r="I678" i="2"/>
  <c r="P678" i="2"/>
  <c r="O822" i="2"/>
  <c r="M822" i="2"/>
  <c r="K822" i="2"/>
  <c r="P822" i="2"/>
  <c r="I822" i="2"/>
  <c r="K567" i="2"/>
  <c r="I568" i="2"/>
  <c r="F583" i="2"/>
  <c r="O583" i="2" s="1"/>
  <c r="I597" i="2"/>
  <c r="I612" i="2"/>
  <c r="I616" i="2"/>
  <c r="M628" i="2"/>
  <c r="K632" i="2"/>
  <c r="O648" i="2"/>
  <c r="L648" i="2"/>
  <c r="M648" i="2" s="1"/>
  <c r="K651" i="2"/>
  <c r="M652" i="2"/>
  <c r="I656" i="2"/>
  <c r="P656" i="2"/>
  <c r="L680" i="2"/>
  <c r="M680" i="2" s="1"/>
  <c r="O680" i="2"/>
  <c r="L686" i="2"/>
  <c r="M686" i="2" s="1"/>
  <c r="K686" i="2"/>
  <c r="K692" i="2"/>
  <c r="P719" i="2"/>
  <c r="I719" i="2"/>
  <c r="O773" i="2"/>
  <c r="K773" i="2"/>
  <c r="I773" i="2"/>
  <c r="P773" i="2"/>
  <c r="K562" i="2"/>
  <c r="I563" i="2"/>
  <c r="K576" i="2"/>
  <c r="I577" i="2"/>
  <c r="F592" i="2"/>
  <c r="O592" i="2" s="1"/>
  <c r="F607" i="2"/>
  <c r="K607" i="2" s="1"/>
  <c r="I624" i="2"/>
  <c r="O628" i="2"/>
  <c r="I632" i="2"/>
  <c r="I634" i="2"/>
  <c r="I639" i="2"/>
  <c r="P639" i="2"/>
  <c r="O639" i="2"/>
  <c r="M643" i="2"/>
  <c r="P649" i="2"/>
  <c r="O649" i="2"/>
  <c r="K649" i="2"/>
  <c r="I654" i="2"/>
  <c r="P654" i="2"/>
  <c r="K660" i="2"/>
  <c r="K667" i="2"/>
  <c r="I667" i="2"/>
  <c r="P667" i="2"/>
  <c r="I688" i="2"/>
  <c r="P688" i="2"/>
  <c r="I699" i="2"/>
  <c r="P699" i="2"/>
  <c r="O699" i="2"/>
  <c r="K699" i="2"/>
  <c r="L763" i="2"/>
  <c r="M763" i="2" s="1"/>
  <c r="O763" i="2"/>
  <c r="F627" i="2"/>
  <c r="P628" i="2"/>
  <c r="K634" i="2"/>
  <c r="I642" i="2"/>
  <c r="P643" i="2"/>
  <c r="K656" i="2"/>
  <c r="I669" i="2"/>
  <c r="P669" i="2"/>
  <c r="F671" i="2"/>
  <c r="F672" i="2"/>
  <c r="O672" i="2" s="1"/>
  <c r="F685" i="2"/>
  <c r="O692" i="2"/>
  <c r="K694" i="2"/>
  <c r="I694" i="2"/>
  <c r="P694" i="2"/>
  <c r="P704" i="2"/>
  <c r="I704" i="2"/>
  <c r="L710" i="2"/>
  <c r="K796" i="2"/>
  <c r="I796" i="2"/>
  <c r="P796" i="2"/>
  <c r="O796" i="2"/>
  <c r="M796" i="2"/>
  <c r="O708" i="2"/>
  <c r="F710" i="2"/>
  <c r="I715" i="2"/>
  <c r="O715" i="2"/>
  <c r="P715" i="2"/>
  <c r="K721" i="2"/>
  <c r="I721" i="2"/>
  <c r="P721" i="2"/>
  <c r="O721" i="2"/>
  <c r="M772" i="2"/>
  <c r="P772" i="2"/>
  <c r="M773" i="2"/>
  <c r="K798" i="2"/>
  <c r="I798" i="2"/>
  <c r="O798" i="2"/>
  <c r="I820" i="2"/>
  <c r="P820" i="2"/>
  <c r="I824" i="2"/>
  <c r="P824" i="2"/>
  <c r="O824" i="2"/>
  <c r="K824" i="2"/>
  <c r="I841" i="2"/>
  <c r="P841" i="2"/>
  <c r="I912" i="2"/>
  <c r="P912" i="2"/>
  <c r="M914" i="2"/>
  <c r="K914" i="2"/>
  <c r="P914" i="2"/>
  <c r="I914" i="2"/>
  <c r="P1164" i="2"/>
  <c r="O1164" i="2"/>
  <c r="I1164" i="2"/>
  <c r="O656" i="2"/>
  <c r="O688" i="2"/>
  <c r="P708" i="2"/>
  <c r="I717" i="2"/>
  <c r="P717" i="2"/>
  <c r="K756" i="2"/>
  <c r="I756" i="2"/>
  <c r="P756" i="2"/>
  <c r="O756" i="2"/>
  <c r="I774" i="2"/>
  <c r="P774" i="2"/>
  <c r="O774" i="2"/>
  <c r="K774" i="2"/>
  <c r="K834" i="2"/>
  <c r="I834" i="2"/>
  <c r="P834" i="2"/>
  <c r="I873" i="2"/>
  <c r="O873" i="2"/>
  <c r="P873" i="2"/>
  <c r="K658" i="2"/>
  <c r="I659" i="2"/>
  <c r="L664" i="2"/>
  <c r="M664" i="2" s="1"/>
  <c r="O668" i="2"/>
  <c r="K676" i="2"/>
  <c r="I677" i="2"/>
  <c r="L682" i="2"/>
  <c r="M682" i="2" s="1"/>
  <c r="K690" i="2"/>
  <c r="I691" i="2"/>
  <c r="L696" i="2"/>
  <c r="M696" i="2" s="1"/>
  <c r="K719" i="2"/>
  <c r="I745" i="2"/>
  <c r="P745" i="2"/>
  <c r="O748" i="2"/>
  <c r="K758" i="2"/>
  <c r="I758" i="2"/>
  <c r="O758" i="2"/>
  <c r="I787" i="2"/>
  <c r="P787" i="2"/>
  <c r="D789" i="2"/>
  <c r="F790" i="2"/>
  <c r="I803" i="2"/>
  <c r="P803" i="2"/>
  <c r="K814" i="2"/>
  <c r="I814" i="2"/>
  <c r="P814" i="2"/>
  <c r="O814" i="2"/>
  <c r="K820" i="2"/>
  <c r="K841" i="2"/>
  <c r="I859" i="2"/>
  <c r="P859" i="2"/>
  <c r="O859" i="2"/>
  <c r="M865" i="2"/>
  <c r="I653" i="2"/>
  <c r="K659" i="2"/>
  <c r="P668" i="2"/>
  <c r="I670" i="2"/>
  <c r="K677" i="2"/>
  <c r="K691" i="2"/>
  <c r="F706" i="2"/>
  <c r="M706" i="2" s="1"/>
  <c r="F713" i="2"/>
  <c r="K713" i="2" s="1"/>
  <c r="L719" i="2"/>
  <c r="M719" i="2" s="1"/>
  <c r="O719" i="2"/>
  <c r="M721" i="2"/>
  <c r="O724" i="2"/>
  <c r="K724" i="2"/>
  <c r="I724" i="2"/>
  <c r="P724" i="2"/>
  <c r="O749" i="2"/>
  <c r="K749" i="2"/>
  <c r="I749" i="2"/>
  <c r="P749" i="2"/>
  <c r="I772" i="2"/>
  <c r="O807" i="2"/>
  <c r="K807" i="2"/>
  <c r="I807" i="2"/>
  <c r="P807" i="2"/>
  <c r="K816" i="2"/>
  <c r="I816" i="2"/>
  <c r="O816" i="2"/>
  <c r="L820" i="2"/>
  <c r="M820" i="2" s="1"/>
  <c r="O820" i="2"/>
  <c r="L841" i="2"/>
  <c r="M841" i="2" s="1"/>
  <c r="O841" i="2"/>
  <c r="K843" i="2"/>
  <c r="K704" i="2"/>
  <c r="O707" i="2"/>
  <c r="I707" i="2"/>
  <c r="I714" i="2"/>
  <c r="O714" i="2"/>
  <c r="K720" i="2"/>
  <c r="I720" i="2"/>
  <c r="P720" i="2"/>
  <c r="O720" i="2"/>
  <c r="F722" i="2"/>
  <c r="M748" i="2"/>
  <c r="K748" i="2"/>
  <c r="P748" i="2"/>
  <c r="I763" i="2"/>
  <c r="P763" i="2"/>
  <c r="O806" i="2"/>
  <c r="M806" i="2"/>
  <c r="K806" i="2"/>
  <c r="P806" i="2"/>
  <c r="M824" i="2"/>
  <c r="K847" i="2"/>
  <c r="K848" i="2"/>
  <c r="I924" i="2"/>
  <c r="P924" i="2"/>
  <c r="L699" i="2"/>
  <c r="M699" i="2" s="1"/>
  <c r="K707" i="2"/>
  <c r="K708" i="2"/>
  <c r="K714" i="2"/>
  <c r="K715" i="2"/>
  <c r="K717" i="2"/>
  <c r="I725" i="2"/>
  <c r="O725" i="2"/>
  <c r="K725" i="2"/>
  <c r="K741" i="2"/>
  <c r="I741" i="2"/>
  <c r="O741" i="2"/>
  <c r="L745" i="2"/>
  <c r="M745" i="2" s="1"/>
  <c r="O745" i="2"/>
  <c r="I750" i="2"/>
  <c r="P750" i="2"/>
  <c r="O750" i="2"/>
  <c r="K750" i="2"/>
  <c r="M774" i="2"/>
  <c r="F781" i="2"/>
  <c r="L787" i="2"/>
  <c r="M787" i="2" s="1"/>
  <c r="O787" i="2"/>
  <c r="L803" i="2"/>
  <c r="M803" i="2" s="1"/>
  <c r="O803" i="2"/>
  <c r="I808" i="2"/>
  <c r="P808" i="2"/>
  <c r="O808" i="2"/>
  <c r="K808" i="2"/>
  <c r="K827" i="2"/>
  <c r="K859" i="2"/>
  <c r="I861" i="2"/>
  <c r="P861" i="2"/>
  <c r="P863" i="2"/>
  <c r="K863" i="2"/>
  <c r="I863" i="2"/>
  <c r="M863" i="2"/>
  <c r="L704" i="2"/>
  <c r="M704" i="2" s="1"/>
  <c r="O704" i="2"/>
  <c r="M707" i="2"/>
  <c r="M708" i="2"/>
  <c r="M714" i="2"/>
  <c r="M715" i="2"/>
  <c r="M717" i="2"/>
  <c r="F736" i="2"/>
  <c r="M756" i="2"/>
  <c r="K763" i="2"/>
  <c r="O772" i="2"/>
  <c r="K783" i="2"/>
  <c r="I783" i="2"/>
  <c r="O783" i="2"/>
  <c r="M790" i="2"/>
  <c r="P798" i="2"/>
  <c r="O823" i="2"/>
  <c r="K823" i="2"/>
  <c r="I823" i="2"/>
  <c r="P823" i="2"/>
  <c r="M834" i="2"/>
  <c r="F838" i="2"/>
  <c r="K838" i="2" s="1"/>
  <c r="O844" i="2"/>
  <c r="K844" i="2"/>
  <c r="I844" i="2"/>
  <c r="P844" i="2"/>
  <c r="I865" i="2"/>
  <c r="K865" i="2"/>
  <c r="P865" i="2"/>
  <c r="I734" i="2"/>
  <c r="K737" i="2"/>
  <c r="K738" i="2"/>
  <c r="K739" i="2"/>
  <c r="K740" i="2"/>
  <c r="I754" i="2"/>
  <c r="K757" i="2"/>
  <c r="I779" i="2"/>
  <c r="K782" i="2"/>
  <c r="I794" i="2"/>
  <c r="K797" i="2"/>
  <c r="I812" i="2"/>
  <c r="K815" i="2"/>
  <c r="K835" i="2"/>
  <c r="K836" i="2"/>
  <c r="K837" i="2"/>
  <c r="K861" i="2"/>
  <c r="O915" i="2"/>
  <c r="K915" i="2"/>
  <c r="I915" i="2"/>
  <c r="P915" i="2"/>
  <c r="F922" i="2"/>
  <c r="K922" i="2" s="1"/>
  <c r="I950" i="2"/>
  <c r="P950" i="2"/>
  <c r="K950" i="2"/>
  <c r="K700" i="2"/>
  <c r="K701" i="2"/>
  <c r="K702" i="2"/>
  <c r="K703" i="2"/>
  <c r="K718" i="2"/>
  <c r="P732" i="2"/>
  <c r="P733" i="2"/>
  <c r="I735" i="2"/>
  <c r="K744" i="2"/>
  <c r="O746" i="2"/>
  <c r="O747" i="2"/>
  <c r="P752" i="2"/>
  <c r="P753" i="2"/>
  <c r="I755" i="2"/>
  <c r="K761" i="2"/>
  <c r="K762" i="2"/>
  <c r="O764" i="2"/>
  <c r="O765" i="2"/>
  <c r="O766" i="2"/>
  <c r="O767" i="2"/>
  <c r="O768" i="2"/>
  <c r="O769" i="2"/>
  <c r="O770" i="2"/>
  <c r="O771" i="2"/>
  <c r="P777" i="2"/>
  <c r="P778" i="2"/>
  <c r="I780" i="2"/>
  <c r="K786" i="2"/>
  <c r="O788" i="2"/>
  <c r="P792" i="2"/>
  <c r="P793" i="2"/>
  <c r="I795" i="2"/>
  <c r="K801" i="2"/>
  <c r="K802" i="2"/>
  <c r="O804" i="2"/>
  <c r="O805" i="2"/>
  <c r="P810" i="2"/>
  <c r="P811" i="2"/>
  <c r="I813" i="2"/>
  <c r="K819" i="2"/>
  <c r="O821" i="2"/>
  <c r="I828" i="2"/>
  <c r="I829" i="2"/>
  <c r="I830" i="2"/>
  <c r="I831" i="2"/>
  <c r="I832" i="2"/>
  <c r="I833" i="2"/>
  <c r="L839" i="2"/>
  <c r="M839" i="2" s="1"/>
  <c r="K840" i="2"/>
  <c r="O842" i="2"/>
  <c r="I849" i="2"/>
  <c r="I857" i="2"/>
  <c r="O857" i="2"/>
  <c r="L861" i="2"/>
  <c r="M861" i="2" s="1"/>
  <c r="O861" i="2"/>
  <c r="O864" i="2"/>
  <c r="K864" i="2"/>
  <c r="P864" i="2"/>
  <c r="O880" i="2"/>
  <c r="O882" i="2"/>
  <c r="O897" i="2"/>
  <c r="I916" i="2"/>
  <c r="P916" i="2"/>
  <c r="K916" i="2"/>
  <c r="L734" i="2"/>
  <c r="M734" i="2" s="1"/>
  <c r="K735" i="2"/>
  <c r="O737" i="2"/>
  <c r="O738" i="2"/>
  <c r="O739" i="2"/>
  <c r="O740" i="2"/>
  <c r="P746" i="2"/>
  <c r="P747" i="2"/>
  <c r="L754" i="2"/>
  <c r="M754" i="2" s="1"/>
  <c r="K755" i="2"/>
  <c r="O757" i="2"/>
  <c r="P764" i="2"/>
  <c r="P765" i="2"/>
  <c r="P766" i="2"/>
  <c r="P767" i="2"/>
  <c r="P768" i="2"/>
  <c r="P769" i="2"/>
  <c r="P770" i="2"/>
  <c r="P771" i="2"/>
  <c r="L779" i="2"/>
  <c r="M779" i="2" s="1"/>
  <c r="K780" i="2"/>
  <c r="O782" i="2"/>
  <c r="P788" i="2"/>
  <c r="L794" i="2"/>
  <c r="M794" i="2" s="1"/>
  <c r="K795" i="2"/>
  <c r="O797" i="2"/>
  <c r="P804" i="2"/>
  <c r="P805" i="2"/>
  <c r="L812" i="2"/>
  <c r="M812" i="2" s="1"/>
  <c r="K813" i="2"/>
  <c r="O815" i="2"/>
  <c r="P821" i="2"/>
  <c r="L827" i="2"/>
  <c r="M827" i="2" s="1"/>
  <c r="K828" i="2"/>
  <c r="K829" i="2"/>
  <c r="K830" i="2"/>
  <c r="K831" i="2"/>
  <c r="K832" i="2"/>
  <c r="K833" i="2"/>
  <c r="O835" i="2"/>
  <c r="O836" i="2"/>
  <c r="O837" i="2"/>
  <c r="P842" i="2"/>
  <c r="L848" i="2"/>
  <c r="M848" i="2" s="1"/>
  <c r="K849" i="2"/>
  <c r="O855" i="2"/>
  <c r="P857" i="2"/>
  <c r="L859" i="2"/>
  <c r="M859" i="2" s="1"/>
  <c r="O865" i="2"/>
  <c r="K875" i="2"/>
  <c r="O881" i="2"/>
  <c r="K881" i="2"/>
  <c r="I881" i="2"/>
  <c r="P881" i="2"/>
  <c r="F886" i="2"/>
  <c r="O898" i="2"/>
  <c r="K898" i="2"/>
  <c r="I898" i="2"/>
  <c r="P898" i="2"/>
  <c r="M900" i="2"/>
  <c r="K912" i="2"/>
  <c r="I926" i="2"/>
  <c r="P926" i="2"/>
  <c r="K926" i="2"/>
  <c r="O926" i="2"/>
  <c r="I962" i="2"/>
  <c r="P962" i="2"/>
  <c r="O962" i="2"/>
  <c r="K962" i="2"/>
  <c r="I1042" i="2"/>
  <c r="P1042" i="2"/>
  <c r="P737" i="2"/>
  <c r="P738" i="2"/>
  <c r="P739" i="2"/>
  <c r="P740" i="2"/>
  <c r="P757" i="2"/>
  <c r="P782" i="2"/>
  <c r="P797" i="2"/>
  <c r="P815" i="2"/>
  <c r="P835" i="2"/>
  <c r="P836" i="2"/>
  <c r="P837" i="2"/>
  <c r="M849" i="2"/>
  <c r="D852" i="2"/>
  <c r="K862" i="2"/>
  <c r="I862" i="2"/>
  <c r="O862" i="2"/>
  <c r="P869" i="2"/>
  <c r="I869" i="2"/>
  <c r="K873" i="2"/>
  <c r="M875" i="2"/>
  <c r="I878" i="2"/>
  <c r="P878" i="2"/>
  <c r="M880" i="2"/>
  <c r="K880" i="2"/>
  <c r="P880" i="2"/>
  <c r="I895" i="2"/>
  <c r="P895" i="2"/>
  <c r="M897" i="2"/>
  <c r="K897" i="2"/>
  <c r="P897" i="2"/>
  <c r="O900" i="2"/>
  <c r="I910" i="2"/>
  <c r="P910" i="2"/>
  <c r="O910" i="2"/>
  <c r="L912" i="2"/>
  <c r="M912" i="2" s="1"/>
  <c r="O912" i="2"/>
  <c r="P982" i="2"/>
  <c r="O982" i="2"/>
  <c r="K982" i="2"/>
  <c r="I982" i="2"/>
  <c r="M828" i="2"/>
  <c r="M829" i="2"/>
  <c r="M830" i="2"/>
  <c r="M831" i="2"/>
  <c r="M832" i="2"/>
  <c r="M833" i="2"/>
  <c r="P849" i="2"/>
  <c r="P854" i="2"/>
  <c r="O854" i="2"/>
  <c r="I854" i="2"/>
  <c r="I856" i="2"/>
  <c r="M873" i="2"/>
  <c r="I882" i="2"/>
  <c r="P882" i="2"/>
  <c r="K882" i="2"/>
  <c r="I889" i="2"/>
  <c r="P889" i="2"/>
  <c r="O889" i="2"/>
  <c r="O899" i="2"/>
  <c r="K899" i="2"/>
  <c r="I899" i="2"/>
  <c r="P899" i="2"/>
  <c r="I906" i="2"/>
  <c r="P906" i="2"/>
  <c r="O906" i="2"/>
  <c r="M924" i="2"/>
  <c r="I979" i="2"/>
  <c r="P979" i="2"/>
  <c r="P1019" i="2"/>
  <c r="O1019" i="2"/>
  <c r="K1019" i="2"/>
  <c r="I1019" i="2"/>
  <c r="O735" i="2"/>
  <c r="P743" i="2"/>
  <c r="I746" i="2"/>
  <c r="I747" i="2"/>
  <c r="O755" i="2"/>
  <c r="P760" i="2"/>
  <c r="I764" i="2"/>
  <c r="I765" i="2"/>
  <c r="I766" i="2"/>
  <c r="I767" i="2"/>
  <c r="I768" i="2"/>
  <c r="I769" i="2"/>
  <c r="I770" i="2"/>
  <c r="I771" i="2"/>
  <c r="O780" i="2"/>
  <c r="P785" i="2"/>
  <c r="I788" i="2"/>
  <c r="O795" i="2"/>
  <c r="P800" i="2"/>
  <c r="I804" i="2"/>
  <c r="I805" i="2"/>
  <c r="O813" i="2"/>
  <c r="P818" i="2"/>
  <c r="I821" i="2"/>
  <c r="O828" i="2"/>
  <c r="O829" i="2"/>
  <c r="O830" i="2"/>
  <c r="O831" i="2"/>
  <c r="O832" i="2"/>
  <c r="O833" i="2"/>
  <c r="P839" i="2"/>
  <c r="I842" i="2"/>
  <c r="F853" i="2"/>
  <c r="K853" i="2" s="1"/>
  <c r="K856" i="2"/>
  <c r="K868" i="2"/>
  <c r="P868" i="2"/>
  <c r="M868" i="2"/>
  <c r="K869" i="2"/>
  <c r="F871" i="2"/>
  <c r="K871" i="2" s="1"/>
  <c r="K878" i="2"/>
  <c r="K887" i="2"/>
  <c r="I891" i="2"/>
  <c r="O891" i="2"/>
  <c r="K895" i="2"/>
  <c r="M899" i="2"/>
  <c r="I908" i="2"/>
  <c r="O908" i="2"/>
  <c r="M916" i="2"/>
  <c r="O950" i="2"/>
  <c r="I1016" i="2"/>
  <c r="P1016" i="2"/>
  <c r="K854" i="2"/>
  <c r="M856" i="2"/>
  <c r="M862" i="2"/>
  <c r="L869" i="2"/>
  <c r="M869" i="2" s="1"/>
  <c r="I872" i="2"/>
  <c r="P872" i="2"/>
  <c r="O872" i="2"/>
  <c r="K872" i="2"/>
  <c r="I875" i="2"/>
  <c r="P875" i="2"/>
  <c r="L878" i="2"/>
  <c r="M878" i="2" s="1"/>
  <c r="O878" i="2"/>
  <c r="I880" i="2"/>
  <c r="L895" i="2"/>
  <c r="M895" i="2" s="1"/>
  <c r="O895" i="2"/>
  <c r="I900" i="2"/>
  <c r="P900" i="2"/>
  <c r="K900" i="2"/>
  <c r="O914" i="2"/>
  <c r="I887" i="2"/>
  <c r="K890" i="2"/>
  <c r="M903" i="2"/>
  <c r="I904" i="2"/>
  <c r="K907" i="2"/>
  <c r="M919" i="2"/>
  <c r="I920" i="2"/>
  <c r="K923" i="2"/>
  <c r="K924" i="2"/>
  <c r="I928" i="2"/>
  <c r="P928" i="2"/>
  <c r="P931" i="2"/>
  <c r="O931" i="2"/>
  <c r="K931" i="2"/>
  <c r="I931" i="2"/>
  <c r="O936" i="2"/>
  <c r="L936" i="2"/>
  <c r="M936" i="2" s="1"/>
  <c r="O983" i="2"/>
  <c r="F1010" i="2"/>
  <c r="K1010" i="2" s="1"/>
  <c r="F998" i="2"/>
  <c r="P1036" i="2"/>
  <c r="K1036" i="2"/>
  <c r="I1036" i="2"/>
  <c r="I1102" i="2"/>
  <c r="P1102" i="2"/>
  <c r="K860" i="2"/>
  <c r="I870" i="2"/>
  <c r="O879" i="2"/>
  <c r="I888" i="2"/>
  <c r="D894" i="2"/>
  <c r="F894" i="2" s="1"/>
  <c r="O896" i="2"/>
  <c r="P903" i="2"/>
  <c r="I905" i="2"/>
  <c r="O913" i="2"/>
  <c r="P919" i="2"/>
  <c r="I921" i="2"/>
  <c r="K928" i="2"/>
  <c r="P930" i="2"/>
  <c r="I932" i="2"/>
  <c r="O932" i="2"/>
  <c r="M948" i="2"/>
  <c r="M960" i="2"/>
  <c r="I977" i="2"/>
  <c r="P977" i="2"/>
  <c r="O977" i="2"/>
  <c r="M977" i="2"/>
  <c r="M982" i="2"/>
  <c r="L994" i="2"/>
  <c r="M994" i="2" s="1"/>
  <c r="O994" i="2"/>
  <c r="P996" i="2"/>
  <c r="K996" i="2"/>
  <c r="I1014" i="2"/>
  <c r="P1014" i="2"/>
  <c r="O1014" i="2"/>
  <c r="M1014" i="2"/>
  <c r="M1019" i="2"/>
  <c r="K1066" i="2"/>
  <c r="I1066" i="2"/>
  <c r="P1066" i="2"/>
  <c r="L887" i="2"/>
  <c r="M887" i="2" s="1"/>
  <c r="O890" i="2"/>
  <c r="L904" i="2"/>
  <c r="M904" i="2" s="1"/>
  <c r="O907" i="2"/>
  <c r="L920" i="2"/>
  <c r="M920" i="2" s="1"/>
  <c r="O923" i="2"/>
  <c r="O924" i="2"/>
  <c r="L928" i="2"/>
  <c r="M928" i="2" s="1"/>
  <c r="O928" i="2"/>
  <c r="M934" i="2"/>
  <c r="K979" i="2"/>
  <c r="I983" i="2"/>
  <c r="P983" i="2"/>
  <c r="K1001" i="2"/>
  <c r="I1001" i="2"/>
  <c r="P1001" i="2"/>
  <c r="K1003" i="2"/>
  <c r="K1016" i="2"/>
  <c r="P1020" i="2"/>
  <c r="O1020" i="2"/>
  <c r="K1020" i="2"/>
  <c r="I1020" i="2"/>
  <c r="P890" i="2"/>
  <c r="P907" i="2"/>
  <c r="I944" i="2"/>
  <c r="P944" i="2"/>
  <c r="P947" i="2"/>
  <c r="O947" i="2"/>
  <c r="K947" i="2"/>
  <c r="I947" i="2"/>
  <c r="F957" i="2"/>
  <c r="O957" i="2" s="1"/>
  <c r="I964" i="2"/>
  <c r="P964" i="2"/>
  <c r="P966" i="2"/>
  <c r="O966" i="2"/>
  <c r="K966" i="2"/>
  <c r="I966" i="2"/>
  <c r="K970" i="2"/>
  <c r="I970" i="2"/>
  <c r="P970" i="2"/>
  <c r="K964" i="2"/>
  <c r="K972" i="2"/>
  <c r="L979" i="2"/>
  <c r="M979" i="2" s="1"/>
  <c r="O979" i="2"/>
  <c r="P981" i="2"/>
  <c r="K981" i="2"/>
  <c r="O990" i="2"/>
  <c r="I990" i="2"/>
  <c r="L1016" i="2"/>
  <c r="M1016" i="2" s="1"/>
  <c r="O1016" i="2"/>
  <c r="P1018" i="2"/>
  <c r="K1018" i="2"/>
  <c r="I934" i="2"/>
  <c r="P934" i="2"/>
  <c r="O934" i="2"/>
  <c r="I936" i="2"/>
  <c r="P936" i="2"/>
  <c r="K939" i="2"/>
  <c r="I939" i="2"/>
  <c r="P939" i="2"/>
  <c r="O939" i="2"/>
  <c r="O964" i="2"/>
  <c r="F988" i="2"/>
  <c r="I1021" i="2"/>
  <c r="P1021" i="2"/>
  <c r="O1021" i="2"/>
  <c r="M1021" i="2"/>
  <c r="K1021" i="2"/>
  <c r="P1085" i="2"/>
  <c r="O1085" i="2"/>
  <c r="M1085" i="2"/>
  <c r="K1085" i="2"/>
  <c r="I1085" i="2"/>
  <c r="O870" i="2"/>
  <c r="I879" i="2"/>
  <c r="O888" i="2"/>
  <c r="I896" i="2"/>
  <c r="O905" i="2"/>
  <c r="I913" i="2"/>
  <c r="O921" i="2"/>
  <c r="P938" i="2"/>
  <c r="M939" i="2"/>
  <c r="K944" i="2"/>
  <c r="P946" i="2"/>
  <c r="K948" i="2"/>
  <c r="I948" i="2"/>
  <c r="O948" i="2"/>
  <c r="I960" i="2"/>
  <c r="M962" i="2"/>
  <c r="K967" i="2"/>
  <c r="I967" i="2"/>
  <c r="P967" i="2"/>
  <c r="K977" i="2"/>
  <c r="I981" i="2"/>
  <c r="K983" i="2"/>
  <c r="K985" i="2"/>
  <c r="I985" i="2"/>
  <c r="P985" i="2"/>
  <c r="O996" i="2"/>
  <c r="K1014" i="2"/>
  <c r="I1018" i="2"/>
  <c r="L1106" i="2"/>
  <c r="M1106" i="2" s="1"/>
  <c r="K1106" i="2"/>
  <c r="I923" i="2"/>
  <c r="M926" i="2"/>
  <c r="O930" i="2"/>
  <c r="K936" i="2"/>
  <c r="K940" i="2"/>
  <c r="I940" i="2"/>
  <c r="L944" i="2"/>
  <c r="M944" i="2" s="1"/>
  <c r="O944" i="2"/>
  <c r="M950" i="2"/>
  <c r="D974" i="2"/>
  <c r="F974" i="2" s="1"/>
  <c r="K974" i="2" s="1"/>
  <c r="M983" i="2"/>
  <c r="K990" i="2"/>
  <c r="I994" i="2"/>
  <c r="P994" i="2"/>
  <c r="P997" i="2"/>
  <c r="O997" i="2"/>
  <c r="K997" i="2"/>
  <c r="I997" i="2"/>
  <c r="I1012" i="2"/>
  <c r="I1025" i="2"/>
  <c r="P1025" i="2"/>
  <c r="I1038" i="2"/>
  <c r="P1038" i="2"/>
  <c r="K927" i="2"/>
  <c r="O929" i="2"/>
  <c r="I937" i="2"/>
  <c r="K943" i="2"/>
  <c r="O945" i="2"/>
  <c r="I955" i="2"/>
  <c r="I956" i="2"/>
  <c r="K963" i="2"/>
  <c r="P971" i="2"/>
  <c r="P986" i="2"/>
  <c r="P1002" i="2"/>
  <c r="K1050" i="2"/>
  <c r="I1050" i="2"/>
  <c r="P1050" i="2"/>
  <c r="I1064" i="2"/>
  <c r="P1064" i="2"/>
  <c r="O1064" i="2"/>
  <c r="M1064" i="2"/>
  <c r="O1070" i="2"/>
  <c r="I1074" i="2"/>
  <c r="P1074" i="2"/>
  <c r="O1074" i="2"/>
  <c r="L1082" i="2"/>
  <c r="M1082" i="2" s="1"/>
  <c r="O1082" i="2"/>
  <c r="M1088" i="2"/>
  <c r="K1123" i="2"/>
  <c r="P1123" i="2"/>
  <c r="I1123" i="2"/>
  <c r="P1132" i="2"/>
  <c r="O1132" i="2"/>
  <c r="K1132" i="2"/>
  <c r="I1132" i="2"/>
  <c r="I1160" i="2"/>
  <c r="P1160" i="2"/>
  <c r="O1160" i="2"/>
  <c r="K1160" i="2"/>
  <c r="P929" i="2"/>
  <c r="K937" i="2"/>
  <c r="P945" i="2"/>
  <c r="L954" i="2"/>
  <c r="M954" i="2" s="1"/>
  <c r="K955" i="2"/>
  <c r="K956" i="2"/>
  <c r="O958" i="2"/>
  <c r="O959" i="2"/>
  <c r="L972" i="2"/>
  <c r="M972" i="2" s="1"/>
  <c r="D987" i="2"/>
  <c r="F987" i="2" s="1"/>
  <c r="K987" i="2" s="1"/>
  <c r="L987" i="2"/>
  <c r="O989" i="2"/>
  <c r="F993" i="2"/>
  <c r="L1003" i="2"/>
  <c r="M1003" i="2" s="1"/>
  <c r="O1011" i="2"/>
  <c r="K1023" i="2"/>
  <c r="I1030" i="2"/>
  <c r="I1034" i="2"/>
  <c r="M1040" i="2"/>
  <c r="I1048" i="2"/>
  <c r="P1048" i="2"/>
  <c r="O1048" i="2"/>
  <c r="M1048" i="2"/>
  <c r="I1058" i="2"/>
  <c r="P1058" i="2"/>
  <c r="O1058" i="2"/>
  <c r="P1069" i="2"/>
  <c r="O1069" i="2"/>
  <c r="M1069" i="2"/>
  <c r="K1069" i="2"/>
  <c r="I1069" i="2"/>
  <c r="I1086" i="2"/>
  <c r="P1086" i="2"/>
  <c r="L1090" i="2"/>
  <c r="M1090" i="2" s="1"/>
  <c r="K1090" i="2"/>
  <c r="K1104" i="2"/>
  <c r="I1104" i="2"/>
  <c r="P1104" i="2"/>
  <c r="P1185" i="2"/>
  <c r="O1185" i="2"/>
  <c r="K1185" i="2"/>
  <c r="I1185" i="2"/>
  <c r="P1189" i="2"/>
  <c r="O1189" i="2"/>
  <c r="K1189" i="2"/>
  <c r="I1189" i="2"/>
  <c r="I925" i="2"/>
  <c r="L930" i="2"/>
  <c r="M930" i="2" s="1"/>
  <c r="O933" i="2"/>
  <c r="M943" i="2"/>
  <c r="L946" i="2"/>
  <c r="M946" i="2" s="1"/>
  <c r="O949" i="2"/>
  <c r="P958" i="2"/>
  <c r="P959" i="2"/>
  <c r="I961" i="2"/>
  <c r="L965" i="2"/>
  <c r="O968" i="2"/>
  <c r="O969" i="2"/>
  <c r="I976" i="2"/>
  <c r="L981" i="2"/>
  <c r="M981" i="2" s="1"/>
  <c r="O984" i="2"/>
  <c r="P989" i="2"/>
  <c r="I991" i="2"/>
  <c r="I992" i="2"/>
  <c r="L996" i="2"/>
  <c r="M996" i="2" s="1"/>
  <c r="P1011" i="2"/>
  <c r="I1013" i="2"/>
  <c r="L1018" i="2"/>
  <c r="M1018" i="2" s="1"/>
  <c r="K1042" i="2"/>
  <c r="P1053" i="2"/>
  <c r="O1053" i="2"/>
  <c r="M1053" i="2"/>
  <c r="K1053" i="2"/>
  <c r="I1053" i="2"/>
  <c r="O1062" i="2"/>
  <c r="L1066" i="2"/>
  <c r="M1066" i="2" s="1"/>
  <c r="O1066" i="2"/>
  <c r="M1072" i="2"/>
  <c r="K1102" i="2"/>
  <c r="I1108" i="2"/>
  <c r="P1108" i="2"/>
  <c r="O1108" i="2"/>
  <c r="M1025" i="2"/>
  <c r="K1040" i="2"/>
  <c r="P1040" i="2"/>
  <c r="O1040" i="2"/>
  <c r="M1042" i="2"/>
  <c r="L1050" i="2"/>
  <c r="M1050" i="2" s="1"/>
  <c r="O1050" i="2"/>
  <c r="I1070" i="2"/>
  <c r="P1070" i="2"/>
  <c r="L1074" i="2"/>
  <c r="M1074" i="2" s="1"/>
  <c r="K1074" i="2"/>
  <c r="K1088" i="2"/>
  <c r="I1088" i="2"/>
  <c r="P1088" i="2"/>
  <c r="I1092" i="2"/>
  <c r="P1092" i="2"/>
  <c r="O1092" i="2"/>
  <c r="I1094" i="2"/>
  <c r="K1098" i="2"/>
  <c r="I1098" i="2"/>
  <c r="P1098" i="2"/>
  <c r="M1102" i="2"/>
  <c r="L1123" i="2"/>
  <c r="M1123" i="2" s="1"/>
  <c r="O1123" i="2"/>
  <c r="P963" i="2"/>
  <c r="F965" i="2"/>
  <c r="K965" i="2" s="1"/>
  <c r="K994" i="2"/>
  <c r="K1002" i="2"/>
  <c r="O1023" i="2"/>
  <c r="K1030" i="2"/>
  <c r="O1036" i="2"/>
  <c r="K1038" i="2"/>
  <c r="K1041" i="2"/>
  <c r="I1041" i="2"/>
  <c r="P1041" i="2"/>
  <c r="O1042" i="2"/>
  <c r="I1054" i="2"/>
  <c r="P1054" i="2"/>
  <c r="L1058" i="2"/>
  <c r="M1058" i="2" s="1"/>
  <c r="K1058" i="2"/>
  <c r="K1064" i="2"/>
  <c r="K1086" i="2"/>
  <c r="I1096" i="2"/>
  <c r="O1102" i="2"/>
  <c r="I1106" i="2"/>
  <c r="P1106" i="2"/>
  <c r="O1106" i="2"/>
  <c r="K1108" i="2"/>
  <c r="K938" i="2"/>
  <c r="P954" i="2"/>
  <c r="I958" i="2"/>
  <c r="I959" i="2"/>
  <c r="P972" i="2"/>
  <c r="F975" i="2"/>
  <c r="K975" i="2" s="1"/>
  <c r="I989" i="2"/>
  <c r="P1003" i="2"/>
  <c r="I1011" i="2"/>
  <c r="K1029" i="2"/>
  <c r="I1029" i="2"/>
  <c r="P1029" i="2"/>
  <c r="L1030" i="2"/>
  <c r="M1030" i="2" s="1"/>
  <c r="L1034" i="2"/>
  <c r="M1034" i="2" s="1"/>
  <c r="O1034" i="2"/>
  <c r="P1037" i="2"/>
  <c r="O1037" i="2"/>
  <c r="K1037" i="2"/>
  <c r="M1041" i="2"/>
  <c r="I1044" i="2"/>
  <c r="P1044" i="2"/>
  <c r="K1048" i="2"/>
  <c r="K1072" i="2"/>
  <c r="I1072" i="2"/>
  <c r="P1072" i="2"/>
  <c r="I1076" i="2"/>
  <c r="P1076" i="2"/>
  <c r="O1076" i="2"/>
  <c r="I1078" i="2"/>
  <c r="K1082" i="2"/>
  <c r="I1082" i="2"/>
  <c r="P1082" i="2"/>
  <c r="K1092" i="2"/>
  <c r="P1101" i="2"/>
  <c r="O1101" i="2"/>
  <c r="M1101" i="2"/>
  <c r="K1101" i="2"/>
  <c r="I1101" i="2"/>
  <c r="I1022" i="2"/>
  <c r="O1022" i="2"/>
  <c r="F1032" i="2"/>
  <c r="P1034" i="2"/>
  <c r="O1038" i="2"/>
  <c r="O1041" i="2"/>
  <c r="K1056" i="2"/>
  <c r="I1056" i="2"/>
  <c r="P1056" i="2"/>
  <c r="I1060" i="2"/>
  <c r="P1060" i="2"/>
  <c r="O1060" i="2"/>
  <c r="I1062" i="2"/>
  <c r="K1070" i="2"/>
  <c r="I1080" i="2"/>
  <c r="P1080" i="2"/>
  <c r="O1080" i="2"/>
  <c r="M1080" i="2"/>
  <c r="O1086" i="2"/>
  <c r="I1090" i="2"/>
  <c r="P1090" i="2"/>
  <c r="O1090" i="2"/>
  <c r="M1094" i="2"/>
  <c r="L1098" i="2"/>
  <c r="M1098" i="2" s="1"/>
  <c r="O1098" i="2"/>
  <c r="M1104" i="2"/>
  <c r="I1166" i="2"/>
  <c r="P1166" i="2"/>
  <c r="P1057" i="2"/>
  <c r="P1073" i="2"/>
  <c r="P1089" i="2"/>
  <c r="P1105" i="2"/>
  <c r="L1110" i="2"/>
  <c r="M1110" i="2" s="1"/>
  <c r="K1124" i="2"/>
  <c r="I1124" i="2"/>
  <c r="P1124" i="2"/>
  <c r="O1124" i="2"/>
  <c r="M1132" i="2"/>
  <c r="L1162" i="2"/>
  <c r="M1162" i="2" s="1"/>
  <c r="O1162" i="2"/>
  <c r="I1178" i="2"/>
  <c r="M1185" i="2"/>
  <c r="M1189" i="2"/>
  <c r="I1116" i="2"/>
  <c r="L1120" i="2"/>
  <c r="L1129" i="2"/>
  <c r="M1129" i="2" s="1"/>
  <c r="O1129" i="2"/>
  <c r="I1133" i="2"/>
  <c r="P1133" i="2"/>
  <c r="P1186" i="2"/>
  <c r="O1186" i="2"/>
  <c r="K1186" i="2"/>
  <c r="I1186" i="2"/>
  <c r="P1190" i="2"/>
  <c r="O1190" i="2"/>
  <c r="K1190" i="2"/>
  <c r="I1190" i="2"/>
  <c r="P1244" i="2"/>
  <c r="O1244" i="2"/>
  <c r="M1244" i="2"/>
  <c r="K1244" i="2"/>
  <c r="I1244" i="2"/>
  <c r="P1248" i="2"/>
  <c r="O1248" i="2"/>
  <c r="M1248" i="2"/>
  <c r="K1248" i="2"/>
  <c r="I1248" i="2"/>
  <c r="P1252" i="2"/>
  <c r="O1252" i="2"/>
  <c r="M1252" i="2"/>
  <c r="K1252" i="2"/>
  <c r="I1252" i="2"/>
  <c r="I1031" i="2"/>
  <c r="L1036" i="2"/>
  <c r="M1036" i="2" s="1"/>
  <c r="O1039" i="2"/>
  <c r="P1045" i="2"/>
  <c r="I1047" i="2"/>
  <c r="L1052" i="2"/>
  <c r="M1052" i="2" s="1"/>
  <c r="O1055" i="2"/>
  <c r="P1061" i="2"/>
  <c r="K1062" i="2"/>
  <c r="I1063" i="2"/>
  <c r="L1068" i="2"/>
  <c r="M1068" i="2" s="1"/>
  <c r="O1071" i="2"/>
  <c r="P1077" i="2"/>
  <c r="K1078" i="2"/>
  <c r="I1079" i="2"/>
  <c r="L1084" i="2"/>
  <c r="M1084" i="2" s="1"/>
  <c r="O1087" i="2"/>
  <c r="P1093" i="2"/>
  <c r="K1094" i="2"/>
  <c r="I1095" i="2"/>
  <c r="L1100" i="2"/>
  <c r="M1100" i="2" s="1"/>
  <c r="O1103" i="2"/>
  <c r="P1114" i="2"/>
  <c r="O1114" i="2"/>
  <c r="K1114" i="2"/>
  <c r="P1131" i="2"/>
  <c r="O1131" i="2"/>
  <c r="I1143" i="2"/>
  <c r="K1166" i="2"/>
  <c r="M1186" i="2"/>
  <c r="M1190" i="2"/>
  <c r="P1039" i="2"/>
  <c r="P1055" i="2"/>
  <c r="I1057" i="2"/>
  <c r="P1071" i="2"/>
  <c r="I1073" i="2"/>
  <c r="K1079" i="2"/>
  <c r="P1087" i="2"/>
  <c r="I1089" i="2"/>
  <c r="K1095" i="2"/>
  <c r="P1103" i="2"/>
  <c r="I1105" i="2"/>
  <c r="P1110" i="2"/>
  <c r="F1112" i="2"/>
  <c r="L1112" i="2"/>
  <c r="I1125" i="2"/>
  <c r="K1135" i="2"/>
  <c r="I1135" i="2"/>
  <c r="P1135" i="2"/>
  <c r="K1141" i="2"/>
  <c r="I1141" i="2"/>
  <c r="P1141" i="2"/>
  <c r="I1147" i="2"/>
  <c r="P1147" i="2"/>
  <c r="P1150" i="2"/>
  <c r="O1150" i="2"/>
  <c r="K1150" i="2"/>
  <c r="I1150" i="2"/>
  <c r="M1166" i="2"/>
  <c r="P1183" i="2"/>
  <c r="O1183" i="2"/>
  <c r="K1183" i="2"/>
  <c r="I1183" i="2"/>
  <c r="P1187" i="2"/>
  <c r="O1187" i="2"/>
  <c r="K1187" i="2"/>
  <c r="I1187" i="2"/>
  <c r="P1191" i="2"/>
  <c r="O1191" i="2"/>
  <c r="K1191" i="2"/>
  <c r="I1191" i="2"/>
  <c r="L1220" i="2"/>
  <c r="M1220" i="2" s="1"/>
  <c r="O1220" i="2"/>
  <c r="K1116" i="2"/>
  <c r="K1133" i="2"/>
  <c r="M1160" i="2"/>
  <c r="O1166" i="2"/>
  <c r="K1176" i="2"/>
  <c r="I1176" i="2"/>
  <c r="P1176" i="2"/>
  <c r="K1178" i="2"/>
  <c r="I1045" i="2"/>
  <c r="I1061" i="2"/>
  <c r="I1077" i="2"/>
  <c r="I1093" i="2"/>
  <c r="I1109" i="2"/>
  <c r="P1113" i="2"/>
  <c r="K1113" i="2"/>
  <c r="M1114" i="2"/>
  <c r="I1118" i="2"/>
  <c r="P1118" i="2"/>
  <c r="I1120" i="2"/>
  <c r="K1131" i="2"/>
  <c r="M1133" i="2"/>
  <c r="K1143" i="2"/>
  <c r="I1145" i="2"/>
  <c r="P1145" i="2"/>
  <c r="O1145" i="2"/>
  <c r="K1147" i="2"/>
  <c r="I1151" i="2"/>
  <c r="P1151" i="2"/>
  <c r="I1158" i="2"/>
  <c r="I1162" i="2"/>
  <c r="P1162" i="2"/>
  <c r="P1165" i="2"/>
  <c r="O1165" i="2"/>
  <c r="K1165" i="2"/>
  <c r="I1165" i="2"/>
  <c r="K1171" i="2"/>
  <c r="I1171" i="2"/>
  <c r="P1171" i="2"/>
  <c r="P1184" i="2"/>
  <c r="O1184" i="2"/>
  <c r="K1184" i="2"/>
  <c r="I1184" i="2"/>
  <c r="P1188" i="2"/>
  <c r="O1188" i="2"/>
  <c r="K1188" i="2"/>
  <c r="I1188" i="2"/>
  <c r="I1192" i="2"/>
  <c r="P1192" i="2"/>
  <c r="O1192" i="2"/>
  <c r="K1192" i="2"/>
  <c r="O1195" i="2"/>
  <c r="I1195" i="2"/>
  <c r="P1195" i="2"/>
  <c r="M1195" i="2"/>
  <c r="K1195" i="2"/>
  <c r="K1109" i="2"/>
  <c r="P1115" i="2"/>
  <c r="O1115" i="2"/>
  <c r="K1115" i="2"/>
  <c r="I1115" i="2"/>
  <c r="K1125" i="2"/>
  <c r="I1127" i="2"/>
  <c r="P1127" i="2"/>
  <c r="O1127" i="2"/>
  <c r="I1129" i="2"/>
  <c r="P1129" i="2"/>
  <c r="M1131" i="2"/>
  <c r="O1133" i="2"/>
  <c r="M1143" i="2"/>
  <c r="L1147" i="2"/>
  <c r="M1147" i="2" s="1"/>
  <c r="O1147" i="2"/>
  <c r="P1149" i="2"/>
  <c r="O1149" i="2"/>
  <c r="F1156" i="2"/>
  <c r="O1156" i="2" s="1"/>
  <c r="M1165" i="2"/>
  <c r="O1178" i="2"/>
  <c r="M1184" i="2"/>
  <c r="M1188" i="2"/>
  <c r="M1192" i="2"/>
  <c r="I1208" i="2"/>
  <c r="P1208" i="2"/>
  <c r="M1208" i="2"/>
  <c r="O1197" i="2"/>
  <c r="M1197" i="2"/>
  <c r="I1197" i="2"/>
  <c r="I1199" i="2"/>
  <c r="P1199" i="2"/>
  <c r="O1199" i="2"/>
  <c r="K1221" i="2"/>
  <c r="I1221" i="2"/>
  <c r="P1221" i="2"/>
  <c r="O1221" i="2"/>
  <c r="L1137" i="2"/>
  <c r="M1137" i="2" s="1"/>
  <c r="O1141" i="2"/>
  <c r="O1142" i="2"/>
  <c r="D1155" i="2"/>
  <c r="O1157" i="2"/>
  <c r="K1164" i="2"/>
  <c r="L1174" i="2"/>
  <c r="M1174" i="2" s="1"/>
  <c r="O1176" i="2"/>
  <c r="O1177" i="2"/>
  <c r="K1197" i="2"/>
  <c r="P1206" i="2"/>
  <c r="O1206" i="2"/>
  <c r="K1206" i="2"/>
  <c r="I1206" i="2"/>
  <c r="O1216" i="2"/>
  <c r="L1216" i="2"/>
  <c r="M1216" i="2" s="1"/>
  <c r="P1245" i="2"/>
  <c r="O1245" i="2"/>
  <c r="M1245" i="2"/>
  <c r="K1245" i="2"/>
  <c r="I1245" i="2"/>
  <c r="P1249" i="2"/>
  <c r="O1249" i="2"/>
  <c r="M1249" i="2"/>
  <c r="K1249" i="2"/>
  <c r="I1249" i="2"/>
  <c r="P1253" i="2"/>
  <c r="O1253" i="2"/>
  <c r="M1253" i="2"/>
  <c r="K1253" i="2"/>
  <c r="I1253" i="2"/>
  <c r="O1117" i="2"/>
  <c r="I1126" i="2"/>
  <c r="O1134" i="2"/>
  <c r="P1142" i="2"/>
  <c r="I1144" i="2"/>
  <c r="O1152" i="2"/>
  <c r="P1157" i="2"/>
  <c r="I1159" i="2"/>
  <c r="O1167" i="2"/>
  <c r="O1168" i="2"/>
  <c r="O1169" i="2"/>
  <c r="O1170" i="2"/>
  <c r="P1177" i="2"/>
  <c r="F1179" i="2"/>
  <c r="M1179" i="2" s="1"/>
  <c r="D1182" i="2"/>
  <c r="O1194" i="2"/>
  <c r="I1194" i="2"/>
  <c r="F1205" i="2"/>
  <c r="K1208" i="2"/>
  <c r="M1221" i="2"/>
  <c r="O1241" i="2"/>
  <c r="I1261" i="2"/>
  <c r="P1261" i="2"/>
  <c r="O1261" i="2"/>
  <c r="K1159" i="2"/>
  <c r="P1197" i="2"/>
  <c r="M1206" i="2"/>
  <c r="K1220" i="2"/>
  <c r="P1220" i="2"/>
  <c r="K1222" i="2"/>
  <c r="I1222" i="2"/>
  <c r="P1222" i="2"/>
  <c r="O1222" i="2"/>
  <c r="P1242" i="2"/>
  <c r="O1242" i="2"/>
  <c r="M1242" i="2"/>
  <c r="K1242" i="2"/>
  <c r="I1242" i="2"/>
  <c r="P1246" i="2"/>
  <c r="O1246" i="2"/>
  <c r="M1246" i="2"/>
  <c r="K1246" i="2"/>
  <c r="I1246" i="2"/>
  <c r="P1250" i="2"/>
  <c r="O1250" i="2"/>
  <c r="M1250" i="2"/>
  <c r="K1250" i="2"/>
  <c r="I1250" i="2"/>
  <c r="D1204" i="2"/>
  <c r="F1204" i="2" s="1"/>
  <c r="F1254" i="2"/>
  <c r="O1271" i="2"/>
  <c r="K1271" i="2"/>
  <c r="I1271" i="2"/>
  <c r="P1128" i="2"/>
  <c r="P1146" i="2"/>
  <c r="P1161" i="2"/>
  <c r="P1180" i="2"/>
  <c r="O1196" i="2"/>
  <c r="M1196" i="2"/>
  <c r="I1196" i="2"/>
  <c r="O1198" i="2"/>
  <c r="M1198" i="2"/>
  <c r="I1198" i="2"/>
  <c r="P1207" i="2"/>
  <c r="O1207" i="2"/>
  <c r="K1207" i="2"/>
  <c r="I1207" i="2"/>
  <c r="O1210" i="2"/>
  <c r="I1210" i="2"/>
  <c r="P1241" i="2"/>
  <c r="L1284" i="2"/>
  <c r="M1126" i="2"/>
  <c r="P1137" i="2"/>
  <c r="I1142" i="2"/>
  <c r="M1144" i="2"/>
  <c r="I1157" i="2"/>
  <c r="M1159" i="2"/>
  <c r="P1174" i="2"/>
  <c r="I1177" i="2"/>
  <c r="O1193" i="2"/>
  <c r="I1193" i="2"/>
  <c r="K1199" i="2"/>
  <c r="O1208" i="2"/>
  <c r="I1216" i="2"/>
  <c r="P1216" i="2"/>
  <c r="I1220" i="2"/>
  <c r="M1222" i="2"/>
  <c r="P1243" i="2"/>
  <c r="O1243" i="2"/>
  <c r="M1243" i="2"/>
  <c r="K1243" i="2"/>
  <c r="I1243" i="2"/>
  <c r="P1247" i="2"/>
  <c r="O1247" i="2"/>
  <c r="M1247" i="2"/>
  <c r="K1247" i="2"/>
  <c r="I1247" i="2"/>
  <c r="P1251" i="2"/>
  <c r="O1251" i="2"/>
  <c r="M1251" i="2"/>
  <c r="K1251" i="2"/>
  <c r="I1251" i="2"/>
  <c r="K1193" i="2"/>
  <c r="P1194" i="2"/>
  <c r="M1199" i="2"/>
  <c r="K1205" i="2"/>
  <c r="M1207" i="2"/>
  <c r="L1261" i="2"/>
  <c r="M1261" i="2" s="1"/>
  <c r="K1217" i="2"/>
  <c r="K1218" i="2"/>
  <c r="K1219" i="2"/>
  <c r="O1223" i="2"/>
  <c r="O1224" i="2"/>
  <c r="O1225" i="2"/>
  <c r="O1226" i="2"/>
  <c r="O1227" i="2"/>
  <c r="O1228" i="2"/>
  <c r="O1229" i="2"/>
  <c r="O1230" i="2"/>
  <c r="O1231" i="2"/>
  <c r="O1232" i="2"/>
  <c r="O1233" i="2"/>
  <c r="O1234" i="2"/>
  <c r="O1235" i="2"/>
  <c r="O1236" i="2"/>
  <c r="O1237" i="2"/>
  <c r="O1238" i="2"/>
  <c r="O1239" i="2"/>
  <c r="O1240" i="2"/>
  <c r="P1259" i="2"/>
  <c r="P1260" i="2"/>
  <c r="I1262" i="2"/>
  <c r="I1263" i="2"/>
  <c r="I1264" i="2"/>
  <c r="I1265" i="2"/>
  <c r="I1266" i="2"/>
  <c r="I1267" i="2"/>
  <c r="I1268" i="2"/>
  <c r="I1269" i="2"/>
  <c r="L1275" i="2"/>
  <c r="M1275" i="2" s="1"/>
  <c r="K1276" i="2"/>
  <c r="K1277" i="2"/>
  <c r="K1278" i="2"/>
  <c r="K1279" i="2"/>
  <c r="K1280" i="2"/>
  <c r="K1281" i="2"/>
  <c r="K1282" i="2"/>
  <c r="K1283" i="2"/>
  <c r="O1285" i="2"/>
  <c r="O1286" i="2"/>
  <c r="O1287" i="2"/>
  <c r="O1209" i="2"/>
  <c r="P1223" i="2"/>
  <c r="P1224" i="2"/>
  <c r="P1225" i="2"/>
  <c r="P1226" i="2"/>
  <c r="P1227" i="2"/>
  <c r="P1228" i="2"/>
  <c r="P1229" i="2"/>
  <c r="P1230" i="2"/>
  <c r="P1231" i="2"/>
  <c r="P1232" i="2"/>
  <c r="P1233" i="2"/>
  <c r="P1234" i="2"/>
  <c r="P1235" i="2"/>
  <c r="P1236" i="2"/>
  <c r="P1237" i="2"/>
  <c r="P1238" i="2"/>
  <c r="P1239" i="2"/>
  <c r="P1240" i="2"/>
  <c r="K1262" i="2"/>
  <c r="K1263" i="2"/>
  <c r="K1264" i="2"/>
  <c r="K1265" i="2"/>
  <c r="K1266" i="2"/>
  <c r="K1267" i="2"/>
  <c r="K1268" i="2"/>
  <c r="K1269" i="2"/>
  <c r="P1285" i="2"/>
  <c r="P1286" i="2"/>
  <c r="P1287" i="2"/>
  <c r="P1200" i="2"/>
  <c r="P1201" i="2"/>
  <c r="P1202" i="2"/>
  <c r="P1203" i="2"/>
  <c r="P1255" i="2"/>
  <c r="P1256" i="2"/>
  <c r="P1257" i="2"/>
  <c r="P1258" i="2"/>
  <c r="O1276" i="2"/>
  <c r="O1277" i="2"/>
  <c r="O1278" i="2"/>
  <c r="O1279" i="2"/>
  <c r="O1280" i="2"/>
  <c r="O1281" i="2"/>
  <c r="O1282" i="2"/>
  <c r="O1283" i="2"/>
  <c r="I1223" i="2"/>
  <c r="I1224" i="2"/>
  <c r="I1225" i="2"/>
  <c r="I1226" i="2"/>
  <c r="I1227" i="2"/>
  <c r="I1228" i="2"/>
  <c r="I1229" i="2"/>
  <c r="I1230" i="2"/>
  <c r="I1231" i="2"/>
  <c r="I1232" i="2"/>
  <c r="I1233" i="2"/>
  <c r="I1234" i="2"/>
  <c r="I1235" i="2"/>
  <c r="I1236" i="2"/>
  <c r="I1237" i="2"/>
  <c r="I1238" i="2"/>
  <c r="I1239" i="2"/>
  <c r="I1240" i="2"/>
  <c r="O1262" i="2"/>
  <c r="O1263" i="2"/>
  <c r="O1264" i="2"/>
  <c r="O1265" i="2"/>
  <c r="O1266" i="2"/>
  <c r="O1267" i="2"/>
  <c r="O1268" i="2"/>
  <c r="O1269" i="2"/>
  <c r="P1275" i="2"/>
  <c r="I1285" i="2"/>
  <c r="I1286" i="2"/>
  <c r="I1287" i="2"/>
  <c r="L1116" i="1"/>
  <c r="M1116" i="1" s="1"/>
  <c r="I116" i="1"/>
  <c r="K116" i="1" s="1"/>
  <c r="P116" i="1"/>
  <c r="I147" i="1"/>
  <c r="O14" i="1"/>
  <c r="L14" i="1"/>
  <c r="M14" i="1" s="1"/>
  <c r="P24" i="1"/>
  <c r="O24" i="1"/>
  <c r="L80" i="1"/>
  <c r="M80" i="1" s="1"/>
  <c r="O131" i="1"/>
  <c r="L131" i="1"/>
  <c r="M131" i="1" s="1"/>
  <c r="O168" i="1"/>
  <c r="L168" i="1"/>
  <c r="M168" i="1" s="1"/>
  <c r="I181" i="1"/>
  <c r="K181" i="1" s="1"/>
  <c r="L23" i="1"/>
  <c r="M23" i="1" s="1"/>
  <c r="O23" i="1"/>
  <c r="L70" i="1"/>
  <c r="M70" i="1" s="1"/>
  <c r="O70" i="1"/>
  <c r="P83" i="1"/>
  <c r="I83" i="1"/>
  <c r="K83" i="1" s="1"/>
  <c r="P12" i="1"/>
  <c r="O12" i="1"/>
  <c r="K48" i="1"/>
  <c r="P51" i="1"/>
  <c r="I51" i="1"/>
  <c r="K51" i="1" s="1"/>
  <c r="K54" i="1"/>
  <c r="I62" i="1"/>
  <c r="K62" i="1" s="1"/>
  <c r="P62" i="1"/>
  <c r="I68" i="1"/>
  <c r="K68" i="1" s="1"/>
  <c r="P68" i="1"/>
  <c r="L93" i="1"/>
  <c r="M93" i="1" s="1"/>
  <c r="O108" i="1"/>
  <c r="L108" i="1"/>
  <c r="M108" i="1" s="1"/>
  <c r="L19" i="1"/>
  <c r="M19" i="1" s="1"/>
  <c r="O19" i="1"/>
  <c r="O22" i="1"/>
  <c r="L22" i="1"/>
  <c r="M22" i="1" s="1"/>
  <c r="I37" i="1"/>
  <c r="O39" i="1"/>
  <c r="L39" i="1"/>
  <c r="M39" i="1" s="1"/>
  <c r="L43" i="1"/>
  <c r="M43" i="1" s="1"/>
  <c r="O43" i="1"/>
  <c r="L54" i="1"/>
  <c r="M54" i="1" s="1"/>
  <c r="O54" i="1"/>
  <c r="P72" i="1"/>
  <c r="I72" i="1"/>
  <c r="K72" i="1" s="1"/>
  <c r="K77" i="1"/>
  <c r="L86" i="1"/>
  <c r="M86" i="1" s="1"/>
  <c r="O86" i="1"/>
  <c r="O89" i="1"/>
  <c r="L89" i="1"/>
  <c r="M89" i="1" s="1"/>
  <c r="K90" i="1"/>
  <c r="K91" i="1"/>
  <c r="I102" i="1"/>
  <c r="P105" i="1"/>
  <c r="I105" i="1"/>
  <c r="K105" i="1" s="1"/>
  <c r="O26" i="1"/>
  <c r="L26" i="1"/>
  <c r="M26" i="1" s="1"/>
  <c r="P20" i="1"/>
  <c r="O20" i="1"/>
  <c r="P44" i="1"/>
  <c r="O44" i="1"/>
  <c r="P55" i="1"/>
  <c r="O55" i="1"/>
  <c r="O66" i="1"/>
  <c r="O69" i="1"/>
  <c r="I75" i="1"/>
  <c r="K75" i="1" s="1"/>
  <c r="L77" i="1"/>
  <c r="M77" i="1" s="1"/>
  <c r="O77" i="1"/>
  <c r="P87" i="1"/>
  <c r="O87" i="1"/>
  <c r="I97" i="1"/>
  <c r="D109" i="1"/>
  <c r="P122" i="1"/>
  <c r="I122" i="1"/>
  <c r="K122" i="1" s="1"/>
  <c r="I133" i="1"/>
  <c r="K133" i="1" s="1"/>
  <c r="P133" i="1"/>
  <c r="O152" i="1"/>
  <c r="L152" i="1"/>
  <c r="M152" i="1" s="1"/>
  <c r="I165" i="1"/>
  <c r="K165" i="1" s="1"/>
  <c r="P165" i="1"/>
  <c r="L12" i="1"/>
  <c r="M12" i="1" s="1"/>
  <c r="L27" i="1"/>
  <c r="M27" i="1" s="1"/>
  <c r="O27" i="1"/>
  <c r="P63" i="1"/>
  <c r="O63" i="1"/>
  <c r="P78" i="1"/>
  <c r="O78" i="1"/>
  <c r="P89" i="1"/>
  <c r="P92" i="1"/>
  <c r="I92" i="1"/>
  <c r="K92" i="1" s="1"/>
  <c r="L100" i="1"/>
  <c r="M100" i="1" s="1"/>
  <c r="K100" i="1"/>
  <c r="L146" i="1"/>
  <c r="M146" i="1" s="1"/>
  <c r="L67" i="1"/>
  <c r="M67" i="1" s="1"/>
  <c r="O67" i="1"/>
  <c r="L15" i="1"/>
  <c r="M15" i="1" s="1"/>
  <c r="O15" i="1"/>
  <c r="O18" i="1"/>
  <c r="L18" i="1"/>
  <c r="M18" i="1" s="1"/>
  <c r="L20" i="1"/>
  <c r="M20" i="1" s="1"/>
  <c r="P22" i="1"/>
  <c r="P28" i="1"/>
  <c r="O28" i="1"/>
  <c r="K30" i="1"/>
  <c r="P39" i="1"/>
  <c r="O42" i="1"/>
  <c r="L42" i="1"/>
  <c r="M42" i="1" s="1"/>
  <c r="L44" i="1"/>
  <c r="M44" i="1" s="1"/>
  <c r="L55" i="1"/>
  <c r="M55" i="1" s="1"/>
  <c r="P66" i="1"/>
  <c r="L87" i="1"/>
  <c r="M87" i="1" s="1"/>
  <c r="I90" i="1"/>
  <c r="P119" i="1"/>
  <c r="I119" i="1"/>
  <c r="K119" i="1" s="1"/>
  <c r="O184" i="1"/>
  <c r="L184" i="1"/>
  <c r="M184" i="1" s="1"/>
  <c r="I59" i="1"/>
  <c r="K59" i="1" s="1"/>
  <c r="P59" i="1"/>
  <c r="P16" i="1"/>
  <c r="O16" i="1"/>
  <c r="I33" i="1"/>
  <c r="K33" i="1" s="1"/>
  <c r="P33" i="1"/>
  <c r="I40" i="1"/>
  <c r="L52" i="1"/>
  <c r="M52" i="1" s="1"/>
  <c r="I76" i="1"/>
  <c r="K80" i="1"/>
  <c r="K79" i="1"/>
  <c r="O85" i="1"/>
  <c r="L199" i="1"/>
  <c r="M199" i="1" s="1"/>
  <c r="K199" i="1"/>
  <c r="I227" i="1"/>
  <c r="K227" i="1" s="1"/>
  <c r="P227" i="1"/>
  <c r="I89" i="1"/>
  <c r="K89" i="1" s="1"/>
  <c r="O134" i="1"/>
  <c r="L134" i="1"/>
  <c r="M134" i="1" s="1"/>
  <c r="L139" i="1"/>
  <c r="M139" i="1" s="1"/>
  <c r="O139" i="1"/>
  <c r="I144" i="1"/>
  <c r="K144" i="1" s="1"/>
  <c r="P144" i="1"/>
  <c r="I150" i="1"/>
  <c r="K150" i="1" s="1"/>
  <c r="L195" i="1"/>
  <c r="M195" i="1" s="1"/>
  <c r="K195" i="1"/>
  <c r="L201" i="1"/>
  <c r="M201" i="1" s="1"/>
  <c r="P201" i="1"/>
  <c r="O201" i="1"/>
  <c r="I295" i="1"/>
  <c r="K295" i="1" s="1"/>
  <c r="P295" i="1"/>
  <c r="I66" i="1"/>
  <c r="I69" i="1"/>
  <c r="K69" i="1" s="1"/>
  <c r="L13" i="1"/>
  <c r="M13" i="1" s="1"/>
  <c r="P15" i="1"/>
  <c r="L17" i="1"/>
  <c r="M17" i="1" s="1"/>
  <c r="P19" i="1"/>
  <c r="L21" i="1"/>
  <c r="M21" i="1" s="1"/>
  <c r="P23" i="1"/>
  <c r="L25" i="1"/>
  <c r="M25" i="1" s="1"/>
  <c r="P27" i="1"/>
  <c r="L29" i="1"/>
  <c r="M29" i="1" s="1"/>
  <c r="O34" i="1"/>
  <c r="L38" i="1"/>
  <c r="M38" i="1" s="1"/>
  <c r="L41" i="1"/>
  <c r="M41" i="1" s="1"/>
  <c r="P43" i="1"/>
  <c r="O48" i="1"/>
  <c r="O52" i="1"/>
  <c r="P54" i="1"/>
  <c r="P67" i="1"/>
  <c r="P70" i="1"/>
  <c r="O73" i="1"/>
  <c r="P77" i="1"/>
  <c r="I79" i="1"/>
  <c r="O80" i="1"/>
  <c r="P86" i="1"/>
  <c r="L88" i="1"/>
  <c r="M88" i="1" s="1"/>
  <c r="O93" i="1"/>
  <c r="L95" i="1"/>
  <c r="M95" i="1" s="1"/>
  <c r="I104" i="1"/>
  <c r="O117" i="1"/>
  <c r="L117" i="1"/>
  <c r="M117" i="1" s="1"/>
  <c r="I124" i="1"/>
  <c r="K124" i="1" s="1"/>
  <c r="I125" i="1"/>
  <c r="P139" i="1"/>
  <c r="L141" i="1"/>
  <c r="M141" i="1" s="1"/>
  <c r="L142" i="1"/>
  <c r="M142" i="1" s="1"/>
  <c r="I153" i="1"/>
  <c r="K153" i="1" s="1"/>
  <c r="O156" i="1"/>
  <c r="L156" i="1"/>
  <c r="M156" i="1" s="1"/>
  <c r="I169" i="1"/>
  <c r="K169" i="1" s="1"/>
  <c r="O172" i="1"/>
  <c r="L172" i="1"/>
  <c r="M172" i="1" s="1"/>
  <c r="O185" i="1"/>
  <c r="K185" i="1"/>
  <c r="I185" i="1"/>
  <c r="P185" i="1"/>
  <c r="L191" i="1"/>
  <c r="M191" i="1" s="1"/>
  <c r="K191" i="1"/>
  <c r="L197" i="1"/>
  <c r="M197" i="1" s="1"/>
  <c r="P197" i="1"/>
  <c r="O197" i="1"/>
  <c r="I85" i="1"/>
  <c r="L32" i="1"/>
  <c r="M32" i="1" s="1"/>
  <c r="P34" i="1"/>
  <c r="L36" i="1"/>
  <c r="M36" i="1" s="1"/>
  <c r="P48" i="1"/>
  <c r="L50" i="1"/>
  <c r="M50" i="1" s="1"/>
  <c r="P52" i="1"/>
  <c r="L61" i="1"/>
  <c r="M61" i="1" s="1"/>
  <c r="P73" i="1"/>
  <c r="P80" i="1"/>
  <c r="L82" i="1"/>
  <c r="M82" i="1" s="1"/>
  <c r="L91" i="1"/>
  <c r="M91" i="1" s="1"/>
  <c r="P93" i="1"/>
  <c r="P94" i="1"/>
  <c r="L98" i="1"/>
  <c r="M98" i="1" s="1"/>
  <c r="L101" i="1"/>
  <c r="M101" i="1" s="1"/>
  <c r="P107" i="1"/>
  <c r="I112" i="1"/>
  <c r="K112" i="1" s="1"/>
  <c r="P115" i="1"/>
  <c r="P118" i="1"/>
  <c r="I140" i="1"/>
  <c r="K140" i="1" s="1"/>
  <c r="L187" i="1"/>
  <c r="M187" i="1" s="1"/>
  <c r="K187" i="1"/>
  <c r="L193" i="1"/>
  <c r="M193" i="1" s="1"/>
  <c r="P193" i="1"/>
  <c r="O193" i="1"/>
  <c r="P242" i="1"/>
  <c r="I242" i="1"/>
  <c r="K242" i="1" s="1"/>
  <c r="L99" i="1"/>
  <c r="M99" i="1" s="1"/>
  <c r="O101" i="1"/>
  <c r="P108" i="1"/>
  <c r="I115" i="1"/>
  <c r="K115" i="1" s="1"/>
  <c r="I118" i="1"/>
  <c r="K118" i="1" s="1"/>
  <c r="L138" i="1"/>
  <c r="M138" i="1" s="1"/>
  <c r="L148" i="1"/>
  <c r="M148" i="1" s="1"/>
  <c r="I157" i="1"/>
  <c r="K157" i="1" s="1"/>
  <c r="P157" i="1"/>
  <c r="O160" i="1"/>
  <c r="L160" i="1"/>
  <c r="M160" i="1" s="1"/>
  <c r="I173" i="1"/>
  <c r="K173" i="1" s="1"/>
  <c r="P173" i="1"/>
  <c r="O176" i="1"/>
  <c r="L176" i="1"/>
  <c r="M176" i="1" s="1"/>
  <c r="I186" i="1"/>
  <c r="P186" i="1"/>
  <c r="L189" i="1"/>
  <c r="M189" i="1" s="1"/>
  <c r="P189" i="1"/>
  <c r="O189" i="1"/>
  <c r="L198" i="1"/>
  <c r="M198" i="1" s="1"/>
  <c r="P221" i="1"/>
  <c r="O221" i="1"/>
  <c r="L221" i="1"/>
  <c r="M221" i="1" s="1"/>
  <c r="P81" i="1"/>
  <c r="O113" i="1"/>
  <c r="L113" i="1"/>
  <c r="M113" i="1" s="1"/>
  <c r="I120" i="1"/>
  <c r="K120" i="1" s="1"/>
  <c r="P126" i="1"/>
  <c r="K130" i="1"/>
  <c r="I132" i="1"/>
  <c r="K132" i="1" s="1"/>
  <c r="P134" i="1"/>
  <c r="L135" i="1"/>
  <c r="M135" i="1" s="1"/>
  <c r="P149" i="1"/>
  <c r="L194" i="1"/>
  <c r="M194" i="1" s="1"/>
  <c r="L200" i="1"/>
  <c r="M200" i="1" s="1"/>
  <c r="L203" i="1"/>
  <c r="M203" i="1" s="1"/>
  <c r="P31" i="1"/>
  <c r="P49" i="1"/>
  <c r="P60" i="1"/>
  <c r="P95" i="1"/>
  <c r="O98" i="1"/>
  <c r="O50" i="1"/>
  <c r="P84" i="1"/>
  <c r="O91" i="1"/>
  <c r="P101" i="1"/>
  <c r="P117" i="1"/>
  <c r="I127" i="1"/>
  <c r="P127" i="1"/>
  <c r="P136" i="1"/>
  <c r="I149" i="1"/>
  <c r="K149" i="1" s="1"/>
  <c r="I161" i="1"/>
  <c r="K161" i="1" s="1"/>
  <c r="O164" i="1"/>
  <c r="L164" i="1"/>
  <c r="M164" i="1" s="1"/>
  <c r="I177" i="1"/>
  <c r="K177" i="1" s="1"/>
  <c r="O180" i="1"/>
  <c r="L180" i="1"/>
  <c r="L190" i="1"/>
  <c r="M190" i="1" s="1"/>
  <c r="L196" i="1"/>
  <c r="M196" i="1" s="1"/>
  <c r="P99" i="1"/>
  <c r="I101" i="1"/>
  <c r="K101" i="1" s="1"/>
  <c r="I107" i="1"/>
  <c r="K107" i="1" s="1"/>
  <c r="I111" i="1"/>
  <c r="K111" i="1" s="1"/>
  <c r="I114" i="1"/>
  <c r="K114" i="1" s="1"/>
  <c r="O121" i="1"/>
  <c r="L121" i="1"/>
  <c r="M121" i="1" s="1"/>
  <c r="P124" i="1"/>
  <c r="P125" i="1"/>
  <c r="L128" i="1"/>
  <c r="M128" i="1" s="1"/>
  <c r="O130" i="1"/>
  <c r="L130" i="1"/>
  <c r="M130" i="1" s="1"/>
  <c r="I136" i="1"/>
  <c r="K136" i="1" s="1"/>
  <c r="L143" i="1"/>
  <c r="M143" i="1" s="1"/>
  <c r="O143" i="1"/>
  <c r="L192" i="1"/>
  <c r="M192" i="1" s="1"/>
  <c r="P298" i="1"/>
  <c r="K318" i="1"/>
  <c r="K390" i="1"/>
  <c r="K391" i="1"/>
  <c r="P131" i="1"/>
  <c r="P135" i="1"/>
  <c r="O138" i="1"/>
  <c r="O142" i="1"/>
  <c r="O146" i="1"/>
  <c r="P148" i="1"/>
  <c r="P152" i="1"/>
  <c r="P156" i="1"/>
  <c r="P160" i="1"/>
  <c r="P164" i="1"/>
  <c r="P168" i="1"/>
  <c r="P172" i="1"/>
  <c r="P176" i="1"/>
  <c r="P180" i="1"/>
  <c r="P184" i="1"/>
  <c r="O188" i="1"/>
  <c r="O192" i="1"/>
  <c r="O196" i="1"/>
  <c r="O200" i="1"/>
  <c r="P238" i="1"/>
  <c r="P241" i="1"/>
  <c r="O241" i="1"/>
  <c r="L241" i="1"/>
  <c r="M241" i="1" s="1"/>
  <c r="I251" i="1"/>
  <c r="K251" i="1" s="1"/>
  <c r="P251" i="1"/>
  <c r="P257" i="1"/>
  <c r="O257" i="1"/>
  <c r="L257" i="1"/>
  <c r="M257" i="1" s="1"/>
  <c r="I267" i="1"/>
  <c r="K267" i="1" s="1"/>
  <c r="P267" i="1"/>
  <c r="P273" i="1"/>
  <c r="O273" i="1"/>
  <c r="L273" i="1"/>
  <c r="M273" i="1" s="1"/>
  <c r="I283" i="1"/>
  <c r="K283" i="1" s="1"/>
  <c r="P283" i="1"/>
  <c r="O536" i="1"/>
  <c r="P536" i="1"/>
  <c r="L151" i="1"/>
  <c r="M151" i="1" s="1"/>
  <c r="L155" i="1"/>
  <c r="M155" i="1" s="1"/>
  <c r="L159" i="1"/>
  <c r="M159" i="1" s="1"/>
  <c r="L163" i="1"/>
  <c r="M163" i="1" s="1"/>
  <c r="L167" i="1"/>
  <c r="M167" i="1" s="1"/>
  <c r="L171" i="1"/>
  <c r="M171" i="1" s="1"/>
  <c r="L175" i="1"/>
  <c r="M175" i="1" s="1"/>
  <c r="L183" i="1"/>
  <c r="M183" i="1" s="1"/>
  <c r="L205" i="1"/>
  <c r="M205" i="1" s="1"/>
  <c r="L206" i="1"/>
  <c r="M206" i="1" s="1"/>
  <c r="O211" i="1"/>
  <c r="I216" i="1"/>
  <c r="K216" i="1" s="1"/>
  <c r="P219" i="1"/>
  <c r="I231" i="1"/>
  <c r="K231" i="1" s="1"/>
  <c r="P231" i="1"/>
  <c r="I247" i="1"/>
  <c r="K247" i="1" s="1"/>
  <c r="P247" i="1"/>
  <c r="P253" i="1"/>
  <c r="O253" i="1"/>
  <c r="L253" i="1"/>
  <c r="M253" i="1" s="1"/>
  <c r="I263" i="1"/>
  <c r="K263" i="1" s="1"/>
  <c r="P269" i="1"/>
  <c r="O269" i="1"/>
  <c r="L269" i="1"/>
  <c r="M269" i="1" s="1"/>
  <c r="P279" i="1"/>
  <c r="I279" i="1"/>
  <c r="K279" i="1" s="1"/>
  <c r="I319" i="1"/>
  <c r="K413" i="1"/>
  <c r="K422" i="1"/>
  <c r="K423" i="1"/>
  <c r="I490" i="1"/>
  <c r="P490" i="1"/>
  <c r="I499" i="1"/>
  <c r="I235" i="1"/>
  <c r="K235" i="1" s="1"/>
  <c r="P270" i="1"/>
  <c r="P299" i="1"/>
  <c r="I299" i="1"/>
  <c r="K299" i="1" s="1"/>
  <c r="I308" i="1"/>
  <c r="P308" i="1"/>
  <c r="D316" i="1"/>
  <c r="F316" i="1" s="1"/>
  <c r="K346" i="1"/>
  <c r="K347" i="1"/>
  <c r="I355" i="1"/>
  <c r="P355" i="1"/>
  <c r="I377" i="1"/>
  <c r="P154" i="1"/>
  <c r="P158" i="1"/>
  <c r="P162" i="1"/>
  <c r="P170" i="1"/>
  <c r="P174" i="1"/>
  <c r="P178" i="1"/>
  <c r="O204" i="1"/>
  <c r="P209" i="1"/>
  <c r="I212" i="1"/>
  <c r="K212" i="1" s="1"/>
  <c r="P217" i="1"/>
  <c r="O217" i="1"/>
  <c r="L217" i="1"/>
  <c r="M217" i="1" s="1"/>
  <c r="I224" i="1"/>
  <c r="K224" i="1" s="1"/>
  <c r="P225" i="1"/>
  <c r="O225" i="1"/>
  <c r="L225" i="1"/>
  <c r="M225" i="1" s="1"/>
  <c r="P239" i="1"/>
  <c r="I239" i="1"/>
  <c r="K239" i="1" s="1"/>
  <c r="I243" i="1"/>
  <c r="K243" i="1" s="1"/>
  <c r="P243" i="1"/>
  <c r="P249" i="1"/>
  <c r="O249" i="1"/>
  <c r="L249" i="1"/>
  <c r="M249" i="1" s="1"/>
  <c r="I259" i="1"/>
  <c r="K259" i="1" s="1"/>
  <c r="P259" i="1"/>
  <c r="P265" i="1"/>
  <c r="O265" i="1"/>
  <c r="L265" i="1"/>
  <c r="M265" i="1" s="1"/>
  <c r="I275" i="1"/>
  <c r="K275" i="1" s="1"/>
  <c r="P281" i="1"/>
  <c r="O281" i="1"/>
  <c r="L281" i="1"/>
  <c r="M281" i="1" s="1"/>
  <c r="K410" i="1"/>
  <c r="K411" i="1"/>
  <c r="P190" i="1"/>
  <c r="P194" i="1"/>
  <c r="P198" i="1"/>
  <c r="P202" i="1"/>
  <c r="P204" i="1"/>
  <c r="P205" i="1"/>
  <c r="P210" i="1"/>
  <c r="P215" i="1"/>
  <c r="P226" i="1"/>
  <c r="P229" i="1"/>
  <c r="O229" i="1"/>
  <c r="L229" i="1"/>
  <c r="M229" i="1" s="1"/>
  <c r="P266" i="1"/>
  <c r="P282" i="1"/>
  <c r="I287" i="1"/>
  <c r="K287" i="1" s="1"/>
  <c r="I303" i="1"/>
  <c r="K303" i="1" s="1"/>
  <c r="P303" i="1"/>
  <c r="I311" i="1"/>
  <c r="K322" i="1"/>
  <c r="L322" i="1"/>
  <c r="M322" i="1" s="1"/>
  <c r="I348" i="1"/>
  <c r="P363" i="1"/>
  <c r="O363" i="1"/>
  <c r="L363" i="1"/>
  <c r="M363" i="1" s="1"/>
  <c r="K392" i="1"/>
  <c r="K393" i="1"/>
  <c r="P206" i="1"/>
  <c r="I210" i="1"/>
  <c r="I211" i="1"/>
  <c r="K211" i="1" s="1"/>
  <c r="I215" i="1"/>
  <c r="K215" i="1" s="1"/>
  <c r="I218" i="1"/>
  <c r="K218" i="1" s="1"/>
  <c r="I226" i="1"/>
  <c r="K226" i="1" s="1"/>
  <c r="P230" i="1"/>
  <c r="P233" i="1"/>
  <c r="O233" i="1"/>
  <c r="L233" i="1"/>
  <c r="M233" i="1" s="1"/>
  <c r="P245" i="1"/>
  <c r="O245" i="1"/>
  <c r="L245" i="1"/>
  <c r="M245" i="1" s="1"/>
  <c r="I255" i="1"/>
  <c r="K255" i="1" s="1"/>
  <c r="P261" i="1"/>
  <c r="O261" i="1"/>
  <c r="L261" i="1"/>
  <c r="M261" i="1" s="1"/>
  <c r="I271" i="1"/>
  <c r="K271" i="1" s="1"/>
  <c r="P277" i="1"/>
  <c r="O277" i="1"/>
  <c r="L277" i="1"/>
  <c r="M277" i="1" s="1"/>
  <c r="K319" i="1"/>
  <c r="I339" i="1"/>
  <c r="P213" i="1"/>
  <c r="O213" i="1"/>
  <c r="L213" i="1"/>
  <c r="M213" i="1" s="1"/>
  <c r="I220" i="1"/>
  <c r="K220" i="1" s="1"/>
  <c r="P237" i="1"/>
  <c r="O237" i="1"/>
  <c r="L237" i="1"/>
  <c r="M237" i="1" s="1"/>
  <c r="I291" i="1"/>
  <c r="K291" i="1" s="1"/>
  <c r="P291" i="1"/>
  <c r="P294" i="1"/>
  <c r="L311" i="1"/>
  <c r="I358" i="1"/>
  <c r="K367" i="1"/>
  <c r="K366" i="1"/>
  <c r="K372" i="1"/>
  <c r="L380" i="1"/>
  <c r="M380" i="1" s="1"/>
  <c r="O380" i="1"/>
  <c r="I394" i="1"/>
  <c r="K408" i="1"/>
  <c r="K409" i="1"/>
  <c r="K426" i="1"/>
  <c r="L285" i="1"/>
  <c r="M285" i="1" s="1"/>
  <c r="L289" i="1"/>
  <c r="M289" i="1" s="1"/>
  <c r="L293" i="1"/>
  <c r="M293" i="1" s="1"/>
  <c r="L297" i="1"/>
  <c r="M297" i="1" s="1"/>
  <c r="L301" i="1"/>
  <c r="M301" i="1" s="1"/>
  <c r="L305" i="1"/>
  <c r="M305" i="1" s="1"/>
  <c r="L310" i="1"/>
  <c r="M310" i="1" s="1"/>
  <c r="L314" i="1"/>
  <c r="M314" i="1" s="1"/>
  <c r="L320" i="1"/>
  <c r="M320" i="1" s="1"/>
  <c r="P332" i="1"/>
  <c r="K353" i="1"/>
  <c r="K352" i="1"/>
  <c r="I362" i="1"/>
  <c r="I371" i="1"/>
  <c r="K385" i="1"/>
  <c r="K384" i="1"/>
  <c r="I388" i="1"/>
  <c r="I392" i="1"/>
  <c r="I396" i="1"/>
  <c r="K417" i="1"/>
  <c r="K416" i="1"/>
  <c r="I420" i="1"/>
  <c r="P420" i="1"/>
  <c r="I435" i="1"/>
  <c r="P456" i="1"/>
  <c r="I456" i="1"/>
  <c r="I332" i="1"/>
  <c r="K332" i="1" s="1"/>
  <c r="L337" i="1"/>
  <c r="M337" i="1" s="1"/>
  <c r="O341" i="1"/>
  <c r="I346" i="1"/>
  <c r="P347" i="1"/>
  <c r="O347" i="1"/>
  <c r="L347" i="1"/>
  <c r="M347" i="1" s="1"/>
  <c r="I349" i="1"/>
  <c r="P349" i="1"/>
  <c r="K350" i="1"/>
  <c r="L353" i="1"/>
  <c r="M353" i="1" s="1"/>
  <c r="O353" i="1"/>
  <c r="I366" i="1"/>
  <c r="I373" i="1"/>
  <c r="L385" i="1"/>
  <c r="M385" i="1" s="1"/>
  <c r="O385" i="1"/>
  <c r="I414" i="1"/>
  <c r="P414" i="1"/>
  <c r="L417" i="1"/>
  <c r="M417" i="1" s="1"/>
  <c r="O417" i="1"/>
  <c r="I471" i="1"/>
  <c r="K513" i="1"/>
  <c r="K512" i="1"/>
  <c r="K624" i="1"/>
  <c r="L624" i="1"/>
  <c r="M624" i="1" s="1"/>
  <c r="I356" i="1"/>
  <c r="L367" i="1"/>
  <c r="M367" i="1" s="1"/>
  <c r="I375" i="1"/>
  <c r="K399" i="1"/>
  <c r="K398" i="1"/>
  <c r="I403" i="1"/>
  <c r="P403" i="1"/>
  <c r="I425" i="1"/>
  <c r="P427" i="1"/>
  <c r="O449" i="1"/>
  <c r="L449" i="1"/>
  <c r="M449" i="1" s="1"/>
  <c r="P449" i="1"/>
  <c r="P452" i="1"/>
  <c r="O285" i="1"/>
  <c r="O289" i="1"/>
  <c r="O293" i="1"/>
  <c r="O297" i="1"/>
  <c r="O301" i="1"/>
  <c r="O305" i="1"/>
  <c r="O310" i="1"/>
  <c r="O314" i="1"/>
  <c r="O320" i="1"/>
  <c r="K335" i="1"/>
  <c r="I338" i="1"/>
  <c r="K338" i="1" s="1"/>
  <c r="P342" i="1"/>
  <c r="K369" i="1"/>
  <c r="K368" i="1"/>
  <c r="I381" i="1"/>
  <c r="K394" i="1"/>
  <c r="K397" i="1"/>
  <c r="K396" i="1"/>
  <c r="P401" i="1"/>
  <c r="K406" i="1"/>
  <c r="K407" i="1"/>
  <c r="I410" i="1"/>
  <c r="P410" i="1"/>
  <c r="K420" i="1"/>
  <c r="I430" i="1"/>
  <c r="P430" i="1"/>
  <c r="I436" i="1"/>
  <c r="P246" i="1"/>
  <c r="P250" i="1"/>
  <c r="P302" i="1"/>
  <c r="K342" i="1"/>
  <c r="K341" i="1"/>
  <c r="I344" i="1"/>
  <c r="K358" i="1"/>
  <c r="K359" i="1"/>
  <c r="I364" i="1"/>
  <c r="L369" i="1"/>
  <c r="M369" i="1" s="1"/>
  <c r="O369" i="1"/>
  <c r="K378" i="1"/>
  <c r="K377" i="1"/>
  <c r="I382" i="1"/>
  <c r="L399" i="1"/>
  <c r="M399" i="1" s="1"/>
  <c r="K401" i="1"/>
  <c r="I404" i="1"/>
  <c r="P404" i="1"/>
  <c r="I408" i="1"/>
  <c r="I432" i="1"/>
  <c r="P432" i="1"/>
  <c r="I460" i="1"/>
  <c r="P460" i="1"/>
  <c r="I469" i="1"/>
  <c r="L511" i="1"/>
  <c r="M511" i="1" s="1"/>
  <c r="O511" i="1"/>
  <c r="P511" i="1"/>
  <c r="O603" i="1"/>
  <c r="P603" i="1"/>
  <c r="I334" i="1"/>
  <c r="I328" i="1"/>
  <c r="O336" i="1"/>
  <c r="L336" i="1"/>
  <c r="M336" i="1" s="1"/>
  <c r="I350" i="1"/>
  <c r="I354" i="1"/>
  <c r="K356" i="1"/>
  <c r="K360" i="1"/>
  <c r="K361" i="1"/>
  <c r="K376" i="1"/>
  <c r="K375" i="1"/>
  <c r="P380" i="1"/>
  <c r="I386" i="1"/>
  <c r="I398" i="1"/>
  <c r="L401" i="1"/>
  <c r="M401" i="1" s="1"/>
  <c r="O401" i="1"/>
  <c r="I418" i="1"/>
  <c r="I427" i="1"/>
  <c r="I463" i="1"/>
  <c r="P463" i="1"/>
  <c r="I475" i="1"/>
  <c r="P475" i="1"/>
  <c r="P322" i="1"/>
  <c r="I323" i="1"/>
  <c r="K323" i="1" s="1"/>
  <c r="O331" i="1"/>
  <c r="L331" i="1"/>
  <c r="M331" i="1" s="1"/>
  <c r="P336" i="1"/>
  <c r="I341" i="1"/>
  <c r="I360" i="1"/>
  <c r="K363" i="1"/>
  <c r="I365" i="1"/>
  <c r="K374" i="1"/>
  <c r="L378" i="1"/>
  <c r="M378" i="1" s="1"/>
  <c r="K380" i="1"/>
  <c r="K379" i="1"/>
  <c r="I387" i="1"/>
  <c r="P387" i="1"/>
  <c r="K415" i="1"/>
  <c r="K414" i="1"/>
  <c r="P419" i="1"/>
  <c r="I419" i="1"/>
  <c r="L428" i="1"/>
  <c r="M428" i="1" s="1"/>
  <c r="O428" i="1"/>
  <c r="L500" i="1"/>
  <c r="M500" i="1" s="1"/>
  <c r="P500" i="1"/>
  <c r="O500" i="1"/>
  <c r="I352" i="1"/>
  <c r="I368" i="1"/>
  <c r="L374" i="1"/>
  <c r="M374" i="1" s="1"/>
  <c r="I379" i="1"/>
  <c r="I384" i="1"/>
  <c r="L395" i="1"/>
  <c r="M395" i="1" s="1"/>
  <c r="L411" i="1"/>
  <c r="M411" i="1" s="1"/>
  <c r="I416" i="1"/>
  <c r="P429" i="1"/>
  <c r="L430" i="1"/>
  <c r="M430" i="1" s="1"/>
  <c r="O431" i="1"/>
  <c r="P431" i="1"/>
  <c r="I440" i="1"/>
  <c r="I444" i="1"/>
  <c r="I447" i="1"/>
  <c r="K448" i="1"/>
  <c r="P451" i="1"/>
  <c r="O488" i="1"/>
  <c r="I497" i="1"/>
  <c r="I520" i="1"/>
  <c r="L527" i="1"/>
  <c r="M527" i="1" s="1"/>
  <c r="P527" i="1"/>
  <c r="O527" i="1"/>
  <c r="K568" i="1"/>
  <c r="O340" i="1"/>
  <c r="O351" i="1"/>
  <c r="O367" i="1"/>
  <c r="O378" i="1"/>
  <c r="O383" i="1"/>
  <c r="O399" i="1"/>
  <c r="O415" i="1"/>
  <c r="P426" i="1"/>
  <c r="O430" i="1"/>
  <c r="P434" i="1"/>
  <c r="I434" i="1"/>
  <c r="P441" i="1"/>
  <c r="K451" i="1"/>
  <c r="K450" i="1"/>
  <c r="K465" i="1"/>
  <c r="I473" i="1"/>
  <c r="D485" i="1"/>
  <c r="F485" i="1" s="1"/>
  <c r="L490" i="1"/>
  <c r="M490" i="1" s="1"/>
  <c r="O490" i="1"/>
  <c r="I495" i="1"/>
  <c r="P495" i="1"/>
  <c r="I509" i="1"/>
  <c r="P509" i="1"/>
  <c r="P514" i="1"/>
  <c r="I518" i="1"/>
  <c r="P518" i="1"/>
  <c r="I534" i="1"/>
  <c r="K542" i="1"/>
  <c r="K541" i="1"/>
  <c r="I547" i="1"/>
  <c r="K581" i="1"/>
  <c r="K580" i="1"/>
  <c r="L583" i="1"/>
  <c r="M583" i="1" s="1"/>
  <c r="O583" i="1"/>
  <c r="P439" i="1"/>
  <c r="K479" i="1"/>
  <c r="K480" i="1"/>
  <c r="K499" i="1"/>
  <c r="L504" i="1"/>
  <c r="M504" i="1" s="1"/>
  <c r="O504" i="1"/>
  <c r="O526" i="1"/>
  <c r="K530" i="1"/>
  <c r="K529" i="1"/>
  <c r="I558" i="1"/>
  <c r="P356" i="1"/>
  <c r="L357" i="1"/>
  <c r="M357" i="1" s="1"/>
  <c r="O374" i="1"/>
  <c r="L389" i="1"/>
  <c r="M389" i="1" s="1"/>
  <c r="O395" i="1"/>
  <c r="L405" i="1"/>
  <c r="M405" i="1" s="1"/>
  <c r="O411" i="1"/>
  <c r="L421" i="1"/>
  <c r="M421" i="1" s="1"/>
  <c r="I433" i="1"/>
  <c r="L434" i="1"/>
  <c r="M434" i="1" s="1"/>
  <c r="D437" i="1"/>
  <c r="F437" i="1" s="1"/>
  <c r="I439" i="1"/>
  <c r="I442" i="1"/>
  <c r="K443" i="1"/>
  <c r="I482" i="1"/>
  <c r="P482" i="1"/>
  <c r="K491" i="1"/>
  <c r="K493" i="1"/>
  <c r="L495" i="1"/>
  <c r="M495" i="1" s="1"/>
  <c r="O495" i="1"/>
  <c r="I501" i="1"/>
  <c r="I510" i="1"/>
  <c r="I512" i="1"/>
  <c r="P512" i="1"/>
  <c r="O518" i="1"/>
  <c r="L528" i="1"/>
  <c r="M528" i="1" s="1"/>
  <c r="P535" i="1"/>
  <c r="I535" i="1"/>
  <c r="I537" i="1"/>
  <c r="I540" i="1"/>
  <c r="P540" i="1"/>
  <c r="O645" i="1"/>
  <c r="P428" i="1"/>
  <c r="I428" i="1"/>
  <c r="P444" i="1"/>
  <c r="I452" i="1"/>
  <c r="P455" i="1"/>
  <c r="O457" i="1"/>
  <c r="O463" i="1"/>
  <c r="I467" i="1"/>
  <c r="P470" i="1"/>
  <c r="O472" i="1"/>
  <c r="P480" i="1"/>
  <c r="O480" i="1"/>
  <c r="I502" i="1"/>
  <c r="P504" i="1"/>
  <c r="I524" i="1"/>
  <c r="K524" i="1" s="1"/>
  <c r="P524" i="1"/>
  <c r="P526" i="1"/>
  <c r="I531" i="1"/>
  <c r="L532" i="1"/>
  <c r="M532" i="1" s="1"/>
  <c r="P532" i="1"/>
  <c r="O532" i="1"/>
  <c r="K546" i="1"/>
  <c r="O553" i="1"/>
  <c r="L553" i="1"/>
  <c r="M553" i="1" s="1"/>
  <c r="K570" i="1"/>
  <c r="K569" i="1"/>
  <c r="K605" i="1"/>
  <c r="K643" i="1"/>
  <c r="L453" i="1"/>
  <c r="M453" i="1" s="1"/>
  <c r="O453" i="1"/>
  <c r="K455" i="1"/>
  <c r="K454" i="1"/>
  <c r="L468" i="1"/>
  <c r="M468" i="1" s="1"/>
  <c r="O468" i="1"/>
  <c r="K470" i="1"/>
  <c r="K469" i="1"/>
  <c r="K495" i="1"/>
  <c r="K496" i="1"/>
  <c r="K498" i="1"/>
  <c r="K497" i="1"/>
  <c r="K518" i="1"/>
  <c r="K519" i="1"/>
  <c r="K521" i="1"/>
  <c r="I529" i="1"/>
  <c r="K576" i="1"/>
  <c r="P339" i="1"/>
  <c r="P350" i="1"/>
  <c r="P398" i="1"/>
  <c r="L426" i="1"/>
  <c r="M426" i="1" s="1"/>
  <c r="L429" i="1"/>
  <c r="M429" i="1" s="1"/>
  <c r="L431" i="1"/>
  <c r="M431" i="1" s="1"/>
  <c r="I448" i="1"/>
  <c r="P453" i="1"/>
  <c r="O460" i="1"/>
  <c r="P468" i="1"/>
  <c r="O475" i="1"/>
  <c r="I479" i="1"/>
  <c r="I483" i="1"/>
  <c r="L484" i="1"/>
  <c r="M484" i="1" s="1"/>
  <c r="P484" i="1"/>
  <c r="O484" i="1"/>
  <c r="L496" i="1"/>
  <c r="M496" i="1" s="1"/>
  <c r="I505" i="1"/>
  <c r="K517" i="1"/>
  <c r="L519" i="1"/>
  <c r="M519" i="1" s="1"/>
  <c r="P525" i="1"/>
  <c r="I525" i="1"/>
  <c r="I541" i="1"/>
  <c r="I560" i="1"/>
  <c r="I573" i="1"/>
  <c r="P573" i="1"/>
  <c r="I594" i="1"/>
  <c r="P594" i="1"/>
  <c r="P443" i="1"/>
  <c r="I445" i="1"/>
  <c r="P459" i="1"/>
  <c r="I461" i="1"/>
  <c r="P462" i="1"/>
  <c r="I464" i="1"/>
  <c r="L465" i="1"/>
  <c r="K466" i="1"/>
  <c r="P474" i="1"/>
  <c r="I476" i="1"/>
  <c r="I487" i="1"/>
  <c r="K492" i="1"/>
  <c r="P513" i="1"/>
  <c r="I515" i="1"/>
  <c r="P523" i="1"/>
  <c r="P568" i="1"/>
  <c r="I580" i="1"/>
  <c r="L581" i="1"/>
  <c r="M581" i="1" s="1"/>
  <c r="I598" i="1"/>
  <c r="O605" i="1"/>
  <c r="L605" i="1"/>
  <c r="M605" i="1" s="1"/>
  <c r="I612" i="1"/>
  <c r="L621" i="1"/>
  <c r="M621" i="1" s="1"/>
  <c r="P620" i="1"/>
  <c r="O621" i="1"/>
  <c r="L623" i="1"/>
  <c r="I630" i="1"/>
  <c r="I639" i="1"/>
  <c r="P639" i="1"/>
  <c r="I429" i="1"/>
  <c r="K429" i="1" s="1"/>
  <c r="I441" i="1"/>
  <c r="L441" i="1" s="1"/>
  <c r="M441" i="1" s="1"/>
  <c r="I457" i="1"/>
  <c r="I472" i="1"/>
  <c r="I488" i="1"/>
  <c r="I504" i="1"/>
  <c r="I511" i="1"/>
  <c r="P521" i="1"/>
  <c r="I526" i="1"/>
  <c r="I536" i="1"/>
  <c r="L542" i="1"/>
  <c r="M542" i="1" s="1"/>
  <c r="K545" i="1"/>
  <c r="I555" i="1"/>
  <c r="P555" i="1"/>
  <c r="O572" i="1"/>
  <c r="L572" i="1"/>
  <c r="M572" i="1" s="1"/>
  <c r="O573" i="1"/>
  <c r="K610" i="1"/>
  <c r="K609" i="1"/>
  <c r="I613" i="1"/>
  <c r="I615" i="1"/>
  <c r="P615" i="1"/>
  <c r="I619" i="1"/>
  <c r="P619" i="1"/>
  <c r="P621" i="1"/>
  <c r="K628" i="1"/>
  <c r="K627" i="1"/>
  <c r="P631" i="1"/>
  <c r="I631" i="1"/>
  <c r="I633" i="1"/>
  <c r="K639" i="1"/>
  <c r="I646" i="1"/>
  <c r="L737" i="1"/>
  <c r="M737" i="1" s="1"/>
  <c r="K737" i="1"/>
  <c r="K750" i="1"/>
  <c r="K751" i="1"/>
  <c r="P569" i="1"/>
  <c r="I569" i="1"/>
  <c r="L570" i="1"/>
  <c r="M570" i="1" s="1"/>
  <c r="K584" i="1"/>
  <c r="O594" i="1"/>
  <c r="I601" i="1"/>
  <c r="P601" i="1"/>
  <c r="K608" i="1"/>
  <c r="L610" i="1"/>
  <c r="M610" i="1" s="1"/>
  <c r="P610" i="1"/>
  <c r="O610" i="1"/>
  <c r="I617" i="1"/>
  <c r="K626" i="1"/>
  <c r="L628" i="1"/>
  <c r="M628" i="1" s="1"/>
  <c r="P628" i="1"/>
  <c r="O628" i="1"/>
  <c r="L639" i="1"/>
  <c r="M639" i="1" s="1"/>
  <c r="O639" i="1"/>
  <c r="I667" i="1"/>
  <c r="K679" i="1"/>
  <c r="L443" i="1"/>
  <c r="M443" i="1" s="1"/>
  <c r="L459" i="1"/>
  <c r="M459" i="1" s="1"/>
  <c r="L462" i="1"/>
  <c r="M462" i="1" s="1"/>
  <c r="P466" i="1"/>
  <c r="L474" i="1"/>
  <c r="M474" i="1" s="1"/>
  <c r="O491" i="1"/>
  <c r="P493" i="1"/>
  <c r="O496" i="1"/>
  <c r="P498" i="1"/>
  <c r="L513" i="1"/>
  <c r="M513" i="1" s="1"/>
  <c r="O519" i="1"/>
  <c r="L523" i="1"/>
  <c r="M523" i="1" s="1"/>
  <c r="O528" i="1"/>
  <c r="P530" i="1"/>
  <c r="I538" i="1"/>
  <c r="P538" i="1"/>
  <c r="P542" i="1"/>
  <c r="K560" i="1"/>
  <c r="I562" i="1"/>
  <c r="K565" i="1"/>
  <c r="K572" i="1"/>
  <c r="L584" i="1"/>
  <c r="M584" i="1" s="1"/>
  <c r="I586" i="1"/>
  <c r="I590" i="1"/>
  <c r="P590" i="1"/>
  <c r="K592" i="1"/>
  <c r="K594" i="1"/>
  <c r="K595" i="1"/>
  <c r="I620" i="1"/>
  <c r="I642" i="1"/>
  <c r="O642" i="1"/>
  <c r="P687" i="1"/>
  <c r="O687" i="1"/>
  <c r="L687" i="1"/>
  <c r="M687" i="1" s="1"/>
  <c r="I694" i="1"/>
  <c r="K704" i="1"/>
  <c r="K705" i="1"/>
  <c r="L546" i="1"/>
  <c r="M546" i="1" s="1"/>
  <c r="K574" i="1"/>
  <c r="K599" i="1"/>
  <c r="K598" i="1"/>
  <c r="P602" i="1"/>
  <c r="I602" i="1"/>
  <c r="I604" i="1"/>
  <c r="I609" i="1"/>
  <c r="I627" i="1"/>
  <c r="O634" i="1"/>
  <c r="L634" i="1"/>
  <c r="M634" i="1" s="1"/>
  <c r="K648" i="1"/>
  <c r="K649" i="1"/>
  <c r="I708" i="1"/>
  <c r="K746" i="1"/>
  <c r="P478" i="1"/>
  <c r="P506" i="1"/>
  <c r="P517" i="1"/>
  <c r="P522" i="1"/>
  <c r="I544" i="1"/>
  <c r="I550" i="1"/>
  <c r="K550" i="1" s="1"/>
  <c r="I571" i="1"/>
  <c r="L574" i="1"/>
  <c r="M574" i="1" s="1"/>
  <c r="L577" i="1"/>
  <c r="M577" i="1" s="1"/>
  <c r="O577" i="1"/>
  <c r="I579" i="1"/>
  <c r="K597" i="1"/>
  <c r="K596" i="1"/>
  <c r="L599" i="1"/>
  <c r="M599" i="1" s="1"/>
  <c r="P599" i="1"/>
  <c r="O599" i="1"/>
  <c r="P613" i="1"/>
  <c r="O614" i="1"/>
  <c r="L632" i="1"/>
  <c r="M632" i="1" s="1"/>
  <c r="O632" i="1"/>
  <c r="K634" i="1"/>
  <c r="K633" i="1"/>
  <c r="L636" i="1"/>
  <c r="M636" i="1" s="1"/>
  <c r="K636" i="1"/>
  <c r="L642" i="1"/>
  <c r="M642" i="1" s="1"/>
  <c r="K647" i="1"/>
  <c r="K646" i="1"/>
  <c r="I658" i="1"/>
  <c r="I662" i="1"/>
  <c r="I683" i="1"/>
  <c r="P683" i="1"/>
  <c r="I692" i="1"/>
  <c r="P692" i="1"/>
  <c r="K547" i="1"/>
  <c r="O551" i="1"/>
  <c r="L551" i="1"/>
  <c r="M551" i="1" s="1"/>
  <c r="I553" i="1"/>
  <c r="P553" i="1"/>
  <c r="I554" i="1"/>
  <c r="L557" i="1"/>
  <c r="M557" i="1" s="1"/>
  <c r="O557" i="1"/>
  <c r="I559" i="1"/>
  <c r="K562" i="1"/>
  <c r="I576" i="1"/>
  <c r="P577" i="1"/>
  <c r="I583" i="1"/>
  <c r="L588" i="1"/>
  <c r="M588" i="1" s="1"/>
  <c r="P588" i="1"/>
  <c r="O588" i="1"/>
  <c r="I635" i="1"/>
  <c r="P635" i="1"/>
  <c r="I650" i="1"/>
  <c r="K654" i="1"/>
  <c r="K655" i="1"/>
  <c r="I750" i="1"/>
  <c r="O546" i="1"/>
  <c r="P548" i="1"/>
  <c r="O561" i="1"/>
  <c r="O570" i="1"/>
  <c r="P572" i="1"/>
  <c r="D575" i="1"/>
  <c r="F575" i="1" s="1"/>
  <c r="O581" i="1"/>
  <c r="P605" i="1"/>
  <c r="P634" i="1"/>
  <c r="L661" i="1"/>
  <c r="M661" i="1" s="1"/>
  <c r="O661" i="1"/>
  <c r="I663" i="1"/>
  <c r="P663" i="1"/>
  <c r="P666" i="1"/>
  <c r="I669" i="1"/>
  <c r="K680" i="1"/>
  <c r="K687" i="1"/>
  <c r="I689" i="1"/>
  <c r="P689" i="1"/>
  <c r="L693" i="1"/>
  <c r="M693" i="1" s="1"/>
  <c r="O693" i="1"/>
  <c r="L703" i="1"/>
  <c r="M703" i="1" s="1"/>
  <c r="K703" i="1"/>
  <c r="K706" i="1"/>
  <c r="D710" i="1"/>
  <c r="F710" i="1" s="1"/>
  <c r="K715" i="1"/>
  <c r="D722" i="1"/>
  <c r="F722" i="1" s="1"/>
  <c r="L727" i="1"/>
  <c r="M727" i="1" s="1"/>
  <c r="K727" i="1"/>
  <c r="I756" i="1"/>
  <c r="I758" i="1"/>
  <c r="I785" i="1"/>
  <c r="I796" i="1"/>
  <c r="K563" i="1"/>
  <c r="L565" i="1"/>
  <c r="M565" i="1" s="1"/>
  <c r="L593" i="1"/>
  <c r="M593" i="1" s="1"/>
  <c r="I603" i="1"/>
  <c r="I614" i="1"/>
  <c r="L616" i="1"/>
  <c r="M616" i="1" s="1"/>
  <c r="I621" i="1"/>
  <c r="I632" i="1"/>
  <c r="I656" i="1"/>
  <c r="I676" i="1"/>
  <c r="P676" i="1"/>
  <c r="D671" i="1"/>
  <c r="F671" i="1" s="1"/>
  <c r="P681" i="1"/>
  <c r="O681" i="1"/>
  <c r="L681" i="1"/>
  <c r="M681" i="1" s="1"/>
  <c r="D685" i="1"/>
  <c r="F685" i="1" s="1"/>
  <c r="I696" i="1"/>
  <c r="P696" i="1"/>
  <c r="P698" i="1"/>
  <c r="I700" i="1"/>
  <c r="P700" i="1"/>
  <c r="I704" i="1"/>
  <c r="K720" i="1"/>
  <c r="K719" i="1"/>
  <c r="I728" i="1"/>
  <c r="P728" i="1"/>
  <c r="K735" i="1"/>
  <c r="K734" i="1"/>
  <c r="I761" i="1"/>
  <c r="P761" i="1"/>
  <c r="K764" i="1"/>
  <c r="L780" i="1"/>
  <c r="M780" i="1" s="1"/>
  <c r="O780" i="1"/>
  <c r="K819" i="1"/>
  <c r="L819" i="1"/>
  <c r="M819" i="1" s="1"/>
  <c r="O665" i="1"/>
  <c r="L666" i="1"/>
  <c r="M666" i="1" s="1"/>
  <c r="O666" i="1"/>
  <c r="I668" i="1"/>
  <c r="I680" i="1"/>
  <c r="I690" i="1"/>
  <c r="P690" i="1"/>
  <c r="I732" i="1"/>
  <c r="L739" i="1"/>
  <c r="M739" i="1" s="1"/>
  <c r="K739" i="1"/>
  <c r="O742" i="1"/>
  <c r="L742" i="1"/>
  <c r="M742" i="1" s="1"/>
  <c r="I754" i="1"/>
  <c r="I767" i="1"/>
  <c r="K767" i="1" s="1"/>
  <c r="P770" i="1"/>
  <c r="I770" i="1"/>
  <c r="K770" i="1" s="1"/>
  <c r="K817" i="1"/>
  <c r="O830" i="1"/>
  <c r="P830" i="1"/>
  <c r="P626" i="1"/>
  <c r="P640" i="1"/>
  <c r="P645" i="1"/>
  <c r="I654" i="1"/>
  <c r="O655" i="1"/>
  <c r="L655" i="1"/>
  <c r="M655" i="1" s="1"/>
  <c r="O675" i="1"/>
  <c r="L698" i="1"/>
  <c r="M698" i="1" s="1"/>
  <c r="O698" i="1"/>
  <c r="K709" i="1"/>
  <c r="K708" i="1"/>
  <c r="O712" i="1"/>
  <c r="I736" i="1"/>
  <c r="K759" i="1"/>
  <c r="K758" i="1"/>
  <c r="P560" i="1"/>
  <c r="P563" i="1"/>
  <c r="P584" i="1"/>
  <c r="P595" i="1"/>
  <c r="P624" i="1"/>
  <c r="D641" i="1"/>
  <c r="F641" i="1" s="1"/>
  <c r="I645" i="1"/>
  <c r="L645" i="1" s="1"/>
  <c r="M645" i="1" s="1"/>
  <c r="K650" i="1"/>
  <c r="K651" i="1"/>
  <c r="P655" i="1"/>
  <c r="P657" i="1"/>
  <c r="L659" i="1"/>
  <c r="M659" i="1" s="1"/>
  <c r="I664" i="1"/>
  <c r="P664" i="1"/>
  <c r="O676" i="1"/>
  <c r="K716" i="1"/>
  <c r="I740" i="1"/>
  <c r="K740" i="1" s="1"/>
  <c r="P740" i="1"/>
  <c r="P742" i="1"/>
  <c r="K743" i="1"/>
  <c r="L744" i="1"/>
  <c r="M744" i="1" s="1"/>
  <c r="K744" i="1"/>
  <c r="O747" i="1"/>
  <c r="K757" i="1"/>
  <c r="K756" i="1"/>
  <c r="L759" i="1"/>
  <c r="M759" i="1" s="1"/>
  <c r="P759" i="1"/>
  <c r="O759" i="1"/>
  <c r="I772" i="1"/>
  <c r="K796" i="1"/>
  <c r="K797" i="1"/>
  <c r="K823" i="1"/>
  <c r="K822" i="1"/>
  <c r="I863" i="1"/>
  <c r="P863" i="1"/>
  <c r="O863" i="1"/>
  <c r="P593" i="1"/>
  <c r="O636" i="1"/>
  <c r="L643" i="1"/>
  <c r="M643" i="1" s="1"/>
  <c r="I657" i="1"/>
  <c r="O670" i="1"/>
  <c r="L670" i="1"/>
  <c r="M670" i="1" s="1"/>
  <c r="I673" i="1"/>
  <c r="P673" i="1"/>
  <c r="I688" i="1"/>
  <c r="I695" i="1"/>
  <c r="O697" i="1"/>
  <c r="P712" i="1"/>
  <c r="L714" i="1"/>
  <c r="M714" i="1" s="1"/>
  <c r="K714" i="1"/>
  <c r="K717" i="1"/>
  <c r="L724" i="1"/>
  <c r="M724" i="1" s="1"/>
  <c r="K724" i="1"/>
  <c r="L729" i="1"/>
  <c r="M729" i="1" s="1"/>
  <c r="O729" i="1"/>
  <c r="K732" i="1"/>
  <c r="K755" i="1"/>
  <c r="K754" i="1"/>
  <c r="O649" i="1"/>
  <c r="L649" i="1"/>
  <c r="M649" i="1" s="1"/>
  <c r="P651" i="1"/>
  <c r="O651" i="1"/>
  <c r="I653" i="1"/>
  <c r="I660" i="1"/>
  <c r="P665" i="1"/>
  <c r="P675" i="1"/>
  <c r="K676" i="1"/>
  <c r="K677" i="1"/>
  <c r="P680" i="1"/>
  <c r="I682" i="1"/>
  <c r="L690" i="1"/>
  <c r="M690" i="1" s="1"/>
  <c r="K690" i="1"/>
  <c r="K693" i="1"/>
  <c r="K692" i="1"/>
  <c r="I719" i="1"/>
  <c r="I734" i="1"/>
  <c r="I741" i="1"/>
  <c r="I745" i="1"/>
  <c r="P747" i="1"/>
  <c r="K748" i="1"/>
  <c r="L749" i="1"/>
  <c r="M749" i="1" s="1"/>
  <c r="K749" i="1"/>
  <c r="K835" i="1"/>
  <c r="I665" i="1"/>
  <c r="L665" i="1" s="1"/>
  <c r="M665" i="1" s="1"/>
  <c r="I670" i="1"/>
  <c r="I675" i="1"/>
  <c r="K675" i="1" s="1"/>
  <c r="I697" i="1"/>
  <c r="L702" i="1"/>
  <c r="M702" i="1" s="1"/>
  <c r="L707" i="1"/>
  <c r="M707" i="1" s="1"/>
  <c r="I712" i="1"/>
  <c r="L712" i="1" s="1"/>
  <c r="M712" i="1" s="1"/>
  <c r="L718" i="1"/>
  <c r="M718" i="1" s="1"/>
  <c r="L726" i="1"/>
  <c r="M726" i="1" s="1"/>
  <c r="L733" i="1"/>
  <c r="M733" i="1" s="1"/>
  <c r="L738" i="1"/>
  <c r="M738" i="1" s="1"/>
  <c r="I742" i="1"/>
  <c r="L743" i="1"/>
  <c r="M743" i="1" s="1"/>
  <c r="I747" i="1"/>
  <c r="L748" i="1"/>
  <c r="M748" i="1" s="1"/>
  <c r="L753" i="1"/>
  <c r="M753" i="1" s="1"/>
  <c r="O765" i="1"/>
  <c r="L765" i="1"/>
  <c r="M765" i="1" s="1"/>
  <c r="I800" i="1"/>
  <c r="P800" i="1"/>
  <c r="I806" i="1"/>
  <c r="P815" i="1"/>
  <c r="L823" i="1"/>
  <c r="M823" i="1" s="1"/>
  <c r="P823" i="1"/>
  <c r="O823" i="1"/>
  <c r="K825" i="1"/>
  <c r="I825" i="1"/>
  <c r="I845" i="1"/>
  <c r="D847" i="1"/>
  <c r="F847" i="1" s="1"/>
  <c r="I865" i="1"/>
  <c r="P874" i="1"/>
  <c r="I874" i="1"/>
  <c r="I890" i="1"/>
  <c r="P890" i="1"/>
  <c r="O659" i="1"/>
  <c r="P729" i="1"/>
  <c r="L773" i="1"/>
  <c r="M773" i="1" s="1"/>
  <c r="O773" i="1"/>
  <c r="P781" i="1"/>
  <c r="I781" i="1"/>
  <c r="P791" i="1"/>
  <c r="L793" i="1"/>
  <c r="M793" i="1" s="1"/>
  <c r="O793" i="1"/>
  <c r="L811" i="1"/>
  <c r="M811" i="1" s="1"/>
  <c r="O811" i="1"/>
  <c r="K813" i="1"/>
  <c r="K812" i="1"/>
  <c r="K821" i="1"/>
  <c r="K820" i="1"/>
  <c r="K828" i="1"/>
  <c r="K839" i="1"/>
  <c r="I841" i="1"/>
  <c r="P841" i="1"/>
  <c r="I861" i="1"/>
  <c r="K912" i="1"/>
  <c r="K913" i="1"/>
  <c r="O929" i="1"/>
  <c r="L929" i="1"/>
  <c r="M929" i="1" s="1"/>
  <c r="I783" i="1"/>
  <c r="K791" i="1"/>
  <c r="O800" i="1"/>
  <c r="K814" i="1"/>
  <c r="K815" i="1"/>
  <c r="I904" i="1"/>
  <c r="I922" i="1"/>
  <c r="O702" i="1"/>
  <c r="O707" i="1"/>
  <c r="P709" i="1"/>
  <c r="O718" i="1"/>
  <c r="P720" i="1"/>
  <c r="P730" i="1"/>
  <c r="O733" i="1"/>
  <c r="P735" i="1"/>
  <c r="O738" i="1"/>
  <c r="O753" i="1"/>
  <c r="P755" i="1"/>
  <c r="I766" i="1"/>
  <c r="I771" i="1"/>
  <c r="K771" i="1" s="1"/>
  <c r="P771" i="1"/>
  <c r="K772" i="1"/>
  <c r="I775" i="1"/>
  <c r="I809" i="1"/>
  <c r="P809" i="1"/>
  <c r="P811" i="1"/>
  <c r="I818" i="1"/>
  <c r="P818" i="1"/>
  <c r="I822" i="1"/>
  <c r="L831" i="1"/>
  <c r="M831" i="1" s="1"/>
  <c r="P831" i="1"/>
  <c r="O831" i="1"/>
  <c r="O841" i="1"/>
  <c r="P845" i="1"/>
  <c r="K854" i="1"/>
  <c r="K897" i="1"/>
  <c r="K898" i="1"/>
  <c r="P713" i="1"/>
  <c r="P726" i="1"/>
  <c r="P738" i="1"/>
  <c r="P743" i="1"/>
  <c r="P748" i="1"/>
  <c r="L778" i="1"/>
  <c r="M778" i="1" s="1"/>
  <c r="P777" i="1"/>
  <c r="O778" i="1"/>
  <c r="K785" i="1"/>
  <c r="K786" i="1"/>
  <c r="D789" i="1"/>
  <c r="F789" i="1" s="1"/>
  <c r="K800" i="1"/>
  <c r="K801" i="1"/>
  <c r="K807" i="1"/>
  <c r="K806" i="1"/>
  <c r="I812" i="1"/>
  <c r="I814" i="1"/>
  <c r="P829" i="1"/>
  <c r="K846" i="1"/>
  <c r="K845" i="1"/>
  <c r="K856" i="1"/>
  <c r="L856" i="1"/>
  <c r="M856" i="1" s="1"/>
  <c r="K919" i="1"/>
  <c r="K918" i="1"/>
  <c r="I942" i="1"/>
  <c r="P942" i="1"/>
  <c r="O677" i="1"/>
  <c r="P679" i="1"/>
  <c r="K691" i="1"/>
  <c r="K701" i="1"/>
  <c r="O703" i="1"/>
  <c r="P705" i="1"/>
  <c r="O714" i="1"/>
  <c r="P716" i="1"/>
  <c r="P721" i="1"/>
  <c r="O724" i="1"/>
  <c r="O727" i="1"/>
  <c r="P731" i="1"/>
  <c r="O739" i="1"/>
  <c r="O744" i="1"/>
  <c r="O749" i="1"/>
  <c r="P751" i="1"/>
  <c r="P766" i="1"/>
  <c r="P778" i="1"/>
  <c r="P780" i="1"/>
  <c r="K783" i="1"/>
  <c r="K788" i="1"/>
  <c r="I794" i="1"/>
  <c r="P794" i="1"/>
  <c r="K799" i="1"/>
  <c r="L801" i="1"/>
  <c r="M801" i="1" s="1"/>
  <c r="L807" i="1"/>
  <c r="M807" i="1" s="1"/>
  <c r="P807" i="1"/>
  <c r="O807" i="1"/>
  <c r="P810" i="1"/>
  <c r="I810" i="1"/>
  <c r="O818" i="1"/>
  <c r="I827" i="1"/>
  <c r="I837" i="1"/>
  <c r="K837" i="1" s="1"/>
  <c r="P837" i="1"/>
  <c r="K842" i="1"/>
  <c r="L846" i="1"/>
  <c r="M846" i="1" s="1"/>
  <c r="P846" i="1"/>
  <c r="O846" i="1"/>
  <c r="K875" i="1"/>
  <c r="K876" i="1"/>
  <c r="I776" i="1"/>
  <c r="K776" i="1" s="1"/>
  <c r="K777" i="1"/>
  <c r="K780" i="1"/>
  <c r="K779" i="1"/>
  <c r="O782" i="1"/>
  <c r="K805" i="1"/>
  <c r="K803" i="1"/>
  <c r="L832" i="1"/>
  <c r="M832" i="1" s="1"/>
  <c r="K844" i="1"/>
  <c r="K843" i="1"/>
  <c r="K849" i="1"/>
  <c r="P855" i="1"/>
  <c r="I855" i="1"/>
  <c r="O855" i="1"/>
  <c r="K858" i="1"/>
  <c r="K859" i="1"/>
  <c r="K860" i="1"/>
  <c r="M804" i="1"/>
  <c r="I868" i="1"/>
  <c r="I869" i="1"/>
  <c r="I882" i="1"/>
  <c r="P884" i="1"/>
  <c r="I909" i="1"/>
  <c r="P909" i="1"/>
  <c r="I937" i="1"/>
  <c r="P937" i="1"/>
  <c r="I957" i="1"/>
  <c r="P957" i="1"/>
  <c r="L764" i="1"/>
  <c r="M764" i="1" s="1"/>
  <c r="I782" i="1"/>
  <c r="I793" i="1"/>
  <c r="P804" i="1"/>
  <c r="I811" i="1"/>
  <c r="D826" i="1"/>
  <c r="F826" i="1" s="1"/>
  <c r="I830" i="1"/>
  <c r="I850" i="1"/>
  <c r="I859" i="1"/>
  <c r="I862" i="1"/>
  <c r="P864" i="1"/>
  <c r="O864" i="1"/>
  <c r="P888" i="1"/>
  <c r="O888" i="1"/>
  <c r="L888" i="1"/>
  <c r="M888" i="1" s="1"/>
  <c r="K907" i="1"/>
  <c r="K906" i="1"/>
  <c r="I910" i="1"/>
  <c r="P910" i="1"/>
  <c r="L919" i="1"/>
  <c r="M919" i="1" s="1"/>
  <c r="P919" i="1"/>
  <c r="O919" i="1"/>
  <c r="K928" i="1"/>
  <c r="K929" i="1"/>
  <c r="I932" i="1"/>
  <c r="P938" i="1"/>
  <c r="I938" i="1"/>
  <c r="P940" i="1"/>
  <c r="I940" i="1"/>
  <c r="K940" i="1"/>
  <c r="K850" i="1"/>
  <c r="I866" i="1"/>
  <c r="K869" i="1"/>
  <c r="I871" i="1"/>
  <c r="I885" i="1"/>
  <c r="K885" i="1" s="1"/>
  <c r="P899" i="1"/>
  <c r="O899" i="1"/>
  <c r="M899" i="1"/>
  <c r="I899" i="1"/>
  <c r="L907" i="1"/>
  <c r="M907" i="1" s="1"/>
  <c r="P907" i="1"/>
  <c r="O907" i="1"/>
  <c r="O910" i="1"/>
  <c r="L910" i="1"/>
  <c r="M910" i="1" s="1"/>
  <c r="I930" i="1"/>
  <c r="L769" i="1"/>
  <c r="M769" i="1" s="1"/>
  <c r="L784" i="1"/>
  <c r="M784" i="1" s="1"/>
  <c r="L795" i="1"/>
  <c r="M795" i="1" s="1"/>
  <c r="O802" i="1"/>
  <c r="P805" i="1"/>
  <c r="L813" i="1"/>
  <c r="M813" i="1" s="1"/>
  <c r="P821" i="1"/>
  <c r="O828" i="1"/>
  <c r="O832" i="1"/>
  <c r="L836" i="1"/>
  <c r="M836" i="1" s="1"/>
  <c r="O842" i="1"/>
  <c r="P844" i="1"/>
  <c r="L854" i="1"/>
  <c r="M854" i="1" s="1"/>
  <c r="O858" i="1"/>
  <c r="L858" i="1"/>
  <c r="M858" i="1" s="1"/>
  <c r="K878" i="1"/>
  <c r="K879" i="1"/>
  <c r="I897" i="1"/>
  <c r="K899" i="1"/>
  <c r="I902" i="1"/>
  <c r="I914" i="1"/>
  <c r="K922" i="1"/>
  <c r="L925" i="1"/>
  <c r="M925" i="1" s="1"/>
  <c r="P925" i="1"/>
  <c r="O925" i="1"/>
  <c r="K938" i="1"/>
  <c r="O942" i="1"/>
  <c r="L942" i="1"/>
  <c r="M942" i="1" s="1"/>
  <c r="P802" i="1"/>
  <c r="I804" i="1"/>
  <c r="P833" i="1"/>
  <c r="M850" i="1"/>
  <c r="P860" i="1"/>
  <c r="P868" i="1"/>
  <c r="I873" i="1"/>
  <c r="I875" i="1"/>
  <c r="K880" i="1"/>
  <c r="K881" i="1"/>
  <c r="K882" i="1"/>
  <c r="K904" i="1"/>
  <c r="K910" i="1"/>
  <c r="I912" i="1"/>
  <c r="K916" i="1"/>
  <c r="I916" i="1"/>
  <c r="K926" i="1"/>
  <c r="L1006" i="1"/>
  <c r="M1006" i="1" s="1"/>
  <c r="P1006" i="1"/>
  <c r="O1006" i="1"/>
  <c r="O850" i="1"/>
  <c r="K871" i="1"/>
  <c r="I880" i="1"/>
  <c r="I900" i="1"/>
  <c r="P900" i="1"/>
  <c r="I903" i="1"/>
  <c r="P903" i="1"/>
  <c r="I920" i="1"/>
  <c r="P928" i="1"/>
  <c r="I928" i="1"/>
  <c r="O940" i="1"/>
  <c r="L940" i="1"/>
  <c r="M940" i="1" s="1"/>
  <c r="L952" i="1"/>
  <c r="M952" i="1" s="1"/>
  <c r="O982" i="1"/>
  <c r="L982" i="1"/>
  <c r="M982" i="1" s="1"/>
  <c r="P981" i="1"/>
  <c r="P982" i="1"/>
  <c r="O872" i="1"/>
  <c r="L872" i="1"/>
  <c r="M872" i="1" s="1"/>
  <c r="I878" i="1"/>
  <c r="P883" i="1"/>
  <c r="O883" i="1"/>
  <c r="L883" i="1"/>
  <c r="M883" i="1" s="1"/>
  <c r="P882" i="1"/>
  <c r="O901" i="1"/>
  <c r="L901" i="1"/>
  <c r="M901" i="1" s="1"/>
  <c r="I908" i="1"/>
  <c r="I921" i="1"/>
  <c r="P921" i="1"/>
  <c r="K966" i="1"/>
  <c r="K1033" i="1"/>
  <c r="K1032" i="1"/>
  <c r="P870" i="1"/>
  <c r="I906" i="1"/>
  <c r="L915" i="1"/>
  <c r="M915" i="1" s="1"/>
  <c r="I918" i="1"/>
  <c r="P935" i="1"/>
  <c r="K947" i="1"/>
  <c r="K950" i="1"/>
  <c r="I954" i="1"/>
  <c r="I967" i="1"/>
  <c r="P967" i="1"/>
  <c r="L969" i="1"/>
  <c r="M969" i="1" s="1"/>
  <c r="O969" i="1"/>
  <c r="I978" i="1"/>
  <c r="K982" i="1"/>
  <c r="K981" i="1"/>
  <c r="L984" i="1"/>
  <c r="M984" i="1" s="1"/>
  <c r="K984" i="1"/>
  <c r="I996" i="1"/>
  <c r="P996" i="1"/>
  <c r="I1003" i="1"/>
  <c r="I1049" i="1"/>
  <c r="P1049" i="1"/>
  <c r="K932" i="1"/>
  <c r="K935" i="1"/>
  <c r="I944" i="1"/>
  <c r="P952" i="1"/>
  <c r="O952" i="1"/>
  <c r="O971" i="1"/>
  <c r="L971" i="1"/>
  <c r="M971" i="1" s="1"/>
  <c r="P971" i="1"/>
  <c r="L989" i="1"/>
  <c r="M989" i="1" s="1"/>
  <c r="O989" i="1"/>
  <c r="O1005" i="1"/>
  <c r="L1007" i="1"/>
  <c r="M1007" i="1" s="1"/>
  <c r="I1028" i="1"/>
  <c r="K1136" i="1"/>
  <c r="K1135" i="1"/>
  <c r="P917" i="1"/>
  <c r="O927" i="1"/>
  <c r="L927" i="1"/>
  <c r="M927" i="1" s="1"/>
  <c r="P947" i="1"/>
  <c r="O947" i="1"/>
  <c r="I949" i="1"/>
  <c r="P949" i="1"/>
  <c r="O957" i="1"/>
  <c r="I964" i="1"/>
  <c r="K971" i="1"/>
  <c r="K970" i="1"/>
  <c r="L973" i="1"/>
  <c r="M973" i="1" s="1"/>
  <c r="K973" i="1"/>
  <c r="K976" i="1"/>
  <c r="I979" i="1"/>
  <c r="O991" i="1"/>
  <c r="L991" i="1"/>
  <c r="M991" i="1" s="1"/>
  <c r="P991" i="1"/>
  <c r="L996" i="1"/>
  <c r="M996" i="1" s="1"/>
  <c r="O996" i="1"/>
  <c r="K1026" i="1"/>
  <c r="K1025" i="1"/>
  <c r="K1069" i="1"/>
  <c r="K870" i="1"/>
  <c r="L877" i="1"/>
  <c r="M877" i="1" s="1"/>
  <c r="P893" i="1"/>
  <c r="K895" i="1"/>
  <c r="L896" i="1"/>
  <c r="M896" i="1" s="1"/>
  <c r="O915" i="1"/>
  <c r="L923" i="1"/>
  <c r="M923" i="1" s="1"/>
  <c r="P926" i="1"/>
  <c r="P927" i="1"/>
  <c r="P932" i="1"/>
  <c r="P939" i="1"/>
  <c r="K942" i="1"/>
  <c r="I972" i="1"/>
  <c r="P972" i="1"/>
  <c r="L976" i="1"/>
  <c r="M976" i="1" s="1"/>
  <c r="P976" i="1"/>
  <c r="O976" i="1"/>
  <c r="I981" i="1"/>
  <c r="I985" i="1"/>
  <c r="K991" i="1"/>
  <c r="K990" i="1"/>
  <c r="K997" i="1"/>
  <c r="P1005" i="1"/>
  <c r="I1056" i="1"/>
  <c r="P879" i="1"/>
  <c r="P901" i="1"/>
  <c r="I917" i="1"/>
  <c r="O941" i="1"/>
  <c r="L941" i="1"/>
  <c r="M941" i="1" s="1"/>
  <c r="L951" i="1"/>
  <c r="M951" i="1" s="1"/>
  <c r="O951" i="1"/>
  <c r="P969" i="1"/>
  <c r="I992" i="1"/>
  <c r="K992" i="1" s="1"/>
  <c r="P992" i="1"/>
  <c r="K994" i="1"/>
  <c r="K1015" i="1"/>
  <c r="K1014" i="1"/>
  <c r="I1054" i="1"/>
  <c r="I1095" i="1"/>
  <c r="P1095" i="1"/>
  <c r="I950" i="1"/>
  <c r="K954" i="1"/>
  <c r="K957" i="1"/>
  <c r="K958" i="1"/>
  <c r="I970" i="1"/>
  <c r="P970" i="1"/>
  <c r="K979" i="1"/>
  <c r="P989" i="1"/>
  <c r="K995" i="1"/>
  <c r="L1002" i="1"/>
  <c r="M1002" i="1" s="1"/>
  <c r="O1002" i="1"/>
  <c r="I1011" i="1"/>
  <c r="P1011" i="1"/>
  <c r="I1035" i="1"/>
  <c r="K1035" i="1"/>
  <c r="P929" i="1"/>
  <c r="I931" i="1"/>
  <c r="L939" i="1"/>
  <c r="M939" i="1" s="1"/>
  <c r="K944" i="1"/>
  <c r="K955" i="1"/>
  <c r="L958" i="1"/>
  <c r="M958" i="1" s="1"/>
  <c r="I960" i="1"/>
  <c r="K963" i="1"/>
  <c r="K962" i="1"/>
  <c r="O966" i="1"/>
  <c r="L966" i="1"/>
  <c r="M966" i="1" s="1"/>
  <c r="P966" i="1"/>
  <c r="K967" i="1"/>
  <c r="L968" i="1"/>
  <c r="M968" i="1" s="1"/>
  <c r="K968" i="1"/>
  <c r="I975" i="1"/>
  <c r="L980" i="1"/>
  <c r="M980" i="1" s="1"/>
  <c r="P979" i="1"/>
  <c r="O980" i="1"/>
  <c r="I990" i="1"/>
  <c r="P990" i="1"/>
  <c r="I1025" i="1"/>
  <c r="P941" i="1"/>
  <c r="K961" i="1"/>
  <c r="D974" i="1"/>
  <c r="F974" i="1" s="1"/>
  <c r="K986" i="1"/>
  <c r="P1017" i="1"/>
  <c r="I1017" i="1"/>
  <c r="O1019" i="1"/>
  <c r="L1019" i="1"/>
  <c r="M1019" i="1" s="1"/>
  <c r="L1021" i="1"/>
  <c r="M1021" i="1" s="1"/>
  <c r="O1021" i="1"/>
  <c r="I1030" i="1"/>
  <c r="K1040" i="1"/>
  <c r="L1045" i="1"/>
  <c r="M1045" i="1" s="1"/>
  <c r="O1045" i="1"/>
  <c r="K1052" i="1"/>
  <c r="K1053" i="1"/>
  <c r="I1062" i="1"/>
  <c r="K1070" i="1"/>
  <c r="K1071" i="1"/>
  <c r="I1116" i="1"/>
  <c r="P1116" i="1"/>
  <c r="I1002" i="1"/>
  <c r="I1005" i="1"/>
  <c r="L1015" i="1"/>
  <c r="M1015" i="1" s="1"/>
  <c r="O1015" i="1"/>
  <c r="L1033" i="1"/>
  <c r="M1033" i="1" s="1"/>
  <c r="O1033" i="1"/>
  <c r="I1058" i="1"/>
  <c r="I1014" i="1"/>
  <c r="I1032" i="1"/>
  <c r="K1036" i="1"/>
  <c r="K1037" i="1"/>
  <c r="K1047" i="1"/>
  <c r="K1046" i="1"/>
  <c r="I1065" i="1"/>
  <c r="P1065" i="1"/>
  <c r="I1070" i="1"/>
  <c r="I1086" i="1"/>
  <c r="L956" i="1"/>
  <c r="M956" i="1" s="1"/>
  <c r="P963" i="1"/>
  <c r="O997" i="1"/>
  <c r="O1007" i="1"/>
  <c r="I1018" i="1"/>
  <c r="P1018" i="1"/>
  <c r="P1021" i="1"/>
  <c r="K1030" i="1"/>
  <c r="I1042" i="1"/>
  <c r="P1045" i="1"/>
  <c r="L1047" i="1"/>
  <c r="M1047" i="1" s="1"/>
  <c r="O1047" i="1"/>
  <c r="I1050" i="1"/>
  <c r="P1063" i="1"/>
  <c r="K1075" i="1"/>
  <c r="L1126" i="1"/>
  <c r="M1126" i="1" s="1"/>
  <c r="K1126" i="1"/>
  <c r="K1125" i="1"/>
  <c r="M959" i="1"/>
  <c r="P961" i="1"/>
  <c r="P986" i="1"/>
  <c r="K988" i="1"/>
  <c r="I1029" i="1"/>
  <c r="P1029" i="1"/>
  <c r="I1038" i="1"/>
  <c r="K1038" i="1"/>
  <c r="K1039" i="1"/>
  <c r="I1046" i="1"/>
  <c r="K1056" i="1"/>
  <c r="K1059" i="1"/>
  <c r="K1058" i="1"/>
  <c r="L1061" i="1"/>
  <c r="M1061" i="1" s="1"/>
  <c r="P1061" i="1"/>
  <c r="O1061" i="1"/>
  <c r="K1063" i="1"/>
  <c r="K1062" i="1"/>
  <c r="I1084" i="1"/>
  <c r="I1097" i="1"/>
  <c r="P1097" i="1"/>
  <c r="P945" i="1"/>
  <c r="P955" i="1"/>
  <c r="O959" i="1"/>
  <c r="P995" i="1"/>
  <c r="I1009" i="1"/>
  <c r="K1009" i="1" s="1"/>
  <c r="P1009" i="1"/>
  <c r="I1010" i="1"/>
  <c r="L1013" i="1"/>
  <c r="M1013" i="1" s="1"/>
  <c r="O1013" i="1"/>
  <c r="I1016" i="1"/>
  <c r="I1024" i="1"/>
  <c r="O1027" i="1"/>
  <c r="L1027" i="1"/>
  <c r="M1027" i="1" s="1"/>
  <c r="L1031" i="1"/>
  <c r="M1031" i="1" s="1"/>
  <c r="P1030" i="1"/>
  <c r="O1031" i="1"/>
  <c r="I1034" i="1"/>
  <c r="I1036" i="1"/>
  <c r="K1041" i="1"/>
  <c r="I1043" i="1"/>
  <c r="K1044" i="1"/>
  <c r="K1057" i="1"/>
  <c r="K1061" i="1"/>
  <c r="K1060" i="1"/>
  <c r="L1063" i="1"/>
  <c r="M1063" i="1" s="1"/>
  <c r="O1063" i="1"/>
  <c r="L1121" i="1"/>
  <c r="M1121" i="1" s="1"/>
  <c r="K1121" i="1"/>
  <c r="K1120" i="1"/>
  <c r="P1014" i="1"/>
  <c r="O1020" i="1"/>
  <c r="O1022" i="1"/>
  <c r="L1022" i="1"/>
  <c r="M1022" i="1" s="1"/>
  <c r="L1026" i="1"/>
  <c r="M1026" i="1" s="1"/>
  <c r="O1026" i="1"/>
  <c r="P1032" i="1"/>
  <c r="K1034" i="1"/>
  <c r="O1041" i="1"/>
  <c r="L1041" i="1"/>
  <c r="M1041" i="1" s="1"/>
  <c r="O1051" i="1"/>
  <c r="L1051" i="1"/>
  <c r="M1051" i="1" s="1"/>
  <c r="P1050" i="1"/>
  <c r="P1053" i="1"/>
  <c r="O1053" i="1"/>
  <c r="L1053" i="1"/>
  <c r="M1053" i="1" s="1"/>
  <c r="P1052" i="1"/>
  <c r="K1054" i="1"/>
  <c r="K1055" i="1"/>
  <c r="P1012" i="1"/>
  <c r="I1019" i="1"/>
  <c r="P1020" i="1"/>
  <c r="I1051" i="1"/>
  <c r="L1057" i="1"/>
  <c r="M1057" i="1" s="1"/>
  <c r="P1060" i="1"/>
  <c r="K1078" i="1"/>
  <c r="K1088" i="1"/>
  <c r="O1093" i="1"/>
  <c r="L1093" i="1"/>
  <c r="M1093" i="1" s="1"/>
  <c r="L1099" i="1"/>
  <c r="M1099" i="1" s="1"/>
  <c r="O1099" i="1"/>
  <c r="O1101" i="1"/>
  <c r="L1101" i="1"/>
  <c r="M1101" i="1" s="1"/>
  <c r="P1100" i="1"/>
  <c r="P1101" i="1"/>
  <c r="K1102" i="1"/>
  <c r="K1103" i="1"/>
  <c r="K1104" i="1"/>
  <c r="L1106" i="1"/>
  <c r="M1106" i="1" s="1"/>
  <c r="O1106" i="1"/>
  <c r="L1039" i="1"/>
  <c r="M1039" i="1" s="1"/>
  <c r="L1055" i="1"/>
  <c r="M1055" i="1" s="1"/>
  <c r="K1067" i="1"/>
  <c r="L1075" i="1"/>
  <c r="M1075" i="1" s="1"/>
  <c r="I1076" i="1"/>
  <c r="L1090" i="1"/>
  <c r="M1090" i="1" s="1"/>
  <c r="K1101" i="1"/>
  <c r="K1100" i="1"/>
  <c r="K1106" i="1"/>
  <c r="K1107" i="1"/>
  <c r="K1112" i="1"/>
  <c r="K1113" i="1"/>
  <c r="O1123" i="1"/>
  <c r="I1072" i="1"/>
  <c r="K1072" i="1"/>
  <c r="I1088" i="1"/>
  <c r="P1088" i="1"/>
  <c r="I1102" i="1"/>
  <c r="I1104" i="1"/>
  <c r="P1104" i="1"/>
  <c r="K1109" i="1"/>
  <c r="K1108" i="1"/>
  <c r="K1111" i="1"/>
  <c r="K1110" i="1"/>
  <c r="I1120" i="1"/>
  <c r="P1120" i="1"/>
  <c r="O1122" i="1"/>
  <c r="L1122" i="1"/>
  <c r="M1122" i="1" s="1"/>
  <c r="K1073" i="1"/>
  <c r="O1076" i="1"/>
  <c r="L1083" i="1"/>
  <c r="M1083" i="1" s="1"/>
  <c r="O1083" i="1"/>
  <c r="K1090" i="1"/>
  <c r="K1091" i="1"/>
  <c r="P1098" i="1"/>
  <c r="I1098" i="1"/>
  <c r="P1099" i="1"/>
  <c r="L1111" i="1"/>
  <c r="M1111" i="1" s="1"/>
  <c r="O1111" i="1"/>
  <c r="I1131" i="1"/>
  <c r="K1144" i="1"/>
  <c r="K1143" i="1"/>
  <c r="L1144" i="1"/>
  <c r="M1144" i="1" s="1"/>
  <c r="I1161" i="1"/>
  <c r="P1022" i="1"/>
  <c r="P1027" i="1"/>
  <c r="P1041" i="1"/>
  <c r="P1057" i="1"/>
  <c r="I1080" i="1"/>
  <c r="O1085" i="1"/>
  <c r="L1085" i="1"/>
  <c r="M1085" i="1" s="1"/>
  <c r="P1085" i="1"/>
  <c r="P1087" i="1"/>
  <c r="O1087" i="1"/>
  <c r="L1087" i="1"/>
  <c r="M1087" i="1" s="1"/>
  <c r="P1086" i="1"/>
  <c r="L1091" i="1"/>
  <c r="M1091" i="1" s="1"/>
  <c r="I1100" i="1"/>
  <c r="K1123" i="1"/>
  <c r="I1066" i="1"/>
  <c r="P1067" i="1"/>
  <c r="O1069" i="1"/>
  <c r="L1069" i="1"/>
  <c r="M1069" i="1" s="1"/>
  <c r="I1077" i="1"/>
  <c r="P1077" i="1"/>
  <c r="K1080" i="1"/>
  <c r="O1088" i="1"/>
  <c r="L1088" i="1"/>
  <c r="M1088" i="1" s="1"/>
  <c r="I1096" i="1"/>
  <c r="O1104" i="1"/>
  <c r="P1115" i="1"/>
  <c r="I1115" i="1"/>
  <c r="K1115" i="1" s="1"/>
  <c r="P1123" i="1"/>
  <c r="I1123" i="1"/>
  <c r="L1125" i="1"/>
  <c r="M1125" i="1" s="1"/>
  <c r="K1131" i="1"/>
  <c r="L1079" i="1"/>
  <c r="M1079" i="1" s="1"/>
  <c r="I1082" i="1"/>
  <c r="K1085" i="1"/>
  <c r="K1084" i="1"/>
  <c r="K1086" i="1"/>
  <c r="I1090" i="1"/>
  <c r="P1090" i="1"/>
  <c r="K1093" i="1"/>
  <c r="K1092" i="1"/>
  <c r="K1098" i="1"/>
  <c r="P1103" i="1"/>
  <c r="O1103" i="1"/>
  <c r="L1103" i="1"/>
  <c r="M1103" i="1" s="1"/>
  <c r="I1106" i="1"/>
  <c r="P1106" i="1"/>
  <c r="K1116" i="1"/>
  <c r="L1136" i="1"/>
  <c r="M1136" i="1" s="1"/>
  <c r="P1136" i="1"/>
  <c r="O1136" i="1"/>
  <c r="K1153" i="1"/>
  <c r="K1154" i="1"/>
  <c r="L1104" i="1"/>
  <c r="M1104" i="1" s="1"/>
  <c r="L1109" i="1"/>
  <c r="M1109" i="1" s="1"/>
  <c r="P1114" i="1"/>
  <c r="P1118" i="1"/>
  <c r="P1122" i="1"/>
  <c r="I1125" i="1"/>
  <c r="P1125" i="1"/>
  <c r="O1125" i="1"/>
  <c r="L1128" i="1"/>
  <c r="M1128" i="1" s="1"/>
  <c r="P1144" i="1"/>
  <c r="O1144" i="1"/>
  <c r="L1152" i="1"/>
  <c r="M1152" i="1" s="1"/>
  <c r="K1152" i="1"/>
  <c r="K1206" i="1"/>
  <c r="K1205" i="1"/>
  <c r="I1280" i="1"/>
  <c r="K1280" i="1" s="1"/>
  <c r="P1280" i="1"/>
  <c r="P1119" i="1"/>
  <c r="L1132" i="1"/>
  <c r="M1132" i="1" s="1"/>
  <c r="P1131" i="1"/>
  <c r="I1135" i="1"/>
  <c r="P1135" i="1"/>
  <c r="I1141" i="1"/>
  <c r="K1159" i="1"/>
  <c r="K1158" i="1"/>
  <c r="O1166" i="1"/>
  <c r="L1168" i="1"/>
  <c r="M1168" i="1" s="1"/>
  <c r="P1168" i="1"/>
  <c r="O1168" i="1"/>
  <c r="L1170" i="1"/>
  <c r="M1170" i="1" s="1"/>
  <c r="P1170" i="1"/>
  <c r="O1170" i="1"/>
  <c r="P1111" i="1"/>
  <c r="O1116" i="1"/>
  <c r="I1118" i="1"/>
  <c r="I1130" i="1"/>
  <c r="O1132" i="1"/>
  <c r="L1139" i="1"/>
  <c r="M1139" i="1" s="1"/>
  <c r="I1145" i="1"/>
  <c r="K1146" i="1"/>
  <c r="K1145" i="1"/>
  <c r="K1148" i="1"/>
  <c r="I1150" i="1"/>
  <c r="P1150" i="1"/>
  <c r="K1151" i="1"/>
  <c r="L1159" i="1"/>
  <c r="M1159" i="1" s="1"/>
  <c r="O1159" i="1"/>
  <c r="I1164" i="1"/>
  <c r="P1093" i="1"/>
  <c r="P1109" i="1"/>
  <c r="I1119" i="1"/>
  <c r="L1119" i="1" s="1"/>
  <c r="M1119" i="1" s="1"/>
  <c r="P1132" i="1"/>
  <c r="L1133" i="1"/>
  <c r="M1133" i="1" s="1"/>
  <c r="O1133" i="1"/>
  <c r="P1139" i="1"/>
  <c r="K1141" i="1"/>
  <c r="I1143" i="1"/>
  <c r="L1148" i="1"/>
  <c r="M1148" i="1" s="1"/>
  <c r="O1148" i="1"/>
  <c r="L1151" i="1"/>
  <c r="M1151" i="1" s="1"/>
  <c r="I1153" i="1"/>
  <c r="K1167" i="1"/>
  <c r="K1166" i="1"/>
  <c r="P1075" i="1"/>
  <c r="P1091" i="1"/>
  <c r="P1107" i="1"/>
  <c r="L1114" i="1"/>
  <c r="M1114" i="1" s="1"/>
  <c r="P1124" i="1"/>
  <c r="P1128" i="1"/>
  <c r="I1140" i="1"/>
  <c r="K1140" i="1" s="1"/>
  <c r="P1140" i="1"/>
  <c r="K1147" i="1"/>
  <c r="I1156" i="1"/>
  <c r="P1073" i="1"/>
  <c r="I1158" i="1"/>
  <c r="I1165" i="1"/>
  <c r="I1199" i="1"/>
  <c r="K1128" i="1"/>
  <c r="P1133" i="1"/>
  <c r="L1138" i="1"/>
  <c r="M1138" i="1" s="1"/>
  <c r="O1138" i="1"/>
  <c r="P1143" i="1"/>
  <c r="I1166" i="1"/>
  <c r="P1166" i="1"/>
  <c r="I1174" i="1"/>
  <c r="I1182" i="1"/>
  <c r="P1146" i="1"/>
  <c r="K1177" i="1"/>
  <c r="K1176" i="1"/>
  <c r="L1201" i="1"/>
  <c r="M1201" i="1" s="1"/>
  <c r="P1201" i="1"/>
  <c r="O1201" i="1"/>
  <c r="L1206" i="1"/>
  <c r="M1206" i="1" s="1"/>
  <c r="P1206" i="1"/>
  <c r="O1206" i="1"/>
  <c r="I1209" i="1"/>
  <c r="P1209" i="1"/>
  <c r="P1148" i="1"/>
  <c r="P1159" i="1"/>
  <c r="O1248" i="1"/>
  <c r="L1248" i="1"/>
  <c r="M1248" i="1" s="1"/>
  <c r="P1153" i="1"/>
  <c r="L1154" i="1"/>
  <c r="M1154" i="1" s="1"/>
  <c r="I1210" i="1"/>
  <c r="P1217" i="1"/>
  <c r="D1204" i="1"/>
  <c r="F1204" i="1" s="1"/>
  <c r="K1242" i="1"/>
  <c r="K1241" i="1"/>
  <c r="O1252" i="1"/>
  <c r="L1252" i="1"/>
  <c r="M1252" i="1" s="1"/>
  <c r="L1274" i="1"/>
  <c r="M1274" i="1" s="1"/>
  <c r="O1274" i="1"/>
  <c r="P1163" i="1"/>
  <c r="I1176" i="1"/>
  <c r="O1185" i="1"/>
  <c r="L1185" i="1"/>
  <c r="M1185" i="1" s="1"/>
  <c r="P1185" i="1"/>
  <c r="O1189" i="1"/>
  <c r="L1189" i="1"/>
  <c r="M1189" i="1" s="1"/>
  <c r="P1189" i="1"/>
  <c r="O1193" i="1"/>
  <c r="L1193" i="1"/>
  <c r="M1193" i="1" s="1"/>
  <c r="P1193" i="1"/>
  <c r="O1197" i="1"/>
  <c r="L1197" i="1"/>
  <c r="M1197" i="1" s="1"/>
  <c r="P1197" i="1"/>
  <c r="O1200" i="1"/>
  <c r="L1212" i="1"/>
  <c r="M1212" i="1" s="1"/>
  <c r="P1212" i="1"/>
  <c r="O1212" i="1"/>
  <c r="O1215" i="1"/>
  <c r="K1217" i="1"/>
  <c r="I1227" i="1"/>
  <c r="K1227" i="1" s="1"/>
  <c r="O1286" i="1"/>
  <c r="L1286" i="1"/>
  <c r="M1286" i="1" s="1"/>
  <c r="P1286" i="1"/>
  <c r="I1172" i="1"/>
  <c r="P1151" i="1"/>
  <c r="O1173" i="1"/>
  <c r="L1173" i="1"/>
  <c r="M1173" i="1" s="1"/>
  <c r="I1175" i="1"/>
  <c r="K1179" i="1"/>
  <c r="I1186" i="1"/>
  <c r="K1186" i="1" s="1"/>
  <c r="I1190" i="1"/>
  <c r="K1190" i="1" s="1"/>
  <c r="P1190" i="1"/>
  <c r="I1194" i="1"/>
  <c r="K1194" i="1" s="1"/>
  <c r="I1198" i="1"/>
  <c r="K1198" i="1" s="1"/>
  <c r="P1198" i="1"/>
  <c r="P1200" i="1"/>
  <c r="P1215" i="1"/>
  <c r="L1167" i="1"/>
  <c r="M1167" i="1" s="1"/>
  <c r="L1169" i="1"/>
  <c r="M1169" i="1" s="1"/>
  <c r="O1180" i="1"/>
  <c r="L1180" i="1"/>
  <c r="M1180" i="1" s="1"/>
  <c r="O1211" i="1"/>
  <c r="I1229" i="1"/>
  <c r="K1229" i="1" s="1"/>
  <c r="P1229" i="1"/>
  <c r="O1219" i="1"/>
  <c r="L1219" i="1"/>
  <c r="M1219" i="1" s="1"/>
  <c r="I1223" i="1"/>
  <c r="K1223" i="1" s="1"/>
  <c r="P1223" i="1"/>
  <c r="I1225" i="1"/>
  <c r="K1225" i="1" s="1"/>
  <c r="P1225" i="1"/>
  <c r="I1245" i="1"/>
  <c r="K1245" i="1" s="1"/>
  <c r="L1246" i="1"/>
  <c r="M1246" i="1" s="1"/>
  <c r="O1246" i="1"/>
  <c r="L1265" i="1"/>
  <c r="M1265" i="1" s="1"/>
  <c r="O1265" i="1"/>
  <c r="K1284" i="1"/>
  <c r="K1285" i="1"/>
  <c r="L1184" i="1"/>
  <c r="M1184" i="1" s="1"/>
  <c r="P1191" i="1"/>
  <c r="I1200" i="1"/>
  <c r="L1200" i="1" s="1"/>
  <c r="M1200" i="1" s="1"/>
  <c r="O1207" i="1"/>
  <c r="I1211" i="1"/>
  <c r="I1215" i="1"/>
  <c r="K1215" i="1" s="1"/>
  <c r="I1231" i="1"/>
  <c r="K1231" i="1" s="1"/>
  <c r="P1231" i="1"/>
  <c r="I1233" i="1"/>
  <c r="K1233" i="1" s="1"/>
  <c r="I1249" i="1"/>
  <c r="K1249" i="1" s="1"/>
  <c r="L1250" i="1"/>
  <c r="M1250" i="1" s="1"/>
  <c r="I1253" i="1"/>
  <c r="K1253" i="1" s="1"/>
  <c r="P1253" i="1"/>
  <c r="L1256" i="1"/>
  <c r="M1256" i="1" s="1"/>
  <c r="O1256" i="1"/>
  <c r="I1259" i="1"/>
  <c r="L1203" i="1"/>
  <c r="M1203" i="1" s="1"/>
  <c r="P1207" i="1"/>
  <c r="L1214" i="1"/>
  <c r="M1214" i="1" s="1"/>
  <c r="O1222" i="1"/>
  <c r="L1222" i="1"/>
  <c r="M1222" i="1" s="1"/>
  <c r="I1235" i="1"/>
  <c r="K1235" i="1" s="1"/>
  <c r="I1237" i="1"/>
  <c r="K1237" i="1" s="1"/>
  <c r="P1237" i="1"/>
  <c r="O1255" i="1"/>
  <c r="L1255" i="1"/>
  <c r="M1255" i="1" s="1"/>
  <c r="I1261" i="1"/>
  <c r="O1264" i="1"/>
  <c r="L1264" i="1"/>
  <c r="M1264" i="1" s="1"/>
  <c r="L1269" i="1"/>
  <c r="M1269" i="1" s="1"/>
  <c r="O1269" i="1"/>
  <c r="K1272" i="1"/>
  <c r="L1277" i="1"/>
  <c r="M1277" i="1" s="1"/>
  <c r="I1284" i="1"/>
  <c r="P1187" i="1"/>
  <c r="P1195" i="1"/>
  <c r="O1226" i="1"/>
  <c r="L1226" i="1"/>
  <c r="M1226" i="1" s="1"/>
  <c r="I1239" i="1"/>
  <c r="K1239" i="1" s="1"/>
  <c r="P1239" i="1"/>
  <c r="P1245" i="1"/>
  <c r="O1273" i="1"/>
  <c r="L1273" i="1"/>
  <c r="M1273" i="1" s="1"/>
  <c r="P1202" i="1"/>
  <c r="P1213" i="1"/>
  <c r="P1219" i="1"/>
  <c r="O1230" i="1"/>
  <c r="L1230" i="1"/>
  <c r="M1230" i="1" s="1"/>
  <c r="O1231" i="1"/>
  <c r="P1235" i="1"/>
  <c r="I1254" i="1"/>
  <c r="L1281" i="1"/>
  <c r="M1281" i="1" s="1"/>
  <c r="P1173" i="1"/>
  <c r="P1179" i="1"/>
  <c r="P1184" i="1"/>
  <c r="P1188" i="1"/>
  <c r="P1196" i="1"/>
  <c r="O1203" i="1"/>
  <c r="I1207" i="1"/>
  <c r="P1232" i="1"/>
  <c r="O1234" i="1"/>
  <c r="L1234" i="1"/>
  <c r="M1234" i="1" s="1"/>
  <c r="L1242" i="1"/>
  <c r="M1242" i="1" s="1"/>
  <c r="O1242" i="1"/>
  <c r="P1248" i="1"/>
  <c r="P1249" i="1"/>
  <c r="I1258" i="1"/>
  <c r="P1264" i="1"/>
  <c r="O1268" i="1"/>
  <c r="L1268" i="1"/>
  <c r="M1268" i="1" s="1"/>
  <c r="L1287" i="1"/>
  <c r="M1287" i="1" s="1"/>
  <c r="O1287" i="1"/>
  <c r="I1221" i="1"/>
  <c r="P1236" i="1"/>
  <c r="O1238" i="1"/>
  <c r="L1238" i="1"/>
  <c r="M1238" i="1" s="1"/>
  <c r="O1244" i="1"/>
  <c r="L1244" i="1"/>
  <c r="M1244" i="1" s="1"/>
  <c r="P1252" i="1"/>
  <c r="P1255" i="1"/>
  <c r="K1262" i="1"/>
  <c r="K1261" i="1"/>
  <c r="P1273" i="1"/>
  <c r="I1276" i="1"/>
  <c r="P1228" i="1"/>
  <c r="P1240" i="1"/>
  <c r="O1250" i="1"/>
  <c r="P1256" i="1"/>
  <c r="P1265" i="1"/>
  <c r="P1269" i="1"/>
  <c r="P1274" i="1"/>
  <c r="O1277" i="1"/>
  <c r="O1281" i="1"/>
  <c r="P1287" i="1"/>
  <c r="P1242" i="1"/>
  <c r="P1246" i="1"/>
  <c r="P1250" i="1"/>
  <c r="P1277" i="1"/>
  <c r="L1279" i="1"/>
  <c r="M1279" i="1" s="1"/>
  <c r="P1281" i="1"/>
  <c r="L1283" i="1"/>
  <c r="M1283" i="1" s="1"/>
  <c r="P1263" i="1"/>
  <c r="O1283" i="1"/>
  <c r="P1285" i="1"/>
  <c r="O1284" i="2" l="1"/>
  <c r="M1284" i="2"/>
  <c r="P1284" i="2"/>
  <c r="I1284" i="2"/>
  <c r="CC17" i="9"/>
  <c r="CE16" i="9"/>
  <c r="CG17" i="9"/>
  <c r="BK17" i="9"/>
  <c r="BW20" i="9"/>
  <c r="P65" i="7"/>
  <c r="O65" i="7"/>
  <c r="M65" i="7"/>
  <c r="K65" i="7"/>
  <c r="O11" i="7"/>
  <c r="M11" i="7"/>
  <c r="K11" i="7"/>
  <c r="P11" i="7"/>
  <c r="O652" i="7"/>
  <c r="O664" i="7"/>
  <c r="P652" i="7"/>
  <c r="I652" i="7"/>
  <c r="M652" i="7"/>
  <c r="O806" i="7"/>
  <c r="P843" i="7"/>
  <c r="I806" i="7"/>
  <c r="M843" i="7"/>
  <c r="O843" i="7"/>
  <c r="K806" i="7"/>
  <c r="M873" i="7"/>
  <c r="M1094" i="7"/>
  <c r="K102" i="7"/>
  <c r="P102" i="7"/>
  <c r="O102" i="7"/>
  <c r="I102" i="7"/>
  <c r="M96" i="7"/>
  <c r="O53" i="7"/>
  <c r="I53" i="7"/>
  <c r="P53" i="7"/>
  <c r="K53" i="7"/>
  <c r="P46" i="7"/>
  <c r="I46" i="7"/>
  <c r="M46" i="7"/>
  <c r="O37" i="7"/>
  <c r="M65" i="5"/>
  <c r="I65" i="6"/>
  <c r="K887" i="6"/>
  <c r="O806" i="6"/>
  <c r="I822" i="6"/>
  <c r="P822" i="6"/>
  <c r="O379" i="6"/>
  <c r="P458" i="6"/>
  <c r="O822" i="6"/>
  <c r="K567" i="6"/>
  <c r="K525" i="6"/>
  <c r="I458" i="6"/>
  <c r="M525" i="6"/>
  <c r="O525" i="6"/>
  <c r="P806" i="6"/>
  <c r="I806" i="6"/>
  <c r="M602" i="6"/>
  <c r="M458" i="6"/>
  <c r="M531" i="6"/>
  <c r="K822" i="6"/>
  <c r="O602" i="6"/>
  <c r="P531" i="6"/>
  <c r="I602" i="6"/>
  <c r="I525" i="6"/>
  <c r="M473" i="6"/>
  <c r="I531" i="6"/>
  <c r="I379" i="6"/>
  <c r="K602" i="6"/>
  <c r="K458" i="6"/>
  <c r="K531" i="6"/>
  <c r="M379" i="6"/>
  <c r="M848" i="6"/>
  <c r="M481" i="6"/>
  <c r="K65" i="6"/>
  <c r="O137" i="6"/>
  <c r="P137" i="6"/>
  <c r="I137" i="6"/>
  <c r="P96" i="6"/>
  <c r="O1271" i="5"/>
  <c r="P1271" i="5"/>
  <c r="I1271" i="5"/>
  <c r="M1271" i="5"/>
  <c r="O1137" i="5"/>
  <c r="I1205" i="5"/>
  <c r="M1137" i="5"/>
  <c r="I1012" i="5"/>
  <c r="I1078" i="5"/>
  <c r="M1012" i="5"/>
  <c r="P1210" i="5"/>
  <c r="I1137" i="5"/>
  <c r="K1032" i="5"/>
  <c r="P1012" i="5"/>
  <c r="M1050" i="5"/>
  <c r="M1086" i="5"/>
  <c r="M1032" i="5"/>
  <c r="M1241" i="5"/>
  <c r="K1205" i="5"/>
  <c r="O1210" i="5"/>
  <c r="M1210" i="5"/>
  <c r="K1086" i="5"/>
  <c r="I1032" i="5"/>
  <c r="K1137" i="5"/>
  <c r="O1078" i="5"/>
  <c r="O1086" i="5"/>
  <c r="M692" i="5"/>
  <c r="O680" i="5"/>
  <c r="M1003" i="5"/>
  <c r="M613" i="5"/>
  <c r="P358" i="5"/>
  <c r="P613" i="5"/>
  <c r="K358" i="5"/>
  <c r="I613" i="5"/>
  <c r="P543" i="5"/>
  <c r="P463" i="5"/>
  <c r="I543" i="5"/>
  <c r="I463" i="5"/>
  <c r="K520" i="5"/>
  <c r="P520" i="5"/>
  <c r="M358" i="5"/>
  <c r="M543" i="5"/>
  <c r="M463" i="5"/>
  <c r="K543" i="5"/>
  <c r="O463" i="5"/>
  <c r="I516" i="4"/>
  <c r="P381" i="4"/>
  <c r="O424" i="4"/>
  <c r="I381" i="4"/>
  <c r="I424" i="4"/>
  <c r="M583" i="4"/>
  <c r="K516" i="4"/>
  <c r="M516" i="4"/>
  <c r="O432" i="4"/>
  <c r="K432" i="4"/>
  <c r="K381" i="4"/>
  <c r="M381" i="4"/>
  <c r="I783" i="4"/>
  <c r="O783" i="4"/>
  <c r="M834" i="4"/>
  <c r="M783" i="4"/>
  <c r="K783" i="4"/>
  <c r="M859" i="4"/>
  <c r="M1044" i="4"/>
  <c r="M1210" i="4"/>
  <c r="K1284" i="4"/>
  <c r="O1284" i="4"/>
  <c r="M1284" i="4"/>
  <c r="O79" i="4"/>
  <c r="P79" i="4"/>
  <c r="I79" i="4"/>
  <c r="K79" i="4"/>
  <c r="I11" i="4"/>
  <c r="M11" i="4"/>
  <c r="P11" i="4"/>
  <c r="M948" i="3"/>
  <c r="M639" i="3"/>
  <c r="M485" i="3"/>
  <c r="F71" i="3"/>
  <c r="K71" i="3" s="1"/>
  <c r="O1100" i="3"/>
  <c r="O1127" i="3"/>
  <c r="P1100" i="3"/>
  <c r="P1025" i="3"/>
  <c r="M1129" i="3"/>
  <c r="I1100" i="3"/>
  <c r="I1025" i="3"/>
  <c r="K1025" i="3"/>
  <c r="K1100" i="3"/>
  <c r="O1023" i="3"/>
  <c r="M1025" i="3"/>
  <c r="P1023" i="3"/>
  <c r="I1023" i="3"/>
  <c r="I147" i="6"/>
  <c r="I65" i="3"/>
  <c r="M848" i="7"/>
  <c r="O65" i="5"/>
  <c r="O147" i="6"/>
  <c r="O65" i="3"/>
  <c r="M65" i="6"/>
  <c r="M147" i="6"/>
  <c r="P65" i="3"/>
  <c r="O307" i="3"/>
  <c r="M53" i="3"/>
  <c r="K518" i="2"/>
  <c r="M362" i="2"/>
  <c r="M1178" i="2"/>
  <c r="M1086" i="2"/>
  <c r="O618" i="2"/>
  <c r="K934" i="1"/>
  <c r="D9" i="1"/>
  <c r="F109" i="1"/>
  <c r="O623" i="1"/>
  <c r="P623" i="1"/>
  <c r="M623" i="1"/>
  <c r="O311" i="1"/>
  <c r="M311" i="1"/>
  <c r="P311" i="1"/>
  <c r="M125" i="3"/>
  <c r="M781" i="7"/>
  <c r="M567" i="4"/>
  <c r="M556" i="4"/>
  <c r="M366" i="6"/>
  <c r="M1284" i="5"/>
  <c r="M1162" i="6"/>
  <c r="M816" i="7"/>
  <c r="M1046" i="2"/>
  <c r="M354" i="4"/>
  <c r="M987" i="2"/>
  <c r="O1048" i="7"/>
  <c r="K1048" i="7"/>
  <c r="I1048" i="7"/>
  <c r="P897" i="3"/>
  <c r="K897" i="3"/>
  <c r="I897" i="3"/>
  <c r="O897" i="3"/>
  <c r="P845" i="3"/>
  <c r="O845" i="3"/>
  <c r="I845" i="3"/>
  <c r="K845" i="3"/>
  <c r="K777" i="3"/>
  <c r="I777" i="3"/>
  <c r="P777" i="3"/>
  <c r="M777" i="3"/>
  <c r="O777" i="3"/>
  <c r="K456" i="3"/>
  <c r="P456" i="3"/>
  <c r="O456" i="3"/>
  <c r="I456" i="3"/>
  <c r="O688" i="3"/>
  <c r="I688" i="3"/>
  <c r="K688" i="3"/>
  <c r="P688" i="3"/>
  <c r="P427" i="3"/>
  <c r="K427" i="3"/>
  <c r="I427" i="3"/>
  <c r="O427" i="3"/>
  <c r="I47" i="3"/>
  <c r="O47" i="3"/>
  <c r="K47" i="3"/>
  <c r="P47" i="3"/>
  <c r="P932" i="2"/>
  <c r="K932" i="2"/>
  <c r="K475" i="2"/>
  <c r="O475" i="2"/>
  <c r="I96" i="6"/>
  <c r="O96" i="6"/>
  <c r="I1174" i="7"/>
  <c r="O1174" i="7"/>
  <c r="K1174" i="7"/>
  <c r="P1174" i="7"/>
  <c r="P639" i="7"/>
  <c r="K639" i="7"/>
  <c r="I639" i="7"/>
  <c r="O639" i="7"/>
  <c r="O569" i="7"/>
  <c r="K569" i="7"/>
  <c r="M569" i="7"/>
  <c r="I569" i="7"/>
  <c r="P569" i="7"/>
  <c r="P1261" i="3"/>
  <c r="O1261" i="3"/>
  <c r="M1261" i="3"/>
  <c r="K1261" i="3"/>
  <c r="I1261" i="3"/>
  <c r="I539" i="5"/>
  <c r="O539" i="5"/>
  <c r="K539" i="5"/>
  <c r="P539" i="5"/>
  <c r="M539" i="5"/>
  <c r="O316" i="3"/>
  <c r="K335" i="5"/>
  <c r="P335" i="5"/>
  <c r="O335" i="5"/>
  <c r="I696" i="5"/>
  <c r="P696" i="5"/>
  <c r="O696" i="5"/>
  <c r="K696" i="5"/>
  <c r="O483" i="5"/>
  <c r="P483" i="5"/>
  <c r="K483" i="5"/>
  <c r="M483" i="5"/>
  <c r="I450" i="5"/>
  <c r="P450" i="5"/>
  <c r="M450" i="5"/>
  <c r="O450" i="5"/>
  <c r="K450" i="5"/>
  <c r="P371" i="5"/>
  <c r="K371" i="5"/>
  <c r="I371" i="5"/>
  <c r="O371" i="5"/>
  <c r="P567" i="5"/>
  <c r="K567" i="5"/>
  <c r="O567" i="5"/>
  <c r="I567" i="5"/>
  <c r="M1120" i="6"/>
  <c r="O1120" i="6"/>
  <c r="P1120" i="6"/>
  <c r="I1066" i="6"/>
  <c r="K1066" i="6"/>
  <c r="P1066" i="6"/>
  <c r="O1066" i="6"/>
  <c r="I1108" i="3"/>
  <c r="O1108" i="3"/>
  <c r="P1108" i="3"/>
  <c r="K1108" i="3"/>
  <c r="I1046" i="7"/>
  <c r="K1046" i="7"/>
  <c r="P1046" i="7"/>
  <c r="M1046" i="7"/>
  <c r="O1046" i="7"/>
  <c r="I650" i="7"/>
  <c r="O650" i="7"/>
  <c r="K650" i="7"/>
  <c r="P650" i="7"/>
  <c r="I1044" i="3"/>
  <c r="M1044" i="3"/>
  <c r="P1044" i="3"/>
  <c r="K1044" i="3"/>
  <c r="O1044" i="3"/>
  <c r="M569" i="2"/>
  <c r="I569" i="2"/>
  <c r="K569" i="2"/>
  <c r="O569" i="2"/>
  <c r="P390" i="2"/>
  <c r="K390" i="2"/>
  <c r="O390" i="2"/>
  <c r="M356" i="2"/>
  <c r="K356" i="2"/>
  <c r="K371" i="7"/>
  <c r="O371" i="7"/>
  <c r="K938" i="6"/>
  <c r="O938" i="6"/>
  <c r="I938" i="6"/>
  <c r="P938" i="6"/>
  <c r="M741" i="4"/>
  <c r="M129" i="4"/>
  <c r="K631" i="5"/>
  <c r="O631" i="5"/>
  <c r="I631" i="5"/>
  <c r="P631" i="5"/>
  <c r="O902" i="5"/>
  <c r="P902" i="5"/>
  <c r="I704" i="5"/>
  <c r="O704" i="5"/>
  <c r="P704" i="5"/>
  <c r="K704" i="5"/>
  <c r="K514" i="5"/>
  <c r="O514" i="5"/>
  <c r="I514" i="5"/>
  <c r="P514" i="5"/>
  <c r="K467" i="6"/>
  <c r="P467" i="6"/>
  <c r="O467" i="6"/>
  <c r="I467" i="6"/>
  <c r="P996" i="6"/>
  <c r="I996" i="6"/>
  <c r="I777" i="6"/>
  <c r="P777" i="6"/>
  <c r="K777" i="6"/>
  <c r="O777" i="6"/>
  <c r="P639" i="6"/>
  <c r="I639" i="6"/>
  <c r="O639" i="6"/>
  <c r="K639" i="6"/>
  <c r="K554" i="6"/>
  <c r="I554" i="6"/>
  <c r="O554" i="6"/>
  <c r="O598" i="6"/>
  <c r="K598" i="6"/>
  <c r="P598" i="6"/>
  <c r="I598" i="6"/>
  <c r="I847" i="7"/>
  <c r="P847" i="7"/>
  <c r="K847" i="7"/>
  <c r="O847" i="7"/>
  <c r="P748" i="7"/>
  <c r="I748" i="7"/>
  <c r="O748" i="7"/>
  <c r="P543" i="7"/>
  <c r="M543" i="7"/>
  <c r="K543" i="7"/>
  <c r="I543" i="7"/>
  <c r="O543" i="7"/>
  <c r="P1178" i="5"/>
  <c r="I1178" i="5"/>
  <c r="O1178" i="5"/>
  <c r="I1042" i="5"/>
  <c r="P1042" i="5"/>
  <c r="M1042" i="5"/>
  <c r="K1042" i="5"/>
  <c r="K575" i="5"/>
  <c r="O575" i="5"/>
  <c r="P611" i="5"/>
  <c r="I611" i="5"/>
  <c r="O611" i="5"/>
  <c r="O501" i="5"/>
  <c r="I501" i="5"/>
  <c r="P501" i="5"/>
  <c r="K501" i="5"/>
  <c r="I1072" i="5"/>
  <c r="P1072" i="5"/>
  <c r="O1072" i="5"/>
  <c r="K1072" i="5"/>
  <c r="I589" i="5"/>
  <c r="P589" i="5"/>
  <c r="O589" i="5"/>
  <c r="K589" i="5"/>
  <c r="P827" i="6"/>
  <c r="K827" i="6"/>
  <c r="I827" i="6"/>
  <c r="P930" i="4"/>
  <c r="I930" i="4"/>
  <c r="O930" i="4"/>
  <c r="I410" i="4"/>
  <c r="P410" i="4"/>
  <c r="O410" i="4"/>
  <c r="K410" i="4"/>
  <c r="M410" i="4"/>
  <c r="K1100" i="5"/>
  <c r="I1100" i="5"/>
  <c r="P1100" i="5"/>
  <c r="O1100" i="5"/>
  <c r="M1100" i="5"/>
  <c r="K891" i="5"/>
  <c r="M891" i="5"/>
  <c r="P891" i="5"/>
  <c r="I891" i="5"/>
  <c r="O891" i="5"/>
  <c r="I664" i="4"/>
  <c r="K664" i="4"/>
  <c r="P664" i="4"/>
  <c r="O664" i="4"/>
  <c r="K664" i="5"/>
  <c r="I664" i="5"/>
  <c r="O664" i="5"/>
  <c r="P664" i="5"/>
  <c r="P427" i="5"/>
  <c r="K427" i="5"/>
  <c r="O427" i="5"/>
  <c r="I427" i="5"/>
  <c r="M1176" i="6"/>
  <c r="I1176" i="6"/>
  <c r="P1176" i="6"/>
  <c r="K1176" i="6"/>
  <c r="O1176" i="6"/>
  <c r="P438" i="6"/>
  <c r="I438" i="6"/>
  <c r="O438" i="6"/>
  <c r="O704" i="6"/>
  <c r="P704" i="6"/>
  <c r="M704" i="6"/>
  <c r="K704" i="6"/>
  <c r="I704" i="6"/>
  <c r="K335" i="6"/>
  <c r="O335" i="6"/>
  <c r="I335" i="6"/>
  <c r="P335" i="6"/>
  <c r="P460" i="5"/>
  <c r="I460" i="5"/>
  <c r="K460" i="5"/>
  <c r="O460" i="5"/>
  <c r="I469" i="6"/>
  <c r="P469" i="6"/>
  <c r="O469" i="6"/>
  <c r="K469" i="6"/>
  <c r="M814" i="7"/>
  <c r="I814" i="7"/>
  <c r="O814" i="7"/>
  <c r="K814" i="7"/>
  <c r="I736" i="7"/>
  <c r="P736" i="7"/>
  <c r="O736" i="7"/>
  <c r="K736" i="7"/>
  <c r="K475" i="7"/>
  <c r="M475" i="7"/>
  <c r="O475" i="7"/>
  <c r="I475" i="7"/>
  <c r="I826" i="7"/>
  <c r="P826" i="7"/>
  <c r="K826" i="7"/>
  <c r="O826" i="7"/>
  <c r="K1145" i="7"/>
  <c r="M1145" i="7"/>
  <c r="I1145" i="7"/>
  <c r="O1145" i="7"/>
  <c r="P667" i="7"/>
  <c r="I667" i="7"/>
  <c r="K667" i="7"/>
  <c r="I556" i="3"/>
  <c r="P556" i="3"/>
  <c r="O556" i="3"/>
  <c r="P558" i="2"/>
  <c r="I558" i="2"/>
  <c r="I867" i="7"/>
  <c r="P867" i="7"/>
  <c r="P734" i="2"/>
  <c r="K734" i="2"/>
  <c r="O734" i="2"/>
  <c r="K654" i="3"/>
  <c r="M654" i="3"/>
  <c r="P878" i="6"/>
  <c r="K878" i="6"/>
  <c r="O878" i="6"/>
  <c r="M878" i="6"/>
  <c r="I878" i="6"/>
  <c r="K736" i="6"/>
  <c r="I736" i="6"/>
  <c r="O736" i="6"/>
  <c r="P736" i="6"/>
  <c r="P558" i="4"/>
  <c r="O558" i="4"/>
  <c r="M558" i="4"/>
  <c r="I558" i="4"/>
  <c r="K1151" i="3"/>
  <c r="P1151" i="3"/>
  <c r="K539" i="7"/>
  <c r="P539" i="7"/>
  <c r="O539" i="7"/>
  <c r="I539" i="7"/>
  <c r="O1064" i="3"/>
  <c r="I1064" i="3"/>
  <c r="P1064" i="3"/>
  <c r="K319" i="4"/>
  <c r="I319" i="4"/>
  <c r="I471" i="4"/>
  <c r="P471" i="4"/>
  <c r="O471" i="4"/>
  <c r="K471" i="4"/>
  <c r="K414" i="4"/>
  <c r="I414" i="4"/>
  <c r="P1125" i="5"/>
  <c r="O1125" i="5"/>
  <c r="I1125" i="5"/>
  <c r="K1125" i="5"/>
  <c r="O910" i="5"/>
  <c r="I910" i="5"/>
  <c r="K910" i="5"/>
  <c r="M910" i="5"/>
  <c r="P910" i="5"/>
  <c r="I824" i="5"/>
  <c r="P824" i="5"/>
  <c r="O824" i="5"/>
  <c r="K783" i="5"/>
  <c r="P783" i="5"/>
  <c r="P625" i="5"/>
  <c r="I625" i="5"/>
  <c r="K625" i="5"/>
  <c r="O625" i="5"/>
  <c r="K652" i="5"/>
  <c r="M652" i="5"/>
  <c r="P652" i="5"/>
  <c r="O652" i="5"/>
  <c r="I972" i="6"/>
  <c r="K972" i="6"/>
  <c r="P972" i="6"/>
  <c r="O972" i="6"/>
  <c r="M975" i="2"/>
  <c r="O646" i="6"/>
  <c r="K646" i="6"/>
  <c r="P646" i="6"/>
  <c r="O1078" i="3"/>
  <c r="M1078" i="3"/>
  <c r="I1078" i="3"/>
  <c r="K1078" i="3"/>
  <c r="K518" i="7"/>
  <c r="P518" i="7"/>
  <c r="P1143" i="2"/>
  <c r="O1143" i="2"/>
  <c r="O662" i="4"/>
  <c r="P662" i="4"/>
  <c r="I662" i="4"/>
  <c r="M662" i="4"/>
  <c r="K758" i="4"/>
  <c r="O758" i="4"/>
  <c r="K672" i="4"/>
  <c r="O672" i="4"/>
  <c r="P672" i="4"/>
  <c r="I520" i="4"/>
  <c r="K520" i="4"/>
  <c r="O520" i="4"/>
  <c r="P520" i="4"/>
  <c r="K918" i="2"/>
  <c r="P918" i="2"/>
  <c r="I918" i="2"/>
  <c r="P940" i="2"/>
  <c r="M940" i="2"/>
  <c r="O940" i="2"/>
  <c r="P812" i="2"/>
  <c r="O812" i="2"/>
  <c r="K812" i="2"/>
  <c r="M900" i="3"/>
  <c r="O900" i="3"/>
  <c r="I900" i="3"/>
  <c r="K900" i="3"/>
  <c r="P900" i="3"/>
  <c r="I618" i="7"/>
  <c r="M618" i="7"/>
  <c r="K618" i="7"/>
  <c r="O618" i="7"/>
  <c r="P618" i="7"/>
  <c r="I990" i="7"/>
  <c r="K990" i="7"/>
  <c r="P990" i="7"/>
  <c r="P891" i="7"/>
  <c r="K891" i="7"/>
  <c r="O891" i="7"/>
  <c r="M1127" i="7"/>
  <c r="K1127" i="7"/>
  <c r="I1127" i="7"/>
  <c r="O1127" i="7"/>
  <c r="P406" i="7"/>
  <c r="I406" i="7"/>
  <c r="O406" i="7"/>
  <c r="M406" i="7"/>
  <c r="O1208" i="3"/>
  <c r="P1208" i="3"/>
  <c r="M1208" i="3"/>
  <c r="K1208" i="3"/>
  <c r="I1208" i="3"/>
  <c r="M669" i="3"/>
  <c r="I669" i="3"/>
  <c r="K669" i="3"/>
  <c r="M477" i="3"/>
  <c r="P477" i="3"/>
  <c r="I477" i="3"/>
  <c r="K477" i="3"/>
  <c r="O477" i="3"/>
  <c r="P754" i="2"/>
  <c r="K754" i="2"/>
  <c r="O754" i="2"/>
  <c r="I350" i="2"/>
  <c r="O350" i="2"/>
  <c r="K350" i="2"/>
  <c r="P129" i="4"/>
  <c r="O129" i="4"/>
  <c r="K129" i="4"/>
  <c r="O926" i="5"/>
  <c r="M926" i="5"/>
  <c r="I926" i="5"/>
  <c r="P926" i="5"/>
  <c r="I930" i="6"/>
  <c r="P930" i="6"/>
  <c r="O930" i="6"/>
  <c r="K662" i="6"/>
  <c r="I662" i="6"/>
  <c r="O662" i="6"/>
  <c r="P662" i="6"/>
  <c r="K930" i="6"/>
  <c r="O977" i="4"/>
  <c r="M977" i="4"/>
  <c r="M822" i="4"/>
  <c r="O822" i="4"/>
  <c r="P1162" i="5"/>
  <c r="K1162" i="5"/>
  <c r="M1162" i="5"/>
  <c r="I1162" i="5"/>
  <c r="I1054" i="5"/>
  <c r="P1054" i="5"/>
  <c r="O1054" i="5"/>
  <c r="I936" i="5"/>
  <c r="P936" i="5"/>
  <c r="K936" i="5"/>
  <c r="O936" i="5"/>
  <c r="P812" i="5"/>
  <c r="I812" i="5"/>
  <c r="O812" i="5"/>
  <c r="K812" i="5"/>
  <c r="P752" i="5"/>
  <c r="K752" i="5"/>
  <c r="O752" i="5"/>
  <c r="I752" i="5"/>
  <c r="I863" i="5"/>
  <c r="P863" i="5"/>
  <c r="O863" i="5"/>
  <c r="K863" i="5"/>
  <c r="P379" i="7"/>
  <c r="I379" i="7"/>
  <c r="O379" i="7"/>
  <c r="K379" i="7"/>
  <c r="M1254" i="7"/>
  <c r="P1254" i="7"/>
  <c r="O1254" i="7"/>
  <c r="I783" i="7"/>
  <c r="O783" i="7"/>
  <c r="K783" i="7"/>
  <c r="I715" i="7"/>
  <c r="K715" i="7"/>
  <c r="P715" i="7"/>
  <c r="O715" i="7"/>
  <c r="I404" i="7"/>
  <c r="P404" i="7"/>
  <c r="K404" i="7"/>
  <c r="O758" i="3"/>
  <c r="K758" i="3"/>
  <c r="I758" i="3"/>
  <c r="P758" i="3"/>
  <c r="O481" i="3"/>
  <c r="I481" i="3"/>
  <c r="P481" i="3"/>
  <c r="K452" i="3"/>
  <c r="I452" i="3"/>
  <c r="O452" i="3"/>
  <c r="P452" i="3"/>
  <c r="K591" i="4"/>
  <c r="M514" i="5"/>
  <c r="M335" i="5"/>
  <c r="M554" i="6"/>
  <c r="M1174" i="7"/>
  <c r="M469" i="6"/>
  <c r="M650" i="7"/>
  <c r="M79" i="7"/>
  <c r="O916" i="4"/>
  <c r="K916" i="5"/>
  <c r="M824" i="5"/>
  <c r="M783" i="7"/>
  <c r="M827" i="6"/>
  <c r="M981" i="7"/>
  <c r="M660" i="2"/>
  <c r="M430" i="2"/>
  <c r="M696" i="4"/>
  <c r="M783" i="5"/>
  <c r="M501" i="5"/>
  <c r="M379" i="7"/>
  <c r="M404" i="7"/>
  <c r="M556" i="3"/>
  <c r="M390" i="2"/>
  <c r="M930" i="6"/>
  <c r="M1171" i="3"/>
  <c r="M371" i="2"/>
  <c r="M452" i="3"/>
  <c r="M1076" i="2"/>
  <c r="M84" i="7"/>
  <c r="M650" i="4"/>
  <c r="M1072" i="5"/>
  <c r="M1054" i="5"/>
  <c r="M460" i="5"/>
  <c r="M427" i="5"/>
  <c r="M972" i="6"/>
  <c r="M598" i="6"/>
  <c r="M438" i="6"/>
  <c r="O1070" i="6"/>
  <c r="M1064" i="3"/>
  <c r="M1160" i="7"/>
  <c r="M938" i="7"/>
  <c r="M867" i="7"/>
  <c r="M520" i="4"/>
  <c r="M317" i="4"/>
  <c r="M704" i="5"/>
  <c r="M736" i="6"/>
  <c r="M1048" i="7"/>
  <c r="M667" i="7"/>
  <c r="M518" i="7"/>
  <c r="M96" i="6"/>
  <c r="M826" i="7"/>
  <c r="M1151" i="3"/>
  <c r="M71" i="3"/>
  <c r="M938" i="4"/>
  <c r="K794" i="6"/>
  <c r="M918" i="2"/>
  <c r="M625" i="5"/>
  <c r="M696" i="5"/>
  <c r="M1066" i="6"/>
  <c r="M646" i="6"/>
  <c r="M990" i="7"/>
  <c r="M539" i="7"/>
  <c r="M688" i="3"/>
  <c r="M481" i="3"/>
  <c r="M37" i="3"/>
  <c r="M938" i="6"/>
  <c r="M736" i="3"/>
  <c r="O362" i="4"/>
  <c r="M916" i="6"/>
  <c r="M857" i="5"/>
  <c r="M1054" i="3"/>
  <c r="M672" i="4"/>
  <c r="M471" i="4"/>
  <c r="M1125" i="5"/>
  <c r="K37" i="3"/>
  <c r="M611" i="5"/>
  <c r="M715" i="7"/>
  <c r="K964" i="7"/>
  <c r="I886" i="3"/>
  <c r="M307" i="2"/>
  <c r="M414" i="4"/>
  <c r="M319" i="4"/>
  <c r="M752" i="5"/>
  <c r="M631" i="5"/>
  <c r="M664" i="5"/>
  <c r="M662" i="6"/>
  <c r="M467" i="6"/>
  <c r="M371" i="7"/>
  <c r="M425" i="3"/>
  <c r="M758" i="3"/>
  <c r="M456" i="3"/>
  <c r="O37" i="3"/>
  <c r="K1090" i="4"/>
  <c r="I794" i="6"/>
  <c r="M604" i="5"/>
  <c r="M699" i="6"/>
  <c r="P924" i="1"/>
  <c r="I514" i="1"/>
  <c r="K924" i="1"/>
  <c r="K556" i="1"/>
  <c r="O983" i="1"/>
  <c r="O1127" i="1"/>
  <c r="K1074" i="1"/>
  <c r="P887" i="1"/>
  <c r="P458" i="1"/>
  <c r="I412" i="1"/>
  <c r="P983" i="1"/>
  <c r="I887" i="1"/>
  <c r="K625" i="1"/>
  <c r="K604" i="1"/>
  <c r="K458" i="1"/>
  <c r="K1216" i="1"/>
  <c r="P1127" i="1"/>
  <c r="P1074" i="1"/>
  <c r="I503" i="1"/>
  <c r="I424" i="1"/>
  <c r="K1127" i="1"/>
  <c r="I891" i="1"/>
  <c r="K452" i="7"/>
  <c r="O452" i="7"/>
  <c r="O543" i="3"/>
  <c r="K543" i="3"/>
  <c r="I543" i="3"/>
  <c r="P543" i="3"/>
  <c r="M543" i="3"/>
  <c r="O386" i="3"/>
  <c r="P386" i="3"/>
  <c r="K386" i="3"/>
  <c r="I386" i="3"/>
  <c r="P946" i="1"/>
  <c r="P465" i="2"/>
  <c r="O465" i="2"/>
  <c r="I920" i="4"/>
  <c r="M777" i="4"/>
  <c r="K489" i="4"/>
  <c r="O307" i="6"/>
  <c r="K307" i="6"/>
  <c r="F789" i="3"/>
  <c r="K1088" i="5"/>
  <c r="I1088" i="5"/>
  <c r="P562" i="6"/>
  <c r="K562" i="6"/>
  <c r="I562" i="6"/>
  <c r="O562" i="6"/>
  <c r="P863" i="6"/>
  <c r="I863" i="6"/>
  <c r="I1182" i="4"/>
  <c r="K1182" i="4"/>
  <c r="I654" i="3"/>
  <c r="O654" i="3"/>
  <c r="P654" i="3"/>
  <c r="K505" i="3"/>
  <c r="P505" i="3"/>
  <c r="O505" i="3"/>
  <c r="I954" i="2"/>
  <c r="O954" i="2"/>
  <c r="K954" i="2"/>
  <c r="I752" i="2"/>
  <c r="K752" i="2"/>
  <c r="O752" i="2"/>
  <c r="O924" i="6"/>
  <c r="I924" i="6"/>
  <c r="P924" i="6"/>
  <c r="M924" i="6"/>
  <c r="M889" i="3"/>
  <c r="I889" i="3"/>
  <c r="P889" i="3"/>
  <c r="O889" i="3"/>
  <c r="K889" i="3"/>
  <c r="K400" i="1"/>
  <c r="K1046" i="2"/>
  <c r="M1120" i="2"/>
  <c r="P1046" i="2"/>
  <c r="K845" i="2"/>
  <c r="I465" i="2"/>
  <c r="M465" i="2"/>
  <c r="K777" i="4"/>
  <c r="M672" i="6"/>
  <c r="K672" i="6"/>
  <c r="M676" i="5"/>
  <c r="K676" i="5"/>
  <c r="I676" i="5"/>
  <c r="O676" i="5"/>
  <c r="O535" i="5"/>
  <c r="I535" i="5"/>
  <c r="K535" i="5"/>
  <c r="K975" i="6"/>
  <c r="I975" i="6"/>
  <c r="M975" i="6"/>
  <c r="P975" i="6"/>
  <c r="O975" i="6"/>
  <c r="M922" i="3"/>
  <c r="I922" i="3"/>
  <c r="P922" i="3"/>
  <c r="O922" i="3"/>
  <c r="K922" i="3"/>
  <c r="L316" i="7"/>
  <c r="I578" i="7"/>
  <c r="K578" i="7"/>
  <c r="O578" i="7"/>
  <c r="P578" i="7"/>
  <c r="D622" i="3"/>
  <c r="F641" i="3"/>
  <c r="K641" i="3" s="1"/>
  <c r="P908" i="2"/>
  <c r="K908" i="2"/>
  <c r="K350" i="3"/>
  <c r="I350" i="3"/>
  <c r="P350" i="3"/>
  <c r="O350" i="3"/>
  <c r="P960" i="2"/>
  <c r="K960" i="2"/>
  <c r="O960" i="2"/>
  <c r="I562" i="2"/>
  <c r="M562" i="2"/>
  <c r="P473" i="2"/>
  <c r="O473" i="2"/>
  <c r="K473" i="2"/>
  <c r="K615" i="7"/>
  <c r="P615" i="7"/>
  <c r="I615" i="7"/>
  <c r="M615" i="7"/>
  <c r="O615" i="7"/>
  <c r="I446" i="7"/>
  <c r="P446" i="7"/>
  <c r="O446" i="7"/>
  <c r="M446" i="7"/>
  <c r="K446" i="7"/>
  <c r="I861" i="3"/>
  <c r="P861" i="3"/>
  <c r="K861" i="3"/>
  <c r="O861" i="3"/>
  <c r="K514" i="3"/>
  <c r="P514" i="3"/>
  <c r="O514" i="3"/>
  <c r="M514" i="3"/>
  <c r="I1058" i="3"/>
  <c r="P1058" i="3"/>
  <c r="O1058" i="3"/>
  <c r="K450" i="3"/>
  <c r="I450" i="3"/>
  <c r="O450" i="3"/>
  <c r="P450" i="3"/>
  <c r="O520" i="3"/>
  <c r="K520" i="3"/>
  <c r="I520" i="3"/>
  <c r="P520" i="3"/>
  <c r="M520" i="3"/>
  <c r="P682" i="2"/>
  <c r="K682" i="2"/>
  <c r="O682" i="2"/>
  <c r="I682" i="2"/>
  <c r="P1066" i="3"/>
  <c r="O1066" i="3"/>
  <c r="I1066" i="3"/>
  <c r="K1066" i="3"/>
  <c r="K366" i="3"/>
  <c r="I366" i="3"/>
  <c r="K723" i="2"/>
  <c r="L723" i="2"/>
  <c r="M723" i="2" s="1"/>
  <c r="O1120" i="2"/>
  <c r="O1153" i="2"/>
  <c r="O1046" i="2"/>
  <c r="I1046" i="2"/>
  <c r="M845" i="2"/>
  <c r="O845" i="2"/>
  <c r="O435" i="2"/>
  <c r="K920" i="4"/>
  <c r="O750" i="4"/>
  <c r="K750" i="4"/>
  <c r="P594" i="4"/>
  <c r="K594" i="4"/>
  <c r="O594" i="4"/>
  <c r="F641" i="6"/>
  <c r="K641" i="6" s="1"/>
  <c r="K448" i="6"/>
  <c r="I448" i="6"/>
  <c r="P448" i="6"/>
  <c r="O448" i="6"/>
  <c r="O717" i="7"/>
  <c r="K717" i="7"/>
  <c r="P717" i="7"/>
  <c r="M1094" i="3"/>
  <c r="K1094" i="3"/>
  <c r="I1094" i="3"/>
  <c r="P1094" i="3"/>
  <c r="K602" i="7"/>
  <c r="P602" i="7"/>
  <c r="O602" i="7"/>
  <c r="I602" i="7"/>
  <c r="P981" i="3"/>
  <c r="M981" i="3"/>
  <c r="I981" i="3"/>
  <c r="O981" i="3"/>
  <c r="K908" i="3"/>
  <c r="I908" i="3"/>
  <c r="M908" i="3"/>
  <c r="O908" i="3"/>
  <c r="P908" i="3"/>
  <c r="K47" i="7"/>
  <c r="P47" i="7"/>
  <c r="O47" i="7"/>
  <c r="I47" i="7"/>
  <c r="F641" i="7"/>
  <c r="F622" i="7"/>
  <c r="F46" i="6"/>
  <c r="K46" i="6" s="1"/>
  <c r="D10" i="6"/>
  <c r="F10" i="6" s="1"/>
  <c r="K10" i="6" s="1"/>
  <c r="O1129" i="7"/>
  <c r="M1129" i="7"/>
  <c r="P1129" i="7"/>
  <c r="I1056" i="7"/>
  <c r="O1056" i="7"/>
  <c r="P1056" i="7"/>
  <c r="K1056" i="7"/>
  <c r="F46" i="5"/>
  <c r="M46" i="5" s="1"/>
  <c r="D10" i="5"/>
  <c r="M1014" i="7"/>
  <c r="I1014" i="7"/>
  <c r="P1014" i="7"/>
  <c r="K1014" i="7"/>
  <c r="P1153" i="2"/>
  <c r="P845" i="2"/>
  <c r="K591" i="2"/>
  <c r="M920" i="4"/>
  <c r="M750" i="4"/>
  <c r="D306" i="4"/>
  <c r="P736" i="5"/>
  <c r="I736" i="5"/>
  <c r="O736" i="5"/>
  <c r="M490" i="5"/>
  <c r="K490" i="5"/>
  <c r="I490" i="5"/>
  <c r="P490" i="5"/>
  <c r="K350" i="5"/>
  <c r="M350" i="5"/>
  <c r="I350" i="5"/>
  <c r="P350" i="5"/>
  <c r="O350" i="5"/>
  <c r="P1098" i="3"/>
  <c r="I1098" i="3"/>
  <c r="O1098" i="3"/>
  <c r="K1098" i="3"/>
  <c r="M576" i="7"/>
  <c r="K576" i="7"/>
  <c r="I576" i="7"/>
  <c r="O576" i="7"/>
  <c r="P576" i="7"/>
  <c r="M501" i="7"/>
  <c r="P501" i="7"/>
  <c r="O501" i="7"/>
  <c r="K501" i="7"/>
  <c r="M855" i="6"/>
  <c r="K855" i="6"/>
  <c r="I855" i="6"/>
  <c r="O855" i="6"/>
  <c r="P855" i="6"/>
  <c r="K800" i="6"/>
  <c r="O800" i="6"/>
  <c r="P800" i="6"/>
  <c r="I800" i="6"/>
  <c r="M398" i="6"/>
  <c r="O398" i="6"/>
  <c r="K398" i="6"/>
  <c r="I398" i="6"/>
  <c r="P398" i="6"/>
  <c r="P186" i="7"/>
  <c r="M186" i="7"/>
  <c r="K186" i="7"/>
  <c r="I186" i="7"/>
  <c r="O186" i="7"/>
  <c r="K442" i="2"/>
  <c r="M957" i="6"/>
  <c r="I957" i="6"/>
  <c r="P957" i="6"/>
  <c r="O957" i="6"/>
  <c r="K957" i="6"/>
  <c r="F46" i="3"/>
  <c r="P46" i="3" s="1"/>
  <c r="D10" i="3"/>
  <c r="F10" i="3" s="1"/>
  <c r="I485" i="4"/>
  <c r="K485" i="4"/>
  <c r="M1096" i="2"/>
  <c r="I1153" i="2"/>
  <c r="M435" i="2"/>
  <c r="K435" i="2"/>
  <c r="O1014" i="7"/>
  <c r="I715" i="5"/>
  <c r="O715" i="5"/>
  <c r="M715" i="5"/>
  <c r="P715" i="5"/>
  <c r="M642" i="5"/>
  <c r="I642" i="5"/>
  <c r="P642" i="5"/>
  <c r="O642" i="5"/>
  <c r="K518" i="6"/>
  <c r="P518" i="6"/>
  <c r="M518" i="6"/>
  <c r="O518" i="6"/>
  <c r="M448" i="6"/>
  <c r="K756" i="6"/>
  <c r="O756" i="6"/>
  <c r="I756" i="6"/>
  <c r="P756" i="6"/>
  <c r="P1058" i="7"/>
  <c r="I1058" i="7"/>
  <c r="K1058" i="7"/>
  <c r="O1058" i="7"/>
  <c r="O1088" i="7"/>
  <c r="K1088" i="7"/>
  <c r="I1088" i="7"/>
  <c r="P1088" i="7"/>
  <c r="K408" i="7"/>
  <c r="P408" i="7"/>
  <c r="M408" i="7"/>
  <c r="O408" i="7"/>
  <c r="I964" i="3"/>
  <c r="K964" i="3"/>
  <c r="P964" i="3"/>
  <c r="I547" i="3"/>
  <c r="P547" i="3"/>
  <c r="K547" i="3"/>
  <c r="O547" i="3"/>
  <c r="K646" i="3"/>
  <c r="P646" i="3"/>
  <c r="M646" i="3"/>
  <c r="O646" i="3"/>
  <c r="O1044" i="2"/>
  <c r="K1044" i="2"/>
  <c r="P1038" i="6"/>
  <c r="I1038" i="6"/>
  <c r="O1038" i="6"/>
  <c r="I785" i="5"/>
  <c r="K785" i="5"/>
  <c r="P785" i="5"/>
  <c r="O785" i="5"/>
  <c r="P1271" i="6"/>
  <c r="I1271" i="6"/>
  <c r="O1271" i="6"/>
  <c r="K867" i="5"/>
  <c r="O867" i="5"/>
  <c r="P533" i="5"/>
  <c r="K533" i="5"/>
  <c r="I533" i="5"/>
  <c r="O533" i="5"/>
  <c r="P384" i="5"/>
  <c r="K384" i="5"/>
  <c r="I384" i="5"/>
  <c r="O384" i="5"/>
  <c r="K1151" i="6"/>
  <c r="I1151" i="6"/>
  <c r="P1151" i="6"/>
  <c r="K1153" i="6"/>
  <c r="O1153" i="6"/>
  <c r="I1153" i="6"/>
  <c r="I554" i="5"/>
  <c r="P554" i="5"/>
  <c r="O554" i="5"/>
  <c r="O772" i="5"/>
  <c r="I772" i="5"/>
  <c r="P772" i="5"/>
  <c r="K772" i="5"/>
  <c r="I53" i="5"/>
  <c r="P53" i="5"/>
  <c r="O53" i="5"/>
  <c r="I427" i="6"/>
  <c r="O427" i="6"/>
  <c r="K427" i="6"/>
  <c r="P427" i="6"/>
  <c r="P910" i="6"/>
  <c r="O910" i="6"/>
  <c r="I910" i="6"/>
  <c r="K910" i="6"/>
  <c r="P824" i="6"/>
  <c r="I824" i="6"/>
  <c r="O824" i="6"/>
  <c r="I560" i="6"/>
  <c r="P560" i="6"/>
  <c r="K560" i="6"/>
  <c r="M560" i="6"/>
  <c r="O560" i="6"/>
  <c r="K1036" i="7"/>
  <c r="O1036" i="7"/>
  <c r="P1036" i="7"/>
  <c r="I1036" i="7"/>
  <c r="M1036" i="7"/>
  <c r="M514" i="7"/>
  <c r="I514" i="7"/>
  <c r="P514" i="7"/>
  <c r="O514" i="7"/>
  <c r="K514" i="7"/>
  <c r="K1052" i="7"/>
  <c r="P1052" i="7"/>
  <c r="I1052" i="7"/>
  <c r="O1052" i="7"/>
  <c r="O1064" i="6"/>
  <c r="I1064" i="6"/>
  <c r="P1064" i="6"/>
  <c r="K1064" i="6"/>
  <c r="O394" i="3"/>
  <c r="M394" i="3"/>
  <c r="K394" i="3"/>
  <c r="I394" i="3"/>
  <c r="I946" i="1"/>
  <c r="O1096" i="2"/>
  <c r="K1153" i="2"/>
  <c r="I777" i="4"/>
  <c r="M452" i="7"/>
  <c r="P394" i="3"/>
  <c r="K1123" i="6"/>
  <c r="I1123" i="6"/>
  <c r="P1123" i="6"/>
  <c r="O1123" i="6"/>
  <c r="O617" i="6"/>
  <c r="I617" i="6"/>
  <c r="M617" i="6"/>
  <c r="P617" i="6"/>
  <c r="K617" i="6"/>
  <c r="P364" i="6"/>
  <c r="O364" i="6"/>
  <c r="K364" i="6"/>
  <c r="P897" i="6"/>
  <c r="I897" i="6"/>
  <c r="O897" i="6"/>
  <c r="I412" i="4"/>
  <c r="K412" i="4"/>
  <c r="I660" i="5"/>
  <c r="K660" i="5"/>
  <c r="M660" i="5"/>
  <c r="O660" i="5"/>
  <c r="O970" i="6"/>
  <c r="K970" i="6"/>
  <c r="I970" i="6"/>
  <c r="M560" i="5"/>
  <c r="I560" i="5"/>
  <c r="P560" i="5"/>
  <c r="O560" i="5"/>
  <c r="K137" i="5"/>
  <c r="O137" i="5"/>
  <c r="P137" i="5"/>
  <c r="I944" i="7"/>
  <c r="P944" i="7"/>
  <c r="K944" i="7"/>
  <c r="O944" i="7"/>
  <c r="P1205" i="3"/>
  <c r="I1205" i="3"/>
  <c r="K1205" i="3"/>
  <c r="O1205" i="3"/>
  <c r="I708" i="7"/>
  <c r="O708" i="7"/>
  <c r="P708" i="7"/>
  <c r="P562" i="7"/>
  <c r="K562" i="7"/>
  <c r="I562" i="7"/>
  <c r="M562" i="7"/>
  <c r="O562" i="7"/>
  <c r="K564" i="3"/>
  <c r="P564" i="3"/>
  <c r="O564" i="3"/>
  <c r="I564" i="3"/>
  <c r="I664" i="7"/>
  <c r="K664" i="7"/>
  <c r="P664" i="7"/>
  <c r="I800" i="2"/>
  <c r="K800" i="2"/>
  <c r="M800" i="2"/>
  <c r="O800" i="2"/>
  <c r="K756" i="4"/>
  <c r="P756" i="4"/>
  <c r="O756" i="4"/>
  <c r="I756" i="4"/>
  <c r="P760" i="4"/>
  <c r="M760" i="4"/>
  <c r="K760" i="4"/>
  <c r="K841" i="5"/>
  <c r="P841" i="5"/>
  <c r="I841" i="5"/>
  <c r="M841" i="5"/>
  <c r="O853" i="5"/>
  <c r="I853" i="5"/>
  <c r="P853" i="5"/>
  <c r="O1127" i="6"/>
  <c r="M1127" i="6"/>
  <c r="K1127" i="6"/>
  <c r="P1127" i="6"/>
  <c r="O311" i="3"/>
  <c r="K311" i="3"/>
  <c r="M311" i="3"/>
  <c r="I311" i="3"/>
  <c r="P311" i="3"/>
  <c r="P1120" i="2"/>
  <c r="P1096" i="2"/>
  <c r="P435" i="2"/>
  <c r="F71" i="6"/>
  <c r="I71" i="6" s="1"/>
  <c r="K1028" i="7"/>
  <c r="M1028" i="7"/>
  <c r="I1028" i="7"/>
  <c r="P1028" i="7"/>
  <c r="P386" i="7"/>
  <c r="I386" i="7"/>
  <c r="K386" i="7"/>
  <c r="O386" i="7"/>
  <c r="P329" i="2"/>
  <c r="O329" i="2"/>
  <c r="O446" i="3"/>
  <c r="I446" i="3"/>
  <c r="P446" i="3"/>
  <c r="K446" i="3"/>
  <c r="K1052" i="2"/>
  <c r="P1052" i="2"/>
  <c r="O1052" i="2"/>
  <c r="I1052" i="2"/>
  <c r="I902" i="2"/>
  <c r="O902" i="2"/>
  <c r="P902" i="2"/>
  <c r="M902" i="2"/>
  <c r="K525" i="2"/>
  <c r="O525" i="2"/>
  <c r="M525" i="2"/>
  <c r="P525" i="2"/>
  <c r="M535" i="5"/>
  <c r="M137" i="5"/>
  <c r="M853" i="5"/>
  <c r="M824" i="6"/>
  <c r="F437" i="6"/>
  <c r="F671" i="6"/>
  <c r="M366" i="3"/>
  <c r="K437" i="3"/>
  <c r="K789" i="3"/>
  <c r="M878" i="5"/>
  <c r="M533" i="5"/>
  <c r="F838" i="7"/>
  <c r="P838" i="7" s="1"/>
  <c r="M895" i="5"/>
  <c r="K875" i="7"/>
  <c r="M867" i="5"/>
  <c r="M53" i="5"/>
  <c r="M656" i="6"/>
  <c r="M863" i="6"/>
  <c r="M756" i="6"/>
  <c r="F606" i="6"/>
  <c r="P606" i="6" s="1"/>
  <c r="M602" i="7"/>
  <c r="M364" i="6"/>
  <c r="M944" i="7"/>
  <c r="M1088" i="7"/>
  <c r="M450" i="3"/>
  <c r="M505" i="3"/>
  <c r="M902" i="5"/>
  <c r="M1038" i="6"/>
  <c r="M1141" i="2"/>
  <c r="K794" i="1"/>
  <c r="K575" i="2"/>
  <c r="I722" i="1"/>
  <c r="M1038" i="3"/>
  <c r="M800" i="6"/>
  <c r="M1066" i="3"/>
  <c r="M1098" i="3"/>
  <c r="M446" i="3"/>
  <c r="M412" i="4"/>
  <c r="F617" i="5"/>
  <c r="M1271" i="6"/>
  <c r="M352" i="4"/>
  <c r="M736" i="5"/>
  <c r="M554" i="5"/>
  <c r="M910" i="6"/>
  <c r="M897" i="6"/>
  <c r="F710" i="6"/>
  <c r="I710" i="6" s="1"/>
  <c r="F789" i="7"/>
  <c r="K789" i="7" s="1"/>
  <c r="F606" i="7"/>
  <c r="O606" i="7" s="1"/>
  <c r="M578" i="7"/>
  <c r="M895" i="3"/>
  <c r="M861" i="3"/>
  <c r="M1058" i="3"/>
  <c r="M754" i="5"/>
  <c r="D109" i="5"/>
  <c r="M1145" i="6"/>
  <c r="K785" i="7"/>
  <c r="K641" i="5"/>
  <c r="M736" i="7"/>
  <c r="M1241" i="2"/>
  <c r="M785" i="5"/>
  <c r="M1056" i="7"/>
  <c r="M589" i="5"/>
  <c r="M1153" i="6"/>
  <c r="M970" i="6"/>
  <c r="P987" i="7"/>
  <c r="F370" i="7"/>
  <c r="M147" i="7"/>
  <c r="M386" i="3"/>
  <c r="M350" i="3"/>
  <c r="F1155" i="3"/>
  <c r="I1155" i="3" s="1"/>
  <c r="M1038" i="4"/>
  <c r="M996" i="5"/>
  <c r="O760" i="7"/>
  <c r="M65" i="3"/>
  <c r="M758" i="2"/>
  <c r="K370" i="5"/>
  <c r="M717" i="7"/>
  <c r="K987" i="7"/>
  <c r="M912" i="3"/>
  <c r="M564" i="3"/>
  <c r="M427" i="6"/>
  <c r="F575" i="7"/>
  <c r="M575" i="7" s="1"/>
  <c r="M547" i="3"/>
  <c r="M752" i="2"/>
  <c r="K869" i="6"/>
  <c r="I826" i="2"/>
  <c r="P826" i="2"/>
  <c r="O826" i="2"/>
  <c r="I723" i="1"/>
  <c r="P723" i="1"/>
  <c r="O723" i="1"/>
  <c r="K723" i="1"/>
  <c r="I723" i="4"/>
  <c r="P723" i="4"/>
  <c r="K723" i="4"/>
  <c r="O723" i="4"/>
  <c r="I641" i="7"/>
  <c r="K641" i="7"/>
  <c r="P641" i="7"/>
  <c r="P582" i="2"/>
  <c r="O582" i="2"/>
  <c r="I582" i="2"/>
  <c r="K886" i="2"/>
  <c r="M838" i="2"/>
  <c r="M508" i="5"/>
  <c r="K508" i="5"/>
  <c r="M699" i="4"/>
  <c r="M996" i="6"/>
  <c r="O781" i="4"/>
  <c r="P781" i="4"/>
  <c r="M580" i="6"/>
  <c r="M723" i="7"/>
  <c r="K723" i="7"/>
  <c r="K810" i="2"/>
  <c r="K582" i="2"/>
  <c r="O993" i="6"/>
  <c r="F894" i="3"/>
  <c r="K865" i="5"/>
  <c r="K1120" i="6"/>
  <c r="K1275" i="3"/>
  <c r="I1155" i="1"/>
  <c r="M723" i="4"/>
  <c r="M1108" i="5"/>
  <c r="M779" i="5"/>
  <c r="O1151" i="6"/>
  <c r="L316" i="5"/>
  <c r="M924" i="7"/>
  <c r="M129" i="7"/>
  <c r="M644" i="7"/>
  <c r="K723" i="3"/>
  <c r="P723" i="3"/>
  <c r="I723" i="3"/>
  <c r="K785" i="2"/>
  <c r="K1056" i="4"/>
  <c r="F370" i="4"/>
  <c r="K370" i="4" s="1"/>
  <c r="F722" i="6"/>
  <c r="M490" i="3"/>
  <c r="M908" i="4"/>
  <c r="M1160" i="5"/>
  <c r="M567" i="5"/>
  <c r="I582" i="1"/>
  <c r="K1034" i="4"/>
  <c r="M957" i="4"/>
  <c r="I583" i="4"/>
  <c r="P583" i="4"/>
  <c r="I723" i="5"/>
  <c r="P723" i="5"/>
  <c r="I575" i="2"/>
  <c r="M1056" i="4"/>
  <c r="K37" i="7"/>
  <c r="O125" i="7"/>
  <c r="P37" i="7"/>
  <c r="M37" i="7"/>
  <c r="M826" i="3"/>
  <c r="O1149" i="4"/>
  <c r="K806" i="5"/>
  <c r="O967" i="6"/>
  <c r="M1241" i="6"/>
  <c r="K812" i="6"/>
  <c r="K918" i="7"/>
  <c r="O1151" i="2"/>
  <c r="K781" i="4"/>
  <c r="M1066" i="4"/>
  <c r="K1038" i="6"/>
  <c r="I723" i="6"/>
  <c r="P723" i="6"/>
  <c r="O985" i="7"/>
  <c r="K708" i="7"/>
  <c r="M723" i="1"/>
  <c r="K826" i="2"/>
  <c r="D306" i="2"/>
  <c r="F306" i="2" s="1"/>
  <c r="K306" i="2" s="1"/>
  <c r="K578" i="6"/>
  <c r="K998" i="3"/>
  <c r="O932" i="4"/>
  <c r="O456" i="4"/>
  <c r="O503" i="5"/>
  <c r="K863" i="6"/>
  <c r="M444" i="2"/>
  <c r="K444" i="2"/>
  <c r="M1102" i="4"/>
  <c r="M745" i="5"/>
  <c r="K946" i="6"/>
  <c r="K1210" i="2"/>
  <c r="P1210" i="2"/>
  <c r="M741" i="2"/>
  <c r="K1241" i="4"/>
  <c r="M1270" i="6"/>
  <c r="I373" i="4"/>
  <c r="K373" i="4"/>
  <c r="L723" i="6"/>
  <c r="M723" i="6" s="1"/>
  <c r="O723" i="6"/>
  <c r="K818" i="2"/>
  <c r="M994" i="6"/>
  <c r="M1042" i="4"/>
  <c r="M1084" i="4"/>
  <c r="O865" i="5"/>
  <c r="K996" i="6"/>
  <c r="O1080" i="7"/>
  <c r="O918" i="7"/>
  <c r="M918" i="7"/>
  <c r="M810" i="3"/>
  <c r="K834" i="5"/>
  <c r="P834" i="5"/>
  <c r="O723" i="5"/>
  <c r="M962" i="5"/>
  <c r="K723" i="6"/>
  <c r="K1044" i="6"/>
  <c r="I723" i="7"/>
  <c r="P723" i="7"/>
  <c r="M1205" i="3"/>
  <c r="I838" i="1"/>
  <c r="K891" i="4"/>
  <c r="I641" i="5"/>
  <c r="I1120" i="6"/>
  <c r="O948" i="6"/>
  <c r="M803" i="5"/>
  <c r="M723" i="5"/>
  <c r="K723" i="5"/>
  <c r="K1054" i="6"/>
  <c r="O65" i="6"/>
  <c r="P723" i="2"/>
  <c r="I723" i="2"/>
  <c r="O96" i="3"/>
  <c r="K96" i="3"/>
  <c r="O518" i="2"/>
  <c r="M816" i="2"/>
  <c r="O1270" i="6"/>
  <c r="K1270" i="2"/>
  <c r="K1270" i="3"/>
  <c r="P1270" i="3"/>
  <c r="K1155" i="6"/>
  <c r="I1155" i="6"/>
  <c r="P1155" i="6"/>
  <c r="I424" i="3"/>
  <c r="K424" i="3"/>
  <c r="K617" i="3"/>
  <c r="I617" i="3"/>
  <c r="D10" i="4"/>
  <c r="F10" i="4" s="1"/>
  <c r="M1102" i="6"/>
  <c r="I790" i="7"/>
  <c r="K790" i="7"/>
  <c r="K743" i="6"/>
  <c r="M834" i="6"/>
  <c r="O531" i="2"/>
  <c r="M908" i="2"/>
  <c r="M125" i="2"/>
  <c r="O1127" i="4"/>
  <c r="O1179" i="5"/>
  <c r="K486" i="5"/>
  <c r="M777" i="5"/>
  <c r="M47" i="5"/>
  <c r="M906" i="6"/>
  <c r="O129" i="6"/>
  <c r="O789" i="7"/>
  <c r="M839" i="3"/>
  <c r="P435" i="4"/>
  <c r="M1018" i="5"/>
  <c r="K734" i="5"/>
  <c r="P734" i="5"/>
  <c r="M794" i="5"/>
  <c r="K990" i="6"/>
  <c r="M965" i="6"/>
  <c r="K981" i="6"/>
  <c r="M861" i="6"/>
  <c r="M1048" i="6"/>
  <c r="I1042" i="7"/>
  <c r="P1042" i="7"/>
  <c r="D10" i="7"/>
  <c r="F10" i="7" s="1"/>
  <c r="I10" i="7" s="1"/>
  <c r="O1151" i="3"/>
  <c r="M822" i="7"/>
  <c r="O930" i="3"/>
  <c r="M692" i="7"/>
  <c r="K1127" i="2"/>
  <c r="M1056" i="2"/>
  <c r="M446" i="2"/>
  <c r="O853" i="2"/>
  <c r="L847" i="2"/>
  <c r="M847" i="2" s="1"/>
  <c r="M490" i="2"/>
  <c r="O76" i="2"/>
  <c r="O30" i="4"/>
  <c r="M672" i="5"/>
  <c r="F622" i="6"/>
  <c r="K622" i="6" s="1"/>
  <c r="K370" i="6"/>
  <c r="F582" i="7"/>
  <c r="K974" i="3"/>
  <c r="F622" i="3"/>
  <c r="O622" i="3" s="1"/>
  <c r="I364" i="6"/>
  <c r="I796" i="4"/>
  <c r="M796" i="4"/>
  <c r="O1158" i="4"/>
  <c r="I147" i="4"/>
  <c r="P147" i="4"/>
  <c r="M988" i="5"/>
  <c r="P908" i="6"/>
  <c r="I908" i="6"/>
  <c r="K908" i="6"/>
  <c r="M1205" i="6"/>
  <c r="O853" i="6"/>
  <c r="O1032" i="6"/>
  <c r="O1038" i="7"/>
  <c r="F852" i="7"/>
  <c r="M748" i="7"/>
  <c r="K938" i="3"/>
  <c r="I1141" i="3"/>
  <c r="K1141" i="3"/>
  <c r="F838" i="3"/>
  <c r="M838" i="3" s="1"/>
  <c r="F582" i="3"/>
  <c r="M658" i="3"/>
  <c r="M1044" i="2"/>
  <c r="I76" i="2"/>
  <c r="M137" i="2"/>
  <c r="M76" i="2"/>
  <c r="L1155" i="5"/>
  <c r="P641" i="5"/>
  <c r="M993" i="6"/>
  <c r="O887" i="7"/>
  <c r="M855" i="3"/>
  <c r="M1205" i="4"/>
  <c r="F71" i="5"/>
  <c r="I71" i="5" s="1"/>
  <c r="O481" i="6"/>
  <c r="P481" i="6"/>
  <c r="M1160" i="6"/>
  <c r="O518" i="7"/>
  <c r="M1131" i="3"/>
  <c r="M1108" i="3"/>
  <c r="M1145" i="3"/>
  <c r="O1118" i="2"/>
  <c r="M1118" i="2"/>
  <c r="O946" i="2"/>
  <c r="I333" i="2"/>
  <c r="K333" i="2"/>
  <c r="K722" i="2"/>
  <c r="M329" i="5"/>
  <c r="F110" i="5"/>
  <c r="K110" i="5" s="1"/>
  <c r="P71" i="5"/>
  <c r="M987" i="6"/>
  <c r="M642" i="3"/>
  <c r="P424" i="3"/>
  <c r="M1271" i="4"/>
  <c r="P988" i="5"/>
  <c r="I988" i="5"/>
  <c r="P503" i="5"/>
  <c r="I503" i="5"/>
  <c r="M1064" i="6"/>
  <c r="M103" i="5"/>
  <c r="M1123" i="6"/>
  <c r="P891" i="6"/>
  <c r="I891" i="6"/>
  <c r="P311" i="6"/>
  <c r="I311" i="6"/>
  <c r="M908" i="6"/>
  <c r="P970" i="7"/>
  <c r="I970" i="7"/>
  <c r="F886" i="6"/>
  <c r="M886" i="6" s="1"/>
  <c r="M1058" i="7"/>
  <c r="M1060" i="7"/>
  <c r="M754" i="7"/>
  <c r="M972" i="7"/>
  <c r="M891" i="7"/>
  <c r="F993" i="3"/>
  <c r="K981" i="3"/>
  <c r="M525" i="7"/>
  <c r="I343" i="1"/>
  <c r="O490" i="2"/>
  <c r="M887" i="7"/>
  <c r="M853" i="7"/>
  <c r="O125" i="3"/>
  <c r="I37" i="3"/>
  <c r="M1058" i="4"/>
  <c r="M1129" i="4"/>
  <c r="F1155" i="5"/>
  <c r="K988" i="5"/>
  <c r="M863" i="5"/>
  <c r="M1145" i="5"/>
  <c r="M981" i="6"/>
  <c r="K432" i="6"/>
  <c r="O432" i="6"/>
  <c r="O1040" i="6"/>
  <c r="I779" i="6"/>
  <c r="P779" i="6"/>
  <c r="K1259" i="7"/>
  <c r="M635" i="6"/>
  <c r="M806" i="6"/>
  <c r="M806" i="7"/>
  <c r="K1145" i="3"/>
  <c r="K1118" i="3"/>
  <c r="M843" i="3"/>
  <c r="M940" i="7"/>
  <c r="M880" i="3"/>
  <c r="O366" i="3"/>
  <c r="M442" i="2"/>
  <c r="D109" i="2"/>
  <c r="K988" i="4"/>
  <c r="M848" i="4"/>
  <c r="M446" i="4"/>
  <c r="M732" i="5"/>
  <c r="K582" i="6"/>
  <c r="P1120" i="4"/>
  <c r="K1120" i="4"/>
  <c r="K1074" i="4"/>
  <c r="K1129" i="4"/>
  <c r="O792" i="4"/>
  <c r="M1205" i="5"/>
  <c r="K1127" i="5"/>
  <c r="I1127" i="5"/>
  <c r="I878" i="5"/>
  <c r="K878" i="5"/>
  <c r="M503" i="5"/>
  <c r="K902" i="5"/>
  <c r="M1060" i="5"/>
  <c r="O748" i="5"/>
  <c r="M734" i="5"/>
  <c r="M928" i="6"/>
  <c r="M940" i="6"/>
  <c r="K924" i="6"/>
  <c r="M392" i="6"/>
  <c r="I808" i="7"/>
  <c r="K808" i="7"/>
  <c r="I942" i="7"/>
  <c r="K942" i="7"/>
  <c r="M629" i="3"/>
  <c r="P827" i="2"/>
  <c r="I827" i="2"/>
  <c r="M1271" i="2"/>
  <c r="O1094" i="2"/>
  <c r="M1158" i="2"/>
  <c r="O827" i="2"/>
  <c r="M1012" i="2"/>
  <c r="L987" i="4"/>
  <c r="M987" i="4" s="1"/>
  <c r="M1199" i="6"/>
  <c r="M609" i="6"/>
  <c r="F894" i="7"/>
  <c r="K894" i="7" s="1"/>
  <c r="O642" i="4"/>
  <c r="K1054" i="4"/>
  <c r="M1241" i="4"/>
  <c r="P1038" i="4"/>
  <c r="I1038" i="4"/>
  <c r="O1038" i="4"/>
  <c r="M1052" i="4"/>
  <c r="K1052" i="4"/>
  <c r="O569" i="4"/>
  <c r="P569" i="4"/>
  <c r="M613" i="4"/>
  <c r="O1145" i="5"/>
  <c r="M812" i="5"/>
  <c r="O613" i="5"/>
  <c r="O499" i="6"/>
  <c r="M779" i="6"/>
  <c r="M891" i="6"/>
  <c r="M772" i="7"/>
  <c r="O990" i="7"/>
  <c r="M1275" i="3"/>
  <c r="K853" i="6"/>
  <c r="M1160" i="3"/>
  <c r="M552" i="3"/>
  <c r="M930" i="3"/>
  <c r="M1151" i="2"/>
  <c r="M1145" i="2"/>
  <c r="K946" i="2"/>
  <c r="M932" i="2"/>
  <c r="O607" i="2"/>
  <c r="O420" i="2"/>
  <c r="M592" i="2"/>
  <c r="K629" i="2"/>
  <c r="K137" i="4"/>
  <c r="M30" i="4"/>
  <c r="O137" i="3"/>
  <c r="O147" i="2"/>
  <c r="M11" i="2"/>
  <c r="K606" i="5"/>
  <c r="K671" i="6"/>
  <c r="O317" i="6"/>
  <c r="M137" i="3"/>
  <c r="K343" i="3"/>
  <c r="K424" i="6"/>
  <c r="M508" i="3"/>
  <c r="K617" i="2"/>
  <c r="M438" i="5"/>
  <c r="K485" i="6"/>
  <c r="M629" i="6"/>
  <c r="M333" i="6"/>
  <c r="M607" i="2"/>
  <c r="O11" i="2"/>
  <c r="K306" i="5"/>
  <c r="K722" i="3"/>
  <c r="O567" i="4"/>
  <c r="M589" i="4"/>
  <c r="M348" i="5"/>
  <c r="M594" i="6"/>
  <c r="M508" i="4"/>
  <c r="K671" i="5"/>
  <c r="M485" i="6"/>
  <c r="M180" i="1"/>
  <c r="K671" i="3"/>
  <c r="F109" i="5"/>
  <c r="D9" i="2"/>
  <c r="I37" i="6"/>
  <c r="K37" i="6"/>
  <c r="P37" i="6"/>
  <c r="I437" i="4"/>
  <c r="P437" i="4"/>
  <c r="I591" i="3"/>
  <c r="P591" i="3"/>
  <c r="F722" i="4"/>
  <c r="K722" i="4" s="1"/>
  <c r="D684" i="4"/>
  <c r="L622" i="4"/>
  <c r="I448" i="4"/>
  <c r="O448" i="4"/>
  <c r="P448" i="4"/>
  <c r="M448" i="4"/>
  <c r="K448" i="4"/>
  <c r="K827" i="5"/>
  <c r="I827" i="5"/>
  <c r="P827" i="5"/>
  <c r="M827" i="5"/>
  <c r="O827" i="5"/>
  <c r="K743" i="5"/>
  <c r="P743" i="5"/>
  <c r="I743" i="5"/>
  <c r="O743" i="5"/>
  <c r="M743" i="5"/>
  <c r="I685" i="5"/>
  <c r="P685" i="5"/>
  <c r="K685" i="5"/>
  <c r="I425" i="5"/>
  <c r="K425" i="5"/>
  <c r="P425" i="5"/>
  <c r="O425" i="5"/>
  <c r="M425" i="5"/>
  <c r="L1181" i="6"/>
  <c r="I489" i="6"/>
  <c r="P489" i="6"/>
  <c r="O437" i="4"/>
  <c r="O10" i="4"/>
  <c r="I65" i="4"/>
  <c r="P65" i="4"/>
  <c r="O65" i="4"/>
  <c r="M65" i="4"/>
  <c r="K65" i="4"/>
  <c r="I826" i="5"/>
  <c r="P826" i="5"/>
  <c r="K826" i="5"/>
  <c r="O622" i="5"/>
  <c r="L622" i="5"/>
  <c r="M622" i="5" s="1"/>
  <c r="I507" i="3"/>
  <c r="P507" i="3"/>
  <c r="I794" i="4"/>
  <c r="P794" i="4"/>
  <c r="O794" i="4"/>
  <c r="K794" i="4"/>
  <c r="F641" i="4"/>
  <c r="O589" i="4"/>
  <c r="P589" i="4"/>
  <c r="I589" i="4"/>
  <c r="K589" i="4"/>
  <c r="I1270" i="5"/>
  <c r="P1270" i="5"/>
  <c r="I964" i="5"/>
  <c r="P964" i="5"/>
  <c r="K964" i="5"/>
  <c r="O964" i="5"/>
  <c r="P607" i="5"/>
  <c r="I607" i="5"/>
  <c r="O607" i="5"/>
  <c r="K607" i="5"/>
  <c r="I1156" i="6"/>
  <c r="P1156" i="6"/>
  <c r="K1156" i="6"/>
  <c r="O1156" i="6"/>
  <c r="L1181" i="4"/>
  <c r="M335" i="4"/>
  <c r="L1270" i="4"/>
  <c r="M1270" i="4" s="1"/>
  <c r="O1270" i="4"/>
  <c r="L507" i="4"/>
  <c r="L591" i="5"/>
  <c r="M591" i="5" s="1"/>
  <c r="O591" i="5"/>
  <c r="F894" i="6"/>
  <c r="O894" i="6" s="1"/>
  <c r="D851" i="6"/>
  <c r="L685" i="4"/>
  <c r="M685" i="4" s="1"/>
  <c r="O685" i="4"/>
  <c r="I622" i="5"/>
  <c r="P622" i="5"/>
  <c r="O852" i="5"/>
  <c r="L852" i="5"/>
  <c r="M852" i="5" s="1"/>
  <c r="I750" i="6"/>
  <c r="P750" i="6"/>
  <c r="O750" i="6"/>
  <c r="K750" i="6"/>
  <c r="M750" i="6"/>
  <c r="P370" i="7"/>
  <c r="I370" i="7"/>
  <c r="K370" i="7"/>
  <c r="I894" i="4"/>
  <c r="P894" i="4"/>
  <c r="I886" i="4"/>
  <c r="P886" i="4"/>
  <c r="I335" i="4"/>
  <c r="P335" i="4"/>
  <c r="O335" i="4"/>
  <c r="K335" i="4"/>
  <c r="I591" i="5"/>
  <c r="P591" i="5"/>
  <c r="P30" i="5"/>
  <c r="O30" i="5"/>
  <c r="I30" i="5"/>
  <c r="K30" i="5"/>
  <c r="I974" i="6"/>
  <c r="P974" i="6"/>
  <c r="I852" i="6"/>
  <c r="P852" i="6"/>
  <c r="O852" i="6"/>
  <c r="I994" i="4"/>
  <c r="P994" i="4"/>
  <c r="K994" i="4"/>
  <c r="O994" i="4"/>
  <c r="I1030" i="4"/>
  <c r="P1030" i="4"/>
  <c r="K1030" i="4"/>
  <c r="O1030" i="4"/>
  <c r="I1040" i="4"/>
  <c r="P1040" i="4"/>
  <c r="O1040" i="4"/>
  <c r="K1040" i="4"/>
  <c r="M994" i="4"/>
  <c r="K437" i="4"/>
  <c r="L437" i="4"/>
  <c r="M437" i="4" s="1"/>
  <c r="K1270" i="5"/>
  <c r="P1108" i="6"/>
  <c r="I1108" i="6"/>
  <c r="K1108" i="6"/>
  <c r="O1108" i="6"/>
  <c r="I606" i="3"/>
  <c r="P606" i="3"/>
  <c r="L710" i="6"/>
  <c r="I408" i="6"/>
  <c r="P408" i="6"/>
  <c r="O408" i="6"/>
  <c r="K408" i="6"/>
  <c r="P1270" i="7"/>
  <c r="I1270" i="7"/>
  <c r="I64" i="3"/>
  <c r="P64" i="3"/>
  <c r="I827" i="4"/>
  <c r="P827" i="4"/>
  <c r="O827" i="4"/>
  <c r="O710" i="4"/>
  <c r="L710" i="4"/>
  <c r="M710" i="4" s="1"/>
  <c r="P1082" i="5"/>
  <c r="I1082" i="5"/>
  <c r="I964" i="4"/>
  <c r="P964" i="4"/>
  <c r="K975" i="4"/>
  <c r="I975" i="4"/>
  <c r="P975" i="4"/>
  <c r="O975" i="4"/>
  <c r="I732" i="4"/>
  <c r="P732" i="4"/>
  <c r="K732" i="4"/>
  <c r="O715" i="4"/>
  <c r="I690" i="4"/>
  <c r="K690" i="4"/>
  <c r="P690" i="4"/>
  <c r="I617" i="4"/>
  <c r="P617" i="4"/>
  <c r="P575" i="4"/>
  <c r="I575" i="4"/>
  <c r="P582" i="4"/>
  <c r="I582" i="4"/>
  <c r="L671" i="4"/>
  <c r="M671" i="4" s="1"/>
  <c r="O671" i="4"/>
  <c r="I537" i="4"/>
  <c r="P537" i="4"/>
  <c r="O537" i="4"/>
  <c r="F507" i="4"/>
  <c r="L370" i="4"/>
  <c r="M370" i="4" s="1"/>
  <c r="O370" i="4"/>
  <c r="M537" i="4"/>
  <c r="M560" i="4"/>
  <c r="L424" i="4"/>
  <c r="M424" i="4" s="1"/>
  <c r="L137" i="4"/>
  <c r="M137" i="4" s="1"/>
  <c r="O137" i="4"/>
  <c r="L489" i="4"/>
  <c r="M489" i="4" s="1"/>
  <c r="P316" i="4"/>
  <c r="O316" i="4"/>
  <c r="I316" i="4"/>
  <c r="P125" i="4"/>
  <c r="I125" i="4"/>
  <c r="O125" i="4"/>
  <c r="P1261" i="5"/>
  <c r="O1261" i="5"/>
  <c r="K1261" i="5"/>
  <c r="I1261" i="5"/>
  <c r="M1261" i="5"/>
  <c r="F1204" i="5"/>
  <c r="K1204" i="5" s="1"/>
  <c r="D1181" i="5"/>
  <c r="F1181" i="5" s="1"/>
  <c r="I1182" i="5"/>
  <c r="P1182" i="5"/>
  <c r="O1182" i="5"/>
  <c r="K1082" i="5"/>
  <c r="I972" i="5"/>
  <c r="P972" i="5"/>
  <c r="K972" i="5"/>
  <c r="F974" i="5"/>
  <c r="I987" i="5"/>
  <c r="P987" i="5"/>
  <c r="O826" i="5"/>
  <c r="L826" i="5"/>
  <c r="M826" i="5" s="1"/>
  <c r="O975" i="5"/>
  <c r="O894" i="5"/>
  <c r="L894" i="5"/>
  <c r="M894" i="5" s="1"/>
  <c r="O641" i="5"/>
  <c r="L641" i="5"/>
  <c r="M641" i="5" s="1"/>
  <c r="D851" i="5"/>
  <c r="I838" i="5"/>
  <c r="P838" i="5"/>
  <c r="K838" i="5"/>
  <c r="I566" i="5"/>
  <c r="P566" i="5"/>
  <c r="L507" i="5"/>
  <c r="F722" i="5"/>
  <c r="O722" i="5" s="1"/>
  <c r="K594" i="5"/>
  <c r="I594" i="5"/>
  <c r="P594" i="5"/>
  <c r="O594" i="5"/>
  <c r="M594" i="5"/>
  <c r="K566" i="5"/>
  <c r="O316" i="5"/>
  <c r="I402" i="5"/>
  <c r="P402" i="5"/>
  <c r="O402" i="5"/>
  <c r="K402" i="5"/>
  <c r="O685" i="5"/>
  <c r="L685" i="5"/>
  <c r="M685" i="5" s="1"/>
  <c r="M316" i="5"/>
  <c r="O370" i="5"/>
  <c r="L370" i="5"/>
  <c r="M370" i="5" s="1"/>
  <c r="L10" i="5"/>
  <c r="K11" i="5"/>
  <c r="K974" i="6"/>
  <c r="K987" i="6"/>
  <c r="P987" i="6"/>
  <c r="I987" i="6"/>
  <c r="L789" i="6"/>
  <c r="O974" i="6"/>
  <c r="L974" i="6"/>
  <c r="M974" i="6" s="1"/>
  <c r="I906" i="6"/>
  <c r="P906" i="6"/>
  <c r="K566" i="6"/>
  <c r="P575" i="6"/>
  <c r="K575" i="6"/>
  <c r="I575" i="6"/>
  <c r="F507" i="6"/>
  <c r="K507" i="6" s="1"/>
  <c r="I582" i="6"/>
  <c r="P582" i="6"/>
  <c r="K656" i="6"/>
  <c r="I424" i="6"/>
  <c r="P424" i="6"/>
  <c r="I11" i="6"/>
  <c r="P11" i="6"/>
  <c r="K11" i="6"/>
  <c r="P671" i="6"/>
  <c r="I671" i="6"/>
  <c r="I1271" i="7"/>
  <c r="P1271" i="7"/>
  <c r="O1271" i="7"/>
  <c r="I129" i="6"/>
  <c r="P129" i="6"/>
  <c r="M129" i="6"/>
  <c r="I1082" i="7"/>
  <c r="P1082" i="7"/>
  <c r="K1082" i="7"/>
  <c r="M1082" i="7"/>
  <c r="K993" i="7"/>
  <c r="L993" i="7"/>
  <c r="M993" i="7" s="1"/>
  <c r="M965" i="7"/>
  <c r="I1003" i="7"/>
  <c r="P1003" i="7"/>
  <c r="K1003" i="7"/>
  <c r="I64" i="6"/>
  <c r="O1003" i="7"/>
  <c r="M1156" i="7"/>
  <c r="L328" i="6"/>
  <c r="I1151" i="7"/>
  <c r="P1151" i="7"/>
  <c r="K1151" i="7"/>
  <c r="P343" i="7"/>
  <c r="I343" i="7"/>
  <c r="K887" i="3"/>
  <c r="P887" i="3"/>
  <c r="I887" i="3"/>
  <c r="I710" i="7"/>
  <c r="P710" i="7"/>
  <c r="L852" i="7"/>
  <c r="M852" i="7" s="1"/>
  <c r="O852" i="7"/>
  <c r="I350" i="7"/>
  <c r="P350" i="7"/>
  <c r="O350" i="7"/>
  <c r="K350" i="7"/>
  <c r="D851" i="7"/>
  <c r="F851" i="7" s="1"/>
  <c r="I1220" i="3"/>
  <c r="P1220" i="3"/>
  <c r="O1220" i="3"/>
  <c r="I998" i="3"/>
  <c r="P998" i="3"/>
  <c r="P592" i="3"/>
  <c r="O592" i="3"/>
  <c r="I592" i="3"/>
  <c r="P508" i="3"/>
  <c r="O508" i="3"/>
  <c r="I508" i="3"/>
  <c r="O906" i="3"/>
  <c r="M1220" i="3"/>
  <c r="M987" i="3"/>
  <c r="M350" i="7"/>
  <c r="D64" i="7"/>
  <c r="F71" i="7"/>
  <c r="M71" i="7" s="1"/>
  <c r="I847" i="3"/>
  <c r="P847" i="3"/>
  <c r="L606" i="3"/>
  <c r="M606" i="3" s="1"/>
  <c r="O606" i="3"/>
  <c r="I594" i="3"/>
  <c r="P594" i="3"/>
  <c r="O594" i="3"/>
  <c r="M594" i="3"/>
  <c r="I1162" i="3"/>
  <c r="P1162" i="3"/>
  <c r="O1162" i="3"/>
  <c r="I789" i="3"/>
  <c r="P789" i="3"/>
  <c r="M725" i="3"/>
  <c r="I501" i="3"/>
  <c r="P501" i="3"/>
  <c r="D327" i="3"/>
  <c r="F328" i="3"/>
  <c r="P641" i="3"/>
  <c r="K591" i="3"/>
  <c r="K508" i="3"/>
  <c r="L685" i="3"/>
  <c r="I671" i="3"/>
  <c r="P671" i="3"/>
  <c r="O617" i="3"/>
  <c r="L617" i="3"/>
  <c r="M617" i="3" s="1"/>
  <c r="I609" i="3"/>
  <c r="P609" i="3"/>
  <c r="O609" i="3"/>
  <c r="M609" i="3"/>
  <c r="F370" i="3"/>
  <c r="K76" i="3"/>
  <c r="M76" i="3"/>
  <c r="I76" i="3"/>
  <c r="P76" i="3"/>
  <c r="O76" i="3"/>
  <c r="I442" i="3"/>
  <c r="P442" i="3"/>
  <c r="O442" i="3"/>
  <c r="P71" i="3"/>
  <c r="I71" i="3"/>
  <c r="L1270" i="7"/>
  <c r="M1270" i="7" s="1"/>
  <c r="O1270" i="7"/>
  <c r="D109" i="6"/>
  <c r="F109" i="6" s="1"/>
  <c r="O109" i="6" s="1"/>
  <c r="F110" i="6"/>
  <c r="M110" i="6" s="1"/>
  <c r="P329" i="7"/>
  <c r="I329" i="7"/>
  <c r="P965" i="7"/>
  <c r="I965" i="7"/>
  <c r="I307" i="7"/>
  <c r="P307" i="7"/>
  <c r="I437" i="7"/>
  <c r="P437" i="7"/>
  <c r="M307" i="7"/>
  <c r="I886" i="7"/>
  <c r="P886" i="7"/>
  <c r="O886" i="7"/>
  <c r="P344" i="3"/>
  <c r="O344" i="3"/>
  <c r="I344" i="3"/>
  <c r="L1204" i="3"/>
  <c r="I341" i="3"/>
  <c r="P341" i="3"/>
  <c r="K341" i="3"/>
  <c r="I622" i="3"/>
  <c r="P622" i="3"/>
  <c r="O424" i="3"/>
  <c r="L424" i="3"/>
  <c r="M424" i="3" s="1"/>
  <c r="L1204" i="4"/>
  <c r="O1179" i="4"/>
  <c r="M1030" i="4"/>
  <c r="O894" i="4"/>
  <c r="L894" i="4"/>
  <c r="M894" i="4" s="1"/>
  <c r="M964" i="4"/>
  <c r="O891" i="4"/>
  <c r="I891" i="4"/>
  <c r="P891" i="4"/>
  <c r="K827" i="4"/>
  <c r="K838" i="4"/>
  <c r="I838" i="4"/>
  <c r="P838" i="4"/>
  <c r="F789" i="4"/>
  <c r="O606" i="4"/>
  <c r="L606" i="4"/>
  <c r="M606" i="4" s="1"/>
  <c r="M732" i="4"/>
  <c r="K582" i="4"/>
  <c r="K490" i="4"/>
  <c r="I490" i="4"/>
  <c r="P490" i="4"/>
  <c r="O490" i="4"/>
  <c r="I465" i="4"/>
  <c r="O465" i="4"/>
  <c r="P465" i="4"/>
  <c r="M465" i="4"/>
  <c r="F306" i="4"/>
  <c r="K328" i="4"/>
  <c r="L328" i="4"/>
  <c r="M328" i="4" s="1"/>
  <c r="I137" i="4"/>
  <c r="P137" i="4"/>
  <c r="I76" i="4"/>
  <c r="P76" i="4"/>
  <c r="D109" i="4"/>
  <c r="F109" i="4" s="1"/>
  <c r="F110" i="4"/>
  <c r="O46" i="4"/>
  <c r="L46" i="4"/>
  <c r="M46" i="4" s="1"/>
  <c r="P46" i="4"/>
  <c r="P64" i="4"/>
  <c r="I64" i="4"/>
  <c r="P1199" i="5"/>
  <c r="O1199" i="5"/>
  <c r="I1199" i="5"/>
  <c r="L64" i="4"/>
  <c r="M64" i="4" s="1"/>
  <c r="I10" i="4"/>
  <c r="P10" i="4"/>
  <c r="L1204" i="5"/>
  <c r="M1182" i="5"/>
  <c r="O1082" i="5"/>
  <c r="I1052" i="5"/>
  <c r="P1052" i="5"/>
  <c r="O1052" i="5"/>
  <c r="K1052" i="5"/>
  <c r="K1014" i="5"/>
  <c r="I1014" i="5"/>
  <c r="P1014" i="5"/>
  <c r="O1014" i="5"/>
  <c r="M1014" i="5"/>
  <c r="O972" i="5"/>
  <c r="L722" i="5"/>
  <c r="K789" i="5"/>
  <c r="I583" i="5"/>
  <c r="P583" i="5"/>
  <c r="K583" i="5"/>
  <c r="K848" i="5"/>
  <c r="I848" i="5"/>
  <c r="P848" i="5"/>
  <c r="M848" i="5"/>
  <c r="I686" i="5"/>
  <c r="P686" i="5"/>
  <c r="O686" i="5"/>
  <c r="M592" i="5"/>
  <c r="L582" i="5"/>
  <c r="M582" i="5" s="1"/>
  <c r="O582" i="5"/>
  <c r="D684" i="5"/>
  <c r="F684" i="5" s="1"/>
  <c r="P508" i="5"/>
  <c r="I508" i="5"/>
  <c r="I354" i="5"/>
  <c r="P354" i="5"/>
  <c r="O354" i="5"/>
  <c r="M354" i="5"/>
  <c r="I1182" i="6"/>
  <c r="P1182" i="6"/>
  <c r="F489" i="5"/>
  <c r="K1086" i="6"/>
  <c r="I1086" i="6"/>
  <c r="P1086" i="6"/>
  <c r="O1086" i="6"/>
  <c r="I1199" i="6"/>
  <c r="P1199" i="6"/>
  <c r="K1199" i="6"/>
  <c r="O964" i="6"/>
  <c r="L964" i="6"/>
  <c r="M964" i="6" s="1"/>
  <c r="I900" i="6"/>
  <c r="P900" i="6"/>
  <c r="M900" i="6"/>
  <c r="K900" i="6"/>
  <c r="O900" i="6"/>
  <c r="O987" i="6"/>
  <c r="L894" i="6"/>
  <c r="I772" i="6"/>
  <c r="P772" i="6"/>
  <c r="O772" i="6"/>
  <c r="I609" i="6"/>
  <c r="O609" i="6"/>
  <c r="P609" i="6"/>
  <c r="I463" i="6"/>
  <c r="P463" i="6"/>
  <c r="M713" i="6"/>
  <c r="O641" i="6"/>
  <c r="L641" i="6"/>
  <c r="M641" i="6" s="1"/>
  <c r="O316" i="6"/>
  <c r="L316" i="6"/>
  <c r="M316" i="6" s="1"/>
  <c r="P315" i="6"/>
  <c r="I360" i="6"/>
  <c r="P360" i="6"/>
  <c r="O360" i="6"/>
  <c r="K360" i="6"/>
  <c r="O11" i="6"/>
  <c r="L11" i="6"/>
  <c r="M11" i="6" s="1"/>
  <c r="M463" i="6"/>
  <c r="I977" i="7"/>
  <c r="P977" i="7"/>
  <c r="K977" i="7"/>
  <c r="M977" i="7"/>
  <c r="K965" i="7"/>
  <c r="P853" i="7"/>
  <c r="I853" i="7"/>
  <c r="P1155" i="7"/>
  <c r="I1155" i="7"/>
  <c r="O1155" i="7"/>
  <c r="L1155" i="7"/>
  <c r="M1155" i="7" s="1"/>
  <c r="I964" i="7"/>
  <c r="P964" i="7"/>
  <c r="K871" i="7"/>
  <c r="I871" i="7"/>
  <c r="P871" i="7"/>
  <c r="O871" i="7"/>
  <c r="M871" i="7"/>
  <c r="K307" i="7"/>
  <c r="K745" i="7"/>
  <c r="I745" i="7"/>
  <c r="P745" i="7"/>
  <c r="O745" i="7"/>
  <c r="M745" i="7"/>
  <c r="I479" i="7"/>
  <c r="P479" i="7"/>
  <c r="O479" i="7"/>
  <c r="K479" i="7"/>
  <c r="I398" i="7"/>
  <c r="P398" i="7"/>
  <c r="O398" i="7"/>
  <c r="K398" i="7"/>
  <c r="L343" i="7"/>
  <c r="M343" i="7" s="1"/>
  <c r="O343" i="7"/>
  <c r="K820" i="7"/>
  <c r="I820" i="7"/>
  <c r="P820" i="7"/>
  <c r="O820" i="7"/>
  <c r="M820" i="7"/>
  <c r="O437" i="7"/>
  <c r="L437" i="7"/>
  <c r="M437" i="7" s="1"/>
  <c r="M789" i="7"/>
  <c r="K343" i="7"/>
  <c r="I440" i="7"/>
  <c r="P440" i="7"/>
  <c r="K440" i="7"/>
  <c r="F328" i="7"/>
  <c r="M328" i="7" s="1"/>
  <c r="D327" i="7"/>
  <c r="O307" i="7"/>
  <c r="I975" i="3"/>
  <c r="P975" i="3"/>
  <c r="O975" i="3"/>
  <c r="M975" i="3"/>
  <c r="K1153" i="3"/>
  <c r="I1153" i="3"/>
  <c r="P1153" i="3"/>
  <c r="O1153" i="3"/>
  <c r="P672" i="3"/>
  <c r="O672" i="3"/>
  <c r="I672" i="3"/>
  <c r="I826" i="3"/>
  <c r="P826" i="3"/>
  <c r="L507" i="3"/>
  <c r="M507" i="3" s="1"/>
  <c r="O507" i="3"/>
  <c r="L622" i="3"/>
  <c r="K594" i="3"/>
  <c r="L582" i="3"/>
  <c r="M582" i="3" s="1"/>
  <c r="O582" i="3"/>
  <c r="P582" i="3"/>
  <c r="K507" i="3"/>
  <c r="I377" i="3"/>
  <c r="P377" i="3"/>
  <c r="O377" i="3"/>
  <c r="M11" i="3"/>
  <c r="D306" i="3"/>
  <c r="F306" i="3" s="1"/>
  <c r="K847" i="3"/>
  <c r="M377" i="3"/>
  <c r="I495" i="6"/>
  <c r="P495" i="6"/>
  <c r="M495" i="6"/>
  <c r="L1204" i="7"/>
  <c r="O567" i="7"/>
  <c r="K567" i="7"/>
  <c r="P567" i="7"/>
  <c r="I567" i="7"/>
  <c r="I591" i="7"/>
  <c r="P591" i="7"/>
  <c r="K763" i="7"/>
  <c r="I763" i="7"/>
  <c r="P763" i="7"/>
  <c r="O763" i="7"/>
  <c r="M763" i="7"/>
  <c r="K604" i="7"/>
  <c r="I604" i="7"/>
  <c r="P604" i="7"/>
  <c r="O604" i="7"/>
  <c r="M604" i="7"/>
  <c r="O424" i="7"/>
  <c r="L424" i="7"/>
  <c r="M424" i="7" s="1"/>
  <c r="K719" i="7"/>
  <c r="I719" i="7"/>
  <c r="P719" i="7"/>
  <c r="O719" i="7"/>
  <c r="M719" i="7"/>
  <c r="I1010" i="3"/>
  <c r="P1010" i="3"/>
  <c r="O1010" i="3"/>
  <c r="L1155" i="3"/>
  <c r="I1068" i="3"/>
  <c r="P1068" i="3"/>
  <c r="O1068" i="3"/>
  <c r="K96" i="7"/>
  <c r="I96" i="7"/>
  <c r="P96" i="7"/>
  <c r="I475" i="3"/>
  <c r="P475" i="3"/>
  <c r="O475" i="3"/>
  <c r="O315" i="3"/>
  <c r="L315" i="3"/>
  <c r="M315" i="3" s="1"/>
  <c r="I307" i="3"/>
  <c r="P307" i="3"/>
  <c r="P11" i="3"/>
  <c r="I11" i="3"/>
  <c r="I1110" i="4"/>
  <c r="P1110" i="4"/>
  <c r="O1110" i="4"/>
  <c r="M1110" i="4"/>
  <c r="K1110" i="4"/>
  <c r="F1155" i="4"/>
  <c r="K1155" i="4" s="1"/>
  <c r="P988" i="4"/>
  <c r="I988" i="4"/>
  <c r="I1001" i="4"/>
  <c r="P1001" i="4"/>
  <c r="K1001" i="4"/>
  <c r="O998" i="4"/>
  <c r="L998" i="4"/>
  <c r="M998" i="4" s="1"/>
  <c r="M827" i="4"/>
  <c r="I741" i="4"/>
  <c r="P741" i="4"/>
  <c r="I710" i="4"/>
  <c r="P710" i="4"/>
  <c r="I671" i="4"/>
  <c r="P671" i="4"/>
  <c r="P508" i="4"/>
  <c r="K508" i="4"/>
  <c r="I508" i="4"/>
  <c r="M582" i="4"/>
  <c r="I685" i="4"/>
  <c r="P685" i="4"/>
  <c r="K685" i="4"/>
  <c r="M566" i="4"/>
  <c r="P489" i="4"/>
  <c r="I489" i="4"/>
  <c r="I370" i="4"/>
  <c r="P370" i="4"/>
  <c r="K37" i="4"/>
  <c r="I37" i="4"/>
  <c r="P37" i="4"/>
  <c r="O37" i="4"/>
  <c r="M37" i="4"/>
  <c r="F71" i="4"/>
  <c r="O64" i="4"/>
  <c r="D9" i="4"/>
  <c r="M964" i="5"/>
  <c r="I847" i="5"/>
  <c r="P847" i="5"/>
  <c r="I732" i="5"/>
  <c r="O732" i="5"/>
  <c r="P732" i="5"/>
  <c r="I789" i="5"/>
  <c r="P789" i="5"/>
  <c r="P672" i="5"/>
  <c r="I672" i="5"/>
  <c r="O566" i="5"/>
  <c r="L566" i="5"/>
  <c r="M566" i="5" s="1"/>
  <c r="P438" i="5"/>
  <c r="I438" i="5"/>
  <c r="O438" i="5"/>
  <c r="K531" i="5"/>
  <c r="I531" i="5"/>
  <c r="P531" i="5"/>
  <c r="O531" i="5"/>
  <c r="M531" i="5"/>
  <c r="K591" i="5"/>
  <c r="K732" i="5"/>
  <c r="K672" i="5"/>
  <c r="K627" i="5"/>
  <c r="I627" i="5"/>
  <c r="P627" i="5"/>
  <c r="O627" i="5"/>
  <c r="M627" i="5"/>
  <c r="M607" i="5"/>
  <c r="O440" i="5"/>
  <c r="M686" i="5"/>
  <c r="F507" i="5"/>
  <c r="K315" i="5"/>
  <c r="M402" i="5"/>
  <c r="I65" i="5"/>
  <c r="P65" i="5"/>
  <c r="K65" i="5"/>
  <c r="D9" i="5"/>
  <c r="F10" i="5"/>
  <c r="O10" i="5" s="1"/>
  <c r="I1270" i="6"/>
  <c r="P1270" i="6"/>
  <c r="M76" i="5"/>
  <c r="M1178" i="6"/>
  <c r="I408" i="5"/>
  <c r="P408" i="5"/>
  <c r="I505" i="5"/>
  <c r="P505" i="5"/>
  <c r="K505" i="5"/>
  <c r="K852" i="6"/>
  <c r="I781" i="6"/>
  <c r="M781" i="6"/>
  <c r="K781" i="6"/>
  <c r="P781" i="6"/>
  <c r="O582" i="6"/>
  <c r="L582" i="6"/>
  <c r="M582" i="6" s="1"/>
  <c r="M1156" i="6"/>
  <c r="F591" i="6"/>
  <c r="K894" i="6"/>
  <c r="O722" i="6"/>
  <c r="L722" i="6"/>
  <c r="M722" i="6" s="1"/>
  <c r="L606" i="6"/>
  <c r="M606" i="6" s="1"/>
  <c r="L591" i="6"/>
  <c r="K998" i="6"/>
  <c r="I446" i="6"/>
  <c r="P446" i="6"/>
  <c r="O424" i="6"/>
  <c r="L424" i="6"/>
  <c r="M424" i="6" s="1"/>
  <c r="O446" i="6"/>
  <c r="P316" i="6"/>
  <c r="I316" i="6"/>
  <c r="I375" i="6"/>
  <c r="P375" i="6"/>
  <c r="O375" i="6"/>
  <c r="K375" i="6"/>
  <c r="M375" i="6"/>
  <c r="O71" i="6"/>
  <c r="L71" i="6"/>
  <c r="P64" i="6"/>
  <c r="O575" i="6"/>
  <c r="L575" i="6"/>
  <c r="M575" i="6" s="1"/>
  <c r="K463" i="6"/>
  <c r="M360" i="6"/>
  <c r="F974" i="7"/>
  <c r="K974" i="7" s="1"/>
  <c r="I1034" i="7"/>
  <c r="P1034" i="7"/>
  <c r="K1034" i="7"/>
  <c r="M1034" i="7"/>
  <c r="O827" i="7"/>
  <c r="K827" i="7"/>
  <c r="P827" i="7"/>
  <c r="I827" i="7"/>
  <c r="I789" i="7"/>
  <c r="P789" i="7"/>
  <c r="I722" i="7"/>
  <c r="P722" i="7"/>
  <c r="I671" i="7"/>
  <c r="P671" i="7"/>
  <c r="L964" i="7"/>
  <c r="M964" i="7" s="1"/>
  <c r="O964" i="7"/>
  <c r="K1155" i="7"/>
  <c r="O998" i="7"/>
  <c r="L998" i="7"/>
  <c r="M998" i="7" s="1"/>
  <c r="K998" i="7"/>
  <c r="K787" i="7"/>
  <c r="I787" i="7"/>
  <c r="P787" i="7"/>
  <c r="O787" i="7"/>
  <c r="M787" i="7"/>
  <c r="L685" i="7"/>
  <c r="I583" i="7"/>
  <c r="P583" i="7"/>
  <c r="O583" i="7"/>
  <c r="K583" i="7"/>
  <c r="I430" i="7"/>
  <c r="P430" i="7"/>
  <c r="O430" i="7"/>
  <c r="K430" i="7"/>
  <c r="I366" i="7"/>
  <c r="P366" i="7"/>
  <c r="O366" i="7"/>
  <c r="K366" i="7"/>
  <c r="L566" i="7"/>
  <c r="M566" i="7" s="1"/>
  <c r="K906" i="7"/>
  <c r="I906" i="7"/>
  <c r="P906" i="7"/>
  <c r="O906" i="7"/>
  <c r="M906" i="7"/>
  <c r="P839" i="3"/>
  <c r="I839" i="3"/>
  <c r="I988" i="3"/>
  <c r="P988" i="3"/>
  <c r="M366" i="7"/>
  <c r="O1270" i="3"/>
  <c r="L1270" i="3"/>
  <c r="M1270" i="3" s="1"/>
  <c r="I895" i="3"/>
  <c r="P895" i="3"/>
  <c r="O895" i="3"/>
  <c r="I1016" i="3"/>
  <c r="P1016" i="3"/>
  <c r="O1016" i="3"/>
  <c r="O998" i="3"/>
  <c r="L998" i="3"/>
  <c r="M998" i="3" s="1"/>
  <c r="I974" i="3"/>
  <c r="P974" i="3"/>
  <c r="I710" i="3"/>
  <c r="P710" i="3"/>
  <c r="M1153" i="3"/>
  <c r="K672" i="3"/>
  <c r="I362" i="3"/>
  <c r="P362" i="3"/>
  <c r="O362" i="3"/>
  <c r="M362" i="3"/>
  <c r="K84" i="3"/>
  <c r="P84" i="3"/>
  <c r="O84" i="3"/>
  <c r="M84" i="3"/>
  <c r="I84" i="3"/>
  <c r="K853" i="7"/>
  <c r="I452" i="7"/>
  <c r="P452" i="7"/>
  <c r="O847" i="3"/>
  <c r="I627" i="3"/>
  <c r="P627" i="3"/>
  <c r="O627" i="3"/>
  <c r="K307" i="3"/>
  <c r="O710" i="3"/>
  <c r="L710" i="3"/>
  <c r="M710" i="3" s="1"/>
  <c r="O839" i="3"/>
  <c r="P617" i="3"/>
  <c r="M607" i="3"/>
  <c r="M501" i="3"/>
  <c r="K30" i="3"/>
  <c r="M30" i="3"/>
  <c r="I30" i="3"/>
  <c r="P30" i="3"/>
  <c r="O30" i="3"/>
  <c r="O103" i="3"/>
  <c r="P103" i="3"/>
  <c r="M103" i="3"/>
  <c r="K103" i="3"/>
  <c r="I103" i="3"/>
  <c r="O71" i="3"/>
  <c r="K64" i="3"/>
  <c r="I1174" i="4"/>
  <c r="P1174" i="4"/>
  <c r="O1174" i="4"/>
  <c r="K1174" i="4"/>
  <c r="M1040" i="4"/>
  <c r="P894" i="5"/>
  <c r="I894" i="5"/>
  <c r="P592" i="5"/>
  <c r="I592" i="5"/>
  <c r="L606" i="5"/>
  <c r="M606" i="5" s="1"/>
  <c r="O606" i="5"/>
  <c r="I576" i="5"/>
  <c r="P576" i="5"/>
  <c r="O576" i="5"/>
  <c r="K622" i="5"/>
  <c r="P394" i="5"/>
  <c r="O394" i="5"/>
  <c r="K394" i="5"/>
  <c r="I394" i="5"/>
  <c r="I606" i="5"/>
  <c r="P606" i="5"/>
  <c r="M576" i="5"/>
  <c r="I316" i="5"/>
  <c r="P316" i="5"/>
  <c r="P76" i="5"/>
  <c r="O76" i="5"/>
  <c r="I76" i="5"/>
  <c r="I582" i="5"/>
  <c r="P582" i="5"/>
  <c r="F64" i="5"/>
  <c r="O64" i="5" s="1"/>
  <c r="K71" i="5"/>
  <c r="I109" i="5"/>
  <c r="I11" i="5"/>
  <c r="P11" i="5"/>
  <c r="O11" i="5"/>
  <c r="I826" i="6"/>
  <c r="P826" i="6"/>
  <c r="O826" i="6"/>
  <c r="O110" i="5"/>
  <c r="L110" i="5"/>
  <c r="M110" i="5" s="1"/>
  <c r="D1181" i="6"/>
  <c r="F1181" i="6" s="1"/>
  <c r="K1204" i="6"/>
  <c r="I998" i="6"/>
  <c r="P998" i="6"/>
  <c r="I895" i="6"/>
  <c r="P895" i="6"/>
  <c r="O895" i="6"/>
  <c r="M1108" i="6"/>
  <c r="L671" i="6"/>
  <c r="M671" i="6" s="1"/>
  <c r="O671" i="6"/>
  <c r="M852" i="6"/>
  <c r="I552" i="6"/>
  <c r="P552" i="6"/>
  <c r="O552" i="6"/>
  <c r="K552" i="6"/>
  <c r="I708" i="6"/>
  <c r="P708" i="6"/>
  <c r="O708" i="6"/>
  <c r="M708" i="6"/>
  <c r="I437" i="6"/>
  <c r="P437" i="6"/>
  <c r="I725" i="6"/>
  <c r="P725" i="6"/>
  <c r="O725" i="6"/>
  <c r="M725" i="6"/>
  <c r="L507" i="6"/>
  <c r="I315" i="6"/>
  <c r="I440" i="6"/>
  <c r="P440" i="6"/>
  <c r="O440" i="6"/>
  <c r="K440" i="6"/>
  <c r="M440" i="6"/>
  <c r="P370" i="6"/>
  <c r="I370" i="6"/>
  <c r="D306" i="6"/>
  <c r="F306" i="6" s="1"/>
  <c r="K306" i="6" s="1"/>
  <c r="I566" i="6"/>
  <c r="P566" i="6"/>
  <c r="P839" i="7"/>
  <c r="I839" i="7"/>
  <c r="M839" i="7"/>
  <c r="I993" i="7"/>
  <c r="P993" i="7"/>
  <c r="P582" i="7"/>
  <c r="I582" i="7"/>
  <c r="I463" i="7"/>
  <c r="P463" i="7"/>
  <c r="O463" i="7"/>
  <c r="K463" i="7"/>
  <c r="I1199" i="7"/>
  <c r="P1199" i="7"/>
  <c r="K1199" i="7"/>
  <c r="L591" i="7"/>
  <c r="M591" i="7" s="1"/>
  <c r="O591" i="7"/>
  <c r="P424" i="7"/>
  <c r="I317" i="7"/>
  <c r="P317" i="7"/>
  <c r="O317" i="7"/>
  <c r="K317" i="7"/>
  <c r="M317" i="7"/>
  <c r="K589" i="7"/>
  <c r="I589" i="7"/>
  <c r="P589" i="7"/>
  <c r="O589" i="7"/>
  <c r="M589" i="7"/>
  <c r="M1068" i="3"/>
  <c r="P894" i="3"/>
  <c r="I894" i="3"/>
  <c r="K671" i="7"/>
  <c r="O96" i="7"/>
  <c r="K1182" i="3"/>
  <c r="K1068" i="3"/>
  <c r="I855" i="3"/>
  <c r="P855" i="3"/>
  <c r="K855" i="3"/>
  <c r="K1036" i="3"/>
  <c r="I1036" i="3"/>
  <c r="P1036" i="3"/>
  <c r="O1036" i="3"/>
  <c r="M1036" i="3"/>
  <c r="P987" i="3"/>
  <c r="I987" i="3"/>
  <c r="P790" i="3"/>
  <c r="O790" i="3"/>
  <c r="I790" i="3"/>
  <c r="I147" i="7"/>
  <c r="P147" i="7"/>
  <c r="O147" i="7"/>
  <c r="I583" i="3"/>
  <c r="P583" i="3"/>
  <c r="O583" i="3"/>
  <c r="M583" i="3"/>
  <c r="K583" i="3"/>
  <c r="I317" i="3"/>
  <c r="P317" i="3"/>
  <c r="O317" i="3"/>
  <c r="M317" i="3"/>
  <c r="K317" i="3"/>
  <c r="M479" i="7"/>
  <c r="K1220" i="3"/>
  <c r="K894" i="3"/>
  <c r="O894" i="3"/>
  <c r="L894" i="3"/>
  <c r="M894" i="3" s="1"/>
  <c r="K790" i="3"/>
  <c r="O437" i="3"/>
  <c r="L437" i="3"/>
  <c r="M437" i="3" s="1"/>
  <c r="M672" i="3"/>
  <c r="I490" i="3"/>
  <c r="P490" i="3"/>
  <c r="O490" i="3"/>
  <c r="K852" i="7"/>
  <c r="K575" i="3"/>
  <c r="L575" i="3"/>
  <c r="M575" i="3" s="1"/>
  <c r="L1182" i="3"/>
  <c r="M1182" i="3" s="1"/>
  <c r="I315" i="3"/>
  <c r="P315" i="3"/>
  <c r="L64" i="3"/>
  <c r="M64" i="3" s="1"/>
  <c r="O64" i="3"/>
  <c r="K606" i="3"/>
  <c r="K370" i="3"/>
  <c r="I147" i="3"/>
  <c r="P147" i="3"/>
  <c r="O147" i="3"/>
  <c r="K147" i="3"/>
  <c r="I631" i="7"/>
  <c r="P631" i="7"/>
  <c r="O631" i="7"/>
  <c r="K631" i="7"/>
  <c r="K490" i="3"/>
  <c r="I458" i="3"/>
  <c r="P458" i="3"/>
  <c r="O458" i="3"/>
  <c r="M458" i="3"/>
  <c r="L343" i="3"/>
  <c r="M343" i="3" s="1"/>
  <c r="O343" i="3"/>
  <c r="P998" i="4"/>
  <c r="I998" i="4"/>
  <c r="L826" i="4"/>
  <c r="M826" i="4" s="1"/>
  <c r="K826" i="4"/>
  <c r="O667" i="4"/>
  <c r="M667" i="4"/>
  <c r="I667" i="4"/>
  <c r="P667" i="4"/>
  <c r="K641" i="4"/>
  <c r="P328" i="4"/>
  <c r="I328" i="4"/>
  <c r="I386" i="4"/>
  <c r="P386" i="4"/>
  <c r="O386" i="4"/>
  <c r="K987" i="5"/>
  <c r="L987" i="5"/>
  <c r="M987" i="5" s="1"/>
  <c r="I1208" i="4"/>
  <c r="P1208" i="4"/>
  <c r="M1208" i="4"/>
  <c r="F1204" i="4"/>
  <c r="K1204" i="4" s="1"/>
  <c r="D1181" i="4"/>
  <c r="F1181" i="4" s="1"/>
  <c r="K1181" i="4" s="1"/>
  <c r="O1155" i="4"/>
  <c r="L1155" i="4"/>
  <c r="K1208" i="4"/>
  <c r="I1145" i="4"/>
  <c r="P1145" i="4"/>
  <c r="M1145" i="4"/>
  <c r="O974" i="4"/>
  <c r="L974" i="4"/>
  <c r="M974" i="4" s="1"/>
  <c r="O886" i="4"/>
  <c r="L886" i="4"/>
  <c r="M886" i="4" s="1"/>
  <c r="K894" i="4"/>
  <c r="M988" i="4"/>
  <c r="D851" i="4"/>
  <c r="F851" i="4" s="1"/>
  <c r="F852" i="4"/>
  <c r="M794" i="4"/>
  <c r="L789" i="4"/>
  <c r="K789" i="4"/>
  <c r="L847" i="4"/>
  <c r="M847" i="4" s="1"/>
  <c r="K847" i="4"/>
  <c r="L641" i="4"/>
  <c r="M641" i="4" s="1"/>
  <c r="O641" i="4"/>
  <c r="I591" i="4"/>
  <c r="P591" i="4"/>
  <c r="O617" i="4"/>
  <c r="P566" i="4"/>
  <c r="I566" i="4"/>
  <c r="K566" i="4"/>
  <c r="O485" i="4"/>
  <c r="L485" i="4"/>
  <c r="M485" i="4" s="1"/>
  <c r="D327" i="4"/>
  <c r="K386" i="4"/>
  <c r="K343" i="4"/>
  <c r="M76" i="4"/>
  <c r="K11" i="4"/>
  <c r="K1179" i="5"/>
  <c r="P1179" i="5"/>
  <c r="I1179" i="5"/>
  <c r="K1068" i="5"/>
  <c r="I1068" i="5"/>
  <c r="P1068" i="5"/>
  <c r="O1068" i="5"/>
  <c r="I965" i="5"/>
  <c r="P965" i="5"/>
  <c r="O965" i="5"/>
  <c r="K965" i="5"/>
  <c r="M1199" i="5"/>
  <c r="M965" i="5"/>
  <c r="L789" i="5"/>
  <c r="M789" i="5" s="1"/>
  <c r="O789" i="5"/>
  <c r="O886" i="5"/>
  <c r="L886" i="5"/>
  <c r="M886" i="5" s="1"/>
  <c r="M583" i="5"/>
  <c r="I777" i="5"/>
  <c r="P777" i="5"/>
  <c r="O777" i="5"/>
  <c r="L671" i="5"/>
  <c r="M671" i="5" s="1"/>
  <c r="O671" i="5"/>
  <c r="K458" i="5"/>
  <c r="I458" i="5"/>
  <c r="P458" i="5"/>
  <c r="O458" i="5"/>
  <c r="M458" i="5"/>
  <c r="I424" i="5"/>
  <c r="P424" i="5"/>
  <c r="K658" i="5"/>
  <c r="I658" i="5"/>
  <c r="P658" i="5"/>
  <c r="O658" i="5"/>
  <c r="M658" i="5"/>
  <c r="I575" i="5"/>
  <c r="P575" i="5"/>
  <c r="O424" i="5"/>
  <c r="L424" i="5"/>
  <c r="M424" i="5" s="1"/>
  <c r="I370" i="5"/>
  <c r="P370" i="5"/>
  <c r="I343" i="5"/>
  <c r="P343" i="5"/>
  <c r="P315" i="5"/>
  <c r="I315" i="5"/>
  <c r="I47" i="5"/>
  <c r="P47" i="5"/>
  <c r="K47" i="5"/>
  <c r="O617" i="5"/>
  <c r="L617" i="5"/>
  <c r="M617" i="5" s="1"/>
  <c r="F437" i="5"/>
  <c r="K437" i="5" s="1"/>
  <c r="P1179" i="6"/>
  <c r="I1179" i="6"/>
  <c r="L11" i="5"/>
  <c r="M11" i="5" s="1"/>
  <c r="L71" i="5"/>
  <c r="M71" i="5" s="1"/>
  <c r="O71" i="5"/>
  <c r="M125" i="5"/>
  <c r="I1010" i="6"/>
  <c r="P1010" i="6"/>
  <c r="M1179" i="6"/>
  <c r="M826" i="6"/>
  <c r="K1010" i="6"/>
  <c r="I838" i="6"/>
  <c r="P838" i="6"/>
  <c r="K713" i="6"/>
  <c r="I713" i="6"/>
  <c r="P713" i="6"/>
  <c r="I656" i="6"/>
  <c r="P656" i="6"/>
  <c r="O656" i="6"/>
  <c r="O629" i="6"/>
  <c r="I629" i="6"/>
  <c r="P629" i="6"/>
  <c r="O1155" i="6"/>
  <c r="L1155" i="6"/>
  <c r="M1155" i="6" s="1"/>
  <c r="I994" i="6"/>
  <c r="P994" i="6"/>
  <c r="O994" i="6"/>
  <c r="K489" i="6"/>
  <c r="O998" i="6"/>
  <c r="L998" i="6"/>
  <c r="M998" i="6" s="1"/>
  <c r="P722" i="6"/>
  <c r="I722" i="6"/>
  <c r="L437" i="6"/>
  <c r="M437" i="6" s="1"/>
  <c r="O437" i="6"/>
  <c r="I317" i="6"/>
  <c r="P317" i="6"/>
  <c r="K317" i="6"/>
  <c r="I307" i="6"/>
  <c r="P307" i="6"/>
  <c r="M307" i="6"/>
  <c r="K722" i="6"/>
  <c r="K446" i="6"/>
  <c r="O489" i="6"/>
  <c r="L489" i="6"/>
  <c r="M489" i="6" s="1"/>
  <c r="I333" i="6"/>
  <c r="P333" i="6"/>
  <c r="K333" i="6"/>
  <c r="I567" i="6"/>
  <c r="P567" i="6"/>
  <c r="O567" i="6"/>
  <c r="P887" i="7"/>
  <c r="I887" i="7"/>
  <c r="I606" i="7"/>
  <c r="P606" i="7"/>
  <c r="O1034" i="7"/>
  <c r="I1216" i="7"/>
  <c r="P1216" i="7"/>
  <c r="O1216" i="7"/>
  <c r="K1216" i="7"/>
  <c r="L894" i="7"/>
  <c r="K606" i="7"/>
  <c r="I489" i="7"/>
  <c r="P489" i="7"/>
  <c r="O329" i="7"/>
  <c r="D1181" i="7"/>
  <c r="F1181" i="7" s="1"/>
  <c r="F1182" i="7"/>
  <c r="K886" i="7"/>
  <c r="K329" i="7"/>
  <c r="M1151" i="7"/>
  <c r="L671" i="7"/>
  <c r="M671" i="7" s="1"/>
  <c r="O671" i="7"/>
  <c r="O641" i="7"/>
  <c r="L641" i="7"/>
  <c r="M641" i="7" s="1"/>
  <c r="I371" i="7"/>
  <c r="P371" i="7"/>
  <c r="M827" i="7"/>
  <c r="D315" i="7"/>
  <c r="F316" i="7"/>
  <c r="M1199" i="7"/>
  <c r="K957" i="7"/>
  <c r="I957" i="7"/>
  <c r="P957" i="7"/>
  <c r="O957" i="7"/>
  <c r="M957" i="7"/>
  <c r="I381" i="7"/>
  <c r="P381" i="7"/>
  <c r="O381" i="7"/>
  <c r="K381" i="7"/>
  <c r="K489" i="7"/>
  <c r="I906" i="3"/>
  <c r="P906" i="3"/>
  <c r="K906" i="3"/>
  <c r="K582" i="7"/>
  <c r="K975" i="3"/>
  <c r="D851" i="3"/>
  <c r="F851" i="3" s="1"/>
  <c r="F852" i="3"/>
  <c r="M852" i="3" s="1"/>
  <c r="P725" i="3"/>
  <c r="O725" i="3"/>
  <c r="I725" i="3"/>
  <c r="P607" i="3"/>
  <c r="O607" i="3"/>
  <c r="I607" i="3"/>
  <c r="M887" i="3"/>
  <c r="O964" i="3"/>
  <c r="L964" i="3"/>
  <c r="M964" i="3" s="1"/>
  <c r="M463" i="7"/>
  <c r="F137" i="7"/>
  <c r="M137" i="7" s="1"/>
  <c r="K1052" i="3"/>
  <c r="I1052" i="3"/>
  <c r="P1052" i="3"/>
  <c r="O1052" i="3"/>
  <c r="M1052" i="3"/>
  <c r="K928" i="3"/>
  <c r="I928" i="3"/>
  <c r="P928" i="3"/>
  <c r="O928" i="3"/>
  <c r="M928" i="3"/>
  <c r="I566" i="3"/>
  <c r="P566" i="3"/>
  <c r="L110" i="3"/>
  <c r="M790" i="3"/>
  <c r="F685" i="3"/>
  <c r="O685" i="3" s="1"/>
  <c r="L591" i="3"/>
  <c r="M591" i="3" s="1"/>
  <c r="O591" i="3"/>
  <c r="K344" i="3"/>
  <c r="I575" i="3"/>
  <c r="P575" i="3"/>
  <c r="M641" i="3"/>
  <c r="O566" i="3"/>
  <c r="L566" i="3"/>
  <c r="M566" i="3" s="1"/>
  <c r="K1010" i="3"/>
  <c r="K362" i="3"/>
  <c r="I722" i="3"/>
  <c r="P722" i="3"/>
  <c r="I316" i="3"/>
  <c r="P316" i="3"/>
  <c r="M316" i="3"/>
  <c r="I125" i="7"/>
  <c r="P125" i="7"/>
  <c r="K125" i="7"/>
  <c r="I792" i="3"/>
  <c r="P792" i="3"/>
  <c r="O792" i="3"/>
  <c r="M792" i="3"/>
  <c r="M398" i="7"/>
  <c r="I642" i="3"/>
  <c r="P642" i="3"/>
  <c r="O642" i="3"/>
  <c r="I580" i="3"/>
  <c r="P580" i="3"/>
  <c r="O580" i="3"/>
  <c r="M580" i="3"/>
  <c r="L343" i="6"/>
  <c r="I507" i="7"/>
  <c r="P507" i="7"/>
  <c r="K1254" i="4"/>
  <c r="I1254" i="4"/>
  <c r="P1254" i="4"/>
  <c r="O1254" i="4"/>
  <c r="I1127" i="4"/>
  <c r="P1127" i="4"/>
  <c r="K886" i="4"/>
  <c r="I715" i="4"/>
  <c r="P715" i="4"/>
  <c r="F998" i="5"/>
  <c r="K998" i="5" s="1"/>
  <c r="I1179" i="4"/>
  <c r="P1179" i="4"/>
  <c r="M1179" i="4"/>
  <c r="M1127" i="4"/>
  <c r="L993" i="4"/>
  <c r="M993" i="4" s="1"/>
  <c r="O993" i="4"/>
  <c r="K998" i="4"/>
  <c r="K851" i="4"/>
  <c r="K852" i="4"/>
  <c r="I669" i="4"/>
  <c r="K669" i="4"/>
  <c r="O669" i="4"/>
  <c r="P669" i="4"/>
  <c r="I618" i="4"/>
  <c r="P618" i="4"/>
  <c r="O618" i="4"/>
  <c r="K618" i="4"/>
  <c r="O741" i="4"/>
  <c r="O732" i="4"/>
  <c r="K710" i="4"/>
  <c r="I623" i="4"/>
  <c r="P623" i="4"/>
  <c r="O623" i="4"/>
  <c r="K623" i="4"/>
  <c r="O575" i="4"/>
  <c r="L575" i="4"/>
  <c r="M575" i="4" s="1"/>
  <c r="L722" i="4"/>
  <c r="M722" i="4" s="1"/>
  <c r="O722" i="4"/>
  <c r="M690" i="4"/>
  <c r="M617" i="4"/>
  <c r="I446" i="4"/>
  <c r="P446" i="4"/>
  <c r="O446" i="4"/>
  <c r="O1270" i="5"/>
  <c r="L1270" i="5"/>
  <c r="M1270" i="5" s="1"/>
  <c r="M1156" i="5"/>
  <c r="L71" i="4"/>
  <c r="O1001" i="5"/>
  <c r="M1001" i="5"/>
  <c r="K1001" i="5"/>
  <c r="P1001" i="5"/>
  <c r="I1001" i="5"/>
  <c r="K1181" i="5"/>
  <c r="K1182" i="5"/>
  <c r="M993" i="5"/>
  <c r="M975" i="5"/>
  <c r="O710" i="5"/>
  <c r="L710" i="5"/>
  <c r="M710" i="5" s="1"/>
  <c r="O489" i="5"/>
  <c r="L489" i="5"/>
  <c r="M489" i="5" s="1"/>
  <c r="P886" i="5"/>
  <c r="I623" i="5"/>
  <c r="P623" i="5"/>
  <c r="O623" i="5"/>
  <c r="P486" i="5"/>
  <c r="I486" i="5"/>
  <c r="O486" i="5"/>
  <c r="L437" i="5"/>
  <c r="M437" i="5" s="1"/>
  <c r="O437" i="5"/>
  <c r="K475" i="5"/>
  <c r="I475" i="5"/>
  <c r="P475" i="5"/>
  <c r="M475" i="5"/>
  <c r="O475" i="5"/>
  <c r="K410" i="5"/>
  <c r="I410" i="5"/>
  <c r="P410" i="5"/>
  <c r="O410" i="5"/>
  <c r="M410" i="5"/>
  <c r="I306" i="5"/>
  <c r="P306" i="5"/>
  <c r="I348" i="5"/>
  <c r="P348" i="5"/>
  <c r="K348" i="5"/>
  <c r="O343" i="5"/>
  <c r="L343" i="5"/>
  <c r="M343" i="5" s="1"/>
  <c r="O306" i="5"/>
  <c r="L306" i="5"/>
  <c r="M306" i="5" s="1"/>
  <c r="I37" i="5"/>
  <c r="P37" i="5"/>
  <c r="O37" i="5"/>
  <c r="M37" i="5"/>
  <c r="I329" i="5"/>
  <c r="P329" i="5"/>
  <c r="K329" i="5"/>
  <c r="K125" i="5"/>
  <c r="I125" i="5"/>
  <c r="P125" i="5"/>
  <c r="P1178" i="6"/>
  <c r="O1178" i="6"/>
  <c r="I1178" i="6"/>
  <c r="I1078" i="6"/>
  <c r="P1078" i="6"/>
  <c r="O1078" i="6"/>
  <c r="K1078" i="6"/>
  <c r="M895" i="6"/>
  <c r="P993" i="6"/>
  <c r="I993" i="6"/>
  <c r="K1179" i="6"/>
  <c r="I796" i="6"/>
  <c r="K796" i="6"/>
  <c r="P796" i="6"/>
  <c r="M796" i="6"/>
  <c r="F789" i="6"/>
  <c r="O789" i="6" s="1"/>
  <c r="I641" i="6"/>
  <c r="P641" i="6"/>
  <c r="L838" i="6"/>
  <c r="M838" i="6" s="1"/>
  <c r="O838" i="6"/>
  <c r="I688" i="6"/>
  <c r="P688" i="6"/>
  <c r="O688" i="6"/>
  <c r="M688" i="6"/>
  <c r="O566" i="6"/>
  <c r="L566" i="6"/>
  <c r="M566" i="6" s="1"/>
  <c r="M772" i="6"/>
  <c r="I485" i="6"/>
  <c r="P485" i="6"/>
  <c r="M552" i="6"/>
  <c r="M1010" i="6"/>
  <c r="L685" i="6"/>
  <c r="I547" i="6"/>
  <c r="P547" i="6"/>
  <c r="O547" i="6"/>
  <c r="O463" i="6"/>
  <c r="K437" i="6"/>
  <c r="I344" i="6"/>
  <c r="P344" i="6"/>
  <c r="O344" i="6"/>
  <c r="K344" i="6"/>
  <c r="M344" i="6"/>
  <c r="O495" i="6"/>
  <c r="D327" i="6"/>
  <c r="F328" i="6"/>
  <c r="K328" i="6" s="1"/>
  <c r="M1182" i="7"/>
  <c r="L46" i="6"/>
  <c r="K1270" i="7"/>
  <c r="K710" i="6"/>
  <c r="I514" i="6"/>
  <c r="P514" i="6"/>
  <c r="M514" i="6"/>
  <c r="K316" i="6"/>
  <c r="M547" i="6"/>
  <c r="I1156" i="7"/>
  <c r="P1156" i="7"/>
  <c r="I1179" i="7"/>
  <c r="P1179" i="7"/>
  <c r="O1179" i="7"/>
  <c r="K1179" i="7"/>
  <c r="M974" i="7"/>
  <c r="M1003" i="7"/>
  <c r="O617" i="7"/>
  <c r="L617" i="7"/>
  <c r="M617" i="7" s="1"/>
  <c r="F1204" i="7"/>
  <c r="K1204" i="7" s="1"/>
  <c r="O370" i="7"/>
  <c r="L370" i="7"/>
  <c r="M370" i="7" s="1"/>
  <c r="D684" i="7"/>
  <c r="F684" i="7" s="1"/>
  <c r="F685" i="7"/>
  <c r="O685" i="7" s="1"/>
  <c r="O489" i="7"/>
  <c r="L489" i="7"/>
  <c r="M489" i="7" s="1"/>
  <c r="K64" i="6"/>
  <c r="O710" i="7"/>
  <c r="L507" i="7"/>
  <c r="M507" i="7" s="1"/>
  <c r="O507" i="7"/>
  <c r="M329" i="7"/>
  <c r="K722" i="7"/>
  <c r="M582" i="7"/>
  <c r="O974" i="3"/>
  <c r="L974" i="3"/>
  <c r="M974" i="3" s="1"/>
  <c r="O853" i="7"/>
  <c r="K507" i="7"/>
  <c r="K944" i="3"/>
  <c r="I944" i="3"/>
  <c r="P944" i="3"/>
  <c r="O944" i="3"/>
  <c r="M944" i="3"/>
  <c r="K912" i="3"/>
  <c r="I912" i="3"/>
  <c r="P912" i="3"/>
  <c r="K839" i="7"/>
  <c r="M430" i="7"/>
  <c r="K1135" i="3"/>
  <c r="I1135" i="3"/>
  <c r="P1135" i="3"/>
  <c r="O1135" i="3"/>
  <c r="M1135" i="3"/>
  <c r="L789" i="3"/>
  <c r="M789" i="3" s="1"/>
  <c r="O789" i="3"/>
  <c r="M475" i="3"/>
  <c r="M988" i="3"/>
  <c r="I690" i="3"/>
  <c r="P690" i="3"/>
  <c r="O690" i="3"/>
  <c r="M690" i="3"/>
  <c r="D684" i="3"/>
  <c r="F684" i="3" s="1"/>
  <c r="M344" i="3"/>
  <c r="K592" i="3"/>
  <c r="I425" i="3"/>
  <c r="P425" i="3"/>
  <c r="O425" i="3"/>
  <c r="K501" i="3"/>
  <c r="K710" i="3"/>
  <c r="O641" i="3"/>
  <c r="O328" i="3"/>
  <c r="L328" i="3"/>
  <c r="M328" i="3" s="1"/>
  <c r="I137" i="3"/>
  <c r="P137" i="3"/>
  <c r="P125" i="3"/>
  <c r="I125" i="3"/>
  <c r="I676" i="3"/>
  <c r="P676" i="3"/>
  <c r="O676" i="3"/>
  <c r="M676" i="3"/>
  <c r="I343" i="3"/>
  <c r="P343" i="3"/>
  <c r="D109" i="7"/>
  <c r="F109" i="7" s="1"/>
  <c r="F110" i="7"/>
  <c r="K11" i="3"/>
  <c r="M442" i="3"/>
  <c r="I84" i="6"/>
  <c r="P84" i="6"/>
  <c r="M84" i="6"/>
  <c r="K84" i="6"/>
  <c r="M408" i="6"/>
  <c r="O84" i="6"/>
  <c r="I1270" i="4"/>
  <c r="P1270" i="4"/>
  <c r="K667" i="4"/>
  <c r="I497" i="4"/>
  <c r="P497" i="4"/>
  <c r="O497" i="4"/>
  <c r="M497" i="4"/>
  <c r="I343" i="4"/>
  <c r="P343" i="4"/>
  <c r="I1156" i="5"/>
  <c r="P1156" i="5"/>
  <c r="K1156" i="5"/>
  <c r="I993" i="5"/>
  <c r="P993" i="5"/>
  <c r="O1208" i="4"/>
  <c r="K1270" i="4"/>
  <c r="O1145" i="4"/>
  <c r="I1056" i="4"/>
  <c r="P1056" i="4"/>
  <c r="I993" i="4"/>
  <c r="P993" i="4"/>
  <c r="P974" i="4"/>
  <c r="I974" i="4"/>
  <c r="K964" i="4"/>
  <c r="I848" i="4"/>
  <c r="P848" i="4"/>
  <c r="O848" i="4"/>
  <c r="M975" i="4"/>
  <c r="O838" i="4"/>
  <c r="L838" i="4"/>
  <c r="M838" i="4" s="1"/>
  <c r="M715" i="4"/>
  <c r="O591" i="4"/>
  <c r="L591" i="4"/>
  <c r="M591" i="4" s="1"/>
  <c r="F622" i="4"/>
  <c r="K622" i="4" s="1"/>
  <c r="I576" i="4"/>
  <c r="K576" i="4"/>
  <c r="P576" i="4"/>
  <c r="O576" i="4"/>
  <c r="I560" i="4"/>
  <c r="P560" i="4"/>
  <c r="O560" i="4"/>
  <c r="K671" i="4"/>
  <c r="K575" i="4"/>
  <c r="M669" i="4"/>
  <c r="K567" i="4"/>
  <c r="I567" i="4"/>
  <c r="P567" i="4"/>
  <c r="O343" i="4"/>
  <c r="L343" i="4"/>
  <c r="M343" i="4" s="1"/>
  <c r="K316" i="4"/>
  <c r="L316" i="4"/>
  <c r="M316" i="4" s="1"/>
  <c r="P315" i="4"/>
  <c r="I315" i="4"/>
  <c r="O306" i="4"/>
  <c r="I30" i="4"/>
  <c r="P30" i="4"/>
  <c r="K76" i="4"/>
  <c r="K1284" i="5"/>
  <c r="I1284" i="5"/>
  <c r="P1284" i="5"/>
  <c r="O1284" i="5"/>
  <c r="P975" i="5"/>
  <c r="I975" i="5"/>
  <c r="K1084" i="5"/>
  <c r="I1084" i="5"/>
  <c r="P1084" i="5"/>
  <c r="O1084" i="5"/>
  <c r="M1084" i="5"/>
  <c r="P1066" i="5"/>
  <c r="I1066" i="5"/>
  <c r="M1066" i="5"/>
  <c r="L974" i="5"/>
  <c r="M974" i="5" s="1"/>
  <c r="O974" i="5"/>
  <c r="O847" i="5"/>
  <c r="L847" i="5"/>
  <c r="M847" i="5" s="1"/>
  <c r="O993" i="5"/>
  <c r="K974" i="5"/>
  <c r="O838" i="5"/>
  <c r="L838" i="5"/>
  <c r="M838" i="5" s="1"/>
  <c r="I852" i="5"/>
  <c r="P852" i="5"/>
  <c r="O592" i="5"/>
  <c r="M623" i="5"/>
  <c r="K582" i="5"/>
  <c r="P440" i="5"/>
  <c r="I440" i="5"/>
  <c r="I671" i="5"/>
  <c r="P671" i="5"/>
  <c r="K547" i="5"/>
  <c r="I547" i="5"/>
  <c r="P547" i="5"/>
  <c r="O547" i="5"/>
  <c r="M547" i="5"/>
  <c r="M575" i="5"/>
  <c r="M440" i="5"/>
  <c r="I1220" i="6"/>
  <c r="P1220" i="6"/>
  <c r="O1220" i="6"/>
  <c r="M1220" i="6"/>
  <c r="L315" i="5"/>
  <c r="M315" i="5" s="1"/>
  <c r="I1284" i="6"/>
  <c r="P1284" i="6"/>
  <c r="O1284" i="6"/>
  <c r="M1284" i="6"/>
  <c r="D327" i="5"/>
  <c r="F328" i="5"/>
  <c r="M328" i="5" s="1"/>
  <c r="M30" i="5"/>
  <c r="I964" i="6"/>
  <c r="P964" i="6"/>
  <c r="I1016" i="6"/>
  <c r="P1016" i="6"/>
  <c r="O1016" i="6"/>
  <c r="M1016" i="6"/>
  <c r="I988" i="6"/>
  <c r="P988" i="6"/>
  <c r="K1178" i="6"/>
  <c r="K789" i="6"/>
  <c r="M1078" i="6"/>
  <c r="O906" i="6"/>
  <c r="I865" i="6"/>
  <c r="P865" i="6"/>
  <c r="M865" i="6"/>
  <c r="K865" i="6"/>
  <c r="P622" i="6"/>
  <c r="I622" i="6"/>
  <c r="O594" i="6"/>
  <c r="P594" i="6"/>
  <c r="I594" i="6"/>
  <c r="K988" i="6"/>
  <c r="F685" i="6"/>
  <c r="D684" i="6"/>
  <c r="F684" i="6" s="1"/>
  <c r="I979" i="6"/>
  <c r="P979" i="6"/>
  <c r="O979" i="6"/>
  <c r="M979" i="6"/>
  <c r="O622" i="6"/>
  <c r="L622" i="6"/>
  <c r="M622" i="6" s="1"/>
  <c r="P578" i="6"/>
  <c r="I578" i="6"/>
  <c r="I508" i="6"/>
  <c r="P508" i="6"/>
  <c r="O508" i="6"/>
  <c r="K508" i="6"/>
  <c r="O370" i="6"/>
  <c r="L370" i="6"/>
  <c r="M370" i="6" s="1"/>
  <c r="M1086" i="6"/>
  <c r="I589" i="6"/>
  <c r="P589" i="6"/>
  <c r="K589" i="6"/>
  <c r="O578" i="6"/>
  <c r="F343" i="6"/>
  <c r="K343" i="6" s="1"/>
  <c r="M589" i="6"/>
  <c r="I672" i="6"/>
  <c r="P672" i="6"/>
  <c r="O672" i="6"/>
  <c r="K315" i="6"/>
  <c r="O987" i="7"/>
  <c r="L987" i="7"/>
  <c r="M987" i="7" s="1"/>
  <c r="I998" i="7"/>
  <c r="P998" i="7"/>
  <c r="O848" i="7"/>
  <c r="K848" i="7"/>
  <c r="P848" i="7"/>
  <c r="I848" i="7"/>
  <c r="L137" i="6"/>
  <c r="M137" i="6" s="1"/>
  <c r="O1178" i="7"/>
  <c r="P1178" i="7"/>
  <c r="I1178" i="7"/>
  <c r="I1133" i="7"/>
  <c r="P1133" i="7"/>
  <c r="K1133" i="7"/>
  <c r="M1133" i="7"/>
  <c r="I1066" i="7"/>
  <c r="P1066" i="7"/>
  <c r="K1066" i="7"/>
  <c r="M1066" i="7"/>
  <c r="K1156" i="7"/>
  <c r="M886" i="7"/>
  <c r="I344" i="7"/>
  <c r="P344" i="7"/>
  <c r="K344" i="7"/>
  <c r="M1179" i="7"/>
  <c r="I694" i="7"/>
  <c r="P694" i="7"/>
  <c r="O694" i="7"/>
  <c r="K694" i="7"/>
  <c r="L722" i="7"/>
  <c r="M722" i="7" s="1"/>
  <c r="O722" i="7"/>
  <c r="I414" i="7"/>
  <c r="P414" i="7"/>
  <c r="O414" i="7"/>
  <c r="K414" i="7"/>
  <c r="L710" i="7"/>
  <c r="M710" i="7" s="1"/>
  <c r="O582" i="7"/>
  <c r="K437" i="7"/>
  <c r="O1133" i="7"/>
  <c r="O839" i="7"/>
  <c r="K669" i="7"/>
  <c r="I669" i="7"/>
  <c r="P669" i="7"/>
  <c r="O669" i="7"/>
  <c r="M669" i="7"/>
  <c r="M567" i="7"/>
  <c r="M109" i="7"/>
  <c r="F1204" i="3"/>
  <c r="D1181" i="3"/>
  <c r="F1181" i="3" s="1"/>
  <c r="L64" i="7"/>
  <c r="I979" i="3"/>
  <c r="P979" i="3"/>
  <c r="O979" i="3"/>
  <c r="M979" i="3"/>
  <c r="K46" i="7"/>
  <c r="L10" i="7"/>
  <c r="I79" i="7"/>
  <c r="P79" i="7"/>
  <c r="O79" i="7"/>
  <c r="K987" i="3"/>
  <c r="M847" i="3"/>
  <c r="L722" i="3"/>
  <c r="M722" i="3" s="1"/>
  <c r="O722" i="3"/>
  <c r="I437" i="3"/>
  <c r="P437" i="3"/>
  <c r="O370" i="3"/>
  <c r="L370" i="3"/>
  <c r="M370" i="3" s="1"/>
  <c r="K725" i="3"/>
  <c r="L671" i="3"/>
  <c r="M671" i="3" s="1"/>
  <c r="O671" i="3"/>
  <c r="F489" i="3"/>
  <c r="M489" i="3" s="1"/>
  <c r="M592" i="3"/>
  <c r="O46" i="3"/>
  <c r="L46" i="3"/>
  <c r="M46" i="3" s="1"/>
  <c r="F110" i="3"/>
  <c r="D109" i="3"/>
  <c r="O501" i="3"/>
  <c r="O341" i="3"/>
  <c r="I371" i="3"/>
  <c r="P371" i="3"/>
  <c r="M341" i="3"/>
  <c r="K475" i="3"/>
  <c r="K826" i="3"/>
  <c r="K315" i="3"/>
  <c r="P76" i="2"/>
  <c r="I993" i="2"/>
  <c r="P993" i="2"/>
  <c r="K993" i="2"/>
  <c r="I998" i="2"/>
  <c r="P998" i="2"/>
  <c r="I64" i="2"/>
  <c r="I710" i="2"/>
  <c r="P710" i="2"/>
  <c r="K710" i="2"/>
  <c r="O710" i="2"/>
  <c r="P424" i="2"/>
  <c r="I424" i="2"/>
  <c r="K424" i="2"/>
  <c r="O424" i="2"/>
  <c r="L71" i="2"/>
  <c r="K1254" i="2"/>
  <c r="I1254" i="2"/>
  <c r="P1254" i="2"/>
  <c r="O1254" i="2"/>
  <c r="P1205" i="2"/>
  <c r="O1205" i="2"/>
  <c r="I1205" i="2"/>
  <c r="M1205" i="2"/>
  <c r="F1155" i="2"/>
  <c r="L1204" i="2"/>
  <c r="M1204" i="2" s="1"/>
  <c r="O1204" i="2"/>
  <c r="I988" i="2"/>
  <c r="P988" i="2"/>
  <c r="O988" i="2"/>
  <c r="K998" i="2"/>
  <c r="I894" i="2"/>
  <c r="P894" i="2"/>
  <c r="F852" i="2"/>
  <c r="D851" i="2"/>
  <c r="F851" i="2" s="1"/>
  <c r="L852" i="2"/>
  <c r="O852" i="2"/>
  <c r="L685" i="2"/>
  <c r="M685" i="2" s="1"/>
  <c r="O685" i="2"/>
  <c r="I781" i="2"/>
  <c r="P781" i="2"/>
  <c r="O781" i="2"/>
  <c r="M781" i="2"/>
  <c r="M853" i="2"/>
  <c r="K852" i="2"/>
  <c r="I618" i="2"/>
  <c r="P618" i="2"/>
  <c r="I644" i="2"/>
  <c r="M644" i="2"/>
  <c r="K644" i="2"/>
  <c r="P644" i="2"/>
  <c r="F343" i="2"/>
  <c r="O343" i="2" s="1"/>
  <c r="O489" i="2"/>
  <c r="L489" i="2"/>
  <c r="M489" i="2" s="1"/>
  <c r="K437" i="2"/>
  <c r="K68" i="2"/>
  <c r="I68" i="2"/>
  <c r="O68" i="2"/>
  <c r="P68" i="2"/>
  <c r="M68" i="2"/>
  <c r="O671" i="2"/>
  <c r="L671" i="2"/>
  <c r="M671" i="2" s="1"/>
  <c r="I75" i="2"/>
  <c r="K75" i="2"/>
  <c r="P75" i="2"/>
  <c r="O75" i="2"/>
  <c r="L1270" i="2"/>
  <c r="M1270" i="2" s="1"/>
  <c r="O1270" i="2"/>
  <c r="I1204" i="2"/>
  <c r="P1204" i="2"/>
  <c r="O998" i="2"/>
  <c r="L998" i="2"/>
  <c r="M998" i="2" s="1"/>
  <c r="K894" i="2"/>
  <c r="O713" i="2"/>
  <c r="I713" i="2"/>
  <c r="P713" i="2"/>
  <c r="I627" i="2"/>
  <c r="P627" i="2"/>
  <c r="O627" i="2"/>
  <c r="P583" i="2"/>
  <c r="K583" i="2"/>
  <c r="I583" i="2"/>
  <c r="O575" i="2"/>
  <c r="L575" i="2"/>
  <c r="M575" i="2" s="1"/>
  <c r="O838" i="2"/>
  <c r="L591" i="2"/>
  <c r="M591" i="2" s="1"/>
  <c r="O591" i="2"/>
  <c r="P617" i="2"/>
  <c r="I617" i="2"/>
  <c r="I641" i="2"/>
  <c r="P641" i="2"/>
  <c r="K641" i="2"/>
  <c r="L507" i="2"/>
  <c r="M507" i="2" s="1"/>
  <c r="O507" i="2"/>
  <c r="K381" i="2"/>
  <c r="L315" i="2"/>
  <c r="M315" i="2" s="1"/>
  <c r="O315" i="2"/>
  <c r="I371" i="2"/>
  <c r="P371" i="2"/>
  <c r="O371" i="2"/>
  <c r="I328" i="2"/>
  <c r="P328" i="2"/>
  <c r="I65" i="2"/>
  <c r="O65" i="2"/>
  <c r="P65" i="2"/>
  <c r="K65" i="2"/>
  <c r="O1155" i="2"/>
  <c r="L1155" i="2"/>
  <c r="M1155" i="2" s="1"/>
  <c r="P965" i="2"/>
  <c r="I965" i="2"/>
  <c r="K706" i="2"/>
  <c r="I706" i="2"/>
  <c r="P706" i="2"/>
  <c r="O437" i="2"/>
  <c r="L437" i="2"/>
  <c r="M437" i="2" s="1"/>
  <c r="I507" i="2"/>
  <c r="P507" i="2"/>
  <c r="I388" i="2"/>
  <c r="P388" i="2"/>
  <c r="M388" i="2"/>
  <c r="K388" i="2"/>
  <c r="K507" i="2"/>
  <c r="K316" i="2"/>
  <c r="I316" i="2"/>
  <c r="P316" i="2"/>
  <c r="M316" i="2"/>
  <c r="F370" i="2"/>
  <c r="K370" i="2" s="1"/>
  <c r="I79" i="2"/>
  <c r="P79" i="2"/>
  <c r="K79" i="2"/>
  <c r="F71" i="2"/>
  <c r="K71" i="2" s="1"/>
  <c r="M65" i="2"/>
  <c r="I671" i="2"/>
  <c r="P671" i="2"/>
  <c r="K1204" i="2"/>
  <c r="K988" i="2"/>
  <c r="L964" i="2"/>
  <c r="M964" i="2" s="1"/>
  <c r="L974" i="2"/>
  <c r="M974" i="2" s="1"/>
  <c r="O974" i="2"/>
  <c r="O965" i="2"/>
  <c r="O894" i="2"/>
  <c r="L894" i="2"/>
  <c r="M894" i="2" s="1"/>
  <c r="I922" i="2"/>
  <c r="P922" i="2"/>
  <c r="O922" i="2"/>
  <c r="M922" i="2"/>
  <c r="P722" i="2"/>
  <c r="I722" i="2"/>
  <c r="O706" i="2"/>
  <c r="M710" i="2"/>
  <c r="K685" i="2"/>
  <c r="M641" i="2"/>
  <c r="D622" i="2"/>
  <c r="F622" i="2" s="1"/>
  <c r="O622" i="2" s="1"/>
  <c r="M583" i="2"/>
  <c r="O485" i="2"/>
  <c r="L485" i="2"/>
  <c r="M485" i="2" s="1"/>
  <c r="M627" i="2"/>
  <c r="O566" i="2"/>
  <c r="L566" i="2"/>
  <c r="M566" i="2" s="1"/>
  <c r="I315" i="2"/>
  <c r="P315" i="2"/>
  <c r="O316" i="2"/>
  <c r="I490" i="2"/>
  <c r="P490" i="2"/>
  <c r="K64" i="2"/>
  <c r="F789" i="2"/>
  <c r="M789" i="2" s="1"/>
  <c r="D684" i="2"/>
  <c r="K30" i="2"/>
  <c r="I30" i="2"/>
  <c r="P30" i="2"/>
  <c r="P1270" i="2"/>
  <c r="I957" i="2"/>
  <c r="P957" i="2"/>
  <c r="L886" i="2"/>
  <c r="M886" i="2" s="1"/>
  <c r="O886" i="2"/>
  <c r="I886" i="2"/>
  <c r="P886" i="2"/>
  <c r="I838" i="2"/>
  <c r="P838" i="2"/>
  <c r="O722" i="2"/>
  <c r="L722" i="2"/>
  <c r="M722" i="2" s="1"/>
  <c r="I685" i="2"/>
  <c r="P685" i="2"/>
  <c r="I607" i="2"/>
  <c r="P607" i="2"/>
  <c r="K627" i="2"/>
  <c r="K592" i="2"/>
  <c r="L606" i="2"/>
  <c r="M606" i="2" s="1"/>
  <c r="O606" i="2"/>
  <c r="I629" i="2"/>
  <c r="P629" i="2"/>
  <c r="P591" i="2"/>
  <c r="L617" i="2"/>
  <c r="M617" i="2" s="1"/>
  <c r="K618" i="2"/>
  <c r="I381" i="2"/>
  <c r="P381" i="2"/>
  <c r="O381" i="2"/>
  <c r="I437" i="2"/>
  <c r="P437" i="2"/>
  <c r="M424" i="2"/>
  <c r="F53" i="2"/>
  <c r="I11" i="2"/>
  <c r="P11" i="2"/>
  <c r="D1181" i="2"/>
  <c r="F1181" i="2" s="1"/>
  <c r="F1182" i="2"/>
  <c r="I1032" i="2"/>
  <c r="M1032" i="2"/>
  <c r="K1032" i="2"/>
  <c r="P1032" i="2"/>
  <c r="O1032" i="2"/>
  <c r="M965" i="2"/>
  <c r="I987" i="2"/>
  <c r="P987" i="2"/>
  <c r="I974" i="2"/>
  <c r="P974" i="2"/>
  <c r="O987" i="2"/>
  <c r="I1010" i="2"/>
  <c r="P1010" i="2"/>
  <c r="O1010" i="2"/>
  <c r="P871" i="2"/>
  <c r="O871" i="2"/>
  <c r="M871" i="2"/>
  <c r="I871" i="2"/>
  <c r="P853" i="2"/>
  <c r="I853" i="2"/>
  <c r="M957" i="2"/>
  <c r="M1010" i="2"/>
  <c r="K781" i="2"/>
  <c r="I672" i="2"/>
  <c r="P672" i="2"/>
  <c r="M672" i="2"/>
  <c r="M713" i="2"/>
  <c r="I623" i="2"/>
  <c r="P623" i="2"/>
  <c r="O623" i="2"/>
  <c r="M623" i="2"/>
  <c r="O617" i="2"/>
  <c r="I566" i="2"/>
  <c r="P566" i="2"/>
  <c r="K566" i="2"/>
  <c r="L622" i="2"/>
  <c r="P606" i="2"/>
  <c r="P575" i="2"/>
  <c r="L343" i="2"/>
  <c r="I425" i="2"/>
  <c r="P425" i="2"/>
  <c r="L328" i="2"/>
  <c r="M328" i="2" s="1"/>
  <c r="O328" i="2"/>
  <c r="O370" i="2"/>
  <c r="L370" i="2"/>
  <c r="M370" i="2" s="1"/>
  <c r="M79" i="2"/>
  <c r="O30" i="2"/>
  <c r="I147" i="2"/>
  <c r="P147" i="2"/>
  <c r="K147" i="2"/>
  <c r="M30" i="2"/>
  <c r="P1112" i="2"/>
  <c r="O1112" i="2"/>
  <c r="K1112" i="2"/>
  <c r="I1112" i="2"/>
  <c r="I1179" i="2"/>
  <c r="P1179" i="2"/>
  <c r="O1179" i="2"/>
  <c r="K1179" i="2"/>
  <c r="K1156" i="2"/>
  <c r="I1156" i="2"/>
  <c r="P1156" i="2"/>
  <c r="M1156" i="2"/>
  <c r="M1112" i="2"/>
  <c r="M1254" i="2"/>
  <c r="I975" i="2"/>
  <c r="P975" i="2"/>
  <c r="K957" i="2"/>
  <c r="O975" i="2"/>
  <c r="O993" i="2"/>
  <c r="L993" i="2"/>
  <c r="M993" i="2" s="1"/>
  <c r="M988" i="2"/>
  <c r="L826" i="2"/>
  <c r="M826" i="2" s="1"/>
  <c r="K736" i="2"/>
  <c r="I736" i="2"/>
  <c r="P736" i="2"/>
  <c r="O736" i="2"/>
  <c r="M736" i="2"/>
  <c r="I790" i="2"/>
  <c r="P790" i="2"/>
  <c r="O790" i="2"/>
  <c r="K790" i="2"/>
  <c r="I592" i="2"/>
  <c r="P592" i="2"/>
  <c r="K671" i="2"/>
  <c r="O641" i="2"/>
  <c r="K672" i="2"/>
  <c r="M629" i="2"/>
  <c r="L582" i="2"/>
  <c r="M582" i="2" s="1"/>
  <c r="M425" i="2"/>
  <c r="P489" i="2"/>
  <c r="I489" i="2"/>
  <c r="I420" i="2"/>
  <c r="P420" i="2"/>
  <c r="K420" i="2"/>
  <c r="K489" i="2"/>
  <c r="I442" i="2"/>
  <c r="P442" i="2"/>
  <c r="K315" i="2"/>
  <c r="F109" i="2"/>
  <c r="L110" i="2"/>
  <c r="F110" i="2"/>
  <c r="O110" i="2" s="1"/>
  <c r="O79" i="2"/>
  <c r="I125" i="2"/>
  <c r="P125" i="2"/>
  <c r="K125" i="2"/>
  <c r="P137" i="2"/>
  <c r="K137" i="2"/>
  <c r="I137" i="2"/>
  <c r="L46" i="2"/>
  <c r="O1003" i="1"/>
  <c r="P1003" i="1"/>
  <c r="K827" i="1"/>
  <c r="K826" i="1"/>
  <c r="K1156" i="1"/>
  <c r="O1165" i="1"/>
  <c r="L1165" i="1"/>
  <c r="M1165" i="1" s="1"/>
  <c r="L1108" i="1"/>
  <c r="M1108" i="1" s="1"/>
  <c r="P1108" i="1"/>
  <c r="O1108" i="1"/>
  <c r="O1037" i="1"/>
  <c r="L1037" i="1"/>
  <c r="M1037" i="1" s="1"/>
  <c r="O1059" i="1"/>
  <c r="L1059" i="1"/>
  <c r="M1059" i="1" s="1"/>
  <c r="L885" i="1"/>
  <c r="M885" i="1" s="1"/>
  <c r="O885" i="1"/>
  <c r="L654" i="1"/>
  <c r="M654" i="1" s="1"/>
  <c r="O654" i="1"/>
  <c r="P654" i="1"/>
  <c r="K642" i="1"/>
  <c r="O510" i="1"/>
  <c r="P510" i="1"/>
  <c r="O1247" i="1"/>
  <c r="P1247" i="1"/>
  <c r="L1247" i="1"/>
  <c r="M1247" i="1" s="1"/>
  <c r="O1236" i="1"/>
  <c r="L1236" i="1"/>
  <c r="M1236" i="1" s="1"/>
  <c r="O1192" i="1"/>
  <c r="L1192" i="1"/>
  <c r="M1192" i="1" s="1"/>
  <c r="O1249" i="1"/>
  <c r="L1249" i="1"/>
  <c r="M1249" i="1" s="1"/>
  <c r="O1187" i="1"/>
  <c r="L1187" i="1"/>
  <c r="M1187" i="1" s="1"/>
  <c r="L1198" i="1"/>
  <c r="M1198" i="1" s="1"/>
  <c r="O1198" i="1"/>
  <c r="L1190" i="1"/>
  <c r="M1190" i="1" s="1"/>
  <c r="O1190" i="1"/>
  <c r="O1199" i="1"/>
  <c r="D1181" i="1"/>
  <c r="F1181" i="1" s="1"/>
  <c r="K1209" i="1"/>
  <c r="K1208" i="1"/>
  <c r="L1140" i="1"/>
  <c r="M1140" i="1" s="1"/>
  <c r="K1137" i="1"/>
  <c r="O1068" i="1"/>
  <c r="L1068" i="1"/>
  <c r="M1068" i="1" s="1"/>
  <c r="O1082" i="1"/>
  <c r="L1082" i="1"/>
  <c r="M1082" i="1" s="1"/>
  <c r="P1059" i="1"/>
  <c r="K1018" i="1"/>
  <c r="K1019" i="1"/>
  <c r="L1012" i="1"/>
  <c r="M1012" i="1" s="1"/>
  <c r="O1012" i="1"/>
  <c r="O1029" i="1"/>
  <c r="L1029" i="1"/>
  <c r="M1029" i="1" s="1"/>
  <c r="O955" i="1"/>
  <c r="L955" i="1"/>
  <c r="M955" i="1" s="1"/>
  <c r="L1009" i="1"/>
  <c r="M1009" i="1" s="1"/>
  <c r="I993" i="1"/>
  <c r="O938" i="1"/>
  <c r="L938" i="1"/>
  <c r="M938" i="1" s="1"/>
  <c r="O1035" i="1"/>
  <c r="L1035" i="1"/>
  <c r="M1035" i="1" s="1"/>
  <c r="O898" i="1"/>
  <c r="L898" i="1"/>
  <c r="M898" i="1" s="1"/>
  <c r="L905" i="1"/>
  <c r="M905" i="1" s="1"/>
  <c r="O905" i="1"/>
  <c r="P905" i="1"/>
  <c r="K921" i="1"/>
  <c r="K920" i="1"/>
  <c r="K863" i="1"/>
  <c r="L863" i="1"/>
  <c r="M863" i="1" s="1"/>
  <c r="O849" i="1"/>
  <c r="L849" i="1"/>
  <c r="M849" i="1" s="1"/>
  <c r="P849" i="1"/>
  <c r="O797" i="1"/>
  <c r="L797" i="1"/>
  <c r="M797" i="1" s="1"/>
  <c r="O844" i="1"/>
  <c r="L844" i="1"/>
  <c r="M844" i="1" s="1"/>
  <c r="K793" i="1"/>
  <c r="K792" i="1"/>
  <c r="K937" i="1"/>
  <c r="K936" i="1"/>
  <c r="I852" i="1"/>
  <c r="O776" i="1"/>
  <c r="L776" i="1"/>
  <c r="M776" i="1" s="1"/>
  <c r="O721" i="1"/>
  <c r="L721" i="1"/>
  <c r="M721" i="1" s="1"/>
  <c r="O720" i="1"/>
  <c r="L720" i="1"/>
  <c r="M720" i="1" s="1"/>
  <c r="K696" i="1"/>
  <c r="K697" i="1"/>
  <c r="L697" i="1"/>
  <c r="M697" i="1" s="1"/>
  <c r="O767" i="1"/>
  <c r="L767" i="1"/>
  <c r="M767" i="1" s="1"/>
  <c r="P767" i="1"/>
  <c r="K619" i="1"/>
  <c r="I637" i="1"/>
  <c r="K637" i="1"/>
  <c r="I370" i="1"/>
  <c r="O129" i="1"/>
  <c r="P129" i="1"/>
  <c r="O35" i="1"/>
  <c r="L35" i="1"/>
  <c r="M35" i="1" s="1"/>
  <c r="P35" i="1"/>
  <c r="L1258" i="1"/>
  <c r="M1258" i="1" s="1"/>
  <c r="O1258" i="1"/>
  <c r="O1179" i="1"/>
  <c r="L1179" i="1"/>
  <c r="M1179" i="1" s="1"/>
  <c r="L1161" i="1"/>
  <c r="M1161" i="1" s="1"/>
  <c r="O1161" i="1"/>
  <c r="L960" i="1"/>
  <c r="M960" i="1" s="1"/>
  <c r="O960" i="1"/>
  <c r="L695" i="1"/>
  <c r="M695" i="1" s="1"/>
  <c r="O695" i="1"/>
  <c r="K689" i="1"/>
  <c r="L544" i="1"/>
  <c r="M544" i="1" s="1"/>
  <c r="O544" i="1"/>
  <c r="P544" i="1"/>
  <c r="L223" i="1"/>
  <c r="M223" i="1" s="1"/>
  <c r="O223" i="1"/>
  <c r="P223" i="1"/>
  <c r="O1285" i="1"/>
  <c r="L1285" i="1"/>
  <c r="M1285" i="1" s="1"/>
  <c r="O1232" i="1"/>
  <c r="L1232" i="1"/>
  <c r="M1232" i="1" s="1"/>
  <c r="I1271" i="1"/>
  <c r="P1258" i="1"/>
  <c r="L1239" i="1"/>
  <c r="M1239" i="1" s="1"/>
  <c r="O1239" i="1"/>
  <c r="P1192" i="1"/>
  <c r="L1231" i="1"/>
  <c r="M1231" i="1" s="1"/>
  <c r="O1213" i="1"/>
  <c r="L1213" i="1"/>
  <c r="M1213" i="1" s="1"/>
  <c r="L1223" i="1"/>
  <c r="M1223" i="1" s="1"/>
  <c r="O1223" i="1"/>
  <c r="O1175" i="1"/>
  <c r="L1175" i="1"/>
  <c r="M1175" i="1" s="1"/>
  <c r="I1220" i="1"/>
  <c r="O1153" i="1"/>
  <c r="L1153" i="1"/>
  <c r="M1153" i="1" s="1"/>
  <c r="I1137" i="1"/>
  <c r="P1137" i="1"/>
  <c r="O1118" i="1"/>
  <c r="L1074" i="1"/>
  <c r="M1074" i="1" s="1"/>
  <c r="O1074" i="1"/>
  <c r="O1054" i="1"/>
  <c r="L1054" i="1"/>
  <c r="M1054" i="1" s="1"/>
  <c r="L1097" i="1"/>
  <c r="M1097" i="1" s="1"/>
  <c r="O1097" i="1"/>
  <c r="O945" i="1"/>
  <c r="L945" i="1"/>
  <c r="M945" i="1" s="1"/>
  <c r="P1037" i="1"/>
  <c r="O1014" i="1"/>
  <c r="L1014" i="1"/>
  <c r="M1014" i="1" s="1"/>
  <c r="O1018" i="1"/>
  <c r="L1018" i="1"/>
  <c r="M1018" i="1" s="1"/>
  <c r="O922" i="1"/>
  <c r="L922" i="1"/>
  <c r="M922" i="1" s="1"/>
  <c r="P881" i="1"/>
  <c r="O881" i="1"/>
  <c r="L881" i="1"/>
  <c r="M881" i="1" s="1"/>
  <c r="K975" i="1"/>
  <c r="O988" i="1"/>
  <c r="L988" i="1"/>
  <c r="M988" i="1" s="1"/>
  <c r="L892" i="1"/>
  <c r="M892" i="1" s="1"/>
  <c r="O892" i="1"/>
  <c r="P892" i="1"/>
  <c r="L921" i="1"/>
  <c r="M921" i="1" s="1"/>
  <c r="O921" i="1"/>
  <c r="L903" i="1"/>
  <c r="M903" i="1" s="1"/>
  <c r="O903" i="1"/>
  <c r="O833" i="1"/>
  <c r="L833" i="1"/>
  <c r="M833" i="1" s="1"/>
  <c r="O786" i="1"/>
  <c r="L786" i="1"/>
  <c r="M786" i="1" s="1"/>
  <c r="P786" i="1"/>
  <c r="O924" i="1"/>
  <c r="L924" i="1"/>
  <c r="M924" i="1" s="1"/>
  <c r="O812" i="1"/>
  <c r="L812" i="1"/>
  <c r="M812" i="1" s="1"/>
  <c r="P788" i="1"/>
  <c r="O788" i="1"/>
  <c r="L788" i="1"/>
  <c r="M788" i="1" s="1"/>
  <c r="L957" i="1"/>
  <c r="M957" i="1" s="1"/>
  <c r="K782" i="1"/>
  <c r="K781" i="1"/>
  <c r="L868" i="1"/>
  <c r="M868" i="1" s="1"/>
  <c r="O868" i="1"/>
  <c r="P776" i="1"/>
  <c r="L806" i="1"/>
  <c r="M806" i="1" s="1"/>
  <c r="O806" i="1"/>
  <c r="L775" i="1"/>
  <c r="M775" i="1" s="1"/>
  <c r="O775" i="1"/>
  <c r="P775" i="1"/>
  <c r="O792" i="1"/>
  <c r="L792" i="1"/>
  <c r="M792" i="1" s="1"/>
  <c r="L772" i="1"/>
  <c r="M772" i="1" s="1"/>
  <c r="O772" i="1"/>
  <c r="P772" i="1"/>
  <c r="O709" i="1"/>
  <c r="L709" i="1"/>
  <c r="M709" i="1" s="1"/>
  <c r="K747" i="1"/>
  <c r="L747" i="1"/>
  <c r="M747" i="1" s="1"/>
  <c r="K745" i="1"/>
  <c r="I686" i="1"/>
  <c r="P686" i="1"/>
  <c r="K713" i="1"/>
  <c r="L713" i="1"/>
  <c r="M713" i="1" s="1"/>
  <c r="K728" i="1"/>
  <c r="K590" i="1"/>
  <c r="K589" i="1"/>
  <c r="K536" i="1"/>
  <c r="K535" i="1"/>
  <c r="L536" i="1"/>
  <c r="M536" i="1" s="1"/>
  <c r="K488" i="1"/>
  <c r="L488" i="1"/>
  <c r="M488" i="1" s="1"/>
  <c r="I465" i="1"/>
  <c r="P465" i="1"/>
  <c r="O465" i="1"/>
  <c r="O376" i="1"/>
  <c r="L376" i="1"/>
  <c r="M376" i="1" s="1"/>
  <c r="P376" i="1"/>
  <c r="O294" i="1"/>
  <c r="L294" i="1"/>
  <c r="M294" i="1" s="1"/>
  <c r="O262" i="1"/>
  <c r="L262" i="1"/>
  <c r="M262" i="1" s="1"/>
  <c r="P262" i="1"/>
  <c r="O1266" i="1"/>
  <c r="L1266" i="1"/>
  <c r="M1266" i="1" s="1"/>
  <c r="O869" i="1"/>
  <c r="L869" i="1"/>
  <c r="M869" i="1" s="1"/>
  <c r="P869" i="1"/>
  <c r="I798" i="1"/>
  <c r="P798" i="1"/>
  <c r="K798" i="1"/>
  <c r="K419" i="1"/>
  <c r="K418" i="1"/>
  <c r="I96" i="1"/>
  <c r="O1272" i="1"/>
  <c r="L1272" i="1"/>
  <c r="M1272" i="1" s="1"/>
  <c r="P1271" i="1"/>
  <c r="P1278" i="1"/>
  <c r="O1278" i="1"/>
  <c r="L1278" i="1"/>
  <c r="M1278" i="1" s="1"/>
  <c r="O1262" i="1"/>
  <c r="L1262" i="1"/>
  <c r="M1262" i="1" s="1"/>
  <c r="O1228" i="1"/>
  <c r="L1228" i="1"/>
  <c r="M1228" i="1" s="1"/>
  <c r="I1270" i="1"/>
  <c r="K1258" i="1"/>
  <c r="L1233" i="1"/>
  <c r="M1233" i="1" s="1"/>
  <c r="O1233" i="1"/>
  <c r="P1183" i="1"/>
  <c r="O1183" i="1"/>
  <c r="L1183" i="1"/>
  <c r="M1183" i="1" s="1"/>
  <c r="L1157" i="1"/>
  <c r="M1157" i="1" s="1"/>
  <c r="O1157" i="1"/>
  <c r="O1137" i="1"/>
  <c r="L1137" i="1"/>
  <c r="M1137" i="1" s="1"/>
  <c r="L1081" i="1"/>
  <c r="M1081" i="1" s="1"/>
  <c r="O1081" i="1"/>
  <c r="L1024" i="1"/>
  <c r="M1024" i="1" s="1"/>
  <c r="O1024" i="1"/>
  <c r="K1097" i="1"/>
  <c r="K1096" i="1"/>
  <c r="L1060" i="1"/>
  <c r="M1060" i="1" s="1"/>
  <c r="O1060" i="1"/>
  <c r="L1044" i="1"/>
  <c r="M1044" i="1" s="1"/>
  <c r="O1044" i="1"/>
  <c r="D851" i="1"/>
  <c r="F851" i="1" s="1"/>
  <c r="P960" i="1"/>
  <c r="O931" i="1"/>
  <c r="L931" i="1"/>
  <c r="M931" i="1" s="1"/>
  <c r="K1095" i="1"/>
  <c r="K1094" i="1"/>
  <c r="O879" i="1"/>
  <c r="L879" i="1"/>
  <c r="M879" i="1" s="1"/>
  <c r="L978" i="1"/>
  <c r="M978" i="1" s="1"/>
  <c r="O978" i="1"/>
  <c r="K830" i="1"/>
  <c r="L830" i="1"/>
  <c r="M830" i="1" s="1"/>
  <c r="K909" i="1"/>
  <c r="K908" i="1"/>
  <c r="K847" i="1"/>
  <c r="K848" i="1"/>
  <c r="L648" i="1"/>
  <c r="M648" i="1" s="1"/>
  <c r="O648" i="1"/>
  <c r="O650" i="1"/>
  <c r="L650" i="1"/>
  <c r="M650" i="1" s="1"/>
  <c r="O608" i="1"/>
  <c r="L608" i="1"/>
  <c r="M608" i="1" s="1"/>
  <c r="P608" i="1"/>
  <c r="P650" i="1"/>
  <c r="L559" i="1"/>
  <c r="M559" i="1" s="1"/>
  <c r="O559" i="1"/>
  <c r="P559" i="1"/>
  <c r="K476" i="1"/>
  <c r="L476" i="1"/>
  <c r="M476" i="1" s="1"/>
  <c r="K444" i="1"/>
  <c r="K445" i="1"/>
  <c r="L445" i="1"/>
  <c r="M445" i="1" s="1"/>
  <c r="O423" i="1"/>
  <c r="L423" i="1"/>
  <c r="M423" i="1" s="1"/>
  <c r="P423" i="1"/>
  <c r="L499" i="1"/>
  <c r="M499" i="1" s="1"/>
  <c r="O499" i="1"/>
  <c r="P499" i="1"/>
  <c r="O365" i="1"/>
  <c r="L365" i="1"/>
  <c r="M365" i="1" s="1"/>
  <c r="P365" i="1"/>
  <c r="L75" i="1"/>
  <c r="M75" i="1" s="1"/>
  <c r="O75" i="1"/>
  <c r="P75" i="1"/>
  <c r="L1110" i="1"/>
  <c r="M1110" i="1" s="1"/>
  <c r="O1110" i="1"/>
  <c r="P1110" i="1"/>
  <c r="K1043" i="1"/>
  <c r="K1042" i="1"/>
  <c r="O1008" i="1"/>
  <c r="P1008" i="1"/>
  <c r="L1008" i="1"/>
  <c r="M1008" i="1" s="1"/>
  <c r="L882" i="1"/>
  <c r="M882" i="1" s="1"/>
  <c r="O882" i="1"/>
  <c r="O746" i="1"/>
  <c r="L746" i="1"/>
  <c r="M746" i="1" s="1"/>
  <c r="P746" i="1"/>
  <c r="D684" i="1"/>
  <c r="F684" i="1" s="1"/>
  <c r="P1272" i="1"/>
  <c r="O1267" i="1"/>
  <c r="L1267" i="1"/>
  <c r="M1267" i="1" s="1"/>
  <c r="O1243" i="1"/>
  <c r="P1243" i="1"/>
  <c r="L1243" i="1"/>
  <c r="M1243" i="1" s="1"/>
  <c r="O1257" i="1"/>
  <c r="L1257" i="1"/>
  <c r="M1257" i="1" s="1"/>
  <c r="O1224" i="1"/>
  <c r="L1224" i="1"/>
  <c r="M1224" i="1" s="1"/>
  <c r="L1221" i="1"/>
  <c r="M1221" i="1" s="1"/>
  <c r="O1221" i="1"/>
  <c r="L1217" i="1"/>
  <c r="M1217" i="1" s="1"/>
  <c r="O1217" i="1"/>
  <c r="O1188" i="1"/>
  <c r="L1188" i="1"/>
  <c r="M1188" i="1" s="1"/>
  <c r="K1271" i="1"/>
  <c r="P1257" i="1"/>
  <c r="K1211" i="1"/>
  <c r="K1210" i="1"/>
  <c r="P1177" i="1"/>
  <c r="O1177" i="1"/>
  <c r="L1177" i="1"/>
  <c r="M1177" i="1" s="1"/>
  <c r="O1245" i="1"/>
  <c r="L1245" i="1"/>
  <c r="M1245" i="1" s="1"/>
  <c r="P1175" i="1"/>
  <c r="L1215" i="1"/>
  <c r="M1215" i="1" s="1"/>
  <c r="O1142" i="1"/>
  <c r="L1142" i="1"/>
  <c r="M1142" i="1" s="1"/>
  <c r="P1142" i="1"/>
  <c r="L1205" i="1"/>
  <c r="M1205" i="1" s="1"/>
  <c r="O1205" i="1"/>
  <c r="P1205" i="1"/>
  <c r="L1146" i="1"/>
  <c r="M1146" i="1" s="1"/>
  <c r="O1146" i="1"/>
  <c r="P1199" i="1"/>
  <c r="L1130" i="1"/>
  <c r="M1130" i="1" s="1"/>
  <c r="O1130" i="1"/>
  <c r="I1147" i="1"/>
  <c r="P1147" i="1"/>
  <c r="O1071" i="1"/>
  <c r="L1071" i="1"/>
  <c r="M1071" i="1" s="1"/>
  <c r="O1158" i="1"/>
  <c r="L1158" i="1"/>
  <c r="M1158" i="1" s="1"/>
  <c r="P1158" i="1"/>
  <c r="K1150" i="1"/>
  <c r="K1149" i="1"/>
  <c r="L1166" i="1"/>
  <c r="M1166" i="1" s="1"/>
  <c r="L1280" i="1"/>
  <c r="M1280" i="1" s="1"/>
  <c r="O1280" i="1"/>
  <c r="P1082" i="1"/>
  <c r="O1098" i="1"/>
  <c r="L1098" i="1"/>
  <c r="M1098" i="1" s="1"/>
  <c r="O1050" i="1"/>
  <c r="K1029" i="1"/>
  <c r="K1028" i="1"/>
  <c r="O1046" i="1"/>
  <c r="L1046" i="1"/>
  <c r="M1046" i="1" s="1"/>
  <c r="P1046" i="1"/>
  <c r="O995" i="1"/>
  <c r="L995" i="1"/>
  <c r="M995" i="1" s="1"/>
  <c r="K1065" i="1"/>
  <c r="K1064" i="1"/>
  <c r="O1032" i="1"/>
  <c r="L1032" i="1"/>
  <c r="M1032" i="1" s="1"/>
  <c r="K1005" i="1"/>
  <c r="K1003" i="1"/>
  <c r="O1011" i="1"/>
  <c r="L1011" i="1"/>
  <c r="M1011" i="1" s="1"/>
  <c r="P876" i="1"/>
  <c r="O876" i="1"/>
  <c r="L876" i="1"/>
  <c r="M876" i="1" s="1"/>
  <c r="L949" i="1"/>
  <c r="M949" i="1" s="1"/>
  <c r="O949" i="1"/>
  <c r="K1049" i="1"/>
  <c r="K1048" i="1"/>
  <c r="K903" i="1"/>
  <c r="I857" i="1"/>
  <c r="P857" i="1"/>
  <c r="P835" i="1"/>
  <c r="O835" i="1"/>
  <c r="L835" i="1"/>
  <c r="M835" i="1" s="1"/>
  <c r="O783" i="1"/>
  <c r="L783" i="1"/>
  <c r="M783" i="1" s="1"/>
  <c r="P783" i="1"/>
  <c r="P867" i="1"/>
  <c r="I867" i="1"/>
  <c r="O781" i="1"/>
  <c r="O658" i="1"/>
  <c r="L658" i="1"/>
  <c r="M658" i="1" s="1"/>
  <c r="P658" i="1"/>
  <c r="K841" i="1"/>
  <c r="K838" i="1"/>
  <c r="K855" i="1"/>
  <c r="L855" i="1"/>
  <c r="M855" i="1" s="1"/>
  <c r="I789" i="1"/>
  <c r="K766" i="1"/>
  <c r="K763" i="1"/>
  <c r="O890" i="1"/>
  <c r="L890" i="1"/>
  <c r="M890" i="1" s="1"/>
  <c r="O741" i="1"/>
  <c r="L741" i="1"/>
  <c r="M741" i="1" s="1"/>
  <c r="P741" i="1"/>
  <c r="K761" i="1"/>
  <c r="K760" i="1"/>
  <c r="P372" i="1"/>
  <c r="O372" i="1"/>
  <c r="L372" i="1"/>
  <c r="M372" i="1" s="1"/>
  <c r="L271" i="1"/>
  <c r="M271" i="1" s="1"/>
  <c r="O271" i="1"/>
  <c r="P271" i="1"/>
  <c r="L263" i="1"/>
  <c r="M263" i="1" s="1"/>
  <c r="O263" i="1"/>
  <c r="P263" i="1"/>
  <c r="O114" i="1"/>
  <c r="L114" i="1"/>
  <c r="M114" i="1" s="1"/>
  <c r="P114" i="1"/>
  <c r="L181" i="1"/>
  <c r="M181" i="1" s="1"/>
  <c r="O181" i="1"/>
  <c r="P181" i="1"/>
  <c r="L1276" i="1"/>
  <c r="M1276" i="1" s="1"/>
  <c r="O1276" i="1"/>
  <c r="K1172" i="1"/>
  <c r="K1171" i="1"/>
  <c r="K1119" i="1"/>
  <c r="K1118" i="1"/>
  <c r="L1115" i="1"/>
  <c r="M1115" i="1" s="1"/>
  <c r="O1115" i="1"/>
  <c r="K866" i="1"/>
  <c r="K865" i="1"/>
  <c r="K329" i="1"/>
  <c r="P1224" i="1"/>
  <c r="O1202" i="1"/>
  <c r="L1202" i="1"/>
  <c r="M1202" i="1" s="1"/>
  <c r="P1233" i="1"/>
  <c r="L1211" i="1"/>
  <c r="M1211" i="1" s="1"/>
  <c r="L1194" i="1"/>
  <c r="M1194" i="1" s="1"/>
  <c r="O1194" i="1"/>
  <c r="L1186" i="1"/>
  <c r="M1186" i="1" s="1"/>
  <c r="O1186" i="1"/>
  <c r="K1174" i="1"/>
  <c r="K1175" i="1"/>
  <c r="L1227" i="1"/>
  <c r="M1227" i="1" s="1"/>
  <c r="O1227" i="1"/>
  <c r="P1266" i="1"/>
  <c r="O1113" i="1"/>
  <c r="L1113" i="1"/>
  <c r="M1113" i="1" s="1"/>
  <c r="O1147" i="1"/>
  <c r="L1147" i="1"/>
  <c r="M1147" i="1" s="1"/>
  <c r="O1073" i="1"/>
  <c r="L1073" i="1"/>
  <c r="M1073" i="1" s="1"/>
  <c r="O1150" i="1"/>
  <c r="L1150" i="1"/>
  <c r="M1150" i="1" s="1"/>
  <c r="L1127" i="1"/>
  <c r="M1127" i="1" s="1"/>
  <c r="L1078" i="1"/>
  <c r="M1078" i="1" s="1"/>
  <c r="P1078" i="1"/>
  <c r="O1078" i="1"/>
  <c r="O1084" i="1"/>
  <c r="L1084" i="1"/>
  <c r="M1084" i="1" s="1"/>
  <c r="O1038" i="1"/>
  <c r="L1038" i="1"/>
  <c r="M1038" i="1" s="1"/>
  <c r="L1056" i="1"/>
  <c r="M1056" i="1" s="1"/>
  <c r="O1056" i="1"/>
  <c r="L1043" i="1"/>
  <c r="M1043" i="1" s="1"/>
  <c r="O1043" i="1"/>
  <c r="P1024" i="1"/>
  <c r="P1084" i="1"/>
  <c r="P1001" i="1"/>
  <c r="I1001" i="1"/>
  <c r="I965" i="1"/>
  <c r="P965" i="1"/>
  <c r="L1065" i="1"/>
  <c r="M1065" i="1" s="1"/>
  <c r="O1065" i="1"/>
  <c r="K1002" i="1"/>
  <c r="I1040" i="1"/>
  <c r="P1040" i="1"/>
  <c r="P931" i="1"/>
  <c r="K1011" i="1"/>
  <c r="K1010" i="1"/>
  <c r="P1054" i="1"/>
  <c r="P1056" i="1"/>
  <c r="L975" i="1"/>
  <c r="M975" i="1" s="1"/>
  <c r="O975" i="1"/>
  <c r="P975" i="1"/>
  <c r="L932" i="1"/>
  <c r="M932" i="1" s="1"/>
  <c r="O932" i="1"/>
  <c r="P913" i="1"/>
  <c r="O913" i="1"/>
  <c r="L913" i="1"/>
  <c r="M913" i="1" s="1"/>
  <c r="O990" i="1"/>
  <c r="L990" i="1"/>
  <c r="M990" i="1" s="1"/>
  <c r="L1005" i="1"/>
  <c r="M1005" i="1" s="1"/>
  <c r="L1049" i="1"/>
  <c r="M1049" i="1" s="1"/>
  <c r="O1049" i="1"/>
  <c r="K987" i="1"/>
  <c r="P978" i="1"/>
  <c r="L917" i="1"/>
  <c r="M917" i="1" s="1"/>
  <c r="O917" i="1"/>
  <c r="O866" i="1"/>
  <c r="L866" i="1"/>
  <c r="M866" i="1" s="1"/>
  <c r="P898" i="1"/>
  <c r="L782" i="1"/>
  <c r="M782" i="1" s="1"/>
  <c r="P812" i="1"/>
  <c r="K809" i="1"/>
  <c r="K808" i="1"/>
  <c r="L800" i="1"/>
  <c r="M800" i="1" s="1"/>
  <c r="K686" i="1"/>
  <c r="O669" i="1"/>
  <c r="P669" i="1"/>
  <c r="I618" i="1"/>
  <c r="K818" i="1"/>
  <c r="L818" i="1"/>
  <c r="M818" i="1" s="1"/>
  <c r="L761" i="1"/>
  <c r="M761" i="1" s="1"/>
  <c r="O761" i="1"/>
  <c r="I644" i="1"/>
  <c r="P644" i="1"/>
  <c r="O597" i="1"/>
  <c r="L597" i="1"/>
  <c r="M597" i="1" s="1"/>
  <c r="P597" i="1"/>
  <c r="K579" i="1"/>
  <c r="O413" i="1"/>
  <c r="L413" i="1"/>
  <c r="M413" i="1" s="1"/>
  <c r="P413" i="1"/>
  <c r="L264" i="1"/>
  <c r="M264" i="1" s="1"/>
  <c r="O264" i="1"/>
  <c r="P264" i="1"/>
  <c r="L232" i="1"/>
  <c r="M232" i="1" s="1"/>
  <c r="O232" i="1"/>
  <c r="P232" i="1"/>
  <c r="D315" i="1"/>
  <c r="F315" i="1" s="1"/>
  <c r="L235" i="1"/>
  <c r="M235" i="1" s="1"/>
  <c r="O235" i="1"/>
  <c r="P235" i="1"/>
  <c r="L153" i="1"/>
  <c r="M153" i="1" s="1"/>
  <c r="O153" i="1"/>
  <c r="P153" i="1"/>
  <c r="L97" i="1"/>
  <c r="M97" i="1" s="1"/>
  <c r="O97" i="1"/>
  <c r="P97" i="1"/>
  <c r="L1237" i="1"/>
  <c r="M1237" i="1" s="1"/>
  <c r="O1237" i="1"/>
  <c r="L1143" i="1"/>
  <c r="M1143" i="1" s="1"/>
  <c r="O1143" i="1"/>
  <c r="O1086" i="1"/>
  <c r="L1086" i="1"/>
  <c r="M1086" i="1" s="1"/>
  <c r="O1100" i="1"/>
  <c r="L1100" i="1"/>
  <c r="M1100" i="1" s="1"/>
  <c r="I895" i="1"/>
  <c r="P895" i="1"/>
  <c r="L777" i="1"/>
  <c r="M777" i="1" s="1"/>
  <c r="O777" i="1"/>
  <c r="I564" i="1"/>
  <c r="P564" i="1"/>
  <c r="K564" i="1"/>
  <c r="L436" i="1"/>
  <c r="M436" i="1" s="1"/>
  <c r="O436" i="1"/>
  <c r="P436" i="1"/>
  <c r="P1267" i="1"/>
  <c r="O1263" i="1"/>
  <c r="L1263" i="1"/>
  <c r="M1263" i="1" s="1"/>
  <c r="P1260" i="1"/>
  <c r="O1260" i="1"/>
  <c r="L1260" i="1"/>
  <c r="M1260" i="1" s="1"/>
  <c r="P1276" i="1"/>
  <c r="P1221" i="1"/>
  <c r="L1235" i="1"/>
  <c r="M1235" i="1" s="1"/>
  <c r="O1235" i="1"/>
  <c r="O1196" i="1"/>
  <c r="L1196" i="1"/>
  <c r="M1196" i="1" s="1"/>
  <c r="O1253" i="1"/>
  <c r="L1253" i="1"/>
  <c r="M1253" i="1" s="1"/>
  <c r="K1200" i="1"/>
  <c r="L1225" i="1"/>
  <c r="M1225" i="1" s="1"/>
  <c r="O1225" i="1"/>
  <c r="L1209" i="1"/>
  <c r="M1209" i="1" s="1"/>
  <c r="O1209" i="1"/>
  <c r="K1165" i="1"/>
  <c r="K1164" i="1"/>
  <c r="P1130" i="1"/>
  <c r="L1131" i="1"/>
  <c r="M1131" i="1" s="1"/>
  <c r="O1131" i="1"/>
  <c r="P1113" i="1"/>
  <c r="L1135" i="1"/>
  <c r="M1135" i="1" s="1"/>
  <c r="O1135" i="1"/>
  <c r="O1102" i="1"/>
  <c r="L1102" i="1"/>
  <c r="M1102" i="1" s="1"/>
  <c r="P1161" i="1"/>
  <c r="P1102" i="1"/>
  <c r="L1067" i="1"/>
  <c r="M1067" i="1" s="1"/>
  <c r="O1067" i="1"/>
  <c r="L1092" i="1"/>
  <c r="M1092" i="1" s="1"/>
  <c r="P1092" i="1"/>
  <c r="O1092" i="1"/>
  <c r="K1051" i="1"/>
  <c r="K1050" i="1"/>
  <c r="L1025" i="1"/>
  <c r="M1025" i="1" s="1"/>
  <c r="O1025" i="1"/>
  <c r="K1024" i="1"/>
  <c r="K1023" i="1"/>
  <c r="P988" i="1"/>
  <c r="I988" i="1"/>
  <c r="P1081" i="1"/>
  <c r="O985" i="1"/>
  <c r="L985" i="1"/>
  <c r="M985" i="1" s="1"/>
  <c r="O979" i="1"/>
  <c r="L979" i="1"/>
  <c r="M979" i="1" s="1"/>
  <c r="O965" i="1"/>
  <c r="L965" i="1"/>
  <c r="M965" i="1" s="1"/>
  <c r="K930" i="1"/>
  <c r="K931" i="1"/>
  <c r="P1035" i="1"/>
  <c r="O935" i="1"/>
  <c r="L935" i="1"/>
  <c r="M935" i="1" s="1"/>
  <c r="P985" i="1"/>
  <c r="K1068" i="1"/>
  <c r="K972" i="1"/>
  <c r="L972" i="1"/>
  <c r="M972" i="1" s="1"/>
  <c r="I998" i="1"/>
  <c r="O871" i="1"/>
  <c r="L871" i="1"/>
  <c r="M871" i="1" s="1"/>
  <c r="P871" i="1"/>
  <c r="O853" i="1"/>
  <c r="L853" i="1"/>
  <c r="M853" i="1" s="1"/>
  <c r="P768" i="1"/>
  <c r="O768" i="1"/>
  <c r="L768" i="1"/>
  <c r="M768" i="1" s="1"/>
  <c r="O906" i="1"/>
  <c r="L906" i="1"/>
  <c r="M906" i="1" s="1"/>
  <c r="P906" i="1"/>
  <c r="P885" i="1"/>
  <c r="K862" i="1"/>
  <c r="K861" i="1"/>
  <c r="K811" i="1"/>
  <c r="K810" i="1"/>
  <c r="P797" i="1"/>
  <c r="L841" i="1"/>
  <c r="M841" i="1" s="1"/>
  <c r="P806" i="1"/>
  <c r="P922" i="1"/>
  <c r="K790" i="1"/>
  <c r="L653" i="1"/>
  <c r="M653" i="1" s="1"/>
  <c r="O653" i="1"/>
  <c r="P653" i="1"/>
  <c r="P648" i="1"/>
  <c r="P695" i="1"/>
  <c r="O758" i="1"/>
  <c r="L758" i="1"/>
  <c r="M758" i="1" s="1"/>
  <c r="P758" i="1"/>
  <c r="O638" i="1"/>
  <c r="L638" i="1"/>
  <c r="M638" i="1" s="1"/>
  <c r="P637" i="1"/>
  <c r="P638" i="1"/>
  <c r="O668" i="1"/>
  <c r="L668" i="1"/>
  <c r="M668" i="1" s="1"/>
  <c r="P668" i="1"/>
  <c r="I678" i="1"/>
  <c r="I710" i="1"/>
  <c r="K555" i="1"/>
  <c r="K554" i="1"/>
  <c r="K566" i="1"/>
  <c r="K567" i="1"/>
  <c r="O321" i="1"/>
  <c r="L321" i="1"/>
  <c r="M321" i="1" s="1"/>
  <c r="P321" i="1"/>
  <c r="K344" i="1"/>
  <c r="O1240" i="1"/>
  <c r="L1240" i="1"/>
  <c r="M1240" i="1" s="1"/>
  <c r="O1191" i="1"/>
  <c r="L1191" i="1"/>
  <c r="M1191" i="1" s="1"/>
  <c r="K1077" i="1"/>
  <c r="L1077" i="1"/>
  <c r="M1077" i="1" s="1"/>
  <c r="O1052" i="1"/>
  <c r="L1052" i="1"/>
  <c r="M1052" i="1" s="1"/>
  <c r="L1017" i="1"/>
  <c r="M1017" i="1" s="1"/>
  <c r="O1017" i="1"/>
  <c r="L1095" i="1"/>
  <c r="M1095" i="1" s="1"/>
  <c r="O1095" i="1"/>
  <c r="O981" i="1"/>
  <c r="L981" i="1"/>
  <c r="M981" i="1" s="1"/>
  <c r="P817" i="1"/>
  <c r="O817" i="1"/>
  <c r="L817" i="1"/>
  <c r="M817" i="1" s="1"/>
  <c r="O725" i="1"/>
  <c r="L725" i="1"/>
  <c r="M725" i="1" s="1"/>
  <c r="L752" i="1"/>
  <c r="M752" i="1" s="1"/>
  <c r="O752" i="1"/>
  <c r="P1282" i="1"/>
  <c r="O1282" i="1"/>
  <c r="L1282" i="1"/>
  <c r="M1282" i="1" s="1"/>
  <c r="O1251" i="1"/>
  <c r="L1251" i="1"/>
  <c r="M1251" i="1" s="1"/>
  <c r="P1251" i="1"/>
  <c r="O1218" i="1"/>
  <c r="P1218" i="1"/>
  <c r="L1218" i="1"/>
  <c r="M1218" i="1" s="1"/>
  <c r="K1276" i="1"/>
  <c r="K1275" i="1"/>
  <c r="K1220" i="1"/>
  <c r="K1221" i="1"/>
  <c r="P1262" i="1"/>
  <c r="O1195" i="1"/>
  <c r="L1195" i="1"/>
  <c r="M1195" i="1" s="1"/>
  <c r="L1229" i="1"/>
  <c r="M1229" i="1" s="1"/>
  <c r="O1229" i="1"/>
  <c r="P1194" i="1"/>
  <c r="P1186" i="1"/>
  <c r="L1172" i="1"/>
  <c r="M1172" i="1" s="1"/>
  <c r="O1172" i="1"/>
  <c r="P1227" i="1"/>
  <c r="O1163" i="1"/>
  <c r="L1163" i="1"/>
  <c r="M1163" i="1" s="1"/>
  <c r="P1165" i="1"/>
  <c r="K1129" i="1"/>
  <c r="K1130" i="1"/>
  <c r="P1157" i="1"/>
  <c r="P1172" i="1"/>
  <c r="I1068" i="1"/>
  <c r="P1068" i="1"/>
  <c r="K1161" i="1"/>
  <c r="K1160" i="1"/>
  <c r="P1071" i="1"/>
  <c r="O1120" i="1"/>
  <c r="L1120" i="1"/>
  <c r="M1120" i="1" s="1"/>
  <c r="P1044" i="1"/>
  <c r="L1040" i="1"/>
  <c r="M1040" i="1" s="1"/>
  <c r="O1040" i="1"/>
  <c r="O1062" i="1"/>
  <c r="L1062" i="1"/>
  <c r="M1062" i="1" s="1"/>
  <c r="P1062" i="1"/>
  <c r="P1043" i="1"/>
  <c r="L1030" i="1"/>
  <c r="M1030" i="1" s="1"/>
  <c r="O1030" i="1"/>
  <c r="P1038" i="1"/>
  <c r="O963" i="1"/>
  <c r="L963" i="1"/>
  <c r="M963" i="1" s="1"/>
  <c r="K1017" i="1"/>
  <c r="K1016" i="1"/>
  <c r="P1025" i="1"/>
  <c r="O1001" i="1"/>
  <c r="L1001" i="1"/>
  <c r="M1001" i="1" s="1"/>
  <c r="L946" i="1"/>
  <c r="M946" i="1" s="1"/>
  <c r="O946" i="1"/>
  <c r="O926" i="1"/>
  <c r="L926" i="1"/>
  <c r="M926" i="1" s="1"/>
  <c r="O895" i="1"/>
  <c r="L895" i="1"/>
  <c r="M895" i="1" s="1"/>
  <c r="K949" i="1"/>
  <c r="K948" i="1"/>
  <c r="I994" i="1"/>
  <c r="P994" i="1"/>
  <c r="L914" i="1"/>
  <c r="M914" i="1" s="1"/>
  <c r="O914" i="1"/>
  <c r="P914" i="1"/>
  <c r="I886" i="1"/>
  <c r="O860" i="1"/>
  <c r="L860" i="1"/>
  <c r="M860" i="1" s="1"/>
  <c r="I853" i="1"/>
  <c r="P853" i="1"/>
  <c r="P866" i="1"/>
  <c r="L887" i="1"/>
  <c r="M887" i="1" s="1"/>
  <c r="O887" i="1"/>
  <c r="L937" i="1"/>
  <c r="M937" i="1" s="1"/>
  <c r="O937" i="1"/>
  <c r="O766" i="1"/>
  <c r="L766" i="1"/>
  <c r="M766" i="1" s="1"/>
  <c r="I834" i="1"/>
  <c r="P834" i="1"/>
  <c r="L706" i="1"/>
  <c r="M706" i="1" s="1"/>
  <c r="O706" i="1"/>
  <c r="K834" i="1"/>
  <c r="K695" i="1"/>
  <c r="K694" i="1"/>
  <c r="K663" i="1"/>
  <c r="K662" i="1"/>
  <c r="O633" i="1"/>
  <c r="L633" i="1"/>
  <c r="M633" i="1" s="1"/>
  <c r="P633" i="1"/>
  <c r="I606" i="1"/>
  <c r="L377" i="1"/>
  <c r="M377" i="1" s="1"/>
  <c r="O377" i="1"/>
  <c r="P377" i="1"/>
  <c r="K482" i="1"/>
  <c r="K481" i="1"/>
  <c r="L123" i="1"/>
  <c r="M123" i="1" s="1"/>
  <c r="O123" i="1"/>
  <c r="P123" i="1"/>
  <c r="L992" i="1"/>
  <c r="M992" i="1" s="1"/>
  <c r="O992" i="1"/>
  <c r="L950" i="1"/>
  <c r="M950" i="1" s="1"/>
  <c r="O950" i="1"/>
  <c r="P950" i="1"/>
  <c r="O884" i="1"/>
  <c r="L884" i="1"/>
  <c r="M884" i="1" s="1"/>
  <c r="K996" i="1"/>
  <c r="K993" i="1"/>
  <c r="O970" i="1"/>
  <c r="L970" i="1"/>
  <c r="M970" i="1" s="1"/>
  <c r="K983" i="1"/>
  <c r="L983" i="1"/>
  <c r="M983" i="1" s="1"/>
  <c r="O967" i="1"/>
  <c r="L967" i="1"/>
  <c r="M967" i="1" s="1"/>
  <c r="O815" i="1"/>
  <c r="L815" i="1"/>
  <c r="M815" i="1" s="1"/>
  <c r="P840" i="1"/>
  <c r="O840" i="1"/>
  <c r="L840" i="1"/>
  <c r="M840" i="1" s="1"/>
  <c r="O794" i="1"/>
  <c r="L794" i="1"/>
  <c r="M794" i="1" s="1"/>
  <c r="O805" i="1"/>
  <c r="L805" i="1"/>
  <c r="M805" i="1" s="1"/>
  <c r="L909" i="1"/>
  <c r="M909" i="1" s="1"/>
  <c r="O909" i="1"/>
  <c r="K867" i="1"/>
  <c r="K868" i="1"/>
  <c r="K857" i="1"/>
  <c r="I787" i="1"/>
  <c r="P787" i="1"/>
  <c r="L845" i="1"/>
  <c r="M845" i="1" s="1"/>
  <c r="O845" i="1"/>
  <c r="K787" i="1"/>
  <c r="L809" i="1"/>
  <c r="M809" i="1" s="1"/>
  <c r="O809" i="1"/>
  <c r="I839" i="1"/>
  <c r="P839" i="1"/>
  <c r="O810" i="1"/>
  <c r="L810" i="1"/>
  <c r="M810" i="1" s="1"/>
  <c r="O730" i="1"/>
  <c r="L730" i="1"/>
  <c r="M730" i="1" s="1"/>
  <c r="L822" i="1"/>
  <c r="M822" i="1" s="1"/>
  <c r="O822" i="1"/>
  <c r="P822" i="1"/>
  <c r="L732" i="1"/>
  <c r="M732" i="1" s="1"/>
  <c r="O732" i="1"/>
  <c r="I717" i="1"/>
  <c r="P717" i="1"/>
  <c r="K673" i="1"/>
  <c r="L740" i="1"/>
  <c r="M740" i="1" s="1"/>
  <c r="O740" i="1"/>
  <c r="L676" i="1"/>
  <c r="M676" i="1" s="1"/>
  <c r="O545" i="1"/>
  <c r="L545" i="1"/>
  <c r="M545" i="1" s="1"/>
  <c r="L675" i="1"/>
  <c r="M675" i="1" s="1"/>
  <c r="L770" i="1"/>
  <c r="M770" i="1" s="1"/>
  <c r="O770" i="1"/>
  <c r="P732" i="1"/>
  <c r="K668" i="1"/>
  <c r="K667" i="1"/>
  <c r="I671" i="1"/>
  <c r="K614" i="1"/>
  <c r="K613" i="1"/>
  <c r="I715" i="1"/>
  <c r="O689" i="1"/>
  <c r="L689" i="1"/>
  <c r="M689" i="1" s="1"/>
  <c r="L556" i="1"/>
  <c r="M556" i="1" s="1"/>
  <c r="O556" i="1"/>
  <c r="P556" i="1"/>
  <c r="K683" i="1"/>
  <c r="K682" i="1"/>
  <c r="O631" i="1"/>
  <c r="L614" i="1"/>
  <c r="M614" i="1" s="1"/>
  <c r="I591" i="1"/>
  <c r="O473" i="1"/>
  <c r="L473" i="1"/>
  <c r="M473" i="1" s="1"/>
  <c r="O493" i="1"/>
  <c r="L493" i="1"/>
  <c r="M493" i="1" s="1"/>
  <c r="O604" i="1"/>
  <c r="L604" i="1"/>
  <c r="M604" i="1" s="1"/>
  <c r="L487" i="1"/>
  <c r="M487" i="1" s="1"/>
  <c r="K487" i="1"/>
  <c r="L518" i="1"/>
  <c r="M518" i="1" s="1"/>
  <c r="K439" i="1"/>
  <c r="O503" i="1"/>
  <c r="I446" i="1"/>
  <c r="L451" i="1"/>
  <c r="M451" i="1" s="1"/>
  <c r="O451" i="1"/>
  <c r="L394" i="1"/>
  <c r="M394" i="1" s="1"/>
  <c r="O394" i="1"/>
  <c r="P323" i="1"/>
  <c r="O323" i="1"/>
  <c r="L323" i="1"/>
  <c r="M323" i="1" s="1"/>
  <c r="L382" i="1"/>
  <c r="M382" i="1" s="1"/>
  <c r="O382" i="1"/>
  <c r="O298" i="1"/>
  <c r="L298" i="1"/>
  <c r="M298" i="1" s="1"/>
  <c r="O266" i="1"/>
  <c r="L266" i="1"/>
  <c r="M266" i="1" s="1"/>
  <c r="K623" i="1"/>
  <c r="O349" i="1"/>
  <c r="L349" i="1"/>
  <c r="M349" i="1" s="1"/>
  <c r="L309" i="1"/>
  <c r="M309" i="1" s="1"/>
  <c r="P309" i="1"/>
  <c r="O309" i="1"/>
  <c r="L292" i="1"/>
  <c r="M292" i="1" s="1"/>
  <c r="P292" i="1"/>
  <c r="O292" i="1"/>
  <c r="L268" i="1"/>
  <c r="M268" i="1" s="1"/>
  <c r="O268" i="1"/>
  <c r="P268" i="1"/>
  <c r="L236" i="1"/>
  <c r="M236" i="1" s="1"/>
  <c r="O236" i="1"/>
  <c r="P236" i="1"/>
  <c r="P394" i="1"/>
  <c r="L255" i="1"/>
  <c r="M255" i="1" s="1"/>
  <c r="O255" i="1"/>
  <c r="L287" i="1"/>
  <c r="M287" i="1" s="1"/>
  <c r="O287" i="1"/>
  <c r="L215" i="1"/>
  <c r="M215" i="1" s="1"/>
  <c r="O215" i="1"/>
  <c r="L275" i="1"/>
  <c r="M275" i="1" s="1"/>
  <c r="O275" i="1"/>
  <c r="I317" i="1"/>
  <c r="L247" i="1"/>
  <c r="M247" i="1" s="1"/>
  <c r="O247" i="1"/>
  <c r="O170" i="1"/>
  <c r="L170" i="1"/>
  <c r="M170" i="1" s="1"/>
  <c r="O154" i="1"/>
  <c r="L154" i="1"/>
  <c r="M154" i="1" s="1"/>
  <c r="L173" i="1"/>
  <c r="M173" i="1" s="1"/>
  <c r="O173" i="1"/>
  <c r="O242" i="1"/>
  <c r="L242" i="1"/>
  <c r="M242" i="1" s="1"/>
  <c r="K186" i="1"/>
  <c r="L186" i="1"/>
  <c r="M186" i="1" s="1"/>
  <c r="K66" i="1"/>
  <c r="K40" i="1"/>
  <c r="K37" i="1"/>
  <c r="L165" i="1"/>
  <c r="M165" i="1" s="1"/>
  <c r="O165" i="1"/>
  <c r="L133" i="1"/>
  <c r="M133" i="1" s="1"/>
  <c r="O133" i="1"/>
  <c r="K96" i="1"/>
  <c r="K97" i="1"/>
  <c r="L66" i="1"/>
  <c r="M66" i="1" s="1"/>
  <c r="I57" i="1"/>
  <c r="K57" i="1" s="1"/>
  <c r="P647" i="1"/>
  <c r="O647" i="1"/>
  <c r="L647" i="1"/>
  <c r="M647" i="1" s="1"/>
  <c r="K603" i="1"/>
  <c r="K602" i="1"/>
  <c r="I706" i="1"/>
  <c r="P706" i="1"/>
  <c r="I575" i="1"/>
  <c r="P575" i="1"/>
  <c r="L586" i="1"/>
  <c r="M586" i="1" s="1"/>
  <c r="O586" i="1"/>
  <c r="K537" i="1"/>
  <c r="K538" i="1"/>
  <c r="O494" i="1"/>
  <c r="L494" i="1"/>
  <c r="M494" i="1" s="1"/>
  <c r="K678" i="1"/>
  <c r="L627" i="1"/>
  <c r="M627" i="1" s="1"/>
  <c r="O627" i="1"/>
  <c r="K601" i="1"/>
  <c r="O530" i="1"/>
  <c r="L530" i="1"/>
  <c r="M530" i="1" s="1"/>
  <c r="K472" i="1"/>
  <c r="K471" i="1"/>
  <c r="L630" i="1"/>
  <c r="M630" i="1" s="1"/>
  <c r="O630" i="1"/>
  <c r="O620" i="1"/>
  <c r="L366" i="1"/>
  <c r="M366" i="1" s="1"/>
  <c r="O366" i="1"/>
  <c r="L531" i="1"/>
  <c r="M531" i="1" s="1"/>
  <c r="O531" i="1"/>
  <c r="O644" i="1"/>
  <c r="I477" i="1"/>
  <c r="P393" i="1"/>
  <c r="O393" i="1"/>
  <c r="L393" i="1"/>
  <c r="M393" i="1" s="1"/>
  <c r="P361" i="1"/>
  <c r="O361" i="1"/>
  <c r="L361" i="1"/>
  <c r="M361" i="1" s="1"/>
  <c r="K509" i="1"/>
  <c r="K432" i="1"/>
  <c r="K434" i="1"/>
  <c r="L419" i="1"/>
  <c r="M419" i="1" s="1"/>
  <c r="O419" i="1"/>
  <c r="K387" i="1"/>
  <c r="K386" i="1"/>
  <c r="O335" i="1"/>
  <c r="L335" i="1"/>
  <c r="M335" i="1" s="1"/>
  <c r="O290" i="1"/>
  <c r="L290" i="1"/>
  <c r="M290" i="1" s="1"/>
  <c r="O258" i="1"/>
  <c r="L258" i="1"/>
  <c r="M258" i="1" s="1"/>
  <c r="K435" i="1"/>
  <c r="K436" i="1"/>
  <c r="O338" i="1"/>
  <c r="L338" i="1"/>
  <c r="M338" i="1" s="1"/>
  <c r="K403" i="1"/>
  <c r="K402" i="1"/>
  <c r="P366" i="1"/>
  <c r="L341" i="1"/>
  <c r="M341" i="1" s="1"/>
  <c r="L304" i="1"/>
  <c r="M304" i="1" s="1"/>
  <c r="P304" i="1"/>
  <c r="O304" i="1"/>
  <c r="L288" i="1"/>
  <c r="M288" i="1" s="1"/>
  <c r="P288" i="1"/>
  <c r="O288" i="1"/>
  <c r="L260" i="1"/>
  <c r="M260" i="1" s="1"/>
  <c r="O260" i="1"/>
  <c r="P260" i="1"/>
  <c r="L228" i="1"/>
  <c r="M228" i="1" s="1"/>
  <c r="O228" i="1"/>
  <c r="P228" i="1"/>
  <c r="L220" i="1"/>
  <c r="M220" i="1" s="1"/>
  <c r="P220" i="1"/>
  <c r="O220" i="1"/>
  <c r="L239" i="1"/>
  <c r="M239" i="1" s="1"/>
  <c r="O239" i="1"/>
  <c r="L299" i="1"/>
  <c r="M299" i="1" s="1"/>
  <c r="O299" i="1"/>
  <c r="L279" i="1"/>
  <c r="M279" i="1" s="1"/>
  <c r="O279" i="1"/>
  <c r="L219" i="1"/>
  <c r="M219" i="1" s="1"/>
  <c r="O219" i="1"/>
  <c r="O182" i="1"/>
  <c r="L182" i="1"/>
  <c r="M182" i="1" s="1"/>
  <c r="O166" i="1"/>
  <c r="L166" i="1"/>
  <c r="M166" i="1" s="1"/>
  <c r="O214" i="1"/>
  <c r="L214" i="1"/>
  <c r="M214" i="1" s="1"/>
  <c r="K317" i="1"/>
  <c r="L161" i="1"/>
  <c r="M161" i="1" s="1"/>
  <c r="O161" i="1"/>
  <c r="L111" i="1"/>
  <c r="M111" i="1" s="1"/>
  <c r="O111" i="1"/>
  <c r="O140" i="1"/>
  <c r="L140" i="1"/>
  <c r="M140" i="1" s="1"/>
  <c r="P140" i="1"/>
  <c r="L112" i="1"/>
  <c r="M112" i="1" s="1"/>
  <c r="O112" i="1"/>
  <c r="P112" i="1"/>
  <c r="O90" i="1"/>
  <c r="L90" i="1"/>
  <c r="M90" i="1" s="1"/>
  <c r="O60" i="1"/>
  <c r="L60" i="1"/>
  <c r="M60" i="1" s="1"/>
  <c r="I137" i="1"/>
  <c r="K103" i="1"/>
  <c r="K104" i="1"/>
  <c r="K102" i="1"/>
  <c r="L150" i="1"/>
  <c r="M150" i="1" s="1"/>
  <c r="O150" i="1"/>
  <c r="O45" i="1"/>
  <c r="L45" i="1"/>
  <c r="M45" i="1" s="1"/>
  <c r="L538" i="1"/>
  <c r="M538" i="1" s="1"/>
  <c r="O538" i="1"/>
  <c r="L576" i="1"/>
  <c r="M576" i="1" s="1"/>
  <c r="O576" i="1"/>
  <c r="P576" i="1"/>
  <c r="L579" i="1"/>
  <c r="M579" i="1" s="1"/>
  <c r="O579" i="1"/>
  <c r="L686" i="1"/>
  <c r="M686" i="1" s="1"/>
  <c r="O686" i="1"/>
  <c r="O517" i="1"/>
  <c r="L517" i="1"/>
  <c r="M517" i="1" s="1"/>
  <c r="L609" i="1"/>
  <c r="M609" i="1" s="1"/>
  <c r="O609" i="1"/>
  <c r="O571" i="1"/>
  <c r="L571" i="1"/>
  <c r="M571" i="1" s="1"/>
  <c r="L549" i="1"/>
  <c r="M549" i="1" s="1"/>
  <c r="O549" i="1"/>
  <c r="K526" i="1"/>
  <c r="K525" i="1"/>
  <c r="K457" i="1"/>
  <c r="K456" i="1"/>
  <c r="L425" i="1"/>
  <c r="M425" i="1" s="1"/>
  <c r="O425" i="1"/>
  <c r="P609" i="1"/>
  <c r="O471" i="1"/>
  <c r="O407" i="1"/>
  <c r="L407" i="1"/>
  <c r="M407" i="1" s="1"/>
  <c r="P409" i="1"/>
  <c r="O409" i="1"/>
  <c r="L409" i="1"/>
  <c r="M409" i="1" s="1"/>
  <c r="I516" i="1"/>
  <c r="I486" i="1"/>
  <c r="P486" i="1"/>
  <c r="O486" i="1"/>
  <c r="L486" i="1"/>
  <c r="M486" i="1" s="1"/>
  <c r="O427" i="1"/>
  <c r="L387" i="1"/>
  <c r="M387" i="1" s="1"/>
  <c r="O387" i="1"/>
  <c r="O400" i="1"/>
  <c r="L400" i="1"/>
  <c r="M400" i="1" s="1"/>
  <c r="P400" i="1"/>
  <c r="I507" i="1"/>
  <c r="O286" i="1"/>
  <c r="L286" i="1"/>
  <c r="M286" i="1" s="1"/>
  <c r="O254" i="1"/>
  <c r="L254" i="1"/>
  <c r="M254" i="1" s="1"/>
  <c r="P318" i="1"/>
  <c r="O318" i="1"/>
  <c r="L318" i="1"/>
  <c r="M318" i="1" s="1"/>
  <c r="P317" i="1"/>
  <c r="P425" i="1"/>
  <c r="L403" i="1"/>
  <c r="M403" i="1" s="1"/>
  <c r="O403" i="1"/>
  <c r="K349" i="1"/>
  <c r="K348" i="1"/>
  <c r="L256" i="1"/>
  <c r="M256" i="1" s="1"/>
  <c r="O256" i="1"/>
  <c r="P256" i="1"/>
  <c r="K425" i="1"/>
  <c r="O379" i="1"/>
  <c r="L379" i="1"/>
  <c r="M379" i="1" s="1"/>
  <c r="P379" i="1"/>
  <c r="L303" i="1"/>
  <c r="M303" i="1" s="1"/>
  <c r="O303" i="1"/>
  <c r="L218" i="1"/>
  <c r="M218" i="1" s="1"/>
  <c r="O218" i="1"/>
  <c r="L212" i="1"/>
  <c r="M212" i="1" s="1"/>
  <c r="O212" i="1"/>
  <c r="P286" i="1"/>
  <c r="L216" i="1"/>
  <c r="M216" i="1" s="1"/>
  <c r="P216" i="1"/>
  <c r="O216" i="1"/>
  <c r="L251" i="1"/>
  <c r="M251" i="1" s="1"/>
  <c r="O251" i="1"/>
  <c r="P258" i="1"/>
  <c r="O58" i="1"/>
  <c r="L58" i="1"/>
  <c r="M58" i="1" s="1"/>
  <c r="L169" i="1"/>
  <c r="M169" i="1" s="1"/>
  <c r="O169" i="1"/>
  <c r="L227" i="1"/>
  <c r="M227" i="1" s="1"/>
  <c r="O227" i="1"/>
  <c r="L59" i="1"/>
  <c r="M59" i="1" s="1"/>
  <c r="O59" i="1"/>
  <c r="P90" i="1"/>
  <c r="O74" i="1"/>
  <c r="L74" i="1"/>
  <c r="M74" i="1" s="1"/>
  <c r="K644" i="1"/>
  <c r="K645" i="1"/>
  <c r="O580" i="1"/>
  <c r="L580" i="1"/>
  <c r="M580" i="1" s="1"/>
  <c r="O664" i="1"/>
  <c r="O779" i="1"/>
  <c r="L779" i="1"/>
  <c r="M779" i="1" s="1"/>
  <c r="P779" i="1"/>
  <c r="L728" i="1"/>
  <c r="M728" i="1" s="1"/>
  <c r="O728" i="1"/>
  <c r="L680" i="1"/>
  <c r="M680" i="1" s="1"/>
  <c r="O680" i="1"/>
  <c r="K632" i="1"/>
  <c r="K631" i="1"/>
  <c r="O663" i="1"/>
  <c r="L663" i="1"/>
  <c r="M663" i="1" s="1"/>
  <c r="K635" i="1"/>
  <c r="L635" i="1"/>
  <c r="M635" i="1" s="1"/>
  <c r="L598" i="1"/>
  <c r="M598" i="1" s="1"/>
  <c r="O598" i="1"/>
  <c r="P598" i="1"/>
  <c r="L550" i="1"/>
  <c r="M550" i="1" s="1"/>
  <c r="O550" i="1"/>
  <c r="P494" i="1"/>
  <c r="P586" i="1"/>
  <c r="O458" i="1"/>
  <c r="L458" i="1"/>
  <c r="M458" i="1" s="1"/>
  <c r="L594" i="1"/>
  <c r="M594" i="1" s="1"/>
  <c r="O521" i="1"/>
  <c r="L521" i="1"/>
  <c r="M521" i="1" s="1"/>
  <c r="K441" i="1"/>
  <c r="K440" i="1"/>
  <c r="P630" i="1"/>
  <c r="L612" i="1"/>
  <c r="M612" i="1" s="1"/>
  <c r="O612" i="1"/>
  <c r="P580" i="1"/>
  <c r="L515" i="1"/>
  <c r="M515" i="1" s="1"/>
  <c r="K515" i="1"/>
  <c r="M465" i="1"/>
  <c r="L483" i="1"/>
  <c r="M483" i="1" s="1"/>
  <c r="O483" i="1"/>
  <c r="P483" i="1"/>
  <c r="L350" i="1"/>
  <c r="M350" i="1" s="1"/>
  <c r="O350" i="1"/>
  <c r="L502" i="1"/>
  <c r="M502" i="1" s="1"/>
  <c r="O502" i="1"/>
  <c r="L472" i="1"/>
  <c r="M472" i="1" s="1"/>
  <c r="O456" i="1"/>
  <c r="L456" i="1"/>
  <c r="M456" i="1" s="1"/>
  <c r="O440" i="1"/>
  <c r="O444" i="1"/>
  <c r="L444" i="1"/>
  <c r="M444" i="1" s="1"/>
  <c r="O356" i="1"/>
  <c r="L356" i="1"/>
  <c r="M356" i="1" s="1"/>
  <c r="L534" i="1"/>
  <c r="M534" i="1" s="1"/>
  <c r="O534" i="1"/>
  <c r="P485" i="1"/>
  <c r="I485" i="1"/>
  <c r="O397" i="1"/>
  <c r="L397" i="1"/>
  <c r="M397" i="1" s="1"/>
  <c r="L447" i="1"/>
  <c r="M447" i="1" s="1"/>
  <c r="P446" i="1"/>
  <c r="O447" i="1"/>
  <c r="L373" i="1"/>
  <c r="M373" i="1" s="1"/>
  <c r="O373" i="1"/>
  <c r="K365" i="1"/>
  <c r="K364" i="1"/>
  <c r="O368" i="1"/>
  <c r="L368" i="1"/>
  <c r="M368" i="1" s="1"/>
  <c r="P368" i="1"/>
  <c r="O282" i="1"/>
  <c r="L282" i="1"/>
  <c r="M282" i="1" s="1"/>
  <c r="O250" i="1"/>
  <c r="L250" i="1"/>
  <c r="M250" i="1" s="1"/>
  <c r="P338" i="1"/>
  <c r="O384" i="1"/>
  <c r="L384" i="1"/>
  <c r="M384" i="1" s="1"/>
  <c r="P384" i="1"/>
  <c r="L346" i="1"/>
  <c r="M346" i="1" s="1"/>
  <c r="O346" i="1"/>
  <c r="P346" i="1"/>
  <c r="L300" i="1"/>
  <c r="M300" i="1" s="1"/>
  <c r="P300" i="1"/>
  <c r="O300" i="1"/>
  <c r="L284" i="1"/>
  <c r="M284" i="1" s="1"/>
  <c r="O284" i="1"/>
  <c r="P284" i="1"/>
  <c r="L252" i="1"/>
  <c r="M252" i="1" s="1"/>
  <c r="O252" i="1"/>
  <c r="P252" i="1"/>
  <c r="O234" i="1"/>
  <c r="L234" i="1"/>
  <c r="M234" i="1" s="1"/>
  <c r="L362" i="1"/>
  <c r="M362" i="1" s="1"/>
  <c r="O362" i="1"/>
  <c r="P290" i="1"/>
  <c r="K355" i="1"/>
  <c r="K354" i="1"/>
  <c r="K308" i="1"/>
  <c r="L231" i="1"/>
  <c r="M231" i="1" s="1"/>
  <c r="O231" i="1"/>
  <c r="O178" i="1"/>
  <c r="L178" i="1"/>
  <c r="M178" i="1" s="1"/>
  <c r="O162" i="1"/>
  <c r="L162" i="1"/>
  <c r="M162" i="1" s="1"/>
  <c r="O535" i="1"/>
  <c r="L267" i="1"/>
  <c r="M267" i="1" s="1"/>
  <c r="O267" i="1"/>
  <c r="P214" i="1"/>
  <c r="L106" i="1"/>
  <c r="M106" i="1" s="1"/>
  <c r="O106" i="1"/>
  <c r="L79" i="1"/>
  <c r="M79" i="1" s="1"/>
  <c r="O79" i="1"/>
  <c r="L177" i="1"/>
  <c r="M177" i="1" s="1"/>
  <c r="O177" i="1"/>
  <c r="P161" i="1"/>
  <c r="K127" i="1"/>
  <c r="L127" i="1"/>
  <c r="M127" i="1" s="1"/>
  <c r="P111" i="1"/>
  <c r="P58" i="1"/>
  <c r="L120" i="1"/>
  <c r="M120" i="1" s="1"/>
  <c r="P120" i="1"/>
  <c r="O120" i="1"/>
  <c r="L132" i="1"/>
  <c r="M132" i="1" s="1"/>
  <c r="O132" i="1"/>
  <c r="O81" i="1"/>
  <c r="L81" i="1"/>
  <c r="M81" i="1" s="1"/>
  <c r="O31" i="1"/>
  <c r="L31" i="1"/>
  <c r="M31" i="1" s="1"/>
  <c r="L295" i="1"/>
  <c r="M295" i="1" s="1"/>
  <c r="O295" i="1"/>
  <c r="P150" i="1"/>
  <c r="P45" i="1"/>
  <c r="L33" i="1"/>
  <c r="M33" i="1" s="1"/>
  <c r="O33" i="1"/>
  <c r="I30" i="1"/>
  <c r="P30" i="1"/>
  <c r="L72" i="1"/>
  <c r="M72" i="1" s="1"/>
  <c r="O72" i="1"/>
  <c r="L51" i="1"/>
  <c r="M51" i="1" s="1"/>
  <c r="O51" i="1"/>
  <c r="L83" i="1"/>
  <c r="M83" i="1" s="1"/>
  <c r="O83" i="1"/>
  <c r="I826" i="1"/>
  <c r="L837" i="1"/>
  <c r="M837" i="1" s="1"/>
  <c r="O837" i="1"/>
  <c r="K775" i="1"/>
  <c r="K774" i="1"/>
  <c r="O705" i="1"/>
  <c r="L705" i="1"/>
  <c r="M705" i="1" s="1"/>
  <c r="L791" i="1"/>
  <c r="M791" i="1" s="1"/>
  <c r="O791" i="1"/>
  <c r="K890" i="1"/>
  <c r="I848" i="1"/>
  <c r="P848" i="1"/>
  <c r="L825" i="1"/>
  <c r="M825" i="1" s="1"/>
  <c r="O825" i="1"/>
  <c r="P825" i="1"/>
  <c r="K742" i="1"/>
  <c r="K741" i="1"/>
  <c r="L717" i="1"/>
  <c r="M717" i="1" s="1"/>
  <c r="O717" i="1"/>
  <c r="I752" i="1"/>
  <c r="P752" i="1"/>
  <c r="O696" i="1"/>
  <c r="L696" i="1"/>
  <c r="M696" i="1" s="1"/>
  <c r="L673" i="1"/>
  <c r="M673" i="1" s="1"/>
  <c r="O673" i="1"/>
  <c r="K657" i="1"/>
  <c r="K656" i="1"/>
  <c r="I641" i="1"/>
  <c r="O569" i="1"/>
  <c r="L569" i="1"/>
  <c r="M569" i="1" s="1"/>
  <c r="K700" i="1"/>
  <c r="K699" i="1"/>
  <c r="O626" i="1"/>
  <c r="L626" i="1"/>
  <c r="M626" i="1" s="1"/>
  <c r="O592" i="1"/>
  <c r="L592" i="1"/>
  <c r="M592" i="1" s="1"/>
  <c r="K552" i="1"/>
  <c r="K553" i="1"/>
  <c r="O683" i="1"/>
  <c r="L683" i="1"/>
  <c r="M683" i="1" s="1"/>
  <c r="P579" i="1"/>
  <c r="L541" i="1"/>
  <c r="M541" i="1" s="1"/>
  <c r="O541" i="1"/>
  <c r="D622" i="1"/>
  <c r="F622" i="1" s="1"/>
  <c r="K586" i="1"/>
  <c r="K585" i="1"/>
  <c r="O512" i="1"/>
  <c r="L512" i="1"/>
  <c r="M512" i="1" s="1"/>
  <c r="K607" i="1"/>
  <c r="P549" i="1"/>
  <c r="K511" i="1"/>
  <c r="K510" i="1"/>
  <c r="K630" i="1"/>
  <c r="K629" i="1"/>
  <c r="I592" i="1"/>
  <c r="P592" i="1"/>
  <c r="K464" i="1"/>
  <c r="L464" i="1"/>
  <c r="M464" i="1" s="1"/>
  <c r="P541" i="1"/>
  <c r="L414" i="1"/>
  <c r="M414" i="1" s="1"/>
  <c r="O414" i="1"/>
  <c r="L339" i="1"/>
  <c r="M339" i="1" s="1"/>
  <c r="O339" i="1"/>
  <c r="L452" i="1"/>
  <c r="M452" i="1" s="1"/>
  <c r="O452" i="1"/>
  <c r="L552" i="1"/>
  <c r="M552" i="1" s="1"/>
  <c r="O552" i="1"/>
  <c r="P552" i="1"/>
  <c r="L470" i="1"/>
  <c r="M470" i="1" s="1"/>
  <c r="O470" i="1"/>
  <c r="L457" i="1"/>
  <c r="M457" i="1" s="1"/>
  <c r="O391" i="1"/>
  <c r="L391" i="1"/>
  <c r="M391" i="1" s="1"/>
  <c r="K490" i="1"/>
  <c r="K489" i="1"/>
  <c r="O388" i="1"/>
  <c r="L388" i="1"/>
  <c r="M388" i="1" s="1"/>
  <c r="O345" i="1"/>
  <c r="L345" i="1"/>
  <c r="M345" i="1" s="1"/>
  <c r="P345" i="1"/>
  <c r="O525" i="1"/>
  <c r="L525" i="1"/>
  <c r="M525" i="1" s="1"/>
  <c r="L439" i="1"/>
  <c r="M439" i="1" s="1"/>
  <c r="O439" i="1"/>
  <c r="K477" i="1"/>
  <c r="L479" i="1"/>
  <c r="M479" i="1" s="1"/>
  <c r="O479" i="1"/>
  <c r="P479" i="1"/>
  <c r="P440" i="1"/>
  <c r="L410" i="1"/>
  <c r="M410" i="1" s="1"/>
  <c r="O410" i="1"/>
  <c r="O602" i="1"/>
  <c r="L602" i="1"/>
  <c r="M602" i="1" s="1"/>
  <c r="I329" i="1"/>
  <c r="O278" i="1"/>
  <c r="L278" i="1"/>
  <c r="M278" i="1" s="1"/>
  <c r="O246" i="1"/>
  <c r="L246" i="1"/>
  <c r="M246" i="1" s="1"/>
  <c r="P627" i="1"/>
  <c r="P471" i="1"/>
  <c r="O352" i="1"/>
  <c r="L352" i="1"/>
  <c r="M352" i="1" s="1"/>
  <c r="P352" i="1"/>
  <c r="P388" i="1"/>
  <c r="L319" i="1"/>
  <c r="M319" i="1" s="1"/>
  <c r="O319" i="1"/>
  <c r="L280" i="1"/>
  <c r="M280" i="1" s="1"/>
  <c r="O280" i="1"/>
  <c r="P280" i="1"/>
  <c r="L248" i="1"/>
  <c r="M248" i="1" s="1"/>
  <c r="O248" i="1"/>
  <c r="P248" i="1"/>
  <c r="L291" i="1"/>
  <c r="M291" i="1" s="1"/>
  <c r="O291" i="1"/>
  <c r="P218" i="1"/>
  <c r="L355" i="1"/>
  <c r="M355" i="1" s="1"/>
  <c r="O355" i="1"/>
  <c r="L308" i="1"/>
  <c r="M308" i="1" s="1"/>
  <c r="O308" i="1"/>
  <c r="P254" i="1"/>
  <c r="P319" i="1"/>
  <c r="O222" i="1"/>
  <c r="L222" i="1"/>
  <c r="M222" i="1" s="1"/>
  <c r="L283" i="1"/>
  <c r="M283" i="1" s="1"/>
  <c r="O283" i="1"/>
  <c r="L211" i="1"/>
  <c r="M211" i="1" s="1"/>
  <c r="L47" i="1"/>
  <c r="M47" i="1" s="1"/>
  <c r="P47" i="1"/>
  <c r="O47" i="1"/>
  <c r="L125" i="1"/>
  <c r="M125" i="1" s="1"/>
  <c r="O125" i="1"/>
  <c r="L107" i="1"/>
  <c r="M107" i="1" s="1"/>
  <c r="K85" i="1"/>
  <c r="K84" i="1"/>
  <c r="P169" i="1"/>
  <c r="O56" i="1"/>
  <c r="L56" i="1"/>
  <c r="M56" i="1" s="1"/>
  <c r="O40" i="1"/>
  <c r="L40" i="1"/>
  <c r="M40" i="1" s="1"/>
  <c r="F11" i="1"/>
  <c r="K11" i="1" s="1"/>
  <c r="O122" i="1"/>
  <c r="L122" i="1"/>
  <c r="M122" i="1" s="1"/>
  <c r="L69" i="1"/>
  <c r="M69" i="1" s="1"/>
  <c r="O105" i="1"/>
  <c r="L105" i="1"/>
  <c r="M105" i="1" s="1"/>
  <c r="K47" i="1"/>
  <c r="P74" i="1"/>
  <c r="L116" i="1"/>
  <c r="M116" i="1" s="1"/>
  <c r="O116" i="1"/>
  <c r="K978" i="1"/>
  <c r="K977" i="1"/>
  <c r="K964" i="1"/>
  <c r="K965" i="1"/>
  <c r="O900" i="1"/>
  <c r="L900" i="1"/>
  <c r="M900" i="1" s="1"/>
  <c r="O829" i="1"/>
  <c r="L829" i="1"/>
  <c r="M829" i="1" s="1"/>
  <c r="O857" i="1"/>
  <c r="L857" i="1"/>
  <c r="M857" i="1" s="1"/>
  <c r="P799" i="1"/>
  <c r="O799" i="1"/>
  <c r="L799" i="1"/>
  <c r="M799" i="1" s="1"/>
  <c r="O918" i="1"/>
  <c r="L918" i="1"/>
  <c r="M918" i="1" s="1"/>
  <c r="P918" i="1"/>
  <c r="L862" i="1"/>
  <c r="M862" i="1" s="1"/>
  <c r="O862" i="1"/>
  <c r="P862" i="1"/>
  <c r="O821" i="1"/>
  <c r="L821" i="1"/>
  <c r="M821" i="1" s="1"/>
  <c r="P792" i="1"/>
  <c r="I792" i="1"/>
  <c r="I816" i="1"/>
  <c r="P816" i="1"/>
  <c r="O928" i="1"/>
  <c r="L928" i="1"/>
  <c r="M928" i="1" s="1"/>
  <c r="O755" i="1"/>
  <c r="L755" i="1"/>
  <c r="M755" i="1" s="1"/>
  <c r="K873" i="1"/>
  <c r="K874" i="1"/>
  <c r="I847" i="1"/>
  <c r="L762" i="1"/>
  <c r="M762" i="1" s="1"/>
  <c r="P762" i="1"/>
  <c r="O762" i="1"/>
  <c r="K669" i="1"/>
  <c r="K670" i="1"/>
  <c r="K652" i="1"/>
  <c r="K653" i="1"/>
  <c r="I567" i="1"/>
  <c r="L657" i="1"/>
  <c r="M657" i="1" s="1"/>
  <c r="O657" i="1"/>
  <c r="O563" i="1"/>
  <c r="L563" i="1"/>
  <c r="M563" i="1" s="1"/>
  <c r="K816" i="1"/>
  <c r="K752" i="1"/>
  <c r="L700" i="1"/>
  <c r="M700" i="1" s="1"/>
  <c r="O700" i="1"/>
  <c r="K621" i="1"/>
  <c r="K620" i="1"/>
  <c r="I725" i="1"/>
  <c r="P725" i="1"/>
  <c r="O692" i="1"/>
  <c r="L692" i="1"/>
  <c r="M692" i="1" s="1"/>
  <c r="O660" i="1"/>
  <c r="L660" i="1"/>
  <c r="M660" i="1" s="1"/>
  <c r="P660" i="1"/>
  <c r="L587" i="1"/>
  <c r="M587" i="1" s="1"/>
  <c r="O587" i="1"/>
  <c r="P587" i="1"/>
  <c r="K559" i="1"/>
  <c r="K558" i="1"/>
  <c r="K544" i="1"/>
  <c r="K543" i="1"/>
  <c r="L590" i="1"/>
  <c r="M590" i="1" s="1"/>
  <c r="O590" i="1"/>
  <c r="O506" i="1"/>
  <c r="L506" i="1"/>
  <c r="M506" i="1" s="1"/>
  <c r="O478" i="1"/>
  <c r="L478" i="1"/>
  <c r="M478" i="1" s="1"/>
  <c r="L442" i="1"/>
  <c r="M442" i="1" s="1"/>
  <c r="O442" i="1"/>
  <c r="K583" i="1"/>
  <c r="K736" i="1"/>
  <c r="L619" i="1"/>
  <c r="M619" i="1" s="1"/>
  <c r="O619" i="1"/>
  <c r="I545" i="1"/>
  <c r="P545" i="1"/>
  <c r="K504" i="1"/>
  <c r="K503" i="1"/>
  <c r="P612" i="1"/>
  <c r="K516" i="1"/>
  <c r="P502" i="1"/>
  <c r="L455" i="1"/>
  <c r="M455" i="1" s="1"/>
  <c r="O455" i="1"/>
  <c r="K427" i="1"/>
  <c r="K428" i="1"/>
  <c r="L540" i="1"/>
  <c r="M540" i="1" s="1"/>
  <c r="O540" i="1"/>
  <c r="L482" i="1"/>
  <c r="M482" i="1" s="1"/>
  <c r="O482" i="1"/>
  <c r="P442" i="1"/>
  <c r="O404" i="1"/>
  <c r="L404" i="1"/>
  <c r="M404" i="1" s="1"/>
  <c r="O330" i="1"/>
  <c r="L330" i="1"/>
  <c r="M330" i="1" s="1"/>
  <c r="P329" i="1"/>
  <c r="P330" i="1"/>
  <c r="L526" i="1"/>
  <c r="M526" i="1" s="1"/>
  <c r="P550" i="1"/>
  <c r="P534" i="1"/>
  <c r="P447" i="1"/>
  <c r="O432" i="1"/>
  <c r="L432" i="1"/>
  <c r="M432" i="1" s="1"/>
  <c r="K334" i="1"/>
  <c r="K333" i="1"/>
  <c r="L603" i="1"/>
  <c r="M603" i="1" s="1"/>
  <c r="P382" i="1"/>
  <c r="P307" i="1"/>
  <c r="I307" i="1"/>
  <c r="O274" i="1"/>
  <c r="L274" i="1"/>
  <c r="M274" i="1" s="1"/>
  <c r="P362" i="1"/>
  <c r="I335" i="1"/>
  <c r="P335" i="1"/>
  <c r="L448" i="1"/>
  <c r="M448" i="1" s="1"/>
  <c r="O448" i="1"/>
  <c r="P448" i="1"/>
  <c r="L296" i="1"/>
  <c r="M296" i="1" s="1"/>
  <c r="P296" i="1"/>
  <c r="O296" i="1"/>
  <c r="L276" i="1"/>
  <c r="M276" i="1" s="1"/>
  <c r="O276" i="1"/>
  <c r="P276" i="1"/>
  <c r="L244" i="1"/>
  <c r="M244" i="1" s="1"/>
  <c r="O244" i="1"/>
  <c r="P244" i="1"/>
  <c r="K371" i="1"/>
  <c r="P278" i="1"/>
  <c r="P234" i="1"/>
  <c r="P255" i="1"/>
  <c r="K210" i="1"/>
  <c r="L210" i="1"/>
  <c r="M210" i="1" s="1"/>
  <c r="P287" i="1"/>
  <c r="P275" i="1"/>
  <c r="L243" i="1"/>
  <c r="M243" i="1" s="1"/>
  <c r="O243" i="1"/>
  <c r="L224" i="1"/>
  <c r="M224" i="1" s="1"/>
  <c r="O224" i="1"/>
  <c r="L208" i="1"/>
  <c r="M208" i="1" s="1"/>
  <c r="P208" i="1"/>
  <c r="O208" i="1"/>
  <c r="O174" i="1"/>
  <c r="L174" i="1"/>
  <c r="M174" i="1" s="1"/>
  <c r="O158" i="1"/>
  <c r="L158" i="1"/>
  <c r="M158" i="1" s="1"/>
  <c r="P531" i="1"/>
  <c r="P106" i="1"/>
  <c r="P274" i="1"/>
  <c r="P177" i="1"/>
  <c r="L104" i="1"/>
  <c r="M104" i="1" s="1"/>
  <c r="O104" i="1"/>
  <c r="L157" i="1"/>
  <c r="M157" i="1" s="1"/>
  <c r="O157" i="1"/>
  <c r="P132" i="1"/>
  <c r="O118" i="1"/>
  <c r="L118" i="1"/>
  <c r="M118" i="1" s="1"/>
  <c r="O49" i="1"/>
  <c r="L49" i="1"/>
  <c r="M49" i="1" s="1"/>
  <c r="P224" i="1"/>
  <c r="L144" i="1"/>
  <c r="M144" i="1" s="1"/>
  <c r="L124" i="1"/>
  <c r="M124" i="1" s="1"/>
  <c r="O124" i="1"/>
  <c r="P104" i="1"/>
  <c r="O84" i="1"/>
  <c r="L84" i="1"/>
  <c r="M84" i="1" s="1"/>
  <c r="L92" i="1"/>
  <c r="M92" i="1" s="1"/>
  <c r="O92" i="1"/>
  <c r="O53" i="1"/>
  <c r="L53" i="1"/>
  <c r="M53" i="1" s="1"/>
  <c r="P79" i="1"/>
  <c r="L62" i="1"/>
  <c r="M62" i="1" s="1"/>
  <c r="O62" i="1"/>
  <c r="O65" i="1"/>
  <c r="K853" i="1"/>
  <c r="O771" i="1"/>
  <c r="L771" i="1"/>
  <c r="M771" i="1" s="1"/>
  <c r="O751" i="1"/>
  <c r="L751" i="1"/>
  <c r="M751" i="1" s="1"/>
  <c r="O731" i="1"/>
  <c r="L731" i="1"/>
  <c r="M731" i="1" s="1"/>
  <c r="O716" i="1"/>
  <c r="L716" i="1"/>
  <c r="M716" i="1" s="1"/>
  <c r="O679" i="1"/>
  <c r="L679" i="1"/>
  <c r="M679" i="1" s="1"/>
  <c r="P678" i="1"/>
  <c r="O735" i="1"/>
  <c r="L735" i="1"/>
  <c r="M735" i="1" s="1"/>
  <c r="O874" i="1"/>
  <c r="L874" i="1"/>
  <c r="M874" i="1" s="1"/>
  <c r="L757" i="1"/>
  <c r="M757" i="1" s="1"/>
  <c r="P757" i="1"/>
  <c r="O757" i="1"/>
  <c r="K712" i="1"/>
  <c r="K665" i="1"/>
  <c r="K664" i="1"/>
  <c r="O560" i="1"/>
  <c r="L560" i="1"/>
  <c r="M560" i="1" s="1"/>
  <c r="L564" i="1"/>
  <c r="M564" i="1" s="1"/>
  <c r="O564" i="1"/>
  <c r="O613" i="1"/>
  <c r="L613" i="1"/>
  <c r="M613" i="1" s="1"/>
  <c r="P571" i="1"/>
  <c r="K573" i="1"/>
  <c r="L573" i="1"/>
  <c r="M573" i="1" s="1"/>
  <c r="O522" i="1"/>
  <c r="L522" i="1"/>
  <c r="M522" i="1" s="1"/>
  <c r="L601" i="1"/>
  <c r="M601" i="1" s="1"/>
  <c r="O601" i="1"/>
  <c r="L555" i="1"/>
  <c r="M555" i="1" s="1"/>
  <c r="O555" i="1"/>
  <c r="O498" i="1"/>
  <c r="L498" i="1"/>
  <c r="M498" i="1" s="1"/>
  <c r="K612" i="1"/>
  <c r="K611" i="1"/>
  <c r="L568" i="1"/>
  <c r="M568" i="1" s="1"/>
  <c r="P567" i="1"/>
  <c r="O568" i="1"/>
  <c r="I492" i="1"/>
  <c r="K461" i="1"/>
  <c r="L461" i="1"/>
  <c r="M461" i="1" s="1"/>
  <c r="L398" i="1"/>
  <c r="M398" i="1" s="1"/>
  <c r="O398" i="1"/>
  <c r="L467" i="1"/>
  <c r="M467" i="1" s="1"/>
  <c r="O467" i="1"/>
  <c r="L524" i="1"/>
  <c r="M524" i="1" s="1"/>
  <c r="O524" i="1"/>
  <c r="K502" i="1"/>
  <c r="K501" i="1"/>
  <c r="O359" i="1"/>
  <c r="L359" i="1"/>
  <c r="M359" i="1" s="1"/>
  <c r="K539" i="1"/>
  <c r="K540" i="1"/>
  <c r="O420" i="1"/>
  <c r="L420" i="1"/>
  <c r="M420" i="1" s="1"/>
  <c r="P397" i="1"/>
  <c r="K534" i="1"/>
  <c r="K533" i="1"/>
  <c r="L509" i="1"/>
  <c r="M509" i="1" s="1"/>
  <c r="O509" i="1"/>
  <c r="P473" i="1"/>
  <c r="K446" i="1"/>
  <c r="K447" i="1"/>
  <c r="P391" i="1"/>
  <c r="L334" i="1"/>
  <c r="M334" i="1" s="1"/>
  <c r="P334" i="1"/>
  <c r="O334" i="1"/>
  <c r="P467" i="1"/>
  <c r="K382" i="1"/>
  <c r="K381" i="1"/>
  <c r="O302" i="1"/>
  <c r="L302" i="1"/>
  <c r="M302" i="1" s="1"/>
  <c r="O270" i="1"/>
  <c r="L270" i="1"/>
  <c r="M270" i="1" s="1"/>
  <c r="P359" i="1"/>
  <c r="O332" i="1"/>
  <c r="L332" i="1"/>
  <c r="M332" i="1" s="1"/>
  <c r="P407" i="1"/>
  <c r="O416" i="1"/>
  <c r="L416" i="1"/>
  <c r="M416" i="1" s="1"/>
  <c r="P416" i="1"/>
  <c r="P373" i="1"/>
  <c r="L272" i="1"/>
  <c r="M272" i="1" s="1"/>
  <c r="O272" i="1"/>
  <c r="P272" i="1"/>
  <c r="L240" i="1"/>
  <c r="M240" i="1" s="1"/>
  <c r="O240" i="1"/>
  <c r="P240" i="1"/>
  <c r="L230" i="1"/>
  <c r="M230" i="1" s="1"/>
  <c r="O230" i="1"/>
  <c r="L226" i="1"/>
  <c r="M226" i="1" s="1"/>
  <c r="O226" i="1"/>
  <c r="L259" i="1"/>
  <c r="M259" i="1" s="1"/>
  <c r="O259" i="1"/>
  <c r="P182" i="1"/>
  <c r="P166" i="1"/>
  <c r="P222" i="1"/>
  <c r="O238" i="1"/>
  <c r="L238" i="1"/>
  <c r="M238" i="1" s="1"/>
  <c r="I103" i="1"/>
  <c r="P103" i="1"/>
  <c r="P212" i="1"/>
  <c r="L136" i="1"/>
  <c r="M136" i="1" s="1"/>
  <c r="O136" i="1"/>
  <c r="L149" i="1"/>
  <c r="M149" i="1" s="1"/>
  <c r="O149" i="1"/>
  <c r="K129" i="1"/>
  <c r="L115" i="1"/>
  <c r="M115" i="1" s="1"/>
  <c r="O115" i="1"/>
  <c r="O94" i="1"/>
  <c r="L94" i="1"/>
  <c r="M94" i="1" s="1"/>
  <c r="I71" i="1"/>
  <c r="L85" i="1"/>
  <c r="M85" i="1" s="1"/>
  <c r="P56" i="1"/>
  <c r="P40" i="1"/>
  <c r="L119" i="1"/>
  <c r="M119" i="1" s="1"/>
  <c r="O119" i="1"/>
  <c r="P110" i="1"/>
  <c r="I110" i="1"/>
  <c r="O76" i="1"/>
  <c r="L76" i="1"/>
  <c r="M76" i="1" s="1"/>
  <c r="K76" i="1"/>
  <c r="K71" i="1"/>
  <c r="O68" i="1"/>
  <c r="L68" i="1"/>
  <c r="M68" i="1" s="1"/>
  <c r="K53" i="1"/>
  <c r="P76" i="1"/>
  <c r="CE17" i="9" l="1"/>
  <c r="CG20" i="9"/>
  <c r="CC20" i="9"/>
  <c r="M46" i="6"/>
  <c r="O46" i="6"/>
  <c r="P46" i="6"/>
  <c r="I46" i="6"/>
  <c r="K71" i="6"/>
  <c r="M71" i="6"/>
  <c r="M852" i="2"/>
  <c r="K851" i="7"/>
  <c r="M1155" i="3"/>
  <c r="O894" i="7"/>
  <c r="K622" i="3"/>
  <c r="I306" i="2"/>
  <c r="P894" i="7"/>
  <c r="O507" i="6"/>
  <c r="M1204" i="5"/>
  <c r="P306" i="2"/>
  <c r="I894" i="7"/>
  <c r="M507" i="6"/>
  <c r="M606" i="7"/>
  <c r="K109" i="6"/>
  <c r="K328" i="7"/>
  <c r="K1155" i="3"/>
  <c r="M622" i="3"/>
  <c r="O1204" i="5"/>
  <c r="P1155" i="3"/>
  <c r="M894" i="7"/>
  <c r="O1155" i="3"/>
  <c r="P110" i="5"/>
  <c r="I110" i="5"/>
  <c r="I622" i="7"/>
  <c r="K622" i="7"/>
  <c r="M838" i="7"/>
  <c r="L315" i="7"/>
  <c r="K617" i="5"/>
  <c r="I617" i="5"/>
  <c r="M343" i="2"/>
  <c r="O710" i="6"/>
  <c r="I46" i="5"/>
  <c r="P46" i="5"/>
  <c r="K46" i="5"/>
  <c r="O46" i="5"/>
  <c r="M710" i="6"/>
  <c r="K606" i="6"/>
  <c r="I46" i="3"/>
  <c r="K46" i="3"/>
  <c r="P71" i="6"/>
  <c r="I606" i="6"/>
  <c r="O838" i="7"/>
  <c r="P617" i="5"/>
  <c r="K838" i="7"/>
  <c r="K110" i="6"/>
  <c r="O606" i="6"/>
  <c r="I838" i="7"/>
  <c r="P710" i="6"/>
  <c r="I641" i="3"/>
  <c r="K575" i="7"/>
  <c r="I575" i="7"/>
  <c r="P575" i="7"/>
  <c r="O575" i="7"/>
  <c r="L306" i="7"/>
  <c r="K109" i="5"/>
  <c r="M622" i="2"/>
  <c r="M1155" i="4"/>
  <c r="M71" i="4"/>
  <c r="M789" i="4"/>
  <c r="M10" i="7"/>
  <c r="K71" i="7"/>
  <c r="K1181" i="6"/>
  <c r="K993" i="3"/>
  <c r="P993" i="3"/>
  <c r="I993" i="3"/>
  <c r="O993" i="3"/>
  <c r="O10" i="7"/>
  <c r="P1155" i="5"/>
  <c r="O1155" i="5"/>
  <c r="I1155" i="5"/>
  <c r="K343" i="2"/>
  <c r="P10" i="7"/>
  <c r="M894" i="6"/>
  <c r="I852" i="7"/>
  <c r="P852" i="7"/>
  <c r="K64" i="5"/>
  <c r="M591" i="6"/>
  <c r="F851" i="6"/>
  <c r="I851" i="6" s="1"/>
  <c r="M1155" i="5"/>
  <c r="K582" i="3"/>
  <c r="I582" i="3"/>
  <c r="M993" i="3"/>
  <c r="F684" i="2"/>
  <c r="K684" i="2" s="1"/>
  <c r="F851" i="5"/>
  <c r="K851" i="5" s="1"/>
  <c r="P886" i="6"/>
  <c r="I886" i="6"/>
  <c r="K886" i="6"/>
  <c r="O886" i="6"/>
  <c r="K838" i="3"/>
  <c r="I838" i="3"/>
  <c r="P838" i="3"/>
  <c r="O838" i="3"/>
  <c r="K1155" i="5"/>
  <c r="K684" i="3"/>
  <c r="M685" i="7"/>
  <c r="L179" i="1"/>
  <c r="M179" i="1" s="1"/>
  <c r="K109" i="4"/>
  <c r="M10" i="5"/>
  <c r="P306" i="3"/>
  <c r="I306" i="3"/>
  <c r="L10" i="3"/>
  <c r="M10" i="3" s="1"/>
  <c r="O10" i="3"/>
  <c r="I1204" i="3"/>
  <c r="P1204" i="3"/>
  <c r="P1182" i="7"/>
  <c r="I1182" i="7"/>
  <c r="O1182" i="7"/>
  <c r="K1182" i="7"/>
  <c r="L109" i="5"/>
  <c r="M109" i="5" s="1"/>
  <c r="O109" i="5"/>
  <c r="I71" i="4"/>
  <c r="P71" i="4"/>
  <c r="O71" i="4"/>
  <c r="F109" i="3"/>
  <c r="O109" i="3" s="1"/>
  <c r="L327" i="4"/>
  <c r="P684" i="3"/>
  <c r="I684" i="3"/>
  <c r="O622" i="7"/>
  <c r="L622" i="7"/>
  <c r="M622" i="7" s="1"/>
  <c r="I998" i="5"/>
  <c r="P998" i="5"/>
  <c r="O998" i="5"/>
  <c r="O343" i="6"/>
  <c r="K852" i="3"/>
  <c r="K1181" i="3"/>
  <c r="I1204" i="6"/>
  <c r="P1204" i="6"/>
  <c r="O1204" i="6"/>
  <c r="O64" i="6"/>
  <c r="L64" i="6"/>
  <c r="M64" i="6" s="1"/>
  <c r="F9" i="5"/>
  <c r="P507" i="5"/>
  <c r="I507" i="5"/>
  <c r="F9" i="4"/>
  <c r="L315" i="6"/>
  <c r="M315" i="6" s="1"/>
  <c r="O315" i="6"/>
  <c r="I306" i="4"/>
  <c r="P306" i="4"/>
  <c r="P789" i="4"/>
  <c r="I789" i="4"/>
  <c r="O789" i="4"/>
  <c r="P370" i="3"/>
  <c r="I370" i="3"/>
  <c r="M998" i="5"/>
  <c r="L684" i="4"/>
  <c r="M1181" i="4"/>
  <c r="I1181" i="3"/>
  <c r="P1181" i="3"/>
  <c r="D326" i="5"/>
  <c r="F327" i="5"/>
  <c r="K327" i="5" s="1"/>
  <c r="P622" i="4"/>
  <c r="I622" i="4"/>
  <c r="I109" i="7"/>
  <c r="P109" i="7"/>
  <c r="O109" i="7"/>
  <c r="K109" i="7"/>
  <c r="I328" i="6"/>
  <c r="P328" i="6"/>
  <c r="L109" i="3"/>
  <c r="I1181" i="7"/>
  <c r="P1181" i="7"/>
  <c r="O684" i="6"/>
  <c r="L684" i="6"/>
  <c r="M684" i="6" s="1"/>
  <c r="I852" i="4"/>
  <c r="P852" i="4"/>
  <c r="O852" i="4"/>
  <c r="I1204" i="4"/>
  <c r="P1204" i="4"/>
  <c r="O1204" i="4"/>
  <c r="K328" i="5"/>
  <c r="O306" i="3"/>
  <c r="L306" i="3"/>
  <c r="M306" i="3" s="1"/>
  <c r="O684" i="7"/>
  <c r="L684" i="7"/>
  <c r="M684" i="7" s="1"/>
  <c r="I974" i="7"/>
  <c r="P974" i="7"/>
  <c r="O974" i="7"/>
  <c r="L1181" i="7"/>
  <c r="M1181" i="7" s="1"/>
  <c r="O1181" i="7"/>
  <c r="L1181" i="3"/>
  <c r="M1181" i="3" s="1"/>
  <c r="M685" i="3"/>
  <c r="I851" i="7"/>
  <c r="P851" i="7"/>
  <c r="O507" i="5"/>
  <c r="I1204" i="5"/>
  <c r="P1204" i="5"/>
  <c r="K71" i="4"/>
  <c r="P894" i="6"/>
  <c r="I894" i="6"/>
  <c r="P110" i="3"/>
  <c r="I110" i="3"/>
  <c r="K685" i="3"/>
  <c r="P684" i="5"/>
  <c r="I684" i="5"/>
  <c r="I685" i="6"/>
  <c r="P685" i="6"/>
  <c r="O685" i="6"/>
  <c r="P110" i="7"/>
  <c r="I110" i="7"/>
  <c r="K110" i="7"/>
  <c r="O110" i="7"/>
  <c r="M685" i="6"/>
  <c r="P306" i="6"/>
  <c r="I306" i="6"/>
  <c r="L10" i="6"/>
  <c r="M10" i="6" s="1"/>
  <c r="O10" i="6"/>
  <c r="D326" i="6"/>
  <c r="F327" i="6"/>
  <c r="O110" i="3"/>
  <c r="P316" i="7"/>
  <c r="I316" i="7"/>
  <c r="K316" i="7"/>
  <c r="O316" i="7"/>
  <c r="I437" i="5"/>
  <c r="P437" i="5"/>
  <c r="I851" i="4"/>
  <c r="P851" i="4"/>
  <c r="P591" i="6"/>
  <c r="I591" i="6"/>
  <c r="K591" i="6"/>
  <c r="I1155" i="4"/>
  <c r="P1155" i="4"/>
  <c r="O1204" i="7"/>
  <c r="D326" i="7"/>
  <c r="F327" i="7"/>
  <c r="K327" i="7" s="1"/>
  <c r="K722" i="5"/>
  <c r="M1204" i="3"/>
  <c r="O1181" i="3"/>
  <c r="O328" i="6"/>
  <c r="O684" i="5"/>
  <c r="L684" i="5"/>
  <c r="M684" i="5" s="1"/>
  <c r="M507" i="5"/>
  <c r="I851" i="5"/>
  <c r="P851" i="5"/>
  <c r="I507" i="4"/>
  <c r="P507" i="4"/>
  <c r="K507" i="4"/>
  <c r="M852" i="4"/>
  <c r="M622" i="4"/>
  <c r="O851" i="3"/>
  <c r="L851" i="3"/>
  <c r="M851" i="3" s="1"/>
  <c r="I343" i="6"/>
  <c r="P343" i="6"/>
  <c r="M343" i="6"/>
  <c r="I685" i="3"/>
  <c r="P685" i="3"/>
  <c r="O851" i="7"/>
  <c r="L851" i="7"/>
  <c r="M851" i="7" s="1"/>
  <c r="I1181" i="5"/>
  <c r="P1181" i="5"/>
  <c r="L327" i="3"/>
  <c r="K684" i="6"/>
  <c r="O109" i="4"/>
  <c r="L109" i="4"/>
  <c r="M109" i="4" s="1"/>
  <c r="M110" i="3"/>
  <c r="P137" i="7"/>
  <c r="I137" i="7"/>
  <c r="O137" i="7"/>
  <c r="K137" i="7"/>
  <c r="I852" i="3"/>
  <c r="P852" i="3"/>
  <c r="O852" i="3"/>
  <c r="F315" i="7"/>
  <c r="D306" i="7"/>
  <c r="F306" i="7" s="1"/>
  <c r="M306" i="7" s="1"/>
  <c r="K10" i="4"/>
  <c r="L851" i="6"/>
  <c r="M1204" i="7"/>
  <c r="I10" i="3"/>
  <c r="P10" i="3"/>
  <c r="K10" i="3"/>
  <c r="I328" i="7"/>
  <c r="P328" i="7"/>
  <c r="O328" i="7"/>
  <c r="P489" i="5"/>
  <c r="I489" i="5"/>
  <c r="K489" i="5"/>
  <c r="M722" i="5"/>
  <c r="O1181" i="5"/>
  <c r="L1181" i="5"/>
  <c r="M1181" i="5" s="1"/>
  <c r="I110" i="4"/>
  <c r="P110" i="4"/>
  <c r="O110" i="4"/>
  <c r="M110" i="4"/>
  <c r="K110" i="4"/>
  <c r="O1204" i="3"/>
  <c r="O684" i="3"/>
  <c r="L684" i="3"/>
  <c r="M684" i="3" s="1"/>
  <c r="I71" i="7"/>
  <c r="P71" i="7"/>
  <c r="O71" i="7"/>
  <c r="O327" i="6"/>
  <c r="L327" i="6"/>
  <c r="M327" i="6" s="1"/>
  <c r="M789" i="6"/>
  <c r="K10" i="5"/>
  <c r="D9" i="6"/>
  <c r="O851" i="4"/>
  <c r="O622" i="4"/>
  <c r="I684" i="6"/>
  <c r="P684" i="6"/>
  <c r="P328" i="5"/>
  <c r="I328" i="5"/>
  <c r="O328" i="5"/>
  <c r="D326" i="4"/>
  <c r="F327" i="4"/>
  <c r="O327" i="4" s="1"/>
  <c r="I1181" i="6"/>
  <c r="P1181" i="6"/>
  <c r="L9" i="4"/>
  <c r="P489" i="3"/>
  <c r="I489" i="3"/>
  <c r="O489" i="3"/>
  <c r="K489" i="3"/>
  <c r="K315" i="4"/>
  <c r="L315" i="4"/>
  <c r="M315" i="4" s="1"/>
  <c r="I685" i="7"/>
  <c r="P685" i="7"/>
  <c r="K685" i="7"/>
  <c r="K685" i="6"/>
  <c r="I851" i="3"/>
  <c r="P851" i="3"/>
  <c r="L327" i="5"/>
  <c r="K684" i="7"/>
  <c r="K1181" i="7"/>
  <c r="P64" i="5"/>
  <c r="I64" i="5"/>
  <c r="P622" i="7"/>
  <c r="O591" i="6"/>
  <c r="K684" i="5"/>
  <c r="M110" i="7"/>
  <c r="D9" i="3"/>
  <c r="P109" i="4"/>
  <c r="I109" i="4"/>
  <c r="I110" i="6"/>
  <c r="P110" i="6"/>
  <c r="O110" i="6"/>
  <c r="K110" i="3"/>
  <c r="I328" i="3"/>
  <c r="P328" i="3"/>
  <c r="K328" i="3"/>
  <c r="F64" i="7"/>
  <c r="D9" i="7"/>
  <c r="M328" i="6"/>
  <c r="P507" i="6"/>
  <c r="I507" i="6"/>
  <c r="P10" i="6"/>
  <c r="I10" i="6"/>
  <c r="M1204" i="6"/>
  <c r="K507" i="5"/>
  <c r="O507" i="4"/>
  <c r="I641" i="4"/>
  <c r="P641" i="4"/>
  <c r="L851" i="4"/>
  <c r="M851" i="4" s="1"/>
  <c r="O1181" i="6"/>
  <c r="F684" i="4"/>
  <c r="K684" i="4" s="1"/>
  <c r="O851" i="5"/>
  <c r="L851" i="5"/>
  <c r="M851" i="5" s="1"/>
  <c r="I1204" i="7"/>
  <c r="P1204" i="7"/>
  <c r="I1181" i="4"/>
  <c r="P1181" i="4"/>
  <c r="O1181" i="4"/>
  <c r="K1204" i="3"/>
  <c r="I722" i="5"/>
  <c r="P722" i="5"/>
  <c r="L9" i="7"/>
  <c r="K10" i="7"/>
  <c r="K306" i="3"/>
  <c r="P684" i="7"/>
  <c r="I684" i="7"/>
  <c r="P789" i="6"/>
  <c r="I789" i="6"/>
  <c r="L64" i="5"/>
  <c r="M64" i="5" s="1"/>
  <c r="K851" i="3"/>
  <c r="M316" i="7"/>
  <c r="P109" i="5"/>
  <c r="I10" i="5"/>
  <c r="P10" i="5"/>
  <c r="L109" i="6"/>
  <c r="M109" i="6" s="1"/>
  <c r="K327" i="4"/>
  <c r="M1204" i="4"/>
  <c r="I109" i="6"/>
  <c r="P109" i="6"/>
  <c r="K109" i="3"/>
  <c r="D326" i="3"/>
  <c r="F327" i="3"/>
  <c r="K327" i="3" s="1"/>
  <c r="I974" i="5"/>
  <c r="P974" i="5"/>
  <c r="M507" i="4"/>
  <c r="K327" i="6"/>
  <c r="L10" i="4"/>
  <c r="M10" i="4" s="1"/>
  <c r="M1181" i="6"/>
  <c r="I722" i="4"/>
  <c r="P722" i="4"/>
  <c r="O851" i="2"/>
  <c r="L851" i="2"/>
  <c r="M851" i="2" s="1"/>
  <c r="I1155" i="2"/>
  <c r="P1155" i="2"/>
  <c r="K1155" i="2"/>
  <c r="M110" i="2"/>
  <c r="P53" i="2"/>
  <c r="I53" i="2"/>
  <c r="M53" i="2"/>
  <c r="K53" i="2"/>
  <c r="O53" i="2"/>
  <c r="D327" i="2"/>
  <c r="K622" i="2"/>
  <c r="I109" i="2"/>
  <c r="P109" i="2"/>
  <c r="I851" i="2"/>
  <c r="P851" i="2"/>
  <c r="M71" i="2"/>
  <c r="L10" i="2"/>
  <c r="P1182" i="2"/>
  <c r="O1182" i="2"/>
  <c r="I1182" i="2"/>
  <c r="M1182" i="2"/>
  <c r="K1182" i="2"/>
  <c r="I343" i="2"/>
  <c r="P343" i="2"/>
  <c r="P852" i="2"/>
  <c r="I852" i="2"/>
  <c r="L64" i="2"/>
  <c r="M64" i="2" s="1"/>
  <c r="O64" i="2"/>
  <c r="F46" i="2"/>
  <c r="L327" i="2"/>
  <c r="I1181" i="2"/>
  <c r="P1181" i="2"/>
  <c r="K1181" i="2"/>
  <c r="P71" i="2"/>
  <c r="I71" i="2"/>
  <c r="P370" i="2"/>
  <c r="I370" i="2"/>
  <c r="O306" i="2"/>
  <c r="L306" i="2"/>
  <c r="M306" i="2" s="1"/>
  <c r="L1181" i="2"/>
  <c r="M1181" i="2" s="1"/>
  <c r="O1181" i="2"/>
  <c r="O71" i="2"/>
  <c r="L109" i="2"/>
  <c r="M109" i="2" s="1"/>
  <c r="O109" i="2"/>
  <c r="I110" i="2"/>
  <c r="P110" i="2"/>
  <c r="K110" i="2"/>
  <c r="I684" i="2"/>
  <c r="P684" i="2"/>
  <c r="I622" i="2"/>
  <c r="P622" i="2"/>
  <c r="K851" i="2"/>
  <c r="O684" i="2"/>
  <c r="L684" i="2"/>
  <c r="M684" i="2" s="1"/>
  <c r="P64" i="2"/>
  <c r="K109" i="2"/>
  <c r="P789" i="2"/>
  <c r="I789" i="2"/>
  <c r="O789" i="2"/>
  <c r="K789" i="2"/>
  <c r="O591" i="1"/>
  <c r="P591" i="1"/>
  <c r="L852" i="1"/>
  <c r="M852" i="1" s="1"/>
  <c r="O852" i="1"/>
  <c r="P852" i="1"/>
  <c r="O710" i="1"/>
  <c r="P710" i="1"/>
  <c r="L450" i="1"/>
  <c r="M450" i="1" s="1"/>
  <c r="O450" i="1"/>
  <c r="P450" i="1"/>
  <c r="L481" i="1"/>
  <c r="M481" i="1" s="1"/>
  <c r="O481" i="1"/>
  <c r="P481" i="1"/>
  <c r="O454" i="1"/>
  <c r="L454" i="1"/>
  <c r="M454" i="1" s="1"/>
  <c r="P454" i="1"/>
  <c r="O469" i="1"/>
  <c r="L469" i="1"/>
  <c r="M469" i="1" s="1"/>
  <c r="P469" i="1"/>
  <c r="K606" i="1"/>
  <c r="O704" i="1"/>
  <c r="L704" i="1"/>
  <c r="M704" i="1" s="1"/>
  <c r="P704" i="1"/>
  <c r="O533" i="1"/>
  <c r="L533" i="1"/>
  <c r="M533" i="1" s="1"/>
  <c r="P533" i="1"/>
  <c r="L471" i="1"/>
  <c r="M471" i="1" s="1"/>
  <c r="O578" i="1"/>
  <c r="L578" i="1"/>
  <c r="M578" i="1" s="1"/>
  <c r="P578" i="1"/>
  <c r="O936" i="1"/>
  <c r="L936" i="1"/>
  <c r="M936" i="1" s="1"/>
  <c r="P936" i="1"/>
  <c r="O1016" i="1"/>
  <c r="L1016" i="1"/>
  <c r="M1016" i="1" s="1"/>
  <c r="P1016" i="1"/>
  <c r="L916" i="1"/>
  <c r="M916" i="1" s="1"/>
  <c r="O916" i="1"/>
  <c r="P916" i="1"/>
  <c r="O1064" i="1"/>
  <c r="L1064" i="1"/>
  <c r="M1064" i="1" s="1"/>
  <c r="P1064" i="1"/>
  <c r="O1112" i="1"/>
  <c r="L1112" i="1"/>
  <c r="M1112" i="1" s="1"/>
  <c r="P1112" i="1"/>
  <c r="O875" i="1"/>
  <c r="L875" i="1"/>
  <c r="M875" i="1" s="1"/>
  <c r="P875" i="1"/>
  <c r="O1210" i="1"/>
  <c r="L1210" i="1"/>
  <c r="M1210" i="1" s="1"/>
  <c r="P1210" i="1"/>
  <c r="O930" i="1"/>
  <c r="L930" i="1"/>
  <c r="M930" i="1" s="1"/>
  <c r="P930" i="1"/>
  <c r="K974" i="1"/>
  <c r="O1096" i="1"/>
  <c r="L1096" i="1"/>
  <c r="M1096" i="1" s="1"/>
  <c r="P1096" i="1"/>
  <c r="O796" i="1"/>
  <c r="L796" i="1"/>
  <c r="M796" i="1" s="1"/>
  <c r="P796" i="1"/>
  <c r="O897" i="1"/>
  <c r="L897" i="1"/>
  <c r="M897" i="1" s="1"/>
  <c r="P897" i="1"/>
  <c r="O1182" i="1"/>
  <c r="P1182" i="1"/>
  <c r="L672" i="1"/>
  <c r="M672" i="1" s="1"/>
  <c r="O672" i="1"/>
  <c r="P672" i="1"/>
  <c r="O646" i="1"/>
  <c r="L646" i="1"/>
  <c r="M646" i="1" s="1"/>
  <c r="P646" i="1"/>
  <c r="L492" i="1"/>
  <c r="M492" i="1" s="1"/>
  <c r="O492" i="1"/>
  <c r="O760" i="1"/>
  <c r="L760" i="1"/>
  <c r="M760" i="1" s="1"/>
  <c r="P760" i="1"/>
  <c r="O878" i="1"/>
  <c r="L878" i="1"/>
  <c r="M878" i="1" s="1"/>
  <c r="P878" i="1"/>
  <c r="O543" i="1"/>
  <c r="L543" i="1"/>
  <c r="M543" i="1" s="1"/>
  <c r="P543" i="1"/>
  <c r="K1155" i="1"/>
  <c r="L497" i="1"/>
  <c r="M497" i="1" s="1"/>
  <c r="O497" i="1"/>
  <c r="P497" i="1"/>
  <c r="O715" i="1"/>
  <c r="L715" i="1"/>
  <c r="M715" i="1" s="1"/>
  <c r="L477" i="1"/>
  <c r="M477" i="1" s="1"/>
  <c r="O477" i="1"/>
  <c r="O562" i="1"/>
  <c r="L562" i="1"/>
  <c r="M562" i="1" s="1"/>
  <c r="P562" i="1"/>
  <c r="O110" i="1"/>
  <c r="O354" i="1"/>
  <c r="L354" i="1"/>
  <c r="M354" i="1" s="1"/>
  <c r="P354" i="1"/>
  <c r="L535" i="1"/>
  <c r="M535" i="1" s="1"/>
  <c r="K307" i="1"/>
  <c r="L664" i="1"/>
  <c r="M664" i="1" s="1"/>
  <c r="O402" i="1"/>
  <c r="L402" i="1"/>
  <c r="M402" i="1" s="1"/>
  <c r="P402" i="1"/>
  <c r="O485" i="1"/>
  <c r="O547" i="1"/>
  <c r="L547" i="1"/>
  <c r="M547" i="1" s="1"/>
  <c r="P547" i="1"/>
  <c r="P477" i="1"/>
  <c r="L620" i="1"/>
  <c r="M620" i="1" s="1"/>
  <c r="L631" i="1"/>
  <c r="M631" i="1" s="1"/>
  <c r="O814" i="1"/>
  <c r="L814" i="1"/>
  <c r="M814" i="1" s="1"/>
  <c r="P814" i="1"/>
  <c r="O859" i="1"/>
  <c r="L859" i="1"/>
  <c r="M859" i="1" s="1"/>
  <c r="P859" i="1"/>
  <c r="D306" i="1"/>
  <c r="F306" i="1" s="1"/>
  <c r="L596" i="1"/>
  <c r="M596" i="1" s="1"/>
  <c r="O596" i="1"/>
  <c r="P596" i="1"/>
  <c r="L669" i="1"/>
  <c r="M669" i="1" s="1"/>
  <c r="L1072" i="1"/>
  <c r="M1072" i="1" s="1"/>
  <c r="O1072" i="1"/>
  <c r="P1072" i="1"/>
  <c r="O371" i="1"/>
  <c r="L371" i="1"/>
  <c r="M371" i="1" s="1"/>
  <c r="P371" i="1"/>
  <c r="L781" i="1"/>
  <c r="M781" i="1" s="1"/>
  <c r="O834" i="1"/>
  <c r="L834" i="1"/>
  <c r="M834" i="1" s="1"/>
  <c r="K1270" i="1"/>
  <c r="O1220" i="1"/>
  <c r="L1220" i="1"/>
  <c r="M1220" i="1" s="1"/>
  <c r="O422" i="1"/>
  <c r="L422" i="1"/>
  <c r="M422" i="1" s="1"/>
  <c r="P422" i="1"/>
  <c r="K475" i="1"/>
  <c r="L475" i="1"/>
  <c r="M475" i="1" s="1"/>
  <c r="I851" i="1"/>
  <c r="K1254" i="1"/>
  <c r="K1204" i="1"/>
  <c r="L1261" i="1"/>
  <c r="M1261" i="1" s="1"/>
  <c r="O1261" i="1"/>
  <c r="P1261" i="1"/>
  <c r="L891" i="1"/>
  <c r="M891" i="1" s="1"/>
  <c r="O891" i="1"/>
  <c r="P891" i="1"/>
  <c r="L1174" i="1"/>
  <c r="M1174" i="1" s="1"/>
  <c r="O1174" i="1"/>
  <c r="P1174" i="1"/>
  <c r="O329" i="1"/>
  <c r="L329" i="1"/>
  <c r="M329" i="1" s="1"/>
  <c r="O408" i="1"/>
  <c r="L408" i="1"/>
  <c r="M408" i="1" s="1"/>
  <c r="P408" i="1"/>
  <c r="K64" i="1"/>
  <c r="K65" i="1"/>
  <c r="K438" i="1"/>
  <c r="K437" i="1"/>
  <c r="L803" i="1"/>
  <c r="M803" i="1" s="1"/>
  <c r="O803" i="1"/>
  <c r="P803" i="1"/>
  <c r="O880" i="1"/>
  <c r="L880" i="1"/>
  <c r="M880" i="1" s="1"/>
  <c r="P880" i="1"/>
  <c r="L65" i="1"/>
  <c r="M65" i="1" s="1"/>
  <c r="O508" i="1"/>
  <c r="L508" i="1"/>
  <c r="M508" i="1" s="1"/>
  <c r="P508" i="1"/>
  <c r="P492" i="1"/>
  <c r="K710" i="1"/>
  <c r="L539" i="1"/>
  <c r="M539" i="1" s="1"/>
  <c r="O539" i="1"/>
  <c r="P539" i="1"/>
  <c r="O618" i="1"/>
  <c r="L618" i="1"/>
  <c r="M618" i="1" s="1"/>
  <c r="O798" i="1"/>
  <c r="L798" i="1"/>
  <c r="M798" i="1" s="1"/>
  <c r="K147" i="1"/>
  <c r="K137" i="1"/>
  <c r="O390" i="1"/>
  <c r="L390" i="1"/>
  <c r="M390" i="1" s="1"/>
  <c r="P390" i="1"/>
  <c r="K889" i="1"/>
  <c r="K886" i="1"/>
  <c r="K424" i="1"/>
  <c r="K315" i="1"/>
  <c r="K316" i="1"/>
  <c r="O418" i="1"/>
  <c r="L418" i="1"/>
  <c r="M418" i="1" s="1"/>
  <c r="P418" i="1"/>
  <c r="L736" i="1"/>
  <c r="M736" i="1" s="1"/>
  <c r="O736" i="1"/>
  <c r="P736" i="1"/>
  <c r="L688" i="1"/>
  <c r="M688" i="1" s="1"/>
  <c r="O688" i="1"/>
  <c r="P688" i="1"/>
  <c r="O808" i="1"/>
  <c r="L808" i="1"/>
  <c r="M808" i="1" s="1"/>
  <c r="P808" i="1"/>
  <c r="O886" i="1"/>
  <c r="L886" i="1"/>
  <c r="M886" i="1" s="1"/>
  <c r="L1171" i="1"/>
  <c r="M1171" i="1" s="1"/>
  <c r="O1171" i="1"/>
  <c r="P1171" i="1"/>
  <c r="L1241" i="1"/>
  <c r="M1241" i="1" s="1"/>
  <c r="O1241" i="1"/>
  <c r="P1241" i="1"/>
  <c r="O46" i="1"/>
  <c r="O652" i="1"/>
  <c r="L652" i="1"/>
  <c r="M652" i="1" s="1"/>
  <c r="P652" i="1"/>
  <c r="L964" i="1"/>
  <c r="M964" i="1" s="1"/>
  <c r="O964" i="1"/>
  <c r="P964" i="1"/>
  <c r="L1259" i="1"/>
  <c r="M1259" i="1" s="1"/>
  <c r="O1259" i="1"/>
  <c r="P1259" i="1"/>
  <c r="L412" i="1"/>
  <c r="M412" i="1" s="1"/>
  <c r="O412" i="1"/>
  <c r="P412" i="1"/>
  <c r="O912" i="1"/>
  <c r="L912" i="1"/>
  <c r="M912" i="1" s="1"/>
  <c r="P912" i="1"/>
  <c r="O974" i="1"/>
  <c r="L974" i="1"/>
  <c r="M974" i="1" s="1"/>
  <c r="L1042" i="1"/>
  <c r="M1042" i="1" s="1"/>
  <c r="O1042" i="1"/>
  <c r="P1042" i="1"/>
  <c r="L889" i="1"/>
  <c r="M889" i="1" s="1"/>
  <c r="O889" i="1"/>
  <c r="P889" i="1"/>
  <c r="O1070" i="1"/>
  <c r="L1070" i="1"/>
  <c r="M1070" i="1" s="1"/>
  <c r="P1070" i="1"/>
  <c r="L1141" i="1"/>
  <c r="M1141" i="1" s="1"/>
  <c r="O1141" i="1"/>
  <c r="P1141" i="1"/>
  <c r="I974" i="1"/>
  <c r="P974" i="1"/>
  <c r="L1023" i="1"/>
  <c r="M1023" i="1" s="1"/>
  <c r="O1023" i="1"/>
  <c r="P1023" i="1"/>
  <c r="L1156" i="1"/>
  <c r="M1156" i="1" s="1"/>
  <c r="O1156" i="1"/>
  <c r="P1156" i="1"/>
  <c r="L902" i="1"/>
  <c r="M902" i="1" s="1"/>
  <c r="O902" i="1"/>
  <c r="P902" i="1"/>
  <c r="K688" i="1"/>
  <c r="O1160" i="1"/>
  <c r="L1160" i="1"/>
  <c r="M1160" i="1" s="1"/>
  <c r="P1160" i="1"/>
  <c r="O1034" i="1"/>
  <c r="L1034" i="1"/>
  <c r="M1034" i="1" s="1"/>
  <c r="P1034" i="1"/>
  <c r="L954" i="1"/>
  <c r="M954" i="1" s="1"/>
  <c r="O954" i="1"/>
  <c r="P954" i="1"/>
  <c r="L510" i="1"/>
  <c r="M510" i="1" s="1"/>
  <c r="O873" i="1"/>
  <c r="L873" i="1"/>
  <c r="M873" i="1" s="1"/>
  <c r="P873" i="1"/>
  <c r="O589" i="1"/>
  <c r="L589" i="1"/>
  <c r="M589" i="1" s="1"/>
  <c r="P589" i="1"/>
  <c r="L827" i="1"/>
  <c r="M827" i="1" s="1"/>
  <c r="O827" i="1"/>
  <c r="P827" i="1"/>
  <c r="L625" i="1"/>
  <c r="M625" i="1" s="1"/>
  <c r="O625" i="1"/>
  <c r="P625" i="1"/>
  <c r="O516" i="1"/>
  <c r="L516" i="1"/>
  <c r="M516" i="1" s="1"/>
  <c r="O96" i="1"/>
  <c r="L96" i="1"/>
  <c r="M96" i="1" s="1"/>
  <c r="O333" i="1"/>
  <c r="L333" i="1"/>
  <c r="M333" i="1" s="1"/>
  <c r="P333" i="1"/>
  <c r="O358" i="1"/>
  <c r="L358" i="1"/>
  <c r="M358" i="1" s="1"/>
  <c r="P358" i="1"/>
  <c r="L734" i="1"/>
  <c r="M734" i="1" s="1"/>
  <c r="O734" i="1"/>
  <c r="P734" i="1"/>
  <c r="I109" i="1"/>
  <c r="I11" i="1"/>
  <c r="L46" i="1"/>
  <c r="M46" i="1" s="1"/>
  <c r="O344" i="1"/>
  <c r="L344" i="1"/>
  <c r="M344" i="1" s="1"/>
  <c r="P344" i="1"/>
  <c r="O501" i="1"/>
  <c r="L501" i="1"/>
  <c r="M501" i="1" s="1"/>
  <c r="P501" i="1"/>
  <c r="O386" i="1"/>
  <c r="L386" i="1"/>
  <c r="M386" i="1" s="1"/>
  <c r="P386" i="1"/>
  <c r="O424" i="1"/>
  <c r="L424" i="1"/>
  <c r="M424" i="1" s="1"/>
  <c r="P424" i="1"/>
  <c r="O575" i="1"/>
  <c r="L644" i="1"/>
  <c r="M644" i="1" s="1"/>
  <c r="K600" i="1"/>
  <c r="K591" i="1"/>
  <c r="L57" i="1"/>
  <c r="M57" i="1" s="1"/>
  <c r="O57" i="1"/>
  <c r="O763" i="1"/>
  <c r="L763" i="1"/>
  <c r="M763" i="1" s="1"/>
  <c r="P763" i="1"/>
  <c r="L962" i="1"/>
  <c r="M962" i="1" s="1"/>
  <c r="P962" i="1"/>
  <c r="O962" i="1"/>
  <c r="I53" i="1"/>
  <c r="P53" i="1"/>
  <c r="L934" i="1"/>
  <c r="M934" i="1" s="1"/>
  <c r="O934" i="1"/>
  <c r="P934" i="1"/>
  <c r="L435" i="1"/>
  <c r="M435" i="1" s="1"/>
  <c r="O435" i="1"/>
  <c r="P435" i="1"/>
  <c r="O1275" i="1"/>
  <c r="L1275" i="1"/>
  <c r="M1275" i="1" s="1"/>
  <c r="P1275" i="1"/>
  <c r="L1010" i="1"/>
  <c r="M1010" i="1" s="1"/>
  <c r="O1010" i="1"/>
  <c r="P1010" i="1"/>
  <c r="L1176" i="1"/>
  <c r="M1176" i="1" s="1"/>
  <c r="O1176" i="1"/>
  <c r="P1176" i="1"/>
  <c r="P96" i="1"/>
  <c r="L787" i="1"/>
  <c r="M787" i="1" s="1"/>
  <c r="O787" i="1"/>
  <c r="L987" i="1"/>
  <c r="M987" i="1" s="1"/>
  <c r="O987" i="1"/>
  <c r="P987" i="1"/>
  <c r="L944" i="1"/>
  <c r="M944" i="1" s="1"/>
  <c r="O944" i="1"/>
  <c r="P944" i="1"/>
  <c r="O848" i="1"/>
  <c r="L848" i="1"/>
  <c r="M848" i="1" s="1"/>
  <c r="L1058" i="1"/>
  <c r="M1058" i="1" s="1"/>
  <c r="O1058" i="1"/>
  <c r="P1058" i="1"/>
  <c r="K460" i="1"/>
  <c r="L460" i="1"/>
  <c r="M460" i="1" s="1"/>
  <c r="L1182" i="1"/>
  <c r="M1182" i="1" s="1"/>
  <c r="K1199" i="1"/>
  <c r="K902" i="1"/>
  <c r="K894" i="1"/>
  <c r="O745" i="1"/>
  <c r="L745" i="1"/>
  <c r="M745" i="1" s="1"/>
  <c r="P745" i="1"/>
  <c r="I64" i="1"/>
  <c r="K852" i="1"/>
  <c r="O102" i="1"/>
  <c r="L102" i="1"/>
  <c r="M102" i="1" s="1"/>
  <c r="P102" i="1"/>
  <c r="O699" i="1"/>
  <c r="L699" i="1"/>
  <c r="M699" i="1" s="1"/>
  <c r="P699" i="1"/>
  <c r="L656" i="1"/>
  <c r="M656" i="1" s="1"/>
  <c r="O656" i="1"/>
  <c r="P656" i="1"/>
  <c r="L861" i="1"/>
  <c r="M861" i="1" s="1"/>
  <c r="O861" i="1"/>
  <c r="P861" i="1"/>
  <c r="I622" i="1"/>
  <c r="P622" i="1"/>
  <c r="O317" i="1"/>
  <c r="L317" i="1"/>
  <c r="M317" i="1" s="1"/>
  <c r="O406" i="1"/>
  <c r="L406" i="1"/>
  <c r="M406" i="1" s="1"/>
  <c r="P406" i="1"/>
  <c r="O392" i="1"/>
  <c r="L392" i="1"/>
  <c r="M392" i="1" s="1"/>
  <c r="P392" i="1"/>
  <c r="O629" i="1"/>
  <c r="L629" i="1"/>
  <c r="M629" i="1" s="1"/>
  <c r="P629" i="1"/>
  <c r="P715" i="1"/>
  <c r="P886" i="1"/>
  <c r="L1094" i="1"/>
  <c r="M1094" i="1" s="1"/>
  <c r="O1094" i="1"/>
  <c r="P1094" i="1"/>
  <c r="K1076" i="1"/>
  <c r="L1076" i="1"/>
  <c r="M1076" i="1" s="1"/>
  <c r="K343" i="1"/>
  <c r="O667" i="1"/>
  <c r="L667" i="1"/>
  <c r="M667" i="1" s="1"/>
  <c r="P667" i="1"/>
  <c r="O1208" i="1"/>
  <c r="L1208" i="1"/>
  <c r="M1208" i="1" s="1"/>
  <c r="P1208" i="1"/>
  <c r="D327" i="1"/>
  <c r="F327" i="1" s="1"/>
  <c r="O865" i="1"/>
  <c r="L865" i="1"/>
  <c r="M865" i="1" s="1"/>
  <c r="P865" i="1"/>
  <c r="K998" i="1"/>
  <c r="K1001" i="1"/>
  <c r="O994" i="1"/>
  <c r="L994" i="1"/>
  <c r="M994" i="1" s="1"/>
  <c r="L1050" i="1"/>
  <c r="M1050" i="1" s="1"/>
  <c r="L1145" i="1"/>
  <c r="M1145" i="1" s="1"/>
  <c r="O1145" i="1"/>
  <c r="P1145" i="1"/>
  <c r="L364" i="1"/>
  <c r="M364" i="1" s="1"/>
  <c r="O364" i="1"/>
  <c r="P364" i="1"/>
  <c r="O558" i="1"/>
  <c r="L558" i="1"/>
  <c r="M558" i="1" s="1"/>
  <c r="P558" i="1"/>
  <c r="K725" i="1"/>
  <c r="K722" i="1"/>
  <c r="O785" i="1"/>
  <c r="L785" i="1"/>
  <c r="M785" i="1" s="1"/>
  <c r="P785" i="1"/>
  <c r="L843" i="1"/>
  <c r="M843" i="1" s="1"/>
  <c r="O843" i="1"/>
  <c r="P843" i="1"/>
  <c r="L904" i="1"/>
  <c r="M904" i="1" s="1"/>
  <c r="O904" i="1"/>
  <c r="P904" i="1"/>
  <c r="L30" i="1"/>
  <c r="M30" i="1" s="1"/>
  <c r="O30" i="1"/>
  <c r="O360" i="1"/>
  <c r="L360" i="1"/>
  <c r="M360" i="1" s="1"/>
  <c r="P360" i="1"/>
  <c r="L529" i="1"/>
  <c r="M529" i="1" s="1"/>
  <c r="O529" i="1"/>
  <c r="P529" i="1"/>
  <c r="O381" i="1"/>
  <c r="L381" i="1"/>
  <c r="M381" i="1" s="1"/>
  <c r="P381" i="1"/>
  <c r="O637" i="1"/>
  <c r="L637" i="1"/>
  <c r="M637" i="1" s="1"/>
  <c r="K328" i="1"/>
  <c r="P1129" i="1"/>
  <c r="L1129" i="1"/>
  <c r="M1129" i="1" s="1"/>
  <c r="O1129" i="1"/>
  <c r="O774" i="1"/>
  <c r="L774" i="1"/>
  <c r="M774" i="1" s="1"/>
  <c r="P774" i="1"/>
  <c r="O567" i="1"/>
  <c r="L567" i="1"/>
  <c r="M567" i="1" s="1"/>
  <c r="L554" i="1"/>
  <c r="M554" i="1" s="1"/>
  <c r="O554" i="1"/>
  <c r="P554" i="1"/>
  <c r="I65" i="1"/>
  <c r="P65" i="1"/>
  <c r="K582" i="1"/>
  <c r="O505" i="1"/>
  <c r="L505" i="1"/>
  <c r="M505" i="1" s="1"/>
  <c r="P505" i="1"/>
  <c r="L754" i="1"/>
  <c r="M754" i="1" s="1"/>
  <c r="O754" i="1"/>
  <c r="P754" i="1"/>
  <c r="K46" i="1"/>
  <c r="K463" i="1"/>
  <c r="L463" i="1"/>
  <c r="M463" i="1" s="1"/>
  <c r="O790" i="1"/>
  <c r="L790" i="1"/>
  <c r="M790" i="1" s="1"/>
  <c r="P790" i="1"/>
  <c r="K125" i="1"/>
  <c r="L440" i="1"/>
  <c r="M440" i="1" s="1"/>
  <c r="K514" i="1"/>
  <c r="L514" i="1"/>
  <c r="M514" i="1" s="1"/>
  <c r="L520" i="1"/>
  <c r="M520" i="1" s="1"/>
  <c r="O520" i="1"/>
  <c r="P520" i="1"/>
  <c r="L427" i="1"/>
  <c r="M427" i="1" s="1"/>
  <c r="L585" i="1"/>
  <c r="M585" i="1" s="1"/>
  <c r="O585" i="1"/>
  <c r="P585" i="1"/>
  <c r="P57" i="1"/>
  <c r="L503" i="1"/>
  <c r="M503" i="1" s="1"/>
  <c r="K485" i="1"/>
  <c r="K486" i="1"/>
  <c r="O839" i="1"/>
  <c r="L839" i="1"/>
  <c r="M839" i="1" s="1"/>
  <c r="O816" i="1"/>
  <c r="L816" i="1"/>
  <c r="M816" i="1" s="1"/>
  <c r="K789" i="1"/>
  <c r="I437" i="1"/>
  <c r="P618" i="1"/>
  <c r="O1048" i="1"/>
  <c r="L1048" i="1"/>
  <c r="M1048" i="1" s="1"/>
  <c r="P1048" i="1"/>
  <c r="L948" i="1"/>
  <c r="M948" i="1" s="1"/>
  <c r="P948" i="1"/>
  <c r="O948" i="1"/>
  <c r="O1216" i="1"/>
  <c r="L1216" i="1"/>
  <c r="M1216" i="1" s="1"/>
  <c r="P1216" i="1"/>
  <c r="I685" i="1"/>
  <c r="P685" i="1"/>
  <c r="O1080" i="1"/>
  <c r="L1080" i="1"/>
  <c r="M1080" i="1" s="1"/>
  <c r="P1080" i="1"/>
  <c r="O920" i="1"/>
  <c r="L920" i="1"/>
  <c r="M920" i="1" s="1"/>
  <c r="P920" i="1"/>
  <c r="O694" i="1"/>
  <c r="L694" i="1"/>
  <c r="M694" i="1" s="1"/>
  <c r="P694" i="1"/>
  <c r="L1028" i="1"/>
  <c r="M1028" i="1" s="1"/>
  <c r="O1028" i="1"/>
  <c r="P1028" i="1"/>
  <c r="I1181" i="1"/>
  <c r="K641" i="1"/>
  <c r="L1164" i="1"/>
  <c r="M1164" i="1" s="1"/>
  <c r="O1164" i="1"/>
  <c r="P1164" i="1"/>
  <c r="L1003" i="1"/>
  <c r="M1003" i="1" s="1"/>
  <c r="O147" i="1"/>
  <c r="L147" i="1"/>
  <c r="M147" i="1" s="1"/>
  <c r="P147" i="1"/>
  <c r="O600" i="1"/>
  <c r="L600" i="1"/>
  <c r="M600" i="1" s="1"/>
  <c r="P600" i="1"/>
  <c r="L820" i="1"/>
  <c r="M820" i="1" s="1"/>
  <c r="O820" i="1"/>
  <c r="P820" i="1"/>
  <c r="L682" i="1"/>
  <c r="M682" i="1" s="1"/>
  <c r="O682" i="1"/>
  <c r="P682" i="1"/>
  <c r="L396" i="1"/>
  <c r="M396" i="1" s="1"/>
  <c r="O396" i="1"/>
  <c r="P396" i="1"/>
  <c r="O611" i="1"/>
  <c r="L611" i="1"/>
  <c r="M611" i="1" s="1"/>
  <c r="P611" i="1"/>
  <c r="L894" i="1"/>
  <c r="M894" i="1" s="1"/>
  <c r="O894" i="1"/>
  <c r="P894" i="1"/>
  <c r="P316" i="1"/>
  <c r="I316" i="1"/>
  <c r="L607" i="1"/>
  <c r="M607" i="1" s="1"/>
  <c r="O607" i="1"/>
  <c r="P607" i="1"/>
  <c r="O1284" i="1"/>
  <c r="L1284" i="1"/>
  <c r="M1284" i="1" s="1"/>
  <c r="P1284" i="1"/>
  <c r="L1199" i="1"/>
  <c r="M1199" i="1" s="1"/>
  <c r="L756" i="1"/>
  <c r="M756" i="1" s="1"/>
  <c r="O756" i="1"/>
  <c r="P756" i="1"/>
  <c r="O678" i="1"/>
  <c r="L678" i="1"/>
  <c r="M678" i="1" s="1"/>
  <c r="O750" i="1"/>
  <c r="L750" i="1"/>
  <c r="M750" i="1" s="1"/>
  <c r="P750" i="1"/>
  <c r="O103" i="1"/>
  <c r="L103" i="1"/>
  <c r="M103" i="1" s="1"/>
  <c r="K370" i="1"/>
  <c r="O37" i="1"/>
  <c r="L37" i="1"/>
  <c r="M37" i="1" s="1"/>
  <c r="P37" i="1"/>
  <c r="O307" i="1"/>
  <c r="L307" i="1"/>
  <c r="M307" i="1" s="1"/>
  <c r="O438" i="1"/>
  <c r="L438" i="1"/>
  <c r="M438" i="1" s="1"/>
  <c r="P437" i="1"/>
  <c r="P438" i="1"/>
  <c r="O824" i="1"/>
  <c r="L824" i="1"/>
  <c r="M824" i="1" s="1"/>
  <c r="P824" i="1"/>
  <c r="L446" i="1"/>
  <c r="M446" i="1" s="1"/>
  <c r="O446" i="1"/>
  <c r="O662" i="1"/>
  <c r="L662" i="1"/>
  <c r="M662" i="1" s="1"/>
  <c r="P662" i="1"/>
  <c r="P516" i="1"/>
  <c r="O537" i="1"/>
  <c r="L537" i="1"/>
  <c r="M537" i="1" s="1"/>
  <c r="P537" i="1"/>
  <c r="K507" i="1"/>
  <c r="K508" i="1"/>
  <c r="O348" i="1"/>
  <c r="L348" i="1"/>
  <c r="M348" i="1" s="1"/>
  <c r="P348" i="1"/>
  <c r="K671" i="1"/>
  <c r="K672" i="1"/>
  <c r="O908" i="1"/>
  <c r="L908" i="1"/>
  <c r="M908" i="1" s="1"/>
  <c r="P908" i="1"/>
  <c r="O1162" i="1"/>
  <c r="L1162" i="1"/>
  <c r="M1162" i="1" s="1"/>
  <c r="P1162" i="1"/>
  <c r="O1066" i="1"/>
  <c r="L1066" i="1"/>
  <c r="M1066" i="1" s="1"/>
  <c r="P1066" i="1"/>
  <c r="K578" i="1"/>
  <c r="K575" i="1"/>
  <c r="O1149" i="1"/>
  <c r="L1149" i="1"/>
  <c r="M1149" i="1" s="1"/>
  <c r="P1149" i="1"/>
  <c r="L1254" i="1"/>
  <c r="M1254" i="1" s="1"/>
  <c r="O1254" i="1"/>
  <c r="P1254" i="1"/>
  <c r="I684" i="1"/>
  <c r="O977" i="1"/>
  <c r="L977" i="1"/>
  <c r="M977" i="1" s="1"/>
  <c r="P977" i="1"/>
  <c r="O1271" i="1"/>
  <c r="L1271" i="1"/>
  <c r="M1271" i="1" s="1"/>
  <c r="L375" i="1"/>
  <c r="M375" i="1" s="1"/>
  <c r="O375" i="1"/>
  <c r="P375" i="1"/>
  <c r="L708" i="1"/>
  <c r="M708" i="1" s="1"/>
  <c r="O708" i="1"/>
  <c r="P708" i="1"/>
  <c r="L867" i="1"/>
  <c r="M867" i="1" s="1"/>
  <c r="O867" i="1"/>
  <c r="L1118" i="1"/>
  <c r="M1118" i="1" s="1"/>
  <c r="P1220" i="1"/>
  <c r="L1178" i="1"/>
  <c r="M1178" i="1" s="1"/>
  <c r="O1178" i="1"/>
  <c r="P1178" i="1"/>
  <c r="L129" i="1"/>
  <c r="M129" i="1" s="1"/>
  <c r="K617" i="1"/>
  <c r="K618" i="1"/>
  <c r="L719" i="1"/>
  <c r="M719" i="1" s="1"/>
  <c r="O719" i="1"/>
  <c r="P719" i="1"/>
  <c r="I1204" i="1"/>
  <c r="O1036" i="1"/>
  <c r="L1036" i="1"/>
  <c r="M1036" i="1" s="1"/>
  <c r="P1036" i="1"/>
  <c r="CE20" i="9" l="1"/>
  <c r="M327" i="5"/>
  <c r="K851" i="6"/>
  <c r="M851" i="6"/>
  <c r="K306" i="7"/>
  <c r="P851" i="6"/>
  <c r="O851" i="6"/>
  <c r="M9" i="4"/>
  <c r="M684" i="4"/>
  <c r="O684" i="4"/>
  <c r="M327" i="3"/>
  <c r="K306" i="1"/>
  <c r="M109" i="3"/>
  <c r="I64" i="7"/>
  <c r="P64" i="7"/>
  <c r="O64" i="7"/>
  <c r="L326" i="5"/>
  <c r="D325" i="4"/>
  <c r="F326" i="4"/>
  <c r="O326" i="4" s="1"/>
  <c r="L9" i="6"/>
  <c r="L326" i="4"/>
  <c r="I327" i="5"/>
  <c r="P327" i="5"/>
  <c r="P9" i="4"/>
  <c r="I9" i="4"/>
  <c r="O9" i="4"/>
  <c r="L326" i="6"/>
  <c r="K9" i="4"/>
  <c r="O327" i="7"/>
  <c r="L327" i="7"/>
  <c r="M327" i="7" s="1"/>
  <c r="L326" i="3"/>
  <c r="P306" i="7"/>
  <c r="I306" i="7"/>
  <c r="O306" i="7"/>
  <c r="I327" i="7"/>
  <c r="P327" i="7"/>
  <c r="I327" i="6"/>
  <c r="P327" i="6"/>
  <c r="O306" i="6"/>
  <c r="L306" i="6"/>
  <c r="M306" i="6" s="1"/>
  <c r="M327" i="4"/>
  <c r="M64" i="7"/>
  <c r="F9" i="3"/>
  <c r="P327" i="3"/>
  <c r="I327" i="3"/>
  <c r="K306" i="4"/>
  <c r="L306" i="4"/>
  <c r="M306" i="4" s="1"/>
  <c r="I315" i="7"/>
  <c r="P315" i="7"/>
  <c r="O315" i="7"/>
  <c r="K315" i="7"/>
  <c r="M315" i="7"/>
  <c r="O327" i="3"/>
  <c r="F326" i="7"/>
  <c r="D325" i="7"/>
  <c r="F326" i="6"/>
  <c r="K326" i="6" s="1"/>
  <c r="D325" i="6"/>
  <c r="I109" i="3"/>
  <c r="P109" i="3"/>
  <c r="O9" i="3"/>
  <c r="L9" i="3"/>
  <c r="M9" i="3" s="1"/>
  <c r="K64" i="7"/>
  <c r="O9" i="5"/>
  <c r="L9" i="5"/>
  <c r="M9" i="5" s="1"/>
  <c r="D325" i="5"/>
  <c r="F326" i="5"/>
  <c r="K326" i="5" s="1"/>
  <c r="F9" i="6"/>
  <c r="O9" i="6" s="1"/>
  <c r="F326" i="3"/>
  <c r="K326" i="3" s="1"/>
  <c r="D325" i="3"/>
  <c r="I684" i="4"/>
  <c r="P684" i="4"/>
  <c r="F9" i="7"/>
  <c r="O327" i="5"/>
  <c r="P327" i="4"/>
  <c r="I327" i="4"/>
  <c r="K9" i="5"/>
  <c r="P9" i="5"/>
  <c r="I9" i="5"/>
  <c r="F10" i="2"/>
  <c r="M10" i="2" s="1"/>
  <c r="D326" i="2"/>
  <c r="F327" i="2"/>
  <c r="M327" i="2" s="1"/>
  <c r="L9" i="2"/>
  <c r="L326" i="2"/>
  <c r="I46" i="2"/>
  <c r="P46" i="2"/>
  <c r="K46" i="2"/>
  <c r="O46" i="2"/>
  <c r="M46" i="2"/>
  <c r="O1181" i="1"/>
  <c r="P1181" i="1"/>
  <c r="K109" i="1"/>
  <c r="K110" i="1"/>
  <c r="O993" i="1"/>
  <c r="L993" i="1"/>
  <c r="M993" i="1" s="1"/>
  <c r="P993" i="1"/>
  <c r="O826" i="1"/>
  <c r="L826" i="1"/>
  <c r="M826" i="1" s="1"/>
  <c r="P826" i="1"/>
  <c r="L617" i="1"/>
  <c r="M617" i="1" s="1"/>
  <c r="O617" i="1"/>
  <c r="P617" i="1"/>
  <c r="O641" i="1"/>
  <c r="L641" i="1"/>
  <c r="M641" i="1" s="1"/>
  <c r="P641" i="1"/>
  <c r="L710" i="1"/>
  <c r="M710" i="1" s="1"/>
  <c r="L789" i="1"/>
  <c r="M789" i="1" s="1"/>
  <c r="O789" i="1"/>
  <c r="P789" i="1"/>
  <c r="O316" i="1"/>
  <c r="L316" i="1"/>
  <c r="M316" i="1" s="1"/>
  <c r="L722" i="1"/>
  <c r="M722" i="1" s="1"/>
  <c r="O722" i="1"/>
  <c r="P722" i="1"/>
  <c r="O1155" i="1"/>
  <c r="L1155" i="1"/>
  <c r="M1155" i="1" s="1"/>
  <c r="P1155" i="1"/>
  <c r="L485" i="1"/>
  <c r="M485" i="1" s="1"/>
  <c r="O1270" i="1"/>
  <c r="L1270" i="1"/>
  <c r="M1270" i="1" s="1"/>
  <c r="P1270" i="1"/>
  <c r="O1204" i="1"/>
  <c r="L1204" i="1"/>
  <c r="M1204" i="1" s="1"/>
  <c r="O606" i="1"/>
  <c r="L606" i="1"/>
  <c r="M606" i="1" s="1"/>
  <c r="P606" i="1"/>
  <c r="K685" i="1"/>
  <c r="K684" i="1"/>
  <c r="L507" i="1"/>
  <c r="M507" i="1" s="1"/>
  <c r="O507" i="1"/>
  <c r="P507" i="1"/>
  <c r="O370" i="1"/>
  <c r="L370" i="1"/>
  <c r="M370" i="1" s="1"/>
  <c r="P370" i="1"/>
  <c r="P1204" i="1"/>
  <c r="O71" i="1"/>
  <c r="L71" i="1"/>
  <c r="M71" i="1" s="1"/>
  <c r="P71" i="1"/>
  <c r="O137" i="1"/>
  <c r="L137" i="1"/>
  <c r="M137" i="1" s="1"/>
  <c r="P137" i="1"/>
  <c r="O685" i="1"/>
  <c r="L685" i="1"/>
  <c r="M685" i="1" s="1"/>
  <c r="O622" i="1"/>
  <c r="I315" i="1"/>
  <c r="P315" i="1"/>
  <c r="K622" i="1"/>
  <c r="L998" i="1"/>
  <c r="M998" i="1" s="1"/>
  <c r="O998" i="1"/>
  <c r="P998" i="1"/>
  <c r="O582" i="1"/>
  <c r="L582" i="1"/>
  <c r="M582" i="1" s="1"/>
  <c r="P582" i="1"/>
  <c r="K851" i="1"/>
  <c r="O343" i="1"/>
  <c r="L343" i="1"/>
  <c r="M343" i="1" s="1"/>
  <c r="P343" i="1"/>
  <c r="O489" i="1"/>
  <c r="L489" i="1"/>
  <c r="M489" i="1" s="1"/>
  <c r="P489" i="1"/>
  <c r="O671" i="1"/>
  <c r="L671" i="1"/>
  <c r="M671" i="1" s="1"/>
  <c r="P671" i="1"/>
  <c r="O328" i="1"/>
  <c r="L328" i="1"/>
  <c r="M328" i="1" s="1"/>
  <c r="P328" i="1"/>
  <c r="L110" i="1"/>
  <c r="M110" i="1" s="1"/>
  <c r="L566" i="1"/>
  <c r="M566" i="1" s="1"/>
  <c r="O566" i="1"/>
  <c r="P566" i="1"/>
  <c r="L11" i="1"/>
  <c r="M11" i="1" s="1"/>
  <c r="O11" i="1"/>
  <c r="D326" i="1"/>
  <c r="F326" i="1" s="1"/>
  <c r="K1181" i="1"/>
  <c r="K1182" i="1"/>
  <c r="F10" i="1"/>
  <c r="L591" i="1"/>
  <c r="M591" i="1" s="1"/>
  <c r="L437" i="1"/>
  <c r="M437" i="1" s="1"/>
  <c r="O437" i="1"/>
  <c r="O838" i="1"/>
  <c r="L838" i="1"/>
  <c r="M838" i="1" s="1"/>
  <c r="P838" i="1"/>
  <c r="O847" i="1"/>
  <c r="L847" i="1"/>
  <c r="M847" i="1" s="1"/>
  <c r="P847" i="1"/>
  <c r="L575" i="1"/>
  <c r="M575" i="1" s="1"/>
  <c r="P11" i="1"/>
  <c r="I46" i="1"/>
  <c r="P46" i="1"/>
  <c r="I306" i="1" l="1"/>
  <c r="K326" i="4"/>
  <c r="O326" i="3"/>
  <c r="I9" i="7"/>
  <c r="P9" i="7"/>
  <c r="O9" i="7"/>
  <c r="I9" i="6"/>
  <c r="P9" i="6"/>
  <c r="F325" i="6"/>
  <c r="O325" i="6" s="1"/>
  <c r="D324" i="6"/>
  <c r="AO10" i="9" s="1"/>
  <c r="I9" i="3"/>
  <c r="P9" i="3"/>
  <c r="M9" i="6"/>
  <c r="D324" i="7"/>
  <c r="AO14" i="9" s="1"/>
  <c r="F325" i="7"/>
  <c r="K325" i="7" s="1"/>
  <c r="L325" i="3"/>
  <c r="L325" i="4"/>
  <c r="K9" i="6"/>
  <c r="I326" i="7"/>
  <c r="P326" i="7"/>
  <c r="M9" i="7"/>
  <c r="M326" i="3"/>
  <c r="O326" i="6"/>
  <c r="I326" i="4"/>
  <c r="P326" i="4"/>
  <c r="I326" i="5"/>
  <c r="P326" i="5"/>
  <c r="L325" i="6"/>
  <c r="M325" i="6" s="1"/>
  <c r="D324" i="4"/>
  <c r="AO13" i="9" s="1"/>
  <c r="F325" i="4"/>
  <c r="O325" i="4" s="1"/>
  <c r="K9" i="3"/>
  <c r="F325" i="5"/>
  <c r="O325" i="5" s="1"/>
  <c r="D324" i="5"/>
  <c r="AO12" i="9" s="1"/>
  <c r="M326" i="6"/>
  <c r="K326" i="7"/>
  <c r="M326" i="5"/>
  <c r="D324" i="3"/>
  <c r="AO11" i="9" s="1"/>
  <c r="F325" i="3"/>
  <c r="K325" i="3" s="1"/>
  <c r="L326" i="7"/>
  <c r="M326" i="7" s="1"/>
  <c r="O326" i="7"/>
  <c r="O326" i="5"/>
  <c r="P326" i="6"/>
  <c r="I326" i="6"/>
  <c r="I326" i="3"/>
  <c r="P326" i="3"/>
  <c r="K9" i="7"/>
  <c r="M326" i="4"/>
  <c r="L325" i="5"/>
  <c r="K325" i="6"/>
  <c r="L325" i="2"/>
  <c r="I327" i="2"/>
  <c r="P327" i="2"/>
  <c r="K327" i="2"/>
  <c r="O327" i="2"/>
  <c r="F326" i="2"/>
  <c r="M326" i="2" s="1"/>
  <c r="D325" i="2"/>
  <c r="F9" i="2"/>
  <c r="M9" i="2" s="1"/>
  <c r="I10" i="2"/>
  <c r="P10" i="2"/>
  <c r="O10" i="2"/>
  <c r="K10" i="2"/>
  <c r="I10" i="1"/>
  <c r="P10" i="1"/>
  <c r="K10" i="1"/>
  <c r="L64" i="1"/>
  <c r="M64" i="1" s="1"/>
  <c r="O64" i="1"/>
  <c r="P64" i="1"/>
  <c r="O109" i="1"/>
  <c r="L109" i="1"/>
  <c r="M109" i="1" s="1"/>
  <c r="P109" i="1"/>
  <c r="F9" i="1"/>
  <c r="K9" i="1" s="1"/>
  <c r="O851" i="1"/>
  <c r="L851" i="1"/>
  <c r="M851" i="1" s="1"/>
  <c r="P851" i="1"/>
  <c r="L684" i="1"/>
  <c r="M684" i="1" s="1"/>
  <c r="O684" i="1"/>
  <c r="P684" i="1"/>
  <c r="D325" i="1"/>
  <c r="F325" i="1" s="1"/>
  <c r="P327" i="1"/>
  <c r="I327" i="1"/>
  <c r="L1181" i="1"/>
  <c r="M1181" i="1" s="1"/>
  <c r="O10" i="1"/>
  <c r="L10" i="1"/>
  <c r="M10" i="1" s="1"/>
  <c r="O327" i="1"/>
  <c r="L622" i="1"/>
  <c r="M622" i="1" s="1"/>
  <c r="L327" i="1"/>
  <c r="M327" i="1" s="1"/>
  <c r="L315" i="1"/>
  <c r="M315" i="1" s="1"/>
  <c r="O315" i="1"/>
  <c r="BB14" i="9" l="1"/>
  <c r="AQ14" i="9"/>
  <c r="AT14" i="9" s="1"/>
  <c r="AQ11" i="9"/>
  <c r="AT11" i="9" s="1"/>
  <c r="BB11" i="9"/>
  <c r="AQ13" i="9"/>
  <c r="AT13" i="9" s="1"/>
  <c r="BB13" i="9"/>
  <c r="BB10" i="9"/>
  <c r="AQ10" i="9"/>
  <c r="AT10" i="9" s="1"/>
  <c r="AQ12" i="9"/>
  <c r="AT12" i="9" s="1"/>
  <c r="BB12" i="9"/>
  <c r="K325" i="4"/>
  <c r="M325" i="4"/>
  <c r="F324" i="4"/>
  <c r="K324" i="4" s="1"/>
  <c r="D8" i="4"/>
  <c r="F324" i="7"/>
  <c r="D8" i="7"/>
  <c r="O325" i="7"/>
  <c r="L325" i="7"/>
  <c r="M325" i="7" s="1"/>
  <c r="F324" i="5"/>
  <c r="O324" i="5" s="1"/>
  <c r="D8" i="5"/>
  <c r="I325" i="5"/>
  <c r="P325" i="5"/>
  <c r="L324" i="6"/>
  <c r="M325" i="5"/>
  <c r="M325" i="3"/>
  <c r="L324" i="5"/>
  <c r="M324" i="5" s="1"/>
  <c r="I325" i="3"/>
  <c r="P325" i="3"/>
  <c r="O325" i="3"/>
  <c r="F324" i="6"/>
  <c r="D8" i="6"/>
  <c r="L324" i="4"/>
  <c r="O324" i="4"/>
  <c r="F324" i="3"/>
  <c r="K324" i="3" s="1"/>
  <c r="D8" i="3"/>
  <c r="L324" i="3"/>
  <c r="I325" i="6"/>
  <c r="P325" i="6"/>
  <c r="K325" i="5"/>
  <c r="I325" i="4"/>
  <c r="P325" i="4"/>
  <c r="I325" i="7"/>
  <c r="P325" i="7"/>
  <c r="K324" i="5"/>
  <c r="I9" i="2"/>
  <c r="P9" i="2"/>
  <c r="O9" i="2"/>
  <c r="K9" i="2"/>
  <c r="D324" i="2"/>
  <c r="F325" i="2"/>
  <c r="M325" i="2" s="1"/>
  <c r="I326" i="2"/>
  <c r="P326" i="2"/>
  <c r="O326" i="2"/>
  <c r="K326" i="2"/>
  <c r="L324" i="2"/>
  <c r="O326" i="1"/>
  <c r="L306" i="1"/>
  <c r="M306" i="1" s="1"/>
  <c r="O306" i="1"/>
  <c r="P306" i="1"/>
  <c r="I326" i="1"/>
  <c r="P326" i="1"/>
  <c r="I9" i="1"/>
  <c r="P9" i="1"/>
  <c r="O9" i="1"/>
  <c r="L9" i="1"/>
  <c r="M9" i="1" s="1"/>
  <c r="D324" i="1"/>
  <c r="K327" i="1"/>
  <c r="M324" i="4" l="1"/>
  <c r="BA10" i="9"/>
  <c r="AW10" i="9"/>
  <c r="AY10" i="9"/>
  <c r="BD10" i="9"/>
  <c r="BV10" i="9"/>
  <c r="BV13" i="9"/>
  <c r="BD13" i="9"/>
  <c r="AW13" i="9"/>
  <c r="BA13" i="9"/>
  <c r="AY13" i="9"/>
  <c r="BD11" i="9"/>
  <c r="BV11" i="9"/>
  <c r="AW11" i="9"/>
  <c r="BA11" i="9"/>
  <c r="AY11" i="9"/>
  <c r="D8" i="2"/>
  <c r="D7" i="2" s="1"/>
  <c r="AO15" i="9"/>
  <c r="BV12" i="9"/>
  <c r="BD12" i="9"/>
  <c r="BA14" i="9"/>
  <c r="AY14" i="9"/>
  <c r="AW14" i="9"/>
  <c r="BA12" i="9"/>
  <c r="AY12" i="9"/>
  <c r="AW12" i="9"/>
  <c r="BV14" i="9"/>
  <c r="BD14" i="9"/>
  <c r="F324" i="1"/>
  <c r="AO16" i="9"/>
  <c r="D8" i="1"/>
  <c r="D7" i="1" s="1"/>
  <c r="D1288" i="3"/>
  <c r="F1288" i="3" s="1"/>
  <c r="K1288" i="3" s="1"/>
  <c r="D7" i="3"/>
  <c r="F7" i="3" s="1"/>
  <c r="G324" i="3" s="1"/>
  <c r="F8" i="3"/>
  <c r="K8" i="3" s="1"/>
  <c r="O324" i="3"/>
  <c r="D1288" i="6"/>
  <c r="D7" i="6"/>
  <c r="F7" i="6" s="1"/>
  <c r="F8" i="6"/>
  <c r="K8" i="6" s="1"/>
  <c r="L8" i="5"/>
  <c r="D1288" i="7"/>
  <c r="F1288" i="7" s="1"/>
  <c r="K1288" i="7" s="1"/>
  <c r="D7" i="7"/>
  <c r="F7" i="7" s="1"/>
  <c r="G999" i="7" s="1"/>
  <c r="F8" i="7"/>
  <c r="K8" i="7" s="1"/>
  <c r="D1288" i="5"/>
  <c r="D7" i="5"/>
  <c r="F7" i="5" s="1"/>
  <c r="G999" i="5" s="1"/>
  <c r="F8" i="5"/>
  <c r="O8" i="5" s="1"/>
  <c r="I324" i="4"/>
  <c r="P324" i="4"/>
  <c r="P324" i="6"/>
  <c r="I324" i="6"/>
  <c r="I324" i="5"/>
  <c r="P324" i="5"/>
  <c r="P324" i="7"/>
  <c r="I324" i="7"/>
  <c r="P324" i="3"/>
  <c r="I324" i="3"/>
  <c r="L8" i="4"/>
  <c r="L8" i="6"/>
  <c r="K324" i="7"/>
  <c r="L8" i="3"/>
  <c r="M324" i="6"/>
  <c r="D1288" i="4"/>
  <c r="F1288" i="4" s="1"/>
  <c r="D7" i="4"/>
  <c r="F7" i="4" s="1"/>
  <c r="G999" i="4" s="1"/>
  <c r="F8" i="4"/>
  <c r="K8" i="4" s="1"/>
  <c r="M324" i="3"/>
  <c r="O324" i="6"/>
  <c r="O324" i="7"/>
  <c r="L324" i="7"/>
  <c r="M324" i="7" s="1"/>
  <c r="K324" i="6"/>
  <c r="I325" i="2"/>
  <c r="P325" i="2"/>
  <c r="O325" i="2"/>
  <c r="K325" i="2"/>
  <c r="L8" i="2"/>
  <c r="F324" i="2"/>
  <c r="M324" i="2" s="1"/>
  <c r="O325" i="1"/>
  <c r="K326" i="1"/>
  <c r="L326" i="1"/>
  <c r="M326" i="1" s="1"/>
  <c r="I325" i="1"/>
  <c r="P325" i="1"/>
  <c r="BG13" i="9" l="1"/>
  <c r="BX13" i="9"/>
  <c r="CA13" i="9" s="1"/>
  <c r="BG10" i="9"/>
  <c r="BX10" i="9"/>
  <c r="CA10" i="9" s="1"/>
  <c r="BG14" i="9"/>
  <c r="BX14" i="9"/>
  <c r="CA14" i="9" s="1"/>
  <c r="BX12" i="9"/>
  <c r="CA12" i="9" s="1"/>
  <c r="BG12" i="9"/>
  <c r="BG11" i="9"/>
  <c r="BX11" i="9"/>
  <c r="CA11" i="9" s="1"/>
  <c r="BB15" i="9"/>
  <c r="AQ15" i="9"/>
  <c r="AT15" i="9" s="1"/>
  <c r="BB16" i="9"/>
  <c r="AO17" i="9"/>
  <c r="AQ16" i="9"/>
  <c r="K7" i="7"/>
  <c r="F1288" i="6"/>
  <c r="G999" i="6"/>
  <c r="G1000" i="6"/>
  <c r="G1016" i="6"/>
  <c r="G1040" i="6"/>
  <c r="G1200" i="6"/>
  <c r="G1264" i="6"/>
  <c r="G1041" i="6"/>
  <c r="G1105" i="6"/>
  <c r="G1169" i="6"/>
  <c r="G1233" i="6"/>
  <c r="G1058" i="6"/>
  <c r="G1186" i="6"/>
  <c r="G1131" i="6"/>
  <c r="G1195" i="6"/>
  <c r="G1259" i="6"/>
  <c r="G1050" i="6"/>
  <c r="G1027" i="6"/>
  <c r="G1044" i="6"/>
  <c r="G1108" i="6"/>
  <c r="G1172" i="6"/>
  <c r="G1236" i="6"/>
  <c r="G1064" i="6"/>
  <c r="G1266" i="6"/>
  <c r="G1037" i="6"/>
  <c r="G1101" i="6"/>
  <c r="G1165" i="6"/>
  <c r="G1229" i="6"/>
  <c r="G1056" i="6"/>
  <c r="G1234" i="6"/>
  <c r="G1030" i="6"/>
  <c r="G1094" i="6"/>
  <c r="G1158" i="6"/>
  <c r="G1222" i="6"/>
  <c r="G1286" i="6"/>
  <c r="G1162" i="6"/>
  <c r="G1023" i="6"/>
  <c r="G1087" i="6"/>
  <c r="G1151" i="6"/>
  <c r="G1215" i="6"/>
  <c r="G1279" i="6"/>
  <c r="G1182" i="6"/>
  <c r="G1282" i="6"/>
  <c r="G1175" i="6"/>
  <c r="G1025" i="6"/>
  <c r="G1281" i="6"/>
  <c r="G1028" i="6"/>
  <c r="G1021" i="6"/>
  <c r="G1078" i="6"/>
  <c r="G1071" i="6"/>
  <c r="G1192" i="6"/>
  <c r="G1146" i="6"/>
  <c r="G313" i="6"/>
  <c r="G1029" i="6"/>
  <c r="G1086" i="6"/>
  <c r="G1079" i="6"/>
  <c r="G1088" i="6"/>
  <c r="G1208" i="6"/>
  <c r="G1272" i="6"/>
  <c r="G1049" i="6"/>
  <c r="G1113" i="6"/>
  <c r="G1177" i="6"/>
  <c r="G1241" i="6"/>
  <c r="G1072" i="6"/>
  <c r="G1250" i="6"/>
  <c r="G1139" i="6"/>
  <c r="G1203" i="6"/>
  <c r="G1267" i="6"/>
  <c r="G1098" i="6"/>
  <c r="G1067" i="6"/>
  <c r="G1052" i="6"/>
  <c r="G1116" i="6"/>
  <c r="G1180" i="6"/>
  <c r="G1244" i="6"/>
  <c r="G1112" i="6"/>
  <c r="G1019" i="6"/>
  <c r="G1045" i="6"/>
  <c r="G1109" i="6"/>
  <c r="G1173" i="6"/>
  <c r="G1237" i="6"/>
  <c r="G1104" i="6"/>
  <c r="G1274" i="6"/>
  <c r="G1038" i="6"/>
  <c r="G1102" i="6"/>
  <c r="G1166" i="6"/>
  <c r="G1230" i="6"/>
  <c r="G1001" i="6"/>
  <c r="G1194" i="6"/>
  <c r="G1031" i="6"/>
  <c r="G1095" i="6"/>
  <c r="G1159" i="6"/>
  <c r="G1223" i="6"/>
  <c r="G1287" i="6"/>
  <c r="G1246" i="6"/>
  <c r="G1047" i="6"/>
  <c r="G1239" i="6"/>
  <c r="G1248" i="6"/>
  <c r="G1115" i="6"/>
  <c r="G1092" i="6"/>
  <c r="G1085" i="6"/>
  <c r="G1015" i="6"/>
  <c r="G1083" i="6"/>
  <c r="G1033" i="6"/>
  <c r="G1024" i="6"/>
  <c r="G1011" i="6"/>
  <c r="G1009" i="6"/>
  <c r="G1285" i="6"/>
  <c r="G1214" i="6"/>
  <c r="G1207" i="6"/>
  <c r="G1128" i="6"/>
  <c r="G1216" i="6"/>
  <c r="G1280" i="6"/>
  <c r="G1057" i="6"/>
  <c r="G1121" i="6"/>
  <c r="G1185" i="6"/>
  <c r="G1249" i="6"/>
  <c r="G1120" i="6"/>
  <c r="G1035" i="6"/>
  <c r="G1147" i="6"/>
  <c r="G1211" i="6"/>
  <c r="G1275" i="6"/>
  <c r="G1138" i="6"/>
  <c r="G314" i="6"/>
  <c r="G1060" i="6"/>
  <c r="G1124" i="6"/>
  <c r="G1188" i="6"/>
  <c r="G1252" i="6"/>
  <c r="G312" i="6"/>
  <c r="G1059" i="6"/>
  <c r="G1053" i="6"/>
  <c r="G1117" i="6"/>
  <c r="G1181" i="6"/>
  <c r="G1245" i="6"/>
  <c r="G1152" i="6"/>
  <c r="G1012" i="6"/>
  <c r="G1046" i="6"/>
  <c r="G1110" i="6"/>
  <c r="G1174" i="6"/>
  <c r="G1238" i="6"/>
  <c r="G1048" i="6"/>
  <c r="G1226" i="6"/>
  <c r="G1039" i="6"/>
  <c r="G1103" i="6"/>
  <c r="G1167" i="6"/>
  <c r="G1231" i="6"/>
  <c r="G1111" i="6"/>
  <c r="G1184" i="6"/>
  <c r="G1243" i="6"/>
  <c r="G1220" i="6"/>
  <c r="G1277" i="6"/>
  <c r="G1270" i="6"/>
  <c r="G1263" i="6"/>
  <c r="G1225" i="6"/>
  <c r="G1251" i="6"/>
  <c r="G1228" i="6"/>
  <c r="G1157" i="6"/>
  <c r="G1150" i="6"/>
  <c r="G1143" i="6"/>
  <c r="G1160" i="6"/>
  <c r="G1224" i="6"/>
  <c r="G1002" i="6"/>
  <c r="G1065" i="6"/>
  <c r="G1129" i="6"/>
  <c r="G1193" i="6"/>
  <c r="G1257" i="6"/>
  <c r="G1003" i="6"/>
  <c r="G1075" i="6"/>
  <c r="G1155" i="6"/>
  <c r="G1219" i="6"/>
  <c r="G1283" i="6"/>
  <c r="G1178" i="6"/>
  <c r="G1005" i="6"/>
  <c r="G1068" i="6"/>
  <c r="G1132" i="6"/>
  <c r="G1196" i="6"/>
  <c r="G1260" i="6"/>
  <c r="G1034" i="6"/>
  <c r="G315" i="6"/>
  <c r="G1061" i="6"/>
  <c r="G1125" i="6"/>
  <c r="G1189" i="6"/>
  <c r="G1253" i="6"/>
  <c r="G1018" i="6"/>
  <c r="G1051" i="6"/>
  <c r="G1054" i="6"/>
  <c r="G1118" i="6"/>
  <c r="G1096" i="6"/>
  <c r="G1217" i="6"/>
  <c r="G1136" i="6"/>
  <c r="G1284" i="6"/>
  <c r="G1213" i="6"/>
  <c r="G1206" i="6"/>
  <c r="G1199" i="6"/>
  <c r="G1161" i="6"/>
  <c r="G1164" i="6"/>
  <c r="G1221" i="6"/>
  <c r="G1278" i="6"/>
  <c r="G1168" i="6"/>
  <c r="G1232" i="6"/>
  <c r="G1010" i="6"/>
  <c r="G1073" i="6"/>
  <c r="G1137" i="6"/>
  <c r="G1201" i="6"/>
  <c r="G1265" i="6"/>
  <c r="G1042" i="6"/>
  <c r="G1099" i="6"/>
  <c r="G1163" i="6"/>
  <c r="G1227" i="6"/>
  <c r="G1032" i="6"/>
  <c r="G1210" i="6"/>
  <c r="G1013" i="6"/>
  <c r="G1076" i="6"/>
  <c r="G1140" i="6"/>
  <c r="G1204" i="6"/>
  <c r="G1268" i="6"/>
  <c r="G1090" i="6"/>
  <c r="G1006" i="6"/>
  <c r="G1069" i="6"/>
  <c r="G1133" i="6"/>
  <c r="G1197" i="6"/>
  <c r="G1261" i="6"/>
  <c r="G1066" i="6"/>
  <c r="G1091" i="6"/>
  <c r="G1062" i="6"/>
  <c r="G1126" i="6"/>
  <c r="G1190" i="6"/>
  <c r="G1254" i="6"/>
  <c r="G1144" i="6"/>
  <c r="G1004" i="6"/>
  <c r="G1055" i="6"/>
  <c r="G1119" i="6"/>
  <c r="G1183" i="6"/>
  <c r="G1247" i="6"/>
  <c r="G1191" i="6"/>
  <c r="G1089" i="6"/>
  <c r="G1179" i="6"/>
  <c r="G1156" i="6"/>
  <c r="G1149" i="6"/>
  <c r="G1142" i="6"/>
  <c r="G1135" i="6"/>
  <c r="G1097" i="6"/>
  <c r="G1123" i="6"/>
  <c r="G1100" i="6"/>
  <c r="G1093" i="6"/>
  <c r="G1022" i="6"/>
  <c r="G1122" i="6"/>
  <c r="G1271" i="6"/>
  <c r="G1176" i="6"/>
  <c r="G1240" i="6"/>
  <c r="G1017" i="6"/>
  <c r="G1081" i="6"/>
  <c r="G1145" i="6"/>
  <c r="G1209" i="6"/>
  <c r="G1273" i="6"/>
  <c r="G1082" i="6"/>
  <c r="G1107" i="6"/>
  <c r="G1171" i="6"/>
  <c r="G1235" i="6"/>
  <c r="G1080" i="6"/>
  <c r="G1242" i="6"/>
  <c r="G1020" i="6"/>
  <c r="G1084" i="6"/>
  <c r="G1148" i="6"/>
  <c r="G1212" i="6"/>
  <c r="G1276" i="6"/>
  <c r="G1130" i="6"/>
  <c r="G1014" i="6"/>
  <c r="G1077" i="6"/>
  <c r="G1141" i="6"/>
  <c r="G1205" i="6"/>
  <c r="G1269" i="6"/>
  <c r="G1106" i="6"/>
  <c r="G1007" i="6"/>
  <c r="G1070" i="6"/>
  <c r="G1134" i="6"/>
  <c r="G1198" i="6"/>
  <c r="G1262" i="6"/>
  <c r="G1026" i="6"/>
  <c r="G1043" i="6"/>
  <c r="G1063" i="6"/>
  <c r="G1127" i="6"/>
  <c r="G1255" i="6"/>
  <c r="G1153" i="6"/>
  <c r="G1114" i="6"/>
  <c r="G1258" i="6"/>
  <c r="G1170" i="6"/>
  <c r="G1154" i="6"/>
  <c r="G1074" i="6"/>
  <c r="G1256" i="6"/>
  <c r="G1187" i="6"/>
  <c r="G1036" i="6"/>
  <c r="G1218" i="6"/>
  <c r="G1202" i="6"/>
  <c r="G1008" i="6"/>
  <c r="F1288" i="5"/>
  <c r="K1288" i="5" s="1"/>
  <c r="G711" i="3"/>
  <c r="G999" i="3"/>
  <c r="M8" i="3"/>
  <c r="O8" i="3"/>
  <c r="G324" i="5"/>
  <c r="G711" i="5"/>
  <c r="G723" i="6"/>
  <c r="G711" i="6"/>
  <c r="G723" i="4"/>
  <c r="G711" i="4"/>
  <c r="G324" i="7"/>
  <c r="G711" i="7"/>
  <c r="K7" i="6"/>
  <c r="K1288" i="6"/>
  <c r="K7" i="3"/>
  <c r="G674" i="5"/>
  <c r="G723" i="5"/>
  <c r="G674" i="7"/>
  <c r="G723" i="7"/>
  <c r="G674" i="3"/>
  <c r="G723" i="3"/>
  <c r="G324" i="4"/>
  <c r="G674" i="4"/>
  <c r="G324" i="6"/>
  <c r="G674" i="6"/>
  <c r="M8" i="4"/>
  <c r="O8" i="7"/>
  <c r="L8" i="7"/>
  <c r="M8" i="7" s="1"/>
  <c r="I8" i="4"/>
  <c r="P8" i="4"/>
  <c r="G8" i="4"/>
  <c r="O8" i="4"/>
  <c r="K8" i="5"/>
  <c r="L1288" i="5"/>
  <c r="K7" i="4"/>
  <c r="I8" i="7"/>
  <c r="P8" i="7"/>
  <c r="G8" i="7"/>
  <c r="G995" i="6"/>
  <c r="G980" i="6"/>
  <c r="G945" i="6"/>
  <c r="G929" i="6"/>
  <c r="G913" i="6"/>
  <c r="G896" i="6"/>
  <c r="G879" i="6"/>
  <c r="G862" i="6"/>
  <c r="G997" i="6"/>
  <c r="G982" i="6"/>
  <c r="G966" i="6"/>
  <c r="G947" i="6"/>
  <c r="G931" i="6"/>
  <c r="G915" i="6"/>
  <c r="G963" i="6"/>
  <c r="G940" i="6"/>
  <c r="G927" i="6"/>
  <c r="G911" i="6"/>
  <c r="G908" i="6"/>
  <c r="G802" i="6"/>
  <c r="G786" i="6"/>
  <c r="G751" i="6"/>
  <c r="G731" i="6"/>
  <c r="G730" i="6"/>
  <c r="G729" i="6"/>
  <c r="G728" i="6"/>
  <c r="G727" i="6"/>
  <c r="G726" i="6"/>
  <c r="G709" i="6"/>
  <c r="G689" i="6"/>
  <c r="G943" i="6"/>
  <c r="G898" i="6"/>
  <c r="G819" i="6"/>
  <c r="G778" i="6"/>
  <c r="G775" i="6"/>
  <c r="G770" i="6"/>
  <c r="G766" i="6"/>
  <c r="G757" i="6"/>
  <c r="G740" i="6"/>
  <c r="G739" i="6"/>
  <c r="G738" i="6"/>
  <c r="G737" i="6"/>
  <c r="G714" i="6"/>
  <c r="G695" i="6"/>
  <c r="G681" i="6"/>
  <c r="G663" i="6"/>
  <c r="G647" i="6"/>
  <c r="G632" i="6"/>
  <c r="G614" i="6"/>
  <c r="G599" i="6"/>
  <c r="G864" i="6"/>
  <c r="G832" i="6"/>
  <c r="G830" i="6"/>
  <c r="G828" i="6"/>
  <c r="G811" i="6"/>
  <c r="G809" i="6"/>
  <c r="G776" i="6"/>
  <c r="G881" i="6"/>
  <c r="G849" i="6"/>
  <c r="G813" i="6"/>
  <c r="G798" i="6"/>
  <c r="G771" i="6"/>
  <c r="G767" i="6"/>
  <c r="G753" i="6"/>
  <c r="G733" i="6"/>
  <c r="G691" i="6"/>
  <c r="G677" i="6"/>
  <c r="G659" i="6"/>
  <c r="G876" i="6"/>
  <c r="G860" i="6"/>
  <c r="G850" i="6"/>
  <c r="G825" i="6"/>
  <c r="G661" i="6"/>
  <c r="G643" i="6"/>
  <c r="G581" i="6"/>
  <c r="G570" i="6"/>
  <c r="G551" i="6"/>
  <c r="G515" i="6"/>
  <c r="G496" i="6"/>
  <c r="G480" i="6"/>
  <c r="G464" i="6"/>
  <c r="G447" i="6"/>
  <c r="G431" i="6"/>
  <c r="G415" i="6"/>
  <c r="G399" i="6"/>
  <c r="G383" i="6"/>
  <c r="G382" i="6"/>
  <c r="G367" i="6"/>
  <c r="G351" i="6"/>
  <c r="G873" i="6"/>
  <c r="G793" i="6"/>
  <c r="G712" i="6"/>
  <c r="G657" i="6"/>
  <c r="G990" i="6"/>
  <c r="G829" i="6"/>
  <c r="G783" i="6"/>
  <c r="G704" i="6"/>
  <c r="G568" i="6"/>
  <c r="G548" i="6"/>
  <c r="G538" i="6"/>
  <c r="G532" i="6"/>
  <c r="G511" i="6"/>
  <c r="G491" i="6"/>
  <c r="G476" i="6"/>
  <c r="G459" i="6"/>
  <c r="G443" i="6"/>
  <c r="G426" i="6"/>
  <c r="G411" i="6"/>
  <c r="G395" i="6"/>
  <c r="G378" i="6"/>
  <c r="G363" i="6"/>
  <c r="G347" i="6"/>
  <c r="G831" i="6"/>
  <c r="G822" i="6"/>
  <c r="G755" i="6"/>
  <c r="G735" i="6"/>
  <c r="G679" i="6"/>
  <c r="G645" i="6"/>
  <c r="G536" i="6"/>
  <c r="G857" i="6"/>
  <c r="G833" i="6"/>
  <c r="G790" i="6"/>
  <c r="G675" i="6"/>
  <c r="G608" i="6"/>
  <c r="G597" i="6"/>
  <c r="G791" i="6"/>
  <c r="G630" i="6"/>
  <c r="G553" i="6"/>
  <c r="G978" i="6"/>
  <c r="G792" i="6"/>
  <c r="G673" i="6"/>
  <c r="G639" i="6"/>
  <c r="G627" i="6"/>
  <c r="G619" i="6"/>
  <c r="G612" i="6"/>
  <c r="G516" i="6"/>
  <c r="G493" i="6"/>
  <c r="G475" i="6"/>
  <c r="G413" i="6"/>
  <c r="G387" i="6"/>
  <c r="G374" i="6"/>
  <c r="G355" i="6"/>
  <c r="G847" i="6"/>
  <c r="G846" i="6"/>
  <c r="G764" i="6"/>
  <c r="G623" i="6"/>
  <c r="G555" i="6"/>
  <c r="G451" i="6"/>
  <c r="G403" i="6"/>
  <c r="G676" i="6"/>
  <c r="G640" i="6"/>
  <c r="G624" i="6"/>
  <c r="G584" i="6"/>
  <c r="G565" i="6"/>
  <c r="G534" i="6"/>
  <c r="G510" i="6"/>
  <c r="G468" i="6"/>
  <c r="G448" i="6"/>
  <c r="G432" i="6"/>
  <c r="G419" i="6"/>
  <c r="G394" i="6"/>
  <c r="G368" i="6"/>
  <c r="G346" i="6"/>
  <c r="G332" i="6"/>
  <c r="G311" i="6"/>
  <c r="G274" i="6"/>
  <c r="G273" i="6"/>
  <c r="G272" i="6"/>
  <c r="G271" i="6"/>
  <c r="G270" i="6"/>
  <c r="G269" i="6"/>
  <c r="G268" i="6"/>
  <c r="G267" i="6"/>
  <c r="G266" i="6"/>
  <c r="G265" i="6"/>
  <c r="G264" i="6"/>
  <c r="G263" i="6"/>
  <c r="G262" i="6"/>
  <c r="G261" i="6"/>
  <c r="G260" i="6"/>
  <c r="G259" i="6"/>
  <c r="G258" i="6"/>
  <c r="G257" i="6"/>
  <c r="G256" i="6"/>
  <c r="G255" i="6"/>
  <c r="G254" i="6"/>
  <c r="G253" i="6"/>
  <c r="G252" i="6"/>
  <c r="G251" i="6"/>
  <c r="G200" i="6"/>
  <c r="G801" i="6"/>
  <c r="G687" i="6"/>
  <c r="G628" i="6"/>
  <c r="G595" i="6"/>
  <c r="G531" i="6"/>
  <c r="G462" i="6"/>
  <c r="G445" i="6"/>
  <c r="G436" i="6"/>
  <c r="G410" i="6"/>
  <c r="G376" i="6"/>
  <c r="G359" i="6"/>
  <c r="G345" i="6"/>
  <c r="G77" i="6"/>
  <c r="G690" i="6"/>
  <c r="G500" i="6"/>
  <c r="G891" i="6"/>
  <c r="G877" i="6"/>
  <c r="G693" i="6"/>
  <c r="I7" i="6"/>
  <c r="G583" i="6"/>
  <c r="G182" i="6"/>
  <c r="G180" i="6"/>
  <c r="G178" i="6"/>
  <c r="G176" i="6"/>
  <c r="G174" i="6"/>
  <c r="G172" i="6"/>
  <c r="G170" i="6"/>
  <c r="G168" i="6"/>
  <c r="G166" i="6"/>
  <c r="G164" i="6"/>
  <c r="G162" i="6"/>
  <c r="G160" i="6"/>
  <c r="G158" i="6"/>
  <c r="G156" i="6"/>
  <c r="G154" i="6"/>
  <c r="G152" i="6"/>
  <c r="G150" i="6"/>
  <c r="G148" i="6"/>
  <c r="G14" i="6"/>
  <c r="G458" i="6"/>
  <c r="G362" i="6"/>
  <c r="G361" i="6"/>
  <c r="G331" i="6"/>
  <c r="G90" i="6"/>
  <c r="G74" i="6"/>
  <c r="G25" i="6"/>
  <c r="G21" i="6"/>
  <c r="G15" i="6"/>
  <c r="P7" i="6"/>
  <c r="G461" i="6"/>
  <c r="G388" i="6"/>
  <c r="G185" i="6"/>
  <c r="G101" i="6"/>
  <c r="G99" i="6"/>
  <c r="G97" i="6"/>
  <c r="G62" i="6"/>
  <c r="G60" i="6"/>
  <c r="G58" i="6"/>
  <c r="G56" i="6"/>
  <c r="G54" i="6"/>
  <c r="G45" i="6"/>
  <c r="G43" i="6"/>
  <c r="G41" i="6"/>
  <c r="G39" i="6"/>
  <c r="G28" i="6"/>
  <c r="G16" i="6"/>
  <c r="G899" i="6"/>
  <c r="G593" i="6"/>
  <c r="G519" i="6"/>
  <c r="G423" i="6"/>
  <c r="G397" i="6"/>
  <c r="G72" i="6"/>
  <c r="G22" i="6"/>
  <c r="G17" i="6"/>
  <c r="G626" i="6"/>
  <c r="G613" i="6"/>
  <c r="G183" i="6"/>
  <c r="G181" i="6"/>
  <c r="G179" i="6"/>
  <c r="G177" i="6"/>
  <c r="G175" i="6"/>
  <c r="G173" i="6"/>
  <c r="G171" i="6"/>
  <c r="G169" i="6"/>
  <c r="G167" i="6"/>
  <c r="G165" i="6"/>
  <c r="G163" i="6"/>
  <c r="G161" i="6"/>
  <c r="G159" i="6"/>
  <c r="G157" i="6"/>
  <c r="G155" i="6"/>
  <c r="G153" i="6"/>
  <c r="G151" i="6"/>
  <c r="G149" i="6"/>
  <c r="G75" i="6"/>
  <c r="G29" i="6"/>
  <c r="G26" i="6"/>
  <c r="G18" i="6"/>
  <c r="G12" i="6"/>
  <c r="G554" i="6"/>
  <c r="G184" i="6"/>
  <c r="G82" i="6"/>
  <c r="G80" i="6"/>
  <c r="G47" i="6"/>
  <c r="G27" i="6"/>
  <c r="G24" i="6"/>
  <c r="G20" i="6"/>
  <c r="G550" i="6"/>
  <c r="G100" i="6"/>
  <c r="G76" i="6"/>
  <c r="G63" i="6"/>
  <c r="G42" i="6"/>
  <c r="G23" i="6"/>
  <c r="G7" i="6"/>
  <c r="G439" i="6"/>
  <c r="G103" i="6"/>
  <c r="G13" i="6"/>
  <c r="G38" i="6"/>
  <c r="G478" i="6"/>
  <c r="G44" i="6"/>
  <c r="G484" i="6"/>
  <c r="G481" i="6"/>
  <c r="G55" i="6"/>
  <c r="G596" i="6"/>
  <c r="G57" i="6"/>
  <c r="G40" i="6"/>
  <c r="G19" i="6"/>
  <c r="G544" i="6"/>
  <c r="G380" i="6"/>
  <c r="G98" i="6"/>
  <c r="G73" i="6"/>
  <c r="G61" i="6"/>
  <c r="G126" i="6"/>
  <c r="G341" i="6"/>
  <c r="G371" i="6"/>
  <c r="G59" i="6"/>
  <c r="G305" i="6"/>
  <c r="G492" i="6"/>
  <c r="G186" i="6"/>
  <c r="G37" i="6"/>
  <c r="G88" i="6"/>
  <c r="G434" i="6"/>
  <c r="G127" i="6"/>
  <c r="G414" i="6"/>
  <c r="G96" i="6"/>
  <c r="G87" i="6"/>
  <c r="G366" i="6"/>
  <c r="G299" i="6"/>
  <c r="G334" i="6"/>
  <c r="G483" i="6"/>
  <c r="G49" i="6"/>
  <c r="G140" i="6"/>
  <c r="G280" i="6"/>
  <c r="G385" i="6"/>
  <c r="G425" i="6"/>
  <c r="G620" i="6"/>
  <c r="G631" i="6"/>
  <c r="G35" i="6"/>
  <c r="G118" i="6"/>
  <c r="G369" i="6"/>
  <c r="G499" i="6"/>
  <c r="G543" i="6"/>
  <c r="G191" i="6"/>
  <c r="G199" i="6"/>
  <c r="G208" i="6"/>
  <c r="G216" i="6"/>
  <c r="G224" i="6"/>
  <c r="G232" i="6"/>
  <c r="G240" i="6"/>
  <c r="G248" i="6"/>
  <c r="G318" i="6"/>
  <c r="G392" i="6"/>
  <c r="G472" i="6"/>
  <c r="G529" i="6"/>
  <c r="G136" i="6"/>
  <c r="G428" i="6"/>
  <c r="G455" i="6"/>
  <c r="G490" i="6"/>
  <c r="G652" i="6"/>
  <c r="G284" i="6"/>
  <c r="G322" i="6"/>
  <c r="G412" i="6"/>
  <c r="G607" i="6"/>
  <c r="G409" i="6"/>
  <c r="G474" i="6"/>
  <c r="G563" i="6"/>
  <c r="G841" i="6"/>
  <c r="G668" i="6"/>
  <c r="G692" i="6"/>
  <c r="G795" i="6"/>
  <c r="G854" i="6"/>
  <c r="G734" i="6"/>
  <c r="G754" i="6"/>
  <c r="G342" i="6"/>
  <c r="G569" i="6"/>
  <c r="G660" i="6"/>
  <c r="G666" i="6"/>
  <c r="G718" i="6"/>
  <c r="G765" i="6"/>
  <c r="G805" i="6"/>
  <c r="G843" i="6"/>
  <c r="G924" i="6"/>
  <c r="G946" i="6"/>
  <c r="G960" i="6"/>
  <c r="G788" i="6"/>
  <c r="G834" i="6"/>
  <c r="G869" i="6"/>
  <c r="G890" i="6"/>
  <c r="G902" i="6"/>
  <c r="G981" i="6"/>
  <c r="G950" i="6"/>
  <c r="G958" i="6"/>
  <c r="G814" i="6"/>
  <c r="G871" i="6"/>
  <c r="G797" i="6"/>
  <c r="G984" i="6"/>
  <c r="G961" i="6"/>
  <c r="G991" i="6"/>
  <c r="G784" i="6"/>
  <c r="G903" i="6"/>
  <c r="G951" i="6"/>
  <c r="G986" i="6"/>
  <c r="G477" i="6"/>
  <c r="G592" i="6"/>
  <c r="G683" i="6"/>
  <c r="G124" i="6"/>
  <c r="G206" i="6"/>
  <c r="G298" i="6"/>
  <c r="G444" i="6"/>
  <c r="G65" i="6"/>
  <c r="G147" i="6"/>
  <c r="G602" i="6"/>
  <c r="G66" i="6"/>
  <c r="G587" i="6"/>
  <c r="G562" i="6"/>
  <c r="G340" i="6"/>
  <c r="G417" i="6"/>
  <c r="G430" i="6"/>
  <c r="G878" i="6"/>
  <c r="G89" i="6"/>
  <c r="G137" i="6"/>
  <c r="G537" i="6"/>
  <c r="G604" i="6"/>
  <c r="G680" i="6"/>
  <c r="G50" i="6"/>
  <c r="G141" i="6"/>
  <c r="G304" i="6"/>
  <c r="G658" i="6"/>
  <c r="G36" i="6"/>
  <c r="G111" i="6"/>
  <c r="G119" i="6"/>
  <c r="G285" i="6"/>
  <c r="G301" i="6"/>
  <c r="G192" i="6"/>
  <c r="G201" i="6"/>
  <c r="G209" i="6"/>
  <c r="G217" i="6"/>
  <c r="G225" i="6"/>
  <c r="G233" i="6"/>
  <c r="G241" i="6"/>
  <c r="G249" i="6"/>
  <c r="G418" i="6"/>
  <c r="G545" i="6"/>
  <c r="G125" i="6"/>
  <c r="G295" i="6"/>
  <c r="G471" i="6"/>
  <c r="G513" i="6"/>
  <c r="G533" i="6"/>
  <c r="G549" i="6"/>
  <c r="G669" i="6"/>
  <c r="G337" i="6"/>
  <c r="G454" i="6"/>
  <c r="G530" i="6"/>
  <c r="G759" i="6"/>
  <c r="G638" i="6"/>
  <c r="G665" i="6"/>
  <c r="G806" i="6"/>
  <c r="G577" i="6"/>
  <c r="G600" i="6"/>
  <c r="G874" i="6"/>
  <c r="G664" i="6"/>
  <c r="G842" i="6"/>
  <c r="G357" i="6"/>
  <c r="G421" i="6"/>
  <c r="G502" i="6"/>
  <c r="G707" i="6"/>
  <c r="G803" i="6"/>
  <c r="G542" i="6"/>
  <c r="G642" i="6"/>
  <c r="G700" i="6"/>
  <c r="G744" i="6"/>
  <c r="G769" i="6"/>
  <c r="G936" i="6"/>
  <c r="G872" i="6"/>
  <c r="G720" i="6"/>
  <c r="G909" i="6"/>
  <c r="G954" i="6"/>
  <c r="G844" i="6"/>
  <c r="G863" i="6"/>
  <c r="G992" i="6"/>
  <c r="G799" i="6"/>
  <c r="G952" i="6"/>
  <c r="G352" i="6"/>
  <c r="G479" i="6"/>
  <c r="G116" i="6"/>
  <c r="G197" i="6"/>
  <c r="G230" i="6"/>
  <c r="G416" i="6"/>
  <c r="G108" i="6"/>
  <c r="G937" i="6"/>
  <c r="G391" i="6"/>
  <c r="G910" i="6"/>
  <c r="G501" i="6"/>
  <c r="G105" i="6"/>
  <c r="G473" i="6"/>
  <c r="G67" i="6"/>
  <c r="G283" i="6"/>
  <c r="G586" i="6"/>
  <c r="G649" i="6"/>
  <c r="G51" i="6"/>
  <c r="G91" i="6"/>
  <c r="G142" i="6"/>
  <c r="G486" i="6"/>
  <c r="G112" i="6"/>
  <c r="G120" i="6"/>
  <c r="G338" i="6"/>
  <c r="G465" i="6"/>
  <c r="G503" i="6"/>
  <c r="G724" i="6"/>
  <c r="G193" i="6"/>
  <c r="G202" i="6"/>
  <c r="G210" i="6"/>
  <c r="G218" i="6"/>
  <c r="G226" i="6"/>
  <c r="G234" i="6"/>
  <c r="G242" i="6"/>
  <c r="G250" i="6"/>
  <c r="G290" i="6"/>
  <c r="G488" i="6"/>
  <c r="G535" i="6"/>
  <c r="G637" i="6"/>
  <c r="G756" i="6"/>
  <c r="G130" i="6"/>
  <c r="G402" i="6"/>
  <c r="G420" i="6"/>
  <c r="G650" i="6"/>
  <c r="G300" i="6"/>
  <c r="G558" i="6"/>
  <c r="G574" i="6"/>
  <c r="G651" i="6"/>
  <c r="G743" i="6"/>
  <c r="G603" i="6"/>
  <c r="G682" i="6"/>
  <c r="G886" i="6"/>
  <c r="G466" i="6"/>
  <c r="G517" i="6"/>
  <c r="G546" i="6"/>
  <c r="G601" i="6"/>
  <c r="G580" i="6"/>
  <c r="G697" i="6"/>
  <c r="G962" i="6"/>
  <c r="G611" i="6"/>
  <c r="G706" i="6"/>
  <c r="G839" i="6"/>
  <c r="G870" i="6"/>
  <c r="G701" i="6"/>
  <c r="G965" i="6"/>
  <c r="G800" i="6"/>
  <c r="G812" i="6"/>
  <c r="G853" i="6"/>
  <c r="G653" i="6"/>
  <c r="G721" i="6"/>
  <c r="G773" i="6"/>
  <c r="G880" i="6"/>
  <c r="G815" i="6"/>
  <c r="G917" i="6"/>
  <c r="G817" i="6"/>
  <c r="G919" i="6"/>
  <c r="G953" i="6"/>
  <c r="G556" i="6"/>
  <c r="G138" i="6"/>
  <c r="G189" i="6"/>
  <c r="G238" i="6"/>
  <c r="G106" i="6"/>
  <c r="G404" i="6"/>
  <c r="G350" i="6"/>
  <c r="G79" i="6"/>
  <c r="G339" i="6"/>
  <c r="G438" i="6"/>
  <c r="G916" i="6"/>
  <c r="G381" i="6"/>
  <c r="G625" i="6"/>
  <c r="G336" i="6"/>
  <c r="G52" i="6"/>
  <c r="G92" i="6"/>
  <c r="G143" i="6"/>
  <c r="G288" i="6"/>
  <c r="G348" i="6"/>
  <c r="G113" i="6"/>
  <c r="G121" i="6"/>
  <c r="G323" i="6"/>
  <c r="G384" i="6"/>
  <c r="G194" i="6"/>
  <c r="G203" i="6"/>
  <c r="G211" i="6"/>
  <c r="G219" i="6"/>
  <c r="G227" i="6"/>
  <c r="G235" i="6"/>
  <c r="G243" i="6"/>
  <c r="G320" i="6"/>
  <c r="G398" i="6"/>
  <c r="G131" i="6"/>
  <c r="G287" i="6"/>
  <c r="G319" i="6"/>
  <c r="G356" i="6"/>
  <c r="G276" i="6"/>
  <c r="G820" i="6"/>
  <c r="G588" i="6"/>
  <c r="G561" i="6"/>
  <c r="G717" i="6"/>
  <c r="G748" i="6"/>
  <c r="G907" i="6"/>
  <c r="G372" i="6"/>
  <c r="G521" i="6"/>
  <c r="G579" i="6"/>
  <c r="G702" i="6"/>
  <c r="G758" i="6"/>
  <c r="G794" i="6"/>
  <c r="G948" i="6"/>
  <c r="G970" i="6"/>
  <c r="G856" i="6"/>
  <c r="G893" i="6"/>
  <c r="G983" i="6"/>
  <c r="G779" i="6"/>
  <c r="G973" i="6"/>
  <c r="G827" i="6"/>
  <c r="G818" i="6"/>
  <c r="G882" i="6"/>
  <c r="G835" i="6"/>
  <c r="G968" i="6"/>
  <c r="G941" i="6"/>
  <c r="G617" i="6"/>
  <c r="G278" i="6"/>
  <c r="G68" i="6"/>
  <c r="G939" i="6"/>
  <c r="G81" i="6"/>
  <c r="G422" i="6"/>
  <c r="G407" i="6"/>
  <c r="G497" i="6"/>
  <c r="G321" i="6"/>
  <c r="G390" i="6"/>
  <c r="G539" i="6"/>
  <c r="G736" i="6"/>
  <c r="G93" i="6"/>
  <c r="G144" i="6"/>
  <c r="G349" i="6"/>
  <c r="G442" i="6"/>
  <c r="G635" i="6"/>
  <c r="G31" i="6"/>
  <c r="G114" i="6"/>
  <c r="G122" i="6"/>
  <c r="G526" i="6"/>
  <c r="G598" i="6"/>
  <c r="G187" i="6"/>
  <c r="G195" i="6"/>
  <c r="G204" i="6"/>
  <c r="G212" i="6"/>
  <c r="G220" i="6"/>
  <c r="G228" i="6"/>
  <c r="G236" i="6"/>
  <c r="G244" i="6"/>
  <c r="G469" i="6"/>
  <c r="G525" i="6"/>
  <c r="G541" i="6"/>
  <c r="G777" i="6"/>
  <c r="G132" i="6"/>
  <c r="G560" i="6"/>
  <c r="G386" i="6"/>
  <c r="G527" i="6"/>
  <c r="G621" i="6"/>
  <c r="G655" i="6"/>
  <c r="G441" i="6"/>
  <c r="G509" i="6"/>
  <c r="G921" i="6"/>
  <c r="G605" i="6"/>
  <c r="G644" i="6"/>
  <c r="G667" i="6"/>
  <c r="G686" i="6"/>
  <c r="G699" i="6"/>
  <c r="G810" i="6"/>
  <c r="G749" i="6"/>
  <c r="G453" i="6"/>
  <c r="G522" i="6"/>
  <c r="G634" i="6"/>
  <c r="G662" i="6"/>
  <c r="G703" i="6"/>
  <c r="G821" i="6"/>
  <c r="G938" i="6"/>
  <c r="G875" i="6"/>
  <c r="G920" i="6"/>
  <c r="G780" i="6"/>
  <c r="G807" i="6"/>
  <c r="G928" i="6"/>
  <c r="G934" i="6"/>
  <c r="G836" i="6"/>
  <c r="G883" i="6"/>
  <c r="G949" i="6"/>
  <c r="G969" i="6"/>
  <c r="G976" i="6"/>
  <c r="G30" i="6"/>
  <c r="G335" i="6"/>
  <c r="G78" i="6"/>
  <c r="G214" i="6"/>
  <c r="G282" i="6"/>
  <c r="G494" i="6"/>
  <c r="G286" i="6"/>
  <c r="G102" i="6"/>
  <c r="G456" i="6"/>
  <c r="G823" i="6"/>
  <c r="G694" i="6"/>
  <c r="G373" i="6"/>
  <c r="G83" i="6"/>
  <c r="G294" i="6"/>
  <c r="G379" i="6"/>
  <c r="G400" i="6"/>
  <c r="G646" i="6"/>
  <c r="G914" i="6"/>
  <c r="G107" i="6"/>
  <c r="G396" i="6"/>
  <c r="G518" i="6"/>
  <c r="G763" i="6"/>
  <c r="G69" i="6"/>
  <c r="G291" i="6"/>
  <c r="G329" i="6"/>
  <c r="G528" i="6"/>
  <c r="G572" i="6"/>
  <c r="G94" i="6"/>
  <c r="G145" i="6"/>
  <c r="G330" i="6"/>
  <c r="G557" i="6"/>
  <c r="G719" i="6"/>
  <c r="G32" i="6"/>
  <c r="G115" i="6"/>
  <c r="G123" i="6"/>
  <c r="G277" i="6"/>
  <c r="G293" i="6"/>
  <c r="G358" i="6"/>
  <c r="G433" i="6"/>
  <c r="G732" i="6"/>
  <c r="G53" i="6"/>
  <c r="G188" i="6"/>
  <c r="G196" i="6"/>
  <c r="G205" i="6"/>
  <c r="G213" i="6"/>
  <c r="G221" i="6"/>
  <c r="G229" i="6"/>
  <c r="G237" i="6"/>
  <c r="G245" i="6"/>
  <c r="G585" i="6"/>
  <c r="G133" i="6"/>
  <c r="G279" i="6"/>
  <c r="G292" i="6"/>
  <c r="G564" i="6"/>
  <c r="G610" i="6"/>
  <c r="G892" i="6"/>
  <c r="G482" i="6"/>
  <c r="G930" i="6"/>
  <c r="G590" i="6"/>
  <c r="G742" i="6"/>
  <c r="G787" i="6"/>
  <c r="G308" i="6"/>
  <c r="G389" i="6"/>
  <c r="G523" i="6"/>
  <c r="G745" i="6"/>
  <c r="G768" i="6"/>
  <c r="G861" i="6"/>
  <c r="G904" i="6"/>
  <c r="G761" i="6"/>
  <c r="G942" i="6"/>
  <c r="G967" i="6"/>
  <c r="G804" i="6"/>
  <c r="G977" i="6"/>
  <c r="G989" i="6"/>
  <c r="G670" i="6"/>
  <c r="G944" i="6"/>
  <c r="G867" i="6"/>
  <c r="G905" i="6"/>
  <c r="G972" i="6"/>
  <c r="G837" i="6"/>
  <c r="G884" i="6"/>
  <c r="G901" i="6"/>
  <c r="G868" i="6"/>
  <c r="G935" i="6"/>
  <c r="G377" i="6"/>
  <c r="G406" i="6"/>
  <c r="G429" i="6"/>
  <c r="G452" i="6"/>
  <c r="G297" i="6"/>
  <c r="G618" i="6"/>
  <c r="G146" i="6"/>
  <c r="G296" i="6"/>
  <c r="G33" i="6"/>
  <c r="G222" i="6"/>
  <c r="G246" i="6"/>
  <c r="G134" i="6"/>
  <c r="G104" i="6"/>
  <c r="G70" i="6"/>
  <c r="G86" i="6"/>
  <c r="G281" i="6"/>
  <c r="G654" i="6"/>
  <c r="G975" i="6"/>
  <c r="G520" i="6"/>
  <c r="G289" i="6"/>
  <c r="G302" i="6"/>
  <c r="G353" i="6"/>
  <c r="G85" i="6"/>
  <c r="G128" i="6"/>
  <c r="G275" i="6"/>
  <c r="G401" i="6"/>
  <c r="G460" i="6"/>
  <c r="G487" i="6"/>
  <c r="G858" i="6"/>
  <c r="G48" i="6"/>
  <c r="G139" i="6"/>
  <c r="G504" i="6"/>
  <c r="G34" i="6"/>
  <c r="G117" i="6"/>
  <c r="G435" i="6"/>
  <c r="G716" i="6"/>
  <c r="G190" i="6"/>
  <c r="G198" i="6"/>
  <c r="G207" i="6"/>
  <c r="G215" i="6"/>
  <c r="G223" i="6"/>
  <c r="G231" i="6"/>
  <c r="G239" i="6"/>
  <c r="G247" i="6"/>
  <c r="G364" i="6"/>
  <c r="G135" i="6"/>
  <c r="G303" i="6"/>
  <c r="G354" i="6"/>
  <c r="G467" i="6"/>
  <c r="G573" i="6"/>
  <c r="G450" i="6"/>
  <c r="G752" i="6"/>
  <c r="G698" i="6"/>
  <c r="G959" i="6"/>
  <c r="G559" i="6"/>
  <c r="G760" i="6"/>
  <c r="G845" i="6"/>
  <c r="G932" i="6"/>
  <c r="G449" i="6"/>
  <c r="G498" i="6"/>
  <c r="G824" i="6"/>
  <c r="G540" i="6"/>
  <c r="G310" i="6"/>
  <c r="G405" i="6"/>
  <c r="G633" i="6"/>
  <c r="G696" i="6"/>
  <c r="G741" i="6"/>
  <c r="G816" i="6"/>
  <c r="G897" i="6"/>
  <c r="G957" i="6"/>
  <c r="G887" i="6"/>
  <c r="G922" i="6"/>
  <c r="G955" i="6"/>
  <c r="G996" i="6"/>
  <c r="G747" i="6"/>
  <c r="G848" i="6"/>
  <c r="G855" i="6"/>
  <c r="G889" i="6"/>
  <c r="G866" i="6"/>
  <c r="G933" i="6"/>
  <c r="G925" i="6"/>
  <c r="G95" i="6"/>
  <c r="G926" i="6"/>
  <c r="G715" i="6"/>
  <c r="G746" i="6"/>
  <c r="G782" i="6"/>
  <c r="G885" i="6"/>
  <c r="G971" i="6"/>
  <c r="G427" i="6"/>
  <c r="G648" i="6"/>
  <c r="G985" i="6"/>
  <c r="G785" i="6"/>
  <c r="G956" i="6"/>
  <c r="G457" i="6"/>
  <c r="G774" i="6"/>
  <c r="G705" i="6"/>
  <c r="G576" i="6"/>
  <c r="G636" i="6"/>
  <c r="G678" i="6"/>
  <c r="G365" i="6"/>
  <c r="G923" i="6"/>
  <c r="G888" i="6"/>
  <c r="G309" i="6"/>
  <c r="G470" i="6"/>
  <c r="G571" i="6"/>
  <c r="G762" i="6"/>
  <c r="G918" i="6"/>
  <c r="G859" i="6"/>
  <c r="G393" i="6"/>
  <c r="G808" i="6"/>
  <c r="G912" i="6"/>
  <c r="G512" i="6"/>
  <c r="G840" i="6"/>
  <c r="G524" i="6"/>
  <c r="G852" i="6"/>
  <c r="G71" i="6"/>
  <c r="G424" i="6"/>
  <c r="G900" i="6"/>
  <c r="G781" i="6"/>
  <c r="G566" i="6"/>
  <c r="G46" i="6"/>
  <c r="G993" i="6"/>
  <c r="G547" i="6"/>
  <c r="G578" i="6"/>
  <c r="G552" i="6"/>
  <c r="G974" i="6"/>
  <c r="G606" i="6"/>
  <c r="G772" i="6"/>
  <c r="G463" i="6"/>
  <c r="G375" i="6"/>
  <c r="G713" i="6"/>
  <c r="G495" i="6"/>
  <c r="G440" i="6"/>
  <c r="G446" i="6"/>
  <c r="G316" i="6"/>
  <c r="G826" i="6"/>
  <c r="G998" i="6"/>
  <c r="G317" i="6"/>
  <c r="G485" i="6"/>
  <c r="G964" i="6"/>
  <c r="G988" i="6"/>
  <c r="G865" i="6"/>
  <c r="G594" i="6"/>
  <c r="G979" i="6"/>
  <c r="G895" i="6"/>
  <c r="G129" i="6"/>
  <c r="G609" i="6"/>
  <c r="G906" i="6"/>
  <c r="G582" i="6"/>
  <c r="G11" i="6"/>
  <c r="G360" i="6"/>
  <c r="G708" i="6"/>
  <c r="G725" i="6"/>
  <c r="G370" i="6"/>
  <c r="G722" i="6"/>
  <c r="G688" i="6"/>
  <c r="G589" i="6"/>
  <c r="G672" i="6"/>
  <c r="G987" i="6"/>
  <c r="G710" i="6"/>
  <c r="G750" i="6"/>
  <c r="G408" i="6"/>
  <c r="G838" i="6"/>
  <c r="G567" i="6"/>
  <c r="G796" i="6"/>
  <c r="G514" i="6"/>
  <c r="G84" i="6"/>
  <c r="G508" i="6"/>
  <c r="G656" i="6"/>
  <c r="G641" i="6"/>
  <c r="G622" i="6"/>
  <c r="G575" i="6"/>
  <c r="G671" i="6"/>
  <c r="G437" i="6"/>
  <c r="G629" i="6"/>
  <c r="G994" i="6"/>
  <c r="G307" i="6"/>
  <c r="G333" i="6"/>
  <c r="G344" i="6"/>
  <c r="G489" i="6"/>
  <c r="G64" i="6"/>
  <c r="G328" i="6"/>
  <c r="G110" i="6"/>
  <c r="G851" i="6"/>
  <c r="G684" i="6"/>
  <c r="G507" i="6"/>
  <c r="G343" i="6"/>
  <c r="G685" i="6"/>
  <c r="G306" i="6"/>
  <c r="G591" i="6"/>
  <c r="G109" i="6"/>
  <c r="G10" i="6"/>
  <c r="G789" i="6"/>
  <c r="G894" i="6"/>
  <c r="G327" i="6"/>
  <c r="G9" i="6"/>
  <c r="G326" i="6"/>
  <c r="G325" i="6"/>
  <c r="O1288" i="4"/>
  <c r="L1288" i="4"/>
  <c r="M1288" i="4" s="1"/>
  <c r="K1288" i="4"/>
  <c r="G1279" i="7"/>
  <c r="G1278" i="7"/>
  <c r="G1277" i="7"/>
  <c r="G1276" i="7"/>
  <c r="G1258" i="7"/>
  <c r="G1257" i="7"/>
  <c r="G963" i="7"/>
  <c r="G969" i="7"/>
  <c r="G968" i="7"/>
  <c r="G1286" i="7"/>
  <c r="G1273" i="7"/>
  <c r="G1240" i="7"/>
  <c r="G1239" i="7"/>
  <c r="G1238" i="7"/>
  <c r="G1237" i="7"/>
  <c r="G1236" i="7"/>
  <c r="G1235" i="7"/>
  <c r="G1234" i="7"/>
  <c r="G1233" i="7"/>
  <c r="G1232" i="7"/>
  <c r="G1231" i="7"/>
  <c r="G1230" i="7"/>
  <c r="G1229" i="7"/>
  <c r="G1228" i="7"/>
  <c r="G1227" i="7"/>
  <c r="G1226" i="7"/>
  <c r="G1225" i="7"/>
  <c r="G1224" i="7"/>
  <c r="G1223" i="7"/>
  <c r="G1222" i="7"/>
  <c r="G1221" i="7"/>
  <c r="G1163" i="7"/>
  <c r="G1148" i="7"/>
  <c r="G1130" i="7"/>
  <c r="G1111" i="7"/>
  <c r="G1095" i="7"/>
  <c r="G1079" i="7"/>
  <c r="G1063" i="7"/>
  <c r="G1047" i="7"/>
  <c r="G1272" i="7"/>
  <c r="G1219" i="7"/>
  <c r="G1218" i="7"/>
  <c r="G1217" i="7"/>
  <c r="G1180" i="7"/>
  <c r="G1161" i="7"/>
  <c r="G1146" i="7"/>
  <c r="G1128" i="7"/>
  <c r="G1109" i="7"/>
  <c r="G1093" i="7"/>
  <c r="G1077" i="7"/>
  <c r="G1061" i="7"/>
  <c r="G1045" i="7"/>
  <c r="G1029" i="7"/>
  <c r="G1009" i="7"/>
  <c r="G1285" i="7"/>
  <c r="G1275" i="7"/>
  <c r="G1274" i="7"/>
  <c r="G1247" i="7"/>
  <c r="G1206" i="7"/>
  <c r="G1198" i="7"/>
  <c r="G1190" i="7"/>
  <c r="G1153" i="7"/>
  <c r="G1129" i="7"/>
  <c r="G1115" i="7"/>
  <c r="G1110" i="7"/>
  <c r="G1020" i="7"/>
  <c r="G949" i="7"/>
  <c r="G933" i="7"/>
  <c r="G917" i="7"/>
  <c r="G901" i="7"/>
  <c r="G885" i="7"/>
  <c r="G884" i="7"/>
  <c r="G883" i="7"/>
  <c r="G866" i="7"/>
  <c r="G837" i="7"/>
  <c r="G836" i="7"/>
  <c r="G835" i="7"/>
  <c r="G815" i="7"/>
  <c r="G797" i="7"/>
  <c r="G782" i="7"/>
  <c r="G757" i="7"/>
  <c r="G740" i="7"/>
  <c r="G739" i="7"/>
  <c r="G738" i="7"/>
  <c r="G737" i="7"/>
  <c r="G714" i="7"/>
  <c r="G695" i="7"/>
  <c r="G681" i="7"/>
  <c r="G663" i="7"/>
  <c r="G647" i="7"/>
  <c r="G632" i="7"/>
  <c r="G614" i="7"/>
  <c r="G599" i="7"/>
  <c r="G584" i="7"/>
  <c r="G570" i="7"/>
  <c r="G555" i="7"/>
  <c r="G536" i="7"/>
  <c r="G515" i="7"/>
  <c r="G496" i="7"/>
  <c r="G1122" i="7"/>
  <c r="G1103" i="7"/>
  <c r="G1084" i="7"/>
  <c r="G1039" i="7"/>
  <c r="G959" i="7"/>
  <c r="G372" i="7"/>
  <c r="G1036" i="7"/>
  <c r="G1287" i="7"/>
  <c r="G1246" i="7"/>
  <c r="G1220" i="7"/>
  <c r="G1197" i="7"/>
  <c r="G1189" i="7"/>
  <c r="G1147" i="7"/>
  <c r="G1140" i="7"/>
  <c r="G1138" i="7"/>
  <c r="G1114" i="7"/>
  <c r="G1100" i="7"/>
  <c r="G1055" i="7"/>
  <c r="G1033" i="7"/>
  <c r="G1021" i="7"/>
  <c r="G988" i="7"/>
  <c r="G982" i="7"/>
  <c r="G953" i="7"/>
  <c r="G952" i="7"/>
  <c r="G951" i="7"/>
  <c r="G935" i="7"/>
  <c r="G919" i="7"/>
  <c r="G903" i="7"/>
  <c r="G868" i="7"/>
  <c r="G817" i="7"/>
  <c r="G799" i="7"/>
  <c r="G784" i="7"/>
  <c r="G759" i="7"/>
  <c r="G742" i="7"/>
  <c r="G716" i="7"/>
  <c r="G698" i="7"/>
  <c r="G697" i="7"/>
  <c r="G683" i="7"/>
  <c r="G666" i="7"/>
  <c r="G665" i="7"/>
  <c r="G649" i="7"/>
  <c r="G634" i="7"/>
  <c r="G619" i="7"/>
  <c r="G601" i="7"/>
  <c r="G586" i="7"/>
  <c r="G572" i="7"/>
  <c r="G557" i="7"/>
  <c r="G538" i="7"/>
  <c r="G517" i="7"/>
  <c r="G498" i="7"/>
  <c r="G482" i="7"/>
  <c r="G466" i="7"/>
  <c r="G449" i="7"/>
  <c r="G434" i="7"/>
  <c r="G433" i="7"/>
  <c r="G417" i="7"/>
  <c r="G401" i="7"/>
  <c r="G385" i="7"/>
  <c r="G369" i="7"/>
  <c r="G353" i="7"/>
  <c r="G338" i="7"/>
  <c r="G337" i="7"/>
  <c r="G336" i="7"/>
  <c r="G323" i="7"/>
  <c r="G322" i="7"/>
  <c r="G321" i="7"/>
  <c r="G320" i="7"/>
  <c r="G305" i="7"/>
  <c r="G304" i="7"/>
  <c r="G303" i="7"/>
  <c r="G302" i="7"/>
  <c r="G301" i="7"/>
  <c r="G300" i="7"/>
  <c r="G299" i="7"/>
  <c r="G298" i="7"/>
  <c r="G297" i="7"/>
  <c r="G296" i="7"/>
  <c r="G295" i="7"/>
  <c r="G294" i="7"/>
  <c r="G293" i="7"/>
  <c r="G292" i="7"/>
  <c r="G291" i="7"/>
  <c r="G290" i="7"/>
  <c r="G289" i="7"/>
  <c r="G288" i="7"/>
  <c r="G1207" i="7"/>
  <c r="G1194" i="7"/>
  <c r="G1186" i="7"/>
  <c r="G1171" i="7"/>
  <c r="G1165" i="7"/>
  <c r="G1097" i="7"/>
  <c r="G1078" i="7"/>
  <c r="G1052" i="7"/>
  <c r="G1030" i="7"/>
  <c r="G1013" i="7"/>
  <c r="G997" i="7"/>
  <c r="G941" i="7"/>
  <c r="G925" i="7"/>
  <c r="G909" i="7"/>
  <c r="G893" i="7"/>
  <c r="G892" i="7"/>
  <c r="G874" i="7"/>
  <c r="G858" i="7"/>
  <c r="G844" i="7"/>
  <c r="G823" i="7"/>
  <c r="G807" i="7"/>
  <c r="G773" i="7"/>
  <c r="G749" i="7"/>
  <c r="G724" i="7"/>
  <c r="G707" i="7"/>
  <c r="G687" i="7"/>
  <c r="G655" i="7"/>
  <c r="G640" i="7"/>
  <c r="G624" i="7"/>
  <c r="G577" i="7"/>
  <c r="G563" i="7"/>
  <c r="G544" i="7"/>
  <c r="G528" i="7"/>
  <c r="G527" i="7"/>
  <c r="G526" i="7"/>
  <c r="G504" i="7"/>
  <c r="G1175" i="7"/>
  <c r="G1135" i="7"/>
  <c r="G1121" i="7"/>
  <c r="G1071" i="7"/>
  <c r="G1019" i="7"/>
  <c r="G966" i="7"/>
  <c r="G1250" i="7"/>
  <c r="G1242" i="7"/>
  <c r="G1193" i="7"/>
  <c r="G1185" i="7"/>
  <c r="G1139" i="7"/>
  <c r="G1118" i="7"/>
  <c r="G1087" i="7"/>
  <c r="G1065" i="7"/>
  <c r="G1046" i="7"/>
  <c r="G1010" i="7"/>
  <c r="G992" i="7"/>
  <c r="G943" i="7"/>
  <c r="G927" i="7"/>
  <c r="G911" i="7"/>
  <c r="G877" i="7"/>
  <c r="G876" i="7"/>
  <c r="G860" i="7"/>
  <c r="G846" i="7"/>
  <c r="G825" i="7"/>
  <c r="G809" i="7"/>
  <c r="G791" i="7"/>
  <c r="G776" i="7"/>
  <c r="G775" i="7"/>
  <c r="G751" i="7"/>
  <c r="G731" i="7"/>
  <c r="G730" i="7"/>
  <c r="G729" i="7"/>
  <c r="G728" i="7"/>
  <c r="G727" i="7"/>
  <c r="G726" i="7"/>
  <c r="G709" i="7"/>
  <c r="G689" i="7"/>
  <c r="G675" i="7"/>
  <c r="G673" i="7"/>
  <c r="G657" i="7"/>
  <c r="G626" i="7"/>
  <c r="G608" i="7"/>
  <c r="G593" i="7"/>
  <c r="G579" i="7"/>
  <c r="G565" i="7"/>
  <c r="G546" i="7"/>
  <c r="G530" i="7"/>
  <c r="G509" i="7"/>
  <c r="G474" i="7"/>
  <c r="G457" i="7"/>
  <c r="G441" i="7"/>
  <c r="G409" i="7"/>
  <c r="G393" i="7"/>
  <c r="G376" i="7"/>
  <c r="G361" i="7"/>
  <c r="G345" i="7"/>
  <c r="G314" i="7"/>
  <c r="G921" i="7"/>
  <c r="G918" i="7"/>
  <c r="G888" i="7"/>
  <c r="G540" i="7"/>
  <c r="G537" i="7"/>
  <c r="G352" i="7"/>
  <c r="G330" i="7"/>
  <c r="G285" i="7"/>
  <c r="G83" i="7"/>
  <c r="G82" i="7"/>
  <c r="G81" i="7"/>
  <c r="G80" i="7"/>
  <c r="P7" i="7"/>
  <c r="G1196" i="7"/>
  <c r="G1113" i="7"/>
  <c r="G956" i="7"/>
  <c r="G905" i="7"/>
  <c r="G902" i="7"/>
  <c r="G718" i="7"/>
  <c r="G715" i="7"/>
  <c r="G701" i="7"/>
  <c r="G696" i="7"/>
  <c r="G668" i="7"/>
  <c r="G588" i="7"/>
  <c r="G585" i="7"/>
  <c r="G436" i="7"/>
  <c r="G384" i="7"/>
  <c r="G380" i="7"/>
  <c r="G377" i="7"/>
  <c r="G349" i="7"/>
  <c r="G346" i="7"/>
  <c r="G335" i="7"/>
  <c r="G313" i="7"/>
  <c r="G7" i="7"/>
  <c r="G1188" i="7"/>
  <c r="G1022" i="7"/>
  <c r="G870" i="7"/>
  <c r="G867" i="7"/>
  <c r="G802" i="7"/>
  <c r="G786" i="7"/>
  <c r="G783" i="7"/>
  <c r="G682" i="7"/>
  <c r="G481" i="7"/>
  <c r="G465" i="7"/>
  <c r="G451" i="7"/>
  <c r="G432" i="7"/>
  <c r="G416" i="7"/>
  <c r="G400" i="7"/>
  <c r="G340" i="7"/>
  <c r="G286" i="7"/>
  <c r="G994" i="7"/>
  <c r="G854" i="7"/>
  <c r="G840" i="7"/>
  <c r="G703" i="7"/>
  <c r="G574" i="7"/>
  <c r="G571" i="7"/>
  <c r="G519" i="7"/>
  <c r="G516" i="7"/>
  <c r="G500" i="7"/>
  <c r="G497" i="7"/>
  <c r="G368" i="7"/>
  <c r="G1245" i="7"/>
  <c r="G1132" i="7"/>
  <c r="G955" i="7"/>
  <c r="G762" i="7"/>
  <c r="G744" i="7"/>
  <c r="G741" i="7"/>
  <c r="G700" i="7"/>
  <c r="G603" i="7"/>
  <c r="G600" i="7"/>
  <c r="G287" i="7"/>
  <c r="G283" i="7"/>
  <c r="G1068" i="7"/>
  <c r="G1016" i="7"/>
  <c r="G819" i="7"/>
  <c r="G816" i="7"/>
  <c r="G801" i="7"/>
  <c r="G798" i="7"/>
  <c r="G448" i="7"/>
  <c r="G355" i="7"/>
  <c r="G319" i="7"/>
  <c r="G1162" i="7"/>
  <c r="G1094" i="7"/>
  <c r="G937" i="7"/>
  <c r="G934" i="7"/>
  <c r="G761" i="7"/>
  <c r="G758" i="7"/>
  <c r="G651" i="7"/>
  <c r="G648" i="7"/>
  <c r="G484" i="7"/>
  <c r="G468" i="7"/>
  <c r="G419" i="7"/>
  <c r="G312" i="7"/>
  <c r="G108" i="7"/>
  <c r="G107" i="7"/>
  <c r="G106" i="7"/>
  <c r="G105" i="7"/>
  <c r="I7" i="7"/>
  <c r="G146" i="7"/>
  <c r="G84" i="7"/>
  <c r="G51" i="7"/>
  <c r="G702" i="7"/>
  <c r="G559" i="7"/>
  <c r="G556" i="7"/>
  <c r="G403" i="7"/>
  <c r="G141" i="7"/>
  <c r="G92" i="7"/>
  <c r="G621" i="7"/>
  <c r="G618" i="7"/>
  <c r="G387" i="7"/>
  <c r="G144" i="7"/>
  <c r="G95" i="7"/>
  <c r="G48" i="7"/>
  <c r="G284" i="7"/>
  <c r="G138" i="7"/>
  <c r="G50" i="7"/>
  <c r="G142" i="7"/>
  <c r="G93" i="7"/>
  <c r="G46" i="7"/>
  <c r="G950" i="7"/>
  <c r="G145" i="7"/>
  <c r="G139" i="7"/>
  <c r="G52" i="7"/>
  <c r="G143" i="7"/>
  <c r="G140" i="7"/>
  <c r="G94" i="7"/>
  <c r="G91" i="7"/>
  <c r="G49" i="7"/>
  <c r="G664" i="7"/>
  <c r="G636" i="7"/>
  <c r="G633" i="7"/>
  <c r="G662" i="7"/>
  <c r="G881" i="7"/>
  <c r="G128" i="7"/>
  <c r="G428" i="7"/>
  <c r="G114" i="7"/>
  <c r="G460" i="7"/>
  <c r="G77" i="7"/>
  <c r="G445" i="7"/>
  <c r="G706" i="7"/>
  <c r="G904" i="7"/>
  <c r="G123" i="7"/>
  <c r="G587" i="7"/>
  <c r="G42" i="7"/>
  <c r="G554" i="7"/>
  <c r="G469" i="7"/>
  <c r="G69" i="7"/>
  <c r="G391" i="7"/>
  <c r="G406" i="7"/>
  <c r="G487" i="7"/>
  <c r="G756" i="7"/>
  <c r="G418" i="7"/>
  <c r="G191" i="7"/>
  <c r="G199" i="7"/>
  <c r="G207" i="7"/>
  <c r="G215" i="7"/>
  <c r="G223" i="7"/>
  <c r="G231" i="7"/>
  <c r="G239" i="7"/>
  <c r="G247" i="7"/>
  <c r="G255" i="7"/>
  <c r="G263" i="7"/>
  <c r="G271" i="7"/>
  <c r="G279" i="7"/>
  <c r="G362" i="7"/>
  <c r="G617" i="7"/>
  <c r="G637" i="7"/>
  <c r="G360" i="7"/>
  <c r="G399" i="7"/>
  <c r="G514" i="7"/>
  <c r="G558" i="7"/>
  <c r="G635" i="7"/>
  <c r="G748" i="7"/>
  <c r="G832" i="7"/>
  <c r="G18" i="7"/>
  <c r="G26" i="7"/>
  <c r="G373" i="7"/>
  <c r="G55" i="7"/>
  <c r="G97" i="7"/>
  <c r="G153" i="7"/>
  <c r="G161" i="7"/>
  <c r="G169" i="7"/>
  <c r="G177" i="7"/>
  <c r="G339" i="7"/>
  <c r="G501" i="7"/>
  <c r="G575" i="7"/>
  <c r="G602" i="7"/>
  <c r="G743" i="7"/>
  <c r="G954" i="7"/>
  <c r="G422" i="7"/>
  <c r="G553" i="7"/>
  <c r="G1075" i="7"/>
  <c r="G1117" i="7"/>
  <c r="G1208" i="7"/>
  <c r="G1015" i="7"/>
  <c r="G1048" i="7"/>
  <c r="G1058" i="7"/>
  <c r="G426" i="7"/>
  <c r="G551" i="7"/>
  <c r="G628" i="7"/>
  <c r="G688" i="7"/>
  <c r="G750" i="7"/>
  <c r="G808" i="7"/>
  <c r="G875" i="7"/>
  <c r="G942" i="7"/>
  <c r="G1014" i="7"/>
  <c r="G1054" i="7"/>
  <c r="G1106" i="7"/>
  <c r="G342" i="7"/>
  <c r="G523" i="7"/>
  <c r="G747" i="7"/>
  <c r="G767" i="7"/>
  <c r="G788" i="7"/>
  <c r="G975" i="7"/>
  <c r="G1176" i="7"/>
  <c r="G1053" i="7"/>
  <c r="G1031" i="7"/>
  <c r="G1041" i="7"/>
  <c r="G1105" i="7"/>
  <c r="G1157" i="7"/>
  <c r="G1260" i="7"/>
  <c r="G1263" i="7"/>
  <c r="G754" i="7"/>
  <c r="G930" i="7"/>
  <c r="G947" i="7"/>
  <c r="G1064" i="7"/>
  <c r="G1131" i="7"/>
  <c r="G395" i="7"/>
  <c r="G981" i="7"/>
  <c r="G638" i="7"/>
  <c r="G705" i="7"/>
  <c r="G805" i="7"/>
  <c r="G872" i="7"/>
  <c r="G1089" i="7"/>
  <c r="G1269" i="7"/>
  <c r="G420" i="7"/>
  <c r="G461" i="7"/>
  <c r="G717" i="7"/>
  <c r="G922" i="7"/>
  <c r="G447" i="7"/>
  <c r="G111" i="7"/>
  <c r="G331" i="7"/>
  <c r="G852" i="7"/>
  <c r="G45" i="7"/>
  <c r="G341" i="7"/>
  <c r="G70" i="7"/>
  <c r="G311" i="7"/>
  <c r="G609" i="7"/>
  <c r="G629" i="7"/>
  <c r="G813" i="7"/>
  <c r="G869" i="7"/>
  <c r="G568" i="7"/>
  <c r="G792" i="7"/>
  <c r="G810" i="7"/>
  <c r="G826" i="7"/>
  <c r="G192" i="7"/>
  <c r="G200" i="7"/>
  <c r="G208" i="7"/>
  <c r="G216" i="7"/>
  <c r="G224" i="7"/>
  <c r="G232" i="7"/>
  <c r="G240" i="7"/>
  <c r="G248" i="7"/>
  <c r="G256" i="7"/>
  <c r="G264" i="7"/>
  <c r="G272" i="7"/>
  <c r="G280" i="7"/>
  <c r="G365" i="7"/>
  <c r="G462" i="7"/>
  <c r="G130" i="7"/>
  <c r="G374" i="7"/>
  <c r="G1168" i="7"/>
  <c r="G19" i="7"/>
  <c r="G27" i="7"/>
  <c r="G383" i="7"/>
  <c r="G777" i="7"/>
  <c r="G940" i="7"/>
  <c r="G56" i="7"/>
  <c r="G98" i="7"/>
  <c r="G154" i="7"/>
  <c r="G162" i="7"/>
  <c r="G170" i="7"/>
  <c r="G178" i="7"/>
  <c r="G704" i="7"/>
  <c r="G732" i="7"/>
  <c r="G1284" i="7"/>
  <c r="G382" i="7"/>
  <c r="G471" i="7"/>
  <c r="G1143" i="7"/>
  <c r="G1104" i="7"/>
  <c r="G1120" i="7"/>
  <c r="G1174" i="7"/>
  <c r="G1243" i="7"/>
  <c r="G363" i="7"/>
  <c r="G443" i="7"/>
  <c r="G511" i="7"/>
  <c r="G564" i="7"/>
  <c r="G595" i="7"/>
  <c r="G643" i="7"/>
  <c r="G691" i="7"/>
  <c r="G753" i="7"/>
  <c r="G811" i="7"/>
  <c r="G879" i="7"/>
  <c r="G945" i="7"/>
  <c r="G1035" i="7"/>
  <c r="G1096" i="7"/>
  <c r="G524" i="7"/>
  <c r="G653" i="7"/>
  <c r="G768" i="7"/>
  <c r="G923" i="7"/>
  <c r="G990" i="7"/>
  <c r="G1187" i="7"/>
  <c r="G1244" i="7"/>
  <c r="G1152" i="7"/>
  <c r="G1136" i="7"/>
  <c r="G1264" i="7"/>
  <c r="G175" i="7"/>
  <c r="G612" i="7"/>
  <c r="G375" i="7"/>
  <c r="G1025" i="7"/>
  <c r="G1241" i="7"/>
  <c r="G1060" i="7"/>
  <c r="G1008" i="7"/>
  <c r="G1253" i="7"/>
  <c r="G1154" i="7"/>
  <c r="G984" i="7"/>
  <c r="G1209" i="7"/>
  <c r="G1283" i="7"/>
  <c r="G117" i="7"/>
  <c r="G1092" i="7"/>
  <c r="G627" i="7"/>
  <c r="G90" i="7"/>
  <c r="G122" i="7"/>
  <c r="G33" i="7"/>
  <c r="G425" i="7"/>
  <c r="G63" i="7"/>
  <c r="G116" i="7"/>
  <c r="G442" i="7"/>
  <c r="G104" i="7"/>
  <c r="G646" i="7"/>
  <c r="G850" i="7"/>
  <c r="G539" i="7"/>
  <c r="G686" i="7"/>
  <c r="G938" i="7"/>
  <c r="G193" i="7"/>
  <c r="G201" i="7"/>
  <c r="G209" i="7"/>
  <c r="G217" i="7"/>
  <c r="G225" i="7"/>
  <c r="G233" i="7"/>
  <c r="G241" i="7"/>
  <c r="G249" i="7"/>
  <c r="G257" i="7"/>
  <c r="G265" i="7"/>
  <c r="G273" i="7"/>
  <c r="G281" i="7"/>
  <c r="G392" i="7"/>
  <c r="G408" i="7"/>
  <c r="G475" i="7"/>
  <c r="G598" i="7"/>
  <c r="G780" i="7"/>
  <c r="G864" i="7"/>
  <c r="G882" i="7"/>
  <c r="G1211" i="7"/>
  <c r="G131" i="7"/>
  <c r="G364" i="7"/>
  <c r="G454" i="7"/>
  <c r="G464" i="7"/>
  <c r="G895" i="7"/>
  <c r="G1116" i="7"/>
  <c r="G12" i="7"/>
  <c r="G20" i="7"/>
  <c r="G28" i="7"/>
  <c r="G439" i="7"/>
  <c r="G623" i="7"/>
  <c r="G734" i="7"/>
  <c r="G800" i="7"/>
  <c r="G865" i="7"/>
  <c r="G915" i="7"/>
  <c r="G57" i="7"/>
  <c r="G99" i="7"/>
  <c r="G155" i="7"/>
  <c r="G163" i="7"/>
  <c r="G171" i="7"/>
  <c r="G179" i="7"/>
  <c r="G388" i="7"/>
  <c r="G645" i="7"/>
  <c r="G829" i="7"/>
  <c r="G348" i="7"/>
  <c r="G611" i="7"/>
  <c r="G803" i="7"/>
  <c r="G1086" i="7"/>
  <c r="G967" i="7"/>
  <c r="G985" i="7"/>
  <c r="G1059" i="7"/>
  <c r="G1112" i="7"/>
  <c r="G1107" i="7"/>
  <c r="G1201" i="7"/>
  <c r="G459" i="7"/>
  <c r="G529" i="7"/>
  <c r="G656" i="7"/>
  <c r="G708" i="7"/>
  <c r="G774" i="7"/>
  <c r="G824" i="7"/>
  <c r="G976" i="7"/>
  <c r="G987" i="7"/>
  <c r="G1192" i="7"/>
  <c r="G405" i="7"/>
  <c r="G453" i="7"/>
  <c r="G502" i="7"/>
  <c r="G720" i="7"/>
  <c r="G769" i="7"/>
  <c r="G821" i="7"/>
  <c r="G856" i="7"/>
  <c r="G890" i="7"/>
  <c r="G958" i="7"/>
  <c r="G1083" i="7"/>
  <c r="G1026" i="7"/>
  <c r="G1090" i="7"/>
  <c r="G1213" i="7"/>
  <c r="G1004" i="7"/>
  <c r="G1085" i="7"/>
  <c r="G989" i="7"/>
  <c r="G1011" i="7"/>
  <c r="G1057" i="7"/>
  <c r="G1177" i="7"/>
  <c r="G1252" i="7"/>
  <c r="G1255" i="7"/>
  <c r="G1265" i="7"/>
  <c r="G1134" i="7"/>
  <c r="G1126" i="7"/>
  <c r="G973" i="7"/>
  <c r="G1172" i="7"/>
  <c r="G667" i="7"/>
  <c r="G43" i="7"/>
  <c r="G30" i="7"/>
  <c r="G35" i="7"/>
  <c r="G102" i="7"/>
  <c r="G843" i="7"/>
  <c r="G36" i="7"/>
  <c r="G62" i="7"/>
  <c r="G39" i="7"/>
  <c r="G119" i="7"/>
  <c r="G318" i="7"/>
  <c r="G503" i="7"/>
  <c r="G444" i="7"/>
  <c r="G435" i="7"/>
  <c r="G547" i="7"/>
  <c r="G795" i="7"/>
  <c r="G932" i="7"/>
  <c r="G467" i="7"/>
  <c r="G490" i="7"/>
  <c r="G194" i="7"/>
  <c r="G202" i="7"/>
  <c r="G210" i="7"/>
  <c r="G218" i="7"/>
  <c r="G226" i="7"/>
  <c r="G234" i="7"/>
  <c r="G242" i="7"/>
  <c r="G250" i="7"/>
  <c r="G258" i="7"/>
  <c r="G266" i="7"/>
  <c r="G274" i="7"/>
  <c r="G282" i="7"/>
  <c r="G394" i="7"/>
  <c r="G410" i="7"/>
  <c r="G478" i="7"/>
  <c r="G512" i="7"/>
  <c r="G85" i="7"/>
  <c r="G132" i="7"/>
  <c r="G412" i="7"/>
  <c r="G431" i="7"/>
  <c r="G620" i="7"/>
  <c r="G735" i="7"/>
  <c r="G828" i="7"/>
  <c r="G13" i="7"/>
  <c r="G21" i="7"/>
  <c r="G29" i="7"/>
  <c r="G72" i="7"/>
  <c r="G332" i="7"/>
  <c r="G534" i="7"/>
  <c r="G580" i="7"/>
  <c r="G676" i="7"/>
  <c r="G692" i="7"/>
  <c r="G58" i="7"/>
  <c r="G100" i="7"/>
  <c r="G148" i="7"/>
  <c r="G156" i="7"/>
  <c r="G164" i="7"/>
  <c r="G172" i="7"/>
  <c r="G180" i="7"/>
  <c r="G639" i="7"/>
  <c r="G699" i="7"/>
  <c r="G423" i="7"/>
  <c r="G450" i="7"/>
  <c r="G518" i="7"/>
  <c r="G535" i="7"/>
  <c r="G630" i="7"/>
  <c r="G916" i="7"/>
  <c r="G1027" i="7"/>
  <c r="G1214" i="7"/>
  <c r="G1145" i="7"/>
  <c r="G476" i="7"/>
  <c r="G532" i="7"/>
  <c r="G578" i="7"/>
  <c r="G607" i="7"/>
  <c r="G659" i="7"/>
  <c r="G778" i="7"/>
  <c r="G896" i="7"/>
  <c r="G991" i="7"/>
  <c r="G1125" i="7"/>
  <c r="G1166" i="7"/>
  <c r="G1249" i="7"/>
  <c r="G308" i="7"/>
  <c r="G357" i="7"/>
  <c r="G590" i="7"/>
  <c r="G721" i="7"/>
  <c r="G770" i="7"/>
  <c r="G961" i="7"/>
  <c r="G978" i="7"/>
  <c r="G972" i="7"/>
  <c r="G1072" i="7"/>
  <c r="G1158" i="7"/>
  <c r="G1005" i="7"/>
  <c r="G995" i="7"/>
  <c r="G1037" i="7"/>
  <c r="G1124" i="7"/>
  <c r="G1205" i="7"/>
  <c r="G1256" i="7"/>
  <c r="G1280" i="7"/>
  <c r="G1266" i="7"/>
  <c r="G812" i="7"/>
  <c r="G186" i="7"/>
  <c r="G53" i="7"/>
  <c r="G183" i="7"/>
  <c r="G566" i="7"/>
  <c r="G427" i="7"/>
  <c r="G47" i="7"/>
  <c r="G124" i="7"/>
  <c r="G857" i="7"/>
  <c r="G1248" i="7"/>
  <c r="G407" i="7"/>
  <c r="G752" i="7"/>
  <c r="G834" i="7"/>
  <c r="G424" i="7"/>
  <c r="G446" i="7"/>
  <c r="G920" i="7"/>
  <c r="G187" i="7"/>
  <c r="G195" i="7"/>
  <c r="G203" i="7"/>
  <c r="G211" i="7"/>
  <c r="G219" i="7"/>
  <c r="G227" i="7"/>
  <c r="G235" i="7"/>
  <c r="G243" i="7"/>
  <c r="G251" i="7"/>
  <c r="G259" i="7"/>
  <c r="G267" i="7"/>
  <c r="G275" i="7"/>
  <c r="G397" i="7"/>
  <c r="G413" i="7"/>
  <c r="G936" i="7"/>
  <c r="G86" i="7"/>
  <c r="G133" i="7"/>
  <c r="G354" i="7"/>
  <c r="G477" i="7"/>
  <c r="G510" i="7"/>
  <c r="G962" i="7"/>
  <c r="G14" i="7"/>
  <c r="G22" i="7"/>
  <c r="G65" i="7"/>
  <c r="G73" i="7"/>
  <c r="G59" i="7"/>
  <c r="G101" i="7"/>
  <c r="G149" i="7"/>
  <c r="G157" i="7"/>
  <c r="G165" i="7"/>
  <c r="G173" i="7"/>
  <c r="G181" i="7"/>
  <c r="G806" i="7"/>
  <c r="G900" i="7"/>
  <c r="G983" i="7"/>
  <c r="G351" i="7"/>
  <c r="G472" i="7"/>
  <c r="G573" i="7"/>
  <c r="G1049" i="7"/>
  <c r="G1044" i="7"/>
  <c r="G1200" i="7"/>
  <c r="G1261" i="7"/>
  <c r="G1076" i="7"/>
  <c r="G1050" i="7"/>
  <c r="G491" i="7"/>
  <c r="G545" i="7"/>
  <c r="G581" i="7"/>
  <c r="G845" i="7"/>
  <c r="G910" i="7"/>
  <c r="G1001" i="7"/>
  <c r="G1043" i="7"/>
  <c r="G1215" i="7"/>
  <c r="G309" i="7"/>
  <c r="G561" i="7"/>
  <c r="G771" i="7"/>
  <c r="G1159" i="7"/>
  <c r="G1108" i="7"/>
  <c r="G1006" i="7"/>
  <c r="G1119" i="7"/>
  <c r="G1073" i="7"/>
  <c r="G1281" i="7"/>
  <c r="G1267" i="7"/>
  <c r="G40" i="7"/>
  <c r="G184" i="7"/>
  <c r="G32" i="7"/>
  <c r="G41" i="7"/>
  <c r="G458" i="7"/>
  <c r="G847" i="7"/>
  <c r="G115" i="7"/>
  <c r="G34" i="7"/>
  <c r="G78" i="7"/>
  <c r="G359" i="7"/>
  <c r="G67" i="7"/>
  <c r="G642" i="7"/>
  <c r="G831" i="7"/>
  <c r="G197" i="7"/>
  <c r="G213" i="7"/>
  <c r="G237" i="7"/>
  <c r="G253" i="7"/>
  <c r="G269" i="7"/>
  <c r="G560" i="7"/>
  <c r="G679" i="7"/>
  <c r="G838" i="7"/>
  <c r="G878" i="7"/>
  <c r="G543" i="7"/>
  <c r="G693" i="7"/>
  <c r="G863" i="7"/>
  <c r="G899" i="7"/>
  <c r="G24" i="7"/>
  <c r="G75" i="7"/>
  <c r="G151" i="7"/>
  <c r="G167" i="7"/>
  <c r="G641" i="7"/>
  <c r="G1074" i="7"/>
  <c r="G347" i="7"/>
  <c r="G1137" i="7"/>
  <c r="G765" i="7"/>
  <c r="G842" i="7"/>
  <c r="G1042" i="7"/>
  <c r="G1091" i="7"/>
  <c r="G113" i="7"/>
  <c r="G597" i="7"/>
  <c r="G182" i="7"/>
  <c r="G38" i="7"/>
  <c r="G658" i="7"/>
  <c r="G948" i="7"/>
  <c r="G118" i="7"/>
  <c r="G185" i="7"/>
  <c r="G1160" i="7"/>
  <c r="G129" i="7"/>
  <c r="G794" i="7"/>
  <c r="G112" i="7"/>
  <c r="G66" i="7"/>
  <c r="G390" i="7"/>
  <c r="G486" i="7"/>
  <c r="G493" i="7"/>
  <c r="G552" i="7"/>
  <c r="G613" i="7"/>
  <c r="G660" i="7"/>
  <c r="G785" i="7"/>
  <c r="G513" i="7"/>
  <c r="G596" i="7"/>
  <c r="G796" i="7"/>
  <c r="G814" i="7"/>
  <c r="G873" i="7"/>
  <c r="G979" i="7"/>
  <c r="G1183" i="7"/>
  <c r="G188" i="7"/>
  <c r="G196" i="7"/>
  <c r="G204" i="7"/>
  <c r="G212" i="7"/>
  <c r="G220" i="7"/>
  <c r="G228" i="7"/>
  <c r="G236" i="7"/>
  <c r="G244" i="7"/>
  <c r="G252" i="7"/>
  <c r="G260" i="7"/>
  <c r="G268" i="7"/>
  <c r="G276" i="7"/>
  <c r="G650" i="7"/>
  <c r="G760" i="7"/>
  <c r="G87" i="7"/>
  <c r="G134" i="7"/>
  <c r="G367" i="7"/>
  <c r="G396" i="7"/>
  <c r="G455" i="7"/>
  <c r="G569" i="7"/>
  <c r="G712" i="7"/>
  <c r="G772" i="7"/>
  <c r="G924" i="7"/>
  <c r="G15" i="7"/>
  <c r="G23" i="7"/>
  <c r="G74" i="7"/>
  <c r="G781" i="7"/>
  <c r="G60" i="7"/>
  <c r="G150" i="7"/>
  <c r="G158" i="7"/>
  <c r="G166" i="7"/>
  <c r="G174" i="7"/>
  <c r="G334" i="7"/>
  <c r="G520" i="7"/>
  <c r="G562" i="7"/>
  <c r="G713" i="7"/>
  <c r="G736" i="7"/>
  <c r="G755" i="7"/>
  <c r="G849" i="7"/>
  <c r="G855" i="7"/>
  <c r="G931" i="7"/>
  <c r="G333" i="7"/>
  <c r="G499" i="7"/>
  <c r="G1149" i="7"/>
  <c r="G1202" i="7"/>
  <c r="G1251" i="7"/>
  <c r="G1018" i="7"/>
  <c r="G1070" i="7"/>
  <c r="G1123" i="7"/>
  <c r="G996" i="7"/>
  <c r="G378" i="7"/>
  <c r="G548" i="7"/>
  <c r="G610" i="7"/>
  <c r="G672" i="7"/>
  <c r="G725" i="7"/>
  <c r="G790" i="7"/>
  <c r="G913" i="7"/>
  <c r="G1012" i="7"/>
  <c r="G1028" i="7"/>
  <c r="G1081" i="7"/>
  <c r="G1098" i="7"/>
  <c r="G1184" i="7"/>
  <c r="G310" i="7"/>
  <c r="G421" i="7"/>
  <c r="G470" i="7"/>
  <c r="G542" i="7"/>
  <c r="G670" i="7"/>
  <c r="G764" i="7"/>
  <c r="G804" i="7"/>
  <c r="G907" i="7"/>
  <c r="G939" i="7"/>
  <c r="G960" i="7"/>
  <c r="G1038" i="7"/>
  <c r="G1080" i="7"/>
  <c r="G1102" i="7"/>
  <c r="G1127" i="7"/>
  <c r="G1007" i="7"/>
  <c r="G1069" i="7"/>
  <c r="G1024" i="7"/>
  <c r="G1282" i="7"/>
  <c r="G1268" i="7"/>
  <c r="G31" i="7"/>
  <c r="G576" i="7"/>
  <c r="G485" i="7"/>
  <c r="G944" i="7"/>
  <c r="G37" i="7"/>
  <c r="G889" i="7"/>
  <c r="G126" i="7"/>
  <c r="G946" i="7"/>
  <c r="G652" i="7"/>
  <c r="G189" i="7"/>
  <c r="G205" i="7"/>
  <c r="G221" i="7"/>
  <c r="G229" i="7"/>
  <c r="G245" i="7"/>
  <c r="G261" i="7"/>
  <c r="G277" i="7"/>
  <c r="G386" i="7"/>
  <c r="G402" i="7"/>
  <c r="G594" i="7"/>
  <c r="G897" i="7"/>
  <c r="G88" i="7"/>
  <c r="G135" i="7"/>
  <c r="G415" i="7"/>
  <c r="G1144" i="7"/>
  <c r="G16" i="7"/>
  <c r="G861" i="7"/>
  <c r="G61" i="7"/>
  <c r="G159" i="7"/>
  <c r="G1040" i="7"/>
  <c r="G549" i="7"/>
  <c r="G859" i="7"/>
  <c r="G926" i="7"/>
  <c r="G121" i="7"/>
  <c r="G358" i="7"/>
  <c r="G492" i="7"/>
  <c r="G44" i="7"/>
  <c r="G127" i="7"/>
  <c r="G76" i="7"/>
  <c r="G103" i="7"/>
  <c r="G11" i="7"/>
  <c r="G120" i="7"/>
  <c r="G541" i="7"/>
  <c r="G68" i="7"/>
  <c r="G830" i="7"/>
  <c r="G928" i="7"/>
  <c r="G1088" i="7"/>
  <c r="G473" i="7"/>
  <c r="G483" i="7"/>
  <c r="G494" i="7"/>
  <c r="G880" i="7"/>
  <c r="G898" i="7"/>
  <c r="G1067" i="7"/>
  <c r="G190" i="7"/>
  <c r="G198" i="7"/>
  <c r="G206" i="7"/>
  <c r="G214" i="7"/>
  <c r="G222" i="7"/>
  <c r="G230" i="7"/>
  <c r="G238" i="7"/>
  <c r="G246" i="7"/>
  <c r="G254" i="7"/>
  <c r="G262" i="7"/>
  <c r="G270" i="7"/>
  <c r="G278" i="7"/>
  <c r="G429" i="7"/>
  <c r="G488" i="7"/>
  <c r="G908" i="7"/>
  <c r="G1191" i="7"/>
  <c r="G89" i="7"/>
  <c r="G136" i="7"/>
  <c r="G480" i="7"/>
  <c r="G495" i="7"/>
  <c r="G678" i="7"/>
  <c r="G779" i="7"/>
  <c r="G891" i="7"/>
  <c r="G1056" i="7"/>
  <c r="G17" i="7"/>
  <c r="G25" i="7"/>
  <c r="G438" i="7"/>
  <c r="G525" i="7"/>
  <c r="G654" i="7"/>
  <c r="G680" i="7"/>
  <c r="G818" i="7"/>
  <c r="G1210" i="7"/>
  <c r="G54" i="7"/>
  <c r="G152" i="7"/>
  <c r="G160" i="7"/>
  <c r="G168" i="7"/>
  <c r="G176" i="7"/>
  <c r="G404" i="7"/>
  <c r="G533" i="7"/>
  <c r="G690" i="7"/>
  <c r="G833" i="7"/>
  <c r="G841" i="7"/>
  <c r="G914" i="7"/>
  <c r="G1141" i="7"/>
  <c r="G356" i="7"/>
  <c r="G379" i="7"/>
  <c r="G456" i="7"/>
  <c r="G531" i="7"/>
  <c r="G644" i="7"/>
  <c r="G661" i="7"/>
  <c r="G822" i="7"/>
  <c r="G912" i="7"/>
  <c r="G986" i="7"/>
  <c r="G1002" i="7"/>
  <c r="G1051" i="7"/>
  <c r="G1170" i="7"/>
  <c r="G971" i="7"/>
  <c r="G1099" i="7"/>
  <c r="G1167" i="7"/>
  <c r="G1212" i="7"/>
  <c r="G411" i="7"/>
  <c r="G508" i="7"/>
  <c r="G550" i="7"/>
  <c r="G592" i="7"/>
  <c r="G625" i="7"/>
  <c r="G677" i="7"/>
  <c r="G733" i="7"/>
  <c r="G793" i="7"/>
  <c r="G862" i="7"/>
  <c r="G929" i="7"/>
  <c r="G970" i="7"/>
  <c r="G1032" i="7"/>
  <c r="G1164" i="7"/>
  <c r="G1203" i="7"/>
  <c r="G389" i="7"/>
  <c r="G522" i="7"/>
  <c r="G605" i="7"/>
  <c r="G746" i="7"/>
  <c r="G766" i="7"/>
  <c r="G1062" i="7"/>
  <c r="G1150" i="7"/>
  <c r="G1169" i="7"/>
  <c r="G1195" i="7"/>
  <c r="G1254" i="7"/>
  <c r="G1023" i="7"/>
  <c r="G980" i="7"/>
  <c r="G1017" i="7"/>
  <c r="G1101" i="7"/>
  <c r="G1173" i="7"/>
  <c r="G1142" i="7"/>
  <c r="G1259" i="7"/>
  <c r="G1262" i="7"/>
  <c r="G521" i="7"/>
  <c r="G853" i="7"/>
  <c r="G964" i="7"/>
  <c r="G440" i="7"/>
  <c r="G719" i="7"/>
  <c r="G96" i="7"/>
  <c r="G789" i="7"/>
  <c r="G993" i="7"/>
  <c r="G463" i="7"/>
  <c r="G147" i="7"/>
  <c r="G371" i="7"/>
  <c r="G1066" i="7"/>
  <c r="G745" i="7"/>
  <c r="G452" i="7"/>
  <c r="G965" i="7"/>
  <c r="G343" i="7"/>
  <c r="G763" i="7"/>
  <c r="G631" i="7"/>
  <c r="G957" i="7"/>
  <c r="G507" i="7"/>
  <c r="G998" i="7"/>
  <c r="G669" i="7"/>
  <c r="G606" i="7"/>
  <c r="G1178" i="7"/>
  <c r="G1082" i="7"/>
  <c r="G1003" i="7"/>
  <c r="G710" i="7"/>
  <c r="G350" i="7"/>
  <c r="G329" i="7"/>
  <c r="G307" i="7"/>
  <c r="G479" i="7"/>
  <c r="G787" i="7"/>
  <c r="G583" i="7"/>
  <c r="G622" i="7"/>
  <c r="G582" i="7"/>
  <c r="G894" i="7"/>
  <c r="G887" i="7"/>
  <c r="G489" i="7"/>
  <c r="G1156" i="7"/>
  <c r="G567" i="7"/>
  <c r="G671" i="7"/>
  <c r="G589" i="7"/>
  <c r="G381" i="7"/>
  <c r="G1271" i="7"/>
  <c r="G886" i="7"/>
  <c r="G977" i="7"/>
  <c r="G1155" i="7"/>
  <c r="G591" i="7"/>
  <c r="G827" i="7"/>
  <c r="G722" i="7"/>
  <c r="G906" i="7"/>
  <c r="G839" i="7"/>
  <c r="G1216" i="7"/>
  <c r="G125" i="7"/>
  <c r="G848" i="7"/>
  <c r="G1133" i="7"/>
  <c r="G1270" i="7"/>
  <c r="G694" i="7"/>
  <c r="G1179" i="7"/>
  <c r="G370" i="7"/>
  <c r="G366" i="7"/>
  <c r="G1199" i="7"/>
  <c r="G414" i="7"/>
  <c r="G79" i="7"/>
  <c r="G1151" i="7"/>
  <c r="G437" i="7"/>
  <c r="G398" i="7"/>
  <c r="G820" i="7"/>
  <c r="G604" i="7"/>
  <c r="G1034" i="7"/>
  <c r="G430" i="7"/>
  <c r="G317" i="7"/>
  <c r="G344" i="7"/>
  <c r="G10" i="7"/>
  <c r="G871" i="7"/>
  <c r="G974" i="7"/>
  <c r="G851" i="7"/>
  <c r="G1204" i="7"/>
  <c r="G684" i="7"/>
  <c r="G137" i="7"/>
  <c r="G71" i="7"/>
  <c r="G1181" i="7"/>
  <c r="G316" i="7"/>
  <c r="G685" i="7"/>
  <c r="G109" i="7"/>
  <c r="G110" i="7"/>
  <c r="G1182" i="7"/>
  <c r="G328" i="7"/>
  <c r="G306" i="7"/>
  <c r="G64" i="7"/>
  <c r="G327" i="7"/>
  <c r="G315" i="7"/>
  <c r="G326" i="7"/>
  <c r="G9" i="7"/>
  <c r="G325" i="7"/>
  <c r="I1288" i="6"/>
  <c r="G1288" i="6"/>
  <c r="P1288" i="6"/>
  <c r="O7" i="4"/>
  <c r="L7" i="4"/>
  <c r="M7" i="4" s="1"/>
  <c r="L7" i="6"/>
  <c r="M7" i="6" s="1"/>
  <c r="O7" i="6"/>
  <c r="I1288" i="7"/>
  <c r="P1288" i="7"/>
  <c r="G1288" i="7"/>
  <c r="G1283" i="4"/>
  <c r="G1282" i="4"/>
  <c r="G1281" i="4"/>
  <c r="G1280" i="4"/>
  <c r="G1279" i="4"/>
  <c r="G1278" i="4"/>
  <c r="G1277" i="4"/>
  <c r="G1276" i="4"/>
  <c r="G1219" i="4"/>
  <c r="G1218" i="4"/>
  <c r="G1217" i="4"/>
  <c r="G1209" i="4"/>
  <c r="G1260" i="4"/>
  <c r="G1264" i="4"/>
  <c r="G1269" i="4"/>
  <c r="G1266" i="4"/>
  <c r="G1263" i="4"/>
  <c r="G1177" i="4"/>
  <c r="G1157" i="4"/>
  <c r="G1142" i="4"/>
  <c r="G1268" i="4"/>
  <c r="G1265" i="4"/>
  <c r="G1267" i="4"/>
  <c r="G1191" i="4"/>
  <c r="G1190" i="4"/>
  <c r="G1189" i="4"/>
  <c r="G1188" i="4"/>
  <c r="G1187" i="4"/>
  <c r="G1186" i="4"/>
  <c r="G1185" i="4"/>
  <c r="G1184" i="4"/>
  <c r="G1183" i="4"/>
  <c r="G1165" i="4"/>
  <c r="G1150" i="4"/>
  <c r="G1176" i="4"/>
  <c r="G1115" i="4"/>
  <c r="G1114" i="4"/>
  <c r="G1113" i="4"/>
  <c r="G1124" i="4"/>
  <c r="G1126" i="4"/>
  <c r="G1159" i="4"/>
  <c r="G1132" i="4"/>
  <c r="G1087" i="4"/>
  <c r="G1071" i="4"/>
  <c r="G1262" i="4"/>
  <c r="G1259" i="4"/>
  <c r="G1144" i="4"/>
  <c r="G1105" i="4"/>
  <c r="G1093" i="4"/>
  <c r="G1077" i="4"/>
  <c r="G1061" i="4"/>
  <c r="G1045" i="4"/>
  <c r="G1156" i="4"/>
  <c r="G1120" i="4"/>
  <c r="G1141" i="4"/>
  <c r="G1057" i="4"/>
  <c r="G1039" i="4"/>
  <c r="G1002" i="4"/>
  <c r="G986" i="4"/>
  <c r="G971" i="4"/>
  <c r="G1123" i="4"/>
  <c r="G1055" i="4"/>
  <c r="G1073" i="4"/>
  <c r="G1029" i="4"/>
  <c r="G1021" i="4"/>
  <c r="G1009" i="4"/>
  <c r="G1008" i="4"/>
  <c r="G1007" i="4"/>
  <c r="G1015" i="4"/>
  <c r="G1041" i="4"/>
  <c r="G1042" i="4"/>
  <c r="G1038" i="4"/>
  <c r="G1017" i="4"/>
  <c r="G995" i="4"/>
  <c r="G980" i="4"/>
  <c r="G1052" i="4"/>
  <c r="G927" i="4"/>
  <c r="G911" i="4"/>
  <c r="G877" i="4"/>
  <c r="G876" i="4"/>
  <c r="G1024" i="4"/>
  <c r="G1025" i="4"/>
  <c r="G1003" i="4"/>
  <c r="G939" i="4"/>
  <c r="G923" i="4"/>
  <c r="G989" i="4"/>
  <c r="G963" i="4"/>
  <c r="G978" i="4"/>
  <c r="G977" i="4"/>
  <c r="G953" i="4"/>
  <c r="G952" i="4"/>
  <c r="G951" i="4"/>
  <c r="G959" i="4"/>
  <c r="G890" i="4"/>
  <c r="G840" i="4"/>
  <c r="G819" i="4"/>
  <c r="G786" i="4"/>
  <c r="G950" i="4"/>
  <c r="G907" i="4"/>
  <c r="G872" i="4"/>
  <c r="G837" i="4"/>
  <c r="G836" i="4"/>
  <c r="G835" i="4"/>
  <c r="G815" i="4"/>
  <c r="G797" i="4"/>
  <c r="G782" i="4"/>
  <c r="G1011" i="4"/>
  <c r="G870" i="4"/>
  <c r="G887" i="4"/>
  <c r="G921" i="4"/>
  <c r="G905" i="4"/>
  <c r="G895" i="4"/>
  <c r="G888" i="4"/>
  <c r="G881" i="4"/>
  <c r="G868" i="4"/>
  <c r="G817" i="4"/>
  <c r="G918" i="4"/>
  <c r="G795" i="4"/>
  <c r="G833" i="4"/>
  <c r="G829" i="4"/>
  <c r="G761" i="4"/>
  <c r="G810" i="4"/>
  <c r="G792" i="4"/>
  <c r="G762" i="4"/>
  <c r="G749" i="4"/>
  <c r="G724" i="4"/>
  <c r="G707" i="4"/>
  <c r="G937" i="4"/>
  <c r="G849" i="4"/>
  <c r="G830" i="4"/>
  <c r="G813" i="4"/>
  <c r="G811" i="4"/>
  <c r="G784" i="4"/>
  <c r="G867" i="4"/>
  <c r="G850" i="4"/>
  <c r="G847" i="4"/>
  <c r="G831" i="4"/>
  <c r="G777" i="4"/>
  <c r="G1089" i="4"/>
  <c r="G832" i="4"/>
  <c r="G828" i="4"/>
  <c r="G780" i="4"/>
  <c r="G779" i="4"/>
  <c r="G747" i="4"/>
  <c r="G746" i="4"/>
  <c r="G721" i="4"/>
  <c r="G720" i="4"/>
  <c r="G705" i="4"/>
  <c r="G739" i="4"/>
  <c r="G737" i="4"/>
  <c r="G695" i="4"/>
  <c r="G655" i="4"/>
  <c r="G640" i="4"/>
  <c r="G624" i="4"/>
  <c r="G577" i="4"/>
  <c r="G754" i="4"/>
  <c r="G799" i="4"/>
  <c r="G651" i="4"/>
  <c r="G636" i="4"/>
  <c r="G621" i="4"/>
  <c r="G603" i="4"/>
  <c r="G714" i="4"/>
  <c r="G689" i="4"/>
  <c r="G687" i="4"/>
  <c r="G681" i="4"/>
  <c r="G657" i="4"/>
  <c r="G626" i="4"/>
  <c r="G608" i="4"/>
  <c r="G593" i="4"/>
  <c r="G740" i="4"/>
  <c r="G738" i="4"/>
  <c r="G734" i="4"/>
  <c r="G670" i="4"/>
  <c r="G757" i="4"/>
  <c r="G706" i="4"/>
  <c r="G666" i="4"/>
  <c r="G665" i="4"/>
  <c r="G649" i="4"/>
  <c r="G634" i="4"/>
  <c r="G619" i="4"/>
  <c r="G601" i="4"/>
  <c r="G586" i="4"/>
  <c r="G542" i="4"/>
  <c r="G524" i="4"/>
  <c r="G523" i="4"/>
  <c r="G522" i="4"/>
  <c r="G521" i="4"/>
  <c r="G502" i="4"/>
  <c r="G470" i="4"/>
  <c r="G453" i="4"/>
  <c r="G421" i="4"/>
  <c r="G625" i="4"/>
  <c r="G563" i="4"/>
  <c r="G592" i="4"/>
  <c r="G557" i="4"/>
  <c r="G538" i="4"/>
  <c r="G517" i="4"/>
  <c r="G498" i="4"/>
  <c r="G482" i="4"/>
  <c r="G466" i="4"/>
  <c r="G449" i="4"/>
  <c r="G659" i="4"/>
  <c r="G643" i="4"/>
  <c r="G607" i="4"/>
  <c r="G605" i="4"/>
  <c r="G602" i="4"/>
  <c r="G579" i="4"/>
  <c r="G578" i="4"/>
  <c r="G574" i="4"/>
  <c r="G573" i="4"/>
  <c r="G561" i="4"/>
  <c r="G553" i="4"/>
  <c r="G534" i="4"/>
  <c r="G513" i="4"/>
  <c r="G494" i="4"/>
  <c r="G493" i="4"/>
  <c r="G478" i="4"/>
  <c r="G628" i="4"/>
  <c r="G595" i="4"/>
  <c r="G587" i="4"/>
  <c r="G581" i="4"/>
  <c r="G572" i="4"/>
  <c r="G565" i="4"/>
  <c r="G540" i="4"/>
  <c r="G519" i="4"/>
  <c r="G500" i="4"/>
  <c r="G484" i="4"/>
  <c r="G468" i="4"/>
  <c r="G451" i="4"/>
  <c r="G436" i="4"/>
  <c r="G610" i="4"/>
  <c r="G588" i="4"/>
  <c r="G433" i="4"/>
  <c r="G419" i="4"/>
  <c r="G312" i="4"/>
  <c r="G464" i="4"/>
  <c r="G461" i="4"/>
  <c r="G429" i="4"/>
  <c r="G407" i="4"/>
  <c r="G403" i="4"/>
  <c r="G387" i="4"/>
  <c r="G355" i="4"/>
  <c r="G340" i="4"/>
  <c r="G656" i="4"/>
  <c r="G480" i="4"/>
  <c r="G434" i="4"/>
  <c r="G314" i="4"/>
  <c r="G552" i="4"/>
  <c r="G458" i="4"/>
  <c r="G447" i="4"/>
  <c r="G430" i="4"/>
  <c r="G399" i="4"/>
  <c r="G383" i="4"/>
  <c r="G382" i="4"/>
  <c r="G367" i="4"/>
  <c r="G351" i="4"/>
  <c r="G569" i="4"/>
  <c r="G555" i="4"/>
  <c r="G462" i="4"/>
  <c r="G431" i="4"/>
  <c r="G692" i="4"/>
  <c r="G536" i="4"/>
  <c r="G515" i="4"/>
  <c r="G405" i="4"/>
  <c r="G445" i="4"/>
  <c r="G336" i="4"/>
  <c r="G305" i="4"/>
  <c r="G297" i="4"/>
  <c r="G289" i="4"/>
  <c r="G281" i="4"/>
  <c r="G273" i="4"/>
  <c r="G265" i="4"/>
  <c r="G559" i="4"/>
  <c r="G401" i="4"/>
  <c r="G337" i="4"/>
  <c r="G298" i="4"/>
  <c r="G290" i="4"/>
  <c r="G282" i="4"/>
  <c r="G274" i="4"/>
  <c r="G428" i="4"/>
  <c r="G338" i="4"/>
  <c r="G299" i="4"/>
  <c r="G291" i="4"/>
  <c r="G283" i="4"/>
  <c r="G275" i="4"/>
  <c r="G564" i="4"/>
  <c r="G353" i="4"/>
  <c r="G350" i="4"/>
  <c r="G334" i="4"/>
  <c r="G320" i="4"/>
  <c r="G300" i="4"/>
  <c r="G292" i="4"/>
  <c r="G284" i="4"/>
  <c r="G276" i="4"/>
  <c r="G268" i="4"/>
  <c r="G321" i="4"/>
  <c r="G301" i="4"/>
  <c r="G293" i="4"/>
  <c r="G285" i="4"/>
  <c r="G277" i="4"/>
  <c r="G269" i="4"/>
  <c r="G185" i="4"/>
  <c r="G184" i="4"/>
  <c r="G183" i="4"/>
  <c r="G182" i="4"/>
  <c r="G181" i="4"/>
  <c r="G180" i="4"/>
  <c r="G179" i="4"/>
  <c r="G178" i="4"/>
  <c r="G177" i="4"/>
  <c r="G176" i="4"/>
  <c r="G175" i="4"/>
  <c r="G174" i="4"/>
  <c r="G173" i="4"/>
  <c r="G172" i="4"/>
  <c r="G171" i="4"/>
  <c r="G170" i="4"/>
  <c r="G169" i="4"/>
  <c r="G168" i="4"/>
  <c r="G167" i="4"/>
  <c r="G166" i="4"/>
  <c r="G165" i="4"/>
  <c r="G164" i="4"/>
  <c r="G163" i="4"/>
  <c r="G162" i="4"/>
  <c r="G385" i="4"/>
  <c r="G369" i="4"/>
  <c r="G322" i="4"/>
  <c r="G302" i="4"/>
  <c r="G294" i="4"/>
  <c r="G286" i="4"/>
  <c r="G278" i="4"/>
  <c r="G270" i="4"/>
  <c r="G496" i="4"/>
  <c r="G427" i="4"/>
  <c r="G417" i="4"/>
  <c r="G313" i="4"/>
  <c r="G304" i="4"/>
  <c r="G296" i="4"/>
  <c r="G288" i="4"/>
  <c r="G280" i="4"/>
  <c r="G272" i="4"/>
  <c r="G156" i="4"/>
  <c r="G148" i="4"/>
  <c r="G134" i="4"/>
  <c r="G323" i="4"/>
  <c r="G157" i="4"/>
  <c r="G149" i="4"/>
  <c r="G70" i="4"/>
  <c r="G69" i="4"/>
  <c r="G68" i="4"/>
  <c r="G67" i="4"/>
  <c r="G66" i="4"/>
  <c r="I7" i="4"/>
  <c r="G303" i="4"/>
  <c r="G158" i="4"/>
  <c r="G150" i="4"/>
  <c r="G132" i="4"/>
  <c r="P7" i="4"/>
  <c r="G295" i="4"/>
  <c r="G159" i="4"/>
  <c r="G151" i="4"/>
  <c r="G135" i="4"/>
  <c r="G7" i="4"/>
  <c r="G287" i="4"/>
  <c r="G160" i="4"/>
  <c r="G152" i="4"/>
  <c r="G130" i="4"/>
  <c r="G88" i="4"/>
  <c r="G82" i="4"/>
  <c r="G75" i="4"/>
  <c r="G74" i="4"/>
  <c r="G73" i="4"/>
  <c r="G72" i="4"/>
  <c r="G29" i="4"/>
  <c r="G28" i="4"/>
  <c r="G27" i="4"/>
  <c r="G26" i="4"/>
  <c r="G25" i="4"/>
  <c r="G24" i="4"/>
  <c r="G23" i="4"/>
  <c r="G22" i="4"/>
  <c r="G21" i="4"/>
  <c r="G20" i="4"/>
  <c r="G19" i="4"/>
  <c r="G18" i="4"/>
  <c r="G17" i="4"/>
  <c r="G16" i="4"/>
  <c r="G15" i="4"/>
  <c r="G14" i="4"/>
  <c r="G13" i="4"/>
  <c r="G12" i="4"/>
  <c r="G279" i="4"/>
  <c r="G161" i="4"/>
  <c r="G153" i="4"/>
  <c r="G133" i="4"/>
  <c r="G124" i="4"/>
  <c r="G123" i="4"/>
  <c r="G122" i="4"/>
  <c r="G121" i="4"/>
  <c r="G120" i="4"/>
  <c r="G119" i="4"/>
  <c r="G118" i="4"/>
  <c r="G117" i="4"/>
  <c r="G116" i="4"/>
  <c r="G115" i="4"/>
  <c r="G114" i="4"/>
  <c r="G113" i="4"/>
  <c r="G112" i="4"/>
  <c r="G111" i="4"/>
  <c r="G318" i="4"/>
  <c r="G271" i="4"/>
  <c r="G154" i="4"/>
  <c r="G136" i="4"/>
  <c r="G32" i="4"/>
  <c r="G35" i="4"/>
  <c r="G33" i="4"/>
  <c r="G155" i="4"/>
  <c r="G36" i="4"/>
  <c r="G131" i="4"/>
  <c r="G77" i="4"/>
  <c r="G31" i="4"/>
  <c r="G101" i="4"/>
  <c r="G100" i="4"/>
  <c r="G99" i="4"/>
  <c r="G98" i="4"/>
  <c r="G97" i="4"/>
  <c r="G90" i="4"/>
  <c r="G78" i="4"/>
  <c r="G34" i="4"/>
  <c r="G48" i="4"/>
  <c r="G128" i="4"/>
  <c r="G444" i="4"/>
  <c r="G59" i="4"/>
  <c r="G43" i="4"/>
  <c r="G142" i="4"/>
  <c r="G191" i="4"/>
  <c r="G199" i="4"/>
  <c r="G207" i="4"/>
  <c r="G215" i="4"/>
  <c r="G223" i="4"/>
  <c r="G231" i="4"/>
  <c r="G239" i="4"/>
  <c r="G247" i="4"/>
  <c r="G255" i="4"/>
  <c r="G263" i="4"/>
  <c r="G571" i="4"/>
  <c r="G384" i="4"/>
  <c r="G406" i="4"/>
  <c r="G307" i="4"/>
  <c r="G440" i="4"/>
  <c r="G342" i="4"/>
  <c r="G389" i="4"/>
  <c r="G345" i="4"/>
  <c r="G423" i="4"/>
  <c r="G422" i="4"/>
  <c r="G477" i="4"/>
  <c r="G397" i="4"/>
  <c r="G432" i="4"/>
  <c r="G486" i="4"/>
  <c r="G409" i="4"/>
  <c r="G644" i="4"/>
  <c r="G664" i="4"/>
  <c r="G469" i="4"/>
  <c r="G583" i="4"/>
  <c r="G606" i="4"/>
  <c r="G459" i="4"/>
  <c r="G532" i="4"/>
  <c r="G620" i="4"/>
  <c r="G790" i="4"/>
  <c r="G857" i="4"/>
  <c r="G733" i="4"/>
  <c r="G875" i="4"/>
  <c r="G594" i="4"/>
  <c r="G627" i="4"/>
  <c r="G658" i="4"/>
  <c r="G758" i="4"/>
  <c r="G743" i="4"/>
  <c r="G771" i="4"/>
  <c r="G897" i="4"/>
  <c r="G718" i="4"/>
  <c r="G766" i="4"/>
  <c r="G805" i="4"/>
  <c r="G756" i="4"/>
  <c r="G796" i="4"/>
  <c r="G908" i="4"/>
  <c r="G931" i="4"/>
  <c r="G879" i="4"/>
  <c r="G818" i="4"/>
  <c r="G934" i="4"/>
  <c r="G968" i="4"/>
  <c r="G1026" i="4"/>
  <c r="G1086" i="4"/>
  <c r="G984" i="4"/>
  <c r="G929" i="4"/>
  <c r="G1031" i="4"/>
  <c r="G917" i="4"/>
  <c r="G972" i="4"/>
  <c r="G1068" i="4"/>
  <c r="G1162" i="4"/>
  <c r="G1102" i="4"/>
  <c r="G1004" i="4"/>
  <c r="G976" i="4"/>
  <c r="G1104" i="4"/>
  <c r="G1221" i="4"/>
  <c r="G1065" i="4"/>
  <c r="G1107" i="4"/>
  <c r="G1130" i="4"/>
  <c r="G1037" i="4"/>
  <c r="G1175" i="4"/>
  <c r="G1122" i="4"/>
  <c r="G1197" i="4"/>
  <c r="G1249" i="4"/>
  <c r="G1261" i="4"/>
  <c r="G1198" i="4"/>
  <c r="G1164" i="4"/>
  <c r="G1161" i="4"/>
  <c r="G1215" i="4"/>
  <c r="G1224" i="4"/>
  <c r="G1232" i="4"/>
  <c r="G1240" i="4"/>
  <c r="G1287" i="4"/>
  <c r="G52" i="4"/>
  <c r="G95" i="4"/>
  <c r="G54" i="4"/>
  <c r="G38" i="4"/>
  <c r="G218" i="4"/>
  <c r="G824" i="4"/>
  <c r="G844" i="4"/>
  <c r="G841" i="4"/>
  <c r="G987" i="4"/>
  <c r="G1241" i="4"/>
  <c r="G1247" i="4"/>
  <c r="G378" i="4"/>
  <c r="G92" i="4"/>
  <c r="G89" i="4"/>
  <c r="G46" i="4"/>
  <c r="G105" i="4"/>
  <c r="G91" i="4"/>
  <c r="G104" i="4"/>
  <c r="G47" i="4"/>
  <c r="G60" i="4"/>
  <c r="G424" i="4"/>
  <c r="G44" i="4"/>
  <c r="G93" i="4"/>
  <c r="G192" i="4"/>
  <c r="G200" i="4"/>
  <c r="G208" i="4"/>
  <c r="G216" i="4"/>
  <c r="G224" i="4"/>
  <c r="G232" i="4"/>
  <c r="G240" i="4"/>
  <c r="G248" i="4"/>
  <c r="G256" i="4"/>
  <c r="G264" i="4"/>
  <c r="G377" i="4"/>
  <c r="G518" i="4"/>
  <c r="G374" i="4"/>
  <c r="G379" i="4"/>
  <c r="G388" i="4"/>
  <c r="G347" i="4"/>
  <c r="G415" i="4"/>
  <c r="G471" i="4"/>
  <c r="G425" i="4"/>
  <c r="G495" i="4"/>
  <c r="G545" i="4"/>
  <c r="G585" i="4"/>
  <c r="G554" i="4"/>
  <c r="G413" i="4"/>
  <c r="G457" i="4"/>
  <c r="G499" i="4"/>
  <c r="G676" i="4"/>
  <c r="G472" i="4"/>
  <c r="G541" i="4"/>
  <c r="G639" i="4"/>
  <c r="G677" i="4"/>
  <c r="G614" i="4"/>
  <c r="G727" i="4"/>
  <c r="G700" i="4"/>
  <c r="G725" i="4"/>
  <c r="G672" i="4"/>
  <c r="G744" i="4"/>
  <c r="G783" i="4"/>
  <c r="G760" i="4"/>
  <c r="G716" i="4"/>
  <c r="G866" i="4"/>
  <c r="G768" i="4"/>
  <c r="G781" i="4"/>
  <c r="G861" i="4"/>
  <c r="G906" i="4"/>
  <c r="G943" i="4"/>
  <c r="G901" i="4"/>
  <c r="G912" i="4"/>
  <c r="G821" i="4"/>
  <c r="G853" i="4"/>
  <c r="G892" i="4"/>
  <c r="G915" i="4"/>
  <c r="G902" i="4"/>
  <c r="G1018" i="4"/>
  <c r="G941" i="4"/>
  <c r="G919" i="4"/>
  <c r="G896" i="4"/>
  <c r="G955" i="4"/>
  <c r="G983" i="4"/>
  <c r="G930" i="4"/>
  <c r="G1063" i="4"/>
  <c r="G1005" i="4"/>
  <c r="G1079" i="4"/>
  <c r="G1047" i="4"/>
  <c r="G1072" i="4"/>
  <c r="G1094" i="4"/>
  <c r="G1075" i="4"/>
  <c r="G1109" i="4"/>
  <c r="G1166" i="4"/>
  <c r="G1158" i="4"/>
  <c r="G1200" i="4"/>
  <c r="G1163" i="4"/>
  <c r="G1252" i="4"/>
  <c r="G1205" i="4"/>
  <c r="G1210" i="4"/>
  <c r="G1250" i="4"/>
  <c r="G1167" i="4"/>
  <c r="G1193" i="4"/>
  <c r="G1251" i="4"/>
  <c r="G1225" i="4"/>
  <c r="G1233" i="4"/>
  <c r="G226" i="4"/>
  <c r="G258" i="4"/>
  <c r="G539" i="4"/>
  <c r="G450" i="4"/>
  <c r="G516" i="4"/>
  <c r="G526" i="4"/>
  <c r="G858" i="4"/>
  <c r="G693" i="4"/>
  <c r="G763" i="4"/>
  <c r="G883" i="4"/>
  <c r="G1095" i="4"/>
  <c r="G1111" i="4"/>
  <c r="G1248" i="4"/>
  <c r="G1227" i="4"/>
  <c r="G102" i="4"/>
  <c r="G96" i="4"/>
  <c r="G85" i="4"/>
  <c r="G186" i="4"/>
  <c r="G126" i="4"/>
  <c r="G61" i="4"/>
  <c r="G94" i="4"/>
  <c r="G45" i="4"/>
  <c r="G127" i="4"/>
  <c r="G147" i="4"/>
  <c r="G193" i="4"/>
  <c r="G201" i="4"/>
  <c r="G209" i="4"/>
  <c r="G217" i="4"/>
  <c r="G225" i="4"/>
  <c r="G233" i="4"/>
  <c r="G241" i="4"/>
  <c r="G249" i="4"/>
  <c r="G257" i="4"/>
  <c r="G400" i="4"/>
  <c r="G317" i="4"/>
  <c r="G396" i="4"/>
  <c r="G481" i="4"/>
  <c r="G368" i="4"/>
  <c r="G311" i="4"/>
  <c r="G333" i="4"/>
  <c r="G359" i="4"/>
  <c r="G364" i="4"/>
  <c r="G662" i="4"/>
  <c r="G483" i="4"/>
  <c r="G535" i="4"/>
  <c r="G492" i="4"/>
  <c r="G330" i="4"/>
  <c r="G416" i="4"/>
  <c r="G441" i="4"/>
  <c r="G454" i="4"/>
  <c r="G568" i="4"/>
  <c r="G654" i="4"/>
  <c r="G580" i="4"/>
  <c r="G680" i="4"/>
  <c r="G520" i="4"/>
  <c r="G544" i="4"/>
  <c r="G682" i="4"/>
  <c r="G476" i="4"/>
  <c r="G548" i="4"/>
  <c r="G750" i="4"/>
  <c r="G611" i="4"/>
  <c r="G635" i="4"/>
  <c r="G694" i="4"/>
  <c r="G704" i="4"/>
  <c r="G752" i="4"/>
  <c r="G800" i="4"/>
  <c r="G663" i="4"/>
  <c r="G678" i="4"/>
  <c r="G697" i="4"/>
  <c r="G696" i="4"/>
  <c r="G597" i="4"/>
  <c r="G630" i="4"/>
  <c r="G661" i="4"/>
  <c r="G729" i="4"/>
  <c r="G767" i="4"/>
  <c r="G823" i="4"/>
  <c r="G770" i="4"/>
  <c r="G735" i="4"/>
  <c r="G736" i="4"/>
  <c r="G759" i="4"/>
  <c r="G843" i="4"/>
  <c r="G899" i="4"/>
  <c r="G942" i="4"/>
  <c r="G880" i="4"/>
  <c r="G874" i="4"/>
  <c r="G791" i="4"/>
  <c r="G846" i="4"/>
  <c r="G938" i="4"/>
  <c r="G996" i="4"/>
  <c r="G933" i="4"/>
  <c r="G1036" i="4"/>
  <c r="G1049" i="4"/>
  <c r="G1100" i="4"/>
  <c r="G1112" i="4"/>
  <c r="G1028" i="4"/>
  <c r="G1035" i="4"/>
  <c r="G1083" i="4"/>
  <c r="G1006" i="4"/>
  <c r="G1084" i="4"/>
  <c r="G1133" i="4"/>
  <c r="G1054" i="4"/>
  <c r="G1097" i="4"/>
  <c r="G1172" i="4"/>
  <c r="G1043" i="4"/>
  <c r="G1143" i="4"/>
  <c r="G1171" i="4"/>
  <c r="G1053" i="4"/>
  <c r="G1245" i="4"/>
  <c r="G1168" i="4"/>
  <c r="G1128" i="4"/>
  <c r="G1201" i="4"/>
  <c r="G1226" i="4"/>
  <c r="G1234" i="4"/>
  <c r="G53" i="4"/>
  <c r="G107" i="4"/>
  <c r="G525" i="4"/>
  <c r="G62" i="4"/>
  <c r="G194" i="4"/>
  <c r="G210" i="4"/>
  <c r="G234" i="4"/>
  <c r="G250" i="4"/>
  <c r="G394" i="4"/>
  <c r="G558" i="4"/>
  <c r="G411" i="4"/>
  <c r="G514" i="4"/>
  <c r="G730" i="4"/>
  <c r="G679" i="4"/>
  <c r="G855" i="4"/>
  <c r="G787" i="4"/>
  <c r="G873" i="4"/>
  <c r="G862" i="4"/>
  <c r="G957" i="4"/>
  <c r="G965" i="4"/>
  <c r="G956" i="4"/>
  <c r="G1131" i="4"/>
  <c r="G329" i="4"/>
  <c r="G308" i="4"/>
  <c r="G398" i="4"/>
  <c r="G390" i="4"/>
  <c r="G412" i="4"/>
  <c r="G604" i="4"/>
  <c r="G549" i="4"/>
  <c r="G816" i="4"/>
  <c r="G924" i="4"/>
  <c r="G898" i="4"/>
  <c r="G860" i="4"/>
  <c r="G961" i="4"/>
  <c r="G946" i="4"/>
  <c r="G1076" i="4"/>
  <c r="G1082" i="4"/>
  <c r="G1048" i="4"/>
  <c r="G1033" i="4"/>
  <c r="G1125" i="4"/>
  <c r="G1246" i="4"/>
  <c r="G11" i="4"/>
  <c r="G138" i="4"/>
  <c r="G55" i="4"/>
  <c r="G63" i="4"/>
  <c r="G39" i="4"/>
  <c r="G80" i="4"/>
  <c r="G106" i="4"/>
  <c r="G145" i="4"/>
  <c r="G139" i="4"/>
  <c r="G187" i="4"/>
  <c r="G195" i="4"/>
  <c r="G203" i="4"/>
  <c r="G211" i="4"/>
  <c r="G219" i="4"/>
  <c r="G227" i="4"/>
  <c r="G235" i="4"/>
  <c r="G243" i="4"/>
  <c r="G251" i="4"/>
  <c r="G259" i="4"/>
  <c r="G348" i="4"/>
  <c r="G309" i="4"/>
  <c r="G391" i="4"/>
  <c r="G357" i="4"/>
  <c r="G439" i="4"/>
  <c r="G547" i="4"/>
  <c r="G373" i="4"/>
  <c r="G509" i="4"/>
  <c r="G530" i="4"/>
  <c r="G418" i="4"/>
  <c r="G438" i="4"/>
  <c r="G467" i="4"/>
  <c r="G332" i="4"/>
  <c r="G456" i="4"/>
  <c r="G598" i="4"/>
  <c r="G648" i="4"/>
  <c r="G600" i="4"/>
  <c r="G501" i="4"/>
  <c r="G527" i="4"/>
  <c r="G562" i="4"/>
  <c r="G491" i="4"/>
  <c r="G550" i="4"/>
  <c r="G631" i="4"/>
  <c r="G637" i="4"/>
  <c r="G698" i="4"/>
  <c r="G647" i="4"/>
  <c r="G922" i="4"/>
  <c r="G728" i="4"/>
  <c r="G785" i="4"/>
  <c r="G609" i="4"/>
  <c r="G642" i="4"/>
  <c r="G673" i="4"/>
  <c r="G882" i="4"/>
  <c r="G814" i="4"/>
  <c r="G776" i="4"/>
  <c r="G802" i="4"/>
  <c r="G765" i="4"/>
  <c r="G775" i="4"/>
  <c r="G884" i="4"/>
  <c r="G900" i="4"/>
  <c r="G948" i="4"/>
  <c r="G839" i="4"/>
  <c r="G856" i="4"/>
  <c r="G932" i="4"/>
  <c r="G809" i="4"/>
  <c r="G864" i="4"/>
  <c r="G1023" i="4"/>
  <c r="G958" i="4"/>
  <c r="G1012" i="4"/>
  <c r="G903" i="4"/>
  <c r="G913" i="4"/>
  <c r="G966" i="4"/>
  <c r="G981" i="4"/>
  <c r="G949" i="4"/>
  <c r="G970" i="4"/>
  <c r="G960" i="4"/>
  <c r="G1064" i="4"/>
  <c r="G1092" i="4"/>
  <c r="G1106" i="4"/>
  <c r="G992" i="4"/>
  <c r="G1066" i="4"/>
  <c r="G1090" i="4"/>
  <c r="G1134" i="4"/>
  <c r="G1154" i="4"/>
  <c r="G1119" i="4"/>
  <c r="G1078" i="4"/>
  <c r="G1091" i="4"/>
  <c r="G1069" i="4"/>
  <c r="G1147" i="4"/>
  <c r="G1203" i="4"/>
  <c r="G1196" i="4"/>
  <c r="G1257" i="4"/>
  <c r="G1170" i="4"/>
  <c r="G1146" i="4"/>
  <c r="G1256" i="4"/>
  <c r="G1211" i="4"/>
  <c r="G1272" i="4"/>
  <c r="G1228" i="4"/>
  <c r="G1236" i="4"/>
  <c r="G410" i="4"/>
  <c r="G144" i="4"/>
  <c r="G49" i="4"/>
  <c r="G83" i="4"/>
  <c r="G146" i="4"/>
  <c r="G143" i="4"/>
  <c r="G56" i="4"/>
  <c r="G103" i="4"/>
  <c r="G40" i="4"/>
  <c r="G188" i="4"/>
  <c r="G196" i="4"/>
  <c r="G204" i="4"/>
  <c r="G212" i="4"/>
  <c r="G220" i="4"/>
  <c r="G228" i="4"/>
  <c r="G236" i="4"/>
  <c r="G244" i="4"/>
  <c r="G252" i="4"/>
  <c r="G260" i="4"/>
  <c r="G404" i="4"/>
  <c r="G354" i="4"/>
  <c r="G375" i="4"/>
  <c r="G267" i="4"/>
  <c r="G362" i="4"/>
  <c r="G402" i="4"/>
  <c r="G344" i="4"/>
  <c r="G381" i="4"/>
  <c r="G435" i="4"/>
  <c r="G452" i="4"/>
  <c r="G691" i="4"/>
  <c r="G503" i="4"/>
  <c r="G358" i="4"/>
  <c r="G393" i="4"/>
  <c r="G455" i="4"/>
  <c r="G442" i="4"/>
  <c r="G529" i="4"/>
  <c r="G349" i="4"/>
  <c r="G531" i="4"/>
  <c r="G556" i="4"/>
  <c r="G474" i="4"/>
  <c r="G570" i="4"/>
  <c r="G652" i="4"/>
  <c r="G668" i="4"/>
  <c r="G485" i="4"/>
  <c r="G528" i="4"/>
  <c r="G551" i="4"/>
  <c r="G709" i="4"/>
  <c r="G683" i="4"/>
  <c r="G708" i="4"/>
  <c r="G703" i="4"/>
  <c r="G808" i="4"/>
  <c r="G753" i="4"/>
  <c r="G871" i="4"/>
  <c r="G954" i="4"/>
  <c r="G869" i="4"/>
  <c r="G712" i="4"/>
  <c r="G801" i="4"/>
  <c r="G812" i="4"/>
  <c r="G773" i="4"/>
  <c r="G863" i="4"/>
  <c r="G936" i="4"/>
  <c r="G909" i="4"/>
  <c r="G935" i="4"/>
  <c r="G1098" i="4"/>
  <c r="G1088" i="4"/>
  <c r="G1016" i="4"/>
  <c r="G1050" i="4"/>
  <c r="G1067" i="4"/>
  <c r="G1118" i="4"/>
  <c r="G1138" i="4"/>
  <c r="G1081" i="4"/>
  <c r="G1151" i="4"/>
  <c r="G1059" i="4"/>
  <c r="G1178" i="4"/>
  <c r="G1148" i="4"/>
  <c r="G1117" i="4"/>
  <c r="G1244" i="4"/>
  <c r="G1194" i="4"/>
  <c r="G1242" i="4"/>
  <c r="G1149" i="4"/>
  <c r="G1182" i="4"/>
  <c r="G1271" i="4"/>
  <c r="G1243" i="4"/>
  <c r="G1212" i="4"/>
  <c r="G1273" i="4"/>
  <c r="G1229" i="4"/>
  <c r="G1237" i="4"/>
  <c r="G1275" i="4"/>
  <c r="G50" i="4"/>
  <c r="G141" i="4"/>
  <c r="G533" i="4"/>
  <c r="G58" i="4"/>
  <c r="G140" i="4"/>
  <c r="G395" i="4"/>
  <c r="G42" i="4"/>
  <c r="G86" i="4"/>
  <c r="G108" i="4"/>
  <c r="G190" i="4"/>
  <c r="G198" i="4"/>
  <c r="G206" i="4"/>
  <c r="G214" i="4"/>
  <c r="G222" i="4"/>
  <c r="G230" i="4"/>
  <c r="G238" i="4"/>
  <c r="G246" i="4"/>
  <c r="G254" i="4"/>
  <c r="G262" i="4"/>
  <c r="G341" i="4"/>
  <c r="G366" i="4"/>
  <c r="G339" i="4"/>
  <c r="G319" i="4"/>
  <c r="G356" i="4"/>
  <c r="G346" i="4"/>
  <c r="G473" i="4"/>
  <c r="G546" i="4"/>
  <c r="G543" i="4"/>
  <c r="G361" i="4"/>
  <c r="G633" i="4"/>
  <c r="G420" i="4"/>
  <c r="G599" i="4"/>
  <c r="G380" i="4"/>
  <c r="G460" i="4"/>
  <c r="G660" i="4"/>
  <c r="G488" i="4"/>
  <c r="G590" i="4"/>
  <c r="G638" i="4"/>
  <c r="G629" i="4"/>
  <c r="G653" i="4"/>
  <c r="G745" i="4"/>
  <c r="G717" i="4"/>
  <c r="G778" i="4"/>
  <c r="G806" i="4"/>
  <c r="G748" i="4"/>
  <c r="G701" i="4"/>
  <c r="G854" i="4"/>
  <c r="G859" i="4"/>
  <c r="G822" i="4"/>
  <c r="G755" i="4"/>
  <c r="G834" i="4"/>
  <c r="G713" i="4"/>
  <c r="G742" i="4"/>
  <c r="G826" i="4"/>
  <c r="G845" i="4"/>
  <c r="G928" i="4"/>
  <c r="G947" i="4"/>
  <c r="G926" i="4"/>
  <c r="G904" i="4"/>
  <c r="G967" i="4"/>
  <c r="G885" i="4"/>
  <c r="G925" i="4"/>
  <c r="G985" i="4"/>
  <c r="G990" i="4"/>
  <c r="G914" i="4"/>
  <c r="G1046" i="4"/>
  <c r="G1096" i="4"/>
  <c r="G1034" i="4"/>
  <c r="G1020" i="4"/>
  <c r="G1013" i="4"/>
  <c r="G1060" i="4"/>
  <c r="G1116" i="4"/>
  <c r="G1121" i="4"/>
  <c r="G1139" i="4"/>
  <c r="G1062" i="4"/>
  <c r="G1135" i="4"/>
  <c r="G1027" i="4"/>
  <c r="G1101" i="4"/>
  <c r="G1129" i="4"/>
  <c r="G1137" i="4"/>
  <c r="G1255" i="4"/>
  <c r="G1220" i="4"/>
  <c r="G1207" i="4"/>
  <c r="G1214" i="4"/>
  <c r="G1223" i="4"/>
  <c r="G1231" i="4"/>
  <c r="G1239" i="4"/>
  <c r="G1286" i="4"/>
  <c r="G129" i="4"/>
  <c r="G202" i="4"/>
  <c r="G242" i="4"/>
  <c r="G331" i="4"/>
  <c r="G479" i="4"/>
  <c r="G646" i="4"/>
  <c r="G650" i="4"/>
  <c r="G584" i="4"/>
  <c r="G675" i="4"/>
  <c r="G751" i="4"/>
  <c r="G788" i="4"/>
  <c r="G910" i="4"/>
  <c r="G979" i="4"/>
  <c r="G1022" i="4"/>
  <c r="G969" i="4"/>
  <c r="G1099" i="4"/>
  <c r="G1074" i="4"/>
  <c r="G1103" i="4"/>
  <c r="G1044" i="4"/>
  <c r="G1051" i="4"/>
  <c r="G982" i="4"/>
  <c r="G991" i="4"/>
  <c r="G1136" i="4"/>
  <c r="G1284" i="4"/>
  <c r="G1169" i="4"/>
  <c r="G1192" i="4"/>
  <c r="G1235" i="4"/>
  <c r="G229" i="4"/>
  <c r="G360" i="4"/>
  <c r="G475" i="4"/>
  <c r="G487" i="4"/>
  <c r="G443" i="4"/>
  <c r="G613" i="4"/>
  <c r="G612" i="4"/>
  <c r="G865" i="4"/>
  <c r="G772" i="4"/>
  <c r="G764" i="4"/>
  <c r="G825" i="4"/>
  <c r="G945" i="4"/>
  <c r="G997" i="4"/>
  <c r="G1253" i="4"/>
  <c r="G1195" i="4"/>
  <c r="G1285" i="4"/>
  <c r="G87" i="4"/>
  <c r="G371" i="4"/>
  <c r="G1010" i="4"/>
  <c r="G1274" i="4"/>
  <c r="G81" i="4"/>
  <c r="G237" i="4"/>
  <c r="G363" i="4"/>
  <c r="G798" i="4"/>
  <c r="G893" i="4"/>
  <c r="G1258" i="4"/>
  <c r="G1222" i="4"/>
  <c r="G245" i="4"/>
  <c r="G352" i="4"/>
  <c r="G372" i="4"/>
  <c r="G726" i="4"/>
  <c r="G719" i="4"/>
  <c r="G769" i="4"/>
  <c r="G878" i="4"/>
  <c r="G962" i="4"/>
  <c r="G1080" i="4"/>
  <c r="G1230" i="4"/>
  <c r="G221" i="4"/>
  <c r="G414" i="4"/>
  <c r="G688" i="4"/>
  <c r="G699" i="4"/>
  <c r="G1085" i="4"/>
  <c r="G1140" i="4"/>
  <c r="G189" i="4"/>
  <c r="G253" i="4"/>
  <c r="G596" i="4"/>
  <c r="G310" i="4"/>
  <c r="G365" i="4"/>
  <c r="G511" i="4"/>
  <c r="G702" i="4"/>
  <c r="G632" i="4"/>
  <c r="G1032" i="4"/>
  <c r="G1108" i="4"/>
  <c r="G1070" i="4"/>
  <c r="G1173" i="4"/>
  <c r="G1152" i="4"/>
  <c r="G1238" i="4"/>
  <c r="G197" i="4"/>
  <c r="G261" i="4"/>
  <c r="G426" i="4"/>
  <c r="G376" i="4"/>
  <c r="G510" i="4"/>
  <c r="G686" i="4"/>
  <c r="G944" i="4"/>
  <c r="G807" i="4"/>
  <c r="G940" i="4"/>
  <c r="G1199" i="4"/>
  <c r="G1216" i="4"/>
  <c r="G84" i="4"/>
  <c r="G205" i="4"/>
  <c r="G408" i="4"/>
  <c r="G392" i="4"/>
  <c r="G804" i="4"/>
  <c r="G645" i="4"/>
  <c r="G889" i="4"/>
  <c r="G1058" i="4"/>
  <c r="G1206" i="4"/>
  <c r="G1160" i="4"/>
  <c r="G1202" i="4"/>
  <c r="G1180" i="4"/>
  <c r="G1213" i="4"/>
  <c r="G79" i="4"/>
  <c r="G51" i="4"/>
  <c r="G41" i="4"/>
  <c r="G266" i="4"/>
  <c r="G213" i="4"/>
  <c r="G512" i="4"/>
  <c r="G463" i="4"/>
  <c r="G504" i="4"/>
  <c r="G731" i="4"/>
  <c r="G803" i="4"/>
  <c r="G793" i="4"/>
  <c r="G820" i="4"/>
  <c r="G774" i="4"/>
  <c r="G842" i="4"/>
  <c r="G916" i="4"/>
  <c r="G973" i="4"/>
  <c r="G1014" i="4"/>
  <c r="G1153" i="4"/>
  <c r="G57" i="4"/>
  <c r="G920" i="4"/>
  <c r="G1019" i="4"/>
  <c r="G894" i="4"/>
  <c r="G335" i="4"/>
  <c r="G975" i="4"/>
  <c r="G76" i="4"/>
  <c r="G10" i="4"/>
  <c r="G1110" i="4"/>
  <c r="G741" i="4"/>
  <c r="G508" i="4"/>
  <c r="G328" i="4"/>
  <c r="G446" i="4"/>
  <c r="G576" i="4"/>
  <c r="G623" i="4"/>
  <c r="G437" i="4"/>
  <c r="G690" i="4"/>
  <c r="G490" i="4"/>
  <c r="G1001" i="4"/>
  <c r="G1208" i="4"/>
  <c r="G566" i="4"/>
  <c r="G1127" i="4"/>
  <c r="G497" i="4"/>
  <c r="G827" i="4"/>
  <c r="G137" i="4"/>
  <c r="G343" i="4"/>
  <c r="G448" i="4"/>
  <c r="G1030" i="4"/>
  <c r="G537" i="4"/>
  <c r="G125" i="4"/>
  <c r="G489" i="4"/>
  <c r="G1056" i="4"/>
  <c r="G567" i="4"/>
  <c r="G30" i="4"/>
  <c r="G617" i="4"/>
  <c r="G848" i="4"/>
  <c r="G591" i="4"/>
  <c r="G715" i="4"/>
  <c r="G886" i="4"/>
  <c r="G582" i="4"/>
  <c r="G838" i="4"/>
  <c r="G710" i="4"/>
  <c r="G37" i="4"/>
  <c r="G998" i="4"/>
  <c r="G1145" i="4"/>
  <c r="G1179" i="4"/>
  <c r="G732" i="4"/>
  <c r="G671" i="4"/>
  <c r="G386" i="4"/>
  <c r="G1174" i="4"/>
  <c r="G65" i="4"/>
  <c r="G589" i="4"/>
  <c r="G465" i="4"/>
  <c r="G667" i="4"/>
  <c r="G618" i="4"/>
  <c r="G1270" i="4"/>
  <c r="G993" i="4"/>
  <c r="G560" i="4"/>
  <c r="G315" i="4"/>
  <c r="G988" i="4"/>
  <c r="G794" i="4"/>
  <c r="G1040" i="4"/>
  <c r="G575" i="4"/>
  <c r="G316" i="4"/>
  <c r="G891" i="4"/>
  <c r="G64" i="4"/>
  <c r="G685" i="4"/>
  <c r="G1254" i="4"/>
  <c r="G669" i="4"/>
  <c r="G974" i="4"/>
  <c r="G994" i="4"/>
  <c r="G964" i="4"/>
  <c r="G370" i="4"/>
  <c r="G71" i="4"/>
  <c r="G852" i="4"/>
  <c r="G110" i="4"/>
  <c r="G109" i="4"/>
  <c r="G641" i="4"/>
  <c r="G306" i="4"/>
  <c r="G1181" i="4"/>
  <c r="G722" i="4"/>
  <c r="G851" i="4"/>
  <c r="G789" i="4"/>
  <c r="G622" i="4"/>
  <c r="G1204" i="4"/>
  <c r="G1155" i="4"/>
  <c r="G507" i="4"/>
  <c r="G327" i="4"/>
  <c r="G684" i="4"/>
  <c r="G9" i="4"/>
  <c r="G326" i="4"/>
  <c r="G325" i="4"/>
  <c r="P1288" i="4"/>
  <c r="G1288" i="4"/>
  <c r="I1288" i="4"/>
  <c r="M8" i="6"/>
  <c r="G8" i="3"/>
  <c r="I8" i="3"/>
  <c r="P8" i="3"/>
  <c r="P8" i="6"/>
  <c r="G8" i="6"/>
  <c r="I8" i="6"/>
  <c r="L1288" i="3"/>
  <c r="M1288" i="3" s="1"/>
  <c r="O1288" i="3"/>
  <c r="O8" i="6"/>
  <c r="I8" i="5"/>
  <c r="P8" i="5"/>
  <c r="G8" i="5"/>
  <c r="O7" i="5"/>
  <c r="L7" i="5"/>
  <c r="M7" i="5" s="1"/>
  <c r="G1287" i="3"/>
  <c r="G1286" i="3"/>
  <c r="G1240" i="3"/>
  <c r="G1236" i="3"/>
  <c r="G1235" i="3"/>
  <c r="G1234" i="3"/>
  <c r="G1227" i="3"/>
  <c r="G1226" i="3"/>
  <c r="G1163" i="3"/>
  <c r="G1148" i="3"/>
  <c r="G1130" i="3"/>
  <c r="G1111" i="3"/>
  <c r="G1095" i="3"/>
  <c r="G1047" i="3"/>
  <c r="G890" i="3"/>
  <c r="G1260" i="3"/>
  <c r="G1173" i="3"/>
  <c r="G1172" i="3"/>
  <c r="G1154" i="3"/>
  <c r="G896" i="3"/>
  <c r="G879" i="3"/>
  <c r="G1059" i="3"/>
  <c r="G1056" i="3"/>
  <c r="G1043" i="3"/>
  <c r="G1027" i="3"/>
  <c r="G1026" i="3"/>
  <c r="G1253" i="3"/>
  <c r="G1252" i="3"/>
  <c r="G1251" i="3"/>
  <c r="G1250" i="3"/>
  <c r="G1249" i="3"/>
  <c r="G1248" i="3"/>
  <c r="G1247" i="3"/>
  <c r="G1246" i="3"/>
  <c r="G1245" i="3"/>
  <c r="G1244" i="3"/>
  <c r="G1243" i="3"/>
  <c r="G1242" i="3"/>
  <c r="G1196" i="3"/>
  <c r="G1195" i="3"/>
  <c r="G1194" i="3"/>
  <c r="G1193" i="3"/>
  <c r="G1192" i="3"/>
  <c r="G1191" i="3"/>
  <c r="G1190" i="3"/>
  <c r="G1189" i="3"/>
  <c r="G1188" i="3"/>
  <c r="G1187" i="3"/>
  <c r="G1186" i="3"/>
  <c r="G1185" i="3"/>
  <c r="G1184" i="3"/>
  <c r="G1183" i="3"/>
  <c r="G1165" i="3"/>
  <c r="G1150" i="3"/>
  <c r="G1132" i="3"/>
  <c r="G1115" i="3"/>
  <c r="G1114" i="3"/>
  <c r="G1113" i="3"/>
  <c r="G1097" i="3"/>
  <c r="G1049" i="3"/>
  <c r="G991" i="3"/>
  <c r="G925" i="3"/>
  <c r="G892" i="3"/>
  <c r="G874" i="3"/>
  <c r="G1140" i="3"/>
  <c r="G1055" i="3"/>
  <c r="G982" i="3"/>
  <c r="G915" i="3"/>
  <c r="G864" i="3"/>
  <c r="G1041" i="3"/>
  <c r="G1024" i="3"/>
  <c r="G1018" i="3"/>
  <c r="G968" i="3"/>
  <c r="G885" i="3"/>
  <c r="G884" i="3"/>
  <c r="G883" i="3"/>
  <c r="G1032" i="3"/>
  <c r="G891" i="3"/>
  <c r="G850" i="3"/>
  <c r="G1257" i="3"/>
  <c r="G1170" i="3"/>
  <c r="G1134" i="3"/>
  <c r="G1083" i="3"/>
  <c r="G927" i="3"/>
  <c r="G811" i="3"/>
  <c r="G793" i="3"/>
  <c r="G778" i="3"/>
  <c r="G753" i="3"/>
  <c r="G733" i="3"/>
  <c r="G691" i="3"/>
  <c r="G677" i="3"/>
  <c r="G659" i="3"/>
  <c r="G643" i="3"/>
  <c r="G628" i="3"/>
  <c r="G610" i="3"/>
  <c r="G595" i="3"/>
  <c r="G581" i="3"/>
  <c r="G551" i="3"/>
  <c r="G550" i="3"/>
  <c r="G549" i="3"/>
  <c r="G548" i="3"/>
  <c r="G532" i="3"/>
  <c r="G511" i="3"/>
  <c r="G491" i="3"/>
  <c r="G476" i="3"/>
  <c r="G459" i="3"/>
  <c r="G443" i="3"/>
  <c r="G426" i="3"/>
  <c r="G411" i="3"/>
  <c r="G395" i="3"/>
  <c r="G378" i="3"/>
  <c r="G363" i="3"/>
  <c r="G347" i="3"/>
  <c r="G1201" i="3"/>
  <c r="G1164" i="3"/>
  <c r="G817" i="3"/>
  <c r="G716" i="3"/>
  <c r="G698" i="3"/>
  <c r="G683" i="3"/>
  <c r="G666" i="3"/>
  <c r="G586" i="3"/>
  <c r="G572" i="3"/>
  <c r="G557" i="3"/>
  <c r="G538" i="3"/>
  <c r="G1167" i="3"/>
  <c r="G1117" i="3"/>
  <c r="G1051" i="3"/>
  <c r="G1258" i="3"/>
  <c r="G1203" i="3"/>
  <c r="G1149" i="3"/>
  <c r="G1035" i="3"/>
  <c r="G978" i="3"/>
  <c r="G943" i="3"/>
  <c r="G876" i="3"/>
  <c r="G813" i="3"/>
  <c r="G795" i="3"/>
  <c r="G780" i="3"/>
  <c r="G755" i="3"/>
  <c r="G735" i="3"/>
  <c r="G712" i="3"/>
  <c r="G693" i="3"/>
  <c r="G679" i="3"/>
  <c r="G661" i="3"/>
  <c r="G645" i="3"/>
  <c r="G630" i="3"/>
  <c r="G612" i="3"/>
  <c r="G597" i="3"/>
  <c r="G568" i="3"/>
  <c r="G553" i="3"/>
  <c r="G534" i="3"/>
  <c r="G513" i="3"/>
  <c r="G494" i="3"/>
  <c r="G493" i="3"/>
  <c r="G478" i="3"/>
  <c r="G462" i="3"/>
  <c r="G461" i="3"/>
  <c r="G445" i="3"/>
  <c r="G429" i="3"/>
  <c r="G428" i="3"/>
  <c r="G413" i="3"/>
  <c r="G397" i="3"/>
  <c r="G380" i="3"/>
  <c r="G365" i="3"/>
  <c r="G349" i="3"/>
  <c r="G332" i="3"/>
  <c r="G331" i="3"/>
  <c r="G330" i="3"/>
  <c r="G312" i="3"/>
  <c r="G1255" i="3"/>
  <c r="G1168" i="3"/>
  <c r="G1096" i="3"/>
  <c r="G963" i="3"/>
  <c r="G908" i="3"/>
  <c r="G313" i="3"/>
  <c r="G1202" i="3"/>
  <c r="G1169" i="3"/>
  <c r="G1099" i="3"/>
  <c r="G1067" i="3"/>
  <c r="G1015" i="3"/>
  <c r="G860" i="3"/>
  <c r="G837" i="3"/>
  <c r="G836" i="3"/>
  <c r="G835" i="3"/>
  <c r="G757" i="3"/>
  <c r="G714" i="3"/>
  <c r="G663" i="3"/>
  <c r="G570" i="3"/>
  <c r="G536" i="3"/>
  <c r="G367" i="3"/>
  <c r="G351" i="3"/>
  <c r="G334" i="3"/>
  <c r="G185" i="3"/>
  <c r="G184" i="3"/>
  <c r="G183" i="3"/>
  <c r="G182" i="3"/>
  <c r="G181" i="3"/>
  <c r="G180" i="3"/>
  <c r="G179" i="3"/>
  <c r="G178" i="3"/>
  <c r="G177" i="3"/>
  <c r="G176" i="3"/>
  <c r="G175" i="3"/>
  <c r="G174" i="3"/>
  <c r="G173" i="3"/>
  <c r="G172" i="3"/>
  <c r="G171" i="3"/>
  <c r="G170" i="3"/>
  <c r="G169" i="3"/>
  <c r="G168" i="3"/>
  <c r="G167" i="3"/>
  <c r="G166" i="3"/>
  <c r="G165" i="3"/>
  <c r="G164" i="3"/>
  <c r="G163" i="3"/>
  <c r="G162" i="3"/>
  <c r="G161" i="3"/>
  <c r="G160" i="3"/>
  <c r="G159" i="3"/>
  <c r="G158" i="3"/>
  <c r="G157" i="3"/>
  <c r="G156" i="3"/>
  <c r="G154" i="3"/>
  <c r="G153" i="3"/>
  <c r="G846" i="3"/>
  <c r="G728" i="3"/>
  <c r="G657" i="3"/>
  <c r="G626" i="3"/>
  <c r="G509" i="3"/>
  <c r="G409" i="3"/>
  <c r="G314" i="3"/>
  <c r="G140" i="3"/>
  <c r="G94" i="3"/>
  <c r="G93" i="3"/>
  <c r="G92" i="3"/>
  <c r="G91" i="3"/>
  <c r="G1012" i="3"/>
  <c r="G843" i="3"/>
  <c r="G748" i="3"/>
  <c r="G689" i="3"/>
  <c r="G579" i="3"/>
  <c r="G345" i="3"/>
  <c r="G73" i="3"/>
  <c r="G26" i="3"/>
  <c r="G21" i="3"/>
  <c r="G15" i="3"/>
  <c r="G809" i="3"/>
  <c r="G729" i="3"/>
  <c r="G141" i="3"/>
  <c r="G95" i="3"/>
  <c r="G28" i="3"/>
  <c r="G23" i="3"/>
  <c r="G17" i="3"/>
  <c r="G730" i="3"/>
  <c r="G675" i="3"/>
  <c r="G530" i="3"/>
  <c r="G393" i="3"/>
  <c r="G376" i="3"/>
  <c r="G142" i="3"/>
  <c r="G127" i="3"/>
  <c r="G82" i="3"/>
  <c r="G52" i="3"/>
  <c r="G51" i="3"/>
  <c r="G50" i="3"/>
  <c r="G49" i="3"/>
  <c r="G48" i="3"/>
  <c r="G857" i="3"/>
  <c r="G129" i="3"/>
  <c r="G74" i="3"/>
  <c r="G65" i="3"/>
  <c r="G29" i="3"/>
  <c r="G24" i="3"/>
  <c r="G18" i="3"/>
  <c r="G12" i="3"/>
  <c r="G849" i="3"/>
  <c r="G825" i="3"/>
  <c r="G791" i="3"/>
  <c r="G731" i="3"/>
  <c r="G608" i="3"/>
  <c r="G457" i="3"/>
  <c r="G143" i="3"/>
  <c r="I7" i="3"/>
  <c r="G1256" i="3"/>
  <c r="G1152" i="3"/>
  <c r="G776" i="3"/>
  <c r="G709" i="3"/>
  <c r="G673" i="3"/>
  <c r="G565" i="3"/>
  <c r="G25" i="3"/>
  <c r="G19" i="3"/>
  <c r="G14" i="3"/>
  <c r="G1241" i="3"/>
  <c r="G775" i="3"/>
  <c r="G361" i="3"/>
  <c r="G144" i="3"/>
  <c r="G80" i="3"/>
  <c r="G45" i="3"/>
  <c r="G44" i="3"/>
  <c r="G43" i="3"/>
  <c r="G42" i="3"/>
  <c r="G41" i="3"/>
  <c r="G40" i="3"/>
  <c r="G39" i="3"/>
  <c r="G38" i="3"/>
  <c r="P7" i="3"/>
  <c r="G726" i="3"/>
  <c r="G138" i="3"/>
  <c r="G72" i="3"/>
  <c r="G22" i="3"/>
  <c r="G16" i="3"/>
  <c r="G1200" i="3"/>
  <c r="G911" i="3"/>
  <c r="G546" i="3"/>
  <c r="G474" i="3"/>
  <c r="G441" i="3"/>
  <c r="G146" i="3"/>
  <c r="G145" i="3"/>
  <c r="G128" i="3"/>
  <c r="G83" i="3"/>
  <c r="G7" i="3"/>
  <c r="G75" i="3"/>
  <c r="G27" i="3"/>
  <c r="G20" i="3"/>
  <c r="G13" i="3"/>
  <c r="G877" i="3"/>
  <c r="G751" i="3"/>
  <c r="G727" i="3"/>
  <c r="G654" i="3"/>
  <c r="G623" i="3"/>
  <c r="G593" i="3"/>
  <c r="G525" i="3"/>
  <c r="G486" i="3"/>
  <c r="G406" i="3"/>
  <c r="G139" i="3"/>
  <c r="G126" i="3"/>
  <c r="G81" i="3"/>
  <c r="G79" i="3"/>
  <c r="G329" i="3"/>
  <c r="G518" i="3"/>
  <c r="G598" i="3"/>
  <c r="G605" i="3"/>
  <c r="G637" i="3"/>
  <c r="G701" i="3"/>
  <c r="G934" i="3"/>
  <c r="G60" i="3"/>
  <c r="G107" i="3"/>
  <c r="G485" i="3"/>
  <c r="G524" i="3"/>
  <c r="G713" i="3"/>
  <c r="G768" i="3"/>
  <c r="G787" i="3"/>
  <c r="G408" i="3"/>
  <c r="G625" i="3"/>
  <c r="G424" i="3"/>
  <c r="G460" i="3"/>
  <c r="G531" i="3"/>
  <c r="G582" i="3"/>
  <c r="G682" i="3"/>
  <c r="G734" i="3"/>
  <c r="G983" i="3"/>
  <c r="G342" i="3"/>
  <c r="G440" i="3"/>
  <c r="G465" i="3"/>
  <c r="G588" i="3"/>
  <c r="G639" i="3"/>
  <c r="G705" i="3"/>
  <c r="G736" i="3"/>
  <c r="G452" i="3"/>
  <c r="G470" i="3"/>
  <c r="G668" i="3"/>
  <c r="G741" i="3"/>
  <c r="G804" i="3"/>
  <c r="G834" i="3"/>
  <c r="G104" i="3"/>
  <c r="G31" i="3"/>
  <c r="G311" i="3"/>
  <c r="G355" i="3"/>
  <c r="G420" i="3"/>
  <c r="G631" i="3"/>
  <c r="G638" i="3"/>
  <c r="G662" i="3"/>
  <c r="G754" i="3"/>
  <c r="G771" i="3"/>
  <c r="G1270" i="3"/>
  <c r="G646" i="3"/>
  <c r="G745" i="3"/>
  <c r="G384" i="3"/>
  <c r="G451" i="3"/>
  <c r="G529" i="3"/>
  <c r="G100" i="3"/>
  <c r="G515" i="3"/>
  <c r="G880" i="3"/>
  <c r="G923" i="3"/>
  <c r="G938" i="3"/>
  <c r="G1030" i="3"/>
  <c r="G1082" i="3"/>
  <c r="G1282" i="3"/>
  <c r="G863" i="3"/>
  <c r="G954" i="3"/>
  <c r="G1216" i="3"/>
  <c r="G1279" i="3"/>
  <c r="G829" i="3"/>
  <c r="G1228" i="3"/>
  <c r="G488" i="3"/>
  <c r="G655" i="3"/>
  <c r="G950" i="3"/>
  <c r="G1048" i="3"/>
  <c r="G191" i="3"/>
  <c r="G199" i="3"/>
  <c r="G207" i="3"/>
  <c r="G215" i="3"/>
  <c r="G223" i="3"/>
  <c r="G231" i="3"/>
  <c r="G239" i="3"/>
  <c r="G247" i="3"/>
  <c r="G255" i="3"/>
  <c r="G263" i="3"/>
  <c r="G271" i="3"/>
  <c r="G279" i="3"/>
  <c r="G287" i="3"/>
  <c r="G295" i="3"/>
  <c r="G303" i="3"/>
  <c r="G322" i="3"/>
  <c r="G401" i="3"/>
  <c r="G434" i="3"/>
  <c r="G482" i="3"/>
  <c r="G517" i="3"/>
  <c r="G601" i="3"/>
  <c r="G649" i="3"/>
  <c r="G907" i="3"/>
  <c r="G1001" i="3"/>
  <c r="G134" i="3"/>
  <c r="G853" i="3"/>
  <c r="G878" i="3"/>
  <c r="G932" i="3"/>
  <c r="G973" i="3"/>
  <c r="G1166" i="3"/>
  <c r="G1281" i="3"/>
  <c r="G904" i="3"/>
  <c r="G1042" i="3"/>
  <c r="G917" i="3"/>
  <c r="G1057" i="3"/>
  <c r="G1105" i="3"/>
  <c r="G997" i="3"/>
  <c r="G1139" i="3"/>
  <c r="G1266" i="3"/>
  <c r="G909" i="3"/>
  <c r="G961" i="3"/>
  <c r="G868" i="3"/>
  <c r="G1141" i="3"/>
  <c r="G1176" i="3"/>
  <c r="G1274" i="3"/>
  <c r="G995" i="3"/>
  <c r="G935" i="3"/>
  <c r="G1214" i="3"/>
  <c r="G53" i="3"/>
  <c r="G838" i="3"/>
  <c r="G85" i="3"/>
  <c r="G389" i="3"/>
  <c r="G484" i="3"/>
  <c r="G648" i="3"/>
  <c r="G694" i="3"/>
  <c r="G781" i="3"/>
  <c r="G788" i="3"/>
  <c r="G920" i="3"/>
  <c r="G61" i="3"/>
  <c r="G115" i="3"/>
  <c r="G388" i="3"/>
  <c r="G403" i="3"/>
  <c r="G576" i="3"/>
  <c r="G651" i="3"/>
  <c r="G770" i="3"/>
  <c r="G931" i="3"/>
  <c r="G1074" i="3"/>
  <c r="G1110" i="3"/>
  <c r="G543" i="3"/>
  <c r="G574" i="3"/>
  <c r="G708" i="3"/>
  <c r="G720" i="3"/>
  <c r="G737" i="3"/>
  <c r="G871" i="3"/>
  <c r="G1222" i="3"/>
  <c r="G479" i="3"/>
  <c r="G500" i="3"/>
  <c r="G535" i="3"/>
  <c r="G867" i="3"/>
  <c r="G948" i="3"/>
  <c r="G571" i="3"/>
  <c r="G121" i="3"/>
  <c r="G436" i="3"/>
  <c r="G510" i="3"/>
  <c r="G573" i="3"/>
  <c r="G719" i="3"/>
  <c r="G800" i="3"/>
  <c r="G822" i="3"/>
  <c r="G926" i="3"/>
  <c r="G567" i="3"/>
  <c r="G32" i="3"/>
  <c r="G96" i="3"/>
  <c r="G114" i="3"/>
  <c r="G379" i="3"/>
  <c r="G410" i="3"/>
  <c r="G519" i="3"/>
  <c r="G589" i="3"/>
  <c r="G696" i="3"/>
  <c r="G824" i="3"/>
  <c r="G848" i="3"/>
  <c r="G400" i="3"/>
  <c r="G469" i="3"/>
  <c r="G746" i="3"/>
  <c r="G101" i="3"/>
  <c r="G431" i="3"/>
  <c r="G632" i="3"/>
  <c r="G695" i="3"/>
  <c r="G900" i="3"/>
  <c r="G941" i="3"/>
  <c r="G990" i="3"/>
  <c r="G1174" i="3"/>
  <c r="G859" i="3"/>
  <c r="G1079" i="3"/>
  <c r="G830" i="3"/>
  <c r="G1058" i="3"/>
  <c r="G1179" i="3"/>
  <c r="G1208" i="3"/>
  <c r="G1230" i="3"/>
  <c r="G577" i="3"/>
  <c r="G687" i="3"/>
  <c r="G873" i="3"/>
  <c r="G1009" i="3"/>
  <c r="G1090" i="3"/>
  <c r="G1102" i="3"/>
  <c r="G1280" i="3"/>
  <c r="G192" i="3"/>
  <c r="G200" i="3"/>
  <c r="G208" i="3"/>
  <c r="G216" i="3"/>
  <c r="G224" i="3"/>
  <c r="G232" i="3"/>
  <c r="G240" i="3"/>
  <c r="G248" i="3"/>
  <c r="G256" i="3"/>
  <c r="G264" i="3"/>
  <c r="G272" i="3"/>
  <c r="G280" i="3"/>
  <c r="G288" i="3"/>
  <c r="G296" i="3"/>
  <c r="G304" i="3"/>
  <c r="G323" i="3"/>
  <c r="G784" i="3"/>
  <c r="G1023" i="3"/>
  <c r="G1221" i="3"/>
  <c r="G135" i="3"/>
  <c r="G870" i="3"/>
  <c r="G1080" i="3"/>
  <c r="G1205" i="3"/>
  <c r="G1229" i="3"/>
  <c r="G965" i="3"/>
  <c r="G984" i="3"/>
  <c r="G1177" i="3"/>
  <c r="G1261" i="3"/>
  <c r="G947" i="3"/>
  <c r="G1267" i="3"/>
  <c r="G1075" i="3"/>
  <c r="G1107" i="3"/>
  <c r="G913" i="3"/>
  <c r="G1050" i="3"/>
  <c r="G381" i="3"/>
  <c r="G444" i="3"/>
  <c r="G54" i="3"/>
  <c r="G62" i="3"/>
  <c r="G477" i="3"/>
  <c r="G556" i="3"/>
  <c r="G602" i="3"/>
  <c r="G702" i="3"/>
  <c r="G102" i="3"/>
  <c r="G394" i="3"/>
  <c r="G438" i="3"/>
  <c r="G747" i="3"/>
  <c r="G1136" i="3"/>
  <c r="G404" i="3"/>
  <c r="G419" i="3"/>
  <c r="G590" i="3"/>
  <c r="G613" i="3"/>
  <c r="G840" i="3"/>
  <c r="G869" i="3"/>
  <c r="G352" i="3"/>
  <c r="G366" i="3"/>
  <c r="G398" i="3"/>
  <c r="G540" i="3"/>
  <c r="G670" i="3"/>
  <c r="G812" i="3"/>
  <c r="G33" i="3"/>
  <c r="G77" i="3"/>
  <c r="G124" i="3"/>
  <c r="G357" i="3"/>
  <c r="G456" i="3"/>
  <c r="G704" i="3"/>
  <c r="G106" i="3"/>
  <c r="G427" i="3"/>
  <c r="G453" i="3"/>
  <c r="G495" i="3"/>
  <c r="G539" i="3"/>
  <c r="G667" i="3"/>
  <c r="G739" i="3"/>
  <c r="G148" i="3"/>
  <c r="G415" i="3"/>
  <c r="G496" i="3"/>
  <c r="G916" i="3"/>
  <c r="G922" i="3"/>
  <c r="G993" i="3"/>
  <c r="G1014" i="3"/>
  <c r="G1098" i="3"/>
  <c r="G831" i="3"/>
  <c r="G865" i="3"/>
  <c r="G1025" i="3"/>
  <c r="G1070" i="3"/>
  <c r="G1125" i="3"/>
  <c r="G1232" i="3"/>
  <c r="G359" i="3"/>
  <c r="G391" i="3"/>
  <c r="G423" i="3"/>
  <c r="G455" i="3"/>
  <c r="G640" i="3"/>
  <c r="G773" i="3"/>
  <c r="G854" i="3"/>
  <c r="G193" i="3"/>
  <c r="G201" i="3"/>
  <c r="G209" i="3"/>
  <c r="G217" i="3"/>
  <c r="G225" i="3"/>
  <c r="G233" i="3"/>
  <c r="G241" i="3"/>
  <c r="G249" i="3"/>
  <c r="G257" i="3"/>
  <c r="G265" i="3"/>
  <c r="G273" i="3"/>
  <c r="G281" i="3"/>
  <c r="G289" i="3"/>
  <c r="G297" i="3"/>
  <c r="G305" i="3"/>
  <c r="G336" i="3"/>
  <c r="G369" i="3"/>
  <c r="G449" i="3"/>
  <c r="G697" i="3"/>
  <c r="G902" i="3"/>
  <c r="G1223" i="3"/>
  <c r="G136" i="3"/>
  <c r="G959" i="3"/>
  <c r="G1044" i="3"/>
  <c r="G972" i="3"/>
  <c r="G1085" i="3"/>
  <c r="G1231" i="3"/>
  <c r="G866" i="3"/>
  <c r="G1086" i="3"/>
  <c r="G1142" i="3"/>
  <c r="G1087" i="3"/>
  <c r="G1268" i="3"/>
  <c r="G893" i="3"/>
  <c r="G976" i="3"/>
  <c r="G1081" i="3"/>
  <c r="G951" i="3"/>
  <c r="G1002" i="3"/>
  <c r="G1144" i="3"/>
  <c r="G1053" i="3"/>
  <c r="G980" i="3"/>
  <c r="G520" i="3"/>
  <c r="G699" i="3"/>
  <c r="G761" i="3"/>
  <c r="G55" i="3"/>
  <c r="G63" i="3"/>
  <c r="G111" i="3"/>
  <c r="G405" i="3"/>
  <c r="G562" i="3"/>
  <c r="G584" i="3"/>
  <c r="G653" i="3"/>
  <c r="G845" i="3"/>
  <c r="G533" i="3"/>
  <c r="G564" i="3"/>
  <c r="G678" i="3"/>
  <c r="G818" i="3"/>
  <c r="G66" i="3"/>
  <c r="G105" i="3"/>
  <c r="G118" i="3"/>
  <c r="G309" i="3"/>
  <c r="G502" i="3"/>
  <c r="G664" i="3"/>
  <c r="G815" i="3"/>
  <c r="G88" i="3"/>
  <c r="G34" i="3"/>
  <c r="G78" i="3"/>
  <c r="G390" i="3"/>
  <c r="G418" i="3"/>
  <c r="G514" i="3"/>
  <c r="G521" i="3"/>
  <c r="G940" i="3"/>
  <c r="G375" i="3"/>
  <c r="G1084" i="3"/>
  <c r="G149" i="3"/>
  <c r="G614" i="3"/>
  <c r="G936" i="3"/>
  <c r="G970" i="3"/>
  <c r="G1007" i="3"/>
  <c r="G1120" i="3"/>
  <c r="G1278" i="3"/>
  <c r="G832" i="3"/>
  <c r="G1100" i="3"/>
  <c r="G504" i="3"/>
  <c r="G823" i="3"/>
  <c r="G964" i="3"/>
  <c r="G1005" i="3"/>
  <c r="G1011" i="3"/>
  <c r="G1151" i="3"/>
  <c r="G1238" i="3"/>
  <c r="G194" i="3"/>
  <c r="G202" i="3"/>
  <c r="G210" i="3"/>
  <c r="G218" i="3"/>
  <c r="G226" i="3"/>
  <c r="G234" i="3"/>
  <c r="G242" i="3"/>
  <c r="G250" i="3"/>
  <c r="G258" i="3"/>
  <c r="G266" i="3"/>
  <c r="G274" i="3"/>
  <c r="G282" i="3"/>
  <c r="G290" i="3"/>
  <c r="G298" i="3"/>
  <c r="G337" i="3"/>
  <c r="G417" i="3"/>
  <c r="G619" i="3"/>
  <c r="G665" i="3"/>
  <c r="G742" i="3"/>
  <c r="G875" i="3"/>
  <c r="G1137" i="3"/>
  <c r="G1147" i="3"/>
  <c r="G1277" i="3"/>
  <c r="G872" i="3"/>
  <c r="G946" i="3"/>
  <c r="G1109" i="3"/>
  <c r="G1233" i="3"/>
  <c r="G933" i="3"/>
  <c r="G1157" i="3"/>
  <c r="G1121" i="3"/>
  <c r="G1206" i="3"/>
  <c r="G1269" i="3"/>
  <c r="G919" i="3"/>
  <c r="G952" i="3"/>
  <c r="G971" i="3"/>
  <c r="G1123" i="3"/>
  <c r="G1211" i="3"/>
  <c r="G862" i="3"/>
  <c r="G1017" i="3"/>
  <c r="G1101" i="3"/>
  <c r="G37" i="3"/>
  <c r="G46" i="3"/>
  <c r="G354" i="3"/>
  <c r="G618" i="3"/>
  <c r="G644" i="3"/>
  <c r="G808" i="3"/>
  <c r="G805" i="3"/>
  <c r="G56" i="3"/>
  <c r="G350" i="3"/>
  <c r="G422" i="3"/>
  <c r="G706" i="3"/>
  <c r="G762" i="3"/>
  <c r="G794" i="3"/>
  <c r="G681" i="3"/>
  <c r="G688" i="3"/>
  <c r="G412" i="3"/>
  <c r="G67" i="3"/>
  <c r="G346" i="3"/>
  <c r="G421" i="3"/>
  <c r="G473" i="3"/>
  <c r="G516" i="3"/>
  <c r="G559" i="3"/>
  <c r="G650" i="3"/>
  <c r="G842" i="3"/>
  <c r="G996" i="3"/>
  <c r="G656" i="3"/>
  <c r="G430" i="3"/>
  <c r="G512" i="3"/>
  <c r="G542" i="3"/>
  <c r="G658" i="3"/>
  <c r="G740" i="3"/>
  <c r="G827" i="3"/>
  <c r="G414" i="3"/>
  <c r="G35" i="3"/>
  <c r="G333" i="3"/>
  <c r="G523" i="3"/>
  <c r="G558" i="3"/>
  <c r="G758" i="3"/>
  <c r="G814" i="3"/>
  <c r="G1180" i="3"/>
  <c r="G392" i="3"/>
  <c r="G777" i="3"/>
  <c r="G803" i="3"/>
  <c r="G819" i="3"/>
  <c r="G1259" i="3"/>
  <c r="G150" i="3"/>
  <c r="G318" i="3"/>
  <c r="G480" i="3"/>
  <c r="G599" i="3"/>
  <c r="G797" i="3"/>
  <c r="G889" i="3"/>
  <c r="G1131" i="3"/>
  <c r="G1160" i="3"/>
  <c r="G1237" i="3"/>
  <c r="G967" i="3"/>
  <c r="G1224" i="3"/>
  <c r="G833" i="3"/>
  <c r="G914" i="3"/>
  <c r="G1062" i="3"/>
  <c r="G1146" i="3"/>
  <c r="G526" i="3"/>
  <c r="G544" i="3"/>
  <c r="G856" i="3"/>
  <c r="G957" i="3"/>
  <c r="G1276" i="3"/>
  <c r="G187" i="3"/>
  <c r="G195" i="3"/>
  <c r="G203" i="3"/>
  <c r="G211" i="3"/>
  <c r="G219" i="3"/>
  <c r="G227" i="3"/>
  <c r="G235" i="3"/>
  <c r="G243" i="3"/>
  <c r="G251" i="3"/>
  <c r="G259" i="3"/>
  <c r="G267" i="3"/>
  <c r="G275" i="3"/>
  <c r="G283" i="3"/>
  <c r="G291" i="3"/>
  <c r="G299" i="3"/>
  <c r="G338" i="3"/>
  <c r="G498" i="3"/>
  <c r="G799" i="3"/>
  <c r="G1104" i="3"/>
  <c r="G130" i="3"/>
  <c r="G937" i="3"/>
  <c r="G981" i="3"/>
  <c r="G1006" i="3"/>
  <c r="G881" i="3"/>
  <c r="G1038" i="3"/>
  <c r="G1046" i="3"/>
  <c r="G1239" i="3"/>
  <c r="G901" i="3"/>
  <c r="G969" i="3"/>
  <c r="G898" i="3"/>
  <c r="G1019" i="3"/>
  <c r="G1122" i="3"/>
  <c r="G1207" i="3"/>
  <c r="G1262" i="3"/>
  <c r="G1013" i="3"/>
  <c r="G882" i="3"/>
  <c r="G953" i="3"/>
  <c r="G1088" i="3"/>
  <c r="G1156" i="3"/>
  <c r="G1212" i="3"/>
  <c r="G929" i="3"/>
  <c r="G368" i="3"/>
  <c r="G113" i="3"/>
  <c r="G120" i="3"/>
  <c r="G386" i="3"/>
  <c r="G764" i="3"/>
  <c r="G732" i="3"/>
  <c r="G117" i="3"/>
  <c r="G69" i="3"/>
  <c r="G633" i="3"/>
  <c r="G680" i="3"/>
  <c r="G703" i="3"/>
  <c r="G763" i="3"/>
  <c r="G468" i="3"/>
  <c r="G802" i="3"/>
  <c r="G994" i="3"/>
  <c r="G715" i="3"/>
  <c r="G112" i="3"/>
  <c r="G636" i="3"/>
  <c r="G820" i="3"/>
  <c r="G432" i="3"/>
  <c r="G756" i="3"/>
  <c r="G779" i="3"/>
  <c r="G806" i="3"/>
  <c r="G821" i="3"/>
  <c r="G98" i="3"/>
  <c r="G152" i="3"/>
  <c r="G383" i="3"/>
  <c r="G447" i="3"/>
  <c r="G464" i="3"/>
  <c r="G782" i="3"/>
  <c r="G921" i="3"/>
  <c r="G918" i="3"/>
  <c r="G1060" i="3"/>
  <c r="G1127" i="3"/>
  <c r="G1129" i="3"/>
  <c r="G724" i="3"/>
  <c r="G897" i="3"/>
  <c r="G1284" i="3"/>
  <c r="G197" i="3"/>
  <c r="G221" i="3"/>
  <c r="G237" i="3"/>
  <c r="G253" i="3"/>
  <c r="G269" i="3"/>
  <c r="G293" i="3"/>
  <c r="G320" i="3"/>
  <c r="G905" i="3"/>
  <c r="G888" i="3"/>
  <c r="G1118" i="3"/>
  <c r="G1064" i="3"/>
  <c r="G1073" i="3"/>
  <c r="G1071" i="3"/>
  <c r="G1264" i="3"/>
  <c r="G992" i="3"/>
  <c r="G1272" i="3"/>
  <c r="G186" i="3"/>
  <c r="G319" i="3"/>
  <c r="G492" i="3"/>
  <c r="G596" i="3"/>
  <c r="G635" i="3"/>
  <c r="G647" i="3"/>
  <c r="G47" i="3"/>
  <c r="G57" i="3"/>
  <c r="G483" i="3"/>
  <c r="G503" i="3"/>
  <c r="G552" i="3"/>
  <c r="G604" i="3"/>
  <c r="G686" i="3"/>
  <c r="G750" i="3"/>
  <c r="G785" i="3"/>
  <c r="G960" i="3"/>
  <c r="G1106" i="3"/>
  <c r="G364" i="3"/>
  <c r="G86" i="3"/>
  <c r="G578" i="3"/>
  <c r="G617" i="3"/>
  <c r="G801" i="3"/>
  <c r="G68" i="3"/>
  <c r="G89" i="3"/>
  <c r="G620" i="3"/>
  <c r="G903" i="3"/>
  <c r="G547" i="3"/>
  <c r="G108" i="3"/>
  <c r="G450" i="3"/>
  <c r="G798" i="3"/>
  <c r="G36" i="3"/>
  <c r="G116" i="3"/>
  <c r="G339" i="3"/>
  <c r="G629" i="3"/>
  <c r="G765" i="3"/>
  <c r="G841" i="3"/>
  <c r="G1158" i="3"/>
  <c r="G335" i="3"/>
  <c r="G738" i="3"/>
  <c r="G541" i="3"/>
  <c r="G669" i="3"/>
  <c r="G692" i="3"/>
  <c r="G1061" i="3"/>
  <c r="G97" i="3"/>
  <c r="G151" i="3"/>
  <c r="G382" i="3"/>
  <c r="G399" i="3"/>
  <c r="G955" i="3"/>
  <c r="G1108" i="3"/>
  <c r="G861" i="3"/>
  <c r="G956" i="3"/>
  <c r="G1008" i="3"/>
  <c r="G1283" i="3"/>
  <c r="G985" i="3"/>
  <c r="G1199" i="3"/>
  <c r="G1218" i="3"/>
  <c r="G439" i="3"/>
  <c r="G472" i="3"/>
  <c r="G527" i="3"/>
  <c r="G563" i="3"/>
  <c r="G624" i="3"/>
  <c r="G749" i="3"/>
  <c r="G807" i="3"/>
  <c r="G844" i="3"/>
  <c r="G1078" i="3"/>
  <c r="G1094" i="3"/>
  <c r="G188" i="3"/>
  <c r="G196" i="3"/>
  <c r="G204" i="3"/>
  <c r="G212" i="3"/>
  <c r="G220" i="3"/>
  <c r="G228" i="3"/>
  <c r="G236" i="3"/>
  <c r="G244" i="3"/>
  <c r="G252" i="3"/>
  <c r="G260" i="3"/>
  <c r="G268" i="3"/>
  <c r="G276" i="3"/>
  <c r="G284" i="3"/>
  <c r="G292" i="3"/>
  <c r="G300" i="3"/>
  <c r="G385" i="3"/>
  <c r="G466" i="3"/>
  <c r="G634" i="3"/>
  <c r="G1076" i="3"/>
  <c r="G1275" i="3"/>
  <c r="G131" i="3"/>
  <c r="G924" i="3"/>
  <c r="G1029" i="3"/>
  <c r="G1178" i="3"/>
  <c r="G1210" i="3"/>
  <c r="G1089" i="3"/>
  <c r="G1124" i="3"/>
  <c r="G1209" i="3"/>
  <c r="G899" i="3"/>
  <c r="G1020" i="3"/>
  <c r="G1039" i="3"/>
  <c r="G1103" i="3"/>
  <c r="G1263" i="3"/>
  <c r="G858" i="3"/>
  <c r="G1197" i="3"/>
  <c r="G1126" i="3"/>
  <c r="G1213" i="3"/>
  <c r="G1034" i="3"/>
  <c r="G1066" i="3"/>
  <c r="G308" i="3"/>
  <c r="G603" i="3"/>
  <c r="G58" i="3"/>
  <c r="G555" i="3"/>
  <c r="G446" i="3"/>
  <c r="G123" i="3"/>
  <c r="G554" i="3"/>
  <c r="G340" i="3"/>
  <c r="G358" i="3"/>
  <c r="G545" i="3"/>
  <c r="G561" i="3"/>
  <c r="G360" i="3"/>
  <c r="G717" i="3"/>
  <c r="G87" i="3"/>
  <c r="G448" i="3"/>
  <c r="G499" i="3"/>
  <c r="G587" i="3"/>
  <c r="G700" i="3"/>
  <c r="G752" i="3"/>
  <c r="G767" i="3"/>
  <c r="G783" i="3"/>
  <c r="G90" i="3"/>
  <c r="G467" i="3"/>
  <c r="G930" i="3"/>
  <c r="G989" i="3"/>
  <c r="G1040" i="3"/>
  <c r="G1092" i="3"/>
  <c r="G407" i="3"/>
  <c r="G528" i="3"/>
  <c r="G1003" i="3"/>
  <c r="G1254" i="3"/>
  <c r="G189" i="3"/>
  <c r="G205" i="3"/>
  <c r="G213" i="3"/>
  <c r="G229" i="3"/>
  <c r="G245" i="3"/>
  <c r="G261" i="3"/>
  <c r="G277" i="3"/>
  <c r="G285" i="3"/>
  <c r="G301" i="3"/>
  <c r="G977" i="3"/>
  <c r="G1112" i="3"/>
  <c r="G1175" i="3"/>
  <c r="G132" i="3"/>
  <c r="G939" i="3"/>
  <c r="G1028" i="3"/>
  <c r="G949" i="3"/>
  <c r="G1021" i="3"/>
  <c r="G1065" i="3"/>
  <c r="G1198" i="3"/>
  <c r="G986" i="3"/>
  <c r="G1091" i="3"/>
  <c r="G1159" i="3"/>
  <c r="G122" i="3"/>
  <c r="G310" i="3"/>
  <c r="G356" i="3"/>
  <c r="G372" i="3"/>
  <c r="G387" i="3"/>
  <c r="G786" i="3"/>
  <c r="G1054" i="3"/>
  <c r="G463" i="3"/>
  <c r="G59" i="3"/>
  <c r="G522" i="3"/>
  <c r="G569" i="3"/>
  <c r="G585" i="3"/>
  <c r="G621" i="3"/>
  <c r="G760" i="3"/>
  <c r="G766" i="3"/>
  <c r="G497" i="3"/>
  <c r="G537" i="3"/>
  <c r="G718" i="3"/>
  <c r="G796" i="3"/>
  <c r="G1217" i="3"/>
  <c r="G1171" i="3"/>
  <c r="G70" i="3"/>
  <c r="G402" i="3"/>
  <c r="G611" i="3"/>
  <c r="G652" i="3"/>
  <c r="G772" i="3"/>
  <c r="G396" i="3"/>
  <c r="G416" i="3"/>
  <c r="G454" i="3"/>
  <c r="G660" i="3"/>
  <c r="G774" i="3"/>
  <c r="G810" i="3"/>
  <c r="G816" i="3"/>
  <c r="G886" i="3"/>
  <c r="G743" i="3"/>
  <c r="G373" i="3"/>
  <c r="G560" i="3"/>
  <c r="G600" i="3"/>
  <c r="G769" i="3"/>
  <c r="G119" i="3"/>
  <c r="G348" i="3"/>
  <c r="G435" i="3"/>
  <c r="G481" i="3"/>
  <c r="G721" i="3"/>
  <c r="G744" i="3"/>
  <c r="G1063" i="3"/>
  <c r="G1128" i="3"/>
  <c r="G99" i="3"/>
  <c r="G155" i="3"/>
  <c r="G1133" i="3"/>
  <c r="G1271" i="3"/>
  <c r="G958" i="3"/>
  <c r="G1004" i="3"/>
  <c r="G1077" i="3"/>
  <c r="G1093" i="3"/>
  <c r="G1285" i="3"/>
  <c r="G828" i="3"/>
  <c r="G910" i="3"/>
  <c r="G374" i="3"/>
  <c r="G487" i="3"/>
  <c r="G707" i="3"/>
  <c r="G962" i="3"/>
  <c r="G1033" i="3"/>
  <c r="G1145" i="3"/>
  <c r="G190" i="3"/>
  <c r="G198" i="3"/>
  <c r="G206" i="3"/>
  <c r="G214" i="3"/>
  <c r="G222" i="3"/>
  <c r="G230" i="3"/>
  <c r="G238" i="3"/>
  <c r="G246" i="3"/>
  <c r="G254" i="3"/>
  <c r="G262" i="3"/>
  <c r="G270" i="3"/>
  <c r="G278" i="3"/>
  <c r="G286" i="3"/>
  <c r="G294" i="3"/>
  <c r="G302" i="3"/>
  <c r="G321" i="3"/>
  <c r="G353" i="3"/>
  <c r="G433" i="3"/>
  <c r="G759" i="3"/>
  <c r="G942" i="3"/>
  <c r="G1045" i="3"/>
  <c r="G1143" i="3"/>
  <c r="G1219" i="3"/>
  <c r="G133" i="3"/>
  <c r="G1031" i="3"/>
  <c r="G1072" i="3"/>
  <c r="G1225" i="3"/>
  <c r="G1116" i="3"/>
  <c r="G1161" i="3"/>
  <c r="G1182" i="3"/>
  <c r="G966" i="3"/>
  <c r="G1022" i="3"/>
  <c r="G1138" i="3"/>
  <c r="G1265" i="3"/>
  <c r="G1215" i="3"/>
  <c r="G1273" i="3"/>
  <c r="G945" i="3"/>
  <c r="G1037" i="3"/>
  <c r="G1069" i="3"/>
  <c r="G1119" i="3"/>
  <c r="G471" i="3"/>
  <c r="G1162" i="3"/>
  <c r="G344" i="3"/>
  <c r="G839" i="3"/>
  <c r="G974" i="3"/>
  <c r="G725" i="3"/>
  <c r="G792" i="3"/>
  <c r="G847" i="3"/>
  <c r="G622" i="3"/>
  <c r="G988" i="3"/>
  <c r="G928" i="3"/>
  <c r="G606" i="3"/>
  <c r="G425" i="3"/>
  <c r="G64" i="3"/>
  <c r="G1220" i="3"/>
  <c r="G341" i="3"/>
  <c r="G307" i="3"/>
  <c r="G84" i="3"/>
  <c r="G566" i="3"/>
  <c r="G125" i="3"/>
  <c r="G906" i="3"/>
  <c r="G690" i="3"/>
  <c r="G76" i="3"/>
  <c r="G1153" i="3"/>
  <c r="G442" i="3"/>
  <c r="G672" i="3"/>
  <c r="G1016" i="3"/>
  <c r="G362" i="3"/>
  <c r="G627" i="3"/>
  <c r="G1036" i="3"/>
  <c r="G317" i="3"/>
  <c r="G580" i="3"/>
  <c r="G912" i="3"/>
  <c r="G826" i="3"/>
  <c r="G316" i="3"/>
  <c r="G507" i="3"/>
  <c r="G508" i="3"/>
  <c r="G594" i="3"/>
  <c r="G789" i="3"/>
  <c r="G641" i="3"/>
  <c r="G11" i="3"/>
  <c r="G710" i="3"/>
  <c r="G894" i="3"/>
  <c r="G790" i="3"/>
  <c r="G490" i="3"/>
  <c r="G315" i="3"/>
  <c r="G343" i="3"/>
  <c r="G437" i="3"/>
  <c r="G609" i="3"/>
  <c r="G1155" i="3"/>
  <c r="G1010" i="3"/>
  <c r="G137" i="3"/>
  <c r="G887" i="3"/>
  <c r="G998" i="3"/>
  <c r="G71" i="3"/>
  <c r="G377" i="3"/>
  <c r="G1068" i="3"/>
  <c r="G475" i="3"/>
  <c r="G895" i="3"/>
  <c r="G103" i="3"/>
  <c r="G855" i="3"/>
  <c r="G987" i="3"/>
  <c r="G583" i="3"/>
  <c r="G147" i="3"/>
  <c r="G607" i="3"/>
  <c r="G575" i="3"/>
  <c r="G722" i="3"/>
  <c r="G1135" i="3"/>
  <c r="G979" i="3"/>
  <c r="G371" i="3"/>
  <c r="G642" i="3"/>
  <c r="G591" i="3"/>
  <c r="G592" i="3"/>
  <c r="G501" i="3"/>
  <c r="G671" i="3"/>
  <c r="G975" i="3"/>
  <c r="G30" i="3"/>
  <c r="G458" i="3"/>
  <c r="G1052" i="3"/>
  <c r="G676" i="3"/>
  <c r="G944" i="3"/>
  <c r="G10" i="3"/>
  <c r="G1204" i="3"/>
  <c r="G370" i="3"/>
  <c r="G1181" i="3"/>
  <c r="G110" i="3"/>
  <c r="G685" i="3"/>
  <c r="G489" i="3"/>
  <c r="G851" i="3"/>
  <c r="G306" i="3"/>
  <c r="G328" i="3"/>
  <c r="G684" i="3"/>
  <c r="G852" i="3"/>
  <c r="G327" i="3"/>
  <c r="G109" i="3"/>
  <c r="G326" i="3"/>
  <c r="G9" i="3"/>
  <c r="G325" i="3"/>
  <c r="L7" i="3"/>
  <c r="M7" i="3" s="1"/>
  <c r="O7" i="3"/>
  <c r="L1288" i="6"/>
  <c r="M1288" i="6" s="1"/>
  <c r="O1288" i="6"/>
  <c r="G1253" i="5"/>
  <c r="G1252" i="5"/>
  <c r="G1251" i="5"/>
  <c r="G1250" i="5"/>
  <c r="G1249" i="5"/>
  <c r="G1248" i="5"/>
  <c r="G1247" i="5"/>
  <c r="G1246" i="5"/>
  <c r="G1245" i="5"/>
  <c r="G1244" i="5"/>
  <c r="G1283" i="5"/>
  <c r="G1272" i="5"/>
  <c r="G1209" i="5"/>
  <c r="G1111" i="5"/>
  <c r="G1095" i="5"/>
  <c r="G1079" i="5"/>
  <c r="G1063" i="5"/>
  <c r="G1278" i="5"/>
  <c r="G1219" i="5"/>
  <c r="G1213" i="5"/>
  <c r="G1173" i="5"/>
  <c r="G1172" i="5"/>
  <c r="G1154" i="5"/>
  <c r="G1281" i="5"/>
  <c r="G1243" i="5"/>
  <c r="G1242" i="5"/>
  <c r="G1276" i="5"/>
  <c r="G1273" i="5"/>
  <c r="G1279" i="5"/>
  <c r="G1207" i="5"/>
  <c r="G1206" i="5"/>
  <c r="G1175" i="5"/>
  <c r="G1140" i="5"/>
  <c r="G1139" i="5"/>
  <c r="G1138" i="5"/>
  <c r="G1282" i="5"/>
  <c r="G1280" i="5"/>
  <c r="G1218" i="5"/>
  <c r="G1212" i="5"/>
  <c r="G1177" i="5"/>
  <c r="G1157" i="5"/>
  <c r="G1142" i="5"/>
  <c r="G1124" i="5"/>
  <c r="G1105" i="5"/>
  <c r="G1089" i="5"/>
  <c r="G1164" i="5"/>
  <c r="G1083" i="5"/>
  <c r="G1073" i="5"/>
  <c r="G1071" i="5"/>
  <c r="G1064" i="5"/>
  <c r="G1045" i="5"/>
  <c r="G1029" i="5"/>
  <c r="G1009" i="5"/>
  <c r="G1008" i="5"/>
  <c r="G1007" i="5"/>
  <c r="G1006" i="5"/>
  <c r="G1005" i="5"/>
  <c r="G1004" i="5"/>
  <c r="G973" i="5"/>
  <c r="G956" i="5"/>
  <c r="G955" i="5"/>
  <c r="G937" i="5"/>
  <c r="G921" i="5"/>
  <c r="G905" i="5"/>
  <c r="G888" i="5"/>
  <c r="G1274" i="5"/>
  <c r="G1210" i="5"/>
  <c r="G1169" i="5"/>
  <c r="G1167" i="5"/>
  <c r="G1277" i="5"/>
  <c r="G1202" i="5"/>
  <c r="G1200" i="5"/>
  <c r="G1051" i="5"/>
  <c r="G1041" i="5"/>
  <c r="G1024" i="5"/>
  <c r="G984" i="5"/>
  <c r="G969" i="5"/>
  <c r="G968" i="5"/>
  <c r="G949" i="5"/>
  <c r="G933" i="5"/>
  <c r="G917" i="5"/>
  <c r="G1087" i="5"/>
  <c r="G1080" i="5"/>
  <c r="G1067" i="5"/>
  <c r="G1037" i="5"/>
  <c r="G1017" i="5"/>
  <c r="G995" i="5"/>
  <c r="G980" i="5"/>
  <c r="G1170" i="5"/>
  <c r="G1168" i="5"/>
  <c r="G1149" i="5"/>
  <c r="G1112" i="5"/>
  <c r="G1057" i="5"/>
  <c r="G1134" i="5"/>
  <c r="G1122" i="5"/>
  <c r="G1121" i="5"/>
  <c r="G1117" i="5"/>
  <c r="G1055" i="5"/>
  <c r="G1039" i="5"/>
  <c r="G1022" i="5"/>
  <c r="G1021" i="5"/>
  <c r="G1020" i="5"/>
  <c r="G1019" i="5"/>
  <c r="G997" i="5"/>
  <c r="G982" i="5"/>
  <c r="G966" i="5"/>
  <c r="G947" i="5"/>
  <c r="G931" i="5"/>
  <c r="G915" i="5"/>
  <c r="G899" i="5"/>
  <c r="G898" i="5"/>
  <c r="G1046" i="5"/>
  <c r="G906" i="5"/>
  <c r="G1131" i="5"/>
  <c r="G1049" i="5"/>
  <c r="G897" i="5"/>
  <c r="G858" i="5"/>
  <c r="G844" i="5"/>
  <c r="G823" i="5"/>
  <c r="G807" i="5"/>
  <c r="G773" i="5"/>
  <c r="G1059" i="5"/>
  <c r="G961" i="5"/>
  <c r="G941" i="5"/>
  <c r="G901" i="5"/>
  <c r="G896" i="5"/>
  <c r="G890" i="5"/>
  <c r="G889" i="5"/>
  <c r="G864" i="5"/>
  <c r="G850" i="5"/>
  <c r="G849" i="5"/>
  <c r="G833" i="5"/>
  <c r="G832" i="5"/>
  <c r="G831" i="5"/>
  <c r="G830" i="5"/>
  <c r="G829" i="5"/>
  <c r="G828" i="5"/>
  <c r="G813" i="5"/>
  <c r="G795" i="5"/>
  <c r="G780" i="5"/>
  <c r="G755" i="5"/>
  <c r="G735" i="5"/>
  <c r="G712" i="5"/>
  <c r="G1201" i="5"/>
  <c r="G1096" i="5"/>
  <c r="G976" i="5"/>
  <c r="G945" i="5"/>
  <c r="G938" i="5"/>
  <c r="G925" i="5"/>
  <c r="G1203" i="5"/>
  <c r="G1152" i="5"/>
  <c r="G1099" i="5"/>
  <c r="G1013" i="5"/>
  <c r="G1010" i="5"/>
  <c r="G991" i="5"/>
  <c r="G988" i="5"/>
  <c r="G942" i="5"/>
  <c r="G929" i="5"/>
  <c r="G922" i="5"/>
  <c r="G892" i="5"/>
  <c r="G881" i="5"/>
  <c r="G875" i="5"/>
  <c r="G860" i="5"/>
  <c r="G846" i="5"/>
  <c r="G825" i="5"/>
  <c r="G957" i="5"/>
  <c r="G913" i="5"/>
  <c r="G909" i="5"/>
  <c r="G782" i="5"/>
  <c r="G757" i="5"/>
  <c r="G740" i="5"/>
  <c r="G739" i="5"/>
  <c r="G738" i="5"/>
  <c r="G737" i="5"/>
  <c r="G1030" i="5"/>
  <c r="G879" i="5"/>
  <c r="G870" i="5"/>
  <c r="G778" i="5"/>
  <c r="G749" i="5"/>
  <c r="G745" i="5"/>
  <c r="G730" i="5"/>
  <c r="G728" i="5"/>
  <c r="G726" i="5"/>
  <c r="G709" i="5"/>
  <c r="G670" i="5"/>
  <c r="G653" i="5"/>
  <c r="G638" i="5"/>
  <c r="G605" i="5"/>
  <c r="G590" i="5"/>
  <c r="G561" i="5"/>
  <c r="G542" i="5"/>
  <c r="G524" i="5"/>
  <c r="G523" i="5"/>
  <c r="G522" i="5"/>
  <c r="G521" i="5"/>
  <c r="G502" i="5"/>
  <c r="G470" i="5"/>
  <c r="G453" i="5"/>
  <c r="G1033" i="5"/>
  <c r="G992" i="5"/>
  <c r="G811" i="5"/>
  <c r="G753" i="5"/>
  <c r="G733" i="5"/>
  <c r="G776" i="5"/>
  <c r="G1103" i="5"/>
  <c r="G869" i="5"/>
  <c r="G751" i="5"/>
  <c r="G809" i="5"/>
  <c r="G793" i="5"/>
  <c r="G731" i="5"/>
  <c r="G729" i="5"/>
  <c r="G727" i="5"/>
  <c r="G693" i="5"/>
  <c r="G679" i="5"/>
  <c r="G661" i="5"/>
  <c r="G645" i="5"/>
  <c r="G630" i="5"/>
  <c r="G612" i="5"/>
  <c r="G597" i="5"/>
  <c r="G568" i="5"/>
  <c r="G553" i="5"/>
  <c r="G534" i="5"/>
  <c r="G878" i="5"/>
  <c r="G1271" i="5"/>
  <c r="G910" i="5"/>
  <c r="G748" i="5"/>
  <c r="G724" i="5"/>
  <c r="G509" i="5"/>
  <c r="G421" i="5"/>
  <c r="G312" i="5"/>
  <c r="G862" i="5"/>
  <c r="G657" i="5"/>
  <c r="G543" i="5"/>
  <c r="G478" i="5"/>
  <c r="G413" i="5"/>
  <c r="G390" i="5"/>
  <c r="G355" i="5"/>
  <c r="G340" i="5"/>
  <c r="G313" i="5"/>
  <c r="G689" i="5"/>
  <c r="G579" i="5"/>
  <c r="G525" i="5"/>
  <c r="G462" i="5"/>
  <c r="G461" i="5"/>
  <c r="G441" i="5"/>
  <c r="G401" i="5"/>
  <c r="G399" i="5"/>
  <c r="G376" i="5"/>
  <c r="G361" i="5"/>
  <c r="G345" i="5"/>
  <c r="G314" i="5"/>
  <c r="G806" i="5"/>
  <c r="G775" i="5"/>
  <c r="G546" i="5"/>
  <c r="G474" i="5"/>
  <c r="G389" i="5"/>
  <c r="G530" i="5"/>
  <c r="G457" i="5"/>
  <c r="G454" i="5"/>
  <c r="G429" i="5"/>
  <c r="G428" i="5"/>
  <c r="G409" i="5"/>
  <c r="G407" i="5"/>
  <c r="G388" i="5"/>
  <c r="G382" i="5"/>
  <c r="G372" i="5"/>
  <c r="G357" i="5"/>
  <c r="G342" i="5"/>
  <c r="G310" i="5"/>
  <c r="G309" i="5"/>
  <c r="G308" i="5"/>
  <c r="G824" i="5"/>
  <c r="G675" i="5"/>
  <c r="G565" i="5"/>
  <c r="G397" i="5"/>
  <c r="G673" i="5"/>
  <c r="G654" i="5"/>
  <c r="G608" i="5"/>
  <c r="G503" i="5"/>
  <c r="G423" i="5"/>
  <c r="G422" i="5"/>
  <c r="G405" i="5"/>
  <c r="G374" i="5"/>
  <c r="G359" i="5"/>
  <c r="G626" i="5"/>
  <c r="G119" i="5"/>
  <c r="I7" i="5"/>
  <c r="G494" i="5"/>
  <c r="G493" i="5"/>
  <c r="G396" i="5"/>
  <c r="G322" i="5"/>
  <c r="G305" i="5"/>
  <c r="G301" i="5"/>
  <c r="G297" i="5"/>
  <c r="G293" i="5"/>
  <c r="G289" i="5"/>
  <c r="G285" i="5"/>
  <c r="G281" i="5"/>
  <c r="G277" i="5"/>
  <c r="G273" i="5"/>
  <c r="G269" i="5"/>
  <c r="G265" i="5"/>
  <c r="G261" i="5"/>
  <c r="G257" i="5"/>
  <c r="G253" i="5"/>
  <c r="G249" i="5"/>
  <c r="G245" i="5"/>
  <c r="G241" i="5"/>
  <c r="G237" i="5"/>
  <c r="G233" i="5"/>
  <c r="G229" i="5"/>
  <c r="G225" i="5"/>
  <c r="G221" i="5"/>
  <c r="G217" i="5"/>
  <c r="G213" i="5"/>
  <c r="G209" i="5"/>
  <c r="G205" i="5"/>
  <c r="G201" i="5"/>
  <c r="G197" i="5"/>
  <c r="G193" i="5"/>
  <c r="G189" i="5"/>
  <c r="G135" i="5"/>
  <c r="G131" i="5"/>
  <c r="G120" i="5"/>
  <c r="G112" i="5"/>
  <c r="G83" i="5"/>
  <c r="G82" i="5"/>
  <c r="G81" i="5"/>
  <c r="G80" i="5"/>
  <c r="G45" i="5"/>
  <c r="G44" i="5"/>
  <c r="G43" i="5"/>
  <c r="G42" i="5"/>
  <c r="G41" i="5"/>
  <c r="G40" i="5"/>
  <c r="G39" i="5"/>
  <c r="G38" i="5"/>
  <c r="P7" i="5"/>
  <c r="G791" i="5"/>
  <c r="G121" i="5"/>
  <c r="G7" i="5"/>
  <c r="G336" i="5"/>
  <c r="G323" i="5"/>
  <c r="G302" i="5"/>
  <c r="G298" i="5"/>
  <c r="G294" i="5"/>
  <c r="G290" i="5"/>
  <c r="G286" i="5"/>
  <c r="G282" i="5"/>
  <c r="G278" i="5"/>
  <c r="G274" i="5"/>
  <c r="G270" i="5"/>
  <c r="G266" i="5"/>
  <c r="G262" i="5"/>
  <c r="G258" i="5"/>
  <c r="G254" i="5"/>
  <c r="G250" i="5"/>
  <c r="G246" i="5"/>
  <c r="G242" i="5"/>
  <c r="G238" i="5"/>
  <c r="G234" i="5"/>
  <c r="G230" i="5"/>
  <c r="G226" i="5"/>
  <c r="G222" i="5"/>
  <c r="G218" i="5"/>
  <c r="G214" i="5"/>
  <c r="G210" i="5"/>
  <c r="G206" i="5"/>
  <c r="G202" i="5"/>
  <c r="G198" i="5"/>
  <c r="G194" i="5"/>
  <c r="G190" i="5"/>
  <c r="G122" i="5"/>
  <c r="G123" i="5"/>
  <c r="G115" i="5"/>
  <c r="G89" i="5"/>
  <c r="G88" i="5"/>
  <c r="G87" i="5"/>
  <c r="G86" i="5"/>
  <c r="G85" i="5"/>
  <c r="G417" i="5"/>
  <c r="G385" i="5"/>
  <c r="G353" i="5"/>
  <c r="G337" i="5"/>
  <c r="G320" i="5"/>
  <c r="G303" i="5"/>
  <c r="G299" i="5"/>
  <c r="G295" i="5"/>
  <c r="G291" i="5"/>
  <c r="G287" i="5"/>
  <c r="G283" i="5"/>
  <c r="G279" i="5"/>
  <c r="G275" i="5"/>
  <c r="G271" i="5"/>
  <c r="G267" i="5"/>
  <c r="G263" i="5"/>
  <c r="G259" i="5"/>
  <c r="G255" i="5"/>
  <c r="G251" i="5"/>
  <c r="G247" i="5"/>
  <c r="G243" i="5"/>
  <c r="G239" i="5"/>
  <c r="G235" i="5"/>
  <c r="G231" i="5"/>
  <c r="G227" i="5"/>
  <c r="G223" i="5"/>
  <c r="G219" i="5"/>
  <c r="G215" i="5"/>
  <c r="G211" i="5"/>
  <c r="G207" i="5"/>
  <c r="G203" i="5"/>
  <c r="G199" i="5"/>
  <c r="G195" i="5"/>
  <c r="G191" i="5"/>
  <c r="G187" i="5"/>
  <c r="G186" i="5"/>
  <c r="G124" i="5"/>
  <c r="G116" i="5"/>
  <c r="G593" i="5"/>
  <c r="G513" i="5"/>
  <c r="G445" i="5"/>
  <c r="G369" i="5"/>
  <c r="G338" i="5"/>
  <c r="G321" i="5"/>
  <c r="G304" i="5"/>
  <c r="G300" i="5"/>
  <c r="G296" i="5"/>
  <c r="G292" i="5"/>
  <c r="G288" i="5"/>
  <c r="G284" i="5"/>
  <c r="G280" i="5"/>
  <c r="G276" i="5"/>
  <c r="G272" i="5"/>
  <c r="G268" i="5"/>
  <c r="G264" i="5"/>
  <c r="G260" i="5"/>
  <c r="G256" i="5"/>
  <c r="G252" i="5"/>
  <c r="G248" i="5"/>
  <c r="G244" i="5"/>
  <c r="G240" i="5"/>
  <c r="G236" i="5"/>
  <c r="G232" i="5"/>
  <c r="G228" i="5"/>
  <c r="G224" i="5"/>
  <c r="G220" i="5"/>
  <c r="G216" i="5"/>
  <c r="G212" i="5"/>
  <c r="G208" i="5"/>
  <c r="G204" i="5"/>
  <c r="G200" i="5"/>
  <c r="G196" i="5"/>
  <c r="G192" i="5"/>
  <c r="G188" i="5"/>
  <c r="G134" i="5"/>
  <c r="G130" i="5"/>
  <c r="G118" i="5"/>
  <c r="G95" i="5"/>
  <c r="G94" i="5"/>
  <c r="G93" i="5"/>
  <c r="G92" i="5"/>
  <c r="G91" i="5"/>
  <c r="G52" i="5"/>
  <c r="G51" i="5"/>
  <c r="G50" i="5"/>
  <c r="G49" i="5"/>
  <c r="G48" i="5"/>
  <c r="G147" i="5"/>
  <c r="G77" i="5"/>
  <c r="G383" i="5"/>
  <c r="G36" i="5"/>
  <c r="G34" i="5"/>
  <c r="G32" i="5"/>
  <c r="G78" i="5"/>
  <c r="G415" i="5"/>
  <c r="G366" i="5"/>
  <c r="G35" i="5"/>
  <c r="G33" i="5"/>
  <c r="G31" i="5"/>
  <c r="G117" i="5"/>
  <c r="G893" i="5"/>
  <c r="G46" i="5"/>
  <c r="G53" i="5"/>
  <c r="G67" i="5"/>
  <c r="G103" i="5"/>
  <c r="G90" i="5"/>
  <c r="G154" i="5"/>
  <c r="G153" i="5"/>
  <c r="G12" i="5"/>
  <c r="G20" i="5"/>
  <c r="G28" i="5"/>
  <c r="G114" i="5"/>
  <c r="G311" i="5"/>
  <c r="G54" i="5"/>
  <c r="G62" i="5"/>
  <c r="G101" i="5"/>
  <c r="G163" i="5"/>
  <c r="G639" i="5"/>
  <c r="G346" i="5"/>
  <c r="G381" i="5"/>
  <c r="G631" i="5"/>
  <c r="G554" i="5"/>
  <c r="G633" i="5"/>
  <c r="G703" i="5"/>
  <c r="G318" i="5"/>
  <c r="G427" i="5"/>
  <c r="G456" i="5"/>
  <c r="G499" i="5"/>
  <c r="G510" i="5"/>
  <c r="G660" i="5"/>
  <c r="G448" i="5"/>
  <c r="G676" i="5"/>
  <c r="G651" i="5"/>
  <c r="G447" i="5"/>
  <c r="G480" i="5"/>
  <c r="G567" i="5"/>
  <c r="G596" i="5"/>
  <c r="G768" i="5"/>
  <c r="G786" i="5"/>
  <c r="G871" i="5"/>
  <c r="G702" i="5"/>
  <c r="G760" i="5"/>
  <c r="G803" i="5"/>
  <c r="G859" i="5"/>
  <c r="G981" i="5"/>
  <c r="G640" i="5"/>
  <c r="G764" i="5"/>
  <c r="G801" i="5"/>
  <c r="G886" i="5"/>
  <c r="G649" i="5"/>
  <c r="G763" i="5"/>
  <c r="G643" i="5"/>
  <c r="G822" i="5"/>
  <c r="G718" i="5"/>
  <c r="G835" i="5"/>
  <c r="G903" i="5"/>
  <c r="G912" i="5"/>
  <c r="G1086" i="5"/>
  <c r="G1146" i="5"/>
  <c r="G940" i="5"/>
  <c r="G1145" i="5"/>
  <c r="G1176" i="5"/>
  <c r="G1092" i="5"/>
  <c r="G1151" i="5"/>
  <c r="G959" i="5"/>
  <c r="G1128" i="5"/>
  <c r="G911" i="5"/>
  <c r="G1065" i="5"/>
  <c r="G1255" i="5"/>
  <c r="G1132" i="5"/>
  <c r="G1186" i="5"/>
  <c r="G1194" i="5"/>
  <c r="G1263" i="5"/>
  <c r="G1237" i="5"/>
  <c r="G1286" i="5"/>
  <c r="G1211" i="5"/>
  <c r="G68" i="5"/>
  <c r="G104" i="5"/>
  <c r="G137" i="5"/>
  <c r="G378" i="5"/>
  <c r="G128" i="5"/>
  <c r="G178" i="5"/>
  <c r="G373" i="5"/>
  <c r="G406" i="5"/>
  <c r="G528" i="5"/>
  <c r="G164" i="5"/>
  <c r="G177" i="5"/>
  <c r="G379" i="5"/>
  <c r="G13" i="5"/>
  <c r="G21" i="5"/>
  <c r="G29" i="5"/>
  <c r="G414" i="5"/>
  <c r="G55" i="5"/>
  <c r="G63" i="5"/>
  <c r="G307" i="5"/>
  <c r="G520" i="5"/>
  <c r="G184" i="5"/>
  <c r="G603" i="5"/>
  <c r="G149" i="5"/>
  <c r="G181" i="5"/>
  <c r="G439" i="5"/>
  <c r="G588" i="5"/>
  <c r="G694" i="5"/>
  <c r="G434" i="5"/>
  <c r="G662" i="5"/>
  <c r="G367" i="5"/>
  <c r="G516" i="5"/>
  <c r="G535" i="5"/>
  <c r="G821" i="5"/>
  <c r="G621" i="5"/>
  <c r="G704" i="5"/>
  <c r="G527" i="5"/>
  <c r="G664" i="5"/>
  <c r="G717" i="5"/>
  <c r="G433" i="5"/>
  <c r="G541" i="5"/>
  <c r="G680" i="5"/>
  <c r="G841" i="5"/>
  <c r="G512" i="5"/>
  <c r="G663" i="5"/>
  <c r="G747" i="5"/>
  <c r="G788" i="5"/>
  <c r="G820" i="5"/>
  <c r="G1178" i="5"/>
  <c r="G861" i="5"/>
  <c r="G544" i="5"/>
  <c r="G700" i="5"/>
  <c r="G817" i="5"/>
  <c r="G1104" i="5"/>
  <c r="G619" i="5"/>
  <c r="G808" i="5"/>
  <c r="G904" i="5"/>
  <c r="G719" i="5"/>
  <c r="G796" i="5"/>
  <c r="G810" i="5"/>
  <c r="G880" i="5"/>
  <c r="G936" i="5"/>
  <c r="G902" i="5"/>
  <c r="G951" i="5"/>
  <c r="G836" i="5"/>
  <c r="G866" i="5"/>
  <c r="G923" i="5"/>
  <c r="G1062" i="5"/>
  <c r="G983" i="5"/>
  <c r="G854" i="5"/>
  <c r="G872" i="5"/>
  <c r="G928" i="5"/>
  <c r="G952" i="5"/>
  <c r="G1090" i="5"/>
  <c r="G1074" i="5"/>
  <c r="G1023" i="5"/>
  <c r="G1110" i="5"/>
  <c r="G953" i="5"/>
  <c r="G1018" i="5"/>
  <c r="G1123" i="5"/>
  <c r="G1217" i="5"/>
  <c r="G1133" i="5"/>
  <c r="G1135" i="5"/>
  <c r="G1060" i="5"/>
  <c r="G1118" i="5"/>
  <c r="G963" i="5"/>
  <c r="G1070" i="5"/>
  <c r="G1264" i="5"/>
  <c r="G1228" i="5"/>
  <c r="G1187" i="5"/>
  <c r="G1195" i="5"/>
  <c r="G1222" i="5"/>
  <c r="G1227" i="5"/>
  <c r="G1254" i="5"/>
  <c r="G1069" i="5"/>
  <c r="G1269" i="5"/>
  <c r="G1287" i="5"/>
  <c r="G970" i="5"/>
  <c r="G1259" i="5"/>
  <c r="G1109" i="5"/>
  <c r="G1158" i="5"/>
  <c r="G1262" i="5"/>
  <c r="G1225" i="5"/>
  <c r="G1224" i="5"/>
  <c r="G159" i="5"/>
  <c r="G350" i="5"/>
  <c r="G108" i="5"/>
  <c r="G167" i="5"/>
  <c r="G317" i="5"/>
  <c r="G107" i="5"/>
  <c r="G129" i="5"/>
  <c r="G485" i="5"/>
  <c r="G143" i="5"/>
  <c r="G368" i="5"/>
  <c r="G442" i="5"/>
  <c r="G14" i="5"/>
  <c r="G22" i="5"/>
  <c r="G126" i="5"/>
  <c r="G150" i="5"/>
  <c r="G166" i="5"/>
  <c r="G182" i="5"/>
  <c r="G352" i="5"/>
  <c r="G416" i="5"/>
  <c r="G452" i="5"/>
  <c r="G668" i="5"/>
  <c r="G56" i="5"/>
  <c r="G179" i="5"/>
  <c r="G364" i="5"/>
  <c r="G160" i="5"/>
  <c r="G335" i="5"/>
  <c r="G371" i="5"/>
  <c r="G386" i="5"/>
  <c r="G451" i="5"/>
  <c r="G656" i="5"/>
  <c r="G635" i="5"/>
  <c r="G585" i="5"/>
  <c r="G604" i="5"/>
  <c r="G637" i="5"/>
  <c r="G744" i="5"/>
  <c r="G790" i="5"/>
  <c r="G491" i="5"/>
  <c r="G549" i="5"/>
  <c r="G518" i="5"/>
  <c r="G548" i="5"/>
  <c r="G460" i="5"/>
  <c r="G570" i="5"/>
  <c r="G599" i="5"/>
  <c r="G948" i="5"/>
  <c r="G701" i="5"/>
  <c r="G785" i="5"/>
  <c r="G563" i="5"/>
  <c r="G655" i="5"/>
  <c r="G792" i="5"/>
  <c r="G557" i="5"/>
  <c r="G586" i="5"/>
  <c r="G665" i="5"/>
  <c r="G734" i="5"/>
  <c r="G784" i="5"/>
  <c r="G935" i="5"/>
  <c r="G659" i="5"/>
  <c r="G746" i="5"/>
  <c r="G779" i="5"/>
  <c r="G741" i="5"/>
  <c r="G758" i="5"/>
  <c r="G934" i="5"/>
  <c r="G877" i="5"/>
  <c r="G837" i="5"/>
  <c r="G979" i="5"/>
  <c r="G874" i="5"/>
  <c r="G1148" i="5"/>
  <c r="G895" i="5"/>
  <c r="G971" i="5"/>
  <c r="G1012" i="5"/>
  <c r="G1043" i="5"/>
  <c r="G1120" i="5"/>
  <c r="G918" i="5"/>
  <c r="G1044" i="5"/>
  <c r="G1162" i="5"/>
  <c r="G1098" i="5"/>
  <c r="G1031" i="5"/>
  <c r="G1053" i="5"/>
  <c r="G1174" i="5"/>
  <c r="G1097" i="5"/>
  <c r="G1130" i="5"/>
  <c r="G1208" i="5"/>
  <c r="G1226" i="5"/>
  <c r="G1150" i="5"/>
  <c r="G1188" i="5"/>
  <c r="G1196" i="5"/>
  <c r="G1107" i="5"/>
  <c r="G1159" i="5"/>
  <c r="G1257" i="5"/>
  <c r="G1085" i="5"/>
  <c r="G1136" i="5"/>
  <c r="G1229" i="5"/>
  <c r="G996" i="5"/>
  <c r="G1025" i="5"/>
  <c r="G1093" i="5"/>
  <c r="G1153" i="5"/>
  <c r="G1075" i="5"/>
  <c r="G1171" i="5"/>
  <c r="G927" i="5"/>
  <c r="G1015" i="5"/>
  <c r="G1189" i="5"/>
  <c r="G1260" i="5"/>
  <c r="G105" i="5"/>
  <c r="G79" i="5"/>
  <c r="G175" i="5"/>
  <c r="G380" i="5"/>
  <c r="G162" i="5"/>
  <c r="G699" i="5"/>
  <c r="G690" i="5"/>
  <c r="G161" i="5"/>
  <c r="G363" i="5"/>
  <c r="G15" i="5"/>
  <c r="G23" i="5"/>
  <c r="G132" i="5"/>
  <c r="G57" i="5"/>
  <c r="G155" i="5"/>
  <c r="G400" i="5"/>
  <c r="G468" i="5"/>
  <c r="G636" i="5"/>
  <c r="G111" i="5"/>
  <c r="G173" i="5"/>
  <c r="G330" i="5"/>
  <c r="G467" i="5"/>
  <c r="G598" i="5"/>
  <c r="G484" i="5"/>
  <c r="G501" i="5"/>
  <c r="G682" i="5"/>
  <c r="G882" i="5"/>
  <c r="G559" i="5"/>
  <c r="G610" i="5"/>
  <c r="G351" i="5"/>
  <c r="G471" i="5"/>
  <c r="G562" i="5"/>
  <c r="G617" i="5"/>
  <c r="G692" i="5"/>
  <c r="G696" i="5"/>
  <c r="G392" i="5"/>
  <c r="G469" i="5"/>
  <c r="G504" i="5"/>
  <c r="G545" i="5"/>
  <c r="G618" i="5"/>
  <c r="G804" i="5"/>
  <c r="G391" i="5"/>
  <c r="G569" i="5"/>
  <c r="G688" i="5"/>
  <c r="G492" i="5"/>
  <c r="G515" i="5"/>
  <c r="G629" i="5"/>
  <c r="G1239" i="5"/>
  <c r="G762" i="5"/>
  <c r="G766" i="5"/>
  <c r="G814" i="5"/>
  <c r="G834" i="5"/>
  <c r="G843" i="5"/>
  <c r="G705" i="5"/>
  <c r="G759" i="5"/>
  <c r="G926" i="5"/>
  <c r="G498" i="5"/>
  <c r="G666" i="5"/>
  <c r="G742" i="5"/>
  <c r="G977" i="5"/>
  <c r="G707" i="5"/>
  <c r="G845" i="5"/>
  <c r="G857" i="5"/>
  <c r="G1050" i="5"/>
  <c r="G1088" i="5"/>
  <c r="G1032" i="5"/>
  <c r="G985" i="5"/>
  <c r="G1034" i="5"/>
  <c r="G1076" i="5"/>
  <c r="G1266" i="5"/>
  <c r="G138" i="5"/>
  <c r="G146" i="5"/>
  <c r="G360" i="5"/>
  <c r="G148" i="5"/>
  <c r="G66" i="5"/>
  <c r="G96" i="5"/>
  <c r="G151" i="5"/>
  <c r="G133" i="5"/>
  <c r="G141" i="5"/>
  <c r="G446" i="5"/>
  <c r="G550" i="5"/>
  <c r="G172" i="5"/>
  <c r="G140" i="5"/>
  <c r="G185" i="5"/>
  <c r="G430" i="5"/>
  <c r="G16" i="5"/>
  <c r="G24" i="5"/>
  <c r="G72" i="5"/>
  <c r="G136" i="5"/>
  <c r="G319" i="5"/>
  <c r="G58" i="5"/>
  <c r="G97" i="5"/>
  <c r="G142" i="5"/>
  <c r="G347" i="5"/>
  <c r="G176" i="5"/>
  <c r="G495" i="5"/>
  <c r="G332" i="5"/>
  <c r="G420" i="5"/>
  <c r="G459" i="5"/>
  <c r="G648" i="5"/>
  <c r="G387" i="5"/>
  <c r="G472" i="5"/>
  <c r="G667" i="5"/>
  <c r="G587" i="5"/>
  <c r="G669" i="5"/>
  <c r="G411" i="5"/>
  <c r="G497" i="5"/>
  <c r="G628" i="5"/>
  <c r="G642" i="5"/>
  <c r="G1058" i="5"/>
  <c r="G426" i="5"/>
  <c r="G488" i="5"/>
  <c r="G500" i="5"/>
  <c r="G540" i="5"/>
  <c r="G560" i="5"/>
  <c r="G646" i="5"/>
  <c r="G706" i="5"/>
  <c r="G393" i="5"/>
  <c r="G435" i="5"/>
  <c r="G644" i="5"/>
  <c r="G464" i="5"/>
  <c r="G552" i="5"/>
  <c r="G681" i="5"/>
  <c r="G736" i="5"/>
  <c r="G769" i="5"/>
  <c r="G1003" i="5"/>
  <c r="G577" i="5"/>
  <c r="G812" i="5"/>
  <c r="G855" i="5"/>
  <c r="G710" i="5"/>
  <c r="G716" i="5"/>
  <c r="G765" i="5"/>
  <c r="G800" i="5"/>
  <c r="G816" i="5"/>
  <c r="G887" i="5"/>
  <c r="G950" i="5"/>
  <c r="G1028" i="5"/>
  <c r="G797" i="5"/>
  <c r="G930" i="5"/>
  <c r="G840" i="5"/>
  <c r="G876" i="5"/>
  <c r="G944" i="5"/>
  <c r="G907" i="5"/>
  <c r="G1002" i="5"/>
  <c r="G884" i="5"/>
  <c r="G932" i="5"/>
  <c r="G960" i="5"/>
  <c r="G1113" i="5"/>
  <c r="G1141" i="5"/>
  <c r="G1215" i="5"/>
  <c r="G1147" i="5"/>
  <c r="G1127" i="5"/>
  <c r="G1100" i="5"/>
  <c r="G1160" i="5"/>
  <c r="G1234" i="5"/>
  <c r="G1236" i="5"/>
  <c r="G1265" i="5"/>
  <c r="G1165" i="5"/>
  <c r="G1190" i="5"/>
  <c r="G1198" i="5"/>
  <c r="G1230" i="5"/>
  <c r="G1220" i="5"/>
  <c r="G1101" i="5"/>
  <c r="G1221" i="5"/>
  <c r="G70" i="5"/>
  <c r="G102" i="5"/>
  <c r="G69" i="5"/>
  <c r="G514" i="5"/>
  <c r="G571" i="5"/>
  <c r="G344" i="5"/>
  <c r="G365" i="5"/>
  <c r="G481" i="5"/>
  <c r="G17" i="5"/>
  <c r="G25" i="5"/>
  <c r="G73" i="5"/>
  <c r="G432" i="5"/>
  <c r="G59" i="5"/>
  <c r="G98" i="5"/>
  <c r="G171" i="5"/>
  <c r="G152" i="5"/>
  <c r="G455" i="5"/>
  <c r="G144" i="5"/>
  <c r="G165" i="5"/>
  <c r="G395" i="5"/>
  <c r="G574" i="5"/>
  <c r="G600" i="5"/>
  <c r="G443" i="5"/>
  <c r="G334" i="5"/>
  <c r="G398" i="5"/>
  <c r="G449" i="5"/>
  <c r="G529" i="5"/>
  <c r="G556" i="5"/>
  <c r="G564" i="5"/>
  <c r="G589" i="5"/>
  <c r="G463" i="5"/>
  <c r="G537" i="5"/>
  <c r="G551" i="5"/>
  <c r="G620" i="5"/>
  <c r="G578" i="5"/>
  <c r="G613" i="5"/>
  <c r="G496" i="5"/>
  <c r="G533" i="5"/>
  <c r="G584" i="5"/>
  <c r="G611" i="5"/>
  <c r="G632" i="5"/>
  <c r="G713" i="5"/>
  <c r="G783" i="5"/>
  <c r="G842" i="5"/>
  <c r="G863" i="5"/>
  <c r="G756" i="5"/>
  <c r="G794" i="5"/>
  <c r="G787" i="5"/>
  <c r="G687" i="5"/>
  <c r="G798" i="5"/>
  <c r="G920" i="5"/>
  <c r="G466" i="5"/>
  <c r="G517" i="5"/>
  <c r="G572" i="5"/>
  <c r="G601" i="5"/>
  <c r="G634" i="5"/>
  <c r="G683" i="5"/>
  <c r="G754" i="5"/>
  <c r="G677" i="5"/>
  <c r="G750" i="5"/>
  <c r="G770" i="5"/>
  <c r="G761" i="5"/>
  <c r="G873" i="5"/>
  <c r="G946" i="5"/>
  <c r="G916" i="5"/>
  <c r="G1040" i="5"/>
  <c r="G1129" i="5"/>
  <c r="G1027" i="5"/>
  <c r="G1054" i="5"/>
  <c r="G1077" i="5"/>
  <c r="G989" i="5"/>
  <c r="G1047" i="5"/>
  <c r="G978" i="5"/>
  <c r="G1161" i="5"/>
  <c r="G1137" i="5"/>
  <c r="G1180" i="5"/>
  <c r="G1256" i="5"/>
  <c r="G1183" i="5"/>
  <c r="G1191" i="5"/>
  <c r="G183" i="5"/>
  <c r="G106" i="5"/>
  <c r="G127" i="5"/>
  <c r="G180" i="5"/>
  <c r="G573" i="5"/>
  <c r="G19" i="5"/>
  <c r="G27" i="5"/>
  <c r="G75" i="5"/>
  <c r="G384" i="5"/>
  <c r="G61" i="5"/>
  <c r="G100" i="5"/>
  <c r="G113" i="5"/>
  <c r="G333" i="5"/>
  <c r="G362" i="5"/>
  <c r="G139" i="5"/>
  <c r="G168" i="5"/>
  <c r="G339" i="5"/>
  <c r="G412" i="5"/>
  <c r="G157" i="5"/>
  <c r="G341" i="5"/>
  <c r="G419" i="5"/>
  <c r="G581" i="5"/>
  <c r="G483" i="5"/>
  <c r="G487" i="5"/>
  <c r="G602" i="5"/>
  <c r="G641" i="5"/>
  <c r="G715" i="5"/>
  <c r="G511" i="5"/>
  <c r="G558" i="5"/>
  <c r="G595" i="5"/>
  <c r="G609" i="5"/>
  <c r="G473" i="5"/>
  <c r="G403" i="5"/>
  <c r="G479" i="5"/>
  <c r="G539" i="5"/>
  <c r="G954" i="5"/>
  <c r="G404" i="5"/>
  <c r="G436" i="5"/>
  <c r="G536" i="5"/>
  <c r="G614" i="5"/>
  <c r="G647" i="5"/>
  <c r="G695" i="5"/>
  <c r="G720" i="5"/>
  <c r="G839" i="5"/>
  <c r="G781" i="5"/>
  <c r="G1048" i="5"/>
  <c r="G624" i="5"/>
  <c r="G697" i="5"/>
  <c r="G805" i="5"/>
  <c r="G865" i="5"/>
  <c r="G482" i="5"/>
  <c r="G538" i="5"/>
  <c r="G767" i="5"/>
  <c r="G691" i="5"/>
  <c r="G853" i="5"/>
  <c r="G868" i="5"/>
  <c r="G752" i="5"/>
  <c r="G802" i="5"/>
  <c r="G819" i="5"/>
  <c r="G891" i="5"/>
  <c r="G962" i="5"/>
  <c r="G1016" i="5"/>
  <c r="G1078" i="5"/>
  <c r="G939" i="5"/>
  <c r="G1038" i="5"/>
  <c r="G867" i="5"/>
  <c r="G924" i="5"/>
  <c r="G1026" i="5"/>
  <c r="G1056" i="5"/>
  <c r="G1094" i="5"/>
  <c r="G1042" i="5"/>
  <c r="G919" i="5"/>
  <c r="G1072" i="5"/>
  <c r="G1143" i="5"/>
  <c r="G1114" i="5"/>
  <c r="G958" i="5"/>
  <c r="G1011" i="5"/>
  <c r="G1216" i="5"/>
  <c r="G1231" i="5"/>
  <c r="G1108" i="5"/>
  <c r="G1115" i="5"/>
  <c r="G1163" i="5"/>
  <c r="G1241" i="5"/>
  <c r="G1185" i="5"/>
  <c r="G1193" i="5"/>
  <c r="G1238" i="5"/>
  <c r="G1268" i="5"/>
  <c r="G1119" i="5"/>
  <c r="G1232" i="5"/>
  <c r="G1275" i="5"/>
  <c r="G1285" i="5"/>
  <c r="G1155" i="5"/>
  <c r="G1197" i="5"/>
  <c r="G1126" i="5"/>
  <c r="G1240" i="5"/>
  <c r="G170" i="5"/>
  <c r="G465" i="5"/>
  <c r="G532" i="5"/>
  <c r="G526" i="5"/>
  <c r="G774" i="5"/>
  <c r="G818" i="5"/>
  <c r="G725" i="5"/>
  <c r="G986" i="5"/>
  <c r="G1061" i="5"/>
  <c r="G1205" i="5"/>
  <c r="G1184" i="5"/>
  <c r="G1035" i="5"/>
  <c r="G1192" i="5"/>
  <c r="G519" i="5"/>
  <c r="G714" i="5"/>
  <c r="G815" i="5"/>
  <c r="G900" i="5"/>
  <c r="G1258" i="5"/>
  <c r="G356" i="5"/>
  <c r="G84" i="5"/>
  <c r="G377" i="5"/>
  <c r="G74" i="5"/>
  <c r="G349" i="5"/>
  <c r="G450" i="5"/>
  <c r="G771" i="5"/>
  <c r="G625" i="5"/>
  <c r="G477" i="5"/>
  <c r="G555" i="5"/>
  <c r="G698" i="5"/>
  <c r="G772" i="5"/>
  <c r="G1116" i="5"/>
  <c r="G967" i="5"/>
  <c r="G1233" i="5"/>
  <c r="G1144" i="5"/>
  <c r="G358" i="5"/>
  <c r="G169" i="5"/>
  <c r="G990" i="5"/>
  <c r="G1267" i="5"/>
  <c r="G71" i="5"/>
  <c r="G156" i="5"/>
  <c r="G652" i="5"/>
  <c r="G174" i="5"/>
  <c r="G60" i="5"/>
  <c r="G375" i="5"/>
  <c r="G650" i="5"/>
  <c r="G431" i="5"/>
  <c r="G1223" i="5"/>
  <c r="G856" i="5"/>
  <c r="G914" i="5"/>
  <c r="G994" i="5"/>
  <c r="G1166" i="5"/>
  <c r="G1125" i="5"/>
  <c r="G1214" i="5"/>
  <c r="G158" i="5"/>
  <c r="G580" i="5"/>
  <c r="G418" i="5"/>
  <c r="G883" i="5"/>
  <c r="G885" i="5"/>
  <c r="G1106" i="5"/>
  <c r="G943" i="5"/>
  <c r="G331" i="5"/>
  <c r="G145" i="5"/>
  <c r="G476" i="5"/>
  <c r="G490" i="5"/>
  <c r="G444" i="5"/>
  <c r="G908" i="5"/>
  <c r="G1036" i="5"/>
  <c r="G678" i="5"/>
  <c r="G18" i="5"/>
  <c r="G99" i="5"/>
  <c r="G799" i="5"/>
  <c r="G708" i="5"/>
  <c r="G721" i="5"/>
  <c r="G1081" i="5"/>
  <c r="G1102" i="5"/>
  <c r="G1091" i="5"/>
  <c r="G1235" i="5"/>
  <c r="G26" i="5"/>
  <c r="G685" i="5"/>
  <c r="G30" i="5"/>
  <c r="G1261" i="5"/>
  <c r="G686" i="5"/>
  <c r="G508" i="5"/>
  <c r="G394" i="5"/>
  <c r="G965" i="5"/>
  <c r="G575" i="5"/>
  <c r="G343" i="5"/>
  <c r="G1001" i="5"/>
  <c r="G1156" i="5"/>
  <c r="G1284" i="5"/>
  <c r="G852" i="5"/>
  <c r="G440" i="5"/>
  <c r="G838" i="5"/>
  <c r="G826" i="5"/>
  <c r="G607" i="5"/>
  <c r="G1082" i="5"/>
  <c r="G1182" i="5"/>
  <c r="G402" i="5"/>
  <c r="G1052" i="5"/>
  <c r="G316" i="5"/>
  <c r="G109" i="5"/>
  <c r="G623" i="5"/>
  <c r="G671" i="5"/>
  <c r="G827" i="5"/>
  <c r="G354" i="5"/>
  <c r="G110" i="5"/>
  <c r="G408" i="5"/>
  <c r="G1084" i="5"/>
  <c r="G743" i="5"/>
  <c r="G1270" i="5"/>
  <c r="G566" i="5"/>
  <c r="G594" i="5"/>
  <c r="G789" i="5"/>
  <c r="G531" i="5"/>
  <c r="G627" i="5"/>
  <c r="G315" i="5"/>
  <c r="G348" i="5"/>
  <c r="G975" i="5"/>
  <c r="G622" i="5"/>
  <c r="G732" i="5"/>
  <c r="G987" i="5"/>
  <c r="G1199" i="5"/>
  <c r="G847" i="5"/>
  <c r="G438" i="5"/>
  <c r="G894" i="5"/>
  <c r="G576" i="5"/>
  <c r="G410" i="5"/>
  <c r="G37" i="5"/>
  <c r="G1066" i="5"/>
  <c r="G425" i="5"/>
  <c r="G592" i="5"/>
  <c r="G11" i="5"/>
  <c r="G370" i="5"/>
  <c r="G964" i="5"/>
  <c r="G591" i="5"/>
  <c r="G848" i="5"/>
  <c r="G672" i="5"/>
  <c r="G76" i="5"/>
  <c r="G1179" i="5"/>
  <c r="G1068" i="5"/>
  <c r="G777" i="5"/>
  <c r="G458" i="5"/>
  <c r="G658" i="5"/>
  <c r="G486" i="5"/>
  <c r="G125" i="5"/>
  <c r="G993" i="5"/>
  <c r="G475" i="5"/>
  <c r="G547" i="5"/>
  <c r="G1014" i="5"/>
  <c r="G583" i="5"/>
  <c r="G582" i="5"/>
  <c r="G47" i="5"/>
  <c r="G306" i="5"/>
  <c r="G329" i="5"/>
  <c r="G972" i="5"/>
  <c r="G65" i="5"/>
  <c r="G606" i="5"/>
  <c r="G424" i="5"/>
  <c r="G1181" i="5"/>
  <c r="G10" i="5"/>
  <c r="G489" i="5"/>
  <c r="G722" i="5"/>
  <c r="G684" i="5"/>
  <c r="G851" i="5"/>
  <c r="G507" i="5"/>
  <c r="G437" i="5"/>
  <c r="G328" i="5"/>
  <c r="G64" i="5"/>
  <c r="G974" i="5"/>
  <c r="G998" i="5"/>
  <c r="G1204" i="5"/>
  <c r="G9" i="5"/>
  <c r="G327" i="5"/>
  <c r="G326" i="5"/>
  <c r="G325" i="5"/>
  <c r="K7" i="5"/>
  <c r="M8" i="5"/>
  <c r="I1288" i="3"/>
  <c r="P1288" i="3"/>
  <c r="G1288" i="3"/>
  <c r="D1288" i="2"/>
  <c r="F1288" i="2" s="1"/>
  <c r="O1288" i="2" s="1"/>
  <c r="F7" i="2"/>
  <c r="G999" i="2" s="1"/>
  <c r="F8" i="2"/>
  <c r="M8" i="2" s="1"/>
  <c r="P324" i="2"/>
  <c r="I324" i="2"/>
  <c r="K324" i="2"/>
  <c r="O324" i="2"/>
  <c r="L1288" i="2"/>
  <c r="L7" i="2"/>
  <c r="K325" i="1"/>
  <c r="L324" i="1"/>
  <c r="M324" i="1" s="1"/>
  <c r="O324" i="1"/>
  <c r="L325" i="1"/>
  <c r="M325" i="1" s="1"/>
  <c r="D1288" i="1"/>
  <c r="F1288" i="1" s="1"/>
  <c r="F7" i="1"/>
  <c r="F8" i="1"/>
  <c r="I324" i="1"/>
  <c r="P324" i="1"/>
  <c r="M1288" i="5" l="1"/>
  <c r="O1288" i="5"/>
  <c r="P1288" i="5"/>
  <c r="I1288" i="5"/>
  <c r="G1288" i="5"/>
  <c r="BN12" i="9"/>
  <c r="BJ12" i="9"/>
  <c r="BL12" i="9"/>
  <c r="CH12" i="9"/>
  <c r="CD12" i="9"/>
  <c r="CF12" i="9"/>
  <c r="CH14" i="9"/>
  <c r="CF14" i="9"/>
  <c r="CD14" i="9"/>
  <c r="BN14" i="9"/>
  <c r="BJ14" i="9"/>
  <c r="BL14" i="9"/>
  <c r="AW15" i="9"/>
  <c r="BA15" i="9"/>
  <c r="AY15" i="9"/>
  <c r="CD10" i="9"/>
  <c r="CH10" i="9"/>
  <c r="CF10" i="9"/>
  <c r="BD15" i="9"/>
  <c r="BV15" i="9"/>
  <c r="BN10" i="9"/>
  <c r="BJ10" i="9"/>
  <c r="BL10" i="9"/>
  <c r="CD11" i="9"/>
  <c r="CH11" i="9"/>
  <c r="CF11" i="9"/>
  <c r="CH13" i="9"/>
  <c r="CD13" i="9"/>
  <c r="CF13" i="9"/>
  <c r="BJ11" i="9"/>
  <c r="BN11" i="9"/>
  <c r="BL11" i="9"/>
  <c r="BN13" i="9"/>
  <c r="BJ13" i="9"/>
  <c r="BL13" i="9"/>
  <c r="AT16" i="9"/>
  <c r="AQ17" i="9"/>
  <c r="AR16" i="9" s="1"/>
  <c r="BV16" i="9"/>
  <c r="BV17" i="9" s="1"/>
  <c r="BB17" i="9"/>
  <c r="BD16" i="9"/>
  <c r="G711" i="1"/>
  <c r="G999" i="1"/>
  <c r="G723" i="2"/>
  <c r="G711" i="2"/>
  <c r="G674" i="1"/>
  <c r="G723" i="1"/>
  <c r="O7" i="2"/>
  <c r="G674" i="2"/>
  <c r="M1288" i="2"/>
  <c r="G324" i="2"/>
  <c r="M7" i="2"/>
  <c r="K1288" i="2"/>
  <c r="O7" i="7"/>
  <c r="L7" i="7"/>
  <c r="M7" i="7" s="1"/>
  <c r="O1288" i="7"/>
  <c r="L1288" i="7"/>
  <c r="M1288" i="7" s="1"/>
  <c r="P8" i="2"/>
  <c r="G8" i="2"/>
  <c r="I8" i="2"/>
  <c r="K8" i="2"/>
  <c r="O8" i="2"/>
  <c r="G1283" i="2"/>
  <c r="G1282" i="2"/>
  <c r="G1281" i="2"/>
  <c r="G1280" i="2"/>
  <c r="G1279" i="2"/>
  <c r="G1278" i="2"/>
  <c r="G1277" i="2"/>
  <c r="G1276" i="2"/>
  <c r="G1219" i="2"/>
  <c r="G1218" i="2"/>
  <c r="G1217" i="2"/>
  <c r="G1209" i="2"/>
  <c r="G1260" i="2"/>
  <c r="G1264" i="2"/>
  <c r="G1269" i="2"/>
  <c r="G1207" i="2"/>
  <c r="G1170" i="2"/>
  <c r="G1169" i="2"/>
  <c r="G1168" i="2"/>
  <c r="G1167" i="2"/>
  <c r="G1152" i="2"/>
  <c r="G1134" i="2"/>
  <c r="G1117" i="2"/>
  <c r="G1266" i="2"/>
  <c r="G1263" i="2"/>
  <c r="G1163" i="2"/>
  <c r="G1148" i="2"/>
  <c r="G1130" i="2"/>
  <c r="G1268" i="2"/>
  <c r="G1265" i="2"/>
  <c r="G1262" i="2"/>
  <c r="G1259" i="2"/>
  <c r="G1138" i="2"/>
  <c r="G1097" i="2"/>
  <c r="G1175" i="2"/>
  <c r="G1139" i="2"/>
  <c r="G1111" i="2"/>
  <c r="G1140" i="2"/>
  <c r="G1109" i="2"/>
  <c r="G1093" i="2"/>
  <c r="G1077" i="2"/>
  <c r="G1061" i="2"/>
  <c r="G1267" i="2"/>
  <c r="G1121" i="2"/>
  <c r="G1114" i="2"/>
  <c r="G1099" i="2"/>
  <c r="G1083" i="2"/>
  <c r="G1067" i="2"/>
  <c r="G1051" i="2"/>
  <c r="G1122" i="2"/>
  <c r="G1095" i="2"/>
  <c r="G1079" i="2"/>
  <c r="G1063" i="2"/>
  <c r="G1047" i="2"/>
  <c r="G1127" i="2"/>
  <c r="G1171" i="2"/>
  <c r="G1075" i="2"/>
  <c r="G1044" i="2"/>
  <c r="G1043" i="2"/>
  <c r="G1029" i="2"/>
  <c r="G1027" i="2"/>
  <c r="G1115" i="2"/>
  <c r="G1091" i="2"/>
  <c r="G1017" i="2"/>
  <c r="G995" i="2"/>
  <c r="G980" i="2"/>
  <c r="G1118" i="2"/>
  <c r="G1107" i="2"/>
  <c r="G1031" i="2"/>
  <c r="G953" i="2"/>
  <c r="G952" i="2"/>
  <c r="G951" i="2"/>
  <c r="G935" i="2"/>
  <c r="G1013" i="2"/>
  <c r="G992" i="2"/>
  <c r="G991" i="2"/>
  <c r="G1056" i="2"/>
  <c r="G1035" i="2"/>
  <c r="G1026" i="2"/>
  <c r="G973" i="2"/>
  <c r="G866" i="2"/>
  <c r="G1004" i="2"/>
  <c r="G942" i="2"/>
  <c r="G1005" i="2"/>
  <c r="G1001" i="2"/>
  <c r="G929" i="2"/>
  <c r="G913" i="2"/>
  <c r="G896" i="2"/>
  <c r="G879" i="2"/>
  <c r="G1006" i="2"/>
  <c r="G1059" i="2"/>
  <c r="G1007" i="2"/>
  <c r="G955" i="2"/>
  <c r="G909" i="2"/>
  <c r="G893" i="2"/>
  <c r="G892" i="2"/>
  <c r="G874" i="2"/>
  <c r="G1072" i="2"/>
  <c r="G1008" i="2"/>
  <c r="G937" i="2"/>
  <c r="G985" i="2"/>
  <c r="G956" i="2"/>
  <c r="G911" i="2"/>
  <c r="G877" i="2"/>
  <c r="G876" i="2"/>
  <c r="G902" i="2"/>
  <c r="G867" i="2"/>
  <c r="G850" i="2"/>
  <c r="G846" i="2"/>
  <c r="G825" i="2"/>
  <c r="G809" i="2"/>
  <c r="G791" i="2"/>
  <c r="G731" i="2"/>
  <c r="G860" i="2"/>
  <c r="G1025" i="2"/>
  <c r="G858" i="2"/>
  <c r="G842" i="2"/>
  <c r="G839" i="2"/>
  <c r="G821" i="2"/>
  <c r="G818" i="2"/>
  <c r="G805" i="2"/>
  <c r="G804" i="2"/>
  <c r="G800" i="2"/>
  <c r="G788" i="2"/>
  <c r="G785" i="2"/>
  <c r="G771" i="2"/>
  <c r="G770" i="2"/>
  <c r="G769" i="2"/>
  <c r="G768" i="2"/>
  <c r="G767" i="2"/>
  <c r="G766" i="2"/>
  <c r="G765" i="2"/>
  <c r="G764" i="2"/>
  <c r="G760" i="2"/>
  <c r="G747" i="2"/>
  <c r="G746" i="2"/>
  <c r="G743" i="2"/>
  <c r="G921" i="2"/>
  <c r="G857" i="2"/>
  <c r="G855" i="2"/>
  <c r="G811" i="2"/>
  <c r="G793" i="2"/>
  <c r="G778" i="2"/>
  <c r="G753" i="2"/>
  <c r="G733" i="2"/>
  <c r="G817" i="2"/>
  <c r="G799" i="2"/>
  <c r="G784" i="2"/>
  <c r="G759" i="2"/>
  <c r="G742" i="2"/>
  <c r="G716" i="2"/>
  <c r="G918" i="2"/>
  <c r="G870" i="2"/>
  <c r="G1009" i="2"/>
  <c r="G875" i="2"/>
  <c r="G840" i="2"/>
  <c r="G819" i="2"/>
  <c r="G802" i="2"/>
  <c r="G801" i="2"/>
  <c r="G786" i="2"/>
  <c r="G762" i="2"/>
  <c r="G761" i="2"/>
  <c r="G744" i="2"/>
  <c r="G718" i="2"/>
  <c r="G830" i="2"/>
  <c r="G755" i="2"/>
  <c r="G701" i="2"/>
  <c r="G693" i="2"/>
  <c r="G679" i="2"/>
  <c r="G661" i="2"/>
  <c r="G645" i="2"/>
  <c r="G810" i="2"/>
  <c r="G945" i="2"/>
  <c r="G832" i="2"/>
  <c r="G795" i="2"/>
  <c r="G752" i="2"/>
  <c r="G702" i="2"/>
  <c r="G689" i="2"/>
  <c r="G675" i="2"/>
  <c r="G673" i="2"/>
  <c r="G888" i="2"/>
  <c r="G829" i="2"/>
  <c r="G735" i="2"/>
  <c r="G792" i="2"/>
  <c r="G780" i="2"/>
  <c r="G703" i="2"/>
  <c r="G905" i="2"/>
  <c r="G831" i="2"/>
  <c r="G732" i="2"/>
  <c r="G828" i="2"/>
  <c r="G777" i="2"/>
  <c r="G700" i="2"/>
  <c r="G698" i="2"/>
  <c r="G697" i="2"/>
  <c r="G655" i="2"/>
  <c r="G833" i="2"/>
  <c r="G813" i="2"/>
  <c r="G657" i="2"/>
  <c r="G630" i="2"/>
  <c r="G608" i="2"/>
  <c r="G593" i="2"/>
  <c r="G579" i="2"/>
  <c r="G669" i="2"/>
  <c r="G637" i="2"/>
  <c r="G687" i="2"/>
  <c r="G590" i="2"/>
  <c r="G640" i="2"/>
  <c r="G620" i="2"/>
  <c r="G553" i="2"/>
  <c r="G546" i="2"/>
  <c r="G538" i="2"/>
  <c r="G517" i="2"/>
  <c r="G498" i="2"/>
  <c r="G482" i="2"/>
  <c r="G466" i="2"/>
  <c r="G449" i="2"/>
  <c r="G434" i="2"/>
  <c r="G433" i="2"/>
  <c r="G417" i="2"/>
  <c r="G401" i="2"/>
  <c r="G654" i="2"/>
  <c r="G605" i="2"/>
  <c r="G565" i="2"/>
  <c r="G639" i="2"/>
  <c r="G587" i="2"/>
  <c r="G543" i="2"/>
  <c r="G536" i="2"/>
  <c r="G515" i="2"/>
  <c r="G496" i="2"/>
  <c r="G480" i="2"/>
  <c r="G464" i="2"/>
  <c r="G447" i="2"/>
  <c r="G431" i="2"/>
  <c r="G415" i="2"/>
  <c r="G399" i="2"/>
  <c r="G556" i="2"/>
  <c r="G541" i="2"/>
  <c r="G509" i="2"/>
  <c r="G457" i="2"/>
  <c r="G406" i="2"/>
  <c r="G385" i="2"/>
  <c r="G441" i="2"/>
  <c r="G422" i="2"/>
  <c r="G398" i="2"/>
  <c r="G471" i="2"/>
  <c r="G419" i="2"/>
  <c r="G400" i="2"/>
  <c r="G378" i="2"/>
  <c r="G363" i="2"/>
  <c r="G347" i="2"/>
  <c r="G542" i="2"/>
  <c r="G486" i="2"/>
  <c r="G409" i="2"/>
  <c r="G573" i="2"/>
  <c r="G530" i="2"/>
  <c r="G525" i="2"/>
  <c r="G503" i="2"/>
  <c r="G454" i="2"/>
  <c r="G374" i="2"/>
  <c r="G359" i="2"/>
  <c r="G438" i="2"/>
  <c r="G382" i="2"/>
  <c r="G380" i="2"/>
  <c r="G365" i="2"/>
  <c r="G349" i="2"/>
  <c r="G332" i="2"/>
  <c r="G331" i="2"/>
  <c r="G330" i="2"/>
  <c r="G312" i="2"/>
  <c r="G849" i="2"/>
  <c r="G540" i="2"/>
  <c r="G396" i="2"/>
  <c r="G313" i="2"/>
  <c r="G185" i="2"/>
  <c r="G184" i="2"/>
  <c r="G183" i="2"/>
  <c r="G182" i="2"/>
  <c r="G181" i="2"/>
  <c r="G180" i="2"/>
  <c r="G179" i="2"/>
  <c r="G178" i="2"/>
  <c r="G177" i="2"/>
  <c r="G176" i="2"/>
  <c r="G175" i="2"/>
  <c r="G174" i="2"/>
  <c r="G173" i="2"/>
  <c r="G172" i="2"/>
  <c r="G171" i="2"/>
  <c r="G170" i="2"/>
  <c r="G169" i="2"/>
  <c r="G168" i="2"/>
  <c r="G167" i="2"/>
  <c r="G166" i="2"/>
  <c r="G165" i="2"/>
  <c r="G164" i="2"/>
  <c r="G163" i="2"/>
  <c r="G162" i="2"/>
  <c r="G161" i="2"/>
  <c r="G39" i="2"/>
  <c r="G383" i="2"/>
  <c r="G376" i="2"/>
  <c r="G345" i="2"/>
  <c r="G384" i="2"/>
  <c r="G561" i="2"/>
  <c r="G232" i="2"/>
  <c r="G390" i="2"/>
  <c r="G361" i="2"/>
  <c r="G474" i="2"/>
  <c r="G314" i="2"/>
  <c r="G311" i="2"/>
  <c r="G128" i="2"/>
  <c r="G127" i="2"/>
  <c r="G126" i="2"/>
  <c r="G83" i="2"/>
  <c r="G82" i="2"/>
  <c r="G81" i="2"/>
  <c r="G80" i="2"/>
  <c r="G120" i="2"/>
  <c r="G112" i="2"/>
  <c r="G102" i="2"/>
  <c r="G77" i="2"/>
  <c r="G24" i="2"/>
  <c r="G19" i="2"/>
  <c r="G16" i="2"/>
  <c r="G121" i="2"/>
  <c r="G113" i="2"/>
  <c r="G78" i="2"/>
  <c r="G26" i="2"/>
  <c r="G18" i="2"/>
  <c r="G122" i="2"/>
  <c r="G114" i="2"/>
  <c r="G66" i="2"/>
  <c r="G107" i="2"/>
  <c r="G25" i="2"/>
  <c r="G20" i="2"/>
  <c r="G14" i="2"/>
  <c r="G123" i="2"/>
  <c r="G115" i="2"/>
  <c r="G108" i="2"/>
  <c r="G106" i="2"/>
  <c r="G104" i="2"/>
  <c r="G67" i="2"/>
  <c r="G60" i="2"/>
  <c r="G38" i="2"/>
  <c r="G105" i="2"/>
  <c r="G27" i="2"/>
  <c r="G22" i="2"/>
  <c r="G17" i="2"/>
  <c r="G12" i="2"/>
  <c r="G186" i="2"/>
  <c r="G124" i="2"/>
  <c r="G116" i="2"/>
  <c r="G55" i="2"/>
  <c r="G50" i="2"/>
  <c r="I7" i="2"/>
  <c r="G29" i="2"/>
  <c r="G117" i="2"/>
  <c r="G61" i="2"/>
  <c r="P7" i="2"/>
  <c r="G111" i="2"/>
  <c r="G23" i="2"/>
  <c r="G13" i="2"/>
  <c r="G118" i="2"/>
  <c r="G7" i="2"/>
  <c r="G119" i="2"/>
  <c r="G62" i="2"/>
  <c r="G28" i="2"/>
  <c r="G21" i="2"/>
  <c r="G15" i="2"/>
  <c r="G69" i="2"/>
  <c r="G160" i="2"/>
  <c r="G36" i="2"/>
  <c r="G73" i="2"/>
  <c r="G31" i="2"/>
  <c r="G49" i="2"/>
  <c r="G143" i="2"/>
  <c r="G156" i="2"/>
  <c r="G394" i="2"/>
  <c r="G76" i="2"/>
  <c r="G293" i="2"/>
  <c r="G259" i="2"/>
  <c r="G291" i="2"/>
  <c r="G389" i="2"/>
  <c r="G294" i="2"/>
  <c r="G191" i="2"/>
  <c r="G199" i="2"/>
  <c r="G207" i="2"/>
  <c r="G215" i="2"/>
  <c r="G223" i="2"/>
  <c r="G231" i="2"/>
  <c r="G360" i="2"/>
  <c r="G89" i="2"/>
  <c r="G136" i="2"/>
  <c r="G260" i="2"/>
  <c r="G292" i="2"/>
  <c r="G334" i="2"/>
  <c r="G413" i="2"/>
  <c r="G451" i="2"/>
  <c r="G477" i="2"/>
  <c r="G497" i="2"/>
  <c r="G320" i="2"/>
  <c r="G333" i="2"/>
  <c r="G350" i="2"/>
  <c r="G446" i="2"/>
  <c r="G516" i="2"/>
  <c r="G554" i="2"/>
  <c r="G309" i="2"/>
  <c r="G393" i="2"/>
  <c r="G520" i="2"/>
  <c r="G581" i="2"/>
  <c r="G533" i="2"/>
  <c r="G544" i="2"/>
  <c r="G625" i="2"/>
  <c r="G445" i="2"/>
  <c r="G494" i="2"/>
  <c r="G610" i="2"/>
  <c r="G487" i="2"/>
  <c r="G527" i="2"/>
  <c r="G548" i="2"/>
  <c r="G712" i="2"/>
  <c r="G440" i="2"/>
  <c r="G529" i="2"/>
  <c r="G652" i="2"/>
  <c r="G562" i="2"/>
  <c r="G680" i="2"/>
  <c r="G628" i="2"/>
  <c r="G775" i="2"/>
  <c r="G820" i="2"/>
  <c r="G814" i="2"/>
  <c r="G924" i="2"/>
  <c r="G725" i="2"/>
  <c r="G826" i="2"/>
  <c r="G783" i="2"/>
  <c r="G915" i="2"/>
  <c r="G950" i="2"/>
  <c r="G881" i="2"/>
  <c r="G889" i="2"/>
  <c r="G901" i="2"/>
  <c r="G754" i="2"/>
  <c r="G848" i="2"/>
  <c r="G872" i="2"/>
  <c r="G1066" i="2"/>
  <c r="G983" i="2"/>
  <c r="G990" i="2"/>
  <c r="G967" i="2"/>
  <c r="G934" i="2"/>
  <c r="G1074" i="2"/>
  <c r="G1128" i="2"/>
  <c r="G976" i="2"/>
  <c r="G1086" i="2"/>
  <c r="G1094" i="2"/>
  <c r="G954" i="2"/>
  <c r="G1040" i="2"/>
  <c r="G1028" i="2"/>
  <c r="G1090" i="2"/>
  <c r="G1186" i="2"/>
  <c r="G1089" i="2"/>
  <c r="G1183" i="2"/>
  <c r="G1068" i="2"/>
  <c r="G1192" i="2"/>
  <c r="G1208" i="2"/>
  <c r="G1258" i="2"/>
  <c r="G1200" i="2"/>
  <c r="G1253" i="2"/>
  <c r="G1222" i="2"/>
  <c r="G1242" i="2"/>
  <c r="G1227" i="2"/>
  <c r="G1235" i="2"/>
  <c r="G463" i="2"/>
  <c r="G222" i="2"/>
  <c r="G289" i="2"/>
  <c r="G410" i="2"/>
  <c r="G234" i="2"/>
  <c r="G387" i="2"/>
  <c r="G392" i="2"/>
  <c r="G473" i="2"/>
  <c r="G570" i="2"/>
  <c r="G643" i="2"/>
  <c r="G694" i="2"/>
  <c r="G885" i="2"/>
  <c r="G928" i="2"/>
  <c r="G1153" i="2"/>
  <c r="G1166" i="2"/>
  <c r="G1119" i="2"/>
  <c r="G1215" i="2"/>
  <c r="G1226" i="2"/>
  <c r="G37" i="2"/>
  <c r="G33" i="2"/>
  <c r="G51" i="2"/>
  <c r="G362" i="2"/>
  <c r="G304" i="2"/>
  <c r="G70" i="2"/>
  <c r="G150" i="2"/>
  <c r="G233" i="2"/>
  <c r="G92" i="2"/>
  <c r="G269" i="2"/>
  <c r="G397" i="2"/>
  <c r="G402" i="2"/>
  <c r="G270" i="2"/>
  <c r="G192" i="2"/>
  <c r="G200" i="2"/>
  <c r="G208" i="2"/>
  <c r="G216" i="2"/>
  <c r="G224" i="2"/>
  <c r="G281" i="2"/>
  <c r="G364" i="2"/>
  <c r="G319" i="2"/>
  <c r="G279" i="2"/>
  <c r="G354" i="2"/>
  <c r="G282" i="2"/>
  <c r="G847" i="2"/>
  <c r="G510" i="2"/>
  <c r="G539" i="2"/>
  <c r="G321" i="2"/>
  <c r="G369" i="2"/>
  <c r="G475" i="2"/>
  <c r="G514" i="2"/>
  <c r="G310" i="2"/>
  <c r="G403" i="2"/>
  <c r="G421" i="2"/>
  <c r="G518" i="2"/>
  <c r="G550" i="2"/>
  <c r="G589" i="2"/>
  <c r="G407" i="2"/>
  <c r="G439" i="2"/>
  <c r="G488" i="2"/>
  <c r="G528" i="2"/>
  <c r="G598" i="2"/>
  <c r="G408" i="2"/>
  <c r="G476" i="2"/>
  <c r="G567" i="2"/>
  <c r="G650" i="2"/>
  <c r="G588" i="2"/>
  <c r="G563" i="2"/>
  <c r="G624" i="2"/>
  <c r="G719" i="2"/>
  <c r="G557" i="2"/>
  <c r="G601" i="2"/>
  <c r="G704" i="2"/>
  <c r="G796" i="2"/>
  <c r="G691" i="2"/>
  <c r="G756" i="2"/>
  <c r="G647" i="2"/>
  <c r="G681" i="2"/>
  <c r="G863" i="2"/>
  <c r="G865" i="2"/>
  <c r="G884" i="2"/>
  <c r="G1042" i="2"/>
  <c r="G895" i="2"/>
  <c r="G982" i="2"/>
  <c r="G979" i="2"/>
  <c r="G737" i="2"/>
  <c r="G794" i="2"/>
  <c r="G815" i="2"/>
  <c r="G1102" i="2"/>
  <c r="G1014" i="2"/>
  <c r="G919" i="2"/>
  <c r="G947" i="2"/>
  <c r="G904" i="2"/>
  <c r="G938" i="2"/>
  <c r="G948" i="2"/>
  <c r="G970" i="2"/>
  <c r="G1160" i="2"/>
  <c r="G1030" i="2"/>
  <c r="G986" i="2"/>
  <c r="G958" i="2"/>
  <c r="G1003" i="2"/>
  <c r="G1041" i="2"/>
  <c r="G949" i="2"/>
  <c r="G984" i="2"/>
  <c r="G1248" i="2"/>
  <c r="G1125" i="2"/>
  <c r="G1141" i="2"/>
  <c r="G1150" i="2"/>
  <c r="G1176" i="2"/>
  <c r="G1071" i="2"/>
  <c r="G1110" i="2"/>
  <c r="G1120" i="2"/>
  <c r="G1145" i="2"/>
  <c r="G1184" i="2"/>
  <c r="G1161" i="2"/>
  <c r="G1126" i="2"/>
  <c r="G1159" i="2"/>
  <c r="G1255" i="2"/>
  <c r="G1202" i="2"/>
  <c r="G1271" i="2"/>
  <c r="G1157" i="2"/>
  <c r="G1196" i="2"/>
  <c r="G1216" i="2"/>
  <c r="G1243" i="2"/>
  <c r="G1201" i="2"/>
  <c r="G1228" i="2"/>
  <c r="G1236" i="2"/>
  <c r="G214" i="2"/>
  <c r="G290" i="2"/>
  <c r="G373" i="2"/>
  <c r="G366" i="2"/>
  <c r="G613" i="2"/>
  <c r="G493" i="2"/>
  <c r="G526" i="2"/>
  <c r="G604" i="2"/>
  <c r="G596" i="2"/>
  <c r="G609" i="2"/>
  <c r="G662" i="2"/>
  <c r="G717" i="2"/>
  <c r="G926" i="2"/>
  <c r="G900" i="2"/>
  <c r="G923" i="2"/>
  <c r="G994" i="2"/>
  <c r="G1104" i="2"/>
  <c r="G933" i="2"/>
  <c r="G1037" i="2"/>
  <c r="G1103" i="2"/>
  <c r="G1206" i="2"/>
  <c r="G1257" i="2"/>
  <c r="G1234" i="2"/>
  <c r="G93" i="2"/>
  <c r="G90" i="2"/>
  <c r="G94" i="2"/>
  <c r="G158" i="2"/>
  <c r="G35" i="2"/>
  <c r="G149" i="2"/>
  <c r="G42" i="2"/>
  <c r="G63" i="2"/>
  <c r="G344" i="2"/>
  <c r="G283" i="2"/>
  <c r="G339" i="2"/>
  <c r="G193" i="2"/>
  <c r="G201" i="2"/>
  <c r="G209" i="2"/>
  <c r="G217" i="2"/>
  <c r="G225" i="2"/>
  <c r="G235" i="2"/>
  <c r="G239" i="2"/>
  <c r="G243" i="2"/>
  <c r="G247" i="2"/>
  <c r="G251" i="2"/>
  <c r="G255" i="2"/>
  <c r="G130" i="2"/>
  <c r="G284" i="2"/>
  <c r="G377" i="2"/>
  <c r="G318" i="2"/>
  <c r="G356" i="2"/>
  <c r="G535" i="2"/>
  <c r="G444" i="2"/>
  <c r="G395" i="2"/>
  <c r="G453" i="2"/>
  <c r="G322" i="2"/>
  <c r="G336" i="2"/>
  <c r="G353" i="2"/>
  <c r="G495" i="2"/>
  <c r="G342" i="2"/>
  <c r="G435" i="2"/>
  <c r="G523" i="2"/>
  <c r="G575" i="2"/>
  <c r="G606" i="2"/>
  <c r="G635" i="2"/>
  <c r="G428" i="2"/>
  <c r="G478" i="2"/>
  <c r="G534" i="2"/>
  <c r="G646" i="2"/>
  <c r="G443" i="2"/>
  <c r="G532" i="2"/>
  <c r="G600" i="2"/>
  <c r="G690" i="2"/>
  <c r="G705" i="2"/>
  <c r="G597" i="2"/>
  <c r="G678" i="2"/>
  <c r="G688" i="2"/>
  <c r="G841" i="2"/>
  <c r="G912" i="2"/>
  <c r="G1164" i="2"/>
  <c r="G834" i="2"/>
  <c r="G807" i="2"/>
  <c r="G707" i="2"/>
  <c r="G917" i="2"/>
  <c r="G883" i="2"/>
  <c r="G878" i="2"/>
  <c r="G897" i="2"/>
  <c r="G910" i="2"/>
  <c r="G738" i="2"/>
  <c r="G757" i="2"/>
  <c r="G854" i="2"/>
  <c r="G1016" i="2"/>
  <c r="G932" i="2"/>
  <c r="G966" i="2"/>
  <c r="G943" i="2"/>
  <c r="G1085" i="2"/>
  <c r="G960" i="2"/>
  <c r="G940" i="2"/>
  <c r="G1049" i="2"/>
  <c r="G1064" i="2"/>
  <c r="G1048" i="2"/>
  <c r="G1185" i="2"/>
  <c r="G1053" i="2"/>
  <c r="G959" i="2"/>
  <c r="G1011" i="2"/>
  <c r="G1082" i="2"/>
  <c r="G1080" i="2"/>
  <c r="G1133" i="2"/>
  <c r="G1073" i="2"/>
  <c r="G1191" i="2"/>
  <c r="G1146" i="2"/>
  <c r="G1162" i="2"/>
  <c r="G1203" i="2"/>
  <c r="G1249" i="2"/>
  <c r="G1136" i="2"/>
  <c r="G1272" i="2"/>
  <c r="G1229" i="2"/>
  <c r="G1237" i="2"/>
  <c r="G1275" i="2"/>
  <c r="G452" i="2"/>
  <c r="G595" i="2"/>
  <c r="G677" i="2"/>
  <c r="G653" i="2"/>
  <c r="G1015" i="2"/>
  <c r="G963" i="2"/>
  <c r="G903" i="2"/>
  <c r="G1058" i="2"/>
  <c r="G1189" i="2"/>
  <c r="G1252" i="2"/>
  <c r="G1045" i="2"/>
  <c r="G1142" i="2"/>
  <c r="G144" i="2"/>
  <c r="G41" i="2"/>
  <c r="G84" i="2"/>
  <c r="G139" i="2"/>
  <c r="G272" i="2"/>
  <c r="G142" i="2"/>
  <c r="G157" i="2"/>
  <c r="G288" i="2"/>
  <c r="G47" i="2"/>
  <c r="G138" i="2"/>
  <c r="G238" i="2"/>
  <c r="G242" i="2"/>
  <c r="G246" i="2"/>
  <c r="G250" i="2"/>
  <c r="G254" i="2"/>
  <c r="G285" i="2"/>
  <c r="G348" i="2"/>
  <c r="G375" i="2"/>
  <c r="G340" i="2"/>
  <c r="G286" i="2"/>
  <c r="G368" i="2"/>
  <c r="G194" i="2"/>
  <c r="G202" i="2"/>
  <c r="G210" i="2"/>
  <c r="G218" i="2"/>
  <c r="G226" i="2"/>
  <c r="G273" i="2"/>
  <c r="G305" i="2"/>
  <c r="G341" i="2"/>
  <c r="G131" i="2"/>
  <c r="G355" i="2"/>
  <c r="G271" i="2"/>
  <c r="G303" i="2"/>
  <c r="G274" i="2"/>
  <c r="G323" i="2"/>
  <c r="G337" i="2"/>
  <c r="G416" i="2"/>
  <c r="G427" i="2"/>
  <c r="G479" i="2"/>
  <c r="G501" i="2"/>
  <c r="G357" i="2"/>
  <c r="G465" i="2"/>
  <c r="G499" i="2"/>
  <c r="G469" i="2"/>
  <c r="G492" i="2"/>
  <c r="G658" i="2"/>
  <c r="G555" i="2"/>
  <c r="G429" i="2"/>
  <c r="G633" i="2"/>
  <c r="G599" i="2"/>
  <c r="G591" i="2"/>
  <c r="G626" i="2"/>
  <c r="G411" i="2"/>
  <c r="G456" i="2"/>
  <c r="G491" i="2"/>
  <c r="G569" i="2"/>
  <c r="G574" i="2"/>
  <c r="G638" i="2"/>
  <c r="G603" i="2"/>
  <c r="G683" i="2"/>
  <c r="G568" i="2"/>
  <c r="G651" i="2"/>
  <c r="G619" i="2"/>
  <c r="G649" i="2"/>
  <c r="G914" i="2"/>
  <c r="G728" i="2"/>
  <c r="G758" i="2"/>
  <c r="G803" i="2"/>
  <c r="G695" i="2"/>
  <c r="G749" i="2"/>
  <c r="G763" i="2"/>
  <c r="G664" i="2"/>
  <c r="G750" i="2"/>
  <c r="G880" i="2"/>
  <c r="G882" i="2"/>
  <c r="G739" i="2"/>
  <c r="G797" i="2"/>
  <c r="G835" i="2"/>
  <c r="G977" i="2"/>
  <c r="G996" i="2"/>
  <c r="G907" i="2"/>
  <c r="G1038" i="2"/>
  <c r="G925" i="2"/>
  <c r="G1033" i="2"/>
  <c r="G1108" i="2"/>
  <c r="G1076" i="2"/>
  <c r="G1101" i="2"/>
  <c r="G1060" i="2"/>
  <c r="G1116" i="2"/>
  <c r="G1244" i="2"/>
  <c r="G1270" i="2"/>
  <c r="G1039" i="2"/>
  <c r="G1084" i="2"/>
  <c r="G1113" i="2"/>
  <c r="G1174" i="2"/>
  <c r="G1210" i="2"/>
  <c r="G1193" i="2"/>
  <c r="G1211" i="2"/>
  <c r="G1273" i="2"/>
  <c r="G1230" i="2"/>
  <c r="G1238" i="2"/>
  <c r="G1285" i="2"/>
  <c r="G1239" i="2"/>
  <c r="G230" i="2"/>
  <c r="G467" i="2"/>
  <c r="G504" i="2"/>
  <c r="G843" i="2"/>
  <c r="G656" i="2"/>
  <c r="G816" i="2"/>
  <c r="G898" i="2"/>
  <c r="G862" i="2"/>
  <c r="G939" i="2"/>
  <c r="G1165" i="2"/>
  <c r="G59" i="2"/>
  <c r="G45" i="2"/>
  <c r="G141" i="2"/>
  <c r="G97" i="2"/>
  <c r="G264" i="2"/>
  <c r="G296" i="2"/>
  <c r="G72" i="2"/>
  <c r="G358" i="2"/>
  <c r="G40" i="2"/>
  <c r="G101" i="2"/>
  <c r="G100" i="2"/>
  <c r="G48" i="2"/>
  <c r="G95" i="2"/>
  <c r="G261" i="2"/>
  <c r="G537" i="2"/>
  <c r="G275" i="2"/>
  <c r="G262" i="2"/>
  <c r="G187" i="2"/>
  <c r="G195" i="2"/>
  <c r="G203" i="2"/>
  <c r="G211" i="2"/>
  <c r="G219" i="2"/>
  <c r="G227" i="2"/>
  <c r="G367" i="2"/>
  <c r="G85" i="2"/>
  <c r="G132" i="2"/>
  <c r="G276" i="2"/>
  <c r="G436" i="2"/>
  <c r="G448" i="2"/>
  <c r="G484" i="2"/>
  <c r="G500" i="2"/>
  <c r="G512" i="2"/>
  <c r="G338" i="2"/>
  <c r="G458" i="2"/>
  <c r="G481" i="2"/>
  <c r="G519" i="2"/>
  <c r="G372" i="2"/>
  <c r="G432" i="2"/>
  <c r="G594" i="2"/>
  <c r="G461" i="2"/>
  <c r="G423" i="2"/>
  <c r="G472" i="2"/>
  <c r="G602" i="2"/>
  <c r="G551" i="2"/>
  <c r="G692" i="2"/>
  <c r="G665" i="2"/>
  <c r="G686" i="2"/>
  <c r="G636" i="2"/>
  <c r="G676" i="2"/>
  <c r="G822" i="2"/>
  <c r="G577" i="2"/>
  <c r="G572" i="2"/>
  <c r="G730" i="2"/>
  <c r="G824" i="2"/>
  <c r="G729" i="2"/>
  <c r="G670" i="2"/>
  <c r="G708" i="2"/>
  <c r="G663" i="2"/>
  <c r="G724" i="2"/>
  <c r="G726" i="2"/>
  <c r="G668" i="2"/>
  <c r="G776" i="2"/>
  <c r="G927" i="2"/>
  <c r="G869" i="2"/>
  <c r="G906" i="2"/>
  <c r="G740" i="2"/>
  <c r="G779" i="2"/>
  <c r="G827" i="2"/>
  <c r="G836" i="2"/>
  <c r="G908" i="2"/>
  <c r="G931" i="2"/>
  <c r="G1036" i="2"/>
  <c r="G1065" i="2"/>
  <c r="G944" i="2"/>
  <c r="G936" i="2"/>
  <c r="G1021" i="2"/>
  <c r="G997" i="2"/>
  <c r="G1046" i="2"/>
  <c r="G971" i="2"/>
  <c r="G1106" i="2"/>
  <c r="G1078" i="2"/>
  <c r="G1088" i="2"/>
  <c r="G1062" i="2"/>
  <c r="G1057" i="2"/>
  <c r="G1131" i="2"/>
  <c r="G1147" i="2"/>
  <c r="G1087" i="2"/>
  <c r="G1135" i="2"/>
  <c r="G1245" i="2"/>
  <c r="G1194" i="2"/>
  <c r="G1250" i="2"/>
  <c r="G1177" i="2"/>
  <c r="G1256" i="2"/>
  <c r="G1212" i="2"/>
  <c r="G1274" i="2"/>
  <c r="G1223" i="2"/>
  <c r="G1231" i="2"/>
  <c r="G1286" i="2"/>
  <c r="G74" i="2"/>
  <c r="G56" i="2"/>
  <c r="G153" i="2"/>
  <c r="G151" i="2"/>
  <c r="G280" i="2"/>
  <c r="G140" i="2"/>
  <c r="G54" i="2"/>
  <c r="G146" i="2"/>
  <c r="G154" i="2"/>
  <c r="G301" i="2"/>
  <c r="G379" i="2"/>
  <c r="G302" i="2"/>
  <c r="G188" i="2"/>
  <c r="G196" i="2"/>
  <c r="G204" i="2"/>
  <c r="G212" i="2"/>
  <c r="G220" i="2"/>
  <c r="G228" i="2"/>
  <c r="G265" i="2"/>
  <c r="G297" i="2"/>
  <c r="G86" i="2"/>
  <c r="G133" i="2"/>
  <c r="G346" i="2"/>
  <c r="G263" i="2"/>
  <c r="G295" i="2"/>
  <c r="G266" i="2"/>
  <c r="G298" i="2"/>
  <c r="G329" i="2"/>
  <c r="G560" i="2"/>
  <c r="G412" i="2"/>
  <c r="G386" i="2"/>
  <c r="G460" i="2"/>
  <c r="G524" i="2"/>
  <c r="G317" i="2"/>
  <c r="G468" i="2"/>
  <c r="G405" i="2"/>
  <c r="G531" i="2"/>
  <c r="G585" i="2"/>
  <c r="G611" i="2"/>
  <c r="G462" i="2"/>
  <c r="G513" i="2"/>
  <c r="G580" i="2"/>
  <c r="G426" i="2"/>
  <c r="G459" i="2"/>
  <c r="G508" i="2"/>
  <c r="G552" i="2"/>
  <c r="G558" i="2"/>
  <c r="G576" i="2"/>
  <c r="G648" i="2"/>
  <c r="G632" i="2"/>
  <c r="G772" i="2"/>
  <c r="G798" i="2"/>
  <c r="G659" i="2"/>
  <c r="G774" i="2"/>
  <c r="G873" i="2"/>
  <c r="G709" i="2"/>
  <c r="G751" i="2"/>
  <c r="G714" i="2"/>
  <c r="G748" i="2"/>
  <c r="G682" i="2"/>
  <c r="G720" i="2"/>
  <c r="G741" i="2"/>
  <c r="G864" i="2"/>
  <c r="G962" i="2"/>
  <c r="G837" i="2"/>
  <c r="G868" i="2"/>
  <c r="G1020" i="2"/>
  <c r="G964" i="2"/>
  <c r="G981" i="2"/>
  <c r="G1018" i="2"/>
  <c r="G887" i="2"/>
  <c r="G920" i="2"/>
  <c r="G946" i="2"/>
  <c r="G1012" i="2"/>
  <c r="G1132" i="2"/>
  <c r="G1034" i="2"/>
  <c r="G1069" i="2"/>
  <c r="G1098" i="2"/>
  <c r="G972" i="2"/>
  <c r="G968" i="2"/>
  <c r="G1023" i="2"/>
  <c r="G1022" i="2"/>
  <c r="G1190" i="2"/>
  <c r="G1143" i="2"/>
  <c r="G1187" i="2"/>
  <c r="G1052" i="2"/>
  <c r="G1151" i="2"/>
  <c r="G1221" i="2"/>
  <c r="G1144" i="2"/>
  <c r="G1284" i="2"/>
  <c r="G1172" i="2"/>
  <c r="G1199" i="2"/>
  <c r="G1220" i="2"/>
  <c r="G1198" i="2"/>
  <c r="G1251" i="2"/>
  <c r="G1213" i="2"/>
  <c r="G1224" i="2"/>
  <c r="G1232" i="2"/>
  <c r="G1240" i="2"/>
  <c r="G1287" i="2"/>
  <c r="G129" i="2"/>
  <c r="G98" i="2"/>
  <c r="G32" i="2"/>
  <c r="G236" i="2"/>
  <c r="G244" i="2"/>
  <c r="G252" i="2"/>
  <c r="G404" i="2"/>
  <c r="G190" i="2"/>
  <c r="G206" i="2"/>
  <c r="G135" i="2"/>
  <c r="G308" i="2"/>
  <c r="G571" i="2"/>
  <c r="G631" i="2"/>
  <c r="G511" i="2"/>
  <c r="G734" i="2"/>
  <c r="G812" i="2"/>
  <c r="G890" i="2"/>
  <c r="G1092" i="2"/>
  <c r="G1024" i="2"/>
  <c r="G1124" i="2"/>
  <c r="G1247" i="2"/>
  <c r="G44" i="2"/>
  <c r="G614" i="2"/>
  <c r="G91" i="2"/>
  <c r="G159" i="2"/>
  <c r="G43" i="2"/>
  <c r="G96" i="2"/>
  <c r="G145" i="2"/>
  <c r="G103" i="2"/>
  <c r="G58" i="2"/>
  <c r="G52" i="2"/>
  <c r="G155" i="2"/>
  <c r="G277" i="2"/>
  <c r="G351" i="2"/>
  <c r="G267" i="2"/>
  <c r="G299" i="2"/>
  <c r="G278" i="2"/>
  <c r="G189" i="2"/>
  <c r="G197" i="2"/>
  <c r="G205" i="2"/>
  <c r="G213" i="2"/>
  <c r="G221" i="2"/>
  <c r="G229" i="2"/>
  <c r="G237" i="2"/>
  <c r="G241" i="2"/>
  <c r="G245" i="2"/>
  <c r="G249" i="2"/>
  <c r="G253" i="2"/>
  <c r="G307" i="2"/>
  <c r="G87" i="2"/>
  <c r="G134" i="2"/>
  <c r="G268" i="2"/>
  <c r="G300" i="2"/>
  <c r="G335" i="2"/>
  <c r="G352" i="2"/>
  <c r="G430" i="2"/>
  <c r="G522" i="2"/>
  <c r="G502" i="2"/>
  <c r="G521" i="2"/>
  <c r="G414" i="2"/>
  <c r="G485" i="2"/>
  <c r="G582" i="2"/>
  <c r="G450" i="2"/>
  <c r="G483" i="2"/>
  <c r="G578" i="2"/>
  <c r="G584" i="2"/>
  <c r="G549" i="2"/>
  <c r="G564" i="2"/>
  <c r="G391" i="2"/>
  <c r="G455" i="2"/>
  <c r="G545" i="2"/>
  <c r="G559" i="2"/>
  <c r="G660" i="2"/>
  <c r="G621" i="2"/>
  <c r="G612" i="2"/>
  <c r="G642" i="2"/>
  <c r="G666" i="2"/>
  <c r="G634" i="2"/>
  <c r="G773" i="2"/>
  <c r="G667" i="2"/>
  <c r="G845" i="2"/>
  <c r="G721" i="2"/>
  <c r="G715" i="2"/>
  <c r="G745" i="2"/>
  <c r="G787" i="2"/>
  <c r="G859" i="2"/>
  <c r="G727" i="2"/>
  <c r="G806" i="2"/>
  <c r="G696" i="2"/>
  <c r="G808" i="2"/>
  <c r="G861" i="2"/>
  <c r="G823" i="2"/>
  <c r="G844" i="2"/>
  <c r="G916" i="2"/>
  <c r="G856" i="2"/>
  <c r="G899" i="2"/>
  <c r="G978" i="2"/>
  <c r="G1019" i="2"/>
  <c r="G782" i="2"/>
  <c r="G1050" i="2"/>
  <c r="G1123" i="2"/>
  <c r="G941" i="2"/>
  <c r="G961" i="2"/>
  <c r="G1002" i="2"/>
  <c r="G1070" i="2"/>
  <c r="G989" i="2"/>
  <c r="G1054" i="2"/>
  <c r="G1096" i="2"/>
  <c r="G1180" i="2"/>
  <c r="G969" i="2"/>
  <c r="G1081" i="2"/>
  <c r="G1178" i="2"/>
  <c r="G1105" i="2"/>
  <c r="G1055" i="2"/>
  <c r="G1100" i="2"/>
  <c r="G1158" i="2"/>
  <c r="G1188" i="2"/>
  <c r="G1195" i="2"/>
  <c r="G1129" i="2"/>
  <c r="G1149" i="2"/>
  <c r="G1197" i="2"/>
  <c r="G1154" i="2"/>
  <c r="G1173" i="2"/>
  <c r="G1261" i="2"/>
  <c r="G1246" i="2"/>
  <c r="G1137" i="2"/>
  <c r="G1241" i="2"/>
  <c r="G1214" i="2"/>
  <c r="G1225" i="2"/>
  <c r="G1233" i="2"/>
  <c r="G57" i="2"/>
  <c r="G152" i="2"/>
  <c r="G148" i="2"/>
  <c r="G34" i="2"/>
  <c r="G99" i="2"/>
  <c r="G240" i="2"/>
  <c r="G248" i="2"/>
  <c r="G256" i="2"/>
  <c r="G198" i="2"/>
  <c r="G257" i="2"/>
  <c r="G88" i="2"/>
  <c r="G287" i="2"/>
  <c r="G258" i="2"/>
  <c r="G470" i="2"/>
  <c r="G418" i="2"/>
  <c r="G547" i="2"/>
  <c r="G586" i="2"/>
  <c r="G699" i="2"/>
  <c r="G891" i="2"/>
  <c r="G930" i="2"/>
  <c r="G64" i="2"/>
  <c r="G388" i="2"/>
  <c r="G79" i="2"/>
  <c r="G838" i="2"/>
  <c r="G1032" i="2"/>
  <c r="G974" i="2"/>
  <c r="G425" i="2"/>
  <c r="G424" i="2"/>
  <c r="G1254" i="2"/>
  <c r="G75" i="2"/>
  <c r="G1204" i="2"/>
  <c r="G315" i="2"/>
  <c r="G957" i="2"/>
  <c r="G11" i="2"/>
  <c r="G623" i="2"/>
  <c r="G1179" i="2"/>
  <c r="G489" i="2"/>
  <c r="G988" i="2"/>
  <c r="G507" i="2"/>
  <c r="G722" i="2"/>
  <c r="G490" i="2"/>
  <c r="G886" i="2"/>
  <c r="G566" i="2"/>
  <c r="G592" i="2"/>
  <c r="G993" i="2"/>
  <c r="G710" i="2"/>
  <c r="G894" i="2"/>
  <c r="G68" i="2"/>
  <c r="G328" i="2"/>
  <c r="G437" i="2"/>
  <c r="G871" i="2"/>
  <c r="G1112" i="2"/>
  <c r="G975" i="2"/>
  <c r="G442" i="2"/>
  <c r="G1156" i="2"/>
  <c r="G627" i="2"/>
  <c r="G641" i="2"/>
  <c r="G965" i="2"/>
  <c r="G672" i="2"/>
  <c r="G1205" i="2"/>
  <c r="G922" i="2"/>
  <c r="G853" i="2"/>
  <c r="G790" i="2"/>
  <c r="G618" i="2"/>
  <c r="G65" i="2"/>
  <c r="G706" i="2"/>
  <c r="G316" i="2"/>
  <c r="G30" i="2"/>
  <c r="G987" i="2"/>
  <c r="G1010" i="2"/>
  <c r="G306" i="2"/>
  <c r="G420" i="2"/>
  <c r="G125" i="2"/>
  <c r="G998" i="2"/>
  <c r="G781" i="2"/>
  <c r="G713" i="2"/>
  <c r="G583" i="2"/>
  <c r="G381" i="2"/>
  <c r="G147" i="2"/>
  <c r="G644" i="2"/>
  <c r="G617" i="2"/>
  <c r="G371" i="2"/>
  <c r="G671" i="2"/>
  <c r="G607" i="2"/>
  <c r="G629" i="2"/>
  <c r="G736" i="2"/>
  <c r="G137" i="2"/>
  <c r="G685" i="2"/>
  <c r="G109" i="2"/>
  <c r="G71" i="2"/>
  <c r="G1155" i="2"/>
  <c r="G343" i="2"/>
  <c r="G1182" i="2"/>
  <c r="G851" i="2"/>
  <c r="G852" i="2"/>
  <c r="G370" i="2"/>
  <c r="G684" i="2"/>
  <c r="G789" i="2"/>
  <c r="G1181" i="2"/>
  <c r="G53" i="2"/>
  <c r="G110" i="2"/>
  <c r="G622" i="2"/>
  <c r="G46" i="2"/>
  <c r="G10" i="2"/>
  <c r="G327" i="2"/>
  <c r="G9" i="2"/>
  <c r="G326" i="2"/>
  <c r="G325" i="2"/>
  <c r="K7" i="2"/>
  <c r="P1288" i="2"/>
  <c r="G1288" i="2"/>
  <c r="I1288" i="2"/>
  <c r="G1283" i="1"/>
  <c r="G1279" i="1"/>
  <c r="G1282" i="1"/>
  <c r="G1278" i="1"/>
  <c r="G1250" i="1"/>
  <c r="G1268" i="1"/>
  <c r="G1260" i="1"/>
  <c r="G1234" i="1"/>
  <c r="G1214" i="1"/>
  <c r="G1203" i="1"/>
  <c r="G1230" i="1"/>
  <c r="G1273" i="1"/>
  <c r="G1226" i="1"/>
  <c r="G1264" i="1"/>
  <c r="G1255" i="1"/>
  <c r="G1251" i="1"/>
  <c r="G1222" i="1"/>
  <c r="G1183" i="1"/>
  <c r="G1177" i="1"/>
  <c r="G1249" i="1"/>
  <c r="G1212" i="1"/>
  <c r="G1206" i="1"/>
  <c r="G1201" i="1"/>
  <c r="G1286" i="1"/>
  <c r="G1247" i="1"/>
  <c r="G1243" i="1"/>
  <c r="G1238" i="1"/>
  <c r="G1217" i="1"/>
  <c r="G1205" i="1"/>
  <c r="G1197" i="1"/>
  <c r="G1193" i="1"/>
  <c r="G1189" i="1"/>
  <c r="G1185" i="1"/>
  <c r="G1218" i="1"/>
  <c r="G1215" i="1"/>
  <c r="G1200" i="1"/>
  <c r="G1178" i="1"/>
  <c r="G1176" i="1"/>
  <c r="G1162" i="1"/>
  <c r="G1170" i="1"/>
  <c r="G1169" i="1"/>
  <c r="G1168" i="1"/>
  <c r="G1167" i="1"/>
  <c r="G1144" i="1"/>
  <c r="G1245" i="1"/>
  <c r="G1136" i="1"/>
  <c r="G1156" i="1"/>
  <c r="G1152" i="1"/>
  <c r="G1142" i="1"/>
  <c r="G1103" i="1"/>
  <c r="G1087" i="1"/>
  <c r="G1211" i="1"/>
  <c r="G1134" i="1"/>
  <c r="G1124" i="1"/>
  <c r="G1117" i="1"/>
  <c r="G1180" i="1"/>
  <c r="G1126" i="1"/>
  <c r="G1132" i="1"/>
  <c r="G1121" i="1"/>
  <c r="G1110" i="1"/>
  <c r="G1101" i="1"/>
  <c r="G1094" i="1"/>
  <c r="G1085" i="1"/>
  <c r="G1069" i="1"/>
  <c r="G1053" i="1"/>
  <c r="G1118" i="1"/>
  <c r="G1078" i="1"/>
  <c r="G1083" i="1"/>
  <c r="G1125" i="1"/>
  <c r="G1122" i="1"/>
  <c r="G1114" i="1"/>
  <c r="G1139" i="1"/>
  <c r="G1092" i="1"/>
  <c r="G1067" i="1"/>
  <c r="G1061" i="1"/>
  <c r="G1151" i="1"/>
  <c r="G1099" i="1"/>
  <c r="G1031" i="1"/>
  <c r="G1013" i="1"/>
  <c r="G1108" i="1"/>
  <c r="G1007" i="1"/>
  <c r="G997" i="1"/>
  <c r="G952" i="1"/>
  <c r="G947" i="1"/>
  <c r="G1044" i="1"/>
  <c r="G1006" i="1"/>
  <c r="G976" i="1"/>
  <c r="G1060" i="1"/>
  <c r="G1090" i="1"/>
  <c r="G1051" i="1"/>
  <c r="G1026" i="1"/>
  <c r="G1004" i="1"/>
  <c r="G991" i="1"/>
  <c r="G982" i="1"/>
  <c r="G971" i="1"/>
  <c r="G966" i="1"/>
  <c r="G956" i="1"/>
  <c r="G1002" i="1"/>
  <c r="G948" i="1"/>
  <c r="G1021" i="1"/>
  <c r="G941" i="1"/>
  <c r="G913" i="1"/>
  <c r="G901" i="1"/>
  <c r="G881" i="1"/>
  <c r="G876" i="1"/>
  <c r="G1045" i="1"/>
  <c r="G925" i="1"/>
  <c r="G915" i="1"/>
  <c r="G893" i="1"/>
  <c r="G888" i="1"/>
  <c r="G883" i="1"/>
  <c r="G864" i="1"/>
  <c r="G951" i="1"/>
  <c r="G1005" i="1"/>
  <c r="G989" i="1"/>
  <c r="G987" i="1"/>
  <c r="G962" i="1"/>
  <c r="G944" i="1"/>
  <c r="G1012" i="1"/>
  <c r="G969" i="1"/>
  <c r="G959" i="1"/>
  <c r="G954" i="1"/>
  <c r="G934" i="1"/>
  <c r="G919" i="1"/>
  <c r="G907" i="1"/>
  <c r="G1076" i="1"/>
  <c r="G936" i="1"/>
  <c r="G980" i="1"/>
  <c r="G933" i="1"/>
  <c r="G911" i="1"/>
  <c r="G877" i="1"/>
  <c r="G870" i="1"/>
  <c r="G858" i="1"/>
  <c r="G939" i="1"/>
  <c r="G923" i="1"/>
  <c r="G891" i="1"/>
  <c r="G840" i="1"/>
  <c r="G835" i="1"/>
  <c r="G817" i="1"/>
  <c r="G799" i="1"/>
  <c r="G788" i="1"/>
  <c r="G960" i="1"/>
  <c r="G856" i="1"/>
  <c r="G842" i="1"/>
  <c r="G832" i="1"/>
  <c r="G828" i="1"/>
  <c r="G896" i="1"/>
  <c r="G932" i="1"/>
  <c r="G894" i="1"/>
  <c r="G892" i="1"/>
  <c r="G872" i="1"/>
  <c r="G862" i="1"/>
  <c r="G846" i="1"/>
  <c r="G831" i="1"/>
  <c r="G823" i="1"/>
  <c r="G807" i="1"/>
  <c r="G905" i="1"/>
  <c r="G900" i="1"/>
  <c r="G880" i="1"/>
  <c r="G854" i="1"/>
  <c r="G836" i="1"/>
  <c r="G813" i="1"/>
  <c r="G795" i="1"/>
  <c r="G784" i="1"/>
  <c r="G764" i="1"/>
  <c r="G749" i="1"/>
  <c r="G744" i="1"/>
  <c r="G739" i="1"/>
  <c r="G727" i="1"/>
  <c r="G724" i="1"/>
  <c r="G714" i="1"/>
  <c r="G703" i="1"/>
  <c r="G677" i="1"/>
  <c r="G651" i="1"/>
  <c r="G820" i="1"/>
  <c r="G768" i="1"/>
  <c r="G765" i="1"/>
  <c r="G753" i="1"/>
  <c r="G738" i="1"/>
  <c r="G733" i="1"/>
  <c r="G718" i="1"/>
  <c r="G707" i="1"/>
  <c r="G702" i="1"/>
  <c r="G687" i="1"/>
  <c r="G681" i="1"/>
  <c r="G843" i="1"/>
  <c r="G811" i="1"/>
  <c r="G793" i="1"/>
  <c r="G778" i="1"/>
  <c r="G769" i="1"/>
  <c r="G762" i="1"/>
  <c r="G757" i="1"/>
  <c r="G737" i="1"/>
  <c r="G729" i="1"/>
  <c r="G868" i="1"/>
  <c r="G759" i="1"/>
  <c r="G1019" i="1"/>
  <c r="G850" i="1"/>
  <c r="G830" i="1"/>
  <c r="G782" i="1"/>
  <c r="G697" i="1"/>
  <c r="G670" i="1"/>
  <c r="G636" i="1"/>
  <c r="G574" i="1"/>
  <c r="G747" i="1"/>
  <c r="G701" i="1"/>
  <c r="G712" i="1"/>
  <c r="G675" i="1"/>
  <c r="G640" i="1"/>
  <c r="G742" i="1"/>
  <c r="G665" i="1"/>
  <c r="G691" i="1"/>
  <c r="G643" i="1"/>
  <c r="G628" i="1"/>
  <c r="G610" i="1"/>
  <c r="G599" i="1"/>
  <c r="G588" i="1"/>
  <c r="G803" i="1"/>
  <c r="G655" i="1"/>
  <c r="G649" i="1"/>
  <c r="G605" i="1"/>
  <c r="G632" i="1"/>
  <c r="G625" i="1"/>
  <c r="G614" i="1"/>
  <c r="G607" i="1"/>
  <c r="G561" i="1"/>
  <c r="G581" i="1"/>
  <c r="G557" i="1"/>
  <c r="G554" i="1"/>
  <c r="G528" i="1"/>
  <c r="G519" i="1"/>
  <c r="G496" i="1"/>
  <c r="G491" i="1"/>
  <c r="G480" i="1"/>
  <c r="G773" i="1"/>
  <c r="G577" i="1"/>
  <c r="G555" i="1"/>
  <c r="G539" i="1"/>
  <c r="G532" i="1"/>
  <c r="G527" i="1"/>
  <c r="G500" i="1"/>
  <c r="G484" i="1"/>
  <c r="G669" i="1"/>
  <c r="G659" i="1"/>
  <c r="G603" i="1"/>
  <c r="G596" i="1"/>
  <c r="G546" i="1"/>
  <c r="G542" i="1"/>
  <c r="G523" i="1"/>
  <c r="G513" i="1"/>
  <c r="G474" i="1"/>
  <c r="G459" i="1"/>
  <c r="G443" i="1"/>
  <c r="G431" i="1"/>
  <c r="G441" i="1"/>
  <c r="G570" i="1"/>
  <c r="G472" i="1"/>
  <c r="G457" i="1"/>
  <c r="G409" i="1"/>
  <c r="G393" i="1"/>
  <c r="G372" i="1"/>
  <c r="G361" i="1"/>
  <c r="G462" i="1"/>
  <c r="G449" i="1"/>
  <c r="G442" i="1"/>
  <c r="G411" i="1"/>
  <c r="G395" i="1"/>
  <c r="G374" i="1"/>
  <c r="G363" i="1"/>
  <c r="G347" i="1"/>
  <c r="G526" i="1"/>
  <c r="G504" i="1"/>
  <c r="G429" i="1"/>
  <c r="G520" i="1"/>
  <c r="G497" i="1"/>
  <c r="G468" i="1"/>
  <c r="G453" i="1"/>
  <c r="G426" i="1"/>
  <c r="G415" i="1"/>
  <c r="G399" i="1"/>
  <c r="G383" i="1"/>
  <c r="G378" i="1"/>
  <c r="G621" i="1"/>
  <c r="G488" i="1"/>
  <c r="G536" i="1"/>
  <c r="G511" i="1"/>
  <c r="G421" i="1"/>
  <c r="G389" i="1"/>
  <c r="G351" i="1"/>
  <c r="G330" i="1"/>
  <c r="G318" i="1"/>
  <c r="G529" i="1"/>
  <c r="G345" i="1"/>
  <c r="G320" i="1"/>
  <c r="G314" i="1"/>
  <c r="G310" i="1"/>
  <c r="G305" i="1"/>
  <c r="G301" i="1"/>
  <c r="G297" i="1"/>
  <c r="G293" i="1"/>
  <c r="G289" i="1"/>
  <c r="G285" i="1"/>
  <c r="G281" i="1"/>
  <c r="G277" i="1"/>
  <c r="G273" i="1"/>
  <c r="G269" i="1"/>
  <c r="G265" i="1"/>
  <c r="G261" i="1"/>
  <c r="G257" i="1"/>
  <c r="G253" i="1"/>
  <c r="G249" i="1"/>
  <c r="G245" i="1"/>
  <c r="G241" i="1"/>
  <c r="G237" i="1"/>
  <c r="G233" i="1"/>
  <c r="G229" i="1"/>
  <c r="G225" i="1"/>
  <c r="G221" i="1"/>
  <c r="G217" i="1"/>
  <c r="G213" i="1"/>
  <c r="G331" i="1"/>
  <c r="G313" i="1"/>
  <c r="G371" i="1"/>
  <c r="G336" i="1"/>
  <c r="G312" i="1"/>
  <c r="G309" i="1"/>
  <c r="G304" i="1"/>
  <c r="G300" i="1"/>
  <c r="G296" i="1"/>
  <c r="G292" i="1"/>
  <c r="G288" i="1"/>
  <c r="G481" i="1"/>
  <c r="G405" i="1"/>
  <c r="G367" i="1"/>
  <c r="G360" i="1"/>
  <c r="G357" i="1"/>
  <c r="G232" i="1"/>
  <c r="G205" i="1"/>
  <c r="G204" i="1"/>
  <c r="G203" i="1"/>
  <c r="G199" i="1"/>
  <c r="G195" i="1"/>
  <c r="G191" i="1"/>
  <c r="G187" i="1"/>
  <c r="G145" i="1"/>
  <c r="G141" i="1"/>
  <c r="G333" i="1"/>
  <c r="G280" i="1"/>
  <c r="G264" i="1"/>
  <c r="G248" i="1"/>
  <c r="G228" i="1"/>
  <c r="G209" i="1"/>
  <c r="G398" i="1"/>
  <c r="G350" i="1"/>
  <c r="G322" i="1"/>
  <c r="G284" i="1"/>
  <c r="G268" i="1"/>
  <c r="G252" i="1"/>
  <c r="G216" i="1"/>
  <c r="G201" i="1"/>
  <c r="G197" i="1"/>
  <c r="G193" i="1"/>
  <c r="G189" i="1"/>
  <c r="G340" i="1"/>
  <c r="G272" i="1"/>
  <c r="G256" i="1"/>
  <c r="G276" i="1"/>
  <c r="G260" i="1"/>
  <c r="G244" i="1"/>
  <c r="G236" i="1"/>
  <c r="G188" i="1"/>
  <c r="G142" i="1"/>
  <c r="G139" i="1"/>
  <c r="G95" i="1"/>
  <c r="G91" i="1"/>
  <c r="G82" i="1"/>
  <c r="G61" i="1"/>
  <c r="G50" i="1"/>
  <c r="G36" i="1"/>
  <c r="G32" i="1"/>
  <c r="I7" i="1"/>
  <c r="G20" i="1"/>
  <c r="G16" i="1"/>
  <c r="G323" i="1"/>
  <c r="G240" i="1"/>
  <c r="G192" i="1"/>
  <c r="G120" i="1"/>
  <c r="G7" i="1"/>
  <c r="G196" i="1"/>
  <c r="G146" i="1"/>
  <c r="G143" i="1"/>
  <c r="G28" i="1"/>
  <c r="G24" i="1"/>
  <c r="G200" i="1"/>
  <c r="G128" i="1"/>
  <c r="G87" i="1"/>
  <c r="G78" i="1"/>
  <c r="G63" i="1"/>
  <c r="G55" i="1"/>
  <c r="G44" i="1"/>
  <c r="G12" i="1"/>
  <c r="G124" i="1"/>
  <c r="G93" i="1"/>
  <c r="G80" i="1"/>
  <c r="G73" i="1"/>
  <c r="G52" i="1"/>
  <c r="G48" i="1"/>
  <c r="G34" i="1"/>
  <c r="G138" i="1"/>
  <c r="G126" i="1"/>
  <c r="G42" i="1"/>
  <c r="G18" i="1"/>
  <c r="G98" i="1"/>
  <c r="G47" i="1"/>
  <c r="G69" i="1"/>
  <c r="G66" i="1"/>
  <c r="G89" i="1"/>
  <c r="G39" i="1"/>
  <c r="G22" i="1"/>
  <c r="G79" i="1"/>
  <c r="G14" i="1"/>
  <c r="G85" i="1"/>
  <c r="G26" i="1"/>
  <c r="G23" i="1"/>
  <c r="G86" i="1"/>
  <c r="G157" i="1"/>
  <c r="G129" i="1"/>
  <c r="G49" i="1"/>
  <c r="G38" i="1"/>
  <c r="G101" i="1"/>
  <c r="G114" i="1"/>
  <c r="G328" i="1"/>
  <c r="G160" i="1"/>
  <c r="G176" i="1"/>
  <c r="G343" i="1"/>
  <c r="G279" i="1"/>
  <c r="G299" i="1"/>
  <c r="G377" i="1"/>
  <c r="G239" i="1"/>
  <c r="G117" i="1"/>
  <c r="G167" i="1"/>
  <c r="G208" i="1"/>
  <c r="G339" i="1"/>
  <c r="G223" i="1"/>
  <c r="G394" i="1"/>
  <c r="G356" i="1"/>
  <c r="G414" i="1"/>
  <c r="G436" i="1"/>
  <c r="G416" i="1"/>
  <c r="G254" i="1"/>
  <c r="G286" i="1"/>
  <c r="G419" i="1"/>
  <c r="G454" i="1"/>
  <c r="G380" i="1"/>
  <c r="G417" i="1"/>
  <c r="G547" i="1"/>
  <c r="G376" i="1"/>
  <c r="G482" i="1"/>
  <c r="G428" i="1"/>
  <c r="G455" i="1"/>
  <c r="G489" i="1"/>
  <c r="G573" i="1"/>
  <c r="G589" i="1"/>
  <c r="G619" i="1"/>
  <c r="G590" i="1"/>
  <c r="G620" i="1"/>
  <c r="G478" i="1"/>
  <c r="G464" i="1"/>
  <c r="G587" i="1"/>
  <c r="G732" i="1"/>
  <c r="G754" i="1"/>
  <c r="G645" i="1"/>
  <c r="G624" i="1"/>
  <c r="G657" i="1"/>
  <c r="G565" i="1"/>
  <c r="G845" i="1"/>
  <c r="G666" i="1"/>
  <c r="G133" i="1"/>
  <c r="G40" i="1"/>
  <c r="G56" i="1"/>
  <c r="G144" i="1"/>
  <c r="G43" i="1"/>
  <c r="G70" i="1"/>
  <c r="G41" i="1"/>
  <c r="G222" i="1"/>
  <c r="G263" i="1"/>
  <c r="G235" i="1"/>
  <c r="G154" i="1"/>
  <c r="G170" i="1"/>
  <c r="G190" i="1"/>
  <c r="G215" i="1"/>
  <c r="G121" i="1"/>
  <c r="G171" i="1"/>
  <c r="G271" i="1"/>
  <c r="G396" i="1"/>
  <c r="G373" i="1"/>
  <c r="G386" i="1"/>
  <c r="G404" i="1"/>
  <c r="G425" i="1"/>
  <c r="G469" i="1"/>
  <c r="G258" i="1"/>
  <c r="G290" i="1"/>
  <c r="G342" i="1"/>
  <c r="G473" i="1"/>
  <c r="G439" i="1"/>
  <c r="G470" i="1"/>
  <c r="G407" i="1"/>
  <c r="G448" i="1"/>
  <c r="G483" i="1"/>
  <c r="G541" i="1"/>
  <c r="G578" i="1"/>
  <c r="G639" i="1"/>
  <c r="G617" i="1"/>
  <c r="G609" i="1"/>
  <c r="G571" i="1"/>
  <c r="G683" i="1"/>
  <c r="G476" i="1"/>
  <c r="G563" i="1"/>
  <c r="G668" i="1"/>
  <c r="G608" i="1"/>
  <c r="G682" i="1"/>
  <c r="G772" i="1"/>
  <c r="G647" i="1"/>
  <c r="G673" i="1"/>
  <c r="G760" i="1"/>
  <c r="G800" i="1"/>
  <c r="G693" i="1"/>
  <c r="G791" i="1"/>
  <c r="G783" i="1"/>
  <c r="G777" i="1"/>
  <c r="G812" i="1"/>
  <c r="G780" i="1"/>
  <c r="G837" i="1"/>
  <c r="G869" i="1"/>
  <c r="G957" i="1"/>
  <c r="G938" i="1"/>
  <c r="G873" i="1"/>
  <c r="G887" i="1"/>
  <c r="G821" i="1"/>
  <c r="G844" i="1"/>
  <c r="G897" i="1"/>
  <c r="G906" i="1"/>
  <c r="G916" i="1"/>
  <c r="G849" i="1"/>
  <c r="G104" i="1"/>
  <c r="G15" i="1"/>
  <c r="G185" i="1"/>
  <c r="G132" i="1"/>
  <c r="G58" i="1"/>
  <c r="G107" i="1"/>
  <c r="G177" i="1"/>
  <c r="G106" i="1"/>
  <c r="G148" i="1"/>
  <c r="G164" i="1"/>
  <c r="G180" i="1"/>
  <c r="G247" i="1"/>
  <c r="G490" i="1"/>
  <c r="G275" i="1"/>
  <c r="G287" i="1"/>
  <c r="G311" i="1"/>
  <c r="G130" i="1"/>
  <c r="G175" i="1"/>
  <c r="G255" i="1"/>
  <c r="G234" i="1"/>
  <c r="G362" i="1"/>
  <c r="G400" i="1"/>
  <c r="G424" i="1"/>
  <c r="G364" i="1"/>
  <c r="G418" i="1"/>
  <c r="G366" i="1"/>
  <c r="G382" i="1"/>
  <c r="G463" i="1"/>
  <c r="G262" i="1"/>
  <c r="G294" i="1"/>
  <c r="G334" i="1"/>
  <c r="G402" i="1"/>
  <c r="G447" i="1"/>
  <c r="G385" i="1"/>
  <c r="G495" i="1"/>
  <c r="G534" i="1"/>
  <c r="G422" i="1"/>
  <c r="G510" i="1"/>
  <c r="G502" i="1"/>
  <c r="G612" i="1"/>
  <c r="G613" i="1"/>
  <c r="G633" i="1"/>
  <c r="G494" i="1"/>
  <c r="G487" i="1"/>
  <c r="G634" i="1"/>
  <c r="G672" i="1"/>
  <c r="G756" i="1"/>
  <c r="G654" i="1"/>
  <c r="G688" i="1"/>
  <c r="G690" i="1"/>
  <c r="G740" i="1"/>
  <c r="G863" i="1"/>
  <c r="G593" i="1"/>
  <c r="G741" i="1"/>
  <c r="G698" i="1"/>
  <c r="G841" i="1"/>
  <c r="G720" i="1"/>
  <c r="G735" i="1"/>
  <c r="G755" i="1"/>
  <c r="G705" i="1"/>
  <c r="G726" i="1"/>
  <c r="G909" i="1"/>
  <c r="G74" i="1"/>
  <c r="G37" i="1"/>
  <c r="G76" i="1"/>
  <c r="G27" i="1"/>
  <c r="G125" i="1"/>
  <c r="G169" i="1"/>
  <c r="G118" i="1"/>
  <c r="G13" i="1"/>
  <c r="G220" i="1"/>
  <c r="G131" i="1"/>
  <c r="G319" i="1"/>
  <c r="G158" i="1"/>
  <c r="G174" i="1"/>
  <c r="G259" i="1"/>
  <c r="G194" i="1"/>
  <c r="G218" i="1"/>
  <c r="G134" i="1"/>
  <c r="G179" i="1"/>
  <c r="G388" i="1"/>
  <c r="G471" i="1"/>
  <c r="G430" i="1"/>
  <c r="G384" i="1"/>
  <c r="G432" i="1"/>
  <c r="G266" i="1"/>
  <c r="G298" i="1"/>
  <c r="G440" i="1"/>
  <c r="G353" i="1"/>
  <c r="G501" i="1"/>
  <c r="G514" i="1"/>
  <c r="G406" i="1"/>
  <c r="G433" i="1"/>
  <c r="G535" i="1"/>
  <c r="G540" i="1"/>
  <c r="G531" i="1"/>
  <c r="G423" i="1"/>
  <c r="G503" i="1"/>
  <c r="G594" i="1"/>
  <c r="G549" i="1"/>
  <c r="G667" i="1"/>
  <c r="G493" i="1"/>
  <c r="G530" i="1"/>
  <c r="G629" i="1"/>
  <c r="G579" i="1"/>
  <c r="G602" i="1"/>
  <c r="G627" i="1"/>
  <c r="G658" i="1"/>
  <c r="G692" i="1"/>
  <c r="G515" i="1"/>
  <c r="G635" i="1"/>
  <c r="G750" i="1"/>
  <c r="G572" i="1"/>
  <c r="G785" i="1"/>
  <c r="G680" i="1"/>
  <c r="G767" i="1"/>
  <c r="G626" i="1"/>
  <c r="G116" i="1"/>
  <c r="G62" i="1"/>
  <c r="G122" i="1"/>
  <c r="G92" i="1"/>
  <c r="G33" i="1"/>
  <c r="G45" i="1"/>
  <c r="G150" i="1"/>
  <c r="G77" i="1"/>
  <c r="G112" i="1"/>
  <c r="G186" i="1"/>
  <c r="G31" i="1"/>
  <c r="G60" i="1"/>
  <c r="G17" i="1"/>
  <c r="G88" i="1"/>
  <c r="G111" i="1"/>
  <c r="G161" i="1"/>
  <c r="G152" i="1"/>
  <c r="G168" i="1"/>
  <c r="G184" i="1"/>
  <c r="G214" i="1"/>
  <c r="G499" i="1"/>
  <c r="G243" i="1"/>
  <c r="G210" i="1"/>
  <c r="G151" i="1"/>
  <c r="G183" i="1"/>
  <c r="G338" i="1"/>
  <c r="G408" i="1"/>
  <c r="G270" i="1"/>
  <c r="G302" i="1"/>
  <c r="G434" i="1"/>
  <c r="G390" i="1"/>
  <c r="G450" i="1"/>
  <c r="G359" i="1"/>
  <c r="G525" i="1"/>
  <c r="G560" i="1"/>
  <c r="G580" i="1"/>
  <c r="G598" i="1"/>
  <c r="G630" i="1"/>
  <c r="G646" i="1"/>
  <c r="G586" i="1"/>
  <c r="G708" i="1"/>
  <c r="G623" i="1"/>
  <c r="G553" i="1"/>
  <c r="G181" i="1"/>
  <c r="G105" i="1"/>
  <c r="G75" i="1"/>
  <c r="G97" i="1"/>
  <c r="G90" i="1"/>
  <c r="G19" i="1"/>
  <c r="G54" i="1"/>
  <c r="G153" i="1"/>
  <c r="G81" i="1"/>
  <c r="G123" i="1"/>
  <c r="G21" i="1"/>
  <c r="G127" i="1"/>
  <c r="G99" i="1"/>
  <c r="G135" i="1"/>
  <c r="G283" i="1"/>
  <c r="G308" i="1"/>
  <c r="G355" i="1"/>
  <c r="G162" i="1"/>
  <c r="G178" i="1"/>
  <c r="G198" i="1"/>
  <c r="G211" i="1"/>
  <c r="G224" i="1"/>
  <c r="G155" i="1"/>
  <c r="G291" i="1"/>
  <c r="G332" i="1"/>
  <c r="G435" i="1"/>
  <c r="G354" i="1"/>
  <c r="G427" i="1"/>
  <c r="G475" i="1"/>
  <c r="G274" i="1"/>
  <c r="G341" i="1"/>
  <c r="G365" i="1"/>
  <c r="G369" i="1"/>
  <c r="G401" i="1"/>
  <c r="G458" i="1"/>
  <c r="G552" i="1"/>
  <c r="G562" i="1"/>
  <c r="G611" i="1"/>
  <c r="G544" i="1"/>
  <c r="G517" i="1"/>
  <c r="G559" i="1"/>
  <c r="G662" i="1"/>
  <c r="G543" i="1"/>
  <c r="G600" i="1"/>
  <c r="G650" i="1"/>
  <c r="G548" i="1"/>
  <c r="G147" i="1"/>
  <c r="G68" i="1"/>
  <c r="G102" i="1"/>
  <c r="G119" i="1"/>
  <c r="G59" i="1"/>
  <c r="G227" i="1"/>
  <c r="G67" i="1"/>
  <c r="G115" i="1"/>
  <c r="G84" i="1"/>
  <c r="G149" i="1"/>
  <c r="G29" i="1"/>
  <c r="G136" i="1"/>
  <c r="G321" i="1"/>
  <c r="G238" i="1"/>
  <c r="G251" i="1"/>
  <c r="G219" i="1"/>
  <c r="G166" i="1"/>
  <c r="G182" i="1"/>
  <c r="G202" i="1"/>
  <c r="G226" i="1"/>
  <c r="G303" i="1"/>
  <c r="G113" i="1"/>
  <c r="G163" i="1"/>
  <c r="G207" i="1"/>
  <c r="G230" i="1"/>
  <c r="G420" i="1"/>
  <c r="G456" i="1"/>
  <c r="G346" i="1"/>
  <c r="G379" i="1"/>
  <c r="G403" i="1"/>
  <c r="G352" i="1"/>
  <c r="G410" i="1"/>
  <c r="G412" i="1"/>
  <c r="G460" i="1"/>
  <c r="G250" i="1"/>
  <c r="G282" i="1"/>
  <c r="G344" i="1"/>
  <c r="G368" i="1"/>
  <c r="G387" i="1"/>
  <c r="G444" i="1"/>
  <c r="G337" i="1"/>
  <c r="G509" i="1"/>
  <c r="G518" i="1"/>
  <c r="G397" i="1"/>
  <c r="G467" i="1"/>
  <c r="G524" i="1"/>
  <c r="G438" i="1"/>
  <c r="G391" i="1"/>
  <c r="G479" i="1"/>
  <c r="G508" i="1"/>
  <c r="G568" i="1"/>
  <c r="G585" i="1"/>
  <c r="G601" i="1"/>
  <c r="G498" i="1"/>
  <c r="G538" i="1"/>
  <c r="G642" i="1"/>
  <c r="G582" i="1"/>
  <c r="G604" i="1"/>
  <c r="G466" i="1"/>
  <c r="G522" i="1"/>
  <c r="G461" i="1"/>
  <c r="G550" i="1"/>
  <c r="G556" i="1"/>
  <c r="G656" i="1"/>
  <c r="G758" i="1"/>
  <c r="G652" i="1"/>
  <c r="G696" i="1"/>
  <c r="G704" i="1"/>
  <c r="G761" i="1"/>
  <c r="G597" i="1"/>
  <c r="G838" i="1"/>
  <c r="G551" i="1"/>
  <c r="G695" i="1"/>
  <c r="G734" i="1"/>
  <c r="G874" i="1"/>
  <c r="G661" i="1"/>
  <c r="G713" i="1"/>
  <c r="G748" i="1"/>
  <c r="G771" i="1"/>
  <c r="G824" i="1"/>
  <c r="G721" i="1"/>
  <c r="G794" i="1"/>
  <c r="G776" i="1"/>
  <c r="G910" i="1"/>
  <c r="G871" i="1"/>
  <c r="G885" i="1"/>
  <c r="G889" i="1"/>
  <c r="G903" i="1"/>
  <c r="G829" i="1"/>
  <c r="G875" i="1"/>
  <c r="G921" i="1"/>
  <c r="G979" i="1"/>
  <c r="G946" i="1"/>
  <c r="G165" i="1"/>
  <c r="G94" i="1"/>
  <c r="G100" i="1"/>
  <c r="G206" i="1"/>
  <c r="G278" i="1"/>
  <c r="G676" i="1"/>
  <c r="G770" i="1"/>
  <c r="G653" i="1"/>
  <c r="G781" i="1"/>
  <c r="G709" i="1"/>
  <c r="G730" i="1"/>
  <c r="G942" i="1"/>
  <c r="G731" i="1"/>
  <c r="G859" i="1"/>
  <c r="G882" i="1"/>
  <c r="G972" i="1"/>
  <c r="G1008" i="1"/>
  <c r="G977" i="1"/>
  <c r="G970" i="1"/>
  <c r="G1035" i="1"/>
  <c r="G929" i="1"/>
  <c r="G1062" i="1"/>
  <c r="G1023" i="1"/>
  <c r="G1070" i="1"/>
  <c r="G963" i="1"/>
  <c r="G945" i="1"/>
  <c r="G958" i="1"/>
  <c r="G1020" i="1"/>
  <c r="G1063" i="1"/>
  <c r="G1041" i="1"/>
  <c r="G1039" i="1"/>
  <c r="G1143" i="1"/>
  <c r="G1164" i="1"/>
  <c r="G1107" i="1"/>
  <c r="G1089" i="1"/>
  <c r="G1209" i="1"/>
  <c r="G1157" i="1"/>
  <c r="G1225" i="1"/>
  <c r="G1231" i="1"/>
  <c r="G1284" i="1"/>
  <c r="G1239" i="1"/>
  <c r="G1207" i="1"/>
  <c r="G1184" i="1"/>
  <c r="G1269" i="1"/>
  <c r="G1262" i="1"/>
  <c r="G1267" i="1"/>
  <c r="G1219" i="1"/>
  <c r="G569" i="1"/>
  <c r="G664" i="1"/>
  <c r="G981" i="1"/>
  <c r="G1050" i="1"/>
  <c r="G1015" i="1"/>
  <c r="G1153" i="1"/>
  <c r="G1172" i="1"/>
  <c r="G1229" i="1"/>
  <c r="G51" i="1"/>
  <c r="G212" i="1"/>
  <c r="G566" i="1"/>
  <c r="G445" i="1"/>
  <c r="G583" i="1"/>
  <c r="G689" i="1"/>
  <c r="G802" i="1"/>
  <c r="G719" i="1"/>
  <c r="G774" i="1"/>
  <c r="G810" i="1"/>
  <c r="G855" i="1"/>
  <c r="G937" i="1"/>
  <c r="G902" i="1"/>
  <c r="G866" i="1"/>
  <c r="G908" i="1"/>
  <c r="G918" i="1"/>
  <c r="G786" i="1"/>
  <c r="G1003" i="1"/>
  <c r="G1025" i="1"/>
  <c r="G1030" i="1"/>
  <c r="G1016" i="1"/>
  <c r="G1010" i="1"/>
  <c r="G1043" i="1"/>
  <c r="G968" i="1"/>
  <c r="G1033" i="1"/>
  <c r="G1072" i="1"/>
  <c r="G1131" i="1"/>
  <c r="G1055" i="1"/>
  <c r="G1077" i="1"/>
  <c r="G1115" i="1"/>
  <c r="G1155" i="1"/>
  <c r="G1216" i="1"/>
  <c r="G1140" i="1"/>
  <c r="G1105" i="1"/>
  <c r="G1149" i="1"/>
  <c r="G1227" i="1"/>
  <c r="G1208" i="1"/>
  <c r="G1186" i="1"/>
  <c r="G1194" i="1"/>
  <c r="G1128" i="1"/>
  <c r="G1259" i="1"/>
  <c r="G1187" i="1"/>
  <c r="G1213" i="1"/>
  <c r="G1256" i="1"/>
  <c r="G1242" i="1"/>
  <c r="G1244" i="1"/>
  <c r="G349" i="1"/>
  <c r="G745" i="1"/>
  <c r="G899" i="1"/>
  <c r="G995" i="1"/>
  <c r="G953" i="1"/>
  <c r="G1037" i="1"/>
  <c r="G1119" i="1"/>
  <c r="G83" i="1"/>
  <c r="G295" i="1"/>
  <c r="G375" i="1"/>
  <c r="G694" i="1"/>
  <c r="G648" i="1"/>
  <c r="G663" i="1"/>
  <c r="G584" i="1"/>
  <c r="G660" i="1"/>
  <c r="G865" i="1"/>
  <c r="G890" i="1"/>
  <c r="G922" i="1"/>
  <c r="G818" i="1"/>
  <c r="G860" i="1"/>
  <c r="G927" i="1"/>
  <c r="G940" i="1"/>
  <c r="G804" i="1"/>
  <c r="G797" i="1"/>
  <c r="G949" i="1"/>
  <c r="G985" i="1"/>
  <c r="G950" i="1"/>
  <c r="G1017" i="1"/>
  <c r="G1058" i="1"/>
  <c r="G1032" i="1"/>
  <c r="G955" i="1"/>
  <c r="G973" i="1"/>
  <c r="G1102" i="1"/>
  <c r="G1127" i="1"/>
  <c r="G1161" i="1"/>
  <c r="G1113" i="1"/>
  <c r="G1130" i="1"/>
  <c r="G1145" i="1"/>
  <c r="G1165" i="1"/>
  <c r="G1133" i="1"/>
  <c r="G1182" i="1"/>
  <c r="G1210" i="1"/>
  <c r="G1154" i="1"/>
  <c r="G1188" i="1"/>
  <c r="G1221" i="1"/>
  <c r="G1254" i="1"/>
  <c r="G1276" i="1"/>
  <c r="G1274" i="1"/>
  <c r="G1277" i="1"/>
  <c r="G1224" i="1"/>
  <c r="G1266" i="1"/>
  <c r="G1272" i="1"/>
  <c r="G1248" i="1"/>
  <c r="G246" i="1"/>
  <c r="G728" i="1"/>
  <c r="G1066" i="1"/>
  <c r="G72" i="1"/>
  <c r="G140" i="1"/>
  <c r="G242" i="1"/>
  <c r="G25" i="1"/>
  <c r="G392" i="1"/>
  <c r="G537" i="1"/>
  <c r="G452" i="1"/>
  <c r="G699" i="1"/>
  <c r="G806" i="1"/>
  <c r="G716" i="1"/>
  <c r="G805" i="1"/>
  <c r="G914" i="1"/>
  <c r="G819" i="1"/>
  <c r="G926" i="1"/>
  <c r="G815" i="1"/>
  <c r="G878" i="1"/>
  <c r="G978" i="1"/>
  <c r="G983" i="1"/>
  <c r="G1056" i="1"/>
  <c r="G1054" i="1"/>
  <c r="G879" i="1"/>
  <c r="G931" i="1"/>
  <c r="G1084" i="1"/>
  <c r="G1009" i="1"/>
  <c r="G1024" i="1"/>
  <c r="G984" i="1"/>
  <c r="G1064" i="1"/>
  <c r="G1098" i="1"/>
  <c r="G1022" i="1"/>
  <c r="G1057" i="1"/>
  <c r="G1100" i="1"/>
  <c r="G1111" i="1"/>
  <c r="G1093" i="1"/>
  <c r="G1135" i="1"/>
  <c r="G1166" i="1"/>
  <c r="G1138" i="1"/>
  <c r="G1233" i="1"/>
  <c r="G1235" i="1"/>
  <c r="G1228" i="1"/>
  <c r="G1252" i="1"/>
  <c r="G1129" i="1"/>
  <c r="G172" i="1"/>
  <c r="G267" i="1"/>
  <c r="G231" i="1"/>
  <c r="G358" i="1"/>
  <c r="G558" i="1"/>
  <c r="G533" i="1"/>
  <c r="G631" i="1"/>
  <c r="G796" i="1"/>
  <c r="G595" i="1"/>
  <c r="G638" i="1"/>
  <c r="G808" i="1"/>
  <c r="G766" i="1"/>
  <c r="G809" i="1"/>
  <c r="G822" i="1"/>
  <c r="G679" i="1"/>
  <c r="G746" i="1"/>
  <c r="G833" i="1"/>
  <c r="G917" i="1"/>
  <c r="G992" i="1"/>
  <c r="G884" i="1"/>
  <c r="G1116" i="1"/>
  <c r="G1086" i="1"/>
  <c r="G1018" i="1"/>
  <c r="G1046" i="1"/>
  <c r="G1047" i="1"/>
  <c r="G1052" i="1"/>
  <c r="G1123" i="1"/>
  <c r="G1082" i="1"/>
  <c r="G1106" i="1"/>
  <c r="G1075" i="1"/>
  <c r="G1158" i="1"/>
  <c r="G1199" i="1"/>
  <c r="G1148" i="1"/>
  <c r="G1146" i="1"/>
  <c r="G1160" i="1"/>
  <c r="G1175" i="1"/>
  <c r="G1253" i="1"/>
  <c r="G1191" i="1"/>
  <c r="G1192" i="1"/>
  <c r="G1246" i="1"/>
  <c r="G1232" i="1"/>
  <c r="G1275" i="1"/>
  <c r="G156" i="1"/>
  <c r="G904" i="1"/>
  <c r="G928" i="1"/>
  <c r="G924" i="1"/>
  <c r="G975" i="1"/>
  <c r="G1042" i="1"/>
  <c r="G35" i="1"/>
  <c r="G348" i="1"/>
  <c r="G108" i="1"/>
  <c r="G413" i="1"/>
  <c r="G512" i="1"/>
  <c r="G521" i="1"/>
  <c r="G825" i="1"/>
  <c r="G861" i="1"/>
  <c r="G814" i="1"/>
  <c r="G912" i="1"/>
  <c r="G930" i="1"/>
  <c r="G935" i="1"/>
  <c r="G967" i="1"/>
  <c r="G1049" i="1"/>
  <c r="G1011" i="1"/>
  <c r="G898" i="1"/>
  <c r="G990" i="1"/>
  <c r="G1074" i="1"/>
  <c r="G1034" i="1"/>
  <c r="G1065" i="1"/>
  <c r="G1029" i="1"/>
  <c r="G961" i="1"/>
  <c r="G1036" i="1"/>
  <c r="G1038" i="1"/>
  <c r="G1080" i="1"/>
  <c r="G1088" i="1"/>
  <c r="G1104" i="1"/>
  <c r="G1120" i="1"/>
  <c r="G1059" i="1"/>
  <c r="G1027" i="1"/>
  <c r="G1112" i="1"/>
  <c r="G1150" i="1"/>
  <c r="G1109" i="1"/>
  <c r="G1163" i="1"/>
  <c r="G1190" i="1"/>
  <c r="G1198" i="1"/>
  <c r="G1223" i="1"/>
  <c r="G1179" i="1"/>
  <c r="G1173" i="1"/>
  <c r="G1265" i="1"/>
  <c r="G1236" i="1"/>
  <c r="G920" i="1"/>
  <c r="G801" i="1"/>
  <c r="G1048" i="1"/>
  <c r="G1257" i="1"/>
  <c r="G173" i="1"/>
  <c r="G159" i="1"/>
  <c r="G381" i="1"/>
  <c r="G451" i="1"/>
  <c r="G576" i="1"/>
  <c r="G700" i="1"/>
  <c r="G736" i="1"/>
  <c r="G763" i="1"/>
  <c r="G779" i="1"/>
  <c r="G775" i="1"/>
  <c r="G743" i="1"/>
  <c r="G751" i="1"/>
  <c r="G790" i="1"/>
  <c r="G827" i="1"/>
  <c r="G996" i="1"/>
  <c r="G1028" i="1"/>
  <c r="G964" i="1"/>
  <c r="G1095" i="1"/>
  <c r="G1014" i="1"/>
  <c r="G986" i="1"/>
  <c r="G943" i="1"/>
  <c r="G1081" i="1"/>
  <c r="G1096" i="1"/>
  <c r="G1079" i="1"/>
  <c r="G1280" i="1"/>
  <c r="G1141" i="1"/>
  <c r="G1091" i="1"/>
  <c r="G1073" i="1"/>
  <c r="G1071" i="1"/>
  <c r="G1174" i="1"/>
  <c r="G1159" i="1"/>
  <c r="G1171" i="1"/>
  <c r="G1237" i="1"/>
  <c r="G1261" i="1"/>
  <c r="G1202" i="1"/>
  <c r="G1196" i="1"/>
  <c r="G1241" i="1"/>
  <c r="G1258" i="1"/>
  <c r="G1287" i="1"/>
  <c r="G1281" i="1"/>
  <c r="G1240" i="1"/>
  <c r="G1263" i="1"/>
  <c r="G1285" i="1"/>
  <c r="G1097" i="1"/>
  <c r="G1195" i="1"/>
  <c r="G852" i="1"/>
  <c r="G1147" i="1"/>
  <c r="G857" i="1"/>
  <c r="G618" i="1"/>
  <c r="G564" i="1"/>
  <c r="G591" i="1"/>
  <c r="G317" i="1"/>
  <c r="G826" i="1"/>
  <c r="G592" i="1"/>
  <c r="G792" i="1"/>
  <c r="G725" i="1"/>
  <c r="G678" i="1"/>
  <c r="G1220" i="1"/>
  <c r="G1001" i="1"/>
  <c r="G644" i="1"/>
  <c r="G710" i="1"/>
  <c r="G1068" i="1"/>
  <c r="G853" i="1"/>
  <c r="G516" i="1"/>
  <c r="G485" i="1"/>
  <c r="G335" i="1"/>
  <c r="G1270" i="1"/>
  <c r="G839" i="1"/>
  <c r="G57" i="1"/>
  <c r="G507" i="1"/>
  <c r="G752" i="1"/>
  <c r="G641" i="1"/>
  <c r="G477" i="1"/>
  <c r="G110" i="1"/>
  <c r="G637" i="1"/>
  <c r="G1271" i="1"/>
  <c r="G867" i="1"/>
  <c r="G895" i="1"/>
  <c r="G998" i="1"/>
  <c r="G886" i="1"/>
  <c r="G606" i="1"/>
  <c r="G715" i="1"/>
  <c r="G307" i="1"/>
  <c r="G834" i="1"/>
  <c r="G717" i="1"/>
  <c r="G567" i="1"/>
  <c r="G545" i="1"/>
  <c r="G465" i="1"/>
  <c r="G1040" i="1"/>
  <c r="G446" i="1"/>
  <c r="G706" i="1"/>
  <c r="G137" i="1"/>
  <c r="G486" i="1"/>
  <c r="G816" i="1"/>
  <c r="G847" i="1"/>
  <c r="G789" i="1"/>
  <c r="G329" i="1"/>
  <c r="G1137" i="1"/>
  <c r="G686" i="1"/>
  <c r="G96" i="1"/>
  <c r="G965" i="1"/>
  <c r="G988" i="1"/>
  <c r="G994" i="1"/>
  <c r="G671" i="1"/>
  <c r="G722" i="1"/>
  <c r="G492" i="1"/>
  <c r="G71" i="1"/>
  <c r="G370" i="1"/>
  <c r="G993" i="1"/>
  <c r="G798" i="1"/>
  <c r="G787" i="1"/>
  <c r="G575" i="1"/>
  <c r="G30" i="1"/>
  <c r="G848" i="1"/>
  <c r="G103" i="1"/>
  <c r="G437" i="1"/>
  <c r="G974" i="1"/>
  <c r="G684" i="1"/>
  <c r="G64" i="1"/>
  <c r="G316" i="1"/>
  <c r="G109" i="1"/>
  <c r="G53" i="1"/>
  <c r="G622" i="1"/>
  <c r="G1181" i="1"/>
  <c r="G1204" i="1"/>
  <c r="G851" i="1"/>
  <c r="G685" i="1"/>
  <c r="G11" i="1"/>
  <c r="G65" i="1"/>
  <c r="G306" i="1"/>
  <c r="G315" i="1"/>
  <c r="G46" i="1"/>
  <c r="G10" i="1"/>
  <c r="G327" i="1"/>
  <c r="G9" i="1"/>
  <c r="G326" i="1"/>
  <c r="G325" i="1"/>
  <c r="G1288" i="1"/>
  <c r="I1288" i="1"/>
  <c r="P7" i="1"/>
  <c r="O8" i="1"/>
  <c r="G324" i="1"/>
  <c r="K324" i="1"/>
  <c r="L8" i="1"/>
  <c r="M8" i="1" s="1"/>
  <c r="I8" i="1"/>
  <c r="P8" i="1"/>
  <c r="G8" i="1"/>
  <c r="BG15" i="9" l="1"/>
  <c r="BX15" i="9"/>
  <c r="CA15" i="9" s="1"/>
  <c r="BG16" i="9"/>
  <c r="BX16" i="9"/>
  <c r="BD17" i="9"/>
  <c r="BV20" i="9"/>
  <c r="AR17" i="9"/>
  <c r="AR11" i="9"/>
  <c r="AR13" i="9"/>
  <c r="AR12" i="9"/>
  <c r="AR14" i="9"/>
  <c r="AR15" i="9"/>
  <c r="AR10" i="9"/>
  <c r="AT17" i="9"/>
  <c r="BA16" i="9"/>
  <c r="AW16" i="9"/>
  <c r="AY16" i="9"/>
  <c r="O1288" i="1"/>
  <c r="K1288" i="1"/>
  <c r="K8" i="1"/>
  <c r="K7" i="1"/>
  <c r="P1288" i="1"/>
  <c r="O7" i="1"/>
  <c r="L7" i="1"/>
  <c r="M7" i="1" s="1"/>
  <c r="CD15" i="9" l="1"/>
  <c r="CH15" i="9"/>
  <c r="CF15" i="9"/>
  <c r="BN15" i="9"/>
  <c r="BJ15" i="9"/>
  <c r="BL15" i="9"/>
  <c r="AU15" i="9"/>
  <c r="AU14" i="9"/>
  <c r="AU13" i="9"/>
  <c r="AU17" i="9"/>
  <c r="AU12" i="9"/>
  <c r="AU11" i="9"/>
  <c r="AU10" i="9"/>
  <c r="AW17" i="9"/>
  <c r="BA17" i="9"/>
  <c r="AY17" i="9"/>
  <c r="AU16" i="9"/>
  <c r="BE16" i="9"/>
  <c r="BE15" i="9"/>
  <c r="BE10" i="9"/>
  <c r="BE12" i="9"/>
  <c r="BE14" i="9"/>
  <c r="BE11" i="9"/>
  <c r="BE17" i="9"/>
  <c r="BE13" i="9"/>
  <c r="CA16" i="9"/>
  <c r="BX17" i="9"/>
  <c r="BG17" i="9"/>
  <c r="BH16" i="9" s="1"/>
  <c r="BN16" i="9"/>
  <c r="BJ16" i="9"/>
  <c r="BL16" i="9"/>
  <c r="L1288" i="1"/>
  <c r="M1288" i="1" s="1"/>
  <c r="BY15" i="9" l="1"/>
  <c r="BY14" i="9"/>
  <c r="BY13" i="9"/>
  <c r="BY12" i="9"/>
  <c r="BY11" i="9"/>
  <c r="BY17" i="9"/>
  <c r="BY10" i="9"/>
  <c r="BX20" i="9"/>
  <c r="BL17" i="9"/>
  <c r="BH10" i="9"/>
  <c r="BH13" i="9"/>
  <c r="BH11" i="9"/>
  <c r="BH17" i="9"/>
  <c r="BH15" i="9"/>
  <c r="BH14" i="9"/>
  <c r="BH12" i="9"/>
  <c r="BN17" i="9"/>
  <c r="BJ17" i="9"/>
  <c r="CA17" i="9"/>
  <c r="CB16" i="9" s="1"/>
  <c r="CD16" i="9"/>
  <c r="CH16" i="9"/>
  <c r="CF16" i="9"/>
  <c r="BY16" i="9"/>
  <c r="CB17" i="9" l="1"/>
  <c r="CB15" i="9"/>
  <c r="CB13" i="9"/>
  <c r="CB12" i="9"/>
  <c r="CB14" i="9"/>
  <c r="CB11" i="9"/>
  <c r="CB10" i="9"/>
  <c r="CA20" i="9"/>
  <c r="CH17" i="9"/>
  <c r="CD17" i="9"/>
  <c r="CF17" i="9"/>
</calcChain>
</file>

<file path=xl/sharedStrings.xml><?xml version="1.0" encoding="utf-8"?>
<sst xmlns="http://schemas.openxmlformats.org/spreadsheetml/2006/main" count="13298" uniqueCount="1188">
  <si>
    <t>Dirección de Estudios de Economía y Política Pública</t>
  </si>
  <si>
    <t>Presupuesto y ejecución acumulada y agregada de gastos e inversión</t>
  </si>
  <si>
    <t>Subdirección de Estadística y Análisis Presupuestal y Financiero</t>
  </si>
  <si>
    <t>Miles de pesos</t>
  </si>
  <si>
    <t>Cuentas</t>
  </si>
  <si>
    <t>Entidad</t>
  </si>
  <si>
    <t>Presupuesto</t>
  </si>
  <si>
    <t>Ejecución</t>
  </si>
  <si>
    <t>Saldo pptal</t>
  </si>
  <si>
    <t>Código</t>
  </si>
  <si>
    <t>Nombre</t>
  </si>
  <si>
    <t>Inicial</t>
  </si>
  <si>
    <t>Modificación</t>
  </si>
  <si>
    <t>Vigente</t>
  </si>
  <si>
    <t>% part.</t>
  </si>
  <si>
    <t>Suspensión</t>
  </si>
  <si>
    <t>Disponible</t>
  </si>
  <si>
    <t>Giros</t>
  </si>
  <si>
    <t>% ejec.</t>
  </si>
  <si>
    <t>Compromisos</t>
  </si>
  <si>
    <t>Total</t>
  </si>
  <si>
    <t>% ejec</t>
  </si>
  <si>
    <t>Total gastos más disponibilidad final</t>
  </si>
  <si>
    <t>Gastos</t>
  </si>
  <si>
    <t>Gastos de funcionamiento</t>
  </si>
  <si>
    <t>Servicios personales</t>
  </si>
  <si>
    <t>Servicios personales asociados a la nómina</t>
  </si>
  <si>
    <t>Sueldos personal de nómina</t>
  </si>
  <si>
    <t>Gastos de representación</t>
  </si>
  <si>
    <t>Horas. Extras, dominicales, festivos, recargo nocturno</t>
  </si>
  <si>
    <t>Auxilio de transporte</t>
  </si>
  <si>
    <t>Subsidio de alimentación</t>
  </si>
  <si>
    <t>Bonificación por servicios prestados</t>
  </si>
  <si>
    <t>Prima semestral</t>
  </si>
  <si>
    <t>Prima de servicios</t>
  </si>
  <si>
    <t>Prima de navidad</t>
  </si>
  <si>
    <t>Prima de vacaciones</t>
  </si>
  <si>
    <t>Prima técnica</t>
  </si>
  <si>
    <t>Prima de antigüedad</t>
  </si>
  <si>
    <t>Prima secretarial</t>
  </si>
  <si>
    <t>Prima de riesgo</t>
  </si>
  <si>
    <t>Otras primas y bonificaciones</t>
  </si>
  <si>
    <t>Vacaciones en dinero</t>
  </si>
  <si>
    <t>Indemnizaciones laborales</t>
  </si>
  <si>
    <t>Partida Incremento salarial</t>
  </si>
  <si>
    <t>Convenciones Colectivas o Convenios</t>
  </si>
  <si>
    <t>Personal administrativo</t>
  </si>
  <si>
    <t>Jornal</t>
  </si>
  <si>
    <t>Quinquenio</t>
  </si>
  <si>
    <t>Bonificación especial de recreación</t>
  </si>
  <si>
    <t>Reconocimiento por coordinación</t>
  </si>
  <si>
    <t>Reconocimiento por permanencia en el servicio público</t>
  </si>
  <si>
    <t>Servicios personales indirectos</t>
  </si>
  <si>
    <t>Personal supernumerario</t>
  </si>
  <si>
    <t>Jornales</t>
  </si>
  <si>
    <t>Honorarios</t>
  </si>
  <si>
    <t>Honorarios entidad</t>
  </si>
  <si>
    <t>Honorarios concejales</t>
  </si>
  <si>
    <t>Remuneración servicios técnicos</t>
  </si>
  <si>
    <t>Bonificación escoltas alcaldía</t>
  </si>
  <si>
    <t>Otros gastos de personal</t>
  </si>
  <si>
    <t>Aportes patronales al sector  privado y publico</t>
  </si>
  <si>
    <t>Aportes patronales sector privado</t>
  </si>
  <si>
    <t>Cesantías fondos privados</t>
  </si>
  <si>
    <t>Pensiones  fondos privados</t>
  </si>
  <si>
    <t>Salud  eps privadas</t>
  </si>
  <si>
    <t>Riesgos profesionales sector privado</t>
  </si>
  <si>
    <t>Caja de compensación</t>
  </si>
  <si>
    <t>Aportes patronales sector publico</t>
  </si>
  <si>
    <t>Cesantías fondos públicos</t>
  </si>
  <si>
    <t>Pensiones  fondos públicos</t>
  </si>
  <si>
    <t>Salud  eps públicos</t>
  </si>
  <si>
    <t>Riegos profesionales sector público</t>
  </si>
  <si>
    <t>ESAP</t>
  </si>
  <si>
    <t>ICBF</t>
  </si>
  <si>
    <t>SENA</t>
  </si>
  <si>
    <t>Institutos técnicos</t>
  </si>
  <si>
    <t>Comisiones</t>
  </si>
  <si>
    <t>Otros aportes patronales</t>
  </si>
  <si>
    <t>Gastos generales</t>
  </si>
  <si>
    <t>Adquisición de bienes y servicios</t>
  </si>
  <si>
    <t>Dotación</t>
  </si>
  <si>
    <t>Gastos de computador</t>
  </si>
  <si>
    <t>Combustibles, lubricantes y llantas</t>
  </si>
  <si>
    <t>Materiales y suministros</t>
  </si>
  <si>
    <t>Compra de equipo</t>
  </si>
  <si>
    <t xml:space="preserve">Adquisición de servicios </t>
  </si>
  <si>
    <t xml:space="preserve">Arrendamientos </t>
  </si>
  <si>
    <t>Viáticos y gastos de viaje</t>
  </si>
  <si>
    <t>Gastos de transporte y comunicación</t>
  </si>
  <si>
    <t>Impresos y publicaciones</t>
  </si>
  <si>
    <t>Mantenimiento y reparaciones</t>
  </si>
  <si>
    <t>Mantenimiento entidad</t>
  </si>
  <si>
    <t>Mantenimiento C.A.D.</t>
  </si>
  <si>
    <t>Seguros</t>
  </si>
  <si>
    <t>Seguros entidad</t>
  </si>
  <si>
    <t>Seguros de vida concejales</t>
  </si>
  <si>
    <t>Seguros de salud concejales</t>
  </si>
  <si>
    <t>Suministro de alimentos</t>
  </si>
  <si>
    <t>Servicios públicos</t>
  </si>
  <si>
    <t>Energía electrica</t>
  </si>
  <si>
    <t>Acueducto y alcantarillado</t>
  </si>
  <si>
    <t>Aseo</t>
  </si>
  <si>
    <t>Telecomunicaciones</t>
  </si>
  <si>
    <t>Gas</t>
  </si>
  <si>
    <t>Capacitación</t>
  </si>
  <si>
    <t>Capacitación interna</t>
  </si>
  <si>
    <t>Capacitación externa</t>
  </si>
  <si>
    <t>Bienestar e incentivos</t>
  </si>
  <si>
    <t>Promoción institucional</t>
  </si>
  <si>
    <t>Salud ocupacional</t>
  </si>
  <si>
    <t>Programas y convenios instituciones</t>
  </si>
  <si>
    <t>C.A.D.E.</t>
  </si>
  <si>
    <t>Otros programas y convenios institucionales</t>
  </si>
  <si>
    <t>Gastos administrativos  E.D.T.U.</t>
  </si>
  <si>
    <t>Información</t>
  </si>
  <si>
    <t>Publicidad</t>
  </si>
  <si>
    <t>Otros gastos generales</t>
  </si>
  <si>
    <t>Sentencias judiciales</t>
  </si>
  <si>
    <t>Otras sentencias</t>
  </si>
  <si>
    <t>Impuestos, tasas, contribuciones, derechos y multas</t>
  </si>
  <si>
    <t>Intereses y comisiones</t>
  </si>
  <si>
    <t>Pago administración sistema SIMIT</t>
  </si>
  <si>
    <t>Transferencias para funcionamiento</t>
  </si>
  <si>
    <t>Establecimientos públicos</t>
  </si>
  <si>
    <t>Fondo Financiero Distrital de Salud</t>
  </si>
  <si>
    <t>Fondo de Prevención y Atención de Emergencias de Bogotá, D</t>
  </si>
  <si>
    <t>Instituto de Desarrollo Urbano - IDU</t>
  </si>
  <si>
    <t>Caja de la Vivienda Popular</t>
  </si>
  <si>
    <t>Instituto Distrital para la Recreación y el Deporte - IDRD</t>
  </si>
  <si>
    <t>Instituto Distrital para la Protección de la Niñez y de la</t>
  </si>
  <si>
    <t>Fundación Gilberto Alzate Avendaño</t>
  </si>
  <si>
    <t>Orquesta Filarmónica de Bogotá</t>
  </si>
  <si>
    <t>Fondo de Vigilancia y Seguridad de Bogotá, D.C.</t>
  </si>
  <si>
    <t>Jardín Botánico José Celestino Mutis</t>
  </si>
  <si>
    <t>Instituto para la Investigación Educativa y el Desarrollo</t>
  </si>
  <si>
    <t>Instituto Distrital de la Participación y Acción Comunal</t>
  </si>
  <si>
    <t>Unidad Administrativa Especial de Catastro</t>
  </si>
  <si>
    <t>Unidad administrativa especial de rehabilitación y mantenimiento vial</t>
  </si>
  <si>
    <t>Unidad Administrativa Especial de Servicios Públicos</t>
  </si>
  <si>
    <t>Servicio de Alumbrado Público</t>
  </si>
  <si>
    <t>Instituto para la Economía Social - IPES</t>
  </si>
  <si>
    <t>Fondo de Prestaciones Económicas, Cesantías y Pensiones -</t>
  </si>
  <si>
    <t>Fondo de Pensiones Públicas</t>
  </si>
  <si>
    <t>Intereses y Comisiones - Fondo de Pensiones Públicas</t>
  </si>
  <si>
    <t>Cuotas Partes</t>
  </si>
  <si>
    <t>Instituto Distrital de Patrimonio Cultural</t>
  </si>
  <si>
    <t>Instituto Distrital de Turismo</t>
  </si>
  <si>
    <t>Instituto Distrital de las Artes - IDARTES</t>
  </si>
  <si>
    <t>Otras transferencias</t>
  </si>
  <si>
    <t>Fondo de compensación distrital</t>
  </si>
  <si>
    <t>Fondo de pasivos caja de previsión social distrital</t>
  </si>
  <si>
    <t>Fondo de pasivos EDIS</t>
  </si>
  <si>
    <t>Fondo de pasivos EDTU</t>
  </si>
  <si>
    <t>Fondo de pensiones públicas</t>
  </si>
  <si>
    <t>Fondo de Pensiones P炻licas - Universidad Distrital</t>
  </si>
  <si>
    <t>Servicio de alumbrado público</t>
  </si>
  <si>
    <t>Tribunales de ética</t>
  </si>
  <si>
    <t>Fondo cuenta de pasivos FONDATT</t>
  </si>
  <si>
    <t>Fondos de desarrollo local</t>
  </si>
  <si>
    <t>Usaquén</t>
  </si>
  <si>
    <t>Chapinero</t>
  </si>
  <si>
    <t>Santa Fe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</si>
  <si>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</si>
  <si>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</si>
  <si>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</si>
  <si>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</si>
  <si>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</si>
  <si>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</si>
  <si>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</si>
  <si>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</si>
  <si>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</si>
  <si>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</si>
  <si>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</si>
  <si>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</si>
  <si>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</si>
  <si>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</si>
  <si>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</t>
  </si>
  <si>
    <t>Ciudad Bolívar</t>
  </si>
  <si>
    <t>Sumapaz</t>
  </si>
  <si>
    <t>Cuotas partes</t>
  </si>
  <si>
    <t>Otras transferencias E.P.</t>
  </si>
  <si>
    <t>Organismo de control</t>
  </si>
  <si>
    <t>Contraloría de Bogotá D.C.</t>
  </si>
  <si>
    <t>Ente autónomo universitario</t>
  </si>
  <si>
    <t>Universidad distrital Francisco José de Caldas</t>
  </si>
  <si>
    <t>Aporte ordinario</t>
  </si>
  <si>
    <t>Transferencias de Previsión y Seguridad Social</t>
  </si>
  <si>
    <t>Pensiones y jubilaciones</t>
  </si>
  <si>
    <t>Cesantías</t>
  </si>
  <si>
    <t>Otras transferencias de previsión social</t>
  </si>
  <si>
    <t>Préstamos bienestar social</t>
  </si>
  <si>
    <t>Préstamos calamidad doméstica</t>
  </si>
  <si>
    <t>Fondo de vivienda</t>
  </si>
  <si>
    <t>Pagos servicios médicos convencionales</t>
  </si>
  <si>
    <t>Cuentas por pagar</t>
  </si>
  <si>
    <t>Pasivos exigibles</t>
  </si>
  <si>
    <t>Pago de cesantías</t>
  </si>
  <si>
    <t>Pago de cesantías afiliados</t>
  </si>
  <si>
    <t>Gastos de operación</t>
  </si>
  <si>
    <t>Gastos de comercialización</t>
  </si>
  <si>
    <t>Horas. Extras, dominicales, festivos, recargo nocturno y trabajo suplementario</t>
  </si>
  <si>
    <t>Partida de incremento salarial</t>
  </si>
  <si>
    <t>Convenciones colectivas o convenios</t>
  </si>
  <si>
    <t>Aportes patronales al sector privado y publico</t>
  </si>
  <si>
    <t>Salud  eps públicas</t>
  </si>
  <si>
    <t>Icbf</t>
  </si>
  <si>
    <t>Sena</t>
  </si>
  <si>
    <t>Compra de bienes para la venta</t>
  </si>
  <si>
    <t>Medidores</t>
  </si>
  <si>
    <t>Medicamentos</t>
  </si>
  <si>
    <t>Material médico-quirúrgicos</t>
  </si>
  <si>
    <t>Insumos de salud pública</t>
  </si>
  <si>
    <t>Compra de servicios para la venta</t>
  </si>
  <si>
    <t>Mantenimiento equipos hospitalarios</t>
  </si>
  <si>
    <t>Servicio de lavandería</t>
  </si>
  <si>
    <t>Adquisición de servicios de salud</t>
  </si>
  <si>
    <t>Contratación de servicios asistenciales</t>
  </si>
  <si>
    <t>Adquisición otros servicios</t>
  </si>
  <si>
    <t>Compra de equipos</t>
  </si>
  <si>
    <t>Equipo e instrumental médico quirúrgico</t>
  </si>
  <si>
    <t xml:space="preserve">Compra de servicios para la venta </t>
  </si>
  <si>
    <t>Gestión comercial</t>
  </si>
  <si>
    <t xml:space="preserve">Proceso comercial y operación gestor </t>
  </si>
  <si>
    <t>Proceso aseo</t>
  </si>
  <si>
    <t>Arrendamientos para operación y comercia</t>
  </si>
  <si>
    <t xml:space="preserve">Otras compra de servicios para la venta </t>
  </si>
  <si>
    <t>Otros gastos de comercialización</t>
  </si>
  <si>
    <t>Servicio de acueducto</t>
  </si>
  <si>
    <t>Mtto y mat. Oper. Infr. Ac y alc</t>
  </si>
  <si>
    <t>Comercialización de energía - chsa</t>
  </si>
  <si>
    <t>Fondo liberación apropiaciones</t>
  </si>
  <si>
    <t>Fondo atención emergencias</t>
  </si>
  <si>
    <t>Disposición y aprovechamiento aseo</t>
  </si>
  <si>
    <t>Impuesto loterías foráneas</t>
  </si>
  <si>
    <t>Control de juego ilegal</t>
  </si>
  <si>
    <t>Control de juego ilegal loterías</t>
  </si>
  <si>
    <t>Control de juego ilegal apuestas</t>
  </si>
  <si>
    <t>Adquisición de otros servicios</t>
  </si>
  <si>
    <t>Gastos de producción</t>
  </si>
  <si>
    <t>Industrial</t>
  </si>
  <si>
    <t>Compra  agua en bloque</t>
  </si>
  <si>
    <t>Productos químicos</t>
  </si>
  <si>
    <t>Energía para bombeo</t>
  </si>
  <si>
    <t>Tasa por uso de agua</t>
  </si>
  <si>
    <t>Operación planta el Salitre</t>
  </si>
  <si>
    <t>Operación aseo Bogotá</t>
  </si>
  <si>
    <t>Recolección y transporte</t>
  </si>
  <si>
    <t>Nómina</t>
  </si>
  <si>
    <t>Servicios, mantenimientos e insumos</t>
  </si>
  <si>
    <t>Arrendamientos</t>
  </si>
  <si>
    <t>Barrido</t>
  </si>
  <si>
    <t>Lavado y limpieza</t>
  </si>
  <si>
    <t>Nomina</t>
  </si>
  <si>
    <t>Corte de césped y árboles</t>
  </si>
  <si>
    <t>Servicio de corte y césped</t>
  </si>
  <si>
    <t>Programación de televisión</t>
  </si>
  <si>
    <t>Compra y pagos derechos de licencias</t>
  </si>
  <si>
    <t>Producción de televisión</t>
  </si>
  <si>
    <t>Gastos de impresión, seguro y transporte</t>
  </si>
  <si>
    <t>Impresión talonarios y otros</t>
  </si>
  <si>
    <t>Impresos, publicaciones y realización de sorteos</t>
  </si>
  <si>
    <t>Plan de premios</t>
  </si>
  <si>
    <t>Estimulo a distribuidores y loteros</t>
  </si>
  <si>
    <t>Diferencia publico precio mayorista</t>
  </si>
  <si>
    <t>Fortalecimiento infraestructura técnica</t>
  </si>
  <si>
    <t>Adecuación Y mantenimiento</t>
  </si>
  <si>
    <t>Insumos gestión ambiental</t>
  </si>
  <si>
    <t>Cuentas por pagar comercialización</t>
  </si>
  <si>
    <t>Servicio de la deuda</t>
  </si>
  <si>
    <t>Interna</t>
  </si>
  <si>
    <t>Capital</t>
  </si>
  <si>
    <t>Intereses</t>
  </si>
  <si>
    <t>Comisiones y otros</t>
  </si>
  <si>
    <t>Externa</t>
  </si>
  <si>
    <t>Transferencias servicio de la deuda</t>
  </si>
  <si>
    <t>Fondo de prestaciones</t>
  </si>
  <si>
    <t>Bonos pensionales</t>
  </si>
  <si>
    <t>Transmilenio</t>
  </si>
  <si>
    <t>Pasivos Contingentes</t>
  </si>
  <si>
    <t>INVERSIÓN</t>
  </si>
  <si>
    <t>DIRECTA</t>
  </si>
  <si>
    <t>Bogota Humana</t>
  </si>
  <si>
    <t>Una ciudad que supera la segregación y la discriminación: el ser humano en el centro de las preocupaciones del desarrollo</t>
  </si>
  <si>
    <t>Garantía del desarrollo integral de la primera infancia</t>
  </si>
  <si>
    <t>Desarrollo integral de la primera infancia en Bogotá</t>
  </si>
  <si>
    <t>102 - Desarrollo integral de la primera infancia en Bogotá</t>
  </si>
  <si>
    <t>103 - Desarrollo integral de la primera infancia en Bogotá</t>
  </si>
  <si>
    <t>104 - Desarrollo integral de la primera infancia en Bogotá</t>
  </si>
  <si>
    <t>Construcciones dignas adecuadas y seguras</t>
  </si>
  <si>
    <t>103 - Construcciones dignas adecuadas y seguras</t>
  </si>
  <si>
    <t>Prejardín, jardín y transición: preescolar de calidad en el sistema educativo oficial</t>
  </si>
  <si>
    <t>Promoción de la creación y la apropiación artística en niños y niñas en primera infancia</t>
  </si>
  <si>
    <t>Libertades y derechos culturales y d</t>
  </si>
  <si>
    <t>104 - Libertades y derechos cultural</t>
  </si>
  <si>
    <t>Territorios saludables y red de salud para la vida desde la diversidad</t>
  </si>
  <si>
    <t>Salud para el buen vivir</t>
  </si>
  <si>
    <t>106 - Salud para el buen vivir</t>
  </si>
  <si>
    <t>Conocimiento para la salud</t>
  </si>
  <si>
    <t>106 - Conocimiento para la salud</t>
  </si>
  <si>
    <t>Acceso universal y efectivo a la salud</t>
  </si>
  <si>
    <t>107 - Acceso universal y efectivo a la salud</t>
  </si>
  <si>
    <t>Atención a la población pobre no asegurada</t>
  </si>
  <si>
    <t>Redes para la salud y la vida</t>
  </si>
  <si>
    <t>108 - Redes para la salud y la vida</t>
  </si>
  <si>
    <t>Calidad de los servicios de salud en Bogot・D.C</t>
  </si>
  <si>
    <t>108 - Calidad de los servicios de salud en Bogot・D.C</t>
  </si>
  <si>
    <t>Hospital San Juan de Dios</t>
  </si>
  <si>
    <t>109 - Hospital San Juan de Dios</t>
  </si>
  <si>
    <t>Ciudad Salud</t>
  </si>
  <si>
    <t>109 - Ciudad Salud</t>
  </si>
  <si>
    <t>Modernizacion e infraestructura de salud</t>
  </si>
  <si>
    <t>110 - Modernizacion e infraestructura de salud</t>
  </si>
  <si>
    <t>Ampliación y mejoramiento de la atención prehospitalaria</t>
  </si>
  <si>
    <t>Centro Distrital de Ciencia Biotecnologia e Innovación para la vida y la salud humana</t>
  </si>
  <si>
    <t>Salud en línea</t>
  </si>
  <si>
    <t>Divulgación y promoción de proyectos, programas y acciones de interés público en salud</t>
  </si>
  <si>
    <t>Construcción de saberes. Educación incluyente, diversa y de calidad para disfrutar y aprender</t>
  </si>
  <si>
    <t>Hábitat escolar</t>
  </si>
  <si>
    <t>Construcción nueva sede universitaria Ciudadela El Porvenir - Bosa</t>
  </si>
  <si>
    <t>116 - Construcción nueva sede universitaria Ciudadela El Porvenir - Bosa</t>
  </si>
  <si>
    <t>Mejoramiento y ampliación de la infraestructura física de la Universidad</t>
  </si>
  <si>
    <t>116 - Mejoramiento y ampliación de la infraestructura física de la Universidad</t>
  </si>
  <si>
    <t>Investigación e innovación para la construcción de conocimiento educativo y pedagógico</t>
  </si>
  <si>
    <t>Enfoques diferenciales</t>
  </si>
  <si>
    <t>114 - Enfoques diferenciales</t>
  </si>
  <si>
    <t>Jornada educativa de 40 horas semana</t>
  </si>
  <si>
    <t>114 - Jornada educativa de 40 horas</t>
  </si>
  <si>
    <t>115 - Jornada educativa de 40 horas</t>
  </si>
  <si>
    <t>Resignificación de las miradas de la educación</t>
  </si>
  <si>
    <t>Media fortalecida y mayor acceso a la educación superior</t>
  </si>
  <si>
    <t>Diálogo social y participación de la comunidad educativa</t>
  </si>
  <si>
    <t>Pensar la educación</t>
  </si>
  <si>
    <t>117 - Pensar la educación</t>
  </si>
  <si>
    <t>Maestros empoderados, con bienestar y mejor formación</t>
  </si>
  <si>
    <t>Niños y niñas estudiando</t>
  </si>
  <si>
    <t>Administración del talento humano</t>
  </si>
  <si>
    <t>Tecnologías de la información y las comunicaciones</t>
  </si>
  <si>
    <t>Educación para la ciudadanía y la convivencia</t>
  </si>
  <si>
    <t>Mejor gestión</t>
  </si>
  <si>
    <t>117 - Mejor gestión</t>
  </si>
  <si>
    <t>Fortalecimiento académico</t>
  </si>
  <si>
    <t>114 - Fortalecimiento acad駑ico</t>
  </si>
  <si>
    <t>Educación desde el arte</t>
  </si>
  <si>
    <t>115 - Educación desde el arte</t>
  </si>
  <si>
    <t>Jornada educativa única para la excelencia</t>
  </si>
  <si>
    <t>Promoción de la formación, apropiación y creación artística en niños, niñas y adolescentes en colegios de Bogotá</t>
  </si>
  <si>
    <t>Música de la OFB para la jornada única</t>
  </si>
  <si>
    <t>Jornada escolar 40 horas semanales</t>
  </si>
  <si>
    <t>115 - Jornada escolar 40 horas semanales</t>
  </si>
  <si>
    <t>Dotación de laboratorios Universidad Distrital</t>
  </si>
  <si>
    <t>116 - Dotación de laboratorios Universidad Distrital</t>
  </si>
  <si>
    <t>Dotación y actualización biblioteca</t>
  </si>
  <si>
    <t>116 - Dotación y actualización biblioteca</t>
  </si>
  <si>
    <t>Subsidios a la demanda educativa</t>
  </si>
  <si>
    <t>114 - Subsidios a la demanda educativa</t>
  </si>
  <si>
    <t>BogotáHumana con igualdad de oportunidades y equidad de género para las mujeres</t>
  </si>
  <si>
    <t>Litigio y justicia integral para las mujeres</t>
  </si>
  <si>
    <t>118 - Litigio y justicia integral para las mujeres</t>
  </si>
  <si>
    <t>Gestión estratégica del conocimiento de la política pública de mujeres y equidad de género en el D. C.</t>
  </si>
  <si>
    <t>Calidad y fortalecimiento institucional</t>
  </si>
  <si>
    <t>120 - Calidad y fortalecimiento institucional</t>
  </si>
  <si>
    <t>20 Casas de igualdad de oportunidades para el ejercicio de derechos de las mujeres en el D.C.</t>
  </si>
  <si>
    <t>118 - 20 Casas de igualdad de oportunidades para el ejercicio de derechos de las mujeres en el D.C.</t>
  </si>
  <si>
    <t>119 - 20 Casas de igualdad de oportunidades para el ejercicio de derechos de las mujeres en el D.C.</t>
  </si>
  <si>
    <t>Acciones para la implementaci y seguimiento de la Pol咜ica de Mujeres y Equidad de G駭ero en el Distrito Capital</t>
  </si>
  <si>
    <t>119 - Acciones para la implementaciyseguimiento de la Pol咜ica de Mujeres y Equidad de G駭ero en el Distrito Capital</t>
  </si>
  <si>
    <t>Lucha contra distintos tipos de discriminación y violencias por condición, situación, identidad, diferencia, diversidad o etapa del ciclo vital</t>
  </si>
  <si>
    <t>Memoria histórica y patrimonio cultural</t>
  </si>
  <si>
    <t>Modernización y fortalecimiento de las tecnologías de información y comunicaciones TIC</t>
  </si>
  <si>
    <t>Coordinación de la política pública de garantía de derechos de las personas lesbianas, gays, transgeneristas, y otras identidades de género y orientaciones sexuales</t>
  </si>
  <si>
    <t>Atención integral a personas con discapacidad, familias y cuidadores: cerrando brechas</t>
  </si>
  <si>
    <t>Protección, Prevención y Atención Integral a Niños, Niñas, Adolescentes y Jóvenes en Situación de Vida de y en Calle y Pandilleros en condición de Fragilidad Social</t>
  </si>
  <si>
    <t>Generación de Ingresos y Oportunidades como Herramienta de Recuperación para Beneficiarios en Fragilidad Social</t>
  </si>
  <si>
    <t>Atención integral para personas mayores: disminuyendo la discriminación y la segregación socioeconómica</t>
  </si>
  <si>
    <t>Generación de capacidades para el desarrollo de personas en prostitución o habitantes de calle</t>
  </si>
  <si>
    <t>Promoción del ejercicio y goce de los derechos de personas LGBTI</t>
  </si>
  <si>
    <t>Protección integral y desarrollo de capacidades de niños, niñas y adolescentes</t>
  </si>
  <si>
    <t>Jóvenes activando su ciudadanía</t>
  </si>
  <si>
    <t>Reconocimiento de la diversidad y la interculturalidad a través de las artes</t>
  </si>
  <si>
    <t>Bogotá reconoce y apropia la diversidad y la interculturalidad</t>
  </si>
  <si>
    <t>Generación de procesos de seguimiento y evaluación de las políticas poblacionales con el fin de producir información estratégica para la formulación y el diseño de acciones que contribuyan a superar la segregación social y la discriminación</t>
  </si>
  <si>
    <t>Reducción de la discriminación y violencias por orientaciones sexuales e identidad de género para el ejercicio efectivo de los derechos de los sectores LGBTI.</t>
  </si>
  <si>
    <t>Reconocimiento, caracterización y visibilización de los grupos étnicos residentes en el Distrito Capital</t>
  </si>
  <si>
    <t>Tiempo Libre Tiempo Activo</t>
  </si>
  <si>
    <t>Culturas en la diversidad</t>
  </si>
  <si>
    <t>128 - Culturas en la diversidad</t>
  </si>
  <si>
    <t>Música sinfónica para todos y todas</t>
  </si>
  <si>
    <t>Fortalecimiento Institucional y de la Infraestructura de unidades de proteccion integral y dependencias</t>
  </si>
  <si>
    <t>Protecci Integral a Niz y Juventud en Situaci de Vulneraci de Derechos</t>
  </si>
  <si>
    <t>125 - Protecci Integral a Niz yJuventud en Situaci de Vulneraci de Derechos</t>
  </si>
  <si>
    <t>Fortalecimiento de la infraestructura física de las unidades educativas y las dependencias</t>
  </si>
  <si>
    <t>Servicios de apoyo operativo y de seguridad a las unidades educativas y dependencias</t>
  </si>
  <si>
    <t>Bogotá humana por la dignidad de las víctimas</t>
  </si>
  <si>
    <t>Asistencia, atención t reparación integral a las victimas del conflicto armado interno en Bogotá, D.C.</t>
  </si>
  <si>
    <t>Bogotá, un territorio que defiende, protege y promueve los derechos humanos</t>
  </si>
  <si>
    <t>Relaciones libres de violencias para y con las familias de Bogotá</t>
  </si>
  <si>
    <t>Promoción de los sistemas de justicia propia y ordinaria y de los espacios de concertación e interlocución con los grupos étnicos en Bogotá, D. C.</t>
  </si>
  <si>
    <t>Plan integral de prevención y protección de lideresas, líderes víctimas y defensoras y defensores de Derechos Humanos en el Distrito Capital: Territorios de protección de la vida y construcción de paz</t>
  </si>
  <si>
    <t>Bogotá Humana apropia de manera práctica los Derechos a través de la difusión y formación en Derechos Humanos</t>
  </si>
  <si>
    <t>Plan de prevención y protección a mujeres.</t>
  </si>
  <si>
    <t>Articulación de la política y fortalecimiento del Sistema Integral de responsabilidad penal adolescente en el Distrito</t>
  </si>
  <si>
    <t>Fortalecimiento del acceso a la justicia formal y promoción de la justicia no formal y comunitaria</t>
  </si>
  <si>
    <t>Atenci Integral y preventiva a adolescentes en conflicto con la ley</t>
  </si>
  <si>
    <t>137 - Atenci Integral y preventiva a adolescentes en conflicto con la ley</t>
  </si>
  <si>
    <t>Ejercicio de las libertades culturales y deportivas</t>
  </si>
  <si>
    <t>Desarrollo de la infraestructura técnica para la producción emisión y transmisión del canal de tv</t>
  </si>
  <si>
    <t>Canal capital. Televisión pública para los derechos</t>
  </si>
  <si>
    <t>Televisión pública para la defensa y promoción de los derechos humanos y la cultura de paz</t>
  </si>
  <si>
    <t>Comunicación e información del sector cultura, recreación y deporte de Bogotá</t>
  </si>
  <si>
    <t>Mantenimiento y sostenimiento de la infraestructura cultural pública</t>
  </si>
  <si>
    <t>Formación para la democracia</t>
  </si>
  <si>
    <t>Gestión e intervención del patrimonio cultural material del Distrito Capital</t>
  </si>
  <si>
    <t>Fomento de la música sinfónica</t>
  </si>
  <si>
    <t>Realización de actividades artísticas y culturales</t>
  </si>
  <si>
    <t>Construcción y adecuación de parques y escenarios para la inclusion</t>
  </si>
  <si>
    <t>Circulación y divulgación de los valores del patrimonio cultural</t>
  </si>
  <si>
    <t>Gestión cultural local</t>
  </si>
  <si>
    <t>Fortalecimiento de la red de bibliotecas y fomento o valoración a la lectura</t>
  </si>
  <si>
    <t>La recreación, el deporte y la actividad física incluyente, equitativa y no segregada.</t>
  </si>
  <si>
    <t>Oportunidades para el ejercicio de los derechos culturales</t>
  </si>
  <si>
    <t>Territorios culturales y revitalizados / Equipamientos y corredores culturales</t>
  </si>
  <si>
    <t>Gestión, dotación, programación y aprovechamiento económico de los escenarios culturales públicos</t>
  </si>
  <si>
    <t>Adecuación, mantenimiento y amoblamiento de la infraestructura pública para las artes</t>
  </si>
  <si>
    <t>Fortalecimiento de las prácticas artísticas en el Distrito Capital</t>
  </si>
  <si>
    <t>Bogota ParticipActiva</t>
  </si>
  <si>
    <t>Bogota Forjador de Campeones</t>
  </si>
  <si>
    <t>Parques inclusivos: física, social , económica y ambientalmente</t>
  </si>
  <si>
    <t>Acciones Metropolitanas para la convivencia</t>
  </si>
  <si>
    <t>Bogotá es mi parche</t>
  </si>
  <si>
    <t>Corredores Vitales</t>
  </si>
  <si>
    <t>Ciudadanías juveniles</t>
  </si>
  <si>
    <t>146 - Ciudadanías juveniles</t>
  </si>
  <si>
    <t>Soberanía y seguridad alimentaria y nutricional</t>
  </si>
  <si>
    <t>Fortalecimiento del sistema distrital de plazas de mercado</t>
  </si>
  <si>
    <t>Alimentando capacidades.: Desarrollo de habilidades y apoyo alimentario para superar condiciones de vulnerabilidad</t>
  </si>
  <si>
    <t>Disponibilidad y acceso a los alimentos en mercado interno a través del abastecimiento</t>
  </si>
  <si>
    <t>Agricultura urbana y periurbana</t>
  </si>
  <si>
    <t>153 - Agricultura urbana y periurbana</t>
  </si>
  <si>
    <t>Ruralidad humana</t>
  </si>
  <si>
    <t>Proyecto agrario de sustentabilidad campesina distrital</t>
  </si>
  <si>
    <t>Mejoramiento del habitat rural</t>
  </si>
  <si>
    <t>Gesti para la Construcci y Mejoramiento de Vivienda Rural</t>
  </si>
  <si>
    <t>155 - Gesti para la Construcci y Mejoramiento de Vivienda Rural</t>
  </si>
  <si>
    <t>Ciencia, tecnología e innovación para avanzar en el desarrollo de la ciudad</t>
  </si>
  <si>
    <t>Promoción de la investigación y desarrollo cientifico</t>
  </si>
  <si>
    <t>157 - Promoción de la investigación y desarrollo cientifico</t>
  </si>
  <si>
    <t>Desarrollo y fortalecimiento doctorados y maestrías</t>
  </si>
  <si>
    <t>157 - Desarrollo y fortalecimiento doctorados y maestrías</t>
  </si>
  <si>
    <t>Fomento de la investigación básica y aplicada para fortalecer la productividad empresarial y cooperativa</t>
  </si>
  <si>
    <t>Evaluación y seguimiento de políticas públicas sectoriales para identificar y promover la innovación social en la gestión de lo público</t>
  </si>
  <si>
    <t>Apoyo a la economía popular, emprendimiento y productividad</t>
  </si>
  <si>
    <t>Potenciar zonas de concentración de economía popular</t>
  </si>
  <si>
    <t>Banca para la economía popular</t>
  </si>
  <si>
    <t>Fortalecimiento de las iniciativas de emprendimiento</t>
  </si>
  <si>
    <t>Desarrollo de iniciativas productivas para el fortalecimiento de la economía popular</t>
  </si>
  <si>
    <t>Desarrollo turístico social y productivo de Bogotá</t>
  </si>
  <si>
    <t>Bogotá ciudad turística para el disfrute de todos</t>
  </si>
  <si>
    <t>Bogotá productiva y competitiva en la economía internacional</t>
  </si>
  <si>
    <t>Trabajo decente y digno</t>
  </si>
  <si>
    <t>Misión Bogotá Humana</t>
  </si>
  <si>
    <t>Formación, capacitación e intermediación para el trabajo</t>
  </si>
  <si>
    <t>Articulación para la generación de trabajo digno y decente</t>
  </si>
  <si>
    <t>Trabajo digno y decente para los trabajadores de salud</t>
  </si>
  <si>
    <t>166 - Trabajo digno y decente para los trabajadores de salud</t>
  </si>
  <si>
    <t>Fortalecimiento y mejoramiento de la calidad y cobertura de los servicios públicos</t>
  </si>
  <si>
    <t>Gestión para el servicio de alumbrado público en Bogotá, D. C.</t>
  </si>
  <si>
    <t>Gestión para los servicios funerarios distritales</t>
  </si>
  <si>
    <t>Vivienda y hábitat humanos</t>
  </si>
  <si>
    <t>Renovación, rehabilitación o reposición de los sistemas de abastecimiento, distribución matriz y red local de acueducto</t>
  </si>
  <si>
    <t>Mejoramiento integral de barrios y vivienda</t>
  </si>
  <si>
    <t>Mecanismos para la implementación de oportunidades</t>
  </si>
  <si>
    <t>Semillero de proyectos</t>
  </si>
  <si>
    <t>Renovación, rehabilitación o reposición del sistema troncal, secundario y local de alcantarillado sanitario</t>
  </si>
  <si>
    <t>Renovación, rehabilitación o reposición del sistema troncal, secundario y local de alcantarillado pluvial</t>
  </si>
  <si>
    <t>Construcción, renovación, rehabilitación o reposición del sistema troncal, secundario y local de alcantarillado combinado</t>
  </si>
  <si>
    <t>Construcción del sistema troncal, secundario y local de alcantarillado sanitario</t>
  </si>
  <si>
    <t>Construcción del sistema troncal, secundario y local de alcantarillado pluvial</t>
  </si>
  <si>
    <t>Gestión de suelo</t>
  </si>
  <si>
    <t>Gestión de suelo - centro ampliado</t>
  </si>
  <si>
    <t>Producción de suelo y urbanismo para la construcción de vip</t>
  </si>
  <si>
    <t>Gestión de suelo - franjas de transición</t>
  </si>
  <si>
    <t>Gestión de suelo - zonas de mejoramiento integral</t>
  </si>
  <si>
    <t>Construcción y expansión del sistema de acueducto</t>
  </si>
  <si>
    <t>Mejoramiento integral de barrios</t>
  </si>
  <si>
    <t>175 - Mejoramiento integral de barrios</t>
  </si>
  <si>
    <t>Mejoramiento integral de barrios de origen informal</t>
  </si>
  <si>
    <t>175 - Mejoramiento integral de barrios de origen informal</t>
  </si>
  <si>
    <t>Titulación de predios</t>
  </si>
  <si>
    <t>175 - Titulación de predios</t>
  </si>
  <si>
    <t>Mecanismos para la producción de suelo para Vivienda de Interés Prioritario</t>
  </si>
  <si>
    <t>Implementación de instrumentos de gestión y financiación para la producción de Vivienda de Interés Prioritario</t>
  </si>
  <si>
    <t>Desarrollo de proyectos de vivienda de interés prioritario</t>
  </si>
  <si>
    <t>174 - Desarrollo de proyectos de vivienda de interés prioritario</t>
  </si>
  <si>
    <t>Estudios y modelaciones económicas para la estructuración de proyectos urbanos</t>
  </si>
  <si>
    <t>Planificación urbanística e instrumentos de gestión territorial para contribuir en la reducción de la segregación socio-espacial en Bogotá D.C.</t>
  </si>
  <si>
    <t>Formulación y seguimiento de la política y la gestión social del hábitat y vivienda</t>
  </si>
  <si>
    <t>Mejoramiento de vivienda en sus condiciones físicas</t>
  </si>
  <si>
    <t>175 - Mejoramiento de vivienda en sus condiciones físicas</t>
  </si>
  <si>
    <t>Revitalización del centro ampliado</t>
  </si>
  <si>
    <t>Programa multifase de revitalización de</t>
  </si>
  <si>
    <t>Acciones asociadas a la infraestructura de acueducto y alcantarillado</t>
  </si>
  <si>
    <t>Cualificación del entorno urbano</t>
  </si>
  <si>
    <t>Revitalización del centro tradicional y de sectores e inmuebles de interés cultural en el Distrito Capital</t>
  </si>
  <si>
    <t>Intervenciones urbanas a través de las artes</t>
  </si>
  <si>
    <t>Estructuración de proyectos de revitalización</t>
  </si>
  <si>
    <t>Formulación de las intervenciones urbanas para la organización sostenible del territorio</t>
  </si>
  <si>
    <t>Un territorio que enfrenta el cambio climático y se ordena alrededor del agua</t>
  </si>
  <si>
    <t>Recuperación, rehabilitación y reestructuración de la estructura ecológica principal y de los espacios de agua</t>
  </si>
  <si>
    <t>Acciones para el saneamiento del Río bogota</t>
  </si>
  <si>
    <t>Mejoramiento de la calidad hídrica de los afluentes del río Bogotá:</t>
  </si>
  <si>
    <t>Participación ciudadana y educación ambiental como instrumentos de gestión para la apropiación social de los territorios ambientales del Distrito Capital.</t>
  </si>
  <si>
    <t>Control a los procesos de enajenación y arriendo de vivienda</t>
  </si>
  <si>
    <t>Adecuación de humedales, protección y manejo ambiental</t>
  </si>
  <si>
    <t>Recuperación y renaturalización de los espacios del agua.</t>
  </si>
  <si>
    <t>Redefinición del modelo de ocupación de las franjas de transición urbano - rural</t>
  </si>
  <si>
    <t>Control ambiental a los recursos hídrico y del suelo en el Distrito Capital</t>
  </si>
  <si>
    <t>Fortalecimiento de la gestión ambiental para la restauración, conservación, manejo y uso sostenible de los ecosistemas urbanos y las áreas rurales del Distrito Capital</t>
  </si>
  <si>
    <t>Intervención territorial para el mejoramiento de la cobertura vegetal del Distrito Capital</t>
  </si>
  <si>
    <t>Investigación y conservación de la flora y ecosistemas de la Región Capital como estrategia de adaptación al cambio climático</t>
  </si>
  <si>
    <t>Armonización de las relaciones ecosistema-cultura para disminuir la vulnerabilidad de la Región Capital frente a los efectos del cambio climático</t>
  </si>
  <si>
    <t>Estrategia territorial regional frente al cambio climático</t>
  </si>
  <si>
    <t>Acciones territoriales frente al cambio climático y la regulación hídrica</t>
  </si>
  <si>
    <t>Planificación territorial para la adaptación y la mitigación frente al cambio climático.</t>
  </si>
  <si>
    <t>Acciones en el corredor de conservación, cerros orientales y paramos</t>
  </si>
  <si>
    <t>Páramos y biodiversidad.</t>
  </si>
  <si>
    <t>Planificación urbanística e instrumentos de gestión territorial para contribuir en la reducción de la segregación socio-espacial en Bogotá D.C. cambio climático en Bogotá D.C.</t>
  </si>
  <si>
    <t>Diseño e implementación de programas de construcción sostenible</t>
  </si>
  <si>
    <t>Planeación ambiental con visión regional para la adaptación y mitigación al cambio climático en el Distrito Capital</t>
  </si>
  <si>
    <t>Movilidad Humana</t>
  </si>
  <si>
    <t>Construccion, renovacion, rehabilitacion o reposicion de redes asociadas a la infraestructura vial</t>
  </si>
  <si>
    <t>Construcción de redes de las empresas de eervicios públicos asociada a la Infraestructura Vial.</t>
  </si>
  <si>
    <t>Implementación del plan maestro de movilidad para Bogotá</t>
  </si>
  <si>
    <t>Fortalecimiento a los servicios concesionados</t>
  </si>
  <si>
    <t>Recuperación, rehabilitación y mantenimiento de la malla vial</t>
  </si>
  <si>
    <t>Infraestructura para el Sistema Integrado de Transporte Público</t>
  </si>
  <si>
    <t>Sistema distrital de información para la movilidad</t>
  </si>
  <si>
    <t>Desarrollo y sostenibilidad de la infraestructura para la movilidad</t>
  </si>
  <si>
    <t>192 - Desarrollo y sostenibilidad dela infraestructura para la movilidad</t>
  </si>
  <si>
    <t>Desarrollo y conservaci del espaciop炻lico y la red de ciclo-rutas</t>
  </si>
  <si>
    <t>194 - Desarrollo y conservaci del espacio p炻lico y la red de ciclo-rutas</t>
  </si>
  <si>
    <t>195 - Desarrollo y conservaci del espacio p炻lico y la red de ciclo-rutas</t>
  </si>
  <si>
    <t>Pedalea por Bogot・</t>
  </si>
  <si>
    <t>194 - Pedalea por Bogot・</t>
  </si>
  <si>
    <t>Tecnolog僘s de Informaci y Comunicaciones para lograr una Movilidad Sostenible en Bogot・</t>
  </si>
  <si>
    <t>197 -Tecnologias de Informacion y Comunicaciones para lograr una movilidad</t>
  </si>
  <si>
    <t>Promoci de la movilidad segura y prevenci de la accidentalidad vial</t>
  </si>
  <si>
    <t>196 - Promoci de la movilidad seguray prevenci de la accidentalidad vial</t>
  </si>
  <si>
    <t>Apoyo institucional en convenio con la Policía Nacional</t>
  </si>
  <si>
    <t>198 - Apoyo institucional en convenio con la Policía Nacional</t>
  </si>
  <si>
    <t>Sustanciación de procesos, recaudo y cobro de la cartera</t>
  </si>
  <si>
    <t>198 - Sustanciación de procesos, recaudo y cobro de la cartera</t>
  </si>
  <si>
    <t>Generar movilidad con seguridad comprometiendo al ciudadano en el conocimientoy cumplimiento de las normas de tránsito</t>
  </si>
  <si>
    <t>196 - Generar movilidad con seguridad comprometiendo al ciudadano en el conocimiento ycumplimiento de las normas de tránsito</t>
  </si>
  <si>
    <t>Modernización, expansión y mantenimiento del sistema integral de control de tránsito</t>
  </si>
  <si>
    <t>198 - Modernización, expansión y mantenimiento del sistema integral de controlde tránsito</t>
  </si>
  <si>
    <t>Operación y control del sistema de transporte público</t>
  </si>
  <si>
    <t>Gestión de infraestructura del transporte  público</t>
  </si>
  <si>
    <t>Gestión de infraestructura del transporte público (recursos nación )</t>
  </si>
  <si>
    <t>Gestión de infraestructura del transporte público (recursos distrito )</t>
  </si>
  <si>
    <t>Gestión de infraestructura del transporte público (recursos titularización)</t>
  </si>
  <si>
    <t>Gestión de infraestructura del transporte público (recursos convenio Soacha )</t>
  </si>
  <si>
    <t>Gestión de infraestructura del transporte público (recursos administrados )</t>
  </si>
  <si>
    <t>Gestión de infraestructura del transporte público (recursos sitp )</t>
  </si>
  <si>
    <t>Gestión de infraestructura del transporte público ( recursos cruce de cuentas especiales )</t>
  </si>
  <si>
    <t>Gestión de infraestructura del transporte público ( recursos modos férreos )</t>
  </si>
  <si>
    <t>Desarrollo y conservación del espacio público y la red de ciclo-rutas</t>
  </si>
  <si>
    <t>Pedalea por Bogotá</t>
  </si>
  <si>
    <t>Promoción de la movilidad segura y prevención de la accidentalidad vial</t>
  </si>
  <si>
    <t>Generar movilidad con seguridad comprometiendo al ciudadano en el conocimiento y cumplimiento de las normas de tránsito</t>
  </si>
  <si>
    <t>Gestión integral de riesgos</t>
  </si>
  <si>
    <t>Gestión integral de riesgos asociados al sistema hídrico y sistema de alcantarillado del D.C.</t>
  </si>
  <si>
    <t>Territorios menos vulnerables frente a riesgos y cambio climático a través de acciones integrales.</t>
  </si>
  <si>
    <t>Reasentamiento de hogares localizados en zonas de alto riesgo no mitigable</t>
  </si>
  <si>
    <t>200 - Reasentamiento de hogares localizados en zonas de alto riesgo no mitigable</t>
  </si>
  <si>
    <t>Modernización Cuerpo Oficial de Bomberos</t>
  </si>
  <si>
    <t>201 - Modernización Cuerpo Oficial de bomberos</t>
  </si>
  <si>
    <t>Mitigación de riesgos en zonas alto impacto</t>
  </si>
  <si>
    <t>Generación y actualización del conocimiento en el marco de la gestión del riesgo</t>
  </si>
  <si>
    <t>Atención y acciones humanitarias para emergencias de origen social y natural</t>
  </si>
  <si>
    <t>Atención integral del riesgo al sistema de movilidad y espacio público frente a la ocurrencia de eventos de emergencia y catastróficos</t>
  </si>
  <si>
    <t>Mitigación y manejo de zonas de alto riesgo para su recuperación e integración al espacio urbano y rural</t>
  </si>
  <si>
    <t>Optimización de la capacidad del Sistema Distrital de Gestión del Riesgo en el manejo de emergencias y desastres</t>
  </si>
  <si>
    <t>Reducción y manejo integral del riesgo de familias localizadas en zonas de alto riesgo no mitigable</t>
  </si>
  <si>
    <t>Fortalecimiento del sistema de información de gestión del riesgo - SIRE para la toma de decisiones del Sistema Distrital de Gestión del Riesgo</t>
  </si>
  <si>
    <t>Fortalecimiento de capacidades sociales, sectoriales y comunitarias para la gestión integral del riesgo</t>
  </si>
  <si>
    <t>Consolidar el sistema distrital de gestión del riesgo</t>
  </si>
  <si>
    <t>Recuperación de la zona declarada suelo de protección por riesgo en el sector Altos de la Estancia de la Localidad de Ciudad Bolívar</t>
  </si>
  <si>
    <t>Recuperaci de Suelos de Protecci por Riesgo</t>
  </si>
  <si>
    <t>199 - Recuperaci de Suelos de Protecci por Riesgo</t>
  </si>
  <si>
    <t>Atención de emergencias en el Distrito Capital</t>
  </si>
  <si>
    <t>Basura cero</t>
  </si>
  <si>
    <t>Gestión integral de residuos sólidos para el Distrito Capital y la región</t>
  </si>
  <si>
    <t>Control y gestión ambiental a residuos peligrosos, orgánicos y escombros generados en Bogotá</t>
  </si>
  <si>
    <t>Bogotá Humana ambientalmente saludable</t>
  </si>
  <si>
    <t>Control de deterioro ambiental en los componentes aire y paisaje</t>
  </si>
  <si>
    <t>Evaluación, control, seguimiento y conservación de la flora, fauna silvestre y arbolado urbano</t>
  </si>
  <si>
    <t>Salud ambiental</t>
  </si>
  <si>
    <t>209 - Salud ambiental</t>
  </si>
  <si>
    <t>Bogotá, territorio en la región</t>
  </si>
  <si>
    <t>Fortalecimiento institucional para la integración regional</t>
  </si>
  <si>
    <t>Una Bogotá que defiende y fortalece lo público</t>
  </si>
  <si>
    <t>Bogotá Humana: participa y decide</t>
  </si>
  <si>
    <t>Comunicación y capacitación del sitp</t>
  </si>
  <si>
    <t>Implementación del sistema distrital de planeación</t>
  </si>
  <si>
    <t>Apoyo administrativo y logístico al Consejo Territorial de Planeación Distrital</t>
  </si>
  <si>
    <t>Bogotá una casa de igualdad de oportunidades</t>
  </si>
  <si>
    <t>Transformaciones culturales hacia una nueva ciudadanía</t>
  </si>
  <si>
    <t>Gestión efectiva de administración del patrimonio inmobiliario distrital</t>
  </si>
  <si>
    <t>Formalizaci y fortalecimiento de la</t>
  </si>
  <si>
    <t>216 - Formalizaci y fortalecimiento</t>
  </si>
  <si>
    <t>Control social a la gestión pública</t>
  </si>
  <si>
    <t>Participaci ciudadana para el desarrollo econico territorial y humano</t>
  </si>
  <si>
    <t>215 - Participaci ciudadana para eldesarrollo econico territorial y humano</t>
  </si>
  <si>
    <t>Participación cultural y deportiva incidente y decisoria</t>
  </si>
  <si>
    <t>Construcción de conocimiento para la participación ciudadana</t>
  </si>
  <si>
    <t>Planeación ambiental participativa, comunicación estratégica y fortalecimiento de procesos de formación para la participación, con énfasis en adaptación al cambio climatico</t>
  </si>
  <si>
    <t>Revitalización de la organización comunal</t>
  </si>
  <si>
    <t>Comunicación pública para la movilización</t>
  </si>
  <si>
    <t>Planeación y presupuestación participativa para la superación de la segregación y las discriminaciones.</t>
  </si>
  <si>
    <t>Fortalecimiento de las capacidades de gestión y coordinación del nivel central y las localidades desde los territorios</t>
  </si>
  <si>
    <t>Centro de estudios y análisis de espacio público</t>
  </si>
  <si>
    <t>Fortalecimiento de la gestión local para el desarrollo humano en Bogotá</t>
  </si>
  <si>
    <t>Fortalecimiento a la Gobernabilidad democrática local</t>
  </si>
  <si>
    <t>Transparencia, probidad, lucha contra la corrupción y control social efectivo e incluyente</t>
  </si>
  <si>
    <t>Programa ERU de transparencia probidad</t>
  </si>
  <si>
    <t>Ojo ciudadano</t>
  </si>
  <si>
    <t>222 - Ojo ciudadano</t>
  </si>
  <si>
    <t>Confianza ciudadana: Fortalecimiento</t>
  </si>
  <si>
    <t>222 - Confianza ciudadana: Fortaleci</t>
  </si>
  <si>
    <t>Fortalecimiento de la funci disc</t>
  </si>
  <si>
    <t>222 - Fortalecimiento de la funci</t>
  </si>
  <si>
    <t>Construcción de ciudadano en sus derechos y deberes</t>
  </si>
  <si>
    <t>Protección a los derechos de las victimas</t>
  </si>
  <si>
    <t>Defensa del consumidor</t>
  </si>
  <si>
    <t>223 - Defensa del consumidor</t>
  </si>
  <si>
    <t>Fortalecimiento de la capacidad institucional para identificar, prevenir y resolver problemas de corrupción y para identificar oportunidades de probidad</t>
  </si>
  <si>
    <t>Promoción de la Cultura Ciudadana y de la Legalidad, Viendo por Bogotá</t>
  </si>
  <si>
    <t>Bogotá promueve el control social para el cuidado de lo público y lo articula al control preventivo</t>
  </si>
  <si>
    <t>Fortalecimiento de la transparencia y la eficiencia de la gestión pública distrital</t>
  </si>
  <si>
    <t>Fortalecimiento de la capacidad institucional para un control fiscal efectivo y transparente</t>
  </si>
  <si>
    <t>Gobierno, transparencia y probidad</t>
  </si>
  <si>
    <t>222 - Gobierno, transparencia y probidad</t>
  </si>
  <si>
    <t>Fortalecimiento de la gesti 騁ica</t>
  </si>
  <si>
    <t>222 - Fortalecimiento de la gesti</t>
  </si>
  <si>
    <t>El servicio, actitud de vida con pro</t>
  </si>
  <si>
    <t>222 - El servicio, actitud de vida c</t>
  </si>
  <si>
    <t>Transparencia, probidad y anticorrup</t>
  </si>
  <si>
    <t>222 - Transparencia, probidad y anti</t>
  </si>
  <si>
    <t>Transparencia en la gesti instituci</t>
  </si>
  <si>
    <t>222 - Transparencia en la gesti ins</t>
  </si>
  <si>
    <t>Fortalecimiento institucional para la transparencia, participaci ciudadana, control y responsabilidad social</t>
  </si>
  <si>
    <t>222 - Fortalecimiento institucional para la transparencia, participaci ciudadana, control y responsabilidad social y anticorrupci</t>
  </si>
  <si>
    <t>Promoci de la participaci ciudadana y la construcci de probidad</t>
  </si>
  <si>
    <t>222 - Promoci de la participaci ciudadana y la construcci de probidad</t>
  </si>
  <si>
    <t>Fortalecimiento de la transparencia,</t>
  </si>
  <si>
    <t>222 - Fortalecimiento de la transpar</t>
  </si>
  <si>
    <t>Transparencia, probidad y lucha contra la corrupci en salud en Bogot・ D.C.</t>
  </si>
  <si>
    <t>222 - Transparencia, probidad y lucha contra la corrupci en salud en Bogot・ D.C.</t>
  </si>
  <si>
    <t>Fortalecimiento de la participación ciudadana</t>
  </si>
  <si>
    <t>223 - Fortalecimiento de la participación ciudadana</t>
  </si>
  <si>
    <t>Probidad y transparencia en el IDRD</t>
  </si>
  <si>
    <t>222 - Probidad y transparencia en el IDRD</t>
  </si>
  <si>
    <t>Fortalecimiento de la transparencia</t>
  </si>
  <si>
    <t>Transparencia en la OFB</t>
  </si>
  <si>
    <t>222 - Transparencia en la OFB</t>
  </si>
  <si>
    <t>Implementaci de mecanismos para una gesti transparente</t>
  </si>
  <si>
    <t>222 - Implementaci de mecanismos para una gesti transparente</t>
  </si>
  <si>
    <t>Transparencia, probidad, lucha contr</t>
  </si>
  <si>
    <t>222 - Transparencia, probidad, lucha</t>
  </si>
  <si>
    <t>Cultura de transparencia, probidad y</t>
  </si>
  <si>
    <t>222 - Cultura de transparencia, prob</t>
  </si>
  <si>
    <t>223 - Cultura de transparencia, prob</t>
  </si>
  <si>
    <t>224 - Cultura de transparencia, prob</t>
  </si>
  <si>
    <t>Capital humano y probidad</t>
  </si>
  <si>
    <t>222 - Capital humano y probidad</t>
  </si>
  <si>
    <t>224 - Capital humano y probidad</t>
  </si>
  <si>
    <t>Promoci de la transparencia, laprobidad el control social y la lucha contra la corrupci</t>
  </si>
  <si>
    <t>222 - Promoci de la transparencia, la probidad el control social y la lucha contra la corrupci</t>
  </si>
  <si>
    <t>224 - Promoci de la transparencia, la probidad el control social y la lucha contra la corrupci</t>
  </si>
  <si>
    <t>Transparencia, probidad y lucha contrala corrupci de la SDDE</t>
  </si>
  <si>
    <t>222 - Transparencia, probidad y luchacontra la corrupci de la SDDE</t>
  </si>
  <si>
    <t>Movilidad Transparente y Contra la Corrupci</t>
  </si>
  <si>
    <t>222 - Movilidad Transparente y Contrala Corrupcion</t>
  </si>
  <si>
    <t>Territorios de vida y paz con prevención del delito</t>
  </si>
  <si>
    <t>Implementación de acciones articuladas para la construcción de territorios paz con seguridad ciudadana</t>
  </si>
  <si>
    <t>Convivencia y seguridad para la construcción de una ciudad humana</t>
  </si>
  <si>
    <t>Dignificación de las personas privadas de la libertad a través de los procesos de reclusión, redención de pena y reinserción en la Cárcel Distrital de Bogotá</t>
  </si>
  <si>
    <t>Programa de atención al proceso de reintegración de la población desmovilizada en Bogotá</t>
  </si>
  <si>
    <t>Fortalecimiento de la seguridad ciudadana</t>
  </si>
  <si>
    <t>Número Único de Seguridad y Emergencias (NUSE 123)</t>
  </si>
  <si>
    <t>Fortalecimiento integral de equipamientos para la seguridad, la defensa y justicia de la ciudad</t>
  </si>
  <si>
    <t>Adquisición y dotación de bienes y servicios para el fortalecimiento integral de la seguridad, defensa y justicia en la ciudad</t>
  </si>
  <si>
    <t>Apoyo logístico especializado destinado a la seguridad, defensa y justicia</t>
  </si>
  <si>
    <t>Fortalecimiento del centro de estudio y análisis en convivencia y seguridad ciudadana</t>
  </si>
  <si>
    <t>Potenciaci del sistema integradode seguridad y emergencias NUSE 123 del Distrito Capital</t>
  </si>
  <si>
    <t>229 - Potenciaci del sistema integrado de seguridad y emergencias NUSE 123 del Distrito Capital</t>
  </si>
  <si>
    <t>Bogotá, ciudad de memoria, paz y reconciliación</t>
  </si>
  <si>
    <t>Creación del Centro del Bicentenario: memoria, paz y reconciliación</t>
  </si>
  <si>
    <t>Inclusión, reparación y reconocimiento de los derechos de las víctimas para la paz y la reconciliación</t>
  </si>
  <si>
    <t>Bogotá decide y protege el derecho fundamental a la salud pública</t>
  </si>
  <si>
    <t>Fortalecimiento de la Gestión y Planeación para la Salud</t>
  </si>
  <si>
    <t>Bogotá decide en salud</t>
  </si>
  <si>
    <t>Fortalecimiento de la funci administrativa y desarrollo institucional</t>
  </si>
  <si>
    <t>Modernización</t>
  </si>
  <si>
    <t>Sistemas de mejoramiento de la gestión Y de la capacidad operativa de las entidades</t>
  </si>
  <si>
    <t>Fortalecimiento y desarrollo institucional</t>
  </si>
  <si>
    <t>Renovación y actualización física y tecnológica</t>
  </si>
  <si>
    <t>Sistemas de mejoramiento de la gestión y de la capacitación operativa de las entidades</t>
  </si>
  <si>
    <t>Comunicación institucional</t>
  </si>
  <si>
    <t>Sistema integrado de gestión</t>
  </si>
  <si>
    <t xml:space="preserve">Sistemas de mejoramiento de la gestión y de la capacitación operativa de las entidades </t>
  </si>
  <si>
    <t>Fortalecimiento institucional</t>
  </si>
  <si>
    <t>Fortalecimiento administrativo y operativo empresarial</t>
  </si>
  <si>
    <t>Sistemas de mejoramiento de la gestión y de la capacidad operativa de las entidades.</t>
  </si>
  <si>
    <t>Generación de recursos para la salud pública</t>
  </si>
  <si>
    <t>Consolidación y fortalecimiento de la infraestructura de datos espaciales de Bogotá IDECA</t>
  </si>
  <si>
    <t>Fortalecimiento institucional para el mejoramiento de la gestión del IDU</t>
  </si>
  <si>
    <t>Conservación, adecuación y dotación de la infraestructura física de la Secretaría General de la Alcaldía Mayor de Bogotá D.C.</t>
  </si>
  <si>
    <t>Comunicación humana para el desarrollo y fortalecimiento de lo público</t>
  </si>
  <si>
    <t>Sostenibilidad, consolidación y gobernabilidad institucional</t>
  </si>
  <si>
    <t>Censo inmobiliario de Bogotá</t>
  </si>
  <si>
    <t>235 - Fortalecimiento y desarrollo institucional</t>
  </si>
  <si>
    <t>Fortalecimiento institucional para aumentar la eficiencia de la gestión</t>
  </si>
  <si>
    <t>235 - Fortalecimiento institucional para aumentar la eficiencia de la gestión</t>
  </si>
  <si>
    <t>Fortalecimiento de la gestión pública</t>
  </si>
  <si>
    <t>235 - Fortalecimiento institucional</t>
  </si>
  <si>
    <t>Gerencia jurídica garante de derechos</t>
  </si>
  <si>
    <t>Sistema de mejoramiento de la gestión en la Secretaria General</t>
  </si>
  <si>
    <t>Implementación de estrategias de comunicación social y transparente</t>
  </si>
  <si>
    <t>Consolidación de la información estratégica e integral para la planeación del Distrito</t>
  </si>
  <si>
    <t>Gestión institucional</t>
  </si>
  <si>
    <t>Fortalecimiento y modernización tecnológica de la UAECD</t>
  </si>
  <si>
    <t>Implementación del sistema de gestión documental y archivos de la Secretaria General</t>
  </si>
  <si>
    <t>Desarrollo y fortalecimiento institucional del FVS</t>
  </si>
  <si>
    <t>Planeación, difusión, seguimiento y evaluación para la garantía de derechos</t>
  </si>
  <si>
    <t>Estructuración - fortalecimiento y dignificación técnico - humana del empleo público en el Distrito Capital</t>
  </si>
  <si>
    <t>Modernizar y fortalecer los procesos misionales y de apoyo de la Personería de Bogotá</t>
  </si>
  <si>
    <t>Coordinación de inversiones de Banca Multilatera</t>
  </si>
  <si>
    <t>Estudios para el fortalecimiento de las finanzas distritales</t>
  </si>
  <si>
    <t>Fortalecimiento de la gestión integral</t>
  </si>
  <si>
    <t>239 - Fortalecimiento de la gestión integral</t>
  </si>
  <si>
    <t>Comunicación participativa y eficiente</t>
  </si>
  <si>
    <t>Control y servicios tributarios</t>
  </si>
  <si>
    <t>Fortalecimiento de la gestión y depuración de la cartera distrital</t>
  </si>
  <si>
    <t>Gestión Institucional</t>
  </si>
  <si>
    <t>Sistemas de mejoramiento de la gestión y de la capacidad operativa de las entidades</t>
  </si>
  <si>
    <t>Fortalecimiento institucional de la Secretaria Distrital de Hacienda</t>
  </si>
  <si>
    <t>Fortalecimiento a la gestión institucional del Concejo de Bogotá</t>
  </si>
  <si>
    <t>Fortalecimiento y mejoramiento de la gestión institucional</t>
  </si>
  <si>
    <t>Fortalecimiento de los sistemas de gestión en el DASCD com componentes TIC´s</t>
  </si>
  <si>
    <t>Servicios de apoyo para garantizar la prestación de los servicios sociales</t>
  </si>
  <si>
    <t>Adopción de un modelo de desarrollo organizacional para el talento humano</t>
  </si>
  <si>
    <t>Modernización organizacional</t>
  </si>
  <si>
    <t>Políticas Humanas: servicios sociales con calidad</t>
  </si>
  <si>
    <t>Fortalecimiento de la gestión institucional del Instituto Distrital de las Artes</t>
  </si>
  <si>
    <t>Fortalecimiento sectorial e institucional para la cultura, la recreación y el deporte</t>
  </si>
  <si>
    <t>Gestión de la divulgación, difusión y las comunicaciones en el Instituto Distrital de las Artes</t>
  </si>
  <si>
    <t>Apoyo al proceso de producción de Vivienda de Interés Prioritario</t>
  </si>
  <si>
    <t>238 - Fortalecimiento institucional</t>
  </si>
  <si>
    <t>Apoyo para el fortalecimiento de la función administrativa y desarrollo institucional</t>
  </si>
  <si>
    <t>Promoción de la comunicación y la información pública para una Bogotá segura y humana</t>
  </si>
  <si>
    <t>Agenciamiento político de las relaciones de la Administración Distrital con actores políticos, sociales y gubernamentales del ámbito nacional, regional, distrital y local para fortalecer la gobernabilidad</t>
  </si>
  <si>
    <t>Fortalecimiento de la función administrativa y desarrollo institucional</t>
  </si>
  <si>
    <t>Modernización y Fortalecimiento Institucional</t>
  </si>
  <si>
    <t>Gestión Estratégica y Fortalecimiento Institucional</t>
  </si>
  <si>
    <t>Fortalecimiento institucional del FOPAE para la gestión del riesgo</t>
  </si>
  <si>
    <t>Fortalecimiento del Sistema Integrado de Gestión de la UAECOB</t>
  </si>
  <si>
    <t>Servicios a la ciudadanía con calidad humana</t>
  </si>
  <si>
    <t>Consolidación de la infraestructura tecnológica y de comunicaciones para la modernización de la Secretaría General</t>
  </si>
  <si>
    <t>236 - Fortalecimiento institucional</t>
  </si>
  <si>
    <t>237 - Fortalecimiento institucional</t>
  </si>
  <si>
    <t>Dotación, adecuación y mantenimiento de la infraestructura física, técnica e informática</t>
  </si>
  <si>
    <t>Fortalecimiento de la gestión pública distrital</t>
  </si>
  <si>
    <t>Fortalecimiento tecnolico y ampl</t>
  </si>
  <si>
    <t>235 - Fortalecimiento tecnolico</t>
  </si>
  <si>
    <t>Desarrollo integral y mejoramiento de la gestión en la administración distrital</t>
  </si>
  <si>
    <t>Archivo de Bogotá: por una memoria diversa e incluyente</t>
  </si>
  <si>
    <t>Bogotá Humana al servicio de la ciudadanía</t>
  </si>
  <si>
    <t>TIC, para gobierno digital, Ciudad inteligente y sociedad del conocimiento y del emprendimiento</t>
  </si>
  <si>
    <t>Sistema integral de información</t>
  </si>
  <si>
    <t>241 - Sistema integrado de información</t>
  </si>
  <si>
    <t>Centro de pensamiento en economía urbana</t>
  </si>
  <si>
    <t>Gestión integral de TIC - Bogotá Humana</t>
  </si>
  <si>
    <t>Consolidación del sistema de información</t>
  </si>
  <si>
    <t>Fortalecimiento e innovación de tecnologías de la información y la comunicación</t>
  </si>
  <si>
    <t>TIC para el desarrollo de un gobierno digital, una ciudad inteligente y una sociedad del conocimiento y del emprendimiento</t>
  </si>
  <si>
    <t>Fortalecimiento de la infraestructura de tecnología de información y comunicaciones</t>
  </si>
  <si>
    <t>Fortalecimiento de las tecnolog僘s de</t>
  </si>
  <si>
    <t>241 - Fortalecimiento de las tecnolo</t>
  </si>
  <si>
    <t>Gobierno electrico, gesti del cono</t>
  </si>
  <si>
    <t>241 - Gobierno electrico, gesti de</t>
  </si>
  <si>
    <t>Bogotá humana internacional</t>
  </si>
  <si>
    <t>Transferencias para la inversión</t>
  </si>
  <si>
    <t>Establecimientos Públicos</t>
  </si>
  <si>
    <t>Instituto Distrital para la Protección de la Niñez y de la Juventud IDIPRON</t>
  </si>
  <si>
    <t>Orquesta Filarmonica de Bogotá</t>
  </si>
  <si>
    <t>Unidad Administrativa Especial de Rehabilitación y Mantenimiento Víal</t>
  </si>
  <si>
    <t>Aporte Ordinario</t>
  </si>
  <si>
    <t>EAAB -ESP</t>
  </si>
  <si>
    <t>Obras de Infraestructura</t>
  </si>
  <si>
    <t>Fondo préstamos de empleados (Universidad Distrital)</t>
  </si>
  <si>
    <t>Metrovivienda</t>
  </si>
  <si>
    <t>Capitalización</t>
  </si>
  <si>
    <t>Transmilenio - Aporte Ordinario</t>
  </si>
  <si>
    <t>Infraestructura - SITP</t>
  </si>
  <si>
    <t>Fondo de Estabilización Tarifaria - FET</t>
  </si>
  <si>
    <t>Tarifa Diferencial</t>
  </si>
  <si>
    <t>Subsidios</t>
  </si>
  <si>
    <t>Recursos Suficiencia Financiera del Sistema de Transporte- FET</t>
  </si>
  <si>
    <t>Canal Capital</t>
  </si>
  <si>
    <t>Empresa de Renovación Urbana - Capitalización</t>
  </si>
  <si>
    <t>Fondos de Desarrollo Local</t>
  </si>
  <si>
    <t>Barrios Unidos</t>
  </si>
  <si>
    <t>La Candelaria</t>
  </si>
  <si>
    <t>Fondo de solidaridad y redistribución de ingresos</t>
  </si>
  <si>
    <t>Acueducto</t>
  </si>
  <si>
    <t>Alcantarillado</t>
  </si>
  <si>
    <t>Corporación para el Desarrollo Regional "Bogotá Región"</t>
  </si>
  <si>
    <t>Mínimo Vital</t>
  </si>
  <si>
    <t>Patri.Aut.Pensional</t>
  </si>
  <si>
    <t>Fdo.Plan Expansion</t>
  </si>
  <si>
    <t>Fdo Pasivos exigibles</t>
  </si>
  <si>
    <t>Transferencias Administración Central - Río Bogotá</t>
  </si>
  <si>
    <t>Fondo Equipos Siniestrados</t>
  </si>
  <si>
    <t>Sorteo extraordinario y otros productos</t>
  </si>
  <si>
    <t>Sorteos ordinarios</t>
  </si>
  <si>
    <t>Otras</t>
  </si>
  <si>
    <t>Colciencias - Fondo de Investigaciones en Salud</t>
  </si>
  <si>
    <t>Otras Inversión</t>
  </si>
  <si>
    <t>Río Bogotá</t>
  </si>
  <si>
    <t>Fondo de Gestión del Riesgo (Ley 1523 de 2012)</t>
  </si>
  <si>
    <t>Contraloría de Bogotá, D.C.</t>
  </si>
  <si>
    <t>Transferencias pasivos exigibles establecimientos públicos</t>
  </si>
  <si>
    <t>Cuentas por pagar transmilenio</t>
  </si>
  <si>
    <t>Operación y control del sistema de transporte</t>
  </si>
  <si>
    <t>Capacitación sistema transmilenio</t>
  </si>
  <si>
    <t>Cuentas por pagar IDU</t>
  </si>
  <si>
    <t>Cuentas por pagar IDU (recursos nación)</t>
  </si>
  <si>
    <t>Cuentas por pagar IDU (recursos distrito)</t>
  </si>
  <si>
    <t>Cuentas por pagar IDU (recursos titularización)</t>
  </si>
  <si>
    <t>Cuentas por pagar IDU (recursos convenio Soacha)</t>
  </si>
  <si>
    <t>Cuentas por pagar IDU (recursos administrados)</t>
  </si>
  <si>
    <t>Cuentas por pagar IDU ( recursos sitp )</t>
  </si>
  <si>
    <t>Cuentas por pagar IDU ( recursos cruce de cuentas especiales )</t>
  </si>
  <si>
    <t>Aportes de capital</t>
  </si>
  <si>
    <t>Aportes de capital sorteos extraordinarios</t>
  </si>
  <si>
    <t>Disponibilidad final</t>
  </si>
  <si>
    <t>Adquirir y adecuar una sede para Canal Capital</t>
  </si>
  <si>
    <t>235 -Adquirir y adecuar una sede para Canal Capital</t>
  </si>
  <si>
    <t>EMPRESAS INDUSTRIALES Y COMERCIALES -EIC-</t>
  </si>
  <si>
    <t>COMPORTAMIENTO PRESUPUESTAL DE INGRESOS POR ENTIDAD</t>
  </si>
  <si>
    <t>A 31 DE DICIEMBRE DE 2014</t>
  </si>
  <si>
    <t>GASTOS DE FUNCIONAMIENTO</t>
  </si>
  <si>
    <t>GASTOS DE OPERACIÓN</t>
  </si>
  <si>
    <t>SERVICIO DE LA DEUDA</t>
  </si>
  <si>
    <t>GASTOS</t>
  </si>
  <si>
    <t>DISPONIBILIDAD FINAL</t>
  </si>
  <si>
    <t>GASTOS mas DISPONIBILIDAD FINAL</t>
  </si>
  <si>
    <t>PRESUPUESTO</t>
  </si>
  <si>
    <t>EJECUCIÓN</t>
  </si>
  <si>
    <t>EIC</t>
  </si>
  <si>
    <t>INICIAL</t>
  </si>
  <si>
    <t>MODIFICACIONES</t>
  </si>
  <si>
    <t>VIGENTE</t>
  </si>
  <si>
    <t>% PAR</t>
  </si>
  <si>
    <t>SUSPENSION</t>
  </si>
  <si>
    <t>DISPONIBLE</t>
  </si>
  <si>
    <t>GIROS</t>
  </si>
  <si>
    <t>% EJE</t>
  </si>
  <si>
    <t>COMPROMISOS POR PAGAR</t>
  </si>
  <si>
    <t>TOTAL COMPROMISOS</t>
  </si>
  <si>
    <t>LOTERÍA BOGOTÁ</t>
  </si>
  <si>
    <t>CANAL CAPITAL</t>
  </si>
  <si>
    <t>METROVIVIENDA</t>
  </si>
  <si>
    <t>TRANSMILENIO</t>
  </si>
  <si>
    <t>E. RENO. URBANA</t>
  </si>
  <si>
    <t>AGUAS BOGOTÁ</t>
  </si>
  <si>
    <t>EAAB - ESP</t>
  </si>
  <si>
    <t>TOTAL EIC</t>
  </si>
  <si>
    <t>Dirección de Estudios de Economía y Política Púublica</t>
  </si>
  <si>
    <t>Presupuesto y ejecución neta acumulada y agregada de ingresos</t>
  </si>
  <si>
    <t>Subdirección de Estadística, Análisis Presupuestal y Financiero</t>
  </si>
  <si>
    <t xml:space="preserve"> </t>
  </si>
  <si>
    <t>Recaudos</t>
  </si>
  <si>
    <t>Modificaciones</t>
  </si>
  <si>
    <t>Definitivo</t>
  </si>
  <si>
    <t>Acumulados</t>
  </si>
  <si>
    <t>Saldo</t>
  </si>
  <si>
    <t>Total ingresos mas disponibilidad inicial</t>
  </si>
  <si>
    <t>Disponibilidad inicial</t>
  </si>
  <si>
    <t>Convenio nación- distrito sistema transmilenio</t>
  </si>
  <si>
    <t>Transmilenio S.A.</t>
  </si>
  <si>
    <t>INGRESOS</t>
  </si>
  <si>
    <t>INGRESOS CORRIENTES</t>
  </si>
  <si>
    <t>Tributarios</t>
  </si>
  <si>
    <t>Predial unificado</t>
  </si>
  <si>
    <t>Industria, comercio y avisos</t>
  </si>
  <si>
    <t>Azar y espectáculos</t>
  </si>
  <si>
    <t>Vehículos automotores</t>
  </si>
  <si>
    <t>Delineación urbana</t>
  </si>
  <si>
    <t>Cigarrillos extranjeros</t>
  </si>
  <si>
    <t>Consumo de cerveza</t>
  </si>
  <si>
    <t>Sobretasa a la gasolina</t>
  </si>
  <si>
    <t>Estampilla Universidad Distrital</t>
  </si>
  <si>
    <t>Impuesto a la publicidad exterior visual</t>
  </si>
  <si>
    <t>Estampilla pro cultura</t>
  </si>
  <si>
    <t>Estampilla pro personas mayores</t>
  </si>
  <si>
    <t>Impuesto unificado fondo de pobles, azar y espectaculos públicos</t>
  </si>
  <si>
    <t>5% Contratos de obra pública</t>
  </si>
  <si>
    <t>Otros ingresos tributarios</t>
  </si>
  <si>
    <t>No tributarios</t>
  </si>
  <si>
    <t xml:space="preserve">Tasas </t>
  </si>
  <si>
    <t>Estratificación</t>
  </si>
  <si>
    <t>Ingresos de Explotación</t>
  </si>
  <si>
    <t>Venta de bienes</t>
  </si>
  <si>
    <t>Billetes de lotería y otros productos</t>
  </si>
  <si>
    <t>Billetes de lotería</t>
  </si>
  <si>
    <t>Local</t>
  </si>
  <si>
    <t>Foránea</t>
  </si>
  <si>
    <t>Juegos promocionales, rifas y otros</t>
  </si>
  <si>
    <t>Derechos de explotación</t>
  </si>
  <si>
    <t>Reconocimiento gastos de administración</t>
  </si>
  <si>
    <t>Utilización de resultados</t>
  </si>
  <si>
    <t>Cuentas por cobrar lotería y otros productos</t>
  </si>
  <si>
    <t>Premios no reclamados lotería</t>
  </si>
  <si>
    <t>Apuestas permanentes</t>
  </si>
  <si>
    <t>Ventas de talonarios</t>
  </si>
  <si>
    <t>Otros ingresos apuestas permanentes</t>
  </si>
  <si>
    <t>Premios no reclamados apuestas</t>
  </si>
  <si>
    <t>Ciudadela el porvenir</t>
  </si>
  <si>
    <t>Ciudadela usme</t>
  </si>
  <si>
    <t>Operación usme polígono 1</t>
  </si>
  <si>
    <t>Campo Verde</t>
  </si>
  <si>
    <t>Zonas de mejoramiento integral</t>
  </si>
  <si>
    <t>Venta de servicios</t>
  </si>
  <si>
    <t>Servicio acueducto</t>
  </si>
  <si>
    <t>Servicio alcantarillado</t>
  </si>
  <si>
    <t>Servicio aseo Bogotá</t>
  </si>
  <si>
    <t>Utilización de marca</t>
  </si>
  <si>
    <t>Comercialización directa</t>
  </si>
  <si>
    <t>Canje</t>
  </si>
  <si>
    <t>Asesoria técnica</t>
  </si>
  <si>
    <t>Cuentas por Cobrar</t>
  </si>
  <si>
    <t>Participaciones</t>
  </si>
  <si>
    <t>Participaciones  (4%)</t>
  </si>
  <si>
    <t>Participaciones (3.53%)</t>
  </si>
  <si>
    <t>Multas</t>
  </si>
  <si>
    <t>Participaciones (2,5%)</t>
  </si>
  <si>
    <t>Otros ingresos de explotación</t>
  </si>
  <si>
    <t>Arrendamientos bienes inmuebles</t>
  </si>
  <si>
    <t>Recuperación de cartera</t>
  </si>
  <si>
    <t>Intereses a usuarios</t>
  </si>
  <si>
    <t>Publicaciones</t>
  </si>
  <si>
    <t>Venta de pliegos</t>
  </si>
  <si>
    <t>Servicios</t>
  </si>
  <si>
    <t>Cuotas partes pensionales</t>
  </si>
  <si>
    <t>Extraordinario recuperación</t>
  </si>
  <si>
    <t>Ingresos centro hidroeléctrico. Santa ana</t>
  </si>
  <si>
    <t>Sanciones y multas</t>
  </si>
  <si>
    <t>Nuevos negocios</t>
  </si>
  <si>
    <t>Operación planta El Salitre</t>
  </si>
  <si>
    <t>Otros ingresos</t>
  </si>
  <si>
    <t>Transito y transporte</t>
  </si>
  <si>
    <t>Otras multas</t>
  </si>
  <si>
    <t>Rentas contractuales</t>
  </si>
  <si>
    <t>Venta de bienes, servicios y productos</t>
  </si>
  <si>
    <t xml:space="preserve"> Ffds-atención a vinculados</t>
  </si>
  <si>
    <t xml:space="preserve"> Ffds - pic</t>
  </si>
  <si>
    <t>FFDS APH</t>
  </si>
  <si>
    <t xml:space="preserve"> Atención prehospitalaria</t>
  </si>
  <si>
    <t xml:space="preserve"> Atención linea emergencia</t>
  </si>
  <si>
    <t xml:space="preserve"> Ffds - p y p afiliados al régimen subsidiado</t>
  </si>
  <si>
    <t xml:space="preserve"> Ffds - venta de servicios sin situación de fondos</t>
  </si>
  <si>
    <t xml:space="preserve"> Ffds - otros ingresos</t>
  </si>
  <si>
    <t xml:space="preserve"> Régimen contributivo</t>
  </si>
  <si>
    <t xml:space="preserve"> Régimen subsidiado - capitado</t>
  </si>
  <si>
    <t xml:space="preserve"> Régimen subsidiado -  no capitado</t>
  </si>
  <si>
    <t>Eventos Catastroficos y Accidentes de Transito</t>
  </si>
  <si>
    <t xml:space="preserve"> Seguro obligatorio de accidentes de transito - soat</t>
  </si>
  <si>
    <t xml:space="preserve"> Fosyga</t>
  </si>
  <si>
    <t>Cuotas de Recuperación y Copagos</t>
  </si>
  <si>
    <t xml:space="preserve"> Cuotas de recuperación y copagos (ffds)</t>
  </si>
  <si>
    <t xml:space="preserve"> Cuotas de recuperación y copagos - otros pagadores</t>
  </si>
  <si>
    <t xml:space="preserve"> Otras ips</t>
  </si>
  <si>
    <t xml:space="preserve"> Particulares</t>
  </si>
  <si>
    <t xml:space="preserve"> Fondo de desarrollo local</t>
  </si>
  <si>
    <t xml:space="preserve"> Entes territoriales</t>
  </si>
  <si>
    <t xml:space="preserve"> Otros pagadores por venta de servicios</t>
  </si>
  <si>
    <t xml:space="preserve"> Cuentas por cobrar venta de bienes, servicios y productos</t>
  </si>
  <si>
    <t xml:space="preserve"> Fondo financiero distrital de salud</t>
  </si>
  <si>
    <t xml:space="preserve"> Régimen subsidiado</t>
  </si>
  <si>
    <t>Otras ventas de bienes y servicios</t>
  </si>
  <si>
    <t>Amortización crédito</t>
  </si>
  <si>
    <t>Cartera hipotecaria</t>
  </si>
  <si>
    <t>Amortización cartera FONCEP</t>
  </si>
  <si>
    <t>Amortización cartera CVP</t>
  </si>
  <si>
    <t>Comisión manejo cartera FER</t>
  </si>
  <si>
    <t>Aprovechamiento económico</t>
  </si>
  <si>
    <t>Otras rentas contractuales</t>
  </si>
  <si>
    <t xml:space="preserve"> Convenios</t>
  </si>
  <si>
    <t xml:space="preserve"> Convenios de desempeño condiciones estructurales - ffds</t>
  </si>
  <si>
    <t xml:space="preserve"> Otros conveniso - ffds</t>
  </si>
  <si>
    <t xml:space="preserve"> Convenios docente - asistenciales</t>
  </si>
  <si>
    <t xml:space="preserve"> Convenios fondos de desarrollo local infraestructura y dotación</t>
  </si>
  <si>
    <t xml:space="preserve"> Otros convenios</t>
  </si>
  <si>
    <t>Convenios en el marco del programa de saneamiento fiscal y financiero</t>
  </si>
  <si>
    <t xml:space="preserve"> Cuentas por cobrar otras rentas contractuales</t>
  </si>
  <si>
    <t>Otras rentas</t>
  </si>
  <si>
    <t>Contribuciones</t>
  </si>
  <si>
    <t>Valorización local</t>
  </si>
  <si>
    <t>Ingreso ordinario</t>
  </si>
  <si>
    <t>Valorización Acuerdo 180 de 2005</t>
  </si>
  <si>
    <t>Valorización Acuerdo 451/10 Plan zonal norte</t>
  </si>
  <si>
    <t>Valorización general</t>
  </si>
  <si>
    <t>Valorización local Ley 388 obra por tu lugar</t>
  </si>
  <si>
    <t>Semaforización</t>
  </si>
  <si>
    <t>Registro</t>
  </si>
  <si>
    <t>Consumo de cigarrillos nacionales</t>
  </si>
  <si>
    <t>transporte de gas</t>
  </si>
  <si>
    <t>Explotación de canteras</t>
  </si>
  <si>
    <t>Plusvalía</t>
  </si>
  <si>
    <t>Sobretasa al ACPM</t>
  </si>
  <si>
    <t>Consumo de licores</t>
  </si>
  <si>
    <t>Ingreso producido por loteria</t>
  </si>
  <si>
    <t>Lotería de  Bogotá</t>
  </si>
  <si>
    <t>Lotería Foráneas</t>
  </si>
  <si>
    <t>Ingreso por juego de apuestas</t>
  </si>
  <si>
    <t>Juegos de suerte y azar</t>
  </si>
  <si>
    <t>Juegos promocionales D.C.</t>
  </si>
  <si>
    <t>Coljuegos</t>
  </si>
  <si>
    <t>Jundeportes</t>
  </si>
  <si>
    <t>Jundeportes cigarrillos</t>
  </si>
  <si>
    <t>Jundeportes espectáculos públicos</t>
  </si>
  <si>
    <t>IVA cedido de licores - IDRD (Ley 788 de 2002)</t>
  </si>
  <si>
    <t>IVA al servicio de telefonía móvil (Ley788702)</t>
  </si>
  <si>
    <t>Sobretasa Cigarrillos</t>
  </si>
  <si>
    <t>Sobretasa Cigarrillos Nacionales</t>
  </si>
  <si>
    <t>Sobretasa Cigarrillos Importados</t>
  </si>
  <si>
    <t>Premios no reclamados</t>
  </si>
  <si>
    <t>Loteria de Bogotá</t>
  </si>
  <si>
    <t>Juegos y apuestas permanentes</t>
  </si>
  <si>
    <t>Juegos, suerte y azar</t>
  </si>
  <si>
    <t>Otras participaciones</t>
  </si>
  <si>
    <t>Derechos</t>
  </si>
  <si>
    <t>Derechos de Tránsito</t>
  </si>
  <si>
    <t>Fondo cuenta pago compensatorio de cesiones públicas</t>
  </si>
  <si>
    <t>Aporte de afiliados</t>
  </si>
  <si>
    <t>Administración central</t>
  </si>
  <si>
    <t>Entidades descentralizadas</t>
  </si>
  <si>
    <t>Intereses moratorios impuestos</t>
  </si>
  <si>
    <t>Sanciones tributarias</t>
  </si>
  <si>
    <t>Otros ingresos no tributarios</t>
  </si>
  <si>
    <t>Otros ingresos corrientes</t>
  </si>
  <si>
    <t>Ingresos Decreto 324 de 2004</t>
  </si>
  <si>
    <t>Otros ingresos convenio mv - sdht</t>
  </si>
  <si>
    <t>TRANSFERENCIAS</t>
  </si>
  <si>
    <t>Nación</t>
  </si>
  <si>
    <t>Sistema general de participaciones</t>
  </si>
  <si>
    <t>Educación</t>
  </si>
  <si>
    <t>Prestación del servicio</t>
  </si>
  <si>
    <t>Aportes patronales</t>
  </si>
  <si>
    <t>Pensionados nacionalizados</t>
  </si>
  <si>
    <t>Calidad</t>
  </si>
  <si>
    <t>Salud</t>
  </si>
  <si>
    <t>Régimen subsidiado</t>
  </si>
  <si>
    <t>Continuidad</t>
  </si>
  <si>
    <t>Vigencia actual</t>
  </si>
  <si>
    <t>Salud pública</t>
  </si>
  <si>
    <t>Propósito general</t>
  </si>
  <si>
    <t>Restaurantes escolares</t>
  </si>
  <si>
    <t>Agua potable y saneamiento básico</t>
  </si>
  <si>
    <t>15% SGP participación departamento APSB</t>
  </si>
  <si>
    <t>Atención primera infancia</t>
  </si>
  <si>
    <t>Ley 14 de 1991</t>
  </si>
  <si>
    <t>Autoridad Nacional de Televisión</t>
  </si>
  <si>
    <t>Nuevos proyectos</t>
  </si>
  <si>
    <t>Fondo Nacional de Regalías</t>
  </si>
  <si>
    <t>Ministerio Vivienda Ciudad y Territorio</t>
  </si>
  <si>
    <t>Otras transferencias nación</t>
  </si>
  <si>
    <t>FOSYGA</t>
  </si>
  <si>
    <t>Otras nación</t>
  </si>
  <si>
    <t>Departamentos y Municipios</t>
  </si>
  <si>
    <t>Departamentos</t>
  </si>
  <si>
    <t>Municipios</t>
  </si>
  <si>
    <t>Compensación empresas públicas</t>
  </si>
  <si>
    <t>Transferencias subsidios Soacha</t>
  </si>
  <si>
    <t>Transferencias subsidios Gachanzipa</t>
  </si>
  <si>
    <t>Entidades distritales</t>
  </si>
  <si>
    <t>Convenios fondo de desarrollo local</t>
  </si>
  <si>
    <t>Aportes al Fondo de pensiones</t>
  </si>
  <si>
    <t>Convenios entidades</t>
  </si>
  <si>
    <t>Vigencia</t>
  </si>
  <si>
    <t>Vigencia Anterior</t>
  </si>
  <si>
    <t>Reservas</t>
  </si>
  <si>
    <t>Pasivos Exigibles</t>
  </si>
  <si>
    <t>Rendimientos Financieros SGP</t>
  </si>
  <si>
    <t>Sistema General de Participaciones</t>
  </si>
  <si>
    <t>Participaciones para Salud - Oferta</t>
  </si>
  <si>
    <t>Participaciones para Salud - RÚgimen Subsidiado</t>
  </si>
  <si>
    <t>Participaciones para Salud - Salud P·blica</t>
  </si>
  <si>
    <t>Participaciones para Salud - Oferta - Aportes Patronales</t>
  </si>
  <si>
    <t>Aporte Ordinario Participaci de Propito General</t>
  </si>
  <si>
    <t>ICA Compañías de vigilancia</t>
  </si>
  <si>
    <t>IVA Cedido de Licores (Ley 788 de 2002)</t>
  </si>
  <si>
    <t>IVA al Servicio de Telefonía Móvil (Ley 788/02)</t>
  </si>
  <si>
    <t>Instituto Distrital de Recreación y Deporte</t>
  </si>
  <si>
    <t>Fondo de Pensiones P炻licas</t>
  </si>
  <si>
    <t>Bonos Pensionales</t>
  </si>
  <si>
    <t>Secretaría de Hacienda Ley 1176/2007</t>
  </si>
  <si>
    <t>Secretaría de Hacienda explotación de canteras</t>
  </si>
  <si>
    <t>Administración Central (fondo de contingencias)</t>
  </si>
  <si>
    <t>SHD - diferencia tarifaria</t>
  </si>
  <si>
    <t>SHD - mínimo vital</t>
  </si>
  <si>
    <t>Administración central (modos férreos)</t>
  </si>
  <si>
    <t xml:space="preserve">Otras transferencias </t>
  </si>
  <si>
    <t>Fondo cuenta de financiación del plan de gestión ambiental del D.C.</t>
  </si>
  <si>
    <t>Otros</t>
  </si>
  <si>
    <t>RECURSOS DE CAPITAL</t>
  </si>
  <si>
    <t>Recursos del balance</t>
  </si>
  <si>
    <t>Venta de activos</t>
  </si>
  <si>
    <t>Estampilla Universidad Distrital inversión</t>
  </si>
  <si>
    <t>Recursos reservas</t>
  </si>
  <si>
    <t>Recursos pasivos exigibles</t>
  </si>
  <si>
    <t>Cancelación de reservas</t>
  </si>
  <si>
    <t>Otros recursos del balance</t>
  </si>
  <si>
    <t>Otros recursos del balance de destinación específica</t>
  </si>
  <si>
    <t>Otros recursos del balance de libre destinación</t>
  </si>
  <si>
    <t>Recursos del crédito</t>
  </si>
  <si>
    <t>Interno</t>
  </si>
  <si>
    <t>Externo</t>
  </si>
  <si>
    <t>Credito vigencia</t>
  </si>
  <si>
    <t>Credito vigencia anterior</t>
  </si>
  <si>
    <t>Rendimientos por operaciones financieras</t>
  </si>
  <si>
    <t>Rendimientos provenientes de recursos de destinación específica</t>
  </si>
  <si>
    <t>Rendimientos provenientes de recursos de libre destinación</t>
  </si>
  <si>
    <t>Rendimientos Cuentas de Ahorro, Fiducias y otros</t>
  </si>
  <si>
    <t>Intereses rendimiento deudores</t>
  </si>
  <si>
    <t>Intereses .sobre deposito</t>
  </si>
  <si>
    <t>Intereses sobre depósitos fondo vivienda</t>
  </si>
  <si>
    <t>Ingresos financieros encargos fiduciarios pe</t>
  </si>
  <si>
    <t>Rendimientos sobre portafolio de inversiones</t>
  </si>
  <si>
    <t>Ingresos financieros dividendos</t>
  </si>
  <si>
    <t>Renta fija sector financiero</t>
  </si>
  <si>
    <t>Renta fija entidades públicas</t>
  </si>
  <si>
    <t>Diferencial cambiario</t>
  </si>
  <si>
    <t>Excedentes financieros de los establecimientos públicos y utilidades de empresas</t>
  </si>
  <si>
    <t>Donaciones</t>
  </si>
  <si>
    <t>Recursos de titularización</t>
  </si>
  <si>
    <t>Otros recursos de capital</t>
  </si>
  <si>
    <t>Recuperación préstamos  vivienda</t>
  </si>
  <si>
    <t>Recuperación .préstamos calamidad doméstica</t>
  </si>
  <si>
    <t>Indemnizaciones compañías de seguro</t>
  </si>
  <si>
    <t>Total Ingresos</t>
  </si>
  <si>
    <t>Rendimientos financieros FSRi</t>
  </si>
  <si>
    <t>SHD Cojardín S.A. ESP</t>
  </si>
  <si>
    <t>Secretaría Distrital de Ambiente</t>
  </si>
  <si>
    <t>Conv Fopae</t>
  </si>
  <si>
    <t>Conv D.A.M.A.</t>
  </si>
  <si>
    <t>Convenio Uel</t>
  </si>
  <si>
    <t>Convenio I.D.U.</t>
  </si>
  <si>
    <t>Fondo Plan de Expansión</t>
  </si>
  <si>
    <t>Tercer Milenio</t>
  </si>
  <si>
    <t>DISPONIBILIDAD INICIAL</t>
  </si>
  <si>
    <t>TOTAL INGRESOS mas  DISPONIBILIDAD INICIAL</t>
  </si>
  <si>
    <t>MODIFICACIÓN</t>
  </si>
  <si>
    <t>DEFINITIVO</t>
  </si>
  <si>
    <t>% PART</t>
  </si>
  <si>
    <t>RECAUDOS</t>
  </si>
  <si>
    <t>% EJEC</t>
  </si>
  <si>
    <t>SALDO</t>
  </si>
  <si>
    <t>EMP. REN. URBANA</t>
  </si>
  <si>
    <t>EAB - ESP</t>
  </si>
  <si>
    <t>TOTAL</t>
  </si>
  <si>
    <t>a 31 de diciembre de 2014</t>
  </si>
  <si>
    <t>por cuentas a 31 de diciembre de 2014</t>
  </si>
  <si>
    <t>Impuesto al deporte</t>
  </si>
  <si>
    <t>Cargas Urbanísticas por Edificabilidad</t>
  </si>
  <si>
    <t>Calidad gratuidad</t>
  </si>
  <si>
    <t>Recursos del balance SGP Vigencia anterior</t>
  </si>
  <si>
    <t>Desahorro FONPET</t>
  </si>
  <si>
    <t>Espectáculos Públicos de las Artes Escénicas (Ley 1493 de 2011)</t>
  </si>
  <si>
    <t>EMPRESA DE ACUEDUCTO DE BOGOTÁ EPS</t>
  </si>
  <si>
    <t>METROVIEINDA</t>
  </si>
  <si>
    <t>LOTERÍA DE BOGOTÁ</t>
  </si>
  <si>
    <t>EMPRESA DE RENOVACIÓN URBANA</t>
  </si>
  <si>
    <t>EMPRESAS INDUSTRIALES Y COMERCIALES</t>
  </si>
  <si>
    <t>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</si>
</sst>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 * #,##0_ ;_ * \-#,##0_ ;_ * &quot;-&quot;??_ ;_ @_ "/>
    <numFmt numFmtId="165" formatCode="_ * #,##0.0_ ;_ * \-#,##0.0_ ;_ * &quot;-&quot;??_ ;_ @_ "/>
    <numFmt numFmtId="166" formatCode="#,##0.0"/>
  </numFmts>
  <fonts count="19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sz val="9"/>
      <color indexed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b/>
      <sz val="12"/>
      <name val="Arial"/>
      <family val="2"/>
    </font>
    <font>
      <sz val="10"/>
      <color indexed="8"/>
      <name val="Arial"/>
      <family val="2"/>
    </font>
    <font>
      <sz val="10"/>
      <color theme="1"/>
      <name val="Calibri"/>
      <family val="2"/>
      <scheme val="minor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b/>
      <sz val="12"/>
      <color theme="1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DDDDDD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4">
    <xf numFmtId="0" fontId="0" fillId="0" borderId="0" xfId="0"/>
    <xf numFmtId="0" fontId="2" fillId="0" borderId="0" xfId="0" applyFont="1" applyFill="1" applyAlignment="1">
      <alignment horizontal="justify" vertical="center" wrapText="1"/>
    </xf>
    <xf numFmtId="0" fontId="3" fillId="0" borderId="0" xfId="0" applyFont="1" applyFill="1" applyAlignment="1">
      <alignment horizontal="justify" vertical="center" wrapText="1"/>
    </xf>
    <xf numFmtId="0" fontId="4" fillId="0" borderId="0" xfId="0" applyFont="1" applyFill="1" applyAlignment="1">
      <alignment horizontal="justify" vertical="center" wrapText="1"/>
    </xf>
    <xf numFmtId="164" fontId="2" fillId="0" borderId="0" xfId="0" applyNumberFormat="1" applyFont="1" applyFill="1" applyAlignment="1">
      <alignment horizontal="justify" vertical="center" wrapText="1"/>
    </xf>
    <xf numFmtId="0" fontId="5" fillId="0" borderId="0" xfId="0" applyFont="1" applyFill="1" applyAlignment="1">
      <alignment horizontal="right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6" fillId="0" borderId="1" xfId="0" applyFont="1" applyBorder="1"/>
    <xf numFmtId="0" fontId="6" fillId="2" borderId="2" xfId="0" applyFont="1" applyFill="1" applyBorder="1" applyAlignment="1">
      <alignment wrapText="1"/>
    </xf>
    <xf numFmtId="3" fontId="6" fillId="0" borderId="9" xfId="0" applyNumberFormat="1" applyFont="1" applyBorder="1"/>
    <xf numFmtId="3" fontId="6" fillId="0" borderId="10" xfId="0" applyNumberFormat="1" applyFont="1" applyBorder="1"/>
    <xf numFmtId="164" fontId="6" fillId="0" borderId="10" xfId="1" applyNumberFormat="1" applyFont="1" applyBorder="1"/>
    <xf numFmtId="165" fontId="4" fillId="0" borderId="10" xfId="1" applyNumberFormat="1" applyFont="1" applyFill="1" applyBorder="1" applyProtection="1"/>
    <xf numFmtId="164" fontId="6" fillId="0" borderId="11" xfId="1" applyNumberFormat="1" applyFont="1" applyBorder="1"/>
    <xf numFmtId="164" fontId="4" fillId="0" borderId="10" xfId="1" applyNumberFormat="1" applyFont="1" applyFill="1" applyBorder="1"/>
    <xf numFmtId="164" fontId="4" fillId="0" borderId="11" xfId="1" applyNumberFormat="1" applyFont="1" applyFill="1" applyBorder="1"/>
    <xf numFmtId="1" fontId="6" fillId="0" borderId="12" xfId="0" applyNumberFormat="1" applyFont="1" applyBorder="1" applyAlignment="1">
      <alignment horizontal="left"/>
    </xf>
    <xf numFmtId="0" fontId="6" fillId="2" borderId="13" xfId="0" applyFont="1" applyFill="1" applyBorder="1" applyAlignment="1">
      <alignment wrapText="1"/>
    </xf>
    <xf numFmtId="3" fontId="6" fillId="0" borderId="14" xfId="0" applyNumberFormat="1" applyFont="1" applyBorder="1"/>
    <xf numFmtId="3" fontId="6" fillId="0" borderId="15" xfId="0" applyNumberFormat="1" applyFont="1" applyBorder="1"/>
    <xf numFmtId="164" fontId="6" fillId="0" borderId="15" xfId="1" applyNumberFormat="1" applyFont="1" applyBorder="1"/>
    <xf numFmtId="165" fontId="4" fillId="0" borderId="15" xfId="1" applyNumberFormat="1" applyFont="1" applyFill="1" applyBorder="1" applyProtection="1"/>
    <xf numFmtId="164" fontId="6" fillId="0" borderId="13" xfId="1" applyNumberFormat="1" applyFont="1" applyBorder="1"/>
    <xf numFmtId="164" fontId="4" fillId="0" borderId="15" xfId="1" applyNumberFormat="1" applyFont="1" applyFill="1" applyBorder="1"/>
    <xf numFmtId="164" fontId="4" fillId="0" borderId="13" xfId="1" applyNumberFormat="1" applyFont="1" applyFill="1" applyBorder="1"/>
    <xf numFmtId="1" fontId="7" fillId="0" borderId="12" xfId="0" applyNumberFormat="1" applyFont="1" applyBorder="1" applyAlignment="1">
      <alignment horizontal="left"/>
    </xf>
    <xf numFmtId="0" fontId="7" fillId="2" borderId="13" xfId="0" applyFont="1" applyFill="1" applyBorder="1" applyAlignment="1">
      <alignment wrapText="1"/>
    </xf>
    <xf numFmtId="3" fontId="7" fillId="0" borderId="14" xfId="0" applyNumberFormat="1" applyFont="1" applyBorder="1"/>
    <xf numFmtId="3" fontId="7" fillId="0" borderId="15" xfId="0" applyNumberFormat="1" applyFont="1" applyBorder="1"/>
    <xf numFmtId="164" fontId="7" fillId="0" borderId="15" xfId="1" applyNumberFormat="1" applyFont="1" applyBorder="1"/>
    <xf numFmtId="165" fontId="2" fillId="0" borderId="15" xfId="1" applyNumberFormat="1" applyFont="1" applyFill="1" applyBorder="1" applyProtection="1"/>
    <xf numFmtId="164" fontId="7" fillId="0" borderId="13" xfId="1" applyNumberFormat="1" applyFont="1" applyBorder="1"/>
    <xf numFmtId="164" fontId="2" fillId="0" borderId="15" xfId="1" applyNumberFormat="1" applyFont="1" applyFill="1" applyBorder="1"/>
    <xf numFmtId="164" fontId="2" fillId="0" borderId="13" xfId="1" applyNumberFormat="1" applyFont="1" applyFill="1" applyBorder="1"/>
    <xf numFmtId="3" fontId="8" fillId="0" borderId="14" xfId="0" applyNumberFormat="1" applyFont="1" applyBorder="1"/>
    <xf numFmtId="3" fontId="8" fillId="0" borderId="15" xfId="0" applyNumberFormat="1" applyFont="1" applyBorder="1"/>
    <xf numFmtId="0" fontId="7" fillId="0" borderId="13" xfId="0" applyFont="1" applyBorder="1" applyAlignment="1">
      <alignment wrapText="1"/>
    </xf>
    <xf numFmtId="0" fontId="7" fillId="0" borderId="13" xfId="0" applyFont="1" applyBorder="1" applyAlignment="1">
      <alignment horizontal="justify" vertical="center" wrapText="1"/>
    </xf>
    <xf numFmtId="0" fontId="6" fillId="0" borderId="12" xfId="0" applyFont="1" applyBorder="1" applyAlignment="1">
      <alignment horizontal="left"/>
    </xf>
    <xf numFmtId="49" fontId="7" fillId="0" borderId="13" xfId="0" applyNumberFormat="1" applyFont="1" applyBorder="1" applyAlignment="1">
      <alignment horizontal="justify" vertical="center" wrapText="1"/>
    </xf>
    <xf numFmtId="0" fontId="6" fillId="0" borderId="13" xfId="0" applyFont="1" applyBorder="1" applyAlignment="1">
      <alignment horizontal="justify" vertical="center" wrapText="1"/>
    </xf>
    <xf numFmtId="1" fontId="7" fillId="0" borderId="12" xfId="0" applyNumberFormat="1" applyFont="1" applyBorder="1" applyAlignment="1">
      <alignment horizontal="justify" vertical="center" wrapText="1"/>
    </xf>
    <xf numFmtId="3" fontId="8" fillId="0" borderId="13" xfId="0" applyNumberFormat="1" applyFont="1" applyBorder="1" applyAlignment="1">
      <alignment wrapText="1"/>
    </xf>
    <xf numFmtId="0" fontId="7" fillId="0" borderId="16" xfId="0" applyFont="1" applyBorder="1" applyAlignment="1">
      <alignment horizontal="justify" vertical="center" wrapText="1"/>
    </xf>
    <xf numFmtId="1" fontId="7" fillId="0" borderId="16" xfId="0" applyNumberFormat="1" applyFont="1" applyBorder="1" applyAlignment="1">
      <alignment horizontal="left"/>
    </xf>
    <xf numFmtId="0" fontId="7" fillId="0" borderId="11" xfId="0" applyFont="1" applyBorder="1" applyAlignment="1">
      <alignment horizontal="justify" vertical="center" wrapText="1"/>
    </xf>
    <xf numFmtId="0" fontId="6" fillId="0" borderId="11" xfId="0" applyFont="1" applyBorder="1" applyAlignment="1">
      <alignment horizontal="justify" vertical="center" wrapText="1"/>
    </xf>
    <xf numFmtId="3" fontId="9" fillId="0" borderId="14" xfId="0" applyNumberFormat="1" applyFont="1" applyBorder="1"/>
    <xf numFmtId="1" fontId="6" fillId="2" borderId="12" xfId="0" applyNumberFormat="1" applyFont="1" applyFill="1" applyBorder="1" applyAlignment="1" applyProtection="1">
      <alignment horizontal="left" vertical="center"/>
      <protection locked="0"/>
    </xf>
    <xf numFmtId="0" fontId="6" fillId="2" borderId="17" xfId="0" applyFont="1" applyFill="1" applyBorder="1" applyAlignment="1">
      <alignment wrapText="1"/>
    </xf>
    <xf numFmtId="1" fontId="7" fillId="2" borderId="12" xfId="0" applyNumberFormat="1" applyFont="1" applyFill="1" applyBorder="1" applyAlignment="1" applyProtection="1">
      <alignment horizontal="left" vertical="center"/>
      <protection locked="0"/>
    </xf>
    <xf numFmtId="0" fontId="7" fillId="2" borderId="17" xfId="0" applyFont="1" applyFill="1" applyBorder="1" applyAlignment="1">
      <alignment wrapText="1"/>
    </xf>
    <xf numFmtId="1" fontId="7" fillId="2" borderId="16" xfId="0" applyNumberFormat="1" applyFont="1" applyFill="1" applyBorder="1" applyAlignment="1" applyProtection="1">
      <alignment horizontal="left" vertical="center"/>
      <protection locked="0"/>
    </xf>
    <xf numFmtId="0" fontId="7" fillId="2" borderId="11" xfId="0" applyFont="1" applyFill="1" applyBorder="1" applyAlignment="1">
      <alignment wrapText="1"/>
    </xf>
    <xf numFmtId="1" fontId="7" fillId="2" borderId="12" xfId="1" applyNumberFormat="1" applyFont="1" applyFill="1" applyBorder="1" applyAlignment="1" applyProtection="1">
      <alignment horizontal="left" vertical="center"/>
      <protection locked="0"/>
    </xf>
    <xf numFmtId="1" fontId="7" fillId="2" borderId="16" xfId="1" applyNumberFormat="1" applyFont="1" applyFill="1" applyBorder="1" applyAlignment="1" applyProtection="1">
      <alignment horizontal="left" vertical="center"/>
      <protection locked="0"/>
    </xf>
    <xf numFmtId="1" fontId="6" fillId="0" borderId="16" xfId="0" applyNumberFormat="1" applyFont="1" applyBorder="1" applyAlignment="1">
      <alignment horizontal="left"/>
    </xf>
    <xf numFmtId="0" fontId="10" fillId="0" borderId="13" xfId="0" applyFont="1" applyBorder="1" applyAlignment="1">
      <alignment horizontal="justify" vertical="center" wrapText="1"/>
    </xf>
    <xf numFmtId="1" fontId="11" fillId="0" borderId="12" xfId="0" applyNumberFormat="1" applyFont="1" applyBorder="1" applyAlignment="1">
      <alignment horizontal="justify" vertical="center" wrapText="1"/>
    </xf>
    <xf numFmtId="0" fontId="11" fillId="0" borderId="13" xfId="0" applyFont="1" applyBorder="1" applyAlignment="1">
      <alignment horizontal="justify" vertical="center" wrapText="1"/>
    </xf>
    <xf numFmtId="1" fontId="6" fillId="0" borderId="12" xfId="1" applyNumberFormat="1" applyFont="1" applyBorder="1" applyAlignment="1">
      <alignment horizontal="left"/>
    </xf>
    <xf numFmtId="0" fontId="6" fillId="0" borderId="13" xfId="0" applyFont="1" applyBorder="1" applyAlignment="1">
      <alignment wrapText="1"/>
    </xf>
    <xf numFmtId="1" fontId="7" fillId="0" borderId="12" xfId="1" applyNumberFormat="1" applyFont="1" applyBorder="1" applyAlignment="1">
      <alignment horizontal="left"/>
    </xf>
    <xf numFmtId="164" fontId="7" fillId="0" borderId="13" xfId="1" applyNumberFormat="1" applyFont="1" applyBorder="1" applyAlignment="1">
      <alignment horizontal="left" wrapText="1"/>
    </xf>
    <xf numFmtId="164" fontId="7" fillId="3" borderId="15" xfId="1" applyNumberFormat="1" applyFont="1" applyFill="1" applyBorder="1"/>
    <xf numFmtId="164" fontId="7" fillId="0" borderId="13" xfId="1" applyNumberFormat="1" applyFont="1" applyBorder="1" applyAlignment="1">
      <alignment wrapText="1"/>
    </xf>
    <xf numFmtId="1" fontId="7" fillId="0" borderId="12" xfId="1" applyNumberFormat="1" applyFont="1" applyFill="1" applyBorder="1" applyAlignment="1">
      <alignment horizontal="left"/>
    </xf>
    <xf numFmtId="164" fontId="7" fillId="0" borderId="13" xfId="1" applyNumberFormat="1" applyFont="1" applyFill="1" applyBorder="1" applyAlignment="1">
      <alignment horizontal="left" wrapText="1"/>
    </xf>
    <xf numFmtId="3" fontId="7" fillId="0" borderId="9" xfId="0" applyNumberFormat="1" applyFont="1" applyBorder="1"/>
    <xf numFmtId="0" fontId="12" fillId="0" borderId="0" xfId="0" applyFont="1"/>
    <xf numFmtId="1" fontId="6" fillId="0" borderId="5" xfId="1" applyNumberFormat="1" applyFont="1" applyBorder="1" applyAlignment="1">
      <alignment horizontal="left"/>
    </xf>
    <xf numFmtId="164" fontId="6" fillId="0" borderId="6" xfId="1" applyNumberFormat="1" applyFont="1" applyBorder="1" applyAlignment="1">
      <alignment horizontal="left" wrapText="1"/>
    </xf>
    <xf numFmtId="3" fontId="6" fillId="0" borderId="7" xfId="0" applyNumberFormat="1" applyFont="1" applyBorder="1"/>
    <xf numFmtId="3" fontId="6" fillId="0" borderId="8" xfId="0" applyNumberFormat="1" applyFont="1" applyBorder="1"/>
    <xf numFmtId="164" fontId="6" fillId="0" borderId="8" xfId="1" applyNumberFormat="1" applyFont="1" applyBorder="1"/>
    <xf numFmtId="165" fontId="4" fillId="0" borderId="8" xfId="1" applyNumberFormat="1" applyFont="1" applyFill="1" applyBorder="1" applyProtection="1"/>
    <xf numFmtId="164" fontId="6" fillId="0" borderId="6" xfId="1" applyNumberFormat="1" applyFont="1" applyBorder="1"/>
    <xf numFmtId="164" fontId="4" fillId="0" borderId="8" xfId="1" applyNumberFormat="1" applyFont="1" applyFill="1" applyBorder="1"/>
    <xf numFmtId="164" fontId="4" fillId="0" borderId="6" xfId="1" applyNumberFormat="1" applyFont="1" applyFill="1" applyBorder="1"/>
    <xf numFmtId="0" fontId="0" fillId="0" borderId="0" xfId="0" applyAlignment="1">
      <alignment wrapText="1"/>
    </xf>
    <xf numFmtId="3" fontId="7" fillId="0" borderId="0" xfId="0" applyNumberFormat="1" applyFont="1"/>
    <xf numFmtId="0" fontId="7" fillId="0" borderId="0" xfId="0" applyFont="1"/>
    <xf numFmtId="3" fontId="0" fillId="0" borderId="0" xfId="0" applyNumberFormat="1"/>
    <xf numFmtId="0" fontId="7" fillId="0" borderId="0" xfId="0" applyFont="1" applyFill="1" applyAlignment="1">
      <alignment horizontal="justify" vertical="center" wrapText="1"/>
    </xf>
    <xf numFmtId="0" fontId="13" fillId="0" borderId="0" xfId="0" applyFont="1" applyFill="1" applyAlignment="1">
      <alignment horizontal="justify" vertical="center" wrapText="1"/>
    </xf>
    <xf numFmtId="0" fontId="14" fillId="0" borderId="0" xfId="0" applyFont="1"/>
    <xf numFmtId="0" fontId="6" fillId="0" borderId="0" xfId="0" applyFont="1" applyFill="1" applyAlignment="1">
      <alignment horizontal="justify" vertical="center" wrapText="1"/>
    </xf>
    <xf numFmtId="164" fontId="7" fillId="0" borderId="0" xfId="0" applyNumberFormat="1" applyFont="1" applyFill="1" applyAlignment="1">
      <alignment horizontal="justify" vertical="center" wrapText="1"/>
    </xf>
    <xf numFmtId="0" fontId="6" fillId="0" borderId="0" xfId="0" applyFont="1" applyFill="1" applyAlignment="1">
      <alignment horizontal="right" vertical="center" wrapText="1"/>
    </xf>
    <xf numFmtId="3" fontId="6" fillId="0" borderId="5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165" fontId="6" fillId="0" borderId="10" xfId="1" applyNumberFormat="1" applyFont="1" applyFill="1" applyBorder="1" applyProtection="1"/>
    <xf numFmtId="164" fontId="6" fillId="0" borderId="10" xfId="1" applyNumberFormat="1" applyFont="1" applyFill="1" applyBorder="1"/>
    <xf numFmtId="164" fontId="6" fillId="0" borderId="11" xfId="1" applyNumberFormat="1" applyFont="1" applyFill="1" applyBorder="1"/>
    <xf numFmtId="165" fontId="6" fillId="0" borderId="15" xfId="1" applyNumberFormat="1" applyFont="1" applyFill="1" applyBorder="1" applyProtection="1"/>
    <xf numFmtId="164" fontId="6" fillId="0" borderId="15" xfId="1" applyNumberFormat="1" applyFont="1" applyFill="1" applyBorder="1"/>
    <xf numFmtId="164" fontId="6" fillId="0" borderId="13" xfId="1" applyNumberFormat="1" applyFont="1" applyFill="1" applyBorder="1"/>
    <xf numFmtId="165" fontId="7" fillId="0" borderId="15" xfId="1" applyNumberFormat="1" applyFont="1" applyFill="1" applyBorder="1" applyProtection="1"/>
    <xf numFmtId="164" fontId="7" fillId="0" borderId="15" xfId="1" applyNumberFormat="1" applyFont="1" applyFill="1" applyBorder="1"/>
    <xf numFmtId="164" fontId="7" fillId="0" borderId="13" xfId="1" applyNumberFormat="1" applyFont="1" applyFill="1" applyBorder="1"/>
    <xf numFmtId="3" fontId="15" fillId="0" borderId="18" xfId="0" applyNumberFormat="1" applyFont="1" applyBorder="1" applyAlignment="1">
      <alignment horizontal="right" wrapText="1"/>
    </xf>
    <xf numFmtId="0" fontId="6" fillId="0" borderId="0" xfId="0" applyFont="1"/>
    <xf numFmtId="165" fontId="6" fillId="0" borderId="8" xfId="1" applyNumberFormat="1" applyFont="1" applyFill="1" applyBorder="1" applyProtection="1"/>
    <xf numFmtId="164" fontId="6" fillId="0" borderId="8" xfId="1" applyNumberFormat="1" applyFont="1" applyFill="1" applyBorder="1"/>
    <xf numFmtId="164" fontId="6" fillId="0" borderId="6" xfId="1" applyNumberFormat="1" applyFont="1" applyFill="1" applyBorder="1"/>
    <xf numFmtId="0" fontId="14" fillId="0" borderId="0" xfId="0" applyFont="1" applyAlignment="1">
      <alignment wrapText="1"/>
    </xf>
    <xf numFmtId="3" fontId="14" fillId="0" borderId="0" xfId="0" applyNumberFormat="1" applyFont="1"/>
    <xf numFmtId="3" fontId="15" fillId="0" borderId="19" xfId="0" applyNumberFormat="1" applyFont="1" applyBorder="1" applyAlignment="1">
      <alignment horizontal="right" wrapText="1"/>
    </xf>
    <xf numFmtId="3" fontId="16" fillId="0" borderId="18" xfId="0" applyNumberFormat="1" applyFont="1" applyBorder="1" applyAlignment="1">
      <alignment horizontal="left" wrapText="1"/>
    </xf>
    <xf numFmtId="3" fontId="8" fillId="0" borderId="14" xfId="0" applyNumberFormat="1" applyFont="1" applyFill="1" applyBorder="1"/>
    <xf numFmtId="3" fontId="7" fillId="0" borderId="15" xfId="0" applyNumberFormat="1" applyFont="1" applyFill="1" applyBorder="1"/>
    <xf numFmtId="0" fontId="6" fillId="0" borderId="0" xfId="0" applyFont="1" applyFill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3" fontId="9" fillId="0" borderId="0" xfId="0" applyNumberFormat="1" applyFont="1"/>
    <xf numFmtId="3" fontId="17" fillId="0" borderId="0" xfId="0" applyNumberFormat="1" applyFont="1"/>
    <xf numFmtId="3" fontId="8" fillId="0" borderId="0" xfId="0" applyNumberFormat="1" applyFont="1"/>
    <xf numFmtId="166" fontId="9" fillId="0" borderId="0" xfId="0" applyNumberFormat="1" applyFont="1" applyBorder="1"/>
    <xf numFmtId="3" fontId="9" fillId="0" borderId="20" xfId="0" applyNumberFormat="1" applyFont="1" applyBorder="1"/>
    <xf numFmtId="3" fontId="9" fillId="0" borderId="21" xfId="0" applyNumberFormat="1" applyFont="1" applyBorder="1"/>
    <xf numFmtId="3" fontId="9" fillId="0" borderId="22" xfId="0" applyNumberFormat="1" applyFont="1" applyBorder="1" applyAlignment="1">
      <alignment horizontal="center" wrapText="1"/>
    </xf>
    <xf numFmtId="3" fontId="9" fillId="0" borderId="7" xfId="0" applyNumberFormat="1" applyFont="1" applyBorder="1" applyAlignment="1">
      <alignment horizontal="center" wrapText="1"/>
    </xf>
    <xf numFmtId="3" fontId="9" fillId="0" borderId="8" xfId="0" applyNumberFormat="1" applyFont="1" applyBorder="1" applyAlignment="1">
      <alignment horizontal="center" wrapText="1"/>
    </xf>
    <xf numFmtId="166" fontId="9" fillId="0" borderId="8" xfId="0" applyNumberFormat="1" applyFont="1" applyBorder="1" applyAlignment="1">
      <alignment horizontal="center" wrapText="1"/>
    </xf>
    <xf numFmtId="3" fontId="9" fillId="0" borderId="6" xfId="0" applyNumberFormat="1" applyFont="1" applyBorder="1" applyAlignment="1">
      <alignment horizontal="center" wrapText="1"/>
    </xf>
    <xf numFmtId="3" fontId="8" fillId="0" borderId="0" xfId="0" applyNumberFormat="1" applyFont="1" applyAlignment="1">
      <alignment horizontal="center" wrapText="1"/>
    </xf>
    <xf numFmtId="3" fontId="8" fillId="0" borderId="23" xfId="0" applyNumberFormat="1" applyFont="1" applyBorder="1"/>
    <xf numFmtId="3" fontId="8" fillId="0" borderId="9" xfId="0" applyNumberFormat="1" applyFont="1" applyBorder="1"/>
    <xf numFmtId="3" fontId="8" fillId="0" borderId="10" xfId="0" applyNumberFormat="1" applyFont="1" applyBorder="1"/>
    <xf numFmtId="166" fontId="8" fillId="0" borderId="10" xfId="0" applyNumberFormat="1" applyFont="1" applyBorder="1"/>
    <xf numFmtId="166" fontId="8" fillId="0" borderId="11" xfId="0" applyNumberFormat="1" applyFont="1" applyBorder="1"/>
    <xf numFmtId="3" fontId="8" fillId="0" borderId="21" xfId="0" applyNumberFormat="1" applyFont="1" applyBorder="1"/>
    <xf numFmtId="166" fontId="8" fillId="0" borderId="15" xfId="0" applyNumberFormat="1" applyFont="1" applyBorder="1"/>
    <xf numFmtId="166" fontId="8" fillId="0" borderId="13" xfId="0" applyNumberFormat="1" applyFont="1" applyBorder="1"/>
    <xf numFmtId="3" fontId="9" fillId="0" borderId="22" xfId="0" applyNumberFormat="1" applyFont="1" applyBorder="1"/>
    <xf numFmtId="3" fontId="9" fillId="0" borderId="7" xfId="0" applyNumberFormat="1" applyFont="1" applyBorder="1"/>
    <xf numFmtId="3" fontId="9" fillId="0" borderId="8" xfId="0" applyNumberFormat="1" applyFont="1" applyBorder="1"/>
    <xf numFmtId="166" fontId="9" fillId="0" borderId="8" xfId="0" applyNumberFormat="1" applyFont="1" applyBorder="1"/>
    <xf numFmtId="166" fontId="9" fillId="0" borderId="6" xfId="0" applyNumberFormat="1" applyFont="1" applyBorder="1"/>
    <xf numFmtId="166" fontId="8" fillId="0" borderId="24" xfId="0" applyNumberFormat="1" applyFont="1" applyBorder="1"/>
    <xf numFmtId="166" fontId="9" fillId="0" borderId="25" xfId="0" applyNumberFormat="1" applyFont="1" applyBorder="1"/>
    <xf numFmtId="3" fontId="8" fillId="0" borderId="1" xfId="0" applyNumberFormat="1" applyFont="1" applyBorder="1"/>
    <xf numFmtId="3" fontId="8" fillId="0" borderId="3" xfId="0" applyNumberFormat="1" applyFont="1" applyBorder="1"/>
    <xf numFmtId="166" fontId="8" fillId="0" borderId="4" xfId="0" applyNumberFormat="1" applyFont="1" applyBorder="1"/>
    <xf numFmtId="3" fontId="8" fillId="0" borderId="4" xfId="0" applyNumberFormat="1" applyFont="1" applyBorder="1"/>
    <xf numFmtId="166" fontId="8" fillId="0" borderId="2" xfId="0" applyNumberFormat="1" applyFont="1" applyBorder="1"/>
    <xf numFmtId="3" fontId="8" fillId="0" borderId="26" xfId="0" applyNumberFormat="1" applyFont="1" applyBorder="1"/>
    <xf numFmtId="3" fontId="9" fillId="0" borderId="5" xfId="0" applyNumberFormat="1" applyFont="1" applyBorder="1"/>
    <xf numFmtId="0" fontId="6" fillId="0" borderId="27" xfId="0" applyFont="1" applyFill="1" applyBorder="1" applyAlignment="1">
      <alignment horizontal="center"/>
    </xf>
    <xf numFmtId="0" fontId="6" fillId="0" borderId="28" xfId="0" applyFont="1" applyFill="1" applyBorder="1" applyAlignment="1">
      <alignment horizontal="center" wrapText="1"/>
    </xf>
    <xf numFmtId="0" fontId="6" fillId="0" borderId="29" xfId="0" applyFont="1" applyBorder="1" applyAlignment="1">
      <alignment horizontal="center"/>
    </xf>
    <xf numFmtId="0" fontId="6" fillId="0" borderId="30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7" fillId="0" borderId="1" xfId="0" applyFont="1" applyBorder="1"/>
    <xf numFmtId="0" fontId="6" fillId="0" borderId="2" xfId="0" applyFont="1" applyBorder="1" applyAlignment="1">
      <alignment vertical="center" wrapText="1"/>
    </xf>
    <xf numFmtId="3" fontId="6" fillId="0" borderId="3" xfId="0" applyNumberFormat="1" applyFont="1" applyBorder="1"/>
    <xf numFmtId="165" fontId="6" fillId="0" borderId="2" xfId="1" applyNumberFormat="1" applyFont="1" applyFill="1" applyBorder="1" applyProtection="1"/>
    <xf numFmtId="0" fontId="6" fillId="0" borderId="13" xfId="0" applyFont="1" applyBorder="1" applyAlignment="1">
      <alignment vertical="center" wrapText="1"/>
    </xf>
    <xf numFmtId="165" fontId="6" fillId="0" borderId="13" xfId="1" applyNumberFormat="1" applyFont="1" applyFill="1" applyBorder="1" applyProtection="1"/>
    <xf numFmtId="0" fontId="7" fillId="0" borderId="13" xfId="0" applyFont="1" applyBorder="1" applyAlignment="1">
      <alignment vertical="center" wrapText="1"/>
    </xf>
    <xf numFmtId="165" fontId="7" fillId="0" borderId="13" xfId="1" applyNumberFormat="1" applyFont="1" applyFill="1" applyBorder="1" applyProtection="1"/>
    <xf numFmtId="0" fontId="6" fillId="0" borderId="13" xfId="0" applyFont="1" applyFill="1" applyBorder="1" applyAlignment="1">
      <alignment horizontal="justify" vertical="center" wrapText="1"/>
    </xf>
    <xf numFmtId="0" fontId="10" fillId="0" borderId="13" xfId="0" applyFont="1" applyFill="1" applyBorder="1" applyAlignment="1">
      <alignment horizontal="justify" vertical="center" wrapText="1"/>
    </xf>
    <xf numFmtId="0" fontId="7" fillId="0" borderId="13" xfId="0" applyFont="1" applyFill="1" applyBorder="1" applyAlignment="1">
      <alignment horizontal="justify" vertical="center" wrapText="1"/>
    </xf>
    <xf numFmtId="0" fontId="7" fillId="0" borderId="13" xfId="0" applyFont="1" applyFill="1" applyBorder="1" applyAlignment="1">
      <alignment horizontal="left" wrapText="1"/>
    </xf>
    <xf numFmtId="0" fontId="7" fillId="0" borderId="13" xfId="0" applyFont="1" applyFill="1" applyBorder="1"/>
    <xf numFmtId="0" fontId="7" fillId="0" borderId="13" xfId="0" applyFont="1" applyFill="1" applyBorder="1" applyAlignment="1">
      <alignment wrapText="1"/>
    </xf>
    <xf numFmtId="1" fontId="7" fillId="0" borderId="12" xfId="1" applyNumberFormat="1" applyFont="1" applyFill="1" applyBorder="1" applyAlignment="1" applyProtection="1">
      <alignment horizontal="left" vertical="center" wrapText="1"/>
      <protection locked="0"/>
    </xf>
    <xf numFmtId="0" fontId="7" fillId="0" borderId="31" xfId="0" applyFont="1" applyFill="1" applyBorder="1" applyAlignment="1">
      <alignment wrapText="1"/>
    </xf>
    <xf numFmtId="0" fontId="7" fillId="0" borderId="13" xfId="0" applyFont="1" applyFill="1" applyBorder="1" applyAlignment="1" applyProtection="1">
      <alignment vertical="center" wrapText="1"/>
      <protection locked="0"/>
    </xf>
    <xf numFmtId="1" fontId="7" fillId="0" borderId="12" xfId="0" applyNumberFormat="1" applyFont="1" applyFill="1" applyBorder="1" applyAlignment="1">
      <alignment horizontal="justify" vertical="center"/>
    </xf>
    <xf numFmtId="0" fontId="7" fillId="0" borderId="13" xfId="0" applyFont="1" applyBorder="1"/>
    <xf numFmtId="1" fontId="7" fillId="0" borderId="12" xfId="1" applyNumberFormat="1" applyFont="1" applyFill="1" applyBorder="1" applyAlignment="1" applyProtection="1">
      <alignment horizontal="left" vertical="center"/>
      <protection locked="0"/>
    </xf>
    <xf numFmtId="1" fontId="6" fillId="0" borderId="12" xfId="0" applyNumberFormat="1" applyFont="1" applyFill="1" applyBorder="1" applyAlignment="1">
      <alignment horizontal="justify" vertical="center"/>
    </xf>
    <xf numFmtId="1" fontId="10" fillId="0" borderId="12" xfId="0" applyNumberFormat="1" applyFont="1" applyFill="1" applyBorder="1" applyAlignment="1">
      <alignment horizontal="justify" vertical="center"/>
    </xf>
    <xf numFmtId="1" fontId="7" fillId="0" borderId="5" xfId="0" applyNumberFormat="1" applyFont="1" applyBorder="1" applyAlignment="1">
      <alignment horizontal="left"/>
    </xf>
    <xf numFmtId="0" fontId="11" fillId="0" borderId="6" xfId="0" applyFont="1" applyFill="1" applyBorder="1" applyAlignment="1">
      <alignment horizontal="justify" vertical="center" wrapText="1"/>
    </xf>
    <xf numFmtId="3" fontId="6" fillId="0" borderId="32" xfId="0" applyNumberFormat="1" applyFont="1" applyBorder="1"/>
    <xf numFmtId="165" fontId="6" fillId="0" borderId="33" xfId="1" applyNumberFormat="1" applyFont="1" applyFill="1" applyBorder="1" applyProtection="1"/>
    <xf numFmtId="3" fontId="7" fillId="0" borderId="10" xfId="0" applyNumberFormat="1" applyFont="1" applyBorder="1"/>
    <xf numFmtId="165" fontId="7" fillId="0" borderId="11" xfId="1" applyNumberFormat="1" applyFont="1" applyFill="1" applyBorder="1" applyProtection="1"/>
    <xf numFmtId="165" fontId="6" fillId="0" borderId="34" xfId="1" applyNumberFormat="1" applyFont="1" applyFill="1" applyBorder="1" applyProtection="1"/>
    <xf numFmtId="165" fontId="6" fillId="0" borderId="31" xfId="1" applyNumberFormat="1" applyFont="1" applyFill="1" applyBorder="1" applyProtection="1"/>
    <xf numFmtId="165" fontId="7" fillId="0" borderId="31" xfId="1" applyNumberFormat="1" applyFont="1" applyFill="1" applyBorder="1" applyProtection="1"/>
    <xf numFmtId="3" fontId="7" fillId="0" borderId="8" xfId="0" applyNumberFormat="1" applyFont="1" applyBorder="1"/>
    <xf numFmtId="165" fontId="7" fillId="0" borderId="6" xfId="1" applyNumberFormat="1" applyFont="1" applyFill="1" applyBorder="1" applyProtection="1"/>
    <xf numFmtId="0" fontId="18" fillId="0" borderId="13" xfId="0" applyFont="1" applyBorder="1" applyAlignment="1">
      <alignment vertical="center" wrapText="1"/>
    </xf>
    <xf numFmtId="3" fontId="15" fillId="0" borderId="18" xfId="0" applyNumberFormat="1" applyFont="1" applyBorder="1" applyAlignment="1">
      <alignment horizontal="left" wrapText="1"/>
    </xf>
    <xf numFmtId="3" fontId="9" fillId="0" borderId="22" xfId="0" applyNumberFormat="1" applyFont="1" applyBorder="1" applyAlignment="1">
      <alignment horizontal="center"/>
    </xf>
    <xf numFmtId="3" fontId="9" fillId="0" borderId="7" xfId="0" applyNumberFormat="1" applyFont="1" applyBorder="1" applyAlignment="1">
      <alignment horizontal="center"/>
    </xf>
    <xf numFmtId="3" fontId="9" fillId="0" borderId="8" xfId="0" applyNumberFormat="1" applyFont="1" applyBorder="1" applyAlignment="1">
      <alignment horizontal="center"/>
    </xf>
    <xf numFmtId="3" fontId="9" fillId="0" borderId="6" xfId="0" applyNumberFormat="1" applyFont="1" applyBorder="1" applyAlignment="1">
      <alignment horizontal="center"/>
    </xf>
    <xf numFmtId="3" fontId="8" fillId="0" borderId="11" xfId="0" applyNumberFormat="1" applyFont="1" applyBorder="1"/>
    <xf numFmtId="3" fontId="9" fillId="0" borderId="6" xfId="0" applyNumberFormat="1" applyFont="1" applyBorder="1"/>
    <xf numFmtId="165" fontId="6" fillId="0" borderId="11" xfId="1" applyNumberFormat="1" applyFont="1" applyFill="1" applyBorder="1" applyProtection="1"/>
    <xf numFmtId="165" fontId="6" fillId="0" borderId="6" xfId="1" applyNumberFormat="1" applyFont="1" applyFill="1" applyBorder="1" applyProtection="1"/>
    <xf numFmtId="165" fontId="7" fillId="0" borderId="8" xfId="1" applyNumberFormat="1" applyFont="1" applyFill="1" applyBorder="1" applyProtection="1"/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vertical="center" textRotation="45" wrapText="1"/>
    </xf>
    <xf numFmtId="0" fontId="6" fillId="0" borderId="7" xfId="0" applyFont="1" applyFill="1" applyBorder="1" applyAlignment="1">
      <alignment vertical="center" textRotation="45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vertical="center" textRotation="45" wrapText="1"/>
    </xf>
    <xf numFmtId="0" fontId="4" fillId="0" borderId="7" xfId="0" applyFont="1" applyFill="1" applyBorder="1" applyAlignment="1">
      <alignment vertical="center" textRotation="45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3" fontId="9" fillId="0" borderId="15" xfId="0" applyNumberFormat="1" applyFont="1" applyBorder="1" applyAlignment="1">
      <alignment horizontal="center"/>
    </xf>
    <xf numFmtId="3" fontId="9" fillId="0" borderId="13" xfId="0" applyNumberFormat="1" applyFont="1" applyBorder="1" applyAlignment="1">
      <alignment horizontal="center"/>
    </xf>
    <xf numFmtId="3" fontId="9" fillId="0" borderId="14" xfId="0" applyNumberFormat="1" applyFont="1" applyBorder="1" applyAlignment="1">
      <alignment horizontal="center"/>
    </xf>
    <xf numFmtId="3" fontId="9" fillId="0" borderId="3" xfId="0" applyNumberFormat="1" applyFont="1" applyBorder="1" applyAlignment="1">
      <alignment horizontal="center"/>
    </xf>
    <xf numFmtId="3" fontId="9" fillId="0" borderId="4" xfId="0" applyNumberFormat="1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2" xfId="0" applyFont="1" applyBorder="1" applyAlignment="1">
      <alignment horizontal="center" wrapText="1"/>
    </xf>
    <xf numFmtId="0" fontId="6" fillId="0" borderId="28" xfId="0" applyFont="1" applyBorder="1" applyAlignment="1">
      <alignment horizontal="center" wrapText="1"/>
    </xf>
    <xf numFmtId="0" fontId="12" fillId="0" borderId="0" xfId="0" applyFont="1" applyFill="1" applyAlignment="1">
      <alignment horizontal="center"/>
    </xf>
    <xf numFmtId="0" fontId="12" fillId="0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gonzalez\Documents\PPTO\2014\Meses\12\EIC%20G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40"/>
      <sheetName val="260"/>
      <sheetName val="261"/>
      <sheetName val="262"/>
      <sheetName val="263"/>
      <sheetName val="264"/>
      <sheetName val="265"/>
      <sheetName val="BASE"/>
      <sheetName val="TAB"/>
      <sheetName val="EIC"/>
      <sheetName val="CTAS"/>
    </sheetNames>
    <sheetDataSet>
      <sheetData sheetId="0">
        <row r="30">
          <cell r="E30">
            <v>150940000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95"/>
  <sheetViews>
    <sheetView topLeftCell="A1012" workbookViewId="0">
      <selection activeCell="B1290" sqref="B1290:B1292"/>
    </sheetView>
  </sheetViews>
  <sheetFormatPr baseColWidth="10" defaultRowHeight="12.75" x14ac:dyDescent="0.2"/>
  <cols>
    <col min="1" max="1" width="17" style="88" bestFit="1" customWidth="1"/>
    <col min="2" max="2" width="39.25" style="110" customWidth="1"/>
    <col min="3" max="3" width="20.25" style="88" hidden="1" customWidth="1"/>
    <col min="4" max="4" width="15.125" style="88" bestFit="1" customWidth="1"/>
    <col min="5" max="5" width="14.75" style="88" bestFit="1" customWidth="1"/>
    <col min="6" max="6" width="16.25" style="88" bestFit="1" customWidth="1"/>
    <col min="7" max="7" width="5.625" style="88" customWidth="1"/>
    <col min="8" max="8" width="15.125" style="88" customWidth="1"/>
    <col min="9" max="9" width="16.25" style="88" customWidth="1"/>
    <col min="10" max="10" width="15.75" style="88" customWidth="1"/>
    <col min="11" max="11" width="5.75" style="88" customWidth="1"/>
    <col min="12" max="12" width="15.125" style="88" customWidth="1"/>
    <col min="13" max="13" width="9.625" style="88" customWidth="1"/>
    <col min="14" max="14" width="15.125" style="88" bestFit="1" customWidth="1"/>
    <col min="15" max="15" width="6" style="88" bestFit="1" customWidth="1"/>
    <col min="16" max="16" width="15.5" style="88" bestFit="1" customWidth="1"/>
    <col min="17" max="17" width="11" style="88"/>
    <col min="18" max="19" width="0" style="88" hidden="1" customWidth="1"/>
    <col min="20" max="253" width="11" style="88"/>
    <col min="254" max="254" width="15.75" style="88" bestFit="1" customWidth="1"/>
    <col min="255" max="255" width="26.125" style="88" customWidth="1"/>
    <col min="256" max="256" width="0" style="88" hidden="1" customWidth="1"/>
    <col min="257" max="257" width="12" style="88" customWidth="1"/>
    <col min="258" max="258" width="12.125" style="88" customWidth="1"/>
    <col min="259" max="259" width="11" style="88"/>
    <col min="260" max="260" width="5.625" style="88" customWidth="1"/>
    <col min="261" max="261" width="9.75" style="88" customWidth="1"/>
    <col min="262" max="262" width="11" style="88"/>
    <col min="263" max="263" width="11.125" style="88" customWidth="1"/>
    <col min="264" max="264" width="5.75" style="88" customWidth="1"/>
    <col min="265" max="265" width="11.5" style="88" customWidth="1"/>
    <col min="266" max="266" width="5.75" style="88" customWidth="1"/>
    <col min="267" max="267" width="12" style="88" bestFit="1" customWidth="1"/>
    <col min="268" max="268" width="5.375" style="88" customWidth="1"/>
    <col min="269" max="269" width="12.375" style="88" customWidth="1"/>
    <col min="270" max="271" width="11" style="88"/>
    <col min="272" max="272" width="13.875" style="88" customWidth="1"/>
    <col min="273" max="509" width="11" style="88"/>
    <col min="510" max="510" width="15.75" style="88" bestFit="1" customWidth="1"/>
    <col min="511" max="511" width="26.125" style="88" customWidth="1"/>
    <col min="512" max="512" width="0" style="88" hidden="1" customWidth="1"/>
    <col min="513" max="513" width="12" style="88" customWidth="1"/>
    <col min="514" max="514" width="12.125" style="88" customWidth="1"/>
    <col min="515" max="515" width="11" style="88"/>
    <col min="516" max="516" width="5.625" style="88" customWidth="1"/>
    <col min="517" max="517" width="9.75" style="88" customWidth="1"/>
    <col min="518" max="518" width="11" style="88"/>
    <col min="519" max="519" width="11.125" style="88" customWidth="1"/>
    <col min="520" max="520" width="5.75" style="88" customWidth="1"/>
    <col min="521" max="521" width="11.5" style="88" customWidth="1"/>
    <col min="522" max="522" width="5.75" style="88" customWidth="1"/>
    <col min="523" max="523" width="12" style="88" bestFit="1" customWidth="1"/>
    <col min="524" max="524" width="5.375" style="88" customWidth="1"/>
    <col min="525" max="525" width="12.375" style="88" customWidth="1"/>
    <col min="526" max="527" width="11" style="88"/>
    <col min="528" max="528" width="13.875" style="88" customWidth="1"/>
    <col min="529" max="765" width="11" style="88"/>
    <col min="766" max="766" width="15.75" style="88" bestFit="1" customWidth="1"/>
    <col min="767" max="767" width="26.125" style="88" customWidth="1"/>
    <col min="768" max="768" width="0" style="88" hidden="1" customWidth="1"/>
    <col min="769" max="769" width="12" style="88" customWidth="1"/>
    <col min="770" max="770" width="12.125" style="88" customWidth="1"/>
    <col min="771" max="771" width="11" style="88"/>
    <col min="772" max="772" width="5.625" style="88" customWidth="1"/>
    <col min="773" max="773" width="9.75" style="88" customWidth="1"/>
    <col min="774" max="774" width="11" style="88"/>
    <col min="775" max="775" width="11.125" style="88" customWidth="1"/>
    <col min="776" max="776" width="5.75" style="88" customWidth="1"/>
    <col min="777" max="777" width="11.5" style="88" customWidth="1"/>
    <col min="778" max="778" width="5.75" style="88" customWidth="1"/>
    <col min="779" max="779" width="12" style="88" bestFit="1" customWidth="1"/>
    <col min="780" max="780" width="5.375" style="88" customWidth="1"/>
    <col min="781" max="781" width="12.375" style="88" customWidth="1"/>
    <col min="782" max="783" width="11" style="88"/>
    <col min="784" max="784" width="13.875" style="88" customWidth="1"/>
    <col min="785" max="1021" width="11" style="88"/>
    <col min="1022" max="1022" width="15.75" style="88" bestFit="1" customWidth="1"/>
    <col min="1023" max="1023" width="26.125" style="88" customWidth="1"/>
    <col min="1024" max="1024" width="0" style="88" hidden="1" customWidth="1"/>
    <col min="1025" max="1025" width="12" style="88" customWidth="1"/>
    <col min="1026" max="1026" width="12.125" style="88" customWidth="1"/>
    <col min="1027" max="1027" width="11" style="88"/>
    <col min="1028" max="1028" width="5.625" style="88" customWidth="1"/>
    <col min="1029" max="1029" width="9.75" style="88" customWidth="1"/>
    <col min="1030" max="1030" width="11" style="88"/>
    <col min="1031" max="1031" width="11.125" style="88" customWidth="1"/>
    <col min="1032" max="1032" width="5.75" style="88" customWidth="1"/>
    <col min="1033" max="1033" width="11.5" style="88" customWidth="1"/>
    <col min="1034" max="1034" width="5.75" style="88" customWidth="1"/>
    <col min="1035" max="1035" width="12" style="88" bestFit="1" customWidth="1"/>
    <col min="1036" max="1036" width="5.375" style="88" customWidth="1"/>
    <col min="1037" max="1037" width="12.375" style="88" customWidth="1"/>
    <col min="1038" max="1039" width="11" style="88"/>
    <col min="1040" max="1040" width="13.875" style="88" customWidth="1"/>
    <col min="1041" max="1277" width="11" style="88"/>
    <col min="1278" max="1278" width="15.75" style="88" bestFit="1" customWidth="1"/>
    <col min="1279" max="1279" width="26.125" style="88" customWidth="1"/>
    <col min="1280" max="1280" width="0" style="88" hidden="1" customWidth="1"/>
    <col min="1281" max="1281" width="12" style="88" customWidth="1"/>
    <col min="1282" max="1282" width="12.125" style="88" customWidth="1"/>
    <col min="1283" max="1283" width="11" style="88"/>
    <col min="1284" max="1284" width="5.625" style="88" customWidth="1"/>
    <col min="1285" max="1285" width="9.75" style="88" customWidth="1"/>
    <col min="1286" max="1286" width="11" style="88"/>
    <col min="1287" max="1287" width="11.125" style="88" customWidth="1"/>
    <col min="1288" max="1288" width="5.75" style="88" customWidth="1"/>
    <col min="1289" max="1289" width="11.5" style="88" customWidth="1"/>
    <col min="1290" max="1290" width="5.75" style="88" customWidth="1"/>
    <col min="1291" max="1291" width="12" style="88" bestFit="1" customWidth="1"/>
    <col min="1292" max="1292" width="5.375" style="88" customWidth="1"/>
    <col min="1293" max="1293" width="12.375" style="88" customWidth="1"/>
    <col min="1294" max="1295" width="11" style="88"/>
    <col min="1296" max="1296" width="13.875" style="88" customWidth="1"/>
    <col min="1297" max="1533" width="11" style="88"/>
    <col min="1534" max="1534" width="15.75" style="88" bestFit="1" customWidth="1"/>
    <col min="1535" max="1535" width="26.125" style="88" customWidth="1"/>
    <col min="1536" max="1536" width="0" style="88" hidden="1" customWidth="1"/>
    <col min="1537" max="1537" width="12" style="88" customWidth="1"/>
    <col min="1538" max="1538" width="12.125" style="88" customWidth="1"/>
    <col min="1539" max="1539" width="11" style="88"/>
    <col min="1540" max="1540" width="5.625" style="88" customWidth="1"/>
    <col min="1541" max="1541" width="9.75" style="88" customWidth="1"/>
    <col min="1542" max="1542" width="11" style="88"/>
    <col min="1543" max="1543" width="11.125" style="88" customWidth="1"/>
    <col min="1544" max="1544" width="5.75" style="88" customWidth="1"/>
    <col min="1545" max="1545" width="11.5" style="88" customWidth="1"/>
    <col min="1546" max="1546" width="5.75" style="88" customWidth="1"/>
    <col min="1547" max="1547" width="12" style="88" bestFit="1" customWidth="1"/>
    <col min="1548" max="1548" width="5.375" style="88" customWidth="1"/>
    <col min="1549" max="1549" width="12.375" style="88" customWidth="1"/>
    <col min="1550" max="1551" width="11" style="88"/>
    <col min="1552" max="1552" width="13.875" style="88" customWidth="1"/>
    <col min="1553" max="1789" width="11" style="88"/>
    <col min="1790" max="1790" width="15.75" style="88" bestFit="1" customWidth="1"/>
    <col min="1791" max="1791" width="26.125" style="88" customWidth="1"/>
    <col min="1792" max="1792" width="0" style="88" hidden="1" customWidth="1"/>
    <col min="1793" max="1793" width="12" style="88" customWidth="1"/>
    <col min="1794" max="1794" width="12.125" style="88" customWidth="1"/>
    <col min="1795" max="1795" width="11" style="88"/>
    <col min="1796" max="1796" width="5.625" style="88" customWidth="1"/>
    <col min="1797" max="1797" width="9.75" style="88" customWidth="1"/>
    <col min="1798" max="1798" width="11" style="88"/>
    <col min="1799" max="1799" width="11.125" style="88" customWidth="1"/>
    <col min="1800" max="1800" width="5.75" style="88" customWidth="1"/>
    <col min="1801" max="1801" width="11.5" style="88" customWidth="1"/>
    <col min="1802" max="1802" width="5.75" style="88" customWidth="1"/>
    <col min="1803" max="1803" width="12" style="88" bestFit="1" customWidth="1"/>
    <col min="1804" max="1804" width="5.375" style="88" customWidth="1"/>
    <col min="1805" max="1805" width="12.375" style="88" customWidth="1"/>
    <col min="1806" max="1807" width="11" style="88"/>
    <col min="1808" max="1808" width="13.875" style="88" customWidth="1"/>
    <col min="1809" max="2045" width="11" style="88"/>
    <col min="2046" max="2046" width="15.75" style="88" bestFit="1" customWidth="1"/>
    <col min="2047" max="2047" width="26.125" style="88" customWidth="1"/>
    <col min="2048" max="2048" width="0" style="88" hidden="1" customWidth="1"/>
    <col min="2049" max="2049" width="12" style="88" customWidth="1"/>
    <col min="2050" max="2050" width="12.125" style="88" customWidth="1"/>
    <col min="2051" max="2051" width="11" style="88"/>
    <col min="2052" max="2052" width="5.625" style="88" customWidth="1"/>
    <col min="2053" max="2053" width="9.75" style="88" customWidth="1"/>
    <col min="2054" max="2054" width="11" style="88"/>
    <col min="2055" max="2055" width="11.125" style="88" customWidth="1"/>
    <col min="2056" max="2056" width="5.75" style="88" customWidth="1"/>
    <col min="2057" max="2057" width="11.5" style="88" customWidth="1"/>
    <col min="2058" max="2058" width="5.75" style="88" customWidth="1"/>
    <col min="2059" max="2059" width="12" style="88" bestFit="1" customWidth="1"/>
    <col min="2060" max="2060" width="5.375" style="88" customWidth="1"/>
    <col min="2061" max="2061" width="12.375" style="88" customWidth="1"/>
    <col min="2062" max="2063" width="11" style="88"/>
    <col min="2064" max="2064" width="13.875" style="88" customWidth="1"/>
    <col min="2065" max="2301" width="11" style="88"/>
    <col min="2302" max="2302" width="15.75" style="88" bestFit="1" customWidth="1"/>
    <col min="2303" max="2303" width="26.125" style="88" customWidth="1"/>
    <col min="2304" max="2304" width="0" style="88" hidden="1" customWidth="1"/>
    <col min="2305" max="2305" width="12" style="88" customWidth="1"/>
    <col min="2306" max="2306" width="12.125" style="88" customWidth="1"/>
    <col min="2307" max="2307" width="11" style="88"/>
    <col min="2308" max="2308" width="5.625" style="88" customWidth="1"/>
    <col min="2309" max="2309" width="9.75" style="88" customWidth="1"/>
    <col min="2310" max="2310" width="11" style="88"/>
    <col min="2311" max="2311" width="11.125" style="88" customWidth="1"/>
    <col min="2312" max="2312" width="5.75" style="88" customWidth="1"/>
    <col min="2313" max="2313" width="11.5" style="88" customWidth="1"/>
    <col min="2314" max="2314" width="5.75" style="88" customWidth="1"/>
    <col min="2315" max="2315" width="12" style="88" bestFit="1" customWidth="1"/>
    <col min="2316" max="2316" width="5.375" style="88" customWidth="1"/>
    <col min="2317" max="2317" width="12.375" style="88" customWidth="1"/>
    <col min="2318" max="2319" width="11" style="88"/>
    <col min="2320" max="2320" width="13.875" style="88" customWidth="1"/>
    <col min="2321" max="2557" width="11" style="88"/>
    <col min="2558" max="2558" width="15.75" style="88" bestFit="1" customWidth="1"/>
    <col min="2559" max="2559" width="26.125" style="88" customWidth="1"/>
    <col min="2560" max="2560" width="0" style="88" hidden="1" customWidth="1"/>
    <col min="2561" max="2561" width="12" style="88" customWidth="1"/>
    <col min="2562" max="2562" width="12.125" style="88" customWidth="1"/>
    <col min="2563" max="2563" width="11" style="88"/>
    <col min="2564" max="2564" width="5.625" style="88" customWidth="1"/>
    <col min="2565" max="2565" width="9.75" style="88" customWidth="1"/>
    <col min="2566" max="2566" width="11" style="88"/>
    <col min="2567" max="2567" width="11.125" style="88" customWidth="1"/>
    <col min="2568" max="2568" width="5.75" style="88" customWidth="1"/>
    <col min="2569" max="2569" width="11.5" style="88" customWidth="1"/>
    <col min="2570" max="2570" width="5.75" style="88" customWidth="1"/>
    <col min="2571" max="2571" width="12" style="88" bestFit="1" customWidth="1"/>
    <col min="2572" max="2572" width="5.375" style="88" customWidth="1"/>
    <col min="2573" max="2573" width="12.375" style="88" customWidth="1"/>
    <col min="2574" max="2575" width="11" style="88"/>
    <col min="2576" max="2576" width="13.875" style="88" customWidth="1"/>
    <col min="2577" max="2813" width="11" style="88"/>
    <col min="2814" max="2814" width="15.75" style="88" bestFit="1" customWidth="1"/>
    <col min="2815" max="2815" width="26.125" style="88" customWidth="1"/>
    <col min="2816" max="2816" width="0" style="88" hidden="1" customWidth="1"/>
    <col min="2817" max="2817" width="12" style="88" customWidth="1"/>
    <col min="2818" max="2818" width="12.125" style="88" customWidth="1"/>
    <col min="2819" max="2819" width="11" style="88"/>
    <col min="2820" max="2820" width="5.625" style="88" customWidth="1"/>
    <col min="2821" max="2821" width="9.75" style="88" customWidth="1"/>
    <col min="2822" max="2822" width="11" style="88"/>
    <col min="2823" max="2823" width="11.125" style="88" customWidth="1"/>
    <col min="2824" max="2824" width="5.75" style="88" customWidth="1"/>
    <col min="2825" max="2825" width="11.5" style="88" customWidth="1"/>
    <col min="2826" max="2826" width="5.75" style="88" customWidth="1"/>
    <col min="2827" max="2827" width="12" style="88" bestFit="1" customWidth="1"/>
    <col min="2828" max="2828" width="5.375" style="88" customWidth="1"/>
    <col min="2829" max="2829" width="12.375" style="88" customWidth="1"/>
    <col min="2830" max="2831" width="11" style="88"/>
    <col min="2832" max="2832" width="13.875" style="88" customWidth="1"/>
    <col min="2833" max="3069" width="11" style="88"/>
    <col min="3070" max="3070" width="15.75" style="88" bestFit="1" customWidth="1"/>
    <col min="3071" max="3071" width="26.125" style="88" customWidth="1"/>
    <col min="3072" max="3072" width="0" style="88" hidden="1" customWidth="1"/>
    <col min="3073" max="3073" width="12" style="88" customWidth="1"/>
    <col min="3074" max="3074" width="12.125" style="88" customWidth="1"/>
    <col min="3075" max="3075" width="11" style="88"/>
    <col min="3076" max="3076" width="5.625" style="88" customWidth="1"/>
    <col min="3077" max="3077" width="9.75" style="88" customWidth="1"/>
    <col min="3078" max="3078" width="11" style="88"/>
    <col min="3079" max="3079" width="11.125" style="88" customWidth="1"/>
    <col min="3080" max="3080" width="5.75" style="88" customWidth="1"/>
    <col min="3081" max="3081" width="11.5" style="88" customWidth="1"/>
    <col min="3082" max="3082" width="5.75" style="88" customWidth="1"/>
    <col min="3083" max="3083" width="12" style="88" bestFit="1" customWidth="1"/>
    <col min="3084" max="3084" width="5.375" style="88" customWidth="1"/>
    <col min="3085" max="3085" width="12.375" style="88" customWidth="1"/>
    <col min="3086" max="3087" width="11" style="88"/>
    <col min="3088" max="3088" width="13.875" style="88" customWidth="1"/>
    <col min="3089" max="3325" width="11" style="88"/>
    <col min="3326" max="3326" width="15.75" style="88" bestFit="1" customWidth="1"/>
    <col min="3327" max="3327" width="26.125" style="88" customWidth="1"/>
    <col min="3328" max="3328" width="0" style="88" hidden="1" customWidth="1"/>
    <col min="3329" max="3329" width="12" style="88" customWidth="1"/>
    <col min="3330" max="3330" width="12.125" style="88" customWidth="1"/>
    <col min="3331" max="3331" width="11" style="88"/>
    <col min="3332" max="3332" width="5.625" style="88" customWidth="1"/>
    <col min="3333" max="3333" width="9.75" style="88" customWidth="1"/>
    <col min="3334" max="3334" width="11" style="88"/>
    <col min="3335" max="3335" width="11.125" style="88" customWidth="1"/>
    <col min="3336" max="3336" width="5.75" style="88" customWidth="1"/>
    <col min="3337" max="3337" width="11.5" style="88" customWidth="1"/>
    <col min="3338" max="3338" width="5.75" style="88" customWidth="1"/>
    <col min="3339" max="3339" width="12" style="88" bestFit="1" customWidth="1"/>
    <col min="3340" max="3340" width="5.375" style="88" customWidth="1"/>
    <col min="3341" max="3341" width="12.375" style="88" customWidth="1"/>
    <col min="3342" max="3343" width="11" style="88"/>
    <col min="3344" max="3344" width="13.875" style="88" customWidth="1"/>
    <col min="3345" max="3581" width="11" style="88"/>
    <col min="3582" max="3582" width="15.75" style="88" bestFit="1" customWidth="1"/>
    <col min="3583" max="3583" width="26.125" style="88" customWidth="1"/>
    <col min="3584" max="3584" width="0" style="88" hidden="1" customWidth="1"/>
    <col min="3585" max="3585" width="12" style="88" customWidth="1"/>
    <col min="3586" max="3586" width="12.125" style="88" customWidth="1"/>
    <col min="3587" max="3587" width="11" style="88"/>
    <col min="3588" max="3588" width="5.625" style="88" customWidth="1"/>
    <col min="3589" max="3589" width="9.75" style="88" customWidth="1"/>
    <col min="3590" max="3590" width="11" style="88"/>
    <col min="3591" max="3591" width="11.125" style="88" customWidth="1"/>
    <col min="3592" max="3592" width="5.75" style="88" customWidth="1"/>
    <col min="3593" max="3593" width="11.5" style="88" customWidth="1"/>
    <col min="3594" max="3594" width="5.75" style="88" customWidth="1"/>
    <col min="3595" max="3595" width="12" style="88" bestFit="1" customWidth="1"/>
    <col min="3596" max="3596" width="5.375" style="88" customWidth="1"/>
    <col min="3597" max="3597" width="12.375" style="88" customWidth="1"/>
    <col min="3598" max="3599" width="11" style="88"/>
    <col min="3600" max="3600" width="13.875" style="88" customWidth="1"/>
    <col min="3601" max="3837" width="11" style="88"/>
    <col min="3838" max="3838" width="15.75" style="88" bestFit="1" customWidth="1"/>
    <col min="3839" max="3839" width="26.125" style="88" customWidth="1"/>
    <col min="3840" max="3840" width="0" style="88" hidden="1" customWidth="1"/>
    <col min="3841" max="3841" width="12" style="88" customWidth="1"/>
    <col min="3842" max="3842" width="12.125" style="88" customWidth="1"/>
    <col min="3843" max="3843" width="11" style="88"/>
    <col min="3844" max="3844" width="5.625" style="88" customWidth="1"/>
    <col min="3845" max="3845" width="9.75" style="88" customWidth="1"/>
    <col min="3846" max="3846" width="11" style="88"/>
    <col min="3847" max="3847" width="11.125" style="88" customWidth="1"/>
    <col min="3848" max="3848" width="5.75" style="88" customWidth="1"/>
    <col min="3849" max="3849" width="11.5" style="88" customWidth="1"/>
    <col min="3850" max="3850" width="5.75" style="88" customWidth="1"/>
    <col min="3851" max="3851" width="12" style="88" bestFit="1" customWidth="1"/>
    <col min="3852" max="3852" width="5.375" style="88" customWidth="1"/>
    <col min="3853" max="3853" width="12.375" style="88" customWidth="1"/>
    <col min="3854" max="3855" width="11" style="88"/>
    <col min="3856" max="3856" width="13.875" style="88" customWidth="1"/>
    <col min="3857" max="4093" width="11" style="88"/>
    <col min="4094" max="4094" width="15.75" style="88" bestFit="1" customWidth="1"/>
    <col min="4095" max="4095" width="26.125" style="88" customWidth="1"/>
    <col min="4096" max="4096" width="0" style="88" hidden="1" customWidth="1"/>
    <col min="4097" max="4097" width="12" style="88" customWidth="1"/>
    <col min="4098" max="4098" width="12.125" style="88" customWidth="1"/>
    <col min="4099" max="4099" width="11" style="88"/>
    <col min="4100" max="4100" width="5.625" style="88" customWidth="1"/>
    <col min="4101" max="4101" width="9.75" style="88" customWidth="1"/>
    <col min="4102" max="4102" width="11" style="88"/>
    <col min="4103" max="4103" width="11.125" style="88" customWidth="1"/>
    <col min="4104" max="4104" width="5.75" style="88" customWidth="1"/>
    <col min="4105" max="4105" width="11.5" style="88" customWidth="1"/>
    <col min="4106" max="4106" width="5.75" style="88" customWidth="1"/>
    <col min="4107" max="4107" width="12" style="88" bestFit="1" customWidth="1"/>
    <col min="4108" max="4108" width="5.375" style="88" customWidth="1"/>
    <col min="4109" max="4109" width="12.375" style="88" customWidth="1"/>
    <col min="4110" max="4111" width="11" style="88"/>
    <col min="4112" max="4112" width="13.875" style="88" customWidth="1"/>
    <col min="4113" max="4349" width="11" style="88"/>
    <col min="4350" max="4350" width="15.75" style="88" bestFit="1" customWidth="1"/>
    <col min="4351" max="4351" width="26.125" style="88" customWidth="1"/>
    <col min="4352" max="4352" width="0" style="88" hidden="1" customWidth="1"/>
    <col min="4353" max="4353" width="12" style="88" customWidth="1"/>
    <col min="4354" max="4354" width="12.125" style="88" customWidth="1"/>
    <col min="4355" max="4355" width="11" style="88"/>
    <col min="4356" max="4356" width="5.625" style="88" customWidth="1"/>
    <col min="4357" max="4357" width="9.75" style="88" customWidth="1"/>
    <col min="4358" max="4358" width="11" style="88"/>
    <col min="4359" max="4359" width="11.125" style="88" customWidth="1"/>
    <col min="4360" max="4360" width="5.75" style="88" customWidth="1"/>
    <col min="4361" max="4361" width="11.5" style="88" customWidth="1"/>
    <col min="4362" max="4362" width="5.75" style="88" customWidth="1"/>
    <col min="4363" max="4363" width="12" style="88" bestFit="1" customWidth="1"/>
    <col min="4364" max="4364" width="5.375" style="88" customWidth="1"/>
    <col min="4365" max="4365" width="12.375" style="88" customWidth="1"/>
    <col min="4366" max="4367" width="11" style="88"/>
    <col min="4368" max="4368" width="13.875" style="88" customWidth="1"/>
    <col min="4369" max="4605" width="11" style="88"/>
    <col min="4606" max="4606" width="15.75" style="88" bestFit="1" customWidth="1"/>
    <col min="4607" max="4607" width="26.125" style="88" customWidth="1"/>
    <col min="4608" max="4608" width="0" style="88" hidden="1" customWidth="1"/>
    <col min="4609" max="4609" width="12" style="88" customWidth="1"/>
    <col min="4610" max="4610" width="12.125" style="88" customWidth="1"/>
    <col min="4611" max="4611" width="11" style="88"/>
    <col min="4612" max="4612" width="5.625" style="88" customWidth="1"/>
    <col min="4613" max="4613" width="9.75" style="88" customWidth="1"/>
    <col min="4614" max="4614" width="11" style="88"/>
    <col min="4615" max="4615" width="11.125" style="88" customWidth="1"/>
    <col min="4616" max="4616" width="5.75" style="88" customWidth="1"/>
    <col min="4617" max="4617" width="11.5" style="88" customWidth="1"/>
    <col min="4618" max="4618" width="5.75" style="88" customWidth="1"/>
    <col min="4619" max="4619" width="12" style="88" bestFit="1" customWidth="1"/>
    <col min="4620" max="4620" width="5.375" style="88" customWidth="1"/>
    <col min="4621" max="4621" width="12.375" style="88" customWidth="1"/>
    <col min="4622" max="4623" width="11" style="88"/>
    <col min="4624" max="4624" width="13.875" style="88" customWidth="1"/>
    <col min="4625" max="4861" width="11" style="88"/>
    <col min="4862" max="4862" width="15.75" style="88" bestFit="1" customWidth="1"/>
    <col min="4863" max="4863" width="26.125" style="88" customWidth="1"/>
    <col min="4864" max="4864" width="0" style="88" hidden="1" customWidth="1"/>
    <col min="4865" max="4865" width="12" style="88" customWidth="1"/>
    <col min="4866" max="4866" width="12.125" style="88" customWidth="1"/>
    <col min="4867" max="4867" width="11" style="88"/>
    <col min="4868" max="4868" width="5.625" style="88" customWidth="1"/>
    <col min="4869" max="4869" width="9.75" style="88" customWidth="1"/>
    <col min="4870" max="4870" width="11" style="88"/>
    <col min="4871" max="4871" width="11.125" style="88" customWidth="1"/>
    <col min="4872" max="4872" width="5.75" style="88" customWidth="1"/>
    <col min="4873" max="4873" width="11.5" style="88" customWidth="1"/>
    <col min="4874" max="4874" width="5.75" style="88" customWidth="1"/>
    <col min="4875" max="4875" width="12" style="88" bestFit="1" customWidth="1"/>
    <col min="4876" max="4876" width="5.375" style="88" customWidth="1"/>
    <col min="4877" max="4877" width="12.375" style="88" customWidth="1"/>
    <col min="4878" max="4879" width="11" style="88"/>
    <col min="4880" max="4880" width="13.875" style="88" customWidth="1"/>
    <col min="4881" max="5117" width="11" style="88"/>
    <col min="5118" max="5118" width="15.75" style="88" bestFit="1" customWidth="1"/>
    <col min="5119" max="5119" width="26.125" style="88" customWidth="1"/>
    <col min="5120" max="5120" width="0" style="88" hidden="1" customWidth="1"/>
    <col min="5121" max="5121" width="12" style="88" customWidth="1"/>
    <col min="5122" max="5122" width="12.125" style="88" customWidth="1"/>
    <col min="5123" max="5123" width="11" style="88"/>
    <col min="5124" max="5124" width="5.625" style="88" customWidth="1"/>
    <col min="5125" max="5125" width="9.75" style="88" customWidth="1"/>
    <col min="5126" max="5126" width="11" style="88"/>
    <col min="5127" max="5127" width="11.125" style="88" customWidth="1"/>
    <col min="5128" max="5128" width="5.75" style="88" customWidth="1"/>
    <col min="5129" max="5129" width="11.5" style="88" customWidth="1"/>
    <col min="5130" max="5130" width="5.75" style="88" customWidth="1"/>
    <col min="5131" max="5131" width="12" style="88" bestFit="1" customWidth="1"/>
    <col min="5132" max="5132" width="5.375" style="88" customWidth="1"/>
    <col min="5133" max="5133" width="12.375" style="88" customWidth="1"/>
    <col min="5134" max="5135" width="11" style="88"/>
    <col min="5136" max="5136" width="13.875" style="88" customWidth="1"/>
    <col min="5137" max="5373" width="11" style="88"/>
    <col min="5374" max="5374" width="15.75" style="88" bestFit="1" customWidth="1"/>
    <col min="5375" max="5375" width="26.125" style="88" customWidth="1"/>
    <col min="5376" max="5376" width="0" style="88" hidden="1" customWidth="1"/>
    <col min="5377" max="5377" width="12" style="88" customWidth="1"/>
    <col min="5378" max="5378" width="12.125" style="88" customWidth="1"/>
    <col min="5379" max="5379" width="11" style="88"/>
    <col min="5380" max="5380" width="5.625" style="88" customWidth="1"/>
    <col min="5381" max="5381" width="9.75" style="88" customWidth="1"/>
    <col min="5382" max="5382" width="11" style="88"/>
    <col min="5383" max="5383" width="11.125" style="88" customWidth="1"/>
    <col min="5384" max="5384" width="5.75" style="88" customWidth="1"/>
    <col min="5385" max="5385" width="11.5" style="88" customWidth="1"/>
    <col min="5386" max="5386" width="5.75" style="88" customWidth="1"/>
    <col min="5387" max="5387" width="12" style="88" bestFit="1" customWidth="1"/>
    <col min="5388" max="5388" width="5.375" style="88" customWidth="1"/>
    <col min="5389" max="5389" width="12.375" style="88" customWidth="1"/>
    <col min="5390" max="5391" width="11" style="88"/>
    <col min="5392" max="5392" width="13.875" style="88" customWidth="1"/>
    <col min="5393" max="5629" width="11" style="88"/>
    <col min="5630" max="5630" width="15.75" style="88" bestFit="1" customWidth="1"/>
    <col min="5631" max="5631" width="26.125" style="88" customWidth="1"/>
    <col min="5632" max="5632" width="0" style="88" hidden="1" customWidth="1"/>
    <col min="5633" max="5633" width="12" style="88" customWidth="1"/>
    <col min="5634" max="5634" width="12.125" style="88" customWidth="1"/>
    <col min="5635" max="5635" width="11" style="88"/>
    <col min="5636" max="5636" width="5.625" style="88" customWidth="1"/>
    <col min="5637" max="5637" width="9.75" style="88" customWidth="1"/>
    <col min="5638" max="5638" width="11" style="88"/>
    <col min="5639" max="5639" width="11.125" style="88" customWidth="1"/>
    <col min="5640" max="5640" width="5.75" style="88" customWidth="1"/>
    <col min="5641" max="5641" width="11.5" style="88" customWidth="1"/>
    <col min="5642" max="5642" width="5.75" style="88" customWidth="1"/>
    <col min="5643" max="5643" width="12" style="88" bestFit="1" customWidth="1"/>
    <col min="5644" max="5644" width="5.375" style="88" customWidth="1"/>
    <col min="5645" max="5645" width="12.375" style="88" customWidth="1"/>
    <col min="5646" max="5647" width="11" style="88"/>
    <col min="5648" max="5648" width="13.875" style="88" customWidth="1"/>
    <col min="5649" max="5885" width="11" style="88"/>
    <col min="5886" max="5886" width="15.75" style="88" bestFit="1" customWidth="1"/>
    <col min="5887" max="5887" width="26.125" style="88" customWidth="1"/>
    <col min="5888" max="5888" width="0" style="88" hidden="1" customWidth="1"/>
    <col min="5889" max="5889" width="12" style="88" customWidth="1"/>
    <col min="5890" max="5890" width="12.125" style="88" customWidth="1"/>
    <col min="5891" max="5891" width="11" style="88"/>
    <col min="5892" max="5892" width="5.625" style="88" customWidth="1"/>
    <col min="5893" max="5893" width="9.75" style="88" customWidth="1"/>
    <col min="5894" max="5894" width="11" style="88"/>
    <col min="5895" max="5895" width="11.125" style="88" customWidth="1"/>
    <col min="5896" max="5896" width="5.75" style="88" customWidth="1"/>
    <col min="5897" max="5897" width="11.5" style="88" customWidth="1"/>
    <col min="5898" max="5898" width="5.75" style="88" customWidth="1"/>
    <col min="5899" max="5899" width="12" style="88" bestFit="1" customWidth="1"/>
    <col min="5900" max="5900" width="5.375" style="88" customWidth="1"/>
    <col min="5901" max="5901" width="12.375" style="88" customWidth="1"/>
    <col min="5902" max="5903" width="11" style="88"/>
    <col min="5904" max="5904" width="13.875" style="88" customWidth="1"/>
    <col min="5905" max="6141" width="11" style="88"/>
    <col min="6142" max="6142" width="15.75" style="88" bestFit="1" customWidth="1"/>
    <col min="6143" max="6143" width="26.125" style="88" customWidth="1"/>
    <col min="6144" max="6144" width="0" style="88" hidden="1" customWidth="1"/>
    <col min="6145" max="6145" width="12" style="88" customWidth="1"/>
    <col min="6146" max="6146" width="12.125" style="88" customWidth="1"/>
    <col min="6147" max="6147" width="11" style="88"/>
    <col min="6148" max="6148" width="5.625" style="88" customWidth="1"/>
    <col min="6149" max="6149" width="9.75" style="88" customWidth="1"/>
    <col min="6150" max="6150" width="11" style="88"/>
    <col min="6151" max="6151" width="11.125" style="88" customWidth="1"/>
    <col min="6152" max="6152" width="5.75" style="88" customWidth="1"/>
    <col min="6153" max="6153" width="11.5" style="88" customWidth="1"/>
    <col min="6154" max="6154" width="5.75" style="88" customWidth="1"/>
    <col min="6155" max="6155" width="12" style="88" bestFit="1" customWidth="1"/>
    <col min="6156" max="6156" width="5.375" style="88" customWidth="1"/>
    <col min="6157" max="6157" width="12.375" style="88" customWidth="1"/>
    <col min="6158" max="6159" width="11" style="88"/>
    <col min="6160" max="6160" width="13.875" style="88" customWidth="1"/>
    <col min="6161" max="6397" width="11" style="88"/>
    <col min="6398" max="6398" width="15.75" style="88" bestFit="1" customWidth="1"/>
    <col min="6399" max="6399" width="26.125" style="88" customWidth="1"/>
    <col min="6400" max="6400" width="0" style="88" hidden="1" customWidth="1"/>
    <col min="6401" max="6401" width="12" style="88" customWidth="1"/>
    <col min="6402" max="6402" width="12.125" style="88" customWidth="1"/>
    <col min="6403" max="6403" width="11" style="88"/>
    <col min="6404" max="6404" width="5.625" style="88" customWidth="1"/>
    <col min="6405" max="6405" width="9.75" style="88" customWidth="1"/>
    <col min="6406" max="6406" width="11" style="88"/>
    <col min="6407" max="6407" width="11.125" style="88" customWidth="1"/>
    <col min="6408" max="6408" width="5.75" style="88" customWidth="1"/>
    <col min="6409" max="6409" width="11.5" style="88" customWidth="1"/>
    <col min="6410" max="6410" width="5.75" style="88" customWidth="1"/>
    <col min="6411" max="6411" width="12" style="88" bestFit="1" customWidth="1"/>
    <col min="6412" max="6412" width="5.375" style="88" customWidth="1"/>
    <col min="6413" max="6413" width="12.375" style="88" customWidth="1"/>
    <col min="6414" max="6415" width="11" style="88"/>
    <col min="6416" max="6416" width="13.875" style="88" customWidth="1"/>
    <col min="6417" max="6653" width="11" style="88"/>
    <col min="6654" max="6654" width="15.75" style="88" bestFit="1" customWidth="1"/>
    <col min="6655" max="6655" width="26.125" style="88" customWidth="1"/>
    <col min="6656" max="6656" width="0" style="88" hidden="1" customWidth="1"/>
    <col min="6657" max="6657" width="12" style="88" customWidth="1"/>
    <col min="6658" max="6658" width="12.125" style="88" customWidth="1"/>
    <col min="6659" max="6659" width="11" style="88"/>
    <col min="6660" max="6660" width="5.625" style="88" customWidth="1"/>
    <col min="6661" max="6661" width="9.75" style="88" customWidth="1"/>
    <col min="6662" max="6662" width="11" style="88"/>
    <col min="6663" max="6663" width="11.125" style="88" customWidth="1"/>
    <col min="6664" max="6664" width="5.75" style="88" customWidth="1"/>
    <col min="6665" max="6665" width="11.5" style="88" customWidth="1"/>
    <col min="6666" max="6666" width="5.75" style="88" customWidth="1"/>
    <col min="6667" max="6667" width="12" style="88" bestFit="1" customWidth="1"/>
    <col min="6668" max="6668" width="5.375" style="88" customWidth="1"/>
    <col min="6669" max="6669" width="12.375" style="88" customWidth="1"/>
    <col min="6670" max="6671" width="11" style="88"/>
    <col min="6672" max="6672" width="13.875" style="88" customWidth="1"/>
    <col min="6673" max="6909" width="11" style="88"/>
    <col min="6910" max="6910" width="15.75" style="88" bestFit="1" customWidth="1"/>
    <col min="6911" max="6911" width="26.125" style="88" customWidth="1"/>
    <col min="6912" max="6912" width="0" style="88" hidden="1" customWidth="1"/>
    <col min="6913" max="6913" width="12" style="88" customWidth="1"/>
    <col min="6914" max="6914" width="12.125" style="88" customWidth="1"/>
    <col min="6915" max="6915" width="11" style="88"/>
    <col min="6916" max="6916" width="5.625" style="88" customWidth="1"/>
    <col min="6917" max="6917" width="9.75" style="88" customWidth="1"/>
    <col min="6918" max="6918" width="11" style="88"/>
    <col min="6919" max="6919" width="11.125" style="88" customWidth="1"/>
    <col min="6920" max="6920" width="5.75" style="88" customWidth="1"/>
    <col min="6921" max="6921" width="11.5" style="88" customWidth="1"/>
    <col min="6922" max="6922" width="5.75" style="88" customWidth="1"/>
    <col min="6923" max="6923" width="12" style="88" bestFit="1" customWidth="1"/>
    <col min="6924" max="6924" width="5.375" style="88" customWidth="1"/>
    <col min="6925" max="6925" width="12.375" style="88" customWidth="1"/>
    <col min="6926" max="6927" width="11" style="88"/>
    <col min="6928" max="6928" width="13.875" style="88" customWidth="1"/>
    <col min="6929" max="7165" width="11" style="88"/>
    <col min="7166" max="7166" width="15.75" style="88" bestFit="1" customWidth="1"/>
    <col min="7167" max="7167" width="26.125" style="88" customWidth="1"/>
    <col min="7168" max="7168" width="0" style="88" hidden="1" customWidth="1"/>
    <col min="7169" max="7169" width="12" style="88" customWidth="1"/>
    <col min="7170" max="7170" width="12.125" style="88" customWidth="1"/>
    <col min="7171" max="7171" width="11" style="88"/>
    <col min="7172" max="7172" width="5.625" style="88" customWidth="1"/>
    <col min="7173" max="7173" width="9.75" style="88" customWidth="1"/>
    <col min="7174" max="7174" width="11" style="88"/>
    <col min="7175" max="7175" width="11.125" style="88" customWidth="1"/>
    <col min="7176" max="7176" width="5.75" style="88" customWidth="1"/>
    <col min="7177" max="7177" width="11.5" style="88" customWidth="1"/>
    <col min="7178" max="7178" width="5.75" style="88" customWidth="1"/>
    <col min="7179" max="7179" width="12" style="88" bestFit="1" customWidth="1"/>
    <col min="7180" max="7180" width="5.375" style="88" customWidth="1"/>
    <col min="7181" max="7181" width="12.375" style="88" customWidth="1"/>
    <col min="7182" max="7183" width="11" style="88"/>
    <col min="7184" max="7184" width="13.875" style="88" customWidth="1"/>
    <col min="7185" max="7421" width="11" style="88"/>
    <col min="7422" max="7422" width="15.75" style="88" bestFit="1" customWidth="1"/>
    <col min="7423" max="7423" width="26.125" style="88" customWidth="1"/>
    <col min="7424" max="7424" width="0" style="88" hidden="1" customWidth="1"/>
    <col min="7425" max="7425" width="12" style="88" customWidth="1"/>
    <col min="7426" max="7426" width="12.125" style="88" customWidth="1"/>
    <col min="7427" max="7427" width="11" style="88"/>
    <col min="7428" max="7428" width="5.625" style="88" customWidth="1"/>
    <col min="7429" max="7429" width="9.75" style="88" customWidth="1"/>
    <col min="7430" max="7430" width="11" style="88"/>
    <col min="7431" max="7431" width="11.125" style="88" customWidth="1"/>
    <col min="7432" max="7432" width="5.75" style="88" customWidth="1"/>
    <col min="7433" max="7433" width="11.5" style="88" customWidth="1"/>
    <col min="7434" max="7434" width="5.75" style="88" customWidth="1"/>
    <col min="7435" max="7435" width="12" style="88" bestFit="1" customWidth="1"/>
    <col min="7436" max="7436" width="5.375" style="88" customWidth="1"/>
    <col min="7437" max="7437" width="12.375" style="88" customWidth="1"/>
    <col min="7438" max="7439" width="11" style="88"/>
    <col min="7440" max="7440" width="13.875" style="88" customWidth="1"/>
    <col min="7441" max="7677" width="11" style="88"/>
    <col min="7678" max="7678" width="15.75" style="88" bestFit="1" customWidth="1"/>
    <col min="7679" max="7679" width="26.125" style="88" customWidth="1"/>
    <col min="7680" max="7680" width="0" style="88" hidden="1" customWidth="1"/>
    <col min="7681" max="7681" width="12" style="88" customWidth="1"/>
    <col min="7682" max="7682" width="12.125" style="88" customWidth="1"/>
    <col min="7683" max="7683" width="11" style="88"/>
    <col min="7684" max="7684" width="5.625" style="88" customWidth="1"/>
    <col min="7685" max="7685" width="9.75" style="88" customWidth="1"/>
    <col min="7686" max="7686" width="11" style="88"/>
    <col min="7687" max="7687" width="11.125" style="88" customWidth="1"/>
    <col min="7688" max="7688" width="5.75" style="88" customWidth="1"/>
    <col min="7689" max="7689" width="11.5" style="88" customWidth="1"/>
    <col min="7690" max="7690" width="5.75" style="88" customWidth="1"/>
    <col min="7691" max="7691" width="12" style="88" bestFit="1" customWidth="1"/>
    <col min="7692" max="7692" width="5.375" style="88" customWidth="1"/>
    <col min="7693" max="7693" width="12.375" style="88" customWidth="1"/>
    <col min="7694" max="7695" width="11" style="88"/>
    <col min="7696" max="7696" width="13.875" style="88" customWidth="1"/>
    <col min="7697" max="7933" width="11" style="88"/>
    <col min="7934" max="7934" width="15.75" style="88" bestFit="1" customWidth="1"/>
    <col min="7935" max="7935" width="26.125" style="88" customWidth="1"/>
    <col min="7936" max="7936" width="0" style="88" hidden="1" customWidth="1"/>
    <col min="7937" max="7937" width="12" style="88" customWidth="1"/>
    <col min="7938" max="7938" width="12.125" style="88" customWidth="1"/>
    <col min="7939" max="7939" width="11" style="88"/>
    <col min="7940" max="7940" width="5.625" style="88" customWidth="1"/>
    <col min="7941" max="7941" width="9.75" style="88" customWidth="1"/>
    <col min="7942" max="7942" width="11" style="88"/>
    <col min="7943" max="7943" width="11.125" style="88" customWidth="1"/>
    <col min="7944" max="7944" width="5.75" style="88" customWidth="1"/>
    <col min="7945" max="7945" width="11.5" style="88" customWidth="1"/>
    <col min="7946" max="7946" width="5.75" style="88" customWidth="1"/>
    <col min="7947" max="7947" width="12" style="88" bestFit="1" customWidth="1"/>
    <col min="7948" max="7948" width="5.375" style="88" customWidth="1"/>
    <col min="7949" max="7949" width="12.375" style="88" customWidth="1"/>
    <col min="7950" max="7951" width="11" style="88"/>
    <col min="7952" max="7952" width="13.875" style="88" customWidth="1"/>
    <col min="7953" max="8189" width="11" style="88"/>
    <col min="8190" max="8190" width="15.75" style="88" bestFit="1" customWidth="1"/>
    <col min="8191" max="8191" width="26.125" style="88" customWidth="1"/>
    <col min="8192" max="8192" width="0" style="88" hidden="1" customWidth="1"/>
    <col min="8193" max="8193" width="12" style="88" customWidth="1"/>
    <col min="8194" max="8194" width="12.125" style="88" customWidth="1"/>
    <col min="8195" max="8195" width="11" style="88"/>
    <col min="8196" max="8196" width="5.625" style="88" customWidth="1"/>
    <col min="8197" max="8197" width="9.75" style="88" customWidth="1"/>
    <col min="8198" max="8198" width="11" style="88"/>
    <col min="8199" max="8199" width="11.125" style="88" customWidth="1"/>
    <col min="8200" max="8200" width="5.75" style="88" customWidth="1"/>
    <col min="8201" max="8201" width="11.5" style="88" customWidth="1"/>
    <col min="8202" max="8202" width="5.75" style="88" customWidth="1"/>
    <col min="8203" max="8203" width="12" style="88" bestFit="1" customWidth="1"/>
    <col min="8204" max="8204" width="5.375" style="88" customWidth="1"/>
    <col min="8205" max="8205" width="12.375" style="88" customWidth="1"/>
    <col min="8206" max="8207" width="11" style="88"/>
    <col min="8208" max="8208" width="13.875" style="88" customWidth="1"/>
    <col min="8209" max="8445" width="11" style="88"/>
    <col min="8446" max="8446" width="15.75" style="88" bestFit="1" customWidth="1"/>
    <col min="8447" max="8447" width="26.125" style="88" customWidth="1"/>
    <col min="8448" max="8448" width="0" style="88" hidden="1" customWidth="1"/>
    <col min="8449" max="8449" width="12" style="88" customWidth="1"/>
    <col min="8450" max="8450" width="12.125" style="88" customWidth="1"/>
    <col min="8451" max="8451" width="11" style="88"/>
    <col min="8452" max="8452" width="5.625" style="88" customWidth="1"/>
    <col min="8453" max="8453" width="9.75" style="88" customWidth="1"/>
    <col min="8454" max="8454" width="11" style="88"/>
    <col min="8455" max="8455" width="11.125" style="88" customWidth="1"/>
    <col min="8456" max="8456" width="5.75" style="88" customWidth="1"/>
    <col min="8457" max="8457" width="11.5" style="88" customWidth="1"/>
    <col min="8458" max="8458" width="5.75" style="88" customWidth="1"/>
    <col min="8459" max="8459" width="12" style="88" bestFit="1" customWidth="1"/>
    <col min="8460" max="8460" width="5.375" style="88" customWidth="1"/>
    <col min="8461" max="8461" width="12.375" style="88" customWidth="1"/>
    <col min="8462" max="8463" width="11" style="88"/>
    <col min="8464" max="8464" width="13.875" style="88" customWidth="1"/>
    <col min="8465" max="8701" width="11" style="88"/>
    <col min="8702" max="8702" width="15.75" style="88" bestFit="1" customWidth="1"/>
    <col min="8703" max="8703" width="26.125" style="88" customWidth="1"/>
    <col min="8704" max="8704" width="0" style="88" hidden="1" customWidth="1"/>
    <col min="8705" max="8705" width="12" style="88" customWidth="1"/>
    <col min="8706" max="8706" width="12.125" style="88" customWidth="1"/>
    <col min="8707" max="8707" width="11" style="88"/>
    <col min="8708" max="8708" width="5.625" style="88" customWidth="1"/>
    <col min="8709" max="8709" width="9.75" style="88" customWidth="1"/>
    <col min="8710" max="8710" width="11" style="88"/>
    <col min="8711" max="8711" width="11.125" style="88" customWidth="1"/>
    <col min="8712" max="8712" width="5.75" style="88" customWidth="1"/>
    <col min="8713" max="8713" width="11.5" style="88" customWidth="1"/>
    <col min="8714" max="8714" width="5.75" style="88" customWidth="1"/>
    <col min="8715" max="8715" width="12" style="88" bestFit="1" customWidth="1"/>
    <col min="8716" max="8716" width="5.375" style="88" customWidth="1"/>
    <col min="8717" max="8717" width="12.375" style="88" customWidth="1"/>
    <col min="8718" max="8719" width="11" style="88"/>
    <col min="8720" max="8720" width="13.875" style="88" customWidth="1"/>
    <col min="8721" max="8957" width="11" style="88"/>
    <col min="8958" max="8958" width="15.75" style="88" bestFit="1" customWidth="1"/>
    <col min="8959" max="8959" width="26.125" style="88" customWidth="1"/>
    <col min="8960" max="8960" width="0" style="88" hidden="1" customWidth="1"/>
    <col min="8961" max="8961" width="12" style="88" customWidth="1"/>
    <col min="8962" max="8962" width="12.125" style="88" customWidth="1"/>
    <col min="8963" max="8963" width="11" style="88"/>
    <col min="8964" max="8964" width="5.625" style="88" customWidth="1"/>
    <col min="8965" max="8965" width="9.75" style="88" customWidth="1"/>
    <col min="8966" max="8966" width="11" style="88"/>
    <col min="8967" max="8967" width="11.125" style="88" customWidth="1"/>
    <col min="8968" max="8968" width="5.75" style="88" customWidth="1"/>
    <col min="8969" max="8969" width="11.5" style="88" customWidth="1"/>
    <col min="8970" max="8970" width="5.75" style="88" customWidth="1"/>
    <col min="8971" max="8971" width="12" style="88" bestFit="1" customWidth="1"/>
    <col min="8972" max="8972" width="5.375" style="88" customWidth="1"/>
    <col min="8973" max="8973" width="12.375" style="88" customWidth="1"/>
    <col min="8974" max="8975" width="11" style="88"/>
    <col min="8976" max="8976" width="13.875" style="88" customWidth="1"/>
    <col min="8977" max="9213" width="11" style="88"/>
    <col min="9214" max="9214" width="15.75" style="88" bestFit="1" customWidth="1"/>
    <col min="9215" max="9215" width="26.125" style="88" customWidth="1"/>
    <col min="9216" max="9216" width="0" style="88" hidden="1" customWidth="1"/>
    <col min="9217" max="9217" width="12" style="88" customWidth="1"/>
    <col min="9218" max="9218" width="12.125" style="88" customWidth="1"/>
    <col min="9219" max="9219" width="11" style="88"/>
    <col min="9220" max="9220" width="5.625" style="88" customWidth="1"/>
    <col min="9221" max="9221" width="9.75" style="88" customWidth="1"/>
    <col min="9222" max="9222" width="11" style="88"/>
    <col min="9223" max="9223" width="11.125" style="88" customWidth="1"/>
    <col min="9224" max="9224" width="5.75" style="88" customWidth="1"/>
    <col min="9225" max="9225" width="11.5" style="88" customWidth="1"/>
    <col min="9226" max="9226" width="5.75" style="88" customWidth="1"/>
    <col min="9227" max="9227" width="12" style="88" bestFit="1" customWidth="1"/>
    <col min="9228" max="9228" width="5.375" style="88" customWidth="1"/>
    <col min="9229" max="9229" width="12.375" style="88" customWidth="1"/>
    <col min="9230" max="9231" width="11" style="88"/>
    <col min="9232" max="9232" width="13.875" style="88" customWidth="1"/>
    <col min="9233" max="9469" width="11" style="88"/>
    <col min="9470" max="9470" width="15.75" style="88" bestFit="1" customWidth="1"/>
    <col min="9471" max="9471" width="26.125" style="88" customWidth="1"/>
    <col min="9472" max="9472" width="0" style="88" hidden="1" customWidth="1"/>
    <col min="9473" max="9473" width="12" style="88" customWidth="1"/>
    <col min="9474" max="9474" width="12.125" style="88" customWidth="1"/>
    <col min="9475" max="9475" width="11" style="88"/>
    <col min="9476" max="9476" width="5.625" style="88" customWidth="1"/>
    <col min="9477" max="9477" width="9.75" style="88" customWidth="1"/>
    <col min="9478" max="9478" width="11" style="88"/>
    <col min="9479" max="9479" width="11.125" style="88" customWidth="1"/>
    <col min="9480" max="9480" width="5.75" style="88" customWidth="1"/>
    <col min="9481" max="9481" width="11.5" style="88" customWidth="1"/>
    <col min="9482" max="9482" width="5.75" style="88" customWidth="1"/>
    <col min="9483" max="9483" width="12" style="88" bestFit="1" customWidth="1"/>
    <col min="9484" max="9484" width="5.375" style="88" customWidth="1"/>
    <col min="9485" max="9485" width="12.375" style="88" customWidth="1"/>
    <col min="9486" max="9487" width="11" style="88"/>
    <col min="9488" max="9488" width="13.875" style="88" customWidth="1"/>
    <col min="9489" max="9725" width="11" style="88"/>
    <col min="9726" max="9726" width="15.75" style="88" bestFit="1" customWidth="1"/>
    <col min="9727" max="9727" width="26.125" style="88" customWidth="1"/>
    <col min="9728" max="9728" width="0" style="88" hidden="1" customWidth="1"/>
    <col min="9729" max="9729" width="12" style="88" customWidth="1"/>
    <col min="9730" max="9730" width="12.125" style="88" customWidth="1"/>
    <col min="9731" max="9731" width="11" style="88"/>
    <col min="9732" max="9732" width="5.625" style="88" customWidth="1"/>
    <col min="9733" max="9733" width="9.75" style="88" customWidth="1"/>
    <col min="9734" max="9734" width="11" style="88"/>
    <col min="9735" max="9735" width="11.125" style="88" customWidth="1"/>
    <col min="9736" max="9736" width="5.75" style="88" customWidth="1"/>
    <col min="9737" max="9737" width="11.5" style="88" customWidth="1"/>
    <col min="9738" max="9738" width="5.75" style="88" customWidth="1"/>
    <col min="9739" max="9739" width="12" style="88" bestFit="1" customWidth="1"/>
    <col min="9740" max="9740" width="5.375" style="88" customWidth="1"/>
    <col min="9741" max="9741" width="12.375" style="88" customWidth="1"/>
    <col min="9742" max="9743" width="11" style="88"/>
    <col min="9744" max="9744" width="13.875" style="88" customWidth="1"/>
    <col min="9745" max="9981" width="11" style="88"/>
    <col min="9982" max="9982" width="15.75" style="88" bestFit="1" customWidth="1"/>
    <col min="9983" max="9983" width="26.125" style="88" customWidth="1"/>
    <col min="9984" max="9984" width="0" style="88" hidden="1" customWidth="1"/>
    <col min="9985" max="9985" width="12" style="88" customWidth="1"/>
    <col min="9986" max="9986" width="12.125" style="88" customWidth="1"/>
    <col min="9987" max="9987" width="11" style="88"/>
    <col min="9988" max="9988" width="5.625" style="88" customWidth="1"/>
    <col min="9989" max="9989" width="9.75" style="88" customWidth="1"/>
    <col min="9990" max="9990" width="11" style="88"/>
    <col min="9991" max="9991" width="11.125" style="88" customWidth="1"/>
    <col min="9992" max="9992" width="5.75" style="88" customWidth="1"/>
    <col min="9993" max="9993" width="11.5" style="88" customWidth="1"/>
    <col min="9994" max="9994" width="5.75" style="88" customWidth="1"/>
    <col min="9995" max="9995" width="12" style="88" bestFit="1" customWidth="1"/>
    <col min="9996" max="9996" width="5.375" style="88" customWidth="1"/>
    <col min="9997" max="9997" width="12.375" style="88" customWidth="1"/>
    <col min="9998" max="9999" width="11" style="88"/>
    <col min="10000" max="10000" width="13.875" style="88" customWidth="1"/>
    <col min="10001" max="10237" width="11" style="88"/>
    <col min="10238" max="10238" width="15.75" style="88" bestFit="1" customWidth="1"/>
    <col min="10239" max="10239" width="26.125" style="88" customWidth="1"/>
    <col min="10240" max="10240" width="0" style="88" hidden="1" customWidth="1"/>
    <col min="10241" max="10241" width="12" style="88" customWidth="1"/>
    <col min="10242" max="10242" width="12.125" style="88" customWidth="1"/>
    <col min="10243" max="10243" width="11" style="88"/>
    <col min="10244" max="10244" width="5.625" style="88" customWidth="1"/>
    <col min="10245" max="10245" width="9.75" style="88" customWidth="1"/>
    <col min="10246" max="10246" width="11" style="88"/>
    <col min="10247" max="10247" width="11.125" style="88" customWidth="1"/>
    <col min="10248" max="10248" width="5.75" style="88" customWidth="1"/>
    <col min="10249" max="10249" width="11.5" style="88" customWidth="1"/>
    <col min="10250" max="10250" width="5.75" style="88" customWidth="1"/>
    <col min="10251" max="10251" width="12" style="88" bestFit="1" customWidth="1"/>
    <col min="10252" max="10252" width="5.375" style="88" customWidth="1"/>
    <col min="10253" max="10253" width="12.375" style="88" customWidth="1"/>
    <col min="10254" max="10255" width="11" style="88"/>
    <col min="10256" max="10256" width="13.875" style="88" customWidth="1"/>
    <col min="10257" max="10493" width="11" style="88"/>
    <col min="10494" max="10494" width="15.75" style="88" bestFit="1" customWidth="1"/>
    <col min="10495" max="10495" width="26.125" style="88" customWidth="1"/>
    <col min="10496" max="10496" width="0" style="88" hidden="1" customWidth="1"/>
    <col min="10497" max="10497" width="12" style="88" customWidth="1"/>
    <col min="10498" max="10498" width="12.125" style="88" customWidth="1"/>
    <col min="10499" max="10499" width="11" style="88"/>
    <col min="10500" max="10500" width="5.625" style="88" customWidth="1"/>
    <col min="10501" max="10501" width="9.75" style="88" customWidth="1"/>
    <col min="10502" max="10502" width="11" style="88"/>
    <col min="10503" max="10503" width="11.125" style="88" customWidth="1"/>
    <col min="10504" max="10504" width="5.75" style="88" customWidth="1"/>
    <col min="10505" max="10505" width="11.5" style="88" customWidth="1"/>
    <col min="10506" max="10506" width="5.75" style="88" customWidth="1"/>
    <col min="10507" max="10507" width="12" style="88" bestFit="1" customWidth="1"/>
    <col min="10508" max="10508" width="5.375" style="88" customWidth="1"/>
    <col min="10509" max="10509" width="12.375" style="88" customWidth="1"/>
    <col min="10510" max="10511" width="11" style="88"/>
    <col min="10512" max="10512" width="13.875" style="88" customWidth="1"/>
    <col min="10513" max="10749" width="11" style="88"/>
    <col min="10750" max="10750" width="15.75" style="88" bestFit="1" customWidth="1"/>
    <col min="10751" max="10751" width="26.125" style="88" customWidth="1"/>
    <col min="10752" max="10752" width="0" style="88" hidden="1" customWidth="1"/>
    <col min="10753" max="10753" width="12" style="88" customWidth="1"/>
    <col min="10754" max="10754" width="12.125" style="88" customWidth="1"/>
    <col min="10755" max="10755" width="11" style="88"/>
    <col min="10756" max="10756" width="5.625" style="88" customWidth="1"/>
    <col min="10757" max="10757" width="9.75" style="88" customWidth="1"/>
    <col min="10758" max="10758" width="11" style="88"/>
    <col min="10759" max="10759" width="11.125" style="88" customWidth="1"/>
    <col min="10760" max="10760" width="5.75" style="88" customWidth="1"/>
    <col min="10761" max="10761" width="11.5" style="88" customWidth="1"/>
    <col min="10762" max="10762" width="5.75" style="88" customWidth="1"/>
    <col min="10763" max="10763" width="12" style="88" bestFit="1" customWidth="1"/>
    <col min="10764" max="10764" width="5.375" style="88" customWidth="1"/>
    <col min="10765" max="10765" width="12.375" style="88" customWidth="1"/>
    <col min="10766" max="10767" width="11" style="88"/>
    <col min="10768" max="10768" width="13.875" style="88" customWidth="1"/>
    <col min="10769" max="11005" width="11" style="88"/>
    <col min="11006" max="11006" width="15.75" style="88" bestFit="1" customWidth="1"/>
    <col min="11007" max="11007" width="26.125" style="88" customWidth="1"/>
    <col min="11008" max="11008" width="0" style="88" hidden="1" customWidth="1"/>
    <col min="11009" max="11009" width="12" style="88" customWidth="1"/>
    <col min="11010" max="11010" width="12.125" style="88" customWidth="1"/>
    <col min="11011" max="11011" width="11" style="88"/>
    <col min="11012" max="11012" width="5.625" style="88" customWidth="1"/>
    <col min="11013" max="11013" width="9.75" style="88" customWidth="1"/>
    <col min="11014" max="11014" width="11" style="88"/>
    <col min="11015" max="11015" width="11.125" style="88" customWidth="1"/>
    <col min="11016" max="11016" width="5.75" style="88" customWidth="1"/>
    <col min="11017" max="11017" width="11.5" style="88" customWidth="1"/>
    <col min="11018" max="11018" width="5.75" style="88" customWidth="1"/>
    <col min="11019" max="11019" width="12" style="88" bestFit="1" customWidth="1"/>
    <col min="11020" max="11020" width="5.375" style="88" customWidth="1"/>
    <col min="11021" max="11021" width="12.375" style="88" customWidth="1"/>
    <col min="11022" max="11023" width="11" style="88"/>
    <col min="11024" max="11024" width="13.875" style="88" customWidth="1"/>
    <col min="11025" max="11261" width="11" style="88"/>
    <col min="11262" max="11262" width="15.75" style="88" bestFit="1" customWidth="1"/>
    <col min="11263" max="11263" width="26.125" style="88" customWidth="1"/>
    <col min="11264" max="11264" width="0" style="88" hidden="1" customWidth="1"/>
    <col min="11265" max="11265" width="12" style="88" customWidth="1"/>
    <col min="11266" max="11266" width="12.125" style="88" customWidth="1"/>
    <col min="11267" max="11267" width="11" style="88"/>
    <col min="11268" max="11268" width="5.625" style="88" customWidth="1"/>
    <col min="11269" max="11269" width="9.75" style="88" customWidth="1"/>
    <col min="11270" max="11270" width="11" style="88"/>
    <col min="11271" max="11271" width="11.125" style="88" customWidth="1"/>
    <col min="11272" max="11272" width="5.75" style="88" customWidth="1"/>
    <col min="11273" max="11273" width="11.5" style="88" customWidth="1"/>
    <col min="11274" max="11274" width="5.75" style="88" customWidth="1"/>
    <col min="11275" max="11275" width="12" style="88" bestFit="1" customWidth="1"/>
    <col min="11276" max="11276" width="5.375" style="88" customWidth="1"/>
    <col min="11277" max="11277" width="12.375" style="88" customWidth="1"/>
    <col min="11278" max="11279" width="11" style="88"/>
    <col min="11280" max="11280" width="13.875" style="88" customWidth="1"/>
    <col min="11281" max="11517" width="11" style="88"/>
    <col min="11518" max="11518" width="15.75" style="88" bestFit="1" customWidth="1"/>
    <col min="11519" max="11519" width="26.125" style="88" customWidth="1"/>
    <col min="11520" max="11520" width="0" style="88" hidden="1" customWidth="1"/>
    <col min="11521" max="11521" width="12" style="88" customWidth="1"/>
    <col min="11522" max="11522" width="12.125" style="88" customWidth="1"/>
    <col min="11523" max="11523" width="11" style="88"/>
    <col min="11524" max="11524" width="5.625" style="88" customWidth="1"/>
    <col min="11525" max="11525" width="9.75" style="88" customWidth="1"/>
    <col min="11526" max="11526" width="11" style="88"/>
    <col min="11527" max="11527" width="11.125" style="88" customWidth="1"/>
    <col min="11528" max="11528" width="5.75" style="88" customWidth="1"/>
    <col min="11529" max="11529" width="11.5" style="88" customWidth="1"/>
    <col min="11530" max="11530" width="5.75" style="88" customWidth="1"/>
    <col min="11531" max="11531" width="12" style="88" bestFit="1" customWidth="1"/>
    <col min="11532" max="11532" width="5.375" style="88" customWidth="1"/>
    <col min="11533" max="11533" width="12.375" style="88" customWidth="1"/>
    <col min="11534" max="11535" width="11" style="88"/>
    <col min="11536" max="11536" width="13.875" style="88" customWidth="1"/>
    <col min="11537" max="11773" width="11" style="88"/>
    <col min="11774" max="11774" width="15.75" style="88" bestFit="1" customWidth="1"/>
    <col min="11775" max="11775" width="26.125" style="88" customWidth="1"/>
    <col min="11776" max="11776" width="0" style="88" hidden="1" customWidth="1"/>
    <col min="11777" max="11777" width="12" style="88" customWidth="1"/>
    <col min="11778" max="11778" width="12.125" style="88" customWidth="1"/>
    <col min="11779" max="11779" width="11" style="88"/>
    <col min="11780" max="11780" width="5.625" style="88" customWidth="1"/>
    <col min="11781" max="11781" width="9.75" style="88" customWidth="1"/>
    <col min="11782" max="11782" width="11" style="88"/>
    <col min="11783" max="11783" width="11.125" style="88" customWidth="1"/>
    <col min="11784" max="11784" width="5.75" style="88" customWidth="1"/>
    <col min="11785" max="11785" width="11.5" style="88" customWidth="1"/>
    <col min="11786" max="11786" width="5.75" style="88" customWidth="1"/>
    <col min="11787" max="11787" width="12" style="88" bestFit="1" customWidth="1"/>
    <col min="11788" max="11788" width="5.375" style="88" customWidth="1"/>
    <col min="11789" max="11789" width="12.375" style="88" customWidth="1"/>
    <col min="11790" max="11791" width="11" style="88"/>
    <col min="11792" max="11792" width="13.875" style="88" customWidth="1"/>
    <col min="11793" max="12029" width="11" style="88"/>
    <col min="12030" max="12030" width="15.75" style="88" bestFit="1" customWidth="1"/>
    <col min="12031" max="12031" width="26.125" style="88" customWidth="1"/>
    <col min="12032" max="12032" width="0" style="88" hidden="1" customWidth="1"/>
    <col min="12033" max="12033" width="12" style="88" customWidth="1"/>
    <col min="12034" max="12034" width="12.125" style="88" customWidth="1"/>
    <col min="12035" max="12035" width="11" style="88"/>
    <col min="12036" max="12036" width="5.625" style="88" customWidth="1"/>
    <col min="12037" max="12037" width="9.75" style="88" customWidth="1"/>
    <col min="12038" max="12038" width="11" style="88"/>
    <col min="12039" max="12039" width="11.125" style="88" customWidth="1"/>
    <col min="12040" max="12040" width="5.75" style="88" customWidth="1"/>
    <col min="12041" max="12041" width="11.5" style="88" customWidth="1"/>
    <col min="12042" max="12042" width="5.75" style="88" customWidth="1"/>
    <col min="12043" max="12043" width="12" style="88" bestFit="1" customWidth="1"/>
    <col min="12044" max="12044" width="5.375" style="88" customWidth="1"/>
    <col min="12045" max="12045" width="12.375" style="88" customWidth="1"/>
    <col min="12046" max="12047" width="11" style="88"/>
    <col min="12048" max="12048" width="13.875" style="88" customWidth="1"/>
    <col min="12049" max="12285" width="11" style="88"/>
    <col min="12286" max="12286" width="15.75" style="88" bestFit="1" customWidth="1"/>
    <col min="12287" max="12287" width="26.125" style="88" customWidth="1"/>
    <col min="12288" max="12288" width="0" style="88" hidden="1" customWidth="1"/>
    <col min="12289" max="12289" width="12" style="88" customWidth="1"/>
    <col min="12290" max="12290" width="12.125" style="88" customWidth="1"/>
    <col min="12291" max="12291" width="11" style="88"/>
    <col min="12292" max="12292" width="5.625" style="88" customWidth="1"/>
    <col min="12293" max="12293" width="9.75" style="88" customWidth="1"/>
    <col min="12294" max="12294" width="11" style="88"/>
    <col min="12295" max="12295" width="11.125" style="88" customWidth="1"/>
    <col min="12296" max="12296" width="5.75" style="88" customWidth="1"/>
    <col min="12297" max="12297" width="11.5" style="88" customWidth="1"/>
    <col min="12298" max="12298" width="5.75" style="88" customWidth="1"/>
    <col min="12299" max="12299" width="12" style="88" bestFit="1" customWidth="1"/>
    <col min="12300" max="12300" width="5.375" style="88" customWidth="1"/>
    <col min="12301" max="12301" width="12.375" style="88" customWidth="1"/>
    <col min="12302" max="12303" width="11" style="88"/>
    <col min="12304" max="12304" width="13.875" style="88" customWidth="1"/>
    <col min="12305" max="12541" width="11" style="88"/>
    <col min="12542" max="12542" width="15.75" style="88" bestFit="1" customWidth="1"/>
    <col min="12543" max="12543" width="26.125" style="88" customWidth="1"/>
    <col min="12544" max="12544" width="0" style="88" hidden="1" customWidth="1"/>
    <col min="12545" max="12545" width="12" style="88" customWidth="1"/>
    <col min="12546" max="12546" width="12.125" style="88" customWidth="1"/>
    <col min="12547" max="12547" width="11" style="88"/>
    <col min="12548" max="12548" width="5.625" style="88" customWidth="1"/>
    <col min="12549" max="12549" width="9.75" style="88" customWidth="1"/>
    <col min="12550" max="12550" width="11" style="88"/>
    <col min="12551" max="12551" width="11.125" style="88" customWidth="1"/>
    <col min="12552" max="12552" width="5.75" style="88" customWidth="1"/>
    <col min="12553" max="12553" width="11.5" style="88" customWidth="1"/>
    <col min="12554" max="12554" width="5.75" style="88" customWidth="1"/>
    <col min="12555" max="12555" width="12" style="88" bestFit="1" customWidth="1"/>
    <col min="12556" max="12556" width="5.375" style="88" customWidth="1"/>
    <col min="12557" max="12557" width="12.375" style="88" customWidth="1"/>
    <col min="12558" max="12559" width="11" style="88"/>
    <col min="12560" max="12560" width="13.875" style="88" customWidth="1"/>
    <col min="12561" max="12797" width="11" style="88"/>
    <col min="12798" max="12798" width="15.75" style="88" bestFit="1" customWidth="1"/>
    <col min="12799" max="12799" width="26.125" style="88" customWidth="1"/>
    <col min="12800" max="12800" width="0" style="88" hidden="1" customWidth="1"/>
    <col min="12801" max="12801" width="12" style="88" customWidth="1"/>
    <col min="12802" max="12802" width="12.125" style="88" customWidth="1"/>
    <col min="12803" max="12803" width="11" style="88"/>
    <col min="12804" max="12804" width="5.625" style="88" customWidth="1"/>
    <col min="12805" max="12805" width="9.75" style="88" customWidth="1"/>
    <col min="12806" max="12806" width="11" style="88"/>
    <col min="12807" max="12807" width="11.125" style="88" customWidth="1"/>
    <col min="12808" max="12808" width="5.75" style="88" customWidth="1"/>
    <col min="12809" max="12809" width="11.5" style="88" customWidth="1"/>
    <col min="12810" max="12810" width="5.75" style="88" customWidth="1"/>
    <col min="12811" max="12811" width="12" style="88" bestFit="1" customWidth="1"/>
    <col min="12812" max="12812" width="5.375" style="88" customWidth="1"/>
    <col min="12813" max="12813" width="12.375" style="88" customWidth="1"/>
    <col min="12814" max="12815" width="11" style="88"/>
    <col min="12816" max="12816" width="13.875" style="88" customWidth="1"/>
    <col min="12817" max="13053" width="11" style="88"/>
    <col min="13054" max="13054" width="15.75" style="88" bestFit="1" customWidth="1"/>
    <col min="13055" max="13055" width="26.125" style="88" customWidth="1"/>
    <col min="13056" max="13056" width="0" style="88" hidden="1" customWidth="1"/>
    <col min="13057" max="13057" width="12" style="88" customWidth="1"/>
    <col min="13058" max="13058" width="12.125" style="88" customWidth="1"/>
    <col min="13059" max="13059" width="11" style="88"/>
    <col min="13060" max="13060" width="5.625" style="88" customWidth="1"/>
    <col min="13061" max="13061" width="9.75" style="88" customWidth="1"/>
    <col min="13062" max="13062" width="11" style="88"/>
    <col min="13063" max="13063" width="11.125" style="88" customWidth="1"/>
    <col min="13064" max="13064" width="5.75" style="88" customWidth="1"/>
    <col min="13065" max="13065" width="11.5" style="88" customWidth="1"/>
    <col min="13066" max="13066" width="5.75" style="88" customWidth="1"/>
    <col min="13067" max="13067" width="12" style="88" bestFit="1" customWidth="1"/>
    <col min="13068" max="13068" width="5.375" style="88" customWidth="1"/>
    <col min="13069" max="13069" width="12.375" style="88" customWidth="1"/>
    <col min="13070" max="13071" width="11" style="88"/>
    <col min="13072" max="13072" width="13.875" style="88" customWidth="1"/>
    <col min="13073" max="13309" width="11" style="88"/>
    <col min="13310" max="13310" width="15.75" style="88" bestFit="1" customWidth="1"/>
    <col min="13311" max="13311" width="26.125" style="88" customWidth="1"/>
    <col min="13312" max="13312" width="0" style="88" hidden="1" customWidth="1"/>
    <col min="13313" max="13313" width="12" style="88" customWidth="1"/>
    <col min="13314" max="13314" width="12.125" style="88" customWidth="1"/>
    <col min="13315" max="13315" width="11" style="88"/>
    <col min="13316" max="13316" width="5.625" style="88" customWidth="1"/>
    <col min="13317" max="13317" width="9.75" style="88" customWidth="1"/>
    <col min="13318" max="13318" width="11" style="88"/>
    <col min="13319" max="13319" width="11.125" style="88" customWidth="1"/>
    <col min="13320" max="13320" width="5.75" style="88" customWidth="1"/>
    <col min="13321" max="13321" width="11.5" style="88" customWidth="1"/>
    <col min="13322" max="13322" width="5.75" style="88" customWidth="1"/>
    <col min="13323" max="13323" width="12" style="88" bestFit="1" customWidth="1"/>
    <col min="13324" max="13324" width="5.375" style="88" customWidth="1"/>
    <col min="13325" max="13325" width="12.375" style="88" customWidth="1"/>
    <col min="13326" max="13327" width="11" style="88"/>
    <col min="13328" max="13328" width="13.875" style="88" customWidth="1"/>
    <col min="13329" max="13565" width="11" style="88"/>
    <col min="13566" max="13566" width="15.75" style="88" bestFit="1" customWidth="1"/>
    <col min="13567" max="13567" width="26.125" style="88" customWidth="1"/>
    <col min="13568" max="13568" width="0" style="88" hidden="1" customWidth="1"/>
    <col min="13569" max="13569" width="12" style="88" customWidth="1"/>
    <col min="13570" max="13570" width="12.125" style="88" customWidth="1"/>
    <col min="13571" max="13571" width="11" style="88"/>
    <col min="13572" max="13572" width="5.625" style="88" customWidth="1"/>
    <col min="13573" max="13573" width="9.75" style="88" customWidth="1"/>
    <col min="13574" max="13574" width="11" style="88"/>
    <col min="13575" max="13575" width="11.125" style="88" customWidth="1"/>
    <col min="13576" max="13576" width="5.75" style="88" customWidth="1"/>
    <col min="13577" max="13577" width="11.5" style="88" customWidth="1"/>
    <col min="13578" max="13578" width="5.75" style="88" customWidth="1"/>
    <col min="13579" max="13579" width="12" style="88" bestFit="1" customWidth="1"/>
    <col min="13580" max="13580" width="5.375" style="88" customWidth="1"/>
    <col min="13581" max="13581" width="12.375" style="88" customWidth="1"/>
    <col min="13582" max="13583" width="11" style="88"/>
    <col min="13584" max="13584" width="13.875" style="88" customWidth="1"/>
    <col min="13585" max="13821" width="11" style="88"/>
    <col min="13822" max="13822" width="15.75" style="88" bestFit="1" customWidth="1"/>
    <col min="13823" max="13823" width="26.125" style="88" customWidth="1"/>
    <col min="13824" max="13824" width="0" style="88" hidden="1" customWidth="1"/>
    <col min="13825" max="13825" width="12" style="88" customWidth="1"/>
    <col min="13826" max="13826" width="12.125" style="88" customWidth="1"/>
    <col min="13827" max="13827" width="11" style="88"/>
    <col min="13828" max="13828" width="5.625" style="88" customWidth="1"/>
    <col min="13829" max="13829" width="9.75" style="88" customWidth="1"/>
    <col min="13830" max="13830" width="11" style="88"/>
    <col min="13831" max="13831" width="11.125" style="88" customWidth="1"/>
    <col min="13832" max="13832" width="5.75" style="88" customWidth="1"/>
    <col min="13833" max="13833" width="11.5" style="88" customWidth="1"/>
    <col min="13834" max="13834" width="5.75" style="88" customWidth="1"/>
    <col min="13835" max="13835" width="12" style="88" bestFit="1" customWidth="1"/>
    <col min="13836" max="13836" width="5.375" style="88" customWidth="1"/>
    <col min="13837" max="13837" width="12.375" style="88" customWidth="1"/>
    <col min="13838" max="13839" width="11" style="88"/>
    <col min="13840" max="13840" width="13.875" style="88" customWidth="1"/>
    <col min="13841" max="14077" width="11" style="88"/>
    <col min="14078" max="14078" width="15.75" style="88" bestFit="1" customWidth="1"/>
    <col min="14079" max="14079" width="26.125" style="88" customWidth="1"/>
    <col min="14080" max="14080" width="0" style="88" hidden="1" customWidth="1"/>
    <col min="14081" max="14081" width="12" style="88" customWidth="1"/>
    <col min="14082" max="14082" width="12.125" style="88" customWidth="1"/>
    <col min="14083" max="14083" width="11" style="88"/>
    <col min="14084" max="14084" width="5.625" style="88" customWidth="1"/>
    <col min="14085" max="14085" width="9.75" style="88" customWidth="1"/>
    <col min="14086" max="14086" width="11" style="88"/>
    <col min="14087" max="14087" width="11.125" style="88" customWidth="1"/>
    <col min="14088" max="14088" width="5.75" style="88" customWidth="1"/>
    <col min="14089" max="14089" width="11.5" style="88" customWidth="1"/>
    <col min="14090" max="14090" width="5.75" style="88" customWidth="1"/>
    <col min="14091" max="14091" width="12" style="88" bestFit="1" customWidth="1"/>
    <col min="14092" max="14092" width="5.375" style="88" customWidth="1"/>
    <col min="14093" max="14093" width="12.375" style="88" customWidth="1"/>
    <col min="14094" max="14095" width="11" style="88"/>
    <col min="14096" max="14096" width="13.875" style="88" customWidth="1"/>
    <col min="14097" max="14333" width="11" style="88"/>
    <col min="14334" max="14334" width="15.75" style="88" bestFit="1" customWidth="1"/>
    <col min="14335" max="14335" width="26.125" style="88" customWidth="1"/>
    <col min="14336" max="14336" width="0" style="88" hidden="1" customWidth="1"/>
    <col min="14337" max="14337" width="12" style="88" customWidth="1"/>
    <col min="14338" max="14338" width="12.125" style="88" customWidth="1"/>
    <col min="14339" max="14339" width="11" style="88"/>
    <col min="14340" max="14340" width="5.625" style="88" customWidth="1"/>
    <col min="14341" max="14341" width="9.75" style="88" customWidth="1"/>
    <col min="14342" max="14342" width="11" style="88"/>
    <col min="14343" max="14343" width="11.125" style="88" customWidth="1"/>
    <col min="14344" max="14344" width="5.75" style="88" customWidth="1"/>
    <col min="14345" max="14345" width="11.5" style="88" customWidth="1"/>
    <col min="14346" max="14346" width="5.75" style="88" customWidth="1"/>
    <col min="14347" max="14347" width="12" style="88" bestFit="1" customWidth="1"/>
    <col min="14348" max="14348" width="5.375" style="88" customWidth="1"/>
    <col min="14349" max="14349" width="12.375" style="88" customWidth="1"/>
    <col min="14350" max="14351" width="11" style="88"/>
    <col min="14352" max="14352" width="13.875" style="88" customWidth="1"/>
    <col min="14353" max="14589" width="11" style="88"/>
    <col min="14590" max="14590" width="15.75" style="88" bestFit="1" customWidth="1"/>
    <col min="14591" max="14591" width="26.125" style="88" customWidth="1"/>
    <col min="14592" max="14592" width="0" style="88" hidden="1" customWidth="1"/>
    <col min="14593" max="14593" width="12" style="88" customWidth="1"/>
    <col min="14594" max="14594" width="12.125" style="88" customWidth="1"/>
    <col min="14595" max="14595" width="11" style="88"/>
    <col min="14596" max="14596" width="5.625" style="88" customWidth="1"/>
    <col min="14597" max="14597" width="9.75" style="88" customWidth="1"/>
    <col min="14598" max="14598" width="11" style="88"/>
    <col min="14599" max="14599" width="11.125" style="88" customWidth="1"/>
    <col min="14600" max="14600" width="5.75" style="88" customWidth="1"/>
    <col min="14601" max="14601" width="11.5" style="88" customWidth="1"/>
    <col min="14602" max="14602" width="5.75" style="88" customWidth="1"/>
    <col min="14603" max="14603" width="12" style="88" bestFit="1" customWidth="1"/>
    <col min="14604" max="14604" width="5.375" style="88" customWidth="1"/>
    <col min="14605" max="14605" width="12.375" style="88" customWidth="1"/>
    <col min="14606" max="14607" width="11" style="88"/>
    <col min="14608" max="14608" width="13.875" style="88" customWidth="1"/>
    <col min="14609" max="14845" width="11" style="88"/>
    <col min="14846" max="14846" width="15.75" style="88" bestFit="1" customWidth="1"/>
    <col min="14847" max="14847" width="26.125" style="88" customWidth="1"/>
    <col min="14848" max="14848" width="0" style="88" hidden="1" customWidth="1"/>
    <col min="14849" max="14849" width="12" style="88" customWidth="1"/>
    <col min="14850" max="14850" width="12.125" style="88" customWidth="1"/>
    <col min="14851" max="14851" width="11" style="88"/>
    <col min="14852" max="14852" width="5.625" style="88" customWidth="1"/>
    <col min="14853" max="14853" width="9.75" style="88" customWidth="1"/>
    <col min="14854" max="14854" width="11" style="88"/>
    <col min="14855" max="14855" width="11.125" style="88" customWidth="1"/>
    <col min="14856" max="14856" width="5.75" style="88" customWidth="1"/>
    <col min="14857" max="14857" width="11.5" style="88" customWidth="1"/>
    <col min="14858" max="14858" width="5.75" style="88" customWidth="1"/>
    <col min="14859" max="14859" width="12" style="88" bestFit="1" customWidth="1"/>
    <col min="14860" max="14860" width="5.375" style="88" customWidth="1"/>
    <col min="14861" max="14861" width="12.375" style="88" customWidth="1"/>
    <col min="14862" max="14863" width="11" style="88"/>
    <col min="14864" max="14864" width="13.875" style="88" customWidth="1"/>
    <col min="14865" max="15101" width="11" style="88"/>
    <col min="15102" max="15102" width="15.75" style="88" bestFit="1" customWidth="1"/>
    <col min="15103" max="15103" width="26.125" style="88" customWidth="1"/>
    <col min="15104" max="15104" width="0" style="88" hidden="1" customWidth="1"/>
    <col min="15105" max="15105" width="12" style="88" customWidth="1"/>
    <col min="15106" max="15106" width="12.125" style="88" customWidth="1"/>
    <col min="15107" max="15107" width="11" style="88"/>
    <col min="15108" max="15108" width="5.625" style="88" customWidth="1"/>
    <col min="15109" max="15109" width="9.75" style="88" customWidth="1"/>
    <col min="15110" max="15110" width="11" style="88"/>
    <col min="15111" max="15111" width="11.125" style="88" customWidth="1"/>
    <col min="15112" max="15112" width="5.75" style="88" customWidth="1"/>
    <col min="15113" max="15113" width="11.5" style="88" customWidth="1"/>
    <col min="15114" max="15114" width="5.75" style="88" customWidth="1"/>
    <col min="15115" max="15115" width="12" style="88" bestFit="1" customWidth="1"/>
    <col min="15116" max="15116" width="5.375" style="88" customWidth="1"/>
    <col min="15117" max="15117" width="12.375" style="88" customWidth="1"/>
    <col min="15118" max="15119" width="11" style="88"/>
    <col min="15120" max="15120" width="13.875" style="88" customWidth="1"/>
    <col min="15121" max="15357" width="11" style="88"/>
    <col min="15358" max="15358" width="15.75" style="88" bestFit="1" customWidth="1"/>
    <col min="15359" max="15359" width="26.125" style="88" customWidth="1"/>
    <col min="15360" max="15360" width="0" style="88" hidden="1" customWidth="1"/>
    <col min="15361" max="15361" width="12" style="88" customWidth="1"/>
    <col min="15362" max="15362" width="12.125" style="88" customWidth="1"/>
    <col min="15363" max="15363" width="11" style="88"/>
    <col min="15364" max="15364" width="5.625" style="88" customWidth="1"/>
    <col min="15365" max="15365" width="9.75" style="88" customWidth="1"/>
    <col min="15366" max="15366" width="11" style="88"/>
    <col min="15367" max="15367" width="11.125" style="88" customWidth="1"/>
    <col min="15368" max="15368" width="5.75" style="88" customWidth="1"/>
    <col min="15369" max="15369" width="11.5" style="88" customWidth="1"/>
    <col min="15370" max="15370" width="5.75" style="88" customWidth="1"/>
    <col min="15371" max="15371" width="12" style="88" bestFit="1" customWidth="1"/>
    <col min="15372" max="15372" width="5.375" style="88" customWidth="1"/>
    <col min="15373" max="15373" width="12.375" style="88" customWidth="1"/>
    <col min="15374" max="15375" width="11" style="88"/>
    <col min="15376" max="15376" width="13.875" style="88" customWidth="1"/>
    <col min="15377" max="15613" width="11" style="88"/>
    <col min="15614" max="15614" width="15.75" style="88" bestFit="1" customWidth="1"/>
    <col min="15615" max="15615" width="26.125" style="88" customWidth="1"/>
    <col min="15616" max="15616" width="0" style="88" hidden="1" customWidth="1"/>
    <col min="15617" max="15617" width="12" style="88" customWidth="1"/>
    <col min="15618" max="15618" width="12.125" style="88" customWidth="1"/>
    <col min="15619" max="15619" width="11" style="88"/>
    <col min="15620" max="15620" width="5.625" style="88" customWidth="1"/>
    <col min="15621" max="15621" width="9.75" style="88" customWidth="1"/>
    <col min="15622" max="15622" width="11" style="88"/>
    <col min="15623" max="15623" width="11.125" style="88" customWidth="1"/>
    <col min="15624" max="15624" width="5.75" style="88" customWidth="1"/>
    <col min="15625" max="15625" width="11.5" style="88" customWidth="1"/>
    <col min="15626" max="15626" width="5.75" style="88" customWidth="1"/>
    <col min="15627" max="15627" width="12" style="88" bestFit="1" customWidth="1"/>
    <col min="15628" max="15628" width="5.375" style="88" customWidth="1"/>
    <col min="15629" max="15629" width="12.375" style="88" customWidth="1"/>
    <col min="15630" max="15631" width="11" style="88"/>
    <col min="15632" max="15632" width="13.875" style="88" customWidth="1"/>
    <col min="15633" max="15869" width="11" style="88"/>
    <col min="15870" max="15870" width="15.75" style="88" bestFit="1" customWidth="1"/>
    <col min="15871" max="15871" width="26.125" style="88" customWidth="1"/>
    <col min="15872" max="15872" width="0" style="88" hidden="1" customWidth="1"/>
    <col min="15873" max="15873" width="12" style="88" customWidth="1"/>
    <col min="15874" max="15874" width="12.125" style="88" customWidth="1"/>
    <col min="15875" max="15875" width="11" style="88"/>
    <col min="15876" max="15876" width="5.625" style="88" customWidth="1"/>
    <col min="15877" max="15877" width="9.75" style="88" customWidth="1"/>
    <col min="15878" max="15878" width="11" style="88"/>
    <col min="15879" max="15879" width="11.125" style="88" customWidth="1"/>
    <col min="15880" max="15880" width="5.75" style="88" customWidth="1"/>
    <col min="15881" max="15881" width="11.5" style="88" customWidth="1"/>
    <col min="15882" max="15882" width="5.75" style="88" customWidth="1"/>
    <col min="15883" max="15883" width="12" style="88" bestFit="1" customWidth="1"/>
    <col min="15884" max="15884" width="5.375" style="88" customWidth="1"/>
    <col min="15885" max="15885" width="12.375" style="88" customWidth="1"/>
    <col min="15886" max="15887" width="11" style="88"/>
    <col min="15888" max="15888" width="13.875" style="88" customWidth="1"/>
    <col min="15889" max="16125" width="11" style="88"/>
    <col min="16126" max="16126" width="15.75" style="88" bestFit="1" customWidth="1"/>
    <col min="16127" max="16127" width="26.125" style="88" customWidth="1"/>
    <col min="16128" max="16128" width="0" style="88" hidden="1" customWidth="1"/>
    <col min="16129" max="16129" width="12" style="88" customWidth="1"/>
    <col min="16130" max="16130" width="12.125" style="88" customWidth="1"/>
    <col min="16131" max="16131" width="11" style="88"/>
    <col min="16132" max="16132" width="5.625" style="88" customWidth="1"/>
    <col min="16133" max="16133" width="9.75" style="88" customWidth="1"/>
    <col min="16134" max="16134" width="11" style="88"/>
    <col min="16135" max="16135" width="11.125" style="88" customWidth="1"/>
    <col min="16136" max="16136" width="5.75" style="88" customWidth="1"/>
    <col min="16137" max="16137" width="11.5" style="88" customWidth="1"/>
    <col min="16138" max="16138" width="5.75" style="88" customWidth="1"/>
    <col min="16139" max="16139" width="12" style="88" bestFit="1" customWidth="1"/>
    <col min="16140" max="16140" width="5.375" style="88" customWidth="1"/>
    <col min="16141" max="16141" width="12.375" style="88" customWidth="1"/>
    <col min="16142" max="16143" width="11" style="88"/>
    <col min="16144" max="16144" width="13.875" style="88" customWidth="1"/>
    <col min="16145" max="16384" width="11" style="88"/>
  </cols>
  <sheetData>
    <row r="1" spans="1:16" x14ac:dyDescent="0.2">
      <c r="A1" s="86"/>
      <c r="B1" s="87"/>
      <c r="C1" s="87"/>
      <c r="D1" s="202" t="s">
        <v>1182</v>
      </c>
      <c r="E1" s="202"/>
      <c r="F1" s="202"/>
      <c r="G1" s="202"/>
      <c r="H1" s="202"/>
      <c r="I1" s="202"/>
      <c r="J1" s="202"/>
      <c r="K1" s="202"/>
      <c r="L1" s="202"/>
      <c r="M1" s="202"/>
      <c r="N1" s="202"/>
      <c r="O1" s="202"/>
      <c r="P1" s="202"/>
    </row>
    <row r="2" spans="1:16" x14ac:dyDescent="0.2">
      <c r="A2" s="202" t="s">
        <v>0</v>
      </c>
      <c r="B2" s="202"/>
      <c r="C2" s="89"/>
      <c r="D2" s="202" t="s">
        <v>1</v>
      </c>
      <c r="E2" s="202"/>
      <c r="F2" s="202"/>
      <c r="G2" s="202"/>
      <c r="H2" s="202"/>
      <c r="I2" s="202"/>
      <c r="J2" s="202"/>
      <c r="K2" s="202"/>
      <c r="L2" s="202"/>
      <c r="M2" s="202"/>
      <c r="N2" s="202"/>
      <c r="O2" s="202"/>
      <c r="P2" s="202"/>
    </row>
    <row r="3" spans="1:16" x14ac:dyDescent="0.2">
      <c r="A3" s="202" t="s">
        <v>2</v>
      </c>
      <c r="B3" s="202"/>
      <c r="C3" s="89"/>
      <c r="D3" s="202" t="s">
        <v>1174</v>
      </c>
      <c r="E3" s="202"/>
      <c r="F3" s="202"/>
      <c r="G3" s="202"/>
      <c r="H3" s="202"/>
      <c r="I3" s="202"/>
      <c r="J3" s="202"/>
      <c r="K3" s="202"/>
      <c r="L3" s="202"/>
      <c r="M3" s="202"/>
      <c r="N3" s="202"/>
      <c r="O3" s="202"/>
      <c r="P3" s="202"/>
    </row>
    <row r="4" spans="1:16" ht="13.5" thickBot="1" x14ac:dyDescent="0.25">
      <c r="A4" s="90"/>
      <c r="B4" s="91"/>
      <c r="C4" s="89"/>
      <c r="D4" s="201" t="s">
        <v>3</v>
      </c>
      <c r="E4" s="201"/>
      <c r="F4" s="201"/>
      <c r="G4" s="201"/>
      <c r="H4" s="201"/>
      <c r="I4" s="201"/>
      <c r="J4" s="201"/>
      <c r="K4" s="201"/>
      <c r="L4" s="201"/>
      <c r="M4" s="201"/>
      <c r="N4" s="201"/>
      <c r="O4" s="201"/>
      <c r="P4" s="201"/>
    </row>
    <row r="5" spans="1:16" x14ac:dyDescent="0.2">
      <c r="A5" s="203" t="s">
        <v>4</v>
      </c>
      <c r="B5" s="204"/>
      <c r="C5" s="205" t="s">
        <v>5</v>
      </c>
      <c r="D5" s="207" t="s">
        <v>6</v>
      </c>
      <c r="E5" s="207"/>
      <c r="F5" s="207"/>
      <c r="G5" s="207"/>
      <c r="H5" s="207"/>
      <c r="I5" s="204"/>
      <c r="J5" s="208" t="s">
        <v>7</v>
      </c>
      <c r="K5" s="207"/>
      <c r="L5" s="207"/>
      <c r="M5" s="207"/>
      <c r="N5" s="207"/>
      <c r="O5" s="207"/>
      <c r="P5" s="204" t="s">
        <v>8</v>
      </c>
    </row>
    <row r="6" spans="1:16" ht="26.25" thickBot="1" x14ac:dyDescent="0.25">
      <c r="A6" s="92" t="s">
        <v>9</v>
      </c>
      <c r="B6" s="93" t="s">
        <v>10</v>
      </c>
      <c r="C6" s="206"/>
      <c r="D6" s="94" t="s">
        <v>11</v>
      </c>
      <c r="E6" s="94" t="s">
        <v>12</v>
      </c>
      <c r="F6" s="94" t="s">
        <v>13</v>
      </c>
      <c r="G6" s="94" t="s">
        <v>14</v>
      </c>
      <c r="H6" s="94" t="s">
        <v>15</v>
      </c>
      <c r="I6" s="93" t="s">
        <v>16</v>
      </c>
      <c r="J6" s="95" t="s">
        <v>17</v>
      </c>
      <c r="K6" s="94" t="s">
        <v>18</v>
      </c>
      <c r="L6" s="94" t="s">
        <v>19</v>
      </c>
      <c r="M6" s="94" t="s">
        <v>18</v>
      </c>
      <c r="N6" s="94" t="s">
        <v>20</v>
      </c>
      <c r="O6" s="94" t="s">
        <v>21</v>
      </c>
      <c r="P6" s="209"/>
    </row>
    <row r="7" spans="1:16" x14ac:dyDescent="0.2">
      <c r="A7" s="10"/>
      <c r="B7" s="11" t="s">
        <v>22</v>
      </c>
      <c r="C7" s="12"/>
      <c r="D7" s="13">
        <f>SUM(D8+D1287)</f>
        <v>2258201307414</v>
      </c>
      <c r="E7" s="13">
        <f>SUM(E8+E1287)</f>
        <v>394415465200</v>
      </c>
      <c r="F7" s="14">
        <f>SUM(D7+E7)</f>
        <v>2652616772614</v>
      </c>
      <c r="G7" s="96">
        <f>IF(OR(F7=0,F$7=0),0,F7/F$7)*100</f>
        <v>100</v>
      </c>
      <c r="H7" s="13">
        <f>SUM(H8+H1287)</f>
        <v>115406400000</v>
      </c>
      <c r="I7" s="16">
        <f>SUM(F7-H7)</f>
        <v>2537210372614</v>
      </c>
      <c r="J7" s="13">
        <f>SUM(J8+J1287)</f>
        <v>1776204795332</v>
      </c>
      <c r="K7" s="96">
        <f>IF(OR(J7=0,F7=0),0,J7/F7)*100</f>
        <v>66.960475168135687</v>
      </c>
      <c r="L7" s="97">
        <f>SUM(N7-J7)</f>
        <v>498550226188</v>
      </c>
      <c r="M7" s="96">
        <f>IF(OR(L7=0,F7=0),0,L7/F7)*100</f>
        <v>18.794657084849376</v>
      </c>
      <c r="N7" s="13">
        <f>SUM(N8+N1287)</f>
        <v>2274755021520</v>
      </c>
      <c r="O7" s="96">
        <f>IF(OR(N7=0,F7=0),0,N7/F7)*100</f>
        <v>85.755132252985064</v>
      </c>
      <c r="P7" s="98">
        <f>SUM(F7-N7)</f>
        <v>377861751094</v>
      </c>
    </row>
    <row r="8" spans="1:16" x14ac:dyDescent="0.2">
      <c r="A8" s="19">
        <v>3</v>
      </c>
      <c r="B8" s="20" t="s">
        <v>23</v>
      </c>
      <c r="C8" s="21"/>
      <c r="D8" s="22">
        <f>SUM(D9+D188+D306+D324)</f>
        <v>2198687307414</v>
      </c>
      <c r="E8" s="22">
        <f>SUM(E9+E188+E306+E324)</f>
        <v>310546453207</v>
      </c>
      <c r="F8" s="23">
        <f t="shared" ref="F8:F71" si="0">SUM(D8+E8)</f>
        <v>2509233760621</v>
      </c>
      <c r="G8" s="99">
        <f t="shared" ref="G8:G71" si="1">IF(OR(F8=0,F$7=0),0,F8/F$7)*100</f>
        <v>94.594657868663617</v>
      </c>
      <c r="H8" s="22">
        <f>SUM(H9+H188+H306+H324)</f>
        <v>115406400000</v>
      </c>
      <c r="I8" s="25">
        <f t="shared" ref="I8:I71" si="2">SUM(F8-H8)</f>
        <v>2393827360621</v>
      </c>
      <c r="J8" s="22">
        <f>SUM(J9+J188+J306+J324)</f>
        <v>1776204795332</v>
      </c>
      <c r="K8" s="99">
        <f t="shared" ref="K8:K71" si="3">IF(OR(J8=0,F8=0),0,J8/F8)*100</f>
        <v>70.786740685826516</v>
      </c>
      <c r="L8" s="100">
        <f t="shared" ref="L8:L79" si="4">SUM(N8-J8)</f>
        <v>498550226188</v>
      </c>
      <c r="M8" s="99">
        <f t="shared" ref="M8:M71" si="5">IF(OR(L8=0,F8=0),0,L8/F8)*100</f>
        <v>19.868624199628808</v>
      </c>
      <c r="N8" s="22">
        <f>SUM(N9+N188+N306+N324)</f>
        <v>2274755021520</v>
      </c>
      <c r="O8" s="99">
        <f t="shared" ref="O8:O71" si="6">IF(OR(N8=0,F8=0),0,N8/F8)*100</f>
        <v>90.655364885455313</v>
      </c>
      <c r="P8" s="101">
        <f t="shared" ref="P8:P79" si="7">SUM(F8-N8)</f>
        <v>234478739101</v>
      </c>
    </row>
    <row r="9" spans="1:16" x14ac:dyDescent="0.2">
      <c r="A9" s="19">
        <v>31</v>
      </c>
      <c r="B9" s="20" t="s">
        <v>24</v>
      </c>
      <c r="C9" s="21"/>
      <c r="D9" s="22">
        <f>SUM(D10+D64+D109+D184+D186+D185)</f>
        <v>902307851087</v>
      </c>
      <c r="E9" s="22">
        <f>SUM(E10+E64+E109+E184+E186+E185)</f>
        <v>24223561851</v>
      </c>
      <c r="F9" s="23">
        <f t="shared" si="0"/>
        <v>926531412938</v>
      </c>
      <c r="G9" s="99">
        <f t="shared" si="1"/>
        <v>34.928958547787396</v>
      </c>
      <c r="H9" s="22">
        <f>SUM(H10+H64+H109+H184+H186+H185)</f>
        <v>0</v>
      </c>
      <c r="I9" s="25">
        <f t="shared" si="2"/>
        <v>926531412938</v>
      </c>
      <c r="J9" s="22">
        <f>SUM(J10+J64+J109+J184+J186+J185)</f>
        <v>806538367191</v>
      </c>
      <c r="K9" s="99">
        <f t="shared" si="3"/>
        <v>87.049219910795458</v>
      </c>
      <c r="L9" s="100">
        <f t="shared" si="4"/>
        <v>97111975102</v>
      </c>
      <c r="M9" s="99">
        <f t="shared" si="5"/>
        <v>10.481239356371219</v>
      </c>
      <c r="N9" s="22">
        <f>SUM(N10+N64+N109+N184+N186+N185)</f>
        <v>903650342293</v>
      </c>
      <c r="O9" s="99">
        <f t="shared" si="6"/>
        <v>97.530459267166677</v>
      </c>
      <c r="P9" s="101">
        <f t="shared" si="7"/>
        <v>22881070645</v>
      </c>
    </row>
    <row r="10" spans="1:16" x14ac:dyDescent="0.2">
      <c r="A10" s="19">
        <v>311</v>
      </c>
      <c r="B10" s="20" t="s">
        <v>25</v>
      </c>
      <c r="C10" s="21"/>
      <c r="D10" s="22">
        <f>SUM(D11+D37+D46)</f>
        <v>251377158931</v>
      </c>
      <c r="E10" s="22">
        <f>SUM(E11+E37+E46)</f>
        <v>-2208095012</v>
      </c>
      <c r="F10" s="23">
        <f t="shared" si="0"/>
        <v>249169063919</v>
      </c>
      <c r="G10" s="99">
        <f t="shared" si="1"/>
        <v>9.3933306345438776</v>
      </c>
      <c r="H10" s="22">
        <f>SUM(H11+H37+H46)</f>
        <v>0</v>
      </c>
      <c r="I10" s="25">
        <f t="shared" si="2"/>
        <v>249169063919</v>
      </c>
      <c r="J10" s="22">
        <f>SUM(J11+J37+J46)</f>
        <v>231073320852</v>
      </c>
      <c r="K10" s="99">
        <f t="shared" si="3"/>
        <v>92.737564293742906</v>
      </c>
      <c r="L10" s="100">
        <f t="shared" si="4"/>
        <v>10781907846</v>
      </c>
      <c r="M10" s="99">
        <f t="shared" si="5"/>
        <v>4.3271454635736752</v>
      </c>
      <c r="N10" s="22">
        <f>SUM(N11+N37+N46)</f>
        <v>241855228698</v>
      </c>
      <c r="O10" s="99">
        <f t="shared" si="6"/>
        <v>97.064709757316592</v>
      </c>
      <c r="P10" s="101">
        <f t="shared" si="7"/>
        <v>7313835221</v>
      </c>
    </row>
    <row r="11" spans="1:16" x14ac:dyDescent="0.2">
      <c r="A11" s="28">
        <v>31101</v>
      </c>
      <c r="B11" s="29" t="s">
        <v>26</v>
      </c>
      <c r="C11" s="30"/>
      <c r="D11" s="31">
        <f>SUM(D12:D36)-D30</f>
        <v>154948752518</v>
      </c>
      <c r="E11" s="31">
        <f>SUM(E12:E36)-E30</f>
        <v>-1574904351</v>
      </c>
      <c r="F11" s="32">
        <f t="shared" si="0"/>
        <v>153373848167</v>
      </c>
      <c r="G11" s="102">
        <f t="shared" si="1"/>
        <v>5.7819828989416724</v>
      </c>
      <c r="H11" s="31">
        <f>SUM(H12:H36)-H30</f>
        <v>0</v>
      </c>
      <c r="I11" s="34">
        <f t="shared" si="2"/>
        <v>153373848167</v>
      </c>
      <c r="J11" s="31">
        <f>SUM(J12:J36)-J30</f>
        <v>150801666385</v>
      </c>
      <c r="K11" s="102">
        <f t="shared" si="3"/>
        <v>98.322933268780417</v>
      </c>
      <c r="L11" s="103">
        <f t="shared" si="4"/>
        <v>194040000</v>
      </c>
      <c r="M11" s="102">
        <f t="shared" si="5"/>
        <v>0.12651439754495888</v>
      </c>
      <c r="N11" s="31">
        <f>SUM(N12:N36)-N30</f>
        <v>150995706385</v>
      </c>
      <c r="O11" s="102">
        <f t="shared" si="6"/>
        <v>98.449447666325369</v>
      </c>
      <c r="P11" s="104">
        <f t="shared" si="7"/>
        <v>2378141782</v>
      </c>
    </row>
    <row r="12" spans="1:16" x14ac:dyDescent="0.2">
      <c r="A12" s="28">
        <v>3110101</v>
      </c>
      <c r="B12" s="29" t="s">
        <v>27</v>
      </c>
      <c r="C12" s="30"/>
      <c r="D12" s="105">
        <v>87258646085</v>
      </c>
      <c r="E12" s="105">
        <v>-5313615957</v>
      </c>
      <c r="F12" s="32">
        <f t="shared" si="0"/>
        <v>81945030128</v>
      </c>
      <c r="G12" s="102">
        <f t="shared" si="1"/>
        <v>3.0892148075821719</v>
      </c>
      <c r="H12" s="105"/>
      <c r="I12" s="34">
        <f t="shared" si="2"/>
        <v>81945030128</v>
      </c>
      <c r="J12" s="105">
        <v>81451601611</v>
      </c>
      <c r="K12" s="102">
        <f t="shared" si="3"/>
        <v>99.39785424908716</v>
      </c>
      <c r="L12" s="103">
        <f t="shared" si="4"/>
        <v>0</v>
      </c>
      <c r="M12" s="102">
        <f t="shared" si="5"/>
        <v>0</v>
      </c>
      <c r="N12" s="105">
        <v>81451601611</v>
      </c>
      <c r="O12" s="102">
        <f t="shared" si="6"/>
        <v>99.39785424908716</v>
      </c>
      <c r="P12" s="104">
        <f t="shared" si="7"/>
        <v>493428517</v>
      </c>
    </row>
    <row r="13" spans="1:16" x14ac:dyDescent="0.2">
      <c r="A13" s="28">
        <v>3110104</v>
      </c>
      <c r="B13" s="29" t="s">
        <v>28</v>
      </c>
      <c r="C13" s="30"/>
      <c r="D13" s="105">
        <v>63000000</v>
      </c>
      <c r="E13" s="105"/>
      <c r="F13" s="32">
        <f t="shared" si="0"/>
        <v>63000000</v>
      </c>
      <c r="G13" s="102">
        <f t="shared" si="1"/>
        <v>2.3750132567365604E-3</v>
      </c>
      <c r="H13" s="105"/>
      <c r="I13" s="34">
        <f t="shared" si="2"/>
        <v>63000000</v>
      </c>
      <c r="J13" s="105">
        <v>58570224</v>
      </c>
      <c r="K13" s="102">
        <f t="shared" si="3"/>
        <v>92.968609523809519</v>
      </c>
      <c r="L13" s="103">
        <f t="shared" si="4"/>
        <v>0</v>
      </c>
      <c r="M13" s="102">
        <f t="shared" si="5"/>
        <v>0</v>
      </c>
      <c r="N13" s="105">
        <v>58570224</v>
      </c>
      <c r="O13" s="102">
        <f t="shared" si="6"/>
        <v>92.968609523809519</v>
      </c>
      <c r="P13" s="104">
        <f t="shared" si="7"/>
        <v>4429776</v>
      </c>
    </row>
    <row r="14" spans="1:16" ht="25.5" x14ac:dyDescent="0.2">
      <c r="A14" s="28">
        <v>3110105</v>
      </c>
      <c r="B14" s="29" t="s">
        <v>29</v>
      </c>
      <c r="C14" s="30"/>
      <c r="D14" s="105">
        <v>10569873679</v>
      </c>
      <c r="E14" s="105">
        <v>2280000000</v>
      </c>
      <c r="F14" s="32">
        <f t="shared" si="0"/>
        <v>12849873679</v>
      </c>
      <c r="G14" s="102">
        <f t="shared" si="1"/>
        <v>0.48442254500024118</v>
      </c>
      <c r="H14" s="105"/>
      <c r="I14" s="34">
        <f t="shared" si="2"/>
        <v>12849873679</v>
      </c>
      <c r="J14" s="105">
        <v>12375009728</v>
      </c>
      <c r="K14" s="102">
        <f t="shared" si="3"/>
        <v>96.304524364499784</v>
      </c>
      <c r="L14" s="103">
        <f t="shared" si="4"/>
        <v>0</v>
      </c>
      <c r="M14" s="102">
        <f t="shared" si="5"/>
        <v>0</v>
      </c>
      <c r="N14" s="105">
        <v>12375009728</v>
      </c>
      <c r="O14" s="102">
        <f t="shared" si="6"/>
        <v>96.304524364499784</v>
      </c>
      <c r="P14" s="104">
        <f t="shared" si="7"/>
        <v>474863951</v>
      </c>
    </row>
    <row r="15" spans="1:16" x14ac:dyDescent="0.2">
      <c r="A15" s="28">
        <v>3110106</v>
      </c>
      <c r="B15" s="29" t="s">
        <v>30</v>
      </c>
      <c r="C15" s="30"/>
      <c r="D15" s="105">
        <v>1288678496</v>
      </c>
      <c r="E15" s="105">
        <v>-100000000</v>
      </c>
      <c r="F15" s="32">
        <f t="shared" si="0"/>
        <v>1188678496</v>
      </c>
      <c r="G15" s="102">
        <f t="shared" si="1"/>
        <v>4.4811542634883753E-2</v>
      </c>
      <c r="H15" s="105"/>
      <c r="I15" s="34">
        <f t="shared" si="2"/>
        <v>1188678496</v>
      </c>
      <c r="J15" s="105">
        <v>1129158600</v>
      </c>
      <c r="K15" s="102">
        <f t="shared" si="3"/>
        <v>94.992767497663223</v>
      </c>
      <c r="L15" s="103">
        <f t="shared" si="4"/>
        <v>0</v>
      </c>
      <c r="M15" s="102">
        <f t="shared" si="5"/>
        <v>0</v>
      </c>
      <c r="N15" s="105">
        <v>1129158600</v>
      </c>
      <c r="O15" s="102">
        <f t="shared" si="6"/>
        <v>94.992767497663223</v>
      </c>
      <c r="P15" s="104">
        <f t="shared" si="7"/>
        <v>59519896</v>
      </c>
    </row>
    <row r="16" spans="1:16" x14ac:dyDescent="0.2">
      <c r="A16" s="28">
        <v>3110107</v>
      </c>
      <c r="B16" s="29" t="s">
        <v>31</v>
      </c>
      <c r="C16" s="30"/>
      <c r="D16" s="105">
        <v>7232889160</v>
      </c>
      <c r="E16" s="105">
        <v>270335168</v>
      </c>
      <c r="F16" s="32">
        <f t="shared" si="0"/>
        <v>7503224328</v>
      </c>
      <c r="G16" s="102">
        <f t="shared" si="1"/>
        <v>0.28286122614711534</v>
      </c>
      <c r="H16" s="105"/>
      <c r="I16" s="34">
        <f t="shared" si="2"/>
        <v>7503224328</v>
      </c>
      <c r="J16" s="105">
        <v>7139659593</v>
      </c>
      <c r="K16" s="102">
        <f t="shared" si="3"/>
        <v>95.154553307925568</v>
      </c>
      <c r="L16" s="103">
        <f t="shared" si="4"/>
        <v>0</v>
      </c>
      <c r="M16" s="102">
        <f t="shared" si="5"/>
        <v>0</v>
      </c>
      <c r="N16" s="105">
        <v>7139659593</v>
      </c>
      <c r="O16" s="102">
        <f t="shared" si="6"/>
        <v>95.154553307925568</v>
      </c>
      <c r="P16" s="104">
        <f t="shared" si="7"/>
        <v>363564735</v>
      </c>
    </row>
    <row r="17" spans="1:16" x14ac:dyDescent="0.2">
      <c r="A17" s="28">
        <v>3110108</v>
      </c>
      <c r="B17" s="29" t="s">
        <v>32</v>
      </c>
      <c r="C17" s="30"/>
      <c r="D17" s="105">
        <v>216823382</v>
      </c>
      <c r="E17" s="105"/>
      <c r="F17" s="32">
        <f t="shared" si="0"/>
        <v>216823382</v>
      </c>
      <c r="G17" s="102">
        <f t="shared" si="1"/>
        <v>8.1739429622294489E-3</v>
      </c>
      <c r="H17" s="105"/>
      <c r="I17" s="34">
        <f t="shared" si="2"/>
        <v>216823382</v>
      </c>
      <c r="J17" s="105">
        <v>187129598</v>
      </c>
      <c r="K17" s="102">
        <f t="shared" si="3"/>
        <v>86.305082170519782</v>
      </c>
      <c r="L17" s="103">
        <f t="shared" si="4"/>
        <v>0</v>
      </c>
      <c r="M17" s="102">
        <f t="shared" si="5"/>
        <v>0</v>
      </c>
      <c r="N17" s="105">
        <v>187129598</v>
      </c>
      <c r="O17" s="102">
        <f t="shared" si="6"/>
        <v>86.305082170519782</v>
      </c>
      <c r="P17" s="104">
        <f t="shared" si="7"/>
        <v>29693784</v>
      </c>
    </row>
    <row r="18" spans="1:16" x14ac:dyDescent="0.2">
      <c r="A18" s="28">
        <v>3110111</v>
      </c>
      <c r="B18" s="29" t="s">
        <v>33</v>
      </c>
      <c r="C18" s="30"/>
      <c r="D18" s="105">
        <v>11750952351</v>
      </c>
      <c r="E18" s="105">
        <v>-371000000</v>
      </c>
      <c r="F18" s="32">
        <f t="shared" si="0"/>
        <v>11379952351</v>
      </c>
      <c r="G18" s="102">
        <f t="shared" si="1"/>
        <v>0.42900853483579976</v>
      </c>
      <c r="H18" s="105"/>
      <c r="I18" s="34">
        <f t="shared" si="2"/>
        <v>11379952351</v>
      </c>
      <c r="J18" s="105">
        <v>11360298569</v>
      </c>
      <c r="K18" s="102">
        <f t="shared" si="3"/>
        <v>99.827294689873867</v>
      </c>
      <c r="L18" s="103">
        <f t="shared" si="4"/>
        <v>0</v>
      </c>
      <c r="M18" s="102">
        <f t="shared" si="5"/>
        <v>0</v>
      </c>
      <c r="N18" s="105">
        <v>11360298569</v>
      </c>
      <c r="O18" s="102">
        <f t="shared" si="6"/>
        <v>99.827294689873867</v>
      </c>
      <c r="P18" s="104">
        <f t="shared" si="7"/>
        <v>19653782</v>
      </c>
    </row>
    <row r="19" spans="1:16" hidden="1" x14ac:dyDescent="0.2">
      <c r="A19" s="28">
        <v>3110112</v>
      </c>
      <c r="B19" s="29" t="s">
        <v>34</v>
      </c>
      <c r="C19" s="30"/>
      <c r="D19" s="37"/>
      <c r="E19" s="37"/>
      <c r="F19" s="32">
        <f t="shared" si="0"/>
        <v>0</v>
      </c>
      <c r="G19" s="102">
        <f t="shared" si="1"/>
        <v>0</v>
      </c>
      <c r="H19" s="37"/>
      <c r="I19" s="34">
        <f t="shared" si="2"/>
        <v>0</v>
      </c>
      <c r="J19" s="37"/>
      <c r="K19" s="102">
        <f t="shared" si="3"/>
        <v>0</v>
      </c>
      <c r="L19" s="103">
        <f t="shared" si="4"/>
        <v>0</v>
      </c>
      <c r="M19" s="102">
        <f t="shared" si="5"/>
        <v>0</v>
      </c>
      <c r="N19" s="37"/>
      <c r="O19" s="102">
        <f t="shared" si="6"/>
        <v>0</v>
      </c>
      <c r="P19" s="104">
        <f t="shared" si="7"/>
        <v>0</v>
      </c>
    </row>
    <row r="20" spans="1:16" x14ac:dyDescent="0.2">
      <c r="A20" s="28">
        <v>3110113</v>
      </c>
      <c r="B20" s="29" t="s">
        <v>35</v>
      </c>
      <c r="C20" s="30"/>
      <c r="D20" s="105">
        <v>12290197532</v>
      </c>
      <c r="E20" s="105">
        <v>566651937</v>
      </c>
      <c r="F20" s="32">
        <f t="shared" si="0"/>
        <v>12856849469</v>
      </c>
      <c r="G20" s="102">
        <f t="shared" si="1"/>
        <v>0.48468552267843507</v>
      </c>
      <c r="H20" s="105"/>
      <c r="I20" s="34">
        <f t="shared" si="2"/>
        <v>12856849469</v>
      </c>
      <c r="J20" s="105">
        <v>12679638125</v>
      </c>
      <c r="K20" s="102">
        <f t="shared" si="3"/>
        <v>98.621658094175515</v>
      </c>
      <c r="L20" s="103">
        <f t="shared" si="4"/>
        <v>0</v>
      </c>
      <c r="M20" s="102">
        <f t="shared" si="5"/>
        <v>0</v>
      </c>
      <c r="N20" s="105">
        <v>12679638125</v>
      </c>
      <c r="O20" s="102">
        <f t="shared" si="6"/>
        <v>98.621658094175515</v>
      </c>
      <c r="P20" s="104">
        <f t="shared" si="7"/>
        <v>177211344</v>
      </c>
    </row>
    <row r="21" spans="1:16" x14ac:dyDescent="0.2">
      <c r="A21" s="28">
        <v>3110114</v>
      </c>
      <c r="B21" s="29" t="s">
        <v>36</v>
      </c>
      <c r="C21" s="30"/>
      <c r="D21" s="105">
        <v>11897665438</v>
      </c>
      <c r="E21" s="105">
        <v>-398033030</v>
      </c>
      <c r="F21" s="32">
        <f t="shared" si="0"/>
        <v>11499632408</v>
      </c>
      <c r="G21" s="102">
        <f t="shared" si="1"/>
        <v>0.43352030819995835</v>
      </c>
      <c r="H21" s="105"/>
      <c r="I21" s="34">
        <f t="shared" si="2"/>
        <v>11499632408</v>
      </c>
      <c r="J21" s="105">
        <v>11499632408</v>
      </c>
      <c r="K21" s="102">
        <f t="shared" si="3"/>
        <v>100</v>
      </c>
      <c r="L21" s="103">
        <f t="shared" si="4"/>
        <v>0</v>
      </c>
      <c r="M21" s="102">
        <f t="shared" si="5"/>
        <v>0</v>
      </c>
      <c r="N21" s="105">
        <v>11499632408</v>
      </c>
      <c r="O21" s="102">
        <f t="shared" si="6"/>
        <v>100</v>
      </c>
      <c r="P21" s="104">
        <f t="shared" si="7"/>
        <v>0</v>
      </c>
    </row>
    <row r="22" spans="1:16" x14ac:dyDescent="0.2">
      <c r="A22" s="28">
        <v>3110115</v>
      </c>
      <c r="B22" s="29" t="s">
        <v>37</v>
      </c>
      <c r="C22" s="30"/>
      <c r="D22" s="105">
        <v>2831569992</v>
      </c>
      <c r="E22" s="105">
        <v>232000000</v>
      </c>
      <c r="F22" s="32">
        <f t="shared" si="0"/>
        <v>3063569992</v>
      </c>
      <c r="G22" s="102">
        <f t="shared" si="1"/>
        <v>0.11549237053873521</v>
      </c>
      <c r="H22" s="105"/>
      <c r="I22" s="34">
        <f t="shared" si="2"/>
        <v>3063569992</v>
      </c>
      <c r="J22" s="105">
        <v>2984178574</v>
      </c>
      <c r="K22" s="102">
        <f t="shared" si="3"/>
        <v>97.408532587559051</v>
      </c>
      <c r="L22" s="103">
        <f t="shared" si="4"/>
        <v>0</v>
      </c>
      <c r="M22" s="102">
        <f t="shared" si="5"/>
        <v>0</v>
      </c>
      <c r="N22" s="105">
        <v>2984178574</v>
      </c>
      <c r="O22" s="102">
        <f t="shared" si="6"/>
        <v>97.408532587559051</v>
      </c>
      <c r="P22" s="104">
        <f t="shared" si="7"/>
        <v>79391418</v>
      </c>
    </row>
    <row r="23" spans="1:16" hidden="1" x14ac:dyDescent="0.2">
      <c r="A23" s="28">
        <v>3110116</v>
      </c>
      <c r="B23" s="29" t="s">
        <v>38</v>
      </c>
      <c r="C23" s="30"/>
      <c r="D23" s="37"/>
      <c r="E23" s="37"/>
      <c r="F23" s="32">
        <f t="shared" si="0"/>
        <v>0</v>
      </c>
      <c r="G23" s="102">
        <f t="shared" si="1"/>
        <v>0</v>
      </c>
      <c r="H23" s="37"/>
      <c r="I23" s="34">
        <f t="shared" si="2"/>
        <v>0</v>
      </c>
      <c r="J23" s="37"/>
      <c r="K23" s="102">
        <f t="shared" si="3"/>
        <v>0</v>
      </c>
      <c r="L23" s="103">
        <f t="shared" si="4"/>
        <v>0</v>
      </c>
      <c r="M23" s="102">
        <f t="shared" si="5"/>
        <v>0</v>
      </c>
      <c r="N23" s="37"/>
      <c r="O23" s="102">
        <f t="shared" si="6"/>
        <v>0</v>
      </c>
      <c r="P23" s="104">
        <f t="shared" si="7"/>
        <v>0</v>
      </c>
    </row>
    <row r="24" spans="1:16" hidden="1" x14ac:dyDescent="0.2">
      <c r="A24" s="28">
        <v>3110117</v>
      </c>
      <c r="B24" s="29" t="s">
        <v>39</v>
      </c>
      <c r="C24" s="30"/>
      <c r="D24" s="37"/>
      <c r="E24" s="37"/>
      <c r="F24" s="32">
        <f t="shared" si="0"/>
        <v>0</v>
      </c>
      <c r="G24" s="102">
        <f t="shared" si="1"/>
        <v>0</v>
      </c>
      <c r="H24" s="37"/>
      <c r="I24" s="34">
        <f t="shared" si="2"/>
        <v>0</v>
      </c>
      <c r="J24" s="37"/>
      <c r="K24" s="102">
        <f t="shared" si="3"/>
        <v>0</v>
      </c>
      <c r="L24" s="103">
        <f t="shared" si="4"/>
        <v>0</v>
      </c>
      <c r="M24" s="102">
        <f t="shared" si="5"/>
        <v>0</v>
      </c>
      <c r="N24" s="37"/>
      <c r="O24" s="102">
        <f t="shared" si="6"/>
        <v>0</v>
      </c>
      <c r="P24" s="104">
        <f t="shared" si="7"/>
        <v>0</v>
      </c>
    </row>
    <row r="25" spans="1:16" hidden="1" x14ac:dyDescent="0.2">
      <c r="A25" s="28">
        <v>3110118</v>
      </c>
      <c r="B25" s="29" t="s">
        <v>40</v>
      </c>
      <c r="C25" s="30"/>
      <c r="D25" s="37"/>
      <c r="E25" s="37"/>
      <c r="F25" s="32">
        <f t="shared" si="0"/>
        <v>0</v>
      </c>
      <c r="G25" s="102">
        <f t="shared" si="1"/>
        <v>0</v>
      </c>
      <c r="H25" s="37"/>
      <c r="I25" s="34">
        <f t="shared" si="2"/>
        <v>0</v>
      </c>
      <c r="J25" s="37"/>
      <c r="K25" s="102">
        <f t="shared" si="3"/>
        <v>0</v>
      </c>
      <c r="L25" s="103">
        <f t="shared" si="4"/>
        <v>0</v>
      </c>
      <c r="M25" s="102">
        <f t="shared" si="5"/>
        <v>0</v>
      </c>
      <c r="N25" s="37"/>
      <c r="O25" s="102">
        <f t="shared" si="6"/>
        <v>0</v>
      </c>
      <c r="P25" s="104">
        <f t="shared" si="7"/>
        <v>0</v>
      </c>
    </row>
    <row r="26" spans="1:16" x14ac:dyDescent="0.2">
      <c r="A26" s="28">
        <v>3110120</v>
      </c>
      <c r="B26" s="29" t="s">
        <v>41</v>
      </c>
      <c r="C26" s="30"/>
      <c r="D26" s="105">
        <v>4683225731</v>
      </c>
      <c r="E26" s="105">
        <v>234750000</v>
      </c>
      <c r="F26" s="32">
        <f t="shared" si="0"/>
        <v>4917975731</v>
      </c>
      <c r="G26" s="102">
        <f t="shared" si="1"/>
        <v>0.18540091361005834</v>
      </c>
      <c r="H26" s="105"/>
      <c r="I26" s="34">
        <f t="shared" si="2"/>
        <v>4917975731</v>
      </c>
      <c r="J26" s="105">
        <v>4256783683</v>
      </c>
      <c r="K26" s="102">
        <f t="shared" si="3"/>
        <v>86.55560571736379</v>
      </c>
      <c r="L26" s="103">
        <f t="shared" si="4"/>
        <v>0</v>
      </c>
      <c r="M26" s="102">
        <f t="shared" si="5"/>
        <v>0</v>
      </c>
      <c r="N26" s="105">
        <v>4256783683</v>
      </c>
      <c r="O26" s="102">
        <f t="shared" si="6"/>
        <v>86.55560571736379</v>
      </c>
      <c r="P26" s="104">
        <f t="shared" si="7"/>
        <v>661192048</v>
      </c>
    </row>
    <row r="27" spans="1:16" hidden="1" x14ac:dyDescent="0.2">
      <c r="A27" s="28">
        <v>3110121</v>
      </c>
      <c r="B27" s="29" t="s">
        <v>42</v>
      </c>
      <c r="C27" s="30"/>
      <c r="D27" s="37"/>
      <c r="E27" s="37"/>
      <c r="F27" s="32">
        <f t="shared" si="0"/>
        <v>0</v>
      </c>
      <c r="G27" s="102">
        <f t="shared" si="1"/>
        <v>0</v>
      </c>
      <c r="H27" s="37"/>
      <c r="I27" s="34">
        <f t="shared" si="2"/>
        <v>0</v>
      </c>
      <c r="J27" s="37"/>
      <c r="K27" s="102">
        <f t="shared" si="3"/>
        <v>0</v>
      </c>
      <c r="L27" s="103">
        <f t="shared" si="4"/>
        <v>0</v>
      </c>
      <c r="M27" s="102">
        <f t="shared" si="5"/>
        <v>0</v>
      </c>
      <c r="N27" s="37"/>
      <c r="O27" s="102">
        <f t="shared" si="6"/>
        <v>0</v>
      </c>
      <c r="P27" s="104">
        <f t="shared" si="7"/>
        <v>0</v>
      </c>
    </row>
    <row r="28" spans="1:16" x14ac:dyDescent="0.2">
      <c r="A28" s="28">
        <v>3110123</v>
      </c>
      <c r="B28" s="39" t="s">
        <v>43</v>
      </c>
      <c r="C28" s="30"/>
      <c r="D28" s="105">
        <v>300000000</v>
      </c>
      <c r="E28" s="105">
        <v>1309000000</v>
      </c>
      <c r="F28" s="32">
        <f t="shared" si="0"/>
        <v>1609000000</v>
      </c>
      <c r="G28" s="102">
        <f t="shared" si="1"/>
        <v>6.0657084604589295E-2</v>
      </c>
      <c r="H28" s="105"/>
      <c r="I28" s="34">
        <f t="shared" si="2"/>
        <v>1609000000</v>
      </c>
      <c r="J28" s="105">
        <v>1593807469</v>
      </c>
      <c r="K28" s="102">
        <f t="shared" si="3"/>
        <v>99.0557780609074</v>
      </c>
      <c r="L28" s="103">
        <f t="shared" si="4"/>
        <v>0</v>
      </c>
      <c r="M28" s="102">
        <f t="shared" si="5"/>
        <v>0</v>
      </c>
      <c r="N28" s="105">
        <v>1593807469</v>
      </c>
      <c r="O28" s="102">
        <f t="shared" si="6"/>
        <v>99.0557780609074</v>
      </c>
      <c r="P28" s="104">
        <f t="shared" si="7"/>
        <v>15192531</v>
      </c>
    </row>
    <row r="29" spans="1:16" hidden="1" x14ac:dyDescent="0.2">
      <c r="A29" s="28">
        <v>3110124</v>
      </c>
      <c r="B29" s="39" t="s">
        <v>44</v>
      </c>
      <c r="C29" s="30"/>
      <c r="D29" s="37"/>
      <c r="E29" s="37"/>
      <c r="F29" s="32">
        <f t="shared" si="0"/>
        <v>0</v>
      </c>
      <c r="G29" s="102">
        <f t="shared" si="1"/>
        <v>0</v>
      </c>
      <c r="H29" s="37"/>
      <c r="I29" s="34">
        <f t="shared" si="2"/>
        <v>0</v>
      </c>
      <c r="J29" s="37"/>
      <c r="K29" s="102">
        <f t="shared" si="3"/>
        <v>0</v>
      </c>
      <c r="L29" s="103">
        <f t="shared" si="4"/>
        <v>0</v>
      </c>
      <c r="M29" s="102">
        <f t="shared" si="5"/>
        <v>0</v>
      </c>
      <c r="N29" s="37"/>
      <c r="O29" s="102">
        <f t="shared" si="6"/>
        <v>0</v>
      </c>
      <c r="P29" s="104">
        <f t="shared" si="7"/>
        <v>0</v>
      </c>
    </row>
    <row r="30" spans="1:16" x14ac:dyDescent="0.2">
      <c r="A30" s="28">
        <v>3110125</v>
      </c>
      <c r="B30" s="39" t="s">
        <v>45</v>
      </c>
      <c r="C30" s="30"/>
      <c r="D30" s="31">
        <f>SUM(D31:D33)</f>
        <v>4565230672</v>
      </c>
      <c r="E30" s="31">
        <f>SUM(E31:E33)</f>
        <v>-284992469</v>
      </c>
      <c r="F30" s="32">
        <f t="shared" si="0"/>
        <v>4280238203</v>
      </c>
      <c r="G30" s="102">
        <f t="shared" si="1"/>
        <v>0.16135908689071859</v>
      </c>
      <c r="H30" s="31">
        <f>SUM(H31:H33)</f>
        <v>0</v>
      </c>
      <c r="I30" s="34">
        <f t="shared" si="2"/>
        <v>4280238203</v>
      </c>
      <c r="J30" s="31">
        <f>SUM(J31:J33)</f>
        <v>4086198203</v>
      </c>
      <c r="K30" s="102">
        <f t="shared" si="3"/>
        <v>95.466607445725842</v>
      </c>
      <c r="L30" s="103">
        <f t="shared" si="4"/>
        <v>194040000</v>
      </c>
      <c r="M30" s="102">
        <f t="shared" si="5"/>
        <v>4.5333925542741582</v>
      </c>
      <c r="N30" s="31">
        <f>SUM(N31:N33)</f>
        <v>4280238203</v>
      </c>
      <c r="O30" s="102">
        <f t="shared" si="6"/>
        <v>100</v>
      </c>
      <c r="P30" s="104">
        <f t="shared" si="7"/>
        <v>0</v>
      </c>
    </row>
    <row r="31" spans="1:16" x14ac:dyDescent="0.2">
      <c r="A31" s="28">
        <v>311012501</v>
      </c>
      <c r="B31" s="39" t="s">
        <v>46</v>
      </c>
      <c r="C31" s="30"/>
      <c r="D31" s="105">
        <v>191220450</v>
      </c>
      <c r="E31" s="105">
        <v>104615550</v>
      </c>
      <c r="F31" s="32">
        <f t="shared" si="0"/>
        <v>295836000</v>
      </c>
      <c r="G31" s="102">
        <f t="shared" si="1"/>
        <v>1.1152609870157414E-2</v>
      </c>
      <c r="H31" s="105"/>
      <c r="I31" s="34">
        <f t="shared" si="2"/>
        <v>295836000</v>
      </c>
      <c r="J31" s="105">
        <v>101796000</v>
      </c>
      <c r="K31" s="102">
        <f t="shared" si="3"/>
        <v>34.409605321867517</v>
      </c>
      <c r="L31" s="103">
        <f t="shared" si="4"/>
        <v>194040000</v>
      </c>
      <c r="M31" s="102">
        <f t="shared" si="5"/>
        <v>65.590394678132483</v>
      </c>
      <c r="N31" s="105">
        <v>295836000</v>
      </c>
      <c r="O31" s="102">
        <f t="shared" si="6"/>
        <v>100</v>
      </c>
      <c r="P31" s="104">
        <f t="shared" si="7"/>
        <v>0</v>
      </c>
    </row>
    <row r="32" spans="1:16" hidden="1" x14ac:dyDescent="0.2">
      <c r="A32" s="28">
        <v>311012502</v>
      </c>
      <c r="B32" s="39" t="s">
        <v>47</v>
      </c>
      <c r="C32" s="30"/>
      <c r="D32" s="37"/>
      <c r="E32" s="37"/>
      <c r="F32" s="32">
        <f t="shared" si="0"/>
        <v>0</v>
      </c>
      <c r="G32" s="102">
        <f t="shared" si="1"/>
        <v>0</v>
      </c>
      <c r="H32" s="37"/>
      <c r="I32" s="34">
        <f t="shared" si="2"/>
        <v>0</v>
      </c>
      <c r="J32" s="37"/>
      <c r="K32" s="102">
        <f t="shared" si="3"/>
        <v>0</v>
      </c>
      <c r="L32" s="103">
        <f t="shared" si="4"/>
        <v>0</v>
      </c>
      <c r="M32" s="102">
        <f t="shared" si="5"/>
        <v>0</v>
      </c>
      <c r="N32" s="37"/>
      <c r="O32" s="102">
        <f t="shared" si="6"/>
        <v>0</v>
      </c>
      <c r="P32" s="104">
        <f t="shared" si="7"/>
        <v>0</v>
      </c>
    </row>
    <row r="33" spans="1:16" x14ac:dyDescent="0.2">
      <c r="A33" s="28">
        <v>311012503</v>
      </c>
      <c r="B33" s="39" t="s">
        <v>48</v>
      </c>
      <c r="C33" s="30"/>
      <c r="D33" s="105">
        <v>4374010222</v>
      </c>
      <c r="E33" s="105">
        <v>-389608019</v>
      </c>
      <c r="F33" s="32">
        <f t="shared" si="0"/>
        <v>3984402203</v>
      </c>
      <c r="G33" s="102">
        <f t="shared" si="1"/>
        <v>0.1502064770205612</v>
      </c>
      <c r="H33" s="105"/>
      <c r="I33" s="34">
        <f t="shared" si="2"/>
        <v>3984402203</v>
      </c>
      <c r="J33" s="105">
        <v>3984402203</v>
      </c>
      <c r="K33" s="102">
        <f t="shared" si="3"/>
        <v>100</v>
      </c>
      <c r="L33" s="103">
        <f t="shared" si="4"/>
        <v>0</v>
      </c>
      <c r="M33" s="102">
        <f t="shared" si="5"/>
        <v>0</v>
      </c>
      <c r="N33" s="105">
        <v>3984402203</v>
      </c>
      <c r="O33" s="102">
        <f t="shared" si="6"/>
        <v>100</v>
      </c>
      <c r="P33" s="104">
        <f t="shared" si="7"/>
        <v>0</v>
      </c>
    </row>
    <row r="34" spans="1:16" hidden="1" x14ac:dyDescent="0.2">
      <c r="A34" s="28">
        <v>3110126</v>
      </c>
      <c r="B34" s="29" t="s">
        <v>49</v>
      </c>
      <c r="C34" s="30"/>
      <c r="D34" s="37"/>
      <c r="E34" s="37"/>
      <c r="F34" s="32">
        <f t="shared" si="0"/>
        <v>0</v>
      </c>
      <c r="G34" s="102">
        <f t="shared" si="1"/>
        <v>0</v>
      </c>
      <c r="H34" s="37"/>
      <c r="I34" s="34">
        <f t="shared" si="2"/>
        <v>0</v>
      </c>
      <c r="J34" s="37"/>
      <c r="K34" s="102">
        <f t="shared" si="3"/>
        <v>0</v>
      </c>
      <c r="L34" s="103">
        <f t="shared" si="4"/>
        <v>0</v>
      </c>
      <c r="M34" s="102">
        <f t="shared" si="5"/>
        <v>0</v>
      </c>
      <c r="N34" s="37"/>
      <c r="O34" s="102">
        <f t="shared" si="6"/>
        <v>0</v>
      </c>
      <c r="P34" s="104">
        <f t="shared" si="7"/>
        <v>0</v>
      </c>
    </row>
    <row r="35" spans="1:16" hidden="1" x14ac:dyDescent="0.2">
      <c r="A35" s="28">
        <v>3110127</v>
      </c>
      <c r="B35" s="40" t="s">
        <v>50</v>
      </c>
      <c r="C35" s="30"/>
      <c r="D35" s="37"/>
      <c r="E35" s="37"/>
      <c r="F35" s="32">
        <f t="shared" si="0"/>
        <v>0</v>
      </c>
      <c r="G35" s="102">
        <f t="shared" si="1"/>
        <v>0</v>
      </c>
      <c r="H35" s="37"/>
      <c r="I35" s="34">
        <f t="shared" si="2"/>
        <v>0</v>
      </c>
      <c r="J35" s="37"/>
      <c r="K35" s="102">
        <f t="shared" si="3"/>
        <v>0</v>
      </c>
      <c r="L35" s="103">
        <f t="shared" si="4"/>
        <v>0</v>
      </c>
      <c r="M35" s="102">
        <f t="shared" si="5"/>
        <v>0</v>
      </c>
      <c r="N35" s="37"/>
      <c r="O35" s="102">
        <f t="shared" si="6"/>
        <v>0</v>
      </c>
      <c r="P35" s="104">
        <f t="shared" si="7"/>
        <v>0</v>
      </c>
    </row>
    <row r="36" spans="1:16" ht="25.5" hidden="1" x14ac:dyDescent="0.2">
      <c r="A36" s="28">
        <v>3110128</v>
      </c>
      <c r="B36" s="29" t="s">
        <v>51</v>
      </c>
      <c r="C36" s="30"/>
      <c r="D36" s="37"/>
      <c r="E36" s="37"/>
      <c r="F36" s="32">
        <f t="shared" si="0"/>
        <v>0</v>
      </c>
      <c r="G36" s="102">
        <f t="shared" si="1"/>
        <v>0</v>
      </c>
      <c r="H36" s="37"/>
      <c r="I36" s="34">
        <f t="shared" si="2"/>
        <v>0</v>
      </c>
      <c r="J36" s="37"/>
      <c r="K36" s="102">
        <f t="shared" si="3"/>
        <v>0</v>
      </c>
      <c r="L36" s="103">
        <f t="shared" si="4"/>
        <v>0</v>
      </c>
      <c r="M36" s="102">
        <f t="shared" si="5"/>
        <v>0</v>
      </c>
      <c r="N36" s="37"/>
      <c r="O36" s="102">
        <f t="shared" si="6"/>
        <v>0</v>
      </c>
      <c r="P36" s="104">
        <f t="shared" si="7"/>
        <v>0</v>
      </c>
    </row>
    <row r="37" spans="1:16" x14ac:dyDescent="0.2">
      <c r="A37" s="19">
        <v>31102</v>
      </c>
      <c r="B37" s="20" t="s">
        <v>52</v>
      </c>
      <c r="C37" s="21"/>
      <c r="D37" s="22">
        <f>SUM(D38:D45)-D40</f>
        <v>40448105158</v>
      </c>
      <c r="E37" s="22">
        <f>SUM(E38:E45)-E40</f>
        <v>7188943028</v>
      </c>
      <c r="F37" s="32">
        <f t="shared" si="0"/>
        <v>47637048186</v>
      </c>
      <c r="G37" s="99">
        <f t="shared" si="1"/>
        <v>1.7958511262467984</v>
      </c>
      <c r="H37" s="22">
        <f>SUM(H38:H45)-H40</f>
        <v>0</v>
      </c>
      <c r="I37" s="25">
        <f t="shared" si="2"/>
        <v>47637048186</v>
      </c>
      <c r="J37" s="22">
        <f>SUM(J38:J45)-J40</f>
        <v>34707139642</v>
      </c>
      <c r="K37" s="99">
        <f t="shared" si="3"/>
        <v>72.857452263803452</v>
      </c>
      <c r="L37" s="100">
        <f t="shared" si="4"/>
        <v>10587867846</v>
      </c>
      <c r="M37" s="99">
        <f t="shared" si="5"/>
        <v>22.226120738336714</v>
      </c>
      <c r="N37" s="22">
        <f>SUM(N38:N45)-N40</f>
        <v>45295007488</v>
      </c>
      <c r="O37" s="99">
        <f t="shared" si="6"/>
        <v>95.08357300214017</v>
      </c>
      <c r="P37" s="101">
        <f t="shared" si="7"/>
        <v>2342040698</v>
      </c>
    </row>
    <row r="38" spans="1:16" hidden="1" x14ac:dyDescent="0.2">
      <c r="A38" s="28">
        <v>3110201</v>
      </c>
      <c r="B38" s="40" t="s">
        <v>53</v>
      </c>
      <c r="C38" s="30"/>
      <c r="D38" s="31"/>
      <c r="E38" s="31"/>
      <c r="F38" s="32">
        <f t="shared" si="0"/>
        <v>0</v>
      </c>
      <c r="G38" s="102">
        <f t="shared" si="1"/>
        <v>0</v>
      </c>
      <c r="H38" s="31"/>
      <c r="I38" s="34">
        <f t="shared" si="2"/>
        <v>0</v>
      </c>
      <c r="J38" s="31"/>
      <c r="K38" s="102">
        <f t="shared" si="3"/>
        <v>0</v>
      </c>
      <c r="L38" s="103">
        <f t="shared" si="4"/>
        <v>0</v>
      </c>
      <c r="M38" s="102">
        <f t="shared" si="5"/>
        <v>0</v>
      </c>
      <c r="N38" s="31"/>
      <c r="O38" s="102">
        <f t="shared" si="6"/>
        <v>0</v>
      </c>
      <c r="P38" s="104">
        <f t="shared" si="7"/>
        <v>0</v>
      </c>
    </row>
    <row r="39" spans="1:16" hidden="1" x14ac:dyDescent="0.2">
      <c r="A39" s="28">
        <v>3110202</v>
      </c>
      <c r="B39" s="40" t="s">
        <v>54</v>
      </c>
      <c r="C39" s="30"/>
      <c r="D39" s="37"/>
      <c r="E39" s="37"/>
      <c r="F39" s="32">
        <f t="shared" si="0"/>
        <v>0</v>
      </c>
      <c r="G39" s="102">
        <f t="shared" si="1"/>
        <v>0</v>
      </c>
      <c r="H39" s="37"/>
      <c r="I39" s="34">
        <f t="shared" si="2"/>
        <v>0</v>
      </c>
      <c r="J39" s="37"/>
      <c r="K39" s="102">
        <f t="shared" si="3"/>
        <v>0</v>
      </c>
      <c r="L39" s="103">
        <f t="shared" si="4"/>
        <v>0</v>
      </c>
      <c r="M39" s="102">
        <f t="shared" si="5"/>
        <v>0</v>
      </c>
      <c r="N39" s="37"/>
      <c r="O39" s="102">
        <f t="shared" si="6"/>
        <v>0</v>
      </c>
      <c r="P39" s="104">
        <f t="shared" si="7"/>
        <v>0</v>
      </c>
    </row>
    <row r="40" spans="1:16" x14ac:dyDescent="0.2">
      <c r="A40" s="28">
        <v>3110203</v>
      </c>
      <c r="B40" s="29" t="s">
        <v>55</v>
      </c>
      <c r="C40" s="30"/>
      <c r="D40" s="31">
        <f>SUM(D41:D42)</f>
        <v>31282726068</v>
      </c>
      <c r="E40" s="31">
        <f>SUM(E41:E42)</f>
        <v>7163303163</v>
      </c>
      <c r="F40" s="32">
        <f t="shared" si="0"/>
        <v>38446029231</v>
      </c>
      <c r="G40" s="102">
        <f t="shared" si="1"/>
        <v>1.4493623665477191</v>
      </c>
      <c r="H40" s="31">
        <f>SUM(H41:H42)</f>
        <v>0</v>
      </c>
      <c r="I40" s="34">
        <f t="shared" si="2"/>
        <v>38446029231</v>
      </c>
      <c r="J40" s="31">
        <f>SUM(J41:J42)</f>
        <v>27076673866</v>
      </c>
      <c r="K40" s="102">
        <f t="shared" si="3"/>
        <v>70.427751337626816</v>
      </c>
      <c r="L40" s="103">
        <f t="shared" si="4"/>
        <v>9454771745</v>
      </c>
      <c r="M40" s="102">
        <f t="shared" si="5"/>
        <v>24.592323145237533</v>
      </c>
      <c r="N40" s="31">
        <f>SUM(N41:N42)</f>
        <v>36531445611</v>
      </c>
      <c r="O40" s="102">
        <f t="shared" si="6"/>
        <v>95.020074482864345</v>
      </c>
      <c r="P40" s="104">
        <f t="shared" si="7"/>
        <v>1914583620</v>
      </c>
    </row>
    <row r="41" spans="1:16" x14ac:dyDescent="0.2">
      <c r="A41" s="28">
        <v>311020301</v>
      </c>
      <c r="B41" s="40" t="s">
        <v>56</v>
      </c>
      <c r="C41" s="30"/>
      <c r="D41" s="105">
        <v>31282726068</v>
      </c>
      <c r="E41" s="105">
        <v>7163303163</v>
      </c>
      <c r="F41" s="32">
        <f t="shared" si="0"/>
        <v>38446029231</v>
      </c>
      <c r="G41" s="102">
        <f t="shared" si="1"/>
        <v>1.4493623665477191</v>
      </c>
      <c r="H41" s="105"/>
      <c r="I41" s="34">
        <f t="shared" si="2"/>
        <v>38446029231</v>
      </c>
      <c r="J41" s="105">
        <v>27076673866</v>
      </c>
      <c r="K41" s="102">
        <f t="shared" si="3"/>
        <v>70.427751337626816</v>
      </c>
      <c r="L41" s="103">
        <f t="shared" si="4"/>
        <v>9454771745</v>
      </c>
      <c r="M41" s="102">
        <f t="shared" si="5"/>
        <v>24.592323145237533</v>
      </c>
      <c r="N41" s="105">
        <v>36531445611</v>
      </c>
      <c r="O41" s="102">
        <f t="shared" si="6"/>
        <v>95.020074482864345</v>
      </c>
      <c r="P41" s="104">
        <f t="shared" si="7"/>
        <v>1914583620</v>
      </c>
    </row>
    <row r="42" spans="1:16" hidden="1" x14ac:dyDescent="0.2">
      <c r="A42" s="28">
        <v>311020302</v>
      </c>
      <c r="B42" s="40" t="s">
        <v>57</v>
      </c>
      <c r="C42" s="30"/>
      <c r="D42" s="37"/>
      <c r="E42" s="37"/>
      <c r="F42" s="32">
        <f t="shared" si="0"/>
        <v>0</v>
      </c>
      <c r="G42" s="102">
        <f t="shared" si="1"/>
        <v>0</v>
      </c>
      <c r="H42" s="37"/>
      <c r="I42" s="34">
        <f t="shared" si="2"/>
        <v>0</v>
      </c>
      <c r="J42" s="37"/>
      <c r="K42" s="102">
        <f t="shared" si="3"/>
        <v>0</v>
      </c>
      <c r="L42" s="103">
        <f t="shared" si="4"/>
        <v>0</v>
      </c>
      <c r="M42" s="102">
        <f t="shared" si="5"/>
        <v>0</v>
      </c>
      <c r="N42" s="37"/>
      <c r="O42" s="102">
        <f t="shared" si="6"/>
        <v>0</v>
      </c>
      <c r="P42" s="104">
        <f t="shared" si="7"/>
        <v>0</v>
      </c>
    </row>
    <row r="43" spans="1:16" x14ac:dyDescent="0.2">
      <c r="A43" s="28">
        <v>3110204</v>
      </c>
      <c r="B43" s="29" t="s">
        <v>58</v>
      </c>
      <c r="C43" s="30"/>
      <c r="D43" s="105">
        <v>3260890088</v>
      </c>
      <c r="E43" s="105">
        <v>834693865</v>
      </c>
      <c r="F43" s="32">
        <f t="shared" si="0"/>
        <v>4095583953</v>
      </c>
      <c r="G43" s="102">
        <f t="shared" si="1"/>
        <v>0.15439787591194484</v>
      </c>
      <c r="H43" s="105"/>
      <c r="I43" s="34">
        <f t="shared" si="2"/>
        <v>4095583953</v>
      </c>
      <c r="J43" s="105">
        <v>2798475494</v>
      </c>
      <c r="K43" s="102">
        <f t="shared" si="3"/>
        <v>68.329096073103983</v>
      </c>
      <c r="L43" s="103">
        <f t="shared" si="4"/>
        <v>1133096101</v>
      </c>
      <c r="M43" s="102">
        <f t="shared" si="5"/>
        <v>27.666289203277383</v>
      </c>
      <c r="N43" s="105">
        <v>3931571595</v>
      </c>
      <c r="O43" s="102">
        <f t="shared" si="6"/>
        <v>95.99538527638137</v>
      </c>
      <c r="P43" s="104">
        <f t="shared" si="7"/>
        <v>164012358</v>
      </c>
    </row>
    <row r="44" spans="1:16" hidden="1" x14ac:dyDescent="0.2">
      <c r="A44" s="28">
        <v>3110205</v>
      </c>
      <c r="B44" s="40" t="s">
        <v>59</v>
      </c>
      <c r="C44" s="30"/>
      <c r="D44" s="37"/>
      <c r="E44" s="37"/>
      <c r="F44" s="32">
        <f t="shared" si="0"/>
        <v>0</v>
      </c>
      <c r="G44" s="102">
        <f t="shared" si="1"/>
        <v>0</v>
      </c>
      <c r="H44" s="37"/>
      <c r="I44" s="34">
        <f t="shared" si="2"/>
        <v>0</v>
      </c>
      <c r="J44" s="37"/>
      <c r="K44" s="102">
        <f t="shared" si="3"/>
        <v>0</v>
      </c>
      <c r="L44" s="103">
        <f t="shared" si="4"/>
        <v>0</v>
      </c>
      <c r="M44" s="102">
        <f t="shared" si="5"/>
        <v>0</v>
      </c>
      <c r="N44" s="37"/>
      <c r="O44" s="102">
        <f t="shared" si="6"/>
        <v>0</v>
      </c>
      <c r="P44" s="104">
        <f t="shared" si="7"/>
        <v>0</v>
      </c>
    </row>
    <row r="45" spans="1:16" x14ac:dyDescent="0.2">
      <c r="A45" s="28">
        <v>3110299</v>
      </c>
      <c r="B45" s="40" t="s">
        <v>60</v>
      </c>
      <c r="C45" s="30"/>
      <c r="D45" s="105">
        <v>5904489002</v>
      </c>
      <c r="E45" s="105">
        <v>-809054000</v>
      </c>
      <c r="F45" s="32">
        <f t="shared" si="0"/>
        <v>5095435002</v>
      </c>
      <c r="G45" s="102">
        <f t="shared" si="1"/>
        <v>0.19209088378713463</v>
      </c>
      <c r="H45" s="105"/>
      <c r="I45" s="34">
        <f t="shared" si="2"/>
        <v>5095435002</v>
      </c>
      <c r="J45" s="105">
        <v>4831990282</v>
      </c>
      <c r="K45" s="102">
        <f t="shared" si="3"/>
        <v>94.82978941156945</v>
      </c>
      <c r="L45" s="103">
        <f t="shared" si="4"/>
        <v>0</v>
      </c>
      <c r="M45" s="102">
        <f t="shared" si="5"/>
        <v>0</v>
      </c>
      <c r="N45" s="105">
        <v>4831990282</v>
      </c>
      <c r="O45" s="102">
        <f t="shared" si="6"/>
        <v>94.82978941156945</v>
      </c>
      <c r="P45" s="104">
        <f t="shared" si="7"/>
        <v>263444720</v>
      </c>
    </row>
    <row r="46" spans="1:16" x14ac:dyDescent="0.2">
      <c r="A46" s="19">
        <v>31103</v>
      </c>
      <c r="B46" s="20" t="s">
        <v>61</v>
      </c>
      <c r="C46" s="21"/>
      <c r="D46" s="22">
        <f>SUM(D47+D53+D63)</f>
        <v>55980301255</v>
      </c>
      <c r="E46" s="22">
        <f>SUM(E47+E53+E63)</f>
        <v>-7822133689</v>
      </c>
      <c r="F46" s="32">
        <f t="shared" si="0"/>
        <v>48158167566</v>
      </c>
      <c r="G46" s="99">
        <f t="shared" si="1"/>
        <v>1.8154966093554072</v>
      </c>
      <c r="H46" s="22">
        <f>SUM(H47+H53+H63)</f>
        <v>0</v>
      </c>
      <c r="I46" s="25">
        <f t="shared" si="2"/>
        <v>48158167566</v>
      </c>
      <c r="J46" s="22">
        <f>SUM(J47+J53+J63)</f>
        <v>45564514825</v>
      </c>
      <c r="K46" s="99">
        <f t="shared" si="3"/>
        <v>94.614303508443413</v>
      </c>
      <c r="L46" s="100">
        <f t="shared" si="4"/>
        <v>0</v>
      </c>
      <c r="M46" s="99">
        <f t="shared" si="5"/>
        <v>0</v>
      </c>
      <c r="N46" s="22">
        <f>SUM(N47+N53+N63)</f>
        <v>45564514825</v>
      </c>
      <c r="O46" s="99">
        <f t="shared" si="6"/>
        <v>94.614303508443413</v>
      </c>
      <c r="P46" s="101">
        <f t="shared" si="7"/>
        <v>2593652741</v>
      </c>
    </row>
    <row r="47" spans="1:16" x14ac:dyDescent="0.2">
      <c r="A47" s="28">
        <v>3110301</v>
      </c>
      <c r="B47" s="29" t="s">
        <v>62</v>
      </c>
      <c r="C47" s="30"/>
      <c r="D47" s="31">
        <f>SUM(D48:D52)</f>
        <v>50210848151</v>
      </c>
      <c r="E47" s="31">
        <f>SUM(E48:E52)</f>
        <v>-4958392832</v>
      </c>
      <c r="F47" s="32">
        <f t="shared" si="0"/>
        <v>45252455319</v>
      </c>
      <c r="G47" s="102">
        <f t="shared" si="1"/>
        <v>1.7059552584524424</v>
      </c>
      <c r="H47" s="31">
        <f>SUM(H48:H52)</f>
        <v>0</v>
      </c>
      <c r="I47" s="34">
        <f t="shared" si="2"/>
        <v>45252455319</v>
      </c>
      <c r="J47" s="31">
        <f>SUM(J48:J52)</f>
        <v>42956903635</v>
      </c>
      <c r="K47" s="102">
        <f t="shared" si="3"/>
        <v>94.927232858818655</v>
      </c>
      <c r="L47" s="103">
        <f t="shared" si="4"/>
        <v>0</v>
      </c>
      <c r="M47" s="102">
        <f t="shared" si="5"/>
        <v>0</v>
      </c>
      <c r="N47" s="31">
        <f>SUM(N48:N52)</f>
        <v>42956903635</v>
      </c>
      <c r="O47" s="102">
        <f t="shared" si="6"/>
        <v>94.927232858818655</v>
      </c>
      <c r="P47" s="104">
        <f t="shared" si="7"/>
        <v>2295551684</v>
      </c>
    </row>
    <row r="48" spans="1:16" x14ac:dyDescent="0.2">
      <c r="A48" s="28">
        <v>311030101</v>
      </c>
      <c r="B48" s="29" t="s">
        <v>63</v>
      </c>
      <c r="C48" s="30"/>
      <c r="D48" s="105">
        <v>4237407389</v>
      </c>
      <c r="E48" s="105">
        <v>1583918122</v>
      </c>
      <c r="F48" s="32">
        <f t="shared" si="0"/>
        <v>5821325511</v>
      </c>
      <c r="G48" s="102">
        <f t="shared" si="1"/>
        <v>0.21945595651434494</v>
      </c>
      <c r="H48" s="105"/>
      <c r="I48" s="34">
        <f t="shared" si="2"/>
        <v>5821325511</v>
      </c>
      <c r="J48" s="105">
        <v>4049060605</v>
      </c>
      <c r="K48" s="102">
        <f t="shared" si="3"/>
        <v>69.555646688179166</v>
      </c>
      <c r="L48" s="103">
        <f t="shared" si="4"/>
        <v>0</v>
      </c>
      <c r="M48" s="102">
        <f t="shared" si="5"/>
        <v>0</v>
      </c>
      <c r="N48" s="105">
        <v>4049060605</v>
      </c>
      <c r="O48" s="102">
        <f t="shared" si="6"/>
        <v>69.555646688179166</v>
      </c>
      <c r="P48" s="104">
        <f t="shared" si="7"/>
        <v>1772264906</v>
      </c>
    </row>
    <row r="49" spans="1:16" x14ac:dyDescent="0.2">
      <c r="A49" s="28">
        <v>311030102</v>
      </c>
      <c r="B49" s="29" t="s">
        <v>64</v>
      </c>
      <c r="C49" s="30"/>
      <c r="D49" s="105">
        <v>12533174668</v>
      </c>
      <c r="E49" s="105">
        <v>655087975</v>
      </c>
      <c r="F49" s="32">
        <f t="shared" si="0"/>
        <v>13188262643</v>
      </c>
      <c r="G49" s="102">
        <f t="shared" si="1"/>
        <v>0.49717934302299277</v>
      </c>
      <c r="H49" s="105"/>
      <c r="I49" s="34">
        <f t="shared" si="2"/>
        <v>13188262643</v>
      </c>
      <c r="J49" s="105">
        <v>13188262643</v>
      </c>
      <c r="K49" s="102">
        <f t="shared" si="3"/>
        <v>100</v>
      </c>
      <c r="L49" s="103">
        <f t="shared" si="4"/>
        <v>0</v>
      </c>
      <c r="M49" s="102">
        <f t="shared" si="5"/>
        <v>0</v>
      </c>
      <c r="N49" s="105">
        <v>13188262643</v>
      </c>
      <c r="O49" s="102">
        <f t="shared" si="6"/>
        <v>100</v>
      </c>
      <c r="P49" s="104">
        <f t="shared" si="7"/>
        <v>0</v>
      </c>
    </row>
    <row r="50" spans="1:16" x14ac:dyDescent="0.2">
      <c r="A50" s="28">
        <v>311030103</v>
      </c>
      <c r="B50" s="29" t="s">
        <v>65</v>
      </c>
      <c r="C50" s="30"/>
      <c r="D50" s="105">
        <v>26647406235</v>
      </c>
      <c r="E50" s="105">
        <v>-7238768144</v>
      </c>
      <c r="F50" s="32">
        <f t="shared" si="0"/>
        <v>19408638091</v>
      </c>
      <c r="G50" s="102">
        <f t="shared" si="1"/>
        <v>0.73167893271947881</v>
      </c>
      <c r="H50" s="105"/>
      <c r="I50" s="34">
        <f t="shared" si="2"/>
        <v>19408638091</v>
      </c>
      <c r="J50" s="105">
        <v>19045777914</v>
      </c>
      <c r="K50" s="102">
        <f t="shared" si="3"/>
        <v>98.130419170584346</v>
      </c>
      <c r="L50" s="103">
        <f t="shared" si="4"/>
        <v>0</v>
      </c>
      <c r="M50" s="102">
        <f t="shared" si="5"/>
        <v>0</v>
      </c>
      <c r="N50" s="105">
        <v>19045777914</v>
      </c>
      <c r="O50" s="102">
        <f t="shared" si="6"/>
        <v>98.130419170584346</v>
      </c>
      <c r="P50" s="104">
        <f t="shared" si="7"/>
        <v>362860177</v>
      </c>
    </row>
    <row r="51" spans="1:16" x14ac:dyDescent="0.2">
      <c r="A51" s="28">
        <v>311030104</v>
      </c>
      <c r="B51" s="29" t="s">
        <v>66</v>
      </c>
      <c r="C51" s="30"/>
      <c r="D51" s="105">
        <v>1035236293</v>
      </c>
      <c r="E51" s="105">
        <v>1369215</v>
      </c>
      <c r="F51" s="32">
        <f t="shared" si="0"/>
        <v>1036605508</v>
      </c>
      <c r="G51" s="102">
        <f t="shared" si="1"/>
        <v>3.9078600373113274E-2</v>
      </c>
      <c r="H51" s="105"/>
      <c r="I51" s="34">
        <f t="shared" si="2"/>
        <v>1036605508</v>
      </c>
      <c r="J51" s="105">
        <v>945408736</v>
      </c>
      <c r="K51" s="102">
        <f t="shared" si="3"/>
        <v>91.202364709024877</v>
      </c>
      <c r="L51" s="103">
        <f t="shared" si="4"/>
        <v>0</v>
      </c>
      <c r="M51" s="102">
        <f t="shared" si="5"/>
        <v>0</v>
      </c>
      <c r="N51" s="105">
        <v>945408736</v>
      </c>
      <c r="O51" s="102">
        <f t="shared" si="6"/>
        <v>91.202364709024877</v>
      </c>
      <c r="P51" s="104">
        <f t="shared" si="7"/>
        <v>91196772</v>
      </c>
    </row>
    <row r="52" spans="1:16" x14ac:dyDescent="0.2">
      <c r="A52" s="28">
        <v>311030105</v>
      </c>
      <c r="B52" s="29" t="s">
        <v>67</v>
      </c>
      <c r="C52" s="30"/>
      <c r="D52" s="105">
        <v>5757623566</v>
      </c>
      <c r="E52" s="105">
        <v>40000000</v>
      </c>
      <c r="F52" s="32">
        <f t="shared" si="0"/>
        <v>5797623566</v>
      </c>
      <c r="G52" s="102">
        <f t="shared" si="1"/>
        <v>0.21856242582251253</v>
      </c>
      <c r="H52" s="105"/>
      <c r="I52" s="34">
        <f t="shared" si="2"/>
        <v>5797623566</v>
      </c>
      <c r="J52" s="105">
        <v>5728393737</v>
      </c>
      <c r="K52" s="102">
        <f t="shared" si="3"/>
        <v>98.805892997158423</v>
      </c>
      <c r="L52" s="103">
        <f t="shared" si="4"/>
        <v>0</v>
      </c>
      <c r="M52" s="102">
        <f t="shared" si="5"/>
        <v>0</v>
      </c>
      <c r="N52" s="105">
        <v>5728393737</v>
      </c>
      <c r="O52" s="102">
        <f t="shared" si="6"/>
        <v>98.805892997158423</v>
      </c>
      <c r="P52" s="104">
        <f t="shared" si="7"/>
        <v>69229829</v>
      </c>
    </row>
    <row r="53" spans="1:16" x14ac:dyDescent="0.2">
      <c r="A53" s="28">
        <v>3110302</v>
      </c>
      <c r="B53" s="29" t="s">
        <v>68</v>
      </c>
      <c r="C53" s="30"/>
      <c r="D53" s="31">
        <f>SUM(D54:D62)</f>
        <v>5769453104</v>
      </c>
      <c r="E53" s="31">
        <f>SUM(E54:E62)</f>
        <v>-2863740857</v>
      </c>
      <c r="F53" s="32">
        <f t="shared" si="0"/>
        <v>2905712247</v>
      </c>
      <c r="G53" s="102">
        <f t="shared" si="1"/>
        <v>0.10954135090296474</v>
      </c>
      <c r="H53" s="31">
        <f>SUM(H54:H62)</f>
        <v>0</v>
      </c>
      <c r="I53" s="34">
        <f t="shared" si="2"/>
        <v>2905712247</v>
      </c>
      <c r="J53" s="31">
        <f>SUM(J54:J62)</f>
        <v>2607611190</v>
      </c>
      <c r="K53" s="102">
        <f t="shared" si="3"/>
        <v>89.740861046795871</v>
      </c>
      <c r="L53" s="103">
        <f t="shared" si="4"/>
        <v>0</v>
      </c>
      <c r="M53" s="102">
        <f t="shared" si="5"/>
        <v>0</v>
      </c>
      <c r="N53" s="31">
        <f>SUM(N54:N62)</f>
        <v>2607611190</v>
      </c>
      <c r="O53" s="102">
        <f t="shared" si="6"/>
        <v>89.740861046795871</v>
      </c>
      <c r="P53" s="104">
        <f t="shared" si="7"/>
        <v>298101057</v>
      </c>
    </row>
    <row r="54" spans="1:16" hidden="1" x14ac:dyDescent="0.2">
      <c r="A54" s="28">
        <v>311030201</v>
      </c>
      <c r="B54" s="29" t="s">
        <v>69</v>
      </c>
      <c r="C54" s="30"/>
      <c r="D54" s="37"/>
      <c r="E54" s="37"/>
      <c r="F54" s="32">
        <f t="shared" si="0"/>
        <v>0</v>
      </c>
      <c r="G54" s="102">
        <f t="shared" si="1"/>
        <v>0</v>
      </c>
      <c r="H54" s="37"/>
      <c r="I54" s="34">
        <f t="shared" si="2"/>
        <v>0</v>
      </c>
      <c r="J54" s="37"/>
      <c r="K54" s="102">
        <f t="shared" si="3"/>
        <v>0</v>
      </c>
      <c r="L54" s="103">
        <f t="shared" si="4"/>
        <v>0</v>
      </c>
      <c r="M54" s="102">
        <f t="shared" si="5"/>
        <v>0</v>
      </c>
      <c r="N54" s="37"/>
      <c r="O54" s="102">
        <f t="shared" si="6"/>
        <v>0</v>
      </c>
      <c r="P54" s="104">
        <f t="shared" si="7"/>
        <v>0</v>
      </c>
    </row>
    <row r="55" spans="1:16" hidden="1" x14ac:dyDescent="0.2">
      <c r="A55" s="28">
        <v>311030202</v>
      </c>
      <c r="B55" s="29" t="s">
        <v>70</v>
      </c>
      <c r="C55" s="30"/>
      <c r="D55" s="37"/>
      <c r="E55" s="37"/>
      <c r="F55" s="32">
        <f t="shared" si="0"/>
        <v>0</v>
      </c>
      <c r="G55" s="102">
        <f t="shared" si="1"/>
        <v>0</v>
      </c>
      <c r="H55" s="37"/>
      <c r="I55" s="34">
        <f t="shared" si="2"/>
        <v>0</v>
      </c>
      <c r="J55" s="37"/>
      <c r="K55" s="102">
        <f t="shared" si="3"/>
        <v>0</v>
      </c>
      <c r="L55" s="103">
        <f t="shared" si="4"/>
        <v>0</v>
      </c>
      <c r="M55" s="102">
        <f t="shared" si="5"/>
        <v>0</v>
      </c>
      <c r="N55" s="37"/>
      <c r="O55" s="102">
        <f t="shared" si="6"/>
        <v>0</v>
      </c>
      <c r="P55" s="104">
        <f t="shared" si="7"/>
        <v>0</v>
      </c>
    </row>
    <row r="56" spans="1:16" hidden="1" x14ac:dyDescent="0.2">
      <c r="A56" s="28">
        <v>311030203</v>
      </c>
      <c r="B56" s="29" t="s">
        <v>71</v>
      </c>
      <c r="C56" s="30"/>
      <c r="D56" s="37"/>
      <c r="E56" s="37"/>
      <c r="F56" s="32">
        <f t="shared" si="0"/>
        <v>0</v>
      </c>
      <c r="G56" s="102">
        <f t="shared" si="1"/>
        <v>0</v>
      </c>
      <c r="H56" s="37"/>
      <c r="I56" s="34">
        <f t="shared" si="2"/>
        <v>0</v>
      </c>
      <c r="J56" s="37"/>
      <c r="K56" s="102">
        <f t="shared" si="3"/>
        <v>0</v>
      </c>
      <c r="L56" s="103">
        <f t="shared" si="4"/>
        <v>0</v>
      </c>
      <c r="M56" s="102">
        <f t="shared" si="5"/>
        <v>0</v>
      </c>
      <c r="N56" s="37"/>
      <c r="O56" s="102">
        <f t="shared" si="6"/>
        <v>0</v>
      </c>
      <c r="P56" s="104">
        <f t="shared" si="7"/>
        <v>0</v>
      </c>
    </row>
    <row r="57" spans="1:16" hidden="1" x14ac:dyDescent="0.2">
      <c r="A57" s="28">
        <v>311030204</v>
      </c>
      <c r="B57" s="29" t="s">
        <v>72</v>
      </c>
      <c r="C57" s="30"/>
      <c r="D57" s="37"/>
      <c r="E57" s="37"/>
      <c r="F57" s="32">
        <f t="shared" si="0"/>
        <v>0</v>
      </c>
      <c r="G57" s="102">
        <f t="shared" si="1"/>
        <v>0</v>
      </c>
      <c r="H57" s="37"/>
      <c r="I57" s="34">
        <f t="shared" si="2"/>
        <v>0</v>
      </c>
      <c r="J57" s="37"/>
      <c r="K57" s="102">
        <f t="shared" si="3"/>
        <v>0</v>
      </c>
      <c r="L57" s="103">
        <f t="shared" si="4"/>
        <v>0</v>
      </c>
      <c r="M57" s="102">
        <f t="shared" si="5"/>
        <v>0</v>
      </c>
      <c r="N57" s="37"/>
      <c r="O57" s="102">
        <f t="shared" si="6"/>
        <v>0</v>
      </c>
      <c r="P57" s="104">
        <f t="shared" si="7"/>
        <v>0</v>
      </c>
    </row>
    <row r="58" spans="1:16" hidden="1" x14ac:dyDescent="0.2">
      <c r="A58" s="28">
        <v>311030205</v>
      </c>
      <c r="B58" s="40" t="s">
        <v>73</v>
      </c>
      <c r="C58" s="30"/>
      <c r="D58" s="37"/>
      <c r="E58" s="37"/>
      <c r="F58" s="32">
        <f t="shared" si="0"/>
        <v>0</v>
      </c>
      <c r="G58" s="102">
        <f t="shared" si="1"/>
        <v>0</v>
      </c>
      <c r="H58" s="37"/>
      <c r="I58" s="34">
        <f t="shared" si="2"/>
        <v>0</v>
      </c>
      <c r="J58" s="37"/>
      <c r="K58" s="102">
        <f t="shared" si="3"/>
        <v>0</v>
      </c>
      <c r="L58" s="103">
        <f t="shared" si="4"/>
        <v>0</v>
      </c>
      <c r="M58" s="102">
        <f t="shared" si="5"/>
        <v>0</v>
      </c>
      <c r="N58" s="37"/>
      <c r="O58" s="102">
        <f t="shared" si="6"/>
        <v>0</v>
      </c>
      <c r="P58" s="104">
        <f t="shared" si="7"/>
        <v>0</v>
      </c>
    </row>
    <row r="59" spans="1:16" x14ac:dyDescent="0.2">
      <c r="A59" s="28">
        <v>311030206</v>
      </c>
      <c r="B59" s="40" t="s">
        <v>74</v>
      </c>
      <c r="C59" s="30"/>
      <c r="D59" s="105">
        <v>3359401851</v>
      </c>
      <c r="E59" s="105">
        <v>-1794390465</v>
      </c>
      <c r="F59" s="32">
        <f t="shared" si="0"/>
        <v>1565011386</v>
      </c>
      <c r="G59" s="102">
        <f t="shared" si="1"/>
        <v>5.8998774423708857E-2</v>
      </c>
      <c r="H59" s="105"/>
      <c r="I59" s="34">
        <f t="shared" si="2"/>
        <v>1565011386</v>
      </c>
      <c r="J59" s="105">
        <v>1564108431</v>
      </c>
      <c r="K59" s="102">
        <f t="shared" si="3"/>
        <v>99.942303614652431</v>
      </c>
      <c r="L59" s="103">
        <f t="shared" si="4"/>
        <v>0</v>
      </c>
      <c r="M59" s="102">
        <f t="shared" si="5"/>
        <v>0</v>
      </c>
      <c r="N59" s="105">
        <v>1564108431</v>
      </c>
      <c r="O59" s="102">
        <f t="shared" si="6"/>
        <v>99.942303614652431</v>
      </c>
      <c r="P59" s="104">
        <f t="shared" si="7"/>
        <v>902955</v>
      </c>
    </row>
    <row r="60" spans="1:16" x14ac:dyDescent="0.2">
      <c r="A60" s="28">
        <v>311030207</v>
      </c>
      <c r="B60" s="40" t="s">
        <v>75</v>
      </c>
      <c r="C60" s="30"/>
      <c r="D60" s="105">
        <v>2410051253</v>
      </c>
      <c r="E60" s="105">
        <v>-1069350392</v>
      </c>
      <c r="F60" s="32">
        <f t="shared" si="0"/>
        <v>1340700861</v>
      </c>
      <c r="G60" s="102">
        <f t="shared" si="1"/>
        <v>5.0542576479255884E-2</v>
      </c>
      <c r="H60" s="105"/>
      <c r="I60" s="34">
        <f t="shared" si="2"/>
        <v>1340700861</v>
      </c>
      <c r="J60" s="105">
        <v>1043502759</v>
      </c>
      <c r="K60" s="102">
        <f t="shared" si="3"/>
        <v>77.832631376224654</v>
      </c>
      <c r="L60" s="103">
        <f t="shared" si="4"/>
        <v>0</v>
      </c>
      <c r="M60" s="102">
        <f t="shared" si="5"/>
        <v>0</v>
      </c>
      <c r="N60" s="105">
        <v>1043502759</v>
      </c>
      <c r="O60" s="102">
        <f t="shared" si="6"/>
        <v>77.832631376224654</v>
      </c>
      <c r="P60" s="104">
        <f t="shared" si="7"/>
        <v>297198102</v>
      </c>
    </row>
    <row r="61" spans="1:16" hidden="1" x14ac:dyDescent="0.2">
      <c r="A61" s="28">
        <v>311030208</v>
      </c>
      <c r="B61" s="40" t="s">
        <v>76</v>
      </c>
      <c r="C61" s="30"/>
      <c r="D61" s="37"/>
      <c r="E61" s="37"/>
      <c r="F61" s="32">
        <f t="shared" si="0"/>
        <v>0</v>
      </c>
      <c r="G61" s="102">
        <f t="shared" si="1"/>
        <v>0</v>
      </c>
      <c r="H61" s="37"/>
      <c r="I61" s="34">
        <f t="shared" si="2"/>
        <v>0</v>
      </c>
      <c r="J61" s="37"/>
      <c r="K61" s="102">
        <f t="shared" si="3"/>
        <v>0</v>
      </c>
      <c r="L61" s="103">
        <f t="shared" si="4"/>
        <v>0</v>
      </c>
      <c r="M61" s="102">
        <f t="shared" si="5"/>
        <v>0</v>
      </c>
      <c r="N61" s="37"/>
      <c r="O61" s="102">
        <f t="shared" si="6"/>
        <v>0</v>
      </c>
      <c r="P61" s="104">
        <f t="shared" si="7"/>
        <v>0</v>
      </c>
    </row>
    <row r="62" spans="1:16" hidden="1" x14ac:dyDescent="0.2">
      <c r="A62" s="28">
        <v>311030209</v>
      </c>
      <c r="B62" s="29" t="s">
        <v>77</v>
      </c>
      <c r="C62" s="30"/>
      <c r="D62" s="37"/>
      <c r="E62" s="37"/>
      <c r="F62" s="32">
        <f t="shared" si="0"/>
        <v>0</v>
      </c>
      <c r="G62" s="102">
        <f t="shared" si="1"/>
        <v>0</v>
      </c>
      <c r="H62" s="37"/>
      <c r="I62" s="34">
        <f t="shared" si="2"/>
        <v>0</v>
      </c>
      <c r="J62" s="37"/>
      <c r="K62" s="102">
        <f t="shared" si="3"/>
        <v>0</v>
      </c>
      <c r="L62" s="103">
        <f t="shared" si="4"/>
        <v>0</v>
      </c>
      <c r="M62" s="102">
        <f t="shared" si="5"/>
        <v>0</v>
      </c>
      <c r="N62" s="37"/>
      <c r="O62" s="102">
        <f t="shared" si="6"/>
        <v>0</v>
      </c>
      <c r="P62" s="104">
        <f t="shared" si="7"/>
        <v>0</v>
      </c>
    </row>
    <row r="63" spans="1:16" hidden="1" x14ac:dyDescent="0.2">
      <c r="A63" s="28">
        <v>3110303</v>
      </c>
      <c r="B63" s="29" t="s">
        <v>78</v>
      </c>
      <c r="C63" s="30"/>
      <c r="D63" s="31"/>
      <c r="E63" s="31"/>
      <c r="F63" s="32">
        <f t="shared" si="0"/>
        <v>0</v>
      </c>
      <c r="G63" s="102">
        <f t="shared" si="1"/>
        <v>0</v>
      </c>
      <c r="H63" s="31"/>
      <c r="I63" s="34">
        <f t="shared" si="2"/>
        <v>0</v>
      </c>
      <c r="J63" s="31"/>
      <c r="K63" s="102">
        <f>IF(OR(J63=0,F63=0),0,J63/F63)*100</f>
        <v>0</v>
      </c>
      <c r="L63" s="103">
        <f>SUM(N63-J63)</f>
        <v>0</v>
      </c>
      <c r="M63" s="102">
        <f>IF(OR(L63=0,F63=0),0,L63/F63)*100</f>
        <v>0</v>
      </c>
      <c r="N63" s="31"/>
      <c r="O63" s="102">
        <f>IF(OR(N63=0,F63=0),0,N63/F63)*100</f>
        <v>0</v>
      </c>
      <c r="P63" s="104">
        <f>SUM(F63-N63)</f>
        <v>0</v>
      </c>
    </row>
    <row r="64" spans="1:16" x14ac:dyDescent="0.2">
      <c r="A64" s="41">
        <v>312</v>
      </c>
      <c r="B64" s="20" t="s">
        <v>79</v>
      </c>
      <c r="C64" s="21"/>
      <c r="D64" s="22">
        <f>SUM(D65+D71+D102)</f>
        <v>333667435108</v>
      </c>
      <c r="E64" s="22">
        <f>SUM(E65+E71+E102)</f>
        <v>16628270854</v>
      </c>
      <c r="F64" s="32">
        <f t="shared" si="0"/>
        <v>350295705962</v>
      </c>
      <c r="G64" s="99">
        <f t="shared" si="1"/>
        <v>13.205665800597494</v>
      </c>
      <c r="H64" s="22">
        <f>SUM(H65+H71+H102)</f>
        <v>0</v>
      </c>
      <c r="I64" s="25">
        <f t="shared" si="2"/>
        <v>350295705962</v>
      </c>
      <c r="J64" s="22">
        <f>SUM(J65+J71+J102)</f>
        <v>283838441015</v>
      </c>
      <c r="K64" s="99">
        <f t="shared" si="3"/>
        <v>81.028238766304128</v>
      </c>
      <c r="L64" s="100">
        <f t="shared" si="4"/>
        <v>61339032816</v>
      </c>
      <c r="M64" s="99">
        <f t="shared" si="5"/>
        <v>17.510643656777809</v>
      </c>
      <c r="N64" s="22">
        <f>SUM(N65+N71+N102)</f>
        <v>345177473831</v>
      </c>
      <c r="O64" s="99">
        <f t="shared" si="6"/>
        <v>98.538882423081944</v>
      </c>
      <c r="P64" s="101">
        <f t="shared" si="7"/>
        <v>5118232131</v>
      </c>
    </row>
    <row r="65" spans="1:16" x14ac:dyDescent="0.2">
      <c r="A65" s="28">
        <v>31201</v>
      </c>
      <c r="B65" s="29" t="s">
        <v>80</v>
      </c>
      <c r="C65" s="30"/>
      <c r="D65" s="31">
        <f>SUM(D66:D70)</f>
        <v>44529078050</v>
      </c>
      <c r="E65" s="31">
        <f>SUM(E66:E70)</f>
        <v>-1906499344</v>
      </c>
      <c r="F65" s="32">
        <f t="shared" si="0"/>
        <v>42622578706</v>
      </c>
      <c r="G65" s="102">
        <f t="shared" si="1"/>
        <v>1.606812531159483</v>
      </c>
      <c r="H65" s="31">
        <f>SUM(H66:H70)</f>
        <v>0</v>
      </c>
      <c r="I65" s="34">
        <f t="shared" si="2"/>
        <v>42622578706</v>
      </c>
      <c r="J65" s="31">
        <f>SUM(J66:J70)</f>
        <v>32060397435</v>
      </c>
      <c r="K65" s="102">
        <f t="shared" si="3"/>
        <v>75.219281442694225</v>
      </c>
      <c r="L65" s="103">
        <f t="shared" si="4"/>
        <v>9521331620</v>
      </c>
      <c r="M65" s="102">
        <f t="shared" si="5"/>
        <v>22.33870382567838</v>
      </c>
      <c r="N65" s="31">
        <f>SUM(N66:N70)</f>
        <v>41581729055</v>
      </c>
      <c r="O65" s="102">
        <f t="shared" si="6"/>
        <v>97.557985268372605</v>
      </c>
      <c r="P65" s="104">
        <f t="shared" si="7"/>
        <v>1040849651</v>
      </c>
    </row>
    <row r="66" spans="1:16" x14ac:dyDescent="0.2">
      <c r="A66" s="28">
        <v>3120101</v>
      </c>
      <c r="B66" s="29" t="s">
        <v>81</v>
      </c>
      <c r="C66" s="30"/>
      <c r="D66" s="105">
        <v>3287000006</v>
      </c>
      <c r="E66" s="105">
        <v>1528452241</v>
      </c>
      <c r="F66" s="32">
        <f t="shared" si="0"/>
        <v>4815452247</v>
      </c>
      <c r="G66" s="102">
        <f t="shared" si="1"/>
        <v>0.18153591942550565</v>
      </c>
      <c r="H66" s="105"/>
      <c r="I66" s="34">
        <f t="shared" si="2"/>
        <v>4815452247</v>
      </c>
      <c r="J66" s="105">
        <v>2251271638</v>
      </c>
      <c r="K66" s="102">
        <f t="shared" si="3"/>
        <v>46.750990821319633</v>
      </c>
      <c r="L66" s="103">
        <f t="shared" si="4"/>
        <v>2485753542</v>
      </c>
      <c r="M66" s="102">
        <f t="shared" si="5"/>
        <v>51.620354942749373</v>
      </c>
      <c r="N66" s="105">
        <v>4737025180</v>
      </c>
      <c r="O66" s="102">
        <f t="shared" si="6"/>
        <v>98.371345764068991</v>
      </c>
      <c r="P66" s="104">
        <f t="shared" si="7"/>
        <v>78427067</v>
      </c>
    </row>
    <row r="67" spans="1:16" x14ac:dyDescent="0.2">
      <c r="A67" s="28">
        <v>3120102</v>
      </c>
      <c r="B67" s="29" t="s">
        <v>82</v>
      </c>
      <c r="C67" s="30"/>
      <c r="D67" s="105">
        <v>23026811548</v>
      </c>
      <c r="E67" s="105">
        <v>-1478879964</v>
      </c>
      <c r="F67" s="32">
        <f t="shared" si="0"/>
        <v>21547931584</v>
      </c>
      <c r="G67" s="102">
        <f t="shared" si="1"/>
        <v>0.81232735186114957</v>
      </c>
      <c r="H67" s="105"/>
      <c r="I67" s="34">
        <f t="shared" si="2"/>
        <v>21547931584</v>
      </c>
      <c r="J67" s="105">
        <v>19022214707</v>
      </c>
      <c r="K67" s="102">
        <f t="shared" si="3"/>
        <v>88.278611025127702</v>
      </c>
      <c r="L67" s="103">
        <f t="shared" si="4"/>
        <v>2187021244</v>
      </c>
      <c r="M67" s="102">
        <f t="shared" si="5"/>
        <v>10.149564636746527</v>
      </c>
      <c r="N67" s="105">
        <v>21209235951</v>
      </c>
      <c r="O67" s="102">
        <f t="shared" si="6"/>
        <v>98.428175661874235</v>
      </c>
      <c r="P67" s="104">
        <f t="shared" si="7"/>
        <v>338695633</v>
      </c>
    </row>
    <row r="68" spans="1:16" x14ac:dyDescent="0.2">
      <c r="A68" s="28">
        <v>3120103</v>
      </c>
      <c r="B68" s="29" t="s">
        <v>83</v>
      </c>
      <c r="C68" s="30"/>
      <c r="D68" s="105">
        <v>4707558541</v>
      </c>
      <c r="E68" s="105">
        <v>-337894741</v>
      </c>
      <c r="F68" s="32">
        <f t="shared" si="0"/>
        <v>4369663800</v>
      </c>
      <c r="G68" s="102">
        <f t="shared" si="1"/>
        <v>0.16473030876955325</v>
      </c>
      <c r="H68" s="105"/>
      <c r="I68" s="34">
        <f t="shared" si="2"/>
        <v>4369663800</v>
      </c>
      <c r="J68" s="105">
        <v>3809406071</v>
      </c>
      <c r="K68" s="102">
        <f t="shared" si="3"/>
        <v>87.178470595380816</v>
      </c>
      <c r="L68" s="103">
        <f t="shared" si="4"/>
        <v>558973441</v>
      </c>
      <c r="M68" s="102">
        <f t="shared" si="5"/>
        <v>12.792138402043655</v>
      </c>
      <c r="N68" s="105">
        <v>4368379512</v>
      </c>
      <c r="O68" s="102">
        <f t="shared" si="6"/>
        <v>99.970608997424478</v>
      </c>
      <c r="P68" s="104">
        <f t="shared" si="7"/>
        <v>1284288</v>
      </c>
    </row>
    <row r="69" spans="1:16" x14ac:dyDescent="0.2">
      <c r="A69" s="28">
        <v>3120104</v>
      </c>
      <c r="B69" s="29" t="s">
        <v>84</v>
      </c>
      <c r="C69" s="30"/>
      <c r="D69" s="105">
        <v>13507707955</v>
      </c>
      <c r="E69" s="105">
        <v>-1618176880</v>
      </c>
      <c r="F69" s="32">
        <f t="shared" si="0"/>
        <v>11889531075</v>
      </c>
      <c r="G69" s="102">
        <f t="shared" si="1"/>
        <v>0.44821895110327442</v>
      </c>
      <c r="H69" s="105"/>
      <c r="I69" s="34">
        <f t="shared" si="2"/>
        <v>11889531075</v>
      </c>
      <c r="J69" s="105">
        <v>6977505019</v>
      </c>
      <c r="K69" s="102">
        <f t="shared" si="3"/>
        <v>58.686124582924315</v>
      </c>
      <c r="L69" s="103">
        <f t="shared" si="4"/>
        <v>4289583393</v>
      </c>
      <c r="M69" s="102">
        <f t="shared" si="5"/>
        <v>36.078659166126954</v>
      </c>
      <c r="N69" s="105">
        <v>11267088412</v>
      </c>
      <c r="O69" s="102">
        <f t="shared" si="6"/>
        <v>94.764783749051261</v>
      </c>
      <c r="P69" s="104">
        <f t="shared" si="7"/>
        <v>622442663</v>
      </c>
    </row>
    <row r="70" spans="1:16" hidden="1" x14ac:dyDescent="0.2">
      <c r="A70" s="28">
        <v>3120105</v>
      </c>
      <c r="B70" s="39" t="s">
        <v>85</v>
      </c>
      <c r="C70" s="30"/>
      <c r="D70" s="37"/>
      <c r="E70" s="37"/>
      <c r="F70" s="32">
        <f t="shared" si="0"/>
        <v>0</v>
      </c>
      <c r="G70" s="102">
        <f t="shared" si="1"/>
        <v>0</v>
      </c>
      <c r="H70" s="37"/>
      <c r="I70" s="34">
        <f t="shared" si="2"/>
        <v>0</v>
      </c>
      <c r="J70" s="37"/>
      <c r="K70" s="102">
        <f t="shared" si="3"/>
        <v>0</v>
      </c>
      <c r="L70" s="103">
        <f t="shared" si="4"/>
        <v>0</v>
      </c>
      <c r="M70" s="102">
        <f t="shared" si="5"/>
        <v>0</v>
      </c>
      <c r="N70" s="37"/>
      <c r="O70" s="102">
        <f t="shared" si="6"/>
        <v>0</v>
      </c>
      <c r="P70" s="104">
        <f t="shared" si="7"/>
        <v>0</v>
      </c>
    </row>
    <row r="71" spans="1:16" x14ac:dyDescent="0.2">
      <c r="A71" s="28">
        <v>31202</v>
      </c>
      <c r="B71" s="39" t="s">
        <v>86</v>
      </c>
      <c r="C71" s="30"/>
      <c r="D71" s="31">
        <f>SUM(D72:D101)-D76-D79-D84-D90-D96</f>
        <v>87469552926</v>
      </c>
      <c r="E71" s="31">
        <f>SUM(E72:E101)-E76-E79-E84-E90-E96</f>
        <v>-543027586</v>
      </c>
      <c r="F71" s="32">
        <f t="shared" si="0"/>
        <v>86926525340</v>
      </c>
      <c r="G71" s="102">
        <f t="shared" si="1"/>
        <v>3.2770103181674051</v>
      </c>
      <c r="H71" s="31">
        <f>SUM(H72:H101)-H76-H79-H84-H90-H96</f>
        <v>0</v>
      </c>
      <c r="I71" s="34">
        <f t="shared" si="2"/>
        <v>86926525340</v>
      </c>
      <c r="J71" s="31">
        <f>SUM(J72:J101)-J76-J79-J84-J90-J96</f>
        <v>59358725802</v>
      </c>
      <c r="K71" s="102">
        <f t="shared" si="3"/>
        <v>68.286090545811291</v>
      </c>
      <c r="L71" s="103">
        <f t="shared" si="4"/>
        <v>24385680495</v>
      </c>
      <c r="M71" s="102">
        <f t="shared" si="5"/>
        <v>28.053209764935488</v>
      </c>
      <c r="N71" s="31">
        <f>SUM(N72:N101)-N76-N79-N84-N90-N96</f>
        <v>83744406297</v>
      </c>
      <c r="O71" s="102">
        <f t="shared" si="6"/>
        <v>96.339300310746779</v>
      </c>
      <c r="P71" s="104">
        <f t="shared" si="7"/>
        <v>3182119043</v>
      </c>
    </row>
    <row r="72" spans="1:16" x14ac:dyDescent="0.2">
      <c r="A72" s="28">
        <v>3120201</v>
      </c>
      <c r="B72" s="39" t="s">
        <v>87</v>
      </c>
      <c r="C72" s="30"/>
      <c r="D72" s="105">
        <v>6389361357</v>
      </c>
      <c r="E72" s="105">
        <v>-288742705</v>
      </c>
      <c r="F72" s="32">
        <f t="shared" ref="F72:F135" si="8">SUM(D72+E72)</f>
        <v>6100618652</v>
      </c>
      <c r="G72" s="102">
        <f t="shared" ref="G72:G135" si="9">IF(OR(F72=0,F$7=0),0,F72/F$7)*100</f>
        <v>0.22998492337768769</v>
      </c>
      <c r="H72" s="105"/>
      <c r="I72" s="34">
        <f t="shared" ref="I72:I135" si="10">SUM(F72-H72)</f>
        <v>6100618652</v>
      </c>
      <c r="J72" s="105">
        <v>4618532798</v>
      </c>
      <c r="K72" s="102">
        <f t="shared" ref="K72:K135" si="11">IF(OR(J72=0,F72=0),0,J72/F72)*100</f>
        <v>75.705974450408902</v>
      </c>
      <c r="L72" s="103">
        <f t="shared" si="4"/>
        <v>1403248835</v>
      </c>
      <c r="M72" s="102">
        <f t="shared" ref="M72:M135" si="12">IF(OR(L72=0,F72=0),0,L72/F72)*100</f>
        <v>23.0017464628766</v>
      </c>
      <c r="N72" s="105">
        <v>6021781633</v>
      </c>
      <c r="O72" s="102">
        <f t="shared" ref="O72:O135" si="13">IF(OR(N72=0,F72=0),0,N72/F72)*100</f>
        <v>98.707720913285499</v>
      </c>
      <c r="P72" s="104">
        <f t="shared" si="7"/>
        <v>78837019</v>
      </c>
    </row>
    <row r="73" spans="1:16" x14ac:dyDescent="0.2">
      <c r="A73" s="28">
        <v>3120202</v>
      </c>
      <c r="B73" s="29" t="s">
        <v>88</v>
      </c>
      <c r="C73" s="30"/>
      <c r="D73" s="105">
        <v>650000000</v>
      </c>
      <c r="E73" s="105">
        <v>289000000</v>
      </c>
      <c r="F73" s="32">
        <f t="shared" si="8"/>
        <v>939000000</v>
      </c>
      <c r="G73" s="102">
        <f t="shared" si="9"/>
        <v>3.5399007112311594E-2</v>
      </c>
      <c r="H73" s="105"/>
      <c r="I73" s="34">
        <f t="shared" si="10"/>
        <v>939000000</v>
      </c>
      <c r="J73" s="105">
        <v>858106663</v>
      </c>
      <c r="K73" s="102">
        <f t="shared" si="11"/>
        <v>91.385161128860489</v>
      </c>
      <c r="L73" s="103">
        <f t="shared" si="4"/>
        <v>0</v>
      </c>
      <c r="M73" s="102">
        <f t="shared" si="12"/>
        <v>0</v>
      </c>
      <c r="N73" s="105">
        <v>858106663</v>
      </c>
      <c r="O73" s="102">
        <f t="shared" si="13"/>
        <v>91.385161128860489</v>
      </c>
      <c r="P73" s="104">
        <f t="shared" si="7"/>
        <v>80893337</v>
      </c>
    </row>
    <row r="74" spans="1:16" x14ac:dyDescent="0.2">
      <c r="A74" s="28">
        <v>3120203</v>
      </c>
      <c r="B74" s="29" t="s">
        <v>89</v>
      </c>
      <c r="C74" s="30"/>
      <c r="D74" s="105">
        <v>11993931734</v>
      </c>
      <c r="E74" s="105">
        <v>421607025</v>
      </c>
      <c r="F74" s="32">
        <f t="shared" si="8"/>
        <v>12415538759</v>
      </c>
      <c r="G74" s="102">
        <f t="shared" si="9"/>
        <v>0.46804871654208857</v>
      </c>
      <c r="H74" s="105"/>
      <c r="I74" s="34">
        <f t="shared" si="10"/>
        <v>12415538759</v>
      </c>
      <c r="J74" s="105">
        <v>9614080721</v>
      </c>
      <c r="K74" s="102">
        <f t="shared" si="11"/>
        <v>77.435872156822612</v>
      </c>
      <c r="L74" s="103">
        <f t="shared" si="4"/>
        <v>2120221619</v>
      </c>
      <c r="M74" s="102">
        <f t="shared" si="12"/>
        <v>17.077161613007373</v>
      </c>
      <c r="N74" s="105">
        <v>11734302340</v>
      </c>
      <c r="O74" s="102">
        <f t="shared" si="13"/>
        <v>94.513033769829974</v>
      </c>
      <c r="P74" s="104">
        <f t="shared" si="7"/>
        <v>681236419</v>
      </c>
    </row>
    <row r="75" spans="1:16" x14ac:dyDescent="0.2">
      <c r="A75" s="28">
        <v>3120204</v>
      </c>
      <c r="B75" s="29" t="s">
        <v>90</v>
      </c>
      <c r="C75" s="30"/>
      <c r="D75" s="105">
        <v>1042264527</v>
      </c>
      <c r="E75" s="105">
        <v>-523369373</v>
      </c>
      <c r="F75" s="32">
        <f t="shared" si="8"/>
        <v>518895154</v>
      </c>
      <c r="G75" s="102">
        <f t="shared" si="9"/>
        <v>1.9561632850894586E-2</v>
      </c>
      <c r="H75" s="105"/>
      <c r="I75" s="34">
        <f t="shared" si="10"/>
        <v>518895154</v>
      </c>
      <c r="J75" s="105">
        <v>371168854</v>
      </c>
      <c r="K75" s="102">
        <f t="shared" si="11"/>
        <v>71.530607125307625</v>
      </c>
      <c r="L75" s="103">
        <f t="shared" si="4"/>
        <v>63540818</v>
      </c>
      <c r="M75" s="102">
        <f t="shared" si="12"/>
        <v>12.245405938017297</v>
      </c>
      <c r="N75" s="105">
        <v>434709672</v>
      </c>
      <c r="O75" s="102">
        <f t="shared" si="13"/>
        <v>83.776013063324925</v>
      </c>
      <c r="P75" s="104">
        <f t="shared" si="7"/>
        <v>84185482</v>
      </c>
    </row>
    <row r="76" spans="1:16" x14ac:dyDescent="0.2">
      <c r="A76" s="28">
        <v>3120205</v>
      </c>
      <c r="B76" s="29" t="s">
        <v>91</v>
      </c>
      <c r="C76" s="30"/>
      <c r="D76" s="31">
        <f>SUM(D77:D78)</f>
        <v>38794897919</v>
      </c>
      <c r="E76" s="31">
        <f>SUM(E77:E78)</f>
        <v>-1995985185</v>
      </c>
      <c r="F76" s="32">
        <f t="shared" si="8"/>
        <v>36798912734</v>
      </c>
      <c r="G76" s="102">
        <f t="shared" si="9"/>
        <v>1.3872683424879655</v>
      </c>
      <c r="H76" s="31">
        <f>SUM(H77:H78)</f>
        <v>0</v>
      </c>
      <c r="I76" s="34">
        <f t="shared" si="10"/>
        <v>36798912734</v>
      </c>
      <c r="J76" s="31">
        <f>SUM(J77:J78)</f>
        <v>27016699447</v>
      </c>
      <c r="K76" s="102">
        <f t="shared" si="11"/>
        <v>73.417113278018618</v>
      </c>
      <c r="L76" s="103">
        <f t="shared" si="4"/>
        <v>8843374568</v>
      </c>
      <c r="M76" s="102">
        <f t="shared" si="12"/>
        <v>24.031619172892707</v>
      </c>
      <c r="N76" s="31">
        <f>SUM(N77:N78)</f>
        <v>35860074015</v>
      </c>
      <c r="O76" s="102">
        <f t="shared" si="13"/>
        <v>97.448732450911336</v>
      </c>
      <c r="P76" s="104">
        <f t="shared" si="7"/>
        <v>938838719</v>
      </c>
    </row>
    <row r="77" spans="1:16" x14ac:dyDescent="0.2">
      <c r="A77" s="28">
        <v>312020501</v>
      </c>
      <c r="B77" s="29" t="s">
        <v>92</v>
      </c>
      <c r="C77" s="30"/>
      <c r="D77" s="105">
        <v>38794897919</v>
      </c>
      <c r="E77" s="105">
        <v>-1995985185</v>
      </c>
      <c r="F77" s="32">
        <f t="shared" si="8"/>
        <v>36798912734</v>
      </c>
      <c r="G77" s="102">
        <f t="shared" si="9"/>
        <v>1.3872683424879655</v>
      </c>
      <c r="H77" s="105"/>
      <c r="I77" s="34">
        <f t="shared" si="10"/>
        <v>36798912734</v>
      </c>
      <c r="J77" s="105">
        <v>27016699447</v>
      </c>
      <c r="K77" s="102">
        <f t="shared" si="11"/>
        <v>73.417113278018618</v>
      </c>
      <c r="L77" s="103">
        <f t="shared" si="4"/>
        <v>8843374568</v>
      </c>
      <c r="M77" s="102">
        <f t="shared" si="12"/>
        <v>24.031619172892707</v>
      </c>
      <c r="N77" s="105">
        <v>35860074015</v>
      </c>
      <c r="O77" s="102">
        <f t="shared" si="13"/>
        <v>97.448732450911336</v>
      </c>
      <c r="P77" s="104">
        <f t="shared" si="7"/>
        <v>938838719</v>
      </c>
    </row>
    <row r="78" spans="1:16" hidden="1" x14ac:dyDescent="0.2">
      <c r="A78" s="28">
        <v>312020502</v>
      </c>
      <c r="B78" s="40" t="s">
        <v>93</v>
      </c>
      <c r="C78" s="30"/>
      <c r="D78" s="37"/>
      <c r="E78" s="37"/>
      <c r="F78" s="32">
        <f t="shared" si="8"/>
        <v>0</v>
      </c>
      <c r="G78" s="102">
        <f t="shared" si="9"/>
        <v>0</v>
      </c>
      <c r="H78" s="37"/>
      <c r="I78" s="34">
        <f t="shared" si="10"/>
        <v>0</v>
      </c>
      <c r="J78" s="37"/>
      <c r="K78" s="102">
        <f t="shared" si="11"/>
        <v>0</v>
      </c>
      <c r="L78" s="103">
        <f t="shared" si="4"/>
        <v>0</v>
      </c>
      <c r="M78" s="102">
        <f t="shared" si="12"/>
        <v>0</v>
      </c>
      <c r="N78" s="37"/>
      <c r="O78" s="102">
        <f t="shared" si="13"/>
        <v>0</v>
      </c>
      <c r="P78" s="104">
        <f t="shared" si="7"/>
        <v>0</v>
      </c>
    </row>
    <row r="79" spans="1:16" x14ac:dyDescent="0.2">
      <c r="A79" s="28">
        <v>3120206</v>
      </c>
      <c r="B79" s="29" t="s">
        <v>94</v>
      </c>
      <c r="C79" s="30"/>
      <c r="D79" s="31">
        <f>SUM(D80:D82)</f>
        <v>9529153406</v>
      </c>
      <c r="E79" s="31">
        <f>SUM(E80:E82)</f>
        <v>4753895244</v>
      </c>
      <c r="F79" s="32">
        <f t="shared" si="8"/>
        <v>14283048650</v>
      </c>
      <c r="G79" s="102">
        <f t="shared" si="9"/>
        <v>0.53845126810100363</v>
      </c>
      <c r="H79" s="31">
        <f>SUM(H80:H82)</f>
        <v>0</v>
      </c>
      <c r="I79" s="34">
        <f t="shared" si="10"/>
        <v>14283048650</v>
      </c>
      <c r="J79" s="31">
        <f>SUM(J80:J82)</f>
        <v>8646976551</v>
      </c>
      <c r="K79" s="102">
        <f t="shared" si="11"/>
        <v>60.540132312718832</v>
      </c>
      <c r="L79" s="103">
        <f t="shared" si="4"/>
        <v>5198308254</v>
      </c>
      <c r="M79" s="102">
        <f t="shared" si="12"/>
        <v>36.394948875287909</v>
      </c>
      <c r="N79" s="31">
        <f>SUM(N80:N82)</f>
        <v>13845284805</v>
      </c>
      <c r="O79" s="102">
        <f t="shared" si="13"/>
        <v>96.935081188006734</v>
      </c>
      <c r="P79" s="104">
        <f t="shared" si="7"/>
        <v>437763845</v>
      </c>
    </row>
    <row r="80" spans="1:16" x14ac:dyDescent="0.2">
      <c r="A80" s="28">
        <v>312020601</v>
      </c>
      <c r="B80" s="40" t="s">
        <v>95</v>
      </c>
      <c r="C80" s="30"/>
      <c r="D80" s="105">
        <v>9529153406</v>
      </c>
      <c r="E80" s="105">
        <v>4753895244</v>
      </c>
      <c r="F80" s="32">
        <f t="shared" si="8"/>
        <v>14283048650</v>
      </c>
      <c r="G80" s="102">
        <f t="shared" si="9"/>
        <v>0.53845126810100363</v>
      </c>
      <c r="H80" s="105"/>
      <c r="I80" s="34">
        <f t="shared" si="10"/>
        <v>14283048650</v>
      </c>
      <c r="J80" s="105">
        <v>8646976551</v>
      </c>
      <c r="K80" s="102">
        <f t="shared" si="11"/>
        <v>60.540132312718832</v>
      </c>
      <c r="L80" s="103">
        <f t="shared" ref="L80:L143" si="14">SUM(N80-J80)</f>
        <v>5198308254</v>
      </c>
      <c r="M80" s="102">
        <f t="shared" si="12"/>
        <v>36.394948875287909</v>
      </c>
      <c r="N80" s="105">
        <v>13845284805</v>
      </c>
      <c r="O80" s="102">
        <f t="shared" si="13"/>
        <v>96.935081188006734</v>
      </c>
      <c r="P80" s="104">
        <f t="shared" ref="P80:P143" si="15">SUM(F80-N80)</f>
        <v>437763845</v>
      </c>
    </row>
    <row r="81" spans="1:16" hidden="1" x14ac:dyDescent="0.2">
      <c r="A81" s="28">
        <v>312020602</v>
      </c>
      <c r="B81" s="40" t="s">
        <v>96</v>
      </c>
      <c r="C81" s="30"/>
      <c r="D81" s="37"/>
      <c r="E81" s="37"/>
      <c r="F81" s="32">
        <f t="shared" si="8"/>
        <v>0</v>
      </c>
      <c r="G81" s="102">
        <f t="shared" si="9"/>
        <v>0</v>
      </c>
      <c r="H81" s="37"/>
      <c r="I81" s="34">
        <f t="shared" si="10"/>
        <v>0</v>
      </c>
      <c r="J81" s="37"/>
      <c r="K81" s="102">
        <f t="shared" si="11"/>
        <v>0</v>
      </c>
      <c r="L81" s="103">
        <f t="shared" si="14"/>
        <v>0</v>
      </c>
      <c r="M81" s="102">
        <f t="shared" si="12"/>
        <v>0</v>
      </c>
      <c r="N81" s="37"/>
      <c r="O81" s="102">
        <f t="shared" si="13"/>
        <v>0</v>
      </c>
      <c r="P81" s="104">
        <f t="shared" si="15"/>
        <v>0</v>
      </c>
    </row>
    <row r="82" spans="1:16" hidden="1" x14ac:dyDescent="0.2">
      <c r="A82" s="28">
        <v>312020603</v>
      </c>
      <c r="B82" s="40" t="s">
        <v>97</v>
      </c>
      <c r="C82" s="30"/>
      <c r="D82" s="37"/>
      <c r="E82" s="37"/>
      <c r="F82" s="32">
        <f t="shared" si="8"/>
        <v>0</v>
      </c>
      <c r="G82" s="102">
        <f t="shared" si="9"/>
        <v>0</v>
      </c>
      <c r="H82" s="37"/>
      <c r="I82" s="34">
        <f t="shared" si="10"/>
        <v>0</v>
      </c>
      <c r="J82" s="37"/>
      <c r="K82" s="102">
        <f t="shared" si="11"/>
        <v>0</v>
      </c>
      <c r="L82" s="103">
        <f t="shared" si="14"/>
        <v>0</v>
      </c>
      <c r="M82" s="102">
        <f t="shared" si="12"/>
        <v>0</v>
      </c>
      <c r="N82" s="37"/>
      <c r="O82" s="102">
        <f t="shared" si="13"/>
        <v>0</v>
      </c>
      <c r="P82" s="104">
        <f t="shared" si="15"/>
        <v>0</v>
      </c>
    </row>
    <row r="83" spans="1:16" x14ac:dyDescent="0.2">
      <c r="A83" s="28">
        <v>3120207</v>
      </c>
      <c r="B83" s="40" t="s">
        <v>98</v>
      </c>
      <c r="C83" s="30"/>
      <c r="D83" s="105">
        <v>3543514665</v>
      </c>
      <c r="E83" s="105">
        <v>-237904004</v>
      </c>
      <c r="F83" s="32">
        <f t="shared" si="8"/>
        <v>3305610661</v>
      </c>
      <c r="G83" s="102">
        <f t="shared" si="9"/>
        <v>0.12461697049975722</v>
      </c>
      <c r="H83" s="105"/>
      <c r="I83" s="34">
        <f t="shared" si="10"/>
        <v>3305610661</v>
      </c>
      <c r="J83" s="105">
        <v>1916730373</v>
      </c>
      <c r="K83" s="102">
        <f t="shared" si="11"/>
        <v>57.984153899726309</v>
      </c>
      <c r="L83" s="103">
        <f t="shared" si="14"/>
        <v>1370602072</v>
      </c>
      <c r="M83" s="102">
        <f t="shared" si="12"/>
        <v>41.462900884563666</v>
      </c>
      <c r="N83" s="105">
        <v>3287332445</v>
      </c>
      <c r="O83" s="102">
        <f t="shared" si="13"/>
        <v>99.447054784289975</v>
      </c>
      <c r="P83" s="104">
        <f t="shared" si="15"/>
        <v>18278216</v>
      </c>
    </row>
    <row r="84" spans="1:16" x14ac:dyDescent="0.2">
      <c r="A84" s="28">
        <v>3120208</v>
      </c>
      <c r="B84" s="29" t="s">
        <v>99</v>
      </c>
      <c r="C84" s="30"/>
      <c r="D84" s="31">
        <f>SUM(D85:D89)</f>
        <v>4086273946</v>
      </c>
      <c r="E84" s="31">
        <f>SUM(E85:E89)</f>
        <v>0</v>
      </c>
      <c r="F84" s="32">
        <f t="shared" si="8"/>
        <v>4086273946</v>
      </c>
      <c r="G84" s="102">
        <f t="shared" si="9"/>
        <v>0.15404690146678118</v>
      </c>
      <c r="H84" s="31">
        <f>SUM(H85:H89)</f>
        <v>0</v>
      </c>
      <c r="I84" s="34">
        <f t="shared" si="10"/>
        <v>4086273946</v>
      </c>
      <c r="J84" s="31">
        <f>SUM(J85:J89)</f>
        <v>3381867527</v>
      </c>
      <c r="K84" s="102">
        <f t="shared" si="11"/>
        <v>82.761644757333656</v>
      </c>
      <c r="L84" s="103">
        <f t="shared" si="14"/>
        <v>482579219</v>
      </c>
      <c r="M84" s="102">
        <f t="shared" si="12"/>
        <v>11.80976178732193</v>
      </c>
      <c r="N84" s="31">
        <f>SUM(N85:N89)</f>
        <v>3864446746</v>
      </c>
      <c r="O84" s="102">
        <f t="shared" si="13"/>
        <v>94.571406544655588</v>
      </c>
      <c r="P84" s="104">
        <f t="shared" si="15"/>
        <v>221827200</v>
      </c>
    </row>
    <row r="85" spans="1:16" hidden="1" x14ac:dyDescent="0.2">
      <c r="A85" s="28">
        <v>312020801</v>
      </c>
      <c r="B85" s="29" t="s">
        <v>100</v>
      </c>
      <c r="C85" s="30"/>
      <c r="D85" s="37"/>
      <c r="E85" s="37"/>
      <c r="F85" s="32">
        <f t="shared" si="8"/>
        <v>0</v>
      </c>
      <c r="G85" s="102">
        <f t="shared" si="9"/>
        <v>0</v>
      </c>
      <c r="H85" s="37"/>
      <c r="I85" s="34">
        <f t="shared" si="10"/>
        <v>0</v>
      </c>
      <c r="J85" s="37"/>
      <c r="K85" s="102">
        <f t="shared" si="11"/>
        <v>0</v>
      </c>
      <c r="L85" s="103">
        <f t="shared" si="14"/>
        <v>0</v>
      </c>
      <c r="M85" s="102">
        <f t="shared" si="12"/>
        <v>0</v>
      </c>
      <c r="N85" s="37"/>
      <c r="O85" s="102">
        <f t="shared" si="13"/>
        <v>0</v>
      </c>
      <c r="P85" s="104">
        <f t="shared" si="15"/>
        <v>0</v>
      </c>
    </row>
    <row r="86" spans="1:16" hidden="1" x14ac:dyDescent="0.2">
      <c r="A86" s="28">
        <v>312020802</v>
      </c>
      <c r="B86" s="29" t="s">
        <v>101</v>
      </c>
      <c r="C86" s="30"/>
      <c r="D86" s="37"/>
      <c r="E86" s="37"/>
      <c r="F86" s="32">
        <f t="shared" si="8"/>
        <v>0</v>
      </c>
      <c r="G86" s="102">
        <f t="shared" si="9"/>
        <v>0</v>
      </c>
      <c r="H86" s="37"/>
      <c r="I86" s="34">
        <f t="shared" si="10"/>
        <v>0</v>
      </c>
      <c r="J86" s="37"/>
      <c r="K86" s="102">
        <f t="shared" si="11"/>
        <v>0</v>
      </c>
      <c r="L86" s="103">
        <f t="shared" si="14"/>
        <v>0</v>
      </c>
      <c r="M86" s="102">
        <f t="shared" si="12"/>
        <v>0</v>
      </c>
      <c r="N86" s="37"/>
      <c r="O86" s="102">
        <f t="shared" si="13"/>
        <v>0</v>
      </c>
      <c r="P86" s="104">
        <f t="shared" si="15"/>
        <v>0</v>
      </c>
    </row>
    <row r="87" spans="1:16" hidden="1" x14ac:dyDescent="0.2">
      <c r="A87" s="28">
        <v>312020803</v>
      </c>
      <c r="B87" s="29" t="s">
        <v>102</v>
      </c>
      <c r="C87" s="30"/>
      <c r="D87" s="37"/>
      <c r="E87" s="37"/>
      <c r="F87" s="32">
        <f t="shared" si="8"/>
        <v>0</v>
      </c>
      <c r="G87" s="102">
        <f t="shared" si="9"/>
        <v>0</v>
      </c>
      <c r="H87" s="37"/>
      <c r="I87" s="34">
        <f t="shared" si="10"/>
        <v>0</v>
      </c>
      <c r="J87" s="37"/>
      <c r="K87" s="102">
        <f t="shared" si="11"/>
        <v>0</v>
      </c>
      <c r="L87" s="103">
        <f t="shared" si="14"/>
        <v>0</v>
      </c>
      <c r="M87" s="102">
        <f t="shared" si="12"/>
        <v>0</v>
      </c>
      <c r="N87" s="37"/>
      <c r="O87" s="102">
        <f t="shared" si="13"/>
        <v>0</v>
      </c>
      <c r="P87" s="104">
        <f t="shared" si="15"/>
        <v>0</v>
      </c>
    </row>
    <row r="88" spans="1:16" x14ac:dyDescent="0.2">
      <c r="A88" s="28">
        <v>312020804</v>
      </c>
      <c r="B88" s="29" t="s">
        <v>103</v>
      </c>
      <c r="C88" s="30"/>
      <c r="D88" s="105">
        <v>4086273946</v>
      </c>
      <c r="E88" s="105"/>
      <c r="F88" s="32">
        <f t="shared" si="8"/>
        <v>4086273946</v>
      </c>
      <c r="G88" s="102">
        <f t="shared" si="9"/>
        <v>0.15404690146678118</v>
      </c>
      <c r="H88" s="105"/>
      <c r="I88" s="34">
        <f t="shared" si="10"/>
        <v>4086273946</v>
      </c>
      <c r="J88" s="105">
        <v>3381867527</v>
      </c>
      <c r="K88" s="102">
        <f t="shared" si="11"/>
        <v>82.761644757333656</v>
      </c>
      <c r="L88" s="103">
        <f t="shared" si="14"/>
        <v>482579219</v>
      </c>
      <c r="M88" s="102">
        <f t="shared" si="12"/>
        <v>11.80976178732193</v>
      </c>
      <c r="N88" s="105">
        <v>3864446746</v>
      </c>
      <c r="O88" s="102">
        <f t="shared" si="13"/>
        <v>94.571406544655588</v>
      </c>
      <c r="P88" s="104">
        <f t="shared" si="15"/>
        <v>221827200</v>
      </c>
    </row>
    <row r="89" spans="1:16" hidden="1" x14ac:dyDescent="0.2">
      <c r="A89" s="28">
        <v>312020805</v>
      </c>
      <c r="B89" s="29" t="s">
        <v>104</v>
      </c>
      <c r="C89" s="30"/>
      <c r="D89" s="37"/>
      <c r="E89" s="37"/>
      <c r="F89" s="32">
        <f t="shared" si="8"/>
        <v>0</v>
      </c>
      <c r="G89" s="102">
        <f t="shared" si="9"/>
        <v>0</v>
      </c>
      <c r="H89" s="37"/>
      <c r="I89" s="34">
        <f t="shared" si="10"/>
        <v>0</v>
      </c>
      <c r="J89" s="37"/>
      <c r="K89" s="102">
        <f t="shared" si="11"/>
        <v>0</v>
      </c>
      <c r="L89" s="103">
        <f t="shared" si="14"/>
        <v>0</v>
      </c>
      <c r="M89" s="102">
        <f t="shared" si="12"/>
        <v>0</v>
      </c>
      <c r="N89" s="37"/>
      <c r="O89" s="102">
        <f t="shared" si="13"/>
        <v>0</v>
      </c>
      <c r="P89" s="104">
        <f t="shared" si="15"/>
        <v>0</v>
      </c>
    </row>
    <row r="90" spans="1:16" x14ac:dyDescent="0.2">
      <c r="A90" s="28">
        <v>3120209</v>
      </c>
      <c r="B90" s="29" t="s">
        <v>105</v>
      </c>
      <c r="C90" s="30"/>
      <c r="D90" s="31">
        <f>SUM(D91:D92)</f>
        <v>1000000008</v>
      </c>
      <c r="E90" s="31">
        <f>SUM(E91:E92)</f>
        <v>-289899501</v>
      </c>
      <c r="F90" s="32">
        <f t="shared" si="8"/>
        <v>710100507</v>
      </c>
      <c r="G90" s="102">
        <f t="shared" si="9"/>
        <v>2.6769811392704009E-2</v>
      </c>
      <c r="H90" s="31">
        <f>SUM(H91:H92)</f>
        <v>0</v>
      </c>
      <c r="I90" s="34">
        <f t="shared" si="10"/>
        <v>710100507</v>
      </c>
      <c r="J90" s="31">
        <f>SUM(J91:J92)</f>
        <v>483613241</v>
      </c>
      <c r="K90" s="102">
        <f t="shared" si="11"/>
        <v>68.104900113808824</v>
      </c>
      <c r="L90" s="103">
        <f t="shared" si="14"/>
        <v>216454600</v>
      </c>
      <c r="M90" s="102">
        <f t="shared" si="12"/>
        <v>30.482248338966471</v>
      </c>
      <c r="N90" s="31">
        <f>SUM(N91:N92)</f>
        <v>700067841</v>
      </c>
      <c r="O90" s="102">
        <f t="shared" si="13"/>
        <v>98.587148452775281</v>
      </c>
      <c r="P90" s="104">
        <f t="shared" si="15"/>
        <v>10032666</v>
      </c>
    </row>
    <row r="91" spans="1:16" x14ac:dyDescent="0.2">
      <c r="A91" s="28">
        <v>312020901</v>
      </c>
      <c r="B91" s="40" t="s">
        <v>106</v>
      </c>
      <c r="C91" s="30"/>
      <c r="D91" s="105">
        <v>1000000008</v>
      </c>
      <c r="E91" s="105">
        <v>-289899501</v>
      </c>
      <c r="F91" s="32">
        <f t="shared" si="8"/>
        <v>710100507</v>
      </c>
      <c r="G91" s="102">
        <f t="shared" si="9"/>
        <v>2.6769811392704009E-2</v>
      </c>
      <c r="H91" s="105"/>
      <c r="I91" s="34">
        <f t="shared" si="10"/>
        <v>710100507</v>
      </c>
      <c r="J91" s="105">
        <v>483613241</v>
      </c>
      <c r="K91" s="102">
        <f t="shared" si="11"/>
        <v>68.104900113808824</v>
      </c>
      <c r="L91" s="103">
        <f t="shared" si="14"/>
        <v>216454600</v>
      </c>
      <c r="M91" s="102">
        <f t="shared" si="12"/>
        <v>30.482248338966471</v>
      </c>
      <c r="N91" s="105">
        <v>700067841</v>
      </c>
      <c r="O91" s="102">
        <f t="shared" si="13"/>
        <v>98.587148452775281</v>
      </c>
      <c r="P91" s="104">
        <f t="shared" si="15"/>
        <v>10032666</v>
      </c>
    </row>
    <row r="92" spans="1:16" hidden="1" x14ac:dyDescent="0.2">
      <c r="A92" s="28">
        <v>312020902</v>
      </c>
      <c r="B92" s="40" t="s">
        <v>107</v>
      </c>
      <c r="C92" s="30"/>
      <c r="D92" s="37"/>
      <c r="E92" s="37"/>
      <c r="F92" s="32">
        <f t="shared" si="8"/>
        <v>0</v>
      </c>
      <c r="G92" s="102">
        <f t="shared" si="9"/>
        <v>0</v>
      </c>
      <c r="H92" s="37"/>
      <c r="I92" s="34">
        <f t="shared" si="10"/>
        <v>0</v>
      </c>
      <c r="J92" s="37"/>
      <c r="K92" s="102">
        <f t="shared" si="11"/>
        <v>0</v>
      </c>
      <c r="L92" s="103">
        <f t="shared" si="14"/>
        <v>0</v>
      </c>
      <c r="M92" s="102">
        <f t="shared" si="12"/>
        <v>0</v>
      </c>
      <c r="N92" s="37"/>
      <c r="O92" s="102">
        <f t="shared" si="13"/>
        <v>0</v>
      </c>
      <c r="P92" s="104">
        <f t="shared" si="15"/>
        <v>0</v>
      </c>
    </row>
    <row r="93" spans="1:16" x14ac:dyDescent="0.2">
      <c r="A93" s="28">
        <v>3120210</v>
      </c>
      <c r="B93" s="29" t="s">
        <v>108</v>
      </c>
      <c r="C93" s="30"/>
      <c r="D93" s="105">
        <v>1127508850</v>
      </c>
      <c r="E93" s="105">
        <v>688701888</v>
      </c>
      <c r="F93" s="32">
        <f t="shared" si="8"/>
        <v>1816210738</v>
      </c>
      <c r="G93" s="102">
        <f t="shared" si="9"/>
        <v>6.8468644123449079E-2</v>
      </c>
      <c r="H93" s="105"/>
      <c r="I93" s="34">
        <f t="shared" si="10"/>
        <v>1816210738</v>
      </c>
      <c r="J93" s="105">
        <v>1042964181</v>
      </c>
      <c r="K93" s="102">
        <f t="shared" si="11"/>
        <v>57.425284366973059</v>
      </c>
      <c r="L93" s="103">
        <f t="shared" si="14"/>
        <v>755603500</v>
      </c>
      <c r="M93" s="102">
        <f t="shared" si="12"/>
        <v>41.603294385984405</v>
      </c>
      <c r="N93" s="105">
        <v>1798567681</v>
      </c>
      <c r="O93" s="102">
        <f t="shared" si="13"/>
        <v>99.028578752957458</v>
      </c>
      <c r="P93" s="104">
        <f t="shared" si="15"/>
        <v>17643057</v>
      </c>
    </row>
    <row r="94" spans="1:16" x14ac:dyDescent="0.2">
      <c r="A94" s="28">
        <v>3120211</v>
      </c>
      <c r="B94" s="29" t="s">
        <v>109</v>
      </c>
      <c r="C94" s="30"/>
      <c r="D94" s="105">
        <v>6260474510</v>
      </c>
      <c r="E94" s="105">
        <v>-1730788523</v>
      </c>
      <c r="F94" s="32">
        <f t="shared" si="8"/>
        <v>4529685987</v>
      </c>
      <c r="G94" s="102">
        <f t="shared" si="9"/>
        <v>0.17076292488855288</v>
      </c>
      <c r="H94" s="105"/>
      <c r="I94" s="34">
        <f t="shared" si="10"/>
        <v>4529685987</v>
      </c>
      <c r="J94" s="105">
        <v>806419445</v>
      </c>
      <c r="K94" s="102">
        <f t="shared" si="11"/>
        <v>17.802987829937624</v>
      </c>
      <c r="L94" s="103">
        <f t="shared" si="14"/>
        <v>3342507999</v>
      </c>
      <c r="M94" s="102">
        <f t="shared" si="12"/>
        <v>73.791163638999507</v>
      </c>
      <c r="N94" s="105">
        <v>4148927444</v>
      </c>
      <c r="O94" s="102">
        <f t="shared" si="13"/>
        <v>91.594151468937142</v>
      </c>
      <c r="P94" s="104">
        <f t="shared" si="15"/>
        <v>380758543</v>
      </c>
    </row>
    <row r="95" spans="1:16" x14ac:dyDescent="0.2">
      <c r="A95" s="28">
        <v>3120212</v>
      </c>
      <c r="B95" s="29" t="s">
        <v>110</v>
      </c>
      <c r="C95" s="30"/>
      <c r="D95" s="105">
        <v>2942172004</v>
      </c>
      <c r="E95" s="105">
        <v>-1665258453</v>
      </c>
      <c r="F95" s="32">
        <f t="shared" si="8"/>
        <v>1276913551</v>
      </c>
      <c r="G95" s="102">
        <f t="shared" si="9"/>
        <v>4.8137882719548504E-2</v>
      </c>
      <c r="H95" s="105"/>
      <c r="I95" s="34">
        <f t="shared" si="10"/>
        <v>1276913551</v>
      </c>
      <c r="J95" s="105">
        <v>455850000</v>
      </c>
      <c r="K95" s="102">
        <f t="shared" si="11"/>
        <v>35.699362704938515</v>
      </c>
      <c r="L95" s="103">
        <f t="shared" si="14"/>
        <v>589239011</v>
      </c>
      <c r="M95" s="102">
        <f t="shared" si="12"/>
        <v>46.145568001729195</v>
      </c>
      <c r="N95" s="105">
        <v>1045089011</v>
      </c>
      <c r="O95" s="102">
        <f t="shared" si="13"/>
        <v>81.844930706667711</v>
      </c>
      <c r="P95" s="104">
        <f t="shared" si="15"/>
        <v>231824540</v>
      </c>
    </row>
    <row r="96" spans="1:16" x14ac:dyDescent="0.2">
      <c r="A96" s="28">
        <v>3120213</v>
      </c>
      <c r="B96" s="29" t="s">
        <v>111</v>
      </c>
      <c r="C96" s="30"/>
      <c r="D96" s="31">
        <f>SUM(D97:D98)</f>
        <v>110000000</v>
      </c>
      <c r="E96" s="31">
        <f>SUM(E97:E98)</f>
        <v>35716001</v>
      </c>
      <c r="F96" s="32">
        <f t="shared" si="8"/>
        <v>145716001</v>
      </c>
      <c r="G96" s="102">
        <f t="shared" si="9"/>
        <v>5.4932926046609189E-3</v>
      </c>
      <c r="H96" s="31">
        <f>SUM(H97:H98)</f>
        <v>0</v>
      </c>
      <c r="I96" s="34">
        <f t="shared" si="10"/>
        <v>145716001</v>
      </c>
      <c r="J96" s="31">
        <f>SUM(J97:J98)</f>
        <v>145716001</v>
      </c>
      <c r="K96" s="102">
        <f t="shared" si="11"/>
        <v>100</v>
      </c>
      <c r="L96" s="103">
        <f t="shared" si="14"/>
        <v>0</v>
      </c>
      <c r="M96" s="102">
        <f t="shared" si="12"/>
        <v>0</v>
      </c>
      <c r="N96" s="31">
        <f>SUM(N97:N98)</f>
        <v>145716001</v>
      </c>
      <c r="O96" s="102">
        <f t="shared" si="13"/>
        <v>100</v>
      </c>
      <c r="P96" s="104">
        <f t="shared" si="15"/>
        <v>0</v>
      </c>
    </row>
    <row r="97" spans="1:16" hidden="1" x14ac:dyDescent="0.2">
      <c r="A97" s="28">
        <v>312021302</v>
      </c>
      <c r="B97" s="39" t="s">
        <v>112</v>
      </c>
      <c r="C97" s="30"/>
      <c r="D97" s="37"/>
      <c r="E97" s="37"/>
      <c r="F97" s="32">
        <f t="shared" si="8"/>
        <v>0</v>
      </c>
      <c r="G97" s="102">
        <f t="shared" si="9"/>
        <v>0</v>
      </c>
      <c r="H97" s="37"/>
      <c r="I97" s="34">
        <f t="shared" si="10"/>
        <v>0</v>
      </c>
      <c r="J97" s="37"/>
      <c r="K97" s="102">
        <f t="shared" si="11"/>
        <v>0</v>
      </c>
      <c r="L97" s="103">
        <f t="shared" si="14"/>
        <v>0</v>
      </c>
      <c r="M97" s="102">
        <f t="shared" si="12"/>
        <v>0</v>
      </c>
      <c r="N97" s="37"/>
      <c r="O97" s="102">
        <f t="shared" si="13"/>
        <v>0</v>
      </c>
      <c r="P97" s="104">
        <f t="shared" si="15"/>
        <v>0</v>
      </c>
    </row>
    <row r="98" spans="1:16" x14ac:dyDescent="0.2">
      <c r="A98" s="28">
        <v>312021399</v>
      </c>
      <c r="B98" s="40" t="s">
        <v>113</v>
      </c>
      <c r="C98" s="30"/>
      <c r="D98" s="105">
        <v>110000000</v>
      </c>
      <c r="E98" s="105">
        <v>35716001</v>
      </c>
      <c r="F98" s="32">
        <f t="shared" si="8"/>
        <v>145716001</v>
      </c>
      <c r="G98" s="102">
        <f t="shared" si="9"/>
        <v>5.4932926046609189E-3</v>
      </c>
      <c r="H98" s="105"/>
      <c r="I98" s="34">
        <f t="shared" si="10"/>
        <v>145716001</v>
      </c>
      <c r="J98" s="105">
        <v>145716001</v>
      </c>
      <c r="K98" s="102">
        <f t="shared" si="11"/>
        <v>100</v>
      </c>
      <c r="L98" s="103">
        <f t="shared" si="14"/>
        <v>0</v>
      </c>
      <c r="M98" s="102">
        <f t="shared" si="12"/>
        <v>0</v>
      </c>
      <c r="N98" s="105">
        <v>145716001</v>
      </c>
      <c r="O98" s="102">
        <f t="shared" si="13"/>
        <v>100</v>
      </c>
      <c r="P98" s="104">
        <f t="shared" si="15"/>
        <v>0</v>
      </c>
    </row>
    <row r="99" spans="1:16" hidden="1" x14ac:dyDescent="0.2">
      <c r="A99" s="28">
        <v>3120215</v>
      </c>
      <c r="B99" s="40" t="s">
        <v>114</v>
      </c>
      <c r="C99" s="30"/>
      <c r="D99" s="31"/>
      <c r="E99" s="31"/>
      <c r="F99" s="32">
        <f t="shared" si="8"/>
        <v>0</v>
      </c>
      <c r="G99" s="102">
        <f t="shared" si="9"/>
        <v>0</v>
      </c>
      <c r="H99" s="31"/>
      <c r="I99" s="34">
        <f t="shared" si="10"/>
        <v>0</v>
      </c>
      <c r="J99" s="31"/>
      <c r="K99" s="102">
        <f t="shared" si="11"/>
        <v>0</v>
      </c>
      <c r="L99" s="103">
        <f t="shared" si="14"/>
        <v>0</v>
      </c>
      <c r="M99" s="102">
        <f t="shared" si="12"/>
        <v>0</v>
      </c>
      <c r="N99" s="31"/>
      <c r="O99" s="102">
        <f t="shared" si="13"/>
        <v>0</v>
      </c>
      <c r="P99" s="104">
        <f t="shared" si="15"/>
        <v>0</v>
      </c>
    </row>
    <row r="100" spans="1:16" hidden="1" x14ac:dyDescent="0.2">
      <c r="A100" s="28">
        <v>3120217</v>
      </c>
      <c r="B100" s="29" t="s">
        <v>115</v>
      </c>
      <c r="C100" s="30"/>
      <c r="D100" s="37"/>
      <c r="E100" s="37"/>
      <c r="F100" s="32">
        <f t="shared" si="8"/>
        <v>0</v>
      </c>
      <c r="G100" s="102">
        <f t="shared" si="9"/>
        <v>0</v>
      </c>
      <c r="H100" s="37"/>
      <c r="I100" s="34">
        <f t="shared" si="10"/>
        <v>0</v>
      </c>
      <c r="J100" s="37"/>
      <c r="K100" s="102">
        <f t="shared" si="11"/>
        <v>0</v>
      </c>
      <c r="L100" s="103">
        <f t="shared" si="14"/>
        <v>0</v>
      </c>
      <c r="M100" s="102">
        <f t="shared" si="12"/>
        <v>0</v>
      </c>
      <c r="N100" s="37"/>
      <c r="O100" s="102">
        <f t="shared" si="13"/>
        <v>0</v>
      </c>
      <c r="P100" s="104">
        <f t="shared" si="15"/>
        <v>0</v>
      </c>
    </row>
    <row r="101" spans="1:16" hidden="1" x14ac:dyDescent="0.2">
      <c r="A101" s="28">
        <v>3120218</v>
      </c>
      <c r="B101" s="29" t="s">
        <v>116</v>
      </c>
      <c r="C101" s="30"/>
      <c r="D101" s="37"/>
      <c r="E101" s="37"/>
      <c r="F101" s="32">
        <f t="shared" si="8"/>
        <v>0</v>
      </c>
      <c r="G101" s="102">
        <f t="shared" si="9"/>
        <v>0</v>
      </c>
      <c r="H101" s="37"/>
      <c r="I101" s="34">
        <f t="shared" si="10"/>
        <v>0</v>
      </c>
      <c r="J101" s="37"/>
      <c r="K101" s="102">
        <f t="shared" si="11"/>
        <v>0</v>
      </c>
      <c r="L101" s="103">
        <f t="shared" si="14"/>
        <v>0</v>
      </c>
      <c r="M101" s="102">
        <f t="shared" si="12"/>
        <v>0</v>
      </c>
      <c r="N101" s="37"/>
      <c r="O101" s="102">
        <f t="shared" si="13"/>
        <v>0</v>
      </c>
      <c r="P101" s="104">
        <f t="shared" si="15"/>
        <v>0</v>
      </c>
    </row>
    <row r="102" spans="1:16" x14ac:dyDescent="0.2">
      <c r="A102" s="28">
        <v>31203</v>
      </c>
      <c r="B102" s="40" t="s">
        <v>117</v>
      </c>
      <c r="C102" s="30"/>
      <c r="D102" s="37">
        <f>SUM(D104:D108)</f>
        <v>201668804132</v>
      </c>
      <c r="E102" s="37">
        <f>SUM(E104:E108)</f>
        <v>19077797784</v>
      </c>
      <c r="F102" s="32">
        <f t="shared" si="8"/>
        <v>220746601916</v>
      </c>
      <c r="G102" s="102">
        <f t="shared" si="9"/>
        <v>8.3218429512706056</v>
      </c>
      <c r="H102" s="37">
        <f>SUM(H104:H108)</f>
        <v>0</v>
      </c>
      <c r="I102" s="34">
        <f t="shared" si="10"/>
        <v>220746601916</v>
      </c>
      <c r="J102" s="37">
        <f>SUM(J104:J108)</f>
        <v>192419317778</v>
      </c>
      <c r="K102" s="102">
        <f t="shared" si="11"/>
        <v>87.167510669641345</v>
      </c>
      <c r="L102" s="103">
        <f t="shared" si="14"/>
        <v>27432020701</v>
      </c>
      <c r="M102" s="102">
        <f t="shared" si="12"/>
        <v>12.426927736554068</v>
      </c>
      <c r="N102" s="37">
        <f>SUM(N104:N108)</f>
        <v>219851338479</v>
      </c>
      <c r="O102" s="102">
        <f t="shared" si="13"/>
        <v>99.594438406195408</v>
      </c>
      <c r="P102" s="104">
        <f t="shared" si="15"/>
        <v>895263437</v>
      </c>
    </row>
    <row r="103" spans="1:16" x14ac:dyDescent="0.2">
      <c r="A103" s="28">
        <v>3120301</v>
      </c>
      <c r="B103" s="40" t="s">
        <v>118</v>
      </c>
      <c r="C103" s="30"/>
      <c r="D103" s="31">
        <f>SUM(D104)</f>
        <v>750000000</v>
      </c>
      <c r="E103" s="31">
        <f>SUM(E104)</f>
        <v>2385000000</v>
      </c>
      <c r="F103" s="32">
        <f t="shared" si="8"/>
        <v>3135000000</v>
      </c>
      <c r="G103" s="102">
        <f t="shared" si="9"/>
        <v>0.11818518348998598</v>
      </c>
      <c r="H103" s="31">
        <f>SUM(H104)</f>
        <v>0</v>
      </c>
      <c r="I103" s="34">
        <f t="shared" si="10"/>
        <v>3135000000</v>
      </c>
      <c r="J103" s="31">
        <f>SUM(J104)</f>
        <v>2959747202</v>
      </c>
      <c r="K103" s="102">
        <f t="shared" si="11"/>
        <v>94.409799106858046</v>
      </c>
      <c r="L103" s="103">
        <f t="shared" si="14"/>
        <v>0</v>
      </c>
      <c r="M103" s="102">
        <f t="shared" si="12"/>
        <v>0</v>
      </c>
      <c r="N103" s="31">
        <f>SUM(N104)</f>
        <v>2959747202</v>
      </c>
      <c r="O103" s="102">
        <f t="shared" si="13"/>
        <v>94.409799106858046</v>
      </c>
      <c r="P103" s="104">
        <f t="shared" si="15"/>
        <v>175252798</v>
      </c>
    </row>
    <row r="104" spans="1:16" x14ac:dyDescent="0.2">
      <c r="A104" s="28">
        <v>312030102</v>
      </c>
      <c r="B104" s="39" t="s">
        <v>119</v>
      </c>
      <c r="C104" s="30"/>
      <c r="D104" s="105">
        <v>750000000</v>
      </c>
      <c r="E104" s="105">
        <v>2385000000</v>
      </c>
      <c r="F104" s="32">
        <f t="shared" si="8"/>
        <v>3135000000</v>
      </c>
      <c r="G104" s="102">
        <f t="shared" si="9"/>
        <v>0.11818518348998598</v>
      </c>
      <c r="H104" s="105"/>
      <c r="I104" s="34">
        <f t="shared" si="10"/>
        <v>3135000000</v>
      </c>
      <c r="J104" s="105">
        <v>2959747202</v>
      </c>
      <c r="K104" s="102">
        <f t="shared" si="11"/>
        <v>94.409799106858046</v>
      </c>
      <c r="L104" s="103">
        <f t="shared" si="14"/>
        <v>0</v>
      </c>
      <c r="M104" s="102">
        <f t="shared" si="12"/>
        <v>0</v>
      </c>
      <c r="N104" s="105">
        <v>2959747202</v>
      </c>
      <c r="O104" s="102">
        <f t="shared" si="13"/>
        <v>94.409799106858046</v>
      </c>
      <c r="P104" s="104">
        <f t="shared" si="15"/>
        <v>175252798</v>
      </c>
    </row>
    <row r="105" spans="1:16" ht="25.5" x14ac:dyDescent="0.2">
      <c r="A105" s="28">
        <v>3120302</v>
      </c>
      <c r="B105" s="40" t="s">
        <v>120</v>
      </c>
      <c r="C105" s="30"/>
      <c r="D105" s="105">
        <v>192459352548</v>
      </c>
      <c r="E105" s="105">
        <v>6076309852</v>
      </c>
      <c r="F105" s="32">
        <f t="shared" si="8"/>
        <v>198535662400</v>
      </c>
      <c r="G105" s="102">
        <f t="shared" si="9"/>
        <v>7.4845211132535603</v>
      </c>
      <c r="H105" s="105"/>
      <c r="I105" s="34">
        <f t="shared" si="10"/>
        <v>198535662400</v>
      </c>
      <c r="J105" s="105">
        <v>173274320714</v>
      </c>
      <c r="K105" s="102">
        <f t="shared" si="11"/>
        <v>87.276169237995802</v>
      </c>
      <c r="L105" s="103">
        <f t="shared" si="14"/>
        <v>24740018646</v>
      </c>
      <c r="M105" s="102">
        <f t="shared" si="12"/>
        <v>12.461246683306202</v>
      </c>
      <c r="N105" s="105">
        <v>198014339360</v>
      </c>
      <c r="O105" s="102">
        <f t="shared" si="13"/>
        <v>99.737415921302002</v>
      </c>
      <c r="P105" s="104">
        <f t="shared" si="15"/>
        <v>521323040</v>
      </c>
    </row>
    <row r="106" spans="1:16" x14ac:dyDescent="0.2">
      <c r="A106" s="28">
        <v>3120303</v>
      </c>
      <c r="B106" s="40" t="s">
        <v>121</v>
      </c>
      <c r="C106" s="30"/>
      <c r="D106" s="105">
        <v>1615529385</v>
      </c>
      <c r="E106" s="105">
        <v>380199844</v>
      </c>
      <c r="F106" s="32">
        <f t="shared" si="8"/>
        <v>1995729229</v>
      </c>
      <c r="G106" s="102">
        <f t="shared" si="9"/>
        <v>7.5236244059232293E-2</v>
      </c>
      <c r="H106" s="105"/>
      <c r="I106" s="34">
        <f t="shared" si="10"/>
        <v>1995729229</v>
      </c>
      <c r="J106" s="105">
        <v>182529931</v>
      </c>
      <c r="K106" s="102">
        <f t="shared" si="11"/>
        <v>9.1460268431033729</v>
      </c>
      <c r="L106" s="103">
        <f t="shared" si="14"/>
        <v>1810845298</v>
      </c>
      <c r="M106" s="102">
        <f t="shared" si="12"/>
        <v>90.736021284177923</v>
      </c>
      <c r="N106" s="105">
        <v>1993375229</v>
      </c>
      <c r="O106" s="102">
        <f t="shared" si="13"/>
        <v>99.882048127281294</v>
      </c>
      <c r="P106" s="104">
        <f t="shared" si="15"/>
        <v>2354000</v>
      </c>
    </row>
    <row r="107" spans="1:16" hidden="1" x14ac:dyDescent="0.2">
      <c r="A107" s="28">
        <v>3120306</v>
      </c>
      <c r="B107" s="42" t="s">
        <v>122</v>
      </c>
      <c r="C107" s="30"/>
      <c r="D107" s="37"/>
      <c r="E107" s="37"/>
      <c r="F107" s="32">
        <f t="shared" si="8"/>
        <v>0</v>
      </c>
      <c r="G107" s="102">
        <f t="shared" si="9"/>
        <v>0</v>
      </c>
      <c r="H107" s="37"/>
      <c r="I107" s="34">
        <f t="shared" si="10"/>
        <v>0</v>
      </c>
      <c r="J107" s="37"/>
      <c r="K107" s="102">
        <f t="shared" si="11"/>
        <v>0</v>
      </c>
      <c r="L107" s="103">
        <f t="shared" si="14"/>
        <v>0</v>
      </c>
      <c r="M107" s="102">
        <f t="shared" si="12"/>
        <v>0</v>
      </c>
      <c r="N107" s="37"/>
      <c r="O107" s="102">
        <f t="shared" si="13"/>
        <v>0</v>
      </c>
      <c r="P107" s="104">
        <f t="shared" si="15"/>
        <v>0</v>
      </c>
    </row>
    <row r="108" spans="1:16" x14ac:dyDescent="0.2">
      <c r="A108" s="28">
        <v>3120399</v>
      </c>
      <c r="B108" s="40" t="s">
        <v>117</v>
      </c>
      <c r="C108" s="30"/>
      <c r="D108" s="105">
        <v>6843922199</v>
      </c>
      <c r="E108" s="105">
        <v>10236288088</v>
      </c>
      <c r="F108" s="32">
        <f t="shared" si="8"/>
        <v>17080210287</v>
      </c>
      <c r="G108" s="102">
        <f t="shared" si="9"/>
        <v>0.64390041046782809</v>
      </c>
      <c r="H108" s="105"/>
      <c r="I108" s="34">
        <f t="shared" si="10"/>
        <v>17080210287</v>
      </c>
      <c r="J108" s="105">
        <v>16002719931</v>
      </c>
      <c r="K108" s="102">
        <f t="shared" si="11"/>
        <v>93.691586122800302</v>
      </c>
      <c r="L108" s="103">
        <f t="shared" si="14"/>
        <v>881156757</v>
      </c>
      <c r="M108" s="102">
        <f t="shared" si="12"/>
        <v>5.1589338901211388</v>
      </c>
      <c r="N108" s="105">
        <v>16883876688</v>
      </c>
      <c r="O108" s="102">
        <f t="shared" si="13"/>
        <v>98.850520012921422</v>
      </c>
      <c r="P108" s="104">
        <f t="shared" si="15"/>
        <v>196333599</v>
      </c>
    </row>
    <row r="109" spans="1:16" x14ac:dyDescent="0.2">
      <c r="A109" s="19">
        <v>313</v>
      </c>
      <c r="B109" s="43" t="s">
        <v>123</v>
      </c>
      <c r="C109" s="21"/>
      <c r="D109" s="22">
        <f>SUM(D110+D137+D170+D172+D179+D175)</f>
        <v>228522826753</v>
      </c>
      <c r="E109" s="22">
        <f>SUM(E110+E137+E170+E172+E179+E175)</f>
        <v>-3572051711</v>
      </c>
      <c r="F109" s="32">
        <f t="shared" si="8"/>
        <v>224950775042</v>
      </c>
      <c r="G109" s="99">
        <f t="shared" si="9"/>
        <v>8.4803344894906942</v>
      </c>
      <c r="H109" s="22">
        <f>SUM(H110+H137+H170+H172+H179+H175)</f>
        <v>0</v>
      </c>
      <c r="I109" s="25">
        <f t="shared" si="10"/>
        <v>224950775042</v>
      </c>
      <c r="J109" s="22">
        <f>SUM(J110+J137+J170+J172+J179+J175)</f>
        <v>199670406906</v>
      </c>
      <c r="K109" s="99">
        <f t="shared" si="11"/>
        <v>88.761822166969651</v>
      </c>
      <c r="L109" s="100">
        <f t="shared" si="14"/>
        <v>15167325710</v>
      </c>
      <c r="M109" s="99">
        <f t="shared" si="12"/>
        <v>6.742508758713166</v>
      </c>
      <c r="N109" s="22">
        <f>SUM(N110+N137+N170+N172+N179+N175)</f>
        <v>214837732616</v>
      </c>
      <c r="O109" s="99">
        <f t="shared" si="13"/>
        <v>95.504330925682822</v>
      </c>
      <c r="P109" s="101">
        <f t="shared" si="15"/>
        <v>10113042426</v>
      </c>
    </row>
    <row r="110" spans="1:16" hidden="1" x14ac:dyDescent="0.2">
      <c r="A110" s="28">
        <v>31301</v>
      </c>
      <c r="B110" s="43" t="s">
        <v>124</v>
      </c>
      <c r="C110" s="30"/>
      <c r="D110" s="22">
        <f>SUM(D111:D136)-D125-D129</f>
        <v>0</v>
      </c>
      <c r="E110" s="22">
        <f>SUM(E111:E136)-E125-E129</f>
        <v>0</v>
      </c>
      <c r="F110" s="32">
        <f t="shared" si="8"/>
        <v>0</v>
      </c>
      <c r="G110" s="99">
        <f t="shared" si="9"/>
        <v>0</v>
      </c>
      <c r="H110" s="22">
        <f>SUM(H111:H136)-H125-H129</f>
        <v>0</v>
      </c>
      <c r="I110" s="25">
        <f t="shared" si="10"/>
        <v>0</v>
      </c>
      <c r="J110" s="22">
        <f>SUM(J111:J136)-J125-J129</f>
        <v>0</v>
      </c>
      <c r="K110" s="99">
        <f t="shared" si="11"/>
        <v>0</v>
      </c>
      <c r="L110" s="100">
        <f t="shared" si="14"/>
        <v>0</v>
      </c>
      <c r="M110" s="99">
        <f t="shared" si="12"/>
        <v>0</v>
      </c>
      <c r="N110" s="22">
        <f>SUM(N111:N136)-N125-N129</f>
        <v>0</v>
      </c>
      <c r="O110" s="99">
        <f t="shared" si="13"/>
        <v>0</v>
      </c>
      <c r="P110" s="101">
        <f t="shared" si="15"/>
        <v>0</v>
      </c>
    </row>
    <row r="111" spans="1:16" hidden="1" x14ac:dyDescent="0.2">
      <c r="A111" s="28">
        <v>3130104</v>
      </c>
      <c r="B111" s="40" t="s">
        <v>125</v>
      </c>
      <c r="C111" s="30"/>
      <c r="D111" s="22"/>
      <c r="E111" s="22"/>
      <c r="F111" s="32">
        <f t="shared" si="8"/>
        <v>0</v>
      </c>
      <c r="G111" s="99">
        <f t="shared" si="9"/>
        <v>0</v>
      </c>
      <c r="H111" s="22"/>
      <c r="I111" s="25">
        <f t="shared" si="10"/>
        <v>0</v>
      </c>
      <c r="J111" s="22"/>
      <c r="K111" s="99">
        <f t="shared" si="11"/>
        <v>0</v>
      </c>
      <c r="L111" s="100">
        <f t="shared" si="14"/>
        <v>0</v>
      </c>
      <c r="M111" s="99">
        <f t="shared" si="12"/>
        <v>0</v>
      </c>
      <c r="N111" s="22"/>
      <c r="O111" s="99">
        <f t="shared" si="13"/>
        <v>0</v>
      </c>
      <c r="P111" s="101">
        <f t="shared" si="15"/>
        <v>0</v>
      </c>
    </row>
    <row r="112" spans="1:16" ht="25.5" hidden="1" x14ac:dyDescent="0.2">
      <c r="A112" s="28">
        <v>3130105</v>
      </c>
      <c r="B112" s="40" t="s">
        <v>126</v>
      </c>
      <c r="C112" s="30"/>
      <c r="D112" s="22"/>
      <c r="E112" s="22"/>
      <c r="F112" s="32">
        <f t="shared" si="8"/>
        <v>0</v>
      </c>
      <c r="G112" s="99">
        <f t="shared" si="9"/>
        <v>0</v>
      </c>
      <c r="H112" s="22"/>
      <c r="I112" s="25">
        <f t="shared" si="10"/>
        <v>0</v>
      </c>
      <c r="J112" s="22"/>
      <c r="K112" s="99">
        <f t="shared" si="11"/>
        <v>0</v>
      </c>
      <c r="L112" s="100">
        <f t="shared" si="14"/>
        <v>0</v>
      </c>
      <c r="M112" s="99">
        <f t="shared" si="12"/>
        <v>0</v>
      </c>
      <c r="N112" s="22"/>
      <c r="O112" s="99">
        <f t="shared" si="13"/>
        <v>0</v>
      </c>
      <c r="P112" s="101">
        <f t="shared" si="15"/>
        <v>0</v>
      </c>
    </row>
    <row r="113" spans="1:16" hidden="1" x14ac:dyDescent="0.2">
      <c r="A113" s="28">
        <v>3130107</v>
      </c>
      <c r="B113" s="40" t="s">
        <v>127</v>
      </c>
      <c r="C113" s="30"/>
      <c r="D113" s="22"/>
      <c r="E113" s="22"/>
      <c r="F113" s="32">
        <f t="shared" si="8"/>
        <v>0</v>
      </c>
      <c r="G113" s="99">
        <f t="shared" si="9"/>
        <v>0</v>
      </c>
      <c r="H113" s="22"/>
      <c r="I113" s="25">
        <f t="shared" si="10"/>
        <v>0</v>
      </c>
      <c r="J113" s="22"/>
      <c r="K113" s="99">
        <f t="shared" si="11"/>
        <v>0</v>
      </c>
      <c r="L113" s="100">
        <f t="shared" si="14"/>
        <v>0</v>
      </c>
      <c r="M113" s="99">
        <f t="shared" si="12"/>
        <v>0</v>
      </c>
      <c r="N113" s="22"/>
      <c r="O113" s="99">
        <f t="shared" si="13"/>
        <v>0</v>
      </c>
      <c r="P113" s="101">
        <f t="shared" si="15"/>
        <v>0</v>
      </c>
    </row>
    <row r="114" spans="1:16" hidden="1" x14ac:dyDescent="0.2">
      <c r="A114" s="28">
        <v>3130109</v>
      </c>
      <c r="B114" s="40" t="s">
        <v>128</v>
      </c>
      <c r="C114" s="30"/>
      <c r="D114" s="22"/>
      <c r="E114" s="22"/>
      <c r="F114" s="32">
        <f t="shared" si="8"/>
        <v>0</v>
      </c>
      <c r="G114" s="99">
        <f t="shared" si="9"/>
        <v>0</v>
      </c>
      <c r="H114" s="22"/>
      <c r="I114" s="25">
        <f t="shared" si="10"/>
        <v>0</v>
      </c>
      <c r="J114" s="22"/>
      <c r="K114" s="99">
        <f t="shared" si="11"/>
        <v>0</v>
      </c>
      <c r="L114" s="100">
        <f t="shared" si="14"/>
        <v>0</v>
      </c>
      <c r="M114" s="99">
        <f t="shared" si="12"/>
        <v>0</v>
      </c>
      <c r="N114" s="22"/>
      <c r="O114" s="99">
        <f t="shared" si="13"/>
        <v>0</v>
      </c>
      <c r="P114" s="101">
        <f t="shared" si="15"/>
        <v>0</v>
      </c>
    </row>
    <row r="115" spans="1:16" ht="25.5" hidden="1" x14ac:dyDescent="0.2">
      <c r="A115" s="28">
        <v>3130111</v>
      </c>
      <c r="B115" s="40" t="s">
        <v>129</v>
      </c>
      <c r="C115" s="30"/>
      <c r="D115" s="22"/>
      <c r="E115" s="22"/>
      <c r="F115" s="32">
        <f t="shared" si="8"/>
        <v>0</v>
      </c>
      <c r="G115" s="99">
        <f t="shared" si="9"/>
        <v>0</v>
      </c>
      <c r="H115" s="22"/>
      <c r="I115" s="25">
        <f t="shared" si="10"/>
        <v>0</v>
      </c>
      <c r="J115" s="22"/>
      <c r="K115" s="99">
        <f t="shared" si="11"/>
        <v>0</v>
      </c>
      <c r="L115" s="100">
        <f t="shared" si="14"/>
        <v>0</v>
      </c>
      <c r="M115" s="99">
        <f t="shared" si="12"/>
        <v>0</v>
      </c>
      <c r="N115" s="22"/>
      <c r="O115" s="99">
        <f t="shared" si="13"/>
        <v>0</v>
      </c>
      <c r="P115" s="101">
        <f t="shared" si="15"/>
        <v>0</v>
      </c>
    </row>
    <row r="116" spans="1:16" ht="25.5" hidden="1" x14ac:dyDescent="0.2">
      <c r="A116" s="28">
        <v>3130114</v>
      </c>
      <c r="B116" s="40" t="s">
        <v>130</v>
      </c>
      <c r="C116" s="30"/>
      <c r="D116" s="22"/>
      <c r="E116" s="22"/>
      <c r="F116" s="32">
        <f t="shared" si="8"/>
        <v>0</v>
      </c>
      <c r="G116" s="99">
        <f t="shared" si="9"/>
        <v>0</v>
      </c>
      <c r="H116" s="22"/>
      <c r="I116" s="25">
        <f t="shared" si="10"/>
        <v>0</v>
      </c>
      <c r="J116" s="22"/>
      <c r="K116" s="99">
        <f t="shared" si="11"/>
        <v>0</v>
      </c>
      <c r="L116" s="100">
        <f t="shared" si="14"/>
        <v>0</v>
      </c>
      <c r="M116" s="99">
        <f t="shared" si="12"/>
        <v>0</v>
      </c>
      <c r="N116" s="22"/>
      <c r="O116" s="99">
        <f t="shared" si="13"/>
        <v>0</v>
      </c>
      <c r="P116" s="101">
        <f t="shared" si="15"/>
        <v>0</v>
      </c>
    </row>
    <row r="117" spans="1:16" hidden="1" x14ac:dyDescent="0.2">
      <c r="A117" s="28">
        <v>3130115</v>
      </c>
      <c r="B117" s="40" t="s">
        <v>131</v>
      </c>
      <c r="C117" s="30"/>
      <c r="D117" s="22"/>
      <c r="E117" s="22"/>
      <c r="F117" s="32">
        <f t="shared" si="8"/>
        <v>0</v>
      </c>
      <c r="G117" s="99">
        <f t="shared" si="9"/>
        <v>0</v>
      </c>
      <c r="H117" s="22"/>
      <c r="I117" s="25">
        <f t="shared" si="10"/>
        <v>0</v>
      </c>
      <c r="J117" s="22"/>
      <c r="K117" s="99">
        <f t="shared" si="11"/>
        <v>0</v>
      </c>
      <c r="L117" s="100">
        <f t="shared" si="14"/>
        <v>0</v>
      </c>
      <c r="M117" s="99">
        <f t="shared" si="12"/>
        <v>0</v>
      </c>
      <c r="N117" s="22"/>
      <c r="O117" s="99">
        <f t="shared" si="13"/>
        <v>0</v>
      </c>
      <c r="P117" s="101">
        <f t="shared" si="15"/>
        <v>0</v>
      </c>
    </row>
    <row r="118" spans="1:16" hidden="1" x14ac:dyDescent="0.2">
      <c r="A118" s="28">
        <v>3130116</v>
      </c>
      <c r="B118" s="40" t="s">
        <v>132</v>
      </c>
      <c r="C118" s="30"/>
      <c r="D118" s="22"/>
      <c r="E118" s="22"/>
      <c r="F118" s="32">
        <f t="shared" si="8"/>
        <v>0</v>
      </c>
      <c r="G118" s="99">
        <f t="shared" si="9"/>
        <v>0</v>
      </c>
      <c r="H118" s="22"/>
      <c r="I118" s="25">
        <f t="shared" si="10"/>
        <v>0</v>
      </c>
      <c r="J118" s="22"/>
      <c r="K118" s="99">
        <f t="shared" si="11"/>
        <v>0</v>
      </c>
      <c r="L118" s="100">
        <f t="shared" si="14"/>
        <v>0</v>
      </c>
      <c r="M118" s="99">
        <f t="shared" si="12"/>
        <v>0</v>
      </c>
      <c r="N118" s="22"/>
      <c r="O118" s="99">
        <f t="shared" si="13"/>
        <v>0</v>
      </c>
      <c r="P118" s="101">
        <f t="shared" si="15"/>
        <v>0</v>
      </c>
    </row>
    <row r="119" spans="1:16" hidden="1" x14ac:dyDescent="0.2">
      <c r="A119" s="28">
        <v>3130117</v>
      </c>
      <c r="B119" s="40" t="s">
        <v>133</v>
      </c>
      <c r="C119" s="30"/>
      <c r="D119" s="22"/>
      <c r="E119" s="22"/>
      <c r="F119" s="32">
        <f t="shared" si="8"/>
        <v>0</v>
      </c>
      <c r="G119" s="99">
        <f t="shared" si="9"/>
        <v>0</v>
      </c>
      <c r="H119" s="22"/>
      <c r="I119" s="25">
        <f t="shared" si="10"/>
        <v>0</v>
      </c>
      <c r="J119" s="22"/>
      <c r="K119" s="99">
        <f t="shared" si="11"/>
        <v>0</v>
      </c>
      <c r="L119" s="100">
        <f t="shared" si="14"/>
        <v>0</v>
      </c>
      <c r="M119" s="99">
        <f t="shared" si="12"/>
        <v>0</v>
      </c>
      <c r="N119" s="22"/>
      <c r="O119" s="99">
        <f t="shared" si="13"/>
        <v>0</v>
      </c>
      <c r="P119" s="101">
        <f t="shared" si="15"/>
        <v>0</v>
      </c>
    </row>
    <row r="120" spans="1:16" hidden="1" x14ac:dyDescent="0.2">
      <c r="A120" s="28">
        <v>3130118</v>
      </c>
      <c r="B120" s="40" t="s">
        <v>134</v>
      </c>
      <c r="C120" s="30"/>
      <c r="D120" s="22"/>
      <c r="E120" s="22"/>
      <c r="F120" s="32">
        <f t="shared" si="8"/>
        <v>0</v>
      </c>
      <c r="G120" s="99">
        <f t="shared" si="9"/>
        <v>0</v>
      </c>
      <c r="H120" s="22"/>
      <c r="I120" s="25">
        <f t="shared" si="10"/>
        <v>0</v>
      </c>
      <c r="J120" s="22"/>
      <c r="K120" s="99">
        <f t="shared" si="11"/>
        <v>0</v>
      </c>
      <c r="L120" s="100">
        <f t="shared" si="14"/>
        <v>0</v>
      </c>
      <c r="M120" s="99">
        <f t="shared" si="12"/>
        <v>0</v>
      </c>
      <c r="N120" s="22"/>
      <c r="O120" s="99">
        <f t="shared" si="13"/>
        <v>0</v>
      </c>
      <c r="P120" s="101">
        <f t="shared" si="15"/>
        <v>0</v>
      </c>
    </row>
    <row r="121" spans="1:16" ht="25.5" hidden="1" x14ac:dyDescent="0.2">
      <c r="A121" s="28">
        <v>3130119</v>
      </c>
      <c r="B121" s="40" t="s">
        <v>135</v>
      </c>
      <c r="C121" s="30"/>
      <c r="D121" s="22"/>
      <c r="E121" s="22"/>
      <c r="F121" s="32">
        <f t="shared" si="8"/>
        <v>0</v>
      </c>
      <c r="G121" s="99">
        <f t="shared" si="9"/>
        <v>0</v>
      </c>
      <c r="H121" s="22"/>
      <c r="I121" s="25">
        <f t="shared" si="10"/>
        <v>0</v>
      </c>
      <c r="J121" s="22"/>
      <c r="K121" s="99">
        <f t="shared" si="11"/>
        <v>0</v>
      </c>
      <c r="L121" s="100">
        <f t="shared" si="14"/>
        <v>0</v>
      </c>
      <c r="M121" s="99">
        <f t="shared" si="12"/>
        <v>0</v>
      </c>
      <c r="N121" s="22"/>
      <c r="O121" s="99">
        <f t="shared" si="13"/>
        <v>0</v>
      </c>
      <c r="P121" s="101">
        <f t="shared" si="15"/>
        <v>0</v>
      </c>
    </row>
    <row r="122" spans="1:16" ht="25.5" hidden="1" x14ac:dyDescent="0.2">
      <c r="A122" s="28">
        <v>3130120</v>
      </c>
      <c r="B122" s="40" t="s">
        <v>136</v>
      </c>
      <c r="C122" s="30"/>
      <c r="D122" s="22"/>
      <c r="E122" s="22"/>
      <c r="F122" s="32">
        <f t="shared" si="8"/>
        <v>0</v>
      </c>
      <c r="G122" s="99">
        <f t="shared" si="9"/>
        <v>0</v>
      </c>
      <c r="H122" s="22"/>
      <c r="I122" s="25">
        <f t="shared" si="10"/>
        <v>0</v>
      </c>
      <c r="J122" s="22"/>
      <c r="K122" s="99">
        <f t="shared" si="11"/>
        <v>0</v>
      </c>
      <c r="L122" s="100">
        <f t="shared" si="14"/>
        <v>0</v>
      </c>
      <c r="M122" s="99">
        <f t="shared" si="12"/>
        <v>0</v>
      </c>
      <c r="N122" s="22"/>
      <c r="O122" s="99">
        <f t="shared" si="13"/>
        <v>0</v>
      </c>
      <c r="P122" s="101">
        <f t="shared" si="15"/>
        <v>0</v>
      </c>
    </row>
    <row r="123" spans="1:16" hidden="1" x14ac:dyDescent="0.2">
      <c r="A123" s="28">
        <v>3130121</v>
      </c>
      <c r="B123" s="40" t="s">
        <v>137</v>
      </c>
      <c r="C123" s="30"/>
      <c r="D123" s="22"/>
      <c r="E123" s="22"/>
      <c r="F123" s="32">
        <f t="shared" si="8"/>
        <v>0</v>
      </c>
      <c r="G123" s="99">
        <f t="shared" si="9"/>
        <v>0</v>
      </c>
      <c r="H123" s="22"/>
      <c r="I123" s="25">
        <f t="shared" si="10"/>
        <v>0</v>
      </c>
      <c r="J123" s="22"/>
      <c r="K123" s="99">
        <f t="shared" si="11"/>
        <v>0</v>
      </c>
      <c r="L123" s="100">
        <f t="shared" si="14"/>
        <v>0</v>
      </c>
      <c r="M123" s="99">
        <f t="shared" si="12"/>
        <v>0</v>
      </c>
      <c r="N123" s="22"/>
      <c r="O123" s="99">
        <f t="shared" si="13"/>
        <v>0</v>
      </c>
      <c r="P123" s="101">
        <f t="shared" si="15"/>
        <v>0</v>
      </c>
    </row>
    <row r="124" spans="1:16" ht="25.5" hidden="1" x14ac:dyDescent="0.2">
      <c r="A124" s="28">
        <v>3130122</v>
      </c>
      <c r="B124" s="40" t="s">
        <v>138</v>
      </c>
      <c r="C124" s="30"/>
      <c r="D124" s="22"/>
      <c r="E124" s="22"/>
      <c r="F124" s="32">
        <f t="shared" si="8"/>
        <v>0</v>
      </c>
      <c r="G124" s="99">
        <f t="shared" si="9"/>
        <v>0</v>
      </c>
      <c r="H124" s="22"/>
      <c r="I124" s="25">
        <f t="shared" si="10"/>
        <v>0</v>
      </c>
      <c r="J124" s="22"/>
      <c r="K124" s="99">
        <f t="shared" si="11"/>
        <v>0</v>
      </c>
      <c r="L124" s="100">
        <f t="shared" si="14"/>
        <v>0</v>
      </c>
      <c r="M124" s="99">
        <f t="shared" si="12"/>
        <v>0</v>
      </c>
      <c r="N124" s="22"/>
      <c r="O124" s="99">
        <f t="shared" si="13"/>
        <v>0</v>
      </c>
      <c r="P124" s="101">
        <f t="shared" si="15"/>
        <v>0</v>
      </c>
    </row>
    <row r="125" spans="1:16" ht="25.5" hidden="1" x14ac:dyDescent="0.2">
      <c r="A125" s="28">
        <v>3130123</v>
      </c>
      <c r="B125" s="40" t="s">
        <v>139</v>
      </c>
      <c r="C125" s="30"/>
      <c r="D125" s="22">
        <f>SUM(D126:D127)</f>
        <v>0</v>
      </c>
      <c r="E125" s="22">
        <f>SUM(E126:E127)</f>
        <v>0</v>
      </c>
      <c r="F125" s="32">
        <f t="shared" si="8"/>
        <v>0</v>
      </c>
      <c r="G125" s="99">
        <f t="shared" si="9"/>
        <v>0</v>
      </c>
      <c r="H125" s="22">
        <f>SUM(H126:H127)</f>
        <v>0</v>
      </c>
      <c r="I125" s="25">
        <f t="shared" si="10"/>
        <v>0</v>
      </c>
      <c r="J125" s="22">
        <f>SUM(J126:J127)</f>
        <v>0</v>
      </c>
      <c r="K125" s="99">
        <f t="shared" si="11"/>
        <v>0</v>
      </c>
      <c r="L125" s="100">
        <f t="shared" si="14"/>
        <v>0</v>
      </c>
      <c r="M125" s="99">
        <f t="shared" si="12"/>
        <v>0</v>
      </c>
      <c r="N125" s="22">
        <f>SUM(N126:N127)</f>
        <v>0</v>
      </c>
      <c r="O125" s="99">
        <f t="shared" si="13"/>
        <v>0</v>
      </c>
      <c r="P125" s="101">
        <f t="shared" si="15"/>
        <v>0</v>
      </c>
    </row>
    <row r="126" spans="1:16" hidden="1" x14ac:dyDescent="0.2">
      <c r="A126" s="28">
        <v>313012301</v>
      </c>
      <c r="B126" s="39" t="s">
        <v>24</v>
      </c>
      <c r="C126" s="30"/>
      <c r="D126" s="22"/>
      <c r="E126" s="22"/>
      <c r="F126" s="32">
        <f t="shared" si="8"/>
        <v>0</v>
      </c>
      <c r="G126" s="99">
        <f t="shared" si="9"/>
        <v>0</v>
      </c>
      <c r="H126" s="22"/>
      <c r="I126" s="25">
        <f t="shared" si="10"/>
        <v>0</v>
      </c>
      <c r="J126" s="22"/>
      <c r="K126" s="99">
        <f t="shared" si="11"/>
        <v>0</v>
      </c>
      <c r="L126" s="100">
        <f t="shared" si="14"/>
        <v>0</v>
      </c>
      <c r="M126" s="99">
        <f t="shared" si="12"/>
        <v>0</v>
      </c>
      <c r="N126" s="22"/>
      <c r="O126" s="99">
        <f t="shared" si="13"/>
        <v>0</v>
      </c>
      <c r="P126" s="101">
        <f t="shared" si="15"/>
        <v>0</v>
      </c>
    </row>
    <row r="127" spans="1:16" hidden="1" x14ac:dyDescent="0.2">
      <c r="A127" s="28">
        <v>313012302</v>
      </c>
      <c r="B127" s="39" t="s">
        <v>140</v>
      </c>
      <c r="C127" s="30"/>
      <c r="D127" s="22"/>
      <c r="E127" s="22"/>
      <c r="F127" s="32">
        <f t="shared" si="8"/>
        <v>0</v>
      </c>
      <c r="G127" s="99">
        <f t="shared" si="9"/>
        <v>0</v>
      </c>
      <c r="H127" s="22"/>
      <c r="I127" s="25">
        <f t="shared" si="10"/>
        <v>0</v>
      </c>
      <c r="J127" s="22"/>
      <c r="K127" s="99">
        <f t="shared" si="11"/>
        <v>0</v>
      </c>
      <c r="L127" s="100">
        <f t="shared" si="14"/>
        <v>0</v>
      </c>
      <c r="M127" s="99">
        <f t="shared" si="12"/>
        <v>0</v>
      </c>
      <c r="N127" s="22"/>
      <c r="O127" s="99">
        <f t="shared" si="13"/>
        <v>0</v>
      </c>
      <c r="P127" s="101">
        <f t="shared" si="15"/>
        <v>0</v>
      </c>
    </row>
    <row r="128" spans="1:16" hidden="1" x14ac:dyDescent="0.2">
      <c r="A128" s="44">
        <v>3130124</v>
      </c>
      <c r="B128" s="40" t="s">
        <v>141</v>
      </c>
      <c r="C128" s="30"/>
      <c r="D128" s="22"/>
      <c r="E128" s="22"/>
      <c r="F128" s="32">
        <f t="shared" si="8"/>
        <v>0</v>
      </c>
      <c r="G128" s="99">
        <f t="shared" si="9"/>
        <v>0</v>
      </c>
      <c r="H128" s="22"/>
      <c r="I128" s="25">
        <f t="shared" si="10"/>
        <v>0</v>
      </c>
      <c r="J128" s="22"/>
      <c r="K128" s="99">
        <f t="shared" si="11"/>
        <v>0</v>
      </c>
      <c r="L128" s="100">
        <f t="shared" si="14"/>
        <v>0</v>
      </c>
      <c r="M128" s="99">
        <f t="shared" si="12"/>
        <v>0</v>
      </c>
      <c r="N128" s="22"/>
      <c r="O128" s="99">
        <f t="shared" si="13"/>
        <v>0</v>
      </c>
      <c r="P128" s="101">
        <f t="shared" si="15"/>
        <v>0</v>
      </c>
    </row>
    <row r="129" spans="1:16" ht="25.5" hidden="1" x14ac:dyDescent="0.2">
      <c r="A129" s="44">
        <v>3130125</v>
      </c>
      <c r="B129" s="40" t="s">
        <v>142</v>
      </c>
      <c r="C129" s="30"/>
      <c r="D129" s="22">
        <f>SUM(D130:D133)</f>
        <v>0</v>
      </c>
      <c r="E129" s="22">
        <f>SUM(E130:E133)</f>
        <v>0</v>
      </c>
      <c r="F129" s="32">
        <f t="shared" si="8"/>
        <v>0</v>
      </c>
      <c r="G129" s="99">
        <f t="shared" si="9"/>
        <v>0</v>
      </c>
      <c r="H129" s="22">
        <f>SUM(H130:H133)</f>
        <v>0</v>
      </c>
      <c r="I129" s="25">
        <f t="shared" si="10"/>
        <v>0</v>
      </c>
      <c r="J129" s="22">
        <f>SUM(J130:J133)</f>
        <v>0</v>
      </c>
      <c r="K129" s="99">
        <f t="shared" si="11"/>
        <v>0</v>
      </c>
      <c r="L129" s="100">
        <f t="shared" si="14"/>
        <v>0</v>
      </c>
      <c r="M129" s="99">
        <f t="shared" si="12"/>
        <v>0</v>
      </c>
      <c r="N129" s="22">
        <f>SUM(N130:N133)</f>
        <v>0</v>
      </c>
      <c r="O129" s="99">
        <f t="shared" si="13"/>
        <v>0</v>
      </c>
      <c r="P129" s="101">
        <f t="shared" si="15"/>
        <v>0</v>
      </c>
    </row>
    <row r="130" spans="1:16" hidden="1" x14ac:dyDescent="0.2">
      <c r="A130" s="28">
        <v>313012503</v>
      </c>
      <c r="B130" s="39" t="s">
        <v>24</v>
      </c>
      <c r="C130" s="30"/>
      <c r="D130" s="22"/>
      <c r="E130" s="22"/>
      <c r="F130" s="32">
        <f t="shared" si="8"/>
        <v>0</v>
      </c>
      <c r="G130" s="99">
        <f t="shared" si="9"/>
        <v>0</v>
      </c>
      <c r="H130" s="22"/>
      <c r="I130" s="25">
        <f t="shared" si="10"/>
        <v>0</v>
      </c>
      <c r="J130" s="22"/>
      <c r="K130" s="99">
        <f t="shared" si="11"/>
        <v>0</v>
      </c>
      <c r="L130" s="100">
        <f t="shared" si="14"/>
        <v>0</v>
      </c>
      <c r="M130" s="99">
        <f t="shared" si="12"/>
        <v>0</v>
      </c>
      <c r="N130" s="22"/>
      <c r="O130" s="99">
        <f t="shared" si="13"/>
        <v>0</v>
      </c>
      <c r="P130" s="101">
        <f t="shared" si="15"/>
        <v>0</v>
      </c>
    </row>
    <row r="131" spans="1:16" hidden="1" x14ac:dyDescent="0.2">
      <c r="A131" s="28">
        <v>313012504</v>
      </c>
      <c r="B131" s="40" t="s">
        <v>143</v>
      </c>
      <c r="C131" s="30"/>
      <c r="D131" s="22"/>
      <c r="E131" s="22"/>
      <c r="F131" s="32">
        <f t="shared" si="8"/>
        <v>0</v>
      </c>
      <c r="G131" s="99">
        <f t="shared" si="9"/>
        <v>0</v>
      </c>
      <c r="H131" s="22"/>
      <c r="I131" s="25">
        <f t="shared" si="10"/>
        <v>0</v>
      </c>
      <c r="J131" s="22"/>
      <c r="K131" s="99">
        <f t="shared" si="11"/>
        <v>0</v>
      </c>
      <c r="L131" s="100">
        <f t="shared" si="14"/>
        <v>0</v>
      </c>
      <c r="M131" s="99">
        <f t="shared" si="12"/>
        <v>0</v>
      </c>
      <c r="N131" s="22"/>
      <c r="O131" s="99">
        <f t="shared" si="13"/>
        <v>0</v>
      </c>
      <c r="P131" s="101">
        <f t="shared" si="15"/>
        <v>0</v>
      </c>
    </row>
    <row r="132" spans="1:16" ht="25.5" hidden="1" x14ac:dyDescent="0.2">
      <c r="A132" s="28">
        <v>313012505</v>
      </c>
      <c r="B132" s="39" t="s">
        <v>144</v>
      </c>
      <c r="C132" s="30"/>
      <c r="D132" s="22"/>
      <c r="E132" s="22"/>
      <c r="F132" s="32">
        <f t="shared" si="8"/>
        <v>0</v>
      </c>
      <c r="G132" s="99">
        <f t="shared" si="9"/>
        <v>0</v>
      </c>
      <c r="H132" s="22"/>
      <c r="I132" s="25">
        <f t="shared" si="10"/>
        <v>0</v>
      </c>
      <c r="J132" s="22"/>
      <c r="K132" s="99">
        <f t="shared" si="11"/>
        <v>0</v>
      </c>
      <c r="L132" s="100">
        <f t="shared" si="14"/>
        <v>0</v>
      </c>
      <c r="M132" s="99">
        <f t="shared" si="12"/>
        <v>0</v>
      </c>
      <c r="N132" s="22"/>
      <c r="O132" s="99">
        <f t="shared" si="13"/>
        <v>0</v>
      </c>
      <c r="P132" s="101">
        <f t="shared" si="15"/>
        <v>0</v>
      </c>
    </row>
    <row r="133" spans="1:16" hidden="1" x14ac:dyDescent="0.2">
      <c r="A133" s="28">
        <v>313012507</v>
      </c>
      <c r="B133" s="40" t="s">
        <v>145</v>
      </c>
      <c r="C133" s="30"/>
      <c r="D133" s="22"/>
      <c r="E133" s="22"/>
      <c r="F133" s="32">
        <f t="shared" si="8"/>
        <v>0</v>
      </c>
      <c r="G133" s="99">
        <f t="shared" si="9"/>
        <v>0</v>
      </c>
      <c r="H133" s="22"/>
      <c r="I133" s="25">
        <f t="shared" si="10"/>
        <v>0</v>
      </c>
      <c r="J133" s="22"/>
      <c r="K133" s="99">
        <f t="shared" si="11"/>
        <v>0</v>
      </c>
      <c r="L133" s="100">
        <f t="shared" si="14"/>
        <v>0</v>
      </c>
      <c r="M133" s="99">
        <f t="shared" si="12"/>
        <v>0</v>
      </c>
      <c r="N133" s="22"/>
      <c r="O133" s="99">
        <f t="shared" si="13"/>
        <v>0</v>
      </c>
      <c r="P133" s="101">
        <f t="shared" si="15"/>
        <v>0</v>
      </c>
    </row>
    <row r="134" spans="1:16" hidden="1" x14ac:dyDescent="0.2">
      <c r="A134" s="28">
        <v>3130126</v>
      </c>
      <c r="B134" s="40" t="s">
        <v>146</v>
      </c>
      <c r="C134" s="30"/>
      <c r="D134" s="22"/>
      <c r="E134" s="22"/>
      <c r="F134" s="32">
        <f t="shared" si="8"/>
        <v>0</v>
      </c>
      <c r="G134" s="99">
        <f t="shared" si="9"/>
        <v>0</v>
      </c>
      <c r="H134" s="22"/>
      <c r="I134" s="25">
        <f t="shared" si="10"/>
        <v>0</v>
      </c>
      <c r="J134" s="22"/>
      <c r="K134" s="99">
        <f t="shared" si="11"/>
        <v>0</v>
      </c>
      <c r="L134" s="100">
        <f t="shared" si="14"/>
        <v>0</v>
      </c>
      <c r="M134" s="99">
        <f t="shared" si="12"/>
        <v>0</v>
      </c>
      <c r="N134" s="22"/>
      <c r="O134" s="99">
        <f t="shared" si="13"/>
        <v>0</v>
      </c>
      <c r="P134" s="101">
        <f t="shared" si="15"/>
        <v>0</v>
      </c>
    </row>
    <row r="135" spans="1:16" hidden="1" x14ac:dyDescent="0.2">
      <c r="A135" s="28">
        <v>3130127</v>
      </c>
      <c r="B135" s="40" t="s">
        <v>147</v>
      </c>
      <c r="C135" s="30"/>
      <c r="D135" s="22"/>
      <c r="E135" s="22"/>
      <c r="F135" s="32">
        <f t="shared" si="8"/>
        <v>0</v>
      </c>
      <c r="G135" s="99">
        <f t="shared" si="9"/>
        <v>0</v>
      </c>
      <c r="H135" s="22"/>
      <c r="I135" s="25">
        <f t="shared" si="10"/>
        <v>0</v>
      </c>
      <c r="J135" s="22"/>
      <c r="K135" s="99">
        <f t="shared" si="11"/>
        <v>0</v>
      </c>
      <c r="L135" s="100">
        <f t="shared" si="14"/>
        <v>0</v>
      </c>
      <c r="M135" s="99">
        <f t="shared" si="12"/>
        <v>0</v>
      </c>
      <c r="N135" s="22"/>
      <c r="O135" s="99">
        <f t="shared" si="13"/>
        <v>0</v>
      </c>
      <c r="P135" s="101">
        <f t="shared" si="15"/>
        <v>0</v>
      </c>
    </row>
    <row r="136" spans="1:16" hidden="1" x14ac:dyDescent="0.2">
      <c r="A136" s="28">
        <v>3130128</v>
      </c>
      <c r="B136" s="40" t="s">
        <v>148</v>
      </c>
      <c r="C136" s="30"/>
      <c r="D136" s="22"/>
      <c r="E136" s="22"/>
      <c r="F136" s="32">
        <f t="shared" ref="F136:F199" si="16">SUM(D136+E136)</f>
        <v>0</v>
      </c>
      <c r="G136" s="99">
        <f t="shared" ref="G136:G200" si="17">IF(OR(F136=0,F$7=0),0,F136/F$7)*100</f>
        <v>0</v>
      </c>
      <c r="H136" s="22"/>
      <c r="I136" s="25">
        <f t="shared" ref="I136:I200" si="18">SUM(F136-H136)</f>
        <v>0</v>
      </c>
      <c r="J136" s="22"/>
      <c r="K136" s="99">
        <f t="shared" ref="K136:K199" si="19">IF(OR(J136=0,F136=0),0,J136/F136)*100</f>
        <v>0</v>
      </c>
      <c r="L136" s="100">
        <f t="shared" si="14"/>
        <v>0</v>
      </c>
      <c r="M136" s="99">
        <f t="shared" ref="M136:M199" si="20">IF(OR(L136=0,F136=0),0,L136/F136)*100</f>
        <v>0</v>
      </c>
      <c r="N136" s="22"/>
      <c r="O136" s="99">
        <f t="shared" ref="O136:O199" si="21">IF(OR(N136=0,F136=0),0,N136/F136)*100</f>
        <v>0</v>
      </c>
      <c r="P136" s="101">
        <f t="shared" si="15"/>
        <v>0</v>
      </c>
    </row>
    <row r="137" spans="1:16" hidden="1" x14ac:dyDescent="0.2">
      <c r="A137" s="28">
        <v>31302</v>
      </c>
      <c r="B137" s="43" t="s">
        <v>149</v>
      </c>
      <c r="C137" s="30"/>
      <c r="D137" s="22">
        <f>SUM(D138:D169)-D147</f>
        <v>0</v>
      </c>
      <c r="E137" s="22">
        <f>SUM(E138:E169)-E147</f>
        <v>0</v>
      </c>
      <c r="F137" s="32">
        <f t="shared" si="16"/>
        <v>0</v>
      </c>
      <c r="G137" s="99">
        <f t="shared" si="17"/>
        <v>0</v>
      </c>
      <c r="H137" s="22">
        <f>SUM(H138:H169)-H147</f>
        <v>0</v>
      </c>
      <c r="I137" s="25">
        <f t="shared" si="18"/>
        <v>0</v>
      </c>
      <c r="J137" s="22">
        <f>SUM(J138:J169)-J147</f>
        <v>0</v>
      </c>
      <c r="K137" s="99">
        <f t="shared" si="19"/>
        <v>0</v>
      </c>
      <c r="L137" s="100">
        <f t="shared" si="14"/>
        <v>0</v>
      </c>
      <c r="M137" s="99">
        <f t="shared" si="20"/>
        <v>0</v>
      </c>
      <c r="N137" s="22">
        <f>SUM(N138:N169)-N147</f>
        <v>0</v>
      </c>
      <c r="O137" s="99">
        <f t="shared" si="21"/>
        <v>0</v>
      </c>
      <c r="P137" s="101">
        <f t="shared" si="15"/>
        <v>0</v>
      </c>
    </row>
    <row r="138" spans="1:16" hidden="1" x14ac:dyDescent="0.2">
      <c r="A138" s="28">
        <v>3130201</v>
      </c>
      <c r="B138" s="40" t="s">
        <v>150</v>
      </c>
      <c r="C138" s="30"/>
      <c r="D138" s="37"/>
      <c r="E138" s="37"/>
      <c r="F138" s="32">
        <f t="shared" si="16"/>
        <v>0</v>
      </c>
      <c r="G138" s="102">
        <f t="shared" si="17"/>
        <v>0</v>
      </c>
      <c r="H138" s="37"/>
      <c r="I138" s="34">
        <f t="shared" si="18"/>
        <v>0</v>
      </c>
      <c r="J138" s="37"/>
      <c r="K138" s="102">
        <f t="shared" si="19"/>
        <v>0</v>
      </c>
      <c r="L138" s="103">
        <f t="shared" si="14"/>
        <v>0</v>
      </c>
      <c r="M138" s="102">
        <f t="shared" si="20"/>
        <v>0</v>
      </c>
      <c r="N138" s="37"/>
      <c r="O138" s="102">
        <f t="shared" si="21"/>
        <v>0</v>
      </c>
      <c r="P138" s="104">
        <f t="shared" si="15"/>
        <v>0</v>
      </c>
    </row>
    <row r="139" spans="1:16" hidden="1" x14ac:dyDescent="0.2">
      <c r="A139" s="28">
        <v>3130202</v>
      </c>
      <c r="B139" s="40" t="s">
        <v>151</v>
      </c>
      <c r="C139" s="30"/>
      <c r="D139" s="37"/>
      <c r="E139" s="37"/>
      <c r="F139" s="32">
        <f t="shared" si="16"/>
        <v>0</v>
      </c>
      <c r="G139" s="102">
        <f t="shared" si="17"/>
        <v>0</v>
      </c>
      <c r="H139" s="37"/>
      <c r="I139" s="34">
        <f t="shared" si="18"/>
        <v>0</v>
      </c>
      <c r="J139" s="37"/>
      <c r="K139" s="102">
        <f t="shared" si="19"/>
        <v>0</v>
      </c>
      <c r="L139" s="103">
        <f t="shared" si="14"/>
        <v>0</v>
      </c>
      <c r="M139" s="102">
        <f t="shared" si="20"/>
        <v>0</v>
      </c>
      <c r="N139" s="37"/>
      <c r="O139" s="102">
        <f t="shared" si="21"/>
        <v>0</v>
      </c>
      <c r="P139" s="104">
        <f t="shared" si="15"/>
        <v>0</v>
      </c>
    </row>
    <row r="140" spans="1:16" hidden="1" x14ac:dyDescent="0.2">
      <c r="A140" s="28">
        <v>3130203</v>
      </c>
      <c r="B140" s="40" t="s">
        <v>152</v>
      </c>
      <c r="C140" s="30"/>
      <c r="D140" s="37"/>
      <c r="E140" s="37"/>
      <c r="F140" s="32">
        <f t="shared" si="16"/>
        <v>0</v>
      </c>
      <c r="G140" s="102">
        <f t="shared" si="17"/>
        <v>0</v>
      </c>
      <c r="H140" s="37"/>
      <c r="I140" s="34">
        <f t="shared" si="18"/>
        <v>0</v>
      </c>
      <c r="J140" s="37"/>
      <c r="K140" s="102">
        <f t="shared" si="19"/>
        <v>0</v>
      </c>
      <c r="L140" s="103">
        <f t="shared" si="14"/>
        <v>0</v>
      </c>
      <c r="M140" s="102">
        <f t="shared" si="20"/>
        <v>0</v>
      </c>
      <c r="N140" s="37"/>
      <c r="O140" s="102">
        <f t="shared" si="21"/>
        <v>0</v>
      </c>
      <c r="P140" s="104">
        <f t="shared" si="15"/>
        <v>0</v>
      </c>
    </row>
    <row r="141" spans="1:16" hidden="1" x14ac:dyDescent="0.2">
      <c r="A141" s="28">
        <v>3130204</v>
      </c>
      <c r="B141" s="40" t="s">
        <v>153</v>
      </c>
      <c r="C141" s="30"/>
      <c r="D141" s="37"/>
      <c r="E141" s="37"/>
      <c r="F141" s="32">
        <f t="shared" si="16"/>
        <v>0</v>
      </c>
      <c r="G141" s="102">
        <f t="shared" si="17"/>
        <v>0</v>
      </c>
      <c r="H141" s="37"/>
      <c r="I141" s="34">
        <f t="shared" si="18"/>
        <v>0</v>
      </c>
      <c r="J141" s="37"/>
      <c r="K141" s="102">
        <f t="shared" si="19"/>
        <v>0</v>
      </c>
      <c r="L141" s="103">
        <f t="shared" si="14"/>
        <v>0</v>
      </c>
      <c r="M141" s="102">
        <f t="shared" si="20"/>
        <v>0</v>
      </c>
      <c r="N141" s="37"/>
      <c r="O141" s="102">
        <f t="shared" si="21"/>
        <v>0</v>
      </c>
      <c r="P141" s="104">
        <f t="shared" si="15"/>
        <v>0</v>
      </c>
    </row>
    <row r="142" spans="1:16" hidden="1" x14ac:dyDescent="0.2">
      <c r="A142" s="28">
        <v>3130206</v>
      </c>
      <c r="B142" s="40" t="s">
        <v>154</v>
      </c>
      <c r="C142" s="30"/>
      <c r="D142" s="37"/>
      <c r="E142" s="37"/>
      <c r="F142" s="32">
        <f t="shared" si="16"/>
        <v>0</v>
      </c>
      <c r="G142" s="102">
        <f t="shared" si="17"/>
        <v>0</v>
      </c>
      <c r="H142" s="37"/>
      <c r="I142" s="34">
        <f t="shared" si="18"/>
        <v>0</v>
      </c>
      <c r="J142" s="37"/>
      <c r="K142" s="102">
        <f t="shared" si="19"/>
        <v>0</v>
      </c>
      <c r="L142" s="103">
        <f t="shared" si="14"/>
        <v>0</v>
      </c>
      <c r="M142" s="102">
        <f t="shared" si="20"/>
        <v>0</v>
      </c>
      <c r="N142" s="37"/>
      <c r="O142" s="102">
        <f t="shared" si="21"/>
        <v>0</v>
      </c>
      <c r="P142" s="104">
        <f t="shared" si="15"/>
        <v>0</v>
      </c>
    </row>
    <row r="143" spans="1:16" hidden="1" x14ac:dyDescent="0.2">
      <c r="A143" s="28">
        <v>3130207</v>
      </c>
      <c r="B143" s="45" t="s">
        <v>155</v>
      </c>
      <c r="C143" s="30"/>
      <c r="D143" s="37"/>
      <c r="E143" s="37"/>
      <c r="F143" s="32">
        <f t="shared" si="16"/>
        <v>0</v>
      </c>
      <c r="G143" s="102">
        <f t="shared" si="17"/>
        <v>0</v>
      </c>
      <c r="H143" s="37"/>
      <c r="I143" s="34">
        <f t="shared" si="18"/>
        <v>0</v>
      </c>
      <c r="J143" s="37"/>
      <c r="K143" s="102">
        <f t="shared" si="19"/>
        <v>0</v>
      </c>
      <c r="L143" s="103">
        <f t="shared" si="14"/>
        <v>0</v>
      </c>
      <c r="M143" s="102">
        <f t="shared" si="20"/>
        <v>0</v>
      </c>
      <c r="N143" s="37"/>
      <c r="O143" s="102">
        <f t="shared" si="21"/>
        <v>0</v>
      </c>
      <c r="P143" s="104">
        <f t="shared" si="15"/>
        <v>0</v>
      </c>
    </row>
    <row r="144" spans="1:16" hidden="1" x14ac:dyDescent="0.2">
      <c r="A144" s="28">
        <v>3130212</v>
      </c>
      <c r="B144" s="40" t="s">
        <v>156</v>
      </c>
      <c r="C144" s="30"/>
      <c r="D144" s="37"/>
      <c r="E144" s="37"/>
      <c r="F144" s="32">
        <f t="shared" si="16"/>
        <v>0</v>
      </c>
      <c r="G144" s="102">
        <f t="shared" si="17"/>
        <v>0</v>
      </c>
      <c r="H144" s="37"/>
      <c r="I144" s="34">
        <f t="shared" si="18"/>
        <v>0</v>
      </c>
      <c r="J144" s="37"/>
      <c r="K144" s="102">
        <f t="shared" si="19"/>
        <v>0</v>
      </c>
      <c r="L144" s="103">
        <f t="shared" ref="L144:L207" si="22">SUM(N144-J144)</f>
        <v>0</v>
      </c>
      <c r="M144" s="102">
        <f t="shared" si="20"/>
        <v>0</v>
      </c>
      <c r="N144" s="37"/>
      <c r="O144" s="102">
        <f t="shared" si="21"/>
        <v>0</v>
      </c>
      <c r="P144" s="104">
        <f t="shared" ref="P144:P207" si="23">SUM(F144-N144)</f>
        <v>0</v>
      </c>
    </row>
    <row r="145" spans="1:16" hidden="1" x14ac:dyDescent="0.2">
      <c r="A145" s="28">
        <v>3130214</v>
      </c>
      <c r="B145" s="40" t="s">
        <v>157</v>
      </c>
      <c r="C145" s="30"/>
      <c r="D145" s="37"/>
      <c r="E145" s="37"/>
      <c r="F145" s="32">
        <f t="shared" si="16"/>
        <v>0</v>
      </c>
      <c r="G145" s="102">
        <f t="shared" si="17"/>
        <v>0</v>
      </c>
      <c r="H145" s="37"/>
      <c r="I145" s="34">
        <f t="shared" si="18"/>
        <v>0</v>
      </c>
      <c r="J145" s="37"/>
      <c r="K145" s="102">
        <f t="shared" si="19"/>
        <v>0</v>
      </c>
      <c r="L145" s="103">
        <f t="shared" si="22"/>
        <v>0</v>
      </c>
      <c r="M145" s="102">
        <f t="shared" si="20"/>
        <v>0</v>
      </c>
      <c r="N145" s="37"/>
      <c r="O145" s="102">
        <f t="shared" si="21"/>
        <v>0</v>
      </c>
      <c r="P145" s="104">
        <f t="shared" si="23"/>
        <v>0</v>
      </c>
    </row>
    <row r="146" spans="1:16" hidden="1" x14ac:dyDescent="0.2">
      <c r="A146" s="28">
        <v>3130215</v>
      </c>
      <c r="B146" s="40" t="s">
        <v>158</v>
      </c>
      <c r="C146" s="30"/>
      <c r="D146" s="37"/>
      <c r="E146" s="37"/>
      <c r="F146" s="32">
        <f t="shared" si="16"/>
        <v>0</v>
      </c>
      <c r="G146" s="102">
        <f t="shared" si="17"/>
        <v>0</v>
      </c>
      <c r="H146" s="37"/>
      <c r="I146" s="34">
        <f t="shared" si="18"/>
        <v>0</v>
      </c>
      <c r="J146" s="37"/>
      <c r="K146" s="102">
        <f t="shared" si="19"/>
        <v>0</v>
      </c>
      <c r="L146" s="103">
        <f t="shared" si="22"/>
        <v>0</v>
      </c>
      <c r="M146" s="102">
        <f t="shared" si="20"/>
        <v>0</v>
      </c>
      <c r="N146" s="37"/>
      <c r="O146" s="102">
        <f t="shared" si="21"/>
        <v>0</v>
      </c>
      <c r="P146" s="104">
        <f t="shared" si="23"/>
        <v>0</v>
      </c>
    </row>
    <row r="147" spans="1:16" hidden="1" x14ac:dyDescent="0.2">
      <c r="A147" s="28">
        <v>3130219</v>
      </c>
      <c r="B147" s="40" t="s">
        <v>159</v>
      </c>
      <c r="C147" s="30"/>
      <c r="D147" s="31">
        <f>SUM(D148:D167)</f>
        <v>0</v>
      </c>
      <c r="E147" s="31">
        <f>SUM(E148:E167)</f>
        <v>0</v>
      </c>
      <c r="F147" s="32">
        <f t="shared" si="16"/>
        <v>0</v>
      </c>
      <c r="G147" s="102">
        <f t="shared" si="17"/>
        <v>0</v>
      </c>
      <c r="H147" s="31">
        <f>SUM(H148:H167)</f>
        <v>0</v>
      </c>
      <c r="I147" s="34">
        <f t="shared" si="18"/>
        <v>0</v>
      </c>
      <c r="J147" s="31">
        <f>SUM(J148:J167)</f>
        <v>0</v>
      </c>
      <c r="K147" s="102">
        <f t="shared" si="19"/>
        <v>0</v>
      </c>
      <c r="L147" s="103">
        <f t="shared" si="22"/>
        <v>0</v>
      </c>
      <c r="M147" s="102">
        <f t="shared" si="20"/>
        <v>0</v>
      </c>
      <c r="N147" s="31">
        <f>SUM(N148:N167)</f>
        <v>0</v>
      </c>
      <c r="O147" s="102">
        <f t="shared" si="21"/>
        <v>0</v>
      </c>
      <c r="P147" s="104">
        <f t="shared" si="23"/>
        <v>0</v>
      </c>
    </row>
    <row r="148" spans="1:16" hidden="1" x14ac:dyDescent="0.2">
      <c r="A148" s="28">
        <v>313021901</v>
      </c>
      <c r="B148" s="40" t="s">
        <v>160</v>
      </c>
      <c r="C148" s="30"/>
      <c r="D148" s="37"/>
      <c r="E148" s="37"/>
      <c r="F148" s="32">
        <f t="shared" si="16"/>
        <v>0</v>
      </c>
      <c r="G148" s="102">
        <f t="shared" si="17"/>
        <v>0</v>
      </c>
      <c r="H148" s="37"/>
      <c r="I148" s="34">
        <f t="shared" si="18"/>
        <v>0</v>
      </c>
      <c r="J148" s="37"/>
      <c r="K148" s="102">
        <f t="shared" si="19"/>
        <v>0</v>
      </c>
      <c r="L148" s="103">
        <f t="shared" si="22"/>
        <v>0</v>
      </c>
      <c r="M148" s="102">
        <f t="shared" si="20"/>
        <v>0</v>
      </c>
      <c r="N148" s="37"/>
      <c r="O148" s="102">
        <f t="shared" si="21"/>
        <v>0</v>
      </c>
      <c r="P148" s="104">
        <f t="shared" si="23"/>
        <v>0</v>
      </c>
    </row>
    <row r="149" spans="1:16" hidden="1" x14ac:dyDescent="0.2">
      <c r="A149" s="28">
        <v>313021902</v>
      </c>
      <c r="B149" s="40" t="s">
        <v>161</v>
      </c>
      <c r="C149" s="30"/>
      <c r="D149" s="37"/>
      <c r="E149" s="37"/>
      <c r="F149" s="32">
        <f t="shared" si="16"/>
        <v>0</v>
      </c>
      <c r="G149" s="102">
        <f t="shared" si="17"/>
        <v>0</v>
      </c>
      <c r="H149" s="37"/>
      <c r="I149" s="34">
        <f t="shared" si="18"/>
        <v>0</v>
      </c>
      <c r="J149" s="37"/>
      <c r="K149" s="102">
        <f t="shared" si="19"/>
        <v>0</v>
      </c>
      <c r="L149" s="103">
        <f t="shared" si="22"/>
        <v>0</v>
      </c>
      <c r="M149" s="102">
        <f t="shared" si="20"/>
        <v>0</v>
      </c>
      <c r="N149" s="37"/>
      <c r="O149" s="102">
        <f t="shared" si="21"/>
        <v>0</v>
      </c>
      <c r="P149" s="104">
        <f t="shared" si="23"/>
        <v>0</v>
      </c>
    </row>
    <row r="150" spans="1:16" hidden="1" x14ac:dyDescent="0.2">
      <c r="A150" s="28">
        <v>313021903</v>
      </c>
      <c r="B150" s="40" t="s">
        <v>162</v>
      </c>
      <c r="C150" s="30"/>
      <c r="D150" s="37"/>
      <c r="E150" s="37"/>
      <c r="F150" s="32">
        <f t="shared" si="16"/>
        <v>0</v>
      </c>
      <c r="G150" s="102">
        <f t="shared" si="17"/>
        <v>0</v>
      </c>
      <c r="H150" s="37"/>
      <c r="I150" s="34">
        <f t="shared" si="18"/>
        <v>0</v>
      </c>
      <c r="J150" s="37"/>
      <c r="K150" s="102">
        <f t="shared" si="19"/>
        <v>0</v>
      </c>
      <c r="L150" s="103">
        <f t="shared" si="22"/>
        <v>0</v>
      </c>
      <c r="M150" s="102">
        <f t="shared" si="20"/>
        <v>0</v>
      </c>
      <c r="N150" s="37"/>
      <c r="O150" s="102">
        <f t="shared" si="21"/>
        <v>0</v>
      </c>
      <c r="P150" s="104">
        <f t="shared" si="23"/>
        <v>0</v>
      </c>
    </row>
    <row r="151" spans="1:16" hidden="1" x14ac:dyDescent="0.2">
      <c r="A151" s="28">
        <v>313021904</v>
      </c>
      <c r="B151" s="40" t="s">
        <v>163</v>
      </c>
      <c r="C151" s="30"/>
      <c r="D151" s="37"/>
      <c r="E151" s="37"/>
      <c r="F151" s="32">
        <f t="shared" si="16"/>
        <v>0</v>
      </c>
      <c r="G151" s="102">
        <f t="shared" si="17"/>
        <v>0</v>
      </c>
      <c r="H151" s="37"/>
      <c r="I151" s="34">
        <f t="shared" si="18"/>
        <v>0</v>
      </c>
      <c r="J151" s="37"/>
      <c r="K151" s="102">
        <f t="shared" si="19"/>
        <v>0</v>
      </c>
      <c r="L151" s="103">
        <f t="shared" si="22"/>
        <v>0</v>
      </c>
      <c r="M151" s="102">
        <f t="shared" si="20"/>
        <v>0</v>
      </c>
      <c r="N151" s="37"/>
      <c r="O151" s="102">
        <f t="shared" si="21"/>
        <v>0</v>
      </c>
      <c r="P151" s="104">
        <f t="shared" si="23"/>
        <v>0</v>
      </c>
    </row>
    <row r="152" spans="1:16" hidden="1" x14ac:dyDescent="0.2">
      <c r="A152" s="28">
        <v>313021905</v>
      </c>
      <c r="B152" s="40" t="s">
        <v>164</v>
      </c>
      <c r="C152" s="30"/>
      <c r="D152" s="37"/>
      <c r="E152" s="37"/>
      <c r="F152" s="32">
        <f t="shared" si="16"/>
        <v>0</v>
      </c>
      <c r="G152" s="102">
        <f t="shared" si="17"/>
        <v>0</v>
      </c>
      <c r="H152" s="37"/>
      <c r="I152" s="34">
        <f t="shared" si="18"/>
        <v>0</v>
      </c>
      <c r="J152" s="37"/>
      <c r="K152" s="102">
        <f t="shared" si="19"/>
        <v>0</v>
      </c>
      <c r="L152" s="103">
        <f t="shared" si="22"/>
        <v>0</v>
      </c>
      <c r="M152" s="102">
        <f t="shared" si="20"/>
        <v>0</v>
      </c>
      <c r="N152" s="37"/>
      <c r="O152" s="102">
        <f t="shared" si="21"/>
        <v>0</v>
      </c>
      <c r="P152" s="104">
        <f t="shared" si="23"/>
        <v>0</v>
      </c>
    </row>
    <row r="153" spans="1:16" hidden="1" x14ac:dyDescent="0.2">
      <c r="A153" s="28">
        <v>313021906</v>
      </c>
      <c r="B153" s="40" t="s">
        <v>165</v>
      </c>
      <c r="C153" s="30"/>
      <c r="D153" s="37"/>
      <c r="E153" s="37"/>
      <c r="F153" s="32">
        <f t="shared" si="16"/>
        <v>0</v>
      </c>
      <c r="G153" s="102">
        <f t="shared" si="17"/>
        <v>0</v>
      </c>
      <c r="H153" s="37"/>
      <c r="I153" s="34">
        <f t="shared" si="18"/>
        <v>0</v>
      </c>
      <c r="J153" s="37"/>
      <c r="K153" s="102">
        <f t="shared" si="19"/>
        <v>0</v>
      </c>
      <c r="L153" s="103">
        <f t="shared" si="22"/>
        <v>0</v>
      </c>
      <c r="M153" s="102">
        <f t="shared" si="20"/>
        <v>0</v>
      </c>
      <c r="N153" s="37"/>
      <c r="O153" s="102">
        <f t="shared" si="21"/>
        <v>0</v>
      </c>
      <c r="P153" s="104">
        <f t="shared" si="23"/>
        <v>0</v>
      </c>
    </row>
    <row r="154" spans="1:16" hidden="1" x14ac:dyDescent="0.2">
      <c r="A154" s="28">
        <v>313021907</v>
      </c>
      <c r="B154" s="40" t="s">
        <v>166</v>
      </c>
      <c r="C154" s="30"/>
      <c r="D154" s="37"/>
      <c r="E154" s="37"/>
      <c r="F154" s="32">
        <f t="shared" si="16"/>
        <v>0</v>
      </c>
      <c r="G154" s="102">
        <f t="shared" si="17"/>
        <v>0</v>
      </c>
      <c r="H154" s="37"/>
      <c r="I154" s="34">
        <f t="shared" si="18"/>
        <v>0</v>
      </c>
      <c r="J154" s="37"/>
      <c r="K154" s="102">
        <f t="shared" si="19"/>
        <v>0</v>
      </c>
      <c r="L154" s="103">
        <f t="shared" si="22"/>
        <v>0</v>
      </c>
      <c r="M154" s="102">
        <f t="shared" si="20"/>
        <v>0</v>
      </c>
      <c r="N154" s="37"/>
      <c r="O154" s="102">
        <f t="shared" si="21"/>
        <v>0</v>
      </c>
      <c r="P154" s="104">
        <f t="shared" si="23"/>
        <v>0</v>
      </c>
    </row>
    <row r="155" spans="1:16" hidden="1" x14ac:dyDescent="0.2">
      <c r="A155" s="28">
        <v>313021908</v>
      </c>
      <c r="B155" s="40" t="s">
        <v>167</v>
      </c>
      <c r="C155" s="30"/>
      <c r="D155" s="37"/>
      <c r="E155" s="37"/>
      <c r="F155" s="32">
        <f t="shared" si="16"/>
        <v>0</v>
      </c>
      <c r="G155" s="102">
        <f t="shared" si="17"/>
        <v>0</v>
      </c>
      <c r="H155" s="37"/>
      <c r="I155" s="34">
        <f t="shared" si="18"/>
        <v>0</v>
      </c>
      <c r="J155" s="37"/>
      <c r="K155" s="102">
        <f t="shared" si="19"/>
        <v>0</v>
      </c>
      <c r="L155" s="103">
        <f t="shared" si="22"/>
        <v>0</v>
      </c>
      <c r="M155" s="102">
        <f t="shared" si="20"/>
        <v>0</v>
      </c>
      <c r="N155" s="37"/>
      <c r="O155" s="102">
        <f t="shared" si="21"/>
        <v>0</v>
      </c>
      <c r="P155" s="104">
        <f t="shared" si="23"/>
        <v>0</v>
      </c>
    </row>
    <row r="156" spans="1:16" hidden="1" x14ac:dyDescent="0.2">
      <c r="A156" s="28">
        <v>313021909</v>
      </c>
      <c r="B156" s="40" t="s">
        <v>168</v>
      </c>
      <c r="C156" s="30"/>
      <c r="D156" s="37"/>
      <c r="E156" s="37"/>
      <c r="F156" s="32">
        <f t="shared" si="16"/>
        <v>0</v>
      </c>
      <c r="G156" s="102">
        <f t="shared" si="17"/>
        <v>0</v>
      </c>
      <c r="H156" s="37"/>
      <c r="I156" s="34">
        <f t="shared" si="18"/>
        <v>0</v>
      </c>
      <c r="J156" s="37"/>
      <c r="K156" s="102">
        <f t="shared" si="19"/>
        <v>0</v>
      </c>
      <c r="L156" s="103">
        <f t="shared" si="22"/>
        <v>0</v>
      </c>
      <c r="M156" s="102">
        <f t="shared" si="20"/>
        <v>0</v>
      </c>
      <c r="N156" s="37"/>
      <c r="O156" s="102">
        <f t="shared" si="21"/>
        <v>0</v>
      </c>
      <c r="P156" s="104">
        <f t="shared" si="23"/>
        <v>0</v>
      </c>
    </row>
    <row r="157" spans="1:16" hidden="1" x14ac:dyDescent="0.2">
      <c r="A157" s="28">
        <v>313021910</v>
      </c>
      <c r="B157" s="40" t="s">
        <v>169</v>
      </c>
      <c r="C157" s="30"/>
      <c r="D157" s="37"/>
      <c r="E157" s="37"/>
      <c r="F157" s="32">
        <f t="shared" si="16"/>
        <v>0</v>
      </c>
      <c r="G157" s="102">
        <f t="shared" si="17"/>
        <v>0</v>
      </c>
      <c r="H157" s="37"/>
      <c r="I157" s="34">
        <f t="shared" si="18"/>
        <v>0</v>
      </c>
      <c r="J157" s="37"/>
      <c r="K157" s="102">
        <f t="shared" si="19"/>
        <v>0</v>
      </c>
      <c r="L157" s="103">
        <f t="shared" si="22"/>
        <v>0</v>
      </c>
      <c r="M157" s="102">
        <f t="shared" si="20"/>
        <v>0</v>
      </c>
      <c r="N157" s="37"/>
      <c r="O157" s="102">
        <f t="shared" si="21"/>
        <v>0</v>
      </c>
      <c r="P157" s="104">
        <f t="shared" si="23"/>
        <v>0</v>
      </c>
    </row>
    <row r="158" spans="1:16" hidden="1" x14ac:dyDescent="0.2">
      <c r="A158" s="28">
        <v>313021911</v>
      </c>
      <c r="B158" s="40" t="s">
        <v>170</v>
      </c>
      <c r="C158" s="30"/>
      <c r="D158" s="37"/>
      <c r="E158" s="37"/>
      <c r="F158" s="32">
        <f t="shared" si="16"/>
        <v>0</v>
      </c>
      <c r="G158" s="102">
        <f t="shared" si="17"/>
        <v>0</v>
      </c>
      <c r="H158" s="37"/>
      <c r="I158" s="34">
        <f t="shared" si="18"/>
        <v>0</v>
      </c>
      <c r="J158" s="37"/>
      <c r="K158" s="102">
        <f t="shared" si="19"/>
        <v>0</v>
      </c>
      <c r="L158" s="103">
        <f t="shared" si="22"/>
        <v>0</v>
      </c>
      <c r="M158" s="102">
        <f t="shared" si="20"/>
        <v>0</v>
      </c>
      <c r="N158" s="37"/>
      <c r="O158" s="102">
        <f t="shared" si="21"/>
        <v>0</v>
      </c>
      <c r="P158" s="104">
        <f t="shared" si="23"/>
        <v>0</v>
      </c>
    </row>
    <row r="159" spans="1:16" hidden="1" x14ac:dyDescent="0.2">
      <c r="A159" s="28">
        <v>313021912</v>
      </c>
      <c r="B159" s="40" t="s">
        <v>171</v>
      </c>
      <c r="C159" s="30"/>
      <c r="D159" s="37"/>
      <c r="E159" s="37"/>
      <c r="F159" s="32">
        <f t="shared" si="16"/>
        <v>0</v>
      </c>
      <c r="G159" s="102">
        <f t="shared" si="17"/>
        <v>0</v>
      </c>
      <c r="H159" s="37"/>
      <c r="I159" s="34">
        <f t="shared" si="18"/>
        <v>0</v>
      </c>
      <c r="J159" s="37"/>
      <c r="K159" s="102">
        <f t="shared" si="19"/>
        <v>0</v>
      </c>
      <c r="L159" s="103">
        <f t="shared" si="22"/>
        <v>0</v>
      </c>
      <c r="M159" s="102">
        <f t="shared" si="20"/>
        <v>0</v>
      </c>
      <c r="N159" s="37"/>
      <c r="O159" s="102">
        <f t="shared" si="21"/>
        <v>0</v>
      </c>
      <c r="P159" s="104">
        <f t="shared" si="23"/>
        <v>0</v>
      </c>
    </row>
    <row r="160" spans="1:16" hidden="1" x14ac:dyDescent="0.2">
      <c r="A160" s="28">
        <v>313021913</v>
      </c>
      <c r="B160" s="40" t="s">
        <v>172</v>
      </c>
      <c r="C160" s="30"/>
      <c r="D160" s="37"/>
      <c r="E160" s="37"/>
      <c r="F160" s="32">
        <f t="shared" si="16"/>
        <v>0</v>
      </c>
      <c r="G160" s="102">
        <f t="shared" si="17"/>
        <v>0</v>
      </c>
      <c r="H160" s="37"/>
      <c r="I160" s="34">
        <f t="shared" si="18"/>
        <v>0</v>
      </c>
      <c r="J160" s="37"/>
      <c r="K160" s="102">
        <f t="shared" si="19"/>
        <v>0</v>
      </c>
      <c r="L160" s="103">
        <f t="shared" si="22"/>
        <v>0</v>
      </c>
      <c r="M160" s="102">
        <f t="shared" si="20"/>
        <v>0</v>
      </c>
      <c r="N160" s="37"/>
      <c r="O160" s="102">
        <f t="shared" si="21"/>
        <v>0</v>
      </c>
      <c r="P160" s="104">
        <f t="shared" si="23"/>
        <v>0</v>
      </c>
    </row>
    <row r="161" spans="1:16" hidden="1" x14ac:dyDescent="0.2">
      <c r="A161" s="28">
        <v>313021914</v>
      </c>
      <c r="B161" s="40" t="s">
        <v>173</v>
      </c>
      <c r="C161" s="30"/>
      <c r="D161" s="37"/>
      <c r="E161" s="37"/>
      <c r="F161" s="32">
        <f t="shared" si="16"/>
        <v>0</v>
      </c>
      <c r="G161" s="102">
        <f t="shared" si="17"/>
        <v>0</v>
      </c>
      <c r="H161" s="37"/>
      <c r="I161" s="34">
        <f t="shared" si="18"/>
        <v>0</v>
      </c>
      <c r="J161" s="37"/>
      <c r="K161" s="102">
        <f t="shared" si="19"/>
        <v>0</v>
      </c>
      <c r="L161" s="103">
        <f t="shared" si="22"/>
        <v>0</v>
      </c>
      <c r="M161" s="102">
        <f t="shared" si="20"/>
        <v>0</v>
      </c>
      <c r="N161" s="37"/>
      <c r="O161" s="102">
        <f t="shared" si="21"/>
        <v>0</v>
      </c>
      <c r="P161" s="104">
        <f t="shared" si="23"/>
        <v>0</v>
      </c>
    </row>
    <row r="162" spans="1:16" hidden="1" x14ac:dyDescent="0.2">
      <c r="A162" s="28">
        <v>313021915</v>
      </c>
      <c r="B162" s="40" t="s">
        <v>174</v>
      </c>
      <c r="C162" s="30"/>
      <c r="D162" s="37"/>
      <c r="E162" s="37"/>
      <c r="F162" s="32">
        <f t="shared" si="16"/>
        <v>0</v>
      </c>
      <c r="G162" s="102">
        <f t="shared" si="17"/>
        <v>0</v>
      </c>
      <c r="H162" s="37"/>
      <c r="I162" s="34">
        <f t="shared" si="18"/>
        <v>0</v>
      </c>
      <c r="J162" s="37"/>
      <c r="K162" s="102">
        <f t="shared" si="19"/>
        <v>0</v>
      </c>
      <c r="L162" s="103">
        <f t="shared" si="22"/>
        <v>0</v>
      </c>
      <c r="M162" s="102">
        <f t="shared" si="20"/>
        <v>0</v>
      </c>
      <c r="N162" s="37"/>
      <c r="O162" s="102">
        <f t="shared" si="21"/>
        <v>0</v>
      </c>
      <c r="P162" s="104">
        <f t="shared" si="23"/>
        <v>0</v>
      </c>
    </row>
    <row r="163" spans="1:16" hidden="1" x14ac:dyDescent="0.2">
      <c r="A163" s="28">
        <v>313021916</v>
      </c>
      <c r="B163" s="40" t="s">
        <v>175</v>
      </c>
      <c r="C163" s="30"/>
      <c r="D163" s="37"/>
      <c r="E163" s="37"/>
      <c r="F163" s="32">
        <f t="shared" si="16"/>
        <v>0</v>
      </c>
      <c r="G163" s="102">
        <f t="shared" si="17"/>
        <v>0</v>
      </c>
      <c r="H163" s="37"/>
      <c r="I163" s="34">
        <f t="shared" si="18"/>
        <v>0</v>
      </c>
      <c r="J163" s="37"/>
      <c r="K163" s="102">
        <f t="shared" si="19"/>
        <v>0</v>
      </c>
      <c r="L163" s="103">
        <f t="shared" si="22"/>
        <v>0</v>
      </c>
      <c r="M163" s="102">
        <f t="shared" si="20"/>
        <v>0</v>
      </c>
      <c r="N163" s="37"/>
      <c r="O163" s="102">
        <f t="shared" si="21"/>
        <v>0</v>
      </c>
      <c r="P163" s="104">
        <f t="shared" si="23"/>
        <v>0</v>
      </c>
    </row>
    <row r="164" spans="1:16" hidden="1" x14ac:dyDescent="0.2">
      <c r="A164" s="28">
        <v>313021917</v>
      </c>
      <c r="B164" s="40" t="s">
        <v>176</v>
      </c>
      <c r="C164" s="30"/>
      <c r="D164" s="37"/>
      <c r="E164" s="37"/>
      <c r="F164" s="32">
        <f t="shared" si="16"/>
        <v>0</v>
      </c>
      <c r="G164" s="102">
        <f t="shared" si="17"/>
        <v>0</v>
      </c>
      <c r="H164" s="37"/>
      <c r="I164" s="34">
        <f t="shared" si="18"/>
        <v>0</v>
      </c>
      <c r="J164" s="37"/>
      <c r="K164" s="102">
        <f t="shared" si="19"/>
        <v>0</v>
      </c>
      <c r="L164" s="103">
        <f t="shared" si="22"/>
        <v>0</v>
      </c>
      <c r="M164" s="102">
        <f t="shared" si="20"/>
        <v>0</v>
      </c>
      <c r="N164" s="37"/>
      <c r="O164" s="102">
        <f t="shared" si="21"/>
        <v>0</v>
      </c>
      <c r="P164" s="104">
        <f t="shared" si="23"/>
        <v>0</v>
      </c>
    </row>
    <row r="165" spans="1:16" hidden="1" x14ac:dyDescent="0.2">
      <c r="A165" s="28">
        <v>313021918</v>
      </c>
      <c r="B165" s="40" t="s">
        <v>177</v>
      </c>
      <c r="C165" s="30"/>
      <c r="D165" s="37"/>
      <c r="E165" s="37"/>
      <c r="F165" s="32">
        <f t="shared" si="16"/>
        <v>0</v>
      </c>
      <c r="G165" s="102">
        <f t="shared" si="17"/>
        <v>0</v>
      </c>
      <c r="H165" s="37"/>
      <c r="I165" s="34">
        <f t="shared" si="18"/>
        <v>0</v>
      </c>
      <c r="J165" s="37"/>
      <c r="K165" s="102">
        <f t="shared" si="19"/>
        <v>0</v>
      </c>
      <c r="L165" s="103">
        <f t="shared" si="22"/>
        <v>0</v>
      </c>
      <c r="M165" s="102">
        <f t="shared" si="20"/>
        <v>0</v>
      </c>
      <c r="N165" s="37"/>
      <c r="O165" s="102">
        <f t="shared" si="21"/>
        <v>0</v>
      </c>
      <c r="P165" s="104">
        <f t="shared" si="23"/>
        <v>0</v>
      </c>
    </row>
    <row r="166" spans="1:16" hidden="1" x14ac:dyDescent="0.2">
      <c r="A166" s="28">
        <v>313021919</v>
      </c>
      <c r="B166" s="40" t="s">
        <v>178</v>
      </c>
      <c r="C166" s="30"/>
      <c r="D166" s="37"/>
      <c r="E166" s="37"/>
      <c r="F166" s="32">
        <f t="shared" si="16"/>
        <v>0</v>
      </c>
      <c r="G166" s="102">
        <f t="shared" si="17"/>
        <v>0</v>
      </c>
      <c r="H166" s="37"/>
      <c r="I166" s="34">
        <f t="shared" si="18"/>
        <v>0</v>
      </c>
      <c r="J166" s="37"/>
      <c r="K166" s="102">
        <f t="shared" si="19"/>
        <v>0</v>
      </c>
      <c r="L166" s="103">
        <f t="shared" si="22"/>
        <v>0</v>
      </c>
      <c r="M166" s="102">
        <f t="shared" si="20"/>
        <v>0</v>
      </c>
      <c r="N166" s="37"/>
      <c r="O166" s="102">
        <f t="shared" si="21"/>
        <v>0</v>
      </c>
      <c r="P166" s="104">
        <f t="shared" si="23"/>
        <v>0</v>
      </c>
    </row>
    <row r="167" spans="1:16" hidden="1" x14ac:dyDescent="0.2">
      <c r="A167" s="28">
        <v>313021920</v>
      </c>
      <c r="B167" s="40" t="s">
        <v>179</v>
      </c>
      <c r="C167" s="30"/>
      <c r="D167" s="37"/>
      <c r="E167" s="37"/>
      <c r="F167" s="32">
        <f t="shared" si="16"/>
        <v>0</v>
      </c>
      <c r="G167" s="102">
        <f t="shared" si="17"/>
        <v>0</v>
      </c>
      <c r="H167" s="37"/>
      <c r="I167" s="34">
        <f t="shared" si="18"/>
        <v>0</v>
      </c>
      <c r="J167" s="37"/>
      <c r="K167" s="102">
        <f t="shared" si="19"/>
        <v>0</v>
      </c>
      <c r="L167" s="103">
        <f t="shared" si="22"/>
        <v>0</v>
      </c>
      <c r="M167" s="102">
        <f t="shared" si="20"/>
        <v>0</v>
      </c>
      <c r="N167" s="37"/>
      <c r="O167" s="102">
        <f t="shared" si="21"/>
        <v>0</v>
      </c>
      <c r="P167" s="104">
        <f t="shared" si="23"/>
        <v>0</v>
      </c>
    </row>
    <row r="168" spans="1:16" hidden="1" x14ac:dyDescent="0.2">
      <c r="A168" s="28">
        <v>3130221</v>
      </c>
      <c r="B168" s="40" t="s">
        <v>180</v>
      </c>
      <c r="C168" s="30"/>
      <c r="D168" s="37"/>
      <c r="E168" s="37"/>
      <c r="F168" s="32">
        <f t="shared" si="16"/>
        <v>0</v>
      </c>
      <c r="G168" s="102">
        <f t="shared" si="17"/>
        <v>0</v>
      </c>
      <c r="H168" s="37"/>
      <c r="I168" s="34">
        <f t="shared" si="18"/>
        <v>0</v>
      </c>
      <c r="J168" s="37"/>
      <c r="K168" s="102">
        <f t="shared" si="19"/>
        <v>0</v>
      </c>
      <c r="L168" s="103">
        <f t="shared" si="22"/>
        <v>0</v>
      </c>
      <c r="M168" s="102">
        <f t="shared" si="20"/>
        <v>0</v>
      </c>
      <c r="N168" s="37"/>
      <c r="O168" s="102">
        <f t="shared" si="21"/>
        <v>0</v>
      </c>
      <c r="P168" s="104">
        <f t="shared" si="23"/>
        <v>0</v>
      </c>
    </row>
    <row r="169" spans="1:16" hidden="1" x14ac:dyDescent="0.2">
      <c r="A169" s="28">
        <v>3130299</v>
      </c>
      <c r="B169" s="40" t="s">
        <v>181</v>
      </c>
      <c r="C169" s="30"/>
      <c r="D169" s="37"/>
      <c r="E169" s="37"/>
      <c r="F169" s="32">
        <f t="shared" si="16"/>
        <v>0</v>
      </c>
      <c r="G169" s="102">
        <f t="shared" si="17"/>
        <v>0</v>
      </c>
      <c r="H169" s="37"/>
      <c r="I169" s="34">
        <f t="shared" si="18"/>
        <v>0</v>
      </c>
      <c r="J169" s="37"/>
      <c r="K169" s="102">
        <f t="shared" si="19"/>
        <v>0</v>
      </c>
      <c r="L169" s="103">
        <f t="shared" si="22"/>
        <v>0</v>
      </c>
      <c r="M169" s="102">
        <f t="shared" si="20"/>
        <v>0</v>
      </c>
      <c r="N169" s="37"/>
      <c r="O169" s="102">
        <f t="shared" si="21"/>
        <v>0</v>
      </c>
      <c r="P169" s="104">
        <f t="shared" si="23"/>
        <v>0</v>
      </c>
    </row>
    <row r="170" spans="1:16" hidden="1" x14ac:dyDescent="0.2">
      <c r="A170" s="28">
        <v>31303</v>
      </c>
      <c r="B170" s="40" t="s">
        <v>182</v>
      </c>
      <c r="C170" s="30"/>
      <c r="D170" s="31">
        <f>SUM(D171)</f>
        <v>0</v>
      </c>
      <c r="E170" s="31">
        <f>SUM(E171)</f>
        <v>0</v>
      </c>
      <c r="F170" s="32">
        <f t="shared" si="16"/>
        <v>0</v>
      </c>
      <c r="G170" s="102">
        <f t="shared" si="17"/>
        <v>0</v>
      </c>
      <c r="H170" s="31">
        <f>SUM(H171)</f>
        <v>0</v>
      </c>
      <c r="I170" s="34">
        <f t="shared" si="18"/>
        <v>0</v>
      </c>
      <c r="J170" s="31">
        <f>SUM(J171)</f>
        <v>0</v>
      </c>
      <c r="K170" s="102">
        <f t="shared" si="19"/>
        <v>0</v>
      </c>
      <c r="L170" s="103">
        <f t="shared" si="22"/>
        <v>0</v>
      </c>
      <c r="M170" s="102">
        <f t="shared" si="20"/>
        <v>0</v>
      </c>
      <c r="N170" s="31">
        <f>SUM(N171)</f>
        <v>0</v>
      </c>
      <c r="O170" s="102">
        <f t="shared" si="21"/>
        <v>0</v>
      </c>
      <c r="P170" s="104">
        <f t="shared" si="23"/>
        <v>0</v>
      </c>
    </row>
    <row r="171" spans="1:16" hidden="1" x14ac:dyDescent="0.2">
      <c r="A171" s="28">
        <v>3130301</v>
      </c>
      <c r="B171" s="40" t="s">
        <v>183</v>
      </c>
      <c r="C171" s="30"/>
      <c r="D171" s="31"/>
      <c r="E171" s="31"/>
      <c r="F171" s="32">
        <f t="shared" si="16"/>
        <v>0</v>
      </c>
      <c r="G171" s="102">
        <f t="shared" si="17"/>
        <v>0</v>
      </c>
      <c r="H171" s="31"/>
      <c r="I171" s="34">
        <f t="shared" si="18"/>
        <v>0</v>
      </c>
      <c r="J171" s="31"/>
      <c r="K171" s="102">
        <f t="shared" si="19"/>
        <v>0</v>
      </c>
      <c r="L171" s="103">
        <f t="shared" si="22"/>
        <v>0</v>
      </c>
      <c r="M171" s="102">
        <f t="shared" si="20"/>
        <v>0</v>
      </c>
      <c r="N171" s="31"/>
      <c r="O171" s="102">
        <f t="shared" si="21"/>
        <v>0</v>
      </c>
      <c r="P171" s="104">
        <f t="shared" si="23"/>
        <v>0</v>
      </c>
    </row>
    <row r="172" spans="1:16" hidden="1" x14ac:dyDescent="0.2">
      <c r="A172" s="28">
        <v>31304</v>
      </c>
      <c r="B172" s="40" t="s">
        <v>184</v>
      </c>
      <c r="C172" s="30"/>
      <c r="D172" s="31">
        <f>SUM(D173)</f>
        <v>0</v>
      </c>
      <c r="E172" s="31">
        <f>SUM(E173)</f>
        <v>0</v>
      </c>
      <c r="F172" s="32">
        <f t="shared" si="16"/>
        <v>0</v>
      </c>
      <c r="G172" s="102">
        <f t="shared" si="17"/>
        <v>0</v>
      </c>
      <c r="H172" s="31">
        <f>SUM(H173)</f>
        <v>0</v>
      </c>
      <c r="I172" s="34">
        <f t="shared" si="18"/>
        <v>0</v>
      </c>
      <c r="J172" s="31">
        <f>SUM(J173)</f>
        <v>0</v>
      </c>
      <c r="K172" s="102">
        <f t="shared" si="19"/>
        <v>0</v>
      </c>
      <c r="L172" s="103">
        <f t="shared" si="22"/>
        <v>0</v>
      </c>
      <c r="M172" s="102">
        <f t="shared" si="20"/>
        <v>0</v>
      </c>
      <c r="N172" s="31">
        <f>SUM(N173)</f>
        <v>0</v>
      </c>
      <c r="O172" s="102">
        <f t="shared" si="21"/>
        <v>0</v>
      </c>
      <c r="P172" s="104">
        <f t="shared" si="23"/>
        <v>0</v>
      </c>
    </row>
    <row r="173" spans="1:16" hidden="1" x14ac:dyDescent="0.2">
      <c r="A173" s="46">
        <v>3130401</v>
      </c>
      <c r="B173" s="40" t="s">
        <v>185</v>
      </c>
      <c r="C173" s="30"/>
      <c r="D173" s="31">
        <f>SUM(D174)</f>
        <v>0</v>
      </c>
      <c r="E173" s="31">
        <f>SUM(E174)</f>
        <v>0</v>
      </c>
      <c r="F173" s="32">
        <f t="shared" si="16"/>
        <v>0</v>
      </c>
      <c r="G173" s="102">
        <f t="shared" si="17"/>
        <v>0</v>
      </c>
      <c r="H173" s="31">
        <f>SUM(H174)</f>
        <v>0</v>
      </c>
      <c r="I173" s="34">
        <f t="shared" si="18"/>
        <v>0</v>
      </c>
      <c r="J173" s="31">
        <f>SUM(J174)</f>
        <v>0</v>
      </c>
      <c r="K173" s="102">
        <f t="shared" si="19"/>
        <v>0</v>
      </c>
      <c r="L173" s="103">
        <f t="shared" si="22"/>
        <v>0</v>
      </c>
      <c r="M173" s="102">
        <f t="shared" si="20"/>
        <v>0</v>
      </c>
      <c r="N173" s="31">
        <f>SUM(N174)</f>
        <v>0</v>
      </c>
      <c r="O173" s="102">
        <f t="shared" si="21"/>
        <v>0</v>
      </c>
      <c r="P173" s="104">
        <f t="shared" si="23"/>
        <v>0</v>
      </c>
    </row>
    <row r="174" spans="1:16" hidden="1" x14ac:dyDescent="0.2">
      <c r="A174" s="28">
        <v>313040101</v>
      </c>
      <c r="B174" s="40" t="s">
        <v>186</v>
      </c>
      <c r="C174" s="30"/>
      <c r="D174" s="31"/>
      <c r="E174" s="31"/>
      <c r="F174" s="32">
        <f t="shared" si="16"/>
        <v>0</v>
      </c>
      <c r="G174" s="102">
        <f t="shared" si="17"/>
        <v>0</v>
      </c>
      <c r="H174" s="31"/>
      <c r="I174" s="34">
        <f t="shared" si="18"/>
        <v>0</v>
      </c>
      <c r="J174" s="31"/>
      <c r="K174" s="102">
        <f t="shared" si="19"/>
        <v>0</v>
      </c>
      <c r="L174" s="103">
        <f t="shared" si="22"/>
        <v>0</v>
      </c>
      <c r="M174" s="102">
        <f t="shared" si="20"/>
        <v>0</v>
      </c>
      <c r="N174" s="31"/>
      <c r="O174" s="102">
        <f t="shared" si="21"/>
        <v>0</v>
      </c>
      <c r="P174" s="104">
        <f t="shared" si="23"/>
        <v>0</v>
      </c>
    </row>
    <row r="175" spans="1:16" x14ac:dyDescent="0.2">
      <c r="A175" s="47">
        <v>31305</v>
      </c>
      <c r="B175" s="40" t="s">
        <v>187</v>
      </c>
      <c r="C175" s="30"/>
      <c r="D175" s="31">
        <f>SUM(D176:D178)</f>
        <v>212222826753</v>
      </c>
      <c r="E175" s="31">
        <f>SUM(E176:E178)</f>
        <v>-8667625323</v>
      </c>
      <c r="F175" s="32">
        <f t="shared" si="16"/>
        <v>203555201430</v>
      </c>
      <c r="G175" s="102">
        <f t="shared" si="17"/>
        <v>7.6737508233957277</v>
      </c>
      <c r="H175" s="31">
        <f>SUM(H176:H178)</f>
        <v>0</v>
      </c>
      <c r="I175" s="34">
        <f t="shared" si="18"/>
        <v>203555201430</v>
      </c>
      <c r="J175" s="31">
        <f>SUM(J176:J178)</f>
        <v>193478240969</v>
      </c>
      <c r="K175" s="102">
        <f t="shared" si="19"/>
        <v>95.049519545455908</v>
      </c>
      <c r="L175" s="103">
        <f t="shared" si="22"/>
        <v>7260535731</v>
      </c>
      <c r="M175" s="102">
        <f t="shared" si="20"/>
        <v>3.5668632783607865</v>
      </c>
      <c r="N175" s="31">
        <f>SUM(N176:N178)</f>
        <v>200738776700</v>
      </c>
      <c r="O175" s="102">
        <f t="shared" si="21"/>
        <v>98.616382823816693</v>
      </c>
      <c r="P175" s="104">
        <f t="shared" si="23"/>
        <v>2816424730</v>
      </c>
    </row>
    <row r="176" spans="1:16" x14ac:dyDescent="0.2">
      <c r="A176" s="47">
        <v>3130501</v>
      </c>
      <c r="B176" s="40" t="s">
        <v>188</v>
      </c>
      <c r="C176" s="30"/>
      <c r="D176" s="105">
        <v>155095067644</v>
      </c>
      <c r="E176" s="105">
        <v>-4171290232</v>
      </c>
      <c r="F176" s="32">
        <f t="shared" si="16"/>
        <v>150923777412</v>
      </c>
      <c r="G176" s="102">
        <f t="shared" si="17"/>
        <v>5.6896186049247275</v>
      </c>
      <c r="H176" s="105"/>
      <c r="I176" s="34">
        <f t="shared" si="18"/>
        <v>150923777412</v>
      </c>
      <c r="J176" s="105">
        <v>150587561036</v>
      </c>
      <c r="K176" s="102">
        <f t="shared" si="19"/>
        <v>99.777227696148785</v>
      </c>
      <c r="L176" s="103">
        <f t="shared" si="22"/>
        <v>152435704</v>
      </c>
      <c r="M176" s="102">
        <f t="shared" si="20"/>
        <v>0.10100178157075454</v>
      </c>
      <c r="N176" s="105">
        <v>150739996740</v>
      </c>
      <c r="O176" s="102">
        <f t="shared" si="21"/>
        <v>99.878229477719543</v>
      </c>
      <c r="P176" s="104">
        <f t="shared" si="23"/>
        <v>183780672</v>
      </c>
    </row>
    <row r="177" spans="1:16" x14ac:dyDescent="0.2">
      <c r="A177" s="47">
        <v>3130502</v>
      </c>
      <c r="B177" s="40" t="s">
        <v>189</v>
      </c>
      <c r="C177" s="30"/>
      <c r="D177" s="105">
        <v>12678031783</v>
      </c>
      <c r="E177" s="105">
        <v>-153854573</v>
      </c>
      <c r="F177" s="32">
        <f t="shared" si="16"/>
        <v>12524177210</v>
      </c>
      <c r="G177" s="102">
        <f t="shared" si="17"/>
        <v>0.47214423656298271</v>
      </c>
      <c r="H177" s="105"/>
      <c r="I177" s="34">
        <f t="shared" si="18"/>
        <v>12524177210</v>
      </c>
      <c r="J177" s="105">
        <v>10146047435</v>
      </c>
      <c r="K177" s="102">
        <f t="shared" si="19"/>
        <v>81.011688551474919</v>
      </c>
      <c r="L177" s="103">
        <f t="shared" si="22"/>
        <v>0</v>
      </c>
      <c r="M177" s="102">
        <f t="shared" si="20"/>
        <v>0</v>
      </c>
      <c r="N177" s="105">
        <v>10146047435</v>
      </c>
      <c r="O177" s="102">
        <f t="shared" si="21"/>
        <v>81.011688551474919</v>
      </c>
      <c r="P177" s="104">
        <f t="shared" si="23"/>
        <v>2378129775</v>
      </c>
    </row>
    <row r="178" spans="1:16" x14ac:dyDescent="0.2">
      <c r="A178" s="47">
        <v>3130503</v>
      </c>
      <c r="B178" s="40" t="s">
        <v>190</v>
      </c>
      <c r="C178" s="30"/>
      <c r="D178" s="105">
        <v>44449727326</v>
      </c>
      <c r="E178" s="105">
        <v>-4342480518</v>
      </c>
      <c r="F178" s="32">
        <f t="shared" si="16"/>
        <v>40107246808</v>
      </c>
      <c r="G178" s="102">
        <f t="shared" si="17"/>
        <v>1.5119879819080173</v>
      </c>
      <c r="H178" s="105"/>
      <c r="I178" s="34">
        <f t="shared" si="18"/>
        <v>40107246808</v>
      </c>
      <c r="J178" s="105">
        <v>32744632498</v>
      </c>
      <c r="K178" s="102">
        <f t="shared" si="19"/>
        <v>81.64268331544659</v>
      </c>
      <c r="L178" s="103">
        <f t="shared" si="22"/>
        <v>7108100027</v>
      </c>
      <c r="M178" s="102">
        <f t="shared" si="20"/>
        <v>17.722732405511767</v>
      </c>
      <c r="N178" s="105">
        <v>39852732525</v>
      </c>
      <c r="O178" s="102">
        <f t="shared" si="21"/>
        <v>99.365415720958353</v>
      </c>
      <c r="P178" s="104">
        <f t="shared" si="23"/>
        <v>254514283</v>
      </c>
    </row>
    <row r="179" spans="1:16" x14ac:dyDescent="0.2">
      <c r="A179" s="47">
        <v>31306</v>
      </c>
      <c r="B179" s="40" t="s">
        <v>149</v>
      </c>
      <c r="C179" s="30"/>
      <c r="D179" s="31">
        <f>SUM(D180:D183)</f>
        <v>16300000000</v>
      </c>
      <c r="E179" s="31">
        <f>SUM(E180:E183)</f>
        <v>5095573612</v>
      </c>
      <c r="F179" s="32">
        <f t="shared" si="16"/>
        <v>21395573612</v>
      </c>
      <c r="G179" s="102">
        <f t="shared" si="17"/>
        <v>0.80658366609496712</v>
      </c>
      <c r="H179" s="31">
        <f>SUM(H180:H183)</f>
        <v>0</v>
      </c>
      <c r="I179" s="34">
        <f t="shared" si="18"/>
        <v>21395573612</v>
      </c>
      <c r="J179" s="31">
        <f>SUM(J180:J183)</f>
        <v>6192165937</v>
      </c>
      <c r="K179" s="102">
        <f t="shared" si="19"/>
        <v>28.941341089014035</v>
      </c>
      <c r="L179" s="31">
        <f>SUM(L180:L183)</f>
        <v>7906789979</v>
      </c>
      <c r="M179" s="102">
        <f t="shared" si="20"/>
        <v>36.955260571118167</v>
      </c>
      <c r="N179" s="31">
        <f>SUM(N180:N183)</f>
        <v>14098955916</v>
      </c>
      <c r="O179" s="102">
        <f t="shared" si="21"/>
        <v>65.896601660132205</v>
      </c>
      <c r="P179" s="104">
        <f t="shared" si="23"/>
        <v>7296617696</v>
      </c>
    </row>
    <row r="180" spans="1:16" hidden="1" x14ac:dyDescent="0.2">
      <c r="A180" s="47">
        <v>3130601</v>
      </c>
      <c r="B180" s="40" t="s">
        <v>191</v>
      </c>
      <c r="C180" s="30"/>
      <c r="D180" s="31"/>
      <c r="E180" s="31"/>
      <c r="F180" s="32">
        <f t="shared" si="16"/>
        <v>0</v>
      </c>
      <c r="G180" s="102">
        <f t="shared" si="17"/>
        <v>0</v>
      </c>
      <c r="H180" s="31"/>
      <c r="I180" s="34">
        <f t="shared" si="18"/>
        <v>0</v>
      </c>
      <c r="J180" s="31"/>
      <c r="K180" s="102">
        <f t="shared" si="19"/>
        <v>0</v>
      </c>
      <c r="L180" s="103">
        <f t="shared" si="22"/>
        <v>0</v>
      </c>
      <c r="M180" s="102">
        <f t="shared" si="20"/>
        <v>0</v>
      </c>
      <c r="N180" s="31"/>
      <c r="O180" s="102">
        <f t="shared" si="21"/>
        <v>0</v>
      </c>
      <c r="P180" s="104">
        <f t="shared" si="23"/>
        <v>0</v>
      </c>
    </row>
    <row r="181" spans="1:16" x14ac:dyDescent="0.2">
      <c r="A181" s="47">
        <v>3130602</v>
      </c>
      <c r="B181" s="40" t="s">
        <v>192</v>
      </c>
      <c r="C181" s="30"/>
      <c r="D181" s="105">
        <v>300000000</v>
      </c>
      <c r="E181" s="105">
        <v>188395358</v>
      </c>
      <c r="F181" s="32">
        <f t="shared" si="16"/>
        <v>488395358</v>
      </c>
      <c r="G181" s="102">
        <f t="shared" si="17"/>
        <v>1.8411832536168227E-2</v>
      </c>
      <c r="H181" s="105"/>
      <c r="I181" s="34">
        <f t="shared" si="18"/>
        <v>488395358</v>
      </c>
      <c r="J181" s="105">
        <v>457785423</v>
      </c>
      <c r="K181" s="102">
        <f t="shared" si="19"/>
        <v>93.732549972352516</v>
      </c>
      <c r="L181" s="103">
        <f t="shared" si="22"/>
        <v>0</v>
      </c>
      <c r="M181" s="102">
        <f t="shared" si="20"/>
        <v>0</v>
      </c>
      <c r="N181" s="105">
        <v>457785423</v>
      </c>
      <c r="O181" s="102">
        <f t="shared" si="21"/>
        <v>93.732549972352516</v>
      </c>
      <c r="P181" s="104">
        <f t="shared" si="23"/>
        <v>30609935</v>
      </c>
    </row>
    <row r="182" spans="1:16" x14ac:dyDescent="0.2">
      <c r="A182" s="47">
        <v>3130603</v>
      </c>
      <c r="B182" s="40" t="s">
        <v>193</v>
      </c>
      <c r="C182" s="30"/>
      <c r="D182" s="105">
        <v>16000000000</v>
      </c>
      <c r="E182" s="105">
        <v>4907178254</v>
      </c>
      <c r="F182" s="32">
        <f t="shared" si="16"/>
        <v>20907178254</v>
      </c>
      <c r="G182" s="102">
        <f t="shared" si="17"/>
        <v>0.78817183355879894</v>
      </c>
      <c r="H182" s="105"/>
      <c r="I182" s="34">
        <f t="shared" si="18"/>
        <v>20907178254</v>
      </c>
      <c r="J182" s="105">
        <v>5734380514</v>
      </c>
      <c r="K182" s="102">
        <f t="shared" si="19"/>
        <v>27.427807063838888</v>
      </c>
      <c r="L182" s="103">
        <f t="shared" si="22"/>
        <v>7906789979</v>
      </c>
      <c r="M182" s="102">
        <f t="shared" si="20"/>
        <v>37.818541952151094</v>
      </c>
      <c r="N182" s="105">
        <v>13641170493</v>
      </c>
      <c r="O182" s="102">
        <f t="shared" si="21"/>
        <v>65.246349015989978</v>
      </c>
      <c r="P182" s="104">
        <f t="shared" si="23"/>
        <v>7266007761</v>
      </c>
    </row>
    <row r="183" spans="1:16" hidden="1" x14ac:dyDescent="0.2">
      <c r="A183" s="47">
        <v>3130604</v>
      </c>
      <c r="B183" s="48" t="s">
        <v>194</v>
      </c>
      <c r="C183" s="30"/>
      <c r="D183" s="31"/>
      <c r="E183" s="31"/>
      <c r="F183" s="32">
        <f t="shared" si="16"/>
        <v>0</v>
      </c>
      <c r="G183" s="102">
        <f t="shared" si="17"/>
        <v>0</v>
      </c>
      <c r="H183" s="31"/>
      <c r="I183" s="34">
        <f t="shared" si="18"/>
        <v>0</v>
      </c>
      <c r="J183" s="31"/>
      <c r="K183" s="102">
        <f t="shared" si="19"/>
        <v>0</v>
      </c>
      <c r="L183" s="103">
        <f t="shared" si="22"/>
        <v>0</v>
      </c>
      <c r="M183" s="102">
        <f t="shared" si="20"/>
        <v>0</v>
      </c>
      <c r="N183" s="31"/>
      <c r="O183" s="102">
        <f t="shared" si="21"/>
        <v>0</v>
      </c>
      <c r="P183" s="104">
        <f t="shared" si="23"/>
        <v>0</v>
      </c>
    </row>
    <row r="184" spans="1:16" x14ac:dyDescent="0.2">
      <c r="A184" s="19">
        <v>314</v>
      </c>
      <c r="B184" s="49" t="s">
        <v>195</v>
      </c>
      <c r="C184" s="21"/>
      <c r="D184" s="105">
        <v>88740430295</v>
      </c>
      <c r="E184" s="105">
        <v>13375437720</v>
      </c>
      <c r="F184" s="32">
        <f t="shared" si="16"/>
        <v>102115868015</v>
      </c>
      <c r="G184" s="99">
        <f t="shared" si="17"/>
        <v>3.8496276231553321</v>
      </c>
      <c r="H184" s="105"/>
      <c r="I184" s="34">
        <f t="shared" si="18"/>
        <v>102115868015</v>
      </c>
      <c r="J184" s="105">
        <v>91956198418</v>
      </c>
      <c r="K184" s="102">
        <f t="shared" si="19"/>
        <v>90.050841466178767</v>
      </c>
      <c r="L184" s="103">
        <f t="shared" si="22"/>
        <v>9823708730</v>
      </c>
      <c r="M184" s="102">
        <f t="shared" si="20"/>
        <v>9.6201588655711916</v>
      </c>
      <c r="N184" s="105">
        <v>101779907148</v>
      </c>
      <c r="O184" s="102">
        <f t="shared" si="21"/>
        <v>99.671000331749966</v>
      </c>
      <c r="P184" s="104">
        <f t="shared" si="23"/>
        <v>335960867</v>
      </c>
    </row>
    <row r="185" spans="1:16" hidden="1" x14ac:dyDescent="0.2">
      <c r="A185" s="28">
        <v>315</v>
      </c>
      <c r="B185" s="40" t="s">
        <v>196</v>
      </c>
      <c r="C185" s="30"/>
      <c r="D185" s="50">
        <v>0</v>
      </c>
      <c r="E185" s="50">
        <v>0</v>
      </c>
      <c r="F185" s="32">
        <f t="shared" si="16"/>
        <v>0</v>
      </c>
      <c r="G185" s="102">
        <f t="shared" si="17"/>
        <v>0</v>
      </c>
      <c r="H185" s="50">
        <v>0</v>
      </c>
      <c r="I185" s="34">
        <f t="shared" si="18"/>
        <v>0</v>
      </c>
      <c r="J185" s="50">
        <v>0</v>
      </c>
      <c r="K185" s="102">
        <f t="shared" si="19"/>
        <v>0</v>
      </c>
      <c r="L185" s="103">
        <f t="shared" si="22"/>
        <v>0</v>
      </c>
      <c r="M185" s="102">
        <f t="shared" si="20"/>
        <v>0</v>
      </c>
      <c r="N185" s="50">
        <v>0</v>
      </c>
      <c r="O185" s="102">
        <f t="shared" si="21"/>
        <v>0</v>
      </c>
      <c r="P185" s="104">
        <f t="shared" si="23"/>
        <v>0</v>
      </c>
    </row>
    <row r="186" spans="1:16" hidden="1" x14ac:dyDescent="0.2">
      <c r="A186" s="28">
        <v>317</v>
      </c>
      <c r="B186" s="40" t="s">
        <v>197</v>
      </c>
      <c r="C186" s="30"/>
      <c r="D186" s="31">
        <f>SUM(D187)</f>
        <v>0</v>
      </c>
      <c r="E186" s="31">
        <f>SUM(E187)</f>
        <v>0</v>
      </c>
      <c r="F186" s="32">
        <f t="shared" si="16"/>
        <v>0</v>
      </c>
      <c r="G186" s="102">
        <f t="shared" si="17"/>
        <v>0</v>
      </c>
      <c r="H186" s="31">
        <f>SUM(H187)</f>
        <v>0</v>
      </c>
      <c r="I186" s="34">
        <f t="shared" si="18"/>
        <v>0</v>
      </c>
      <c r="J186" s="31">
        <f>SUM(J187)</f>
        <v>0</v>
      </c>
      <c r="K186" s="102">
        <f t="shared" si="19"/>
        <v>0</v>
      </c>
      <c r="L186" s="103">
        <f t="shared" si="22"/>
        <v>0</v>
      </c>
      <c r="M186" s="102">
        <f t="shared" si="20"/>
        <v>0</v>
      </c>
      <c r="N186" s="31">
        <f>SUM(N187)</f>
        <v>0</v>
      </c>
      <c r="O186" s="102">
        <f t="shared" si="21"/>
        <v>0</v>
      </c>
      <c r="P186" s="104">
        <f t="shared" si="23"/>
        <v>0</v>
      </c>
    </row>
    <row r="187" spans="1:16" hidden="1" x14ac:dyDescent="0.2">
      <c r="A187" s="28">
        <v>31701</v>
      </c>
      <c r="B187" s="40" t="s">
        <v>198</v>
      </c>
      <c r="C187" s="30"/>
      <c r="D187" s="37"/>
      <c r="E187" s="37"/>
      <c r="F187" s="32">
        <f t="shared" si="16"/>
        <v>0</v>
      </c>
      <c r="G187" s="102">
        <f t="shared" si="17"/>
        <v>0</v>
      </c>
      <c r="H187" s="37"/>
      <c r="I187" s="34">
        <f t="shared" si="18"/>
        <v>0</v>
      </c>
      <c r="J187" s="37"/>
      <c r="K187" s="102">
        <f t="shared" si="19"/>
        <v>0</v>
      </c>
      <c r="L187" s="103">
        <f t="shared" si="22"/>
        <v>0</v>
      </c>
      <c r="M187" s="102">
        <f t="shared" si="20"/>
        <v>0</v>
      </c>
      <c r="N187" s="37"/>
      <c r="O187" s="102">
        <f t="shared" si="21"/>
        <v>0</v>
      </c>
      <c r="P187" s="104">
        <f t="shared" si="23"/>
        <v>0</v>
      </c>
    </row>
    <row r="188" spans="1:16" x14ac:dyDescent="0.2">
      <c r="A188" s="51">
        <v>319</v>
      </c>
      <c r="B188" s="20" t="s">
        <v>199</v>
      </c>
      <c r="C188" s="52"/>
      <c r="D188" s="22">
        <f>SUM(D189+D264+D305)</f>
        <v>352558548063</v>
      </c>
      <c r="E188" s="22">
        <f>SUM(E189+E264+E305)</f>
        <v>43467497327</v>
      </c>
      <c r="F188" s="32">
        <f t="shared" si="16"/>
        <v>396026045390</v>
      </c>
      <c r="G188" s="99">
        <f t="shared" si="17"/>
        <v>14.929636631971505</v>
      </c>
      <c r="H188" s="22">
        <f>SUM(H189+H264+H305)</f>
        <v>0</v>
      </c>
      <c r="I188" s="34">
        <f t="shared" si="18"/>
        <v>396026045390</v>
      </c>
      <c r="J188" s="22">
        <f>SUM(J189+J264+J305)</f>
        <v>317990146102</v>
      </c>
      <c r="K188" s="102">
        <f t="shared" si="19"/>
        <v>80.295260830344745</v>
      </c>
      <c r="L188" s="103">
        <f t="shared" si="22"/>
        <v>63355357158</v>
      </c>
      <c r="M188" s="102">
        <f t="shared" si="20"/>
        <v>15.99777537247801</v>
      </c>
      <c r="N188" s="22">
        <f>SUM(N189+N264+N305)</f>
        <v>381345503260</v>
      </c>
      <c r="O188" s="102">
        <f t="shared" si="21"/>
        <v>96.293036202822762</v>
      </c>
      <c r="P188" s="104">
        <f t="shared" si="23"/>
        <v>14680542130</v>
      </c>
    </row>
    <row r="189" spans="1:16" x14ac:dyDescent="0.2">
      <c r="A189" s="53">
        <v>3191</v>
      </c>
      <c r="B189" s="29" t="s">
        <v>200</v>
      </c>
      <c r="C189" s="54"/>
      <c r="D189" s="31">
        <f>SUM(D190+D232+D237+D244+D246+D252)</f>
        <v>200120542877</v>
      </c>
      <c r="E189" s="31">
        <f>SUM(E190+E232+E237+E244+E246+E252)</f>
        <v>14917074206</v>
      </c>
      <c r="F189" s="32">
        <f t="shared" si="16"/>
        <v>215037617083</v>
      </c>
      <c r="G189" s="102">
        <f t="shared" si="17"/>
        <v>8.1066220836375429</v>
      </c>
      <c r="H189" s="31">
        <f>SUM(H190+H232+H237+H244+H246+H252)</f>
        <v>0</v>
      </c>
      <c r="I189" s="34">
        <f t="shared" si="18"/>
        <v>215037617083</v>
      </c>
      <c r="J189" s="31">
        <f>SUM(J190+J232+J237+J244+J246+J252)</f>
        <v>162614838390</v>
      </c>
      <c r="K189" s="102">
        <f t="shared" si="19"/>
        <v>75.621577562047719</v>
      </c>
      <c r="L189" s="103">
        <f t="shared" si="22"/>
        <v>40859168544</v>
      </c>
      <c r="M189" s="102">
        <f t="shared" si="20"/>
        <v>19.000939974250748</v>
      </c>
      <c r="N189" s="31">
        <f>SUM(N190+N232+N237+N244+N246+N252)</f>
        <v>203474006934</v>
      </c>
      <c r="O189" s="102">
        <f t="shared" si="21"/>
        <v>94.62251753629846</v>
      </c>
      <c r="P189" s="104">
        <f t="shared" si="23"/>
        <v>11563610149</v>
      </c>
    </row>
    <row r="190" spans="1:16" hidden="1" x14ac:dyDescent="0.2">
      <c r="A190" s="53">
        <v>319101</v>
      </c>
      <c r="B190" s="29" t="s">
        <v>25</v>
      </c>
      <c r="C190" s="54"/>
      <c r="D190" s="31">
        <f>SUM(D191+D214+D216)</f>
        <v>0</v>
      </c>
      <c r="E190" s="31">
        <f>SUM(E191+E214+E216)</f>
        <v>0</v>
      </c>
      <c r="F190" s="32">
        <f t="shared" si="16"/>
        <v>0</v>
      </c>
      <c r="G190" s="102">
        <f t="shared" si="17"/>
        <v>0</v>
      </c>
      <c r="H190" s="31">
        <f>SUM(H191+H214+H216)</f>
        <v>0</v>
      </c>
      <c r="I190" s="34">
        <f t="shared" si="18"/>
        <v>0</v>
      </c>
      <c r="J190" s="31">
        <f>SUM(J191+J214+J216)</f>
        <v>0</v>
      </c>
      <c r="K190" s="102">
        <f t="shared" si="19"/>
        <v>0</v>
      </c>
      <c r="L190" s="103">
        <f t="shared" si="22"/>
        <v>0</v>
      </c>
      <c r="M190" s="102">
        <f t="shared" si="20"/>
        <v>0</v>
      </c>
      <c r="N190" s="31">
        <f>SUM(N191+N214+N216)</f>
        <v>0</v>
      </c>
      <c r="O190" s="102">
        <f t="shared" si="21"/>
        <v>0</v>
      </c>
      <c r="P190" s="104">
        <f t="shared" si="23"/>
        <v>0</v>
      </c>
    </row>
    <row r="191" spans="1:16" hidden="1" x14ac:dyDescent="0.2">
      <c r="A191" s="53">
        <v>31910101</v>
      </c>
      <c r="B191" s="29" t="s">
        <v>26</v>
      </c>
      <c r="C191" s="54"/>
      <c r="D191" s="31">
        <f>SUM(D192:D213)-D209</f>
        <v>0</v>
      </c>
      <c r="E191" s="31">
        <f>SUM(E192:E213)-E209</f>
        <v>0</v>
      </c>
      <c r="F191" s="32">
        <f t="shared" si="16"/>
        <v>0</v>
      </c>
      <c r="G191" s="102">
        <f t="shared" si="17"/>
        <v>0</v>
      </c>
      <c r="H191" s="31">
        <f>SUM(H192:H213)-H209</f>
        <v>0</v>
      </c>
      <c r="I191" s="34">
        <f t="shared" si="18"/>
        <v>0</v>
      </c>
      <c r="J191" s="31">
        <f>SUM(J192:J213)-J209</f>
        <v>0</v>
      </c>
      <c r="K191" s="102">
        <f t="shared" si="19"/>
        <v>0</v>
      </c>
      <c r="L191" s="103">
        <f t="shared" si="22"/>
        <v>0</v>
      </c>
      <c r="M191" s="102">
        <f t="shared" si="20"/>
        <v>0</v>
      </c>
      <c r="N191" s="31">
        <f>SUM(N192:N213)-N209</f>
        <v>0</v>
      </c>
      <c r="O191" s="102">
        <f t="shared" si="21"/>
        <v>0</v>
      </c>
      <c r="P191" s="104">
        <f t="shared" si="23"/>
        <v>0</v>
      </c>
    </row>
    <row r="192" spans="1:16" hidden="1" x14ac:dyDescent="0.2">
      <c r="A192" s="53">
        <v>3191010101</v>
      </c>
      <c r="B192" s="29" t="s">
        <v>27</v>
      </c>
      <c r="C192" s="54"/>
      <c r="D192" s="31"/>
      <c r="E192" s="31"/>
      <c r="F192" s="32">
        <f t="shared" si="16"/>
        <v>0</v>
      </c>
      <c r="G192" s="102">
        <f t="shared" si="17"/>
        <v>0</v>
      </c>
      <c r="H192" s="31"/>
      <c r="I192" s="34">
        <f t="shared" si="18"/>
        <v>0</v>
      </c>
      <c r="J192" s="31"/>
      <c r="K192" s="102">
        <f t="shared" si="19"/>
        <v>0</v>
      </c>
      <c r="L192" s="103">
        <f t="shared" si="22"/>
        <v>0</v>
      </c>
      <c r="M192" s="102">
        <f t="shared" si="20"/>
        <v>0</v>
      </c>
      <c r="N192" s="31"/>
      <c r="O192" s="102">
        <f t="shared" si="21"/>
        <v>0</v>
      </c>
      <c r="P192" s="104">
        <f t="shared" si="23"/>
        <v>0</v>
      </c>
    </row>
    <row r="193" spans="1:16" hidden="1" x14ac:dyDescent="0.2">
      <c r="A193" s="53">
        <v>3191010102</v>
      </c>
      <c r="B193" s="29" t="s">
        <v>28</v>
      </c>
      <c r="C193" s="54"/>
      <c r="D193" s="31"/>
      <c r="E193" s="31"/>
      <c r="F193" s="32">
        <f t="shared" si="16"/>
        <v>0</v>
      </c>
      <c r="G193" s="102">
        <f t="shared" si="17"/>
        <v>0</v>
      </c>
      <c r="H193" s="31"/>
      <c r="I193" s="34">
        <f t="shared" si="18"/>
        <v>0</v>
      </c>
      <c r="J193" s="31"/>
      <c r="K193" s="102">
        <f t="shared" si="19"/>
        <v>0</v>
      </c>
      <c r="L193" s="103">
        <f t="shared" si="22"/>
        <v>0</v>
      </c>
      <c r="M193" s="102">
        <f t="shared" si="20"/>
        <v>0</v>
      </c>
      <c r="N193" s="31"/>
      <c r="O193" s="102">
        <f t="shared" si="21"/>
        <v>0</v>
      </c>
      <c r="P193" s="104">
        <f t="shared" si="23"/>
        <v>0</v>
      </c>
    </row>
    <row r="194" spans="1:16" ht="25.5" hidden="1" x14ac:dyDescent="0.2">
      <c r="A194" s="53">
        <v>3191010103</v>
      </c>
      <c r="B194" s="29" t="s">
        <v>201</v>
      </c>
      <c r="C194" s="54"/>
      <c r="D194" s="31"/>
      <c r="E194" s="31"/>
      <c r="F194" s="32">
        <f t="shared" si="16"/>
        <v>0</v>
      </c>
      <c r="G194" s="102">
        <f t="shared" si="17"/>
        <v>0</v>
      </c>
      <c r="H194" s="31"/>
      <c r="I194" s="34">
        <f t="shared" si="18"/>
        <v>0</v>
      </c>
      <c r="J194" s="31"/>
      <c r="K194" s="102">
        <f t="shared" si="19"/>
        <v>0</v>
      </c>
      <c r="L194" s="103">
        <f t="shared" si="22"/>
        <v>0</v>
      </c>
      <c r="M194" s="102">
        <f t="shared" si="20"/>
        <v>0</v>
      </c>
      <c r="N194" s="31"/>
      <c r="O194" s="102">
        <f t="shared" si="21"/>
        <v>0</v>
      </c>
      <c r="P194" s="104">
        <f t="shared" si="23"/>
        <v>0</v>
      </c>
    </row>
    <row r="195" spans="1:16" hidden="1" x14ac:dyDescent="0.2">
      <c r="A195" s="53">
        <v>3191010104</v>
      </c>
      <c r="B195" s="29" t="s">
        <v>30</v>
      </c>
      <c r="C195" s="54"/>
      <c r="D195" s="31"/>
      <c r="E195" s="31"/>
      <c r="F195" s="32">
        <f t="shared" si="16"/>
        <v>0</v>
      </c>
      <c r="G195" s="102">
        <f t="shared" si="17"/>
        <v>0</v>
      </c>
      <c r="H195" s="31"/>
      <c r="I195" s="34">
        <f t="shared" si="18"/>
        <v>0</v>
      </c>
      <c r="J195" s="31"/>
      <c r="K195" s="102">
        <f t="shared" si="19"/>
        <v>0</v>
      </c>
      <c r="L195" s="103">
        <f t="shared" si="22"/>
        <v>0</v>
      </c>
      <c r="M195" s="102">
        <f t="shared" si="20"/>
        <v>0</v>
      </c>
      <c r="N195" s="31"/>
      <c r="O195" s="102">
        <f t="shared" si="21"/>
        <v>0</v>
      </c>
      <c r="P195" s="104">
        <f t="shared" si="23"/>
        <v>0</v>
      </c>
    </row>
    <row r="196" spans="1:16" hidden="1" x14ac:dyDescent="0.2">
      <c r="A196" s="53">
        <v>3191010105</v>
      </c>
      <c r="B196" s="29" t="s">
        <v>31</v>
      </c>
      <c r="C196" s="54"/>
      <c r="D196" s="31"/>
      <c r="E196" s="31"/>
      <c r="F196" s="32">
        <f t="shared" si="16"/>
        <v>0</v>
      </c>
      <c r="G196" s="102">
        <f t="shared" si="17"/>
        <v>0</v>
      </c>
      <c r="H196" s="31"/>
      <c r="I196" s="34">
        <f t="shared" si="18"/>
        <v>0</v>
      </c>
      <c r="J196" s="31"/>
      <c r="K196" s="102">
        <f t="shared" si="19"/>
        <v>0</v>
      </c>
      <c r="L196" s="103">
        <f t="shared" si="22"/>
        <v>0</v>
      </c>
      <c r="M196" s="102">
        <f t="shared" si="20"/>
        <v>0</v>
      </c>
      <c r="N196" s="31"/>
      <c r="O196" s="102">
        <f t="shared" si="21"/>
        <v>0</v>
      </c>
      <c r="P196" s="104">
        <f t="shared" si="23"/>
        <v>0</v>
      </c>
    </row>
    <row r="197" spans="1:16" hidden="1" x14ac:dyDescent="0.2">
      <c r="A197" s="53">
        <v>3191010106</v>
      </c>
      <c r="B197" s="29" t="s">
        <v>32</v>
      </c>
      <c r="C197" s="54"/>
      <c r="D197" s="31"/>
      <c r="E197" s="31"/>
      <c r="F197" s="32">
        <f t="shared" si="16"/>
        <v>0</v>
      </c>
      <c r="G197" s="102">
        <f t="shared" si="17"/>
        <v>0</v>
      </c>
      <c r="H197" s="31"/>
      <c r="I197" s="34">
        <f t="shared" si="18"/>
        <v>0</v>
      </c>
      <c r="J197" s="31"/>
      <c r="K197" s="102">
        <f t="shared" si="19"/>
        <v>0</v>
      </c>
      <c r="L197" s="103">
        <f t="shared" si="22"/>
        <v>0</v>
      </c>
      <c r="M197" s="102">
        <f t="shared" si="20"/>
        <v>0</v>
      </c>
      <c r="N197" s="31"/>
      <c r="O197" s="102">
        <f t="shared" si="21"/>
        <v>0</v>
      </c>
      <c r="P197" s="104">
        <f t="shared" si="23"/>
        <v>0</v>
      </c>
    </row>
    <row r="198" spans="1:16" hidden="1" x14ac:dyDescent="0.2">
      <c r="A198" s="53">
        <v>3191010107</v>
      </c>
      <c r="B198" s="29" t="s">
        <v>33</v>
      </c>
      <c r="C198" s="54"/>
      <c r="D198" s="31"/>
      <c r="E198" s="31"/>
      <c r="F198" s="32">
        <f t="shared" si="16"/>
        <v>0</v>
      </c>
      <c r="G198" s="102">
        <f t="shared" si="17"/>
        <v>0</v>
      </c>
      <c r="H198" s="31"/>
      <c r="I198" s="34">
        <f t="shared" si="18"/>
        <v>0</v>
      </c>
      <c r="J198" s="31"/>
      <c r="K198" s="102">
        <f t="shared" si="19"/>
        <v>0</v>
      </c>
      <c r="L198" s="103">
        <f t="shared" si="22"/>
        <v>0</v>
      </c>
      <c r="M198" s="102">
        <f t="shared" si="20"/>
        <v>0</v>
      </c>
      <c r="N198" s="31"/>
      <c r="O198" s="102">
        <f t="shared" si="21"/>
        <v>0</v>
      </c>
      <c r="P198" s="104">
        <f t="shared" si="23"/>
        <v>0</v>
      </c>
    </row>
    <row r="199" spans="1:16" hidden="1" x14ac:dyDescent="0.2">
      <c r="A199" s="53">
        <v>3191010108</v>
      </c>
      <c r="B199" s="29" t="s">
        <v>34</v>
      </c>
      <c r="C199" s="54"/>
      <c r="D199" s="31"/>
      <c r="E199" s="31"/>
      <c r="F199" s="32">
        <f t="shared" si="16"/>
        <v>0</v>
      </c>
      <c r="G199" s="102">
        <f t="shared" si="17"/>
        <v>0</v>
      </c>
      <c r="H199" s="31"/>
      <c r="I199" s="34">
        <f t="shared" si="18"/>
        <v>0</v>
      </c>
      <c r="J199" s="31"/>
      <c r="K199" s="102">
        <f t="shared" si="19"/>
        <v>0</v>
      </c>
      <c r="L199" s="103">
        <f t="shared" si="22"/>
        <v>0</v>
      </c>
      <c r="M199" s="102">
        <f t="shared" si="20"/>
        <v>0</v>
      </c>
      <c r="N199" s="31"/>
      <c r="O199" s="102">
        <f t="shared" si="21"/>
        <v>0</v>
      </c>
      <c r="P199" s="104">
        <f t="shared" si="23"/>
        <v>0</v>
      </c>
    </row>
    <row r="200" spans="1:16" hidden="1" x14ac:dyDescent="0.2">
      <c r="A200" s="53">
        <v>3191010109</v>
      </c>
      <c r="B200" s="29" t="s">
        <v>35</v>
      </c>
      <c r="C200" s="54"/>
      <c r="D200" s="31"/>
      <c r="E200" s="31"/>
      <c r="F200" s="32">
        <f t="shared" ref="F200:F263" si="24">SUM(D200+E200)</f>
        <v>0</v>
      </c>
      <c r="G200" s="102">
        <f t="shared" si="17"/>
        <v>0</v>
      </c>
      <c r="H200" s="31"/>
      <c r="I200" s="34">
        <f t="shared" si="18"/>
        <v>0</v>
      </c>
      <c r="J200" s="31"/>
      <c r="K200" s="102">
        <f t="shared" ref="K200:K263" si="25">IF(OR(J200=0,F200=0),0,J200/F200)*100</f>
        <v>0</v>
      </c>
      <c r="L200" s="103">
        <f t="shared" si="22"/>
        <v>0</v>
      </c>
      <c r="M200" s="102">
        <f t="shared" ref="M200:M263" si="26">IF(OR(L200=0,F200=0),0,L200/F200)*100</f>
        <v>0</v>
      </c>
      <c r="N200" s="31"/>
      <c r="O200" s="102">
        <f t="shared" ref="O200:O263" si="27">IF(OR(N200=0,F200=0),0,N200/F200)*100</f>
        <v>0</v>
      </c>
      <c r="P200" s="104">
        <f t="shared" si="23"/>
        <v>0</v>
      </c>
    </row>
    <row r="201" spans="1:16" hidden="1" x14ac:dyDescent="0.2">
      <c r="A201" s="53">
        <v>3191010110</v>
      </c>
      <c r="B201" s="29" t="s">
        <v>36</v>
      </c>
      <c r="C201" s="54"/>
      <c r="D201" s="31"/>
      <c r="E201" s="31"/>
      <c r="F201" s="32">
        <f t="shared" si="24"/>
        <v>0</v>
      </c>
      <c r="G201" s="102">
        <f t="shared" ref="G201:G264" si="28">IF(OR(F201=0,F$7=0),0,F201/F$7)*100</f>
        <v>0</v>
      </c>
      <c r="H201" s="31"/>
      <c r="I201" s="34">
        <f t="shared" ref="I201:I264" si="29">SUM(F201-H201)</f>
        <v>0</v>
      </c>
      <c r="J201" s="31"/>
      <c r="K201" s="102">
        <f t="shared" si="25"/>
        <v>0</v>
      </c>
      <c r="L201" s="103">
        <f t="shared" si="22"/>
        <v>0</v>
      </c>
      <c r="M201" s="102">
        <f t="shared" si="26"/>
        <v>0</v>
      </c>
      <c r="N201" s="31"/>
      <c r="O201" s="102">
        <f t="shared" si="27"/>
        <v>0</v>
      </c>
      <c r="P201" s="104">
        <f t="shared" si="23"/>
        <v>0</v>
      </c>
    </row>
    <row r="202" spans="1:16" hidden="1" x14ac:dyDescent="0.2">
      <c r="A202" s="53">
        <v>3191010111</v>
      </c>
      <c r="B202" s="29" t="s">
        <v>37</v>
      </c>
      <c r="C202" s="54"/>
      <c r="D202" s="31"/>
      <c r="E202" s="31"/>
      <c r="F202" s="32">
        <f t="shared" si="24"/>
        <v>0</v>
      </c>
      <c r="G202" s="102">
        <f t="shared" si="28"/>
        <v>0</v>
      </c>
      <c r="H202" s="31"/>
      <c r="I202" s="34">
        <f t="shared" si="29"/>
        <v>0</v>
      </c>
      <c r="J202" s="31"/>
      <c r="K202" s="102">
        <f t="shared" si="25"/>
        <v>0</v>
      </c>
      <c r="L202" s="103">
        <f t="shared" si="22"/>
        <v>0</v>
      </c>
      <c r="M202" s="102">
        <f t="shared" si="26"/>
        <v>0</v>
      </c>
      <c r="N202" s="31"/>
      <c r="O202" s="102">
        <f t="shared" si="27"/>
        <v>0</v>
      </c>
      <c r="P202" s="104">
        <f t="shared" si="23"/>
        <v>0</v>
      </c>
    </row>
    <row r="203" spans="1:16" hidden="1" x14ac:dyDescent="0.2">
      <c r="A203" s="53">
        <v>3191010112</v>
      </c>
      <c r="B203" s="29" t="s">
        <v>38</v>
      </c>
      <c r="C203" s="54"/>
      <c r="D203" s="31"/>
      <c r="E203" s="31"/>
      <c r="F203" s="32">
        <f t="shared" si="24"/>
        <v>0</v>
      </c>
      <c r="G203" s="102">
        <f t="shared" si="28"/>
        <v>0</v>
      </c>
      <c r="H203" s="31"/>
      <c r="I203" s="34">
        <f t="shared" si="29"/>
        <v>0</v>
      </c>
      <c r="J203" s="31"/>
      <c r="K203" s="102">
        <f t="shared" si="25"/>
        <v>0</v>
      </c>
      <c r="L203" s="103">
        <f t="shared" si="22"/>
        <v>0</v>
      </c>
      <c r="M203" s="102">
        <f t="shared" si="26"/>
        <v>0</v>
      </c>
      <c r="N203" s="31"/>
      <c r="O203" s="102">
        <f t="shared" si="27"/>
        <v>0</v>
      </c>
      <c r="P203" s="104">
        <f t="shared" si="23"/>
        <v>0</v>
      </c>
    </row>
    <row r="204" spans="1:16" hidden="1" x14ac:dyDescent="0.2">
      <c r="A204" s="53">
        <v>3191010114</v>
      </c>
      <c r="B204" s="29" t="s">
        <v>40</v>
      </c>
      <c r="C204" s="54"/>
      <c r="D204" s="31"/>
      <c r="E204" s="31"/>
      <c r="F204" s="32">
        <f t="shared" si="24"/>
        <v>0</v>
      </c>
      <c r="G204" s="102">
        <f t="shared" si="28"/>
        <v>0</v>
      </c>
      <c r="H204" s="31"/>
      <c r="I204" s="34">
        <f t="shared" si="29"/>
        <v>0</v>
      </c>
      <c r="J204" s="31"/>
      <c r="K204" s="102">
        <f t="shared" si="25"/>
        <v>0</v>
      </c>
      <c r="L204" s="103">
        <f t="shared" si="22"/>
        <v>0</v>
      </c>
      <c r="M204" s="102">
        <f t="shared" si="26"/>
        <v>0</v>
      </c>
      <c r="N204" s="31"/>
      <c r="O204" s="102">
        <f t="shared" si="27"/>
        <v>0</v>
      </c>
      <c r="P204" s="104">
        <f t="shared" si="23"/>
        <v>0</v>
      </c>
    </row>
    <row r="205" spans="1:16" hidden="1" x14ac:dyDescent="0.2">
      <c r="A205" s="53">
        <v>3191010115</v>
      </c>
      <c r="B205" s="29" t="s">
        <v>41</v>
      </c>
      <c r="C205" s="54"/>
      <c r="D205" s="31"/>
      <c r="E205" s="31"/>
      <c r="F205" s="32">
        <f t="shared" si="24"/>
        <v>0</v>
      </c>
      <c r="G205" s="102">
        <f t="shared" si="28"/>
        <v>0</v>
      </c>
      <c r="H205" s="31"/>
      <c r="I205" s="34">
        <f t="shared" si="29"/>
        <v>0</v>
      </c>
      <c r="J205" s="31"/>
      <c r="K205" s="102">
        <f t="shared" si="25"/>
        <v>0</v>
      </c>
      <c r="L205" s="103">
        <f t="shared" si="22"/>
        <v>0</v>
      </c>
      <c r="M205" s="102">
        <f t="shared" si="26"/>
        <v>0</v>
      </c>
      <c r="N205" s="31"/>
      <c r="O205" s="102">
        <f t="shared" si="27"/>
        <v>0</v>
      </c>
      <c r="P205" s="104">
        <f t="shared" si="23"/>
        <v>0</v>
      </c>
    </row>
    <row r="206" spans="1:16" hidden="1" x14ac:dyDescent="0.2">
      <c r="A206" s="53">
        <v>3191010116</v>
      </c>
      <c r="B206" s="29" t="s">
        <v>42</v>
      </c>
      <c r="C206" s="54"/>
      <c r="D206" s="31"/>
      <c r="E206" s="31"/>
      <c r="F206" s="32">
        <f t="shared" si="24"/>
        <v>0</v>
      </c>
      <c r="G206" s="102">
        <f t="shared" si="28"/>
        <v>0</v>
      </c>
      <c r="H206" s="31"/>
      <c r="I206" s="34">
        <f t="shared" si="29"/>
        <v>0</v>
      </c>
      <c r="J206" s="31"/>
      <c r="K206" s="102">
        <f t="shared" si="25"/>
        <v>0</v>
      </c>
      <c r="L206" s="103">
        <f t="shared" si="22"/>
        <v>0</v>
      </c>
      <c r="M206" s="102">
        <f t="shared" si="26"/>
        <v>0</v>
      </c>
      <c r="N206" s="31"/>
      <c r="O206" s="102">
        <f t="shared" si="27"/>
        <v>0</v>
      </c>
      <c r="P206" s="104">
        <f t="shared" si="23"/>
        <v>0</v>
      </c>
    </row>
    <row r="207" spans="1:16" hidden="1" x14ac:dyDescent="0.2">
      <c r="A207" s="53">
        <v>3191010117</v>
      </c>
      <c r="B207" s="29" t="s">
        <v>43</v>
      </c>
      <c r="C207" s="54"/>
      <c r="D207" s="31"/>
      <c r="E207" s="31"/>
      <c r="F207" s="32">
        <f t="shared" si="24"/>
        <v>0</v>
      </c>
      <c r="G207" s="102">
        <f t="shared" si="28"/>
        <v>0</v>
      </c>
      <c r="H207" s="31"/>
      <c r="I207" s="34">
        <f t="shared" si="29"/>
        <v>0</v>
      </c>
      <c r="J207" s="31"/>
      <c r="K207" s="102">
        <f t="shared" si="25"/>
        <v>0</v>
      </c>
      <c r="L207" s="103">
        <f t="shared" si="22"/>
        <v>0</v>
      </c>
      <c r="M207" s="102">
        <f t="shared" si="26"/>
        <v>0</v>
      </c>
      <c r="N207" s="31"/>
      <c r="O207" s="102">
        <f t="shared" si="27"/>
        <v>0</v>
      </c>
      <c r="P207" s="104">
        <f t="shared" si="23"/>
        <v>0</v>
      </c>
    </row>
    <row r="208" spans="1:16" hidden="1" x14ac:dyDescent="0.2">
      <c r="A208" s="53">
        <v>3191010118</v>
      </c>
      <c r="B208" s="29" t="s">
        <v>202</v>
      </c>
      <c r="C208" s="54"/>
      <c r="D208" s="31"/>
      <c r="E208" s="31"/>
      <c r="F208" s="32">
        <f t="shared" si="24"/>
        <v>0</v>
      </c>
      <c r="G208" s="102">
        <f t="shared" si="28"/>
        <v>0</v>
      </c>
      <c r="H208" s="31"/>
      <c r="I208" s="34">
        <f t="shared" si="29"/>
        <v>0</v>
      </c>
      <c r="J208" s="31"/>
      <c r="K208" s="102">
        <f t="shared" si="25"/>
        <v>0</v>
      </c>
      <c r="L208" s="103">
        <f t="shared" ref="L208:L271" si="30">SUM(N208-J208)</f>
        <v>0</v>
      </c>
      <c r="M208" s="102">
        <f t="shared" si="26"/>
        <v>0</v>
      </c>
      <c r="N208" s="31"/>
      <c r="O208" s="102">
        <f t="shared" si="27"/>
        <v>0</v>
      </c>
      <c r="P208" s="104">
        <f t="shared" ref="P208:P271" si="31">SUM(F208-N208)</f>
        <v>0</v>
      </c>
    </row>
    <row r="209" spans="1:16" hidden="1" x14ac:dyDescent="0.2">
      <c r="A209" s="53">
        <v>3191010119</v>
      </c>
      <c r="B209" s="29" t="s">
        <v>203</v>
      </c>
      <c r="C209" s="54"/>
      <c r="D209" s="31">
        <f>SUM(D210:D211)</f>
        <v>0</v>
      </c>
      <c r="E209" s="31">
        <f>SUM(E210:E211)</f>
        <v>0</v>
      </c>
      <c r="F209" s="32">
        <f t="shared" si="24"/>
        <v>0</v>
      </c>
      <c r="G209" s="102">
        <f t="shared" si="28"/>
        <v>0</v>
      </c>
      <c r="H209" s="31">
        <f>SUM(H210:H211)</f>
        <v>0</v>
      </c>
      <c r="I209" s="34">
        <f t="shared" si="29"/>
        <v>0</v>
      </c>
      <c r="J209" s="31">
        <f>SUM(J210:J211)</f>
        <v>0</v>
      </c>
      <c r="K209" s="102">
        <f t="shared" si="25"/>
        <v>0</v>
      </c>
      <c r="L209" s="103">
        <f t="shared" si="30"/>
        <v>0</v>
      </c>
      <c r="M209" s="102">
        <f t="shared" si="26"/>
        <v>0</v>
      </c>
      <c r="N209" s="31">
        <f>SUM(N210:N211)</f>
        <v>0</v>
      </c>
      <c r="O209" s="102">
        <f t="shared" si="27"/>
        <v>0</v>
      </c>
      <c r="P209" s="104">
        <f t="shared" si="31"/>
        <v>0</v>
      </c>
    </row>
    <row r="210" spans="1:16" hidden="1" x14ac:dyDescent="0.2">
      <c r="A210" s="53">
        <v>319101011901</v>
      </c>
      <c r="B210" s="29" t="s">
        <v>46</v>
      </c>
      <c r="C210" s="54"/>
      <c r="D210" s="31"/>
      <c r="E210" s="31"/>
      <c r="F210" s="32">
        <f t="shared" si="24"/>
        <v>0</v>
      </c>
      <c r="G210" s="102">
        <f t="shared" si="28"/>
        <v>0</v>
      </c>
      <c r="H210" s="31"/>
      <c r="I210" s="34">
        <f t="shared" si="29"/>
        <v>0</v>
      </c>
      <c r="J210" s="31"/>
      <c r="K210" s="102">
        <f t="shared" si="25"/>
        <v>0</v>
      </c>
      <c r="L210" s="103">
        <f t="shared" si="30"/>
        <v>0</v>
      </c>
      <c r="M210" s="102">
        <f t="shared" si="26"/>
        <v>0</v>
      </c>
      <c r="N210" s="31"/>
      <c r="O210" s="102">
        <f t="shared" si="27"/>
        <v>0</v>
      </c>
      <c r="P210" s="104">
        <f t="shared" si="31"/>
        <v>0</v>
      </c>
    </row>
    <row r="211" spans="1:16" hidden="1" x14ac:dyDescent="0.2">
      <c r="A211" s="53">
        <v>319101011903</v>
      </c>
      <c r="B211" s="29" t="s">
        <v>48</v>
      </c>
      <c r="C211" s="54"/>
      <c r="D211" s="31"/>
      <c r="E211" s="31"/>
      <c r="F211" s="32">
        <f t="shared" si="24"/>
        <v>0</v>
      </c>
      <c r="G211" s="102">
        <f t="shared" si="28"/>
        <v>0</v>
      </c>
      <c r="H211" s="31"/>
      <c r="I211" s="34">
        <f t="shared" si="29"/>
        <v>0</v>
      </c>
      <c r="J211" s="31"/>
      <c r="K211" s="102">
        <f t="shared" si="25"/>
        <v>0</v>
      </c>
      <c r="L211" s="103">
        <f t="shared" si="30"/>
        <v>0</v>
      </c>
      <c r="M211" s="102">
        <f t="shared" si="26"/>
        <v>0</v>
      </c>
      <c r="N211" s="31"/>
      <c r="O211" s="102">
        <f t="shared" si="27"/>
        <v>0</v>
      </c>
      <c r="P211" s="104">
        <f t="shared" si="31"/>
        <v>0</v>
      </c>
    </row>
    <row r="212" spans="1:16" hidden="1" x14ac:dyDescent="0.2">
      <c r="A212" s="53">
        <v>3191010120</v>
      </c>
      <c r="B212" s="29" t="s">
        <v>49</v>
      </c>
      <c r="C212" s="54"/>
      <c r="D212" s="31"/>
      <c r="E212" s="31"/>
      <c r="F212" s="32">
        <f t="shared" si="24"/>
        <v>0</v>
      </c>
      <c r="G212" s="102">
        <f t="shared" si="28"/>
        <v>0</v>
      </c>
      <c r="H212" s="31"/>
      <c r="I212" s="34">
        <f t="shared" si="29"/>
        <v>0</v>
      </c>
      <c r="J212" s="31"/>
      <c r="K212" s="102">
        <f t="shared" si="25"/>
        <v>0</v>
      </c>
      <c r="L212" s="103">
        <f t="shared" si="30"/>
        <v>0</v>
      </c>
      <c r="M212" s="102">
        <f t="shared" si="26"/>
        <v>0</v>
      </c>
      <c r="N212" s="31"/>
      <c r="O212" s="102">
        <f t="shared" si="27"/>
        <v>0</v>
      </c>
      <c r="P212" s="104">
        <f t="shared" si="31"/>
        <v>0</v>
      </c>
    </row>
    <row r="213" spans="1:16" ht="25.5" hidden="1" x14ac:dyDescent="0.2">
      <c r="A213" s="53">
        <v>3191010122</v>
      </c>
      <c r="B213" s="29" t="s">
        <v>51</v>
      </c>
      <c r="C213" s="54"/>
      <c r="D213" s="31"/>
      <c r="E213" s="31"/>
      <c r="F213" s="32">
        <f t="shared" si="24"/>
        <v>0</v>
      </c>
      <c r="G213" s="102">
        <f t="shared" si="28"/>
        <v>0</v>
      </c>
      <c r="H213" s="31"/>
      <c r="I213" s="34">
        <f t="shared" si="29"/>
        <v>0</v>
      </c>
      <c r="J213" s="31"/>
      <c r="K213" s="102">
        <f t="shared" si="25"/>
        <v>0</v>
      </c>
      <c r="L213" s="103">
        <f t="shared" si="30"/>
        <v>0</v>
      </c>
      <c r="M213" s="102">
        <f t="shared" si="26"/>
        <v>0</v>
      </c>
      <c r="N213" s="31"/>
      <c r="O213" s="102">
        <f t="shared" si="27"/>
        <v>0</v>
      </c>
      <c r="P213" s="104">
        <f t="shared" si="31"/>
        <v>0</v>
      </c>
    </row>
    <row r="214" spans="1:16" hidden="1" x14ac:dyDescent="0.2">
      <c r="A214" s="53">
        <v>31910102</v>
      </c>
      <c r="B214" s="29" t="s">
        <v>52</v>
      </c>
      <c r="C214" s="54"/>
      <c r="D214" s="31">
        <f>SUM(D215)</f>
        <v>0</v>
      </c>
      <c r="E214" s="31">
        <f>SUM(E215)</f>
        <v>0</v>
      </c>
      <c r="F214" s="32">
        <f t="shared" si="24"/>
        <v>0</v>
      </c>
      <c r="G214" s="102">
        <f t="shared" si="28"/>
        <v>0</v>
      </c>
      <c r="H214" s="31">
        <f>SUM(H215)</f>
        <v>0</v>
      </c>
      <c r="I214" s="34">
        <f t="shared" si="29"/>
        <v>0</v>
      </c>
      <c r="J214" s="31">
        <f>SUM(J215)</f>
        <v>0</v>
      </c>
      <c r="K214" s="102">
        <f t="shared" si="25"/>
        <v>0</v>
      </c>
      <c r="L214" s="103">
        <f t="shared" si="30"/>
        <v>0</v>
      </c>
      <c r="M214" s="102">
        <f t="shared" si="26"/>
        <v>0</v>
      </c>
      <c r="N214" s="31">
        <f>SUM(N215)</f>
        <v>0</v>
      </c>
      <c r="O214" s="102">
        <f t="shared" si="27"/>
        <v>0</v>
      </c>
      <c r="P214" s="104">
        <f t="shared" si="31"/>
        <v>0</v>
      </c>
    </row>
    <row r="215" spans="1:16" hidden="1" x14ac:dyDescent="0.2">
      <c r="A215" s="53">
        <v>3191010299</v>
      </c>
      <c r="B215" s="29" t="s">
        <v>60</v>
      </c>
      <c r="C215" s="54"/>
      <c r="D215" s="31"/>
      <c r="E215" s="31"/>
      <c r="F215" s="32">
        <f t="shared" si="24"/>
        <v>0</v>
      </c>
      <c r="G215" s="102">
        <f t="shared" si="28"/>
        <v>0</v>
      </c>
      <c r="H215" s="31"/>
      <c r="I215" s="34">
        <f t="shared" si="29"/>
        <v>0</v>
      </c>
      <c r="J215" s="31"/>
      <c r="K215" s="102">
        <f t="shared" si="25"/>
        <v>0</v>
      </c>
      <c r="L215" s="103">
        <f t="shared" si="30"/>
        <v>0</v>
      </c>
      <c r="M215" s="102">
        <f t="shared" si="26"/>
        <v>0</v>
      </c>
      <c r="N215" s="31"/>
      <c r="O215" s="102">
        <f t="shared" si="27"/>
        <v>0</v>
      </c>
      <c r="P215" s="104">
        <f t="shared" si="31"/>
        <v>0</v>
      </c>
    </row>
    <row r="216" spans="1:16" hidden="1" x14ac:dyDescent="0.2">
      <c r="A216" s="53">
        <v>31910103</v>
      </c>
      <c r="B216" s="29" t="s">
        <v>204</v>
      </c>
      <c r="C216" s="54"/>
      <c r="D216" s="31">
        <f>SUM(D217+D223)</f>
        <v>0</v>
      </c>
      <c r="E216" s="31">
        <f>SUM(E217+E223)</f>
        <v>0</v>
      </c>
      <c r="F216" s="32">
        <f t="shared" si="24"/>
        <v>0</v>
      </c>
      <c r="G216" s="102">
        <f t="shared" si="28"/>
        <v>0</v>
      </c>
      <c r="H216" s="31">
        <f>SUM(H217+H223)</f>
        <v>0</v>
      </c>
      <c r="I216" s="34">
        <f t="shared" si="29"/>
        <v>0</v>
      </c>
      <c r="J216" s="31">
        <f>SUM(J217+J223)</f>
        <v>0</v>
      </c>
      <c r="K216" s="102">
        <f t="shared" si="25"/>
        <v>0</v>
      </c>
      <c r="L216" s="103">
        <f t="shared" si="30"/>
        <v>0</v>
      </c>
      <c r="M216" s="102">
        <f t="shared" si="26"/>
        <v>0</v>
      </c>
      <c r="N216" s="31">
        <f>SUM(N217+N223)</f>
        <v>0</v>
      </c>
      <c r="O216" s="102">
        <f t="shared" si="27"/>
        <v>0</v>
      </c>
      <c r="P216" s="104">
        <f t="shared" si="31"/>
        <v>0</v>
      </c>
    </row>
    <row r="217" spans="1:16" hidden="1" x14ac:dyDescent="0.2">
      <c r="A217" s="53">
        <v>3191010301</v>
      </c>
      <c r="B217" s="29" t="s">
        <v>62</v>
      </c>
      <c r="C217" s="54"/>
      <c r="D217" s="31">
        <f>SUM(D218:D222)</f>
        <v>0</v>
      </c>
      <c r="E217" s="31">
        <f>SUM(E218:E222)</f>
        <v>0</v>
      </c>
      <c r="F217" s="32">
        <f t="shared" si="24"/>
        <v>0</v>
      </c>
      <c r="G217" s="102">
        <f t="shared" si="28"/>
        <v>0</v>
      </c>
      <c r="H217" s="31">
        <f>SUM(H218:H222)</f>
        <v>0</v>
      </c>
      <c r="I217" s="34">
        <f t="shared" si="29"/>
        <v>0</v>
      </c>
      <c r="J217" s="31">
        <f>SUM(J218:J222)</f>
        <v>0</v>
      </c>
      <c r="K217" s="102">
        <f t="shared" si="25"/>
        <v>0</v>
      </c>
      <c r="L217" s="103">
        <f t="shared" si="30"/>
        <v>0</v>
      </c>
      <c r="M217" s="102">
        <f t="shared" si="26"/>
        <v>0</v>
      </c>
      <c r="N217" s="31">
        <f>SUM(N218:N222)</f>
        <v>0</v>
      </c>
      <c r="O217" s="102">
        <f t="shared" si="27"/>
        <v>0</v>
      </c>
      <c r="P217" s="104">
        <f t="shared" si="31"/>
        <v>0</v>
      </c>
    </row>
    <row r="218" spans="1:16" hidden="1" x14ac:dyDescent="0.2">
      <c r="A218" s="53">
        <v>319101030101</v>
      </c>
      <c r="B218" s="29" t="s">
        <v>63</v>
      </c>
      <c r="C218" s="54"/>
      <c r="D218" s="31"/>
      <c r="E218" s="31"/>
      <c r="F218" s="32">
        <f t="shared" si="24"/>
        <v>0</v>
      </c>
      <c r="G218" s="102">
        <f t="shared" si="28"/>
        <v>0</v>
      </c>
      <c r="H218" s="31"/>
      <c r="I218" s="34">
        <f t="shared" si="29"/>
        <v>0</v>
      </c>
      <c r="J218" s="31"/>
      <c r="K218" s="102">
        <f t="shared" si="25"/>
        <v>0</v>
      </c>
      <c r="L218" s="103">
        <f t="shared" si="30"/>
        <v>0</v>
      </c>
      <c r="M218" s="102">
        <f t="shared" si="26"/>
        <v>0</v>
      </c>
      <c r="N218" s="31"/>
      <c r="O218" s="102">
        <f t="shared" si="27"/>
        <v>0</v>
      </c>
      <c r="P218" s="104">
        <f t="shared" si="31"/>
        <v>0</v>
      </c>
    </row>
    <row r="219" spans="1:16" hidden="1" x14ac:dyDescent="0.2">
      <c r="A219" s="53">
        <v>319101030102</v>
      </c>
      <c r="B219" s="29" t="s">
        <v>64</v>
      </c>
      <c r="C219" s="54"/>
      <c r="D219" s="31"/>
      <c r="E219" s="31"/>
      <c r="F219" s="32">
        <f t="shared" si="24"/>
        <v>0</v>
      </c>
      <c r="G219" s="102">
        <f t="shared" si="28"/>
        <v>0</v>
      </c>
      <c r="H219" s="31"/>
      <c r="I219" s="34">
        <f t="shared" si="29"/>
        <v>0</v>
      </c>
      <c r="J219" s="31"/>
      <c r="K219" s="102">
        <f t="shared" si="25"/>
        <v>0</v>
      </c>
      <c r="L219" s="103">
        <f t="shared" si="30"/>
        <v>0</v>
      </c>
      <c r="M219" s="102">
        <f t="shared" si="26"/>
        <v>0</v>
      </c>
      <c r="N219" s="31"/>
      <c r="O219" s="102">
        <f t="shared" si="27"/>
        <v>0</v>
      </c>
      <c r="P219" s="104">
        <f t="shared" si="31"/>
        <v>0</v>
      </c>
    </row>
    <row r="220" spans="1:16" hidden="1" x14ac:dyDescent="0.2">
      <c r="A220" s="53">
        <v>319101030103</v>
      </c>
      <c r="B220" s="29" t="s">
        <v>65</v>
      </c>
      <c r="C220" s="54"/>
      <c r="D220" s="31"/>
      <c r="E220" s="31"/>
      <c r="F220" s="32">
        <f t="shared" si="24"/>
        <v>0</v>
      </c>
      <c r="G220" s="102">
        <f t="shared" si="28"/>
        <v>0</v>
      </c>
      <c r="H220" s="31"/>
      <c r="I220" s="34">
        <f t="shared" si="29"/>
        <v>0</v>
      </c>
      <c r="J220" s="31"/>
      <c r="K220" s="102">
        <f t="shared" si="25"/>
        <v>0</v>
      </c>
      <c r="L220" s="103">
        <f t="shared" si="30"/>
        <v>0</v>
      </c>
      <c r="M220" s="102">
        <f t="shared" si="26"/>
        <v>0</v>
      </c>
      <c r="N220" s="31"/>
      <c r="O220" s="102">
        <f t="shared" si="27"/>
        <v>0</v>
      </c>
      <c r="P220" s="104">
        <f t="shared" si="31"/>
        <v>0</v>
      </c>
    </row>
    <row r="221" spans="1:16" hidden="1" x14ac:dyDescent="0.2">
      <c r="A221" s="53">
        <v>319101030104</v>
      </c>
      <c r="B221" s="29" t="s">
        <v>66</v>
      </c>
      <c r="C221" s="54"/>
      <c r="D221" s="31"/>
      <c r="E221" s="31"/>
      <c r="F221" s="32">
        <f t="shared" si="24"/>
        <v>0</v>
      </c>
      <c r="G221" s="102">
        <f t="shared" si="28"/>
        <v>0</v>
      </c>
      <c r="H221" s="31"/>
      <c r="I221" s="34">
        <f t="shared" si="29"/>
        <v>0</v>
      </c>
      <c r="J221" s="31"/>
      <c r="K221" s="102">
        <f t="shared" si="25"/>
        <v>0</v>
      </c>
      <c r="L221" s="103">
        <f t="shared" si="30"/>
        <v>0</v>
      </c>
      <c r="M221" s="102">
        <f t="shared" si="26"/>
        <v>0</v>
      </c>
      <c r="N221" s="31"/>
      <c r="O221" s="102">
        <f t="shared" si="27"/>
        <v>0</v>
      </c>
      <c r="P221" s="104">
        <f t="shared" si="31"/>
        <v>0</v>
      </c>
    </row>
    <row r="222" spans="1:16" hidden="1" x14ac:dyDescent="0.2">
      <c r="A222" s="53">
        <v>319101030105</v>
      </c>
      <c r="B222" s="29" t="s">
        <v>67</v>
      </c>
      <c r="C222" s="54"/>
      <c r="D222" s="31"/>
      <c r="E222" s="31"/>
      <c r="F222" s="32">
        <f t="shared" si="24"/>
        <v>0</v>
      </c>
      <c r="G222" s="102">
        <f t="shared" si="28"/>
        <v>0</v>
      </c>
      <c r="H222" s="31"/>
      <c r="I222" s="34">
        <f t="shared" si="29"/>
        <v>0</v>
      </c>
      <c r="J222" s="31"/>
      <c r="K222" s="102">
        <f t="shared" si="25"/>
        <v>0</v>
      </c>
      <c r="L222" s="103">
        <f t="shared" si="30"/>
        <v>0</v>
      </c>
      <c r="M222" s="102">
        <f t="shared" si="26"/>
        <v>0</v>
      </c>
      <c r="N222" s="31"/>
      <c r="O222" s="102">
        <f t="shared" si="27"/>
        <v>0</v>
      </c>
      <c r="P222" s="104">
        <f t="shared" si="31"/>
        <v>0</v>
      </c>
    </row>
    <row r="223" spans="1:16" hidden="1" x14ac:dyDescent="0.2">
      <c r="A223" s="53">
        <v>3191010302</v>
      </c>
      <c r="B223" s="29" t="s">
        <v>68</v>
      </c>
      <c r="C223" s="54"/>
      <c r="D223" s="31">
        <f>SUM(D224:D231)</f>
        <v>0</v>
      </c>
      <c r="E223" s="31">
        <f>SUM(E224:E231)</f>
        <v>0</v>
      </c>
      <c r="F223" s="32">
        <f t="shared" si="24"/>
        <v>0</v>
      </c>
      <c r="G223" s="102">
        <f t="shared" si="28"/>
        <v>0</v>
      </c>
      <c r="H223" s="31">
        <f>SUM(H224:H231)</f>
        <v>0</v>
      </c>
      <c r="I223" s="34">
        <f t="shared" si="29"/>
        <v>0</v>
      </c>
      <c r="J223" s="31">
        <f>SUM(J224:J231)</f>
        <v>0</v>
      </c>
      <c r="K223" s="102">
        <f t="shared" si="25"/>
        <v>0</v>
      </c>
      <c r="L223" s="103">
        <f t="shared" si="30"/>
        <v>0</v>
      </c>
      <c r="M223" s="102">
        <f t="shared" si="26"/>
        <v>0</v>
      </c>
      <c r="N223" s="31">
        <f>SUM(N224:N231)</f>
        <v>0</v>
      </c>
      <c r="O223" s="102">
        <f t="shared" si="27"/>
        <v>0</v>
      </c>
      <c r="P223" s="104">
        <f t="shared" si="31"/>
        <v>0</v>
      </c>
    </row>
    <row r="224" spans="1:16" hidden="1" x14ac:dyDescent="0.2">
      <c r="A224" s="53">
        <v>319101030201</v>
      </c>
      <c r="B224" s="29" t="s">
        <v>69</v>
      </c>
      <c r="C224" s="54"/>
      <c r="D224" s="31"/>
      <c r="E224" s="31"/>
      <c r="F224" s="32">
        <f t="shared" si="24"/>
        <v>0</v>
      </c>
      <c r="G224" s="102">
        <f t="shared" si="28"/>
        <v>0</v>
      </c>
      <c r="H224" s="31"/>
      <c r="I224" s="34">
        <f t="shared" si="29"/>
        <v>0</v>
      </c>
      <c r="J224" s="31"/>
      <c r="K224" s="102">
        <f t="shared" si="25"/>
        <v>0</v>
      </c>
      <c r="L224" s="103">
        <f t="shared" si="30"/>
        <v>0</v>
      </c>
      <c r="M224" s="102">
        <f t="shared" si="26"/>
        <v>0</v>
      </c>
      <c r="N224" s="31"/>
      <c r="O224" s="102">
        <f t="shared" si="27"/>
        <v>0</v>
      </c>
      <c r="P224" s="104">
        <f t="shared" si="31"/>
        <v>0</v>
      </c>
    </row>
    <row r="225" spans="1:16" hidden="1" x14ac:dyDescent="0.2">
      <c r="A225" s="53">
        <v>319101030202</v>
      </c>
      <c r="B225" s="29" t="s">
        <v>70</v>
      </c>
      <c r="C225" s="54"/>
      <c r="D225" s="31"/>
      <c r="E225" s="31"/>
      <c r="F225" s="32">
        <f t="shared" si="24"/>
        <v>0</v>
      </c>
      <c r="G225" s="102">
        <f t="shared" si="28"/>
        <v>0</v>
      </c>
      <c r="H225" s="31"/>
      <c r="I225" s="34">
        <f t="shared" si="29"/>
        <v>0</v>
      </c>
      <c r="J225" s="31"/>
      <c r="K225" s="102">
        <f t="shared" si="25"/>
        <v>0</v>
      </c>
      <c r="L225" s="103">
        <f t="shared" si="30"/>
        <v>0</v>
      </c>
      <c r="M225" s="102">
        <f t="shared" si="26"/>
        <v>0</v>
      </c>
      <c r="N225" s="31"/>
      <c r="O225" s="102">
        <f t="shared" si="27"/>
        <v>0</v>
      </c>
      <c r="P225" s="104">
        <f t="shared" si="31"/>
        <v>0</v>
      </c>
    </row>
    <row r="226" spans="1:16" hidden="1" x14ac:dyDescent="0.2">
      <c r="A226" s="53">
        <v>319101030203</v>
      </c>
      <c r="B226" s="29" t="s">
        <v>205</v>
      </c>
      <c r="C226" s="54"/>
      <c r="D226" s="31"/>
      <c r="E226" s="31"/>
      <c r="F226" s="32">
        <f t="shared" si="24"/>
        <v>0</v>
      </c>
      <c r="G226" s="102">
        <f t="shared" si="28"/>
        <v>0</v>
      </c>
      <c r="H226" s="31"/>
      <c r="I226" s="34">
        <f t="shared" si="29"/>
        <v>0</v>
      </c>
      <c r="J226" s="31"/>
      <c r="K226" s="102">
        <f t="shared" si="25"/>
        <v>0</v>
      </c>
      <c r="L226" s="103">
        <f t="shared" si="30"/>
        <v>0</v>
      </c>
      <c r="M226" s="102">
        <f t="shared" si="26"/>
        <v>0</v>
      </c>
      <c r="N226" s="31"/>
      <c r="O226" s="102">
        <f t="shared" si="27"/>
        <v>0</v>
      </c>
      <c r="P226" s="104">
        <f t="shared" si="31"/>
        <v>0</v>
      </c>
    </row>
    <row r="227" spans="1:16" hidden="1" x14ac:dyDescent="0.2">
      <c r="A227" s="53">
        <v>319101030204</v>
      </c>
      <c r="B227" s="29" t="s">
        <v>72</v>
      </c>
      <c r="C227" s="54"/>
      <c r="D227" s="31"/>
      <c r="E227" s="31"/>
      <c r="F227" s="32">
        <f t="shared" si="24"/>
        <v>0</v>
      </c>
      <c r="G227" s="102">
        <f t="shared" si="28"/>
        <v>0</v>
      </c>
      <c r="H227" s="31"/>
      <c r="I227" s="34">
        <f t="shared" si="29"/>
        <v>0</v>
      </c>
      <c r="J227" s="31"/>
      <c r="K227" s="102">
        <f t="shared" si="25"/>
        <v>0</v>
      </c>
      <c r="L227" s="103">
        <f t="shared" si="30"/>
        <v>0</v>
      </c>
      <c r="M227" s="102">
        <f t="shared" si="26"/>
        <v>0</v>
      </c>
      <c r="N227" s="31"/>
      <c r="O227" s="102">
        <f t="shared" si="27"/>
        <v>0</v>
      </c>
      <c r="P227" s="104">
        <f t="shared" si="31"/>
        <v>0</v>
      </c>
    </row>
    <row r="228" spans="1:16" hidden="1" x14ac:dyDescent="0.2">
      <c r="A228" s="53">
        <v>319101030206</v>
      </c>
      <c r="B228" s="29" t="s">
        <v>206</v>
      </c>
      <c r="C228" s="54"/>
      <c r="D228" s="31"/>
      <c r="E228" s="31"/>
      <c r="F228" s="32">
        <f t="shared" si="24"/>
        <v>0</v>
      </c>
      <c r="G228" s="102">
        <f t="shared" si="28"/>
        <v>0</v>
      </c>
      <c r="H228" s="31"/>
      <c r="I228" s="34">
        <f t="shared" si="29"/>
        <v>0</v>
      </c>
      <c r="J228" s="31"/>
      <c r="K228" s="102">
        <f t="shared" si="25"/>
        <v>0</v>
      </c>
      <c r="L228" s="103">
        <f t="shared" si="30"/>
        <v>0</v>
      </c>
      <c r="M228" s="102">
        <f t="shared" si="26"/>
        <v>0</v>
      </c>
      <c r="N228" s="31"/>
      <c r="O228" s="102">
        <f t="shared" si="27"/>
        <v>0</v>
      </c>
      <c r="P228" s="104">
        <f t="shared" si="31"/>
        <v>0</v>
      </c>
    </row>
    <row r="229" spans="1:16" hidden="1" x14ac:dyDescent="0.2">
      <c r="A229" s="53">
        <v>319101030207</v>
      </c>
      <c r="B229" s="29" t="s">
        <v>207</v>
      </c>
      <c r="C229" s="54"/>
      <c r="D229" s="31"/>
      <c r="E229" s="31"/>
      <c r="F229" s="32">
        <f t="shared" si="24"/>
        <v>0</v>
      </c>
      <c r="G229" s="102">
        <f t="shared" si="28"/>
        <v>0</v>
      </c>
      <c r="H229" s="31"/>
      <c r="I229" s="34">
        <f t="shared" si="29"/>
        <v>0</v>
      </c>
      <c r="J229" s="31"/>
      <c r="K229" s="102">
        <f t="shared" si="25"/>
        <v>0</v>
      </c>
      <c r="L229" s="103">
        <f t="shared" si="30"/>
        <v>0</v>
      </c>
      <c r="M229" s="102">
        <f t="shared" si="26"/>
        <v>0</v>
      </c>
      <c r="N229" s="31"/>
      <c r="O229" s="102">
        <f t="shared" si="27"/>
        <v>0</v>
      </c>
      <c r="P229" s="104">
        <f t="shared" si="31"/>
        <v>0</v>
      </c>
    </row>
    <row r="230" spans="1:16" hidden="1" x14ac:dyDescent="0.2">
      <c r="A230" s="53">
        <v>319101030208</v>
      </c>
      <c r="B230" s="29" t="s">
        <v>77</v>
      </c>
      <c r="C230" s="54"/>
      <c r="D230" s="31"/>
      <c r="E230" s="31"/>
      <c r="F230" s="32">
        <f t="shared" si="24"/>
        <v>0</v>
      </c>
      <c r="G230" s="102">
        <f t="shared" si="28"/>
        <v>0</v>
      </c>
      <c r="H230" s="31"/>
      <c r="I230" s="34">
        <f t="shared" si="29"/>
        <v>0</v>
      </c>
      <c r="J230" s="31"/>
      <c r="K230" s="102">
        <f t="shared" si="25"/>
        <v>0</v>
      </c>
      <c r="L230" s="103">
        <f t="shared" si="30"/>
        <v>0</v>
      </c>
      <c r="M230" s="102">
        <f t="shared" si="26"/>
        <v>0</v>
      </c>
      <c r="N230" s="31"/>
      <c r="O230" s="102">
        <f t="shared" si="27"/>
        <v>0</v>
      </c>
      <c r="P230" s="104">
        <f t="shared" si="31"/>
        <v>0</v>
      </c>
    </row>
    <row r="231" spans="1:16" hidden="1" x14ac:dyDescent="0.2">
      <c r="A231" s="53">
        <v>319101030299</v>
      </c>
      <c r="B231" s="29" t="s">
        <v>78</v>
      </c>
      <c r="C231" s="54"/>
      <c r="D231" s="31"/>
      <c r="E231" s="31"/>
      <c r="F231" s="32">
        <f t="shared" si="24"/>
        <v>0</v>
      </c>
      <c r="G231" s="102">
        <f t="shared" si="28"/>
        <v>0</v>
      </c>
      <c r="H231" s="31"/>
      <c r="I231" s="34">
        <f t="shared" si="29"/>
        <v>0</v>
      </c>
      <c r="J231" s="31"/>
      <c r="K231" s="102">
        <f t="shared" si="25"/>
        <v>0</v>
      </c>
      <c r="L231" s="103">
        <f t="shared" si="30"/>
        <v>0</v>
      </c>
      <c r="M231" s="102">
        <f t="shared" si="26"/>
        <v>0</v>
      </c>
      <c r="N231" s="31"/>
      <c r="O231" s="102">
        <f t="shared" si="27"/>
        <v>0</v>
      </c>
      <c r="P231" s="104">
        <f t="shared" si="31"/>
        <v>0</v>
      </c>
    </row>
    <row r="232" spans="1:16" x14ac:dyDescent="0.2">
      <c r="A232" s="55">
        <v>319102</v>
      </c>
      <c r="B232" s="29" t="s">
        <v>208</v>
      </c>
      <c r="C232" s="54"/>
      <c r="D232" s="31">
        <f>SUM(D233:D236)</f>
        <v>14762141952</v>
      </c>
      <c r="E232" s="31">
        <f>SUM(E233:E236)</f>
        <v>249970894</v>
      </c>
      <c r="F232" s="32">
        <f t="shared" si="24"/>
        <v>15012112846</v>
      </c>
      <c r="G232" s="102">
        <f t="shared" si="28"/>
        <v>0.5659359844583367</v>
      </c>
      <c r="H232" s="31">
        <f>SUM(H233:H236)</f>
        <v>0</v>
      </c>
      <c r="I232" s="34">
        <f t="shared" si="29"/>
        <v>15012112846</v>
      </c>
      <c r="J232" s="31">
        <f>SUM(J233:J236)</f>
        <v>5640877196</v>
      </c>
      <c r="K232" s="102">
        <f t="shared" si="25"/>
        <v>37.575504886395919</v>
      </c>
      <c r="L232" s="103">
        <f t="shared" si="30"/>
        <v>9371235650</v>
      </c>
      <c r="M232" s="102">
        <f t="shared" si="26"/>
        <v>62.424495113604074</v>
      </c>
      <c r="N232" s="31">
        <f>SUM(N233:N236)</f>
        <v>15012112846</v>
      </c>
      <c r="O232" s="102">
        <f t="shared" si="27"/>
        <v>100</v>
      </c>
      <c r="P232" s="104">
        <f t="shared" si="31"/>
        <v>0</v>
      </c>
    </row>
    <row r="233" spans="1:16" x14ac:dyDescent="0.2">
      <c r="A233" s="55">
        <v>31910201</v>
      </c>
      <c r="B233" s="29" t="s">
        <v>209</v>
      </c>
      <c r="C233" s="54"/>
      <c r="D233" s="105">
        <v>14762141952</v>
      </c>
      <c r="E233" s="105">
        <v>249970894</v>
      </c>
      <c r="F233" s="32">
        <f t="shared" si="24"/>
        <v>15012112846</v>
      </c>
      <c r="G233" s="102">
        <f t="shared" si="28"/>
        <v>0.5659359844583367</v>
      </c>
      <c r="H233" s="105"/>
      <c r="I233" s="34">
        <f t="shared" si="29"/>
        <v>15012112846</v>
      </c>
      <c r="J233" s="105">
        <v>5640877196</v>
      </c>
      <c r="K233" s="102">
        <f t="shared" si="25"/>
        <v>37.575504886395919</v>
      </c>
      <c r="L233" s="103">
        <f t="shared" si="30"/>
        <v>9371235650</v>
      </c>
      <c r="M233" s="102">
        <f t="shared" si="26"/>
        <v>62.424495113604074</v>
      </c>
      <c r="N233" s="105">
        <v>15012112846</v>
      </c>
      <c r="O233" s="102">
        <f t="shared" si="27"/>
        <v>100</v>
      </c>
      <c r="P233" s="104">
        <f t="shared" si="31"/>
        <v>0</v>
      </c>
    </row>
    <row r="234" spans="1:16" hidden="1" x14ac:dyDescent="0.2">
      <c r="A234" s="55">
        <v>31910202</v>
      </c>
      <c r="B234" s="29" t="s">
        <v>210</v>
      </c>
      <c r="C234" s="54"/>
      <c r="D234" s="31"/>
      <c r="E234" s="31"/>
      <c r="F234" s="32">
        <f t="shared" si="24"/>
        <v>0</v>
      </c>
      <c r="G234" s="102">
        <f t="shared" si="28"/>
        <v>0</v>
      </c>
      <c r="H234" s="31"/>
      <c r="I234" s="34">
        <f t="shared" si="29"/>
        <v>0</v>
      </c>
      <c r="J234" s="31"/>
      <c r="K234" s="102">
        <f t="shared" si="25"/>
        <v>0</v>
      </c>
      <c r="L234" s="103">
        <f t="shared" si="30"/>
        <v>0</v>
      </c>
      <c r="M234" s="102">
        <f t="shared" si="26"/>
        <v>0</v>
      </c>
      <c r="N234" s="31"/>
      <c r="O234" s="102">
        <f t="shared" si="27"/>
        <v>0</v>
      </c>
      <c r="P234" s="104">
        <f t="shared" si="31"/>
        <v>0</v>
      </c>
    </row>
    <row r="235" spans="1:16" hidden="1" x14ac:dyDescent="0.2">
      <c r="A235" s="55">
        <v>31910203</v>
      </c>
      <c r="B235" s="29" t="s">
        <v>211</v>
      </c>
      <c r="C235" s="54"/>
      <c r="D235" s="31"/>
      <c r="E235" s="31"/>
      <c r="F235" s="32">
        <f t="shared" si="24"/>
        <v>0</v>
      </c>
      <c r="G235" s="102">
        <f t="shared" si="28"/>
        <v>0</v>
      </c>
      <c r="H235" s="31"/>
      <c r="I235" s="34">
        <f t="shared" si="29"/>
        <v>0</v>
      </c>
      <c r="J235" s="31"/>
      <c r="K235" s="102">
        <f t="shared" si="25"/>
        <v>0</v>
      </c>
      <c r="L235" s="103">
        <f t="shared" si="30"/>
        <v>0</v>
      </c>
      <c r="M235" s="102">
        <f t="shared" si="26"/>
        <v>0</v>
      </c>
      <c r="N235" s="31"/>
      <c r="O235" s="102">
        <f t="shared" si="27"/>
        <v>0</v>
      </c>
      <c r="P235" s="104">
        <f t="shared" si="31"/>
        <v>0</v>
      </c>
    </row>
    <row r="236" spans="1:16" hidden="1" x14ac:dyDescent="0.2">
      <c r="A236" s="55">
        <v>31910204</v>
      </c>
      <c r="B236" s="29" t="s">
        <v>212</v>
      </c>
      <c r="C236" s="54"/>
      <c r="D236" s="31"/>
      <c r="E236" s="31"/>
      <c r="F236" s="32">
        <f t="shared" si="24"/>
        <v>0</v>
      </c>
      <c r="G236" s="102">
        <f t="shared" si="28"/>
        <v>0</v>
      </c>
      <c r="H236" s="31"/>
      <c r="I236" s="34">
        <f t="shared" si="29"/>
        <v>0</v>
      </c>
      <c r="J236" s="31"/>
      <c r="K236" s="102">
        <f t="shared" si="25"/>
        <v>0</v>
      </c>
      <c r="L236" s="103">
        <f t="shared" si="30"/>
        <v>0</v>
      </c>
      <c r="M236" s="102">
        <f t="shared" si="26"/>
        <v>0</v>
      </c>
      <c r="N236" s="31"/>
      <c r="O236" s="102">
        <f t="shared" si="27"/>
        <v>0</v>
      </c>
      <c r="P236" s="104">
        <f t="shared" si="31"/>
        <v>0</v>
      </c>
    </row>
    <row r="237" spans="1:16" hidden="1" x14ac:dyDescent="0.2">
      <c r="A237" s="55">
        <v>319103</v>
      </c>
      <c r="B237" s="29" t="s">
        <v>213</v>
      </c>
      <c r="C237" s="54"/>
      <c r="D237" s="31">
        <f>SUM(D238:D243)</f>
        <v>0</v>
      </c>
      <c r="E237" s="31">
        <f>SUM(E238:E243)</f>
        <v>0</v>
      </c>
      <c r="F237" s="32">
        <f t="shared" si="24"/>
        <v>0</v>
      </c>
      <c r="G237" s="102">
        <f t="shared" si="28"/>
        <v>0</v>
      </c>
      <c r="H237" s="31">
        <f>SUM(H238:H243)</f>
        <v>0</v>
      </c>
      <c r="I237" s="34">
        <f t="shared" si="29"/>
        <v>0</v>
      </c>
      <c r="J237" s="31">
        <f>SUM(J238:J243)</f>
        <v>0</v>
      </c>
      <c r="K237" s="102">
        <f t="shared" si="25"/>
        <v>0</v>
      </c>
      <c r="L237" s="103">
        <f t="shared" si="30"/>
        <v>0</v>
      </c>
      <c r="M237" s="102">
        <f t="shared" si="26"/>
        <v>0</v>
      </c>
      <c r="N237" s="31">
        <f>SUM(N238:N243)</f>
        <v>0</v>
      </c>
      <c r="O237" s="102">
        <f t="shared" si="27"/>
        <v>0</v>
      </c>
      <c r="P237" s="104">
        <f t="shared" si="31"/>
        <v>0</v>
      </c>
    </row>
    <row r="238" spans="1:16" hidden="1" x14ac:dyDescent="0.2">
      <c r="A238" s="53">
        <v>31910301</v>
      </c>
      <c r="B238" s="56" t="s">
        <v>214</v>
      </c>
      <c r="C238" s="54"/>
      <c r="D238" s="31"/>
      <c r="E238" s="31"/>
      <c r="F238" s="32">
        <f t="shared" si="24"/>
        <v>0</v>
      </c>
      <c r="G238" s="102">
        <f t="shared" si="28"/>
        <v>0</v>
      </c>
      <c r="H238" s="31"/>
      <c r="I238" s="34">
        <f t="shared" si="29"/>
        <v>0</v>
      </c>
      <c r="J238" s="31"/>
      <c r="K238" s="102">
        <f t="shared" si="25"/>
        <v>0</v>
      </c>
      <c r="L238" s="103">
        <f t="shared" si="30"/>
        <v>0</v>
      </c>
      <c r="M238" s="102">
        <f t="shared" si="26"/>
        <v>0</v>
      </c>
      <c r="N238" s="31"/>
      <c r="O238" s="102">
        <f t="shared" si="27"/>
        <v>0</v>
      </c>
      <c r="P238" s="104">
        <f t="shared" si="31"/>
        <v>0</v>
      </c>
    </row>
    <row r="239" spans="1:16" hidden="1" x14ac:dyDescent="0.2">
      <c r="A239" s="53">
        <v>31910302</v>
      </c>
      <c r="B239" s="29" t="s">
        <v>215</v>
      </c>
      <c r="C239" s="54"/>
      <c r="D239" s="31"/>
      <c r="E239" s="31"/>
      <c r="F239" s="32">
        <f t="shared" si="24"/>
        <v>0</v>
      </c>
      <c r="G239" s="102">
        <f t="shared" si="28"/>
        <v>0</v>
      </c>
      <c r="H239" s="31"/>
      <c r="I239" s="34">
        <f t="shared" si="29"/>
        <v>0</v>
      </c>
      <c r="J239" s="31"/>
      <c r="K239" s="102">
        <f t="shared" si="25"/>
        <v>0</v>
      </c>
      <c r="L239" s="103">
        <f t="shared" si="30"/>
        <v>0</v>
      </c>
      <c r="M239" s="102">
        <f t="shared" si="26"/>
        <v>0</v>
      </c>
      <c r="N239" s="31"/>
      <c r="O239" s="102">
        <f t="shared" si="27"/>
        <v>0</v>
      </c>
      <c r="P239" s="104">
        <f t="shared" si="31"/>
        <v>0</v>
      </c>
    </row>
    <row r="240" spans="1:16" hidden="1" x14ac:dyDescent="0.2">
      <c r="A240" s="53">
        <v>31910303</v>
      </c>
      <c r="B240" s="29" t="s">
        <v>98</v>
      </c>
      <c r="C240" s="54"/>
      <c r="D240" s="31"/>
      <c r="E240" s="31"/>
      <c r="F240" s="32">
        <f t="shared" si="24"/>
        <v>0</v>
      </c>
      <c r="G240" s="102">
        <f t="shared" si="28"/>
        <v>0</v>
      </c>
      <c r="H240" s="31"/>
      <c r="I240" s="34">
        <f t="shared" si="29"/>
        <v>0</v>
      </c>
      <c r="J240" s="31"/>
      <c r="K240" s="102">
        <f t="shared" si="25"/>
        <v>0</v>
      </c>
      <c r="L240" s="103">
        <f t="shared" si="30"/>
        <v>0</v>
      </c>
      <c r="M240" s="102">
        <f t="shared" si="26"/>
        <v>0</v>
      </c>
      <c r="N240" s="31"/>
      <c r="O240" s="102">
        <f t="shared" si="27"/>
        <v>0</v>
      </c>
      <c r="P240" s="104">
        <f t="shared" si="31"/>
        <v>0</v>
      </c>
    </row>
    <row r="241" spans="1:16" hidden="1" x14ac:dyDescent="0.2">
      <c r="A241" s="53">
        <v>31910304</v>
      </c>
      <c r="B241" s="29" t="s">
        <v>216</v>
      </c>
      <c r="C241" s="54"/>
      <c r="D241" s="31"/>
      <c r="E241" s="31"/>
      <c r="F241" s="32">
        <f t="shared" si="24"/>
        <v>0</v>
      </c>
      <c r="G241" s="102">
        <f t="shared" si="28"/>
        <v>0</v>
      </c>
      <c r="H241" s="31"/>
      <c r="I241" s="34">
        <f t="shared" si="29"/>
        <v>0</v>
      </c>
      <c r="J241" s="31"/>
      <c r="K241" s="102">
        <f t="shared" si="25"/>
        <v>0</v>
      </c>
      <c r="L241" s="103">
        <f t="shared" si="30"/>
        <v>0</v>
      </c>
      <c r="M241" s="102">
        <f t="shared" si="26"/>
        <v>0</v>
      </c>
      <c r="N241" s="31"/>
      <c r="O241" s="102">
        <f t="shared" si="27"/>
        <v>0</v>
      </c>
      <c r="P241" s="104">
        <f t="shared" si="31"/>
        <v>0</v>
      </c>
    </row>
    <row r="242" spans="1:16" hidden="1" x14ac:dyDescent="0.2">
      <c r="A242" s="53">
        <v>31910305</v>
      </c>
      <c r="B242" s="29" t="s">
        <v>217</v>
      </c>
      <c r="C242" s="54"/>
      <c r="D242" s="31"/>
      <c r="E242" s="31"/>
      <c r="F242" s="32">
        <f t="shared" si="24"/>
        <v>0</v>
      </c>
      <c r="G242" s="102">
        <f t="shared" si="28"/>
        <v>0</v>
      </c>
      <c r="H242" s="31"/>
      <c r="I242" s="34">
        <f t="shared" si="29"/>
        <v>0</v>
      </c>
      <c r="J242" s="31"/>
      <c r="K242" s="102">
        <f t="shared" si="25"/>
        <v>0</v>
      </c>
      <c r="L242" s="103">
        <f t="shared" si="30"/>
        <v>0</v>
      </c>
      <c r="M242" s="102">
        <f t="shared" si="26"/>
        <v>0</v>
      </c>
      <c r="N242" s="31"/>
      <c r="O242" s="102">
        <f t="shared" si="27"/>
        <v>0</v>
      </c>
      <c r="P242" s="104">
        <f t="shared" si="31"/>
        <v>0</v>
      </c>
    </row>
    <row r="243" spans="1:16" hidden="1" x14ac:dyDescent="0.2">
      <c r="A243" s="53">
        <v>31910306</v>
      </c>
      <c r="B243" s="29" t="s">
        <v>218</v>
      </c>
      <c r="C243" s="54"/>
      <c r="D243" s="31"/>
      <c r="E243" s="31"/>
      <c r="F243" s="32">
        <f t="shared" si="24"/>
        <v>0</v>
      </c>
      <c r="G243" s="102">
        <f t="shared" si="28"/>
        <v>0</v>
      </c>
      <c r="H243" s="31"/>
      <c r="I243" s="34">
        <f t="shared" si="29"/>
        <v>0</v>
      </c>
      <c r="J243" s="31"/>
      <c r="K243" s="102">
        <f t="shared" si="25"/>
        <v>0</v>
      </c>
      <c r="L243" s="103">
        <f t="shared" si="30"/>
        <v>0</v>
      </c>
      <c r="M243" s="102">
        <f t="shared" si="26"/>
        <v>0</v>
      </c>
      <c r="N243" s="31"/>
      <c r="O243" s="102">
        <f t="shared" si="27"/>
        <v>0</v>
      </c>
      <c r="P243" s="104">
        <f t="shared" si="31"/>
        <v>0</v>
      </c>
    </row>
    <row r="244" spans="1:16" hidden="1" x14ac:dyDescent="0.2">
      <c r="A244" s="53">
        <v>319104</v>
      </c>
      <c r="B244" s="29" t="s">
        <v>219</v>
      </c>
      <c r="C244" s="54"/>
      <c r="D244" s="31">
        <f>SUM(D245)</f>
        <v>0</v>
      </c>
      <c r="E244" s="31">
        <f>SUM(E245)</f>
        <v>0</v>
      </c>
      <c r="F244" s="32">
        <f t="shared" si="24"/>
        <v>0</v>
      </c>
      <c r="G244" s="102">
        <f t="shared" si="28"/>
        <v>0</v>
      </c>
      <c r="H244" s="31">
        <f>SUM(H245)</f>
        <v>0</v>
      </c>
      <c r="I244" s="34">
        <f t="shared" si="29"/>
        <v>0</v>
      </c>
      <c r="J244" s="31">
        <f>SUM(J245)</f>
        <v>0</v>
      </c>
      <c r="K244" s="102">
        <f t="shared" si="25"/>
        <v>0</v>
      </c>
      <c r="L244" s="103">
        <f t="shared" si="30"/>
        <v>0</v>
      </c>
      <c r="M244" s="102">
        <f t="shared" si="26"/>
        <v>0</v>
      </c>
      <c r="N244" s="31">
        <f>SUM(N245)</f>
        <v>0</v>
      </c>
      <c r="O244" s="102">
        <f t="shared" si="27"/>
        <v>0</v>
      </c>
      <c r="P244" s="104">
        <f t="shared" si="31"/>
        <v>0</v>
      </c>
    </row>
    <row r="245" spans="1:16" hidden="1" x14ac:dyDescent="0.2">
      <c r="A245" s="53">
        <v>31910401</v>
      </c>
      <c r="B245" s="29" t="s">
        <v>220</v>
      </c>
      <c r="C245" s="54"/>
      <c r="D245" s="31"/>
      <c r="E245" s="31"/>
      <c r="F245" s="32">
        <f t="shared" si="24"/>
        <v>0</v>
      </c>
      <c r="G245" s="102">
        <f t="shared" si="28"/>
        <v>0</v>
      </c>
      <c r="H245" s="31"/>
      <c r="I245" s="34">
        <f t="shared" si="29"/>
        <v>0</v>
      </c>
      <c r="J245" s="31"/>
      <c r="K245" s="102">
        <f t="shared" si="25"/>
        <v>0</v>
      </c>
      <c r="L245" s="103">
        <f t="shared" si="30"/>
        <v>0</v>
      </c>
      <c r="M245" s="102">
        <f t="shared" si="26"/>
        <v>0</v>
      </c>
      <c r="N245" s="31"/>
      <c r="O245" s="102">
        <f t="shared" si="27"/>
        <v>0</v>
      </c>
      <c r="P245" s="104">
        <f t="shared" si="31"/>
        <v>0</v>
      </c>
    </row>
    <row r="246" spans="1:16" x14ac:dyDescent="0.2">
      <c r="A246" s="57">
        <v>319105</v>
      </c>
      <c r="B246" s="29" t="s">
        <v>221</v>
      </c>
      <c r="C246" s="54"/>
      <c r="D246" s="31">
        <f>SUM(D247:D251)</f>
        <v>120616207397</v>
      </c>
      <c r="E246" s="31">
        <f>SUM(E247:E251)</f>
        <v>13060298574</v>
      </c>
      <c r="F246" s="32">
        <f t="shared" si="24"/>
        <v>133676505971</v>
      </c>
      <c r="G246" s="102">
        <f t="shared" si="28"/>
        <v>5.0394202189737936</v>
      </c>
      <c r="H246" s="31">
        <f>SUM(H247:H251)</f>
        <v>0</v>
      </c>
      <c r="I246" s="34">
        <f t="shared" si="29"/>
        <v>133676505971</v>
      </c>
      <c r="J246" s="31">
        <f>SUM(J247:J251)</f>
        <v>116521996451</v>
      </c>
      <c r="K246" s="102">
        <f t="shared" si="25"/>
        <v>87.16714699012141</v>
      </c>
      <c r="L246" s="103">
        <f t="shared" si="30"/>
        <v>12698171775</v>
      </c>
      <c r="M246" s="102">
        <f t="shared" si="26"/>
        <v>9.4991798916069534</v>
      </c>
      <c r="N246" s="31">
        <f>SUM(N247:N251)</f>
        <v>129220168226</v>
      </c>
      <c r="O246" s="102">
        <f t="shared" si="27"/>
        <v>96.666326881728367</v>
      </c>
      <c r="P246" s="104">
        <f t="shared" si="31"/>
        <v>4456337745</v>
      </c>
    </row>
    <row r="247" spans="1:16" x14ac:dyDescent="0.2">
      <c r="A247" s="58">
        <v>31910501</v>
      </c>
      <c r="B247" s="29" t="s">
        <v>222</v>
      </c>
      <c r="C247" s="54"/>
      <c r="D247" s="105">
        <v>34325207397</v>
      </c>
      <c r="E247" s="105">
        <v>-6344954196</v>
      </c>
      <c r="F247" s="32">
        <f t="shared" si="24"/>
        <v>27980253201</v>
      </c>
      <c r="G247" s="102">
        <f t="shared" si="28"/>
        <v>1.0548170203050886</v>
      </c>
      <c r="H247" s="105"/>
      <c r="I247" s="34">
        <f t="shared" si="29"/>
        <v>27980253201</v>
      </c>
      <c r="J247" s="105">
        <v>17830538784</v>
      </c>
      <c r="K247" s="102">
        <f t="shared" si="25"/>
        <v>63.725437564527631</v>
      </c>
      <c r="L247" s="103">
        <f t="shared" si="30"/>
        <v>6366574272</v>
      </c>
      <c r="M247" s="102">
        <f t="shared" si="26"/>
        <v>22.753812219871055</v>
      </c>
      <c r="N247" s="105">
        <v>24197113056</v>
      </c>
      <c r="O247" s="102">
        <f t="shared" si="27"/>
        <v>86.479249784398689</v>
      </c>
      <c r="P247" s="104">
        <f t="shared" si="31"/>
        <v>3783140145</v>
      </c>
    </row>
    <row r="248" spans="1:16" x14ac:dyDescent="0.2">
      <c r="A248" s="58">
        <v>31910502</v>
      </c>
      <c r="B248" s="29" t="s">
        <v>223</v>
      </c>
      <c r="C248" s="54"/>
      <c r="D248" s="105"/>
      <c r="E248" s="105">
        <v>469282009</v>
      </c>
      <c r="F248" s="32">
        <f t="shared" si="24"/>
        <v>469282009</v>
      </c>
      <c r="G248" s="102">
        <f t="shared" si="28"/>
        <v>1.7691285595602631E-2</v>
      </c>
      <c r="H248" s="105">
        <v>0</v>
      </c>
      <c r="I248" s="34">
        <f t="shared" si="29"/>
        <v>469282009</v>
      </c>
      <c r="J248" s="105">
        <v>465613881</v>
      </c>
      <c r="K248" s="102">
        <f t="shared" si="25"/>
        <v>99.218353158729329</v>
      </c>
      <c r="L248" s="103">
        <f t="shared" si="30"/>
        <v>3668128</v>
      </c>
      <c r="M248" s="102">
        <f t="shared" si="26"/>
        <v>0.7816468412706612</v>
      </c>
      <c r="N248" s="105">
        <v>469282009</v>
      </c>
      <c r="O248" s="102">
        <f t="shared" si="27"/>
        <v>100</v>
      </c>
      <c r="P248" s="104">
        <f t="shared" si="31"/>
        <v>0</v>
      </c>
    </row>
    <row r="249" spans="1:16" x14ac:dyDescent="0.2">
      <c r="A249" s="58">
        <v>31910503</v>
      </c>
      <c r="B249" s="29" t="s">
        <v>224</v>
      </c>
      <c r="C249" s="54"/>
      <c r="D249" s="105">
        <v>86291000000</v>
      </c>
      <c r="E249" s="105">
        <v>18935970761</v>
      </c>
      <c r="F249" s="32">
        <f t="shared" si="24"/>
        <v>105226970761</v>
      </c>
      <c r="G249" s="102">
        <f t="shared" si="28"/>
        <v>3.9669119130731021</v>
      </c>
      <c r="H249" s="105"/>
      <c r="I249" s="34">
        <f t="shared" si="29"/>
        <v>105226970761</v>
      </c>
      <c r="J249" s="105">
        <v>98225843786</v>
      </c>
      <c r="K249" s="102">
        <f t="shared" si="25"/>
        <v>93.346642097203841</v>
      </c>
      <c r="L249" s="103">
        <f t="shared" si="30"/>
        <v>6327929375</v>
      </c>
      <c r="M249" s="102">
        <f t="shared" si="26"/>
        <v>6.0136002483360516</v>
      </c>
      <c r="N249" s="105">
        <v>104553773161</v>
      </c>
      <c r="O249" s="102">
        <f t="shared" si="27"/>
        <v>99.360242345539888</v>
      </c>
      <c r="P249" s="104">
        <f t="shared" si="31"/>
        <v>673197600</v>
      </c>
    </row>
    <row r="250" spans="1:16" hidden="1" x14ac:dyDescent="0.2">
      <c r="A250" s="58">
        <v>31910504</v>
      </c>
      <c r="B250" s="29" t="s">
        <v>225</v>
      </c>
      <c r="C250" s="54"/>
      <c r="D250" s="31"/>
      <c r="E250" s="31"/>
      <c r="F250" s="32">
        <f t="shared" si="24"/>
        <v>0</v>
      </c>
      <c r="G250" s="102">
        <f t="shared" si="28"/>
        <v>0</v>
      </c>
      <c r="H250" s="31"/>
      <c r="I250" s="34">
        <f t="shared" si="29"/>
        <v>0</v>
      </c>
      <c r="J250" s="31"/>
      <c r="K250" s="102">
        <f t="shared" si="25"/>
        <v>0</v>
      </c>
      <c r="L250" s="103">
        <f t="shared" si="30"/>
        <v>0</v>
      </c>
      <c r="M250" s="102">
        <f t="shared" si="26"/>
        <v>0</v>
      </c>
      <c r="N250" s="31"/>
      <c r="O250" s="102">
        <f t="shared" si="27"/>
        <v>0</v>
      </c>
      <c r="P250" s="104">
        <f t="shared" si="31"/>
        <v>0</v>
      </c>
    </row>
    <row r="251" spans="1:16" hidden="1" x14ac:dyDescent="0.2">
      <c r="A251" s="58">
        <v>31910505</v>
      </c>
      <c r="B251" s="29" t="s">
        <v>226</v>
      </c>
      <c r="C251" s="54"/>
      <c r="D251" s="31"/>
      <c r="E251" s="31"/>
      <c r="F251" s="32">
        <f t="shared" si="24"/>
        <v>0</v>
      </c>
      <c r="G251" s="102">
        <f t="shared" si="28"/>
        <v>0</v>
      </c>
      <c r="H251" s="31"/>
      <c r="I251" s="34">
        <f t="shared" si="29"/>
        <v>0</v>
      </c>
      <c r="J251" s="31"/>
      <c r="K251" s="102">
        <f t="shared" si="25"/>
        <v>0</v>
      </c>
      <c r="L251" s="103">
        <f t="shared" si="30"/>
        <v>0</v>
      </c>
      <c r="M251" s="102">
        <f t="shared" si="26"/>
        <v>0</v>
      </c>
      <c r="N251" s="31"/>
      <c r="O251" s="102">
        <f t="shared" si="27"/>
        <v>0</v>
      </c>
      <c r="P251" s="104">
        <f t="shared" si="31"/>
        <v>0</v>
      </c>
    </row>
    <row r="252" spans="1:16" x14ac:dyDescent="0.2">
      <c r="A252" s="58">
        <v>319106</v>
      </c>
      <c r="B252" s="29" t="s">
        <v>227</v>
      </c>
      <c r="C252" s="54"/>
      <c r="D252" s="31">
        <f>SUM(D253:D263)-D260</f>
        <v>64742193528</v>
      </c>
      <c r="E252" s="31">
        <f>SUM(E253:E263)-E260</f>
        <v>1606804738</v>
      </c>
      <c r="F252" s="32">
        <f t="shared" si="24"/>
        <v>66348998266</v>
      </c>
      <c r="G252" s="102">
        <f t="shared" si="28"/>
        <v>2.5012658802054135</v>
      </c>
      <c r="H252" s="31">
        <f>SUM(H253:H263)-H260</f>
        <v>0</v>
      </c>
      <c r="I252" s="34">
        <f t="shared" si="29"/>
        <v>66348998266</v>
      </c>
      <c r="J252" s="31">
        <f>SUM(J253:J263)-J260</f>
        <v>40451964743</v>
      </c>
      <c r="K252" s="102">
        <f t="shared" si="25"/>
        <v>60.968463428526661</v>
      </c>
      <c r="L252" s="103">
        <f t="shared" si="30"/>
        <v>18789761119</v>
      </c>
      <c r="M252" s="102">
        <f t="shared" si="26"/>
        <v>28.319585238755078</v>
      </c>
      <c r="N252" s="31">
        <f>SUM(N253:N263)-N260</f>
        <v>59241725862</v>
      </c>
      <c r="O252" s="102">
        <f t="shared" si="27"/>
        <v>89.288048667281743</v>
      </c>
      <c r="P252" s="104">
        <f t="shared" si="31"/>
        <v>7107272404</v>
      </c>
    </row>
    <row r="253" spans="1:16" hidden="1" x14ac:dyDescent="0.2">
      <c r="A253" s="58">
        <v>31910601</v>
      </c>
      <c r="B253" s="29" t="s">
        <v>228</v>
      </c>
      <c r="C253" s="54"/>
      <c r="D253" s="31"/>
      <c r="E253" s="31"/>
      <c r="F253" s="32">
        <f t="shared" si="24"/>
        <v>0</v>
      </c>
      <c r="G253" s="102">
        <f t="shared" si="28"/>
        <v>0</v>
      </c>
      <c r="H253" s="31"/>
      <c r="I253" s="34">
        <f t="shared" si="29"/>
        <v>0</v>
      </c>
      <c r="J253" s="31"/>
      <c r="K253" s="102">
        <f t="shared" si="25"/>
        <v>0</v>
      </c>
      <c r="L253" s="103">
        <f t="shared" si="30"/>
        <v>0</v>
      </c>
      <c r="M253" s="102">
        <f t="shared" si="26"/>
        <v>0</v>
      </c>
      <c r="N253" s="31"/>
      <c r="O253" s="102">
        <f t="shared" si="27"/>
        <v>0</v>
      </c>
      <c r="P253" s="104">
        <f t="shared" si="31"/>
        <v>0</v>
      </c>
    </row>
    <row r="254" spans="1:16" x14ac:dyDescent="0.2">
      <c r="A254" s="58">
        <v>31910602</v>
      </c>
      <c r="B254" s="29" t="s">
        <v>229</v>
      </c>
      <c r="C254" s="54"/>
      <c r="D254" s="105">
        <v>54742193528</v>
      </c>
      <c r="E254" s="105">
        <v>-8358476561</v>
      </c>
      <c r="F254" s="32">
        <f t="shared" si="24"/>
        <v>46383716967</v>
      </c>
      <c r="G254" s="102">
        <f t="shared" si="28"/>
        <v>1.7486022649736748</v>
      </c>
      <c r="H254" s="105"/>
      <c r="I254" s="34">
        <f t="shared" si="29"/>
        <v>46383716967</v>
      </c>
      <c r="J254" s="105">
        <v>26842844527</v>
      </c>
      <c r="K254" s="102">
        <f t="shared" si="25"/>
        <v>57.871266647512357</v>
      </c>
      <c r="L254" s="103">
        <f t="shared" si="30"/>
        <v>18633700277</v>
      </c>
      <c r="M254" s="102">
        <f t="shared" si="26"/>
        <v>40.172934588784827</v>
      </c>
      <c r="N254" s="105">
        <v>45476544804</v>
      </c>
      <c r="O254" s="102">
        <f t="shared" si="27"/>
        <v>98.044201236297184</v>
      </c>
      <c r="P254" s="104">
        <f t="shared" si="31"/>
        <v>907172163</v>
      </c>
    </row>
    <row r="255" spans="1:16" x14ac:dyDescent="0.2">
      <c r="A255" s="58">
        <v>31910603</v>
      </c>
      <c r="B255" s="29" t="s">
        <v>230</v>
      </c>
      <c r="C255" s="54"/>
      <c r="D255" s="105"/>
      <c r="E255" s="105">
        <v>318400348</v>
      </c>
      <c r="F255" s="32">
        <f t="shared" si="24"/>
        <v>318400348</v>
      </c>
      <c r="G255" s="102">
        <f t="shared" si="28"/>
        <v>1.2003254721421178E-2</v>
      </c>
      <c r="H255" s="105">
        <v>0</v>
      </c>
      <c r="I255" s="34">
        <f t="shared" si="29"/>
        <v>318400348</v>
      </c>
      <c r="J255" s="105">
        <v>162339506</v>
      </c>
      <c r="K255" s="102">
        <f t="shared" si="25"/>
        <v>50.985970027897075</v>
      </c>
      <c r="L255" s="103">
        <f t="shared" si="30"/>
        <v>156060842</v>
      </c>
      <c r="M255" s="102">
        <f t="shared" si="26"/>
        <v>49.014029972102918</v>
      </c>
      <c r="N255" s="105">
        <v>318400348</v>
      </c>
      <c r="O255" s="102">
        <f t="shared" si="27"/>
        <v>100</v>
      </c>
      <c r="P255" s="104">
        <f t="shared" si="31"/>
        <v>0</v>
      </c>
    </row>
    <row r="256" spans="1:16" x14ac:dyDescent="0.2">
      <c r="A256" s="58">
        <v>31910604</v>
      </c>
      <c r="B256" s="29" t="s">
        <v>231</v>
      </c>
      <c r="C256" s="54"/>
      <c r="D256" s="105"/>
      <c r="E256" s="105">
        <v>13446780710</v>
      </c>
      <c r="F256" s="32">
        <f t="shared" si="24"/>
        <v>13446780710</v>
      </c>
      <c r="G256" s="102">
        <f t="shared" si="28"/>
        <v>0.50692511820126118</v>
      </c>
      <c r="H256" s="105">
        <v>0</v>
      </c>
      <c r="I256" s="34">
        <f t="shared" si="29"/>
        <v>13446780710</v>
      </c>
      <c r="J256" s="105">
        <v>13446780710</v>
      </c>
      <c r="K256" s="102">
        <f t="shared" si="25"/>
        <v>100</v>
      </c>
      <c r="L256" s="103">
        <f t="shared" si="30"/>
        <v>0</v>
      </c>
      <c r="M256" s="102">
        <f t="shared" si="26"/>
        <v>0</v>
      </c>
      <c r="N256" s="105">
        <v>13446780710</v>
      </c>
      <c r="O256" s="102">
        <f t="shared" si="27"/>
        <v>100</v>
      </c>
      <c r="P256" s="104">
        <f t="shared" si="31"/>
        <v>0</v>
      </c>
    </row>
    <row r="257" spans="1:16" x14ac:dyDescent="0.2">
      <c r="A257" s="58">
        <v>31910605</v>
      </c>
      <c r="B257" s="29" t="s">
        <v>232</v>
      </c>
      <c r="C257" s="54"/>
      <c r="D257" s="105">
        <v>10000000000</v>
      </c>
      <c r="E257" s="105">
        <v>-3799899759</v>
      </c>
      <c r="F257" s="32">
        <f t="shared" si="24"/>
        <v>6200100241</v>
      </c>
      <c r="G257" s="102">
        <f t="shared" si="28"/>
        <v>0.23373524230905621</v>
      </c>
      <c r="H257" s="105"/>
      <c r="I257" s="34">
        <f t="shared" si="29"/>
        <v>6200100241</v>
      </c>
      <c r="J257" s="105"/>
      <c r="K257" s="102">
        <f t="shared" si="25"/>
        <v>0</v>
      </c>
      <c r="L257" s="103">
        <f t="shared" si="30"/>
        <v>0</v>
      </c>
      <c r="M257" s="102">
        <f t="shared" si="26"/>
        <v>0</v>
      </c>
      <c r="N257" s="105"/>
      <c r="O257" s="102">
        <f t="shared" si="27"/>
        <v>0</v>
      </c>
      <c r="P257" s="104">
        <f t="shared" si="31"/>
        <v>6200100241</v>
      </c>
    </row>
    <row r="258" spans="1:16" hidden="1" x14ac:dyDescent="0.2">
      <c r="A258" s="58">
        <v>31910606</v>
      </c>
      <c r="B258" s="29" t="s">
        <v>233</v>
      </c>
      <c r="C258" s="54"/>
      <c r="D258" s="31"/>
      <c r="E258" s="31"/>
      <c r="F258" s="32">
        <f t="shared" si="24"/>
        <v>0</v>
      </c>
      <c r="G258" s="102">
        <f t="shared" si="28"/>
        <v>0</v>
      </c>
      <c r="H258" s="31"/>
      <c r="I258" s="34">
        <f t="shared" si="29"/>
        <v>0</v>
      </c>
      <c r="J258" s="31"/>
      <c r="K258" s="102">
        <f t="shared" si="25"/>
        <v>0</v>
      </c>
      <c r="L258" s="103">
        <f t="shared" si="30"/>
        <v>0</v>
      </c>
      <c r="M258" s="102">
        <f t="shared" si="26"/>
        <v>0</v>
      </c>
      <c r="N258" s="31"/>
      <c r="O258" s="102">
        <f t="shared" si="27"/>
        <v>0</v>
      </c>
      <c r="P258" s="104">
        <f t="shared" si="31"/>
        <v>0</v>
      </c>
    </row>
    <row r="259" spans="1:16" hidden="1" x14ac:dyDescent="0.2">
      <c r="A259" s="58">
        <v>31910607</v>
      </c>
      <c r="B259" s="29" t="s">
        <v>234</v>
      </c>
      <c r="C259" s="54"/>
      <c r="D259" s="31"/>
      <c r="E259" s="31"/>
      <c r="F259" s="32">
        <f t="shared" si="24"/>
        <v>0</v>
      </c>
      <c r="G259" s="102">
        <f t="shared" si="28"/>
        <v>0</v>
      </c>
      <c r="H259" s="31"/>
      <c r="I259" s="34">
        <f t="shared" si="29"/>
        <v>0</v>
      </c>
      <c r="J259" s="31"/>
      <c r="K259" s="102">
        <f t="shared" si="25"/>
        <v>0</v>
      </c>
      <c r="L259" s="103">
        <f t="shared" si="30"/>
        <v>0</v>
      </c>
      <c r="M259" s="102">
        <f t="shared" si="26"/>
        <v>0</v>
      </c>
      <c r="N259" s="31"/>
      <c r="O259" s="102">
        <f t="shared" si="27"/>
        <v>0</v>
      </c>
      <c r="P259" s="104">
        <f t="shared" si="31"/>
        <v>0</v>
      </c>
    </row>
    <row r="260" spans="1:16" hidden="1" x14ac:dyDescent="0.2">
      <c r="A260" s="58">
        <v>31910608</v>
      </c>
      <c r="B260" s="29" t="s">
        <v>235</v>
      </c>
      <c r="C260" s="54"/>
      <c r="D260" s="31">
        <f>SUM(D261:D262)</f>
        <v>0</v>
      </c>
      <c r="E260" s="31">
        <f>SUM(E261:E262)</f>
        <v>0</v>
      </c>
      <c r="F260" s="32">
        <f t="shared" si="24"/>
        <v>0</v>
      </c>
      <c r="G260" s="102">
        <f t="shared" si="28"/>
        <v>0</v>
      </c>
      <c r="H260" s="31">
        <f>SUM(H261:H262)</f>
        <v>0</v>
      </c>
      <c r="I260" s="34">
        <f t="shared" si="29"/>
        <v>0</v>
      </c>
      <c r="J260" s="31">
        <f>SUM(J261:J262)</f>
        <v>0</v>
      </c>
      <c r="K260" s="102">
        <f t="shared" si="25"/>
        <v>0</v>
      </c>
      <c r="L260" s="103">
        <f t="shared" si="30"/>
        <v>0</v>
      </c>
      <c r="M260" s="102">
        <f t="shared" si="26"/>
        <v>0</v>
      </c>
      <c r="N260" s="31">
        <f>SUM(N261:N262)</f>
        <v>0</v>
      </c>
      <c r="O260" s="102">
        <f t="shared" si="27"/>
        <v>0</v>
      </c>
      <c r="P260" s="104">
        <f t="shared" si="31"/>
        <v>0</v>
      </c>
    </row>
    <row r="261" spans="1:16" hidden="1" x14ac:dyDescent="0.2">
      <c r="A261" s="58">
        <v>3191060801</v>
      </c>
      <c r="B261" s="29" t="s">
        <v>236</v>
      </c>
      <c r="C261" s="54"/>
      <c r="D261" s="31"/>
      <c r="E261" s="31"/>
      <c r="F261" s="32">
        <f t="shared" si="24"/>
        <v>0</v>
      </c>
      <c r="G261" s="102">
        <f t="shared" si="28"/>
        <v>0</v>
      </c>
      <c r="H261" s="31"/>
      <c r="I261" s="34">
        <f t="shared" si="29"/>
        <v>0</v>
      </c>
      <c r="J261" s="31"/>
      <c r="K261" s="102">
        <f t="shared" si="25"/>
        <v>0</v>
      </c>
      <c r="L261" s="103">
        <f t="shared" si="30"/>
        <v>0</v>
      </c>
      <c r="M261" s="102">
        <f t="shared" si="26"/>
        <v>0</v>
      </c>
      <c r="N261" s="31"/>
      <c r="O261" s="102">
        <f t="shared" si="27"/>
        <v>0</v>
      </c>
      <c r="P261" s="104">
        <f t="shared" si="31"/>
        <v>0</v>
      </c>
    </row>
    <row r="262" spans="1:16" hidden="1" x14ac:dyDescent="0.2">
      <c r="A262" s="58">
        <v>3191060802</v>
      </c>
      <c r="B262" s="29" t="s">
        <v>237</v>
      </c>
      <c r="C262" s="54"/>
      <c r="D262" s="31"/>
      <c r="E262" s="31"/>
      <c r="F262" s="32">
        <f t="shared" si="24"/>
        <v>0</v>
      </c>
      <c r="G262" s="102">
        <f t="shared" si="28"/>
        <v>0</v>
      </c>
      <c r="H262" s="31"/>
      <c r="I262" s="34">
        <f t="shared" si="29"/>
        <v>0</v>
      </c>
      <c r="J262" s="31"/>
      <c r="K262" s="102">
        <f t="shared" si="25"/>
        <v>0</v>
      </c>
      <c r="L262" s="103">
        <f t="shared" si="30"/>
        <v>0</v>
      </c>
      <c r="M262" s="102">
        <f t="shared" si="26"/>
        <v>0</v>
      </c>
      <c r="N262" s="31"/>
      <c r="O262" s="102">
        <f t="shared" si="27"/>
        <v>0</v>
      </c>
      <c r="P262" s="104">
        <f t="shared" si="31"/>
        <v>0</v>
      </c>
    </row>
    <row r="263" spans="1:16" hidden="1" x14ac:dyDescent="0.2">
      <c r="A263" s="58">
        <v>31910609</v>
      </c>
      <c r="B263" s="29" t="s">
        <v>238</v>
      </c>
      <c r="C263" s="54"/>
      <c r="D263" s="31"/>
      <c r="E263" s="31"/>
      <c r="F263" s="32">
        <f t="shared" si="24"/>
        <v>0</v>
      </c>
      <c r="G263" s="102">
        <f t="shared" si="28"/>
        <v>0</v>
      </c>
      <c r="H263" s="31"/>
      <c r="I263" s="34">
        <f t="shared" si="29"/>
        <v>0</v>
      </c>
      <c r="J263" s="31"/>
      <c r="K263" s="102">
        <f t="shared" si="25"/>
        <v>0</v>
      </c>
      <c r="L263" s="103">
        <f t="shared" si="30"/>
        <v>0</v>
      </c>
      <c r="M263" s="102">
        <f t="shared" si="26"/>
        <v>0</v>
      </c>
      <c r="N263" s="31"/>
      <c r="O263" s="102">
        <f t="shared" si="27"/>
        <v>0</v>
      </c>
      <c r="P263" s="104">
        <f t="shared" si="31"/>
        <v>0</v>
      </c>
    </row>
    <row r="264" spans="1:16" x14ac:dyDescent="0.2">
      <c r="A264" s="58">
        <v>3192</v>
      </c>
      <c r="B264" s="29" t="s">
        <v>239</v>
      </c>
      <c r="C264" s="54"/>
      <c r="D264" s="31">
        <f>SUM(D265)</f>
        <v>105550584481</v>
      </c>
      <c r="E264" s="31">
        <f>SUM(E265)</f>
        <v>647552172</v>
      </c>
      <c r="F264" s="32">
        <f t="shared" ref="F264:F327" si="32">SUM(D264+E264)</f>
        <v>106198136653</v>
      </c>
      <c r="G264" s="102">
        <f t="shared" si="28"/>
        <v>4.0035235300253307</v>
      </c>
      <c r="H264" s="31">
        <f>SUM(H265)</f>
        <v>0</v>
      </c>
      <c r="I264" s="34">
        <f t="shared" si="29"/>
        <v>106198136653</v>
      </c>
      <c r="J264" s="31">
        <f>SUM(J265)</f>
        <v>92712700869</v>
      </c>
      <c r="K264" s="102">
        <f t="shared" ref="K264:K327" si="33">IF(OR(J264=0,F264=0),0,J264/F264)*100</f>
        <v>87.301626743166551</v>
      </c>
      <c r="L264" s="103">
        <f t="shared" si="30"/>
        <v>12539071208</v>
      </c>
      <c r="M264" s="102">
        <f t="shared" ref="M264:M327" si="34">IF(OR(L264=0,F264=0),0,L264/F264)*100</f>
        <v>11.807242201406162</v>
      </c>
      <c r="N264" s="31">
        <f>SUM(N265)</f>
        <v>105251772077</v>
      </c>
      <c r="O264" s="102">
        <f t="shared" ref="O264:O327" si="35">IF(OR(N264=0,F264=0),0,N264/F264)*100</f>
        <v>99.108868944572706</v>
      </c>
      <c r="P264" s="104">
        <f t="shared" si="31"/>
        <v>946364576</v>
      </c>
    </row>
    <row r="265" spans="1:16" x14ac:dyDescent="0.2">
      <c r="A265" s="58">
        <v>319201</v>
      </c>
      <c r="B265" s="29" t="s">
        <v>240</v>
      </c>
      <c r="C265" s="54"/>
      <c r="D265" s="105">
        <f>SUM(D266:D304)-D271-D293-D302-D272-D278-D284-D290</f>
        <v>105550584481</v>
      </c>
      <c r="E265" s="105">
        <f>SUM(E266:E304)-E271-E293-E302-E272-E278-E284-E290</f>
        <v>647552172</v>
      </c>
      <c r="F265" s="32">
        <f t="shared" si="32"/>
        <v>106198136653</v>
      </c>
      <c r="G265" s="102">
        <f t="shared" ref="G265:G328" si="36">IF(OR(F265=0,F$7=0),0,F265/F$7)*100</f>
        <v>4.0035235300253307</v>
      </c>
      <c r="H265" s="105">
        <f>SUM(H266:H304)-H271-H293-H302-H272-H278-H284-H290</f>
        <v>0</v>
      </c>
      <c r="I265" s="34">
        <f t="shared" ref="I265:I328" si="37">SUM(F265-H265)</f>
        <v>106198136653</v>
      </c>
      <c r="J265" s="105">
        <f>SUM(J266:J304)-J271-J293-J302-J272-J278-J284-J290</f>
        <v>92712700869</v>
      </c>
      <c r="K265" s="102">
        <f t="shared" si="33"/>
        <v>87.301626743166551</v>
      </c>
      <c r="L265" s="103">
        <f t="shared" si="30"/>
        <v>12539071208</v>
      </c>
      <c r="M265" s="102">
        <f t="shared" si="34"/>
        <v>11.807242201406162</v>
      </c>
      <c r="N265" s="105">
        <f>SUM(N266:N304)-N271-N293-N302-N272-N278-N284-N290</f>
        <v>105251772077</v>
      </c>
      <c r="O265" s="102">
        <f t="shared" si="35"/>
        <v>99.108868944572706</v>
      </c>
      <c r="P265" s="104">
        <f t="shared" si="31"/>
        <v>946364576</v>
      </c>
    </row>
    <row r="266" spans="1:16" x14ac:dyDescent="0.2">
      <c r="A266" s="58">
        <v>31920101</v>
      </c>
      <c r="B266" s="29" t="s">
        <v>241</v>
      </c>
      <c r="C266" s="54"/>
      <c r="D266" s="105">
        <v>45046815736</v>
      </c>
      <c r="E266" s="105">
        <v>6598690296</v>
      </c>
      <c r="F266" s="32">
        <f t="shared" si="32"/>
        <v>51645506032</v>
      </c>
      <c r="G266" s="102">
        <f t="shared" si="36"/>
        <v>1.9469644678867934</v>
      </c>
      <c r="H266" s="105"/>
      <c r="I266" s="34">
        <f t="shared" si="37"/>
        <v>51645506032</v>
      </c>
      <c r="J266" s="105">
        <v>51117509745</v>
      </c>
      <c r="K266" s="102">
        <f t="shared" si="33"/>
        <v>98.977652989453048</v>
      </c>
      <c r="L266" s="103">
        <f t="shared" si="30"/>
        <v>527996287</v>
      </c>
      <c r="M266" s="102">
        <f t="shared" si="34"/>
        <v>1.0223470105469563</v>
      </c>
      <c r="N266" s="105">
        <v>51645506032</v>
      </c>
      <c r="O266" s="102">
        <f t="shared" si="35"/>
        <v>100</v>
      </c>
      <c r="P266" s="104">
        <f t="shared" si="31"/>
        <v>0</v>
      </c>
    </row>
    <row r="267" spans="1:16" x14ac:dyDescent="0.2">
      <c r="A267" s="58">
        <v>31920102</v>
      </c>
      <c r="B267" s="29" t="s">
        <v>242</v>
      </c>
      <c r="C267" s="54"/>
      <c r="D267" s="105">
        <v>17174234152</v>
      </c>
      <c r="E267" s="105">
        <v>-430196000</v>
      </c>
      <c r="F267" s="32">
        <f t="shared" si="32"/>
        <v>16744038152</v>
      </c>
      <c r="G267" s="102">
        <f t="shared" si="36"/>
        <v>0.63122718384607512</v>
      </c>
      <c r="H267" s="105"/>
      <c r="I267" s="34">
        <f t="shared" si="37"/>
        <v>16744038152</v>
      </c>
      <c r="J267" s="105">
        <v>12012917920</v>
      </c>
      <c r="K267" s="102">
        <f t="shared" si="33"/>
        <v>71.744449044779017</v>
      </c>
      <c r="L267" s="103">
        <f t="shared" si="30"/>
        <v>3784780556</v>
      </c>
      <c r="M267" s="102">
        <f t="shared" si="34"/>
        <v>22.603750192410573</v>
      </c>
      <c r="N267" s="105">
        <v>15797698476</v>
      </c>
      <c r="O267" s="102">
        <f t="shared" si="35"/>
        <v>94.348199237189604</v>
      </c>
      <c r="P267" s="104">
        <f t="shared" si="31"/>
        <v>946339676</v>
      </c>
    </row>
    <row r="268" spans="1:16" x14ac:dyDescent="0.2">
      <c r="A268" s="58">
        <v>31920103</v>
      </c>
      <c r="B268" s="29" t="s">
        <v>243</v>
      </c>
      <c r="C268" s="54"/>
      <c r="D268" s="105">
        <v>41975378395</v>
      </c>
      <c r="E268" s="105">
        <v>-5474446163</v>
      </c>
      <c r="F268" s="32">
        <f t="shared" si="32"/>
        <v>36500932232</v>
      </c>
      <c r="G268" s="102">
        <f t="shared" si="36"/>
        <v>1.3760348878451238</v>
      </c>
      <c r="H268" s="105"/>
      <c r="I268" s="34">
        <f t="shared" si="37"/>
        <v>36500932232</v>
      </c>
      <c r="J268" s="105">
        <v>28274637867</v>
      </c>
      <c r="K268" s="102">
        <f t="shared" si="33"/>
        <v>77.4627828332886</v>
      </c>
      <c r="L268" s="103">
        <f t="shared" si="30"/>
        <v>8226294365</v>
      </c>
      <c r="M268" s="102">
        <f t="shared" si="34"/>
        <v>22.537217166711404</v>
      </c>
      <c r="N268" s="105">
        <v>36500932232</v>
      </c>
      <c r="O268" s="102">
        <f t="shared" si="35"/>
        <v>100</v>
      </c>
      <c r="P268" s="104">
        <f t="shared" si="31"/>
        <v>0</v>
      </c>
    </row>
    <row r="269" spans="1:16" x14ac:dyDescent="0.2">
      <c r="A269" s="58">
        <v>31920104</v>
      </c>
      <c r="B269" s="29" t="s">
        <v>244</v>
      </c>
      <c r="C269" s="54"/>
      <c r="D269" s="105">
        <v>1354156198</v>
      </c>
      <c r="E269" s="105">
        <v>-46495961</v>
      </c>
      <c r="F269" s="32">
        <f t="shared" si="32"/>
        <v>1307660237</v>
      </c>
      <c r="G269" s="102">
        <f t="shared" si="36"/>
        <v>4.9296990447337652E-2</v>
      </c>
      <c r="H269" s="105"/>
      <c r="I269" s="34">
        <f t="shared" si="37"/>
        <v>1307660237</v>
      </c>
      <c r="J269" s="105">
        <v>1307635337</v>
      </c>
      <c r="K269" s="102">
        <f t="shared" si="33"/>
        <v>99.99809583565397</v>
      </c>
      <c r="L269" s="103">
        <f t="shared" si="30"/>
        <v>0</v>
      </c>
      <c r="M269" s="102">
        <f t="shared" si="34"/>
        <v>0</v>
      </c>
      <c r="N269" s="105">
        <v>1307635337</v>
      </c>
      <c r="O269" s="102">
        <f t="shared" si="35"/>
        <v>99.99809583565397</v>
      </c>
      <c r="P269" s="104">
        <f t="shared" si="31"/>
        <v>24900</v>
      </c>
    </row>
    <row r="270" spans="1:16" hidden="1" x14ac:dyDescent="0.2">
      <c r="A270" s="58">
        <v>31920105</v>
      </c>
      <c r="B270" s="29" t="s">
        <v>245</v>
      </c>
      <c r="C270" s="54"/>
      <c r="D270" s="31"/>
      <c r="E270" s="31"/>
      <c r="F270" s="32">
        <f t="shared" si="32"/>
        <v>0</v>
      </c>
      <c r="G270" s="102">
        <f t="shared" si="36"/>
        <v>0</v>
      </c>
      <c r="H270" s="31"/>
      <c r="I270" s="34">
        <f t="shared" si="37"/>
        <v>0</v>
      </c>
      <c r="J270" s="31"/>
      <c r="K270" s="102">
        <f t="shared" si="33"/>
        <v>0</v>
      </c>
      <c r="L270" s="103">
        <f t="shared" si="30"/>
        <v>0</v>
      </c>
      <c r="M270" s="102">
        <f t="shared" si="34"/>
        <v>0</v>
      </c>
      <c r="N270" s="31"/>
      <c r="O270" s="102">
        <f t="shared" si="35"/>
        <v>0</v>
      </c>
      <c r="P270" s="104">
        <f t="shared" si="31"/>
        <v>0</v>
      </c>
    </row>
    <row r="271" spans="1:16" hidden="1" x14ac:dyDescent="0.2">
      <c r="A271" s="58">
        <v>31920106</v>
      </c>
      <c r="B271" s="29" t="s">
        <v>246</v>
      </c>
      <c r="C271" s="54"/>
      <c r="D271" s="31">
        <f>SUM(D272+D278+D284+D290)</f>
        <v>0</v>
      </c>
      <c r="E271" s="31">
        <f>SUM(E272+E278+E284+E290)</f>
        <v>0</v>
      </c>
      <c r="F271" s="32">
        <f t="shared" si="32"/>
        <v>0</v>
      </c>
      <c r="G271" s="102">
        <f t="shared" si="36"/>
        <v>0</v>
      </c>
      <c r="H271" s="31">
        <f>SUM(H272+H278+H284+H290)</f>
        <v>0</v>
      </c>
      <c r="I271" s="34">
        <f t="shared" si="37"/>
        <v>0</v>
      </c>
      <c r="J271" s="31">
        <f>SUM(J272+J278+J284+J290)</f>
        <v>0</v>
      </c>
      <c r="K271" s="102">
        <f t="shared" si="33"/>
        <v>0</v>
      </c>
      <c r="L271" s="103">
        <f t="shared" si="30"/>
        <v>0</v>
      </c>
      <c r="M271" s="102">
        <f t="shared" si="34"/>
        <v>0</v>
      </c>
      <c r="N271" s="31">
        <f>SUM(N272+N278+N284+N290)</f>
        <v>0</v>
      </c>
      <c r="O271" s="102">
        <f t="shared" si="35"/>
        <v>0</v>
      </c>
      <c r="P271" s="104">
        <f t="shared" si="31"/>
        <v>0</v>
      </c>
    </row>
    <row r="272" spans="1:16" hidden="1" x14ac:dyDescent="0.2">
      <c r="A272" s="58">
        <v>3192010601</v>
      </c>
      <c r="B272" s="29" t="s">
        <v>247</v>
      </c>
      <c r="C272" s="54"/>
      <c r="D272" s="31">
        <f>SUM(D273:D277)</f>
        <v>0</v>
      </c>
      <c r="E272" s="31">
        <f>SUM(E273:E277)</f>
        <v>0</v>
      </c>
      <c r="F272" s="32">
        <f t="shared" si="32"/>
        <v>0</v>
      </c>
      <c r="G272" s="102">
        <f t="shared" si="36"/>
        <v>0</v>
      </c>
      <c r="H272" s="31">
        <f>SUM(H273:H277)</f>
        <v>0</v>
      </c>
      <c r="I272" s="34">
        <f t="shared" si="37"/>
        <v>0</v>
      </c>
      <c r="J272" s="31">
        <f>SUM(J273:J277)</f>
        <v>0</v>
      </c>
      <c r="K272" s="102">
        <f t="shared" si="33"/>
        <v>0</v>
      </c>
      <c r="L272" s="103">
        <f t="shared" ref="L272:L335" si="38">SUM(N272-J272)</f>
        <v>0</v>
      </c>
      <c r="M272" s="102">
        <f t="shared" si="34"/>
        <v>0</v>
      </c>
      <c r="N272" s="31">
        <f>SUM(N273:N277)</f>
        <v>0</v>
      </c>
      <c r="O272" s="102">
        <f t="shared" si="35"/>
        <v>0</v>
      </c>
      <c r="P272" s="104">
        <f t="shared" ref="P272:P334" si="39">SUM(F272-N272)</f>
        <v>0</v>
      </c>
    </row>
    <row r="273" spans="1:16" hidden="1" x14ac:dyDescent="0.2">
      <c r="A273" s="58">
        <v>319201060101</v>
      </c>
      <c r="B273" s="29" t="s">
        <v>248</v>
      </c>
      <c r="C273" s="54"/>
      <c r="D273" s="31"/>
      <c r="E273" s="31"/>
      <c r="F273" s="32">
        <f t="shared" si="32"/>
        <v>0</v>
      </c>
      <c r="G273" s="102">
        <f t="shared" si="36"/>
        <v>0</v>
      </c>
      <c r="H273" s="31"/>
      <c r="I273" s="34">
        <f t="shared" si="37"/>
        <v>0</v>
      </c>
      <c r="J273" s="31"/>
      <c r="K273" s="102">
        <f t="shared" si="33"/>
        <v>0</v>
      </c>
      <c r="L273" s="103">
        <f t="shared" si="38"/>
        <v>0</v>
      </c>
      <c r="M273" s="102">
        <f t="shared" si="34"/>
        <v>0</v>
      </c>
      <c r="N273" s="31"/>
      <c r="O273" s="102">
        <f t="shared" si="35"/>
        <v>0</v>
      </c>
      <c r="P273" s="104">
        <f t="shared" si="39"/>
        <v>0</v>
      </c>
    </row>
    <row r="274" spans="1:16" hidden="1" x14ac:dyDescent="0.2">
      <c r="A274" s="58">
        <v>319201060102</v>
      </c>
      <c r="B274" s="29" t="s">
        <v>83</v>
      </c>
      <c r="C274" s="54"/>
      <c r="D274" s="31"/>
      <c r="E274" s="31"/>
      <c r="F274" s="32">
        <f t="shared" si="32"/>
        <v>0</v>
      </c>
      <c r="G274" s="102">
        <f t="shared" si="36"/>
        <v>0</v>
      </c>
      <c r="H274" s="31"/>
      <c r="I274" s="34">
        <f t="shared" si="37"/>
        <v>0</v>
      </c>
      <c r="J274" s="31"/>
      <c r="K274" s="102">
        <f t="shared" si="33"/>
        <v>0</v>
      </c>
      <c r="L274" s="103">
        <f t="shared" si="38"/>
        <v>0</v>
      </c>
      <c r="M274" s="102">
        <f t="shared" si="34"/>
        <v>0</v>
      </c>
      <c r="N274" s="31"/>
      <c r="O274" s="102">
        <f t="shared" si="35"/>
        <v>0</v>
      </c>
      <c r="P274" s="104">
        <f t="shared" si="39"/>
        <v>0</v>
      </c>
    </row>
    <row r="275" spans="1:16" hidden="1" x14ac:dyDescent="0.2">
      <c r="A275" s="58">
        <v>319201060103</v>
      </c>
      <c r="B275" s="29" t="s">
        <v>249</v>
      </c>
      <c r="C275" s="54"/>
      <c r="D275" s="31"/>
      <c r="E275" s="31"/>
      <c r="F275" s="32">
        <f t="shared" si="32"/>
        <v>0</v>
      </c>
      <c r="G275" s="102">
        <f t="shared" si="36"/>
        <v>0</v>
      </c>
      <c r="H275" s="31"/>
      <c r="I275" s="34">
        <f t="shared" si="37"/>
        <v>0</v>
      </c>
      <c r="J275" s="31"/>
      <c r="K275" s="102">
        <f t="shared" si="33"/>
        <v>0</v>
      </c>
      <c r="L275" s="103">
        <f t="shared" si="38"/>
        <v>0</v>
      </c>
      <c r="M275" s="102">
        <f t="shared" si="34"/>
        <v>0</v>
      </c>
      <c r="N275" s="31"/>
      <c r="O275" s="102">
        <f t="shared" si="35"/>
        <v>0</v>
      </c>
      <c r="P275" s="104">
        <f t="shared" si="39"/>
        <v>0</v>
      </c>
    </row>
    <row r="276" spans="1:16" hidden="1" x14ac:dyDescent="0.2">
      <c r="A276" s="58">
        <v>319201060104</v>
      </c>
      <c r="B276" s="29" t="s">
        <v>250</v>
      </c>
      <c r="C276" s="54"/>
      <c r="D276" s="31"/>
      <c r="E276" s="31"/>
      <c r="F276" s="32">
        <f t="shared" si="32"/>
        <v>0</v>
      </c>
      <c r="G276" s="102">
        <f t="shared" si="36"/>
        <v>0</v>
      </c>
      <c r="H276" s="31"/>
      <c r="I276" s="34">
        <f t="shared" si="37"/>
        <v>0</v>
      </c>
      <c r="J276" s="31"/>
      <c r="K276" s="102">
        <f t="shared" si="33"/>
        <v>0</v>
      </c>
      <c r="L276" s="103">
        <f t="shared" si="38"/>
        <v>0</v>
      </c>
      <c r="M276" s="102">
        <f t="shared" si="34"/>
        <v>0</v>
      </c>
      <c r="N276" s="31"/>
      <c r="O276" s="102">
        <f t="shared" si="35"/>
        <v>0</v>
      </c>
      <c r="P276" s="104">
        <f t="shared" si="39"/>
        <v>0</v>
      </c>
    </row>
    <row r="277" spans="1:16" hidden="1" x14ac:dyDescent="0.2">
      <c r="A277" s="58">
        <v>319201060105</v>
      </c>
      <c r="B277" s="29" t="s">
        <v>117</v>
      </c>
      <c r="C277" s="54"/>
      <c r="D277" s="31"/>
      <c r="E277" s="31"/>
      <c r="F277" s="32">
        <f t="shared" si="32"/>
        <v>0</v>
      </c>
      <c r="G277" s="102">
        <f t="shared" si="36"/>
        <v>0</v>
      </c>
      <c r="H277" s="31"/>
      <c r="I277" s="34">
        <f t="shared" si="37"/>
        <v>0</v>
      </c>
      <c r="J277" s="31"/>
      <c r="K277" s="102">
        <f t="shared" si="33"/>
        <v>0</v>
      </c>
      <c r="L277" s="103">
        <f t="shared" si="38"/>
        <v>0</v>
      </c>
      <c r="M277" s="102">
        <f t="shared" si="34"/>
        <v>0</v>
      </c>
      <c r="N277" s="31"/>
      <c r="O277" s="102">
        <f t="shared" si="35"/>
        <v>0</v>
      </c>
      <c r="P277" s="104">
        <f t="shared" si="39"/>
        <v>0</v>
      </c>
    </row>
    <row r="278" spans="1:16" hidden="1" x14ac:dyDescent="0.2">
      <c r="A278" s="58">
        <v>3192010602</v>
      </c>
      <c r="B278" s="29" t="s">
        <v>251</v>
      </c>
      <c r="C278" s="54"/>
      <c r="D278" s="31">
        <f>SUM(D279:D283)</f>
        <v>0</v>
      </c>
      <c r="E278" s="31">
        <f>SUM(E279:E283)</f>
        <v>0</v>
      </c>
      <c r="F278" s="32">
        <f t="shared" si="32"/>
        <v>0</v>
      </c>
      <c r="G278" s="102">
        <f t="shared" si="36"/>
        <v>0</v>
      </c>
      <c r="H278" s="31">
        <f>SUM(H279:H283)</f>
        <v>0</v>
      </c>
      <c r="I278" s="34">
        <f t="shared" si="37"/>
        <v>0</v>
      </c>
      <c r="J278" s="31">
        <f>SUM(J279:J283)</f>
        <v>0</v>
      </c>
      <c r="K278" s="102">
        <f t="shared" si="33"/>
        <v>0</v>
      </c>
      <c r="L278" s="103">
        <f t="shared" si="38"/>
        <v>0</v>
      </c>
      <c r="M278" s="102">
        <f t="shared" si="34"/>
        <v>0</v>
      </c>
      <c r="N278" s="31">
        <f>SUM(N279:N283)</f>
        <v>0</v>
      </c>
      <c r="O278" s="102">
        <f t="shared" si="35"/>
        <v>0</v>
      </c>
      <c r="P278" s="104">
        <f t="shared" si="39"/>
        <v>0</v>
      </c>
    </row>
    <row r="279" spans="1:16" hidden="1" x14ac:dyDescent="0.2">
      <c r="A279" s="58">
        <v>319201060201</v>
      </c>
      <c r="B279" s="29" t="s">
        <v>248</v>
      </c>
      <c r="C279" s="54"/>
      <c r="D279" s="31"/>
      <c r="E279" s="31"/>
      <c r="F279" s="32">
        <f t="shared" si="32"/>
        <v>0</v>
      </c>
      <c r="G279" s="102">
        <f t="shared" si="36"/>
        <v>0</v>
      </c>
      <c r="H279" s="31"/>
      <c r="I279" s="34">
        <f t="shared" si="37"/>
        <v>0</v>
      </c>
      <c r="J279" s="31"/>
      <c r="K279" s="102">
        <f t="shared" si="33"/>
        <v>0</v>
      </c>
      <c r="L279" s="103">
        <f t="shared" si="38"/>
        <v>0</v>
      </c>
      <c r="M279" s="102">
        <f t="shared" si="34"/>
        <v>0</v>
      </c>
      <c r="N279" s="31"/>
      <c r="O279" s="102">
        <f t="shared" si="35"/>
        <v>0</v>
      </c>
      <c r="P279" s="104">
        <f t="shared" si="39"/>
        <v>0</v>
      </c>
    </row>
    <row r="280" spans="1:16" hidden="1" x14ac:dyDescent="0.2">
      <c r="A280" s="58">
        <v>319201060202</v>
      </c>
      <c r="B280" s="29" t="s">
        <v>83</v>
      </c>
      <c r="C280" s="54"/>
      <c r="D280" s="31"/>
      <c r="E280" s="31"/>
      <c r="F280" s="32">
        <f t="shared" si="32"/>
        <v>0</v>
      </c>
      <c r="G280" s="102">
        <f t="shared" si="36"/>
        <v>0</v>
      </c>
      <c r="H280" s="31"/>
      <c r="I280" s="34">
        <f t="shared" si="37"/>
        <v>0</v>
      </c>
      <c r="J280" s="31"/>
      <c r="K280" s="102">
        <f t="shared" si="33"/>
        <v>0</v>
      </c>
      <c r="L280" s="103">
        <f t="shared" si="38"/>
        <v>0</v>
      </c>
      <c r="M280" s="102">
        <f t="shared" si="34"/>
        <v>0</v>
      </c>
      <c r="N280" s="31"/>
      <c r="O280" s="102">
        <f t="shared" si="35"/>
        <v>0</v>
      </c>
      <c r="P280" s="104">
        <f t="shared" si="39"/>
        <v>0</v>
      </c>
    </row>
    <row r="281" spans="1:16" hidden="1" x14ac:dyDescent="0.2">
      <c r="A281" s="58">
        <v>319201060203</v>
      </c>
      <c r="B281" s="29" t="s">
        <v>249</v>
      </c>
      <c r="C281" s="54"/>
      <c r="D281" s="31"/>
      <c r="E281" s="31"/>
      <c r="F281" s="32">
        <f t="shared" si="32"/>
        <v>0</v>
      </c>
      <c r="G281" s="102">
        <f t="shared" si="36"/>
        <v>0</v>
      </c>
      <c r="H281" s="31"/>
      <c r="I281" s="34">
        <f t="shared" si="37"/>
        <v>0</v>
      </c>
      <c r="J281" s="31"/>
      <c r="K281" s="102">
        <f t="shared" si="33"/>
        <v>0</v>
      </c>
      <c r="L281" s="103">
        <f t="shared" si="38"/>
        <v>0</v>
      </c>
      <c r="M281" s="102">
        <f t="shared" si="34"/>
        <v>0</v>
      </c>
      <c r="N281" s="31"/>
      <c r="O281" s="102">
        <f t="shared" si="35"/>
        <v>0</v>
      </c>
      <c r="P281" s="104">
        <f t="shared" si="39"/>
        <v>0</v>
      </c>
    </row>
    <row r="282" spans="1:16" hidden="1" x14ac:dyDescent="0.2">
      <c r="A282" s="58">
        <v>319201060204</v>
      </c>
      <c r="B282" s="29" t="s">
        <v>250</v>
      </c>
      <c r="C282" s="54"/>
      <c r="D282" s="31"/>
      <c r="E282" s="31"/>
      <c r="F282" s="32">
        <f t="shared" si="32"/>
        <v>0</v>
      </c>
      <c r="G282" s="102">
        <f t="shared" si="36"/>
        <v>0</v>
      </c>
      <c r="H282" s="31"/>
      <c r="I282" s="34">
        <f t="shared" si="37"/>
        <v>0</v>
      </c>
      <c r="J282" s="31"/>
      <c r="K282" s="102">
        <f t="shared" si="33"/>
        <v>0</v>
      </c>
      <c r="L282" s="103">
        <f t="shared" si="38"/>
        <v>0</v>
      </c>
      <c r="M282" s="102">
        <f t="shared" si="34"/>
        <v>0</v>
      </c>
      <c r="N282" s="31"/>
      <c r="O282" s="102">
        <f t="shared" si="35"/>
        <v>0</v>
      </c>
      <c r="P282" s="104">
        <f t="shared" si="39"/>
        <v>0</v>
      </c>
    </row>
    <row r="283" spans="1:16" hidden="1" x14ac:dyDescent="0.2">
      <c r="A283" s="58">
        <v>319201060205</v>
      </c>
      <c r="B283" s="29" t="s">
        <v>117</v>
      </c>
      <c r="C283" s="54"/>
      <c r="D283" s="31"/>
      <c r="E283" s="31"/>
      <c r="F283" s="32">
        <f t="shared" si="32"/>
        <v>0</v>
      </c>
      <c r="G283" s="102">
        <f t="shared" si="36"/>
        <v>0</v>
      </c>
      <c r="H283" s="31"/>
      <c r="I283" s="34">
        <f t="shared" si="37"/>
        <v>0</v>
      </c>
      <c r="J283" s="31"/>
      <c r="K283" s="102">
        <f t="shared" si="33"/>
        <v>0</v>
      </c>
      <c r="L283" s="103">
        <f t="shared" si="38"/>
        <v>0</v>
      </c>
      <c r="M283" s="102">
        <f t="shared" si="34"/>
        <v>0</v>
      </c>
      <c r="N283" s="31"/>
      <c r="O283" s="102">
        <f t="shared" si="35"/>
        <v>0</v>
      </c>
      <c r="P283" s="104">
        <f t="shared" si="39"/>
        <v>0</v>
      </c>
    </row>
    <row r="284" spans="1:16" hidden="1" x14ac:dyDescent="0.2">
      <c r="A284" s="58">
        <v>3192010603</v>
      </c>
      <c r="B284" s="29" t="s">
        <v>252</v>
      </c>
      <c r="C284" s="54"/>
      <c r="D284" s="31">
        <f>SUM(D285:D289)</f>
        <v>0</v>
      </c>
      <c r="E284" s="31">
        <f>SUM(E285:E289)</f>
        <v>0</v>
      </c>
      <c r="F284" s="32">
        <f t="shared" si="32"/>
        <v>0</v>
      </c>
      <c r="G284" s="102">
        <f t="shared" si="36"/>
        <v>0</v>
      </c>
      <c r="H284" s="31">
        <f>SUM(H285:H289)</f>
        <v>0</v>
      </c>
      <c r="I284" s="34">
        <f t="shared" si="37"/>
        <v>0</v>
      </c>
      <c r="J284" s="31">
        <f>SUM(J285:J289)</f>
        <v>0</v>
      </c>
      <c r="K284" s="102">
        <f t="shared" si="33"/>
        <v>0</v>
      </c>
      <c r="L284" s="103">
        <f t="shared" si="38"/>
        <v>0</v>
      </c>
      <c r="M284" s="102">
        <f t="shared" si="34"/>
        <v>0</v>
      </c>
      <c r="N284" s="31">
        <f>SUM(N285:N289)</f>
        <v>0</v>
      </c>
      <c r="O284" s="102">
        <f t="shared" si="35"/>
        <v>0</v>
      </c>
      <c r="P284" s="104">
        <f t="shared" si="39"/>
        <v>0</v>
      </c>
    </row>
    <row r="285" spans="1:16" hidden="1" x14ac:dyDescent="0.2">
      <c r="A285" s="58">
        <v>319201060301</v>
      </c>
      <c r="B285" s="29" t="s">
        <v>253</v>
      </c>
      <c r="C285" s="54"/>
      <c r="D285" s="31"/>
      <c r="E285" s="31"/>
      <c r="F285" s="32">
        <f t="shared" si="32"/>
        <v>0</v>
      </c>
      <c r="G285" s="102">
        <f t="shared" si="36"/>
        <v>0</v>
      </c>
      <c r="H285" s="31"/>
      <c r="I285" s="34">
        <f t="shared" si="37"/>
        <v>0</v>
      </c>
      <c r="J285" s="31"/>
      <c r="K285" s="102">
        <f t="shared" si="33"/>
        <v>0</v>
      </c>
      <c r="L285" s="103">
        <f t="shared" si="38"/>
        <v>0</v>
      </c>
      <c r="M285" s="102">
        <f t="shared" si="34"/>
        <v>0</v>
      </c>
      <c r="N285" s="31"/>
      <c r="O285" s="102">
        <f t="shared" si="35"/>
        <v>0</v>
      </c>
      <c r="P285" s="104">
        <f t="shared" si="39"/>
        <v>0</v>
      </c>
    </row>
    <row r="286" spans="1:16" hidden="1" x14ac:dyDescent="0.2">
      <c r="A286" s="58">
        <v>319201060302</v>
      </c>
      <c r="B286" s="29" t="s">
        <v>83</v>
      </c>
      <c r="C286" s="54"/>
      <c r="D286" s="31"/>
      <c r="E286" s="31"/>
      <c r="F286" s="32">
        <f t="shared" si="32"/>
        <v>0</v>
      </c>
      <c r="G286" s="102">
        <f t="shared" si="36"/>
        <v>0</v>
      </c>
      <c r="H286" s="31"/>
      <c r="I286" s="34">
        <f t="shared" si="37"/>
        <v>0</v>
      </c>
      <c r="J286" s="31"/>
      <c r="K286" s="102">
        <f t="shared" si="33"/>
        <v>0</v>
      </c>
      <c r="L286" s="103">
        <f t="shared" si="38"/>
        <v>0</v>
      </c>
      <c r="M286" s="102">
        <f t="shared" si="34"/>
        <v>0</v>
      </c>
      <c r="N286" s="31"/>
      <c r="O286" s="102">
        <f t="shared" si="35"/>
        <v>0</v>
      </c>
      <c r="P286" s="104">
        <f t="shared" si="39"/>
        <v>0</v>
      </c>
    </row>
    <row r="287" spans="1:16" hidden="1" x14ac:dyDescent="0.2">
      <c r="A287" s="58">
        <v>319201060303</v>
      </c>
      <c r="B287" s="29" t="s">
        <v>249</v>
      </c>
      <c r="C287" s="54"/>
      <c r="D287" s="31"/>
      <c r="E287" s="31"/>
      <c r="F287" s="32">
        <f t="shared" si="32"/>
        <v>0</v>
      </c>
      <c r="G287" s="102">
        <f t="shared" si="36"/>
        <v>0</v>
      </c>
      <c r="H287" s="31"/>
      <c r="I287" s="34">
        <f t="shared" si="37"/>
        <v>0</v>
      </c>
      <c r="J287" s="31"/>
      <c r="K287" s="102">
        <f t="shared" si="33"/>
        <v>0</v>
      </c>
      <c r="L287" s="103">
        <f t="shared" si="38"/>
        <v>0</v>
      </c>
      <c r="M287" s="102">
        <f t="shared" si="34"/>
        <v>0</v>
      </c>
      <c r="N287" s="31"/>
      <c r="O287" s="102">
        <f t="shared" si="35"/>
        <v>0</v>
      </c>
      <c r="P287" s="104">
        <f t="shared" si="39"/>
        <v>0</v>
      </c>
    </row>
    <row r="288" spans="1:16" hidden="1" x14ac:dyDescent="0.2">
      <c r="A288" s="58">
        <v>319201060304</v>
      </c>
      <c r="B288" s="29" t="s">
        <v>250</v>
      </c>
      <c r="C288" s="30"/>
      <c r="D288" s="31"/>
      <c r="E288" s="31"/>
      <c r="F288" s="32">
        <f t="shared" si="32"/>
        <v>0</v>
      </c>
      <c r="G288" s="102">
        <f t="shared" si="36"/>
        <v>0</v>
      </c>
      <c r="H288" s="31"/>
      <c r="I288" s="34">
        <f t="shared" si="37"/>
        <v>0</v>
      </c>
      <c r="J288" s="31"/>
      <c r="K288" s="102">
        <f t="shared" si="33"/>
        <v>0</v>
      </c>
      <c r="L288" s="103">
        <f t="shared" si="38"/>
        <v>0</v>
      </c>
      <c r="M288" s="102">
        <f t="shared" si="34"/>
        <v>0</v>
      </c>
      <c r="N288" s="31"/>
      <c r="O288" s="102">
        <f t="shared" si="35"/>
        <v>0</v>
      </c>
      <c r="P288" s="104">
        <f t="shared" si="39"/>
        <v>0</v>
      </c>
    </row>
    <row r="289" spans="1:16" hidden="1" x14ac:dyDescent="0.2">
      <c r="A289" s="58">
        <v>319201060305</v>
      </c>
      <c r="B289" s="29" t="s">
        <v>117</v>
      </c>
      <c r="C289" s="30"/>
      <c r="D289" s="31"/>
      <c r="E289" s="31"/>
      <c r="F289" s="32">
        <f t="shared" si="32"/>
        <v>0</v>
      </c>
      <c r="G289" s="102">
        <f t="shared" si="36"/>
        <v>0</v>
      </c>
      <c r="H289" s="31"/>
      <c r="I289" s="34">
        <f t="shared" si="37"/>
        <v>0</v>
      </c>
      <c r="J289" s="31"/>
      <c r="K289" s="102">
        <f t="shared" si="33"/>
        <v>0</v>
      </c>
      <c r="L289" s="103">
        <f t="shared" si="38"/>
        <v>0</v>
      </c>
      <c r="M289" s="102">
        <f t="shared" si="34"/>
        <v>0</v>
      </c>
      <c r="N289" s="31"/>
      <c r="O289" s="102">
        <f t="shared" si="35"/>
        <v>0</v>
      </c>
      <c r="P289" s="104">
        <f t="shared" si="39"/>
        <v>0</v>
      </c>
    </row>
    <row r="290" spans="1:16" hidden="1" x14ac:dyDescent="0.2">
      <c r="A290" s="58">
        <v>3192010604</v>
      </c>
      <c r="B290" s="29" t="s">
        <v>254</v>
      </c>
      <c r="C290" s="30"/>
      <c r="D290" s="31">
        <f>SUM(D291:D292)</f>
        <v>0</v>
      </c>
      <c r="E290" s="31">
        <f>SUM(E291:E292)</f>
        <v>0</v>
      </c>
      <c r="F290" s="32">
        <f t="shared" si="32"/>
        <v>0</v>
      </c>
      <c r="G290" s="102">
        <f t="shared" si="36"/>
        <v>0</v>
      </c>
      <c r="H290" s="31">
        <f>SUM(H291:H292)</f>
        <v>0</v>
      </c>
      <c r="I290" s="34">
        <f t="shared" si="37"/>
        <v>0</v>
      </c>
      <c r="J290" s="31">
        <f>SUM(J291:J292)</f>
        <v>0</v>
      </c>
      <c r="K290" s="102">
        <f t="shared" si="33"/>
        <v>0</v>
      </c>
      <c r="L290" s="103">
        <f t="shared" si="38"/>
        <v>0</v>
      </c>
      <c r="M290" s="102">
        <f t="shared" si="34"/>
        <v>0</v>
      </c>
      <c r="N290" s="31">
        <f>SUM(N291:N292)</f>
        <v>0</v>
      </c>
      <c r="O290" s="102">
        <f t="shared" si="35"/>
        <v>0</v>
      </c>
      <c r="P290" s="104">
        <f t="shared" si="39"/>
        <v>0</v>
      </c>
    </row>
    <row r="291" spans="1:16" hidden="1" x14ac:dyDescent="0.2">
      <c r="A291" s="58">
        <v>319201060401</v>
      </c>
      <c r="B291" s="29" t="s">
        <v>255</v>
      </c>
      <c r="C291" s="30"/>
      <c r="D291" s="31"/>
      <c r="E291" s="31"/>
      <c r="F291" s="32">
        <f t="shared" si="32"/>
        <v>0</v>
      </c>
      <c r="G291" s="102">
        <f t="shared" si="36"/>
        <v>0</v>
      </c>
      <c r="H291" s="31"/>
      <c r="I291" s="34">
        <f t="shared" si="37"/>
        <v>0</v>
      </c>
      <c r="J291" s="31"/>
      <c r="K291" s="102">
        <f t="shared" si="33"/>
        <v>0</v>
      </c>
      <c r="L291" s="103">
        <f t="shared" si="38"/>
        <v>0</v>
      </c>
      <c r="M291" s="102">
        <f t="shared" si="34"/>
        <v>0</v>
      </c>
      <c r="N291" s="31"/>
      <c r="O291" s="102">
        <f t="shared" si="35"/>
        <v>0</v>
      </c>
      <c r="P291" s="104">
        <f t="shared" si="39"/>
        <v>0</v>
      </c>
    </row>
    <row r="292" spans="1:16" hidden="1" x14ac:dyDescent="0.2">
      <c r="A292" s="58">
        <v>319201060402</v>
      </c>
      <c r="B292" s="29" t="s">
        <v>83</v>
      </c>
      <c r="C292" s="30"/>
      <c r="D292" s="31"/>
      <c r="E292" s="31"/>
      <c r="F292" s="32">
        <f t="shared" si="32"/>
        <v>0</v>
      </c>
      <c r="G292" s="102">
        <f t="shared" si="36"/>
        <v>0</v>
      </c>
      <c r="H292" s="31"/>
      <c r="I292" s="34">
        <f t="shared" si="37"/>
        <v>0</v>
      </c>
      <c r="J292" s="31"/>
      <c r="K292" s="102">
        <f t="shared" si="33"/>
        <v>0</v>
      </c>
      <c r="L292" s="103">
        <f t="shared" si="38"/>
        <v>0</v>
      </c>
      <c r="M292" s="102">
        <f t="shared" si="34"/>
        <v>0</v>
      </c>
      <c r="N292" s="31"/>
      <c r="O292" s="102">
        <f t="shared" si="35"/>
        <v>0</v>
      </c>
      <c r="P292" s="104">
        <f t="shared" si="39"/>
        <v>0</v>
      </c>
    </row>
    <row r="293" spans="1:16" hidden="1" x14ac:dyDescent="0.2">
      <c r="A293" s="58">
        <v>31920107</v>
      </c>
      <c r="B293" s="29" t="s">
        <v>256</v>
      </c>
      <c r="C293" s="30"/>
      <c r="D293" s="31">
        <f>SUM(D294:D295)</f>
        <v>0</v>
      </c>
      <c r="E293" s="31">
        <f>SUM(E294:E295)</f>
        <v>0</v>
      </c>
      <c r="F293" s="32">
        <f t="shared" si="32"/>
        <v>0</v>
      </c>
      <c r="G293" s="102">
        <f t="shared" si="36"/>
        <v>0</v>
      </c>
      <c r="H293" s="31">
        <f>SUM(H294:H295)</f>
        <v>0</v>
      </c>
      <c r="I293" s="34">
        <f t="shared" si="37"/>
        <v>0</v>
      </c>
      <c r="J293" s="31">
        <f>SUM(J294:J295)</f>
        <v>0</v>
      </c>
      <c r="K293" s="102">
        <f t="shared" si="33"/>
        <v>0</v>
      </c>
      <c r="L293" s="103">
        <f t="shared" si="38"/>
        <v>0</v>
      </c>
      <c r="M293" s="102">
        <f t="shared" si="34"/>
        <v>0</v>
      </c>
      <c r="N293" s="31">
        <f>SUM(N294:N295)</f>
        <v>0</v>
      </c>
      <c r="O293" s="102">
        <f t="shared" si="35"/>
        <v>0</v>
      </c>
      <c r="P293" s="104">
        <f t="shared" si="39"/>
        <v>0</v>
      </c>
    </row>
    <row r="294" spans="1:16" hidden="1" x14ac:dyDescent="0.2">
      <c r="A294" s="58">
        <v>3192010701</v>
      </c>
      <c r="B294" s="29" t="s">
        <v>257</v>
      </c>
      <c r="C294" s="30"/>
      <c r="D294" s="31"/>
      <c r="E294" s="31"/>
      <c r="F294" s="32">
        <f t="shared" si="32"/>
        <v>0</v>
      </c>
      <c r="G294" s="102">
        <f t="shared" si="36"/>
        <v>0</v>
      </c>
      <c r="H294" s="31"/>
      <c r="I294" s="34">
        <f t="shared" si="37"/>
        <v>0</v>
      </c>
      <c r="J294" s="31"/>
      <c r="K294" s="102">
        <f t="shared" si="33"/>
        <v>0</v>
      </c>
      <c r="L294" s="103">
        <f t="shared" si="38"/>
        <v>0</v>
      </c>
      <c r="M294" s="102">
        <f t="shared" si="34"/>
        <v>0</v>
      </c>
      <c r="N294" s="31"/>
      <c r="O294" s="102">
        <f t="shared" si="35"/>
        <v>0</v>
      </c>
      <c r="P294" s="104">
        <f t="shared" si="39"/>
        <v>0</v>
      </c>
    </row>
    <row r="295" spans="1:16" hidden="1" x14ac:dyDescent="0.2">
      <c r="A295" s="58">
        <v>3192010702</v>
      </c>
      <c r="B295" s="29" t="s">
        <v>258</v>
      </c>
      <c r="C295" s="30"/>
      <c r="D295" s="31"/>
      <c r="E295" s="31"/>
      <c r="F295" s="32">
        <f t="shared" si="32"/>
        <v>0</v>
      </c>
      <c r="G295" s="102">
        <f t="shared" si="36"/>
        <v>0</v>
      </c>
      <c r="H295" s="31"/>
      <c r="I295" s="34">
        <f t="shared" si="37"/>
        <v>0</v>
      </c>
      <c r="J295" s="31"/>
      <c r="K295" s="102">
        <f t="shared" si="33"/>
        <v>0</v>
      </c>
      <c r="L295" s="103">
        <f t="shared" si="38"/>
        <v>0</v>
      </c>
      <c r="M295" s="102">
        <f t="shared" si="34"/>
        <v>0</v>
      </c>
      <c r="N295" s="31"/>
      <c r="O295" s="102">
        <f t="shared" si="35"/>
        <v>0</v>
      </c>
      <c r="P295" s="104">
        <f t="shared" si="39"/>
        <v>0</v>
      </c>
    </row>
    <row r="296" spans="1:16" hidden="1" x14ac:dyDescent="0.2">
      <c r="A296" s="58">
        <v>31920108</v>
      </c>
      <c r="B296" s="29" t="s">
        <v>259</v>
      </c>
      <c r="C296" s="30"/>
      <c r="D296" s="31"/>
      <c r="E296" s="31"/>
      <c r="F296" s="32">
        <f t="shared" si="32"/>
        <v>0</v>
      </c>
      <c r="G296" s="102">
        <f t="shared" si="36"/>
        <v>0</v>
      </c>
      <c r="H296" s="31"/>
      <c r="I296" s="34">
        <f t="shared" si="37"/>
        <v>0</v>
      </c>
      <c r="J296" s="31"/>
      <c r="K296" s="102">
        <f t="shared" si="33"/>
        <v>0</v>
      </c>
      <c r="L296" s="103">
        <f t="shared" si="38"/>
        <v>0</v>
      </c>
      <c r="M296" s="102">
        <f t="shared" si="34"/>
        <v>0</v>
      </c>
      <c r="N296" s="31"/>
      <c r="O296" s="102">
        <f t="shared" si="35"/>
        <v>0</v>
      </c>
      <c r="P296" s="104">
        <f t="shared" si="39"/>
        <v>0</v>
      </c>
    </row>
    <row r="297" spans="1:16" hidden="1" x14ac:dyDescent="0.2">
      <c r="A297" s="58">
        <v>31920109</v>
      </c>
      <c r="B297" s="29" t="s">
        <v>260</v>
      </c>
      <c r="C297" s="30"/>
      <c r="D297" s="31"/>
      <c r="E297" s="31"/>
      <c r="F297" s="32">
        <f t="shared" si="32"/>
        <v>0</v>
      </c>
      <c r="G297" s="102">
        <f t="shared" si="36"/>
        <v>0</v>
      </c>
      <c r="H297" s="31"/>
      <c r="I297" s="34">
        <f t="shared" si="37"/>
        <v>0</v>
      </c>
      <c r="J297" s="31"/>
      <c r="K297" s="102">
        <f t="shared" si="33"/>
        <v>0</v>
      </c>
      <c r="L297" s="103">
        <f t="shared" si="38"/>
        <v>0</v>
      </c>
      <c r="M297" s="102">
        <f t="shared" si="34"/>
        <v>0</v>
      </c>
      <c r="N297" s="31"/>
      <c r="O297" s="102">
        <f t="shared" si="35"/>
        <v>0</v>
      </c>
      <c r="P297" s="104">
        <f t="shared" si="39"/>
        <v>0</v>
      </c>
    </row>
    <row r="298" spans="1:16" hidden="1" x14ac:dyDescent="0.2">
      <c r="A298" s="58">
        <v>31920110</v>
      </c>
      <c r="B298" s="29" t="s">
        <v>261</v>
      </c>
      <c r="C298" s="30"/>
      <c r="D298" s="31"/>
      <c r="E298" s="31"/>
      <c r="F298" s="32">
        <f t="shared" si="32"/>
        <v>0</v>
      </c>
      <c r="G298" s="102">
        <f t="shared" si="36"/>
        <v>0</v>
      </c>
      <c r="H298" s="31"/>
      <c r="I298" s="34">
        <f t="shared" si="37"/>
        <v>0</v>
      </c>
      <c r="J298" s="31"/>
      <c r="K298" s="102">
        <f t="shared" si="33"/>
        <v>0</v>
      </c>
      <c r="L298" s="103">
        <f t="shared" si="38"/>
        <v>0</v>
      </c>
      <c r="M298" s="102">
        <f t="shared" si="34"/>
        <v>0</v>
      </c>
      <c r="N298" s="31"/>
      <c r="O298" s="102">
        <f t="shared" si="35"/>
        <v>0</v>
      </c>
      <c r="P298" s="104">
        <f t="shared" si="39"/>
        <v>0</v>
      </c>
    </row>
    <row r="299" spans="1:16" hidden="1" x14ac:dyDescent="0.2">
      <c r="A299" s="58">
        <v>31920111</v>
      </c>
      <c r="B299" s="29" t="s">
        <v>262</v>
      </c>
      <c r="C299" s="30"/>
      <c r="D299" s="31"/>
      <c r="E299" s="31"/>
      <c r="F299" s="32">
        <f t="shared" si="32"/>
        <v>0</v>
      </c>
      <c r="G299" s="102">
        <f t="shared" si="36"/>
        <v>0</v>
      </c>
      <c r="H299" s="31"/>
      <c r="I299" s="34">
        <f t="shared" si="37"/>
        <v>0</v>
      </c>
      <c r="J299" s="31"/>
      <c r="K299" s="102">
        <f t="shared" si="33"/>
        <v>0</v>
      </c>
      <c r="L299" s="103">
        <f t="shared" si="38"/>
        <v>0</v>
      </c>
      <c r="M299" s="102">
        <f t="shared" si="34"/>
        <v>0</v>
      </c>
      <c r="N299" s="31"/>
      <c r="O299" s="102">
        <f t="shared" si="35"/>
        <v>0</v>
      </c>
      <c r="P299" s="104">
        <f t="shared" si="39"/>
        <v>0</v>
      </c>
    </row>
    <row r="300" spans="1:16" hidden="1" x14ac:dyDescent="0.2">
      <c r="A300" s="58">
        <v>31920112</v>
      </c>
      <c r="B300" s="29" t="s">
        <v>263</v>
      </c>
      <c r="C300" s="30"/>
      <c r="D300" s="31"/>
      <c r="E300" s="31"/>
      <c r="F300" s="32">
        <f t="shared" si="32"/>
        <v>0</v>
      </c>
      <c r="G300" s="102">
        <f t="shared" si="36"/>
        <v>0</v>
      </c>
      <c r="H300" s="31"/>
      <c r="I300" s="34">
        <f t="shared" si="37"/>
        <v>0</v>
      </c>
      <c r="J300" s="31"/>
      <c r="K300" s="102">
        <f t="shared" si="33"/>
        <v>0</v>
      </c>
      <c r="L300" s="103">
        <f t="shared" si="38"/>
        <v>0</v>
      </c>
      <c r="M300" s="102">
        <f t="shared" si="34"/>
        <v>0</v>
      </c>
      <c r="N300" s="31"/>
      <c r="O300" s="102">
        <f t="shared" si="35"/>
        <v>0</v>
      </c>
      <c r="P300" s="104">
        <f t="shared" si="39"/>
        <v>0</v>
      </c>
    </row>
    <row r="301" spans="1:16" hidden="1" x14ac:dyDescent="0.2">
      <c r="A301" s="58">
        <v>31920113</v>
      </c>
      <c r="B301" s="29" t="s">
        <v>264</v>
      </c>
      <c r="C301" s="30"/>
      <c r="D301" s="31"/>
      <c r="E301" s="31"/>
      <c r="F301" s="32">
        <f t="shared" si="32"/>
        <v>0</v>
      </c>
      <c r="G301" s="102">
        <f t="shared" si="36"/>
        <v>0</v>
      </c>
      <c r="H301" s="31"/>
      <c r="I301" s="34">
        <f t="shared" si="37"/>
        <v>0</v>
      </c>
      <c r="J301" s="31"/>
      <c r="K301" s="102">
        <f t="shared" si="33"/>
        <v>0</v>
      </c>
      <c r="L301" s="103">
        <f t="shared" si="38"/>
        <v>0</v>
      </c>
      <c r="M301" s="102">
        <f t="shared" si="34"/>
        <v>0</v>
      </c>
      <c r="N301" s="31"/>
      <c r="O301" s="102">
        <f t="shared" si="35"/>
        <v>0</v>
      </c>
      <c r="P301" s="104">
        <f t="shared" si="39"/>
        <v>0</v>
      </c>
    </row>
    <row r="302" spans="1:16" hidden="1" x14ac:dyDescent="0.2">
      <c r="A302" s="58">
        <v>31920114</v>
      </c>
      <c r="B302" s="29" t="s">
        <v>265</v>
      </c>
      <c r="C302" s="30"/>
      <c r="D302" s="31">
        <f>SUM(D303:D304)</f>
        <v>0</v>
      </c>
      <c r="E302" s="31">
        <f>SUM(E303:E304)</f>
        <v>0</v>
      </c>
      <c r="F302" s="32">
        <f t="shared" si="32"/>
        <v>0</v>
      </c>
      <c r="G302" s="102">
        <f t="shared" si="36"/>
        <v>0</v>
      </c>
      <c r="H302" s="31">
        <f>SUM(H303:H304)</f>
        <v>0</v>
      </c>
      <c r="I302" s="34">
        <f t="shared" si="37"/>
        <v>0</v>
      </c>
      <c r="J302" s="31">
        <f>SUM(J303:J304)</f>
        <v>0</v>
      </c>
      <c r="K302" s="102">
        <f t="shared" si="33"/>
        <v>0</v>
      </c>
      <c r="L302" s="103">
        <f t="shared" si="38"/>
        <v>0</v>
      </c>
      <c r="M302" s="102">
        <f t="shared" si="34"/>
        <v>0</v>
      </c>
      <c r="N302" s="31">
        <f>SUM(N303:N304)</f>
        <v>0</v>
      </c>
      <c r="O302" s="102">
        <f t="shared" si="35"/>
        <v>0</v>
      </c>
      <c r="P302" s="104">
        <f t="shared" si="39"/>
        <v>0</v>
      </c>
    </row>
    <row r="303" spans="1:16" hidden="1" x14ac:dyDescent="0.2">
      <c r="A303" s="58">
        <v>3192011401</v>
      </c>
      <c r="B303" s="29" t="s">
        <v>266</v>
      </c>
      <c r="C303" s="30"/>
      <c r="D303" s="31"/>
      <c r="E303" s="31"/>
      <c r="F303" s="32">
        <f t="shared" si="32"/>
        <v>0</v>
      </c>
      <c r="G303" s="102">
        <f t="shared" si="36"/>
        <v>0</v>
      </c>
      <c r="H303" s="31"/>
      <c r="I303" s="34">
        <f t="shared" si="37"/>
        <v>0</v>
      </c>
      <c r="J303" s="31"/>
      <c r="K303" s="102">
        <f t="shared" si="33"/>
        <v>0</v>
      </c>
      <c r="L303" s="103">
        <f t="shared" si="38"/>
        <v>0</v>
      </c>
      <c r="M303" s="102">
        <f t="shared" si="34"/>
        <v>0</v>
      </c>
      <c r="N303" s="31"/>
      <c r="O303" s="102">
        <f t="shared" si="35"/>
        <v>0</v>
      </c>
      <c r="P303" s="104">
        <f t="shared" si="39"/>
        <v>0</v>
      </c>
    </row>
    <row r="304" spans="1:16" hidden="1" x14ac:dyDescent="0.2">
      <c r="A304" s="58">
        <v>3192011403</v>
      </c>
      <c r="B304" s="29" t="s">
        <v>267</v>
      </c>
      <c r="C304" s="30"/>
      <c r="D304" s="31"/>
      <c r="E304" s="31"/>
      <c r="F304" s="32">
        <f t="shared" si="32"/>
        <v>0</v>
      </c>
      <c r="G304" s="102">
        <f t="shared" si="36"/>
        <v>0</v>
      </c>
      <c r="H304" s="31"/>
      <c r="I304" s="34">
        <f t="shared" si="37"/>
        <v>0</v>
      </c>
      <c r="J304" s="31"/>
      <c r="K304" s="102">
        <f t="shared" si="33"/>
        <v>0</v>
      </c>
      <c r="L304" s="103">
        <f t="shared" si="38"/>
        <v>0</v>
      </c>
      <c r="M304" s="102">
        <f t="shared" si="34"/>
        <v>0</v>
      </c>
      <c r="N304" s="31"/>
      <c r="O304" s="102">
        <f t="shared" si="35"/>
        <v>0</v>
      </c>
      <c r="P304" s="104">
        <f t="shared" si="39"/>
        <v>0</v>
      </c>
    </row>
    <row r="305" spans="1:16" x14ac:dyDescent="0.2">
      <c r="A305" s="59">
        <v>3193</v>
      </c>
      <c r="B305" s="20" t="s">
        <v>268</v>
      </c>
      <c r="C305" s="21"/>
      <c r="D305" s="105">
        <v>46887420705</v>
      </c>
      <c r="E305" s="105">
        <v>27902870949</v>
      </c>
      <c r="F305" s="32">
        <f t="shared" si="32"/>
        <v>74790291654</v>
      </c>
      <c r="G305" s="99">
        <f t="shared" si="36"/>
        <v>2.8194910183086308</v>
      </c>
      <c r="H305" s="105"/>
      <c r="I305" s="34">
        <f t="shared" si="37"/>
        <v>74790291654</v>
      </c>
      <c r="J305" s="105">
        <v>62662606843</v>
      </c>
      <c r="K305" s="102">
        <f t="shared" si="33"/>
        <v>83.784412999609728</v>
      </c>
      <c r="L305" s="103">
        <f t="shared" si="38"/>
        <v>9957117406</v>
      </c>
      <c r="M305" s="102">
        <f t="shared" si="34"/>
        <v>13.313382239588398</v>
      </c>
      <c r="N305" s="105">
        <v>72619724249</v>
      </c>
      <c r="O305" s="102">
        <f t="shared" si="35"/>
        <v>97.09779523919812</v>
      </c>
      <c r="P305" s="104">
        <f t="shared" si="39"/>
        <v>2170567405</v>
      </c>
    </row>
    <row r="306" spans="1:16" x14ac:dyDescent="0.2">
      <c r="A306" s="19">
        <v>32</v>
      </c>
      <c r="B306" s="43" t="s">
        <v>269</v>
      </c>
      <c r="C306" s="21"/>
      <c r="D306" s="22">
        <f>SUM(D307+D311+D315+D321)+D322+D323</f>
        <v>64097267369</v>
      </c>
      <c r="E306" s="22">
        <f>SUM(E307+E311+E315+E321)+E322+E323</f>
        <v>5736595838</v>
      </c>
      <c r="F306" s="32">
        <f t="shared" si="32"/>
        <v>69833863207</v>
      </c>
      <c r="G306" s="99">
        <f t="shared" si="36"/>
        <v>2.63264049025004</v>
      </c>
      <c r="H306" s="22">
        <f>SUM(H307+H311+H315+H321)+H322+H323</f>
        <v>0</v>
      </c>
      <c r="I306" s="34">
        <f t="shared" si="37"/>
        <v>69833863207</v>
      </c>
      <c r="J306" s="22">
        <f>SUM(J307+J311+J315+J321)+J322+J323</f>
        <v>69022524369</v>
      </c>
      <c r="K306" s="102">
        <f t="shared" si="33"/>
        <v>98.838187090416227</v>
      </c>
      <c r="L306" s="103">
        <f t="shared" si="38"/>
        <v>33694548</v>
      </c>
      <c r="M306" s="102">
        <f t="shared" si="34"/>
        <v>4.8249583300473242E-2</v>
      </c>
      <c r="N306" s="22">
        <f>SUM(N307+N311+N315+N321)+N322+N323</f>
        <v>69056218917</v>
      </c>
      <c r="O306" s="102">
        <f t="shared" si="35"/>
        <v>98.886436673716688</v>
      </c>
      <c r="P306" s="104">
        <f t="shared" si="39"/>
        <v>777644290</v>
      </c>
    </row>
    <row r="307" spans="1:16" x14ac:dyDescent="0.2">
      <c r="A307" s="28">
        <v>321</v>
      </c>
      <c r="B307" s="60" t="s">
        <v>270</v>
      </c>
      <c r="C307" s="30"/>
      <c r="D307" s="31">
        <f>SUM(D308:D310)</f>
        <v>45383700624</v>
      </c>
      <c r="E307" s="31">
        <f>SUM(E308:E310)</f>
        <v>-12811142336</v>
      </c>
      <c r="F307" s="32">
        <f t="shared" si="32"/>
        <v>32572558288</v>
      </c>
      <c r="G307" s="102">
        <f t="shared" si="36"/>
        <v>1.2279405990448304</v>
      </c>
      <c r="H307" s="31">
        <f>SUM(H308:H310)</f>
        <v>0</v>
      </c>
      <c r="I307" s="34">
        <f t="shared" si="37"/>
        <v>32572558288</v>
      </c>
      <c r="J307" s="31">
        <f>SUM(J308:J310)</f>
        <v>32538975462</v>
      </c>
      <c r="K307" s="102">
        <f t="shared" si="33"/>
        <v>99.896898408460672</v>
      </c>
      <c r="L307" s="103">
        <f t="shared" si="38"/>
        <v>33582826</v>
      </c>
      <c r="M307" s="102">
        <f t="shared" si="34"/>
        <v>0.10310159153931789</v>
      </c>
      <c r="N307" s="31">
        <f>SUM(N308:N310)</f>
        <v>32572558288</v>
      </c>
      <c r="O307" s="102">
        <f t="shared" si="35"/>
        <v>100</v>
      </c>
      <c r="P307" s="104">
        <f t="shared" si="39"/>
        <v>0</v>
      </c>
    </row>
    <row r="308" spans="1:16" x14ac:dyDescent="0.2">
      <c r="A308" s="28">
        <v>32101</v>
      </c>
      <c r="B308" s="40" t="s">
        <v>271</v>
      </c>
      <c r="C308" s="30"/>
      <c r="D308" s="105">
        <v>12932000000</v>
      </c>
      <c r="E308" s="105">
        <v>-4443555556</v>
      </c>
      <c r="F308" s="32">
        <f t="shared" si="32"/>
        <v>8488444444</v>
      </c>
      <c r="G308" s="102">
        <f t="shared" si="36"/>
        <v>0.3200026679932032</v>
      </c>
      <c r="H308" s="105"/>
      <c r="I308" s="34">
        <f t="shared" si="37"/>
        <v>8488444444</v>
      </c>
      <c r="J308" s="105">
        <v>8488444444</v>
      </c>
      <c r="K308" s="102">
        <f t="shared" si="33"/>
        <v>100</v>
      </c>
      <c r="L308" s="103">
        <f t="shared" si="38"/>
        <v>0</v>
      </c>
      <c r="M308" s="102">
        <f t="shared" si="34"/>
        <v>0</v>
      </c>
      <c r="N308" s="105">
        <v>8488444444</v>
      </c>
      <c r="O308" s="102">
        <f t="shared" si="35"/>
        <v>100</v>
      </c>
      <c r="P308" s="104">
        <f t="shared" si="39"/>
        <v>0</v>
      </c>
    </row>
    <row r="309" spans="1:16" x14ac:dyDescent="0.2">
      <c r="A309" s="28">
        <v>32102</v>
      </c>
      <c r="B309" s="40" t="s">
        <v>272</v>
      </c>
      <c r="C309" s="30"/>
      <c r="D309" s="105">
        <v>32376446360</v>
      </c>
      <c r="E309" s="105">
        <v>-8367115960</v>
      </c>
      <c r="F309" s="32">
        <f t="shared" si="32"/>
        <v>24009330400</v>
      </c>
      <c r="G309" s="102">
        <f t="shared" si="36"/>
        <v>0.90511869818044599</v>
      </c>
      <c r="H309" s="105"/>
      <c r="I309" s="34">
        <f t="shared" si="37"/>
        <v>24009330400</v>
      </c>
      <c r="J309" s="105">
        <v>24009330400</v>
      </c>
      <c r="K309" s="102">
        <f t="shared" si="33"/>
        <v>100</v>
      </c>
      <c r="L309" s="103">
        <f t="shared" si="38"/>
        <v>0</v>
      </c>
      <c r="M309" s="102">
        <f t="shared" si="34"/>
        <v>0</v>
      </c>
      <c r="N309" s="105">
        <v>24009330400</v>
      </c>
      <c r="O309" s="102">
        <f t="shared" si="35"/>
        <v>100</v>
      </c>
      <c r="P309" s="104">
        <f t="shared" si="39"/>
        <v>0</v>
      </c>
    </row>
    <row r="310" spans="1:16" x14ac:dyDescent="0.2">
      <c r="A310" s="28">
        <v>32103</v>
      </c>
      <c r="B310" s="40" t="s">
        <v>273</v>
      </c>
      <c r="C310" s="30"/>
      <c r="D310" s="105">
        <v>75254264</v>
      </c>
      <c r="E310" s="105">
        <v>-470820</v>
      </c>
      <c r="F310" s="32">
        <f t="shared" si="32"/>
        <v>74783444</v>
      </c>
      <c r="G310" s="102">
        <f t="shared" si="36"/>
        <v>2.8192328711812093E-3</v>
      </c>
      <c r="H310" s="105"/>
      <c r="I310" s="34">
        <f t="shared" si="37"/>
        <v>74783444</v>
      </c>
      <c r="J310" s="105">
        <v>41200618</v>
      </c>
      <c r="K310" s="102">
        <f t="shared" si="33"/>
        <v>55.093234272548344</v>
      </c>
      <c r="L310" s="103">
        <f t="shared" si="38"/>
        <v>33582826</v>
      </c>
      <c r="M310" s="102">
        <f t="shared" si="34"/>
        <v>44.906765727451656</v>
      </c>
      <c r="N310" s="105">
        <v>74783444</v>
      </c>
      <c r="O310" s="102">
        <f t="shared" si="35"/>
        <v>100</v>
      </c>
      <c r="P310" s="104">
        <f t="shared" si="39"/>
        <v>0</v>
      </c>
    </row>
    <row r="311" spans="1:16" hidden="1" x14ac:dyDescent="0.2">
      <c r="A311" s="28">
        <v>322</v>
      </c>
      <c r="B311" s="60" t="s">
        <v>274</v>
      </c>
      <c r="C311" s="30"/>
      <c r="D311" s="31">
        <f>SUM(D312:D314)</f>
        <v>0</v>
      </c>
      <c r="E311" s="31">
        <f>SUM(E312:E314)</f>
        <v>0</v>
      </c>
      <c r="F311" s="32">
        <f t="shared" si="32"/>
        <v>0</v>
      </c>
      <c r="G311" s="102">
        <f t="shared" si="36"/>
        <v>0</v>
      </c>
      <c r="H311" s="31">
        <f>SUM(H312:H314)</f>
        <v>0</v>
      </c>
      <c r="I311" s="34">
        <f t="shared" si="37"/>
        <v>0</v>
      </c>
      <c r="J311" s="31">
        <f>SUM(J312:J314)</f>
        <v>0</v>
      </c>
      <c r="K311" s="102">
        <f t="shared" si="33"/>
        <v>0</v>
      </c>
      <c r="L311" s="103">
        <f t="shared" si="38"/>
        <v>0</v>
      </c>
      <c r="M311" s="102">
        <f t="shared" si="34"/>
        <v>0</v>
      </c>
      <c r="N311" s="31">
        <f>SUM(N312:N314)</f>
        <v>0</v>
      </c>
      <c r="O311" s="102">
        <f t="shared" si="35"/>
        <v>0</v>
      </c>
      <c r="P311" s="104">
        <f t="shared" si="39"/>
        <v>0</v>
      </c>
    </row>
    <row r="312" spans="1:16" hidden="1" x14ac:dyDescent="0.2">
      <c r="A312" s="28">
        <v>32201</v>
      </c>
      <c r="B312" s="40" t="s">
        <v>271</v>
      </c>
      <c r="C312" s="30"/>
      <c r="D312" s="37"/>
      <c r="E312" s="37"/>
      <c r="F312" s="32">
        <f t="shared" si="32"/>
        <v>0</v>
      </c>
      <c r="G312" s="102">
        <f t="shared" si="36"/>
        <v>0</v>
      </c>
      <c r="H312" s="37"/>
      <c r="I312" s="34">
        <f t="shared" si="37"/>
        <v>0</v>
      </c>
      <c r="J312" s="37"/>
      <c r="K312" s="102">
        <f t="shared" si="33"/>
        <v>0</v>
      </c>
      <c r="L312" s="103">
        <f t="shared" si="38"/>
        <v>0</v>
      </c>
      <c r="M312" s="102">
        <f t="shared" si="34"/>
        <v>0</v>
      </c>
      <c r="N312" s="37"/>
      <c r="O312" s="102">
        <f t="shared" si="35"/>
        <v>0</v>
      </c>
      <c r="P312" s="104">
        <f t="shared" si="39"/>
        <v>0</v>
      </c>
    </row>
    <row r="313" spans="1:16" hidden="1" x14ac:dyDescent="0.2">
      <c r="A313" s="28">
        <v>32202</v>
      </c>
      <c r="B313" s="40" t="s">
        <v>272</v>
      </c>
      <c r="C313" s="30"/>
      <c r="D313" s="37"/>
      <c r="E313" s="37"/>
      <c r="F313" s="32">
        <f t="shared" si="32"/>
        <v>0</v>
      </c>
      <c r="G313" s="102">
        <f t="shared" si="36"/>
        <v>0</v>
      </c>
      <c r="H313" s="37"/>
      <c r="I313" s="34">
        <f t="shared" si="37"/>
        <v>0</v>
      </c>
      <c r="J313" s="37"/>
      <c r="K313" s="102">
        <f t="shared" si="33"/>
        <v>0</v>
      </c>
      <c r="L313" s="103">
        <f t="shared" si="38"/>
        <v>0</v>
      </c>
      <c r="M313" s="102">
        <f t="shared" si="34"/>
        <v>0</v>
      </c>
      <c r="N313" s="37"/>
      <c r="O313" s="102">
        <f t="shared" si="35"/>
        <v>0</v>
      </c>
      <c r="P313" s="104">
        <f t="shared" si="39"/>
        <v>0</v>
      </c>
    </row>
    <row r="314" spans="1:16" hidden="1" x14ac:dyDescent="0.2">
      <c r="A314" s="28">
        <v>32203</v>
      </c>
      <c r="B314" s="40" t="s">
        <v>273</v>
      </c>
      <c r="C314" s="30"/>
      <c r="D314" s="37"/>
      <c r="E314" s="37"/>
      <c r="F314" s="32">
        <f t="shared" si="32"/>
        <v>0</v>
      </c>
      <c r="G314" s="102">
        <f t="shared" si="36"/>
        <v>0</v>
      </c>
      <c r="H314" s="37"/>
      <c r="I314" s="34">
        <f t="shared" si="37"/>
        <v>0</v>
      </c>
      <c r="J314" s="37"/>
      <c r="K314" s="102">
        <f t="shared" si="33"/>
        <v>0</v>
      </c>
      <c r="L314" s="103">
        <f t="shared" si="38"/>
        <v>0</v>
      </c>
      <c r="M314" s="102">
        <f t="shared" si="34"/>
        <v>0</v>
      </c>
      <c r="N314" s="37"/>
      <c r="O314" s="102">
        <f t="shared" si="35"/>
        <v>0</v>
      </c>
      <c r="P314" s="104">
        <f t="shared" si="39"/>
        <v>0</v>
      </c>
    </row>
    <row r="315" spans="1:16" x14ac:dyDescent="0.2">
      <c r="A315" s="61">
        <v>325</v>
      </c>
      <c r="B315" s="62" t="s">
        <v>275</v>
      </c>
      <c r="C315" s="21"/>
      <c r="D315" s="22">
        <f>SUM(D316+D319)</f>
        <v>1660000000</v>
      </c>
      <c r="E315" s="22">
        <f>SUM(E316+E319)</f>
        <v>0</v>
      </c>
      <c r="F315" s="32">
        <f t="shared" si="32"/>
        <v>1660000000</v>
      </c>
      <c r="G315" s="99">
        <f t="shared" si="36"/>
        <v>6.2579714383852222E-2</v>
      </c>
      <c r="H315" s="22">
        <f>SUM(H316+H319)</f>
        <v>0</v>
      </c>
      <c r="I315" s="34">
        <f t="shared" si="37"/>
        <v>1660000000</v>
      </c>
      <c r="J315" s="22">
        <f>SUM(J316+J319)</f>
        <v>882355711</v>
      </c>
      <c r="K315" s="102">
        <f t="shared" si="33"/>
        <v>53.153958493975907</v>
      </c>
      <c r="L315" s="103">
        <f t="shared" si="38"/>
        <v>0</v>
      </c>
      <c r="M315" s="102">
        <f t="shared" si="34"/>
        <v>0</v>
      </c>
      <c r="N315" s="22">
        <f>SUM(N316+N319)</f>
        <v>882355711</v>
      </c>
      <c r="O315" s="102">
        <f t="shared" si="35"/>
        <v>53.153958493975907</v>
      </c>
      <c r="P315" s="104">
        <f t="shared" si="39"/>
        <v>777644289</v>
      </c>
    </row>
    <row r="316" spans="1:16" x14ac:dyDescent="0.2">
      <c r="A316" s="28">
        <v>32501</v>
      </c>
      <c r="B316" s="40" t="s">
        <v>124</v>
      </c>
      <c r="C316" s="30"/>
      <c r="D316" s="31">
        <f>SUM(D317)</f>
        <v>1660000000</v>
      </c>
      <c r="E316" s="31">
        <f>SUM(E317)</f>
        <v>0</v>
      </c>
      <c r="F316" s="32">
        <f t="shared" si="32"/>
        <v>1660000000</v>
      </c>
      <c r="G316" s="102">
        <f t="shared" si="36"/>
        <v>6.2579714383852222E-2</v>
      </c>
      <c r="H316" s="31">
        <f>SUM(H317)</f>
        <v>0</v>
      </c>
      <c r="I316" s="34">
        <f t="shared" si="37"/>
        <v>1660000000</v>
      </c>
      <c r="J316" s="31">
        <f>SUM(J317)</f>
        <v>882355711</v>
      </c>
      <c r="K316" s="102">
        <f t="shared" si="33"/>
        <v>53.153958493975907</v>
      </c>
      <c r="L316" s="103">
        <f t="shared" si="38"/>
        <v>0</v>
      </c>
      <c r="M316" s="102">
        <f t="shared" si="34"/>
        <v>0</v>
      </c>
      <c r="N316" s="31">
        <f>SUM(N317)</f>
        <v>882355711</v>
      </c>
      <c r="O316" s="102">
        <f t="shared" si="35"/>
        <v>53.153958493975907</v>
      </c>
      <c r="P316" s="104">
        <f t="shared" si="39"/>
        <v>777644289</v>
      </c>
    </row>
    <row r="317" spans="1:16" x14ac:dyDescent="0.2">
      <c r="A317" s="28">
        <v>3250105</v>
      </c>
      <c r="B317" s="39" t="s">
        <v>276</v>
      </c>
      <c r="C317" s="30"/>
      <c r="D317" s="31">
        <f>SUM(D318)</f>
        <v>1660000000</v>
      </c>
      <c r="E317" s="31">
        <f>SUM(E318)</f>
        <v>0</v>
      </c>
      <c r="F317" s="32">
        <f t="shared" si="32"/>
        <v>1660000000</v>
      </c>
      <c r="G317" s="102">
        <f t="shared" si="36"/>
        <v>6.2579714383852222E-2</v>
      </c>
      <c r="H317" s="31">
        <f>SUM(H318)</f>
        <v>0</v>
      </c>
      <c r="I317" s="34">
        <f t="shared" si="37"/>
        <v>1660000000</v>
      </c>
      <c r="J317" s="31">
        <f>SUM(J318)</f>
        <v>882355711</v>
      </c>
      <c r="K317" s="102">
        <f t="shared" si="33"/>
        <v>53.153958493975907</v>
      </c>
      <c r="L317" s="103">
        <f t="shared" si="38"/>
        <v>0</v>
      </c>
      <c r="M317" s="102">
        <f t="shared" si="34"/>
        <v>0</v>
      </c>
      <c r="N317" s="31">
        <f>SUM(N318)</f>
        <v>882355711</v>
      </c>
      <c r="O317" s="102">
        <f t="shared" si="35"/>
        <v>53.153958493975907</v>
      </c>
      <c r="P317" s="104">
        <f t="shared" si="39"/>
        <v>777644289</v>
      </c>
    </row>
    <row r="318" spans="1:16" x14ac:dyDescent="0.2">
      <c r="A318" s="28">
        <v>325010501</v>
      </c>
      <c r="B318" s="39" t="s">
        <v>277</v>
      </c>
      <c r="C318" s="30"/>
      <c r="D318" s="105">
        <v>1660000000</v>
      </c>
      <c r="E318" s="105"/>
      <c r="F318" s="32">
        <f t="shared" si="32"/>
        <v>1660000000</v>
      </c>
      <c r="G318" s="102">
        <f t="shared" si="36"/>
        <v>6.2579714383852222E-2</v>
      </c>
      <c r="H318" s="105"/>
      <c r="I318" s="34">
        <f t="shared" si="37"/>
        <v>1660000000</v>
      </c>
      <c r="J318" s="105">
        <v>882355711</v>
      </c>
      <c r="K318" s="102">
        <f t="shared" si="33"/>
        <v>53.153958493975907</v>
      </c>
      <c r="L318" s="103">
        <f t="shared" si="38"/>
        <v>0</v>
      </c>
      <c r="M318" s="102">
        <f t="shared" si="34"/>
        <v>0</v>
      </c>
      <c r="N318" s="105">
        <v>882355711</v>
      </c>
      <c r="O318" s="102">
        <f t="shared" si="35"/>
        <v>53.153958493975907</v>
      </c>
      <c r="P318" s="104">
        <f t="shared" si="39"/>
        <v>777644289</v>
      </c>
    </row>
    <row r="319" spans="1:16" hidden="1" x14ac:dyDescent="0.2">
      <c r="A319" s="28">
        <v>32502</v>
      </c>
      <c r="B319" s="40" t="s">
        <v>149</v>
      </c>
      <c r="C319" s="30"/>
      <c r="D319" s="31">
        <f>SUM(D320)</f>
        <v>0</v>
      </c>
      <c r="E319" s="31"/>
      <c r="F319" s="32">
        <f t="shared" si="32"/>
        <v>0</v>
      </c>
      <c r="G319" s="102">
        <f t="shared" si="36"/>
        <v>0</v>
      </c>
      <c r="H319" s="31">
        <f>SUM(H320)</f>
        <v>0</v>
      </c>
      <c r="I319" s="34">
        <f t="shared" si="37"/>
        <v>0</v>
      </c>
      <c r="J319" s="31">
        <f>SUM(J320)</f>
        <v>0</v>
      </c>
      <c r="K319" s="102">
        <f t="shared" si="33"/>
        <v>0</v>
      </c>
      <c r="L319" s="103">
        <f t="shared" si="38"/>
        <v>0</v>
      </c>
      <c r="M319" s="102">
        <f t="shared" si="34"/>
        <v>0</v>
      </c>
      <c r="N319" s="31">
        <f>SUM(N320)</f>
        <v>0</v>
      </c>
      <c r="O319" s="102">
        <f t="shared" si="35"/>
        <v>0</v>
      </c>
      <c r="P319" s="104">
        <f t="shared" si="39"/>
        <v>0</v>
      </c>
    </row>
    <row r="320" spans="1:16" hidden="1" x14ac:dyDescent="0.2">
      <c r="A320" s="28">
        <v>3250202</v>
      </c>
      <c r="B320" s="39" t="s">
        <v>278</v>
      </c>
      <c r="C320" s="30"/>
      <c r="D320" s="37"/>
      <c r="E320" s="37"/>
      <c r="F320" s="32">
        <f t="shared" si="32"/>
        <v>0</v>
      </c>
      <c r="G320" s="102">
        <f t="shared" si="36"/>
        <v>0</v>
      </c>
      <c r="H320" s="37"/>
      <c r="I320" s="34">
        <f t="shared" si="37"/>
        <v>0</v>
      </c>
      <c r="J320" s="37"/>
      <c r="K320" s="102">
        <f t="shared" si="33"/>
        <v>0</v>
      </c>
      <c r="L320" s="103">
        <f t="shared" si="38"/>
        <v>0</v>
      </c>
      <c r="M320" s="102">
        <f t="shared" si="34"/>
        <v>0</v>
      </c>
      <c r="N320" s="37"/>
      <c r="O320" s="102">
        <f t="shared" si="35"/>
        <v>0</v>
      </c>
      <c r="P320" s="104">
        <f t="shared" si="39"/>
        <v>0</v>
      </c>
    </row>
    <row r="321" spans="1:16" x14ac:dyDescent="0.2">
      <c r="A321" s="28">
        <v>327</v>
      </c>
      <c r="B321" s="39" t="s">
        <v>279</v>
      </c>
      <c r="C321" s="30"/>
      <c r="D321" s="105">
        <v>17012068790</v>
      </c>
      <c r="E321" s="105">
        <v>18549867578</v>
      </c>
      <c r="F321" s="32">
        <f t="shared" si="32"/>
        <v>35561936368</v>
      </c>
      <c r="G321" s="102">
        <f t="shared" si="36"/>
        <v>1.3406360366543175</v>
      </c>
      <c r="H321" s="105"/>
      <c r="I321" s="34">
        <f t="shared" si="37"/>
        <v>35561936368</v>
      </c>
      <c r="J321" s="105">
        <v>35561936368</v>
      </c>
      <c r="K321" s="102">
        <f t="shared" si="33"/>
        <v>100</v>
      </c>
      <c r="L321" s="103">
        <f t="shared" si="38"/>
        <v>0</v>
      </c>
      <c r="M321" s="102">
        <f t="shared" si="34"/>
        <v>0</v>
      </c>
      <c r="N321" s="105">
        <v>35561936368</v>
      </c>
      <c r="O321" s="102">
        <f t="shared" si="35"/>
        <v>100</v>
      </c>
      <c r="P321" s="104">
        <f t="shared" si="39"/>
        <v>0</v>
      </c>
    </row>
    <row r="322" spans="1:16" x14ac:dyDescent="0.2">
      <c r="A322" s="28">
        <v>328</v>
      </c>
      <c r="B322" s="39" t="s">
        <v>195</v>
      </c>
      <c r="C322" s="30"/>
      <c r="D322" s="105">
        <v>41497955</v>
      </c>
      <c r="E322" s="105">
        <v>-2129404</v>
      </c>
      <c r="F322" s="32">
        <f t="shared" si="32"/>
        <v>39368551</v>
      </c>
      <c r="G322" s="102">
        <f t="shared" si="36"/>
        <v>1.4841401670398311E-3</v>
      </c>
      <c r="H322" s="105"/>
      <c r="I322" s="34">
        <f t="shared" si="37"/>
        <v>39368551</v>
      </c>
      <c r="J322" s="105">
        <v>39256828</v>
      </c>
      <c r="K322" s="102">
        <f t="shared" si="33"/>
        <v>99.716212567742204</v>
      </c>
      <c r="L322" s="103">
        <f t="shared" si="38"/>
        <v>111722</v>
      </c>
      <c r="M322" s="102">
        <f t="shared" si="34"/>
        <v>0.28378489215922631</v>
      </c>
      <c r="N322" s="105">
        <v>39368550</v>
      </c>
      <c r="O322" s="102">
        <f t="shared" si="35"/>
        <v>99.999997459901437</v>
      </c>
      <c r="P322" s="104">
        <f t="shared" si="39"/>
        <v>1</v>
      </c>
    </row>
    <row r="323" spans="1:16" hidden="1" x14ac:dyDescent="0.2">
      <c r="A323" s="28">
        <v>329</v>
      </c>
      <c r="B323" s="39" t="s">
        <v>231</v>
      </c>
      <c r="C323" s="30"/>
      <c r="D323" s="31"/>
      <c r="E323" s="31"/>
      <c r="F323" s="32">
        <f t="shared" si="32"/>
        <v>0</v>
      </c>
      <c r="G323" s="102">
        <f t="shared" si="36"/>
        <v>0</v>
      </c>
      <c r="H323" s="31"/>
      <c r="I323" s="34">
        <f t="shared" si="37"/>
        <v>0</v>
      </c>
      <c r="J323" s="31"/>
      <c r="K323" s="102">
        <f t="shared" si="33"/>
        <v>0</v>
      </c>
      <c r="L323" s="103">
        <f t="shared" si="38"/>
        <v>0</v>
      </c>
      <c r="M323" s="102">
        <f t="shared" si="34"/>
        <v>0</v>
      </c>
      <c r="N323" s="31"/>
      <c r="O323" s="102">
        <f t="shared" si="35"/>
        <v>0</v>
      </c>
      <c r="P323" s="104">
        <f t="shared" si="39"/>
        <v>0</v>
      </c>
    </row>
    <row r="324" spans="1:16" x14ac:dyDescent="0.2">
      <c r="A324" s="63">
        <v>33</v>
      </c>
      <c r="B324" s="64" t="s">
        <v>280</v>
      </c>
      <c r="C324" s="30"/>
      <c r="D324" s="22">
        <f>SUM(D325+D1181+D1270+D1284+D1286)</f>
        <v>879723640895</v>
      </c>
      <c r="E324" s="22">
        <f>SUM(E325+E1181+E1270+E1284+E1286)</f>
        <v>237118798191</v>
      </c>
      <c r="F324" s="32">
        <f t="shared" si="32"/>
        <v>1116842439086</v>
      </c>
      <c r="G324" s="99">
        <f t="shared" si="36"/>
        <v>42.10342219865467</v>
      </c>
      <c r="H324" s="22">
        <f>SUM(H325+H1181+H1270+H1284+H1286)</f>
        <v>115406400000</v>
      </c>
      <c r="I324" s="34">
        <f t="shared" si="37"/>
        <v>1001436039086</v>
      </c>
      <c r="J324" s="22">
        <f>SUM(J325+J1181+J1270+J1284+J1286)</f>
        <v>582653757670</v>
      </c>
      <c r="K324" s="102">
        <f t="shared" si="33"/>
        <v>52.16973650704314</v>
      </c>
      <c r="L324" s="103">
        <f t="shared" si="38"/>
        <v>338049199380</v>
      </c>
      <c r="M324" s="102">
        <f t="shared" si="34"/>
        <v>30.268298154630678</v>
      </c>
      <c r="N324" s="22">
        <f>SUM(N325+N1181+N1270+N1284+N1286)</f>
        <v>920702957050</v>
      </c>
      <c r="O324" s="102">
        <f t="shared" si="35"/>
        <v>82.438034661673825</v>
      </c>
      <c r="P324" s="104">
        <f t="shared" si="39"/>
        <v>196139482036</v>
      </c>
    </row>
    <row r="325" spans="1:16" x14ac:dyDescent="0.2">
      <c r="A325" s="63">
        <v>331</v>
      </c>
      <c r="B325" s="64" t="s">
        <v>281</v>
      </c>
      <c r="C325" s="30"/>
      <c r="D325" s="22">
        <f>SUM(D326)</f>
        <v>488877661231</v>
      </c>
      <c r="E325" s="22">
        <f>SUM(E326)</f>
        <v>164597430712</v>
      </c>
      <c r="F325" s="32">
        <f t="shared" si="32"/>
        <v>653475091943</v>
      </c>
      <c r="G325" s="99">
        <f t="shared" si="36"/>
        <v>24.6351112112979</v>
      </c>
      <c r="H325" s="22">
        <f>SUM(H326)</f>
        <v>115406400000</v>
      </c>
      <c r="I325" s="34">
        <f t="shared" si="37"/>
        <v>538068691943</v>
      </c>
      <c r="J325" s="22">
        <f>SUM(J326)</f>
        <v>299060229108</v>
      </c>
      <c r="K325" s="102">
        <f t="shared" si="33"/>
        <v>45.764594977720407</v>
      </c>
      <c r="L325" s="103">
        <f t="shared" si="38"/>
        <v>205284981057</v>
      </c>
      <c r="M325" s="102">
        <f t="shared" si="34"/>
        <v>31.414354363013146</v>
      </c>
      <c r="N325" s="22">
        <f>SUM(N326)</f>
        <v>504345210165</v>
      </c>
      <c r="O325" s="102">
        <f t="shared" si="35"/>
        <v>77.178949340733567</v>
      </c>
      <c r="P325" s="104">
        <f t="shared" si="39"/>
        <v>149129881778</v>
      </c>
    </row>
    <row r="326" spans="1:16" x14ac:dyDescent="0.2">
      <c r="A326" s="63">
        <v>33114</v>
      </c>
      <c r="B326" s="64" t="s">
        <v>282</v>
      </c>
      <c r="C326" s="30"/>
      <c r="D326" s="22">
        <f>SUM(D327+D684+D851)</f>
        <v>488877661231</v>
      </c>
      <c r="E326" s="22">
        <f>SUM(E327+E684+E851)</f>
        <v>164597430712</v>
      </c>
      <c r="F326" s="32">
        <f t="shared" si="32"/>
        <v>653475091943</v>
      </c>
      <c r="G326" s="99">
        <f t="shared" si="36"/>
        <v>24.6351112112979</v>
      </c>
      <c r="H326" s="22">
        <f>SUM(H327+H684+H851)</f>
        <v>115406400000</v>
      </c>
      <c r="I326" s="34">
        <f t="shared" si="37"/>
        <v>538068691943</v>
      </c>
      <c r="J326" s="22">
        <f>SUM(J327+J684+J851)</f>
        <v>299060229108</v>
      </c>
      <c r="K326" s="102">
        <f t="shared" si="33"/>
        <v>45.764594977720407</v>
      </c>
      <c r="L326" s="103">
        <f t="shared" si="38"/>
        <v>205284981057</v>
      </c>
      <c r="M326" s="102">
        <f t="shared" si="34"/>
        <v>31.414354363013146</v>
      </c>
      <c r="N326" s="22">
        <f>SUM(N327+N684+N851)</f>
        <v>504345210165</v>
      </c>
      <c r="O326" s="102">
        <f t="shared" si="35"/>
        <v>77.178949340733567</v>
      </c>
      <c r="P326" s="104">
        <f t="shared" si="39"/>
        <v>149129881778</v>
      </c>
    </row>
    <row r="327" spans="1:16" ht="38.25" x14ac:dyDescent="0.2">
      <c r="A327" s="63">
        <v>3311401</v>
      </c>
      <c r="B327" s="64" t="s">
        <v>283</v>
      </c>
      <c r="C327" s="30"/>
      <c r="D327" s="22">
        <f>SUM(D328+D343+D370+D424+D437+D485+D489+D507+D566+D575+D582+D591+D606+D617+D622+D671)</f>
        <v>183071981042</v>
      </c>
      <c r="E327" s="22">
        <f>SUM(E328+E343+E370+E424+E437+E485+E489+E507+E566+E575+E582+E591+E606+E617+E622+E671)</f>
        <v>94521654878</v>
      </c>
      <c r="F327" s="32">
        <f t="shared" si="32"/>
        <v>277593635920</v>
      </c>
      <c r="G327" s="99">
        <f t="shared" si="36"/>
        <v>10.464897861836544</v>
      </c>
      <c r="H327" s="22">
        <f>SUM(H328+H343+H370+H424+H437+H485+H489+H507+H566+H575+H582+H591+H606+H617+H622+H671)</f>
        <v>0</v>
      </c>
      <c r="I327" s="34">
        <f t="shared" si="37"/>
        <v>277593635920</v>
      </c>
      <c r="J327" s="22">
        <f>SUM(J328+J343+J370+J424+J437+J485+J489+J507+J566+J575+J582+J591+J606+J617+J622+J671)</f>
        <v>77808532810</v>
      </c>
      <c r="K327" s="102">
        <f t="shared" si="33"/>
        <v>28.029652968133504</v>
      </c>
      <c r="L327" s="103">
        <f t="shared" si="38"/>
        <v>172206025569</v>
      </c>
      <c r="M327" s="102">
        <f t="shared" si="34"/>
        <v>62.035293063645099</v>
      </c>
      <c r="N327" s="22">
        <f>SUM(N328+N343+N370+N424+N437+N485+N489+N507+N566+N575+N582+N591+N606+N617+N622+N671)</f>
        <v>250014558379</v>
      </c>
      <c r="O327" s="102">
        <f t="shared" si="35"/>
        <v>90.064946031778618</v>
      </c>
      <c r="P327" s="104">
        <f t="shared" si="39"/>
        <v>27579077541</v>
      </c>
    </row>
    <row r="328" spans="1:16" ht="25.5" hidden="1" x14ac:dyDescent="0.2">
      <c r="A328" s="65">
        <v>331140101</v>
      </c>
      <c r="B328" s="64" t="s">
        <v>284</v>
      </c>
      <c r="C328" s="30"/>
      <c r="D328" s="22">
        <f>SUM(D329+D333+D335+D339+D341)</f>
        <v>0</v>
      </c>
      <c r="E328" s="22">
        <f>SUM(E329+E333+E335+E339+E341)</f>
        <v>0</v>
      </c>
      <c r="F328" s="32">
        <f t="shared" ref="F328:F391" si="40">SUM(D328+E328)</f>
        <v>0</v>
      </c>
      <c r="G328" s="99">
        <f t="shared" si="36"/>
        <v>0</v>
      </c>
      <c r="H328" s="22">
        <f>SUM(H329+H333+H335+H339+H341)</f>
        <v>0</v>
      </c>
      <c r="I328" s="34">
        <f t="shared" si="37"/>
        <v>0</v>
      </c>
      <c r="J328" s="22">
        <f>SUM(J329+J333+J335+J339+J341)</f>
        <v>0</v>
      </c>
      <c r="K328" s="102">
        <f t="shared" ref="K328:K391" si="41">IF(OR(J328=0,F328=0),0,J328/F328)*100</f>
        <v>0</v>
      </c>
      <c r="L328" s="103">
        <f t="shared" si="38"/>
        <v>0</v>
      </c>
      <c r="M328" s="102">
        <f t="shared" ref="M328:M391" si="42">IF(OR(L328=0,F328=0),0,L328/F328)*100</f>
        <v>0</v>
      </c>
      <c r="N328" s="22">
        <f>SUM(N329+N333+N335+N339+N341)</f>
        <v>0</v>
      </c>
      <c r="O328" s="102">
        <f t="shared" ref="O328:O391" si="43">IF(OR(N328=0,F328=0),0,N328/F328)*100</f>
        <v>0</v>
      </c>
      <c r="P328" s="104">
        <f t="shared" si="39"/>
        <v>0</v>
      </c>
    </row>
    <row r="329" spans="1:16" hidden="1" x14ac:dyDescent="0.2">
      <c r="A329" s="28">
        <v>3311401010735</v>
      </c>
      <c r="B329" s="39" t="s">
        <v>285</v>
      </c>
      <c r="C329" s="30"/>
      <c r="D329" s="31">
        <f>SUM(D330:D332)</f>
        <v>0</v>
      </c>
      <c r="E329" s="31">
        <f>SUM(E330:E332)</f>
        <v>0</v>
      </c>
      <c r="F329" s="32">
        <f t="shared" si="40"/>
        <v>0</v>
      </c>
      <c r="G329" s="102">
        <f t="shared" ref="G329:G392" si="44">IF(OR(F329=0,F$7=0),0,F329/F$7)*100</f>
        <v>0</v>
      </c>
      <c r="H329" s="31">
        <f>SUM(H330:H332)</f>
        <v>0</v>
      </c>
      <c r="I329" s="34">
        <f t="shared" ref="I329:I392" si="45">SUM(F329-H329)</f>
        <v>0</v>
      </c>
      <c r="J329" s="31">
        <f>SUM(J330:J332)</f>
        <v>0</v>
      </c>
      <c r="K329" s="102">
        <f t="shared" si="41"/>
        <v>0</v>
      </c>
      <c r="L329" s="103">
        <f t="shared" si="38"/>
        <v>0</v>
      </c>
      <c r="M329" s="102">
        <f t="shared" si="42"/>
        <v>0</v>
      </c>
      <c r="N329" s="31">
        <f>SUM(N330:N332)</f>
        <v>0</v>
      </c>
      <c r="O329" s="102">
        <f t="shared" si="43"/>
        <v>0</v>
      </c>
      <c r="P329" s="104">
        <f t="shared" si="39"/>
        <v>0</v>
      </c>
    </row>
    <row r="330" spans="1:16" ht="25.5" hidden="1" x14ac:dyDescent="0.2">
      <c r="A330" s="28">
        <v>3311401010735100</v>
      </c>
      <c r="B330" s="39" t="s">
        <v>286</v>
      </c>
      <c r="C330" s="30"/>
      <c r="D330" s="37"/>
      <c r="E330" s="37"/>
      <c r="F330" s="32">
        <f t="shared" si="40"/>
        <v>0</v>
      </c>
      <c r="G330" s="102">
        <f t="shared" si="44"/>
        <v>0</v>
      </c>
      <c r="H330" s="37"/>
      <c r="I330" s="34">
        <f t="shared" si="45"/>
        <v>0</v>
      </c>
      <c r="J330" s="37"/>
      <c r="K330" s="102">
        <f t="shared" si="41"/>
        <v>0</v>
      </c>
      <c r="L330" s="103">
        <f t="shared" si="38"/>
        <v>0</v>
      </c>
      <c r="M330" s="102">
        <f t="shared" si="42"/>
        <v>0</v>
      </c>
      <c r="N330" s="37"/>
      <c r="O330" s="102">
        <f t="shared" si="43"/>
        <v>0</v>
      </c>
      <c r="P330" s="104">
        <f t="shared" si="39"/>
        <v>0</v>
      </c>
    </row>
    <row r="331" spans="1:16" ht="25.5" hidden="1" x14ac:dyDescent="0.2">
      <c r="A331" s="28">
        <v>3311401010735100</v>
      </c>
      <c r="B331" s="39" t="s">
        <v>287</v>
      </c>
      <c r="C331" s="30"/>
      <c r="D331" s="37"/>
      <c r="E331" s="37"/>
      <c r="F331" s="32">
        <f t="shared" si="40"/>
        <v>0</v>
      </c>
      <c r="G331" s="102">
        <f t="shared" si="44"/>
        <v>0</v>
      </c>
      <c r="H331" s="37"/>
      <c r="I331" s="34">
        <f t="shared" si="45"/>
        <v>0</v>
      </c>
      <c r="J331" s="37"/>
      <c r="K331" s="102">
        <f t="shared" si="41"/>
        <v>0</v>
      </c>
      <c r="L331" s="103">
        <f t="shared" si="38"/>
        <v>0</v>
      </c>
      <c r="M331" s="102">
        <f t="shared" si="42"/>
        <v>0</v>
      </c>
      <c r="N331" s="37"/>
      <c r="O331" s="102">
        <f t="shared" si="43"/>
        <v>0</v>
      </c>
      <c r="P331" s="104">
        <f t="shared" si="39"/>
        <v>0</v>
      </c>
    </row>
    <row r="332" spans="1:16" ht="25.5" hidden="1" x14ac:dyDescent="0.2">
      <c r="A332" s="28">
        <v>3311401010735100</v>
      </c>
      <c r="B332" s="39" t="s">
        <v>288</v>
      </c>
      <c r="C332" s="30"/>
      <c r="D332" s="37"/>
      <c r="E332" s="37"/>
      <c r="F332" s="32">
        <f t="shared" si="40"/>
        <v>0</v>
      </c>
      <c r="G332" s="102">
        <f t="shared" si="44"/>
        <v>0</v>
      </c>
      <c r="H332" s="37"/>
      <c r="I332" s="34">
        <f t="shared" si="45"/>
        <v>0</v>
      </c>
      <c r="J332" s="37"/>
      <c r="K332" s="102">
        <f t="shared" si="41"/>
        <v>0</v>
      </c>
      <c r="L332" s="103">
        <f t="shared" si="38"/>
        <v>0</v>
      </c>
      <c r="M332" s="102">
        <f t="shared" si="42"/>
        <v>0</v>
      </c>
      <c r="N332" s="37"/>
      <c r="O332" s="102">
        <f t="shared" si="43"/>
        <v>0</v>
      </c>
      <c r="P332" s="104">
        <f t="shared" si="39"/>
        <v>0</v>
      </c>
    </row>
    <row r="333" spans="1:16" hidden="1" x14ac:dyDescent="0.2">
      <c r="A333" s="28">
        <v>3311401010739</v>
      </c>
      <c r="B333" s="39" t="s">
        <v>289</v>
      </c>
      <c r="C333" s="30"/>
      <c r="D333" s="31">
        <f>SUM(D334)</f>
        <v>0</v>
      </c>
      <c r="E333" s="31">
        <f>SUM(E334)</f>
        <v>0</v>
      </c>
      <c r="F333" s="32">
        <f t="shared" si="40"/>
        <v>0</v>
      </c>
      <c r="G333" s="102">
        <f t="shared" si="44"/>
        <v>0</v>
      </c>
      <c r="H333" s="31">
        <f>SUM(H334)</f>
        <v>0</v>
      </c>
      <c r="I333" s="34">
        <f t="shared" si="45"/>
        <v>0</v>
      </c>
      <c r="J333" s="31">
        <f>SUM(J334)</f>
        <v>0</v>
      </c>
      <c r="K333" s="102">
        <f t="shared" si="41"/>
        <v>0</v>
      </c>
      <c r="L333" s="103">
        <f t="shared" si="38"/>
        <v>0</v>
      </c>
      <c r="M333" s="102">
        <f t="shared" si="42"/>
        <v>0</v>
      </c>
      <c r="N333" s="31">
        <f>SUM(N334)</f>
        <v>0</v>
      </c>
      <c r="O333" s="102">
        <f t="shared" si="43"/>
        <v>0</v>
      </c>
      <c r="P333" s="104">
        <f t="shared" si="39"/>
        <v>0</v>
      </c>
    </row>
    <row r="334" spans="1:16" hidden="1" x14ac:dyDescent="0.2">
      <c r="A334" s="28">
        <v>3311401010739100</v>
      </c>
      <c r="B334" s="39" t="s">
        <v>290</v>
      </c>
      <c r="C334" s="30"/>
      <c r="D334" s="37"/>
      <c r="E334" s="37"/>
      <c r="F334" s="32">
        <f t="shared" si="40"/>
        <v>0</v>
      </c>
      <c r="G334" s="102">
        <f t="shared" si="44"/>
        <v>0</v>
      </c>
      <c r="H334" s="37"/>
      <c r="I334" s="34">
        <f t="shared" si="45"/>
        <v>0</v>
      </c>
      <c r="J334" s="37"/>
      <c r="K334" s="102">
        <f t="shared" si="41"/>
        <v>0</v>
      </c>
      <c r="L334" s="103">
        <f t="shared" si="38"/>
        <v>0</v>
      </c>
      <c r="M334" s="102">
        <f t="shared" si="42"/>
        <v>0</v>
      </c>
      <c r="N334" s="37"/>
      <c r="O334" s="102">
        <f t="shared" si="43"/>
        <v>0</v>
      </c>
      <c r="P334" s="104">
        <f t="shared" si="39"/>
        <v>0</v>
      </c>
    </row>
    <row r="335" spans="1:16" ht="25.5" hidden="1" x14ac:dyDescent="0.2">
      <c r="A335" s="28">
        <v>3311401010901</v>
      </c>
      <c r="B335" s="39" t="s">
        <v>291</v>
      </c>
      <c r="C335" s="30"/>
      <c r="D335" s="31">
        <f>SUM(D336:D338)</f>
        <v>0</v>
      </c>
      <c r="E335" s="31">
        <f>SUM(E336:E338)</f>
        <v>0</v>
      </c>
      <c r="F335" s="32">
        <f t="shared" si="40"/>
        <v>0</v>
      </c>
      <c r="G335" s="102">
        <f t="shared" si="44"/>
        <v>0</v>
      </c>
      <c r="H335" s="31">
        <f>SUM(H336:H338)</f>
        <v>0</v>
      </c>
      <c r="I335" s="34">
        <f t="shared" si="45"/>
        <v>0</v>
      </c>
      <c r="J335" s="31">
        <f>SUM(J336:J338)</f>
        <v>0</v>
      </c>
      <c r="K335" s="102">
        <f t="shared" si="41"/>
        <v>0</v>
      </c>
      <c r="L335" s="103">
        <f t="shared" si="38"/>
        <v>0</v>
      </c>
      <c r="M335" s="102">
        <f t="shared" si="42"/>
        <v>0</v>
      </c>
      <c r="N335" s="31">
        <f>SUM(N336:N338)</f>
        <v>0</v>
      </c>
      <c r="O335" s="102">
        <f t="shared" si="43"/>
        <v>0</v>
      </c>
      <c r="P335" s="104">
        <f t="shared" ref="P335:P398" si="46">SUM(F335-N335)</f>
        <v>0</v>
      </c>
    </row>
    <row r="336" spans="1:16" ht="25.5" hidden="1" x14ac:dyDescent="0.2">
      <c r="A336" s="28">
        <v>3311401010901100</v>
      </c>
      <c r="B336" s="39" t="s">
        <v>291</v>
      </c>
      <c r="C336" s="30"/>
      <c r="D336" s="37"/>
      <c r="E336" s="37"/>
      <c r="F336" s="32">
        <f t="shared" si="40"/>
        <v>0</v>
      </c>
      <c r="G336" s="102">
        <f t="shared" si="44"/>
        <v>0</v>
      </c>
      <c r="H336" s="37"/>
      <c r="I336" s="34">
        <f t="shared" si="45"/>
        <v>0</v>
      </c>
      <c r="J336" s="37"/>
      <c r="K336" s="102">
        <f t="shared" si="41"/>
        <v>0</v>
      </c>
      <c r="L336" s="103">
        <f t="shared" ref="L336:L399" si="47">SUM(N336-J336)</f>
        <v>0</v>
      </c>
      <c r="M336" s="102">
        <f t="shared" si="42"/>
        <v>0</v>
      </c>
      <c r="N336" s="37"/>
      <c r="O336" s="102">
        <f t="shared" si="43"/>
        <v>0</v>
      </c>
      <c r="P336" s="104">
        <f t="shared" si="46"/>
        <v>0</v>
      </c>
    </row>
    <row r="337" spans="1:16" ht="25.5" hidden="1" x14ac:dyDescent="0.2">
      <c r="A337" s="28">
        <v>3311401010901100</v>
      </c>
      <c r="B337" s="39" t="s">
        <v>291</v>
      </c>
      <c r="C337" s="30"/>
      <c r="D337" s="37"/>
      <c r="E337" s="37"/>
      <c r="F337" s="32">
        <f t="shared" si="40"/>
        <v>0</v>
      </c>
      <c r="G337" s="102">
        <f t="shared" si="44"/>
        <v>0</v>
      </c>
      <c r="H337" s="37"/>
      <c r="I337" s="34">
        <f t="shared" si="45"/>
        <v>0</v>
      </c>
      <c r="J337" s="37"/>
      <c r="K337" s="102">
        <f t="shared" si="41"/>
        <v>0</v>
      </c>
      <c r="L337" s="103">
        <f t="shared" si="47"/>
        <v>0</v>
      </c>
      <c r="M337" s="102">
        <f t="shared" si="42"/>
        <v>0</v>
      </c>
      <c r="N337" s="37"/>
      <c r="O337" s="102">
        <f t="shared" si="43"/>
        <v>0</v>
      </c>
      <c r="P337" s="104">
        <f t="shared" si="46"/>
        <v>0</v>
      </c>
    </row>
    <row r="338" spans="1:16" ht="25.5" hidden="1" x14ac:dyDescent="0.2">
      <c r="A338" s="28">
        <v>3311401010901100</v>
      </c>
      <c r="B338" s="39" t="s">
        <v>291</v>
      </c>
      <c r="C338" s="30"/>
      <c r="D338" s="37"/>
      <c r="E338" s="37"/>
      <c r="F338" s="32">
        <f t="shared" si="40"/>
        <v>0</v>
      </c>
      <c r="G338" s="102">
        <f t="shared" si="44"/>
        <v>0</v>
      </c>
      <c r="H338" s="37"/>
      <c r="I338" s="34">
        <f t="shared" si="45"/>
        <v>0</v>
      </c>
      <c r="J338" s="37"/>
      <c r="K338" s="102">
        <f t="shared" si="41"/>
        <v>0</v>
      </c>
      <c r="L338" s="103">
        <f t="shared" si="47"/>
        <v>0</v>
      </c>
      <c r="M338" s="102">
        <f t="shared" si="42"/>
        <v>0</v>
      </c>
      <c r="N338" s="37"/>
      <c r="O338" s="102">
        <f t="shared" si="43"/>
        <v>0</v>
      </c>
      <c r="P338" s="104">
        <f t="shared" si="46"/>
        <v>0</v>
      </c>
    </row>
    <row r="339" spans="1:16" ht="25.5" hidden="1" x14ac:dyDescent="0.2">
      <c r="A339" s="65">
        <v>3311401010914</v>
      </c>
      <c r="B339" s="66" t="s">
        <v>292</v>
      </c>
      <c r="C339" s="30"/>
      <c r="D339" s="31">
        <f>SUM(D340)</f>
        <v>0</v>
      </c>
      <c r="E339" s="31">
        <f>SUM(E340)</f>
        <v>0</v>
      </c>
      <c r="F339" s="32">
        <f t="shared" si="40"/>
        <v>0</v>
      </c>
      <c r="G339" s="102">
        <f t="shared" si="44"/>
        <v>0</v>
      </c>
      <c r="H339" s="31">
        <f>SUM(H340)</f>
        <v>0</v>
      </c>
      <c r="I339" s="34">
        <f t="shared" si="45"/>
        <v>0</v>
      </c>
      <c r="J339" s="31">
        <f>SUM(J340)</f>
        <v>0</v>
      </c>
      <c r="K339" s="102">
        <f t="shared" si="41"/>
        <v>0</v>
      </c>
      <c r="L339" s="103">
        <f t="shared" si="47"/>
        <v>0</v>
      </c>
      <c r="M339" s="102">
        <f t="shared" si="42"/>
        <v>0</v>
      </c>
      <c r="N339" s="31">
        <f>SUM(N340)</f>
        <v>0</v>
      </c>
      <c r="O339" s="102">
        <f t="shared" si="43"/>
        <v>0</v>
      </c>
      <c r="P339" s="104">
        <f t="shared" si="46"/>
        <v>0</v>
      </c>
    </row>
    <row r="340" spans="1:16" ht="25.5" hidden="1" x14ac:dyDescent="0.2">
      <c r="A340" s="65">
        <v>3311401010914100</v>
      </c>
      <c r="B340" s="66" t="s">
        <v>292</v>
      </c>
      <c r="C340" s="30"/>
      <c r="D340" s="37"/>
      <c r="E340" s="37"/>
      <c r="F340" s="32">
        <f t="shared" si="40"/>
        <v>0</v>
      </c>
      <c r="G340" s="102">
        <f t="shared" si="44"/>
        <v>0</v>
      </c>
      <c r="H340" s="37"/>
      <c r="I340" s="34">
        <f t="shared" si="45"/>
        <v>0</v>
      </c>
      <c r="J340" s="37"/>
      <c r="K340" s="102">
        <f t="shared" si="41"/>
        <v>0</v>
      </c>
      <c r="L340" s="103">
        <f t="shared" si="47"/>
        <v>0</v>
      </c>
      <c r="M340" s="102">
        <f t="shared" si="42"/>
        <v>0</v>
      </c>
      <c r="N340" s="37"/>
      <c r="O340" s="102">
        <f t="shared" si="43"/>
        <v>0</v>
      </c>
      <c r="P340" s="104">
        <f t="shared" si="46"/>
        <v>0</v>
      </c>
    </row>
    <row r="341" spans="1:16" hidden="1" x14ac:dyDescent="0.2">
      <c r="A341" s="28">
        <v>3311401010926</v>
      </c>
      <c r="B341" s="39" t="s">
        <v>293</v>
      </c>
      <c r="C341" s="30"/>
      <c r="D341" s="31">
        <f>SUM(D342)</f>
        <v>0</v>
      </c>
      <c r="E341" s="31">
        <f>SUM(E342)</f>
        <v>0</v>
      </c>
      <c r="F341" s="32">
        <f t="shared" si="40"/>
        <v>0</v>
      </c>
      <c r="G341" s="102">
        <f t="shared" si="44"/>
        <v>0</v>
      </c>
      <c r="H341" s="31">
        <f>SUM(H342)</f>
        <v>0</v>
      </c>
      <c r="I341" s="34">
        <f t="shared" si="45"/>
        <v>0</v>
      </c>
      <c r="J341" s="31">
        <f>SUM(J342)</f>
        <v>0</v>
      </c>
      <c r="K341" s="102">
        <f t="shared" si="41"/>
        <v>0</v>
      </c>
      <c r="L341" s="103">
        <f t="shared" si="47"/>
        <v>0</v>
      </c>
      <c r="M341" s="102">
        <f t="shared" si="42"/>
        <v>0</v>
      </c>
      <c r="N341" s="31">
        <f>SUM(N342)</f>
        <v>0</v>
      </c>
      <c r="O341" s="102">
        <f t="shared" si="43"/>
        <v>0</v>
      </c>
      <c r="P341" s="104">
        <f t="shared" si="46"/>
        <v>0</v>
      </c>
    </row>
    <row r="342" spans="1:16" hidden="1" x14ac:dyDescent="0.2">
      <c r="A342" s="28">
        <v>3311401010926100</v>
      </c>
      <c r="B342" s="39" t="s">
        <v>294</v>
      </c>
      <c r="C342" s="30"/>
      <c r="D342" s="37"/>
      <c r="E342" s="37"/>
      <c r="F342" s="32">
        <f t="shared" si="40"/>
        <v>0</v>
      </c>
      <c r="G342" s="102">
        <f t="shared" si="44"/>
        <v>0</v>
      </c>
      <c r="H342" s="37"/>
      <c r="I342" s="34">
        <f t="shared" si="45"/>
        <v>0</v>
      </c>
      <c r="J342" s="37"/>
      <c r="K342" s="102">
        <f t="shared" si="41"/>
        <v>0</v>
      </c>
      <c r="L342" s="103">
        <f t="shared" si="47"/>
        <v>0</v>
      </c>
      <c r="M342" s="102">
        <f t="shared" si="42"/>
        <v>0</v>
      </c>
      <c r="N342" s="37"/>
      <c r="O342" s="102">
        <f t="shared" si="43"/>
        <v>0</v>
      </c>
      <c r="P342" s="104">
        <f t="shared" si="46"/>
        <v>0</v>
      </c>
    </row>
    <row r="343" spans="1:16" ht="25.5" hidden="1" x14ac:dyDescent="0.2">
      <c r="A343" s="65">
        <v>331140102</v>
      </c>
      <c r="B343" s="66" t="s">
        <v>295</v>
      </c>
      <c r="C343" s="30"/>
      <c r="D343" s="31">
        <f>SUM(D344+D346+D348+D350+D352+D354+D356+D358+D360+D362+D364+D366+D368)</f>
        <v>0</v>
      </c>
      <c r="E343" s="31">
        <f>SUM(E344+E346+E348+E350+E352+E354+E356+E358+E360+E362+E364+E366+E368)</f>
        <v>0</v>
      </c>
      <c r="F343" s="32">
        <f t="shared" si="40"/>
        <v>0</v>
      </c>
      <c r="G343" s="102">
        <f t="shared" si="44"/>
        <v>0</v>
      </c>
      <c r="H343" s="31">
        <f>SUM(H344+H346+H348+H350+H352+H354+H356+H358+H360+H362+H364+H366+H368)</f>
        <v>0</v>
      </c>
      <c r="I343" s="34">
        <f t="shared" si="45"/>
        <v>0</v>
      </c>
      <c r="J343" s="31">
        <f>SUM(J344+J346+J348+J350+J352+J354+J356+J358+J360+J362+J364+J366+J368)</f>
        <v>0</v>
      </c>
      <c r="K343" s="102">
        <f t="shared" si="41"/>
        <v>0</v>
      </c>
      <c r="L343" s="103">
        <f t="shared" si="47"/>
        <v>0</v>
      </c>
      <c r="M343" s="102">
        <f t="shared" si="42"/>
        <v>0</v>
      </c>
      <c r="N343" s="31">
        <f>SUM(N344+N346+N348+N350+N352+N354+N356+N358+N360+N362+N364+N366+N368)</f>
        <v>0</v>
      </c>
      <c r="O343" s="102">
        <f t="shared" si="43"/>
        <v>0</v>
      </c>
      <c r="P343" s="104">
        <f t="shared" si="46"/>
        <v>0</v>
      </c>
    </row>
    <row r="344" spans="1:16" hidden="1" x14ac:dyDescent="0.2">
      <c r="A344" s="65">
        <v>3311401020869</v>
      </c>
      <c r="B344" s="66" t="s">
        <v>296</v>
      </c>
      <c r="C344" s="30"/>
      <c r="D344" s="31">
        <f>SUM(D345)</f>
        <v>0</v>
      </c>
      <c r="E344" s="31">
        <f>SUM(E345)</f>
        <v>0</v>
      </c>
      <c r="F344" s="32">
        <f t="shared" si="40"/>
        <v>0</v>
      </c>
      <c r="G344" s="102">
        <f t="shared" si="44"/>
        <v>0</v>
      </c>
      <c r="H344" s="31">
        <f>SUM(H345)</f>
        <v>0</v>
      </c>
      <c r="I344" s="34">
        <f t="shared" si="45"/>
        <v>0</v>
      </c>
      <c r="J344" s="31">
        <f>SUM(J345)</f>
        <v>0</v>
      </c>
      <c r="K344" s="102">
        <f t="shared" si="41"/>
        <v>0</v>
      </c>
      <c r="L344" s="103">
        <f t="shared" si="47"/>
        <v>0</v>
      </c>
      <c r="M344" s="102">
        <f t="shared" si="42"/>
        <v>0</v>
      </c>
      <c r="N344" s="31">
        <f>SUM(N345)</f>
        <v>0</v>
      </c>
      <c r="O344" s="102">
        <f t="shared" si="43"/>
        <v>0</v>
      </c>
      <c r="P344" s="104">
        <f t="shared" si="46"/>
        <v>0</v>
      </c>
    </row>
    <row r="345" spans="1:16" hidden="1" x14ac:dyDescent="0.2">
      <c r="A345" s="65">
        <v>3311401020869100</v>
      </c>
      <c r="B345" s="66" t="s">
        <v>297</v>
      </c>
      <c r="C345" s="30"/>
      <c r="D345" s="37"/>
      <c r="E345" s="37"/>
      <c r="F345" s="32">
        <f t="shared" si="40"/>
        <v>0</v>
      </c>
      <c r="G345" s="102">
        <f t="shared" si="44"/>
        <v>0</v>
      </c>
      <c r="H345" s="37"/>
      <c r="I345" s="34">
        <f t="shared" si="45"/>
        <v>0</v>
      </c>
      <c r="J345" s="37"/>
      <c r="K345" s="102">
        <f t="shared" si="41"/>
        <v>0</v>
      </c>
      <c r="L345" s="103">
        <f t="shared" si="47"/>
        <v>0</v>
      </c>
      <c r="M345" s="102">
        <f t="shared" si="42"/>
        <v>0</v>
      </c>
      <c r="N345" s="37"/>
      <c r="O345" s="102">
        <f t="shared" si="43"/>
        <v>0</v>
      </c>
      <c r="P345" s="104">
        <f t="shared" si="46"/>
        <v>0</v>
      </c>
    </row>
    <row r="346" spans="1:16" hidden="1" x14ac:dyDescent="0.2">
      <c r="A346" s="65">
        <v>3311401020872</v>
      </c>
      <c r="B346" s="66" t="s">
        <v>298</v>
      </c>
      <c r="C346" s="30"/>
      <c r="D346" s="31">
        <f>SUM(D347)</f>
        <v>0</v>
      </c>
      <c r="E346" s="31">
        <f>SUM(E347)</f>
        <v>0</v>
      </c>
      <c r="F346" s="32">
        <f t="shared" si="40"/>
        <v>0</v>
      </c>
      <c r="G346" s="102">
        <f t="shared" si="44"/>
        <v>0</v>
      </c>
      <c r="H346" s="31">
        <f>SUM(H347)</f>
        <v>0</v>
      </c>
      <c r="I346" s="34">
        <f t="shared" si="45"/>
        <v>0</v>
      </c>
      <c r="J346" s="31">
        <f>SUM(J347)</f>
        <v>0</v>
      </c>
      <c r="K346" s="102">
        <f t="shared" si="41"/>
        <v>0</v>
      </c>
      <c r="L346" s="103">
        <f t="shared" si="47"/>
        <v>0</v>
      </c>
      <c r="M346" s="102">
        <f t="shared" si="42"/>
        <v>0</v>
      </c>
      <c r="N346" s="31">
        <f>SUM(N347)</f>
        <v>0</v>
      </c>
      <c r="O346" s="102">
        <f t="shared" si="43"/>
        <v>0</v>
      </c>
      <c r="P346" s="104">
        <f t="shared" si="46"/>
        <v>0</v>
      </c>
    </row>
    <row r="347" spans="1:16" hidden="1" x14ac:dyDescent="0.2">
      <c r="A347" s="65">
        <v>3311401020872100</v>
      </c>
      <c r="B347" s="66" t="s">
        <v>299</v>
      </c>
      <c r="C347" s="30"/>
      <c r="D347" s="37"/>
      <c r="E347" s="37"/>
      <c r="F347" s="32">
        <f t="shared" si="40"/>
        <v>0</v>
      </c>
      <c r="G347" s="102">
        <f t="shared" si="44"/>
        <v>0</v>
      </c>
      <c r="H347" s="37"/>
      <c r="I347" s="34">
        <f t="shared" si="45"/>
        <v>0</v>
      </c>
      <c r="J347" s="37"/>
      <c r="K347" s="102">
        <f t="shared" si="41"/>
        <v>0</v>
      </c>
      <c r="L347" s="103">
        <f t="shared" si="47"/>
        <v>0</v>
      </c>
      <c r="M347" s="102">
        <f t="shared" si="42"/>
        <v>0</v>
      </c>
      <c r="N347" s="37"/>
      <c r="O347" s="102">
        <f t="shared" si="43"/>
        <v>0</v>
      </c>
      <c r="P347" s="104">
        <f t="shared" si="46"/>
        <v>0</v>
      </c>
    </row>
    <row r="348" spans="1:16" hidden="1" x14ac:dyDescent="0.2">
      <c r="A348" s="65">
        <v>3311401020874</v>
      </c>
      <c r="B348" s="66" t="s">
        <v>300</v>
      </c>
      <c r="C348" s="30"/>
      <c r="D348" s="31">
        <f>SUM(D349)</f>
        <v>0</v>
      </c>
      <c r="E348" s="31">
        <f>SUM(E349)</f>
        <v>0</v>
      </c>
      <c r="F348" s="32">
        <f t="shared" si="40"/>
        <v>0</v>
      </c>
      <c r="G348" s="102">
        <f t="shared" si="44"/>
        <v>0</v>
      </c>
      <c r="H348" s="31">
        <f>SUM(H349)</f>
        <v>0</v>
      </c>
      <c r="I348" s="34">
        <f t="shared" si="45"/>
        <v>0</v>
      </c>
      <c r="J348" s="31">
        <f>SUM(J349)</f>
        <v>0</v>
      </c>
      <c r="K348" s="102">
        <f t="shared" si="41"/>
        <v>0</v>
      </c>
      <c r="L348" s="103">
        <f t="shared" si="47"/>
        <v>0</v>
      </c>
      <c r="M348" s="102">
        <f t="shared" si="42"/>
        <v>0</v>
      </c>
      <c r="N348" s="31">
        <f>SUM(N349)</f>
        <v>0</v>
      </c>
      <c r="O348" s="102">
        <f t="shared" si="43"/>
        <v>0</v>
      </c>
      <c r="P348" s="104">
        <f t="shared" si="46"/>
        <v>0</v>
      </c>
    </row>
    <row r="349" spans="1:16" hidden="1" x14ac:dyDescent="0.2">
      <c r="A349" s="65">
        <v>3311401020874100</v>
      </c>
      <c r="B349" s="66" t="s">
        <v>301</v>
      </c>
      <c r="C349" s="30"/>
      <c r="D349" s="37"/>
      <c r="E349" s="37"/>
      <c r="F349" s="32">
        <f t="shared" si="40"/>
        <v>0</v>
      </c>
      <c r="G349" s="102">
        <f t="shared" si="44"/>
        <v>0</v>
      </c>
      <c r="H349" s="37"/>
      <c r="I349" s="34">
        <f t="shared" si="45"/>
        <v>0</v>
      </c>
      <c r="J349" s="37"/>
      <c r="K349" s="102">
        <f t="shared" si="41"/>
        <v>0</v>
      </c>
      <c r="L349" s="103">
        <f t="shared" si="47"/>
        <v>0</v>
      </c>
      <c r="M349" s="102">
        <f t="shared" si="42"/>
        <v>0</v>
      </c>
      <c r="N349" s="37"/>
      <c r="O349" s="102">
        <f t="shared" si="43"/>
        <v>0</v>
      </c>
      <c r="P349" s="104">
        <f t="shared" si="46"/>
        <v>0</v>
      </c>
    </row>
    <row r="350" spans="1:16" hidden="1" x14ac:dyDescent="0.2">
      <c r="A350" s="65">
        <v>3311401020875</v>
      </c>
      <c r="B350" s="39" t="s">
        <v>302</v>
      </c>
      <c r="C350" s="30"/>
      <c r="D350" s="31">
        <f>SUM(D351)</f>
        <v>0</v>
      </c>
      <c r="E350" s="31">
        <f>SUM(E351)</f>
        <v>0</v>
      </c>
      <c r="F350" s="32">
        <f t="shared" si="40"/>
        <v>0</v>
      </c>
      <c r="G350" s="102">
        <f t="shared" si="44"/>
        <v>0</v>
      </c>
      <c r="H350" s="31">
        <f>SUM(H351)</f>
        <v>0</v>
      </c>
      <c r="I350" s="34">
        <f t="shared" si="45"/>
        <v>0</v>
      </c>
      <c r="J350" s="31">
        <f>SUM(J351)</f>
        <v>0</v>
      </c>
      <c r="K350" s="102">
        <f t="shared" si="41"/>
        <v>0</v>
      </c>
      <c r="L350" s="103">
        <f t="shared" si="47"/>
        <v>0</v>
      </c>
      <c r="M350" s="102">
        <f t="shared" si="42"/>
        <v>0</v>
      </c>
      <c r="N350" s="31">
        <f>SUM(N351)</f>
        <v>0</v>
      </c>
      <c r="O350" s="102">
        <f t="shared" si="43"/>
        <v>0</v>
      </c>
      <c r="P350" s="104">
        <f t="shared" si="46"/>
        <v>0</v>
      </c>
    </row>
    <row r="351" spans="1:16" hidden="1" x14ac:dyDescent="0.2">
      <c r="A351" s="65">
        <v>3311401020875100</v>
      </c>
      <c r="B351" s="39" t="s">
        <v>302</v>
      </c>
      <c r="C351" s="30"/>
      <c r="D351" s="37"/>
      <c r="E351" s="37"/>
      <c r="F351" s="32">
        <f t="shared" si="40"/>
        <v>0</v>
      </c>
      <c r="G351" s="102">
        <f t="shared" si="44"/>
        <v>0</v>
      </c>
      <c r="H351" s="37"/>
      <c r="I351" s="34">
        <f t="shared" si="45"/>
        <v>0</v>
      </c>
      <c r="J351" s="37"/>
      <c r="K351" s="102">
        <f t="shared" si="41"/>
        <v>0</v>
      </c>
      <c r="L351" s="103">
        <f t="shared" si="47"/>
        <v>0</v>
      </c>
      <c r="M351" s="102">
        <f t="shared" si="42"/>
        <v>0</v>
      </c>
      <c r="N351" s="37"/>
      <c r="O351" s="102">
        <f t="shared" si="43"/>
        <v>0</v>
      </c>
      <c r="P351" s="104">
        <f t="shared" si="46"/>
        <v>0</v>
      </c>
    </row>
    <row r="352" spans="1:16" hidden="1" x14ac:dyDescent="0.2">
      <c r="A352" s="65">
        <v>3311401020876</v>
      </c>
      <c r="B352" s="66" t="s">
        <v>303</v>
      </c>
      <c r="C352" s="30"/>
      <c r="D352" s="31">
        <f>SUM(D353)</f>
        <v>0</v>
      </c>
      <c r="E352" s="31">
        <f>SUM(E353)</f>
        <v>0</v>
      </c>
      <c r="F352" s="32">
        <f t="shared" si="40"/>
        <v>0</v>
      </c>
      <c r="G352" s="102">
        <f t="shared" si="44"/>
        <v>0</v>
      </c>
      <c r="H352" s="31">
        <f>SUM(H353)</f>
        <v>0</v>
      </c>
      <c r="I352" s="34">
        <f t="shared" si="45"/>
        <v>0</v>
      </c>
      <c r="J352" s="31">
        <f>SUM(J353)</f>
        <v>0</v>
      </c>
      <c r="K352" s="102">
        <f t="shared" si="41"/>
        <v>0</v>
      </c>
      <c r="L352" s="103">
        <f t="shared" si="47"/>
        <v>0</v>
      </c>
      <c r="M352" s="102">
        <f t="shared" si="42"/>
        <v>0</v>
      </c>
      <c r="N352" s="31">
        <f>SUM(N353)</f>
        <v>0</v>
      </c>
      <c r="O352" s="102">
        <f t="shared" si="43"/>
        <v>0</v>
      </c>
      <c r="P352" s="104">
        <f t="shared" si="46"/>
        <v>0</v>
      </c>
    </row>
    <row r="353" spans="1:16" hidden="1" x14ac:dyDescent="0.2">
      <c r="A353" s="65">
        <v>3311401020876100</v>
      </c>
      <c r="B353" s="66" t="s">
        <v>304</v>
      </c>
      <c r="C353" s="30"/>
      <c r="D353" s="37"/>
      <c r="E353" s="37"/>
      <c r="F353" s="32">
        <f t="shared" si="40"/>
        <v>0</v>
      </c>
      <c r="G353" s="102">
        <f t="shared" si="44"/>
        <v>0</v>
      </c>
      <c r="H353" s="37"/>
      <c r="I353" s="34">
        <f t="shared" si="45"/>
        <v>0</v>
      </c>
      <c r="J353" s="37"/>
      <c r="K353" s="102">
        <f t="shared" si="41"/>
        <v>0</v>
      </c>
      <c r="L353" s="103">
        <f t="shared" si="47"/>
        <v>0</v>
      </c>
      <c r="M353" s="102">
        <f t="shared" si="42"/>
        <v>0</v>
      </c>
      <c r="N353" s="37"/>
      <c r="O353" s="102">
        <f t="shared" si="43"/>
        <v>0</v>
      </c>
      <c r="P353" s="104">
        <f t="shared" si="46"/>
        <v>0</v>
      </c>
    </row>
    <row r="354" spans="1:16" hidden="1" x14ac:dyDescent="0.2">
      <c r="A354" s="65">
        <v>3311401020877</v>
      </c>
      <c r="B354" s="66" t="s">
        <v>305</v>
      </c>
      <c r="C354" s="30"/>
      <c r="D354" s="31">
        <f>SUM(D355)</f>
        <v>0</v>
      </c>
      <c r="E354" s="31">
        <f>SUM(E355)</f>
        <v>0</v>
      </c>
      <c r="F354" s="32">
        <f t="shared" si="40"/>
        <v>0</v>
      </c>
      <c r="G354" s="102">
        <f t="shared" si="44"/>
        <v>0</v>
      </c>
      <c r="H354" s="31">
        <f>SUM(H355)</f>
        <v>0</v>
      </c>
      <c r="I354" s="34">
        <f t="shared" si="45"/>
        <v>0</v>
      </c>
      <c r="J354" s="31">
        <f>SUM(J355)</f>
        <v>0</v>
      </c>
      <c r="K354" s="102">
        <f t="shared" si="41"/>
        <v>0</v>
      </c>
      <c r="L354" s="103">
        <f t="shared" si="47"/>
        <v>0</v>
      </c>
      <c r="M354" s="102">
        <f t="shared" si="42"/>
        <v>0</v>
      </c>
      <c r="N354" s="31">
        <f>SUM(N355)</f>
        <v>0</v>
      </c>
      <c r="O354" s="102">
        <f t="shared" si="43"/>
        <v>0</v>
      </c>
      <c r="P354" s="104">
        <f t="shared" si="46"/>
        <v>0</v>
      </c>
    </row>
    <row r="355" spans="1:16" ht="25.5" hidden="1" x14ac:dyDescent="0.2">
      <c r="A355" s="65">
        <v>3311401020877100</v>
      </c>
      <c r="B355" s="66" t="s">
        <v>306</v>
      </c>
      <c r="C355" s="30"/>
      <c r="D355" s="37"/>
      <c r="E355" s="37"/>
      <c r="F355" s="32">
        <f t="shared" si="40"/>
        <v>0</v>
      </c>
      <c r="G355" s="102">
        <f t="shared" si="44"/>
        <v>0</v>
      </c>
      <c r="H355" s="37"/>
      <c r="I355" s="34">
        <f t="shared" si="45"/>
        <v>0</v>
      </c>
      <c r="J355" s="37"/>
      <c r="K355" s="102">
        <f t="shared" si="41"/>
        <v>0</v>
      </c>
      <c r="L355" s="103">
        <f t="shared" si="47"/>
        <v>0</v>
      </c>
      <c r="M355" s="102">
        <f t="shared" si="42"/>
        <v>0</v>
      </c>
      <c r="N355" s="37"/>
      <c r="O355" s="102">
        <f t="shared" si="43"/>
        <v>0</v>
      </c>
      <c r="P355" s="104">
        <f t="shared" si="46"/>
        <v>0</v>
      </c>
    </row>
    <row r="356" spans="1:16" hidden="1" x14ac:dyDescent="0.2">
      <c r="A356" s="65">
        <v>3311401020878</v>
      </c>
      <c r="B356" s="66" t="s">
        <v>307</v>
      </c>
      <c r="C356" s="30"/>
      <c r="D356" s="31">
        <f>SUM(D357)</f>
        <v>0</v>
      </c>
      <c r="E356" s="31">
        <f>SUM(E357)</f>
        <v>0</v>
      </c>
      <c r="F356" s="32">
        <f t="shared" si="40"/>
        <v>0</v>
      </c>
      <c r="G356" s="102">
        <f t="shared" si="44"/>
        <v>0</v>
      </c>
      <c r="H356" s="31">
        <f>SUM(H357)</f>
        <v>0</v>
      </c>
      <c r="I356" s="34">
        <f t="shared" si="45"/>
        <v>0</v>
      </c>
      <c r="J356" s="31">
        <f>SUM(J357)</f>
        <v>0</v>
      </c>
      <c r="K356" s="102">
        <f t="shared" si="41"/>
        <v>0</v>
      </c>
      <c r="L356" s="103">
        <f t="shared" si="47"/>
        <v>0</v>
      </c>
      <c r="M356" s="102">
        <f t="shared" si="42"/>
        <v>0</v>
      </c>
      <c r="N356" s="31">
        <f>SUM(N357)</f>
        <v>0</v>
      </c>
      <c r="O356" s="102">
        <f t="shared" si="43"/>
        <v>0</v>
      </c>
      <c r="P356" s="104">
        <f t="shared" si="46"/>
        <v>0</v>
      </c>
    </row>
    <row r="357" spans="1:16" hidden="1" x14ac:dyDescent="0.2">
      <c r="A357" s="65">
        <v>3311401020878100</v>
      </c>
      <c r="B357" s="66" t="s">
        <v>308</v>
      </c>
      <c r="C357" s="30"/>
      <c r="D357" s="37"/>
      <c r="E357" s="37"/>
      <c r="F357" s="32">
        <f t="shared" si="40"/>
        <v>0</v>
      </c>
      <c r="G357" s="102">
        <f t="shared" si="44"/>
        <v>0</v>
      </c>
      <c r="H357" s="37"/>
      <c r="I357" s="34">
        <f t="shared" si="45"/>
        <v>0</v>
      </c>
      <c r="J357" s="37"/>
      <c r="K357" s="102">
        <f t="shared" si="41"/>
        <v>0</v>
      </c>
      <c r="L357" s="103">
        <f t="shared" si="47"/>
        <v>0</v>
      </c>
      <c r="M357" s="102">
        <f t="shared" si="42"/>
        <v>0</v>
      </c>
      <c r="N357" s="37"/>
      <c r="O357" s="102">
        <f t="shared" si="43"/>
        <v>0</v>
      </c>
      <c r="P357" s="104">
        <f t="shared" si="46"/>
        <v>0</v>
      </c>
    </row>
    <row r="358" spans="1:16" hidden="1" x14ac:dyDescent="0.2">
      <c r="A358" s="65">
        <v>3311401020879</v>
      </c>
      <c r="B358" s="66" t="s">
        <v>309</v>
      </c>
      <c r="C358" s="30"/>
      <c r="D358" s="31">
        <f>SUM(D359)</f>
        <v>0</v>
      </c>
      <c r="E358" s="31">
        <f>SUM(E359)</f>
        <v>0</v>
      </c>
      <c r="F358" s="32">
        <f t="shared" si="40"/>
        <v>0</v>
      </c>
      <c r="G358" s="102">
        <f t="shared" si="44"/>
        <v>0</v>
      </c>
      <c r="H358" s="31">
        <f>SUM(H359)</f>
        <v>0</v>
      </c>
      <c r="I358" s="34">
        <f t="shared" si="45"/>
        <v>0</v>
      </c>
      <c r="J358" s="31">
        <f>SUM(J359)</f>
        <v>0</v>
      </c>
      <c r="K358" s="102">
        <f t="shared" si="41"/>
        <v>0</v>
      </c>
      <c r="L358" s="103">
        <f t="shared" si="47"/>
        <v>0</v>
      </c>
      <c r="M358" s="102">
        <f t="shared" si="42"/>
        <v>0</v>
      </c>
      <c r="N358" s="31">
        <f>SUM(N359)</f>
        <v>0</v>
      </c>
      <c r="O358" s="102">
        <f t="shared" si="43"/>
        <v>0</v>
      </c>
      <c r="P358" s="104">
        <f t="shared" si="46"/>
        <v>0</v>
      </c>
    </row>
    <row r="359" spans="1:16" hidden="1" x14ac:dyDescent="0.2">
      <c r="A359" s="65">
        <v>3311401020879100</v>
      </c>
      <c r="B359" s="66" t="s">
        <v>310</v>
      </c>
      <c r="C359" s="30"/>
      <c r="D359" s="37"/>
      <c r="E359" s="37"/>
      <c r="F359" s="32">
        <f t="shared" si="40"/>
        <v>0</v>
      </c>
      <c r="G359" s="102">
        <f t="shared" si="44"/>
        <v>0</v>
      </c>
      <c r="H359" s="37"/>
      <c r="I359" s="34">
        <f t="shared" si="45"/>
        <v>0</v>
      </c>
      <c r="J359" s="37"/>
      <c r="K359" s="102">
        <f t="shared" si="41"/>
        <v>0</v>
      </c>
      <c r="L359" s="103">
        <f t="shared" si="47"/>
        <v>0</v>
      </c>
      <c r="M359" s="102">
        <f t="shared" si="42"/>
        <v>0</v>
      </c>
      <c r="N359" s="37"/>
      <c r="O359" s="102">
        <f t="shared" si="43"/>
        <v>0</v>
      </c>
      <c r="P359" s="104">
        <f t="shared" si="46"/>
        <v>0</v>
      </c>
    </row>
    <row r="360" spans="1:16" hidden="1" x14ac:dyDescent="0.2">
      <c r="A360" s="65">
        <v>3311401020880</v>
      </c>
      <c r="B360" s="66" t="s">
        <v>311</v>
      </c>
      <c r="C360" s="30"/>
      <c r="D360" s="31">
        <f>SUM(D361)</f>
        <v>0</v>
      </c>
      <c r="E360" s="31">
        <f>SUM(E361)</f>
        <v>0</v>
      </c>
      <c r="F360" s="32">
        <f t="shared" si="40"/>
        <v>0</v>
      </c>
      <c r="G360" s="102">
        <f t="shared" si="44"/>
        <v>0</v>
      </c>
      <c r="H360" s="31">
        <f>SUM(H361)</f>
        <v>0</v>
      </c>
      <c r="I360" s="34">
        <f t="shared" si="45"/>
        <v>0</v>
      </c>
      <c r="J360" s="31">
        <f>SUM(J361)</f>
        <v>0</v>
      </c>
      <c r="K360" s="102">
        <f t="shared" si="41"/>
        <v>0</v>
      </c>
      <c r="L360" s="103">
        <f t="shared" si="47"/>
        <v>0</v>
      </c>
      <c r="M360" s="102">
        <f t="shared" si="42"/>
        <v>0</v>
      </c>
      <c r="N360" s="31">
        <f>SUM(N361)</f>
        <v>0</v>
      </c>
      <c r="O360" s="102">
        <f t="shared" si="43"/>
        <v>0</v>
      </c>
      <c r="P360" s="104">
        <f t="shared" si="46"/>
        <v>0</v>
      </c>
    </row>
    <row r="361" spans="1:16" hidden="1" x14ac:dyDescent="0.2">
      <c r="A361" s="65">
        <v>3311401020880110</v>
      </c>
      <c r="B361" s="66" t="s">
        <v>312</v>
      </c>
      <c r="C361" s="30"/>
      <c r="D361" s="37"/>
      <c r="E361" s="37"/>
      <c r="F361" s="32">
        <f t="shared" si="40"/>
        <v>0</v>
      </c>
      <c r="G361" s="102">
        <f t="shared" si="44"/>
        <v>0</v>
      </c>
      <c r="H361" s="37"/>
      <c r="I361" s="34">
        <f t="shared" si="45"/>
        <v>0</v>
      </c>
      <c r="J361" s="37"/>
      <c r="K361" s="102">
        <f t="shared" si="41"/>
        <v>0</v>
      </c>
      <c r="L361" s="103">
        <f t="shared" si="47"/>
        <v>0</v>
      </c>
      <c r="M361" s="102">
        <f t="shared" si="42"/>
        <v>0</v>
      </c>
      <c r="N361" s="37"/>
      <c r="O361" s="102">
        <f t="shared" si="43"/>
        <v>0</v>
      </c>
      <c r="P361" s="104">
        <f t="shared" si="46"/>
        <v>0</v>
      </c>
    </row>
    <row r="362" spans="1:16" ht="25.5" hidden="1" x14ac:dyDescent="0.2">
      <c r="A362" s="65">
        <v>3311401020881</v>
      </c>
      <c r="B362" s="39" t="s">
        <v>313</v>
      </c>
      <c r="C362" s="30"/>
      <c r="D362" s="31">
        <f>SUM(D363)</f>
        <v>0</v>
      </c>
      <c r="E362" s="31">
        <f>SUM(E363)</f>
        <v>0</v>
      </c>
      <c r="F362" s="32">
        <f t="shared" si="40"/>
        <v>0</v>
      </c>
      <c r="G362" s="102">
        <f t="shared" si="44"/>
        <v>0</v>
      </c>
      <c r="H362" s="31">
        <f>SUM(H363)</f>
        <v>0</v>
      </c>
      <c r="I362" s="34">
        <f t="shared" si="45"/>
        <v>0</v>
      </c>
      <c r="J362" s="31">
        <f>SUM(J363)</f>
        <v>0</v>
      </c>
      <c r="K362" s="102">
        <f t="shared" si="41"/>
        <v>0</v>
      </c>
      <c r="L362" s="103">
        <f t="shared" si="47"/>
        <v>0</v>
      </c>
      <c r="M362" s="102">
        <f t="shared" si="42"/>
        <v>0</v>
      </c>
      <c r="N362" s="31">
        <f>SUM(N363)</f>
        <v>0</v>
      </c>
      <c r="O362" s="102">
        <f t="shared" si="43"/>
        <v>0</v>
      </c>
      <c r="P362" s="104">
        <f t="shared" si="46"/>
        <v>0</v>
      </c>
    </row>
    <row r="363" spans="1:16" ht="25.5" hidden="1" x14ac:dyDescent="0.2">
      <c r="A363" s="65">
        <v>3311401020881110</v>
      </c>
      <c r="B363" s="39" t="s">
        <v>313</v>
      </c>
      <c r="C363" s="30"/>
      <c r="D363" s="37"/>
      <c r="E363" s="37"/>
      <c r="F363" s="32">
        <f t="shared" si="40"/>
        <v>0</v>
      </c>
      <c r="G363" s="102">
        <f t="shared" si="44"/>
        <v>0</v>
      </c>
      <c r="H363" s="37"/>
      <c r="I363" s="34">
        <f t="shared" si="45"/>
        <v>0</v>
      </c>
      <c r="J363" s="37"/>
      <c r="K363" s="102">
        <f t="shared" si="41"/>
        <v>0</v>
      </c>
      <c r="L363" s="103">
        <f t="shared" si="47"/>
        <v>0</v>
      </c>
      <c r="M363" s="102">
        <f t="shared" si="42"/>
        <v>0</v>
      </c>
      <c r="N363" s="37"/>
      <c r="O363" s="102">
        <f t="shared" si="43"/>
        <v>0</v>
      </c>
      <c r="P363" s="104">
        <f t="shared" si="46"/>
        <v>0</v>
      </c>
    </row>
    <row r="364" spans="1:16" ht="25.5" hidden="1" x14ac:dyDescent="0.2">
      <c r="A364" s="65">
        <v>3311401020882</v>
      </c>
      <c r="B364" s="39" t="s">
        <v>314</v>
      </c>
      <c r="C364" s="30"/>
      <c r="D364" s="31">
        <f>SUM(D365)</f>
        <v>0</v>
      </c>
      <c r="E364" s="31">
        <f>SUM(E365)</f>
        <v>0</v>
      </c>
      <c r="F364" s="32">
        <f t="shared" si="40"/>
        <v>0</v>
      </c>
      <c r="G364" s="102">
        <f t="shared" si="44"/>
        <v>0</v>
      </c>
      <c r="H364" s="31">
        <f>SUM(H365)</f>
        <v>0</v>
      </c>
      <c r="I364" s="34">
        <f t="shared" si="45"/>
        <v>0</v>
      </c>
      <c r="J364" s="31">
        <f>SUM(J365)</f>
        <v>0</v>
      </c>
      <c r="K364" s="102">
        <f t="shared" si="41"/>
        <v>0</v>
      </c>
      <c r="L364" s="103">
        <f t="shared" si="47"/>
        <v>0</v>
      </c>
      <c r="M364" s="102">
        <f t="shared" si="42"/>
        <v>0</v>
      </c>
      <c r="N364" s="31">
        <f>SUM(N365)</f>
        <v>0</v>
      </c>
      <c r="O364" s="102">
        <f t="shared" si="43"/>
        <v>0</v>
      </c>
      <c r="P364" s="104">
        <f t="shared" si="46"/>
        <v>0</v>
      </c>
    </row>
    <row r="365" spans="1:16" ht="25.5" hidden="1" x14ac:dyDescent="0.2">
      <c r="A365" s="65">
        <v>3311401020882110</v>
      </c>
      <c r="B365" s="39" t="s">
        <v>314</v>
      </c>
      <c r="C365" s="30"/>
      <c r="D365" s="37"/>
      <c r="E365" s="37"/>
      <c r="F365" s="32">
        <f t="shared" si="40"/>
        <v>0</v>
      </c>
      <c r="G365" s="102">
        <f t="shared" si="44"/>
        <v>0</v>
      </c>
      <c r="H365" s="37"/>
      <c r="I365" s="34">
        <f t="shared" si="45"/>
        <v>0</v>
      </c>
      <c r="J365" s="37"/>
      <c r="K365" s="102">
        <f t="shared" si="41"/>
        <v>0</v>
      </c>
      <c r="L365" s="103">
        <f t="shared" si="47"/>
        <v>0</v>
      </c>
      <c r="M365" s="102">
        <f t="shared" si="42"/>
        <v>0</v>
      </c>
      <c r="N365" s="37"/>
      <c r="O365" s="102">
        <f t="shared" si="43"/>
        <v>0</v>
      </c>
      <c r="P365" s="104">
        <f t="shared" si="46"/>
        <v>0</v>
      </c>
    </row>
    <row r="366" spans="1:16" hidden="1" x14ac:dyDescent="0.2">
      <c r="A366" s="65">
        <v>3311401020883</v>
      </c>
      <c r="B366" s="39" t="s">
        <v>315</v>
      </c>
      <c r="C366" s="30"/>
      <c r="D366" s="31">
        <f>SUM(D367)</f>
        <v>0</v>
      </c>
      <c r="E366" s="31">
        <f>SUM(E367)</f>
        <v>0</v>
      </c>
      <c r="F366" s="32">
        <f t="shared" si="40"/>
        <v>0</v>
      </c>
      <c r="G366" s="102">
        <f t="shared" si="44"/>
        <v>0</v>
      </c>
      <c r="H366" s="31">
        <f>SUM(H367)</f>
        <v>0</v>
      </c>
      <c r="I366" s="34">
        <f t="shared" si="45"/>
        <v>0</v>
      </c>
      <c r="J366" s="31">
        <f>SUM(J367)</f>
        <v>0</v>
      </c>
      <c r="K366" s="102">
        <f t="shared" si="41"/>
        <v>0</v>
      </c>
      <c r="L366" s="103">
        <f t="shared" si="47"/>
        <v>0</v>
      </c>
      <c r="M366" s="102">
        <f t="shared" si="42"/>
        <v>0</v>
      </c>
      <c r="N366" s="31">
        <f>SUM(N367)</f>
        <v>0</v>
      </c>
      <c r="O366" s="102">
        <f t="shared" si="43"/>
        <v>0</v>
      </c>
      <c r="P366" s="104">
        <f t="shared" si="46"/>
        <v>0</v>
      </c>
    </row>
    <row r="367" spans="1:16" hidden="1" x14ac:dyDescent="0.2">
      <c r="A367" s="65">
        <v>3311401020883110</v>
      </c>
      <c r="B367" s="39" t="s">
        <v>315</v>
      </c>
      <c r="C367" s="30"/>
      <c r="D367" s="37"/>
      <c r="E367" s="37"/>
      <c r="F367" s="32">
        <f t="shared" si="40"/>
        <v>0</v>
      </c>
      <c r="G367" s="102">
        <f t="shared" si="44"/>
        <v>0</v>
      </c>
      <c r="H367" s="37"/>
      <c r="I367" s="34">
        <f t="shared" si="45"/>
        <v>0</v>
      </c>
      <c r="J367" s="37"/>
      <c r="K367" s="102">
        <f t="shared" si="41"/>
        <v>0</v>
      </c>
      <c r="L367" s="103">
        <f t="shared" si="47"/>
        <v>0</v>
      </c>
      <c r="M367" s="102">
        <f t="shared" si="42"/>
        <v>0</v>
      </c>
      <c r="N367" s="37"/>
      <c r="O367" s="102">
        <f t="shared" si="43"/>
        <v>0</v>
      </c>
      <c r="P367" s="104">
        <f t="shared" si="46"/>
        <v>0</v>
      </c>
    </row>
    <row r="368" spans="1:16" ht="25.5" hidden="1" x14ac:dyDescent="0.2">
      <c r="A368" s="65">
        <v>3311401020948</v>
      </c>
      <c r="B368" s="66" t="s">
        <v>316</v>
      </c>
      <c r="C368" s="30"/>
      <c r="D368" s="31">
        <f>SUM(D369)</f>
        <v>0</v>
      </c>
      <c r="E368" s="31">
        <f>SUM(E369)</f>
        <v>0</v>
      </c>
      <c r="F368" s="32">
        <f t="shared" si="40"/>
        <v>0</v>
      </c>
      <c r="G368" s="102">
        <f t="shared" si="44"/>
        <v>0</v>
      </c>
      <c r="H368" s="31">
        <f>SUM(H369)</f>
        <v>0</v>
      </c>
      <c r="I368" s="34">
        <f t="shared" si="45"/>
        <v>0</v>
      </c>
      <c r="J368" s="31">
        <f>SUM(J369)</f>
        <v>0</v>
      </c>
      <c r="K368" s="102">
        <f t="shared" si="41"/>
        <v>0</v>
      </c>
      <c r="L368" s="103">
        <f t="shared" si="47"/>
        <v>0</v>
      </c>
      <c r="M368" s="102">
        <f t="shared" si="42"/>
        <v>0</v>
      </c>
      <c r="N368" s="31">
        <f>SUM(N369)</f>
        <v>0</v>
      </c>
      <c r="O368" s="102">
        <f t="shared" si="43"/>
        <v>0</v>
      </c>
      <c r="P368" s="104">
        <f t="shared" si="46"/>
        <v>0</v>
      </c>
    </row>
    <row r="369" spans="1:16" ht="25.5" hidden="1" x14ac:dyDescent="0.2">
      <c r="A369" s="65">
        <v>3311401020948100</v>
      </c>
      <c r="B369" s="66" t="s">
        <v>316</v>
      </c>
      <c r="C369" s="30"/>
      <c r="D369" s="37"/>
      <c r="E369" s="37"/>
      <c r="F369" s="32">
        <f t="shared" si="40"/>
        <v>0</v>
      </c>
      <c r="G369" s="102">
        <f t="shared" si="44"/>
        <v>0</v>
      </c>
      <c r="H369" s="37"/>
      <c r="I369" s="34">
        <f t="shared" si="45"/>
        <v>0</v>
      </c>
      <c r="J369" s="37"/>
      <c r="K369" s="102">
        <f t="shared" si="41"/>
        <v>0</v>
      </c>
      <c r="L369" s="103">
        <f t="shared" si="47"/>
        <v>0</v>
      </c>
      <c r="M369" s="102">
        <f t="shared" si="42"/>
        <v>0</v>
      </c>
      <c r="N369" s="37"/>
      <c r="O369" s="102">
        <f t="shared" si="43"/>
        <v>0</v>
      </c>
      <c r="P369" s="104">
        <f t="shared" si="46"/>
        <v>0</v>
      </c>
    </row>
    <row r="370" spans="1:16" ht="25.5" hidden="1" x14ac:dyDescent="0.2">
      <c r="A370" s="65">
        <v>331140103</v>
      </c>
      <c r="B370" s="66" t="s">
        <v>317</v>
      </c>
      <c r="C370" s="30"/>
      <c r="D370" s="31">
        <f>SUM(D371+D373+D375+D377+D379+D381+D384+D386+D388+D390+D392+D394+D396+D398+D400+D402+D404+D406+D408+D410+D412+D414+D416+D418+D420+D422)</f>
        <v>0</v>
      </c>
      <c r="E370" s="31">
        <f>SUM(E371+E373+E375+E377+E379+E381+E384+E386+E388+E390+E392+E394+E396+E398+E400+E402+E404+E406+E408+E410+E412+E414+E416+E418+E420+E422)</f>
        <v>0</v>
      </c>
      <c r="F370" s="32">
        <f t="shared" si="40"/>
        <v>0</v>
      </c>
      <c r="G370" s="102">
        <f t="shared" si="44"/>
        <v>0</v>
      </c>
      <c r="H370" s="31">
        <f>SUM(H371+H373+H375+H377+H379+H381+H384+H386+H388+H390+H392+H394+H396+H398+H400+H402+H404+H406+H408+H410+H412+H414+H416+H418+H420+H422)</f>
        <v>0</v>
      </c>
      <c r="I370" s="34">
        <f t="shared" si="45"/>
        <v>0</v>
      </c>
      <c r="J370" s="31">
        <f>SUM(J371+J373+J375+J377+J379+J381+J384+J386+J388+J390+J392+J394+J396+J398+J400+J402+J404+J406+J408+J410+J412+J414+J416+J418+J420+J422)</f>
        <v>0</v>
      </c>
      <c r="K370" s="102">
        <f t="shared" si="41"/>
        <v>0</v>
      </c>
      <c r="L370" s="103">
        <f t="shared" si="47"/>
        <v>0</v>
      </c>
      <c r="M370" s="102">
        <f t="shared" si="42"/>
        <v>0</v>
      </c>
      <c r="N370" s="31">
        <f>SUM(N371+N373+N375+N377+N379+N381+N384+N386+N388+N390+N392+N394+N396+N398+N400+N402+N404+N406+N408+N410+N412+N414+N416+N418+N420+N422)</f>
        <v>0</v>
      </c>
      <c r="O370" s="102">
        <f t="shared" si="43"/>
        <v>0</v>
      </c>
      <c r="P370" s="104">
        <f t="shared" si="46"/>
        <v>0</v>
      </c>
    </row>
    <row r="371" spans="1:16" hidden="1" x14ac:dyDescent="0.2">
      <c r="A371" s="28">
        <v>3311401030262</v>
      </c>
      <c r="B371" s="39" t="s">
        <v>318</v>
      </c>
      <c r="C371" s="30"/>
      <c r="D371" s="31">
        <f>SUM(D372)</f>
        <v>0</v>
      </c>
      <c r="E371" s="31">
        <f>SUM(E372)</f>
        <v>0</v>
      </c>
      <c r="F371" s="32">
        <f t="shared" si="40"/>
        <v>0</v>
      </c>
      <c r="G371" s="102">
        <f t="shared" si="44"/>
        <v>0</v>
      </c>
      <c r="H371" s="31">
        <f>SUM(H372)</f>
        <v>0</v>
      </c>
      <c r="I371" s="34">
        <f t="shared" si="45"/>
        <v>0</v>
      </c>
      <c r="J371" s="31">
        <f>SUM(J372)</f>
        <v>0</v>
      </c>
      <c r="K371" s="102">
        <f t="shared" si="41"/>
        <v>0</v>
      </c>
      <c r="L371" s="103">
        <f t="shared" si="47"/>
        <v>0</v>
      </c>
      <c r="M371" s="102">
        <f t="shared" si="42"/>
        <v>0</v>
      </c>
      <c r="N371" s="31">
        <f>SUM(N372)</f>
        <v>0</v>
      </c>
      <c r="O371" s="102">
        <f t="shared" si="43"/>
        <v>0</v>
      </c>
      <c r="P371" s="104">
        <f t="shared" si="46"/>
        <v>0</v>
      </c>
    </row>
    <row r="372" spans="1:16" hidden="1" x14ac:dyDescent="0.2">
      <c r="A372" s="28">
        <v>3311401030262110</v>
      </c>
      <c r="B372" s="39" t="s">
        <v>318</v>
      </c>
      <c r="C372" s="30"/>
      <c r="D372" s="37"/>
      <c r="E372" s="37"/>
      <c r="F372" s="32">
        <f t="shared" si="40"/>
        <v>0</v>
      </c>
      <c r="G372" s="102">
        <f t="shared" si="44"/>
        <v>0</v>
      </c>
      <c r="H372" s="37"/>
      <c r="I372" s="34">
        <f t="shared" si="45"/>
        <v>0</v>
      </c>
      <c r="J372" s="37"/>
      <c r="K372" s="102">
        <f t="shared" si="41"/>
        <v>0</v>
      </c>
      <c r="L372" s="103">
        <f t="shared" si="47"/>
        <v>0</v>
      </c>
      <c r="M372" s="102">
        <f t="shared" si="42"/>
        <v>0</v>
      </c>
      <c r="N372" s="37"/>
      <c r="O372" s="102">
        <f t="shared" si="43"/>
        <v>0</v>
      </c>
      <c r="P372" s="104">
        <f t="shared" si="46"/>
        <v>0</v>
      </c>
    </row>
    <row r="373" spans="1:16" ht="25.5" hidden="1" x14ac:dyDescent="0.2">
      <c r="A373" s="65">
        <v>3311401030379</v>
      </c>
      <c r="B373" s="66" t="s">
        <v>319</v>
      </c>
      <c r="C373" s="30"/>
      <c r="D373" s="31">
        <f>SUM(D374)</f>
        <v>0</v>
      </c>
      <c r="E373" s="31">
        <f>SUM(E374)</f>
        <v>0</v>
      </c>
      <c r="F373" s="32">
        <f t="shared" si="40"/>
        <v>0</v>
      </c>
      <c r="G373" s="102">
        <f t="shared" si="44"/>
        <v>0</v>
      </c>
      <c r="H373" s="31">
        <f>SUM(H374)</f>
        <v>0</v>
      </c>
      <c r="I373" s="34">
        <f t="shared" si="45"/>
        <v>0</v>
      </c>
      <c r="J373" s="31">
        <f>SUM(J374)</f>
        <v>0</v>
      </c>
      <c r="K373" s="102">
        <f t="shared" si="41"/>
        <v>0</v>
      </c>
      <c r="L373" s="103">
        <f t="shared" si="47"/>
        <v>0</v>
      </c>
      <c r="M373" s="102">
        <f t="shared" si="42"/>
        <v>0</v>
      </c>
      <c r="N373" s="31">
        <f>SUM(N374)</f>
        <v>0</v>
      </c>
      <c r="O373" s="102">
        <f t="shared" si="43"/>
        <v>0</v>
      </c>
      <c r="P373" s="104">
        <f t="shared" si="46"/>
        <v>0</v>
      </c>
    </row>
    <row r="374" spans="1:16" ht="25.5" hidden="1" x14ac:dyDescent="0.2">
      <c r="A374" s="65">
        <v>3311401030379110</v>
      </c>
      <c r="B374" s="66" t="s">
        <v>320</v>
      </c>
      <c r="C374" s="30"/>
      <c r="D374" s="37"/>
      <c r="E374" s="37"/>
      <c r="F374" s="32">
        <f t="shared" si="40"/>
        <v>0</v>
      </c>
      <c r="G374" s="102">
        <f t="shared" si="44"/>
        <v>0</v>
      </c>
      <c r="H374" s="37"/>
      <c r="I374" s="34">
        <f t="shared" si="45"/>
        <v>0</v>
      </c>
      <c r="J374" s="37"/>
      <c r="K374" s="102">
        <f t="shared" si="41"/>
        <v>0</v>
      </c>
      <c r="L374" s="103">
        <f t="shared" si="47"/>
        <v>0</v>
      </c>
      <c r="M374" s="102">
        <f t="shared" si="42"/>
        <v>0</v>
      </c>
      <c r="N374" s="37"/>
      <c r="O374" s="102">
        <f t="shared" si="43"/>
        <v>0</v>
      </c>
      <c r="P374" s="104">
        <f t="shared" si="46"/>
        <v>0</v>
      </c>
    </row>
    <row r="375" spans="1:16" ht="25.5" hidden="1" x14ac:dyDescent="0.2">
      <c r="A375" s="65">
        <v>3311401030380</v>
      </c>
      <c r="B375" s="66" t="s">
        <v>321</v>
      </c>
      <c r="C375" s="30"/>
      <c r="D375" s="31">
        <f>SUM(D376)</f>
        <v>0</v>
      </c>
      <c r="E375" s="31">
        <f>SUM(E376)</f>
        <v>0</v>
      </c>
      <c r="F375" s="32">
        <f t="shared" si="40"/>
        <v>0</v>
      </c>
      <c r="G375" s="102">
        <f t="shared" si="44"/>
        <v>0</v>
      </c>
      <c r="H375" s="31">
        <f>SUM(H376)</f>
        <v>0</v>
      </c>
      <c r="I375" s="34">
        <f t="shared" si="45"/>
        <v>0</v>
      </c>
      <c r="J375" s="31">
        <f>SUM(J376)</f>
        <v>0</v>
      </c>
      <c r="K375" s="102">
        <f t="shared" si="41"/>
        <v>0</v>
      </c>
      <c r="L375" s="103">
        <f t="shared" si="47"/>
        <v>0</v>
      </c>
      <c r="M375" s="102">
        <f t="shared" si="42"/>
        <v>0</v>
      </c>
      <c r="N375" s="31">
        <f>SUM(N376)</f>
        <v>0</v>
      </c>
      <c r="O375" s="102">
        <f t="shared" si="43"/>
        <v>0</v>
      </c>
      <c r="P375" s="104">
        <f t="shared" si="46"/>
        <v>0</v>
      </c>
    </row>
    <row r="376" spans="1:16" ht="25.5" hidden="1" x14ac:dyDescent="0.2">
      <c r="A376" s="65">
        <v>3311401030380110</v>
      </c>
      <c r="B376" s="66" t="s">
        <v>322</v>
      </c>
      <c r="C376" s="30"/>
      <c r="D376" s="37"/>
      <c r="E376" s="37"/>
      <c r="F376" s="32">
        <f t="shared" si="40"/>
        <v>0</v>
      </c>
      <c r="G376" s="102">
        <f t="shared" si="44"/>
        <v>0</v>
      </c>
      <c r="H376" s="37"/>
      <c r="I376" s="34">
        <f t="shared" si="45"/>
        <v>0</v>
      </c>
      <c r="J376" s="37"/>
      <c r="K376" s="102">
        <f t="shared" si="41"/>
        <v>0</v>
      </c>
      <c r="L376" s="103">
        <f t="shared" si="47"/>
        <v>0</v>
      </c>
      <c r="M376" s="102">
        <f t="shared" si="42"/>
        <v>0</v>
      </c>
      <c r="N376" s="37"/>
      <c r="O376" s="102">
        <f t="shared" si="43"/>
        <v>0</v>
      </c>
      <c r="P376" s="104">
        <f t="shared" si="46"/>
        <v>0</v>
      </c>
    </row>
    <row r="377" spans="1:16" ht="25.5" hidden="1" x14ac:dyDescent="0.2">
      <c r="A377" s="65">
        <v>3311401030702</v>
      </c>
      <c r="B377" s="39" t="s">
        <v>323</v>
      </c>
      <c r="C377" s="30"/>
      <c r="D377" s="31">
        <f>SUM(D378)</f>
        <v>0</v>
      </c>
      <c r="E377" s="31">
        <f>SUM(E378)</f>
        <v>0</v>
      </c>
      <c r="F377" s="32">
        <f t="shared" si="40"/>
        <v>0</v>
      </c>
      <c r="G377" s="102">
        <f t="shared" si="44"/>
        <v>0</v>
      </c>
      <c r="H377" s="31">
        <f>SUM(H378)</f>
        <v>0</v>
      </c>
      <c r="I377" s="34">
        <f t="shared" si="45"/>
        <v>0</v>
      </c>
      <c r="J377" s="31">
        <f>SUM(J378)</f>
        <v>0</v>
      </c>
      <c r="K377" s="102">
        <f t="shared" si="41"/>
        <v>0</v>
      </c>
      <c r="L377" s="103">
        <f t="shared" si="47"/>
        <v>0</v>
      </c>
      <c r="M377" s="102">
        <f t="shared" si="42"/>
        <v>0</v>
      </c>
      <c r="N377" s="31">
        <f>SUM(N378)</f>
        <v>0</v>
      </c>
      <c r="O377" s="102">
        <f t="shared" si="43"/>
        <v>0</v>
      </c>
      <c r="P377" s="104">
        <f t="shared" si="46"/>
        <v>0</v>
      </c>
    </row>
    <row r="378" spans="1:16" ht="25.5" hidden="1" x14ac:dyDescent="0.2">
      <c r="A378" s="65">
        <v>3311401030702110</v>
      </c>
      <c r="B378" s="39" t="s">
        <v>323</v>
      </c>
      <c r="C378" s="30"/>
      <c r="D378" s="37"/>
      <c r="E378" s="37"/>
      <c r="F378" s="32">
        <f t="shared" si="40"/>
        <v>0</v>
      </c>
      <c r="G378" s="102">
        <f t="shared" si="44"/>
        <v>0</v>
      </c>
      <c r="H378" s="37"/>
      <c r="I378" s="34">
        <f t="shared" si="45"/>
        <v>0</v>
      </c>
      <c r="J378" s="37"/>
      <c r="K378" s="102">
        <f t="shared" si="41"/>
        <v>0</v>
      </c>
      <c r="L378" s="103">
        <f t="shared" si="47"/>
        <v>0</v>
      </c>
      <c r="M378" s="102">
        <f t="shared" si="42"/>
        <v>0</v>
      </c>
      <c r="N378" s="37"/>
      <c r="O378" s="102">
        <f t="shared" si="43"/>
        <v>0</v>
      </c>
      <c r="P378" s="104">
        <f t="shared" si="46"/>
        <v>0</v>
      </c>
    </row>
    <row r="379" spans="1:16" hidden="1" x14ac:dyDescent="0.2">
      <c r="A379" s="28">
        <v>3311401030888</v>
      </c>
      <c r="B379" s="39" t="s">
        <v>324</v>
      </c>
      <c r="C379" s="30"/>
      <c r="D379" s="31">
        <f>SUM(D380)</f>
        <v>0</v>
      </c>
      <c r="E379" s="31">
        <f>SUM(E380)</f>
        <v>0</v>
      </c>
      <c r="F379" s="32">
        <f t="shared" si="40"/>
        <v>0</v>
      </c>
      <c r="G379" s="102">
        <f t="shared" si="44"/>
        <v>0</v>
      </c>
      <c r="H379" s="31">
        <f>SUM(H380)</f>
        <v>0</v>
      </c>
      <c r="I379" s="34">
        <f t="shared" si="45"/>
        <v>0</v>
      </c>
      <c r="J379" s="31">
        <f>SUM(J380)</f>
        <v>0</v>
      </c>
      <c r="K379" s="102">
        <f t="shared" si="41"/>
        <v>0</v>
      </c>
      <c r="L379" s="103">
        <f t="shared" si="47"/>
        <v>0</v>
      </c>
      <c r="M379" s="102">
        <f t="shared" si="42"/>
        <v>0</v>
      </c>
      <c r="N379" s="31">
        <f>SUM(N380)</f>
        <v>0</v>
      </c>
      <c r="O379" s="102">
        <f t="shared" si="43"/>
        <v>0</v>
      </c>
      <c r="P379" s="104">
        <f t="shared" si="46"/>
        <v>0</v>
      </c>
    </row>
    <row r="380" spans="1:16" hidden="1" x14ac:dyDescent="0.2">
      <c r="A380" s="28">
        <v>3311401030888110</v>
      </c>
      <c r="B380" s="39" t="s">
        <v>325</v>
      </c>
      <c r="C380" s="30"/>
      <c r="D380" s="37"/>
      <c r="E380" s="37"/>
      <c r="F380" s="32">
        <f t="shared" si="40"/>
        <v>0</v>
      </c>
      <c r="G380" s="102">
        <f t="shared" si="44"/>
        <v>0</v>
      </c>
      <c r="H380" s="37"/>
      <c r="I380" s="34">
        <f t="shared" si="45"/>
        <v>0</v>
      </c>
      <c r="J380" s="37"/>
      <c r="K380" s="102">
        <f t="shared" si="41"/>
        <v>0</v>
      </c>
      <c r="L380" s="103">
        <f t="shared" si="47"/>
        <v>0</v>
      </c>
      <c r="M380" s="102">
        <f t="shared" si="42"/>
        <v>0</v>
      </c>
      <c r="N380" s="37"/>
      <c r="O380" s="102">
        <f t="shared" si="43"/>
        <v>0</v>
      </c>
      <c r="P380" s="104">
        <f t="shared" si="46"/>
        <v>0</v>
      </c>
    </row>
    <row r="381" spans="1:16" hidden="1" x14ac:dyDescent="0.2">
      <c r="A381" s="28">
        <v>3311401030889</v>
      </c>
      <c r="B381" s="39" t="s">
        <v>326</v>
      </c>
      <c r="C381" s="30"/>
      <c r="D381" s="31">
        <f>SUM(D382:D383)</f>
        <v>0</v>
      </c>
      <c r="E381" s="31">
        <f>SUM(E382:E383)</f>
        <v>0</v>
      </c>
      <c r="F381" s="32">
        <f t="shared" si="40"/>
        <v>0</v>
      </c>
      <c r="G381" s="102">
        <f t="shared" si="44"/>
        <v>0</v>
      </c>
      <c r="H381" s="31">
        <f>SUM(H382:H383)</f>
        <v>0</v>
      </c>
      <c r="I381" s="34">
        <f t="shared" si="45"/>
        <v>0</v>
      </c>
      <c r="J381" s="31">
        <f>SUM(J382:J383)</f>
        <v>0</v>
      </c>
      <c r="K381" s="102">
        <f t="shared" si="41"/>
        <v>0</v>
      </c>
      <c r="L381" s="103">
        <f t="shared" si="47"/>
        <v>0</v>
      </c>
      <c r="M381" s="102">
        <f t="shared" si="42"/>
        <v>0</v>
      </c>
      <c r="N381" s="31">
        <f>SUM(N382:N383)</f>
        <v>0</v>
      </c>
      <c r="O381" s="102">
        <f t="shared" si="43"/>
        <v>0</v>
      </c>
      <c r="P381" s="104">
        <f t="shared" si="46"/>
        <v>0</v>
      </c>
    </row>
    <row r="382" spans="1:16" hidden="1" x14ac:dyDescent="0.2">
      <c r="A382" s="28">
        <v>3311401030889110</v>
      </c>
      <c r="B382" s="39" t="s">
        <v>327</v>
      </c>
      <c r="C382" s="30"/>
      <c r="D382" s="37"/>
      <c r="E382" s="37"/>
      <c r="F382" s="32">
        <f t="shared" si="40"/>
        <v>0</v>
      </c>
      <c r="G382" s="102">
        <f t="shared" si="44"/>
        <v>0</v>
      </c>
      <c r="H382" s="37"/>
      <c r="I382" s="34">
        <f t="shared" si="45"/>
        <v>0</v>
      </c>
      <c r="J382" s="37"/>
      <c r="K382" s="102">
        <f t="shared" si="41"/>
        <v>0</v>
      </c>
      <c r="L382" s="103">
        <f t="shared" si="47"/>
        <v>0</v>
      </c>
      <c r="M382" s="102">
        <f t="shared" si="42"/>
        <v>0</v>
      </c>
      <c r="N382" s="37"/>
      <c r="O382" s="102">
        <f t="shared" si="43"/>
        <v>0</v>
      </c>
      <c r="P382" s="104">
        <f t="shared" si="46"/>
        <v>0</v>
      </c>
    </row>
    <row r="383" spans="1:16" hidden="1" x14ac:dyDescent="0.2">
      <c r="A383" s="28">
        <v>3311401030889110</v>
      </c>
      <c r="B383" s="39" t="s">
        <v>328</v>
      </c>
      <c r="C383" s="30"/>
      <c r="D383" s="31"/>
      <c r="E383" s="31"/>
      <c r="F383" s="32">
        <f t="shared" si="40"/>
        <v>0</v>
      </c>
      <c r="G383" s="102">
        <f t="shared" si="44"/>
        <v>0</v>
      </c>
      <c r="H383" s="31"/>
      <c r="I383" s="34">
        <f t="shared" si="45"/>
        <v>0</v>
      </c>
      <c r="J383" s="31"/>
      <c r="K383" s="102">
        <f t="shared" si="41"/>
        <v>0</v>
      </c>
      <c r="L383" s="103">
        <f t="shared" si="47"/>
        <v>0</v>
      </c>
      <c r="M383" s="102">
        <f t="shared" si="42"/>
        <v>0</v>
      </c>
      <c r="N383" s="31"/>
      <c r="O383" s="102">
        <f t="shared" si="43"/>
        <v>0</v>
      </c>
      <c r="P383" s="104">
        <f t="shared" si="46"/>
        <v>0</v>
      </c>
    </row>
    <row r="384" spans="1:16" hidden="1" x14ac:dyDescent="0.2">
      <c r="A384" s="28">
        <v>3311401030890</v>
      </c>
      <c r="B384" s="39" t="s">
        <v>329</v>
      </c>
      <c r="C384" s="30"/>
      <c r="D384" s="31">
        <f>SUM(D385)</f>
        <v>0</v>
      </c>
      <c r="E384" s="31">
        <f>SUM(E385)</f>
        <v>0</v>
      </c>
      <c r="F384" s="32">
        <f t="shared" si="40"/>
        <v>0</v>
      </c>
      <c r="G384" s="102">
        <f t="shared" si="44"/>
        <v>0</v>
      </c>
      <c r="H384" s="31">
        <f>SUM(H385)</f>
        <v>0</v>
      </c>
      <c r="I384" s="34">
        <f t="shared" si="45"/>
        <v>0</v>
      </c>
      <c r="J384" s="31">
        <f>SUM(J385)</f>
        <v>0</v>
      </c>
      <c r="K384" s="102">
        <f t="shared" si="41"/>
        <v>0</v>
      </c>
      <c r="L384" s="103">
        <f t="shared" si="47"/>
        <v>0</v>
      </c>
      <c r="M384" s="102">
        <f t="shared" si="42"/>
        <v>0</v>
      </c>
      <c r="N384" s="31">
        <f>SUM(N385)</f>
        <v>0</v>
      </c>
      <c r="O384" s="102">
        <f t="shared" si="43"/>
        <v>0</v>
      </c>
      <c r="P384" s="104">
        <f t="shared" si="46"/>
        <v>0</v>
      </c>
    </row>
    <row r="385" spans="1:16" hidden="1" x14ac:dyDescent="0.2">
      <c r="A385" s="28">
        <v>3311401030890110</v>
      </c>
      <c r="B385" s="39" t="s">
        <v>329</v>
      </c>
      <c r="C385" s="30"/>
      <c r="D385" s="37"/>
      <c r="E385" s="37"/>
      <c r="F385" s="32">
        <f t="shared" si="40"/>
        <v>0</v>
      </c>
      <c r="G385" s="102">
        <f t="shared" si="44"/>
        <v>0</v>
      </c>
      <c r="H385" s="37"/>
      <c r="I385" s="34">
        <f t="shared" si="45"/>
        <v>0</v>
      </c>
      <c r="J385" s="37"/>
      <c r="K385" s="102">
        <f t="shared" si="41"/>
        <v>0</v>
      </c>
      <c r="L385" s="103">
        <f t="shared" si="47"/>
        <v>0</v>
      </c>
      <c r="M385" s="102">
        <f t="shared" si="42"/>
        <v>0</v>
      </c>
      <c r="N385" s="37"/>
      <c r="O385" s="102">
        <f t="shared" si="43"/>
        <v>0</v>
      </c>
      <c r="P385" s="104">
        <f t="shared" si="46"/>
        <v>0</v>
      </c>
    </row>
    <row r="386" spans="1:16" ht="25.5" hidden="1" x14ac:dyDescent="0.2">
      <c r="A386" s="28">
        <v>3311401030891</v>
      </c>
      <c r="B386" s="39" t="s">
        <v>330</v>
      </c>
      <c r="C386" s="30"/>
      <c r="D386" s="31">
        <f>SUM(D387)</f>
        <v>0</v>
      </c>
      <c r="E386" s="31">
        <f>SUM(E387)</f>
        <v>0</v>
      </c>
      <c r="F386" s="32">
        <f t="shared" si="40"/>
        <v>0</v>
      </c>
      <c r="G386" s="102">
        <f t="shared" si="44"/>
        <v>0</v>
      </c>
      <c r="H386" s="31">
        <f>SUM(H387)</f>
        <v>0</v>
      </c>
      <c r="I386" s="34">
        <f t="shared" si="45"/>
        <v>0</v>
      </c>
      <c r="J386" s="31">
        <f>SUM(J387)</f>
        <v>0</v>
      </c>
      <c r="K386" s="102">
        <f t="shared" si="41"/>
        <v>0</v>
      </c>
      <c r="L386" s="103">
        <f t="shared" si="47"/>
        <v>0</v>
      </c>
      <c r="M386" s="102">
        <f t="shared" si="42"/>
        <v>0</v>
      </c>
      <c r="N386" s="31">
        <f>SUM(N387)</f>
        <v>0</v>
      </c>
      <c r="O386" s="102">
        <f t="shared" si="43"/>
        <v>0</v>
      </c>
      <c r="P386" s="104">
        <f t="shared" si="46"/>
        <v>0</v>
      </c>
    </row>
    <row r="387" spans="1:16" ht="25.5" hidden="1" x14ac:dyDescent="0.2">
      <c r="A387" s="28">
        <v>3311401030891110</v>
      </c>
      <c r="B387" s="39" t="s">
        <v>330</v>
      </c>
      <c r="C387" s="30"/>
      <c r="D387" s="37"/>
      <c r="E387" s="37"/>
      <c r="F387" s="32">
        <f t="shared" si="40"/>
        <v>0</v>
      </c>
      <c r="G387" s="102">
        <f t="shared" si="44"/>
        <v>0</v>
      </c>
      <c r="H387" s="37"/>
      <c r="I387" s="34">
        <f t="shared" si="45"/>
        <v>0</v>
      </c>
      <c r="J387" s="37"/>
      <c r="K387" s="102">
        <f t="shared" si="41"/>
        <v>0</v>
      </c>
      <c r="L387" s="103">
        <f t="shared" si="47"/>
        <v>0</v>
      </c>
      <c r="M387" s="102">
        <f t="shared" si="42"/>
        <v>0</v>
      </c>
      <c r="N387" s="37"/>
      <c r="O387" s="102">
        <f t="shared" si="43"/>
        <v>0</v>
      </c>
      <c r="P387" s="104">
        <f t="shared" si="46"/>
        <v>0</v>
      </c>
    </row>
    <row r="388" spans="1:16" ht="25.5" hidden="1" x14ac:dyDescent="0.2">
      <c r="A388" s="28">
        <v>3311401030892</v>
      </c>
      <c r="B388" s="39" t="s">
        <v>331</v>
      </c>
      <c r="C388" s="30"/>
      <c r="D388" s="31">
        <f>SUM(D389)</f>
        <v>0</v>
      </c>
      <c r="E388" s="31">
        <f>SUM(E389)</f>
        <v>0</v>
      </c>
      <c r="F388" s="32">
        <f t="shared" si="40"/>
        <v>0</v>
      </c>
      <c r="G388" s="102">
        <f t="shared" si="44"/>
        <v>0</v>
      </c>
      <c r="H388" s="31">
        <f>SUM(H389)</f>
        <v>0</v>
      </c>
      <c r="I388" s="34">
        <f t="shared" si="45"/>
        <v>0</v>
      </c>
      <c r="J388" s="31">
        <f>SUM(J389)</f>
        <v>0</v>
      </c>
      <c r="K388" s="102">
        <f t="shared" si="41"/>
        <v>0</v>
      </c>
      <c r="L388" s="103">
        <f t="shared" si="47"/>
        <v>0</v>
      </c>
      <c r="M388" s="102">
        <f t="shared" si="42"/>
        <v>0</v>
      </c>
      <c r="N388" s="31">
        <f>SUM(N389)</f>
        <v>0</v>
      </c>
      <c r="O388" s="102">
        <f t="shared" si="43"/>
        <v>0</v>
      </c>
      <c r="P388" s="104">
        <f t="shared" si="46"/>
        <v>0</v>
      </c>
    </row>
    <row r="389" spans="1:16" ht="25.5" hidden="1" x14ac:dyDescent="0.2">
      <c r="A389" s="28">
        <v>3311401030892110</v>
      </c>
      <c r="B389" s="39" t="s">
        <v>331</v>
      </c>
      <c r="C389" s="30"/>
      <c r="D389" s="37"/>
      <c r="E389" s="37"/>
      <c r="F389" s="32">
        <f t="shared" si="40"/>
        <v>0</v>
      </c>
      <c r="G389" s="102">
        <f t="shared" si="44"/>
        <v>0</v>
      </c>
      <c r="H389" s="37"/>
      <c r="I389" s="34">
        <f t="shared" si="45"/>
        <v>0</v>
      </c>
      <c r="J389" s="37"/>
      <c r="K389" s="102">
        <f t="shared" si="41"/>
        <v>0</v>
      </c>
      <c r="L389" s="103">
        <f t="shared" si="47"/>
        <v>0</v>
      </c>
      <c r="M389" s="102">
        <f t="shared" si="42"/>
        <v>0</v>
      </c>
      <c r="N389" s="37"/>
      <c r="O389" s="102">
        <f t="shared" si="43"/>
        <v>0</v>
      </c>
      <c r="P389" s="104">
        <f t="shared" si="46"/>
        <v>0</v>
      </c>
    </row>
    <row r="390" spans="1:16" hidden="1" x14ac:dyDescent="0.2">
      <c r="A390" s="28">
        <v>3311401030893</v>
      </c>
      <c r="B390" s="39" t="s">
        <v>332</v>
      </c>
      <c r="C390" s="30"/>
      <c r="D390" s="31">
        <f>SUM(D391)</f>
        <v>0</v>
      </c>
      <c r="E390" s="31">
        <f>SUM(E391)</f>
        <v>0</v>
      </c>
      <c r="F390" s="32">
        <f t="shared" si="40"/>
        <v>0</v>
      </c>
      <c r="G390" s="102">
        <f t="shared" si="44"/>
        <v>0</v>
      </c>
      <c r="H390" s="31">
        <f>SUM(H391)</f>
        <v>0</v>
      </c>
      <c r="I390" s="34">
        <f t="shared" si="45"/>
        <v>0</v>
      </c>
      <c r="J390" s="31">
        <f>SUM(J391)</f>
        <v>0</v>
      </c>
      <c r="K390" s="102">
        <f t="shared" si="41"/>
        <v>0</v>
      </c>
      <c r="L390" s="103">
        <f t="shared" si="47"/>
        <v>0</v>
      </c>
      <c r="M390" s="102">
        <f t="shared" si="42"/>
        <v>0</v>
      </c>
      <c r="N390" s="31">
        <f>SUM(N391)</f>
        <v>0</v>
      </c>
      <c r="O390" s="102">
        <f t="shared" si="43"/>
        <v>0</v>
      </c>
      <c r="P390" s="104">
        <f t="shared" si="46"/>
        <v>0</v>
      </c>
    </row>
    <row r="391" spans="1:16" hidden="1" x14ac:dyDescent="0.2">
      <c r="A391" s="28">
        <v>3311401030893110</v>
      </c>
      <c r="B391" s="39" t="s">
        <v>333</v>
      </c>
      <c r="C391" s="30"/>
      <c r="D391" s="37"/>
      <c r="E391" s="37"/>
      <c r="F391" s="32">
        <f t="shared" si="40"/>
        <v>0</v>
      </c>
      <c r="G391" s="102">
        <f t="shared" si="44"/>
        <v>0</v>
      </c>
      <c r="H391" s="37"/>
      <c r="I391" s="34">
        <f t="shared" si="45"/>
        <v>0</v>
      </c>
      <c r="J391" s="37"/>
      <c r="K391" s="102">
        <f t="shared" si="41"/>
        <v>0</v>
      </c>
      <c r="L391" s="103">
        <f t="shared" si="47"/>
        <v>0</v>
      </c>
      <c r="M391" s="102">
        <f t="shared" si="42"/>
        <v>0</v>
      </c>
      <c r="N391" s="37"/>
      <c r="O391" s="102">
        <f t="shared" si="43"/>
        <v>0</v>
      </c>
      <c r="P391" s="104">
        <f t="shared" si="46"/>
        <v>0</v>
      </c>
    </row>
    <row r="392" spans="1:16" ht="25.5" hidden="1" x14ac:dyDescent="0.2">
      <c r="A392" s="28">
        <v>3311401030894</v>
      </c>
      <c r="B392" s="39" t="s">
        <v>334</v>
      </c>
      <c r="C392" s="30"/>
      <c r="D392" s="31">
        <f>SUM(D393)</f>
        <v>0</v>
      </c>
      <c r="E392" s="31">
        <f>SUM(E393)</f>
        <v>0</v>
      </c>
      <c r="F392" s="32">
        <f t="shared" ref="F392:F455" si="48">SUM(D392+E392)</f>
        <v>0</v>
      </c>
      <c r="G392" s="102">
        <f t="shared" si="44"/>
        <v>0</v>
      </c>
      <c r="H392" s="31">
        <f>SUM(H393)</f>
        <v>0</v>
      </c>
      <c r="I392" s="34">
        <f t="shared" si="45"/>
        <v>0</v>
      </c>
      <c r="J392" s="31">
        <f>SUM(J393)</f>
        <v>0</v>
      </c>
      <c r="K392" s="102">
        <f t="shared" ref="K392:K455" si="49">IF(OR(J392=0,F392=0),0,J392/F392)*100</f>
        <v>0</v>
      </c>
      <c r="L392" s="103">
        <f t="shared" si="47"/>
        <v>0</v>
      </c>
      <c r="M392" s="102">
        <f t="shared" ref="M392:M455" si="50">IF(OR(L392=0,F392=0),0,L392/F392)*100</f>
        <v>0</v>
      </c>
      <c r="N392" s="31">
        <f>SUM(N393)</f>
        <v>0</v>
      </c>
      <c r="O392" s="102">
        <f t="shared" ref="O392:O455" si="51">IF(OR(N392=0,F392=0),0,N392/F392)*100</f>
        <v>0</v>
      </c>
      <c r="P392" s="104">
        <f t="shared" si="46"/>
        <v>0</v>
      </c>
    </row>
    <row r="393" spans="1:16" ht="25.5" hidden="1" x14ac:dyDescent="0.2">
      <c r="A393" s="28">
        <v>3311401030894110</v>
      </c>
      <c r="B393" s="39" t="s">
        <v>334</v>
      </c>
      <c r="C393" s="30"/>
      <c r="D393" s="37"/>
      <c r="E393" s="37"/>
      <c r="F393" s="32">
        <f t="shared" si="48"/>
        <v>0</v>
      </c>
      <c r="G393" s="102">
        <f t="shared" ref="G393:G459" si="52">IF(OR(F393=0,F$7=0),0,F393/F$7)*100</f>
        <v>0</v>
      </c>
      <c r="H393" s="37"/>
      <c r="I393" s="34">
        <f t="shared" ref="I393:I456" si="53">SUM(F393-H393)</f>
        <v>0</v>
      </c>
      <c r="J393" s="37"/>
      <c r="K393" s="102">
        <f t="shared" si="49"/>
        <v>0</v>
      </c>
      <c r="L393" s="103">
        <f t="shared" si="47"/>
        <v>0</v>
      </c>
      <c r="M393" s="102">
        <f t="shared" si="50"/>
        <v>0</v>
      </c>
      <c r="N393" s="37"/>
      <c r="O393" s="102">
        <f t="shared" si="51"/>
        <v>0</v>
      </c>
      <c r="P393" s="104">
        <f t="shared" si="46"/>
        <v>0</v>
      </c>
    </row>
    <row r="394" spans="1:16" hidden="1" x14ac:dyDescent="0.2">
      <c r="A394" s="28">
        <v>3311401030897</v>
      </c>
      <c r="B394" s="39" t="s">
        <v>335</v>
      </c>
      <c r="C394" s="30"/>
      <c r="D394" s="31">
        <f>SUM(D395)</f>
        <v>0</v>
      </c>
      <c r="E394" s="31">
        <f>SUM(E395)</f>
        <v>0</v>
      </c>
      <c r="F394" s="32">
        <f t="shared" si="48"/>
        <v>0</v>
      </c>
      <c r="G394" s="102">
        <f t="shared" si="52"/>
        <v>0</v>
      </c>
      <c r="H394" s="31">
        <f>SUM(H395)</f>
        <v>0</v>
      </c>
      <c r="I394" s="34">
        <f t="shared" si="53"/>
        <v>0</v>
      </c>
      <c r="J394" s="31">
        <f>SUM(J395)</f>
        <v>0</v>
      </c>
      <c r="K394" s="102">
        <f t="shared" si="49"/>
        <v>0</v>
      </c>
      <c r="L394" s="103">
        <f t="shared" si="47"/>
        <v>0</v>
      </c>
      <c r="M394" s="102">
        <f t="shared" si="50"/>
        <v>0</v>
      </c>
      <c r="N394" s="31">
        <f>SUM(N395)</f>
        <v>0</v>
      </c>
      <c r="O394" s="102">
        <f t="shared" si="51"/>
        <v>0</v>
      </c>
      <c r="P394" s="104">
        <f t="shared" si="46"/>
        <v>0</v>
      </c>
    </row>
    <row r="395" spans="1:16" hidden="1" x14ac:dyDescent="0.2">
      <c r="A395" s="28">
        <v>3311401030897110</v>
      </c>
      <c r="B395" s="39" t="s">
        <v>335</v>
      </c>
      <c r="C395" s="30"/>
      <c r="D395" s="37"/>
      <c r="E395" s="37"/>
      <c r="F395" s="32">
        <f t="shared" si="48"/>
        <v>0</v>
      </c>
      <c r="G395" s="102">
        <f t="shared" si="52"/>
        <v>0</v>
      </c>
      <c r="H395" s="37"/>
      <c r="I395" s="34">
        <f t="shared" si="53"/>
        <v>0</v>
      </c>
      <c r="J395" s="37"/>
      <c r="K395" s="102">
        <f t="shared" si="49"/>
        <v>0</v>
      </c>
      <c r="L395" s="103">
        <f t="shared" si="47"/>
        <v>0</v>
      </c>
      <c r="M395" s="102">
        <f t="shared" si="50"/>
        <v>0</v>
      </c>
      <c r="N395" s="37"/>
      <c r="O395" s="102">
        <f t="shared" si="51"/>
        <v>0</v>
      </c>
      <c r="P395" s="104">
        <f t="shared" si="46"/>
        <v>0</v>
      </c>
    </row>
    <row r="396" spans="1:16" hidden="1" x14ac:dyDescent="0.2">
      <c r="A396" s="28">
        <v>3311401030898</v>
      </c>
      <c r="B396" s="39" t="s">
        <v>336</v>
      </c>
      <c r="C396" s="30"/>
      <c r="D396" s="31">
        <f>SUM(D397)</f>
        <v>0</v>
      </c>
      <c r="E396" s="31">
        <f>SUM(E397)</f>
        <v>0</v>
      </c>
      <c r="F396" s="32">
        <f t="shared" si="48"/>
        <v>0</v>
      </c>
      <c r="G396" s="102">
        <f t="shared" si="52"/>
        <v>0</v>
      </c>
      <c r="H396" s="31">
        <f>SUM(H397)</f>
        <v>0</v>
      </c>
      <c r="I396" s="34">
        <f t="shared" si="53"/>
        <v>0</v>
      </c>
      <c r="J396" s="31">
        <f>SUM(J397)</f>
        <v>0</v>
      </c>
      <c r="K396" s="102">
        <f t="shared" si="49"/>
        <v>0</v>
      </c>
      <c r="L396" s="103">
        <f t="shared" si="47"/>
        <v>0</v>
      </c>
      <c r="M396" s="102">
        <f t="shared" si="50"/>
        <v>0</v>
      </c>
      <c r="N396" s="31">
        <f>SUM(N397)</f>
        <v>0</v>
      </c>
      <c r="O396" s="102">
        <f t="shared" si="51"/>
        <v>0</v>
      </c>
      <c r="P396" s="104">
        <f t="shared" si="46"/>
        <v>0</v>
      </c>
    </row>
    <row r="397" spans="1:16" hidden="1" x14ac:dyDescent="0.2">
      <c r="A397" s="28">
        <v>3311401030898110</v>
      </c>
      <c r="B397" s="39" t="s">
        <v>336</v>
      </c>
      <c r="C397" s="30"/>
      <c r="D397" s="37"/>
      <c r="E397" s="37"/>
      <c r="F397" s="32">
        <f t="shared" si="48"/>
        <v>0</v>
      </c>
      <c r="G397" s="102">
        <f t="shared" si="52"/>
        <v>0</v>
      </c>
      <c r="H397" s="37"/>
      <c r="I397" s="34">
        <f t="shared" si="53"/>
        <v>0</v>
      </c>
      <c r="J397" s="37"/>
      <c r="K397" s="102">
        <f t="shared" si="49"/>
        <v>0</v>
      </c>
      <c r="L397" s="103">
        <f t="shared" si="47"/>
        <v>0</v>
      </c>
      <c r="M397" s="102">
        <f t="shared" si="50"/>
        <v>0</v>
      </c>
      <c r="N397" s="37"/>
      <c r="O397" s="102">
        <f t="shared" si="51"/>
        <v>0</v>
      </c>
      <c r="P397" s="104">
        <f t="shared" si="46"/>
        <v>0</v>
      </c>
    </row>
    <row r="398" spans="1:16" hidden="1" x14ac:dyDescent="0.2">
      <c r="A398" s="28">
        <v>3311401030899</v>
      </c>
      <c r="B398" s="39" t="s">
        <v>337</v>
      </c>
      <c r="C398" s="30"/>
      <c r="D398" s="31">
        <f>SUM(D399)</f>
        <v>0</v>
      </c>
      <c r="E398" s="31">
        <f>SUM(E399)</f>
        <v>0</v>
      </c>
      <c r="F398" s="32">
        <f t="shared" si="48"/>
        <v>0</v>
      </c>
      <c r="G398" s="102">
        <f t="shared" si="52"/>
        <v>0</v>
      </c>
      <c r="H398" s="31">
        <f>SUM(H399)</f>
        <v>0</v>
      </c>
      <c r="I398" s="34">
        <f t="shared" si="53"/>
        <v>0</v>
      </c>
      <c r="J398" s="31">
        <f>SUM(J399)</f>
        <v>0</v>
      </c>
      <c r="K398" s="102">
        <f t="shared" si="49"/>
        <v>0</v>
      </c>
      <c r="L398" s="103">
        <f t="shared" si="47"/>
        <v>0</v>
      </c>
      <c r="M398" s="102">
        <f t="shared" si="50"/>
        <v>0</v>
      </c>
      <c r="N398" s="31">
        <f>SUM(N399)</f>
        <v>0</v>
      </c>
      <c r="O398" s="102">
        <f t="shared" si="51"/>
        <v>0</v>
      </c>
      <c r="P398" s="104">
        <f t="shared" si="46"/>
        <v>0</v>
      </c>
    </row>
    <row r="399" spans="1:16" hidden="1" x14ac:dyDescent="0.2">
      <c r="A399" s="28">
        <v>3311401030899110</v>
      </c>
      <c r="B399" s="39" t="s">
        <v>337</v>
      </c>
      <c r="C399" s="30"/>
      <c r="D399" s="37"/>
      <c r="E399" s="37"/>
      <c r="F399" s="32">
        <f t="shared" si="48"/>
        <v>0</v>
      </c>
      <c r="G399" s="102">
        <f t="shared" si="52"/>
        <v>0</v>
      </c>
      <c r="H399" s="37"/>
      <c r="I399" s="34">
        <f t="shared" si="53"/>
        <v>0</v>
      </c>
      <c r="J399" s="37"/>
      <c r="K399" s="102">
        <f t="shared" si="49"/>
        <v>0</v>
      </c>
      <c r="L399" s="103">
        <f t="shared" si="47"/>
        <v>0</v>
      </c>
      <c r="M399" s="102">
        <f t="shared" si="50"/>
        <v>0</v>
      </c>
      <c r="N399" s="37"/>
      <c r="O399" s="102">
        <f t="shared" si="51"/>
        <v>0</v>
      </c>
      <c r="P399" s="104">
        <f t="shared" ref="P399:P462" si="54">SUM(F399-N399)</f>
        <v>0</v>
      </c>
    </row>
    <row r="400" spans="1:16" hidden="1" x14ac:dyDescent="0.2">
      <c r="A400" s="28">
        <v>3311401030900</v>
      </c>
      <c r="B400" s="39" t="s">
        <v>338</v>
      </c>
      <c r="C400" s="30"/>
      <c r="D400" s="31">
        <f>SUM(D401)</f>
        <v>0</v>
      </c>
      <c r="E400" s="31">
        <f>SUM(E401)</f>
        <v>0</v>
      </c>
      <c r="F400" s="32">
        <f t="shared" si="48"/>
        <v>0</v>
      </c>
      <c r="G400" s="102">
        <f t="shared" si="52"/>
        <v>0</v>
      </c>
      <c r="H400" s="31">
        <f>SUM(H401)</f>
        <v>0</v>
      </c>
      <c r="I400" s="34">
        <f t="shared" si="53"/>
        <v>0</v>
      </c>
      <c r="J400" s="31">
        <f>SUM(J401)</f>
        <v>0</v>
      </c>
      <c r="K400" s="102">
        <f t="shared" si="49"/>
        <v>0</v>
      </c>
      <c r="L400" s="103">
        <f t="shared" ref="L400:L463" si="55">SUM(N400-J400)</f>
        <v>0</v>
      </c>
      <c r="M400" s="102">
        <f t="shared" si="50"/>
        <v>0</v>
      </c>
      <c r="N400" s="31">
        <f>SUM(N401)</f>
        <v>0</v>
      </c>
      <c r="O400" s="102">
        <f t="shared" si="51"/>
        <v>0</v>
      </c>
      <c r="P400" s="104">
        <f t="shared" si="54"/>
        <v>0</v>
      </c>
    </row>
    <row r="401" spans="1:16" hidden="1" x14ac:dyDescent="0.2">
      <c r="A401" s="28">
        <v>3311401030900110</v>
      </c>
      <c r="B401" s="39" t="s">
        <v>338</v>
      </c>
      <c r="C401" s="30"/>
      <c r="D401" s="37"/>
      <c r="E401" s="37"/>
      <c r="F401" s="32">
        <f t="shared" si="48"/>
        <v>0</v>
      </c>
      <c r="G401" s="102">
        <f t="shared" si="52"/>
        <v>0</v>
      </c>
      <c r="H401" s="37"/>
      <c r="I401" s="34">
        <f t="shared" si="53"/>
        <v>0</v>
      </c>
      <c r="J401" s="37"/>
      <c r="K401" s="102">
        <f t="shared" si="49"/>
        <v>0</v>
      </c>
      <c r="L401" s="103">
        <f t="shared" si="55"/>
        <v>0</v>
      </c>
      <c r="M401" s="102">
        <f t="shared" si="50"/>
        <v>0</v>
      </c>
      <c r="N401" s="37"/>
      <c r="O401" s="102">
        <f t="shared" si="51"/>
        <v>0</v>
      </c>
      <c r="P401" s="104">
        <f t="shared" si="54"/>
        <v>0</v>
      </c>
    </row>
    <row r="402" spans="1:16" hidden="1" x14ac:dyDescent="0.2">
      <c r="A402" s="28">
        <v>3311401030902</v>
      </c>
      <c r="B402" s="39" t="s">
        <v>339</v>
      </c>
      <c r="C402" s="30"/>
      <c r="D402" s="31">
        <f>SUM(D403)</f>
        <v>0</v>
      </c>
      <c r="E402" s="31">
        <f>SUM(E403)</f>
        <v>0</v>
      </c>
      <c r="F402" s="32">
        <f t="shared" si="48"/>
        <v>0</v>
      </c>
      <c r="G402" s="102">
        <f t="shared" si="52"/>
        <v>0</v>
      </c>
      <c r="H402" s="31">
        <f>SUM(H403)</f>
        <v>0</v>
      </c>
      <c r="I402" s="34">
        <f t="shared" si="53"/>
        <v>0</v>
      </c>
      <c r="J402" s="31">
        <f>SUM(J403)</f>
        <v>0</v>
      </c>
      <c r="K402" s="102">
        <f t="shared" si="49"/>
        <v>0</v>
      </c>
      <c r="L402" s="103">
        <f t="shared" si="55"/>
        <v>0</v>
      </c>
      <c r="M402" s="102">
        <f t="shared" si="50"/>
        <v>0</v>
      </c>
      <c r="N402" s="31">
        <f>SUM(N403)</f>
        <v>0</v>
      </c>
      <c r="O402" s="102">
        <f t="shared" si="51"/>
        <v>0</v>
      </c>
      <c r="P402" s="104">
        <f t="shared" si="54"/>
        <v>0</v>
      </c>
    </row>
    <row r="403" spans="1:16" hidden="1" x14ac:dyDescent="0.2">
      <c r="A403" s="28">
        <v>3311401030902110</v>
      </c>
      <c r="B403" s="39" t="s">
        <v>340</v>
      </c>
      <c r="C403" s="30"/>
      <c r="D403" s="37"/>
      <c r="E403" s="37"/>
      <c r="F403" s="32">
        <f t="shared" si="48"/>
        <v>0</v>
      </c>
      <c r="G403" s="102">
        <f t="shared" si="52"/>
        <v>0</v>
      </c>
      <c r="H403" s="37"/>
      <c r="I403" s="34">
        <f t="shared" si="53"/>
        <v>0</v>
      </c>
      <c r="J403" s="37"/>
      <c r="K403" s="102">
        <f t="shared" si="49"/>
        <v>0</v>
      </c>
      <c r="L403" s="103">
        <f t="shared" si="55"/>
        <v>0</v>
      </c>
      <c r="M403" s="102">
        <f t="shared" si="50"/>
        <v>0</v>
      </c>
      <c r="N403" s="37"/>
      <c r="O403" s="102">
        <f t="shared" si="51"/>
        <v>0</v>
      </c>
      <c r="P403" s="104">
        <f t="shared" si="54"/>
        <v>0</v>
      </c>
    </row>
    <row r="404" spans="1:16" hidden="1" x14ac:dyDescent="0.2">
      <c r="A404" s="28">
        <v>3311401030905</v>
      </c>
      <c r="B404" s="39" t="s">
        <v>341</v>
      </c>
      <c r="C404" s="30"/>
      <c r="D404" s="31">
        <f>SUM(D405)</f>
        <v>0</v>
      </c>
      <c r="E404" s="31">
        <f>SUM(E405)</f>
        <v>0</v>
      </c>
      <c r="F404" s="32">
        <f t="shared" si="48"/>
        <v>0</v>
      </c>
      <c r="G404" s="102">
        <f t="shared" si="52"/>
        <v>0</v>
      </c>
      <c r="H404" s="31">
        <f>SUM(H405)</f>
        <v>0</v>
      </c>
      <c r="I404" s="34">
        <f t="shared" si="53"/>
        <v>0</v>
      </c>
      <c r="J404" s="31">
        <f>SUM(J405)</f>
        <v>0</v>
      </c>
      <c r="K404" s="102">
        <f t="shared" si="49"/>
        <v>0</v>
      </c>
      <c r="L404" s="103">
        <f t="shared" si="55"/>
        <v>0</v>
      </c>
      <c r="M404" s="102">
        <f t="shared" si="50"/>
        <v>0</v>
      </c>
      <c r="N404" s="31">
        <f>SUM(N405)</f>
        <v>0</v>
      </c>
      <c r="O404" s="102">
        <f t="shared" si="51"/>
        <v>0</v>
      </c>
      <c r="P404" s="104">
        <f t="shared" si="54"/>
        <v>0</v>
      </c>
    </row>
    <row r="405" spans="1:16" hidden="1" x14ac:dyDescent="0.2">
      <c r="A405" s="28">
        <v>3311401030905110</v>
      </c>
      <c r="B405" s="39" t="s">
        <v>342</v>
      </c>
      <c r="C405" s="30"/>
      <c r="D405" s="37"/>
      <c r="E405" s="37"/>
      <c r="F405" s="32">
        <f t="shared" si="48"/>
        <v>0</v>
      </c>
      <c r="G405" s="102">
        <f t="shared" si="52"/>
        <v>0</v>
      </c>
      <c r="H405" s="37"/>
      <c r="I405" s="34">
        <f t="shared" si="53"/>
        <v>0</v>
      </c>
      <c r="J405" s="37"/>
      <c r="K405" s="102">
        <f t="shared" si="49"/>
        <v>0</v>
      </c>
      <c r="L405" s="103">
        <f t="shared" si="55"/>
        <v>0</v>
      </c>
      <c r="M405" s="102">
        <f t="shared" si="50"/>
        <v>0</v>
      </c>
      <c r="N405" s="37"/>
      <c r="O405" s="102">
        <f t="shared" si="51"/>
        <v>0</v>
      </c>
      <c r="P405" s="104">
        <f t="shared" si="54"/>
        <v>0</v>
      </c>
    </row>
    <row r="406" spans="1:16" hidden="1" x14ac:dyDescent="0.2">
      <c r="A406" s="65">
        <v>3311401030910</v>
      </c>
      <c r="B406" s="66" t="s">
        <v>343</v>
      </c>
      <c r="C406" s="30"/>
      <c r="D406" s="31">
        <f>SUM(D407)</f>
        <v>0</v>
      </c>
      <c r="E406" s="31">
        <f>SUM(E407)</f>
        <v>0</v>
      </c>
      <c r="F406" s="32">
        <f t="shared" si="48"/>
        <v>0</v>
      </c>
      <c r="G406" s="102">
        <f t="shared" si="52"/>
        <v>0</v>
      </c>
      <c r="H406" s="31">
        <f>SUM(H407)</f>
        <v>0</v>
      </c>
      <c r="I406" s="34">
        <f t="shared" si="53"/>
        <v>0</v>
      </c>
      <c r="J406" s="31">
        <f>SUM(J407)</f>
        <v>0</v>
      </c>
      <c r="K406" s="102">
        <f t="shared" si="49"/>
        <v>0</v>
      </c>
      <c r="L406" s="103">
        <f t="shared" si="55"/>
        <v>0</v>
      </c>
      <c r="M406" s="102">
        <f t="shared" si="50"/>
        <v>0</v>
      </c>
      <c r="N406" s="31">
        <f>SUM(N407)</f>
        <v>0</v>
      </c>
      <c r="O406" s="102">
        <f t="shared" si="51"/>
        <v>0</v>
      </c>
      <c r="P406" s="104">
        <f t="shared" si="54"/>
        <v>0</v>
      </c>
    </row>
    <row r="407" spans="1:16" hidden="1" x14ac:dyDescent="0.2">
      <c r="A407" s="65">
        <v>3311401030910110</v>
      </c>
      <c r="B407" s="66" t="s">
        <v>344</v>
      </c>
      <c r="C407" s="30"/>
      <c r="D407" s="31"/>
      <c r="E407" s="31"/>
      <c r="F407" s="32">
        <f t="shared" si="48"/>
        <v>0</v>
      </c>
      <c r="G407" s="102">
        <f t="shared" si="52"/>
        <v>0</v>
      </c>
      <c r="H407" s="31"/>
      <c r="I407" s="34">
        <f t="shared" si="53"/>
        <v>0</v>
      </c>
      <c r="J407" s="31"/>
      <c r="K407" s="102">
        <f t="shared" si="49"/>
        <v>0</v>
      </c>
      <c r="L407" s="103">
        <f t="shared" si="55"/>
        <v>0</v>
      </c>
      <c r="M407" s="102">
        <f t="shared" si="50"/>
        <v>0</v>
      </c>
      <c r="N407" s="31"/>
      <c r="O407" s="102">
        <f t="shared" si="51"/>
        <v>0</v>
      </c>
      <c r="P407" s="104">
        <f t="shared" si="54"/>
        <v>0</v>
      </c>
    </row>
    <row r="408" spans="1:16" hidden="1" x14ac:dyDescent="0.2">
      <c r="A408" s="65">
        <v>3311401030911</v>
      </c>
      <c r="B408" s="66" t="s">
        <v>345</v>
      </c>
      <c r="C408" s="30"/>
      <c r="D408" s="31">
        <f>SUM(D409)</f>
        <v>0</v>
      </c>
      <c r="E408" s="31">
        <f>SUM(E409)</f>
        <v>0</v>
      </c>
      <c r="F408" s="32">
        <f t="shared" si="48"/>
        <v>0</v>
      </c>
      <c r="G408" s="102">
        <f t="shared" si="52"/>
        <v>0</v>
      </c>
      <c r="H408" s="31">
        <f>SUM(H409)</f>
        <v>0</v>
      </c>
      <c r="I408" s="34">
        <f t="shared" si="53"/>
        <v>0</v>
      </c>
      <c r="J408" s="31">
        <f>SUM(J409)</f>
        <v>0</v>
      </c>
      <c r="K408" s="102">
        <f t="shared" si="49"/>
        <v>0</v>
      </c>
      <c r="L408" s="103">
        <f t="shared" si="55"/>
        <v>0</v>
      </c>
      <c r="M408" s="102">
        <f t="shared" si="50"/>
        <v>0</v>
      </c>
      <c r="N408" s="31">
        <f>SUM(N409)</f>
        <v>0</v>
      </c>
      <c r="O408" s="102">
        <f t="shared" si="51"/>
        <v>0</v>
      </c>
      <c r="P408" s="104">
        <f t="shared" si="54"/>
        <v>0</v>
      </c>
    </row>
    <row r="409" spans="1:16" hidden="1" x14ac:dyDescent="0.2">
      <c r="A409" s="65">
        <v>3311401030911110</v>
      </c>
      <c r="B409" s="66" t="s">
        <v>345</v>
      </c>
      <c r="C409" s="30"/>
      <c r="D409" s="37"/>
      <c r="E409" s="37"/>
      <c r="F409" s="32">
        <f t="shared" si="48"/>
        <v>0</v>
      </c>
      <c r="G409" s="102">
        <f t="shared" si="52"/>
        <v>0</v>
      </c>
      <c r="H409" s="37"/>
      <c r="I409" s="34">
        <f t="shared" si="53"/>
        <v>0</v>
      </c>
      <c r="J409" s="37"/>
      <c r="K409" s="102">
        <f t="shared" si="49"/>
        <v>0</v>
      </c>
      <c r="L409" s="103">
        <f t="shared" si="55"/>
        <v>0</v>
      </c>
      <c r="M409" s="102">
        <f t="shared" si="50"/>
        <v>0</v>
      </c>
      <c r="N409" s="37"/>
      <c r="O409" s="102">
        <f t="shared" si="51"/>
        <v>0</v>
      </c>
      <c r="P409" s="104">
        <f t="shared" si="54"/>
        <v>0</v>
      </c>
    </row>
    <row r="410" spans="1:16" ht="38.25" hidden="1" x14ac:dyDescent="0.2">
      <c r="A410" s="65">
        <v>3311401030915</v>
      </c>
      <c r="B410" s="66" t="s">
        <v>346</v>
      </c>
      <c r="C410" s="30"/>
      <c r="D410" s="31">
        <f>SUM(D411)</f>
        <v>0</v>
      </c>
      <c r="E410" s="31">
        <f>SUM(E411)</f>
        <v>0</v>
      </c>
      <c r="F410" s="32">
        <f t="shared" si="48"/>
        <v>0</v>
      </c>
      <c r="G410" s="102">
        <f t="shared" si="52"/>
        <v>0</v>
      </c>
      <c r="H410" s="31">
        <f>SUM(H411)</f>
        <v>0</v>
      </c>
      <c r="I410" s="34">
        <f t="shared" si="53"/>
        <v>0</v>
      </c>
      <c r="J410" s="31">
        <f>SUM(J411)</f>
        <v>0</v>
      </c>
      <c r="K410" s="102">
        <f t="shared" si="49"/>
        <v>0</v>
      </c>
      <c r="L410" s="103">
        <f t="shared" si="55"/>
        <v>0</v>
      </c>
      <c r="M410" s="102">
        <f t="shared" si="50"/>
        <v>0</v>
      </c>
      <c r="N410" s="31">
        <f>SUM(N411)</f>
        <v>0</v>
      </c>
      <c r="O410" s="102">
        <f t="shared" si="51"/>
        <v>0</v>
      </c>
      <c r="P410" s="104">
        <f t="shared" si="54"/>
        <v>0</v>
      </c>
    </row>
    <row r="411" spans="1:16" ht="38.25" hidden="1" x14ac:dyDescent="0.2">
      <c r="A411" s="65">
        <v>3311401030915110</v>
      </c>
      <c r="B411" s="66" t="s">
        <v>346</v>
      </c>
      <c r="C411" s="30"/>
      <c r="D411" s="37"/>
      <c r="E411" s="37"/>
      <c r="F411" s="32">
        <f t="shared" si="48"/>
        <v>0</v>
      </c>
      <c r="G411" s="102">
        <f t="shared" si="52"/>
        <v>0</v>
      </c>
      <c r="H411" s="37"/>
      <c r="I411" s="34">
        <f t="shared" si="53"/>
        <v>0</v>
      </c>
      <c r="J411" s="37"/>
      <c r="K411" s="102">
        <f t="shared" si="49"/>
        <v>0</v>
      </c>
      <c r="L411" s="103">
        <f t="shared" si="55"/>
        <v>0</v>
      </c>
      <c r="M411" s="102">
        <f t="shared" si="50"/>
        <v>0</v>
      </c>
      <c r="N411" s="37"/>
      <c r="O411" s="102">
        <f t="shared" si="51"/>
        <v>0</v>
      </c>
      <c r="P411" s="104">
        <f t="shared" si="54"/>
        <v>0</v>
      </c>
    </row>
    <row r="412" spans="1:16" hidden="1" x14ac:dyDescent="0.2">
      <c r="A412" s="65">
        <v>3311401030919</v>
      </c>
      <c r="B412" s="66" t="s">
        <v>347</v>
      </c>
      <c r="C412" s="30"/>
      <c r="D412" s="31">
        <f>SUM(D413)</f>
        <v>0</v>
      </c>
      <c r="E412" s="31">
        <f>SUM(E413)</f>
        <v>0</v>
      </c>
      <c r="F412" s="32">
        <f t="shared" si="48"/>
        <v>0</v>
      </c>
      <c r="G412" s="102">
        <f t="shared" si="52"/>
        <v>0</v>
      </c>
      <c r="H412" s="31">
        <f>SUM(H413)</f>
        <v>0</v>
      </c>
      <c r="I412" s="34">
        <f t="shared" si="53"/>
        <v>0</v>
      </c>
      <c r="J412" s="31">
        <f>SUM(J413)</f>
        <v>0</v>
      </c>
      <c r="K412" s="102">
        <f t="shared" si="49"/>
        <v>0</v>
      </c>
      <c r="L412" s="103">
        <f t="shared" si="55"/>
        <v>0</v>
      </c>
      <c r="M412" s="102">
        <f t="shared" si="50"/>
        <v>0</v>
      </c>
      <c r="N412" s="31">
        <f>SUM(N413)</f>
        <v>0</v>
      </c>
      <c r="O412" s="102">
        <f t="shared" si="51"/>
        <v>0</v>
      </c>
      <c r="P412" s="104">
        <f t="shared" si="54"/>
        <v>0</v>
      </c>
    </row>
    <row r="413" spans="1:16" hidden="1" x14ac:dyDescent="0.2">
      <c r="A413" s="65">
        <v>3311401030919110</v>
      </c>
      <c r="B413" s="66" t="s">
        <v>347</v>
      </c>
      <c r="C413" s="30"/>
      <c r="D413" s="37"/>
      <c r="E413" s="37"/>
      <c r="F413" s="32">
        <f t="shared" si="48"/>
        <v>0</v>
      </c>
      <c r="G413" s="102">
        <f t="shared" si="52"/>
        <v>0</v>
      </c>
      <c r="H413" s="37"/>
      <c r="I413" s="34">
        <f t="shared" si="53"/>
        <v>0</v>
      </c>
      <c r="J413" s="37"/>
      <c r="K413" s="102">
        <f t="shared" si="49"/>
        <v>0</v>
      </c>
      <c r="L413" s="103">
        <f t="shared" si="55"/>
        <v>0</v>
      </c>
      <c r="M413" s="102">
        <f t="shared" si="50"/>
        <v>0</v>
      </c>
      <c r="N413" s="37"/>
      <c r="O413" s="102">
        <f t="shared" si="51"/>
        <v>0</v>
      </c>
      <c r="P413" s="104">
        <f t="shared" si="54"/>
        <v>0</v>
      </c>
    </row>
    <row r="414" spans="1:16" hidden="1" x14ac:dyDescent="0.2">
      <c r="A414" s="28">
        <v>3311401030925</v>
      </c>
      <c r="B414" s="39" t="s">
        <v>348</v>
      </c>
      <c r="C414" s="30"/>
      <c r="D414" s="31">
        <f>SUM(D415)</f>
        <v>0</v>
      </c>
      <c r="E414" s="31">
        <f>SUM(E415)</f>
        <v>0</v>
      </c>
      <c r="F414" s="32">
        <f t="shared" si="48"/>
        <v>0</v>
      </c>
      <c r="G414" s="102">
        <f t="shared" si="52"/>
        <v>0</v>
      </c>
      <c r="H414" s="31">
        <f>SUM(H415)</f>
        <v>0</v>
      </c>
      <c r="I414" s="34">
        <f t="shared" si="53"/>
        <v>0</v>
      </c>
      <c r="J414" s="31">
        <f>SUM(J415)</f>
        <v>0</v>
      </c>
      <c r="K414" s="102">
        <f t="shared" si="49"/>
        <v>0</v>
      </c>
      <c r="L414" s="103">
        <f t="shared" si="55"/>
        <v>0</v>
      </c>
      <c r="M414" s="102">
        <f t="shared" si="50"/>
        <v>0</v>
      </c>
      <c r="N414" s="31">
        <f>SUM(N415)</f>
        <v>0</v>
      </c>
      <c r="O414" s="102">
        <f t="shared" si="51"/>
        <v>0</v>
      </c>
      <c r="P414" s="104">
        <f t="shared" si="54"/>
        <v>0</v>
      </c>
    </row>
    <row r="415" spans="1:16" hidden="1" x14ac:dyDescent="0.2">
      <c r="A415" s="28">
        <v>3311401030925110</v>
      </c>
      <c r="B415" s="39" t="s">
        <v>349</v>
      </c>
      <c r="C415" s="30"/>
      <c r="D415" s="31"/>
      <c r="E415" s="31"/>
      <c r="F415" s="32">
        <f t="shared" si="48"/>
        <v>0</v>
      </c>
      <c r="G415" s="102">
        <f t="shared" si="52"/>
        <v>0</v>
      </c>
      <c r="H415" s="31"/>
      <c r="I415" s="34">
        <f t="shared" si="53"/>
        <v>0</v>
      </c>
      <c r="J415" s="31"/>
      <c r="K415" s="102">
        <f t="shared" si="49"/>
        <v>0</v>
      </c>
      <c r="L415" s="103">
        <f t="shared" si="55"/>
        <v>0</v>
      </c>
      <c r="M415" s="102">
        <f t="shared" si="50"/>
        <v>0</v>
      </c>
      <c r="N415" s="31"/>
      <c r="O415" s="102">
        <f t="shared" si="51"/>
        <v>0</v>
      </c>
      <c r="P415" s="104">
        <f t="shared" si="54"/>
        <v>0</v>
      </c>
    </row>
    <row r="416" spans="1:16" hidden="1" x14ac:dyDescent="0.2">
      <c r="A416" s="65">
        <v>3311401030928</v>
      </c>
      <c r="B416" s="66" t="s">
        <v>348</v>
      </c>
      <c r="C416" s="30"/>
      <c r="D416" s="31">
        <f>SUM(D417)</f>
        <v>0</v>
      </c>
      <c r="E416" s="31">
        <f>SUM(E417)</f>
        <v>0</v>
      </c>
      <c r="F416" s="32">
        <f t="shared" si="48"/>
        <v>0</v>
      </c>
      <c r="G416" s="102">
        <f t="shared" si="52"/>
        <v>0</v>
      </c>
      <c r="H416" s="31">
        <f>SUM(H417)</f>
        <v>0</v>
      </c>
      <c r="I416" s="34">
        <f t="shared" si="53"/>
        <v>0</v>
      </c>
      <c r="J416" s="31">
        <f>SUM(J417)</f>
        <v>0</v>
      </c>
      <c r="K416" s="102">
        <f t="shared" si="49"/>
        <v>0</v>
      </c>
      <c r="L416" s="103">
        <f t="shared" si="55"/>
        <v>0</v>
      </c>
      <c r="M416" s="102">
        <f t="shared" si="50"/>
        <v>0</v>
      </c>
      <c r="N416" s="31">
        <f>SUM(N417)</f>
        <v>0</v>
      </c>
      <c r="O416" s="102">
        <f t="shared" si="51"/>
        <v>0</v>
      </c>
      <c r="P416" s="104">
        <f t="shared" si="54"/>
        <v>0</v>
      </c>
    </row>
    <row r="417" spans="1:16" hidden="1" x14ac:dyDescent="0.2">
      <c r="A417" s="65">
        <v>3311401030928110</v>
      </c>
      <c r="B417" s="66" t="s">
        <v>349</v>
      </c>
      <c r="C417" s="30"/>
      <c r="D417" s="37"/>
      <c r="E417" s="37"/>
      <c r="F417" s="32">
        <f t="shared" si="48"/>
        <v>0</v>
      </c>
      <c r="G417" s="102">
        <f t="shared" si="52"/>
        <v>0</v>
      </c>
      <c r="H417" s="37"/>
      <c r="I417" s="34">
        <f t="shared" si="53"/>
        <v>0</v>
      </c>
      <c r="J417" s="37"/>
      <c r="K417" s="102">
        <f t="shared" si="49"/>
        <v>0</v>
      </c>
      <c r="L417" s="103">
        <f t="shared" si="55"/>
        <v>0</v>
      </c>
      <c r="M417" s="102">
        <f t="shared" si="50"/>
        <v>0</v>
      </c>
      <c r="N417" s="37"/>
      <c r="O417" s="102">
        <f t="shared" si="51"/>
        <v>0</v>
      </c>
      <c r="P417" s="104">
        <f t="shared" si="54"/>
        <v>0</v>
      </c>
    </row>
    <row r="418" spans="1:16" hidden="1" x14ac:dyDescent="0.2">
      <c r="A418" s="65">
        <v>3311401034149</v>
      </c>
      <c r="B418" s="66" t="s">
        <v>350</v>
      </c>
      <c r="C418" s="30"/>
      <c r="D418" s="31">
        <f>SUM(D419)</f>
        <v>0</v>
      </c>
      <c r="E418" s="31">
        <f>SUM(E419)</f>
        <v>0</v>
      </c>
      <c r="F418" s="32">
        <f t="shared" si="48"/>
        <v>0</v>
      </c>
      <c r="G418" s="102">
        <f t="shared" si="52"/>
        <v>0</v>
      </c>
      <c r="H418" s="31">
        <f>SUM(H419)</f>
        <v>0</v>
      </c>
      <c r="I418" s="34">
        <f t="shared" si="53"/>
        <v>0</v>
      </c>
      <c r="J418" s="31">
        <f>SUM(J419)</f>
        <v>0</v>
      </c>
      <c r="K418" s="102">
        <f t="shared" si="49"/>
        <v>0</v>
      </c>
      <c r="L418" s="103">
        <f t="shared" si="55"/>
        <v>0</v>
      </c>
      <c r="M418" s="102">
        <f t="shared" si="50"/>
        <v>0</v>
      </c>
      <c r="N418" s="31">
        <f>SUM(N419)</f>
        <v>0</v>
      </c>
      <c r="O418" s="102">
        <f t="shared" si="51"/>
        <v>0</v>
      </c>
      <c r="P418" s="104">
        <f t="shared" si="54"/>
        <v>0</v>
      </c>
    </row>
    <row r="419" spans="1:16" hidden="1" x14ac:dyDescent="0.2">
      <c r="A419" s="65">
        <v>3311401034149110</v>
      </c>
      <c r="B419" s="66" t="s">
        <v>351</v>
      </c>
      <c r="C419" s="30"/>
      <c r="D419" s="37"/>
      <c r="E419" s="37"/>
      <c r="F419" s="32">
        <f t="shared" si="48"/>
        <v>0</v>
      </c>
      <c r="G419" s="102">
        <f t="shared" si="52"/>
        <v>0</v>
      </c>
      <c r="H419" s="37"/>
      <c r="I419" s="34">
        <f t="shared" si="53"/>
        <v>0</v>
      </c>
      <c r="J419" s="37"/>
      <c r="K419" s="102">
        <f t="shared" si="49"/>
        <v>0</v>
      </c>
      <c r="L419" s="103">
        <f t="shared" si="55"/>
        <v>0</v>
      </c>
      <c r="M419" s="102">
        <f t="shared" si="50"/>
        <v>0</v>
      </c>
      <c r="N419" s="37"/>
      <c r="O419" s="102">
        <f t="shared" si="51"/>
        <v>0</v>
      </c>
      <c r="P419" s="104">
        <f t="shared" si="54"/>
        <v>0</v>
      </c>
    </row>
    <row r="420" spans="1:16" hidden="1" x14ac:dyDescent="0.2">
      <c r="A420" s="65">
        <v>3311401034150</v>
      </c>
      <c r="B420" s="66" t="s">
        <v>352</v>
      </c>
      <c r="C420" s="30"/>
      <c r="D420" s="31">
        <f>SUM(D421)</f>
        <v>0</v>
      </c>
      <c r="E420" s="31">
        <f>SUM(E421)</f>
        <v>0</v>
      </c>
      <c r="F420" s="32">
        <f t="shared" si="48"/>
        <v>0</v>
      </c>
      <c r="G420" s="102">
        <f t="shared" si="52"/>
        <v>0</v>
      </c>
      <c r="H420" s="31">
        <f>SUM(H421)</f>
        <v>0</v>
      </c>
      <c r="I420" s="34">
        <f t="shared" si="53"/>
        <v>0</v>
      </c>
      <c r="J420" s="31">
        <f>SUM(J421)</f>
        <v>0</v>
      </c>
      <c r="K420" s="102">
        <f t="shared" si="49"/>
        <v>0</v>
      </c>
      <c r="L420" s="103">
        <f t="shared" si="55"/>
        <v>0</v>
      </c>
      <c r="M420" s="102">
        <f t="shared" si="50"/>
        <v>0</v>
      </c>
      <c r="N420" s="31">
        <f>SUM(N421)</f>
        <v>0</v>
      </c>
      <c r="O420" s="102">
        <f t="shared" si="51"/>
        <v>0</v>
      </c>
      <c r="P420" s="104">
        <f t="shared" si="54"/>
        <v>0</v>
      </c>
    </row>
    <row r="421" spans="1:16" hidden="1" x14ac:dyDescent="0.2">
      <c r="A421" s="65">
        <v>3311401034150110</v>
      </c>
      <c r="B421" s="66" t="s">
        <v>353</v>
      </c>
      <c r="C421" s="30"/>
      <c r="D421" s="37"/>
      <c r="E421" s="37"/>
      <c r="F421" s="32">
        <f t="shared" si="48"/>
        <v>0</v>
      </c>
      <c r="G421" s="102">
        <f t="shared" si="52"/>
        <v>0</v>
      </c>
      <c r="H421" s="37"/>
      <c r="I421" s="34">
        <f t="shared" si="53"/>
        <v>0</v>
      </c>
      <c r="J421" s="37"/>
      <c r="K421" s="102">
        <f t="shared" si="49"/>
        <v>0</v>
      </c>
      <c r="L421" s="103">
        <f t="shared" si="55"/>
        <v>0</v>
      </c>
      <c r="M421" s="102">
        <f t="shared" si="50"/>
        <v>0</v>
      </c>
      <c r="N421" s="37"/>
      <c r="O421" s="102">
        <f t="shared" si="51"/>
        <v>0</v>
      </c>
      <c r="P421" s="104">
        <f t="shared" si="54"/>
        <v>0</v>
      </c>
    </row>
    <row r="422" spans="1:16" hidden="1" x14ac:dyDescent="0.2">
      <c r="A422" s="28">
        <v>3311401034248</v>
      </c>
      <c r="B422" s="39" t="s">
        <v>354</v>
      </c>
      <c r="C422" s="30"/>
      <c r="D422" s="31">
        <f>SUM(D423)</f>
        <v>0</v>
      </c>
      <c r="E422" s="31">
        <f>SUM(E423)</f>
        <v>0</v>
      </c>
      <c r="F422" s="32">
        <f t="shared" si="48"/>
        <v>0</v>
      </c>
      <c r="G422" s="102">
        <f t="shared" si="52"/>
        <v>0</v>
      </c>
      <c r="H422" s="31">
        <f>SUM(H423)</f>
        <v>0</v>
      </c>
      <c r="I422" s="34">
        <f t="shared" si="53"/>
        <v>0</v>
      </c>
      <c r="J422" s="31">
        <f>SUM(J423)</f>
        <v>0</v>
      </c>
      <c r="K422" s="102">
        <f t="shared" si="49"/>
        <v>0</v>
      </c>
      <c r="L422" s="103">
        <f t="shared" si="55"/>
        <v>0</v>
      </c>
      <c r="M422" s="102">
        <f t="shared" si="50"/>
        <v>0</v>
      </c>
      <c r="N422" s="31">
        <f>SUM(N423)</f>
        <v>0</v>
      </c>
      <c r="O422" s="102">
        <f t="shared" si="51"/>
        <v>0</v>
      </c>
      <c r="P422" s="104">
        <f t="shared" si="54"/>
        <v>0</v>
      </c>
    </row>
    <row r="423" spans="1:16" hidden="1" x14ac:dyDescent="0.2">
      <c r="A423" s="28">
        <v>3311401034248110</v>
      </c>
      <c r="B423" s="39" t="s">
        <v>355</v>
      </c>
      <c r="C423" s="30"/>
      <c r="D423" s="37"/>
      <c r="E423" s="37"/>
      <c r="F423" s="32">
        <f t="shared" si="48"/>
        <v>0</v>
      </c>
      <c r="G423" s="102">
        <f t="shared" si="52"/>
        <v>0</v>
      </c>
      <c r="H423" s="37"/>
      <c r="I423" s="34">
        <f t="shared" si="53"/>
        <v>0</v>
      </c>
      <c r="J423" s="37"/>
      <c r="K423" s="102">
        <f t="shared" si="49"/>
        <v>0</v>
      </c>
      <c r="L423" s="103">
        <f t="shared" si="55"/>
        <v>0</v>
      </c>
      <c r="M423" s="102">
        <f t="shared" si="50"/>
        <v>0</v>
      </c>
      <c r="N423" s="37"/>
      <c r="O423" s="102">
        <f t="shared" si="51"/>
        <v>0</v>
      </c>
      <c r="P423" s="104">
        <f t="shared" si="54"/>
        <v>0</v>
      </c>
    </row>
    <row r="424" spans="1:16" ht="25.5" hidden="1" x14ac:dyDescent="0.2">
      <c r="A424" s="28">
        <v>331140104</v>
      </c>
      <c r="B424" s="39" t="s">
        <v>356</v>
      </c>
      <c r="C424" s="30"/>
      <c r="D424" s="31">
        <f>SUM(D425+D427+D430+D432+D435)</f>
        <v>0</v>
      </c>
      <c r="E424" s="31">
        <f>SUM(E425+E427+E430+E432+E435)</f>
        <v>0</v>
      </c>
      <c r="F424" s="32">
        <f t="shared" si="48"/>
        <v>0</v>
      </c>
      <c r="G424" s="102">
        <f t="shared" si="52"/>
        <v>0</v>
      </c>
      <c r="H424" s="31">
        <f>SUM(H425+H427+H430+H432+H435)</f>
        <v>0</v>
      </c>
      <c r="I424" s="34">
        <f t="shared" si="53"/>
        <v>0</v>
      </c>
      <c r="J424" s="31">
        <f>SUM(J425+J427+J430+J432+J435)</f>
        <v>0</v>
      </c>
      <c r="K424" s="102">
        <f t="shared" si="49"/>
        <v>0</v>
      </c>
      <c r="L424" s="103">
        <f t="shared" si="55"/>
        <v>0</v>
      </c>
      <c r="M424" s="102">
        <f t="shared" si="50"/>
        <v>0</v>
      </c>
      <c r="N424" s="31">
        <f>SUM(N425+N427+N430+N432+N435)</f>
        <v>0</v>
      </c>
      <c r="O424" s="102">
        <f t="shared" si="51"/>
        <v>0</v>
      </c>
      <c r="P424" s="104">
        <f t="shared" si="54"/>
        <v>0</v>
      </c>
    </row>
    <row r="425" spans="1:16" hidden="1" x14ac:dyDescent="0.2">
      <c r="A425" s="28">
        <v>3311401040931</v>
      </c>
      <c r="B425" s="39" t="s">
        <v>357</v>
      </c>
      <c r="C425" s="30"/>
      <c r="D425" s="31">
        <f>SUM(D426)</f>
        <v>0</v>
      </c>
      <c r="E425" s="31">
        <f>SUM(E426)</f>
        <v>0</v>
      </c>
      <c r="F425" s="32">
        <f t="shared" si="48"/>
        <v>0</v>
      </c>
      <c r="G425" s="102">
        <f t="shared" si="52"/>
        <v>0</v>
      </c>
      <c r="H425" s="31">
        <f>SUM(H426)</f>
        <v>0</v>
      </c>
      <c r="I425" s="34">
        <f t="shared" si="53"/>
        <v>0</v>
      </c>
      <c r="J425" s="31">
        <f>SUM(J426)</f>
        <v>0</v>
      </c>
      <c r="K425" s="102">
        <f t="shared" si="49"/>
        <v>0</v>
      </c>
      <c r="L425" s="103">
        <f t="shared" si="55"/>
        <v>0</v>
      </c>
      <c r="M425" s="102">
        <f t="shared" si="50"/>
        <v>0</v>
      </c>
      <c r="N425" s="31">
        <f>SUM(N426)</f>
        <v>0</v>
      </c>
      <c r="O425" s="102">
        <f t="shared" si="51"/>
        <v>0</v>
      </c>
      <c r="P425" s="104">
        <f t="shared" si="54"/>
        <v>0</v>
      </c>
    </row>
    <row r="426" spans="1:16" hidden="1" x14ac:dyDescent="0.2">
      <c r="A426" s="28">
        <v>3311401040931110</v>
      </c>
      <c r="B426" s="39" t="s">
        <v>358</v>
      </c>
      <c r="C426" s="30"/>
      <c r="D426" s="37"/>
      <c r="E426" s="37"/>
      <c r="F426" s="32">
        <f t="shared" si="48"/>
        <v>0</v>
      </c>
      <c r="G426" s="102">
        <f t="shared" si="52"/>
        <v>0</v>
      </c>
      <c r="H426" s="37"/>
      <c r="I426" s="34">
        <f t="shared" si="53"/>
        <v>0</v>
      </c>
      <c r="J426" s="37"/>
      <c r="K426" s="102">
        <f t="shared" si="49"/>
        <v>0</v>
      </c>
      <c r="L426" s="103">
        <f t="shared" si="55"/>
        <v>0</v>
      </c>
      <c r="M426" s="102">
        <f t="shared" si="50"/>
        <v>0</v>
      </c>
      <c r="N426" s="37"/>
      <c r="O426" s="102">
        <f t="shared" si="51"/>
        <v>0</v>
      </c>
      <c r="P426" s="104">
        <f t="shared" si="54"/>
        <v>0</v>
      </c>
    </row>
    <row r="427" spans="1:16" ht="25.5" hidden="1" x14ac:dyDescent="0.2">
      <c r="A427" s="28">
        <v>3311401040932</v>
      </c>
      <c r="B427" s="39" t="s">
        <v>359</v>
      </c>
      <c r="C427" s="30"/>
      <c r="D427" s="31">
        <f>SUM(D428:D429)</f>
        <v>0</v>
      </c>
      <c r="E427" s="31">
        <f>SUM(E428:E429)</f>
        <v>0</v>
      </c>
      <c r="F427" s="32">
        <f t="shared" si="48"/>
        <v>0</v>
      </c>
      <c r="G427" s="102">
        <f t="shared" si="52"/>
        <v>0</v>
      </c>
      <c r="H427" s="31">
        <f>SUM(H428:H429)</f>
        <v>0</v>
      </c>
      <c r="I427" s="34">
        <f t="shared" si="53"/>
        <v>0</v>
      </c>
      <c r="J427" s="31">
        <f>SUM(J428:J429)</f>
        <v>0</v>
      </c>
      <c r="K427" s="102">
        <f t="shared" si="49"/>
        <v>0</v>
      </c>
      <c r="L427" s="103">
        <f t="shared" si="55"/>
        <v>0</v>
      </c>
      <c r="M427" s="102">
        <f t="shared" si="50"/>
        <v>0</v>
      </c>
      <c r="N427" s="31">
        <f>SUM(N428:N429)</f>
        <v>0</v>
      </c>
      <c r="O427" s="102">
        <f t="shared" si="51"/>
        <v>0</v>
      </c>
      <c r="P427" s="104">
        <f t="shared" si="54"/>
        <v>0</v>
      </c>
    </row>
    <row r="428" spans="1:16" ht="25.5" hidden="1" x14ac:dyDescent="0.2">
      <c r="A428" s="28">
        <v>3311401040932110</v>
      </c>
      <c r="B428" s="39" t="s">
        <v>359</v>
      </c>
      <c r="C428" s="30"/>
      <c r="D428" s="37"/>
      <c r="E428" s="37"/>
      <c r="F428" s="32">
        <f t="shared" si="48"/>
        <v>0</v>
      </c>
      <c r="G428" s="102">
        <f t="shared" si="52"/>
        <v>0</v>
      </c>
      <c r="H428" s="37"/>
      <c r="I428" s="34">
        <f t="shared" si="53"/>
        <v>0</v>
      </c>
      <c r="J428" s="37"/>
      <c r="K428" s="102">
        <f t="shared" si="49"/>
        <v>0</v>
      </c>
      <c r="L428" s="103">
        <f t="shared" si="55"/>
        <v>0</v>
      </c>
      <c r="M428" s="102">
        <f t="shared" si="50"/>
        <v>0</v>
      </c>
      <c r="N428" s="37"/>
      <c r="O428" s="102">
        <f t="shared" si="51"/>
        <v>0</v>
      </c>
      <c r="P428" s="104">
        <f t="shared" si="54"/>
        <v>0</v>
      </c>
    </row>
    <row r="429" spans="1:16" ht="25.5" hidden="1" x14ac:dyDescent="0.2">
      <c r="A429" s="28">
        <v>3311401040932120</v>
      </c>
      <c r="B429" s="39" t="s">
        <v>359</v>
      </c>
      <c r="C429" s="30"/>
      <c r="D429" s="31"/>
      <c r="E429" s="31"/>
      <c r="F429" s="32">
        <f t="shared" si="48"/>
        <v>0</v>
      </c>
      <c r="G429" s="102">
        <f t="shared" si="52"/>
        <v>0</v>
      </c>
      <c r="H429" s="31"/>
      <c r="I429" s="34">
        <f t="shared" si="53"/>
        <v>0</v>
      </c>
      <c r="J429" s="31"/>
      <c r="K429" s="102">
        <f t="shared" si="49"/>
        <v>0</v>
      </c>
      <c r="L429" s="103">
        <f t="shared" si="55"/>
        <v>0</v>
      </c>
      <c r="M429" s="102">
        <f t="shared" si="50"/>
        <v>0</v>
      </c>
      <c r="N429" s="31"/>
      <c r="O429" s="102">
        <f t="shared" si="51"/>
        <v>0</v>
      </c>
      <c r="P429" s="104">
        <f t="shared" si="54"/>
        <v>0</v>
      </c>
    </row>
    <row r="430" spans="1:16" hidden="1" x14ac:dyDescent="0.2">
      <c r="A430" s="28">
        <v>3311401040933</v>
      </c>
      <c r="B430" s="39" t="s">
        <v>360</v>
      </c>
      <c r="C430" s="30"/>
      <c r="D430" s="31">
        <f>SUM(D431)</f>
        <v>0</v>
      </c>
      <c r="E430" s="31">
        <f>SUM(E431)</f>
        <v>0</v>
      </c>
      <c r="F430" s="32">
        <f t="shared" si="48"/>
        <v>0</v>
      </c>
      <c r="G430" s="102">
        <f t="shared" si="52"/>
        <v>0</v>
      </c>
      <c r="H430" s="31">
        <f>SUM(H431)</f>
        <v>0</v>
      </c>
      <c r="I430" s="34">
        <f t="shared" si="53"/>
        <v>0</v>
      </c>
      <c r="J430" s="31">
        <f>SUM(J431)</f>
        <v>0</v>
      </c>
      <c r="K430" s="102">
        <f t="shared" si="49"/>
        <v>0</v>
      </c>
      <c r="L430" s="103">
        <f t="shared" si="55"/>
        <v>0</v>
      </c>
      <c r="M430" s="102">
        <f t="shared" si="50"/>
        <v>0</v>
      </c>
      <c r="N430" s="31">
        <f>SUM(N431)</f>
        <v>0</v>
      </c>
      <c r="O430" s="102">
        <f t="shared" si="51"/>
        <v>0</v>
      </c>
      <c r="P430" s="104">
        <f t="shared" si="54"/>
        <v>0</v>
      </c>
    </row>
    <row r="431" spans="1:16" hidden="1" x14ac:dyDescent="0.2">
      <c r="A431" s="28">
        <v>3311401040933120</v>
      </c>
      <c r="B431" s="39" t="s">
        <v>361</v>
      </c>
      <c r="C431" s="30"/>
      <c r="D431" s="37"/>
      <c r="E431" s="37"/>
      <c r="F431" s="32">
        <f t="shared" si="48"/>
        <v>0</v>
      </c>
      <c r="G431" s="102">
        <f t="shared" si="52"/>
        <v>0</v>
      </c>
      <c r="H431" s="37"/>
      <c r="I431" s="34">
        <f t="shared" si="53"/>
        <v>0</v>
      </c>
      <c r="J431" s="37"/>
      <c r="K431" s="102">
        <f t="shared" si="49"/>
        <v>0</v>
      </c>
      <c r="L431" s="103">
        <f t="shared" si="55"/>
        <v>0</v>
      </c>
      <c r="M431" s="102">
        <f t="shared" si="50"/>
        <v>0</v>
      </c>
      <c r="N431" s="37"/>
      <c r="O431" s="102">
        <f t="shared" si="51"/>
        <v>0</v>
      </c>
      <c r="P431" s="104">
        <f t="shared" si="54"/>
        <v>0</v>
      </c>
    </row>
    <row r="432" spans="1:16" ht="25.5" hidden="1" x14ac:dyDescent="0.2">
      <c r="A432" s="28">
        <v>3311401040934</v>
      </c>
      <c r="B432" s="39" t="s">
        <v>362</v>
      </c>
      <c r="C432" s="30"/>
      <c r="D432" s="31">
        <f>SUM(D433+D434)</f>
        <v>0</v>
      </c>
      <c r="E432" s="31">
        <f>SUM(E433+E434)</f>
        <v>0</v>
      </c>
      <c r="F432" s="32">
        <f t="shared" si="48"/>
        <v>0</v>
      </c>
      <c r="G432" s="102">
        <f t="shared" si="52"/>
        <v>0</v>
      </c>
      <c r="H432" s="31">
        <f>SUM(H433+H434)</f>
        <v>0</v>
      </c>
      <c r="I432" s="34">
        <f t="shared" si="53"/>
        <v>0</v>
      </c>
      <c r="J432" s="31">
        <f>SUM(J433+J434)</f>
        <v>0</v>
      </c>
      <c r="K432" s="102">
        <f t="shared" si="49"/>
        <v>0</v>
      </c>
      <c r="L432" s="103">
        <f t="shared" si="55"/>
        <v>0</v>
      </c>
      <c r="M432" s="102">
        <f t="shared" si="50"/>
        <v>0</v>
      </c>
      <c r="N432" s="31">
        <f>SUM(N433+N434)</f>
        <v>0</v>
      </c>
      <c r="O432" s="102">
        <f t="shared" si="51"/>
        <v>0</v>
      </c>
      <c r="P432" s="104">
        <f t="shared" si="54"/>
        <v>0</v>
      </c>
    </row>
    <row r="433" spans="1:16" ht="25.5" hidden="1" x14ac:dyDescent="0.2">
      <c r="A433" s="28">
        <v>3311401040934110</v>
      </c>
      <c r="B433" s="39" t="s">
        <v>363</v>
      </c>
      <c r="C433" s="30"/>
      <c r="D433" s="37">
        <v>0</v>
      </c>
      <c r="E433" s="37">
        <v>0</v>
      </c>
      <c r="F433" s="32">
        <f t="shared" si="48"/>
        <v>0</v>
      </c>
      <c r="G433" s="102">
        <f t="shared" si="52"/>
        <v>0</v>
      </c>
      <c r="H433" s="37">
        <v>0</v>
      </c>
      <c r="I433" s="34">
        <f t="shared" si="53"/>
        <v>0</v>
      </c>
      <c r="J433" s="37">
        <v>0</v>
      </c>
      <c r="K433" s="102">
        <f t="shared" si="49"/>
        <v>0</v>
      </c>
      <c r="L433" s="103">
        <f t="shared" si="55"/>
        <v>0</v>
      </c>
      <c r="M433" s="102">
        <f t="shared" si="50"/>
        <v>0</v>
      </c>
      <c r="N433" s="37">
        <v>0</v>
      </c>
      <c r="O433" s="102">
        <f t="shared" si="51"/>
        <v>0</v>
      </c>
      <c r="P433" s="104">
        <f t="shared" si="54"/>
        <v>0</v>
      </c>
    </row>
    <row r="434" spans="1:16" ht="25.5" hidden="1" x14ac:dyDescent="0.2">
      <c r="A434" s="28">
        <v>3311401040934110</v>
      </c>
      <c r="B434" s="39" t="s">
        <v>364</v>
      </c>
      <c r="C434" s="30"/>
      <c r="D434" s="37"/>
      <c r="E434" s="37"/>
      <c r="F434" s="32">
        <f t="shared" si="48"/>
        <v>0</v>
      </c>
      <c r="G434" s="102">
        <f t="shared" si="52"/>
        <v>0</v>
      </c>
      <c r="H434" s="37"/>
      <c r="I434" s="34">
        <f t="shared" si="53"/>
        <v>0</v>
      </c>
      <c r="J434" s="37"/>
      <c r="K434" s="102">
        <f t="shared" si="49"/>
        <v>0</v>
      </c>
      <c r="L434" s="103">
        <f t="shared" si="55"/>
        <v>0</v>
      </c>
      <c r="M434" s="102">
        <f t="shared" si="50"/>
        <v>0</v>
      </c>
      <c r="N434" s="37"/>
      <c r="O434" s="102">
        <f t="shared" si="51"/>
        <v>0</v>
      </c>
      <c r="P434" s="104">
        <f t="shared" si="54"/>
        <v>0</v>
      </c>
    </row>
    <row r="435" spans="1:16" ht="38.25" hidden="1" x14ac:dyDescent="0.2">
      <c r="A435" s="28">
        <v>3311401040966</v>
      </c>
      <c r="B435" s="45" t="s">
        <v>365</v>
      </c>
      <c r="C435" s="30"/>
      <c r="D435" s="31">
        <f>SUM(D436)</f>
        <v>0</v>
      </c>
      <c r="E435" s="31">
        <f>SUM(E436)</f>
        <v>0</v>
      </c>
      <c r="F435" s="32">
        <f t="shared" si="48"/>
        <v>0</v>
      </c>
      <c r="G435" s="102">
        <f t="shared" si="52"/>
        <v>0</v>
      </c>
      <c r="H435" s="31">
        <f>SUM(H436)</f>
        <v>0</v>
      </c>
      <c r="I435" s="34">
        <f t="shared" si="53"/>
        <v>0</v>
      </c>
      <c r="J435" s="31">
        <f>SUM(J436)</f>
        <v>0</v>
      </c>
      <c r="K435" s="102">
        <f t="shared" si="49"/>
        <v>0</v>
      </c>
      <c r="L435" s="103">
        <f t="shared" si="55"/>
        <v>0</v>
      </c>
      <c r="M435" s="102">
        <f t="shared" si="50"/>
        <v>0</v>
      </c>
      <c r="N435" s="31">
        <f>SUM(N436)</f>
        <v>0</v>
      </c>
      <c r="O435" s="102">
        <f t="shared" si="51"/>
        <v>0</v>
      </c>
      <c r="P435" s="104">
        <f t="shared" si="54"/>
        <v>0</v>
      </c>
    </row>
    <row r="436" spans="1:16" ht="38.25" hidden="1" x14ac:dyDescent="0.2">
      <c r="A436" s="28">
        <v>3311401040966110</v>
      </c>
      <c r="B436" s="45" t="s">
        <v>366</v>
      </c>
      <c r="C436" s="30"/>
      <c r="D436" s="37"/>
      <c r="E436" s="37"/>
      <c r="F436" s="32">
        <f t="shared" si="48"/>
        <v>0</v>
      </c>
      <c r="G436" s="102">
        <f t="shared" si="52"/>
        <v>0</v>
      </c>
      <c r="H436" s="37"/>
      <c r="I436" s="34">
        <f t="shared" si="53"/>
        <v>0</v>
      </c>
      <c r="J436" s="37"/>
      <c r="K436" s="102">
        <f t="shared" si="49"/>
        <v>0</v>
      </c>
      <c r="L436" s="103">
        <f t="shared" si="55"/>
        <v>0</v>
      </c>
      <c r="M436" s="102">
        <f t="shared" si="50"/>
        <v>0</v>
      </c>
      <c r="N436" s="37"/>
      <c r="O436" s="102">
        <f t="shared" si="51"/>
        <v>0</v>
      </c>
      <c r="P436" s="104">
        <f t="shared" si="54"/>
        <v>0</v>
      </c>
    </row>
    <row r="437" spans="1:16" ht="38.25" hidden="1" x14ac:dyDescent="0.2">
      <c r="A437" s="65">
        <v>331140105</v>
      </c>
      <c r="B437" s="66" t="s">
        <v>367</v>
      </c>
      <c r="C437" s="30"/>
      <c r="D437" s="31">
        <f>SUM(D438+D440+D442+D444+D446+D448+D450+D452+D454+D456+D458+D460+D463+D465+D467+D469+D471+D473+D475+D477+D479+D481+D483)</f>
        <v>0</v>
      </c>
      <c r="E437" s="31">
        <f>SUM(E438+E440+E442+E444+E446+E448+E450+E452+E454+E456+E458+E460+E463+E465+E467+E469+E471+E473+E475+E477+E479+E481+E483)</f>
        <v>0</v>
      </c>
      <c r="F437" s="32">
        <f t="shared" si="48"/>
        <v>0</v>
      </c>
      <c r="G437" s="102">
        <f t="shared" si="52"/>
        <v>0</v>
      </c>
      <c r="H437" s="31">
        <f>SUM(H438+H440+H442+H444+H446+H448+H450+H452+H454+H456+H458+H460+H463+H465+H467+H469+H471+H473+H475+H477+H479+H481+H483)</f>
        <v>0</v>
      </c>
      <c r="I437" s="34">
        <f t="shared" si="53"/>
        <v>0</v>
      </c>
      <c r="J437" s="31">
        <f>SUM(J438+J440+J442+J444+J446+J448+J450+J452+J454+J456+J458+J460+J463+J465+J467+J469+J471+J473+J475+J477+J479+J481+J483)</f>
        <v>0</v>
      </c>
      <c r="K437" s="102">
        <f t="shared" si="49"/>
        <v>0</v>
      </c>
      <c r="L437" s="103">
        <f t="shared" si="55"/>
        <v>0</v>
      </c>
      <c r="M437" s="102">
        <f t="shared" si="50"/>
        <v>0</v>
      </c>
      <c r="N437" s="31">
        <f>SUM(N438+N440+N442+N444+N446+N448+N450+N452+N454+N456+N458+N460+N463+N465+N467+N469+N471+N473+N475+N477+N479+N481+N483)</f>
        <v>0</v>
      </c>
      <c r="O437" s="102">
        <f t="shared" si="51"/>
        <v>0</v>
      </c>
      <c r="P437" s="104">
        <f t="shared" si="54"/>
        <v>0</v>
      </c>
    </row>
    <row r="438" spans="1:16" hidden="1" x14ac:dyDescent="0.2">
      <c r="A438" s="65">
        <v>3311401050439</v>
      </c>
      <c r="B438" s="66" t="s">
        <v>368</v>
      </c>
      <c r="C438" s="30"/>
      <c r="D438" s="31">
        <f>SUM(D439)</f>
        <v>0</v>
      </c>
      <c r="E438" s="31">
        <f>SUM(E439)</f>
        <v>0</v>
      </c>
      <c r="F438" s="32">
        <f t="shared" si="48"/>
        <v>0</v>
      </c>
      <c r="G438" s="102">
        <f t="shared" si="52"/>
        <v>0</v>
      </c>
      <c r="H438" s="31">
        <f>SUM(H439)</f>
        <v>0</v>
      </c>
      <c r="I438" s="34">
        <f t="shared" si="53"/>
        <v>0</v>
      </c>
      <c r="J438" s="31">
        <f>SUM(J439)</f>
        <v>0</v>
      </c>
      <c r="K438" s="102">
        <f t="shared" si="49"/>
        <v>0</v>
      </c>
      <c r="L438" s="103">
        <f t="shared" si="55"/>
        <v>0</v>
      </c>
      <c r="M438" s="102">
        <f t="shared" si="50"/>
        <v>0</v>
      </c>
      <c r="N438" s="31">
        <f>SUM(N439)</f>
        <v>0</v>
      </c>
      <c r="O438" s="102">
        <f t="shared" si="51"/>
        <v>0</v>
      </c>
      <c r="P438" s="104">
        <f t="shared" si="54"/>
        <v>0</v>
      </c>
    </row>
    <row r="439" spans="1:16" hidden="1" x14ac:dyDescent="0.2">
      <c r="A439" s="65">
        <v>3311401050439120</v>
      </c>
      <c r="B439" s="66" t="s">
        <v>368</v>
      </c>
      <c r="C439" s="30"/>
      <c r="D439" s="37"/>
      <c r="E439" s="37"/>
      <c r="F439" s="32">
        <f t="shared" si="48"/>
        <v>0</v>
      </c>
      <c r="G439" s="102">
        <f t="shared" si="52"/>
        <v>0</v>
      </c>
      <c r="H439" s="37"/>
      <c r="I439" s="34">
        <f t="shared" si="53"/>
        <v>0</v>
      </c>
      <c r="J439" s="37"/>
      <c r="K439" s="102">
        <f t="shared" si="49"/>
        <v>0</v>
      </c>
      <c r="L439" s="103">
        <f t="shared" si="55"/>
        <v>0</v>
      </c>
      <c r="M439" s="102">
        <f t="shared" si="50"/>
        <v>0</v>
      </c>
      <c r="N439" s="37"/>
      <c r="O439" s="102">
        <f t="shared" si="51"/>
        <v>0</v>
      </c>
      <c r="P439" s="104">
        <f t="shared" si="54"/>
        <v>0</v>
      </c>
    </row>
    <row r="440" spans="1:16" ht="25.5" hidden="1" x14ac:dyDescent="0.2">
      <c r="A440" s="65">
        <v>3311401050640</v>
      </c>
      <c r="B440" s="39" t="s">
        <v>369</v>
      </c>
      <c r="C440" s="30"/>
      <c r="D440" s="31">
        <f>SUM(D441)</f>
        <v>0</v>
      </c>
      <c r="E440" s="31">
        <f>SUM(E441)</f>
        <v>0</v>
      </c>
      <c r="F440" s="32">
        <f t="shared" si="48"/>
        <v>0</v>
      </c>
      <c r="G440" s="102">
        <f t="shared" si="52"/>
        <v>0</v>
      </c>
      <c r="H440" s="31">
        <f>SUM(H441)</f>
        <v>0</v>
      </c>
      <c r="I440" s="34">
        <f t="shared" si="53"/>
        <v>0</v>
      </c>
      <c r="J440" s="31">
        <f>SUM(J441)</f>
        <v>0</v>
      </c>
      <c r="K440" s="102">
        <f t="shared" si="49"/>
        <v>0</v>
      </c>
      <c r="L440" s="103">
        <f t="shared" si="55"/>
        <v>0</v>
      </c>
      <c r="M440" s="102">
        <f t="shared" si="50"/>
        <v>0</v>
      </c>
      <c r="N440" s="31">
        <f>SUM(N441)</f>
        <v>0</v>
      </c>
      <c r="O440" s="102">
        <f t="shared" si="51"/>
        <v>0</v>
      </c>
      <c r="P440" s="104">
        <f t="shared" si="54"/>
        <v>0</v>
      </c>
    </row>
    <row r="441" spans="1:16" ht="25.5" hidden="1" x14ac:dyDescent="0.2">
      <c r="A441" s="65">
        <v>3311401050640120</v>
      </c>
      <c r="B441" s="39" t="s">
        <v>369</v>
      </c>
      <c r="C441" s="30"/>
      <c r="D441" s="37"/>
      <c r="E441" s="37"/>
      <c r="F441" s="32">
        <f t="shared" si="48"/>
        <v>0</v>
      </c>
      <c r="G441" s="102">
        <f t="shared" si="52"/>
        <v>0</v>
      </c>
      <c r="H441" s="37"/>
      <c r="I441" s="34">
        <f t="shared" si="53"/>
        <v>0</v>
      </c>
      <c r="J441" s="37"/>
      <c r="K441" s="102">
        <f t="shared" si="49"/>
        <v>0</v>
      </c>
      <c r="L441" s="103">
        <f t="shared" si="55"/>
        <v>0</v>
      </c>
      <c r="M441" s="102">
        <f t="shared" si="50"/>
        <v>0</v>
      </c>
      <c r="N441" s="37"/>
      <c r="O441" s="102">
        <f t="shared" si="51"/>
        <v>0</v>
      </c>
      <c r="P441" s="104">
        <f t="shared" si="54"/>
        <v>0</v>
      </c>
    </row>
    <row r="442" spans="1:16" ht="51" hidden="1" x14ac:dyDescent="0.2">
      <c r="A442" s="28">
        <v>3311401050717</v>
      </c>
      <c r="B442" s="39" t="s">
        <v>370</v>
      </c>
      <c r="C442" s="30"/>
      <c r="D442" s="31">
        <f>SUM(D443)</f>
        <v>0</v>
      </c>
      <c r="E442" s="31">
        <f>SUM(E443)</f>
        <v>0</v>
      </c>
      <c r="F442" s="32">
        <f t="shared" si="48"/>
        <v>0</v>
      </c>
      <c r="G442" s="102">
        <f t="shared" si="52"/>
        <v>0</v>
      </c>
      <c r="H442" s="31">
        <f>SUM(H443)</f>
        <v>0</v>
      </c>
      <c r="I442" s="34">
        <f t="shared" si="53"/>
        <v>0</v>
      </c>
      <c r="J442" s="31">
        <f>SUM(J443)</f>
        <v>0</v>
      </c>
      <c r="K442" s="102">
        <f t="shared" si="49"/>
        <v>0</v>
      </c>
      <c r="L442" s="103">
        <f t="shared" si="55"/>
        <v>0</v>
      </c>
      <c r="M442" s="102">
        <f t="shared" si="50"/>
        <v>0</v>
      </c>
      <c r="N442" s="31">
        <f>SUM(N443)</f>
        <v>0</v>
      </c>
      <c r="O442" s="102">
        <f t="shared" si="51"/>
        <v>0</v>
      </c>
      <c r="P442" s="104">
        <f t="shared" si="54"/>
        <v>0</v>
      </c>
    </row>
    <row r="443" spans="1:16" ht="51" hidden="1" x14ac:dyDescent="0.2">
      <c r="A443" s="28">
        <v>3311401050717120</v>
      </c>
      <c r="B443" s="39" t="s">
        <v>370</v>
      </c>
      <c r="C443" s="30"/>
      <c r="D443" s="37"/>
      <c r="E443" s="37"/>
      <c r="F443" s="32">
        <f t="shared" si="48"/>
        <v>0</v>
      </c>
      <c r="G443" s="102">
        <f t="shared" si="52"/>
        <v>0</v>
      </c>
      <c r="H443" s="37"/>
      <c r="I443" s="34">
        <f t="shared" si="53"/>
        <v>0</v>
      </c>
      <c r="J443" s="37"/>
      <c r="K443" s="102">
        <f t="shared" si="49"/>
        <v>0</v>
      </c>
      <c r="L443" s="103">
        <f t="shared" si="55"/>
        <v>0</v>
      </c>
      <c r="M443" s="102">
        <f t="shared" si="50"/>
        <v>0</v>
      </c>
      <c r="N443" s="37"/>
      <c r="O443" s="102">
        <f t="shared" si="51"/>
        <v>0</v>
      </c>
      <c r="P443" s="104">
        <f t="shared" si="54"/>
        <v>0</v>
      </c>
    </row>
    <row r="444" spans="1:16" ht="25.5" hidden="1" x14ac:dyDescent="0.2">
      <c r="A444" s="28">
        <v>3311401050721</v>
      </c>
      <c r="B444" s="39" t="s">
        <v>371</v>
      </c>
      <c r="C444" s="30"/>
      <c r="D444" s="31">
        <f>SUM(D445)</f>
        <v>0</v>
      </c>
      <c r="E444" s="31">
        <f>SUM(E445)</f>
        <v>0</v>
      </c>
      <c r="F444" s="32">
        <f t="shared" si="48"/>
        <v>0</v>
      </c>
      <c r="G444" s="102">
        <f t="shared" si="52"/>
        <v>0</v>
      </c>
      <c r="H444" s="31">
        <f>SUM(H445)</f>
        <v>0</v>
      </c>
      <c r="I444" s="34">
        <f t="shared" si="53"/>
        <v>0</v>
      </c>
      <c r="J444" s="31">
        <f>SUM(J445)</f>
        <v>0</v>
      </c>
      <c r="K444" s="102">
        <f t="shared" si="49"/>
        <v>0</v>
      </c>
      <c r="L444" s="103">
        <f t="shared" si="55"/>
        <v>0</v>
      </c>
      <c r="M444" s="102">
        <f t="shared" si="50"/>
        <v>0</v>
      </c>
      <c r="N444" s="31">
        <f>SUM(N445)</f>
        <v>0</v>
      </c>
      <c r="O444" s="102">
        <f t="shared" si="51"/>
        <v>0</v>
      </c>
      <c r="P444" s="104">
        <f t="shared" si="54"/>
        <v>0</v>
      </c>
    </row>
    <row r="445" spans="1:16" ht="25.5" hidden="1" x14ac:dyDescent="0.2">
      <c r="A445" s="28">
        <v>3311401050721120</v>
      </c>
      <c r="B445" s="39" t="s">
        <v>371</v>
      </c>
      <c r="C445" s="30"/>
      <c r="D445" s="37"/>
      <c r="E445" s="37"/>
      <c r="F445" s="32">
        <f t="shared" si="48"/>
        <v>0</v>
      </c>
      <c r="G445" s="102">
        <f t="shared" si="52"/>
        <v>0</v>
      </c>
      <c r="H445" s="37"/>
      <c r="I445" s="34">
        <f t="shared" si="53"/>
        <v>0</v>
      </c>
      <c r="J445" s="37"/>
      <c r="K445" s="102">
        <f t="shared" si="49"/>
        <v>0</v>
      </c>
      <c r="L445" s="103">
        <f t="shared" si="55"/>
        <v>0</v>
      </c>
      <c r="M445" s="102">
        <f t="shared" si="50"/>
        <v>0</v>
      </c>
      <c r="N445" s="37"/>
      <c r="O445" s="102">
        <f t="shared" si="51"/>
        <v>0</v>
      </c>
      <c r="P445" s="104">
        <f t="shared" si="54"/>
        <v>0</v>
      </c>
    </row>
    <row r="446" spans="1:16" ht="51" hidden="1" x14ac:dyDescent="0.2">
      <c r="A446" s="65">
        <v>3311401050722</v>
      </c>
      <c r="B446" s="39" t="s">
        <v>372</v>
      </c>
      <c r="C446" s="30"/>
      <c r="D446" s="31">
        <f>SUM(D447)</f>
        <v>0</v>
      </c>
      <c r="E446" s="31">
        <f>SUM(E447)</f>
        <v>0</v>
      </c>
      <c r="F446" s="32">
        <f t="shared" si="48"/>
        <v>0</v>
      </c>
      <c r="G446" s="102">
        <f t="shared" si="52"/>
        <v>0</v>
      </c>
      <c r="H446" s="31">
        <f>SUM(H447)</f>
        <v>0</v>
      </c>
      <c r="I446" s="34">
        <f t="shared" si="53"/>
        <v>0</v>
      </c>
      <c r="J446" s="31">
        <f>SUM(J447)</f>
        <v>0</v>
      </c>
      <c r="K446" s="102">
        <f t="shared" si="49"/>
        <v>0</v>
      </c>
      <c r="L446" s="103">
        <f t="shared" si="55"/>
        <v>0</v>
      </c>
      <c r="M446" s="102">
        <f t="shared" si="50"/>
        <v>0</v>
      </c>
      <c r="N446" s="31">
        <f>SUM(N447)</f>
        <v>0</v>
      </c>
      <c r="O446" s="102">
        <f t="shared" si="51"/>
        <v>0</v>
      </c>
      <c r="P446" s="104">
        <f t="shared" si="54"/>
        <v>0</v>
      </c>
    </row>
    <row r="447" spans="1:16" ht="51" hidden="1" x14ac:dyDescent="0.2">
      <c r="A447" s="65">
        <v>3311401050722120</v>
      </c>
      <c r="B447" s="39" t="s">
        <v>372</v>
      </c>
      <c r="C447" s="30"/>
      <c r="D447" s="37"/>
      <c r="E447" s="37"/>
      <c r="F447" s="32">
        <f t="shared" si="48"/>
        <v>0</v>
      </c>
      <c r="G447" s="102">
        <f t="shared" si="52"/>
        <v>0</v>
      </c>
      <c r="H447" s="37"/>
      <c r="I447" s="34">
        <f t="shared" si="53"/>
        <v>0</v>
      </c>
      <c r="J447" s="37"/>
      <c r="K447" s="102">
        <f t="shared" si="49"/>
        <v>0</v>
      </c>
      <c r="L447" s="103">
        <f t="shared" si="55"/>
        <v>0</v>
      </c>
      <c r="M447" s="102">
        <f t="shared" si="50"/>
        <v>0</v>
      </c>
      <c r="N447" s="37"/>
      <c r="O447" s="102">
        <f t="shared" si="51"/>
        <v>0</v>
      </c>
      <c r="P447" s="104">
        <f t="shared" si="54"/>
        <v>0</v>
      </c>
    </row>
    <row r="448" spans="1:16" ht="38.25" hidden="1" x14ac:dyDescent="0.2">
      <c r="A448" s="65">
        <v>3311401050724</v>
      </c>
      <c r="B448" s="39" t="s">
        <v>373</v>
      </c>
      <c r="C448" s="30"/>
      <c r="D448" s="31">
        <f>SUM(D449)</f>
        <v>0</v>
      </c>
      <c r="E448" s="31">
        <f>SUM(E449)</f>
        <v>0</v>
      </c>
      <c r="F448" s="32">
        <f t="shared" si="48"/>
        <v>0</v>
      </c>
      <c r="G448" s="102">
        <f t="shared" si="52"/>
        <v>0</v>
      </c>
      <c r="H448" s="31">
        <f>SUM(H449)</f>
        <v>0</v>
      </c>
      <c r="I448" s="34">
        <f t="shared" si="53"/>
        <v>0</v>
      </c>
      <c r="J448" s="31">
        <f>SUM(J449)</f>
        <v>0</v>
      </c>
      <c r="K448" s="102">
        <f t="shared" si="49"/>
        <v>0</v>
      </c>
      <c r="L448" s="103">
        <f t="shared" si="55"/>
        <v>0</v>
      </c>
      <c r="M448" s="102">
        <f t="shared" si="50"/>
        <v>0</v>
      </c>
      <c r="N448" s="31">
        <f>SUM(N449)</f>
        <v>0</v>
      </c>
      <c r="O448" s="102">
        <f t="shared" si="51"/>
        <v>0</v>
      </c>
      <c r="P448" s="104">
        <f t="shared" si="54"/>
        <v>0</v>
      </c>
    </row>
    <row r="449" spans="1:16" ht="38.25" hidden="1" x14ac:dyDescent="0.2">
      <c r="A449" s="65">
        <v>3311401050724120</v>
      </c>
      <c r="B449" s="39" t="s">
        <v>373</v>
      </c>
      <c r="C449" s="30"/>
      <c r="D449" s="37"/>
      <c r="E449" s="37"/>
      <c r="F449" s="32">
        <f t="shared" si="48"/>
        <v>0</v>
      </c>
      <c r="G449" s="102">
        <f t="shared" si="52"/>
        <v>0</v>
      </c>
      <c r="H449" s="37"/>
      <c r="I449" s="34">
        <f t="shared" si="53"/>
        <v>0</v>
      </c>
      <c r="J449" s="37"/>
      <c r="K449" s="102">
        <f t="shared" si="49"/>
        <v>0</v>
      </c>
      <c r="L449" s="103">
        <f t="shared" si="55"/>
        <v>0</v>
      </c>
      <c r="M449" s="102">
        <f t="shared" si="50"/>
        <v>0</v>
      </c>
      <c r="N449" s="37"/>
      <c r="O449" s="102">
        <f t="shared" si="51"/>
        <v>0</v>
      </c>
      <c r="P449" s="104">
        <f t="shared" si="54"/>
        <v>0</v>
      </c>
    </row>
    <row r="450" spans="1:16" ht="38.25" hidden="1" x14ac:dyDescent="0.2">
      <c r="A450" s="28">
        <v>3311401050742</v>
      </c>
      <c r="B450" s="39" t="s">
        <v>374</v>
      </c>
      <c r="C450" s="30"/>
      <c r="D450" s="31">
        <f>SUM(D451)</f>
        <v>0</v>
      </c>
      <c r="E450" s="31">
        <f>SUM(E451)</f>
        <v>0</v>
      </c>
      <c r="F450" s="32">
        <f t="shared" si="48"/>
        <v>0</v>
      </c>
      <c r="G450" s="102">
        <f t="shared" si="52"/>
        <v>0</v>
      </c>
      <c r="H450" s="31">
        <f>SUM(H451)</f>
        <v>0</v>
      </c>
      <c r="I450" s="34">
        <f t="shared" si="53"/>
        <v>0</v>
      </c>
      <c r="J450" s="31">
        <f>SUM(J451)</f>
        <v>0</v>
      </c>
      <c r="K450" s="102">
        <f t="shared" si="49"/>
        <v>0</v>
      </c>
      <c r="L450" s="103">
        <f t="shared" si="55"/>
        <v>0</v>
      </c>
      <c r="M450" s="102">
        <f t="shared" si="50"/>
        <v>0</v>
      </c>
      <c r="N450" s="31">
        <f>SUM(N451)</f>
        <v>0</v>
      </c>
      <c r="O450" s="102">
        <f t="shared" si="51"/>
        <v>0</v>
      </c>
      <c r="P450" s="104">
        <f t="shared" si="54"/>
        <v>0</v>
      </c>
    </row>
    <row r="451" spans="1:16" ht="38.25" hidden="1" x14ac:dyDescent="0.2">
      <c r="A451" s="28">
        <v>3311401050742120</v>
      </c>
      <c r="B451" s="39" t="s">
        <v>374</v>
      </c>
      <c r="C451" s="30"/>
      <c r="D451" s="37"/>
      <c r="E451" s="37"/>
      <c r="F451" s="32">
        <f t="shared" si="48"/>
        <v>0</v>
      </c>
      <c r="G451" s="102">
        <f t="shared" si="52"/>
        <v>0</v>
      </c>
      <c r="H451" s="37"/>
      <c r="I451" s="34">
        <f t="shared" si="53"/>
        <v>0</v>
      </c>
      <c r="J451" s="37"/>
      <c r="K451" s="102">
        <f t="shared" si="49"/>
        <v>0</v>
      </c>
      <c r="L451" s="103">
        <f t="shared" si="55"/>
        <v>0</v>
      </c>
      <c r="M451" s="102">
        <f t="shared" si="50"/>
        <v>0</v>
      </c>
      <c r="N451" s="37"/>
      <c r="O451" s="102">
        <f t="shared" si="51"/>
        <v>0</v>
      </c>
      <c r="P451" s="104">
        <f t="shared" si="54"/>
        <v>0</v>
      </c>
    </row>
    <row r="452" spans="1:16" ht="25.5" hidden="1" x14ac:dyDescent="0.2">
      <c r="A452" s="28">
        <v>3311401050743</v>
      </c>
      <c r="B452" s="39" t="s">
        <v>375</v>
      </c>
      <c r="C452" s="30"/>
      <c r="D452" s="31">
        <f>SUM(D453)</f>
        <v>0</v>
      </c>
      <c r="E452" s="31">
        <f>SUM(E453)</f>
        <v>0</v>
      </c>
      <c r="F452" s="32">
        <f t="shared" si="48"/>
        <v>0</v>
      </c>
      <c r="G452" s="102">
        <f t="shared" si="52"/>
        <v>0</v>
      </c>
      <c r="H452" s="31">
        <f>SUM(H453)</f>
        <v>0</v>
      </c>
      <c r="I452" s="34">
        <f t="shared" si="53"/>
        <v>0</v>
      </c>
      <c r="J452" s="31">
        <f>SUM(J453)</f>
        <v>0</v>
      </c>
      <c r="K452" s="102">
        <f t="shared" si="49"/>
        <v>0</v>
      </c>
      <c r="L452" s="103">
        <f t="shared" si="55"/>
        <v>0</v>
      </c>
      <c r="M452" s="102">
        <f t="shared" si="50"/>
        <v>0</v>
      </c>
      <c r="N452" s="31">
        <f>SUM(N453)</f>
        <v>0</v>
      </c>
      <c r="O452" s="102">
        <f t="shared" si="51"/>
        <v>0</v>
      </c>
      <c r="P452" s="104">
        <f t="shared" si="54"/>
        <v>0</v>
      </c>
    </row>
    <row r="453" spans="1:16" ht="25.5" hidden="1" x14ac:dyDescent="0.2">
      <c r="A453" s="28">
        <v>3311401050743120</v>
      </c>
      <c r="B453" s="39" t="s">
        <v>375</v>
      </c>
      <c r="C453" s="30"/>
      <c r="D453" s="37"/>
      <c r="E453" s="37"/>
      <c r="F453" s="32">
        <f t="shared" si="48"/>
        <v>0</v>
      </c>
      <c r="G453" s="102">
        <f t="shared" si="52"/>
        <v>0</v>
      </c>
      <c r="H453" s="37"/>
      <c r="I453" s="34">
        <f t="shared" si="53"/>
        <v>0</v>
      </c>
      <c r="J453" s="37"/>
      <c r="K453" s="102">
        <f t="shared" si="49"/>
        <v>0</v>
      </c>
      <c r="L453" s="103">
        <f t="shared" si="55"/>
        <v>0</v>
      </c>
      <c r="M453" s="102">
        <f t="shared" si="50"/>
        <v>0</v>
      </c>
      <c r="N453" s="37"/>
      <c r="O453" s="102">
        <f t="shared" si="51"/>
        <v>0</v>
      </c>
      <c r="P453" s="104">
        <f t="shared" si="54"/>
        <v>0</v>
      </c>
    </row>
    <row r="454" spans="1:16" ht="25.5" hidden="1" x14ac:dyDescent="0.2">
      <c r="A454" s="28">
        <v>3311401050749</v>
      </c>
      <c r="B454" s="39" t="s">
        <v>376</v>
      </c>
      <c r="C454" s="30"/>
      <c r="D454" s="31">
        <f>SUM(D455)</f>
        <v>0</v>
      </c>
      <c r="E454" s="31">
        <f>SUM(E455)</f>
        <v>0</v>
      </c>
      <c r="F454" s="32">
        <f t="shared" si="48"/>
        <v>0</v>
      </c>
      <c r="G454" s="102">
        <f t="shared" si="52"/>
        <v>0</v>
      </c>
      <c r="H454" s="31">
        <f>SUM(H455)</f>
        <v>0</v>
      </c>
      <c r="I454" s="34">
        <f t="shared" si="53"/>
        <v>0</v>
      </c>
      <c r="J454" s="31">
        <f>SUM(J455)</f>
        <v>0</v>
      </c>
      <c r="K454" s="102">
        <f t="shared" si="49"/>
        <v>0</v>
      </c>
      <c r="L454" s="103">
        <f t="shared" si="55"/>
        <v>0</v>
      </c>
      <c r="M454" s="102">
        <f t="shared" si="50"/>
        <v>0</v>
      </c>
      <c r="N454" s="31">
        <f>SUM(N455)</f>
        <v>0</v>
      </c>
      <c r="O454" s="102">
        <f t="shared" si="51"/>
        <v>0</v>
      </c>
      <c r="P454" s="104">
        <f t="shared" si="54"/>
        <v>0</v>
      </c>
    </row>
    <row r="455" spans="1:16" ht="25.5" hidden="1" x14ac:dyDescent="0.2">
      <c r="A455" s="28">
        <v>3311401050749120</v>
      </c>
      <c r="B455" s="39" t="s">
        <v>376</v>
      </c>
      <c r="C455" s="30"/>
      <c r="D455" s="37"/>
      <c r="E455" s="37"/>
      <c r="F455" s="32">
        <f t="shared" si="48"/>
        <v>0</v>
      </c>
      <c r="G455" s="102">
        <f t="shared" si="52"/>
        <v>0</v>
      </c>
      <c r="H455" s="37"/>
      <c r="I455" s="34">
        <f t="shared" si="53"/>
        <v>0</v>
      </c>
      <c r="J455" s="37"/>
      <c r="K455" s="102">
        <f t="shared" si="49"/>
        <v>0</v>
      </c>
      <c r="L455" s="103">
        <f t="shared" si="55"/>
        <v>0</v>
      </c>
      <c r="M455" s="102">
        <f t="shared" si="50"/>
        <v>0</v>
      </c>
      <c r="N455" s="37"/>
      <c r="O455" s="102">
        <f t="shared" si="51"/>
        <v>0</v>
      </c>
      <c r="P455" s="104">
        <f t="shared" si="54"/>
        <v>0</v>
      </c>
    </row>
    <row r="456" spans="1:16" ht="25.5" hidden="1" x14ac:dyDescent="0.2">
      <c r="A456" s="28">
        <v>3311401050760</v>
      </c>
      <c r="B456" s="39" t="s">
        <v>377</v>
      </c>
      <c r="C456" s="30"/>
      <c r="D456" s="31">
        <f>SUM(D457)</f>
        <v>0</v>
      </c>
      <c r="E456" s="31">
        <f>SUM(E457)</f>
        <v>0</v>
      </c>
      <c r="F456" s="32">
        <f t="shared" ref="F456:F519" si="56">SUM(D456+E456)</f>
        <v>0</v>
      </c>
      <c r="G456" s="102">
        <f t="shared" si="52"/>
        <v>0</v>
      </c>
      <c r="H456" s="31">
        <f>SUM(H457)</f>
        <v>0</v>
      </c>
      <c r="I456" s="34">
        <f t="shared" si="53"/>
        <v>0</v>
      </c>
      <c r="J456" s="31">
        <f>SUM(J457)</f>
        <v>0</v>
      </c>
      <c r="K456" s="102">
        <f t="shared" ref="K456:K519" si="57">IF(OR(J456=0,F456=0),0,J456/F456)*100</f>
        <v>0</v>
      </c>
      <c r="L456" s="103">
        <f t="shared" si="55"/>
        <v>0</v>
      </c>
      <c r="M456" s="102">
        <f t="shared" ref="M456:M519" si="58">IF(OR(L456=0,F456=0),0,L456/F456)*100</f>
        <v>0</v>
      </c>
      <c r="N456" s="31">
        <f>SUM(N457)</f>
        <v>0</v>
      </c>
      <c r="O456" s="102">
        <f t="shared" ref="O456:O519" si="59">IF(OR(N456=0,F456=0),0,N456/F456)*100</f>
        <v>0</v>
      </c>
      <c r="P456" s="104">
        <f t="shared" si="54"/>
        <v>0</v>
      </c>
    </row>
    <row r="457" spans="1:16" ht="25.5" hidden="1" x14ac:dyDescent="0.2">
      <c r="A457" s="28">
        <v>3311401050760120</v>
      </c>
      <c r="B457" s="39" t="s">
        <v>377</v>
      </c>
      <c r="C457" s="30"/>
      <c r="D457" s="37"/>
      <c r="E457" s="37"/>
      <c r="F457" s="32">
        <f t="shared" si="56"/>
        <v>0</v>
      </c>
      <c r="G457" s="102">
        <f t="shared" si="52"/>
        <v>0</v>
      </c>
      <c r="H457" s="37"/>
      <c r="I457" s="34">
        <f t="shared" ref="I457:I520" si="60">SUM(F457-H457)</f>
        <v>0</v>
      </c>
      <c r="J457" s="37"/>
      <c r="K457" s="102">
        <f t="shared" si="57"/>
        <v>0</v>
      </c>
      <c r="L457" s="103">
        <f t="shared" si="55"/>
        <v>0</v>
      </c>
      <c r="M457" s="102">
        <f t="shared" si="58"/>
        <v>0</v>
      </c>
      <c r="N457" s="37"/>
      <c r="O457" s="102">
        <f t="shared" si="59"/>
        <v>0</v>
      </c>
      <c r="P457" s="104">
        <f t="shared" si="54"/>
        <v>0</v>
      </c>
    </row>
    <row r="458" spans="1:16" hidden="1" x14ac:dyDescent="0.2">
      <c r="A458" s="28">
        <v>3311401050764</v>
      </c>
      <c r="B458" s="39" t="s">
        <v>378</v>
      </c>
      <c r="C458" s="30"/>
      <c r="D458" s="31">
        <f>SUM(D459)</f>
        <v>0</v>
      </c>
      <c r="E458" s="31">
        <f>SUM(E459)</f>
        <v>0</v>
      </c>
      <c r="F458" s="32">
        <f t="shared" si="56"/>
        <v>0</v>
      </c>
      <c r="G458" s="102">
        <f t="shared" si="52"/>
        <v>0</v>
      </c>
      <c r="H458" s="31">
        <f>SUM(H459)</f>
        <v>0</v>
      </c>
      <c r="I458" s="34">
        <f t="shared" si="60"/>
        <v>0</v>
      </c>
      <c r="J458" s="31">
        <f>SUM(J459)</f>
        <v>0</v>
      </c>
      <c r="K458" s="102">
        <f t="shared" si="57"/>
        <v>0</v>
      </c>
      <c r="L458" s="103">
        <f t="shared" si="55"/>
        <v>0</v>
      </c>
      <c r="M458" s="102">
        <f t="shared" si="58"/>
        <v>0</v>
      </c>
      <c r="N458" s="31">
        <f>SUM(N459)</f>
        <v>0</v>
      </c>
      <c r="O458" s="102">
        <f t="shared" si="59"/>
        <v>0</v>
      </c>
      <c r="P458" s="104">
        <f t="shared" si="54"/>
        <v>0</v>
      </c>
    </row>
    <row r="459" spans="1:16" hidden="1" x14ac:dyDescent="0.2">
      <c r="A459" s="28">
        <v>3311401050764120</v>
      </c>
      <c r="B459" s="39" t="s">
        <v>378</v>
      </c>
      <c r="C459" s="30"/>
      <c r="D459" s="37"/>
      <c r="E459" s="37"/>
      <c r="F459" s="32">
        <f t="shared" si="56"/>
        <v>0</v>
      </c>
      <c r="G459" s="102">
        <f t="shared" si="52"/>
        <v>0</v>
      </c>
      <c r="H459" s="37"/>
      <c r="I459" s="34">
        <f t="shared" si="60"/>
        <v>0</v>
      </c>
      <c r="J459" s="37"/>
      <c r="K459" s="102">
        <f t="shared" si="57"/>
        <v>0</v>
      </c>
      <c r="L459" s="103">
        <f t="shared" si="55"/>
        <v>0</v>
      </c>
      <c r="M459" s="102">
        <f t="shared" si="58"/>
        <v>0</v>
      </c>
      <c r="N459" s="37"/>
      <c r="O459" s="102">
        <f t="shared" si="59"/>
        <v>0</v>
      </c>
      <c r="P459" s="104">
        <f t="shared" si="54"/>
        <v>0</v>
      </c>
    </row>
    <row r="460" spans="1:16" ht="25.5" hidden="1" x14ac:dyDescent="0.2">
      <c r="A460" s="65">
        <v>3311401050772</v>
      </c>
      <c r="B460" s="39" t="s">
        <v>379</v>
      </c>
      <c r="C460" s="30"/>
      <c r="D460" s="31">
        <f>SUM(D461:D462)</f>
        <v>0</v>
      </c>
      <c r="E460" s="31">
        <f>SUM(E461:E462)</f>
        <v>0</v>
      </c>
      <c r="F460" s="32">
        <f t="shared" si="56"/>
        <v>0</v>
      </c>
      <c r="G460" s="102">
        <f t="shared" ref="G460:G527" si="61">IF(OR(F460=0,F$7=0),0,F460/F$7)*100</f>
        <v>0</v>
      </c>
      <c r="H460" s="31">
        <f>SUM(H461:H462)</f>
        <v>0</v>
      </c>
      <c r="I460" s="34">
        <f t="shared" si="60"/>
        <v>0</v>
      </c>
      <c r="J460" s="31">
        <f>SUM(J461:J462)</f>
        <v>0</v>
      </c>
      <c r="K460" s="102">
        <f t="shared" si="57"/>
        <v>0</v>
      </c>
      <c r="L460" s="103">
        <f t="shared" si="55"/>
        <v>0</v>
      </c>
      <c r="M460" s="102">
        <f t="shared" si="58"/>
        <v>0</v>
      </c>
      <c r="N460" s="31">
        <f>SUM(N461:N462)</f>
        <v>0</v>
      </c>
      <c r="O460" s="102">
        <f t="shared" si="59"/>
        <v>0</v>
      </c>
      <c r="P460" s="104">
        <f t="shared" si="54"/>
        <v>0</v>
      </c>
    </row>
    <row r="461" spans="1:16" ht="25.5" hidden="1" x14ac:dyDescent="0.2">
      <c r="A461" s="65">
        <v>3311401050772120</v>
      </c>
      <c r="B461" s="39" t="s">
        <v>379</v>
      </c>
      <c r="C461" s="30"/>
      <c r="D461" s="37"/>
      <c r="E461" s="37"/>
      <c r="F461" s="32">
        <f t="shared" si="56"/>
        <v>0</v>
      </c>
      <c r="G461" s="102">
        <f t="shared" si="61"/>
        <v>0</v>
      </c>
      <c r="H461" s="37"/>
      <c r="I461" s="34">
        <f t="shared" si="60"/>
        <v>0</v>
      </c>
      <c r="J461" s="37"/>
      <c r="K461" s="102">
        <f t="shared" si="57"/>
        <v>0</v>
      </c>
      <c r="L461" s="103">
        <f t="shared" si="55"/>
        <v>0</v>
      </c>
      <c r="M461" s="102">
        <f t="shared" si="58"/>
        <v>0</v>
      </c>
      <c r="N461" s="37"/>
      <c r="O461" s="102">
        <f t="shared" si="59"/>
        <v>0</v>
      </c>
      <c r="P461" s="104">
        <f t="shared" si="54"/>
        <v>0</v>
      </c>
    </row>
    <row r="462" spans="1:16" ht="25.5" hidden="1" x14ac:dyDescent="0.2">
      <c r="A462" s="65">
        <v>3311401050772120</v>
      </c>
      <c r="B462" s="39" t="s">
        <v>379</v>
      </c>
      <c r="C462" s="30"/>
      <c r="D462" s="37"/>
      <c r="E462" s="37"/>
      <c r="F462" s="32">
        <f t="shared" si="56"/>
        <v>0</v>
      </c>
      <c r="G462" s="102">
        <f t="shared" si="61"/>
        <v>0</v>
      </c>
      <c r="H462" s="37"/>
      <c r="I462" s="34">
        <f t="shared" si="60"/>
        <v>0</v>
      </c>
      <c r="J462" s="37"/>
      <c r="K462" s="102">
        <f t="shared" si="57"/>
        <v>0</v>
      </c>
      <c r="L462" s="103">
        <f t="shared" si="55"/>
        <v>0</v>
      </c>
      <c r="M462" s="102">
        <f t="shared" si="58"/>
        <v>0</v>
      </c>
      <c r="N462" s="37"/>
      <c r="O462" s="102">
        <f t="shared" si="59"/>
        <v>0</v>
      </c>
      <c r="P462" s="104">
        <f t="shared" si="54"/>
        <v>0</v>
      </c>
    </row>
    <row r="463" spans="1:16" ht="25.5" hidden="1" x14ac:dyDescent="0.2">
      <c r="A463" s="28">
        <v>3311401050779</v>
      </c>
      <c r="B463" s="39" t="s">
        <v>380</v>
      </c>
      <c r="C463" s="30"/>
      <c r="D463" s="31">
        <f>SUM(D464)</f>
        <v>0</v>
      </c>
      <c r="E463" s="31">
        <f>SUM(E464)</f>
        <v>0</v>
      </c>
      <c r="F463" s="32">
        <f t="shared" si="56"/>
        <v>0</v>
      </c>
      <c r="G463" s="102">
        <f t="shared" si="61"/>
        <v>0</v>
      </c>
      <c r="H463" s="31">
        <f>SUM(H464)</f>
        <v>0</v>
      </c>
      <c r="I463" s="34">
        <f t="shared" si="60"/>
        <v>0</v>
      </c>
      <c r="J463" s="31">
        <f>SUM(J464)</f>
        <v>0</v>
      </c>
      <c r="K463" s="102">
        <f t="shared" si="57"/>
        <v>0</v>
      </c>
      <c r="L463" s="103">
        <f t="shared" si="55"/>
        <v>0</v>
      </c>
      <c r="M463" s="102">
        <f t="shared" si="58"/>
        <v>0</v>
      </c>
      <c r="N463" s="31">
        <f>SUM(N464)</f>
        <v>0</v>
      </c>
      <c r="O463" s="102">
        <f t="shared" si="59"/>
        <v>0</v>
      </c>
      <c r="P463" s="104">
        <f t="shared" ref="P463:P526" si="62">SUM(F463-N463)</f>
        <v>0</v>
      </c>
    </row>
    <row r="464" spans="1:16" ht="25.5" hidden="1" x14ac:dyDescent="0.2">
      <c r="A464" s="28">
        <v>3311401050779120</v>
      </c>
      <c r="B464" s="39" t="s">
        <v>380</v>
      </c>
      <c r="C464" s="30"/>
      <c r="D464" s="37"/>
      <c r="E464" s="37"/>
      <c r="F464" s="32">
        <f t="shared" si="56"/>
        <v>0</v>
      </c>
      <c r="G464" s="102">
        <f t="shared" si="61"/>
        <v>0</v>
      </c>
      <c r="H464" s="37"/>
      <c r="I464" s="34">
        <f t="shared" si="60"/>
        <v>0</v>
      </c>
      <c r="J464" s="37"/>
      <c r="K464" s="102">
        <f t="shared" si="57"/>
        <v>0</v>
      </c>
      <c r="L464" s="103">
        <f t="shared" ref="L464:L527" si="63">SUM(N464-J464)</f>
        <v>0</v>
      </c>
      <c r="M464" s="102">
        <f t="shared" si="58"/>
        <v>0</v>
      </c>
      <c r="N464" s="37"/>
      <c r="O464" s="102">
        <f t="shared" si="59"/>
        <v>0</v>
      </c>
      <c r="P464" s="104">
        <f t="shared" si="62"/>
        <v>0</v>
      </c>
    </row>
    <row r="465" spans="1:16" ht="76.5" hidden="1" x14ac:dyDescent="0.2">
      <c r="A465" s="28">
        <v>3311401050797</v>
      </c>
      <c r="B465" s="39" t="s">
        <v>381</v>
      </c>
      <c r="C465" s="30"/>
      <c r="D465" s="31">
        <f>SUM(D466)</f>
        <v>0</v>
      </c>
      <c r="E465" s="31">
        <f>SUM(E466)</f>
        <v>0</v>
      </c>
      <c r="F465" s="32">
        <f t="shared" si="56"/>
        <v>0</v>
      </c>
      <c r="G465" s="102">
        <f t="shared" si="61"/>
        <v>0</v>
      </c>
      <c r="H465" s="31">
        <f>SUM(H466)</f>
        <v>0</v>
      </c>
      <c r="I465" s="34">
        <f t="shared" si="60"/>
        <v>0</v>
      </c>
      <c r="J465" s="31">
        <f>SUM(J466)</f>
        <v>0</v>
      </c>
      <c r="K465" s="102">
        <f t="shared" si="57"/>
        <v>0</v>
      </c>
      <c r="L465" s="103">
        <f t="shared" si="63"/>
        <v>0</v>
      </c>
      <c r="M465" s="102">
        <f t="shared" si="58"/>
        <v>0</v>
      </c>
      <c r="N465" s="31">
        <f>SUM(N466)</f>
        <v>0</v>
      </c>
      <c r="O465" s="102">
        <f t="shared" si="59"/>
        <v>0</v>
      </c>
      <c r="P465" s="104">
        <f t="shared" si="62"/>
        <v>0</v>
      </c>
    </row>
    <row r="466" spans="1:16" ht="76.5" hidden="1" x14ac:dyDescent="0.2">
      <c r="A466" s="28">
        <v>3311401050797120</v>
      </c>
      <c r="B466" s="39" t="s">
        <v>381</v>
      </c>
      <c r="C466" s="30"/>
      <c r="D466" s="37"/>
      <c r="E466" s="37"/>
      <c r="F466" s="32">
        <f t="shared" si="56"/>
        <v>0</v>
      </c>
      <c r="G466" s="102">
        <f t="shared" si="61"/>
        <v>0</v>
      </c>
      <c r="H466" s="37"/>
      <c r="I466" s="34">
        <f t="shared" si="60"/>
        <v>0</v>
      </c>
      <c r="J466" s="37"/>
      <c r="K466" s="102">
        <f t="shared" si="57"/>
        <v>0</v>
      </c>
      <c r="L466" s="103">
        <f t="shared" si="63"/>
        <v>0</v>
      </c>
      <c r="M466" s="102">
        <f t="shared" si="58"/>
        <v>0</v>
      </c>
      <c r="N466" s="37"/>
      <c r="O466" s="102">
        <f t="shared" si="59"/>
        <v>0</v>
      </c>
      <c r="P466" s="104">
        <f t="shared" si="62"/>
        <v>0</v>
      </c>
    </row>
    <row r="467" spans="1:16" ht="51" hidden="1" x14ac:dyDescent="0.2">
      <c r="A467" s="28">
        <v>3311401050828</v>
      </c>
      <c r="B467" s="39" t="s">
        <v>382</v>
      </c>
      <c r="C467" s="30"/>
      <c r="D467" s="31">
        <f>SUM(D468)</f>
        <v>0</v>
      </c>
      <c r="E467" s="31">
        <f>SUM(E468)</f>
        <v>0</v>
      </c>
      <c r="F467" s="32">
        <f t="shared" si="56"/>
        <v>0</v>
      </c>
      <c r="G467" s="102">
        <f t="shared" si="61"/>
        <v>0</v>
      </c>
      <c r="H467" s="31">
        <f>SUM(H468)</f>
        <v>0</v>
      </c>
      <c r="I467" s="34">
        <f t="shared" si="60"/>
        <v>0</v>
      </c>
      <c r="J467" s="31">
        <f>SUM(J468)</f>
        <v>0</v>
      </c>
      <c r="K467" s="102">
        <f t="shared" si="57"/>
        <v>0</v>
      </c>
      <c r="L467" s="103">
        <f t="shared" si="63"/>
        <v>0</v>
      </c>
      <c r="M467" s="102">
        <f t="shared" si="58"/>
        <v>0</v>
      </c>
      <c r="N467" s="31">
        <f>SUM(N468)</f>
        <v>0</v>
      </c>
      <c r="O467" s="102">
        <f t="shared" si="59"/>
        <v>0</v>
      </c>
      <c r="P467" s="104">
        <f t="shared" si="62"/>
        <v>0</v>
      </c>
    </row>
    <row r="468" spans="1:16" ht="51" hidden="1" x14ac:dyDescent="0.2">
      <c r="A468" s="28">
        <v>3311401050828120</v>
      </c>
      <c r="B468" s="39" t="s">
        <v>382</v>
      </c>
      <c r="C468" s="30"/>
      <c r="D468" s="37"/>
      <c r="E468" s="37"/>
      <c r="F468" s="32">
        <f t="shared" si="56"/>
        <v>0</v>
      </c>
      <c r="G468" s="102">
        <f t="shared" si="61"/>
        <v>0</v>
      </c>
      <c r="H468" s="37"/>
      <c r="I468" s="34">
        <f t="shared" si="60"/>
        <v>0</v>
      </c>
      <c r="J468" s="37"/>
      <c r="K468" s="102">
        <f t="shared" si="57"/>
        <v>0</v>
      </c>
      <c r="L468" s="103">
        <f t="shared" si="63"/>
        <v>0</v>
      </c>
      <c r="M468" s="102">
        <f t="shared" si="58"/>
        <v>0</v>
      </c>
      <c r="N468" s="37"/>
      <c r="O468" s="102">
        <f t="shared" si="59"/>
        <v>0</v>
      </c>
      <c r="P468" s="104">
        <f t="shared" si="62"/>
        <v>0</v>
      </c>
    </row>
    <row r="469" spans="1:16" ht="25.5" hidden="1" x14ac:dyDescent="0.2">
      <c r="A469" s="28">
        <v>3311401050829</v>
      </c>
      <c r="B469" s="39" t="s">
        <v>383</v>
      </c>
      <c r="C469" s="30"/>
      <c r="D469" s="31">
        <f>SUM(D470)</f>
        <v>0</v>
      </c>
      <c r="E469" s="31">
        <f>SUM(E470)</f>
        <v>0</v>
      </c>
      <c r="F469" s="32">
        <f t="shared" si="56"/>
        <v>0</v>
      </c>
      <c r="G469" s="102">
        <f t="shared" si="61"/>
        <v>0</v>
      </c>
      <c r="H469" s="31">
        <f>SUM(H470)</f>
        <v>0</v>
      </c>
      <c r="I469" s="34">
        <f t="shared" si="60"/>
        <v>0</v>
      </c>
      <c r="J469" s="31">
        <f>SUM(J470)</f>
        <v>0</v>
      </c>
      <c r="K469" s="102">
        <f t="shared" si="57"/>
        <v>0</v>
      </c>
      <c r="L469" s="103">
        <f t="shared" si="63"/>
        <v>0</v>
      </c>
      <c r="M469" s="102">
        <f t="shared" si="58"/>
        <v>0</v>
      </c>
      <c r="N469" s="31">
        <f>SUM(N470)</f>
        <v>0</v>
      </c>
      <c r="O469" s="102">
        <f t="shared" si="59"/>
        <v>0</v>
      </c>
      <c r="P469" s="104">
        <f t="shared" si="62"/>
        <v>0</v>
      </c>
    </row>
    <row r="470" spans="1:16" ht="25.5" hidden="1" x14ac:dyDescent="0.2">
      <c r="A470" s="28">
        <v>3311401050829120</v>
      </c>
      <c r="B470" s="39" t="s">
        <v>383</v>
      </c>
      <c r="C470" s="30"/>
      <c r="D470" s="37"/>
      <c r="E470" s="37"/>
      <c r="F470" s="32">
        <f t="shared" si="56"/>
        <v>0</v>
      </c>
      <c r="G470" s="102">
        <f t="shared" si="61"/>
        <v>0</v>
      </c>
      <c r="H470" s="37"/>
      <c r="I470" s="34">
        <f t="shared" si="60"/>
        <v>0</v>
      </c>
      <c r="J470" s="37"/>
      <c r="K470" s="102">
        <f t="shared" si="57"/>
        <v>0</v>
      </c>
      <c r="L470" s="103">
        <f t="shared" si="63"/>
        <v>0</v>
      </c>
      <c r="M470" s="102">
        <f t="shared" si="58"/>
        <v>0</v>
      </c>
      <c r="N470" s="37"/>
      <c r="O470" s="102">
        <f t="shared" si="59"/>
        <v>0</v>
      </c>
      <c r="P470" s="104">
        <f t="shared" si="62"/>
        <v>0</v>
      </c>
    </row>
    <row r="471" spans="1:16" hidden="1" x14ac:dyDescent="0.2">
      <c r="A471" s="65">
        <v>3311401050847</v>
      </c>
      <c r="B471" s="39" t="s">
        <v>384</v>
      </c>
      <c r="C471" s="30"/>
      <c r="D471" s="31">
        <f>SUM(D472)</f>
        <v>0</v>
      </c>
      <c r="E471" s="31">
        <f>SUM(E472)</f>
        <v>0</v>
      </c>
      <c r="F471" s="32">
        <f t="shared" si="56"/>
        <v>0</v>
      </c>
      <c r="G471" s="102">
        <f t="shared" si="61"/>
        <v>0</v>
      </c>
      <c r="H471" s="31">
        <f>SUM(H472)</f>
        <v>0</v>
      </c>
      <c r="I471" s="34">
        <f t="shared" si="60"/>
        <v>0</v>
      </c>
      <c r="J471" s="31">
        <f>SUM(J472)</f>
        <v>0</v>
      </c>
      <c r="K471" s="102">
        <f t="shared" si="57"/>
        <v>0</v>
      </c>
      <c r="L471" s="103">
        <f t="shared" si="63"/>
        <v>0</v>
      </c>
      <c r="M471" s="102">
        <f t="shared" si="58"/>
        <v>0</v>
      </c>
      <c r="N471" s="31">
        <f>SUM(N472)</f>
        <v>0</v>
      </c>
      <c r="O471" s="102">
        <f t="shared" si="59"/>
        <v>0</v>
      </c>
      <c r="P471" s="104">
        <f t="shared" si="62"/>
        <v>0</v>
      </c>
    </row>
    <row r="472" spans="1:16" hidden="1" x14ac:dyDescent="0.2">
      <c r="A472" s="65">
        <v>3311401050847120</v>
      </c>
      <c r="B472" s="39" t="s">
        <v>384</v>
      </c>
      <c r="C472" s="30"/>
      <c r="D472" s="37"/>
      <c r="E472" s="37"/>
      <c r="F472" s="32">
        <f t="shared" si="56"/>
        <v>0</v>
      </c>
      <c r="G472" s="102">
        <f t="shared" si="61"/>
        <v>0</v>
      </c>
      <c r="H472" s="37"/>
      <c r="I472" s="34">
        <f t="shared" si="60"/>
        <v>0</v>
      </c>
      <c r="J472" s="37"/>
      <c r="K472" s="102">
        <f t="shared" si="57"/>
        <v>0</v>
      </c>
      <c r="L472" s="103">
        <f t="shared" si="63"/>
        <v>0</v>
      </c>
      <c r="M472" s="102">
        <f t="shared" si="58"/>
        <v>0</v>
      </c>
      <c r="N472" s="37"/>
      <c r="O472" s="102">
        <f t="shared" si="59"/>
        <v>0</v>
      </c>
      <c r="P472" s="104">
        <f t="shared" si="62"/>
        <v>0</v>
      </c>
    </row>
    <row r="473" spans="1:16" hidden="1" x14ac:dyDescent="0.2">
      <c r="A473" s="65">
        <v>3311401050912</v>
      </c>
      <c r="B473" s="68" t="s">
        <v>385</v>
      </c>
      <c r="C473" s="30"/>
      <c r="D473" s="31">
        <f>SUM(D474)</f>
        <v>0</v>
      </c>
      <c r="E473" s="31">
        <f>SUM(E474)</f>
        <v>0</v>
      </c>
      <c r="F473" s="32">
        <f t="shared" si="56"/>
        <v>0</v>
      </c>
      <c r="G473" s="102">
        <f t="shared" si="61"/>
        <v>0</v>
      </c>
      <c r="H473" s="31">
        <f>SUM(H474)</f>
        <v>0</v>
      </c>
      <c r="I473" s="34">
        <f t="shared" si="60"/>
        <v>0</v>
      </c>
      <c r="J473" s="31">
        <f>SUM(J474)</f>
        <v>0</v>
      </c>
      <c r="K473" s="102">
        <f t="shared" si="57"/>
        <v>0</v>
      </c>
      <c r="L473" s="103">
        <f t="shared" si="63"/>
        <v>0</v>
      </c>
      <c r="M473" s="102">
        <f t="shared" si="58"/>
        <v>0</v>
      </c>
      <c r="N473" s="31">
        <f>SUM(N474)</f>
        <v>0</v>
      </c>
      <c r="O473" s="102">
        <f t="shared" si="59"/>
        <v>0</v>
      </c>
      <c r="P473" s="104">
        <f t="shared" si="62"/>
        <v>0</v>
      </c>
    </row>
    <row r="474" spans="1:16" hidden="1" x14ac:dyDescent="0.2">
      <c r="A474" s="65">
        <v>3311401050912120</v>
      </c>
      <c r="B474" s="68" t="s">
        <v>386</v>
      </c>
      <c r="C474" s="30"/>
      <c r="D474" s="37"/>
      <c r="E474" s="37"/>
      <c r="F474" s="32">
        <f t="shared" si="56"/>
        <v>0</v>
      </c>
      <c r="G474" s="102">
        <f t="shared" si="61"/>
        <v>0</v>
      </c>
      <c r="H474" s="37"/>
      <c r="I474" s="34">
        <f t="shared" si="60"/>
        <v>0</v>
      </c>
      <c r="J474" s="37"/>
      <c r="K474" s="102">
        <f t="shared" si="57"/>
        <v>0</v>
      </c>
      <c r="L474" s="103">
        <f t="shared" si="63"/>
        <v>0</v>
      </c>
      <c r="M474" s="102">
        <f t="shared" si="58"/>
        <v>0</v>
      </c>
      <c r="N474" s="37"/>
      <c r="O474" s="102">
        <f t="shared" si="59"/>
        <v>0</v>
      </c>
      <c r="P474" s="104">
        <f t="shared" si="62"/>
        <v>0</v>
      </c>
    </row>
    <row r="475" spans="1:16" hidden="1" x14ac:dyDescent="0.2">
      <c r="A475" s="65">
        <v>3311401050920</v>
      </c>
      <c r="B475" s="68" t="s">
        <v>387</v>
      </c>
      <c r="C475" s="30"/>
      <c r="D475" s="31">
        <f>SUM(D476)</f>
        <v>0</v>
      </c>
      <c r="E475" s="31">
        <f>SUM(E476)</f>
        <v>0</v>
      </c>
      <c r="F475" s="32">
        <f t="shared" si="56"/>
        <v>0</v>
      </c>
      <c r="G475" s="102">
        <f t="shared" si="61"/>
        <v>0</v>
      </c>
      <c r="H475" s="31">
        <f>SUM(H476)</f>
        <v>0</v>
      </c>
      <c r="I475" s="34">
        <f t="shared" si="60"/>
        <v>0</v>
      </c>
      <c r="J475" s="31">
        <f>SUM(J476)</f>
        <v>0</v>
      </c>
      <c r="K475" s="102">
        <f t="shared" si="57"/>
        <v>0</v>
      </c>
      <c r="L475" s="103">
        <f t="shared" si="63"/>
        <v>0</v>
      </c>
      <c r="M475" s="102">
        <f t="shared" si="58"/>
        <v>0</v>
      </c>
      <c r="N475" s="31">
        <f>SUM(N476)</f>
        <v>0</v>
      </c>
      <c r="O475" s="102">
        <f t="shared" si="59"/>
        <v>0</v>
      </c>
      <c r="P475" s="104">
        <f t="shared" si="62"/>
        <v>0</v>
      </c>
    </row>
    <row r="476" spans="1:16" hidden="1" x14ac:dyDescent="0.2">
      <c r="A476" s="65">
        <v>3311401050920120</v>
      </c>
      <c r="B476" s="68" t="s">
        <v>387</v>
      </c>
      <c r="C476" s="30"/>
      <c r="D476" s="37"/>
      <c r="E476" s="37"/>
      <c r="F476" s="32">
        <f t="shared" si="56"/>
        <v>0</v>
      </c>
      <c r="G476" s="102">
        <f t="shared" si="61"/>
        <v>0</v>
      </c>
      <c r="H476" s="37"/>
      <c r="I476" s="34">
        <f t="shared" si="60"/>
        <v>0</v>
      </c>
      <c r="J476" s="37"/>
      <c r="K476" s="102">
        <f t="shared" si="57"/>
        <v>0</v>
      </c>
      <c r="L476" s="103">
        <f t="shared" si="63"/>
        <v>0</v>
      </c>
      <c r="M476" s="102">
        <f t="shared" si="58"/>
        <v>0</v>
      </c>
      <c r="N476" s="37"/>
      <c r="O476" s="102">
        <f t="shared" si="59"/>
        <v>0</v>
      </c>
      <c r="P476" s="104">
        <f t="shared" si="62"/>
        <v>0</v>
      </c>
    </row>
    <row r="477" spans="1:16" ht="25.5" hidden="1" x14ac:dyDescent="0.2">
      <c r="A477" s="65">
        <v>3311401050959</v>
      </c>
      <c r="B477" s="68" t="s">
        <v>388</v>
      </c>
      <c r="C477" s="30"/>
      <c r="D477" s="31">
        <f>SUM(D478)</f>
        <v>0</v>
      </c>
      <c r="E477" s="31">
        <f>SUM(E478)</f>
        <v>0</v>
      </c>
      <c r="F477" s="32">
        <f t="shared" si="56"/>
        <v>0</v>
      </c>
      <c r="G477" s="102">
        <f t="shared" si="61"/>
        <v>0</v>
      </c>
      <c r="H477" s="31">
        <f>SUM(H478)</f>
        <v>0</v>
      </c>
      <c r="I477" s="34">
        <f t="shared" si="60"/>
        <v>0</v>
      </c>
      <c r="J477" s="31">
        <f>SUM(J478)</f>
        <v>0</v>
      </c>
      <c r="K477" s="102">
        <f t="shared" si="57"/>
        <v>0</v>
      </c>
      <c r="L477" s="103">
        <f t="shared" si="63"/>
        <v>0</v>
      </c>
      <c r="M477" s="102">
        <f t="shared" si="58"/>
        <v>0</v>
      </c>
      <c r="N477" s="31">
        <f>SUM(N478)</f>
        <v>0</v>
      </c>
      <c r="O477" s="102">
        <f t="shared" si="59"/>
        <v>0</v>
      </c>
      <c r="P477" s="104">
        <f t="shared" si="62"/>
        <v>0</v>
      </c>
    </row>
    <row r="478" spans="1:16" ht="25.5" hidden="1" x14ac:dyDescent="0.2">
      <c r="A478" s="65">
        <v>3311401050959</v>
      </c>
      <c r="B478" s="68" t="s">
        <v>388</v>
      </c>
      <c r="C478" s="30"/>
      <c r="D478" s="37"/>
      <c r="E478" s="37"/>
      <c r="F478" s="32">
        <f t="shared" si="56"/>
        <v>0</v>
      </c>
      <c r="G478" s="102">
        <f t="shared" si="61"/>
        <v>0</v>
      </c>
      <c r="H478" s="37"/>
      <c r="I478" s="34">
        <f t="shared" si="60"/>
        <v>0</v>
      </c>
      <c r="J478" s="37"/>
      <c r="K478" s="102">
        <f t="shared" si="57"/>
        <v>0</v>
      </c>
      <c r="L478" s="103">
        <f t="shared" si="63"/>
        <v>0</v>
      </c>
      <c r="M478" s="102">
        <f t="shared" si="58"/>
        <v>0</v>
      </c>
      <c r="N478" s="37"/>
      <c r="O478" s="102">
        <f t="shared" si="59"/>
        <v>0</v>
      </c>
      <c r="P478" s="104">
        <f t="shared" si="62"/>
        <v>0</v>
      </c>
    </row>
    <row r="479" spans="1:16" ht="25.5" hidden="1" x14ac:dyDescent="0.2">
      <c r="A479" s="65">
        <v>3311401050960</v>
      </c>
      <c r="B479" s="45" t="s">
        <v>389</v>
      </c>
      <c r="C479" s="30"/>
      <c r="D479" s="31">
        <f>SUM(D480)</f>
        <v>0</v>
      </c>
      <c r="E479" s="31">
        <f>SUM(E480)</f>
        <v>0</v>
      </c>
      <c r="F479" s="32">
        <f t="shared" si="56"/>
        <v>0</v>
      </c>
      <c r="G479" s="102">
        <f t="shared" si="61"/>
        <v>0</v>
      </c>
      <c r="H479" s="31">
        <f>SUM(H480)</f>
        <v>0</v>
      </c>
      <c r="I479" s="34">
        <f t="shared" si="60"/>
        <v>0</v>
      </c>
      <c r="J479" s="31">
        <f>SUM(J480)</f>
        <v>0</v>
      </c>
      <c r="K479" s="102">
        <f t="shared" si="57"/>
        <v>0</v>
      </c>
      <c r="L479" s="103">
        <f t="shared" si="63"/>
        <v>0</v>
      </c>
      <c r="M479" s="102">
        <f t="shared" si="58"/>
        <v>0</v>
      </c>
      <c r="N479" s="31">
        <f>SUM(N480)</f>
        <v>0</v>
      </c>
      <c r="O479" s="102">
        <f t="shared" si="59"/>
        <v>0</v>
      </c>
      <c r="P479" s="104">
        <f t="shared" si="62"/>
        <v>0</v>
      </c>
    </row>
    <row r="480" spans="1:16" ht="25.5" hidden="1" x14ac:dyDescent="0.2">
      <c r="A480" s="65">
        <v>3311401050960</v>
      </c>
      <c r="B480" s="45" t="s">
        <v>390</v>
      </c>
      <c r="C480" s="30"/>
      <c r="D480" s="37"/>
      <c r="E480" s="37"/>
      <c r="F480" s="32">
        <f t="shared" si="56"/>
        <v>0</v>
      </c>
      <c r="G480" s="102">
        <f t="shared" si="61"/>
        <v>0</v>
      </c>
      <c r="H480" s="37"/>
      <c r="I480" s="34">
        <f t="shared" si="60"/>
        <v>0</v>
      </c>
      <c r="J480" s="37"/>
      <c r="K480" s="102">
        <f t="shared" si="57"/>
        <v>0</v>
      </c>
      <c r="L480" s="103">
        <f t="shared" si="63"/>
        <v>0</v>
      </c>
      <c r="M480" s="102">
        <f t="shared" si="58"/>
        <v>0</v>
      </c>
      <c r="N480" s="37"/>
      <c r="O480" s="102">
        <f t="shared" si="59"/>
        <v>0</v>
      </c>
      <c r="P480" s="104">
        <f t="shared" si="62"/>
        <v>0</v>
      </c>
    </row>
    <row r="481" spans="1:16" ht="25.5" hidden="1" x14ac:dyDescent="0.2">
      <c r="A481" s="65">
        <v>3311401054006</v>
      </c>
      <c r="B481" s="39" t="s">
        <v>391</v>
      </c>
      <c r="C481" s="30"/>
      <c r="D481" s="31">
        <f>SUM(D482)</f>
        <v>0</v>
      </c>
      <c r="E481" s="31">
        <f>SUM(E482)</f>
        <v>0</v>
      </c>
      <c r="F481" s="32">
        <f t="shared" si="56"/>
        <v>0</v>
      </c>
      <c r="G481" s="102">
        <f t="shared" si="61"/>
        <v>0</v>
      </c>
      <c r="H481" s="31">
        <f>SUM(H482)</f>
        <v>0</v>
      </c>
      <c r="I481" s="34">
        <f t="shared" si="60"/>
        <v>0</v>
      </c>
      <c r="J481" s="31">
        <f>SUM(J482)</f>
        <v>0</v>
      </c>
      <c r="K481" s="102">
        <f t="shared" si="57"/>
        <v>0</v>
      </c>
      <c r="L481" s="103">
        <f t="shared" si="63"/>
        <v>0</v>
      </c>
      <c r="M481" s="102">
        <f t="shared" si="58"/>
        <v>0</v>
      </c>
      <c r="N481" s="31">
        <f>SUM(N482)</f>
        <v>0</v>
      </c>
      <c r="O481" s="102">
        <f t="shared" si="59"/>
        <v>0</v>
      </c>
      <c r="P481" s="104">
        <f t="shared" si="62"/>
        <v>0</v>
      </c>
    </row>
    <row r="482" spans="1:16" ht="25.5" hidden="1" x14ac:dyDescent="0.2">
      <c r="A482" s="65">
        <v>3311401054006120</v>
      </c>
      <c r="B482" s="39" t="s">
        <v>391</v>
      </c>
      <c r="C482" s="30"/>
      <c r="D482" s="31"/>
      <c r="E482" s="31"/>
      <c r="F482" s="32">
        <f t="shared" si="56"/>
        <v>0</v>
      </c>
      <c r="G482" s="102">
        <f t="shared" si="61"/>
        <v>0</v>
      </c>
      <c r="H482" s="31"/>
      <c r="I482" s="34">
        <f t="shared" si="60"/>
        <v>0</v>
      </c>
      <c r="J482" s="31"/>
      <c r="K482" s="102">
        <f t="shared" si="57"/>
        <v>0</v>
      </c>
      <c r="L482" s="103">
        <f t="shared" si="63"/>
        <v>0</v>
      </c>
      <c r="M482" s="102">
        <f t="shared" si="58"/>
        <v>0</v>
      </c>
      <c r="N482" s="31"/>
      <c r="O482" s="102">
        <f t="shared" si="59"/>
        <v>0</v>
      </c>
      <c r="P482" s="104">
        <f t="shared" si="62"/>
        <v>0</v>
      </c>
    </row>
    <row r="483" spans="1:16" ht="25.5" hidden="1" x14ac:dyDescent="0.2">
      <c r="A483" s="65">
        <v>3311401057243</v>
      </c>
      <c r="B483" s="39" t="s">
        <v>392</v>
      </c>
      <c r="C483" s="30"/>
      <c r="D483" s="31">
        <f>SUM(D484)</f>
        <v>0</v>
      </c>
      <c r="E483" s="31">
        <f>SUM(E484)</f>
        <v>0</v>
      </c>
      <c r="F483" s="32">
        <f t="shared" si="56"/>
        <v>0</v>
      </c>
      <c r="G483" s="102">
        <f t="shared" si="61"/>
        <v>0</v>
      </c>
      <c r="H483" s="31">
        <f>SUM(H484)</f>
        <v>0</v>
      </c>
      <c r="I483" s="34">
        <f t="shared" si="60"/>
        <v>0</v>
      </c>
      <c r="J483" s="31">
        <f>SUM(J484)</f>
        <v>0</v>
      </c>
      <c r="K483" s="102">
        <f t="shared" si="57"/>
        <v>0</v>
      </c>
      <c r="L483" s="103">
        <f t="shared" si="63"/>
        <v>0</v>
      </c>
      <c r="M483" s="102">
        <f t="shared" si="58"/>
        <v>0</v>
      </c>
      <c r="N483" s="31">
        <f>SUM(N484)</f>
        <v>0</v>
      </c>
      <c r="O483" s="102">
        <f t="shared" si="59"/>
        <v>0</v>
      </c>
      <c r="P483" s="104">
        <f t="shared" si="62"/>
        <v>0</v>
      </c>
    </row>
    <row r="484" spans="1:16" ht="25.5" hidden="1" x14ac:dyDescent="0.2">
      <c r="A484" s="65">
        <v>3311401057243120</v>
      </c>
      <c r="B484" s="39" t="s">
        <v>392</v>
      </c>
      <c r="C484" s="30"/>
      <c r="D484" s="31"/>
      <c r="E484" s="31"/>
      <c r="F484" s="32">
        <f t="shared" si="56"/>
        <v>0</v>
      </c>
      <c r="G484" s="102">
        <f t="shared" si="61"/>
        <v>0</v>
      </c>
      <c r="H484" s="31"/>
      <c r="I484" s="34">
        <f t="shared" si="60"/>
        <v>0</v>
      </c>
      <c r="J484" s="31"/>
      <c r="K484" s="102">
        <f t="shared" si="57"/>
        <v>0</v>
      </c>
      <c r="L484" s="103">
        <f t="shared" si="63"/>
        <v>0</v>
      </c>
      <c r="M484" s="102">
        <f t="shared" si="58"/>
        <v>0</v>
      </c>
      <c r="N484" s="31"/>
      <c r="O484" s="102">
        <f t="shared" si="59"/>
        <v>0</v>
      </c>
      <c r="P484" s="104">
        <f t="shared" si="62"/>
        <v>0</v>
      </c>
    </row>
    <row r="485" spans="1:16" hidden="1" x14ac:dyDescent="0.2">
      <c r="A485" s="28">
        <v>331140106</v>
      </c>
      <c r="B485" s="39" t="s">
        <v>393</v>
      </c>
      <c r="C485" s="30"/>
      <c r="D485" s="31">
        <f>SUM(D486)</f>
        <v>0</v>
      </c>
      <c r="E485" s="31">
        <f>SUM(E486)</f>
        <v>0</v>
      </c>
      <c r="F485" s="32">
        <f t="shared" si="56"/>
        <v>0</v>
      </c>
      <c r="G485" s="102">
        <f t="shared" si="61"/>
        <v>0</v>
      </c>
      <c r="H485" s="31">
        <f>SUM(H486)</f>
        <v>0</v>
      </c>
      <c r="I485" s="34">
        <f t="shared" si="60"/>
        <v>0</v>
      </c>
      <c r="J485" s="31">
        <f>SUM(J486)</f>
        <v>0</v>
      </c>
      <c r="K485" s="102">
        <f t="shared" si="57"/>
        <v>0</v>
      </c>
      <c r="L485" s="103">
        <f t="shared" si="63"/>
        <v>0</v>
      </c>
      <c r="M485" s="102">
        <f t="shared" si="58"/>
        <v>0</v>
      </c>
      <c r="N485" s="31">
        <f>SUM(N486)</f>
        <v>0</v>
      </c>
      <c r="O485" s="102">
        <f t="shared" si="59"/>
        <v>0</v>
      </c>
      <c r="P485" s="104">
        <f t="shared" si="62"/>
        <v>0</v>
      </c>
    </row>
    <row r="486" spans="1:16" ht="38.25" hidden="1" x14ac:dyDescent="0.2">
      <c r="A486" s="28">
        <v>3311401060768</v>
      </c>
      <c r="B486" s="39" t="s">
        <v>394</v>
      </c>
      <c r="C486" s="30"/>
      <c r="D486" s="31">
        <f>SUM(D487:D488)</f>
        <v>0</v>
      </c>
      <c r="E486" s="31">
        <f>SUM(E487:E488)</f>
        <v>0</v>
      </c>
      <c r="F486" s="32">
        <f t="shared" si="56"/>
        <v>0</v>
      </c>
      <c r="G486" s="102">
        <f t="shared" si="61"/>
        <v>0</v>
      </c>
      <c r="H486" s="31">
        <f>SUM(H487:H488)</f>
        <v>0</v>
      </c>
      <c r="I486" s="34">
        <f t="shared" si="60"/>
        <v>0</v>
      </c>
      <c r="J486" s="31">
        <f>SUM(J487:J488)</f>
        <v>0</v>
      </c>
      <c r="K486" s="102">
        <f t="shared" si="57"/>
        <v>0</v>
      </c>
      <c r="L486" s="103">
        <f t="shared" si="63"/>
        <v>0</v>
      </c>
      <c r="M486" s="102">
        <f t="shared" si="58"/>
        <v>0</v>
      </c>
      <c r="N486" s="31">
        <f>SUM(N487:N488)</f>
        <v>0</v>
      </c>
      <c r="O486" s="102">
        <f t="shared" si="59"/>
        <v>0</v>
      </c>
      <c r="P486" s="104">
        <f t="shared" si="62"/>
        <v>0</v>
      </c>
    </row>
    <row r="487" spans="1:16" ht="38.25" hidden="1" x14ac:dyDescent="0.2">
      <c r="A487" s="28">
        <v>3311401060768120</v>
      </c>
      <c r="B487" s="39" t="s">
        <v>394</v>
      </c>
      <c r="C487" s="30"/>
      <c r="D487" s="37"/>
      <c r="E487" s="37"/>
      <c r="F487" s="32">
        <f t="shared" si="56"/>
        <v>0</v>
      </c>
      <c r="G487" s="102">
        <f t="shared" si="61"/>
        <v>0</v>
      </c>
      <c r="H487" s="37"/>
      <c r="I487" s="34">
        <f t="shared" si="60"/>
        <v>0</v>
      </c>
      <c r="J487" s="37"/>
      <c r="K487" s="102">
        <f t="shared" si="57"/>
        <v>0</v>
      </c>
      <c r="L487" s="103">
        <f t="shared" si="63"/>
        <v>0</v>
      </c>
      <c r="M487" s="102">
        <f t="shared" si="58"/>
        <v>0</v>
      </c>
      <c r="N487" s="37"/>
      <c r="O487" s="102">
        <f t="shared" si="59"/>
        <v>0</v>
      </c>
      <c r="P487" s="104">
        <f t="shared" si="62"/>
        <v>0</v>
      </c>
    </row>
    <row r="488" spans="1:16" ht="38.25" hidden="1" x14ac:dyDescent="0.2">
      <c r="A488" s="28">
        <v>3311401060768130</v>
      </c>
      <c r="B488" s="39" t="s">
        <v>394</v>
      </c>
      <c r="C488" s="30"/>
      <c r="D488" s="37"/>
      <c r="E488" s="37"/>
      <c r="F488" s="32">
        <f t="shared" si="56"/>
        <v>0</v>
      </c>
      <c r="G488" s="102">
        <f t="shared" si="61"/>
        <v>0</v>
      </c>
      <c r="H488" s="37"/>
      <c r="I488" s="34">
        <f t="shared" si="60"/>
        <v>0</v>
      </c>
      <c r="J488" s="37"/>
      <c r="K488" s="102">
        <f t="shared" si="57"/>
        <v>0</v>
      </c>
      <c r="L488" s="103">
        <f t="shared" si="63"/>
        <v>0</v>
      </c>
      <c r="M488" s="102">
        <f t="shared" si="58"/>
        <v>0</v>
      </c>
      <c r="N488" s="37"/>
      <c r="O488" s="102">
        <f t="shared" si="59"/>
        <v>0</v>
      </c>
      <c r="P488" s="104">
        <f t="shared" si="62"/>
        <v>0</v>
      </c>
    </row>
    <row r="489" spans="1:16" ht="25.5" hidden="1" x14ac:dyDescent="0.2">
      <c r="A489" s="28">
        <v>331140107</v>
      </c>
      <c r="B489" s="39" t="s">
        <v>395</v>
      </c>
      <c r="C489" s="30"/>
      <c r="D489" s="31">
        <f>SUM(D490+D492+D495+D497+D499+D501+D503+D505)</f>
        <v>0</v>
      </c>
      <c r="E489" s="31">
        <f>SUM(E490+E492+E495+E497+E499+E501+E503+E505)</f>
        <v>0</v>
      </c>
      <c r="F489" s="32">
        <f t="shared" si="56"/>
        <v>0</v>
      </c>
      <c r="G489" s="102">
        <f t="shared" si="61"/>
        <v>0</v>
      </c>
      <c r="H489" s="31">
        <f>SUM(H490+H492+H495+H497+H499+H501+H503+H505)</f>
        <v>0</v>
      </c>
      <c r="I489" s="34">
        <f t="shared" si="60"/>
        <v>0</v>
      </c>
      <c r="J489" s="31">
        <f>SUM(J490+J492+J495+J497+J499+J501+J503+J505)</f>
        <v>0</v>
      </c>
      <c r="K489" s="102">
        <f t="shared" si="57"/>
        <v>0</v>
      </c>
      <c r="L489" s="103">
        <f t="shared" si="63"/>
        <v>0</v>
      </c>
      <c r="M489" s="102">
        <f t="shared" si="58"/>
        <v>0</v>
      </c>
      <c r="N489" s="31">
        <f>SUM(N490+N492+N495+N497+N499+N501+N503+N505)</f>
        <v>0</v>
      </c>
      <c r="O489" s="102">
        <f t="shared" si="59"/>
        <v>0</v>
      </c>
      <c r="P489" s="104">
        <f t="shared" si="62"/>
        <v>0</v>
      </c>
    </row>
    <row r="490" spans="1:16" ht="25.5" hidden="1" x14ac:dyDescent="0.2">
      <c r="A490" s="28">
        <v>3311401070741</v>
      </c>
      <c r="B490" s="39" t="s">
        <v>396</v>
      </c>
      <c r="C490" s="30"/>
      <c r="D490" s="31">
        <f>SUM(D491)</f>
        <v>0</v>
      </c>
      <c r="E490" s="31">
        <f>SUM(E491)</f>
        <v>0</v>
      </c>
      <c r="F490" s="32">
        <f t="shared" si="56"/>
        <v>0</v>
      </c>
      <c r="G490" s="102">
        <f t="shared" si="61"/>
        <v>0</v>
      </c>
      <c r="H490" s="31">
        <f>SUM(H491)</f>
        <v>0</v>
      </c>
      <c r="I490" s="34">
        <f t="shared" si="60"/>
        <v>0</v>
      </c>
      <c r="J490" s="31">
        <f>SUM(J491)</f>
        <v>0</v>
      </c>
      <c r="K490" s="102">
        <f t="shared" si="57"/>
        <v>0</v>
      </c>
      <c r="L490" s="103">
        <f t="shared" si="63"/>
        <v>0</v>
      </c>
      <c r="M490" s="102">
        <f t="shared" si="58"/>
        <v>0</v>
      </c>
      <c r="N490" s="31">
        <f>SUM(N491)</f>
        <v>0</v>
      </c>
      <c r="O490" s="102">
        <f t="shared" si="59"/>
        <v>0</v>
      </c>
      <c r="P490" s="104">
        <f t="shared" si="62"/>
        <v>0</v>
      </c>
    </row>
    <row r="491" spans="1:16" ht="25.5" hidden="1" x14ac:dyDescent="0.2">
      <c r="A491" s="28">
        <v>3311401070741130</v>
      </c>
      <c r="B491" s="39" t="s">
        <v>396</v>
      </c>
      <c r="C491" s="30"/>
      <c r="D491" s="37"/>
      <c r="E491" s="37"/>
      <c r="F491" s="32">
        <f t="shared" si="56"/>
        <v>0</v>
      </c>
      <c r="G491" s="102">
        <f t="shared" si="61"/>
        <v>0</v>
      </c>
      <c r="H491" s="37"/>
      <c r="I491" s="34">
        <f t="shared" si="60"/>
        <v>0</v>
      </c>
      <c r="J491" s="37"/>
      <c r="K491" s="102">
        <f t="shared" si="57"/>
        <v>0</v>
      </c>
      <c r="L491" s="103">
        <f t="shared" si="63"/>
        <v>0</v>
      </c>
      <c r="M491" s="102">
        <f t="shared" si="58"/>
        <v>0</v>
      </c>
      <c r="N491" s="37"/>
      <c r="O491" s="102">
        <f t="shared" si="59"/>
        <v>0</v>
      </c>
      <c r="P491" s="104">
        <f t="shared" si="62"/>
        <v>0</v>
      </c>
    </row>
    <row r="492" spans="1:16" ht="51" hidden="1" x14ac:dyDescent="0.2">
      <c r="A492" s="28">
        <v>3311401070827</v>
      </c>
      <c r="B492" s="39" t="s">
        <v>397</v>
      </c>
      <c r="C492" s="30"/>
      <c r="D492" s="31">
        <f>SUM(D493:D494)</f>
        <v>0</v>
      </c>
      <c r="E492" s="31">
        <f>SUM(E493:E494)</f>
        <v>0</v>
      </c>
      <c r="F492" s="32">
        <f t="shared" si="56"/>
        <v>0</v>
      </c>
      <c r="G492" s="102">
        <f t="shared" si="61"/>
        <v>0</v>
      </c>
      <c r="H492" s="31">
        <f>SUM(H493:H494)</f>
        <v>0</v>
      </c>
      <c r="I492" s="34">
        <f t="shared" si="60"/>
        <v>0</v>
      </c>
      <c r="J492" s="31">
        <f>SUM(J493:J494)</f>
        <v>0</v>
      </c>
      <c r="K492" s="102">
        <f t="shared" si="57"/>
        <v>0</v>
      </c>
      <c r="L492" s="103">
        <f t="shared" si="63"/>
        <v>0</v>
      </c>
      <c r="M492" s="102">
        <f t="shared" si="58"/>
        <v>0</v>
      </c>
      <c r="N492" s="31">
        <f>SUM(N493:N494)</f>
        <v>0</v>
      </c>
      <c r="O492" s="102">
        <f t="shared" si="59"/>
        <v>0</v>
      </c>
      <c r="P492" s="104">
        <f t="shared" si="62"/>
        <v>0</v>
      </c>
    </row>
    <row r="493" spans="1:16" ht="51" hidden="1" x14ac:dyDescent="0.2">
      <c r="A493" s="28">
        <v>3311401070827130</v>
      </c>
      <c r="B493" s="39" t="s">
        <v>397</v>
      </c>
      <c r="C493" s="30"/>
      <c r="D493" s="37"/>
      <c r="E493" s="37"/>
      <c r="F493" s="32">
        <f t="shared" si="56"/>
        <v>0</v>
      </c>
      <c r="G493" s="102">
        <f t="shared" si="61"/>
        <v>0</v>
      </c>
      <c r="H493" s="37"/>
      <c r="I493" s="34">
        <f t="shared" si="60"/>
        <v>0</v>
      </c>
      <c r="J493" s="37"/>
      <c r="K493" s="102">
        <f t="shared" si="57"/>
        <v>0</v>
      </c>
      <c r="L493" s="103">
        <f t="shared" si="63"/>
        <v>0</v>
      </c>
      <c r="M493" s="102">
        <f t="shared" si="58"/>
        <v>0</v>
      </c>
      <c r="N493" s="37"/>
      <c r="O493" s="102">
        <f t="shared" si="59"/>
        <v>0</v>
      </c>
      <c r="P493" s="104">
        <f t="shared" si="62"/>
        <v>0</v>
      </c>
    </row>
    <row r="494" spans="1:16" ht="51" hidden="1" x14ac:dyDescent="0.2">
      <c r="A494" s="28">
        <v>3311401070827130</v>
      </c>
      <c r="B494" s="39" t="s">
        <v>397</v>
      </c>
      <c r="C494" s="30"/>
      <c r="D494" s="37"/>
      <c r="E494" s="37"/>
      <c r="F494" s="32">
        <f t="shared" si="56"/>
        <v>0</v>
      </c>
      <c r="G494" s="102">
        <f t="shared" si="61"/>
        <v>0</v>
      </c>
      <c r="H494" s="37"/>
      <c r="I494" s="34">
        <f t="shared" si="60"/>
        <v>0</v>
      </c>
      <c r="J494" s="37"/>
      <c r="K494" s="102">
        <f t="shared" si="57"/>
        <v>0</v>
      </c>
      <c r="L494" s="103">
        <f t="shared" si="63"/>
        <v>0</v>
      </c>
      <c r="M494" s="102">
        <f t="shared" si="58"/>
        <v>0</v>
      </c>
      <c r="N494" s="37"/>
      <c r="O494" s="102">
        <f t="shared" si="59"/>
        <v>0</v>
      </c>
      <c r="P494" s="104">
        <f t="shared" si="62"/>
        <v>0</v>
      </c>
    </row>
    <row r="495" spans="1:16" ht="63.75" hidden="1" x14ac:dyDescent="0.2">
      <c r="A495" s="28">
        <v>3311401070832</v>
      </c>
      <c r="B495" s="39" t="s">
        <v>398</v>
      </c>
      <c r="C495" s="30"/>
      <c r="D495" s="31">
        <f>SUM(D496)</f>
        <v>0</v>
      </c>
      <c r="E495" s="31">
        <f>SUM(E496)</f>
        <v>0</v>
      </c>
      <c r="F495" s="32">
        <f t="shared" si="56"/>
        <v>0</v>
      </c>
      <c r="G495" s="102">
        <f t="shared" si="61"/>
        <v>0</v>
      </c>
      <c r="H495" s="31">
        <f>SUM(H496)</f>
        <v>0</v>
      </c>
      <c r="I495" s="34">
        <f t="shared" si="60"/>
        <v>0</v>
      </c>
      <c r="J495" s="31">
        <f>SUM(J496)</f>
        <v>0</v>
      </c>
      <c r="K495" s="102">
        <f t="shared" si="57"/>
        <v>0</v>
      </c>
      <c r="L495" s="103">
        <f t="shared" si="63"/>
        <v>0</v>
      </c>
      <c r="M495" s="102">
        <f t="shared" si="58"/>
        <v>0</v>
      </c>
      <c r="N495" s="31">
        <f>SUM(N496)</f>
        <v>0</v>
      </c>
      <c r="O495" s="102">
        <f t="shared" si="59"/>
        <v>0</v>
      </c>
      <c r="P495" s="104">
        <f t="shared" si="62"/>
        <v>0</v>
      </c>
    </row>
    <row r="496" spans="1:16" ht="63.75" hidden="1" x14ac:dyDescent="0.2">
      <c r="A496" s="28">
        <v>3311401070832130</v>
      </c>
      <c r="B496" s="39" t="s">
        <v>398</v>
      </c>
      <c r="C496" s="30"/>
      <c r="D496" s="37"/>
      <c r="E496" s="37"/>
      <c r="F496" s="32">
        <f t="shared" si="56"/>
        <v>0</v>
      </c>
      <c r="G496" s="102">
        <f t="shared" si="61"/>
        <v>0</v>
      </c>
      <c r="H496" s="37"/>
      <c r="I496" s="34">
        <f t="shared" si="60"/>
        <v>0</v>
      </c>
      <c r="J496" s="37"/>
      <c r="K496" s="102">
        <f t="shared" si="57"/>
        <v>0</v>
      </c>
      <c r="L496" s="103">
        <f t="shared" si="63"/>
        <v>0</v>
      </c>
      <c r="M496" s="102">
        <f t="shared" si="58"/>
        <v>0</v>
      </c>
      <c r="N496" s="37"/>
      <c r="O496" s="102">
        <f t="shared" si="59"/>
        <v>0</v>
      </c>
      <c r="P496" s="104">
        <f t="shared" si="62"/>
        <v>0</v>
      </c>
    </row>
    <row r="497" spans="1:16" ht="38.25" hidden="1" x14ac:dyDescent="0.2">
      <c r="A497" s="28">
        <v>3311401070833</v>
      </c>
      <c r="B497" s="39" t="s">
        <v>399</v>
      </c>
      <c r="C497" s="30"/>
      <c r="D497" s="31">
        <f>SUM(D498)</f>
        <v>0</v>
      </c>
      <c r="E497" s="31">
        <f>SUM(E498)</f>
        <v>0</v>
      </c>
      <c r="F497" s="32">
        <f t="shared" si="56"/>
        <v>0</v>
      </c>
      <c r="G497" s="102">
        <f t="shared" si="61"/>
        <v>0</v>
      </c>
      <c r="H497" s="31">
        <f>SUM(H498)</f>
        <v>0</v>
      </c>
      <c r="I497" s="34">
        <f t="shared" si="60"/>
        <v>0</v>
      </c>
      <c r="J497" s="31">
        <f>SUM(J498)</f>
        <v>0</v>
      </c>
      <c r="K497" s="102">
        <f t="shared" si="57"/>
        <v>0</v>
      </c>
      <c r="L497" s="103">
        <f t="shared" si="63"/>
        <v>0</v>
      </c>
      <c r="M497" s="102">
        <f t="shared" si="58"/>
        <v>0</v>
      </c>
      <c r="N497" s="31">
        <f>SUM(N498)</f>
        <v>0</v>
      </c>
      <c r="O497" s="102">
        <f t="shared" si="59"/>
        <v>0</v>
      </c>
      <c r="P497" s="104">
        <f t="shared" si="62"/>
        <v>0</v>
      </c>
    </row>
    <row r="498" spans="1:16" ht="38.25" hidden="1" x14ac:dyDescent="0.2">
      <c r="A498" s="28">
        <v>3311401070833130</v>
      </c>
      <c r="B498" s="39" t="s">
        <v>399</v>
      </c>
      <c r="C498" s="30"/>
      <c r="D498" s="37"/>
      <c r="E498" s="37"/>
      <c r="F498" s="32">
        <f t="shared" si="56"/>
        <v>0</v>
      </c>
      <c r="G498" s="102">
        <f t="shared" si="61"/>
        <v>0</v>
      </c>
      <c r="H498" s="37"/>
      <c r="I498" s="34">
        <f t="shared" si="60"/>
        <v>0</v>
      </c>
      <c r="J498" s="37"/>
      <c r="K498" s="102">
        <f t="shared" si="57"/>
        <v>0</v>
      </c>
      <c r="L498" s="103">
        <f t="shared" si="63"/>
        <v>0</v>
      </c>
      <c r="M498" s="102">
        <f t="shared" si="58"/>
        <v>0</v>
      </c>
      <c r="N498" s="37"/>
      <c r="O498" s="102">
        <f t="shared" si="59"/>
        <v>0</v>
      </c>
      <c r="P498" s="104">
        <f t="shared" si="62"/>
        <v>0</v>
      </c>
    </row>
    <row r="499" spans="1:16" hidden="1" x14ac:dyDescent="0.2">
      <c r="A499" s="28">
        <v>3311401070836</v>
      </c>
      <c r="B499" s="39" t="s">
        <v>400</v>
      </c>
      <c r="C499" s="30"/>
      <c r="D499" s="31">
        <f>SUM(D500)</f>
        <v>0</v>
      </c>
      <c r="E499" s="31">
        <f>SUM(E500)</f>
        <v>0</v>
      </c>
      <c r="F499" s="32">
        <f t="shared" si="56"/>
        <v>0</v>
      </c>
      <c r="G499" s="102">
        <f t="shared" si="61"/>
        <v>0</v>
      </c>
      <c r="H499" s="31">
        <f>SUM(H500)</f>
        <v>0</v>
      </c>
      <c r="I499" s="34">
        <f t="shared" si="60"/>
        <v>0</v>
      </c>
      <c r="J499" s="31">
        <f>SUM(J500)</f>
        <v>0</v>
      </c>
      <c r="K499" s="102">
        <f t="shared" si="57"/>
        <v>0</v>
      </c>
      <c r="L499" s="103">
        <f t="shared" si="63"/>
        <v>0</v>
      </c>
      <c r="M499" s="102">
        <f t="shared" si="58"/>
        <v>0</v>
      </c>
      <c r="N499" s="31">
        <f>SUM(N500)</f>
        <v>0</v>
      </c>
      <c r="O499" s="102">
        <f t="shared" si="59"/>
        <v>0</v>
      </c>
      <c r="P499" s="104">
        <f t="shared" si="62"/>
        <v>0</v>
      </c>
    </row>
    <row r="500" spans="1:16" hidden="1" x14ac:dyDescent="0.2">
      <c r="A500" s="28">
        <v>3311401070836140</v>
      </c>
      <c r="B500" s="39" t="s">
        <v>400</v>
      </c>
      <c r="C500" s="30"/>
      <c r="D500" s="31"/>
      <c r="E500" s="31"/>
      <c r="F500" s="32">
        <f t="shared" si="56"/>
        <v>0</v>
      </c>
      <c r="G500" s="102">
        <f t="shared" si="61"/>
        <v>0</v>
      </c>
      <c r="H500" s="31"/>
      <c r="I500" s="34">
        <f t="shared" si="60"/>
        <v>0</v>
      </c>
      <c r="J500" s="31"/>
      <c r="K500" s="102">
        <f t="shared" si="57"/>
        <v>0</v>
      </c>
      <c r="L500" s="103">
        <f t="shared" si="63"/>
        <v>0</v>
      </c>
      <c r="M500" s="102">
        <f t="shared" si="58"/>
        <v>0</v>
      </c>
      <c r="N500" s="31"/>
      <c r="O500" s="102">
        <f t="shared" si="59"/>
        <v>0</v>
      </c>
      <c r="P500" s="104">
        <f t="shared" si="62"/>
        <v>0</v>
      </c>
    </row>
    <row r="501" spans="1:16" ht="38.25" hidden="1" x14ac:dyDescent="0.2">
      <c r="A501" s="28">
        <v>3311401070837</v>
      </c>
      <c r="B501" s="39" t="s">
        <v>401</v>
      </c>
      <c r="C501" s="30"/>
      <c r="D501" s="31">
        <f>SUM(D502)</f>
        <v>0</v>
      </c>
      <c r="E501" s="31">
        <f>SUM(E502)</f>
        <v>0</v>
      </c>
      <c r="F501" s="32">
        <f t="shared" si="56"/>
        <v>0</v>
      </c>
      <c r="G501" s="102">
        <f t="shared" si="61"/>
        <v>0</v>
      </c>
      <c r="H501" s="31">
        <f>SUM(H502)</f>
        <v>0</v>
      </c>
      <c r="I501" s="34">
        <f t="shared" si="60"/>
        <v>0</v>
      </c>
      <c r="J501" s="31">
        <f>SUM(J502)</f>
        <v>0</v>
      </c>
      <c r="K501" s="102">
        <f t="shared" si="57"/>
        <v>0</v>
      </c>
      <c r="L501" s="103">
        <f t="shared" si="63"/>
        <v>0</v>
      </c>
      <c r="M501" s="102">
        <f t="shared" si="58"/>
        <v>0</v>
      </c>
      <c r="N501" s="31">
        <f>SUM(N502)</f>
        <v>0</v>
      </c>
      <c r="O501" s="102">
        <f t="shared" si="59"/>
        <v>0</v>
      </c>
      <c r="P501" s="104">
        <f t="shared" si="62"/>
        <v>0</v>
      </c>
    </row>
    <row r="502" spans="1:16" ht="38.25" hidden="1" x14ac:dyDescent="0.2">
      <c r="A502" s="28">
        <v>3311401070837130</v>
      </c>
      <c r="B502" s="39" t="s">
        <v>401</v>
      </c>
      <c r="C502" s="30"/>
      <c r="D502" s="37"/>
      <c r="E502" s="37"/>
      <c r="F502" s="32">
        <f t="shared" si="56"/>
        <v>0</v>
      </c>
      <c r="G502" s="102">
        <f t="shared" si="61"/>
        <v>0</v>
      </c>
      <c r="H502" s="37"/>
      <c r="I502" s="34">
        <f t="shared" si="60"/>
        <v>0</v>
      </c>
      <c r="J502" s="37"/>
      <c r="K502" s="102">
        <f t="shared" si="57"/>
        <v>0</v>
      </c>
      <c r="L502" s="103">
        <f t="shared" si="63"/>
        <v>0</v>
      </c>
      <c r="M502" s="102">
        <f t="shared" si="58"/>
        <v>0</v>
      </c>
      <c r="N502" s="37"/>
      <c r="O502" s="102">
        <f t="shared" si="59"/>
        <v>0</v>
      </c>
      <c r="P502" s="104">
        <f t="shared" si="62"/>
        <v>0</v>
      </c>
    </row>
    <row r="503" spans="1:16" ht="25.5" hidden="1" x14ac:dyDescent="0.2">
      <c r="A503" s="28">
        <v>3311401070839</v>
      </c>
      <c r="B503" s="39" t="s">
        <v>402</v>
      </c>
      <c r="C503" s="30"/>
      <c r="D503" s="31">
        <f>SUM(D504)</f>
        <v>0</v>
      </c>
      <c r="E503" s="31">
        <f>SUM(E504)</f>
        <v>0</v>
      </c>
      <c r="F503" s="32">
        <f t="shared" si="56"/>
        <v>0</v>
      </c>
      <c r="G503" s="102">
        <f t="shared" si="61"/>
        <v>0</v>
      </c>
      <c r="H503" s="31">
        <f>SUM(H504)</f>
        <v>0</v>
      </c>
      <c r="I503" s="34">
        <f t="shared" si="60"/>
        <v>0</v>
      </c>
      <c r="J503" s="31">
        <f>SUM(J504)</f>
        <v>0</v>
      </c>
      <c r="K503" s="102">
        <f t="shared" si="57"/>
        <v>0</v>
      </c>
      <c r="L503" s="103">
        <f t="shared" si="63"/>
        <v>0</v>
      </c>
      <c r="M503" s="102">
        <f t="shared" si="58"/>
        <v>0</v>
      </c>
      <c r="N503" s="31">
        <f>SUM(N504)</f>
        <v>0</v>
      </c>
      <c r="O503" s="102">
        <f t="shared" si="59"/>
        <v>0</v>
      </c>
      <c r="P503" s="104">
        <f t="shared" si="62"/>
        <v>0</v>
      </c>
    </row>
    <row r="504" spans="1:16" ht="25.5" hidden="1" x14ac:dyDescent="0.2">
      <c r="A504" s="28">
        <v>3311401070839130</v>
      </c>
      <c r="B504" s="39" t="s">
        <v>402</v>
      </c>
      <c r="C504" s="30"/>
      <c r="D504" s="37"/>
      <c r="E504" s="37"/>
      <c r="F504" s="32">
        <f t="shared" si="56"/>
        <v>0</v>
      </c>
      <c r="G504" s="102">
        <f t="shared" si="61"/>
        <v>0</v>
      </c>
      <c r="H504" s="37"/>
      <c r="I504" s="34">
        <f t="shared" si="60"/>
        <v>0</v>
      </c>
      <c r="J504" s="37"/>
      <c r="K504" s="102">
        <f t="shared" si="57"/>
        <v>0</v>
      </c>
      <c r="L504" s="103">
        <f t="shared" si="63"/>
        <v>0</v>
      </c>
      <c r="M504" s="102">
        <f t="shared" si="58"/>
        <v>0</v>
      </c>
      <c r="N504" s="37"/>
      <c r="O504" s="102">
        <f t="shared" si="59"/>
        <v>0</v>
      </c>
      <c r="P504" s="104">
        <f t="shared" si="62"/>
        <v>0</v>
      </c>
    </row>
    <row r="505" spans="1:16" ht="25.5" hidden="1" x14ac:dyDescent="0.2">
      <c r="A505" s="28">
        <v>3311401070869</v>
      </c>
      <c r="B505" s="45" t="s">
        <v>403</v>
      </c>
      <c r="C505" s="30"/>
      <c r="D505" s="31">
        <f>SUM(D506)</f>
        <v>0</v>
      </c>
      <c r="E505" s="31">
        <f>SUM(E506)</f>
        <v>0</v>
      </c>
      <c r="F505" s="32">
        <f t="shared" si="56"/>
        <v>0</v>
      </c>
      <c r="G505" s="102"/>
      <c r="H505" s="31">
        <f>SUM(H506)</f>
        <v>0</v>
      </c>
      <c r="I505" s="34">
        <f t="shared" si="60"/>
        <v>0</v>
      </c>
      <c r="J505" s="31">
        <f>SUM(J506)</f>
        <v>0</v>
      </c>
      <c r="K505" s="102">
        <f t="shared" si="57"/>
        <v>0</v>
      </c>
      <c r="L505" s="103">
        <f t="shared" si="63"/>
        <v>0</v>
      </c>
      <c r="M505" s="102">
        <f t="shared" si="58"/>
        <v>0</v>
      </c>
      <c r="N505" s="31">
        <f>SUM(N506)</f>
        <v>0</v>
      </c>
      <c r="O505" s="102">
        <f t="shared" si="59"/>
        <v>0</v>
      </c>
      <c r="P505" s="104">
        <f t="shared" si="62"/>
        <v>0</v>
      </c>
    </row>
    <row r="506" spans="1:16" ht="25.5" hidden="1" x14ac:dyDescent="0.2">
      <c r="A506" s="28">
        <v>3311401070869130</v>
      </c>
      <c r="B506" s="45" t="s">
        <v>404</v>
      </c>
      <c r="C506" s="30"/>
      <c r="D506" s="37"/>
      <c r="E506" s="37"/>
      <c r="F506" s="32">
        <f t="shared" si="56"/>
        <v>0</v>
      </c>
      <c r="G506" s="102"/>
      <c r="H506" s="37"/>
      <c r="I506" s="34">
        <f t="shared" si="60"/>
        <v>0</v>
      </c>
      <c r="J506" s="37"/>
      <c r="K506" s="102">
        <f t="shared" si="57"/>
        <v>0</v>
      </c>
      <c r="L506" s="103">
        <f t="shared" si="63"/>
        <v>0</v>
      </c>
      <c r="M506" s="102">
        <f t="shared" si="58"/>
        <v>0</v>
      </c>
      <c r="N506" s="37"/>
      <c r="O506" s="102">
        <f t="shared" si="59"/>
        <v>0</v>
      </c>
      <c r="P506" s="104">
        <f t="shared" si="62"/>
        <v>0</v>
      </c>
    </row>
    <row r="507" spans="1:16" hidden="1" x14ac:dyDescent="0.2">
      <c r="A507" s="65">
        <v>331140108</v>
      </c>
      <c r="B507" s="68" t="s">
        <v>405</v>
      </c>
      <c r="C507" s="30"/>
      <c r="D507" s="31">
        <f>SUM(D508+D510+D512+D514+D516+D518+D520+D525+D529+D531+D533+D535+D537+D539+D541+D543+D545+D547+D552+D554+D556+D558+D560+D562+D564)</f>
        <v>0</v>
      </c>
      <c r="E507" s="31">
        <f>SUM(E508+E510+E512+E514+E516+E518+E520+E525+E529+E531+E533+E535+E537+E539+E541+E543+E545+E547+E552+E554+E556+E558+E560+E562+E564)</f>
        <v>0</v>
      </c>
      <c r="F507" s="32">
        <f t="shared" si="56"/>
        <v>0</v>
      </c>
      <c r="G507" s="102">
        <f t="shared" si="61"/>
        <v>0</v>
      </c>
      <c r="H507" s="31">
        <f>SUM(H508+H510+H512+H514+H516+H518+H520+H525+H529+H531+H533+H535+H537+H539+H541+H543+H545+H547+H552+H554+H556+H558+H560+H562+H564)</f>
        <v>0</v>
      </c>
      <c r="I507" s="34">
        <f t="shared" si="60"/>
        <v>0</v>
      </c>
      <c r="J507" s="31">
        <f>SUM(J508+J510+J512+J514+J516+J518+J520+J525+J529+J531+J533+J535+J537+J539+J541+J543+J545+J547+J552+J554+J556+J558+J560+J562+J564)</f>
        <v>0</v>
      </c>
      <c r="K507" s="102">
        <f t="shared" si="57"/>
        <v>0</v>
      </c>
      <c r="L507" s="103">
        <f t="shared" si="63"/>
        <v>0</v>
      </c>
      <c r="M507" s="102">
        <f t="shared" si="58"/>
        <v>0</v>
      </c>
      <c r="N507" s="31">
        <f>SUM(N508+N510+N512+N514+N516+N518+N520+N525+N529+N531+N533+N535+N537+N539+N541+N543+N545+N547+N552+N554+N556+N558+N560+N562+N564)</f>
        <v>0</v>
      </c>
      <c r="O507" s="102">
        <f t="shared" si="59"/>
        <v>0</v>
      </c>
      <c r="P507" s="104">
        <f t="shared" si="62"/>
        <v>0</v>
      </c>
    </row>
    <row r="508" spans="1:16" ht="25.5" hidden="1" x14ac:dyDescent="0.2">
      <c r="A508" s="65">
        <v>3311401080006</v>
      </c>
      <c r="B508" s="29" t="s">
        <v>406</v>
      </c>
      <c r="C508" s="30"/>
      <c r="D508" s="31">
        <f>SUM(D509)</f>
        <v>0</v>
      </c>
      <c r="E508" s="31">
        <f>SUM(E509)</f>
        <v>0</v>
      </c>
      <c r="F508" s="32">
        <f t="shared" si="56"/>
        <v>0</v>
      </c>
      <c r="G508" s="102">
        <f t="shared" si="61"/>
        <v>0</v>
      </c>
      <c r="H508" s="31">
        <f>SUM(H509)</f>
        <v>0</v>
      </c>
      <c r="I508" s="34">
        <f t="shared" si="60"/>
        <v>0</v>
      </c>
      <c r="J508" s="31">
        <f>SUM(J509)</f>
        <v>0</v>
      </c>
      <c r="K508" s="102">
        <f t="shared" si="57"/>
        <v>0</v>
      </c>
      <c r="L508" s="103">
        <f t="shared" si="63"/>
        <v>0</v>
      </c>
      <c r="M508" s="102">
        <f t="shared" si="58"/>
        <v>0</v>
      </c>
      <c r="N508" s="31">
        <f>SUM(N509)</f>
        <v>0</v>
      </c>
      <c r="O508" s="102">
        <f t="shared" si="59"/>
        <v>0</v>
      </c>
      <c r="P508" s="104">
        <f t="shared" si="62"/>
        <v>0</v>
      </c>
    </row>
    <row r="509" spans="1:16" hidden="1" x14ac:dyDescent="0.2">
      <c r="A509" s="65">
        <v>3311401080006140</v>
      </c>
      <c r="B509" s="29" t="s">
        <v>407</v>
      </c>
      <c r="C509" s="30"/>
      <c r="D509" s="31"/>
      <c r="E509" s="31"/>
      <c r="F509" s="32">
        <f t="shared" si="56"/>
        <v>0</v>
      </c>
      <c r="G509" s="102">
        <f t="shared" si="61"/>
        <v>0</v>
      </c>
      <c r="H509" s="31"/>
      <c r="I509" s="34">
        <f t="shared" si="60"/>
        <v>0</v>
      </c>
      <c r="J509" s="31"/>
      <c r="K509" s="102">
        <f t="shared" si="57"/>
        <v>0</v>
      </c>
      <c r="L509" s="103">
        <f t="shared" si="63"/>
        <v>0</v>
      </c>
      <c r="M509" s="102">
        <f t="shared" si="58"/>
        <v>0</v>
      </c>
      <c r="N509" s="31"/>
      <c r="O509" s="102">
        <f t="shared" si="59"/>
        <v>0</v>
      </c>
      <c r="P509" s="104">
        <f t="shared" si="62"/>
        <v>0</v>
      </c>
    </row>
    <row r="510" spans="1:16" ht="25.5" hidden="1" x14ac:dyDescent="0.2">
      <c r="A510" s="65">
        <v>3311401080008</v>
      </c>
      <c r="B510" s="29" t="s">
        <v>408</v>
      </c>
      <c r="C510" s="30"/>
      <c r="D510" s="31">
        <f>SUM(D511)</f>
        <v>0</v>
      </c>
      <c r="E510" s="31">
        <f>SUM(E511)</f>
        <v>0</v>
      </c>
      <c r="F510" s="32">
        <f t="shared" si="56"/>
        <v>0</v>
      </c>
      <c r="G510" s="102">
        <f t="shared" si="61"/>
        <v>0</v>
      </c>
      <c r="H510" s="31">
        <f>SUM(H511)</f>
        <v>0</v>
      </c>
      <c r="I510" s="34">
        <f t="shared" si="60"/>
        <v>0</v>
      </c>
      <c r="J510" s="31">
        <f>SUM(J511)</f>
        <v>0</v>
      </c>
      <c r="K510" s="102">
        <f t="shared" si="57"/>
        <v>0</v>
      </c>
      <c r="L510" s="103">
        <f t="shared" si="63"/>
        <v>0</v>
      </c>
      <c r="M510" s="102">
        <f t="shared" si="58"/>
        <v>0</v>
      </c>
      <c r="N510" s="31">
        <f>SUM(N511)</f>
        <v>0</v>
      </c>
      <c r="O510" s="102">
        <f t="shared" si="59"/>
        <v>0</v>
      </c>
      <c r="P510" s="104">
        <f t="shared" si="62"/>
        <v>0</v>
      </c>
    </row>
    <row r="511" spans="1:16" hidden="1" x14ac:dyDescent="0.2">
      <c r="A511" s="65">
        <v>3311401080008140</v>
      </c>
      <c r="B511" s="29" t="s">
        <v>407</v>
      </c>
      <c r="C511" s="30"/>
      <c r="D511" s="31"/>
      <c r="E511" s="31"/>
      <c r="F511" s="32">
        <f t="shared" si="56"/>
        <v>0</v>
      </c>
      <c r="G511" s="102">
        <f t="shared" si="61"/>
        <v>0</v>
      </c>
      <c r="H511" s="31"/>
      <c r="I511" s="34">
        <f t="shared" si="60"/>
        <v>0</v>
      </c>
      <c r="J511" s="31"/>
      <c r="K511" s="102">
        <f t="shared" si="57"/>
        <v>0</v>
      </c>
      <c r="L511" s="103">
        <f t="shared" si="63"/>
        <v>0</v>
      </c>
      <c r="M511" s="102">
        <f t="shared" si="58"/>
        <v>0</v>
      </c>
      <c r="N511" s="31"/>
      <c r="O511" s="102">
        <f t="shared" si="59"/>
        <v>0</v>
      </c>
      <c r="P511" s="104">
        <f t="shared" si="62"/>
        <v>0</v>
      </c>
    </row>
    <row r="512" spans="1:16" ht="25.5" hidden="1" x14ac:dyDescent="0.2">
      <c r="A512" s="28">
        <v>3311401080209</v>
      </c>
      <c r="B512" s="39" t="s">
        <v>409</v>
      </c>
      <c r="C512" s="30"/>
      <c r="D512" s="31">
        <f>SUM(D513)</f>
        <v>0</v>
      </c>
      <c r="E512" s="31">
        <f>SUM(E513)</f>
        <v>0</v>
      </c>
      <c r="F512" s="32">
        <f t="shared" si="56"/>
        <v>0</v>
      </c>
      <c r="G512" s="102">
        <f t="shared" si="61"/>
        <v>0</v>
      </c>
      <c r="H512" s="31">
        <f>SUM(H513)</f>
        <v>0</v>
      </c>
      <c r="I512" s="34">
        <f t="shared" si="60"/>
        <v>0</v>
      </c>
      <c r="J512" s="31">
        <f>SUM(J513)</f>
        <v>0</v>
      </c>
      <c r="K512" s="102">
        <f t="shared" si="57"/>
        <v>0</v>
      </c>
      <c r="L512" s="103">
        <f t="shared" si="63"/>
        <v>0</v>
      </c>
      <c r="M512" s="102">
        <f t="shared" si="58"/>
        <v>0</v>
      </c>
      <c r="N512" s="31">
        <f>SUM(N513)</f>
        <v>0</v>
      </c>
      <c r="O512" s="102">
        <f t="shared" si="59"/>
        <v>0</v>
      </c>
      <c r="P512" s="104">
        <f t="shared" si="62"/>
        <v>0</v>
      </c>
    </row>
    <row r="513" spans="1:16" ht="25.5" hidden="1" x14ac:dyDescent="0.2">
      <c r="A513" s="28">
        <v>3311401080209140</v>
      </c>
      <c r="B513" s="39" t="s">
        <v>409</v>
      </c>
      <c r="C513" s="30"/>
      <c r="D513" s="37"/>
      <c r="E513" s="37"/>
      <c r="F513" s="32">
        <f t="shared" si="56"/>
        <v>0</v>
      </c>
      <c r="G513" s="102">
        <f t="shared" si="61"/>
        <v>0</v>
      </c>
      <c r="H513" s="37"/>
      <c r="I513" s="34">
        <f t="shared" si="60"/>
        <v>0</v>
      </c>
      <c r="J513" s="37"/>
      <c r="K513" s="102">
        <f t="shared" si="57"/>
        <v>0</v>
      </c>
      <c r="L513" s="103">
        <f t="shared" si="63"/>
        <v>0</v>
      </c>
      <c r="M513" s="102">
        <f t="shared" si="58"/>
        <v>0</v>
      </c>
      <c r="N513" s="37"/>
      <c r="O513" s="102">
        <f t="shared" si="59"/>
        <v>0</v>
      </c>
      <c r="P513" s="104">
        <f t="shared" si="62"/>
        <v>0</v>
      </c>
    </row>
    <row r="514" spans="1:16" ht="25.5" hidden="1" x14ac:dyDescent="0.2">
      <c r="A514" s="65">
        <v>3311401080450</v>
      </c>
      <c r="B514" s="39" t="s">
        <v>410</v>
      </c>
      <c r="C514" s="30"/>
      <c r="D514" s="31">
        <f>SUM(D515)</f>
        <v>0</v>
      </c>
      <c r="E514" s="31">
        <f>SUM(E515)</f>
        <v>0</v>
      </c>
      <c r="F514" s="32">
        <f t="shared" si="56"/>
        <v>0</v>
      </c>
      <c r="G514" s="102">
        <f t="shared" si="61"/>
        <v>0</v>
      </c>
      <c r="H514" s="31">
        <f>SUM(H515)</f>
        <v>0</v>
      </c>
      <c r="I514" s="34">
        <f t="shared" si="60"/>
        <v>0</v>
      </c>
      <c r="J514" s="31">
        <f>SUM(J515)</f>
        <v>0</v>
      </c>
      <c r="K514" s="102">
        <f t="shared" si="57"/>
        <v>0</v>
      </c>
      <c r="L514" s="103">
        <f t="shared" si="63"/>
        <v>0</v>
      </c>
      <c r="M514" s="102">
        <f t="shared" si="58"/>
        <v>0</v>
      </c>
      <c r="N514" s="31">
        <f>SUM(N515)</f>
        <v>0</v>
      </c>
      <c r="O514" s="102">
        <f t="shared" si="59"/>
        <v>0</v>
      </c>
      <c r="P514" s="104">
        <f t="shared" si="62"/>
        <v>0</v>
      </c>
    </row>
    <row r="515" spans="1:16" ht="25.5" hidden="1" x14ac:dyDescent="0.2">
      <c r="A515" s="65">
        <v>3311401080450140</v>
      </c>
      <c r="B515" s="39" t="s">
        <v>410</v>
      </c>
      <c r="C515" s="30"/>
      <c r="D515" s="37"/>
      <c r="E515" s="37"/>
      <c r="F515" s="32">
        <f t="shared" si="56"/>
        <v>0</v>
      </c>
      <c r="G515" s="102">
        <f t="shared" si="61"/>
        <v>0</v>
      </c>
      <c r="H515" s="37"/>
      <c r="I515" s="34">
        <f t="shared" si="60"/>
        <v>0</v>
      </c>
      <c r="J515" s="37"/>
      <c r="K515" s="102">
        <f t="shared" si="57"/>
        <v>0</v>
      </c>
      <c r="L515" s="103">
        <f t="shared" si="63"/>
        <v>0</v>
      </c>
      <c r="M515" s="102">
        <f t="shared" si="58"/>
        <v>0</v>
      </c>
      <c r="N515" s="37"/>
      <c r="O515" s="102">
        <f t="shared" si="59"/>
        <v>0</v>
      </c>
      <c r="P515" s="104">
        <f t="shared" si="62"/>
        <v>0</v>
      </c>
    </row>
    <row r="516" spans="1:16" hidden="1" x14ac:dyDescent="0.2">
      <c r="A516" s="65">
        <v>3311401080477</v>
      </c>
      <c r="B516" s="39" t="s">
        <v>411</v>
      </c>
      <c r="C516" s="30"/>
      <c r="D516" s="31">
        <f>SUM(D517)</f>
        <v>0</v>
      </c>
      <c r="E516" s="31">
        <f>SUM(E517)</f>
        <v>0</v>
      </c>
      <c r="F516" s="32">
        <f t="shared" si="56"/>
        <v>0</v>
      </c>
      <c r="G516" s="102">
        <f t="shared" si="61"/>
        <v>0</v>
      </c>
      <c r="H516" s="31">
        <f>SUM(H517)</f>
        <v>0</v>
      </c>
      <c r="I516" s="34">
        <f t="shared" si="60"/>
        <v>0</v>
      </c>
      <c r="J516" s="31">
        <f>SUM(J517)</f>
        <v>0</v>
      </c>
      <c r="K516" s="102">
        <f t="shared" si="57"/>
        <v>0</v>
      </c>
      <c r="L516" s="103">
        <f t="shared" si="63"/>
        <v>0</v>
      </c>
      <c r="M516" s="102">
        <f t="shared" si="58"/>
        <v>0</v>
      </c>
      <c r="N516" s="31">
        <f>SUM(N517)</f>
        <v>0</v>
      </c>
      <c r="O516" s="102">
        <f t="shared" si="59"/>
        <v>0</v>
      </c>
      <c r="P516" s="104">
        <f t="shared" si="62"/>
        <v>0</v>
      </c>
    </row>
    <row r="517" spans="1:16" hidden="1" x14ac:dyDescent="0.2">
      <c r="A517" s="65">
        <v>3311401080477140</v>
      </c>
      <c r="B517" s="39" t="s">
        <v>411</v>
      </c>
      <c r="C517" s="30"/>
      <c r="D517" s="37"/>
      <c r="E517" s="37"/>
      <c r="F517" s="32">
        <f t="shared" si="56"/>
        <v>0</v>
      </c>
      <c r="G517" s="102">
        <f t="shared" si="61"/>
        <v>0</v>
      </c>
      <c r="H517" s="37"/>
      <c r="I517" s="34">
        <f t="shared" si="60"/>
        <v>0</v>
      </c>
      <c r="J517" s="37"/>
      <c r="K517" s="102">
        <f t="shared" si="57"/>
        <v>0</v>
      </c>
      <c r="L517" s="103">
        <f t="shared" si="63"/>
        <v>0</v>
      </c>
      <c r="M517" s="102">
        <f t="shared" si="58"/>
        <v>0</v>
      </c>
      <c r="N517" s="37"/>
      <c r="O517" s="102">
        <f t="shared" si="59"/>
        <v>0</v>
      </c>
      <c r="P517" s="104">
        <f t="shared" si="62"/>
        <v>0</v>
      </c>
    </row>
    <row r="518" spans="1:16" ht="25.5" hidden="1" x14ac:dyDescent="0.2">
      <c r="A518" s="65">
        <v>3311401080498</v>
      </c>
      <c r="B518" s="39" t="s">
        <v>412</v>
      </c>
      <c r="C518" s="30"/>
      <c r="D518" s="31">
        <f>SUM(D519)</f>
        <v>0</v>
      </c>
      <c r="E518" s="31">
        <f>SUM(E519)</f>
        <v>0</v>
      </c>
      <c r="F518" s="32">
        <f t="shared" si="56"/>
        <v>0</v>
      </c>
      <c r="G518" s="102">
        <f t="shared" si="61"/>
        <v>0</v>
      </c>
      <c r="H518" s="31">
        <f>SUM(H519)</f>
        <v>0</v>
      </c>
      <c r="I518" s="34">
        <f t="shared" si="60"/>
        <v>0</v>
      </c>
      <c r="J518" s="31">
        <f>SUM(J519)</f>
        <v>0</v>
      </c>
      <c r="K518" s="102">
        <f t="shared" si="57"/>
        <v>0</v>
      </c>
      <c r="L518" s="103">
        <f t="shared" si="63"/>
        <v>0</v>
      </c>
      <c r="M518" s="102">
        <f t="shared" si="58"/>
        <v>0</v>
      </c>
      <c r="N518" s="31">
        <f>SUM(N519)</f>
        <v>0</v>
      </c>
      <c r="O518" s="102">
        <f t="shared" si="59"/>
        <v>0</v>
      </c>
      <c r="P518" s="104">
        <f t="shared" si="62"/>
        <v>0</v>
      </c>
    </row>
    <row r="519" spans="1:16" ht="25.5" hidden="1" x14ac:dyDescent="0.2">
      <c r="A519" s="65">
        <v>3311401080498140</v>
      </c>
      <c r="B519" s="39" t="s">
        <v>412</v>
      </c>
      <c r="C519" s="30"/>
      <c r="D519" s="37"/>
      <c r="E519" s="37"/>
      <c r="F519" s="32">
        <f t="shared" si="56"/>
        <v>0</v>
      </c>
      <c r="G519" s="102">
        <f t="shared" si="61"/>
        <v>0</v>
      </c>
      <c r="H519" s="37"/>
      <c r="I519" s="34">
        <f t="shared" si="60"/>
        <v>0</v>
      </c>
      <c r="J519" s="37"/>
      <c r="K519" s="102">
        <f t="shared" si="57"/>
        <v>0</v>
      </c>
      <c r="L519" s="103">
        <f t="shared" si="63"/>
        <v>0</v>
      </c>
      <c r="M519" s="102">
        <f t="shared" si="58"/>
        <v>0</v>
      </c>
      <c r="N519" s="37"/>
      <c r="O519" s="102">
        <f t="shared" si="59"/>
        <v>0</v>
      </c>
      <c r="P519" s="104">
        <f t="shared" si="62"/>
        <v>0</v>
      </c>
    </row>
    <row r="520" spans="1:16" hidden="1" x14ac:dyDescent="0.2">
      <c r="A520" s="65">
        <v>3311401080513</v>
      </c>
      <c r="B520" s="39" t="s">
        <v>413</v>
      </c>
      <c r="C520" s="30"/>
      <c r="D520" s="31">
        <f>SUM(D521:D524)</f>
        <v>0</v>
      </c>
      <c r="E520" s="31">
        <f>SUM(E521:E524)</f>
        <v>0</v>
      </c>
      <c r="F520" s="32">
        <f t="shared" ref="F520:F583" si="64">SUM(D520+E520)</f>
        <v>0</v>
      </c>
      <c r="G520" s="102">
        <f t="shared" si="61"/>
        <v>0</v>
      </c>
      <c r="H520" s="31">
        <f>SUM(H521:H524)</f>
        <v>0</v>
      </c>
      <c r="I520" s="34">
        <f t="shared" si="60"/>
        <v>0</v>
      </c>
      <c r="J520" s="31">
        <f>SUM(J521:J524)</f>
        <v>0</v>
      </c>
      <c r="K520" s="102">
        <f t="shared" ref="K520:K583" si="65">IF(OR(J520=0,F520=0),0,J520/F520)*100</f>
        <v>0</v>
      </c>
      <c r="L520" s="103">
        <f t="shared" si="63"/>
        <v>0</v>
      </c>
      <c r="M520" s="102">
        <f t="shared" ref="M520:M583" si="66">IF(OR(L520=0,F520=0),0,L520/F520)*100</f>
        <v>0</v>
      </c>
      <c r="N520" s="31">
        <f>SUM(N521:N524)</f>
        <v>0</v>
      </c>
      <c r="O520" s="102">
        <f t="shared" ref="O520:O583" si="67">IF(OR(N520=0,F520=0),0,N520/F520)*100</f>
        <v>0</v>
      </c>
      <c r="P520" s="104">
        <f t="shared" si="62"/>
        <v>0</v>
      </c>
    </row>
    <row r="521" spans="1:16" hidden="1" x14ac:dyDescent="0.2">
      <c r="A521" s="65">
        <v>3311401080513140</v>
      </c>
      <c r="B521" s="39" t="s">
        <v>413</v>
      </c>
      <c r="C521" s="30"/>
      <c r="D521" s="37"/>
      <c r="E521" s="37"/>
      <c r="F521" s="32">
        <f t="shared" si="64"/>
        <v>0</v>
      </c>
      <c r="G521" s="102">
        <f t="shared" si="61"/>
        <v>0</v>
      </c>
      <c r="H521" s="37"/>
      <c r="I521" s="34">
        <f t="shared" ref="I521:I584" si="68">SUM(F521-H521)</f>
        <v>0</v>
      </c>
      <c r="J521" s="37"/>
      <c r="K521" s="102">
        <f t="shared" si="65"/>
        <v>0</v>
      </c>
      <c r="L521" s="103">
        <f t="shared" si="63"/>
        <v>0</v>
      </c>
      <c r="M521" s="102">
        <f t="shared" si="66"/>
        <v>0</v>
      </c>
      <c r="N521" s="37"/>
      <c r="O521" s="102">
        <f t="shared" si="67"/>
        <v>0</v>
      </c>
      <c r="P521" s="104">
        <f t="shared" si="62"/>
        <v>0</v>
      </c>
    </row>
    <row r="522" spans="1:16" hidden="1" x14ac:dyDescent="0.2">
      <c r="A522" s="65">
        <v>3311401080513140</v>
      </c>
      <c r="B522" s="39" t="s">
        <v>413</v>
      </c>
      <c r="C522" s="30"/>
      <c r="D522" s="37"/>
      <c r="E522" s="37"/>
      <c r="F522" s="32">
        <f t="shared" si="64"/>
        <v>0</v>
      </c>
      <c r="G522" s="102">
        <f t="shared" si="61"/>
        <v>0</v>
      </c>
      <c r="H522" s="37"/>
      <c r="I522" s="34">
        <f t="shared" si="68"/>
        <v>0</v>
      </c>
      <c r="J522" s="37"/>
      <c r="K522" s="102">
        <f t="shared" si="65"/>
        <v>0</v>
      </c>
      <c r="L522" s="103">
        <f t="shared" si="63"/>
        <v>0</v>
      </c>
      <c r="M522" s="102">
        <f t="shared" si="66"/>
        <v>0</v>
      </c>
      <c r="N522" s="37"/>
      <c r="O522" s="102">
        <f t="shared" si="67"/>
        <v>0</v>
      </c>
      <c r="P522" s="104">
        <f t="shared" si="62"/>
        <v>0</v>
      </c>
    </row>
    <row r="523" spans="1:16" hidden="1" x14ac:dyDescent="0.2">
      <c r="A523" s="65">
        <v>3311401080513140</v>
      </c>
      <c r="B523" s="39" t="s">
        <v>413</v>
      </c>
      <c r="C523" s="30"/>
      <c r="D523" s="37"/>
      <c r="E523" s="37"/>
      <c r="F523" s="32">
        <f t="shared" si="64"/>
        <v>0</v>
      </c>
      <c r="G523" s="102">
        <f t="shared" si="61"/>
        <v>0</v>
      </c>
      <c r="H523" s="37"/>
      <c r="I523" s="34">
        <f t="shared" si="68"/>
        <v>0</v>
      </c>
      <c r="J523" s="37"/>
      <c r="K523" s="102">
        <f t="shared" si="65"/>
        <v>0</v>
      </c>
      <c r="L523" s="103">
        <f t="shared" si="63"/>
        <v>0</v>
      </c>
      <c r="M523" s="102">
        <f t="shared" si="66"/>
        <v>0</v>
      </c>
      <c r="N523" s="37"/>
      <c r="O523" s="102">
        <f t="shared" si="67"/>
        <v>0</v>
      </c>
      <c r="P523" s="104">
        <f t="shared" si="62"/>
        <v>0</v>
      </c>
    </row>
    <row r="524" spans="1:16" hidden="1" x14ac:dyDescent="0.2">
      <c r="A524" s="65">
        <v>3311401080513140</v>
      </c>
      <c r="B524" s="39" t="s">
        <v>413</v>
      </c>
      <c r="C524" s="30"/>
      <c r="D524" s="37"/>
      <c r="E524" s="37"/>
      <c r="F524" s="32">
        <f t="shared" si="64"/>
        <v>0</v>
      </c>
      <c r="G524" s="102">
        <f t="shared" si="61"/>
        <v>0</v>
      </c>
      <c r="H524" s="37"/>
      <c r="I524" s="34">
        <f t="shared" si="68"/>
        <v>0</v>
      </c>
      <c r="J524" s="37"/>
      <c r="K524" s="102">
        <f t="shared" si="65"/>
        <v>0</v>
      </c>
      <c r="L524" s="103">
        <f t="shared" si="63"/>
        <v>0</v>
      </c>
      <c r="M524" s="102">
        <f t="shared" si="66"/>
        <v>0</v>
      </c>
      <c r="N524" s="37"/>
      <c r="O524" s="102">
        <f t="shared" si="67"/>
        <v>0</v>
      </c>
      <c r="P524" s="104">
        <f t="shared" si="62"/>
        <v>0</v>
      </c>
    </row>
    <row r="525" spans="1:16" hidden="1" x14ac:dyDescent="0.2">
      <c r="A525" s="65">
        <v>3311401080656</v>
      </c>
      <c r="B525" s="39" t="s">
        <v>414</v>
      </c>
      <c r="C525" s="30"/>
      <c r="D525" s="31">
        <f>SUM(D526:D528)</f>
        <v>0</v>
      </c>
      <c r="E525" s="31">
        <f>SUM(E526:E528)</f>
        <v>0</v>
      </c>
      <c r="F525" s="32">
        <f t="shared" si="64"/>
        <v>0</v>
      </c>
      <c r="G525" s="102">
        <f t="shared" si="61"/>
        <v>0</v>
      </c>
      <c r="H525" s="31">
        <f>SUM(H526:H528)</f>
        <v>0</v>
      </c>
      <c r="I525" s="34">
        <f t="shared" si="68"/>
        <v>0</v>
      </c>
      <c r="J525" s="31">
        <f>SUM(J526:J528)</f>
        <v>0</v>
      </c>
      <c r="K525" s="102">
        <f t="shared" si="65"/>
        <v>0</v>
      </c>
      <c r="L525" s="103">
        <f t="shared" si="63"/>
        <v>0</v>
      </c>
      <c r="M525" s="102">
        <f t="shared" si="66"/>
        <v>0</v>
      </c>
      <c r="N525" s="31">
        <f>SUM(N526:N528)</f>
        <v>0</v>
      </c>
      <c r="O525" s="102">
        <f t="shared" si="67"/>
        <v>0</v>
      </c>
      <c r="P525" s="104">
        <f t="shared" si="62"/>
        <v>0</v>
      </c>
    </row>
    <row r="526" spans="1:16" hidden="1" x14ac:dyDescent="0.2">
      <c r="A526" s="65">
        <v>3311401080656140</v>
      </c>
      <c r="B526" s="39" t="s">
        <v>414</v>
      </c>
      <c r="C526" s="30"/>
      <c r="D526" s="37"/>
      <c r="E526" s="37"/>
      <c r="F526" s="32">
        <f t="shared" si="64"/>
        <v>0</v>
      </c>
      <c r="G526" s="102">
        <f t="shared" si="61"/>
        <v>0</v>
      </c>
      <c r="H526" s="37"/>
      <c r="I526" s="34">
        <f t="shared" si="68"/>
        <v>0</v>
      </c>
      <c r="J526" s="37"/>
      <c r="K526" s="102">
        <f t="shared" si="65"/>
        <v>0</v>
      </c>
      <c r="L526" s="103">
        <f t="shared" si="63"/>
        <v>0</v>
      </c>
      <c r="M526" s="102">
        <f t="shared" si="66"/>
        <v>0</v>
      </c>
      <c r="N526" s="37"/>
      <c r="O526" s="102">
        <f t="shared" si="67"/>
        <v>0</v>
      </c>
      <c r="P526" s="104">
        <f t="shared" si="62"/>
        <v>0</v>
      </c>
    </row>
    <row r="527" spans="1:16" hidden="1" x14ac:dyDescent="0.2">
      <c r="A527" s="65">
        <v>3311401080656140</v>
      </c>
      <c r="B527" s="39" t="s">
        <v>414</v>
      </c>
      <c r="C527" s="30"/>
      <c r="D527" s="37"/>
      <c r="E527" s="37"/>
      <c r="F527" s="32">
        <f t="shared" si="64"/>
        <v>0</v>
      </c>
      <c r="G527" s="102">
        <f t="shared" si="61"/>
        <v>0</v>
      </c>
      <c r="H527" s="37"/>
      <c r="I527" s="34">
        <f t="shared" si="68"/>
        <v>0</v>
      </c>
      <c r="J527" s="37"/>
      <c r="K527" s="102">
        <f t="shared" si="65"/>
        <v>0</v>
      </c>
      <c r="L527" s="103">
        <f t="shared" si="63"/>
        <v>0</v>
      </c>
      <c r="M527" s="102">
        <f t="shared" si="66"/>
        <v>0</v>
      </c>
      <c r="N527" s="37"/>
      <c r="O527" s="102">
        <f t="shared" si="67"/>
        <v>0</v>
      </c>
      <c r="P527" s="104">
        <f t="shared" ref="P527:P590" si="69">SUM(F527-N527)</f>
        <v>0</v>
      </c>
    </row>
    <row r="528" spans="1:16" hidden="1" x14ac:dyDescent="0.2">
      <c r="A528" s="65">
        <v>3311401080656140</v>
      </c>
      <c r="B528" s="39" t="s">
        <v>414</v>
      </c>
      <c r="C528" s="30"/>
      <c r="D528" s="37"/>
      <c r="E528" s="37"/>
      <c r="F528" s="32">
        <f t="shared" si="64"/>
        <v>0</v>
      </c>
      <c r="G528" s="102">
        <f t="shared" ref="G528:G595" si="70">IF(OR(F528=0,F$7=0),0,F528/F$7)*100</f>
        <v>0</v>
      </c>
      <c r="H528" s="37"/>
      <c r="I528" s="34">
        <f t="shared" si="68"/>
        <v>0</v>
      </c>
      <c r="J528" s="37"/>
      <c r="K528" s="102">
        <f t="shared" si="65"/>
        <v>0</v>
      </c>
      <c r="L528" s="103">
        <f t="shared" ref="L528:L590" si="71">SUM(N528-J528)</f>
        <v>0</v>
      </c>
      <c r="M528" s="102">
        <f t="shared" si="66"/>
        <v>0</v>
      </c>
      <c r="N528" s="37"/>
      <c r="O528" s="102">
        <f t="shared" si="67"/>
        <v>0</v>
      </c>
      <c r="P528" s="104">
        <f t="shared" si="69"/>
        <v>0</v>
      </c>
    </row>
    <row r="529" spans="1:16" ht="25.5" hidden="1" x14ac:dyDescent="0.2">
      <c r="A529" s="65">
        <v>3311401080708</v>
      </c>
      <c r="B529" s="39" t="s">
        <v>415</v>
      </c>
      <c r="C529" s="30"/>
      <c r="D529" s="31">
        <f>SUM(D530)</f>
        <v>0</v>
      </c>
      <c r="E529" s="31">
        <f>SUM(E530)</f>
        <v>0</v>
      </c>
      <c r="F529" s="32">
        <f t="shared" si="64"/>
        <v>0</v>
      </c>
      <c r="G529" s="102">
        <f t="shared" si="70"/>
        <v>0</v>
      </c>
      <c r="H529" s="31">
        <f>SUM(H530)</f>
        <v>0</v>
      </c>
      <c r="I529" s="34">
        <f t="shared" si="68"/>
        <v>0</v>
      </c>
      <c r="J529" s="31">
        <f>SUM(J530)</f>
        <v>0</v>
      </c>
      <c r="K529" s="102">
        <f t="shared" si="65"/>
        <v>0</v>
      </c>
      <c r="L529" s="103">
        <f t="shared" si="71"/>
        <v>0</v>
      </c>
      <c r="M529" s="102">
        <f t="shared" si="66"/>
        <v>0</v>
      </c>
      <c r="N529" s="31">
        <f>SUM(N530)</f>
        <v>0</v>
      </c>
      <c r="O529" s="102">
        <f t="shared" si="67"/>
        <v>0</v>
      </c>
      <c r="P529" s="104">
        <f t="shared" si="69"/>
        <v>0</v>
      </c>
    </row>
    <row r="530" spans="1:16" ht="25.5" hidden="1" x14ac:dyDescent="0.2">
      <c r="A530" s="65">
        <v>3311401080708140</v>
      </c>
      <c r="B530" s="39" t="s">
        <v>415</v>
      </c>
      <c r="C530" s="30"/>
      <c r="D530" s="37"/>
      <c r="E530" s="37"/>
      <c r="F530" s="32">
        <f t="shared" si="64"/>
        <v>0</v>
      </c>
      <c r="G530" s="102">
        <f t="shared" si="70"/>
        <v>0</v>
      </c>
      <c r="H530" s="37"/>
      <c r="I530" s="34">
        <f t="shared" si="68"/>
        <v>0</v>
      </c>
      <c r="J530" s="37"/>
      <c r="K530" s="102">
        <f t="shared" si="65"/>
        <v>0</v>
      </c>
      <c r="L530" s="103">
        <f t="shared" si="71"/>
        <v>0</v>
      </c>
      <c r="M530" s="102">
        <f t="shared" si="66"/>
        <v>0</v>
      </c>
      <c r="N530" s="37"/>
      <c r="O530" s="102">
        <f t="shared" si="67"/>
        <v>0</v>
      </c>
      <c r="P530" s="104">
        <f t="shared" si="69"/>
        <v>0</v>
      </c>
    </row>
    <row r="531" spans="1:16" ht="25.5" hidden="1" x14ac:dyDescent="0.2">
      <c r="A531" s="65">
        <v>3311401080746</v>
      </c>
      <c r="B531" s="39" t="s">
        <v>416</v>
      </c>
      <c r="C531" s="30"/>
      <c r="D531" s="31">
        <f>SUM(D532)</f>
        <v>0</v>
      </c>
      <c r="E531" s="31">
        <f>SUM(E532)</f>
        <v>0</v>
      </c>
      <c r="F531" s="32">
        <f t="shared" si="64"/>
        <v>0</v>
      </c>
      <c r="G531" s="102">
        <f t="shared" si="70"/>
        <v>0</v>
      </c>
      <c r="H531" s="31">
        <f>SUM(H532)</f>
        <v>0</v>
      </c>
      <c r="I531" s="34">
        <f t="shared" si="68"/>
        <v>0</v>
      </c>
      <c r="J531" s="31">
        <f>SUM(J532)</f>
        <v>0</v>
      </c>
      <c r="K531" s="102">
        <f t="shared" si="65"/>
        <v>0</v>
      </c>
      <c r="L531" s="103">
        <f t="shared" si="71"/>
        <v>0</v>
      </c>
      <c r="M531" s="102">
        <f t="shared" si="66"/>
        <v>0</v>
      </c>
      <c r="N531" s="31">
        <f>SUM(N532)</f>
        <v>0</v>
      </c>
      <c r="O531" s="102">
        <f t="shared" si="67"/>
        <v>0</v>
      </c>
      <c r="P531" s="104">
        <f t="shared" si="69"/>
        <v>0</v>
      </c>
    </row>
    <row r="532" spans="1:16" ht="25.5" hidden="1" x14ac:dyDescent="0.2">
      <c r="A532" s="65">
        <v>3311401080746140</v>
      </c>
      <c r="B532" s="39" t="s">
        <v>416</v>
      </c>
      <c r="C532" s="30"/>
      <c r="D532" s="37"/>
      <c r="E532" s="37"/>
      <c r="F532" s="32">
        <f t="shared" si="64"/>
        <v>0</v>
      </c>
      <c r="G532" s="102">
        <f t="shared" si="70"/>
        <v>0</v>
      </c>
      <c r="H532" s="37"/>
      <c r="I532" s="34">
        <f t="shared" si="68"/>
        <v>0</v>
      </c>
      <c r="J532" s="37"/>
      <c r="K532" s="102">
        <f t="shared" si="65"/>
        <v>0</v>
      </c>
      <c r="L532" s="103">
        <f t="shared" si="71"/>
        <v>0</v>
      </c>
      <c r="M532" s="102">
        <f t="shared" si="66"/>
        <v>0</v>
      </c>
      <c r="N532" s="37"/>
      <c r="O532" s="102">
        <f t="shared" si="67"/>
        <v>0</v>
      </c>
      <c r="P532" s="104">
        <f t="shared" si="69"/>
        <v>0</v>
      </c>
    </row>
    <row r="533" spans="1:16" hidden="1" x14ac:dyDescent="0.2">
      <c r="A533" s="28">
        <v>3311401080763</v>
      </c>
      <c r="B533" s="39" t="s">
        <v>417</v>
      </c>
      <c r="C533" s="30"/>
      <c r="D533" s="31">
        <f>SUM(D534)</f>
        <v>0</v>
      </c>
      <c r="E533" s="31">
        <f>SUM(E534)</f>
        <v>0</v>
      </c>
      <c r="F533" s="32">
        <f t="shared" si="64"/>
        <v>0</v>
      </c>
      <c r="G533" s="102">
        <f t="shared" si="70"/>
        <v>0</v>
      </c>
      <c r="H533" s="31">
        <f>SUM(H534)</f>
        <v>0</v>
      </c>
      <c r="I533" s="34">
        <f t="shared" si="68"/>
        <v>0</v>
      </c>
      <c r="J533" s="31">
        <f>SUM(J534)</f>
        <v>0</v>
      </c>
      <c r="K533" s="102">
        <f t="shared" si="65"/>
        <v>0</v>
      </c>
      <c r="L533" s="103">
        <f t="shared" si="71"/>
        <v>0</v>
      </c>
      <c r="M533" s="102">
        <f t="shared" si="66"/>
        <v>0</v>
      </c>
      <c r="N533" s="31">
        <f>SUM(N534)</f>
        <v>0</v>
      </c>
      <c r="O533" s="102">
        <f t="shared" si="67"/>
        <v>0</v>
      </c>
      <c r="P533" s="104">
        <f t="shared" si="69"/>
        <v>0</v>
      </c>
    </row>
    <row r="534" spans="1:16" hidden="1" x14ac:dyDescent="0.2">
      <c r="A534" s="28">
        <v>3311401080763140</v>
      </c>
      <c r="B534" s="39" t="s">
        <v>417</v>
      </c>
      <c r="C534" s="30"/>
      <c r="D534" s="37"/>
      <c r="E534" s="37"/>
      <c r="F534" s="32">
        <f t="shared" si="64"/>
        <v>0</v>
      </c>
      <c r="G534" s="102">
        <f t="shared" si="70"/>
        <v>0</v>
      </c>
      <c r="H534" s="37"/>
      <c r="I534" s="34">
        <f t="shared" si="68"/>
        <v>0</v>
      </c>
      <c r="J534" s="37"/>
      <c r="K534" s="102">
        <f t="shared" si="65"/>
        <v>0</v>
      </c>
      <c r="L534" s="103">
        <f t="shared" si="71"/>
        <v>0</v>
      </c>
      <c r="M534" s="102">
        <f t="shared" si="66"/>
        <v>0</v>
      </c>
      <c r="N534" s="37"/>
      <c r="O534" s="102">
        <f t="shared" si="67"/>
        <v>0</v>
      </c>
      <c r="P534" s="104">
        <f t="shared" si="69"/>
        <v>0</v>
      </c>
    </row>
    <row r="535" spans="1:16" ht="25.5" hidden="1" x14ac:dyDescent="0.2">
      <c r="A535" s="28">
        <v>3311401080767</v>
      </c>
      <c r="B535" s="39" t="s">
        <v>418</v>
      </c>
      <c r="C535" s="30"/>
      <c r="D535" s="31">
        <f>SUM(D536)</f>
        <v>0</v>
      </c>
      <c r="E535" s="31">
        <f>SUM(E536)</f>
        <v>0</v>
      </c>
      <c r="F535" s="32">
        <f t="shared" si="64"/>
        <v>0</v>
      </c>
      <c r="G535" s="102">
        <f t="shared" si="70"/>
        <v>0</v>
      </c>
      <c r="H535" s="31">
        <f>SUM(H536)</f>
        <v>0</v>
      </c>
      <c r="I535" s="34">
        <f t="shared" si="68"/>
        <v>0</v>
      </c>
      <c r="J535" s="31">
        <f>SUM(J536)</f>
        <v>0</v>
      </c>
      <c r="K535" s="102">
        <f t="shared" si="65"/>
        <v>0</v>
      </c>
      <c r="L535" s="103">
        <f t="shared" si="71"/>
        <v>0</v>
      </c>
      <c r="M535" s="102">
        <f t="shared" si="66"/>
        <v>0</v>
      </c>
      <c r="N535" s="31">
        <f>SUM(N536)</f>
        <v>0</v>
      </c>
      <c r="O535" s="102">
        <f t="shared" si="67"/>
        <v>0</v>
      </c>
      <c r="P535" s="104">
        <f t="shared" si="69"/>
        <v>0</v>
      </c>
    </row>
    <row r="536" spans="1:16" ht="25.5" hidden="1" x14ac:dyDescent="0.2">
      <c r="A536" s="28">
        <v>3311401080767140</v>
      </c>
      <c r="B536" s="39" t="s">
        <v>418</v>
      </c>
      <c r="C536" s="30"/>
      <c r="D536" s="37"/>
      <c r="E536" s="37"/>
      <c r="F536" s="32">
        <f t="shared" si="64"/>
        <v>0</v>
      </c>
      <c r="G536" s="102">
        <f t="shared" si="70"/>
        <v>0</v>
      </c>
      <c r="H536" s="37"/>
      <c r="I536" s="34">
        <f t="shared" si="68"/>
        <v>0</v>
      </c>
      <c r="J536" s="37"/>
      <c r="K536" s="102">
        <f t="shared" si="65"/>
        <v>0</v>
      </c>
      <c r="L536" s="103">
        <f t="shared" si="71"/>
        <v>0</v>
      </c>
      <c r="M536" s="102">
        <f t="shared" si="66"/>
        <v>0</v>
      </c>
      <c r="N536" s="37"/>
      <c r="O536" s="102">
        <f t="shared" si="67"/>
        <v>0</v>
      </c>
      <c r="P536" s="104">
        <f t="shared" si="69"/>
        <v>0</v>
      </c>
    </row>
    <row r="537" spans="1:16" ht="25.5" hidden="1" x14ac:dyDescent="0.2">
      <c r="A537" s="28">
        <v>3311401080771</v>
      </c>
      <c r="B537" s="39" t="s">
        <v>419</v>
      </c>
      <c r="C537" s="30"/>
      <c r="D537" s="31">
        <f>SUM(D538)</f>
        <v>0</v>
      </c>
      <c r="E537" s="31">
        <f>SUM(E538)</f>
        <v>0</v>
      </c>
      <c r="F537" s="32">
        <f t="shared" si="64"/>
        <v>0</v>
      </c>
      <c r="G537" s="102">
        <f t="shared" si="70"/>
        <v>0</v>
      </c>
      <c r="H537" s="31">
        <f>SUM(H538)</f>
        <v>0</v>
      </c>
      <c r="I537" s="34">
        <f t="shared" si="68"/>
        <v>0</v>
      </c>
      <c r="J537" s="31">
        <f>SUM(J538)</f>
        <v>0</v>
      </c>
      <c r="K537" s="102">
        <f t="shared" si="65"/>
        <v>0</v>
      </c>
      <c r="L537" s="103">
        <f t="shared" si="71"/>
        <v>0</v>
      </c>
      <c r="M537" s="102">
        <f t="shared" si="66"/>
        <v>0</v>
      </c>
      <c r="N537" s="31">
        <f>SUM(N538)</f>
        <v>0</v>
      </c>
      <c r="O537" s="102">
        <f t="shared" si="67"/>
        <v>0</v>
      </c>
      <c r="P537" s="104">
        <f t="shared" si="69"/>
        <v>0</v>
      </c>
    </row>
    <row r="538" spans="1:16" ht="25.5" hidden="1" x14ac:dyDescent="0.2">
      <c r="A538" s="28">
        <v>3311401080771140</v>
      </c>
      <c r="B538" s="39" t="s">
        <v>419</v>
      </c>
      <c r="C538" s="30"/>
      <c r="D538" s="37"/>
      <c r="E538" s="37"/>
      <c r="F538" s="32">
        <f t="shared" si="64"/>
        <v>0</v>
      </c>
      <c r="G538" s="102">
        <f t="shared" si="70"/>
        <v>0</v>
      </c>
      <c r="H538" s="37"/>
      <c r="I538" s="34">
        <f t="shared" si="68"/>
        <v>0</v>
      </c>
      <c r="J538" s="37"/>
      <c r="K538" s="102">
        <f t="shared" si="65"/>
        <v>0</v>
      </c>
      <c r="L538" s="103">
        <f t="shared" si="71"/>
        <v>0</v>
      </c>
      <c r="M538" s="102">
        <f t="shared" si="66"/>
        <v>0</v>
      </c>
      <c r="N538" s="37"/>
      <c r="O538" s="102">
        <f t="shared" si="67"/>
        <v>0</v>
      </c>
      <c r="P538" s="104">
        <f t="shared" si="69"/>
        <v>0</v>
      </c>
    </row>
    <row r="539" spans="1:16" ht="25.5" hidden="1" x14ac:dyDescent="0.2">
      <c r="A539" s="28">
        <v>3311401080773</v>
      </c>
      <c r="B539" s="39" t="s">
        <v>420</v>
      </c>
      <c r="C539" s="30"/>
      <c r="D539" s="31">
        <f>SUM(D540)</f>
        <v>0</v>
      </c>
      <c r="E539" s="31">
        <f>SUM(E540)</f>
        <v>0</v>
      </c>
      <c r="F539" s="32">
        <f t="shared" si="64"/>
        <v>0</v>
      </c>
      <c r="G539" s="102">
        <f t="shared" si="70"/>
        <v>0</v>
      </c>
      <c r="H539" s="31">
        <f>SUM(H540)</f>
        <v>0</v>
      </c>
      <c r="I539" s="34">
        <f t="shared" si="68"/>
        <v>0</v>
      </c>
      <c r="J539" s="31">
        <f>SUM(J540)</f>
        <v>0</v>
      </c>
      <c r="K539" s="102">
        <f t="shared" si="65"/>
        <v>0</v>
      </c>
      <c r="L539" s="103">
        <f t="shared" si="71"/>
        <v>0</v>
      </c>
      <c r="M539" s="102">
        <f t="shared" si="66"/>
        <v>0</v>
      </c>
      <c r="N539" s="31">
        <f>SUM(N540)</f>
        <v>0</v>
      </c>
      <c r="O539" s="102">
        <f t="shared" si="67"/>
        <v>0</v>
      </c>
      <c r="P539" s="104">
        <f t="shared" si="69"/>
        <v>0</v>
      </c>
    </row>
    <row r="540" spans="1:16" ht="25.5" hidden="1" x14ac:dyDescent="0.2">
      <c r="A540" s="28">
        <v>3311401080773140</v>
      </c>
      <c r="B540" s="39" t="s">
        <v>420</v>
      </c>
      <c r="C540" s="30"/>
      <c r="D540" s="37"/>
      <c r="E540" s="37"/>
      <c r="F540" s="32">
        <f t="shared" si="64"/>
        <v>0</v>
      </c>
      <c r="G540" s="102">
        <f t="shared" si="70"/>
        <v>0</v>
      </c>
      <c r="H540" s="37"/>
      <c r="I540" s="34">
        <f t="shared" si="68"/>
        <v>0</v>
      </c>
      <c r="J540" s="37"/>
      <c r="K540" s="102">
        <f t="shared" si="65"/>
        <v>0</v>
      </c>
      <c r="L540" s="103">
        <f t="shared" si="71"/>
        <v>0</v>
      </c>
      <c r="M540" s="102">
        <f t="shared" si="66"/>
        <v>0</v>
      </c>
      <c r="N540" s="37"/>
      <c r="O540" s="102">
        <f t="shared" si="67"/>
        <v>0</v>
      </c>
      <c r="P540" s="104">
        <f t="shared" si="69"/>
        <v>0</v>
      </c>
    </row>
    <row r="541" spans="1:16" ht="25.5" hidden="1" x14ac:dyDescent="0.2">
      <c r="A541" s="28">
        <v>3311401080782</v>
      </c>
      <c r="B541" s="39" t="s">
        <v>421</v>
      </c>
      <c r="C541" s="30"/>
      <c r="D541" s="31">
        <f>SUM(D542)</f>
        <v>0</v>
      </c>
      <c r="E541" s="31">
        <f>SUM(E542)</f>
        <v>0</v>
      </c>
      <c r="F541" s="32">
        <f t="shared" si="64"/>
        <v>0</v>
      </c>
      <c r="G541" s="102">
        <f t="shared" si="70"/>
        <v>0</v>
      </c>
      <c r="H541" s="31">
        <f>SUM(H542)</f>
        <v>0</v>
      </c>
      <c r="I541" s="34">
        <f t="shared" si="68"/>
        <v>0</v>
      </c>
      <c r="J541" s="31">
        <f>SUM(J542)</f>
        <v>0</v>
      </c>
      <c r="K541" s="102">
        <f t="shared" si="65"/>
        <v>0</v>
      </c>
      <c r="L541" s="103">
        <f t="shared" si="71"/>
        <v>0</v>
      </c>
      <c r="M541" s="102">
        <f t="shared" si="66"/>
        <v>0</v>
      </c>
      <c r="N541" s="31">
        <f>SUM(N542)</f>
        <v>0</v>
      </c>
      <c r="O541" s="102">
        <f t="shared" si="67"/>
        <v>0</v>
      </c>
      <c r="P541" s="104">
        <f t="shared" si="69"/>
        <v>0</v>
      </c>
    </row>
    <row r="542" spans="1:16" ht="25.5" hidden="1" x14ac:dyDescent="0.2">
      <c r="A542" s="28">
        <v>3311401080782140</v>
      </c>
      <c r="B542" s="39" t="s">
        <v>421</v>
      </c>
      <c r="C542" s="30"/>
      <c r="D542" s="37"/>
      <c r="E542" s="37"/>
      <c r="F542" s="32">
        <f t="shared" si="64"/>
        <v>0</v>
      </c>
      <c r="G542" s="102">
        <f t="shared" si="70"/>
        <v>0</v>
      </c>
      <c r="H542" s="37"/>
      <c r="I542" s="34">
        <f t="shared" si="68"/>
        <v>0</v>
      </c>
      <c r="J542" s="37"/>
      <c r="K542" s="102">
        <f t="shared" si="65"/>
        <v>0</v>
      </c>
      <c r="L542" s="103">
        <f t="shared" si="71"/>
        <v>0</v>
      </c>
      <c r="M542" s="102">
        <f t="shared" si="66"/>
        <v>0</v>
      </c>
      <c r="N542" s="37"/>
      <c r="O542" s="102">
        <f t="shared" si="67"/>
        <v>0</v>
      </c>
      <c r="P542" s="104">
        <f t="shared" si="69"/>
        <v>0</v>
      </c>
    </row>
    <row r="543" spans="1:16" ht="25.5" hidden="1" x14ac:dyDescent="0.2">
      <c r="A543" s="65">
        <v>3311401080783</v>
      </c>
      <c r="B543" s="39" t="s">
        <v>422</v>
      </c>
      <c r="C543" s="30"/>
      <c r="D543" s="31">
        <f>SUM(D544)</f>
        <v>0</v>
      </c>
      <c r="E543" s="31">
        <f>SUM(E544)</f>
        <v>0</v>
      </c>
      <c r="F543" s="32">
        <f t="shared" si="64"/>
        <v>0</v>
      </c>
      <c r="G543" s="102">
        <f t="shared" si="70"/>
        <v>0</v>
      </c>
      <c r="H543" s="31">
        <f>SUM(H544)</f>
        <v>0</v>
      </c>
      <c r="I543" s="34">
        <f t="shared" si="68"/>
        <v>0</v>
      </c>
      <c r="J543" s="31">
        <f>SUM(J544)</f>
        <v>0</v>
      </c>
      <c r="K543" s="102">
        <f t="shared" si="65"/>
        <v>0</v>
      </c>
      <c r="L543" s="103">
        <f t="shared" si="71"/>
        <v>0</v>
      </c>
      <c r="M543" s="102">
        <f t="shared" si="66"/>
        <v>0</v>
      </c>
      <c r="N543" s="31">
        <f>SUM(N544)</f>
        <v>0</v>
      </c>
      <c r="O543" s="102">
        <f t="shared" si="67"/>
        <v>0</v>
      </c>
      <c r="P543" s="104">
        <f t="shared" si="69"/>
        <v>0</v>
      </c>
    </row>
    <row r="544" spans="1:16" ht="25.5" hidden="1" x14ac:dyDescent="0.2">
      <c r="A544" s="65">
        <v>3311401080783140</v>
      </c>
      <c r="B544" s="39" t="s">
        <v>422</v>
      </c>
      <c r="C544" s="30"/>
      <c r="D544" s="37"/>
      <c r="E544" s="37"/>
      <c r="F544" s="32">
        <f t="shared" si="64"/>
        <v>0</v>
      </c>
      <c r="G544" s="102">
        <f t="shared" si="70"/>
        <v>0</v>
      </c>
      <c r="H544" s="37"/>
      <c r="I544" s="34">
        <f t="shared" si="68"/>
        <v>0</v>
      </c>
      <c r="J544" s="37"/>
      <c r="K544" s="102">
        <f t="shared" si="65"/>
        <v>0</v>
      </c>
      <c r="L544" s="103">
        <f t="shared" si="71"/>
        <v>0</v>
      </c>
      <c r="M544" s="102">
        <f t="shared" si="66"/>
        <v>0</v>
      </c>
      <c r="N544" s="37"/>
      <c r="O544" s="102">
        <f t="shared" si="67"/>
        <v>0</v>
      </c>
      <c r="P544" s="104">
        <f t="shared" si="69"/>
        <v>0</v>
      </c>
    </row>
    <row r="545" spans="1:16" ht="25.5" hidden="1" x14ac:dyDescent="0.2">
      <c r="A545" s="65">
        <v>3311401080792</v>
      </c>
      <c r="B545" s="39" t="s">
        <v>423</v>
      </c>
      <c r="C545" s="30"/>
      <c r="D545" s="31">
        <f>SUM(D546)</f>
        <v>0</v>
      </c>
      <c r="E545" s="31">
        <f>SUM(E546)</f>
        <v>0</v>
      </c>
      <c r="F545" s="32">
        <f t="shared" si="64"/>
        <v>0</v>
      </c>
      <c r="G545" s="102">
        <f t="shared" si="70"/>
        <v>0</v>
      </c>
      <c r="H545" s="31">
        <f>SUM(H546)</f>
        <v>0</v>
      </c>
      <c r="I545" s="34">
        <f t="shared" si="68"/>
        <v>0</v>
      </c>
      <c r="J545" s="31">
        <f>SUM(J546)</f>
        <v>0</v>
      </c>
      <c r="K545" s="102">
        <f t="shared" si="65"/>
        <v>0</v>
      </c>
      <c r="L545" s="103">
        <f t="shared" si="71"/>
        <v>0</v>
      </c>
      <c r="M545" s="102">
        <f t="shared" si="66"/>
        <v>0</v>
      </c>
      <c r="N545" s="31">
        <f>SUM(N546)</f>
        <v>0</v>
      </c>
      <c r="O545" s="102">
        <f t="shared" si="67"/>
        <v>0</v>
      </c>
      <c r="P545" s="104">
        <f t="shared" si="69"/>
        <v>0</v>
      </c>
    </row>
    <row r="546" spans="1:16" ht="25.5" hidden="1" x14ac:dyDescent="0.2">
      <c r="A546" s="65">
        <v>3311401080792140</v>
      </c>
      <c r="B546" s="39" t="s">
        <v>423</v>
      </c>
      <c r="C546" s="30"/>
      <c r="D546" s="37"/>
      <c r="E546" s="37"/>
      <c r="F546" s="32">
        <f t="shared" si="64"/>
        <v>0</v>
      </c>
      <c r="G546" s="102">
        <f t="shared" si="70"/>
        <v>0</v>
      </c>
      <c r="H546" s="37"/>
      <c r="I546" s="34">
        <f t="shared" si="68"/>
        <v>0</v>
      </c>
      <c r="J546" s="37"/>
      <c r="K546" s="102">
        <f t="shared" si="65"/>
        <v>0</v>
      </c>
      <c r="L546" s="103">
        <f t="shared" si="71"/>
        <v>0</v>
      </c>
      <c r="M546" s="102">
        <f t="shared" si="66"/>
        <v>0</v>
      </c>
      <c r="N546" s="37"/>
      <c r="O546" s="102">
        <f t="shared" si="67"/>
        <v>0</v>
      </c>
      <c r="P546" s="104">
        <f t="shared" si="69"/>
        <v>0</v>
      </c>
    </row>
    <row r="547" spans="1:16" ht="25.5" hidden="1" x14ac:dyDescent="0.2">
      <c r="A547" s="65">
        <v>3311401080795</v>
      </c>
      <c r="B547" s="39" t="s">
        <v>424</v>
      </c>
      <c r="C547" s="30"/>
      <c r="D547" s="31">
        <f>SUM(D548:D551)</f>
        <v>0</v>
      </c>
      <c r="E547" s="31">
        <f>SUM(E548:E551)</f>
        <v>0</v>
      </c>
      <c r="F547" s="32">
        <f t="shared" si="64"/>
        <v>0</v>
      </c>
      <c r="G547" s="102">
        <f t="shared" si="70"/>
        <v>0</v>
      </c>
      <c r="H547" s="31">
        <f>SUM(H548:H551)</f>
        <v>0</v>
      </c>
      <c r="I547" s="34">
        <f t="shared" si="68"/>
        <v>0</v>
      </c>
      <c r="J547" s="31">
        <f>SUM(J548:J551)</f>
        <v>0</v>
      </c>
      <c r="K547" s="102">
        <f t="shared" si="65"/>
        <v>0</v>
      </c>
      <c r="L547" s="103">
        <f t="shared" si="71"/>
        <v>0</v>
      </c>
      <c r="M547" s="102">
        <f t="shared" si="66"/>
        <v>0</v>
      </c>
      <c r="N547" s="31">
        <f>SUM(N548:N551)</f>
        <v>0</v>
      </c>
      <c r="O547" s="102">
        <f t="shared" si="67"/>
        <v>0</v>
      </c>
      <c r="P547" s="104">
        <f t="shared" si="69"/>
        <v>0</v>
      </c>
    </row>
    <row r="548" spans="1:16" ht="25.5" hidden="1" x14ac:dyDescent="0.2">
      <c r="A548" s="65">
        <v>3311401080795140</v>
      </c>
      <c r="B548" s="39" t="s">
        <v>424</v>
      </c>
      <c r="C548" s="30"/>
      <c r="D548" s="37"/>
      <c r="E548" s="37"/>
      <c r="F548" s="32">
        <f t="shared" si="64"/>
        <v>0</v>
      </c>
      <c r="G548" s="102">
        <f t="shared" si="70"/>
        <v>0</v>
      </c>
      <c r="H548" s="37"/>
      <c r="I548" s="34">
        <f t="shared" si="68"/>
        <v>0</v>
      </c>
      <c r="J548" s="37"/>
      <c r="K548" s="102">
        <f t="shared" si="65"/>
        <v>0</v>
      </c>
      <c r="L548" s="103">
        <f t="shared" si="71"/>
        <v>0</v>
      </c>
      <c r="M548" s="102">
        <f t="shared" si="66"/>
        <v>0</v>
      </c>
      <c r="N548" s="37"/>
      <c r="O548" s="102">
        <f t="shared" si="67"/>
        <v>0</v>
      </c>
      <c r="P548" s="104">
        <f t="shared" si="69"/>
        <v>0</v>
      </c>
    </row>
    <row r="549" spans="1:16" ht="25.5" hidden="1" x14ac:dyDescent="0.2">
      <c r="A549" s="65">
        <v>3311401080795140</v>
      </c>
      <c r="B549" s="39" t="s">
        <v>424</v>
      </c>
      <c r="C549" s="30"/>
      <c r="D549" s="37"/>
      <c r="E549" s="37"/>
      <c r="F549" s="32">
        <f t="shared" si="64"/>
        <v>0</v>
      </c>
      <c r="G549" s="102">
        <f t="shared" si="70"/>
        <v>0</v>
      </c>
      <c r="H549" s="37"/>
      <c r="I549" s="34">
        <f t="shared" si="68"/>
        <v>0</v>
      </c>
      <c r="J549" s="37"/>
      <c r="K549" s="102">
        <f t="shared" si="65"/>
        <v>0</v>
      </c>
      <c r="L549" s="103">
        <f t="shared" si="71"/>
        <v>0</v>
      </c>
      <c r="M549" s="102">
        <f t="shared" si="66"/>
        <v>0</v>
      </c>
      <c r="N549" s="37"/>
      <c r="O549" s="102">
        <f t="shared" si="67"/>
        <v>0</v>
      </c>
      <c r="P549" s="104">
        <f t="shared" si="69"/>
        <v>0</v>
      </c>
    </row>
    <row r="550" spans="1:16" ht="25.5" hidden="1" x14ac:dyDescent="0.2">
      <c r="A550" s="65">
        <v>3311401080795140</v>
      </c>
      <c r="B550" s="39" t="s">
        <v>424</v>
      </c>
      <c r="C550" s="30"/>
      <c r="D550" s="37"/>
      <c r="E550" s="37"/>
      <c r="F550" s="32">
        <f t="shared" si="64"/>
        <v>0</v>
      </c>
      <c r="G550" s="102">
        <f t="shared" si="70"/>
        <v>0</v>
      </c>
      <c r="H550" s="37"/>
      <c r="I550" s="34">
        <f t="shared" si="68"/>
        <v>0</v>
      </c>
      <c r="J550" s="37"/>
      <c r="K550" s="102">
        <f t="shared" si="65"/>
        <v>0</v>
      </c>
      <c r="L550" s="103">
        <f t="shared" si="71"/>
        <v>0</v>
      </c>
      <c r="M550" s="102">
        <f t="shared" si="66"/>
        <v>0</v>
      </c>
      <c r="N550" s="37"/>
      <c r="O550" s="102">
        <f t="shared" si="67"/>
        <v>0</v>
      </c>
      <c r="P550" s="104">
        <f t="shared" si="69"/>
        <v>0</v>
      </c>
    </row>
    <row r="551" spans="1:16" ht="25.5" hidden="1" x14ac:dyDescent="0.2">
      <c r="A551" s="65">
        <v>3311401080795140</v>
      </c>
      <c r="B551" s="39" t="s">
        <v>424</v>
      </c>
      <c r="C551" s="30"/>
      <c r="D551" s="37"/>
      <c r="E551" s="37"/>
      <c r="F551" s="32">
        <f t="shared" si="64"/>
        <v>0</v>
      </c>
      <c r="G551" s="102">
        <f t="shared" si="70"/>
        <v>0</v>
      </c>
      <c r="H551" s="37"/>
      <c r="I551" s="34">
        <f t="shared" si="68"/>
        <v>0</v>
      </c>
      <c r="J551" s="37"/>
      <c r="K551" s="102">
        <f t="shared" si="65"/>
        <v>0</v>
      </c>
      <c r="L551" s="103">
        <f t="shared" si="71"/>
        <v>0</v>
      </c>
      <c r="M551" s="102">
        <f t="shared" si="66"/>
        <v>0</v>
      </c>
      <c r="N551" s="37"/>
      <c r="O551" s="102">
        <f t="shared" si="67"/>
        <v>0</v>
      </c>
      <c r="P551" s="104">
        <f t="shared" si="69"/>
        <v>0</v>
      </c>
    </row>
    <row r="552" spans="1:16" hidden="1" x14ac:dyDescent="0.2">
      <c r="A552" s="65">
        <v>3311401080814</v>
      </c>
      <c r="B552" s="39" t="s">
        <v>425</v>
      </c>
      <c r="C552" s="30"/>
      <c r="D552" s="31">
        <f>SUM(D553)</f>
        <v>0</v>
      </c>
      <c r="E552" s="31">
        <f>SUM(E553)</f>
        <v>0</v>
      </c>
      <c r="F552" s="32">
        <f t="shared" si="64"/>
        <v>0</v>
      </c>
      <c r="G552" s="102">
        <f t="shared" si="70"/>
        <v>0</v>
      </c>
      <c r="H552" s="31">
        <f>SUM(H553)</f>
        <v>0</v>
      </c>
      <c r="I552" s="34">
        <f t="shared" si="68"/>
        <v>0</v>
      </c>
      <c r="J552" s="31">
        <f>SUM(J553)</f>
        <v>0</v>
      </c>
      <c r="K552" s="102">
        <f t="shared" si="65"/>
        <v>0</v>
      </c>
      <c r="L552" s="103">
        <f t="shared" si="71"/>
        <v>0</v>
      </c>
      <c r="M552" s="102">
        <f t="shared" si="66"/>
        <v>0</v>
      </c>
      <c r="N552" s="31">
        <f>SUM(N553)</f>
        <v>0</v>
      </c>
      <c r="O552" s="102">
        <f t="shared" si="67"/>
        <v>0</v>
      </c>
      <c r="P552" s="104">
        <f t="shared" si="69"/>
        <v>0</v>
      </c>
    </row>
    <row r="553" spans="1:16" hidden="1" x14ac:dyDescent="0.2">
      <c r="A553" s="65">
        <v>3311401080814140</v>
      </c>
      <c r="B553" s="39" t="s">
        <v>425</v>
      </c>
      <c r="C553" s="30"/>
      <c r="D553" s="37"/>
      <c r="E553" s="37"/>
      <c r="F553" s="32">
        <f t="shared" si="64"/>
        <v>0</v>
      </c>
      <c r="G553" s="102">
        <f t="shared" si="70"/>
        <v>0</v>
      </c>
      <c r="H553" s="37"/>
      <c r="I553" s="34">
        <f t="shared" si="68"/>
        <v>0</v>
      </c>
      <c r="J553" s="37"/>
      <c r="K553" s="102">
        <f t="shared" si="65"/>
        <v>0</v>
      </c>
      <c r="L553" s="103">
        <f t="shared" si="71"/>
        <v>0</v>
      </c>
      <c r="M553" s="102">
        <f t="shared" si="66"/>
        <v>0</v>
      </c>
      <c r="N553" s="37"/>
      <c r="O553" s="102">
        <f t="shared" si="67"/>
        <v>0</v>
      </c>
      <c r="P553" s="104">
        <f t="shared" si="69"/>
        <v>0</v>
      </c>
    </row>
    <row r="554" spans="1:16" hidden="1" x14ac:dyDescent="0.2">
      <c r="A554" s="65">
        <v>3311401080816</v>
      </c>
      <c r="B554" s="39" t="s">
        <v>426</v>
      </c>
      <c r="C554" s="30"/>
      <c r="D554" s="31">
        <f>SUM(D555)</f>
        <v>0</v>
      </c>
      <c r="E554" s="31">
        <f>SUM(E555)</f>
        <v>0</v>
      </c>
      <c r="F554" s="32">
        <f t="shared" si="64"/>
        <v>0</v>
      </c>
      <c r="G554" s="102">
        <f t="shared" si="70"/>
        <v>0</v>
      </c>
      <c r="H554" s="31">
        <f>SUM(H555)</f>
        <v>0</v>
      </c>
      <c r="I554" s="34">
        <f t="shared" si="68"/>
        <v>0</v>
      </c>
      <c r="J554" s="31">
        <f>SUM(J555)</f>
        <v>0</v>
      </c>
      <c r="K554" s="102">
        <f t="shared" si="65"/>
        <v>0</v>
      </c>
      <c r="L554" s="103">
        <f t="shared" si="71"/>
        <v>0</v>
      </c>
      <c r="M554" s="102">
        <f t="shared" si="66"/>
        <v>0</v>
      </c>
      <c r="N554" s="31">
        <f>SUM(N555)</f>
        <v>0</v>
      </c>
      <c r="O554" s="102">
        <f t="shared" si="67"/>
        <v>0</v>
      </c>
      <c r="P554" s="104">
        <f t="shared" si="69"/>
        <v>0</v>
      </c>
    </row>
    <row r="555" spans="1:16" hidden="1" x14ac:dyDescent="0.2">
      <c r="A555" s="65">
        <v>3311401080816140</v>
      </c>
      <c r="B555" s="39" t="s">
        <v>426</v>
      </c>
      <c r="C555" s="30"/>
      <c r="D555" s="37"/>
      <c r="E555" s="37"/>
      <c r="F555" s="32">
        <f t="shared" si="64"/>
        <v>0</v>
      </c>
      <c r="G555" s="102">
        <f t="shared" si="70"/>
        <v>0</v>
      </c>
      <c r="H555" s="37"/>
      <c r="I555" s="34">
        <f t="shared" si="68"/>
        <v>0</v>
      </c>
      <c r="J555" s="37"/>
      <c r="K555" s="102">
        <f t="shared" si="65"/>
        <v>0</v>
      </c>
      <c r="L555" s="103">
        <f t="shared" si="71"/>
        <v>0</v>
      </c>
      <c r="M555" s="102">
        <f t="shared" si="66"/>
        <v>0</v>
      </c>
      <c r="N555" s="37"/>
      <c r="O555" s="102">
        <f t="shared" si="67"/>
        <v>0</v>
      </c>
      <c r="P555" s="104">
        <f t="shared" si="69"/>
        <v>0</v>
      </c>
    </row>
    <row r="556" spans="1:16" ht="25.5" hidden="1" x14ac:dyDescent="0.2">
      <c r="A556" s="65">
        <v>3311401080842</v>
      </c>
      <c r="B556" s="39" t="s">
        <v>427</v>
      </c>
      <c r="C556" s="30"/>
      <c r="D556" s="31">
        <f>SUM(D557)</f>
        <v>0</v>
      </c>
      <c r="E556" s="31">
        <f>SUM(E557)</f>
        <v>0</v>
      </c>
      <c r="F556" s="32">
        <f t="shared" si="64"/>
        <v>0</v>
      </c>
      <c r="G556" s="102">
        <f t="shared" si="70"/>
        <v>0</v>
      </c>
      <c r="H556" s="31">
        <f>SUM(H557)</f>
        <v>0</v>
      </c>
      <c r="I556" s="34">
        <f t="shared" si="68"/>
        <v>0</v>
      </c>
      <c r="J556" s="31">
        <f>SUM(J557)</f>
        <v>0</v>
      </c>
      <c r="K556" s="102">
        <f t="shared" si="65"/>
        <v>0</v>
      </c>
      <c r="L556" s="103">
        <f t="shared" si="71"/>
        <v>0</v>
      </c>
      <c r="M556" s="102">
        <f t="shared" si="66"/>
        <v>0</v>
      </c>
      <c r="N556" s="31">
        <f>SUM(N557)</f>
        <v>0</v>
      </c>
      <c r="O556" s="102">
        <f t="shared" si="67"/>
        <v>0</v>
      </c>
      <c r="P556" s="104">
        <f t="shared" si="69"/>
        <v>0</v>
      </c>
    </row>
    <row r="557" spans="1:16" ht="25.5" hidden="1" x14ac:dyDescent="0.2">
      <c r="A557" s="65">
        <v>3311401080842140</v>
      </c>
      <c r="B557" s="39" t="s">
        <v>427</v>
      </c>
      <c r="C557" s="30"/>
      <c r="D557" s="37"/>
      <c r="E557" s="37"/>
      <c r="F557" s="32">
        <f t="shared" si="64"/>
        <v>0</v>
      </c>
      <c r="G557" s="102">
        <f t="shared" si="70"/>
        <v>0</v>
      </c>
      <c r="H557" s="37"/>
      <c r="I557" s="34">
        <f t="shared" si="68"/>
        <v>0</v>
      </c>
      <c r="J557" s="37"/>
      <c r="K557" s="102">
        <f t="shared" si="65"/>
        <v>0</v>
      </c>
      <c r="L557" s="103">
        <f t="shared" si="71"/>
        <v>0</v>
      </c>
      <c r="M557" s="102">
        <f t="shared" si="66"/>
        <v>0</v>
      </c>
      <c r="N557" s="37"/>
      <c r="O557" s="102">
        <f t="shared" si="67"/>
        <v>0</v>
      </c>
      <c r="P557" s="104">
        <f t="shared" si="69"/>
        <v>0</v>
      </c>
    </row>
    <row r="558" spans="1:16" hidden="1" x14ac:dyDescent="0.2">
      <c r="A558" s="65">
        <v>3311401080846</v>
      </c>
      <c r="B558" s="39" t="s">
        <v>428</v>
      </c>
      <c r="C558" s="30"/>
      <c r="D558" s="31">
        <f>SUM(D559)</f>
        <v>0</v>
      </c>
      <c r="E558" s="31">
        <f>SUM(E559)</f>
        <v>0</v>
      </c>
      <c r="F558" s="32">
        <f t="shared" si="64"/>
        <v>0</v>
      </c>
      <c r="G558" s="102">
        <f t="shared" si="70"/>
        <v>0</v>
      </c>
      <c r="H558" s="31">
        <f>SUM(H559)</f>
        <v>0</v>
      </c>
      <c r="I558" s="34">
        <f t="shared" si="68"/>
        <v>0</v>
      </c>
      <c r="J558" s="31">
        <f>SUM(J559)</f>
        <v>0</v>
      </c>
      <c r="K558" s="102">
        <f t="shared" si="65"/>
        <v>0</v>
      </c>
      <c r="L558" s="103">
        <f t="shared" si="71"/>
        <v>0</v>
      </c>
      <c r="M558" s="102">
        <f t="shared" si="66"/>
        <v>0</v>
      </c>
      <c r="N558" s="31">
        <f>SUM(N559)</f>
        <v>0</v>
      </c>
      <c r="O558" s="102">
        <f t="shared" si="67"/>
        <v>0</v>
      </c>
      <c r="P558" s="104">
        <f t="shared" si="69"/>
        <v>0</v>
      </c>
    </row>
    <row r="559" spans="1:16" hidden="1" x14ac:dyDescent="0.2">
      <c r="A559" s="65">
        <v>3311401080846140</v>
      </c>
      <c r="B559" s="39" t="s">
        <v>428</v>
      </c>
      <c r="C559" s="30"/>
      <c r="D559" s="37"/>
      <c r="E559" s="37"/>
      <c r="F559" s="32">
        <f t="shared" si="64"/>
        <v>0</v>
      </c>
      <c r="G559" s="102">
        <f t="shared" si="70"/>
        <v>0</v>
      </c>
      <c r="H559" s="37"/>
      <c r="I559" s="34">
        <f t="shared" si="68"/>
        <v>0</v>
      </c>
      <c r="J559" s="37"/>
      <c r="K559" s="102">
        <f t="shared" si="65"/>
        <v>0</v>
      </c>
      <c r="L559" s="103">
        <f t="shared" si="71"/>
        <v>0</v>
      </c>
      <c r="M559" s="102">
        <f t="shared" si="66"/>
        <v>0</v>
      </c>
      <c r="N559" s="37"/>
      <c r="O559" s="102">
        <f t="shared" si="67"/>
        <v>0</v>
      </c>
      <c r="P559" s="104">
        <f t="shared" si="69"/>
        <v>0</v>
      </c>
    </row>
    <row r="560" spans="1:16" hidden="1" x14ac:dyDescent="0.2">
      <c r="A560" s="65">
        <v>3311401080862</v>
      </c>
      <c r="B560" s="39" t="s">
        <v>429</v>
      </c>
      <c r="C560" s="30"/>
      <c r="D560" s="31">
        <f>SUM(D561)</f>
        <v>0</v>
      </c>
      <c r="E560" s="31">
        <f>SUM(E561)</f>
        <v>0</v>
      </c>
      <c r="F560" s="32">
        <f t="shared" si="64"/>
        <v>0</v>
      </c>
      <c r="G560" s="102">
        <f t="shared" si="70"/>
        <v>0</v>
      </c>
      <c r="H560" s="31">
        <f>SUM(H561)</f>
        <v>0</v>
      </c>
      <c r="I560" s="34">
        <f t="shared" si="68"/>
        <v>0</v>
      </c>
      <c r="J560" s="31">
        <f>SUM(J561)</f>
        <v>0</v>
      </c>
      <c r="K560" s="102">
        <f t="shared" si="65"/>
        <v>0</v>
      </c>
      <c r="L560" s="103">
        <f t="shared" si="71"/>
        <v>0</v>
      </c>
      <c r="M560" s="102">
        <f t="shared" si="66"/>
        <v>0</v>
      </c>
      <c r="N560" s="31">
        <f>SUM(N561)</f>
        <v>0</v>
      </c>
      <c r="O560" s="102">
        <f t="shared" si="67"/>
        <v>0</v>
      </c>
      <c r="P560" s="104">
        <f t="shared" si="69"/>
        <v>0</v>
      </c>
    </row>
    <row r="561" spans="1:16" hidden="1" x14ac:dyDescent="0.2">
      <c r="A561" s="65">
        <v>3311401080862140</v>
      </c>
      <c r="B561" s="39" t="s">
        <v>429</v>
      </c>
      <c r="C561" s="30"/>
      <c r="D561" s="37"/>
      <c r="E561" s="37"/>
      <c r="F561" s="32">
        <f t="shared" si="64"/>
        <v>0</v>
      </c>
      <c r="G561" s="102">
        <f t="shared" si="70"/>
        <v>0</v>
      </c>
      <c r="H561" s="37"/>
      <c r="I561" s="34">
        <f t="shared" si="68"/>
        <v>0</v>
      </c>
      <c r="J561" s="37"/>
      <c r="K561" s="102">
        <f t="shared" si="65"/>
        <v>0</v>
      </c>
      <c r="L561" s="103">
        <f t="shared" si="71"/>
        <v>0</v>
      </c>
      <c r="M561" s="102">
        <f t="shared" si="66"/>
        <v>0</v>
      </c>
      <c r="N561" s="37"/>
      <c r="O561" s="102">
        <f t="shared" si="67"/>
        <v>0</v>
      </c>
      <c r="P561" s="104">
        <f t="shared" si="69"/>
        <v>0</v>
      </c>
    </row>
    <row r="562" spans="1:16" hidden="1" x14ac:dyDescent="0.2">
      <c r="A562" s="65">
        <v>3311401080867</v>
      </c>
      <c r="B562" s="39" t="s">
        <v>430</v>
      </c>
      <c r="C562" s="30"/>
      <c r="D562" s="31">
        <f>SUM(D563)</f>
        <v>0</v>
      </c>
      <c r="E562" s="31">
        <f>SUM(E563)</f>
        <v>0</v>
      </c>
      <c r="F562" s="32">
        <f t="shared" si="64"/>
        <v>0</v>
      </c>
      <c r="G562" s="102">
        <f t="shared" si="70"/>
        <v>0</v>
      </c>
      <c r="H562" s="31">
        <f>SUM(H563)</f>
        <v>0</v>
      </c>
      <c r="I562" s="34">
        <f t="shared" si="68"/>
        <v>0</v>
      </c>
      <c r="J562" s="31">
        <f>SUM(J563)</f>
        <v>0</v>
      </c>
      <c r="K562" s="102">
        <f t="shared" si="65"/>
        <v>0</v>
      </c>
      <c r="L562" s="103">
        <f t="shared" si="71"/>
        <v>0</v>
      </c>
      <c r="M562" s="102">
        <f t="shared" si="66"/>
        <v>0</v>
      </c>
      <c r="N562" s="31">
        <f>SUM(N563)</f>
        <v>0</v>
      </c>
      <c r="O562" s="102">
        <f t="shared" si="67"/>
        <v>0</v>
      </c>
      <c r="P562" s="104">
        <f t="shared" si="69"/>
        <v>0</v>
      </c>
    </row>
    <row r="563" spans="1:16" hidden="1" x14ac:dyDescent="0.2">
      <c r="A563" s="65">
        <v>3311401080867140</v>
      </c>
      <c r="B563" s="39" t="s">
        <v>430</v>
      </c>
      <c r="C563" s="30"/>
      <c r="D563" s="37"/>
      <c r="E563" s="37"/>
      <c r="F563" s="32">
        <f t="shared" si="64"/>
        <v>0</v>
      </c>
      <c r="G563" s="102">
        <f t="shared" si="70"/>
        <v>0</v>
      </c>
      <c r="H563" s="37"/>
      <c r="I563" s="34">
        <f t="shared" si="68"/>
        <v>0</v>
      </c>
      <c r="J563" s="37"/>
      <c r="K563" s="102">
        <f t="shared" si="65"/>
        <v>0</v>
      </c>
      <c r="L563" s="103">
        <f t="shared" si="71"/>
        <v>0</v>
      </c>
      <c r="M563" s="102">
        <f t="shared" si="66"/>
        <v>0</v>
      </c>
      <c r="N563" s="37"/>
      <c r="O563" s="102">
        <f t="shared" si="67"/>
        <v>0</v>
      </c>
      <c r="P563" s="104">
        <f t="shared" si="69"/>
        <v>0</v>
      </c>
    </row>
    <row r="564" spans="1:16" hidden="1" x14ac:dyDescent="0.2">
      <c r="A564" s="28">
        <v>3311401080922</v>
      </c>
      <c r="B564" s="39" t="s">
        <v>431</v>
      </c>
      <c r="C564" s="30"/>
      <c r="D564" s="31">
        <f>SUM(D565)</f>
        <v>0</v>
      </c>
      <c r="E564" s="31">
        <f>SUM(E565)</f>
        <v>0</v>
      </c>
      <c r="F564" s="32">
        <f t="shared" si="64"/>
        <v>0</v>
      </c>
      <c r="G564" s="102">
        <f t="shared" si="70"/>
        <v>0</v>
      </c>
      <c r="H564" s="31">
        <f>SUM(H565)</f>
        <v>0</v>
      </c>
      <c r="I564" s="34">
        <f t="shared" si="68"/>
        <v>0</v>
      </c>
      <c r="J564" s="31">
        <f>SUM(J565)</f>
        <v>0</v>
      </c>
      <c r="K564" s="102">
        <f t="shared" si="65"/>
        <v>0</v>
      </c>
      <c r="L564" s="103">
        <f t="shared" si="71"/>
        <v>0</v>
      </c>
      <c r="M564" s="102">
        <f t="shared" si="66"/>
        <v>0</v>
      </c>
      <c r="N564" s="31">
        <f>SUM(N565)</f>
        <v>0</v>
      </c>
      <c r="O564" s="102">
        <f t="shared" si="67"/>
        <v>0</v>
      </c>
      <c r="P564" s="104">
        <f t="shared" si="69"/>
        <v>0</v>
      </c>
    </row>
    <row r="565" spans="1:16" hidden="1" x14ac:dyDescent="0.2">
      <c r="A565" s="28">
        <v>3311401080922140</v>
      </c>
      <c r="B565" s="39" t="s">
        <v>432</v>
      </c>
      <c r="C565" s="30"/>
      <c r="D565" s="37"/>
      <c r="E565" s="37"/>
      <c r="F565" s="32">
        <f t="shared" si="64"/>
        <v>0</v>
      </c>
      <c r="G565" s="102">
        <f t="shared" si="70"/>
        <v>0</v>
      </c>
      <c r="H565" s="37"/>
      <c r="I565" s="34">
        <f t="shared" si="68"/>
        <v>0</v>
      </c>
      <c r="J565" s="37"/>
      <c r="K565" s="102">
        <f t="shared" si="65"/>
        <v>0</v>
      </c>
      <c r="L565" s="103">
        <f t="shared" si="71"/>
        <v>0</v>
      </c>
      <c r="M565" s="102">
        <f t="shared" si="66"/>
        <v>0</v>
      </c>
      <c r="N565" s="37"/>
      <c r="O565" s="102">
        <f t="shared" si="67"/>
        <v>0</v>
      </c>
      <c r="P565" s="104">
        <f t="shared" si="69"/>
        <v>0</v>
      </c>
    </row>
    <row r="566" spans="1:16" hidden="1" x14ac:dyDescent="0.2">
      <c r="A566" s="65">
        <v>331140109</v>
      </c>
      <c r="B566" s="39" t="s">
        <v>433</v>
      </c>
      <c r="C566" s="30"/>
      <c r="D566" s="31">
        <f>SUM(D567+D569+D571+D573)</f>
        <v>0</v>
      </c>
      <c r="E566" s="31">
        <f>SUM(E567+E569+E571+E573)</f>
        <v>0</v>
      </c>
      <c r="F566" s="32">
        <f t="shared" si="64"/>
        <v>0</v>
      </c>
      <c r="G566" s="102">
        <f t="shared" si="70"/>
        <v>0</v>
      </c>
      <c r="H566" s="31">
        <f>SUM(H567+H569+H571+H573)</f>
        <v>0</v>
      </c>
      <c r="I566" s="34">
        <f t="shared" si="68"/>
        <v>0</v>
      </c>
      <c r="J566" s="31">
        <f>SUM(J567+J569+J571+J573)</f>
        <v>0</v>
      </c>
      <c r="K566" s="102">
        <f t="shared" si="65"/>
        <v>0</v>
      </c>
      <c r="L566" s="103">
        <f t="shared" si="71"/>
        <v>0</v>
      </c>
      <c r="M566" s="102">
        <f t="shared" si="66"/>
        <v>0</v>
      </c>
      <c r="N566" s="31">
        <f>SUM(N567+N569+N571+N573)</f>
        <v>0</v>
      </c>
      <c r="O566" s="102">
        <f t="shared" si="67"/>
        <v>0</v>
      </c>
      <c r="P566" s="104">
        <f t="shared" si="69"/>
        <v>0</v>
      </c>
    </row>
    <row r="567" spans="1:16" ht="25.5" hidden="1" x14ac:dyDescent="0.2">
      <c r="A567" s="65">
        <v>3311401090431</v>
      </c>
      <c r="B567" s="39" t="s">
        <v>434</v>
      </c>
      <c r="C567" s="30"/>
      <c r="D567" s="31">
        <f>SUM(D568)</f>
        <v>0</v>
      </c>
      <c r="E567" s="31">
        <f>SUM(E568)</f>
        <v>0</v>
      </c>
      <c r="F567" s="32">
        <f t="shared" si="64"/>
        <v>0</v>
      </c>
      <c r="G567" s="102">
        <f t="shared" si="70"/>
        <v>0</v>
      </c>
      <c r="H567" s="31">
        <f>SUM(H568)</f>
        <v>0</v>
      </c>
      <c r="I567" s="34">
        <f t="shared" si="68"/>
        <v>0</v>
      </c>
      <c r="J567" s="31">
        <f>SUM(J568)</f>
        <v>0</v>
      </c>
      <c r="K567" s="102">
        <f t="shared" si="65"/>
        <v>0</v>
      </c>
      <c r="L567" s="103">
        <f t="shared" si="71"/>
        <v>0</v>
      </c>
      <c r="M567" s="102">
        <f t="shared" si="66"/>
        <v>0</v>
      </c>
      <c r="N567" s="31">
        <f>SUM(N568)</f>
        <v>0</v>
      </c>
      <c r="O567" s="102">
        <f t="shared" si="67"/>
        <v>0</v>
      </c>
      <c r="P567" s="104">
        <f t="shared" si="69"/>
        <v>0</v>
      </c>
    </row>
    <row r="568" spans="1:16" ht="25.5" hidden="1" x14ac:dyDescent="0.2">
      <c r="A568" s="65">
        <v>3311401090431150</v>
      </c>
      <c r="B568" s="39" t="s">
        <v>434</v>
      </c>
      <c r="C568" s="30"/>
      <c r="D568" s="37"/>
      <c r="E568" s="37"/>
      <c r="F568" s="32">
        <f t="shared" si="64"/>
        <v>0</v>
      </c>
      <c r="G568" s="102">
        <f t="shared" si="70"/>
        <v>0</v>
      </c>
      <c r="H568" s="37"/>
      <c r="I568" s="34">
        <f t="shared" si="68"/>
        <v>0</v>
      </c>
      <c r="J568" s="37"/>
      <c r="K568" s="102">
        <f t="shared" si="65"/>
        <v>0</v>
      </c>
      <c r="L568" s="103">
        <f t="shared" si="71"/>
        <v>0</v>
      </c>
      <c r="M568" s="102">
        <f t="shared" si="66"/>
        <v>0</v>
      </c>
      <c r="N568" s="37"/>
      <c r="O568" s="102">
        <f t="shared" si="67"/>
        <v>0</v>
      </c>
      <c r="P568" s="104">
        <f t="shared" si="69"/>
        <v>0</v>
      </c>
    </row>
    <row r="569" spans="1:16" ht="38.25" hidden="1" x14ac:dyDescent="0.2">
      <c r="A569" s="28">
        <v>3311401090730</v>
      </c>
      <c r="B569" s="39" t="s">
        <v>435</v>
      </c>
      <c r="C569" s="30"/>
      <c r="D569" s="31">
        <f>SUM(D570)</f>
        <v>0</v>
      </c>
      <c r="E569" s="31">
        <f>SUM(E570)</f>
        <v>0</v>
      </c>
      <c r="F569" s="32">
        <f t="shared" si="64"/>
        <v>0</v>
      </c>
      <c r="G569" s="102">
        <f t="shared" si="70"/>
        <v>0</v>
      </c>
      <c r="H569" s="31">
        <f>SUM(H570)</f>
        <v>0</v>
      </c>
      <c r="I569" s="34">
        <f t="shared" si="68"/>
        <v>0</v>
      </c>
      <c r="J569" s="31">
        <f>SUM(J570)</f>
        <v>0</v>
      </c>
      <c r="K569" s="102">
        <f t="shared" si="65"/>
        <v>0</v>
      </c>
      <c r="L569" s="103">
        <f t="shared" si="71"/>
        <v>0</v>
      </c>
      <c r="M569" s="102">
        <f t="shared" si="66"/>
        <v>0</v>
      </c>
      <c r="N569" s="31">
        <f>SUM(N570)</f>
        <v>0</v>
      </c>
      <c r="O569" s="102">
        <f t="shared" si="67"/>
        <v>0</v>
      </c>
      <c r="P569" s="104">
        <f t="shared" si="69"/>
        <v>0</v>
      </c>
    </row>
    <row r="570" spans="1:16" ht="38.25" hidden="1" x14ac:dyDescent="0.2">
      <c r="A570" s="28">
        <v>3311401090730150</v>
      </c>
      <c r="B570" s="39" t="s">
        <v>435</v>
      </c>
      <c r="C570" s="30"/>
      <c r="D570" s="37"/>
      <c r="E570" s="37"/>
      <c r="F570" s="32">
        <f t="shared" si="64"/>
        <v>0</v>
      </c>
      <c r="G570" s="102">
        <f t="shared" si="70"/>
        <v>0</v>
      </c>
      <c r="H570" s="37"/>
      <c r="I570" s="34">
        <f t="shared" si="68"/>
        <v>0</v>
      </c>
      <c r="J570" s="37"/>
      <c r="K570" s="102">
        <f t="shared" si="65"/>
        <v>0</v>
      </c>
      <c r="L570" s="103">
        <f t="shared" si="71"/>
        <v>0</v>
      </c>
      <c r="M570" s="102">
        <f t="shared" si="66"/>
        <v>0</v>
      </c>
      <c r="N570" s="37"/>
      <c r="O570" s="102">
        <f t="shared" si="67"/>
        <v>0</v>
      </c>
      <c r="P570" s="104">
        <f t="shared" si="69"/>
        <v>0</v>
      </c>
    </row>
    <row r="571" spans="1:16" ht="25.5" hidden="1" x14ac:dyDescent="0.2">
      <c r="A571" s="28">
        <v>3311401090736</v>
      </c>
      <c r="B571" s="39" t="s">
        <v>436</v>
      </c>
      <c r="C571" s="30"/>
      <c r="D571" s="31">
        <f>SUM(D572)</f>
        <v>0</v>
      </c>
      <c r="E571" s="31">
        <f>SUM(E572)</f>
        <v>0</v>
      </c>
      <c r="F571" s="32">
        <f t="shared" si="64"/>
        <v>0</v>
      </c>
      <c r="G571" s="102">
        <f t="shared" si="70"/>
        <v>0</v>
      </c>
      <c r="H571" s="31">
        <f>SUM(H572)</f>
        <v>0</v>
      </c>
      <c r="I571" s="34">
        <f t="shared" si="68"/>
        <v>0</v>
      </c>
      <c r="J571" s="31">
        <f>SUM(J572)</f>
        <v>0</v>
      </c>
      <c r="K571" s="102">
        <f t="shared" si="65"/>
        <v>0</v>
      </c>
      <c r="L571" s="103">
        <f t="shared" si="71"/>
        <v>0</v>
      </c>
      <c r="M571" s="102">
        <f t="shared" si="66"/>
        <v>0</v>
      </c>
      <c r="N571" s="31">
        <f>SUM(N572)</f>
        <v>0</v>
      </c>
      <c r="O571" s="102">
        <f t="shared" si="67"/>
        <v>0</v>
      </c>
      <c r="P571" s="104">
        <f t="shared" si="69"/>
        <v>0</v>
      </c>
    </row>
    <row r="572" spans="1:16" ht="25.5" hidden="1" x14ac:dyDescent="0.2">
      <c r="A572" s="28">
        <v>3311401090736150</v>
      </c>
      <c r="B572" s="39" t="s">
        <v>436</v>
      </c>
      <c r="C572" s="30"/>
      <c r="D572" s="37"/>
      <c r="E572" s="37"/>
      <c r="F572" s="32">
        <f t="shared" si="64"/>
        <v>0</v>
      </c>
      <c r="G572" s="102">
        <f t="shared" si="70"/>
        <v>0</v>
      </c>
      <c r="H572" s="37"/>
      <c r="I572" s="34">
        <f t="shared" si="68"/>
        <v>0</v>
      </c>
      <c r="J572" s="37"/>
      <c r="K572" s="102">
        <f t="shared" si="65"/>
        <v>0</v>
      </c>
      <c r="L572" s="103">
        <f t="shared" si="71"/>
        <v>0</v>
      </c>
      <c r="M572" s="102">
        <f t="shared" si="66"/>
        <v>0</v>
      </c>
      <c r="N572" s="37"/>
      <c r="O572" s="102">
        <f t="shared" si="67"/>
        <v>0</v>
      </c>
      <c r="P572" s="104">
        <f t="shared" si="69"/>
        <v>0</v>
      </c>
    </row>
    <row r="573" spans="1:16" hidden="1" x14ac:dyDescent="0.2">
      <c r="A573" s="28">
        <v>3311401090754</v>
      </c>
      <c r="B573" s="45" t="s">
        <v>437</v>
      </c>
      <c r="C573" s="30"/>
      <c r="D573" s="31">
        <f>SUM(D574)</f>
        <v>0</v>
      </c>
      <c r="E573" s="31">
        <f>SUM(E574)</f>
        <v>0</v>
      </c>
      <c r="F573" s="32">
        <f t="shared" si="64"/>
        <v>0</v>
      </c>
      <c r="G573" s="102">
        <f t="shared" si="70"/>
        <v>0</v>
      </c>
      <c r="H573" s="31">
        <f>SUM(H574)</f>
        <v>0</v>
      </c>
      <c r="I573" s="34">
        <f t="shared" si="68"/>
        <v>0</v>
      </c>
      <c r="J573" s="31">
        <f>SUM(J574)</f>
        <v>0</v>
      </c>
      <c r="K573" s="102">
        <f t="shared" si="65"/>
        <v>0</v>
      </c>
      <c r="L573" s="103">
        <f t="shared" si="71"/>
        <v>0</v>
      </c>
      <c r="M573" s="102">
        <f t="shared" si="66"/>
        <v>0</v>
      </c>
      <c r="N573" s="31">
        <f>SUM(N574)</f>
        <v>0</v>
      </c>
      <c r="O573" s="102">
        <f t="shared" si="67"/>
        <v>0</v>
      </c>
      <c r="P573" s="104">
        <f t="shared" si="69"/>
        <v>0</v>
      </c>
    </row>
    <row r="574" spans="1:16" hidden="1" x14ac:dyDescent="0.2">
      <c r="A574" s="28">
        <v>3311401090754150</v>
      </c>
      <c r="B574" s="45" t="s">
        <v>438</v>
      </c>
      <c r="C574" s="30"/>
      <c r="D574" s="37"/>
      <c r="E574" s="37"/>
      <c r="F574" s="32">
        <f t="shared" si="64"/>
        <v>0</v>
      </c>
      <c r="G574" s="102">
        <f t="shared" si="70"/>
        <v>0</v>
      </c>
      <c r="H574" s="37"/>
      <c r="I574" s="34">
        <f t="shared" si="68"/>
        <v>0</v>
      </c>
      <c r="J574" s="37"/>
      <c r="K574" s="102">
        <f t="shared" si="65"/>
        <v>0</v>
      </c>
      <c r="L574" s="103">
        <f t="shared" si="71"/>
        <v>0</v>
      </c>
      <c r="M574" s="102">
        <f t="shared" si="66"/>
        <v>0</v>
      </c>
      <c r="N574" s="37"/>
      <c r="O574" s="102">
        <f t="shared" si="67"/>
        <v>0</v>
      </c>
      <c r="P574" s="104">
        <f t="shared" si="69"/>
        <v>0</v>
      </c>
    </row>
    <row r="575" spans="1:16" hidden="1" x14ac:dyDescent="0.2">
      <c r="A575" s="28">
        <v>331140110</v>
      </c>
      <c r="B575" s="39" t="s">
        <v>439</v>
      </c>
      <c r="C575" s="30"/>
      <c r="D575" s="31">
        <f>SUM(D576+D578+D580)</f>
        <v>0</v>
      </c>
      <c r="E575" s="31">
        <f>SUM(E576+E578+E580)</f>
        <v>0</v>
      </c>
      <c r="F575" s="32">
        <f t="shared" si="64"/>
        <v>0</v>
      </c>
      <c r="G575" s="102">
        <f t="shared" si="70"/>
        <v>0</v>
      </c>
      <c r="H575" s="31">
        <f>SUM(H576+H578+H580)</f>
        <v>0</v>
      </c>
      <c r="I575" s="34">
        <f t="shared" si="68"/>
        <v>0</v>
      </c>
      <c r="J575" s="31">
        <f>SUM(J576+J578+J580)</f>
        <v>0</v>
      </c>
      <c r="K575" s="102">
        <f t="shared" si="65"/>
        <v>0</v>
      </c>
      <c r="L575" s="103">
        <f t="shared" si="71"/>
        <v>0</v>
      </c>
      <c r="M575" s="102">
        <f t="shared" si="66"/>
        <v>0</v>
      </c>
      <c r="N575" s="31">
        <f>SUM(N576+N578+N580)</f>
        <v>0</v>
      </c>
      <c r="O575" s="102">
        <f t="shared" si="67"/>
        <v>0</v>
      </c>
      <c r="P575" s="104">
        <f t="shared" si="69"/>
        <v>0</v>
      </c>
    </row>
    <row r="576" spans="1:16" ht="25.5" hidden="1" x14ac:dyDescent="0.2">
      <c r="A576" s="28">
        <v>3311401100709</v>
      </c>
      <c r="B576" s="39" t="s">
        <v>440</v>
      </c>
      <c r="C576" s="30"/>
      <c r="D576" s="31">
        <f>SUM(D577)</f>
        <v>0</v>
      </c>
      <c r="E576" s="31">
        <f>SUM(E577)</f>
        <v>0</v>
      </c>
      <c r="F576" s="32">
        <f t="shared" si="64"/>
        <v>0</v>
      </c>
      <c r="G576" s="102">
        <f t="shared" si="70"/>
        <v>0</v>
      </c>
      <c r="H576" s="31">
        <f>SUM(H577)</f>
        <v>0</v>
      </c>
      <c r="I576" s="34">
        <f t="shared" si="68"/>
        <v>0</v>
      </c>
      <c r="J576" s="31">
        <f>SUM(J577)</f>
        <v>0</v>
      </c>
      <c r="K576" s="102">
        <f t="shared" si="65"/>
        <v>0</v>
      </c>
      <c r="L576" s="103">
        <f t="shared" si="71"/>
        <v>0</v>
      </c>
      <c r="M576" s="102">
        <f t="shared" si="66"/>
        <v>0</v>
      </c>
      <c r="N576" s="31">
        <f>SUM(N577)</f>
        <v>0</v>
      </c>
      <c r="O576" s="102">
        <f t="shared" si="67"/>
        <v>0</v>
      </c>
      <c r="P576" s="104">
        <f t="shared" si="69"/>
        <v>0</v>
      </c>
    </row>
    <row r="577" spans="1:16" ht="25.5" hidden="1" x14ac:dyDescent="0.2">
      <c r="A577" s="28">
        <v>3311401100709150</v>
      </c>
      <c r="B577" s="39" t="s">
        <v>440</v>
      </c>
      <c r="C577" s="30"/>
      <c r="D577" s="37"/>
      <c r="E577" s="37"/>
      <c r="F577" s="32">
        <f t="shared" si="64"/>
        <v>0</v>
      </c>
      <c r="G577" s="102">
        <f t="shared" si="70"/>
        <v>0</v>
      </c>
      <c r="H577" s="37"/>
      <c r="I577" s="34">
        <f t="shared" si="68"/>
        <v>0</v>
      </c>
      <c r="J577" s="37"/>
      <c r="K577" s="102">
        <f t="shared" si="65"/>
        <v>0</v>
      </c>
      <c r="L577" s="103">
        <f t="shared" si="71"/>
        <v>0</v>
      </c>
      <c r="M577" s="102">
        <f t="shared" si="66"/>
        <v>0</v>
      </c>
      <c r="N577" s="37"/>
      <c r="O577" s="102">
        <f t="shared" si="67"/>
        <v>0</v>
      </c>
      <c r="P577" s="104">
        <f t="shared" si="69"/>
        <v>0</v>
      </c>
    </row>
    <row r="578" spans="1:16" hidden="1" x14ac:dyDescent="0.2">
      <c r="A578" s="28">
        <v>3311401100801</v>
      </c>
      <c r="B578" s="39" t="s">
        <v>441</v>
      </c>
      <c r="C578" s="30"/>
      <c r="D578" s="31">
        <f>SUM(D579)</f>
        <v>0</v>
      </c>
      <c r="E578" s="31">
        <f>SUM(E579)</f>
        <v>0</v>
      </c>
      <c r="F578" s="32">
        <f t="shared" si="64"/>
        <v>0</v>
      </c>
      <c r="G578" s="102">
        <f t="shared" si="70"/>
        <v>0</v>
      </c>
      <c r="H578" s="31">
        <f>SUM(H579)</f>
        <v>0</v>
      </c>
      <c r="I578" s="34">
        <f t="shared" si="68"/>
        <v>0</v>
      </c>
      <c r="J578" s="31">
        <f>SUM(J579)</f>
        <v>0</v>
      </c>
      <c r="K578" s="102">
        <f t="shared" si="65"/>
        <v>0</v>
      </c>
      <c r="L578" s="103">
        <f t="shared" si="71"/>
        <v>0</v>
      </c>
      <c r="M578" s="102">
        <f t="shared" si="66"/>
        <v>0</v>
      </c>
      <c r="N578" s="31">
        <f>SUM(N579)</f>
        <v>0</v>
      </c>
      <c r="O578" s="102">
        <f t="shared" si="67"/>
        <v>0</v>
      </c>
      <c r="P578" s="104">
        <f t="shared" si="69"/>
        <v>0</v>
      </c>
    </row>
    <row r="579" spans="1:16" hidden="1" x14ac:dyDescent="0.2">
      <c r="A579" s="28">
        <v>3311401100801150</v>
      </c>
      <c r="B579" s="39" t="s">
        <v>441</v>
      </c>
      <c r="C579" s="30"/>
      <c r="D579" s="37"/>
      <c r="E579" s="37"/>
      <c r="F579" s="32">
        <f t="shared" si="64"/>
        <v>0</v>
      </c>
      <c r="G579" s="102">
        <f t="shared" si="70"/>
        <v>0</v>
      </c>
      <c r="H579" s="37"/>
      <c r="I579" s="34">
        <f t="shared" si="68"/>
        <v>0</v>
      </c>
      <c r="J579" s="37"/>
      <c r="K579" s="102">
        <f t="shared" si="65"/>
        <v>0</v>
      </c>
      <c r="L579" s="103">
        <f t="shared" si="71"/>
        <v>0</v>
      </c>
      <c r="M579" s="102">
        <f t="shared" si="66"/>
        <v>0</v>
      </c>
      <c r="N579" s="37"/>
      <c r="O579" s="102">
        <f t="shared" si="67"/>
        <v>0</v>
      </c>
      <c r="P579" s="104">
        <f t="shared" si="69"/>
        <v>0</v>
      </c>
    </row>
    <row r="580" spans="1:16" ht="25.5" hidden="1" x14ac:dyDescent="0.2">
      <c r="A580" s="28">
        <v>3311401100962</v>
      </c>
      <c r="B580" s="45" t="s">
        <v>442</v>
      </c>
      <c r="C580" s="30"/>
      <c r="D580" s="31">
        <f>SUM(D581)</f>
        <v>0</v>
      </c>
      <c r="E580" s="31">
        <f>SUM(E581)</f>
        <v>0</v>
      </c>
      <c r="F580" s="32">
        <f t="shared" si="64"/>
        <v>0</v>
      </c>
      <c r="G580" s="102">
        <f t="shared" si="70"/>
        <v>0</v>
      </c>
      <c r="H580" s="31">
        <f>SUM(H581)</f>
        <v>0</v>
      </c>
      <c r="I580" s="34">
        <f t="shared" si="68"/>
        <v>0</v>
      </c>
      <c r="J580" s="31">
        <f>SUM(J581)</f>
        <v>0</v>
      </c>
      <c r="K580" s="102">
        <f t="shared" si="65"/>
        <v>0</v>
      </c>
      <c r="L580" s="103">
        <f t="shared" si="71"/>
        <v>0</v>
      </c>
      <c r="M580" s="102">
        <f t="shared" si="66"/>
        <v>0</v>
      </c>
      <c r="N580" s="31">
        <f>SUM(N581)</f>
        <v>0</v>
      </c>
      <c r="O580" s="102">
        <f t="shared" si="67"/>
        <v>0</v>
      </c>
      <c r="P580" s="104">
        <f t="shared" si="69"/>
        <v>0</v>
      </c>
    </row>
    <row r="581" spans="1:16" ht="25.5" hidden="1" x14ac:dyDescent="0.2">
      <c r="A581" s="28">
        <v>3311401100962150</v>
      </c>
      <c r="B581" s="45" t="s">
        <v>443</v>
      </c>
      <c r="C581" s="30"/>
      <c r="D581" s="37"/>
      <c r="E581" s="37"/>
      <c r="F581" s="32">
        <f t="shared" si="64"/>
        <v>0</v>
      </c>
      <c r="G581" s="102">
        <f t="shared" si="70"/>
        <v>0</v>
      </c>
      <c r="H581" s="37"/>
      <c r="I581" s="34">
        <f t="shared" si="68"/>
        <v>0</v>
      </c>
      <c r="J581" s="37"/>
      <c r="K581" s="102">
        <f t="shared" si="65"/>
        <v>0</v>
      </c>
      <c r="L581" s="103">
        <f t="shared" si="71"/>
        <v>0</v>
      </c>
      <c r="M581" s="102">
        <f t="shared" si="66"/>
        <v>0</v>
      </c>
      <c r="N581" s="37"/>
      <c r="O581" s="102">
        <f t="shared" si="67"/>
        <v>0</v>
      </c>
      <c r="P581" s="104">
        <f t="shared" si="69"/>
        <v>0</v>
      </c>
    </row>
    <row r="582" spans="1:16" ht="25.5" hidden="1" x14ac:dyDescent="0.2">
      <c r="A582" s="65">
        <v>331140111</v>
      </c>
      <c r="B582" s="66" t="s">
        <v>444</v>
      </c>
      <c r="C582" s="30"/>
      <c r="D582" s="31">
        <f>SUM(D583+D585+D587+D589)</f>
        <v>0</v>
      </c>
      <c r="E582" s="31">
        <f>SUM(E583+E585+E587+E589)</f>
        <v>0</v>
      </c>
      <c r="F582" s="32">
        <f t="shared" si="64"/>
        <v>0</v>
      </c>
      <c r="G582" s="102">
        <f t="shared" si="70"/>
        <v>0</v>
      </c>
      <c r="H582" s="31">
        <f>SUM(H583+H585+H587+H589)</f>
        <v>0</v>
      </c>
      <c r="I582" s="34">
        <f t="shared" si="68"/>
        <v>0</v>
      </c>
      <c r="J582" s="31">
        <f>SUM(J583+J585+J587+J589)</f>
        <v>0</v>
      </c>
      <c r="K582" s="102">
        <f t="shared" si="65"/>
        <v>0</v>
      </c>
      <c r="L582" s="103">
        <f t="shared" si="71"/>
        <v>0</v>
      </c>
      <c r="M582" s="102">
        <f t="shared" si="66"/>
        <v>0</v>
      </c>
      <c r="N582" s="31">
        <f>SUM(N583+N585+N587+N589)</f>
        <v>0</v>
      </c>
      <c r="O582" s="102">
        <f t="shared" si="67"/>
        <v>0</v>
      </c>
      <c r="P582" s="104">
        <f t="shared" si="69"/>
        <v>0</v>
      </c>
    </row>
    <row r="583" spans="1:16" hidden="1" x14ac:dyDescent="0.2">
      <c r="A583" s="65">
        <v>3311401110378</v>
      </c>
      <c r="B583" s="66" t="s">
        <v>445</v>
      </c>
      <c r="C583" s="30"/>
      <c r="D583" s="31">
        <f>SUM(D584)</f>
        <v>0</v>
      </c>
      <c r="E583" s="31">
        <f>SUM(E584)</f>
        <v>0</v>
      </c>
      <c r="F583" s="32">
        <f t="shared" si="64"/>
        <v>0</v>
      </c>
      <c r="G583" s="102">
        <f t="shared" si="70"/>
        <v>0</v>
      </c>
      <c r="H583" s="31">
        <f>SUM(H584)</f>
        <v>0</v>
      </c>
      <c r="I583" s="34">
        <f t="shared" si="68"/>
        <v>0</v>
      </c>
      <c r="J583" s="31">
        <f>SUM(J584)</f>
        <v>0</v>
      </c>
      <c r="K583" s="102">
        <f t="shared" si="65"/>
        <v>0</v>
      </c>
      <c r="L583" s="103">
        <f t="shared" si="71"/>
        <v>0</v>
      </c>
      <c r="M583" s="102">
        <f t="shared" si="66"/>
        <v>0</v>
      </c>
      <c r="N583" s="31">
        <f>SUM(N584)</f>
        <v>0</v>
      </c>
      <c r="O583" s="102">
        <f t="shared" si="67"/>
        <v>0</v>
      </c>
      <c r="P583" s="104">
        <f t="shared" si="69"/>
        <v>0</v>
      </c>
    </row>
    <row r="584" spans="1:16" ht="25.5" hidden="1" x14ac:dyDescent="0.2">
      <c r="A584" s="65">
        <v>3311401110378150</v>
      </c>
      <c r="B584" s="66" t="s">
        <v>446</v>
      </c>
      <c r="C584" s="30"/>
      <c r="D584" s="37"/>
      <c r="E584" s="37"/>
      <c r="F584" s="32">
        <f t="shared" ref="F584:F647" si="72">SUM(D584+E584)</f>
        <v>0</v>
      </c>
      <c r="G584" s="102">
        <f t="shared" si="70"/>
        <v>0</v>
      </c>
      <c r="H584" s="37"/>
      <c r="I584" s="34">
        <f t="shared" si="68"/>
        <v>0</v>
      </c>
      <c r="J584" s="37"/>
      <c r="K584" s="102">
        <f t="shared" ref="K584:K647" si="73">IF(OR(J584=0,F584=0),0,J584/F584)*100</f>
        <v>0</v>
      </c>
      <c r="L584" s="103">
        <f t="shared" si="71"/>
        <v>0</v>
      </c>
      <c r="M584" s="102">
        <f t="shared" ref="M584:M647" si="74">IF(OR(L584=0,F584=0),0,L584/F584)*100</f>
        <v>0</v>
      </c>
      <c r="N584" s="37"/>
      <c r="O584" s="102">
        <f t="shared" ref="O584:O647" si="75">IF(OR(N584=0,F584=0),0,N584/F584)*100</f>
        <v>0</v>
      </c>
      <c r="P584" s="104">
        <f t="shared" si="69"/>
        <v>0</v>
      </c>
    </row>
    <row r="585" spans="1:16" hidden="1" x14ac:dyDescent="0.2">
      <c r="A585" s="65">
        <v>3311401110389</v>
      </c>
      <c r="B585" s="66" t="s">
        <v>447</v>
      </c>
      <c r="C585" s="30"/>
      <c r="D585" s="31">
        <f>SUM(D586)</f>
        <v>0</v>
      </c>
      <c r="E585" s="31">
        <f>SUM(E586)</f>
        <v>0</v>
      </c>
      <c r="F585" s="32">
        <f t="shared" si="72"/>
        <v>0</v>
      </c>
      <c r="G585" s="102">
        <f t="shared" si="70"/>
        <v>0</v>
      </c>
      <c r="H585" s="31">
        <f>SUM(H586)</f>
        <v>0</v>
      </c>
      <c r="I585" s="34">
        <f t="shared" ref="I585:I648" si="76">SUM(F585-H585)</f>
        <v>0</v>
      </c>
      <c r="J585" s="31">
        <f>SUM(J586)</f>
        <v>0</v>
      </c>
      <c r="K585" s="102">
        <f t="shared" si="73"/>
        <v>0</v>
      </c>
      <c r="L585" s="103">
        <f t="shared" si="71"/>
        <v>0</v>
      </c>
      <c r="M585" s="102">
        <f t="shared" si="74"/>
        <v>0</v>
      </c>
      <c r="N585" s="31">
        <f>SUM(N586)</f>
        <v>0</v>
      </c>
      <c r="O585" s="102">
        <f t="shared" si="75"/>
        <v>0</v>
      </c>
      <c r="P585" s="104">
        <f t="shared" si="69"/>
        <v>0</v>
      </c>
    </row>
    <row r="586" spans="1:16" ht="25.5" hidden="1" x14ac:dyDescent="0.2">
      <c r="A586" s="65">
        <v>3311401110389150</v>
      </c>
      <c r="B586" s="66" t="s">
        <v>448</v>
      </c>
      <c r="C586" s="30"/>
      <c r="D586" s="37"/>
      <c r="E586" s="37"/>
      <c r="F586" s="32">
        <f t="shared" si="72"/>
        <v>0</v>
      </c>
      <c r="G586" s="102">
        <f t="shared" si="70"/>
        <v>0</v>
      </c>
      <c r="H586" s="37"/>
      <c r="I586" s="34">
        <f t="shared" si="76"/>
        <v>0</v>
      </c>
      <c r="J586" s="37"/>
      <c r="K586" s="102">
        <f t="shared" si="73"/>
        <v>0</v>
      </c>
      <c r="L586" s="103">
        <f t="shared" si="71"/>
        <v>0</v>
      </c>
      <c r="M586" s="102">
        <f t="shared" si="74"/>
        <v>0</v>
      </c>
      <c r="N586" s="37"/>
      <c r="O586" s="102">
        <f t="shared" si="75"/>
        <v>0</v>
      </c>
      <c r="P586" s="104">
        <f t="shared" si="69"/>
        <v>0</v>
      </c>
    </row>
    <row r="587" spans="1:16" ht="25.5" hidden="1" x14ac:dyDescent="0.2">
      <c r="A587" s="28">
        <v>3311401110748</v>
      </c>
      <c r="B587" s="39" t="s">
        <v>449</v>
      </c>
      <c r="C587" s="30"/>
      <c r="D587" s="31">
        <f>SUM(D588)</f>
        <v>0</v>
      </c>
      <c r="E587" s="31">
        <f>SUM(E588)</f>
        <v>0</v>
      </c>
      <c r="F587" s="32">
        <f t="shared" si="72"/>
        <v>0</v>
      </c>
      <c r="G587" s="102">
        <f t="shared" si="70"/>
        <v>0</v>
      </c>
      <c r="H587" s="31">
        <f>SUM(H588)</f>
        <v>0</v>
      </c>
      <c r="I587" s="34">
        <f t="shared" si="76"/>
        <v>0</v>
      </c>
      <c r="J587" s="31">
        <f>SUM(J588)</f>
        <v>0</v>
      </c>
      <c r="K587" s="102">
        <f t="shared" si="73"/>
        <v>0</v>
      </c>
      <c r="L587" s="103">
        <f t="shared" si="71"/>
        <v>0</v>
      </c>
      <c r="M587" s="102">
        <f t="shared" si="74"/>
        <v>0</v>
      </c>
      <c r="N587" s="31">
        <f>SUM(N588)</f>
        <v>0</v>
      </c>
      <c r="O587" s="102">
        <f t="shared" si="75"/>
        <v>0</v>
      </c>
      <c r="P587" s="104">
        <f t="shared" si="69"/>
        <v>0</v>
      </c>
    </row>
    <row r="588" spans="1:16" ht="25.5" hidden="1" x14ac:dyDescent="0.2">
      <c r="A588" s="28">
        <v>3311401110748150</v>
      </c>
      <c r="B588" s="39" t="s">
        <v>449</v>
      </c>
      <c r="C588" s="30"/>
      <c r="D588" s="37"/>
      <c r="E588" s="37"/>
      <c r="F588" s="32">
        <f t="shared" si="72"/>
        <v>0</v>
      </c>
      <c r="G588" s="102">
        <f t="shared" si="70"/>
        <v>0</v>
      </c>
      <c r="H588" s="37"/>
      <c r="I588" s="34">
        <f t="shared" si="76"/>
        <v>0</v>
      </c>
      <c r="J588" s="37"/>
      <c r="K588" s="102">
        <f t="shared" si="73"/>
        <v>0</v>
      </c>
      <c r="L588" s="103">
        <f t="shared" si="71"/>
        <v>0</v>
      </c>
      <c r="M588" s="102">
        <f t="shared" si="74"/>
        <v>0</v>
      </c>
      <c r="N588" s="37"/>
      <c r="O588" s="102">
        <f t="shared" si="75"/>
        <v>0</v>
      </c>
      <c r="P588" s="104">
        <f t="shared" si="69"/>
        <v>0</v>
      </c>
    </row>
    <row r="589" spans="1:16" ht="38.25" hidden="1" x14ac:dyDescent="0.2">
      <c r="A589" s="28">
        <v>3311401110798</v>
      </c>
      <c r="B589" s="39" t="s">
        <v>450</v>
      </c>
      <c r="C589" s="30"/>
      <c r="D589" s="31">
        <f>SUM(D590)</f>
        <v>0</v>
      </c>
      <c r="E589" s="31">
        <f>SUM(E590)</f>
        <v>0</v>
      </c>
      <c r="F589" s="32">
        <f t="shared" si="72"/>
        <v>0</v>
      </c>
      <c r="G589" s="102">
        <f t="shared" si="70"/>
        <v>0</v>
      </c>
      <c r="H589" s="31">
        <f>SUM(H590)</f>
        <v>0</v>
      </c>
      <c r="I589" s="34">
        <f t="shared" si="76"/>
        <v>0</v>
      </c>
      <c r="J589" s="31">
        <f>SUM(J590)</f>
        <v>0</v>
      </c>
      <c r="K589" s="102">
        <f t="shared" si="73"/>
        <v>0</v>
      </c>
      <c r="L589" s="103">
        <f t="shared" si="71"/>
        <v>0</v>
      </c>
      <c r="M589" s="102">
        <f t="shared" si="74"/>
        <v>0</v>
      </c>
      <c r="N589" s="31">
        <f>SUM(N590)</f>
        <v>0</v>
      </c>
      <c r="O589" s="102">
        <f t="shared" si="75"/>
        <v>0</v>
      </c>
      <c r="P589" s="104">
        <f t="shared" si="69"/>
        <v>0</v>
      </c>
    </row>
    <row r="590" spans="1:16" ht="38.25" hidden="1" x14ac:dyDescent="0.2">
      <c r="A590" s="28">
        <v>3311401110798150</v>
      </c>
      <c r="B590" s="39" t="s">
        <v>450</v>
      </c>
      <c r="C590" s="30"/>
      <c r="D590" s="37"/>
      <c r="E590" s="37"/>
      <c r="F590" s="32">
        <f t="shared" si="72"/>
        <v>0</v>
      </c>
      <c r="G590" s="102">
        <f t="shared" si="70"/>
        <v>0</v>
      </c>
      <c r="H590" s="37"/>
      <c r="I590" s="34">
        <f t="shared" si="76"/>
        <v>0</v>
      </c>
      <c r="J590" s="37"/>
      <c r="K590" s="102">
        <f t="shared" si="73"/>
        <v>0</v>
      </c>
      <c r="L590" s="103">
        <f t="shared" si="71"/>
        <v>0</v>
      </c>
      <c r="M590" s="102">
        <f t="shared" si="74"/>
        <v>0</v>
      </c>
      <c r="N590" s="37"/>
      <c r="O590" s="102">
        <f t="shared" si="75"/>
        <v>0</v>
      </c>
      <c r="P590" s="104">
        <f t="shared" si="69"/>
        <v>0</v>
      </c>
    </row>
    <row r="591" spans="1:16" ht="25.5" hidden="1" x14ac:dyDescent="0.2">
      <c r="A591" s="65">
        <v>331140112</v>
      </c>
      <c r="B591" s="39" t="s">
        <v>451</v>
      </c>
      <c r="C591" s="30"/>
      <c r="D591" s="31">
        <f>SUM(D592+D594+D596+D598+D600+D602+D604)</f>
        <v>0</v>
      </c>
      <c r="E591" s="31">
        <f>SUM(E592+E594+E596+E598+E600+E602+E604)</f>
        <v>0</v>
      </c>
      <c r="F591" s="32">
        <f t="shared" si="72"/>
        <v>0</v>
      </c>
      <c r="G591" s="102">
        <f t="shared" si="70"/>
        <v>0</v>
      </c>
      <c r="H591" s="31">
        <f>SUM(H592+H594+H596+H598+H600+H602+H604)</f>
        <v>0</v>
      </c>
      <c r="I591" s="34">
        <f t="shared" si="76"/>
        <v>0</v>
      </c>
      <c r="J591" s="31">
        <f>SUM(J592+J594+J596+J598+J600+J602+J604)</f>
        <v>0</v>
      </c>
      <c r="K591" s="102">
        <f t="shared" si="73"/>
        <v>0</v>
      </c>
      <c r="L591" s="103">
        <f t="shared" ref="L591:L654" si="77">SUM(N591-J591)</f>
        <v>0</v>
      </c>
      <c r="M591" s="102">
        <f t="shared" si="74"/>
        <v>0</v>
      </c>
      <c r="N591" s="31">
        <f>SUM(N592+N594+N596+N598+N600+N602+N604)</f>
        <v>0</v>
      </c>
      <c r="O591" s="102">
        <f t="shared" si="75"/>
        <v>0</v>
      </c>
      <c r="P591" s="104">
        <f t="shared" ref="P591:P654" si="78">SUM(F591-N591)</f>
        <v>0</v>
      </c>
    </row>
    <row r="592" spans="1:16" ht="25.5" hidden="1" x14ac:dyDescent="0.2">
      <c r="A592" s="28">
        <v>3311401120689</v>
      </c>
      <c r="B592" s="39" t="s">
        <v>452</v>
      </c>
      <c r="C592" s="30"/>
      <c r="D592" s="31">
        <f>SUM(D593)</f>
        <v>0</v>
      </c>
      <c r="E592" s="31">
        <f>SUM(E593)</f>
        <v>0</v>
      </c>
      <c r="F592" s="32">
        <f t="shared" si="72"/>
        <v>0</v>
      </c>
      <c r="G592" s="102">
        <f t="shared" si="70"/>
        <v>0</v>
      </c>
      <c r="H592" s="31">
        <f>SUM(H593)</f>
        <v>0</v>
      </c>
      <c r="I592" s="34">
        <f t="shared" si="76"/>
        <v>0</v>
      </c>
      <c r="J592" s="31">
        <f>SUM(J593)</f>
        <v>0</v>
      </c>
      <c r="K592" s="102">
        <f t="shared" si="73"/>
        <v>0</v>
      </c>
      <c r="L592" s="103">
        <f t="shared" si="77"/>
        <v>0</v>
      </c>
      <c r="M592" s="102">
        <f t="shared" si="74"/>
        <v>0</v>
      </c>
      <c r="N592" s="31">
        <f>SUM(N593)</f>
        <v>0</v>
      </c>
      <c r="O592" s="102">
        <f t="shared" si="75"/>
        <v>0</v>
      </c>
      <c r="P592" s="104">
        <f t="shared" si="78"/>
        <v>0</v>
      </c>
    </row>
    <row r="593" spans="1:16" ht="25.5" hidden="1" x14ac:dyDescent="0.2">
      <c r="A593" s="28">
        <v>3311401120689160</v>
      </c>
      <c r="B593" s="39" t="s">
        <v>452</v>
      </c>
      <c r="C593" s="30"/>
      <c r="D593" s="37"/>
      <c r="E593" s="37"/>
      <c r="F593" s="32">
        <f t="shared" si="72"/>
        <v>0</v>
      </c>
      <c r="G593" s="102">
        <f t="shared" si="70"/>
        <v>0</v>
      </c>
      <c r="H593" s="37"/>
      <c r="I593" s="34">
        <f t="shared" si="76"/>
        <v>0</v>
      </c>
      <c r="J593" s="37"/>
      <c r="K593" s="102">
        <f t="shared" si="73"/>
        <v>0</v>
      </c>
      <c r="L593" s="103">
        <f t="shared" si="77"/>
        <v>0</v>
      </c>
      <c r="M593" s="102">
        <f t="shared" si="74"/>
        <v>0</v>
      </c>
      <c r="N593" s="37"/>
      <c r="O593" s="102">
        <f t="shared" si="75"/>
        <v>0</v>
      </c>
      <c r="P593" s="104">
        <f t="shared" si="78"/>
        <v>0</v>
      </c>
    </row>
    <row r="594" spans="1:16" hidden="1" x14ac:dyDescent="0.2">
      <c r="A594" s="28">
        <v>3311401120715</v>
      </c>
      <c r="B594" s="39" t="s">
        <v>453</v>
      </c>
      <c r="C594" s="30"/>
      <c r="D594" s="31">
        <f>SUM(D595)</f>
        <v>0</v>
      </c>
      <c r="E594" s="31">
        <f>SUM(E595)</f>
        <v>0</v>
      </c>
      <c r="F594" s="32">
        <f t="shared" si="72"/>
        <v>0</v>
      </c>
      <c r="G594" s="102">
        <f t="shared" si="70"/>
        <v>0</v>
      </c>
      <c r="H594" s="31">
        <f>SUM(H595)</f>
        <v>0</v>
      </c>
      <c r="I594" s="34">
        <f t="shared" si="76"/>
        <v>0</v>
      </c>
      <c r="J594" s="31">
        <f>SUM(J595)</f>
        <v>0</v>
      </c>
      <c r="K594" s="102">
        <f t="shared" si="73"/>
        <v>0</v>
      </c>
      <c r="L594" s="103">
        <f t="shared" si="77"/>
        <v>0</v>
      </c>
      <c r="M594" s="102">
        <f t="shared" si="74"/>
        <v>0</v>
      </c>
      <c r="N594" s="31">
        <f>SUM(N595)</f>
        <v>0</v>
      </c>
      <c r="O594" s="102">
        <f t="shared" si="75"/>
        <v>0</v>
      </c>
      <c r="P594" s="104">
        <f t="shared" si="78"/>
        <v>0</v>
      </c>
    </row>
    <row r="595" spans="1:16" hidden="1" x14ac:dyDescent="0.2">
      <c r="A595" s="28">
        <v>3311401120715160</v>
      </c>
      <c r="B595" s="39" t="s">
        <v>453</v>
      </c>
      <c r="C595" s="30"/>
      <c r="D595" s="37"/>
      <c r="E595" s="37"/>
      <c r="F595" s="32">
        <f t="shared" si="72"/>
        <v>0</v>
      </c>
      <c r="G595" s="102">
        <f t="shared" si="70"/>
        <v>0</v>
      </c>
      <c r="H595" s="37"/>
      <c r="I595" s="34">
        <f t="shared" si="76"/>
        <v>0</v>
      </c>
      <c r="J595" s="37"/>
      <c r="K595" s="102">
        <f t="shared" si="73"/>
        <v>0</v>
      </c>
      <c r="L595" s="103">
        <f t="shared" si="77"/>
        <v>0</v>
      </c>
      <c r="M595" s="102">
        <f t="shared" si="74"/>
        <v>0</v>
      </c>
      <c r="N595" s="37"/>
      <c r="O595" s="102">
        <f t="shared" si="75"/>
        <v>0</v>
      </c>
      <c r="P595" s="104">
        <f t="shared" si="78"/>
        <v>0</v>
      </c>
    </row>
    <row r="596" spans="1:16" hidden="1" x14ac:dyDescent="0.2">
      <c r="A596" s="28">
        <v>3311401120716</v>
      </c>
      <c r="B596" s="39" t="s">
        <v>454</v>
      </c>
      <c r="C596" s="30"/>
      <c r="D596" s="31">
        <f>SUM(D597)</f>
        <v>0</v>
      </c>
      <c r="E596" s="31">
        <f>SUM(E597)</f>
        <v>0</v>
      </c>
      <c r="F596" s="32">
        <f t="shared" si="72"/>
        <v>0</v>
      </c>
      <c r="G596" s="102">
        <f t="shared" ref="G596:G661" si="79">IF(OR(F596=0,F$7=0),0,F596/F$7)*100</f>
        <v>0</v>
      </c>
      <c r="H596" s="31">
        <f>SUM(H597)</f>
        <v>0</v>
      </c>
      <c r="I596" s="34">
        <f t="shared" si="76"/>
        <v>0</v>
      </c>
      <c r="J596" s="31">
        <f>SUM(J597)</f>
        <v>0</v>
      </c>
      <c r="K596" s="102">
        <f t="shared" si="73"/>
        <v>0</v>
      </c>
      <c r="L596" s="103">
        <f t="shared" si="77"/>
        <v>0</v>
      </c>
      <c r="M596" s="102">
        <f t="shared" si="74"/>
        <v>0</v>
      </c>
      <c r="N596" s="31">
        <f>SUM(N597)</f>
        <v>0</v>
      </c>
      <c r="O596" s="102">
        <f t="shared" si="75"/>
        <v>0</v>
      </c>
      <c r="P596" s="104">
        <f t="shared" si="78"/>
        <v>0</v>
      </c>
    </row>
    <row r="597" spans="1:16" hidden="1" x14ac:dyDescent="0.2">
      <c r="A597" s="28">
        <v>3311401120716150</v>
      </c>
      <c r="B597" s="39" t="s">
        <v>454</v>
      </c>
      <c r="C597" s="30"/>
      <c r="D597" s="37"/>
      <c r="E597" s="37"/>
      <c r="F597" s="32">
        <f t="shared" si="72"/>
        <v>0</v>
      </c>
      <c r="G597" s="102">
        <f t="shared" si="79"/>
        <v>0</v>
      </c>
      <c r="H597" s="37"/>
      <c r="I597" s="34">
        <f t="shared" si="76"/>
        <v>0</v>
      </c>
      <c r="J597" s="37"/>
      <c r="K597" s="102">
        <f t="shared" si="73"/>
        <v>0</v>
      </c>
      <c r="L597" s="103">
        <f t="shared" si="77"/>
        <v>0</v>
      </c>
      <c r="M597" s="102">
        <f t="shared" si="74"/>
        <v>0</v>
      </c>
      <c r="N597" s="37"/>
      <c r="O597" s="102">
        <f t="shared" si="75"/>
        <v>0</v>
      </c>
      <c r="P597" s="104">
        <f t="shared" si="78"/>
        <v>0</v>
      </c>
    </row>
    <row r="598" spans="1:16" ht="25.5" hidden="1" x14ac:dyDescent="0.2">
      <c r="A598" s="65">
        <v>3311401120725</v>
      </c>
      <c r="B598" s="39" t="s">
        <v>455</v>
      </c>
      <c r="C598" s="30"/>
      <c r="D598" s="31">
        <f>SUM(D599)</f>
        <v>0</v>
      </c>
      <c r="E598" s="31">
        <f>SUM(E599)</f>
        <v>0</v>
      </c>
      <c r="F598" s="32">
        <f t="shared" si="72"/>
        <v>0</v>
      </c>
      <c r="G598" s="102">
        <f t="shared" si="79"/>
        <v>0</v>
      </c>
      <c r="H598" s="31">
        <f>SUM(H599)</f>
        <v>0</v>
      </c>
      <c r="I598" s="34">
        <f t="shared" si="76"/>
        <v>0</v>
      </c>
      <c r="J598" s="31">
        <f>SUM(J599)</f>
        <v>0</v>
      </c>
      <c r="K598" s="102">
        <f t="shared" si="73"/>
        <v>0</v>
      </c>
      <c r="L598" s="103">
        <f t="shared" si="77"/>
        <v>0</v>
      </c>
      <c r="M598" s="102">
        <f t="shared" si="74"/>
        <v>0</v>
      </c>
      <c r="N598" s="31">
        <f>SUM(N599)</f>
        <v>0</v>
      </c>
      <c r="O598" s="102">
        <f t="shared" si="75"/>
        <v>0</v>
      </c>
      <c r="P598" s="104">
        <f t="shared" si="78"/>
        <v>0</v>
      </c>
    </row>
    <row r="599" spans="1:16" ht="25.5" hidden="1" x14ac:dyDescent="0.2">
      <c r="A599" s="65">
        <v>3311401120725160</v>
      </c>
      <c r="B599" s="39" t="s">
        <v>455</v>
      </c>
      <c r="C599" s="30"/>
      <c r="D599" s="37"/>
      <c r="E599" s="37"/>
      <c r="F599" s="32">
        <f t="shared" si="72"/>
        <v>0</v>
      </c>
      <c r="G599" s="102">
        <f t="shared" si="79"/>
        <v>0</v>
      </c>
      <c r="H599" s="37"/>
      <c r="I599" s="34">
        <f t="shared" si="76"/>
        <v>0</v>
      </c>
      <c r="J599" s="37"/>
      <c r="K599" s="102">
        <f t="shared" si="73"/>
        <v>0</v>
      </c>
      <c r="L599" s="103">
        <f t="shared" si="77"/>
        <v>0</v>
      </c>
      <c r="M599" s="102">
        <f t="shared" si="74"/>
        <v>0</v>
      </c>
      <c r="N599" s="37"/>
      <c r="O599" s="102">
        <f t="shared" si="75"/>
        <v>0</v>
      </c>
      <c r="P599" s="104">
        <f t="shared" si="78"/>
        <v>0</v>
      </c>
    </row>
    <row r="600" spans="1:16" hidden="1" x14ac:dyDescent="0.2">
      <c r="A600" s="65">
        <v>3311401120731</v>
      </c>
      <c r="B600" s="39" t="s">
        <v>456</v>
      </c>
      <c r="C600" s="30"/>
      <c r="D600" s="31">
        <f>SUM(D601)</f>
        <v>0</v>
      </c>
      <c r="E600" s="31">
        <f>SUM(E601)</f>
        <v>0</v>
      </c>
      <c r="F600" s="32">
        <f t="shared" si="72"/>
        <v>0</v>
      </c>
      <c r="G600" s="102">
        <f t="shared" si="79"/>
        <v>0</v>
      </c>
      <c r="H600" s="31">
        <f>SUM(H601)</f>
        <v>0</v>
      </c>
      <c r="I600" s="34">
        <f t="shared" si="76"/>
        <v>0</v>
      </c>
      <c r="J600" s="31">
        <f>SUM(J601)</f>
        <v>0</v>
      </c>
      <c r="K600" s="102">
        <f t="shared" si="73"/>
        <v>0</v>
      </c>
      <c r="L600" s="103">
        <f t="shared" si="77"/>
        <v>0</v>
      </c>
      <c r="M600" s="102">
        <f t="shared" si="74"/>
        <v>0</v>
      </c>
      <c r="N600" s="31">
        <f>SUM(N601)</f>
        <v>0</v>
      </c>
      <c r="O600" s="102">
        <f t="shared" si="75"/>
        <v>0</v>
      </c>
      <c r="P600" s="104">
        <f t="shared" si="78"/>
        <v>0</v>
      </c>
    </row>
    <row r="601" spans="1:16" hidden="1" x14ac:dyDescent="0.2">
      <c r="A601" s="65">
        <v>3311401120731160</v>
      </c>
      <c r="B601" s="39" t="s">
        <v>456</v>
      </c>
      <c r="C601" s="30"/>
      <c r="D601" s="37"/>
      <c r="E601" s="37"/>
      <c r="F601" s="32">
        <f t="shared" si="72"/>
        <v>0</v>
      </c>
      <c r="G601" s="102">
        <f t="shared" si="79"/>
        <v>0</v>
      </c>
      <c r="H601" s="37"/>
      <c r="I601" s="34">
        <f t="shared" si="76"/>
        <v>0</v>
      </c>
      <c r="J601" s="37"/>
      <c r="K601" s="102">
        <f t="shared" si="73"/>
        <v>0</v>
      </c>
      <c r="L601" s="103">
        <f t="shared" si="77"/>
        <v>0</v>
      </c>
      <c r="M601" s="102">
        <f t="shared" si="74"/>
        <v>0</v>
      </c>
      <c r="N601" s="37"/>
      <c r="O601" s="102">
        <f t="shared" si="75"/>
        <v>0</v>
      </c>
      <c r="P601" s="104">
        <f t="shared" si="78"/>
        <v>0</v>
      </c>
    </row>
    <row r="602" spans="1:16" hidden="1" x14ac:dyDescent="0.2">
      <c r="A602" s="65">
        <v>3311401120740</v>
      </c>
      <c r="B602" s="39" t="s">
        <v>457</v>
      </c>
      <c r="C602" s="30"/>
      <c r="D602" s="31">
        <f>SUM(D603)</f>
        <v>0</v>
      </c>
      <c r="E602" s="31">
        <f>SUM(E603)</f>
        <v>0</v>
      </c>
      <c r="F602" s="32">
        <f t="shared" si="72"/>
        <v>0</v>
      </c>
      <c r="G602" s="102">
        <f t="shared" si="79"/>
        <v>0</v>
      </c>
      <c r="H602" s="31">
        <f>SUM(H603)</f>
        <v>0</v>
      </c>
      <c r="I602" s="34">
        <f t="shared" si="76"/>
        <v>0</v>
      </c>
      <c r="J602" s="31">
        <f>SUM(J603)</f>
        <v>0</v>
      </c>
      <c r="K602" s="102">
        <f t="shared" si="73"/>
        <v>0</v>
      </c>
      <c r="L602" s="103">
        <f t="shared" si="77"/>
        <v>0</v>
      </c>
      <c r="M602" s="102">
        <f t="shared" si="74"/>
        <v>0</v>
      </c>
      <c r="N602" s="31">
        <f>SUM(N603)</f>
        <v>0</v>
      </c>
      <c r="O602" s="102">
        <f t="shared" si="75"/>
        <v>0</v>
      </c>
      <c r="P602" s="104">
        <f t="shared" si="78"/>
        <v>0</v>
      </c>
    </row>
    <row r="603" spans="1:16" hidden="1" x14ac:dyDescent="0.2">
      <c r="A603" s="65">
        <v>3311401120740160</v>
      </c>
      <c r="B603" s="39" t="s">
        <v>457</v>
      </c>
      <c r="C603" s="30"/>
      <c r="D603" s="37"/>
      <c r="E603" s="37"/>
      <c r="F603" s="32">
        <f t="shared" si="72"/>
        <v>0</v>
      </c>
      <c r="G603" s="102">
        <f t="shared" si="79"/>
        <v>0</v>
      </c>
      <c r="H603" s="37"/>
      <c r="I603" s="34">
        <f t="shared" si="76"/>
        <v>0</v>
      </c>
      <c r="J603" s="37"/>
      <c r="K603" s="102">
        <f t="shared" si="73"/>
        <v>0</v>
      </c>
      <c r="L603" s="103">
        <f t="shared" si="77"/>
        <v>0</v>
      </c>
      <c r="M603" s="102">
        <f t="shared" si="74"/>
        <v>0</v>
      </c>
      <c r="N603" s="37"/>
      <c r="O603" s="102">
        <f t="shared" si="75"/>
        <v>0</v>
      </c>
      <c r="P603" s="104">
        <f t="shared" si="78"/>
        <v>0</v>
      </c>
    </row>
    <row r="604" spans="1:16" ht="25.5" hidden="1" x14ac:dyDescent="0.2">
      <c r="A604" s="28">
        <v>3311401120752</v>
      </c>
      <c r="B604" s="39" t="s">
        <v>458</v>
      </c>
      <c r="C604" s="30"/>
      <c r="D604" s="31">
        <f>SUM(D605)</f>
        <v>0</v>
      </c>
      <c r="E604" s="31">
        <f>SUM(E605)</f>
        <v>0</v>
      </c>
      <c r="F604" s="32">
        <f t="shared" si="72"/>
        <v>0</v>
      </c>
      <c r="G604" s="102">
        <f t="shared" si="79"/>
        <v>0</v>
      </c>
      <c r="H604" s="31">
        <f>SUM(H605)</f>
        <v>0</v>
      </c>
      <c r="I604" s="34">
        <f t="shared" si="76"/>
        <v>0</v>
      </c>
      <c r="J604" s="31">
        <f>SUM(J605)</f>
        <v>0</v>
      </c>
      <c r="K604" s="102">
        <f t="shared" si="73"/>
        <v>0</v>
      </c>
      <c r="L604" s="103">
        <f t="shared" si="77"/>
        <v>0</v>
      </c>
      <c r="M604" s="102">
        <f t="shared" si="74"/>
        <v>0</v>
      </c>
      <c r="N604" s="31">
        <f>SUM(N605)</f>
        <v>0</v>
      </c>
      <c r="O604" s="102">
        <f t="shared" si="75"/>
        <v>0</v>
      </c>
      <c r="P604" s="104">
        <f t="shared" si="78"/>
        <v>0</v>
      </c>
    </row>
    <row r="605" spans="1:16" ht="25.5" hidden="1" x14ac:dyDescent="0.2">
      <c r="A605" s="28">
        <v>3311401120752160</v>
      </c>
      <c r="B605" s="39" t="s">
        <v>458</v>
      </c>
      <c r="C605" s="30"/>
      <c r="D605" s="37"/>
      <c r="E605" s="37"/>
      <c r="F605" s="32">
        <f t="shared" si="72"/>
        <v>0</v>
      </c>
      <c r="G605" s="102">
        <f t="shared" si="79"/>
        <v>0</v>
      </c>
      <c r="H605" s="37"/>
      <c r="I605" s="34">
        <f t="shared" si="76"/>
        <v>0</v>
      </c>
      <c r="J605" s="37"/>
      <c r="K605" s="102">
        <f t="shared" si="73"/>
        <v>0</v>
      </c>
      <c r="L605" s="103">
        <f t="shared" si="77"/>
        <v>0</v>
      </c>
      <c r="M605" s="102">
        <f t="shared" si="74"/>
        <v>0</v>
      </c>
      <c r="N605" s="37"/>
      <c r="O605" s="102">
        <f t="shared" si="75"/>
        <v>0</v>
      </c>
      <c r="P605" s="104">
        <f t="shared" si="78"/>
        <v>0</v>
      </c>
    </row>
    <row r="606" spans="1:16" hidden="1" x14ac:dyDescent="0.2">
      <c r="A606" s="65">
        <v>331140113</v>
      </c>
      <c r="B606" s="39" t="s">
        <v>459</v>
      </c>
      <c r="C606" s="30"/>
      <c r="D606" s="31">
        <f>SUM(D607+D609+D611+D613+D615)</f>
        <v>0</v>
      </c>
      <c r="E606" s="31">
        <f>SUM(E607+E609+E611+E613+E615)</f>
        <v>0</v>
      </c>
      <c r="F606" s="32">
        <f t="shared" si="72"/>
        <v>0</v>
      </c>
      <c r="G606" s="102">
        <f t="shared" si="79"/>
        <v>0</v>
      </c>
      <c r="H606" s="31">
        <f>SUM(H607+H609+H611+H613+H615)</f>
        <v>0</v>
      </c>
      <c r="I606" s="34">
        <f t="shared" si="76"/>
        <v>0</v>
      </c>
      <c r="J606" s="31">
        <f>SUM(J607+J609+J611+J613+J615)</f>
        <v>0</v>
      </c>
      <c r="K606" s="102">
        <f t="shared" si="73"/>
        <v>0</v>
      </c>
      <c r="L606" s="103">
        <f t="shared" si="77"/>
        <v>0</v>
      </c>
      <c r="M606" s="102">
        <f t="shared" si="74"/>
        <v>0</v>
      </c>
      <c r="N606" s="31">
        <f>SUM(N607+N609+N611+N613+N615)</f>
        <v>0</v>
      </c>
      <c r="O606" s="102">
        <f t="shared" si="75"/>
        <v>0</v>
      </c>
      <c r="P606" s="104">
        <f t="shared" si="78"/>
        <v>0</v>
      </c>
    </row>
    <row r="607" spans="1:16" hidden="1" x14ac:dyDescent="0.2">
      <c r="A607" s="65">
        <v>3311401130414</v>
      </c>
      <c r="B607" s="39" t="s">
        <v>460</v>
      </c>
      <c r="C607" s="30"/>
      <c r="D607" s="31">
        <f>SUM(D608)</f>
        <v>0</v>
      </c>
      <c r="E607" s="31">
        <f>SUM(E608)</f>
        <v>0</v>
      </c>
      <c r="F607" s="32">
        <f t="shared" si="72"/>
        <v>0</v>
      </c>
      <c r="G607" s="102">
        <f t="shared" si="79"/>
        <v>0</v>
      </c>
      <c r="H607" s="31">
        <f>SUM(H608)</f>
        <v>0</v>
      </c>
      <c r="I607" s="34">
        <f t="shared" si="76"/>
        <v>0</v>
      </c>
      <c r="J607" s="31">
        <f>SUM(J608)</f>
        <v>0</v>
      </c>
      <c r="K607" s="102">
        <f t="shared" si="73"/>
        <v>0</v>
      </c>
      <c r="L607" s="103">
        <f t="shared" si="77"/>
        <v>0</v>
      </c>
      <c r="M607" s="102">
        <f t="shared" si="74"/>
        <v>0</v>
      </c>
      <c r="N607" s="31">
        <f>SUM(N608)</f>
        <v>0</v>
      </c>
      <c r="O607" s="102">
        <f t="shared" si="75"/>
        <v>0</v>
      </c>
      <c r="P607" s="104">
        <f t="shared" si="78"/>
        <v>0</v>
      </c>
    </row>
    <row r="608" spans="1:16" hidden="1" x14ac:dyDescent="0.2">
      <c r="A608" s="65">
        <v>3311401130414160</v>
      </c>
      <c r="B608" s="39" t="s">
        <v>460</v>
      </c>
      <c r="C608" s="30"/>
      <c r="D608" s="37"/>
      <c r="E608" s="37"/>
      <c r="F608" s="32">
        <f t="shared" si="72"/>
        <v>0</v>
      </c>
      <c r="G608" s="102">
        <f t="shared" si="79"/>
        <v>0</v>
      </c>
      <c r="H608" s="37"/>
      <c r="I608" s="34">
        <f t="shared" si="76"/>
        <v>0</v>
      </c>
      <c r="J608" s="37"/>
      <c r="K608" s="102">
        <f t="shared" si="73"/>
        <v>0</v>
      </c>
      <c r="L608" s="103">
        <f t="shared" si="77"/>
        <v>0</v>
      </c>
      <c r="M608" s="102">
        <f t="shared" si="74"/>
        <v>0</v>
      </c>
      <c r="N608" s="37"/>
      <c r="O608" s="102">
        <f t="shared" si="75"/>
        <v>0</v>
      </c>
      <c r="P608" s="104">
        <f t="shared" si="78"/>
        <v>0</v>
      </c>
    </row>
    <row r="609" spans="1:16" ht="25.5" hidden="1" x14ac:dyDescent="0.2">
      <c r="A609" s="65">
        <v>3311401130604</v>
      </c>
      <c r="B609" s="39" t="s">
        <v>461</v>
      </c>
      <c r="C609" s="30"/>
      <c r="D609" s="31">
        <f>SUM(D610)</f>
        <v>0</v>
      </c>
      <c r="E609" s="31">
        <f>SUM(E610)</f>
        <v>0</v>
      </c>
      <c r="F609" s="32">
        <f t="shared" si="72"/>
        <v>0</v>
      </c>
      <c r="G609" s="102">
        <f t="shared" si="79"/>
        <v>0</v>
      </c>
      <c r="H609" s="31">
        <f>SUM(H610)</f>
        <v>0</v>
      </c>
      <c r="I609" s="34">
        <f t="shared" si="76"/>
        <v>0</v>
      </c>
      <c r="J609" s="31">
        <f>SUM(J610)</f>
        <v>0</v>
      </c>
      <c r="K609" s="102">
        <f t="shared" si="73"/>
        <v>0</v>
      </c>
      <c r="L609" s="103">
        <f t="shared" si="77"/>
        <v>0</v>
      </c>
      <c r="M609" s="102">
        <f t="shared" si="74"/>
        <v>0</v>
      </c>
      <c r="N609" s="31">
        <f>SUM(N610)</f>
        <v>0</v>
      </c>
      <c r="O609" s="102">
        <f t="shared" si="75"/>
        <v>0</v>
      </c>
      <c r="P609" s="104">
        <f t="shared" si="78"/>
        <v>0</v>
      </c>
    </row>
    <row r="610" spans="1:16" ht="25.5" hidden="1" x14ac:dyDescent="0.2">
      <c r="A610" s="65">
        <v>3311401130604160</v>
      </c>
      <c r="B610" s="39" t="s">
        <v>461</v>
      </c>
      <c r="C610" s="30"/>
      <c r="D610" s="37"/>
      <c r="E610" s="37"/>
      <c r="F610" s="32">
        <f t="shared" si="72"/>
        <v>0</v>
      </c>
      <c r="G610" s="102">
        <f t="shared" si="79"/>
        <v>0</v>
      </c>
      <c r="H610" s="37"/>
      <c r="I610" s="34">
        <f t="shared" si="76"/>
        <v>0</v>
      </c>
      <c r="J610" s="37"/>
      <c r="K610" s="102">
        <f t="shared" si="73"/>
        <v>0</v>
      </c>
      <c r="L610" s="103">
        <f t="shared" si="77"/>
        <v>0</v>
      </c>
      <c r="M610" s="102">
        <f t="shared" si="74"/>
        <v>0</v>
      </c>
      <c r="N610" s="37"/>
      <c r="O610" s="102">
        <f t="shared" si="75"/>
        <v>0</v>
      </c>
      <c r="P610" s="104">
        <f t="shared" si="78"/>
        <v>0</v>
      </c>
    </row>
    <row r="611" spans="1:16" ht="25.5" hidden="1" x14ac:dyDescent="0.2">
      <c r="A611" s="28">
        <v>3311401130686</v>
      </c>
      <c r="B611" s="39" t="s">
        <v>462</v>
      </c>
      <c r="C611" s="30"/>
      <c r="D611" s="31">
        <f>SUM(D612)</f>
        <v>0</v>
      </c>
      <c r="E611" s="31">
        <f>SUM(E612)</f>
        <v>0</v>
      </c>
      <c r="F611" s="32">
        <f t="shared" si="72"/>
        <v>0</v>
      </c>
      <c r="G611" s="102">
        <f t="shared" si="79"/>
        <v>0</v>
      </c>
      <c r="H611" s="31">
        <f>SUM(H612)</f>
        <v>0</v>
      </c>
      <c r="I611" s="34">
        <f t="shared" si="76"/>
        <v>0</v>
      </c>
      <c r="J611" s="31">
        <f>SUM(J612)</f>
        <v>0</v>
      </c>
      <c r="K611" s="102">
        <f t="shared" si="73"/>
        <v>0</v>
      </c>
      <c r="L611" s="103">
        <f t="shared" si="77"/>
        <v>0</v>
      </c>
      <c r="M611" s="102">
        <f t="shared" si="74"/>
        <v>0</v>
      </c>
      <c r="N611" s="31">
        <f>SUM(N612)</f>
        <v>0</v>
      </c>
      <c r="O611" s="102">
        <f t="shared" si="75"/>
        <v>0</v>
      </c>
      <c r="P611" s="104">
        <f t="shared" si="78"/>
        <v>0</v>
      </c>
    </row>
    <row r="612" spans="1:16" ht="25.5" hidden="1" x14ac:dyDescent="0.2">
      <c r="A612" s="28">
        <v>3311401130686160</v>
      </c>
      <c r="B612" s="39" t="s">
        <v>462</v>
      </c>
      <c r="C612" s="30"/>
      <c r="D612" s="37"/>
      <c r="E612" s="37"/>
      <c r="F612" s="32">
        <f t="shared" si="72"/>
        <v>0</v>
      </c>
      <c r="G612" s="102">
        <f t="shared" si="79"/>
        <v>0</v>
      </c>
      <c r="H612" s="37"/>
      <c r="I612" s="34">
        <f t="shared" si="76"/>
        <v>0</v>
      </c>
      <c r="J612" s="37"/>
      <c r="K612" s="102">
        <f t="shared" si="73"/>
        <v>0</v>
      </c>
      <c r="L612" s="103">
        <f t="shared" si="77"/>
        <v>0</v>
      </c>
      <c r="M612" s="102">
        <f t="shared" si="74"/>
        <v>0</v>
      </c>
      <c r="N612" s="37"/>
      <c r="O612" s="102">
        <f t="shared" si="75"/>
        <v>0</v>
      </c>
      <c r="P612" s="104">
        <f t="shared" si="78"/>
        <v>0</v>
      </c>
    </row>
    <row r="613" spans="1:16" ht="25.5" hidden="1" x14ac:dyDescent="0.2">
      <c r="A613" s="65">
        <v>3311401130884</v>
      </c>
      <c r="B613" s="39" t="s">
        <v>463</v>
      </c>
      <c r="C613" s="30"/>
      <c r="D613" s="31">
        <f>SUM(D614)</f>
        <v>0</v>
      </c>
      <c r="E613" s="31">
        <f>SUM(E614)</f>
        <v>0</v>
      </c>
      <c r="F613" s="32">
        <f t="shared" si="72"/>
        <v>0</v>
      </c>
      <c r="G613" s="102">
        <f t="shared" si="79"/>
        <v>0</v>
      </c>
      <c r="H613" s="31">
        <f>SUM(H614)</f>
        <v>0</v>
      </c>
      <c r="I613" s="34">
        <f t="shared" si="76"/>
        <v>0</v>
      </c>
      <c r="J613" s="31">
        <f>SUM(J614)</f>
        <v>0</v>
      </c>
      <c r="K613" s="102">
        <f t="shared" si="73"/>
        <v>0</v>
      </c>
      <c r="L613" s="103">
        <f t="shared" si="77"/>
        <v>0</v>
      </c>
      <c r="M613" s="102">
        <f t="shared" si="74"/>
        <v>0</v>
      </c>
      <c r="N613" s="31">
        <f>SUM(N614)</f>
        <v>0</v>
      </c>
      <c r="O613" s="102">
        <f t="shared" si="75"/>
        <v>0</v>
      </c>
      <c r="P613" s="104">
        <f t="shared" si="78"/>
        <v>0</v>
      </c>
    </row>
    <row r="614" spans="1:16" ht="25.5" hidden="1" x14ac:dyDescent="0.2">
      <c r="A614" s="65">
        <v>3311401130884160</v>
      </c>
      <c r="B614" s="39" t="s">
        <v>463</v>
      </c>
      <c r="C614" s="30"/>
      <c r="D614" s="37"/>
      <c r="E614" s="37"/>
      <c r="F614" s="32">
        <f t="shared" si="72"/>
        <v>0</v>
      </c>
      <c r="G614" s="102">
        <f t="shared" si="79"/>
        <v>0</v>
      </c>
      <c r="H614" s="37"/>
      <c r="I614" s="34">
        <f t="shared" si="76"/>
        <v>0</v>
      </c>
      <c r="J614" s="37"/>
      <c r="K614" s="102">
        <f t="shared" si="73"/>
        <v>0</v>
      </c>
      <c r="L614" s="103">
        <f t="shared" si="77"/>
        <v>0</v>
      </c>
      <c r="M614" s="102">
        <f t="shared" si="74"/>
        <v>0</v>
      </c>
      <c r="N614" s="37"/>
      <c r="O614" s="102">
        <f t="shared" si="75"/>
        <v>0</v>
      </c>
      <c r="P614" s="104">
        <f t="shared" si="78"/>
        <v>0</v>
      </c>
    </row>
    <row r="615" spans="1:16" ht="25.5" hidden="1" x14ac:dyDescent="0.2">
      <c r="A615" s="65">
        <v>3311401130968</v>
      </c>
      <c r="B615" s="45" t="s">
        <v>463</v>
      </c>
      <c r="C615" s="30"/>
      <c r="D615" s="31">
        <f>SUM(D616)</f>
        <v>0</v>
      </c>
      <c r="E615" s="31">
        <f>SUM(E616)</f>
        <v>0</v>
      </c>
      <c r="F615" s="32">
        <f t="shared" si="72"/>
        <v>0</v>
      </c>
      <c r="G615" s="102"/>
      <c r="H615" s="31">
        <f>SUM(H616)</f>
        <v>0</v>
      </c>
      <c r="I615" s="34">
        <f t="shared" si="76"/>
        <v>0</v>
      </c>
      <c r="J615" s="31">
        <f>SUM(J616)</f>
        <v>0</v>
      </c>
      <c r="K615" s="102">
        <f t="shared" si="73"/>
        <v>0</v>
      </c>
      <c r="L615" s="103">
        <f t="shared" si="77"/>
        <v>0</v>
      </c>
      <c r="M615" s="102">
        <f t="shared" si="74"/>
        <v>0</v>
      </c>
      <c r="N615" s="31">
        <f>SUM(N616)</f>
        <v>0</v>
      </c>
      <c r="O615" s="102">
        <f t="shared" si="75"/>
        <v>0</v>
      </c>
      <c r="P615" s="104">
        <f t="shared" si="78"/>
        <v>0</v>
      </c>
    </row>
    <row r="616" spans="1:16" ht="25.5" hidden="1" x14ac:dyDescent="0.2">
      <c r="A616" s="65">
        <v>3311401130968160</v>
      </c>
      <c r="B616" s="45" t="s">
        <v>464</v>
      </c>
      <c r="C616" s="30"/>
      <c r="D616" s="37"/>
      <c r="E616" s="37"/>
      <c r="F616" s="32">
        <f t="shared" si="72"/>
        <v>0</v>
      </c>
      <c r="G616" s="102"/>
      <c r="H616" s="37"/>
      <c r="I616" s="34">
        <f t="shared" si="76"/>
        <v>0</v>
      </c>
      <c r="J616" s="37"/>
      <c r="K616" s="102">
        <f t="shared" si="73"/>
        <v>0</v>
      </c>
      <c r="L616" s="103">
        <f t="shared" si="77"/>
        <v>0</v>
      </c>
      <c r="M616" s="102">
        <f t="shared" si="74"/>
        <v>0</v>
      </c>
      <c r="N616" s="37"/>
      <c r="O616" s="102">
        <f t="shared" si="75"/>
        <v>0</v>
      </c>
      <c r="P616" s="104">
        <f t="shared" si="78"/>
        <v>0</v>
      </c>
    </row>
    <row r="617" spans="1:16" ht="25.5" hidden="1" x14ac:dyDescent="0.2">
      <c r="A617" s="65">
        <v>331140114</v>
      </c>
      <c r="B617" s="39" t="s">
        <v>465</v>
      </c>
      <c r="C617" s="30"/>
      <c r="D617" s="31">
        <f>SUM(D618+D620)</f>
        <v>0</v>
      </c>
      <c r="E617" s="31">
        <f>SUM(E618+E620)</f>
        <v>0</v>
      </c>
      <c r="F617" s="32">
        <f t="shared" si="72"/>
        <v>0</v>
      </c>
      <c r="G617" s="102">
        <f t="shared" si="79"/>
        <v>0</v>
      </c>
      <c r="H617" s="31">
        <f>SUM(H618+H620)</f>
        <v>0</v>
      </c>
      <c r="I617" s="34">
        <f t="shared" si="76"/>
        <v>0</v>
      </c>
      <c r="J617" s="31">
        <f>SUM(J618+J620)</f>
        <v>0</v>
      </c>
      <c r="K617" s="102">
        <f t="shared" si="73"/>
        <v>0</v>
      </c>
      <c r="L617" s="103">
        <f t="shared" si="77"/>
        <v>0</v>
      </c>
      <c r="M617" s="102">
        <f t="shared" si="74"/>
        <v>0</v>
      </c>
      <c r="N617" s="31">
        <f>SUM(N618+N620)</f>
        <v>0</v>
      </c>
      <c r="O617" s="102">
        <f t="shared" si="75"/>
        <v>0</v>
      </c>
      <c r="P617" s="104">
        <f t="shared" si="78"/>
        <v>0</v>
      </c>
    </row>
    <row r="618" spans="1:16" ht="25.5" hidden="1" x14ac:dyDescent="0.2">
      <c r="A618" s="65">
        <v>3311401140582</v>
      </c>
      <c r="B618" s="39" t="s">
        <v>466</v>
      </c>
      <c r="C618" s="30"/>
      <c r="D618" s="31">
        <f>SUM(D619)</f>
        <v>0</v>
      </c>
      <c r="E618" s="31">
        <f>SUM(E619)</f>
        <v>0</v>
      </c>
      <c r="F618" s="32">
        <f t="shared" si="72"/>
        <v>0</v>
      </c>
      <c r="G618" s="102">
        <f t="shared" si="79"/>
        <v>0</v>
      </c>
      <c r="H618" s="31">
        <f>SUM(H619)</f>
        <v>0</v>
      </c>
      <c r="I618" s="34">
        <f t="shared" si="76"/>
        <v>0</v>
      </c>
      <c r="J618" s="31">
        <f>SUM(J619)</f>
        <v>0</v>
      </c>
      <c r="K618" s="102">
        <f t="shared" si="73"/>
        <v>0</v>
      </c>
      <c r="L618" s="103">
        <f t="shared" si="77"/>
        <v>0</v>
      </c>
      <c r="M618" s="102">
        <f t="shared" si="74"/>
        <v>0</v>
      </c>
      <c r="N618" s="31">
        <f>SUM(N619)</f>
        <v>0</v>
      </c>
      <c r="O618" s="102">
        <f t="shared" si="75"/>
        <v>0</v>
      </c>
      <c r="P618" s="104">
        <f t="shared" si="78"/>
        <v>0</v>
      </c>
    </row>
    <row r="619" spans="1:16" ht="25.5" hidden="1" x14ac:dyDescent="0.2">
      <c r="A619" s="65">
        <v>3311401140582170</v>
      </c>
      <c r="B619" s="39" t="s">
        <v>466</v>
      </c>
      <c r="C619" s="30"/>
      <c r="D619" s="37"/>
      <c r="E619" s="37"/>
      <c r="F619" s="32">
        <f t="shared" si="72"/>
        <v>0</v>
      </c>
      <c r="G619" s="102">
        <f t="shared" si="79"/>
        <v>0</v>
      </c>
      <c r="H619" s="37"/>
      <c r="I619" s="34">
        <f t="shared" si="76"/>
        <v>0</v>
      </c>
      <c r="J619" s="37"/>
      <c r="K619" s="102">
        <f t="shared" si="73"/>
        <v>0</v>
      </c>
      <c r="L619" s="103">
        <f t="shared" si="77"/>
        <v>0</v>
      </c>
      <c r="M619" s="102">
        <f t="shared" si="74"/>
        <v>0</v>
      </c>
      <c r="N619" s="37"/>
      <c r="O619" s="102">
        <f t="shared" si="75"/>
        <v>0</v>
      </c>
      <c r="P619" s="104">
        <f t="shared" si="78"/>
        <v>0</v>
      </c>
    </row>
    <row r="620" spans="1:16" hidden="1" x14ac:dyDescent="0.2">
      <c r="A620" s="65">
        <v>3311401140583</v>
      </c>
      <c r="B620" s="39" t="s">
        <v>467</v>
      </c>
      <c r="C620" s="30"/>
      <c r="D620" s="31">
        <f>SUM(D621)</f>
        <v>0</v>
      </c>
      <c r="E620" s="31">
        <f>SUM(E621)</f>
        <v>0</v>
      </c>
      <c r="F620" s="32">
        <f t="shared" si="72"/>
        <v>0</v>
      </c>
      <c r="G620" s="102">
        <f t="shared" si="79"/>
        <v>0</v>
      </c>
      <c r="H620" s="31">
        <f>SUM(H621)</f>
        <v>0</v>
      </c>
      <c r="I620" s="34">
        <f t="shared" si="76"/>
        <v>0</v>
      </c>
      <c r="J620" s="31">
        <f>SUM(J621)</f>
        <v>0</v>
      </c>
      <c r="K620" s="102">
        <f t="shared" si="73"/>
        <v>0</v>
      </c>
      <c r="L620" s="103">
        <f t="shared" si="77"/>
        <v>0</v>
      </c>
      <c r="M620" s="102">
        <f t="shared" si="74"/>
        <v>0</v>
      </c>
      <c r="N620" s="31">
        <f>SUM(N621)</f>
        <v>0</v>
      </c>
      <c r="O620" s="102">
        <f t="shared" si="75"/>
        <v>0</v>
      </c>
      <c r="P620" s="104">
        <f t="shared" si="78"/>
        <v>0</v>
      </c>
    </row>
    <row r="621" spans="1:16" hidden="1" x14ac:dyDescent="0.2">
      <c r="A621" s="65">
        <v>3311401140583170</v>
      </c>
      <c r="B621" s="39" t="s">
        <v>467</v>
      </c>
      <c r="C621" s="30"/>
      <c r="D621" s="37"/>
      <c r="E621" s="37"/>
      <c r="F621" s="32">
        <f t="shared" si="72"/>
        <v>0</v>
      </c>
      <c r="G621" s="102">
        <f t="shared" si="79"/>
        <v>0</v>
      </c>
      <c r="H621" s="37"/>
      <c r="I621" s="34">
        <f t="shared" si="76"/>
        <v>0</v>
      </c>
      <c r="J621" s="37"/>
      <c r="K621" s="102">
        <f t="shared" si="73"/>
        <v>0</v>
      </c>
      <c r="L621" s="103">
        <f t="shared" si="77"/>
        <v>0</v>
      </c>
      <c r="M621" s="102">
        <f t="shared" si="74"/>
        <v>0</v>
      </c>
      <c r="N621" s="37"/>
      <c r="O621" s="102">
        <f t="shared" si="75"/>
        <v>0</v>
      </c>
      <c r="P621" s="104">
        <f t="shared" si="78"/>
        <v>0</v>
      </c>
    </row>
    <row r="622" spans="1:16" x14ac:dyDescent="0.2">
      <c r="A622" s="65">
        <v>331140115</v>
      </c>
      <c r="B622" s="39" t="s">
        <v>468</v>
      </c>
      <c r="C622" s="30"/>
      <c r="D622" s="31">
        <f>SUM(D623+D625+D627+D629+D631+D633+D635+D637+D639+D641+D650+D652+D654+D656+D658+D660+D662+D664+D667+D669)</f>
        <v>163524500040</v>
      </c>
      <c r="E622" s="31">
        <f>SUM(E623+E625+E627+E629+E631+E633+E635+E637+E639+E641+E650+E652+E654+E656+E658+E660+E662+E664+E667+E669)</f>
        <v>94521654878</v>
      </c>
      <c r="F622" s="32">
        <f t="shared" si="72"/>
        <v>258046154918</v>
      </c>
      <c r="G622" s="102">
        <f t="shared" si="79"/>
        <v>9.7279847425420023</v>
      </c>
      <c r="H622" s="31">
        <f>SUM(H623+H625+H627+H629+H631+H633+H635+H637+H639+H641+H650+H652+H654+H656+H658+H660+H662+H664+H667+H669)</f>
        <v>0</v>
      </c>
      <c r="I622" s="34">
        <f t="shared" si="76"/>
        <v>258046154918</v>
      </c>
      <c r="J622" s="31">
        <f>SUM(J623+J625+J627+J629+J631+J633+J635+J637+J639+J641+J650+J652+J654+J656+J658+J660+J662+J664+J667+J669)</f>
        <v>70671024324</v>
      </c>
      <c r="K622" s="102">
        <f t="shared" si="73"/>
        <v>27.386970500086434</v>
      </c>
      <c r="L622" s="103">
        <f t="shared" si="77"/>
        <v>159796382646</v>
      </c>
      <c r="M622" s="102">
        <f t="shared" si="74"/>
        <v>61.925504255926199</v>
      </c>
      <c r="N622" s="31">
        <f>SUM(N623+N625+N627+N629+N631+N633+N635+N637+N639+N641+N650+N652+N654+N656+N658+N660+N662+N664+N667+N669)</f>
        <v>230467406970</v>
      </c>
      <c r="O622" s="102">
        <f t="shared" si="75"/>
        <v>89.312474756012634</v>
      </c>
      <c r="P622" s="104">
        <f t="shared" si="78"/>
        <v>27578747948</v>
      </c>
    </row>
    <row r="623" spans="1:16" ht="38.25" x14ac:dyDescent="0.2">
      <c r="A623" s="65">
        <v>3311401150005</v>
      </c>
      <c r="B623" s="29" t="s">
        <v>469</v>
      </c>
      <c r="C623" s="30"/>
      <c r="D623" s="31">
        <f>SUM(D624)</f>
        <v>19793855839</v>
      </c>
      <c r="E623" s="31">
        <f>SUM(E624)</f>
        <v>12717309155</v>
      </c>
      <c r="F623" s="32">
        <f t="shared" si="72"/>
        <v>32511164994</v>
      </c>
      <c r="G623" s="102">
        <f t="shared" si="79"/>
        <v>1.2256261563920572</v>
      </c>
      <c r="H623" s="31">
        <f>SUM(H624)</f>
        <v>0</v>
      </c>
      <c r="I623" s="34">
        <f t="shared" si="76"/>
        <v>32511164994</v>
      </c>
      <c r="J623" s="31">
        <f>SUM(J624)</f>
        <v>8493518914</v>
      </c>
      <c r="K623" s="102">
        <f t="shared" si="73"/>
        <v>26.124929437525523</v>
      </c>
      <c r="L623" s="103">
        <f t="shared" si="77"/>
        <v>22051603250</v>
      </c>
      <c r="M623" s="102">
        <f t="shared" si="74"/>
        <v>67.827785482524746</v>
      </c>
      <c r="N623" s="31">
        <f>SUM(N624)</f>
        <v>30545122164</v>
      </c>
      <c r="O623" s="102">
        <f t="shared" si="75"/>
        <v>93.952714920050269</v>
      </c>
      <c r="P623" s="104">
        <f t="shared" si="78"/>
        <v>1966042830</v>
      </c>
    </row>
    <row r="624" spans="1:16" x14ac:dyDescent="0.2">
      <c r="A624" s="65">
        <v>3311401150005170</v>
      </c>
      <c r="B624" s="29" t="s">
        <v>470</v>
      </c>
      <c r="C624" s="30"/>
      <c r="D624" s="105">
        <v>19793855839</v>
      </c>
      <c r="E624" s="105">
        <v>12717309155</v>
      </c>
      <c r="F624" s="32">
        <f t="shared" si="72"/>
        <v>32511164994</v>
      </c>
      <c r="G624" s="102">
        <f t="shared" si="79"/>
        <v>1.2256261563920572</v>
      </c>
      <c r="H624" s="105"/>
      <c r="I624" s="34">
        <f t="shared" si="76"/>
        <v>32511164994</v>
      </c>
      <c r="J624" s="105">
        <v>8493518914</v>
      </c>
      <c r="K624" s="102">
        <f t="shared" si="73"/>
        <v>26.124929437525523</v>
      </c>
      <c r="L624" s="103">
        <f t="shared" si="77"/>
        <v>22051603250</v>
      </c>
      <c r="M624" s="102">
        <f t="shared" si="74"/>
        <v>67.827785482524746</v>
      </c>
      <c r="N624" s="105">
        <v>30545122164</v>
      </c>
      <c r="O624" s="102">
        <f t="shared" si="75"/>
        <v>93.952714920050269</v>
      </c>
      <c r="P624" s="104">
        <f t="shared" si="78"/>
        <v>1966042830</v>
      </c>
    </row>
    <row r="625" spans="1:16" ht="25.5" hidden="1" x14ac:dyDescent="0.2">
      <c r="A625" s="65">
        <v>3311401150025</v>
      </c>
      <c r="B625" s="29" t="s">
        <v>471</v>
      </c>
      <c r="C625" s="30"/>
      <c r="D625" s="31">
        <f>SUM(D626)</f>
        <v>0</v>
      </c>
      <c r="E625" s="31">
        <f>SUM(E626)</f>
        <v>0</v>
      </c>
      <c r="F625" s="32">
        <f t="shared" si="72"/>
        <v>0</v>
      </c>
      <c r="G625" s="102">
        <f t="shared" si="79"/>
        <v>0</v>
      </c>
      <c r="H625" s="31">
        <f>SUM(H626)</f>
        <v>0</v>
      </c>
      <c r="I625" s="34">
        <f t="shared" si="76"/>
        <v>0</v>
      </c>
      <c r="J625" s="31">
        <f>SUM(J626)</f>
        <v>0</v>
      </c>
      <c r="K625" s="102">
        <f t="shared" si="73"/>
        <v>0</v>
      </c>
      <c r="L625" s="103">
        <f t="shared" si="77"/>
        <v>0</v>
      </c>
      <c r="M625" s="102">
        <f t="shared" si="74"/>
        <v>0</v>
      </c>
      <c r="N625" s="31">
        <f>SUM(N626)</f>
        <v>0</v>
      </c>
      <c r="O625" s="102">
        <f t="shared" si="75"/>
        <v>0</v>
      </c>
      <c r="P625" s="104">
        <f t="shared" si="78"/>
        <v>0</v>
      </c>
    </row>
    <row r="626" spans="1:16" hidden="1" x14ac:dyDescent="0.2">
      <c r="A626" s="65">
        <v>3311401150025</v>
      </c>
      <c r="B626" s="29" t="s">
        <v>472</v>
      </c>
      <c r="C626" s="30"/>
      <c r="D626" s="31"/>
      <c r="E626" s="31"/>
      <c r="F626" s="32">
        <f t="shared" si="72"/>
        <v>0</v>
      </c>
      <c r="G626" s="102">
        <f t="shared" si="79"/>
        <v>0</v>
      </c>
      <c r="H626" s="31"/>
      <c r="I626" s="34">
        <f t="shared" si="76"/>
        <v>0</v>
      </c>
      <c r="J626" s="31"/>
      <c r="K626" s="102">
        <f t="shared" si="73"/>
        <v>0</v>
      </c>
      <c r="L626" s="103">
        <f t="shared" si="77"/>
        <v>0</v>
      </c>
      <c r="M626" s="102">
        <f t="shared" si="74"/>
        <v>0</v>
      </c>
      <c r="N626" s="31"/>
      <c r="O626" s="102">
        <f t="shared" si="75"/>
        <v>0</v>
      </c>
      <c r="P626" s="104">
        <f t="shared" si="78"/>
        <v>0</v>
      </c>
    </row>
    <row r="627" spans="1:16" ht="38.25" x14ac:dyDescent="0.2">
      <c r="A627" s="65">
        <v>3311401150031</v>
      </c>
      <c r="B627" s="29" t="s">
        <v>473</v>
      </c>
      <c r="C627" s="30"/>
      <c r="D627" s="31">
        <f>SUM(D628)</f>
        <v>37729940909</v>
      </c>
      <c r="E627" s="31">
        <f>SUM(E628)</f>
        <v>22937143688</v>
      </c>
      <c r="F627" s="32">
        <f t="shared" si="72"/>
        <v>60667084597</v>
      </c>
      <c r="G627" s="102">
        <f t="shared" si="79"/>
        <v>2.2870655581814821</v>
      </c>
      <c r="H627" s="31">
        <f>SUM(H628)</f>
        <v>0</v>
      </c>
      <c r="I627" s="34">
        <f t="shared" si="76"/>
        <v>60667084597</v>
      </c>
      <c r="J627" s="31">
        <f>SUM(J628)</f>
        <v>15228871996</v>
      </c>
      <c r="K627" s="102">
        <f t="shared" si="73"/>
        <v>25.102363327927367</v>
      </c>
      <c r="L627" s="103">
        <f t="shared" si="77"/>
        <v>41703356556</v>
      </c>
      <c r="M627" s="102">
        <f t="shared" si="74"/>
        <v>68.741322964549113</v>
      </c>
      <c r="N627" s="31">
        <f>SUM(N628)</f>
        <v>56932228552</v>
      </c>
      <c r="O627" s="102">
        <f t="shared" si="75"/>
        <v>93.843686292476477</v>
      </c>
      <c r="P627" s="104">
        <f t="shared" si="78"/>
        <v>3734856045</v>
      </c>
    </row>
    <row r="628" spans="1:16" x14ac:dyDescent="0.2">
      <c r="A628" s="65">
        <v>3311401150031</v>
      </c>
      <c r="B628" s="29" t="s">
        <v>470</v>
      </c>
      <c r="C628" s="30"/>
      <c r="D628" s="105">
        <v>37729940909</v>
      </c>
      <c r="E628" s="105">
        <v>22937143688</v>
      </c>
      <c r="F628" s="32">
        <f t="shared" si="72"/>
        <v>60667084597</v>
      </c>
      <c r="G628" s="102">
        <f t="shared" si="79"/>
        <v>2.2870655581814821</v>
      </c>
      <c r="H628" s="105"/>
      <c r="I628" s="34">
        <f t="shared" si="76"/>
        <v>60667084597</v>
      </c>
      <c r="J628" s="105">
        <v>15228871996</v>
      </c>
      <c r="K628" s="102">
        <f t="shared" si="73"/>
        <v>25.102363327927367</v>
      </c>
      <c r="L628" s="103">
        <f t="shared" si="77"/>
        <v>41703356556</v>
      </c>
      <c r="M628" s="102">
        <f t="shared" si="74"/>
        <v>68.741322964549113</v>
      </c>
      <c r="N628" s="105">
        <v>56932228552</v>
      </c>
      <c r="O628" s="102">
        <f t="shared" si="75"/>
        <v>93.843686292476477</v>
      </c>
      <c r="P628" s="104">
        <f t="shared" si="78"/>
        <v>3734856045</v>
      </c>
    </row>
    <row r="629" spans="1:16" ht="25.5" x14ac:dyDescent="0.2">
      <c r="A629" s="65">
        <v>3311401150051</v>
      </c>
      <c r="B629" s="29" t="s">
        <v>474</v>
      </c>
      <c r="C629" s="30"/>
      <c r="D629" s="31">
        <f>SUM(D630)</f>
        <v>38165297343</v>
      </c>
      <c r="E629" s="31">
        <f>SUM(E630)</f>
        <v>3742038843</v>
      </c>
      <c r="F629" s="32">
        <f t="shared" si="72"/>
        <v>41907336186</v>
      </c>
      <c r="G629" s="102">
        <f t="shared" si="79"/>
        <v>1.5798488729565994</v>
      </c>
      <c r="H629" s="31">
        <f>SUM(H630)</f>
        <v>0</v>
      </c>
      <c r="I629" s="34">
        <f t="shared" si="76"/>
        <v>41907336186</v>
      </c>
      <c r="J629" s="31">
        <f>SUM(J630)</f>
        <v>8987774641</v>
      </c>
      <c r="K629" s="102">
        <f t="shared" si="73"/>
        <v>21.446781062649716</v>
      </c>
      <c r="L629" s="103">
        <f t="shared" si="77"/>
        <v>19151740101</v>
      </c>
      <c r="M629" s="102">
        <f t="shared" si="74"/>
        <v>45.700208708083025</v>
      </c>
      <c r="N629" s="31">
        <f>SUM(N630)</f>
        <v>28139514742</v>
      </c>
      <c r="O629" s="102">
        <f t="shared" si="75"/>
        <v>67.146989770732731</v>
      </c>
      <c r="P629" s="104">
        <f t="shared" si="78"/>
        <v>13767821444</v>
      </c>
    </row>
    <row r="630" spans="1:16" x14ac:dyDescent="0.2">
      <c r="A630" s="65">
        <v>3311401150051</v>
      </c>
      <c r="B630" s="29" t="s">
        <v>470</v>
      </c>
      <c r="C630" s="30"/>
      <c r="D630" s="105">
        <v>38165297343</v>
      </c>
      <c r="E630" s="105">
        <v>3742038843</v>
      </c>
      <c r="F630" s="32">
        <f t="shared" si="72"/>
        <v>41907336186</v>
      </c>
      <c r="G630" s="102">
        <f t="shared" si="79"/>
        <v>1.5798488729565994</v>
      </c>
      <c r="H630" s="105"/>
      <c r="I630" s="34">
        <f t="shared" si="76"/>
        <v>41907336186</v>
      </c>
      <c r="J630" s="105">
        <v>8987774641</v>
      </c>
      <c r="K630" s="102">
        <f t="shared" si="73"/>
        <v>21.446781062649716</v>
      </c>
      <c r="L630" s="103">
        <f t="shared" si="77"/>
        <v>19151740101</v>
      </c>
      <c r="M630" s="102">
        <f t="shared" si="74"/>
        <v>45.700208708083025</v>
      </c>
      <c r="N630" s="105">
        <v>28139514742</v>
      </c>
      <c r="O630" s="102">
        <f t="shared" si="75"/>
        <v>67.146989770732731</v>
      </c>
      <c r="P630" s="104">
        <f t="shared" si="78"/>
        <v>13767821444</v>
      </c>
    </row>
    <row r="631" spans="1:16" ht="38.25" x14ac:dyDescent="0.2">
      <c r="A631" s="65">
        <v>3311401150052</v>
      </c>
      <c r="B631" s="29" t="s">
        <v>475</v>
      </c>
      <c r="C631" s="30"/>
      <c r="D631" s="31">
        <f>SUM(D632)</f>
        <v>0</v>
      </c>
      <c r="E631" s="31">
        <f>SUM(E632)</f>
        <v>7846621979</v>
      </c>
      <c r="F631" s="32">
        <f t="shared" si="72"/>
        <v>7846621979</v>
      </c>
      <c r="G631" s="102">
        <f t="shared" si="79"/>
        <v>0.29580684477342006</v>
      </c>
      <c r="H631" s="31">
        <f>SUM(H632)</f>
        <v>0</v>
      </c>
      <c r="I631" s="34">
        <f t="shared" si="76"/>
        <v>7846621979</v>
      </c>
      <c r="J631" s="31">
        <f>SUM(J632)</f>
        <v>1628549175</v>
      </c>
      <c r="K631" s="102">
        <f t="shared" si="73"/>
        <v>20.754780584033536</v>
      </c>
      <c r="L631" s="103">
        <f t="shared" si="77"/>
        <v>3846440508</v>
      </c>
      <c r="M631" s="102">
        <f t="shared" si="74"/>
        <v>49.02033662758663</v>
      </c>
      <c r="N631" s="31">
        <f>SUM(N632)</f>
        <v>5474989683</v>
      </c>
      <c r="O631" s="102">
        <f t="shared" si="75"/>
        <v>69.77511721162017</v>
      </c>
      <c r="P631" s="104">
        <f t="shared" si="78"/>
        <v>2371632296</v>
      </c>
    </row>
    <row r="632" spans="1:16" x14ac:dyDescent="0.2">
      <c r="A632" s="65">
        <v>3311401150052</v>
      </c>
      <c r="B632" s="29" t="s">
        <v>470</v>
      </c>
      <c r="C632" s="30"/>
      <c r="D632" s="105"/>
      <c r="E632" s="105">
        <v>7846621979</v>
      </c>
      <c r="F632" s="32">
        <f t="shared" si="72"/>
        <v>7846621979</v>
      </c>
      <c r="G632" s="102">
        <f t="shared" si="79"/>
        <v>0.29580684477342006</v>
      </c>
      <c r="H632" s="105">
        <v>0</v>
      </c>
      <c r="I632" s="34">
        <f t="shared" si="76"/>
        <v>7846621979</v>
      </c>
      <c r="J632" s="105">
        <v>1628549175</v>
      </c>
      <c r="K632" s="102">
        <f t="shared" si="73"/>
        <v>20.754780584033536</v>
      </c>
      <c r="L632" s="103">
        <f t="shared" si="77"/>
        <v>3846440508</v>
      </c>
      <c r="M632" s="102">
        <f t="shared" si="74"/>
        <v>49.02033662758663</v>
      </c>
      <c r="N632" s="105">
        <v>5474989683</v>
      </c>
      <c r="O632" s="102">
        <f t="shared" si="75"/>
        <v>69.77511721162017</v>
      </c>
      <c r="P632" s="104">
        <f t="shared" si="78"/>
        <v>2371632296</v>
      </c>
    </row>
    <row r="633" spans="1:16" ht="25.5" x14ac:dyDescent="0.2">
      <c r="A633" s="65">
        <v>3311401150053</v>
      </c>
      <c r="B633" s="29" t="s">
        <v>476</v>
      </c>
      <c r="C633" s="30"/>
      <c r="D633" s="31">
        <f>SUM(D634)</f>
        <v>32180141905</v>
      </c>
      <c r="E633" s="31">
        <f>SUM(E634)</f>
        <v>4499164150</v>
      </c>
      <c r="F633" s="32">
        <f t="shared" si="72"/>
        <v>36679306055</v>
      </c>
      <c r="G633" s="102">
        <f t="shared" si="79"/>
        <v>1.3827593353733745</v>
      </c>
      <c r="H633" s="31">
        <f>SUM(H634)</f>
        <v>0</v>
      </c>
      <c r="I633" s="34">
        <f t="shared" si="76"/>
        <v>36679306055</v>
      </c>
      <c r="J633" s="31">
        <f>SUM(J634)</f>
        <v>14923958031</v>
      </c>
      <c r="K633" s="102">
        <f t="shared" si="73"/>
        <v>40.687678247297747</v>
      </c>
      <c r="L633" s="103">
        <f t="shared" si="77"/>
        <v>20226321776</v>
      </c>
      <c r="M633" s="102">
        <f t="shared" si="74"/>
        <v>55.143687139748423</v>
      </c>
      <c r="N633" s="31">
        <f>SUM(N634)</f>
        <v>35150279807</v>
      </c>
      <c r="O633" s="102">
        <f t="shared" si="75"/>
        <v>95.831365387046176</v>
      </c>
      <c r="P633" s="104">
        <f t="shared" si="78"/>
        <v>1529026248</v>
      </c>
    </row>
    <row r="634" spans="1:16" x14ac:dyDescent="0.2">
      <c r="A634" s="65">
        <v>3311401150053</v>
      </c>
      <c r="B634" s="29" t="s">
        <v>470</v>
      </c>
      <c r="C634" s="30"/>
      <c r="D634" s="105">
        <v>32180141905</v>
      </c>
      <c r="E634" s="105">
        <v>4499164150</v>
      </c>
      <c r="F634" s="32">
        <f t="shared" si="72"/>
        <v>36679306055</v>
      </c>
      <c r="G634" s="102">
        <f t="shared" si="79"/>
        <v>1.3827593353733745</v>
      </c>
      <c r="H634" s="105"/>
      <c r="I634" s="34">
        <f t="shared" si="76"/>
        <v>36679306055</v>
      </c>
      <c r="J634" s="105">
        <v>14923958031</v>
      </c>
      <c r="K634" s="102">
        <f t="shared" si="73"/>
        <v>40.687678247297747</v>
      </c>
      <c r="L634" s="103">
        <f t="shared" si="77"/>
        <v>20226321776</v>
      </c>
      <c r="M634" s="102">
        <f t="shared" si="74"/>
        <v>55.143687139748423</v>
      </c>
      <c r="N634" s="105">
        <v>35150279807</v>
      </c>
      <c r="O634" s="102">
        <f t="shared" si="75"/>
        <v>95.831365387046176</v>
      </c>
      <c r="P634" s="104">
        <f t="shared" si="78"/>
        <v>1529026248</v>
      </c>
    </row>
    <row r="635" spans="1:16" ht="25.5" x14ac:dyDescent="0.2">
      <c r="A635" s="65">
        <v>3311401150052</v>
      </c>
      <c r="B635" s="29" t="s">
        <v>477</v>
      </c>
      <c r="C635" s="30"/>
      <c r="D635" s="31">
        <f>SUM(D636)</f>
        <v>18651335741</v>
      </c>
      <c r="E635" s="31">
        <f>SUM(E636)</f>
        <v>32690940873</v>
      </c>
      <c r="F635" s="32">
        <f t="shared" si="72"/>
        <v>51342276614</v>
      </c>
      <c r="G635" s="102">
        <f t="shared" si="79"/>
        <v>1.9355331363378647</v>
      </c>
      <c r="H635" s="31">
        <f>SUM(H636)</f>
        <v>0</v>
      </c>
      <c r="I635" s="34">
        <f t="shared" si="76"/>
        <v>51342276614</v>
      </c>
      <c r="J635" s="31">
        <f>SUM(J636)</f>
        <v>17077968983</v>
      </c>
      <c r="K635" s="102">
        <f t="shared" si="73"/>
        <v>33.262975678688903</v>
      </c>
      <c r="L635" s="103">
        <f t="shared" si="77"/>
        <v>30673925984</v>
      </c>
      <c r="M635" s="102">
        <f t="shared" si="74"/>
        <v>59.743992683869109</v>
      </c>
      <c r="N635" s="31">
        <f>SUM(N636)</f>
        <v>47751894967</v>
      </c>
      <c r="O635" s="102">
        <f t="shared" si="75"/>
        <v>93.006968362558013</v>
      </c>
      <c r="P635" s="104">
        <f t="shared" si="78"/>
        <v>3590381647</v>
      </c>
    </row>
    <row r="636" spans="1:16" x14ac:dyDescent="0.2">
      <c r="A636" s="65">
        <v>3311401150052</v>
      </c>
      <c r="B636" s="29" t="s">
        <v>470</v>
      </c>
      <c r="C636" s="30"/>
      <c r="D636" s="105">
        <v>18651335741</v>
      </c>
      <c r="E636" s="105">
        <v>32690940873</v>
      </c>
      <c r="F636" s="32">
        <f t="shared" si="72"/>
        <v>51342276614</v>
      </c>
      <c r="G636" s="102">
        <f t="shared" si="79"/>
        <v>1.9355331363378647</v>
      </c>
      <c r="H636" s="105"/>
      <c r="I636" s="34">
        <f t="shared" si="76"/>
        <v>51342276614</v>
      </c>
      <c r="J636" s="105">
        <v>17077968983</v>
      </c>
      <c r="K636" s="102">
        <f t="shared" si="73"/>
        <v>33.262975678688903</v>
      </c>
      <c r="L636" s="103">
        <f t="shared" si="77"/>
        <v>30673925984</v>
      </c>
      <c r="M636" s="102">
        <f t="shared" si="74"/>
        <v>59.743992683869109</v>
      </c>
      <c r="N636" s="105">
        <v>47751894967</v>
      </c>
      <c r="O636" s="102">
        <f t="shared" si="75"/>
        <v>93.006968362558013</v>
      </c>
      <c r="P636" s="104">
        <f t="shared" si="78"/>
        <v>3590381647</v>
      </c>
    </row>
    <row r="637" spans="1:16" ht="25.5" hidden="1" x14ac:dyDescent="0.2">
      <c r="A637" s="65">
        <v>3311401150021</v>
      </c>
      <c r="B637" s="29" t="s">
        <v>476</v>
      </c>
      <c r="C637" s="30"/>
      <c r="D637" s="31">
        <f>SUM(D638)</f>
        <v>0</v>
      </c>
      <c r="E637" s="31">
        <f>SUM(E638)</f>
        <v>0</v>
      </c>
      <c r="F637" s="32">
        <f t="shared" si="72"/>
        <v>0</v>
      </c>
      <c r="G637" s="102">
        <f t="shared" si="79"/>
        <v>0</v>
      </c>
      <c r="H637" s="31">
        <f>SUM(H638)</f>
        <v>0</v>
      </c>
      <c r="I637" s="34">
        <f t="shared" si="76"/>
        <v>0</v>
      </c>
      <c r="J637" s="31">
        <f>SUM(J638)</f>
        <v>0</v>
      </c>
      <c r="K637" s="102">
        <f t="shared" si="73"/>
        <v>0</v>
      </c>
      <c r="L637" s="103">
        <f t="shared" si="77"/>
        <v>0</v>
      </c>
      <c r="M637" s="102">
        <f t="shared" si="74"/>
        <v>0</v>
      </c>
      <c r="N637" s="31">
        <f>SUM(N638)</f>
        <v>0</v>
      </c>
      <c r="O637" s="102">
        <f t="shared" si="75"/>
        <v>0</v>
      </c>
      <c r="P637" s="104">
        <f t="shared" si="78"/>
        <v>0</v>
      </c>
    </row>
    <row r="638" spans="1:16" hidden="1" x14ac:dyDescent="0.2">
      <c r="A638" s="65">
        <v>3311401150021</v>
      </c>
      <c r="B638" s="29" t="s">
        <v>470</v>
      </c>
      <c r="C638" s="30"/>
      <c r="D638" s="31"/>
      <c r="E638" s="31"/>
      <c r="F638" s="32">
        <f t="shared" si="72"/>
        <v>0</v>
      </c>
      <c r="G638" s="102">
        <f t="shared" si="79"/>
        <v>0</v>
      </c>
      <c r="H638" s="31"/>
      <c r="I638" s="34">
        <f t="shared" si="76"/>
        <v>0</v>
      </c>
      <c r="J638" s="31"/>
      <c r="K638" s="102">
        <f t="shared" si="73"/>
        <v>0</v>
      </c>
      <c r="L638" s="103">
        <f t="shared" si="77"/>
        <v>0</v>
      </c>
      <c r="M638" s="102">
        <f t="shared" si="74"/>
        <v>0</v>
      </c>
      <c r="N638" s="31"/>
      <c r="O638" s="102">
        <f t="shared" si="75"/>
        <v>0</v>
      </c>
      <c r="P638" s="104">
        <f t="shared" si="78"/>
        <v>0</v>
      </c>
    </row>
    <row r="639" spans="1:16" ht="25.5" hidden="1" x14ac:dyDescent="0.2">
      <c r="A639" s="65">
        <v>3311401150022</v>
      </c>
      <c r="B639" s="29" t="s">
        <v>477</v>
      </c>
      <c r="C639" s="30"/>
      <c r="D639" s="31">
        <f>SUM(D640)</f>
        <v>0</v>
      </c>
      <c r="E639" s="31">
        <f>SUM(E640)</f>
        <v>0</v>
      </c>
      <c r="F639" s="32">
        <f t="shared" si="72"/>
        <v>0</v>
      </c>
      <c r="G639" s="102">
        <f t="shared" si="79"/>
        <v>0</v>
      </c>
      <c r="H639" s="31">
        <f>SUM(H640)</f>
        <v>0</v>
      </c>
      <c r="I639" s="34">
        <f t="shared" si="76"/>
        <v>0</v>
      </c>
      <c r="J639" s="31">
        <f>SUM(J640)</f>
        <v>0</v>
      </c>
      <c r="K639" s="102">
        <f t="shared" si="73"/>
        <v>0</v>
      </c>
      <c r="L639" s="103">
        <f t="shared" si="77"/>
        <v>0</v>
      </c>
      <c r="M639" s="102">
        <f t="shared" si="74"/>
        <v>0</v>
      </c>
      <c r="N639" s="31">
        <f>SUM(N640)</f>
        <v>0</v>
      </c>
      <c r="O639" s="102">
        <f t="shared" si="75"/>
        <v>0</v>
      </c>
      <c r="P639" s="104">
        <f t="shared" si="78"/>
        <v>0</v>
      </c>
    </row>
    <row r="640" spans="1:16" hidden="1" x14ac:dyDescent="0.2">
      <c r="A640" s="65">
        <v>3311401150022</v>
      </c>
      <c r="B640" s="29" t="s">
        <v>470</v>
      </c>
      <c r="C640" s="30"/>
      <c r="D640" s="31"/>
      <c r="E640" s="31"/>
      <c r="F640" s="32">
        <f t="shared" si="72"/>
        <v>0</v>
      </c>
      <c r="G640" s="102">
        <f t="shared" si="79"/>
        <v>0</v>
      </c>
      <c r="H640" s="31"/>
      <c r="I640" s="34">
        <f t="shared" si="76"/>
        <v>0</v>
      </c>
      <c r="J640" s="31"/>
      <c r="K640" s="102">
        <f t="shared" si="73"/>
        <v>0</v>
      </c>
      <c r="L640" s="103">
        <f t="shared" si="77"/>
        <v>0</v>
      </c>
      <c r="M640" s="102">
        <f t="shared" si="74"/>
        <v>0</v>
      </c>
      <c r="N640" s="31"/>
      <c r="O640" s="102">
        <f t="shared" si="75"/>
        <v>0</v>
      </c>
      <c r="P640" s="104">
        <f t="shared" si="78"/>
        <v>0</v>
      </c>
    </row>
    <row r="641" spans="1:16" x14ac:dyDescent="0.2">
      <c r="A641" s="65">
        <v>33114011557</v>
      </c>
      <c r="B641" s="29" t="s">
        <v>478</v>
      </c>
      <c r="C641" s="30"/>
      <c r="D641" s="31">
        <f>SUM(D642+D644+D646+D648)</f>
        <v>17003928303</v>
      </c>
      <c r="E641" s="31">
        <f>SUM(E642+E644+E646+E648)</f>
        <v>10088436190</v>
      </c>
      <c r="F641" s="32">
        <f t="shared" si="72"/>
        <v>27092364493</v>
      </c>
      <c r="G641" s="102">
        <f t="shared" si="79"/>
        <v>1.0213448385272046</v>
      </c>
      <c r="H641" s="31">
        <f>SUM(H642+H644+H646+H648)</f>
        <v>0</v>
      </c>
      <c r="I641" s="34">
        <f t="shared" si="76"/>
        <v>27092364493</v>
      </c>
      <c r="J641" s="31">
        <f>SUM(J642+J644+J646+J648)</f>
        <v>4330382584</v>
      </c>
      <c r="K641" s="102">
        <f t="shared" si="73"/>
        <v>15.983775004647027</v>
      </c>
      <c r="L641" s="103">
        <f t="shared" si="77"/>
        <v>22142994471</v>
      </c>
      <c r="M641" s="102">
        <f t="shared" si="74"/>
        <v>81.731494778616337</v>
      </c>
      <c r="N641" s="31">
        <f>SUM(N642+N644+N646+N648)</f>
        <v>26473377055</v>
      </c>
      <c r="O641" s="102">
        <f t="shared" si="75"/>
        <v>97.715269783263352</v>
      </c>
      <c r="P641" s="104">
        <f t="shared" si="78"/>
        <v>618987438</v>
      </c>
    </row>
    <row r="642" spans="1:16" hidden="1" x14ac:dyDescent="0.2">
      <c r="A642" s="65">
        <v>3311401155716</v>
      </c>
      <c r="B642" s="29" t="s">
        <v>479</v>
      </c>
      <c r="C642" s="30"/>
      <c r="D642" s="31">
        <f>SUM(D643)</f>
        <v>0</v>
      </c>
      <c r="E642" s="31">
        <f>SUM(E643)</f>
        <v>0</v>
      </c>
      <c r="F642" s="32">
        <f t="shared" si="72"/>
        <v>0</v>
      </c>
      <c r="G642" s="102">
        <f t="shared" si="79"/>
        <v>0</v>
      </c>
      <c r="H642" s="31">
        <f>SUM(H643)</f>
        <v>0</v>
      </c>
      <c r="I642" s="34">
        <f t="shared" si="76"/>
        <v>0</v>
      </c>
      <c r="J642" s="31">
        <f>SUM(J643)</f>
        <v>0</v>
      </c>
      <c r="K642" s="102">
        <f t="shared" si="73"/>
        <v>0</v>
      </c>
      <c r="L642" s="103">
        <f t="shared" si="77"/>
        <v>0</v>
      </c>
      <c r="M642" s="102">
        <f t="shared" si="74"/>
        <v>0</v>
      </c>
      <c r="N642" s="31">
        <f>SUM(N643)</f>
        <v>0</v>
      </c>
      <c r="O642" s="102">
        <f t="shared" si="75"/>
        <v>0</v>
      </c>
      <c r="P642" s="104">
        <f t="shared" si="78"/>
        <v>0</v>
      </c>
    </row>
    <row r="643" spans="1:16" ht="25.5" hidden="1" x14ac:dyDescent="0.2">
      <c r="A643" s="65">
        <v>3311401155716</v>
      </c>
      <c r="B643" s="29" t="s">
        <v>480</v>
      </c>
      <c r="C643" s="30"/>
      <c r="D643" s="31"/>
      <c r="E643" s="31"/>
      <c r="F643" s="32">
        <f t="shared" si="72"/>
        <v>0</v>
      </c>
      <c r="G643" s="102">
        <f t="shared" si="79"/>
        <v>0</v>
      </c>
      <c r="H643" s="31"/>
      <c r="I643" s="34">
        <f t="shared" si="76"/>
        <v>0</v>
      </c>
      <c r="J643" s="31"/>
      <c r="K643" s="102">
        <f t="shared" si="73"/>
        <v>0</v>
      </c>
      <c r="L643" s="103">
        <f t="shared" si="77"/>
        <v>0</v>
      </c>
      <c r="M643" s="102">
        <f t="shared" si="74"/>
        <v>0</v>
      </c>
      <c r="N643" s="31"/>
      <c r="O643" s="102">
        <f t="shared" si="75"/>
        <v>0</v>
      </c>
      <c r="P643" s="104">
        <f t="shared" si="78"/>
        <v>0</v>
      </c>
    </row>
    <row r="644" spans="1:16" hidden="1" x14ac:dyDescent="0.2">
      <c r="A644" s="65">
        <v>3311401155717</v>
      </c>
      <c r="B644" s="29" t="s">
        <v>481</v>
      </c>
      <c r="C644" s="30"/>
      <c r="D644" s="31">
        <f>SUM(D645)</f>
        <v>0</v>
      </c>
      <c r="E644" s="31">
        <f>SUM(E645)</f>
        <v>0</v>
      </c>
      <c r="F644" s="32">
        <f t="shared" si="72"/>
        <v>0</v>
      </c>
      <c r="G644" s="102">
        <f t="shared" si="79"/>
        <v>0</v>
      </c>
      <c r="H644" s="31">
        <f>SUM(H645)</f>
        <v>0</v>
      </c>
      <c r="I644" s="34">
        <f t="shared" si="76"/>
        <v>0</v>
      </c>
      <c r="J644" s="31">
        <f>SUM(J645)</f>
        <v>0</v>
      </c>
      <c r="K644" s="102">
        <f t="shared" si="73"/>
        <v>0</v>
      </c>
      <c r="L644" s="103">
        <f t="shared" si="77"/>
        <v>0</v>
      </c>
      <c r="M644" s="102">
        <f t="shared" si="74"/>
        <v>0</v>
      </c>
      <c r="N644" s="31">
        <f>SUM(N645)</f>
        <v>0</v>
      </c>
      <c r="O644" s="102">
        <f t="shared" si="75"/>
        <v>0</v>
      </c>
      <c r="P644" s="104">
        <f t="shared" si="78"/>
        <v>0</v>
      </c>
    </row>
    <row r="645" spans="1:16" ht="25.5" hidden="1" x14ac:dyDescent="0.2">
      <c r="A645" s="65">
        <v>3311401155717</v>
      </c>
      <c r="B645" s="29" t="s">
        <v>480</v>
      </c>
      <c r="C645" s="30"/>
      <c r="D645" s="31"/>
      <c r="E645" s="31"/>
      <c r="F645" s="32">
        <f t="shared" si="72"/>
        <v>0</v>
      </c>
      <c r="G645" s="102">
        <f t="shared" si="79"/>
        <v>0</v>
      </c>
      <c r="H645" s="31"/>
      <c r="I645" s="34">
        <f t="shared" si="76"/>
        <v>0</v>
      </c>
      <c r="J645" s="31"/>
      <c r="K645" s="102">
        <f t="shared" si="73"/>
        <v>0</v>
      </c>
      <c r="L645" s="103">
        <f t="shared" si="77"/>
        <v>0</v>
      </c>
      <c r="M645" s="102">
        <f t="shared" si="74"/>
        <v>0</v>
      </c>
      <c r="N645" s="31"/>
      <c r="O645" s="102">
        <f t="shared" si="75"/>
        <v>0</v>
      </c>
      <c r="P645" s="104">
        <f t="shared" si="78"/>
        <v>0</v>
      </c>
    </row>
    <row r="646" spans="1:16" hidden="1" x14ac:dyDescent="0.2">
      <c r="A646" s="65">
        <v>3311401155718</v>
      </c>
      <c r="B646" s="29" t="s">
        <v>482</v>
      </c>
      <c r="C646" s="30"/>
      <c r="D646" s="31">
        <f>SUM(D647)</f>
        <v>0</v>
      </c>
      <c r="E646" s="31">
        <f>SUM(E647)</f>
        <v>0</v>
      </c>
      <c r="F646" s="32">
        <f t="shared" si="72"/>
        <v>0</v>
      </c>
      <c r="G646" s="102">
        <f t="shared" si="79"/>
        <v>0</v>
      </c>
      <c r="H646" s="31">
        <f>SUM(H647)</f>
        <v>0</v>
      </c>
      <c r="I646" s="34">
        <f t="shared" si="76"/>
        <v>0</v>
      </c>
      <c r="J646" s="31">
        <f>SUM(J647)</f>
        <v>0</v>
      </c>
      <c r="K646" s="102">
        <f t="shared" si="73"/>
        <v>0</v>
      </c>
      <c r="L646" s="103">
        <f t="shared" si="77"/>
        <v>0</v>
      </c>
      <c r="M646" s="102">
        <f t="shared" si="74"/>
        <v>0</v>
      </c>
      <c r="N646" s="31">
        <f>SUM(N647)</f>
        <v>0</v>
      </c>
      <c r="O646" s="102">
        <f t="shared" si="75"/>
        <v>0</v>
      </c>
      <c r="P646" s="104">
        <f t="shared" si="78"/>
        <v>0</v>
      </c>
    </row>
    <row r="647" spans="1:16" ht="25.5" hidden="1" x14ac:dyDescent="0.2">
      <c r="A647" s="65">
        <v>3311401155718</v>
      </c>
      <c r="B647" s="29" t="s">
        <v>480</v>
      </c>
      <c r="C647" s="30"/>
      <c r="D647" s="31"/>
      <c r="E647" s="31"/>
      <c r="F647" s="32">
        <f t="shared" si="72"/>
        <v>0</v>
      </c>
      <c r="G647" s="102">
        <f t="shared" si="79"/>
        <v>0</v>
      </c>
      <c r="H647" s="31"/>
      <c r="I647" s="34">
        <f t="shared" si="76"/>
        <v>0</v>
      </c>
      <c r="J647" s="31"/>
      <c r="K647" s="102">
        <f t="shared" si="73"/>
        <v>0</v>
      </c>
      <c r="L647" s="103">
        <f t="shared" si="77"/>
        <v>0</v>
      </c>
      <c r="M647" s="102">
        <f t="shared" si="74"/>
        <v>0</v>
      </c>
      <c r="N647" s="31"/>
      <c r="O647" s="102">
        <f t="shared" si="75"/>
        <v>0</v>
      </c>
      <c r="P647" s="104">
        <f t="shared" si="78"/>
        <v>0</v>
      </c>
    </row>
    <row r="648" spans="1:16" ht="25.5" x14ac:dyDescent="0.2">
      <c r="A648" s="65">
        <v>3311401157334</v>
      </c>
      <c r="B648" s="29" t="s">
        <v>483</v>
      </c>
      <c r="C648" s="30"/>
      <c r="D648" s="31">
        <f>SUM(D649)</f>
        <v>17003928303</v>
      </c>
      <c r="E648" s="31">
        <f>SUM(E649)</f>
        <v>10088436190</v>
      </c>
      <c r="F648" s="32">
        <f t="shared" ref="F648:F710" si="80">SUM(D648+E648)</f>
        <v>27092364493</v>
      </c>
      <c r="G648" s="102">
        <f t="shared" si="79"/>
        <v>1.0213448385272046</v>
      </c>
      <c r="H648" s="31">
        <f>SUM(H649)</f>
        <v>0</v>
      </c>
      <c r="I648" s="34">
        <f t="shared" si="76"/>
        <v>27092364493</v>
      </c>
      <c r="J648" s="31">
        <f>SUM(J649)</f>
        <v>4330382584</v>
      </c>
      <c r="K648" s="102">
        <f t="shared" ref="K648:K711" si="81">IF(OR(J648=0,F648=0),0,J648/F648)*100</f>
        <v>15.983775004647027</v>
      </c>
      <c r="L648" s="103">
        <f t="shared" si="77"/>
        <v>22142994471</v>
      </c>
      <c r="M648" s="102">
        <f t="shared" ref="M648:M711" si="82">IF(OR(L648=0,F648=0),0,L648/F648)*100</f>
        <v>81.731494778616337</v>
      </c>
      <c r="N648" s="31">
        <f>SUM(N649)</f>
        <v>26473377055</v>
      </c>
      <c r="O648" s="102">
        <f t="shared" ref="O648:O711" si="83">IF(OR(N648=0,F648=0),0,N648/F648)*100</f>
        <v>97.715269783263352</v>
      </c>
      <c r="P648" s="104">
        <f t="shared" si="78"/>
        <v>618987438</v>
      </c>
    </row>
    <row r="649" spans="1:16" x14ac:dyDescent="0.2">
      <c r="A649" s="65">
        <v>3311401157334</v>
      </c>
      <c r="B649" s="29" t="s">
        <v>470</v>
      </c>
      <c r="C649" s="30"/>
      <c r="D649" s="105">
        <v>17003928303</v>
      </c>
      <c r="E649" s="105">
        <v>10088436190</v>
      </c>
      <c r="F649" s="32">
        <f t="shared" si="80"/>
        <v>27092364493</v>
      </c>
      <c r="G649" s="102">
        <f t="shared" si="79"/>
        <v>1.0213448385272046</v>
      </c>
      <c r="H649" s="105"/>
      <c r="I649" s="34">
        <f t="shared" ref="I649:I712" si="84">SUM(F649-H649)</f>
        <v>27092364493</v>
      </c>
      <c r="J649" s="105">
        <v>4330382584</v>
      </c>
      <c r="K649" s="102">
        <f t="shared" si="81"/>
        <v>15.983775004647027</v>
      </c>
      <c r="L649" s="103">
        <f t="shared" si="77"/>
        <v>22142994471</v>
      </c>
      <c r="M649" s="102">
        <f t="shared" si="82"/>
        <v>81.731494778616337</v>
      </c>
      <c r="N649" s="105">
        <v>26473377055</v>
      </c>
      <c r="O649" s="102">
        <f t="shared" si="83"/>
        <v>97.715269783263352</v>
      </c>
      <c r="P649" s="104">
        <f t="shared" si="78"/>
        <v>618987438</v>
      </c>
    </row>
    <row r="650" spans="1:16" hidden="1" x14ac:dyDescent="0.2">
      <c r="A650" s="65">
        <v>3311401150208</v>
      </c>
      <c r="B650" s="66" t="s">
        <v>484</v>
      </c>
      <c r="C650" s="30"/>
      <c r="D650" s="31">
        <f>SUM(D651)</f>
        <v>0</v>
      </c>
      <c r="E650" s="31">
        <f>SUM(E651)</f>
        <v>0</v>
      </c>
      <c r="F650" s="32">
        <f t="shared" si="80"/>
        <v>0</v>
      </c>
      <c r="G650" s="102">
        <f t="shared" si="79"/>
        <v>0</v>
      </c>
      <c r="H650" s="31">
        <f>SUM(H651)</f>
        <v>0</v>
      </c>
      <c r="I650" s="34">
        <f t="shared" si="84"/>
        <v>0</v>
      </c>
      <c r="J650" s="31">
        <f>SUM(J651)</f>
        <v>0</v>
      </c>
      <c r="K650" s="102">
        <f t="shared" si="81"/>
        <v>0</v>
      </c>
      <c r="L650" s="103">
        <f t="shared" si="77"/>
        <v>0</v>
      </c>
      <c r="M650" s="102">
        <f t="shared" si="82"/>
        <v>0</v>
      </c>
      <c r="N650" s="31">
        <f>SUM(N651)</f>
        <v>0</v>
      </c>
      <c r="O650" s="102">
        <f t="shared" si="83"/>
        <v>0</v>
      </c>
      <c r="P650" s="104">
        <f t="shared" si="78"/>
        <v>0</v>
      </c>
    </row>
    <row r="651" spans="1:16" hidden="1" x14ac:dyDescent="0.2">
      <c r="A651" s="65">
        <v>3311401150208170</v>
      </c>
      <c r="B651" s="66" t="s">
        <v>485</v>
      </c>
      <c r="C651" s="30"/>
      <c r="D651" s="37"/>
      <c r="E651" s="37"/>
      <c r="F651" s="32">
        <f t="shared" si="80"/>
        <v>0</v>
      </c>
      <c r="G651" s="102">
        <f t="shared" si="79"/>
        <v>0</v>
      </c>
      <c r="H651" s="37"/>
      <c r="I651" s="34">
        <f t="shared" si="84"/>
        <v>0</v>
      </c>
      <c r="J651" s="37"/>
      <c r="K651" s="102">
        <f t="shared" si="81"/>
        <v>0</v>
      </c>
      <c r="L651" s="103">
        <f t="shared" si="77"/>
        <v>0</v>
      </c>
      <c r="M651" s="102">
        <f t="shared" si="82"/>
        <v>0</v>
      </c>
      <c r="N651" s="37"/>
      <c r="O651" s="102">
        <f t="shared" si="83"/>
        <v>0</v>
      </c>
      <c r="P651" s="104">
        <f t="shared" si="78"/>
        <v>0</v>
      </c>
    </row>
    <row r="652" spans="1:16" hidden="1" x14ac:dyDescent="0.2">
      <c r="A652" s="28">
        <v>3311401150435</v>
      </c>
      <c r="B652" s="39" t="s">
        <v>486</v>
      </c>
      <c r="C652" s="30"/>
      <c r="D652" s="31">
        <f>SUM(D653)</f>
        <v>0</v>
      </c>
      <c r="E652" s="31">
        <f>SUM(E653)</f>
        <v>0</v>
      </c>
      <c r="F652" s="32">
        <f t="shared" si="80"/>
        <v>0</v>
      </c>
      <c r="G652" s="102">
        <f t="shared" si="79"/>
        <v>0</v>
      </c>
      <c r="H652" s="31">
        <f>SUM(H653)</f>
        <v>0</v>
      </c>
      <c r="I652" s="34">
        <f t="shared" si="84"/>
        <v>0</v>
      </c>
      <c r="J652" s="31">
        <f>SUM(J653)</f>
        <v>0</v>
      </c>
      <c r="K652" s="102">
        <f t="shared" si="81"/>
        <v>0</v>
      </c>
      <c r="L652" s="103">
        <f t="shared" si="77"/>
        <v>0</v>
      </c>
      <c r="M652" s="102">
        <f t="shared" si="82"/>
        <v>0</v>
      </c>
      <c r="N652" s="31">
        <f>SUM(N653)</f>
        <v>0</v>
      </c>
      <c r="O652" s="102">
        <f t="shared" si="83"/>
        <v>0</v>
      </c>
      <c r="P652" s="104">
        <f t="shared" si="78"/>
        <v>0</v>
      </c>
    </row>
    <row r="653" spans="1:16" ht="25.5" hidden="1" x14ac:dyDescent="0.2">
      <c r="A653" s="28">
        <v>3311401150435170</v>
      </c>
      <c r="B653" s="39" t="s">
        <v>487</v>
      </c>
      <c r="C653" s="30"/>
      <c r="D653" s="37"/>
      <c r="E653" s="37"/>
      <c r="F653" s="32">
        <f t="shared" si="80"/>
        <v>0</v>
      </c>
      <c r="G653" s="102">
        <f t="shared" si="79"/>
        <v>0</v>
      </c>
      <c r="H653" s="37"/>
      <c r="I653" s="34">
        <f t="shared" si="84"/>
        <v>0</v>
      </c>
      <c r="J653" s="37"/>
      <c r="K653" s="102">
        <f t="shared" si="81"/>
        <v>0</v>
      </c>
      <c r="L653" s="103">
        <f t="shared" si="77"/>
        <v>0</v>
      </c>
      <c r="M653" s="102">
        <f t="shared" si="82"/>
        <v>0</v>
      </c>
      <c r="N653" s="37"/>
      <c r="O653" s="102">
        <f t="shared" si="83"/>
        <v>0</v>
      </c>
      <c r="P653" s="104">
        <f t="shared" si="78"/>
        <v>0</v>
      </c>
    </row>
    <row r="654" spans="1:16" hidden="1" x14ac:dyDescent="0.2">
      <c r="A654" s="65">
        <v>3311401150471</v>
      </c>
      <c r="B654" s="66" t="s">
        <v>488</v>
      </c>
      <c r="C654" s="30"/>
      <c r="D654" s="31">
        <f>SUM(D655)</f>
        <v>0</v>
      </c>
      <c r="E654" s="31">
        <f>SUM(E655)</f>
        <v>0</v>
      </c>
      <c r="F654" s="32">
        <f t="shared" si="80"/>
        <v>0</v>
      </c>
      <c r="G654" s="102">
        <f t="shared" si="79"/>
        <v>0</v>
      </c>
      <c r="H654" s="31">
        <f>SUM(H655)</f>
        <v>0</v>
      </c>
      <c r="I654" s="34">
        <f t="shared" si="84"/>
        <v>0</v>
      </c>
      <c r="J654" s="31">
        <f>SUM(J655)</f>
        <v>0</v>
      </c>
      <c r="K654" s="102">
        <f t="shared" si="81"/>
        <v>0</v>
      </c>
      <c r="L654" s="103">
        <f t="shared" si="77"/>
        <v>0</v>
      </c>
      <c r="M654" s="102">
        <f t="shared" si="82"/>
        <v>0</v>
      </c>
      <c r="N654" s="31">
        <f>SUM(N655)</f>
        <v>0</v>
      </c>
      <c r="O654" s="102">
        <f t="shared" si="83"/>
        <v>0</v>
      </c>
      <c r="P654" s="104">
        <f t="shared" si="78"/>
        <v>0</v>
      </c>
    </row>
    <row r="655" spans="1:16" hidden="1" x14ac:dyDescent="0.2">
      <c r="A655" s="65">
        <v>3311401150471170</v>
      </c>
      <c r="B655" s="66" t="s">
        <v>489</v>
      </c>
      <c r="C655" s="30"/>
      <c r="D655" s="37"/>
      <c r="E655" s="37"/>
      <c r="F655" s="32">
        <f t="shared" si="80"/>
        <v>0</v>
      </c>
      <c r="G655" s="102">
        <f t="shared" si="79"/>
        <v>0</v>
      </c>
      <c r="H655" s="37"/>
      <c r="I655" s="34">
        <f t="shared" si="84"/>
        <v>0</v>
      </c>
      <c r="J655" s="37"/>
      <c r="K655" s="102">
        <f t="shared" si="81"/>
        <v>0</v>
      </c>
      <c r="L655" s="103">
        <f t="shared" ref="L655:L718" si="85">SUM(N655-J655)</f>
        <v>0</v>
      </c>
      <c r="M655" s="102">
        <f t="shared" si="82"/>
        <v>0</v>
      </c>
      <c r="N655" s="37"/>
      <c r="O655" s="102">
        <f t="shared" si="83"/>
        <v>0</v>
      </c>
      <c r="P655" s="104">
        <f t="shared" ref="P655:P718" si="86">SUM(F655-N655)</f>
        <v>0</v>
      </c>
    </row>
    <row r="656" spans="1:16" ht="25.5" hidden="1" x14ac:dyDescent="0.2">
      <c r="A656" s="28">
        <v>3311401150487</v>
      </c>
      <c r="B656" s="39" t="s">
        <v>490</v>
      </c>
      <c r="C656" s="30"/>
      <c r="D656" s="31">
        <f>SUM(D657)</f>
        <v>0</v>
      </c>
      <c r="E656" s="31">
        <f>SUM(E657)</f>
        <v>0</v>
      </c>
      <c r="F656" s="32">
        <f t="shared" si="80"/>
        <v>0</v>
      </c>
      <c r="G656" s="102">
        <f t="shared" si="79"/>
        <v>0</v>
      </c>
      <c r="H656" s="31">
        <f>SUM(H657)</f>
        <v>0</v>
      </c>
      <c r="I656" s="34">
        <f t="shared" si="84"/>
        <v>0</v>
      </c>
      <c r="J656" s="31">
        <f>SUM(J657)</f>
        <v>0</v>
      </c>
      <c r="K656" s="102">
        <f t="shared" si="81"/>
        <v>0</v>
      </c>
      <c r="L656" s="103">
        <f t="shared" si="85"/>
        <v>0</v>
      </c>
      <c r="M656" s="102">
        <f t="shared" si="82"/>
        <v>0</v>
      </c>
      <c r="N656" s="31">
        <f>SUM(N657)</f>
        <v>0</v>
      </c>
      <c r="O656" s="102">
        <f t="shared" si="83"/>
        <v>0</v>
      </c>
      <c r="P656" s="104">
        <f t="shared" si="86"/>
        <v>0</v>
      </c>
    </row>
    <row r="657" spans="1:16" ht="25.5" hidden="1" x14ac:dyDescent="0.2">
      <c r="A657" s="28">
        <v>3311401150487170</v>
      </c>
      <c r="B657" s="39" t="s">
        <v>490</v>
      </c>
      <c r="C657" s="30"/>
      <c r="D657" s="37"/>
      <c r="E657" s="37"/>
      <c r="F657" s="32">
        <f t="shared" si="80"/>
        <v>0</v>
      </c>
      <c r="G657" s="102">
        <f t="shared" si="79"/>
        <v>0</v>
      </c>
      <c r="H657" s="37"/>
      <c r="I657" s="34">
        <f t="shared" si="84"/>
        <v>0</v>
      </c>
      <c r="J657" s="37"/>
      <c r="K657" s="102">
        <f t="shared" si="81"/>
        <v>0</v>
      </c>
      <c r="L657" s="103">
        <f t="shared" si="85"/>
        <v>0</v>
      </c>
      <c r="M657" s="102">
        <f t="shared" si="82"/>
        <v>0</v>
      </c>
      <c r="N657" s="37"/>
      <c r="O657" s="102">
        <f t="shared" si="83"/>
        <v>0</v>
      </c>
      <c r="P657" s="104">
        <f t="shared" si="86"/>
        <v>0</v>
      </c>
    </row>
    <row r="658" spans="1:16" ht="38.25" hidden="1" x14ac:dyDescent="0.2">
      <c r="A658" s="28">
        <v>3311401150488</v>
      </c>
      <c r="B658" s="39" t="s">
        <v>491</v>
      </c>
      <c r="C658" s="30"/>
      <c r="D658" s="31">
        <f>SUM(D659)</f>
        <v>0</v>
      </c>
      <c r="E658" s="31">
        <f>SUM(E659)</f>
        <v>0</v>
      </c>
      <c r="F658" s="32">
        <f t="shared" si="80"/>
        <v>0</v>
      </c>
      <c r="G658" s="102">
        <f t="shared" si="79"/>
        <v>0</v>
      </c>
      <c r="H658" s="31">
        <f>SUM(H659)</f>
        <v>0</v>
      </c>
      <c r="I658" s="34">
        <f t="shared" si="84"/>
        <v>0</v>
      </c>
      <c r="J658" s="31">
        <f>SUM(J659)</f>
        <v>0</v>
      </c>
      <c r="K658" s="102">
        <f t="shared" si="81"/>
        <v>0</v>
      </c>
      <c r="L658" s="103">
        <f t="shared" si="85"/>
        <v>0</v>
      </c>
      <c r="M658" s="102">
        <f t="shared" si="82"/>
        <v>0</v>
      </c>
      <c r="N658" s="31">
        <f>SUM(N659)</f>
        <v>0</v>
      </c>
      <c r="O658" s="102">
        <f t="shared" si="83"/>
        <v>0</v>
      </c>
      <c r="P658" s="104">
        <f t="shared" si="86"/>
        <v>0</v>
      </c>
    </row>
    <row r="659" spans="1:16" ht="38.25" hidden="1" x14ac:dyDescent="0.2">
      <c r="A659" s="28">
        <v>3311401150488170</v>
      </c>
      <c r="B659" s="39" t="s">
        <v>491</v>
      </c>
      <c r="C659" s="30"/>
      <c r="D659" s="37"/>
      <c r="E659" s="37"/>
      <c r="F659" s="32">
        <f t="shared" si="80"/>
        <v>0</v>
      </c>
      <c r="G659" s="102">
        <f t="shared" si="79"/>
        <v>0</v>
      </c>
      <c r="H659" s="37"/>
      <c r="I659" s="34">
        <f t="shared" si="84"/>
        <v>0</v>
      </c>
      <c r="J659" s="37"/>
      <c r="K659" s="102">
        <f t="shared" si="81"/>
        <v>0</v>
      </c>
      <c r="L659" s="103">
        <f t="shared" si="85"/>
        <v>0</v>
      </c>
      <c r="M659" s="102">
        <f t="shared" si="82"/>
        <v>0</v>
      </c>
      <c r="N659" s="37"/>
      <c r="O659" s="102">
        <f t="shared" si="83"/>
        <v>0</v>
      </c>
      <c r="P659" s="104">
        <f t="shared" si="86"/>
        <v>0</v>
      </c>
    </row>
    <row r="660" spans="1:16" ht="25.5" hidden="1" x14ac:dyDescent="0.2">
      <c r="A660" s="65">
        <v>3311401150691</v>
      </c>
      <c r="B660" s="66" t="s">
        <v>492</v>
      </c>
      <c r="C660" s="30"/>
      <c r="D660" s="31">
        <f>SUM(D661)</f>
        <v>0</v>
      </c>
      <c r="E660" s="31">
        <f>SUM(E661)</f>
        <v>0</v>
      </c>
      <c r="F660" s="32">
        <f t="shared" si="80"/>
        <v>0</v>
      </c>
      <c r="G660" s="102">
        <f t="shared" si="79"/>
        <v>0</v>
      </c>
      <c r="H660" s="31">
        <f>SUM(H661)</f>
        <v>0</v>
      </c>
      <c r="I660" s="34">
        <f t="shared" si="84"/>
        <v>0</v>
      </c>
      <c r="J660" s="31">
        <f>SUM(J661)</f>
        <v>0</v>
      </c>
      <c r="K660" s="102">
        <f t="shared" si="81"/>
        <v>0</v>
      </c>
      <c r="L660" s="103">
        <f t="shared" si="85"/>
        <v>0</v>
      </c>
      <c r="M660" s="102">
        <f t="shared" si="82"/>
        <v>0</v>
      </c>
      <c r="N660" s="31">
        <f>SUM(N661)</f>
        <v>0</v>
      </c>
      <c r="O660" s="102">
        <f t="shared" si="83"/>
        <v>0</v>
      </c>
      <c r="P660" s="104">
        <f t="shared" si="86"/>
        <v>0</v>
      </c>
    </row>
    <row r="661" spans="1:16" ht="25.5" hidden="1" x14ac:dyDescent="0.2">
      <c r="A661" s="65">
        <v>3311401150691170</v>
      </c>
      <c r="B661" s="66" t="s">
        <v>493</v>
      </c>
      <c r="C661" s="30"/>
      <c r="D661" s="37"/>
      <c r="E661" s="37"/>
      <c r="F661" s="32">
        <f t="shared" si="80"/>
        <v>0</v>
      </c>
      <c r="G661" s="102">
        <f t="shared" si="79"/>
        <v>0</v>
      </c>
      <c r="H661" s="37"/>
      <c r="I661" s="34">
        <f t="shared" si="84"/>
        <v>0</v>
      </c>
      <c r="J661" s="37"/>
      <c r="K661" s="102">
        <f t="shared" si="81"/>
        <v>0</v>
      </c>
      <c r="L661" s="103">
        <f t="shared" si="85"/>
        <v>0</v>
      </c>
      <c r="M661" s="102">
        <f t="shared" si="82"/>
        <v>0</v>
      </c>
      <c r="N661" s="37"/>
      <c r="O661" s="102">
        <f t="shared" si="83"/>
        <v>0</v>
      </c>
      <c r="P661" s="104">
        <f t="shared" si="86"/>
        <v>0</v>
      </c>
    </row>
    <row r="662" spans="1:16" ht="25.5" hidden="1" x14ac:dyDescent="0.2">
      <c r="A662" s="28">
        <v>3311401150796</v>
      </c>
      <c r="B662" s="39" t="s">
        <v>494</v>
      </c>
      <c r="C662" s="30"/>
      <c r="D662" s="31">
        <f>SUM(D663)</f>
        <v>0</v>
      </c>
      <c r="E662" s="31">
        <f>SUM(E663)</f>
        <v>0</v>
      </c>
      <c r="F662" s="32">
        <f t="shared" si="80"/>
        <v>0</v>
      </c>
      <c r="G662" s="102">
        <f t="shared" ref="G662:G725" si="87">IF(OR(F662=0,F$7=0),0,F662/F$7)*100</f>
        <v>0</v>
      </c>
      <c r="H662" s="31">
        <f>SUM(H663)</f>
        <v>0</v>
      </c>
      <c r="I662" s="34">
        <f t="shared" si="84"/>
        <v>0</v>
      </c>
      <c r="J662" s="31">
        <f>SUM(J663)</f>
        <v>0</v>
      </c>
      <c r="K662" s="102">
        <f t="shared" si="81"/>
        <v>0</v>
      </c>
      <c r="L662" s="103">
        <f t="shared" si="85"/>
        <v>0</v>
      </c>
      <c r="M662" s="102">
        <f t="shared" si="82"/>
        <v>0</v>
      </c>
      <c r="N662" s="31">
        <f>SUM(N663)</f>
        <v>0</v>
      </c>
      <c r="O662" s="102">
        <f t="shared" si="83"/>
        <v>0</v>
      </c>
      <c r="P662" s="104">
        <f t="shared" si="86"/>
        <v>0</v>
      </c>
    </row>
    <row r="663" spans="1:16" ht="25.5" hidden="1" x14ac:dyDescent="0.2">
      <c r="A663" s="28">
        <v>3311401150796170</v>
      </c>
      <c r="B663" s="39" t="s">
        <v>494</v>
      </c>
      <c r="C663" s="30"/>
      <c r="D663" s="37"/>
      <c r="E663" s="37"/>
      <c r="F663" s="32">
        <f t="shared" si="80"/>
        <v>0</v>
      </c>
      <c r="G663" s="102">
        <f t="shared" si="87"/>
        <v>0</v>
      </c>
      <c r="H663" s="37"/>
      <c r="I663" s="34">
        <f t="shared" si="84"/>
        <v>0</v>
      </c>
      <c r="J663" s="37"/>
      <c r="K663" s="102">
        <f t="shared" si="81"/>
        <v>0</v>
      </c>
      <c r="L663" s="103">
        <f t="shared" si="85"/>
        <v>0</v>
      </c>
      <c r="M663" s="102">
        <f t="shared" si="82"/>
        <v>0</v>
      </c>
      <c r="N663" s="37"/>
      <c r="O663" s="102">
        <f t="shared" si="83"/>
        <v>0</v>
      </c>
      <c r="P663" s="104">
        <f t="shared" si="86"/>
        <v>0</v>
      </c>
    </row>
    <row r="664" spans="1:16" ht="38.25" hidden="1" x14ac:dyDescent="0.2">
      <c r="A664" s="28">
        <v>3311401150802</v>
      </c>
      <c r="B664" s="39" t="s">
        <v>495</v>
      </c>
      <c r="C664" s="30"/>
      <c r="D664" s="31">
        <f>SUM(D665:D666)</f>
        <v>0</v>
      </c>
      <c r="E664" s="31">
        <f>SUM(E665:E666)</f>
        <v>0</v>
      </c>
      <c r="F664" s="32">
        <f t="shared" si="80"/>
        <v>0</v>
      </c>
      <c r="G664" s="102">
        <f t="shared" si="87"/>
        <v>0</v>
      </c>
      <c r="H664" s="31">
        <f>SUM(H665:H666)</f>
        <v>0</v>
      </c>
      <c r="I664" s="34">
        <f t="shared" si="84"/>
        <v>0</v>
      </c>
      <c r="J664" s="31">
        <f>SUM(J665:J666)</f>
        <v>0</v>
      </c>
      <c r="K664" s="102">
        <f t="shared" si="81"/>
        <v>0</v>
      </c>
      <c r="L664" s="103">
        <f t="shared" si="85"/>
        <v>0</v>
      </c>
      <c r="M664" s="102">
        <f t="shared" si="82"/>
        <v>0</v>
      </c>
      <c r="N664" s="31">
        <f>SUM(N665:N666)</f>
        <v>0</v>
      </c>
      <c r="O664" s="102">
        <f t="shared" si="83"/>
        <v>0</v>
      </c>
      <c r="P664" s="104">
        <f t="shared" si="86"/>
        <v>0</v>
      </c>
    </row>
    <row r="665" spans="1:16" ht="38.25" hidden="1" x14ac:dyDescent="0.2">
      <c r="A665" s="28">
        <v>3311401150802170</v>
      </c>
      <c r="B665" s="39" t="s">
        <v>495</v>
      </c>
      <c r="C665" s="30"/>
      <c r="D665" s="37"/>
      <c r="E665" s="37"/>
      <c r="F665" s="32">
        <f t="shared" si="80"/>
        <v>0</v>
      </c>
      <c r="G665" s="102">
        <f t="shared" si="87"/>
        <v>0</v>
      </c>
      <c r="H665" s="37"/>
      <c r="I665" s="34">
        <f t="shared" si="84"/>
        <v>0</v>
      </c>
      <c r="J665" s="37"/>
      <c r="K665" s="102">
        <f t="shared" si="81"/>
        <v>0</v>
      </c>
      <c r="L665" s="103">
        <f t="shared" si="85"/>
        <v>0</v>
      </c>
      <c r="M665" s="102">
        <f t="shared" si="82"/>
        <v>0</v>
      </c>
      <c r="N665" s="37"/>
      <c r="O665" s="102">
        <f t="shared" si="83"/>
        <v>0</v>
      </c>
      <c r="P665" s="104">
        <f t="shared" si="86"/>
        <v>0</v>
      </c>
    </row>
    <row r="666" spans="1:16" ht="38.25" hidden="1" x14ac:dyDescent="0.2">
      <c r="A666" s="28">
        <v>3311401150802170</v>
      </c>
      <c r="B666" s="39" t="s">
        <v>495</v>
      </c>
      <c r="C666" s="30"/>
      <c r="D666" s="37"/>
      <c r="E666" s="37"/>
      <c r="F666" s="32">
        <f t="shared" si="80"/>
        <v>0</v>
      </c>
      <c r="G666" s="102">
        <f t="shared" si="87"/>
        <v>0</v>
      </c>
      <c r="H666" s="37"/>
      <c r="I666" s="34">
        <f t="shared" si="84"/>
        <v>0</v>
      </c>
      <c r="J666" s="37"/>
      <c r="K666" s="102">
        <f t="shared" si="81"/>
        <v>0</v>
      </c>
      <c r="L666" s="103">
        <f t="shared" si="85"/>
        <v>0</v>
      </c>
      <c r="M666" s="102">
        <f t="shared" si="82"/>
        <v>0</v>
      </c>
      <c r="N666" s="37"/>
      <c r="O666" s="102">
        <f t="shared" si="83"/>
        <v>0</v>
      </c>
      <c r="P666" s="104">
        <f t="shared" si="86"/>
        <v>0</v>
      </c>
    </row>
    <row r="667" spans="1:16" ht="25.5" hidden="1" x14ac:dyDescent="0.2">
      <c r="A667" s="28">
        <v>3311401150808</v>
      </c>
      <c r="B667" s="39" t="s">
        <v>496</v>
      </c>
      <c r="C667" s="30"/>
      <c r="D667" s="31">
        <f>SUM(D668)</f>
        <v>0</v>
      </c>
      <c r="E667" s="31">
        <f>SUM(E668)</f>
        <v>0</v>
      </c>
      <c r="F667" s="32">
        <f t="shared" si="80"/>
        <v>0</v>
      </c>
      <c r="G667" s="102">
        <f t="shared" si="87"/>
        <v>0</v>
      </c>
      <c r="H667" s="31">
        <f>SUM(H668)</f>
        <v>0</v>
      </c>
      <c r="I667" s="34">
        <f t="shared" si="84"/>
        <v>0</v>
      </c>
      <c r="J667" s="31">
        <f>SUM(J668)</f>
        <v>0</v>
      </c>
      <c r="K667" s="102">
        <f t="shared" si="81"/>
        <v>0</v>
      </c>
      <c r="L667" s="103">
        <f t="shared" si="85"/>
        <v>0</v>
      </c>
      <c r="M667" s="102">
        <f t="shared" si="82"/>
        <v>0</v>
      </c>
      <c r="N667" s="31">
        <f>SUM(N668)</f>
        <v>0</v>
      </c>
      <c r="O667" s="102">
        <f t="shared" si="83"/>
        <v>0</v>
      </c>
      <c r="P667" s="104">
        <f t="shared" si="86"/>
        <v>0</v>
      </c>
    </row>
    <row r="668" spans="1:16" ht="25.5" hidden="1" x14ac:dyDescent="0.2">
      <c r="A668" s="28">
        <v>3311401150808170</v>
      </c>
      <c r="B668" s="39" t="s">
        <v>496</v>
      </c>
      <c r="C668" s="30"/>
      <c r="D668" s="37"/>
      <c r="E668" s="37"/>
      <c r="F668" s="32">
        <f t="shared" si="80"/>
        <v>0</v>
      </c>
      <c r="G668" s="102">
        <f t="shared" si="87"/>
        <v>0</v>
      </c>
      <c r="H668" s="37"/>
      <c r="I668" s="34">
        <f t="shared" si="84"/>
        <v>0</v>
      </c>
      <c r="J668" s="37"/>
      <c r="K668" s="102">
        <f t="shared" si="81"/>
        <v>0</v>
      </c>
      <c r="L668" s="103">
        <f t="shared" si="85"/>
        <v>0</v>
      </c>
      <c r="M668" s="102">
        <f t="shared" si="82"/>
        <v>0</v>
      </c>
      <c r="N668" s="37"/>
      <c r="O668" s="102">
        <f t="shared" si="83"/>
        <v>0</v>
      </c>
      <c r="P668" s="104">
        <f t="shared" si="86"/>
        <v>0</v>
      </c>
    </row>
    <row r="669" spans="1:16" ht="25.5" hidden="1" x14ac:dyDescent="0.2">
      <c r="A669" s="65">
        <v>3311401157328</v>
      </c>
      <c r="B669" s="66" t="s">
        <v>497</v>
      </c>
      <c r="C669" s="30"/>
      <c r="D669" s="31">
        <f>SUM(D670)</f>
        <v>0</v>
      </c>
      <c r="E669" s="31">
        <f>SUM(E670)</f>
        <v>0</v>
      </c>
      <c r="F669" s="32">
        <f t="shared" si="80"/>
        <v>0</v>
      </c>
      <c r="G669" s="102">
        <f t="shared" si="87"/>
        <v>0</v>
      </c>
      <c r="H669" s="31">
        <f>SUM(H670)</f>
        <v>0</v>
      </c>
      <c r="I669" s="34">
        <f t="shared" si="84"/>
        <v>0</v>
      </c>
      <c r="J669" s="31">
        <f>SUM(J670)</f>
        <v>0</v>
      </c>
      <c r="K669" s="102">
        <f t="shared" si="81"/>
        <v>0</v>
      </c>
      <c r="L669" s="103">
        <f t="shared" si="85"/>
        <v>0</v>
      </c>
      <c r="M669" s="102">
        <f t="shared" si="82"/>
        <v>0</v>
      </c>
      <c r="N669" s="31">
        <f>SUM(N670)</f>
        <v>0</v>
      </c>
      <c r="O669" s="102">
        <f t="shared" si="83"/>
        <v>0</v>
      </c>
      <c r="P669" s="104">
        <f t="shared" si="86"/>
        <v>0</v>
      </c>
    </row>
    <row r="670" spans="1:16" ht="25.5" hidden="1" x14ac:dyDescent="0.2">
      <c r="A670" s="65">
        <v>3311401157328170</v>
      </c>
      <c r="B670" s="66" t="s">
        <v>498</v>
      </c>
      <c r="C670" s="30"/>
      <c r="D670" s="37"/>
      <c r="E670" s="37"/>
      <c r="F670" s="32">
        <f t="shared" si="80"/>
        <v>0</v>
      </c>
      <c r="G670" s="102">
        <f t="shared" si="87"/>
        <v>0</v>
      </c>
      <c r="H670" s="37"/>
      <c r="I670" s="34">
        <f t="shared" si="84"/>
        <v>0</v>
      </c>
      <c r="J670" s="37"/>
      <c r="K670" s="102">
        <f t="shared" si="81"/>
        <v>0</v>
      </c>
      <c r="L670" s="103">
        <f t="shared" si="85"/>
        <v>0</v>
      </c>
      <c r="M670" s="102">
        <f t="shared" si="82"/>
        <v>0</v>
      </c>
      <c r="N670" s="37"/>
      <c r="O670" s="102">
        <f t="shared" si="83"/>
        <v>0</v>
      </c>
      <c r="P670" s="104">
        <f t="shared" si="86"/>
        <v>0</v>
      </c>
    </row>
    <row r="671" spans="1:16" x14ac:dyDescent="0.2">
      <c r="A671" s="65">
        <v>331140116</v>
      </c>
      <c r="B671" s="39" t="s">
        <v>499</v>
      </c>
      <c r="C671" s="30"/>
      <c r="D671" s="31">
        <f>SUM(D672+D674+D676+D678+D680+D682)</f>
        <v>19547481002</v>
      </c>
      <c r="E671" s="31">
        <f>SUM(E672+E674+E676+E678+E680+E682)</f>
        <v>0</v>
      </c>
      <c r="F671" s="32">
        <f t="shared" si="80"/>
        <v>19547481002</v>
      </c>
      <c r="G671" s="102">
        <f t="shared" si="87"/>
        <v>0.73691311929454062</v>
      </c>
      <c r="H671" s="31">
        <f>SUM(H672+H674+H676+H678+H680+H682)</f>
        <v>0</v>
      </c>
      <c r="I671" s="34">
        <f t="shared" si="84"/>
        <v>19547481002</v>
      </c>
      <c r="J671" s="31">
        <f>SUM(J672+J674+J676+J678+J680+J682)</f>
        <v>7137508486</v>
      </c>
      <c r="K671" s="102">
        <f t="shared" si="81"/>
        <v>36.513699567068137</v>
      </c>
      <c r="L671" s="103">
        <f t="shared" si="85"/>
        <v>12409642923</v>
      </c>
      <c r="M671" s="102">
        <f t="shared" si="82"/>
        <v>63.484614317979428</v>
      </c>
      <c r="N671" s="31">
        <f>SUM(N672+N674+N676+N678+N680+N682)</f>
        <v>19547151409</v>
      </c>
      <c r="O671" s="102">
        <f t="shared" si="83"/>
        <v>99.998313885047565</v>
      </c>
      <c r="P671" s="104">
        <f t="shared" si="86"/>
        <v>329593</v>
      </c>
    </row>
    <row r="672" spans="1:16" hidden="1" x14ac:dyDescent="0.2">
      <c r="A672" s="65">
        <v>3311401160045</v>
      </c>
      <c r="B672" s="29" t="s">
        <v>499</v>
      </c>
      <c r="C672" s="30"/>
      <c r="D672" s="31">
        <f>SUM(D673)</f>
        <v>0</v>
      </c>
      <c r="E672" s="31">
        <f>SUM(E673)</f>
        <v>0</v>
      </c>
      <c r="F672" s="32">
        <f t="shared" si="80"/>
        <v>0</v>
      </c>
      <c r="G672" s="102">
        <f t="shared" si="87"/>
        <v>0</v>
      </c>
      <c r="H672" s="31">
        <f>SUM(H673)</f>
        <v>0</v>
      </c>
      <c r="I672" s="34">
        <f t="shared" si="84"/>
        <v>0</v>
      </c>
      <c r="J672" s="31">
        <f>SUM(J673)</f>
        <v>0</v>
      </c>
      <c r="K672" s="102">
        <f t="shared" si="81"/>
        <v>0</v>
      </c>
      <c r="L672" s="103">
        <f t="shared" si="85"/>
        <v>0</v>
      </c>
      <c r="M672" s="102">
        <f t="shared" si="82"/>
        <v>0</v>
      </c>
      <c r="N672" s="31">
        <f>SUM(N673)</f>
        <v>0</v>
      </c>
      <c r="O672" s="102">
        <f t="shared" si="83"/>
        <v>0</v>
      </c>
      <c r="P672" s="104">
        <f t="shared" si="86"/>
        <v>0</v>
      </c>
    </row>
    <row r="673" spans="1:16" hidden="1" x14ac:dyDescent="0.2">
      <c r="A673" s="65">
        <v>3311401160045</v>
      </c>
      <c r="B673" s="29" t="s">
        <v>500</v>
      </c>
      <c r="C673" s="30"/>
      <c r="D673" s="31"/>
      <c r="E673" s="31"/>
      <c r="F673" s="32">
        <f t="shared" si="80"/>
        <v>0</v>
      </c>
      <c r="G673" s="102">
        <f t="shared" si="87"/>
        <v>0</v>
      </c>
      <c r="H673" s="31"/>
      <c r="I673" s="34">
        <f t="shared" si="84"/>
        <v>0</v>
      </c>
      <c r="J673" s="31"/>
      <c r="K673" s="102">
        <f t="shared" si="81"/>
        <v>0</v>
      </c>
      <c r="L673" s="103">
        <f t="shared" si="85"/>
        <v>0</v>
      </c>
      <c r="M673" s="102">
        <f t="shared" si="82"/>
        <v>0</v>
      </c>
      <c r="N673" s="31"/>
      <c r="O673" s="102">
        <f t="shared" si="83"/>
        <v>0</v>
      </c>
      <c r="P673" s="104">
        <f t="shared" si="86"/>
        <v>0</v>
      </c>
    </row>
    <row r="674" spans="1:16" ht="25.5" x14ac:dyDescent="0.2">
      <c r="A674" s="65">
        <v>3311401160070</v>
      </c>
      <c r="B674" s="29" t="s">
        <v>501</v>
      </c>
      <c r="C674" s="30"/>
      <c r="D674" s="31">
        <f>SUM(D675)</f>
        <v>19547481002</v>
      </c>
      <c r="E674" s="31">
        <f>SUM(E675)</f>
        <v>0</v>
      </c>
      <c r="F674" s="32">
        <f t="shared" si="80"/>
        <v>19547481002</v>
      </c>
      <c r="G674" s="102">
        <f t="shared" ref="G674" si="88">IF(OR(F674=0,F$7=0),0,F674/F$7)*100</f>
        <v>0.73691311929454062</v>
      </c>
      <c r="H674" s="31">
        <f>SUM(H675)</f>
        <v>0</v>
      </c>
      <c r="I674" s="34">
        <f t="shared" ref="I674" si="89">SUM(F674-H674)</f>
        <v>19547481002</v>
      </c>
      <c r="J674" s="31">
        <f>SUM(J675)</f>
        <v>7137508486</v>
      </c>
      <c r="K674" s="102">
        <f t="shared" ref="K674" si="90">IF(OR(J674=0,F674=0),0,J674/F674)*100</f>
        <v>36.513699567068137</v>
      </c>
      <c r="L674" s="103">
        <f t="shared" ref="L674" si="91">SUM(N674-J674)</f>
        <v>12409642923</v>
      </c>
      <c r="M674" s="102">
        <f t="shared" ref="M674" si="92">IF(OR(L674=0,F674=0),0,L674/F674)*100</f>
        <v>63.484614317979428</v>
      </c>
      <c r="N674" s="31">
        <f>SUM(N675)</f>
        <v>19547151409</v>
      </c>
      <c r="O674" s="102">
        <f t="shared" ref="O674" si="93">IF(OR(N674=0,F674=0),0,N674/F674)*100</f>
        <v>99.998313885047565</v>
      </c>
      <c r="P674" s="104">
        <f t="shared" ref="P674" si="94">SUM(F674-N674)</f>
        <v>329593</v>
      </c>
    </row>
    <row r="675" spans="1:16" x14ac:dyDescent="0.2">
      <c r="A675" s="65">
        <v>3311401160070170</v>
      </c>
      <c r="B675" s="29" t="s">
        <v>502</v>
      </c>
      <c r="C675" s="30"/>
      <c r="D675" s="105">
        <v>19547481002</v>
      </c>
      <c r="E675" s="105"/>
      <c r="F675" s="32">
        <f t="shared" si="80"/>
        <v>19547481002</v>
      </c>
      <c r="G675" s="102">
        <f t="shared" si="87"/>
        <v>0.73691311929454062</v>
      </c>
      <c r="H675" s="105"/>
      <c r="I675" s="34">
        <f t="shared" si="84"/>
        <v>19547481002</v>
      </c>
      <c r="J675" s="105">
        <v>7137508486</v>
      </c>
      <c r="K675" s="102">
        <f t="shared" si="81"/>
        <v>36.513699567068137</v>
      </c>
      <c r="L675" s="103">
        <f t="shared" si="85"/>
        <v>12409642923</v>
      </c>
      <c r="M675" s="102">
        <f t="shared" si="82"/>
        <v>63.484614317979428</v>
      </c>
      <c r="N675" s="105">
        <v>19547151409</v>
      </c>
      <c r="O675" s="102">
        <f t="shared" si="83"/>
        <v>99.998313885047565</v>
      </c>
      <c r="P675" s="104">
        <f t="shared" si="86"/>
        <v>329593</v>
      </c>
    </row>
    <row r="676" spans="1:16" ht="25.5" hidden="1" x14ac:dyDescent="0.2">
      <c r="A676" s="65">
        <v>3311401160440</v>
      </c>
      <c r="B676" s="39" t="s">
        <v>503</v>
      </c>
      <c r="C676" s="30"/>
      <c r="D676" s="31">
        <f>SUM(D677)</f>
        <v>0</v>
      </c>
      <c r="E676" s="31">
        <f>SUM(E677)</f>
        <v>0</v>
      </c>
      <c r="F676" s="32">
        <f t="shared" si="80"/>
        <v>0</v>
      </c>
      <c r="G676" s="102">
        <f t="shared" si="87"/>
        <v>0</v>
      </c>
      <c r="H676" s="31">
        <f>SUM(H677)</f>
        <v>0</v>
      </c>
      <c r="I676" s="34">
        <f t="shared" si="84"/>
        <v>0</v>
      </c>
      <c r="J676" s="31">
        <f>SUM(J677)</f>
        <v>0</v>
      </c>
      <c r="K676" s="102">
        <f t="shared" si="81"/>
        <v>0</v>
      </c>
      <c r="L676" s="103">
        <f t="shared" si="85"/>
        <v>0</v>
      </c>
      <c r="M676" s="102">
        <f t="shared" si="82"/>
        <v>0</v>
      </c>
      <c r="N676" s="31">
        <f>SUM(N677)</f>
        <v>0</v>
      </c>
      <c r="O676" s="102">
        <f t="shared" si="83"/>
        <v>0</v>
      </c>
      <c r="P676" s="104">
        <f t="shared" si="86"/>
        <v>0</v>
      </c>
    </row>
    <row r="677" spans="1:16" ht="25.5" hidden="1" x14ac:dyDescent="0.2">
      <c r="A677" s="65">
        <v>3311401160440170</v>
      </c>
      <c r="B677" s="39" t="s">
        <v>503</v>
      </c>
      <c r="C677" s="30"/>
      <c r="D677" s="37"/>
      <c r="E677" s="37"/>
      <c r="F677" s="32">
        <f t="shared" si="80"/>
        <v>0</v>
      </c>
      <c r="G677" s="102">
        <f t="shared" si="87"/>
        <v>0</v>
      </c>
      <c r="H677" s="37"/>
      <c r="I677" s="34">
        <f t="shared" si="84"/>
        <v>0</v>
      </c>
      <c r="J677" s="37"/>
      <c r="K677" s="102">
        <f t="shared" si="81"/>
        <v>0</v>
      </c>
      <c r="L677" s="103">
        <f t="shared" si="85"/>
        <v>0</v>
      </c>
      <c r="M677" s="102">
        <f t="shared" si="82"/>
        <v>0</v>
      </c>
      <c r="N677" s="37"/>
      <c r="O677" s="102">
        <f t="shared" si="83"/>
        <v>0</v>
      </c>
      <c r="P677" s="104">
        <f t="shared" si="86"/>
        <v>0</v>
      </c>
    </row>
    <row r="678" spans="1:16" hidden="1" x14ac:dyDescent="0.2">
      <c r="A678" s="65">
        <v>3311401160787</v>
      </c>
      <c r="B678" s="39" t="s">
        <v>504</v>
      </c>
      <c r="C678" s="30"/>
      <c r="D678" s="31">
        <f>SUM(D679)</f>
        <v>0</v>
      </c>
      <c r="E678" s="31">
        <f>SUM(E679)</f>
        <v>0</v>
      </c>
      <c r="F678" s="32">
        <f t="shared" si="80"/>
        <v>0</v>
      </c>
      <c r="G678" s="102">
        <f t="shared" si="87"/>
        <v>0</v>
      </c>
      <c r="H678" s="31">
        <f>SUM(H679)</f>
        <v>0</v>
      </c>
      <c r="I678" s="34">
        <f t="shared" si="84"/>
        <v>0</v>
      </c>
      <c r="J678" s="31">
        <f>SUM(J679)</f>
        <v>0</v>
      </c>
      <c r="K678" s="102">
        <f t="shared" si="81"/>
        <v>0</v>
      </c>
      <c r="L678" s="103">
        <f t="shared" si="85"/>
        <v>0</v>
      </c>
      <c r="M678" s="102">
        <f t="shared" si="82"/>
        <v>0</v>
      </c>
      <c r="N678" s="31">
        <f>SUM(N679)</f>
        <v>0</v>
      </c>
      <c r="O678" s="102">
        <f t="shared" si="83"/>
        <v>0</v>
      </c>
      <c r="P678" s="104">
        <f t="shared" si="86"/>
        <v>0</v>
      </c>
    </row>
    <row r="679" spans="1:16" hidden="1" x14ac:dyDescent="0.2">
      <c r="A679" s="65">
        <v>3311401160787170</v>
      </c>
      <c r="B679" s="39" t="s">
        <v>504</v>
      </c>
      <c r="C679" s="30"/>
      <c r="D679" s="37"/>
      <c r="E679" s="37"/>
      <c r="F679" s="32">
        <f t="shared" si="80"/>
        <v>0</v>
      </c>
      <c r="G679" s="102">
        <f t="shared" si="87"/>
        <v>0</v>
      </c>
      <c r="H679" s="37"/>
      <c r="I679" s="34">
        <f t="shared" si="84"/>
        <v>0</v>
      </c>
      <c r="J679" s="37"/>
      <c r="K679" s="102">
        <f t="shared" si="81"/>
        <v>0</v>
      </c>
      <c r="L679" s="103">
        <f t="shared" si="85"/>
        <v>0</v>
      </c>
      <c r="M679" s="102">
        <f t="shared" si="82"/>
        <v>0</v>
      </c>
      <c r="N679" s="37"/>
      <c r="O679" s="102">
        <f t="shared" si="83"/>
        <v>0</v>
      </c>
      <c r="P679" s="104">
        <f t="shared" si="86"/>
        <v>0</v>
      </c>
    </row>
    <row r="680" spans="1:16" hidden="1" x14ac:dyDescent="0.2">
      <c r="A680" s="28">
        <v>3311401160804</v>
      </c>
      <c r="B680" s="39" t="s">
        <v>505</v>
      </c>
      <c r="C680" s="30"/>
      <c r="D680" s="31">
        <f>SUM(D681)</f>
        <v>0</v>
      </c>
      <c r="E680" s="31">
        <f>SUM(E681)</f>
        <v>0</v>
      </c>
      <c r="F680" s="32">
        <f t="shared" si="80"/>
        <v>0</v>
      </c>
      <c r="G680" s="102">
        <f t="shared" si="87"/>
        <v>0</v>
      </c>
      <c r="H680" s="31">
        <f>SUM(H681)</f>
        <v>0</v>
      </c>
      <c r="I680" s="34">
        <f t="shared" si="84"/>
        <v>0</v>
      </c>
      <c r="J680" s="31">
        <f>SUM(J681)</f>
        <v>0</v>
      </c>
      <c r="K680" s="102">
        <f t="shared" si="81"/>
        <v>0</v>
      </c>
      <c r="L680" s="103">
        <f t="shared" si="85"/>
        <v>0</v>
      </c>
      <c r="M680" s="102">
        <f t="shared" si="82"/>
        <v>0</v>
      </c>
      <c r="N680" s="31">
        <f>SUM(N681)</f>
        <v>0</v>
      </c>
      <c r="O680" s="102">
        <f t="shared" si="83"/>
        <v>0</v>
      </c>
      <c r="P680" s="104">
        <f t="shared" si="86"/>
        <v>0</v>
      </c>
    </row>
    <row r="681" spans="1:16" hidden="1" x14ac:dyDescent="0.2">
      <c r="A681" s="28">
        <v>3311401160804170</v>
      </c>
      <c r="B681" s="39" t="s">
        <v>505</v>
      </c>
      <c r="C681" s="30"/>
      <c r="D681" s="37"/>
      <c r="E681" s="37"/>
      <c r="F681" s="32">
        <f t="shared" si="80"/>
        <v>0</v>
      </c>
      <c r="G681" s="102">
        <f t="shared" si="87"/>
        <v>0</v>
      </c>
      <c r="H681" s="37"/>
      <c r="I681" s="34">
        <f t="shared" si="84"/>
        <v>0</v>
      </c>
      <c r="J681" s="37"/>
      <c r="K681" s="102">
        <f t="shared" si="81"/>
        <v>0</v>
      </c>
      <c r="L681" s="103">
        <f t="shared" si="85"/>
        <v>0</v>
      </c>
      <c r="M681" s="102">
        <f t="shared" si="82"/>
        <v>0</v>
      </c>
      <c r="N681" s="37"/>
      <c r="O681" s="102">
        <f t="shared" si="83"/>
        <v>0</v>
      </c>
      <c r="P681" s="104">
        <f t="shared" si="86"/>
        <v>0</v>
      </c>
    </row>
    <row r="682" spans="1:16" ht="25.5" hidden="1" x14ac:dyDescent="0.2">
      <c r="A682" s="28">
        <v>3311401160805</v>
      </c>
      <c r="B682" s="39" t="s">
        <v>506</v>
      </c>
      <c r="C682" s="30"/>
      <c r="D682" s="31">
        <f>SUM(D683)</f>
        <v>0</v>
      </c>
      <c r="E682" s="31">
        <f>SUM(E683)</f>
        <v>0</v>
      </c>
      <c r="F682" s="32">
        <f t="shared" si="80"/>
        <v>0</v>
      </c>
      <c r="G682" s="102">
        <f t="shared" si="87"/>
        <v>0</v>
      </c>
      <c r="H682" s="31">
        <f>SUM(H683)</f>
        <v>0</v>
      </c>
      <c r="I682" s="34">
        <f t="shared" si="84"/>
        <v>0</v>
      </c>
      <c r="J682" s="31">
        <f>SUM(J683)</f>
        <v>0</v>
      </c>
      <c r="K682" s="102">
        <f t="shared" si="81"/>
        <v>0</v>
      </c>
      <c r="L682" s="103">
        <f t="shared" si="85"/>
        <v>0</v>
      </c>
      <c r="M682" s="102">
        <f t="shared" si="82"/>
        <v>0</v>
      </c>
      <c r="N682" s="31">
        <f>SUM(N683)</f>
        <v>0</v>
      </c>
      <c r="O682" s="102">
        <f t="shared" si="83"/>
        <v>0</v>
      </c>
      <c r="P682" s="104">
        <f t="shared" si="86"/>
        <v>0</v>
      </c>
    </row>
    <row r="683" spans="1:16" ht="25.5" hidden="1" x14ac:dyDescent="0.2">
      <c r="A683" s="28">
        <v>3311401160805170</v>
      </c>
      <c r="B683" s="39" t="s">
        <v>506</v>
      </c>
      <c r="C683" s="30"/>
      <c r="D683" s="37"/>
      <c r="E683" s="37"/>
      <c r="F683" s="32">
        <f t="shared" si="80"/>
        <v>0</v>
      </c>
      <c r="G683" s="102">
        <f t="shared" si="87"/>
        <v>0</v>
      </c>
      <c r="H683" s="37"/>
      <c r="I683" s="34">
        <f t="shared" si="84"/>
        <v>0</v>
      </c>
      <c r="J683" s="37"/>
      <c r="K683" s="102">
        <f t="shared" si="81"/>
        <v>0</v>
      </c>
      <c r="L683" s="103">
        <f t="shared" si="85"/>
        <v>0</v>
      </c>
      <c r="M683" s="102">
        <f t="shared" si="82"/>
        <v>0</v>
      </c>
      <c r="N683" s="37"/>
      <c r="O683" s="102">
        <f t="shared" si="83"/>
        <v>0</v>
      </c>
      <c r="P683" s="104">
        <f t="shared" si="86"/>
        <v>0</v>
      </c>
    </row>
    <row r="684" spans="1:16" ht="25.5" x14ac:dyDescent="0.2">
      <c r="A684" s="63">
        <v>3311402</v>
      </c>
      <c r="B684" s="64" t="s">
        <v>507</v>
      </c>
      <c r="C684" s="21"/>
      <c r="D684" s="22">
        <f>SUM(D685+D710+D722+D789+D826+D838+D847)</f>
        <v>305513416378</v>
      </c>
      <c r="E684" s="22">
        <f>SUM(E685+E710+E722+E789+E826+E838+E847)</f>
        <v>42441164412</v>
      </c>
      <c r="F684" s="32">
        <f t="shared" si="80"/>
        <v>347954580790</v>
      </c>
      <c r="G684" s="99">
        <f t="shared" si="87"/>
        <v>13.117408605054958</v>
      </c>
      <c r="H684" s="22">
        <f>SUM(H685+H710+H722+H789+H826+H838+H847)</f>
        <v>115406400000</v>
      </c>
      <c r="I684" s="34">
        <f t="shared" si="84"/>
        <v>232548180790</v>
      </c>
      <c r="J684" s="22">
        <f>SUM(J685+J710+J722+J789+J826+J838+J847)</f>
        <v>205105535270</v>
      </c>
      <c r="K684" s="102">
        <f t="shared" si="81"/>
        <v>58.946065548074145</v>
      </c>
      <c r="L684" s="103">
        <f t="shared" si="85"/>
        <v>23490730016</v>
      </c>
      <c r="M684" s="102">
        <f t="shared" si="82"/>
        <v>6.7510908931465661</v>
      </c>
      <c r="N684" s="22">
        <f>SUM(N685+N710+N722+N789+N826+N838+N847)</f>
        <v>228596265286</v>
      </c>
      <c r="O684" s="102">
        <f t="shared" si="83"/>
        <v>65.697156441220699</v>
      </c>
      <c r="P684" s="104">
        <f t="shared" si="86"/>
        <v>119358315504</v>
      </c>
    </row>
    <row r="685" spans="1:16" ht="38.25" x14ac:dyDescent="0.2">
      <c r="A685" s="28">
        <v>331140217</v>
      </c>
      <c r="B685" s="39" t="s">
        <v>508</v>
      </c>
      <c r="C685" s="30"/>
      <c r="D685" s="31">
        <f>SUM(D686+D688+D690+D692+D694+D696+D699+D704+D706+D708)</f>
        <v>281001238427</v>
      </c>
      <c r="E685" s="31">
        <f>SUM(E686+E688+E690+E692+E694+E696+E699+E704+E706+E708)</f>
        <v>35459431831</v>
      </c>
      <c r="F685" s="32">
        <f t="shared" si="80"/>
        <v>316460670258</v>
      </c>
      <c r="G685" s="102">
        <f t="shared" si="87"/>
        <v>11.930131541245832</v>
      </c>
      <c r="H685" s="31">
        <f>SUM(H686+H688+H690+H692+H694+H696+H699+H704+H706+H708)</f>
        <v>115406400000</v>
      </c>
      <c r="I685" s="34">
        <f t="shared" si="84"/>
        <v>201054270258</v>
      </c>
      <c r="J685" s="31">
        <f>SUM(J686+J688+J690+J692+J694+J696+J699+J704+J706+J708)</f>
        <v>187680455329</v>
      </c>
      <c r="K685" s="102">
        <f t="shared" si="81"/>
        <v>59.306091709908301</v>
      </c>
      <c r="L685" s="103">
        <f t="shared" si="85"/>
        <v>9946755438</v>
      </c>
      <c r="M685" s="102">
        <f t="shared" si="82"/>
        <v>3.1431253147162761</v>
      </c>
      <c r="N685" s="31">
        <f>SUM(N686+N688+N690+N692+N694+N696+N699+N704+N706+N708)</f>
        <v>197627210767</v>
      </c>
      <c r="O685" s="102">
        <f t="shared" si="83"/>
        <v>62.449217024624581</v>
      </c>
      <c r="P685" s="104">
        <f t="shared" si="86"/>
        <v>118833459491</v>
      </c>
    </row>
    <row r="686" spans="1:16" x14ac:dyDescent="0.2">
      <c r="A686" s="28">
        <v>3311402170054</v>
      </c>
      <c r="B686" s="29" t="s">
        <v>509</v>
      </c>
      <c r="C686" s="30"/>
      <c r="D686" s="31">
        <f>SUM(D687)</f>
        <v>281001238427</v>
      </c>
      <c r="E686" s="31">
        <f>SUM(E687)</f>
        <v>22334512140</v>
      </c>
      <c r="F686" s="32">
        <f t="shared" si="80"/>
        <v>303335750567</v>
      </c>
      <c r="G686" s="102">
        <f t="shared" si="87"/>
        <v>11.435340140297772</v>
      </c>
      <c r="H686" s="31">
        <f>SUM(H687)</f>
        <v>115406400000</v>
      </c>
      <c r="I686" s="34">
        <f t="shared" si="84"/>
        <v>187929350567</v>
      </c>
      <c r="J686" s="31">
        <f>SUM(J687)</f>
        <v>185348953125</v>
      </c>
      <c r="K686" s="102">
        <f t="shared" si="81"/>
        <v>61.103563552447348</v>
      </c>
      <c r="L686" s="103">
        <f t="shared" si="85"/>
        <v>2444961590</v>
      </c>
      <c r="M686" s="102">
        <f t="shared" si="82"/>
        <v>0.80602487027323311</v>
      </c>
      <c r="N686" s="31">
        <f>SUM(N687)</f>
        <v>187793914715</v>
      </c>
      <c r="O686" s="102">
        <f t="shared" si="83"/>
        <v>61.909588422720574</v>
      </c>
      <c r="P686" s="104">
        <f t="shared" si="86"/>
        <v>115541835852</v>
      </c>
    </row>
    <row r="687" spans="1:16" ht="25.5" x14ac:dyDescent="0.2">
      <c r="A687" s="28">
        <v>3311402170054</v>
      </c>
      <c r="B687" s="29" t="s">
        <v>510</v>
      </c>
      <c r="C687" s="30"/>
      <c r="D687" s="105">
        <v>281001238427</v>
      </c>
      <c r="E687" s="105">
        <v>22334512140</v>
      </c>
      <c r="F687" s="32">
        <f t="shared" si="80"/>
        <v>303335750567</v>
      </c>
      <c r="G687" s="102">
        <f t="shared" si="87"/>
        <v>11.435340140297772</v>
      </c>
      <c r="H687" s="105">
        <v>115406400000</v>
      </c>
      <c r="I687" s="34">
        <f t="shared" si="84"/>
        <v>187929350567</v>
      </c>
      <c r="J687" s="105">
        <v>185348953125</v>
      </c>
      <c r="K687" s="102">
        <f t="shared" si="81"/>
        <v>61.103563552447348</v>
      </c>
      <c r="L687" s="103">
        <f t="shared" si="85"/>
        <v>2444961590</v>
      </c>
      <c r="M687" s="102">
        <f t="shared" si="82"/>
        <v>0.80602487027323311</v>
      </c>
      <c r="N687" s="105">
        <v>187793914715</v>
      </c>
      <c r="O687" s="102">
        <f t="shared" si="83"/>
        <v>61.909588422720574</v>
      </c>
      <c r="P687" s="104">
        <f t="shared" si="86"/>
        <v>115541835852</v>
      </c>
    </row>
    <row r="688" spans="1:16" ht="51" hidden="1" x14ac:dyDescent="0.2">
      <c r="A688" s="28">
        <v>3311402170131</v>
      </c>
      <c r="B688" s="39" t="s">
        <v>511</v>
      </c>
      <c r="C688" s="30"/>
      <c r="D688" s="31">
        <f>SUM(D689)</f>
        <v>0</v>
      </c>
      <c r="E688" s="31">
        <f>SUM(E689)</f>
        <v>0</v>
      </c>
      <c r="F688" s="32">
        <f t="shared" si="80"/>
        <v>0</v>
      </c>
      <c r="G688" s="102">
        <f t="shared" si="87"/>
        <v>0</v>
      </c>
      <c r="H688" s="31">
        <f>SUM(H689)</f>
        <v>0</v>
      </c>
      <c r="I688" s="34">
        <f t="shared" si="84"/>
        <v>0</v>
      </c>
      <c r="J688" s="31">
        <f>SUM(J689)</f>
        <v>0</v>
      </c>
      <c r="K688" s="102">
        <f t="shared" si="81"/>
        <v>0</v>
      </c>
      <c r="L688" s="103">
        <f t="shared" si="85"/>
        <v>0</v>
      </c>
      <c r="M688" s="102">
        <f t="shared" si="82"/>
        <v>0</v>
      </c>
      <c r="N688" s="31">
        <f>SUM(N689)</f>
        <v>0</v>
      </c>
      <c r="O688" s="102">
        <f t="shared" si="83"/>
        <v>0</v>
      </c>
      <c r="P688" s="104">
        <f t="shared" si="86"/>
        <v>0</v>
      </c>
    </row>
    <row r="689" spans="1:16" ht="51" hidden="1" x14ac:dyDescent="0.2">
      <c r="A689" s="28">
        <v>3311402170131180</v>
      </c>
      <c r="B689" s="39" t="s">
        <v>511</v>
      </c>
      <c r="C689" s="30"/>
      <c r="D689" s="37"/>
      <c r="E689" s="37"/>
      <c r="F689" s="32">
        <f t="shared" si="80"/>
        <v>0</v>
      </c>
      <c r="G689" s="102">
        <f t="shared" si="87"/>
        <v>0</v>
      </c>
      <c r="H689" s="37"/>
      <c r="I689" s="34">
        <f t="shared" si="84"/>
        <v>0</v>
      </c>
      <c r="J689" s="37"/>
      <c r="K689" s="102">
        <f t="shared" si="81"/>
        <v>0</v>
      </c>
      <c r="L689" s="103">
        <f t="shared" si="85"/>
        <v>0</v>
      </c>
      <c r="M689" s="102">
        <f t="shared" si="82"/>
        <v>0</v>
      </c>
      <c r="N689" s="37"/>
      <c r="O689" s="102">
        <f t="shared" si="83"/>
        <v>0</v>
      </c>
      <c r="P689" s="104">
        <f t="shared" si="86"/>
        <v>0</v>
      </c>
    </row>
    <row r="690" spans="1:16" ht="25.5" hidden="1" x14ac:dyDescent="0.2">
      <c r="A690" s="28">
        <v>3311402170417</v>
      </c>
      <c r="B690" s="39" t="s">
        <v>512</v>
      </c>
      <c r="C690" s="30"/>
      <c r="D690" s="31">
        <f>SUM(D691)</f>
        <v>0</v>
      </c>
      <c r="E690" s="31">
        <f>SUM(E691)</f>
        <v>0</v>
      </c>
      <c r="F690" s="32">
        <f t="shared" si="80"/>
        <v>0</v>
      </c>
      <c r="G690" s="102">
        <f t="shared" si="87"/>
        <v>0</v>
      </c>
      <c r="H690" s="31">
        <f>SUM(H691)</f>
        <v>0</v>
      </c>
      <c r="I690" s="34">
        <f t="shared" si="84"/>
        <v>0</v>
      </c>
      <c r="J690" s="31">
        <f>SUM(J691)</f>
        <v>0</v>
      </c>
      <c r="K690" s="102">
        <f t="shared" si="81"/>
        <v>0</v>
      </c>
      <c r="L690" s="103">
        <f t="shared" si="85"/>
        <v>0</v>
      </c>
      <c r="M690" s="102">
        <f t="shared" si="82"/>
        <v>0</v>
      </c>
      <c r="N690" s="31">
        <f>SUM(N691)</f>
        <v>0</v>
      </c>
      <c r="O690" s="102">
        <f t="shared" si="83"/>
        <v>0</v>
      </c>
      <c r="P690" s="104">
        <f t="shared" si="86"/>
        <v>0</v>
      </c>
    </row>
    <row r="691" spans="1:16" ht="25.5" hidden="1" x14ac:dyDescent="0.2">
      <c r="A691" s="28">
        <v>3311402170417180</v>
      </c>
      <c r="B691" s="39" t="s">
        <v>512</v>
      </c>
      <c r="C691" s="30"/>
      <c r="D691" s="37"/>
      <c r="E691" s="37"/>
      <c r="F691" s="32">
        <f t="shared" si="80"/>
        <v>0</v>
      </c>
      <c r="G691" s="102">
        <f t="shared" si="87"/>
        <v>0</v>
      </c>
      <c r="H691" s="37"/>
      <c r="I691" s="34">
        <f t="shared" si="84"/>
        <v>0</v>
      </c>
      <c r="J691" s="37"/>
      <c r="K691" s="102">
        <f t="shared" si="81"/>
        <v>0</v>
      </c>
      <c r="L691" s="103">
        <f t="shared" si="85"/>
        <v>0</v>
      </c>
      <c r="M691" s="102">
        <f t="shared" si="82"/>
        <v>0</v>
      </c>
      <c r="N691" s="37"/>
      <c r="O691" s="102">
        <f t="shared" si="83"/>
        <v>0</v>
      </c>
      <c r="P691" s="104">
        <f t="shared" si="86"/>
        <v>0</v>
      </c>
    </row>
    <row r="692" spans="1:16" ht="25.5" x14ac:dyDescent="0.2">
      <c r="A692" s="28">
        <v>3311402170734</v>
      </c>
      <c r="B692" s="29" t="s">
        <v>513</v>
      </c>
      <c r="C692" s="30"/>
      <c r="D692" s="31">
        <f>SUM(D693)</f>
        <v>0</v>
      </c>
      <c r="E692" s="31">
        <f>SUM(E693)</f>
        <v>13124919691</v>
      </c>
      <c r="F692" s="32">
        <f t="shared" si="80"/>
        <v>13124919691</v>
      </c>
      <c r="G692" s="102">
        <f t="shared" si="87"/>
        <v>0.49479140094805901</v>
      </c>
      <c r="H692" s="31">
        <f>SUM(H693)</f>
        <v>0</v>
      </c>
      <c r="I692" s="34">
        <f t="shared" si="84"/>
        <v>13124919691</v>
      </c>
      <c r="J692" s="31">
        <f>SUM(J693)</f>
        <v>2331502204</v>
      </c>
      <c r="K692" s="102">
        <f t="shared" si="81"/>
        <v>17.763935009817651</v>
      </c>
      <c r="L692" s="103">
        <f t="shared" si="85"/>
        <v>7501793848</v>
      </c>
      <c r="M692" s="102">
        <f t="shared" si="82"/>
        <v>57.156874286584156</v>
      </c>
      <c r="N692" s="31">
        <f>SUM(N693)</f>
        <v>9833296052</v>
      </c>
      <c r="O692" s="102">
        <f t="shared" si="83"/>
        <v>74.920809296401814</v>
      </c>
      <c r="P692" s="104">
        <f t="shared" si="86"/>
        <v>3291623639</v>
      </c>
    </row>
    <row r="693" spans="1:16" ht="25.5" x14ac:dyDescent="0.2">
      <c r="A693" s="28">
        <v>3311402170734</v>
      </c>
      <c r="B693" s="29" t="s">
        <v>514</v>
      </c>
      <c r="C693" s="30"/>
      <c r="D693" s="105"/>
      <c r="E693" s="105">
        <v>13124919691</v>
      </c>
      <c r="F693" s="32">
        <f t="shared" si="80"/>
        <v>13124919691</v>
      </c>
      <c r="G693" s="102">
        <f t="shared" si="87"/>
        <v>0.49479140094805901</v>
      </c>
      <c r="H693" s="105">
        <v>0</v>
      </c>
      <c r="I693" s="34">
        <f t="shared" si="84"/>
        <v>13124919691</v>
      </c>
      <c r="J693" s="105">
        <v>2331502204</v>
      </c>
      <c r="K693" s="102">
        <f t="shared" si="81"/>
        <v>17.763935009817651</v>
      </c>
      <c r="L693" s="103">
        <f t="shared" si="85"/>
        <v>7501793848</v>
      </c>
      <c r="M693" s="102">
        <f t="shared" si="82"/>
        <v>57.156874286584156</v>
      </c>
      <c r="N693" s="105">
        <v>9833296052</v>
      </c>
      <c r="O693" s="102">
        <f t="shared" si="83"/>
        <v>74.920809296401814</v>
      </c>
      <c r="P693" s="104">
        <f t="shared" si="86"/>
        <v>3291623639</v>
      </c>
    </row>
    <row r="694" spans="1:16" ht="25.5" hidden="1" x14ac:dyDescent="0.2">
      <c r="A694" s="28">
        <v>3311402170807</v>
      </c>
      <c r="B694" s="39" t="s">
        <v>515</v>
      </c>
      <c r="C694" s="30"/>
      <c r="D694" s="31">
        <f>SUM(D695)</f>
        <v>0</v>
      </c>
      <c r="E694" s="31">
        <f>SUM(E695)</f>
        <v>0</v>
      </c>
      <c r="F694" s="32">
        <f t="shared" si="80"/>
        <v>0</v>
      </c>
      <c r="G694" s="102">
        <f t="shared" si="87"/>
        <v>0</v>
      </c>
      <c r="H694" s="31">
        <f>SUM(H695)</f>
        <v>0</v>
      </c>
      <c r="I694" s="34">
        <f t="shared" si="84"/>
        <v>0</v>
      </c>
      <c r="J694" s="31">
        <f>SUM(J695)</f>
        <v>0</v>
      </c>
      <c r="K694" s="102">
        <f t="shared" si="81"/>
        <v>0</v>
      </c>
      <c r="L694" s="103">
        <f t="shared" si="85"/>
        <v>0</v>
      </c>
      <c r="M694" s="102">
        <f t="shared" si="82"/>
        <v>0</v>
      </c>
      <c r="N694" s="31">
        <f>SUM(N695)</f>
        <v>0</v>
      </c>
      <c r="O694" s="102">
        <f t="shared" si="83"/>
        <v>0</v>
      </c>
      <c r="P694" s="104">
        <f t="shared" si="86"/>
        <v>0</v>
      </c>
    </row>
    <row r="695" spans="1:16" ht="25.5" hidden="1" x14ac:dyDescent="0.2">
      <c r="A695" s="28">
        <v>3311402170807180</v>
      </c>
      <c r="B695" s="39" t="s">
        <v>515</v>
      </c>
      <c r="C695" s="30"/>
      <c r="D695" s="37"/>
      <c r="E695" s="37"/>
      <c r="F695" s="32">
        <f t="shared" si="80"/>
        <v>0</v>
      </c>
      <c r="G695" s="102">
        <f t="shared" si="87"/>
        <v>0</v>
      </c>
      <c r="H695" s="37"/>
      <c r="I695" s="34">
        <f t="shared" si="84"/>
        <v>0</v>
      </c>
      <c r="J695" s="37"/>
      <c r="K695" s="102">
        <f t="shared" si="81"/>
        <v>0</v>
      </c>
      <c r="L695" s="103">
        <f t="shared" si="85"/>
        <v>0</v>
      </c>
      <c r="M695" s="102">
        <f t="shared" si="82"/>
        <v>0</v>
      </c>
      <c r="N695" s="37"/>
      <c r="O695" s="102">
        <f t="shared" si="83"/>
        <v>0</v>
      </c>
      <c r="P695" s="104">
        <f t="shared" si="86"/>
        <v>0</v>
      </c>
    </row>
    <row r="696" spans="1:16" ht="25.5" hidden="1" x14ac:dyDescent="0.2">
      <c r="A696" s="28">
        <v>3311402170820</v>
      </c>
      <c r="B696" s="39" t="s">
        <v>516</v>
      </c>
      <c r="C696" s="30"/>
      <c r="D696" s="31">
        <f>SUM(D697:D698)</f>
        <v>0</v>
      </c>
      <c r="E696" s="31">
        <f>SUM(E697:E698)</f>
        <v>0</v>
      </c>
      <c r="F696" s="32">
        <f t="shared" si="80"/>
        <v>0</v>
      </c>
      <c r="G696" s="102">
        <f t="shared" si="87"/>
        <v>0</v>
      </c>
      <c r="H696" s="31">
        <f>SUM(H697:H698)</f>
        <v>0</v>
      </c>
      <c r="I696" s="34">
        <f t="shared" si="84"/>
        <v>0</v>
      </c>
      <c r="J696" s="31">
        <f>SUM(J697:J698)</f>
        <v>0</v>
      </c>
      <c r="K696" s="102">
        <f t="shared" si="81"/>
        <v>0</v>
      </c>
      <c r="L696" s="103">
        <f t="shared" si="85"/>
        <v>0</v>
      </c>
      <c r="M696" s="102">
        <f t="shared" si="82"/>
        <v>0</v>
      </c>
      <c r="N696" s="31">
        <f>SUM(N697:N698)</f>
        <v>0</v>
      </c>
      <c r="O696" s="102">
        <f t="shared" si="83"/>
        <v>0</v>
      </c>
      <c r="P696" s="104">
        <f t="shared" si="86"/>
        <v>0</v>
      </c>
    </row>
    <row r="697" spans="1:16" ht="25.5" hidden="1" x14ac:dyDescent="0.2">
      <c r="A697" s="28">
        <v>3311402170820170</v>
      </c>
      <c r="B697" s="39" t="s">
        <v>516</v>
      </c>
      <c r="C697" s="30"/>
      <c r="D697" s="37"/>
      <c r="E697" s="37"/>
      <c r="F697" s="32">
        <f t="shared" si="80"/>
        <v>0</v>
      </c>
      <c r="G697" s="102">
        <f t="shared" si="87"/>
        <v>0</v>
      </c>
      <c r="H697" s="37"/>
      <c r="I697" s="34">
        <f t="shared" si="84"/>
        <v>0</v>
      </c>
      <c r="J697" s="37"/>
      <c r="K697" s="102">
        <f t="shared" si="81"/>
        <v>0</v>
      </c>
      <c r="L697" s="103">
        <f t="shared" si="85"/>
        <v>0</v>
      </c>
      <c r="M697" s="102">
        <f t="shared" si="82"/>
        <v>0</v>
      </c>
      <c r="N697" s="37"/>
      <c r="O697" s="102">
        <f t="shared" si="83"/>
        <v>0</v>
      </c>
      <c r="P697" s="104">
        <f t="shared" si="86"/>
        <v>0</v>
      </c>
    </row>
    <row r="698" spans="1:16" ht="25.5" hidden="1" x14ac:dyDescent="0.2">
      <c r="A698" s="28">
        <v>3311402170820180</v>
      </c>
      <c r="B698" s="39" t="s">
        <v>516</v>
      </c>
      <c r="C698" s="30"/>
      <c r="D698" s="37"/>
      <c r="E698" s="37"/>
      <c r="F698" s="32">
        <f t="shared" si="80"/>
        <v>0</v>
      </c>
      <c r="G698" s="102">
        <f t="shared" si="87"/>
        <v>0</v>
      </c>
      <c r="H698" s="37"/>
      <c r="I698" s="34">
        <f t="shared" si="84"/>
        <v>0</v>
      </c>
      <c r="J698" s="37"/>
      <c r="K698" s="102">
        <f t="shared" si="81"/>
        <v>0</v>
      </c>
      <c r="L698" s="103">
        <f t="shared" si="85"/>
        <v>0</v>
      </c>
      <c r="M698" s="102">
        <f t="shared" si="82"/>
        <v>0</v>
      </c>
      <c r="N698" s="37"/>
      <c r="O698" s="102">
        <f t="shared" si="83"/>
        <v>0</v>
      </c>
      <c r="P698" s="104">
        <f t="shared" si="86"/>
        <v>0</v>
      </c>
    </row>
    <row r="699" spans="1:16" ht="51" hidden="1" x14ac:dyDescent="0.2">
      <c r="A699" s="28">
        <v>3311402170821</v>
      </c>
      <c r="B699" s="39" t="s">
        <v>517</v>
      </c>
      <c r="C699" s="30"/>
      <c r="D699" s="31">
        <f>SUM(D700:D703)</f>
        <v>0</v>
      </c>
      <c r="E699" s="31">
        <f>SUM(E700:E703)</f>
        <v>0</v>
      </c>
      <c r="F699" s="32">
        <f t="shared" si="80"/>
        <v>0</v>
      </c>
      <c r="G699" s="102">
        <f t="shared" si="87"/>
        <v>0</v>
      </c>
      <c r="H699" s="31">
        <f>SUM(H700:H703)</f>
        <v>0</v>
      </c>
      <c r="I699" s="34">
        <f t="shared" si="84"/>
        <v>0</v>
      </c>
      <c r="J699" s="31">
        <f>SUM(J700:J703)</f>
        <v>0</v>
      </c>
      <c r="K699" s="102">
        <f t="shared" si="81"/>
        <v>0</v>
      </c>
      <c r="L699" s="103">
        <f t="shared" si="85"/>
        <v>0</v>
      </c>
      <c r="M699" s="102">
        <f t="shared" si="82"/>
        <v>0</v>
      </c>
      <c r="N699" s="31">
        <f>SUM(N700:N703)</f>
        <v>0</v>
      </c>
      <c r="O699" s="102">
        <f t="shared" si="83"/>
        <v>0</v>
      </c>
      <c r="P699" s="104">
        <f t="shared" si="86"/>
        <v>0</v>
      </c>
    </row>
    <row r="700" spans="1:16" ht="51" hidden="1" x14ac:dyDescent="0.2">
      <c r="A700" s="28">
        <v>3311402170821170</v>
      </c>
      <c r="B700" s="39" t="s">
        <v>517</v>
      </c>
      <c r="C700" s="30"/>
      <c r="D700" s="37"/>
      <c r="E700" s="37"/>
      <c r="F700" s="32">
        <f t="shared" si="80"/>
        <v>0</v>
      </c>
      <c r="G700" s="102">
        <f t="shared" si="87"/>
        <v>0</v>
      </c>
      <c r="H700" s="37"/>
      <c r="I700" s="34">
        <f t="shared" si="84"/>
        <v>0</v>
      </c>
      <c r="J700" s="37"/>
      <c r="K700" s="102">
        <f t="shared" si="81"/>
        <v>0</v>
      </c>
      <c r="L700" s="103">
        <f t="shared" si="85"/>
        <v>0</v>
      </c>
      <c r="M700" s="102">
        <f t="shared" si="82"/>
        <v>0</v>
      </c>
      <c r="N700" s="37"/>
      <c r="O700" s="102">
        <f t="shared" si="83"/>
        <v>0</v>
      </c>
      <c r="P700" s="104">
        <f t="shared" si="86"/>
        <v>0</v>
      </c>
    </row>
    <row r="701" spans="1:16" ht="51" hidden="1" x14ac:dyDescent="0.2">
      <c r="A701" s="28">
        <v>3311402170821180</v>
      </c>
      <c r="B701" s="39" t="s">
        <v>517</v>
      </c>
      <c r="C701" s="30"/>
      <c r="D701" s="37"/>
      <c r="E701" s="37"/>
      <c r="F701" s="32">
        <f t="shared" si="80"/>
        <v>0</v>
      </c>
      <c r="G701" s="102">
        <f t="shared" si="87"/>
        <v>0</v>
      </c>
      <c r="H701" s="37"/>
      <c r="I701" s="34">
        <f t="shared" si="84"/>
        <v>0</v>
      </c>
      <c r="J701" s="37"/>
      <c r="K701" s="102">
        <f t="shared" si="81"/>
        <v>0</v>
      </c>
      <c r="L701" s="103">
        <f t="shared" si="85"/>
        <v>0</v>
      </c>
      <c r="M701" s="102">
        <f t="shared" si="82"/>
        <v>0</v>
      </c>
      <c r="N701" s="37"/>
      <c r="O701" s="102">
        <f t="shared" si="83"/>
        <v>0</v>
      </c>
      <c r="P701" s="104">
        <f t="shared" si="86"/>
        <v>0</v>
      </c>
    </row>
    <row r="702" spans="1:16" ht="51" hidden="1" x14ac:dyDescent="0.2">
      <c r="A702" s="28">
        <v>3311402170821180</v>
      </c>
      <c r="B702" s="39" t="s">
        <v>517</v>
      </c>
      <c r="C702" s="30"/>
      <c r="D702" s="37"/>
      <c r="E702" s="37"/>
      <c r="F702" s="32">
        <f t="shared" si="80"/>
        <v>0</v>
      </c>
      <c r="G702" s="102">
        <f t="shared" si="87"/>
        <v>0</v>
      </c>
      <c r="H702" s="37"/>
      <c r="I702" s="34">
        <f t="shared" si="84"/>
        <v>0</v>
      </c>
      <c r="J702" s="37"/>
      <c r="K702" s="102">
        <f t="shared" si="81"/>
        <v>0</v>
      </c>
      <c r="L702" s="103">
        <f t="shared" si="85"/>
        <v>0</v>
      </c>
      <c r="M702" s="102">
        <f t="shared" si="82"/>
        <v>0</v>
      </c>
      <c r="N702" s="37"/>
      <c r="O702" s="102">
        <f t="shared" si="83"/>
        <v>0</v>
      </c>
      <c r="P702" s="104">
        <f t="shared" si="86"/>
        <v>0</v>
      </c>
    </row>
    <row r="703" spans="1:16" ht="51" hidden="1" x14ac:dyDescent="0.2">
      <c r="A703" s="28">
        <v>3311402170821180</v>
      </c>
      <c r="B703" s="39" t="s">
        <v>517</v>
      </c>
      <c r="C703" s="30"/>
      <c r="D703" s="37"/>
      <c r="E703" s="37"/>
      <c r="F703" s="32">
        <f t="shared" si="80"/>
        <v>0</v>
      </c>
      <c r="G703" s="102">
        <f t="shared" si="87"/>
        <v>0</v>
      </c>
      <c r="H703" s="37"/>
      <c r="I703" s="34">
        <f t="shared" si="84"/>
        <v>0</v>
      </c>
      <c r="J703" s="37"/>
      <c r="K703" s="102">
        <f t="shared" si="81"/>
        <v>0</v>
      </c>
      <c r="L703" s="103">
        <f t="shared" si="85"/>
        <v>0</v>
      </c>
      <c r="M703" s="102">
        <f t="shared" si="82"/>
        <v>0</v>
      </c>
      <c r="N703" s="37"/>
      <c r="O703" s="102">
        <f t="shared" si="83"/>
        <v>0</v>
      </c>
      <c r="P703" s="104">
        <f t="shared" si="86"/>
        <v>0</v>
      </c>
    </row>
    <row r="704" spans="1:16" ht="25.5" hidden="1" x14ac:dyDescent="0.2">
      <c r="A704" s="65">
        <v>3311402170863</v>
      </c>
      <c r="B704" s="39" t="s">
        <v>518</v>
      </c>
      <c r="C704" s="30"/>
      <c r="D704" s="31">
        <f>SUM(D705)</f>
        <v>0</v>
      </c>
      <c r="E704" s="31">
        <f>SUM(E705)</f>
        <v>0</v>
      </c>
      <c r="F704" s="32">
        <f t="shared" si="80"/>
        <v>0</v>
      </c>
      <c r="G704" s="102">
        <f t="shared" si="87"/>
        <v>0</v>
      </c>
      <c r="H704" s="31">
        <f>SUM(H705)</f>
        <v>0</v>
      </c>
      <c r="I704" s="34">
        <f t="shared" si="84"/>
        <v>0</v>
      </c>
      <c r="J704" s="31">
        <f>SUM(J705)</f>
        <v>0</v>
      </c>
      <c r="K704" s="102">
        <f t="shared" si="81"/>
        <v>0</v>
      </c>
      <c r="L704" s="103">
        <f t="shared" si="85"/>
        <v>0</v>
      </c>
      <c r="M704" s="102">
        <f t="shared" si="82"/>
        <v>0</v>
      </c>
      <c r="N704" s="31">
        <f>SUM(N705)</f>
        <v>0</v>
      </c>
      <c r="O704" s="102">
        <f t="shared" si="83"/>
        <v>0</v>
      </c>
      <c r="P704" s="104">
        <f t="shared" si="86"/>
        <v>0</v>
      </c>
    </row>
    <row r="705" spans="1:16" ht="25.5" hidden="1" x14ac:dyDescent="0.2">
      <c r="A705" s="65">
        <v>3311402170863180</v>
      </c>
      <c r="B705" s="39" t="s">
        <v>518</v>
      </c>
      <c r="C705" s="30"/>
      <c r="D705" s="37"/>
      <c r="E705" s="37"/>
      <c r="F705" s="32">
        <f t="shared" si="80"/>
        <v>0</v>
      </c>
      <c r="G705" s="102">
        <f t="shared" si="87"/>
        <v>0</v>
      </c>
      <c r="H705" s="37"/>
      <c r="I705" s="34">
        <f t="shared" si="84"/>
        <v>0</v>
      </c>
      <c r="J705" s="37"/>
      <c r="K705" s="102">
        <f t="shared" si="81"/>
        <v>0</v>
      </c>
      <c r="L705" s="103">
        <f t="shared" si="85"/>
        <v>0</v>
      </c>
      <c r="M705" s="102">
        <f t="shared" si="82"/>
        <v>0</v>
      </c>
      <c r="N705" s="37"/>
      <c r="O705" s="102">
        <f t="shared" si="83"/>
        <v>0</v>
      </c>
      <c r="P705" s="104">
        <f t="shared" si="86"/>
        <v>0</v>
      </c>
    </row>
    <row r="706" spans="1:16" ht="38.25" hidden="1" x14ac:dyDescent="0.2">
      <c r="A706" s="65">
        <v>3311402170864</v>
      </c>
      <c r="B706" s="39" t="s">
        <v>519</v>
      </c>
      <c r="C706" s="30"/>
      <c r="D706" s="31">
        <f>SUM(D707)</f>
        <v>0</v>
      </c>
      <c r="E706" s="31">
        <f>SUM(E707)</f>
        <v>0</v>
      </c>
      <c r="F706" s="32">
        <f t="shared" si="80"/>
        <v>0</v>
      </c>
      <c r="G706" s="102">
        <f t="shared" si="87"/>
        <v>0</v>
      </c>
      <c r="H706" s="31">
        <f>SUM(H707)</f>
        <v>0</v>
      </c>
      <c r="I706" s="34">
        <f t="shared" si="84"/>
        <v>0</v>
      </c>
      <c r="J706" s="31">
        <f>SUM(J707)</f>
        <v>0</v>
      </c>
      <c r="K706" s="102">
        <f t="shared" si="81"/>
        <v>0</v>
      </c>
      <c r="L706" s="103">
        <f t="shared" si="85"/>
        <v>0</v>
      </c>
      <c r="M706" s="102">
        <f t="shared" si="82"/>
        <v>0</v>
      </c>
      <c r="N706" s="31">
        <f>SUM(N707)</f>
        <v>0</v>
      </c>
      <c r="O706" s="102">
        <f t="shared" si="83"/>
        <v>0</v>
      </c>
      <c r="P706" s="104">
        <f t="shared" si="86"/>
        <v>0</v>
      </c>
    </row>
    <row r="707" spans="1:16" ht="38.25" hidden="1" x14ac:dyDescent="0.2">
      <c r="A707" s="65">
        <v>3311402170864180</v>
      </c>
      <c r="B707" s="39" t="s">
        <v>519</v>
      </c>
      <c r="C707" s="30"/>
      <c r="D707" s="37"/>
      <c r="E707" s="37"/>
      <c r="F707" s="32">
        <f t="shared" si="80"/>
        <v>0</v>
      </c>
      <c r="G707" s="102">
        <f t="shared" si="87"/>
        <v>0</v>
      </c>
      <c r="H707" s="37"/>
      <c r="I707" s="34">
        <f t="shared" si="84"/>
        <v>0</v>
      </c>
      <c r="J707" s="37"/>
      <c r="K707" s="102">
        <f t="shared" si="81"/>
        <v>0</v>
      </c>
      <c r="L707" s="103">
        <f t="shared" si="85"/>
        <v>0</v>
      </c>
      <c r="M707" s="102">
        <f t="shared" si="82"/>
        <v>0</v>
      </c>
      <c r="N707" s="37"/>
      <c r="O707" s="102">
        <f t="shared" si="83"/>
        <v>0</v>
      </c>
      <c r="P707" s="104">
        <f t="shared" si="86"/>
        <v>0</v>
      </c>
    </row>
    <row r="708" spans="1:16" ht="38.25" hidden="1" x14ac:dyDescent="0.2">
      <c r="A708" s="65">
        <v>3311402170865</v>
      </c>
      <c r="B708" s="39" t="s">
        <v>520</v>
      </c>
      <c r="C708" s="30"/>
      <c r="D708" s="31">
        <f>SUM(D709)</f>
        <v>0</v>
      </c>
      <c r="E708" s="31">
        <f>SUM(E709)</f>
        <v>0</v>
      </c>
      <c r="F708" s="32">
        <f t="shared" si="80"/>
        <v>0</v>
      </c>
      <c r="G708" s="102">
        <f t="shared" si="87"/>
        <v>0</v>
      </c>
      <c r="H708" s="31">
        <f>SUM(H709)</f>
        <v>0</v>
      </c>
      <c r="I708" s="34">
        <f t="shared" si="84"/>
        <v>0</v>
      </c>
      <c r="J708" s="31">
        <f>SUM(J709)</f>
        <v>0</v>
      </c>
      <c r="K708" s="102">
        <f t="shared" si="81"/>
        <v>0</v>
      </c>
      <c r="L708" s="103">
        <f t="shared" si="85"/>
        <v>0</v>
      </c>
      <c r="M708" s="102">
        <f t="shared" si="82"/>
        <v>0</v>
      </c>
      <c r="N708" s="31">
        <f>SUM(N709)</f>
        <v>0</v>
      </c>
      <c r="O708" s="102">
        <f t="shared" si="83"/>
        <v>0</v>
      </c>
      <c r="P708" s="104">
        <f t="shared" si="86"/>
        <v>0</v>
      </c>
    </row>
    <row r="709" spans="1:16" ht="38.25" hidden="1" x14ac:dyDescent="0.2">
      <c r="A709" s="65">
        <v>3311402170865180</v>
      </c>
      <c r="B709" s="39" t="s">
        <v>520</v>
      </c>
      <c r="C709" s="30"/>
      <c r="D709" s="37"/>
      <c r="E709" s="37"/>
      <c r="F709" s="32">
        <f t="shared" si="80"/>
        <v>0</v>
      </c>
      <c r="G709" s="102">
        <f t="shared" si="87"/>
        <v>0</v>
      </c>
      <c r="H709" s="37"/>
      <c r="I709" s="34">
        <f t="shared" si="84"/>
        <v>0</v>
      </c>
      <c r="J709" s="37"/>
      <c r="K709" s="102">
        <f t="shared" si="81"/>
        <v>0</v>
      </c>
      <c r="L709" s="103">
        <f t="shared" si="85"/>
        <v>0</v>
      </c>
      <c r="M709" s="102">
        <f t="shared" si="82"/>
        <v>0</v>
      </c>
      <c r="N709" s="37"/>
      <c r="O709" s="102">
        <f t="shared" si="83"/>
        <v>0</v>
      </c>
      <c r="P709" s="104">
        <f t="shared" si="86"/>
        <v>0</v>
      </c>
    </row>
    <row r="710" spans="1:16" ht="25.5" x14ac:dyDescent="0.2">
      <c r="A710" s="28">
        <v>331140218</v>
      </c>
      <c r="B710" s="39" t="s">
        <v>521</v>
      </c>
      <c r="C710" s="30"/>
      <c r="D710" s="31">
        <f>SUM(D711+D713+D715+D717+D719)</f>
        <v>1290000000</v>
      </c>
      <c r="E710" s="31">
        <f>SUM(E711+E713+E715+E717+E719)</f>
        <v>869570000</v>
      </c>
      <c r="F710" s="32">
        <f t="shared" si="80"/>
        <v>2159570000</v>
      </c>
      <c r="G710" s="102">
        <f t="shared" si="87"/>
        <v>8.1412815537310682E-2</v>
      </c>
      <c r="H710" s="31">
        <f>SUM(H711+H713+H715+H717+H719)</f>
        <v>0</v>
      </c>
      <c r="I710" s="34">
        <f t="shared" si="84"/>
        <v>2159570000</v>
      </c>
      <c r="J710" s="31">
        <f>SUM(J711+J713+J715+J717+J719)</f>
        <v>1052400761</v>
      </c>
      <c r="K710" s="102">
        <f t="shared" si="81"/>
        <v>48.731958723264349</v>
      </c>
      <c r="L710" s="103">
        <f t="shared" si="85"/>
        <v>1045466531</v>
      </c>
      <c r="M710" s="102">
        <f t="shared" si="82"/>
        <v>48.410865635288509</v>
      </c>
      <c r="N710" s="31">
        <f>SUM(N711+N713+N715+N717+N719)</f>
        <v>2097867292</v>
      </c>
      <c r="O710" s="102">
        <f t="shared" si="83"/>
        <v>97.142824358552858</v>
      </c>
      <c r="P710" s="104">
        <f t="shared" si="86"/>
        <v>61702708</v>
      </c>
    </row>
    <row r="711" spans="1:16" ht="25.5" x14ac:dyDescent="0.2">
      <c r="A711" s="28">
        <v>3311402180069</v>
      </c>
      <c r="B711" s="29" t="s">
        <v>522</v>
      </c>
      <c r="C711" s="30"/>
      <c r="D711" s="31">
        <f>SUM(D712)</f>
        <v>0</v>
      </c>
      <c r="E711" s="31">
        <f>SUM(E712)</f>
        <v>464000000</v>
      </c>
      <c r="F711" s="32">
        <f t="shared" ref="F711" si="95">SUM(D711+E711)</f>
        <v>464000000</v>
      </c>
      <c r="G711" s="102">
        <f t="shared" si="87"/>
        <v>1.7492161128980381E-2</v>
      </c>
      <c r="H711" s="31">
        <f>SUM(H712)</f>
        <v>0</v>
      </c>
      <c r="I711" s="34">
        <f t="shared" si="84"/>
        <v>464000000</v>
      </c>
      <c r="J711" s="31">
        <f>SUM(J712)</f>
        <v>0</v>
      </c>
      <c r="K711" s="102">
        <f t="shared" si="81"/>
        <v>0</v>
      </c>
      <c r="L711" s="103">
        <f t="shared" si="85"/>
        <v>418705845</v>
      </c>
      <c r="M711" s="102">
        <f t="shared" si="82"/>
        <v>90.238328663793098</v>
      </c>
      <c r="N711" s="31">
        <f>SUM(N712)</f>
        <v>418705845</v>
      </c>
      <c r="O711" s="102">
        <f t="shared" si="83"/>
        <v>90.238328663793098</v>
      </c>
      <c r="P711" s="104">
        <f t="shared" si="86"/>
        <v>45294155</v>
      </c>
    </row>
    <row r="712" spans="1:16" ht="25.5" x14ac:dyDescent="0.2">
      <c r="A712" s="28">
        <v>3311402180069</v>
      </c>
      <c r="B712" s="29" t="s">
        <v>523</v>
      </c>
      <c r="C712" s="30"/>
      <c r="D712" s="105"/>
      <c r="E712" s="105">
        <v>464000000</v>
      </c>
      <c r="F712" s="32">
        <f t="shared" ref="F712:F775" si="96">SUM(D712+E712)</f>
        <v>464000000</v>
      </c>
      <c r="G712" s="102">
        <f t="shared" si="87"/>
        <v>1.7492161128980381E-2</v>
      </c>
      <c r="H712" s="105">
        <v>0</v>
      </c>
      <c r="I712" s="34">
        <f t="shared" si="84"/>
        <v>464000000</v>
      </c>
      <c r="J712" s="105">
        <v>0</v>
      </c>
      <c r="K712" s="102">
        <f t="shared" ref="K712:K775" si="97">IF(OR(J712=0,F712=0),0,J712/F712)*100</f>
        <v>0</v>
      </c>
      <c r="L712" s="103">
        <f t="shared" si="85"/>
        <v>418705845</v>
      </c>
      <c r="M712" s="102">
        <f t="shared" ref="M712:M775" si="98">IF(OR(L712=0,F712=0),0,L712/F712)*100</f>
        <v>90.238328663793098</v>
      </c>
      <c r="N712" s="105">
        <v>418705845</v>
      </c>
      <c r="O712" s="102">
        <f t="shared" ref="O712:O775" si="99">IF(OR(N712=0,F712=0),0,N712/F712)*100</f>
        <v>90.238328663793098</v>
      </c>
      <c r="P712" s="104">
        <f t="shared" si="86"/>
        <v>45294155</v>
      </c>
    </row>
    <row r="713" spans="1:16" ht="25.5" x14ac:dyDescent="0.2">
      <c r="A713" s="28">
        <v>3311402180075</v>
      </c>
      <c r="B713" s="29" t="s">
        <v>524</v>
      </c>
      <c r="C713" s="30"/>
      <c r="D713" s="31">
        <f>SUM(D714)</f>
        <v>1290000000</v>
      </c>
      <c r="E713" s="31">
        <f>SUM(E714)</f>
        <v>405570000</v>
      </c>
      <c r="F713" s="32">
        <f t="shared" si="96"/>
        <v>1695570000</v>
      </c>
      <c r="G713" s="102">
        <f t="shared" si="87"/>
        <v>6.3920654408330307E-2</v>
      </c>
      <c r="H713" s="31">
        <f>SUM(H714)</f>
        <v>0</v>
      </c>
      <c r="I713" s="34">
        <f t="shared" ref="I713:I776" si="100">SUM(F713-H713)</f>
        <v>1695570000</v>
      </c>
      <c r="J713" s="31">
        <f>SUM(J714)</f>
        <v>1052400761</v>
      </c>
      <c r="K713" s="102">
        <f t="shared" si="97"/>
        <v>62.067668158790255</v>
      </c>
      <c r="L713" s="103">
        <f t="shared" si="85"/>
        <v>626760686</v>
      </c>
      <c r="M713" s="102">
        <f t="shared" si="98"/>
        <v>36.964601048614924</v>
      </c>
      <c r="N713" s="31">
        <f>SUM(N714)</f>
        <v>1679161447</v>
      </c>
      <c r="O713" s="102">
        <f t="shared" si="99"/>
        <v>99.032269207405179</v>
      </c>
      <c r="P713" s="104">
        <f t="shared" si="86"/>
        <v>16408553</v>
      </c>
    </row>
    <row r="714" spans="1:16" x14ac:dyDescent="0.2">
      <c r="A714" s="28">
        <v>3311402180075</v>
      </c>
      <c r="B714" s="29" t="s">
        <v>525</v>
      </c>
      <c r="C714" s="30"/>
      <c r="D714" s="105">
        <v>1290000000</v>
      </c>
      <c r="E714" s="105">
        <v>405570000</v>
      </c>
      <c r="F714" s="32">
        <f t="shared" si="96"/>
        <v>1695570000</v>
      </c>
      <c r="G714" s="102">
        <f t="shared" si="87"/>
        <v>6.3920654408330307E-2</v>
      </c>
      <c r="H714" s="105"/>
      <c r="I714" s="34">
        <f t="shared" si="100"/>
        <v>1695570000</v>
      </c>
      <c r="J714" s="105">
        <v>1052400761</v>
      </c>
      <c r="K714" s="102">
        <f t="shared" si="97"/>
        <v>62.067668158790255</v>
      </c>
      <c r="L714" s="103">
        <f t="shared" si="85"/>
        <v>626760686</v>
      </c>
      <c r="M714" s="102">
        <f t="shared" si="98"/>
        <v>36.964601048614924</v>
      </c>
      <c r="N714" s="105">
        <v>1679161447</v>
      </c>
      <c r="O714" s="102">
        <f t="shared" si="99"/>
        <v>99.032269207405179</v>
      </c>
      <c r="P714" s="104">
        <f t="shared" si="86"/>
        <v>16408553</v>
      </c>
    </row>
    <row r="715" spans="1:16" ht="51" hidden="1" x14ac:dyDescent="0.2">
      <c r="A715" s="28">
        <v>3311402180803</v>
      </c>
      <c r="B715" s="39" t="s">
        <v>526</v>
      </c>
      <c r="C715" s="30"/>
      <c r="D715" s="31">
        <f>SUM(D716)</f>
        <v>0</v>
      </c>
      <c r="E715" s="31">
        <f>SUM(E716)</f>
        <v>0</v>
      </c>
      <c r="F715" s="32">
        <f t="shared" si="96"/>
        <v>0</v>
      </c>
      <c r="G715" s="102">
        <f t="shared" si="87"/>
        <v>0</v>
      </c>
      <c r="H715" s="31">
        <f>SUM(H716)</f>
        <v>0</v>
      </c>
      <c r="I715" s="34">
        <f t="shared" si="100"/>
        <v>0</v>
      </c>
      <c r="J715" s="31">
        <f>SUM(J716)</f>
        <v>0</v>
      </c>
      <c r="K715" s="102">
        <f t="shared" si="97"/>
        <v>0</v>
      </c>
      <c r="L715" s="103">
        <f t="shared" si="85"/>
        <v>0</v>
      </c>
      <c r="M715" s="102">
        <f t="shared" si="98"/>
        <v>0</v>
      </c>
      <c r="N715" s="31">
        <f>SUM(N716)</f>
        <v>0</v>
      </c>
      <c r="O715" s="102">
        <f t="shared" si="99"/>
        <v>0</v>
      </c>
      <c r="P715" s="104">
        <f t="shared" si="86"/>
        <v>0</v>
      </c>
    </row>
    <row r="716" spans="1:16" ht="51" hidden="1" x14ac:dyDescent="0.2">
      <c r="A716" s="28">
        <v>3311402180803180</v>
      </c>
      <c r="B716" s="39" t="s">
        <v>526</v>
      </c>
      <c r="C716" s="30"/>
      <c r="D716" s="37"/>
      <c r="E716" s="37"/>
      <c r="F716" s="32">
        <f t="shared" si="96"/>
        <v>0</v>
      </c>
      <c r="G716" s="102">
        <f t="shared" si="87"/>
        <v>0</v>
      </c>
      <c r="H716" s="37"/>
      <c r="I716" s="34">
        <f t="shared" si="100"/>
        <v>0</v>
      </c>
      <c r="J716" s="37"/>
      <c r="K716" s="102">
        <f t="shared" si="97"/>
        <v>0</v>
      </c>
      <c r="L716" s="103">
        <f t="shared" si="85"/>
        <v>0</v>
      </c>
      <c r="M716" s="102">
        <f t="shared" si="98"/>
        <v>0</v>
      </c>
      <c r="N716" s="37"/>
      <c r="O716" s="102">
        <f t="shared" si="99"/>
        <v>0</v>
      </c>
      <c r="P716" s="104">
        <f t="shared" si="86"/>
        <v>0</v>
      </c>
    </row>
    <row r="717" spans="1:16" ht="25.5" hidden="1" x14ac:dyDescent="0.2">
      <c r="A717" s="28">
        <v>3311402180806</v>
      </c>
      <c r="B717" s="39" t="s">
        <v>527</v>
      </c>
      <c r="C717" s="30"/>
      <c r="D717" s="31">
        <f>SUM(D718)</f>
        <v>0</v>
      </c>
      <c r="E717" s="31">
        <f>SUM(E718)</f>
        <v>0</v>
      </c>
      <c r="F717" s="32">
        <f t="shared" si="96"/>
        <v>0</v>
      </c>
      <c r="G717" s="102">
        <f t="shared" si="87"/>
        <v>0</v>
      </c>
      <c r="H717" s="31">
        <f>SUM(H718)</f>
        <v>0</v>
      </c>
      <c r="I717" s="34">
        <f t="shared" si="100"/>
        <v>0</v>
      </c>
      <c r="J717" s="31">
        <f>SUM(J718)</f>
        <v>0</v>
      </c>
      <c r="K717" s="102">
        <f t="shared" si="97"/>
        <v>0</v>
      </c>
      <c r="L717" s="103">
        <f t="shared" si="85"/>
        <v>0</v>
      </c>
      <c r="M717" s="102">
        <f t="shared" si="98"/>
        <v>0</v>
      </c>
      <c r="N717" s="31">
        <f>SUM(N718)</f>
        <v>0</v>
      </c>
      <c r="O717" s="102">
        <f t="shared" si="99"/>
        <v>0</v>
      </c>
      <c r="P717" s="104">
        <f t="shared" si="86"/>
        <v>0</v>
      </c>
    </row>
    <row r="718" spans="1:16" ht="25.5" hidden="1" x14ac:dyDescent="0.2">
      <c r="A718" s="28">
        <v>3311402180806180</v>
      </c>
      <c r="B718" s="39" t="s">
        <v>527</v>
      </c>
      <c r="C718" s="30"/>
      <c r="D718" s="37"/>
      <c r="E718" s="37"/>
      <c r="F718" s="32">
        <f t="shared" si="96"/>
        <v>0</v>
      </c>
      <c r="G718" s="102">
        <f t="shared" si="87"/>
        <v>0</v>
      </c>
      <c r="H718" s="37"/>
      <c r="I718" s="34">
        <f t="shared" si="100"/>
        <v>0</v>
      </c>
      <c r="J718" s="37"/>
      <c r="K718" s="102">
        <f t="shared" si="97"/>
        <v>0</v>
      </c>
      <c r="L718" s="103">
        <f t="shared" si="85"/>
        <v>0</v>
      </c>
      <c r="M718" s="102">
        <f t="shared" si="98"/>
        <v>0</v>
      </c>
      <c r="N718" s="37"/>
      <c r="O718" s="102">
        <f t="shared" si="99"/>
        <v>0</v>
      </c>
      <c r="P718" s="104">
        <f t="shared" si="86"/>
        <v>0</v>
      </c>
    </row>
    <row r="719" spans="1:16" ht="38.25" hidden="1" x14ac:dyDescent="0.2">
      <c r="A719" s="28">
        <v>3311402180811</v>
      </c>
      <c r="B719" s="39" t="s">
        <v>528</v>
      </c>
      <c r="C719" s="30"/>
      <c r="D719" s="31">
        <f>SUM(D720:D721)</f>
        <v>0</v>
      </c>
      <c r="E719" s="31">
        <f>SUM(E720:E721)</f>
        <v>0</v>
      </c>
      <c r="F719" s="32">
        <f t="shared" si="96"/>
        <v>0</v>
      </c>
      <c r="G719" s="102">
        <f t="shared" si="87"/>
        <v>0</v>
      </c>
      <c r="H719" s="31">
        <f>SUM(H720:H721)</f>
        <v>0</v>
      </c>
      <c r="I719" s="34">
        <f t="shared" si="100"/>
        <v>0</v>
      </c>
      <c r="J719" s="31">
        <f>SUM(J720:J721)</f>
        <v>0</v>
      </c>
      <c r="K719" s="102">
        <f t="shared" si="97"/>
        <v>0</v>
      </c>
      <c r="L719" s="103">
        <f t="shared" ref="L719:L782" si="101">SUM(N719-J719)</f>
        <v>0</v>
      </c>
      <c r="M719" s="102">
        <f t="shared" si="98"/>
        <v>0</v>
      </c>
      <c r="N719" s="31">
        <f>SUM(N720:N721)</f>
        <v>0</v>
      </c>
      <c r="O719" s="102">
        <f t="shared" si="99"/>
        <v>0</v>
      </c>
      <c r="P719" s="104">
        <f t="shared" ref="P719:P782" si="102">SUM(F719-N719)</f>
        <v>0</v>
      </c>
    </row>
    <row r="720" spans="1:16" ht="38.25" hidden="1" x14ac:dyDescent="0.2">
      <c r="A720" s="28">
        <v>3311402180811180</v>
      </c>
      <c r="B720" s="39" t="s">
        <v>528</v>
      </c>
      <c r="C720" s="30"/>
      <c r="D720" s="37"/>
      <c r="E720" s="37"/>
      <c r="F720" s="32">
        <f t="shared" si="96"/>
        <v>0</v>
      </c>
      <c r="G720" s="102">
        <f t="shared" si="87"/>
        <v>0</v>
      </c>
      <c r="H720" s="37"/>
      <c r="I720" s="34">
        <f t="shared" si="100"/>
        <v>0</v>
      </c>
      <c r="J720" s="37"/>
      <c r="K720" s="102">
        <f t="shared" si="97"/>
        <v>0</v>
      </c>
      <c r="L720" s="103">
        <f t="shared" si="101"/>
        <v>0</v>
      </c>
      <c r="M720" s="102">
        <f t="shared" si="98"/>
        <v>0</v>
      </c>
      <c r="N720" s="37"/>
      <c r="O720" s="102">
        <f t="shared" si="99"/>
        <v>0</v>
      </c>
      <c r="P720" s="104">
        <f t="shared" si="102"/>
        <v>0</v>
      </c>
    </row>
    <row r="721" spans="1:16" ht="38.25" hidden="1" x14ac:dyDescent="0.2">
      <c r="A721" s="28">
        <v>3311402180811180</v>
      </c>
      <c r="B721" s="39" t="s">
        <v>528</v>
      </c>
      <c r="C721" s="30"/>
      <c r="D721" s="37"/>
      <c r="E721" s="37"/>
      <c r="F721" s="32">
        <f t="shared" si="96"/>
        <v>0</v>
      </c>
      <c r="G721" s="102">
        <f t="shared" si="87"/>
        <v>0</v>
      </c>
      <c r="H721" s="37"/>
      <c r="I721" s="34">
        <f t="shared" si="100"/>
        <v>0</v>
      </c>
      <c r="J721" s="37"/>
      <c r="K721" s="102">
        <f t="shared" si="97"/>
        <v>0</v>
      </c>
      <c r="L721" s="103">
        <f t="shared" si="101"/>
        <v>0</v>
      </c>
      <c r="M721" s="102">
        <f t="shared" si="98"/>
        <v>0</v>
      </c>
      <c r="N721" s="37"/>
      <c r="O721" s="102">
        <f t="shared" si="99"/>
        <v>0</v>
      </c>
      <c r="P721" s="104">
        <f t="shared" si="102"/>
        <v>0</v>
      </c>
    </row>
    <row r="722" spans="1:16" x14ac:dyDescent="0.2">
      <c r="A722" s="28">
        <v>331140219</v>
      </c>
      <c r="B722" s="39" t="s">
        <v>529</v>
      </c>
      <c r="C722" s="30"/>
      <c r="D722" s="31">
        <f>SUM(D723+D725+D732+D734+D736+D741+D743+D745+D748+D750+D752+D754+D756+D758+D760+D762+D763+D772+D774+D777+D779+D781+D783+D785+D787)</f>
        <v>1200000000</v>
      </c>
      <c r="E722" s="31">
        <f>SUM(E723+E725+E732+E734+E736+E741+E743+E745+E748+E750+E752+E754+E756+E758+E760+E762+E763+E772+E774+E777+E779+E781+E783+E785+E787)</f>
        <v>0</v>
      </c>
      <c r="F722" s="32">
        <f t="shared" si="96"/>
        <v>1200000000</v>
      </c>
      <c r="G722" s="102">
        <f t="shared" si="87"/>
        <v>4.5238347747363059E-2</v>
      </c>
      <c r="H722" s="31">
        <f>SUM(H723+H725+H732+H734+H736+H741+H743+H745+H748+H750+H752+H754+H756+H758+H760+H762+H763+H772+H774+H777+H779+H781+H783+H785+H787)</f>
        <v>0</v>
      </c>
      <c r="I722" s="34">
        <f t="shared" si="100"/>
        <v>1200000000</v>
      </c>
      <c r="J722" s="31">
        <f>SUM(J723+J725+J732+J734+J736+J741+J743+J745+J748+J750+J752+J754+J756+J758+J760+J762+J763+J772+J774+J777+J779+J781+J783+J785+J787)</f>
        <v>564214082</v>
      </c>
      <c r="K722" s="102">
        <f t="shared" si="97"/>
        <v>47.017840166666666</v>
      </c>
      <c r="L722" s="103">
        <f t="shared" si="101"/>
        <v>635785918</v>
      </c>
      <c r="M722" s="102">
        <f t="shared" si="98"/>
        <v>52.982159833333334</v>
      </c>
      <c r="N722" s="31">
        <f>SUM(N723+N725+N732+N734+N736+N741+N743+N745+N748+N750+N752+N754+N756+N758+N760+N762+N763+N772+N774+N777+N779+N781+N783+N785+N787)</f>
        <v>1200000000</v>
      </c>
      <c r="O722" s="102">
        <f t="shared" si="99"/>
        <v>100</v>
      </c>
      <c r="P722" s="104">
        <f t="shared" si="102"/>
        <v>0</v>
      </c>
    </row>
    <row r="723" spans="1:16" ht="38.25" x14ac:dyDescent="0.2">
      <c r="A723" s="28">
        <v>3311402190068</v>
      </c>
      <c r="B723" s="39" t="s">
        <v>530</v>
      </c>
      <c r="C723" s="30"/>
      <c r="D723" s="31">
        <f>SUM(D724:D729)</f>
        <v>1200000000</v>
      </c>
      <c r="E723" s="31">
        <f>SUM(E724:E729)</f>
        <v>0</v>
      </c>
      <c r="F723" s="32">
        <f t="shared" si="96"/>
        <v>1200000000</v>
      </c>
      <c r="G723" s="102">
        <f t="shared" ref="G723" si="103">IF(OR(F723=0,F$7=0),0,F723/F$7)*100</f>
        <v>4.5238347747363059E-2</v>
      </c>
      <c r="H723" s="31">
        <f>SUM(H724:H729)</f>
        <v>0</v>
      </c>
      <c r="I723" s="34">
        <f t="shared" ref="I723" si="104">SUM(F723-H723)</f>
        <v>1200000000</v>
      </c>
      <c r="J723" s="31">
        <f>SUM(J724:J729)</f>
        <v>564214082</v>
      </c>
      <c r="K723" s="102">
        <f t="shared" ref="K723" si="105">IF(OR(J723=0,F723=0),0,J723/F723)*100</f>
        <v>47.017840166666666</v>
      </c>
      <c r="L723" s="103">
        <f t="shared" ref="L723" si="106">SUM(N723-J723)</f>
        <v>635785918</v>
      </c>
      <c r="M723" s="102">
        <f t="shared" ref="M723" si="107">IF(OR(L723=0,F723=0),0,L723/F723)*100</f>
        <v>52.982159833333334</v>
      </c>
      <c r="N723" s="31">
        <f>SUM(N724:N729)</f>
        <v>1200000000</v>
      </c>
      <c r="O723" s="102">
        <f t="shared" ref="O723" si="108">IF(OR(N723=0,F723=0),0,N723/F723)*100</f>
        <v>100</v>
      </c>
      <c r="P723" s="104">
        <f t="shared" ref="P723" si="109">SUM(F723-N723)</f>
        <v>0</v>
      </c>
    </row>
    <row r="724" spans="1:16" ht="25.5" x14ac:dyDescent="0.2">
      <c r="A724" s="28">
        <v>3311402190068190</v>
      </c>
      <c r="B724" s="39" t="s">
        <v>531</v>
      </c>
      <c r="C724" s="30"/>
      <c r="D724" s="31">
        <v>1200000000</v>
      </c>
      <c r="E724" s="31"/>
      <c r="F724" s="32">
        <f t="shared" si="96"/>
        <v>1200000000</v>
      </c>
      <c r="G724" s="102">
        <f t="shared" si="87"/>
        <v>4.5238347747363059E-2</v>
      </c>
      <c r="H724" s="31"/>
      <c r="I724" s="34">
        <f t="shared" si="100"/>
        <v>1200000000</v>
      </c>
      <c r="J724" s="31">
        <v>564214082</v>
      </c>
      <c r="K724" s="102">
        <f t="shared" si="97"/>
        <v>47.017840166666666</v>
      </c>
      <c r="L724" s="103">
        <f t="shared" si="101"/>
        <v>635785918</v>
      </c>
      <c r="M724" s="102">
        <f t="shared" si="98"/>
        <v>52.982159833333334</v>
      </c>
      <c r="N724" s="31">
        <v>1200000000</v>
      </c>
      <c r="O724" s="102">
        <f t="shared" si="99"/>
        <v>100</v>
      </c>
      <c r="P724" s="104">
        <f t="shared" si="102"/>
        <v>0</v>
      </c>
    </row>
    <row r="725" spans="1:16" ht="25.5" hidden="1" x14ac:dyDescent="0.2">
      <c r="A725" s="28">
        <v>3311402190339</v>
      </c>
      <c r="B725" s="39" t="s">
        <v>532</v>
      </c>
      <c r="C725" s="30"/>
      <c r="D725" s="31">
        <f>SUM(D726:D731)</f>
        <v>0</v>
      </c>
      <c r="E725" s="31">
        <f>SUM(E726:E731)</f>
        <v>0</v>
      </c>
      <c r="F725" s="32">
        <f t="shared" si="96"/>
        <v>0</v>
      </c>
      <c r="G725" s="102">
        <f t="shared" si="87"/>
        <v>0</v>
      </c>
      <c r="H725" s="31">
        <f>SUM(H726:H731)</f>
        <v>0</v>
      </c>
      <c r="I725" s="34">
        <f t="shared" si="100"/>
        <v>0</v>
      </c>
      <c r="J725" s="31">
        <f>SUM(J726:J731)</f>
        <v>0</v>
      </c>
      <c r="K725" s="102">
        <f t="shared" si="97"/>
        <v>0</v>
      </c>
      <c r="L725" s="103">
        <f t="shared" si="101"/>
        <v>0</v>
      </c>
      <c r="M725" s="102">
        <f t="shared" si="98"/>
        <v>0</v>
      </c>
      <c r="N725" s="31">
        <f>SUM(N726:N731)</f>
        <v>0</v>
      </c>
      <c r="O725" s="102">
        <f t="shared" si="99"/>
        <v>0</v>
      </c>
      <c r="P725" s="104">
        <f t="shared" si="102"/>
        <v>0</v>
      </c>
    </row>
    <row r="726" spans="1:16" ht="25.5" hidden="1" x14ac:dyDescent="0.2">
      <c r="A726" s="28">
        <v>3311402190339180</v>
      </c>
      <c r="B726" s="39" t="s">
        <v>532</v>
      </c>
      <c r="C726" s="30"/>
      <c r="D726" s="37"/>
      <c r="E726" s="37"/>
      <c r="F726" s="32">
        <f t="shared" si="96"/>
        <v>0</v>
      </c>
      <c r="G726" s="102">
        <f t="shared" ref="G726:G808" si="110">IF(OR(F726=0,F$7=0),0,F726/F$7)*100</f>
        <v>0</v>
      </c>
      <c r="H726" s="37"/>
      <c r="I726" s="34">
        <f t="shared" si="100"/>
        <v>0</v>
      </c>
      <c r="J726" s="37"/>
      <c r="K726" s="102">
        <f t="shared" si="97"/>
        <v>0</v>
      </c>
      <c r="L726" s="103">
        <f t="shared" si="101"/>
        <v>0</v>
      </c>
      <c r="M726" s="102">
        <f t="shared" si="98"/>
        <v>0</v>
      </c>
      <c r="N726" s="37"/>
      <c r="O726" s="102">
        <f t="shared" si="99"/>
        <v>0</v>
      </c>
      <c r="P726" s="104">
        <f t="shared" si="102"/>
        <v>0</v>
      </c>
    </row>
    <row r="727" spans="1:16" ht="25.5" hidden="1" x14ac:dyDescent="0.2">
      <c r="A727" s="28">
        <v>3311402190339180</v>
      </c>
      <c r="B727" s="39" t="s">
        <v>532</v>
      </c>
      <c r="C727" s="30"/>
      <c r="D727" s="37"/>
      <c r="E727" s="37"/>
      <c r="F727" s="32">
        <f t="shared" si="96"/>
        <v>0</v>
      </c>
      <c r="G727" s="102">
        <f t="shared" si="110"/>
        <v>0</v>
      </c>
      <c r="H727" s="37"/>
      <c r="I727" s="34">
        <f t="shared" si="100"/>
        <v>0</v>
      </c>
      <c r="J727" s="37"/>
      <c r="K727" s="102">
        <f t="shared" si="97"/>
        <v>0</v>
      </c>
      <c r="L727" s="103">
        <f t="shared" si="101"/>
        <v>0</v>
      </c>
      <c r="M727" s="102">
        <f t="shared" si="98"/>
        <v>0</v>
      </c>
      <c r="N727" s="37"/>
      <c r="O727" s="102">
        <f t="shared" si="99"/>
        <v>0</v>
      </c>
      <c r="P727" s="104">
        <f t="shared" si="102"/>
        <v>0</v>
      </c>
    </row>
    <row r="728" spans="1:16" ht="25.5" hidden="1" x14ac:dyDescent="0.2">
      <c r="A728" s="28">
        <v>3311402190339190</v>
      </c>
      <c r="B728" s="39" t="s">
        <v>532</v>
      </c>
      <c r="C728" s="30"/>
      <c r="D728" s="37"/>
      <c r="E728" s="37"/>
      <c r="F728" s="32">
        <f t="shared" si="96"/>
        <v>0</v>
      </c>
      <c r="G728" s="102">
        <f t="shared" si="110"/>
        <v>0</v>
      </c>
      <c r="H728" s="37"/>
      <c r="I728" s="34">
        <f t="shared" si="100"/>
        <v>0</v>
      </c>
      <c r="J728" s="37"/>
      <c r="K728" s="102">
        <f t="shared" si="97"/>
        <v>0</v>
      </c>
      <c r="L728" s="103">
        <f t="shared" si="101"/>
        <v>0</v>
      </c>
      <c r="M728" s="102">
        <f t="shared" si="98"/>
        <v>0</v>
      </c>
      <c r="N728" s="37"/>
      <c r="O728" s="102">
        <f t="shared" si="99"/>
        <v>0</v>
      </c>
      <c r="P728" s="104">
        <f t="shared" si="102"/>
        <v>0</v>
      </c>
    </row>
    <row r="729" spans="1:16" ht="25.5" hidden="1" x14ac:dyDescent="0.2">
      <c r="A729" s="28">
        <v>3311402190339190</v>
      </c>
      <c r="B729" s="39" t="s">
        <v>532</v>
      </c>
      <c r="C729" s="30"/>
      <c r="D729" s="37"/>
      <c r="E729" s="37"/>
      <c r="F729" s="32">
        <f t="shared" si="96"/>
        <v>0</v>
      </c>
      <c r="G729" s="102">
        <f t="shared" si="110"/>
        <v>0</v>
      </c>
      <c r="H729" s="37"/>
      <c r="I729" s="34">
        <f t="shared" si="100"/>
        <v>0</v>
      </c>
      <c r="J729" s="37"/>
      <c r="K729" s="102">
        <f t="shared" si="97"/>
        <v>0</v>
      </c>
      <c r="L729" s="103">
        <f t="shared" si="101"/>
        <v>0</v>
      </c>
      <c r="M729" s="102">
        <f t="shared" si="98"/>
        <v>0</v>
      </c>
      <c r="N729" s="37"/>
      <c r="O729" s="102">
        <f t="shared" si="99"/>
        <v>0</v>
      </c>
      <c r="P729" s="104">
        <f t="shared" si="102"/>
        <v>0</v>
      </c>
    </row>
    <row r="730" spans="1:16" ht="25.5" hidden="1" x14ac:dyDescent="0.2">
      <c r="A730" s="28">
        <v>3311402190339190</v>
      </c>
      <c r="B730" s="39" t="s">
        <v>532</v>
      </c>
      <c r="C730" s="30"/>
      <c r="D730" s="37"/>
      <c r="E730" s="37"/>
      <c r="F730" s="32">
        <f t="shared" si="96"/>
        <v>0</v>
      </c>
      <c r="G730" s="102">
        <f t="shared" si="110"/>
        <v>0</v>
      </c>
      <c r="H730" s="37"/>
      <c r="I730" s="34">
        <f t="shared" si="100"/>
        <v>0</v>
      </c>
      <c r="J730" s="37"/>
      <c r="K730" s="102">
        <f t="shared" si="97"/>
        <v>0</v>
      </c>
      <c r="L730" s="103">
        <f t="shared" si="101"/>
        <v>0</v>
      </c>
      <c r="M730" s="102">
        <f t="shared" si="98"/>
        <v>0</v>
      </c>
      <c r="N730" s="37"/>
      <c r="O730" s="102">
        <f t="shared" si="99"/>
        <v>0</v>
      </c>
      <c r="P730" s="104">
        <f t="shared" si="102"/>
        <v>0</v>
      </c>
    </row>
    <row r="731" spans="1:16" ht="25.5" hidden="1" x14ac:dyDescent="0.2">
      <c r="A731" s="28">
        <v>3311402190339190</v>
      </c>
      <c r="B731" s="39" t="s">
        <v>532</v>
      </c>
      <c r="C731" s="30"/>
      <c r="D731" s="31"/>
      <c r="E731" s="31"/>
      <c r="F731" s="32">
        <f t="shared" si="96"/>
        <v>0</v>
      </c>
      <c r="G731" s="102">
        <f t="shared" si="110"/>
        <v>0</v>
      </c>
      <c r="H731" s="31"/>
      <c r="I731" s="34">
        <f t="shared" si="100"/>
        <v>0</v>
      </c>
      <c r="J731" s="31"/>
      <c r="K731" s="102">
        <f t="shared" si="97"/>
        <v>0</v>
      </c>
      <c r="L731" s="103">
        <f t="shared" si="101"/>
        <v>0</v>
      </c>
      <c r="M731" s="102">
        <f t="shared" si="98"/>
        <v>0</v>
      </c>
      <c r="N731" s="31"/>
      <c r="O731" s="102">
        <f t="shared" si="99"/>
        <v>0</v>
      </c>
      <c r="P731" s="104">
        <f t="shared" si="102"/>
        <v>0</v>
      </c>
    </row>
    <row r="732" spans="1:16" hidden="1" x14ac:dyDescent="0.2">
      <c r="A732" s="28">
        <v>3311402190348</v>
      </c>
      <c r="B732" s="39" t="s">
        <v>533</v>
      </c>
      <c r="C732" s="30"/>
      <c r="D732" s="31">
        <f>SUM(D733)</f>
        <v>0</v>
      </c>
      <c r="E732" s="31">
        <f>SUM(E733)</f>
        <v>0</v>
      </c>
      <c r="F732" s="32">
        <f t="shared" si="96"/>
        <v>0</v>
      </c>
      <c r="G732" s="102">
        <f t="shared" si="110"/>
        <v>0</v>
      </c>
      <c r="H732" s="31">
        <f>SUM(H733)</f>
        <v>0</v>
      </c>
      <c r="I732" s="34">
        <f t="shared" si="100"/>
        <v>0</v>
      </c>
      <c r="J732" s="31">
        <f>SUM(J733)</f>
        <v>0</v>
      </c>
      <c r="K732" s="102">
        <f t="shared" si="97"/>
        <v>0</v>
      </c>
      <c r="L732" s="103">
        <f t="shared" si="101"/>
        <v>0</v>
      </c>
      <c r="M732" s="102">
        <f t="shared" si="98"/>
        <v>0</v>
      </c>
      <c r="N732" s="31">
        <f>SUM(N733)</f>
        <v>0</v>
      </c>
      <c r="O732" s="102">
        <f t="shared" si="99"/>
        <v>0</v>
      </c>
      <c r="P732" s="104">
        <f t="shared" si="102"/>
        <v>0</v>
      </c>
    </row>
    <row r="733" spans="1:16" hidden="1" x14ac:dyDescent="0.2">
      <c r="A733" s="28">
        <v>3311402190348190</v>
      </c>
      <c r="B733" s="39" t="s">
        <v>533</v>
      </c>
      <c r="C733" s="30"/>
      <c r="D733" s="37"/>
      <c r="E733" s="37"/>
      <c r="F733" s="32">
        <f t="shared" si="96"/>
        <v>0</v>
      </c>
      <c r="G733" s="102">
        <f t="shared" si="110"/>
        <v>0</v>
      </c>
      <c r="H733" s="37"/>
      <c r="I733" s="34">
        <f t="shared" si="100"/>
        <v>0</v>
      </c>
      <c r="J733" s="37"/>
      <c r="K733" s="102">
        <f t="shared" si="97"/>
        <v>0</v>
      </c>
      <c r="L733" s="103">
        <f t="shared" si="101"/>
        <v>0</v>
      </c>
      <c r="M733" s="102">
        <f t="shared" si="98"/>
        <v>0</v>
      </c>
      <c r="N733" s="37"/>
      <c r="O733" s="102">
        <f t="shared" si="99"/>
        <v>0</v>
      </c>
      <c r="P733" s="104">
        <f t="shared" si="102"/>
        <v>0</v>
      </c>
    </row>
    <row r="734" spans="1:16" ht="25.5" hidden="1" x14ac:dyDescent="0.2">
      <c r="A734" s="65">
        <v>3311402190408</v>
      </c>
      <c r="B734" s="39" t="s">
        <v>534</v>
      </c>
      <c r="C734" s="30"/>
      <c r="D734" s="31">
        <f>SUM(D735)</f>
        <v>0</v>
      </c>
      <c r="E734" s="31">
        <f>SUM(E735)</f>
        <v>0</v>
      </c>
      <c r="F734" s="32">
        <f t="shared" si="96"/>
        <v>0</v>
      </c>
      <c r="G734" s="102">
        <f t="shared" si="110"/>
        <v>0</v>
      </c>
      <c r="H734" s="31">
        <f>SUM(H735)</f>
        <v>0</v>
      </c>
      <c r="I734" s="34">
        <f t="shared" si="100"/>
        <v>0</v>
      </c>
      <c r="J734" s="31">
        <f>SUM(J735)</f>
        <v>0</v>
      </c>
      <c r="K734" s="102">
        <f t="shared" si="97"/>
        <v>0</v>
      </c>
      <c r="L734" s="103">
        <f t="shared" si="101"/>
        <v>0</v>
      </c>
      <c r="M734" s="102">
        <f t="shared" si="98"/>
        <v>0</v>
      </c>
      <c r="N734" s="31">
        <f>SUM(N735)</f>
        <v>0</v>
      </c>
      <c r="O734" s="102">
        <f t="shared" si="99"/>
        <v>0</v>
      </c>
      <c r="P734" s="104">
        <f t="shared" si="102"/>
        <v>0</v>
      </c>
    </row>
    <row r="735" spans="1:16" ht="25.5" hidden="1" x14ac:dyDescent="0.2">
      <c r="A735" s="65">
        <v>3311402190408190</v>
      </c>
      <c r="B735" s="39" t="s">
        <v>534</v>
      </c>
      <c r="C735" s="30"/>
      <c r="D735" s="37"/>
      <c r="E735" s="37"/>
      <c r="F735" s="32">
        <f t="shared" si="96"/>
        <v>0</v>
      </c>
      <c r="G735" s="102">
        <f t="shared" si="110"/>
        <v>0</v>
      </c>
      <c r="H735" s="37"/>
      <c r="I735" s="34">
        <f t="shared" si="100"/>
        <v>0</v>
      </c>
      <c r="J735" s="37"/>
      <c r="K735" s="102">
        <f t="shared" si="97"/>
        <v>0</v>
      </c>
      <c r="L735" s="103">
        <f t="shared" si="101"/>
        <v>0</v>
      </c>
      <c r="M735" s="102">
        <f t="shared" si="98"/>
        <v>0</v>
      </c>
      <c r="N735" s="37"/>
      <c r="O735" s="102">
        <f t="shared" si="99"/>
        <v>0</v>
      </c>
      <c r="P735" s="104">
        <f t="shared" si="102"/>
        <v>0</v>
      </c>
    </row>
    <row r="736" spans="1:16" ht="25.5" hidden="1" x14ac:dyDescent="0.2">
      <c r="A736" s="65">
        <v>3311402190543</v>
      </c>
      <c r="B736" s="39" t="s">
        <v>535</v>
      </c>
      <c r="C736" s="30"/>
      <c r="D736" s="31">
        <f>SUM(D737:D740)</f>
        <v>0</v>
      </c>
      <c r="E736" s="31">
        <f>SUM(E737:E740)</f>
        <v>0</v>
      </c>
      <c r="F736" s="32">
        <f t="shared" si="96"/>
        <v>0</v>
      </c>
      <c r="G736" s="102">
        <f t="shared" si="110"/>
        <v>0</v>
      </c>
      <c r="H736" s="31">
        <f>SUM(H737:H740)</f>
        <v>0</v>
      </c>
      <c r="I736" s="34">
        <f t="shared" si="100"/>
        <v>0</v>
      </c>
      <c r="J736" s="31">
        <f>SUM(J737:J740)</f>
        <v>0</v>
      </c>
      <c r="K736" s="102">
        <f t="shared" si="97"/>
        <v>0</v>
      </c>
      <c r="L736" s="103">
        <f t="shared" si="101"/>
        <v>0</v>
      </c>
      <c r="M736" s="102">
        <f t="shared" si="98"/>
        <v>0</v>
      </c>
      <c r="N736" s="31">
        <f>SUM(N737:N740)</f>
        <v>0</v>
      </c>
      <c r="O736" s="102">
        <f t="shared" si="99"/>
        <v>0</v>
      </c>
      <c r="P736" s="104">
        <f t="shared" si="102"/>
        <v>0</v>
      </c>
    </row>
    <row r="737" spans="1:16" ht="25.5" hidden="1" x14ac:dyDescent="0.2">
      <c r="A737" s="65">
        <v>3311402190543180</v>
      </c>
      <c r="B737" s="39" t="s">
        <v>535</v>
      </c>
      <c r="C737" s="30"/>
      <c r="D737" s="37"/>
      <c r="E737" s="37"/>
      <c r="F737" s="32">
        <f t="shared" si="96"/>
        <v>0</v>
      </c>
      <c r="G737" s="102">
        <f t="shared" si="110"/>
        <v>0</v>
      </c>
      <c r="H737" s="37"/>
      <c r="I737" s="34">
        <f t="shared" si="100"/>
        <v>0</v>
      </c>
      <c r="J737" s="37"/>
      <c r="K737" s="102">
        <f t="shared" si="97"/>
        <v>0</v>
      </c>
      <c r="L737" s="103">
        <f t="shared" si="101"/>
        <v>0</v>
      </c>
      <c r="M737" s="102">
        <f t="shared" si="98"/>
        <v>0</v>
      </c>
      <c r="N737" s="37"/>
      <c r="O737" s="102">
        <f t="shared" si="99"/>
        <v>0</v>
      </c>
      <c r="P737" s="104">
        <f t="shared" si="102"/>
        <v>0</v>
      </c>
    </row>
    <row r="738" spans="1:16" ht="25.5" hidden="1" x14ac:dyDescent="0.2">
      <c r="A738" s="65">
        <v>3311402190543180</v>
      </c>
      <c r="B738" s="39" t="s">
        <v>535</v>
      </c>
      <c r="C738" s="30"/>
      <c r="D738" s="37"/>
      <c r="E738" s="37"/>
      <c r="F738" s="32">
        <f t="shared" si="96"/>
        <v>0</v>
      </c>
      <c r="G738" s="102">
        <f t="shared" si="110"/>
        <v>0</v>
      </c>
      <c r="H738" s="37"/>
      <c r="I738" s="34">
        <f t="shared" si="100"/>
        <v>0</v>
      </c>
      <c r="J738" s="37"/>
      <c r="K738" s="102">
        <f t="shared" si="97"/>
        <v>0</v>
      </c>
      <c r="L738" s="103">
        <f t="shared" si="101"/>
        <v>0</v>
      </c>
      <c r="M738" s="102">
        <f t="shared" si="98"/>
        <v>0</v>
      </c>
      <c r="N738" s="37"/>
      <c r="O738" s="102">
        <f t="shared" si="99"/>
        <v>0</v>
      </c>
      <c r="P738" s="104">
        <f t="shared" si="102"/>
        <v>0</v>
      </c>
    </row>
    <row r="739" spans="1:16" ht="25.5" hidden="1" x14ac:dyDescent="0.2">
      <c r="A739" s="65">
        <v>3311402190543180</v>
      </c>
      <c r="B739" s="39" t="s">
        <v>535</v>
      </c>
      <c r="C739" s="30"/>
      <c r="D739" s="37"/>
      <c r="E739" s="37"/>
      <c r="F739" s="32">
        <f t="shared" si="96"/>
        <v>0</v>
      </c>
      <c r="G739" s="102">
        <f t="shared" si="110"/>
        <v>0</v>
      </c>
      <c r="H739" s="37"/>
      <c r="I739" s="34">
        <f t="shared" si="100"/>
        <v>0</v>
      </c>
      <c r="J739" s="37"/>
      <c r="K739" s="102">
        <f t="shared" si="97"/>
        <v>0</v>
      </c>
      <c r="L739" s="103">
        <f t="shared" si="101"/>
        <v>0</v>
      </c>
      <c r="M739" s="102">
        <f t="shared" si="98"/>
        <v>0</v>
      </c>
      <c r="N739" s="37"/>
      <c r="O739" s="102">
        <f t="shared" si="99"/>
        <v>0</v>
      </c>
      <c r="P739" s="104">
        <f t="shared" si="102"/>
        <v>0</v>
      </c>
    </row>
    <row r="740" spans="1:16" ht="25.5" hidden="1" x14ac:dyDescent="0.2">
      <c r="A740" s="65">
        <v>3311402190543190</v>
      </c>
      <c r="B740" s="39" t="s">
        <v>535</v>
      </c>
      <c r="C740" s="30"/>
      <c r="D740" s="31"/>
      <c r="E740" s="31"/>
      <c r="F740" s="32">
        <f t="shared" si="96"/>
        <v>0</v>
      </c>
      <c r="G740" s="102">
        <f t="shared" si="110"/>
        <v>0</v>
      </c>
      <c r="H740" s="31"/>
      <c r="I740" s="34">
        <f t="shared" si="100"/>
        <v>0</v>
      </c>
      <c r="J740" s="31"/>
      <c r="K740" s="102">
        <f t="shared" si="97"/>
        <v>0</v>
      </c>
      <c r="L740" s="103">
        <f t="shared" si="101"/>
        <v>0</v>
      </c>
      <c r="M740" s="102">
        <f t="shared" si="98"/>
        <v>0</v>
      </c>
      <c r="N740" s="31"/>
      <c r="O740" s="102">
        <f t="shared" si="99"/>
        <v>0</v>
      </c>
      <c r="P740" s="104">
        <f t="shared" si="102"/>
        <v>0</v>
      </c>
    </row>
    <row r="741" spans="1:16" hidden="1" x14ac:dyDescent="0.2">
      <c r="A741" s="28">
        <v>3311402190585</v>
      </c>
      <c r="B741" s="39" t="s">
        <v>536</v>
      </c>
      <c r="C741" s="30"/>
      <c r="D741" s="31">
        <f>SUM(D742)</f>
        <v>0</v>
      </c>
      <c r="E741" s="31">
        <f>SUM(E742)</f>
        <v>0</v>
      </c>
      <c r="F741" s="32">
        <f t="shared" si="96"/>
        <v>0</v>
      </c>
      <c r="G741" s="102">
        <f t="shared" si="110"/>
        <v>0</v>
      </c>
      <c r="H741" s="31">
        <f>SUM(H742)</f>
        <v>0</v>
      </c>
      <c r="I741" s="34">
        <f t="shared" si="100"/>
        <v>0</v>
      </c>
      <c r="J741" s="31">
        <f>SUM(J742)</f>
        <v>0</v>
      </c>
      <c r="K741" s="102">
        <f t="shared" si="97"/>
        <v>0</v>
      </c>
      <c r="L741" s="103">
        <f t="shared" si="101"/>
        <v>0</v>
      </c>
      <c r="M741" s="102">
        <f t="shared" si="98"/>
        <v>0</v>
      </c>
      <c r="N741" s="31">
        <f>SUM(N742)</f>
        <v>0</v>
      </c>
      <c r="O741" s="102">
        <f t="shared" si="99"/>
        <v>0</v>
      </c>
      <c r="P741" s="104">
        <f t="shared" si="102"/>
        <v>0</v>
      </c>
    </row>
    <row r="742" spans="1:16" hidden="1" x14ac:dyDescent="0.2">
      <c r="A742" s="28">
        <v>3311402190585190</v>
      </c>
      <c r="B742" s="39" t="s">
        <v>536</v>
      </c>
      <c r="C742" s="30"/>
      <c r="D742" s="37"/>
      <c r="E742" s="37"/>
      <c r="F742" s="32">
        <f t="shared" si="96"/>
        <v>0</v>
      </c>
      <c r="G742" s="102">
        <f t="shared" si="110"/>
        <v>0</v>
      </c>
      <c r="H742" s="37"/>
      <c r="I742" s="34">
        <f t="shared" si="100"/>
        <v>0</v>
      </c>
      <c r="J742" s="37"/>
      <c r="K742" s="102">
        <f t="shared" si="97"/>
        <v>0</v>
      </c>
      <c r="L742" s="103">
        <f t="shared" si="101"/>
        <v>0</v>
      </c>
      <c r="M742" s="102">
        <f t="shared" si="98"/>
        <v>0</v>
      </c>
      <c r="N742" s="37"/>
      <c r="O742" s="102">
        <f t="shared" si="99"/>
        <v>0</v>
      </c>
      <c r="P742" s="104">
        <f t="shared" si="102"/>
        <v>0</v>
      </c>
    </row>
    <row r="743" spans="1:16" ht="25.5" hidden="1" x14ac:dyDescent="0.2">
      <c r="A743" s="28">
        <v>3311402190809</v>
      </c>
      <c r="B743" s="45" t="s">
        <v>537</v>
      </c>
      <c r="C743" s="30"/>
      <c r="D743" s="31">
        <f>SUM(D744)</f>
        <v>0</v>
      </c>
      <c r="E743" s="31">
        <f>SUM(E744)</f>
        <v>0</v>
      </c>
      <c r="F743" s="32">
        <f t="shared" si="96"/>
        <v>0</v>
      </c>
      <c r="G743" s="102">
        <f t="shared" si="110"/>
        <v>0</v>
      </c>
      <c r="H743" s="31">
        <f>SUM(H744)</f>
        <v>0</v>
      </c>
      <c r="I743" s="34">
        <f t="shared" si="100"/>
        <v>0</v>
      </c>
      <c r="J743" s="31">
        <f>SUM(J744)</f>
        <v>0</v>
      </c>
      <c r="K743" s="102">
        <f t="shared" si="97"/>
        <v>0</v>
      </c>
      <c r="L743" s="103">
        <f t="shared" si="101"/>
        <v>0</v>
      </c>
      <c r="M743" s="102">
        <f t="shared" si="98"/>
        <v>0</v>
      </c>
      <c r="N743" s="31">
        <f>SUM(N744)</f>
        <v>0</v>
      </c>
      <c r="O743" s="102">
        <f t="shared" si="99"/>
        <v>0</v>
      </c>
      <c r="P743" s="104">
        <f t="shared" si="102"/>
        <v>0</v>
      </c>
    </row>
    <row r="744" spans="1:16" ht="25.5" hidden="1" x14ac:dyDescent="0.2">
      <c r="A744" s="28">
        <v>3311402190809190</v>
      </c>
      <c r="B744" s="45" t="s">
        <v>538</v>
      </c>
      <c r="C744" s="30"/>
      <c r="D744" s="37"/>
      <c r="E744" s="37"/>
      <c r="F744" s="32">
        <f t="shared" si="96"/>
        <v>0</v>
      </c>
      <c r="G744" s="102">
        <f t="shared" si="110"/>
        <v>0</v>
      </c>
      <c r="H744" s="37"/>
      <c r="I744" s="34">
        <f t="shared" si="100"/>
        <v>0</v>
      </c>
      <c r="J744" s="37"/>
      <c r="K744" s="102">
        <f t="shared" si="97"/>
        <v>0</v>
      </c>
      <c r="L744" s="103">
        <f t="shared" si="101"/>
        <v>0</v>
      </c>
      <c r="M744" s="102">
        <f t="shared" si="98"/>
        <v>0</v>
      </c>
      <c r="N744" s="37"/>
      <c r="O744" s="102">
        <f t="shared" si="99"/>
        <v>0</v>
      </c>
      <c r="P744" s="104">
        <f t="shared" si="102"/>
        <v>0</v>
      </c>
    </row>
    <row r="745" spans="1:16" ht="25.5" hidden="1" x14ac:dyDescent="0.2">
      <c r="A745" s="28">
        <v>3311402190810</v>
      </c>
      <c r="B745" s="45" t="s">
        <v>539</v>
      </c>
      <c r="C745" s="30"/>
      <c r="D745" s="31">
        <f>SUM(D746+D747)</f>
        <v>0</v>
      </c>
      <c r="E745" s="31">
        <f>SUM(E746+E747)</f>
        <v>0</v>
      </c>
      <c r="F745" s="32">
        <f t="shared" si="96"/>
        <v>0</v>
      </c>
      <c r="G745" s="102">
        <f t="shared" si="110"/>
        <v>0</v>
      </c>
      <c r="H745" s="31">
        <f>SUM(H746+H747)</f>
        <v>0</v>
      </c>
      <c r="I745" s="34">
        <f t="shared" si="100"/>
        <v>0</v>
      </c>
      <c r="J745" s="31">
        <f>SUM(J746+J747)</f>
        <v>0</v>
      </c>
      <c r="K745" s="102">
        <f t="shared" si="97"/>
        <v>0</v>
      </c>
      <c r="L745" s="103">
        <f t="shared" si="101"/>
        <v>0</v>
      </c>
      <c r="M745" s="102">
        <f t="shared" si="98"/>
        <v>0</v>
      </c>
      <c r="N745" s="31">
        <f>SUM(N746+N747)</f>
        <v>0</v>
      </c>
      <c r="O745" s="102">
        <f t="shared" si="99"/>
        <v>0</v>
      </c>
      <c r="P745" s="104">
        <f t="shared" si="102"/>
        <v>0</v>
      </c>
    </row>
    <row r="746" spans="1:16" ht="25.5" hidden="1" x14ac:dyDescent="0.2">
      <c r="A746" s="28">
        <v>3311402190810190</v>
      </c>
      <c r="B746" s="45" t="s">
        <v>540</v>
      </c>
      <c r="C746" s="30"/>
      <c r="D746" s="37"/>
      <c r="E746" s="37"/>
      <c r="F746" s="32">
        <f t="shared" si="96"/>
        <v>0</v>
      </c>
      <c r="G746" s="102">
        <f t="shared" si="110"/>
        <v>0</v>
      </c>
      <c r="H746" s="37"/>
      <c r="I746" s="34">
        <f t="shared" si="100"/>
        <v>0</v>
      </c>
      <c r="J746" s="37"/>
      <c r="K746" s="102">
        <f t="shared" si="97"/>
        <v>0</v>
      </c>
      <c r="L746" s="103">
        <f t="shared" si="101"/>
        <v>0</v>
      </c>
      <c r="M746" s="102">
        <f t="shared" si="98"/>
        <v>0</v>
      </c>
      <c r="N746" s="37"/>
      <c r="O746" s="102">
        <f t="shared" si="99"/>
        <v>0</v>
      </c>
      <c r="P746" s="104">
        <f t="shared" si="102"/>
        <v>0</v>
      </c>
    </row>
    <row r="747" spans="1:16" ht="25.5" hidden="1" x14ac:dyDescent="0.2">
      <c r="A747" s="28">
        <v>3311402190810190</v>
      </c>
      <c r="B747" s="45" t="s">
        <v>541</v>
      </c>
      <c r="C747" s="30"/>
      <c r="D747" s="37"/>
      <c r="E747" s="37"/>
      <c r="F747" s="32">
        <f t="shared" si="96"/>
        <v>0</v>
      </c>
      <c r="G747" s="102">
        <f t="shared" si="110"/>
        <v>0</v>
      </c>
      <c r="H747" s="37"/>
      <c r="I747" s="34">
        <f t="shared" si="100"/>
        <v>0</v>
      </c>
      <c r="J747" s="37"/>
      <c r="K747" s="102">
        <f t="shared" si="97"/>
        <v>0</v>
      </c>
      <c r="L747" s="103">
        <f t="shared" si="101"/>
        <v>0</v>
      </c>
      <c r="M747" s="102">
        <f t="shared" si="98"/>
        <v>0</v>
      </c>
      <c r="N747" s="37"/>
      <c r="O747" s="102">
        <f t="shared" si="99"/>
        <v>0</v>
      </c>
      <c r="P747" s="104">
        <f t="shared" si="102"/>
        <v>0</v>
      </c>
    </row>
    <row r="748" spans="1:16" hidden="1" x14ac:dyDescent="0.2">
      <c r="A748" s="28">
        <v>3311402190845</v>
      </c>
      <c r="B748" s="45" t="s">
        <v>542</v>
      </c>
      <c r="C748" s="30"/>
      <c r="D748" s="31">
        <f>SUM(D749)</f>
        <v>0</v>
      </c>
      <c r="E748" s="31">
        <f>SUM(E749)</f>
        <v>0</v>
      </c>
      <c r="F748" s="32">
        <f t="shared" si="96"/>
        <v>0</v>
      </c>
      <c r="G748" s="102">
        <f t="shared" si="110"/>
        <v>0</v>
      </c>
      <c r="H748" s="31">
        <f>SUM(H749)</f>
        <v>0</v>
      </c>
      <c r="I748" s="34">
        <f t="shared" si="100"/>
        <v>0</v>
      </c>
      <c r="J748" s="31">
        <f>SUM(J749)</f>
        <v>0</v>
      </c>
      <c r="K748" s="102">
        <f t="shared" si="97"/>
        <v>0</v>
      </c>
      <c r="L748" s="103">
        <f t="shared" si="101"/>
        <v>0</v>
      </c>
      <c r="M748" s="102">
        <f t="shared" si="98"/>
        <v>0</v>
      </c>
      <c r="N748" s="31">
        <f>SUM(N749)</f>
        <v>0</v>
      </c>
      <c r="O748" s="102">
        <f t="shared" si="99"/>
        <v>0</v>
      </c>
      <c r="P748" s="104">
        <f t="shared" si="102"/>
        <v>0</v>
      </c>
    </row>
    <row r="749" spans="1:16" hidden="1" x14ac:dyDescent="0.2">
      <c r="A749" s="28">
        <v>3311402190845190</v>
      </c>
      <c r="B749" s="45" t="s">
        <v>543</v>
      </c>
      <c r="C749" s="30"/>
      <c r="D749" s="37"/>
      <c r="E749" s="37"/>
      <c r="F749" s="32">
        <f t="shared" si="96"/>
        <v>0</v>
      </c>
      <c r="G749" s="102">
        <f t="shared" si="110"/>
        <v>0</v>
      </c>
      <c r="H749" s="37"/>
      <c r="I749" s="34">
        <f t="shared" si="100"/>
        <v>0</v>
      </c>
      <c r="J749" s="37"/>
      <c r="K749" s="102">
        <f t="shared" si="97"/>
        <v>0</v>
      </c>
      <c r="L749" s="103">
        <f t="shared" si="101"/>
        <v>0</v>
      </c>
      <c r="M749" s="102">
        <f t="shared" si="98"/>
        <v>0</v>
      </c>
      <c r="N749" s="37"/>
      <c r="O749" s="102">
        <f t="shared" si="99"/>
        <v>0</v>
      </c>
      <c r="P749" s="104">
        <f t="shared" si="102"/>
        <v>0</v>
      </c>
    </row>
    <row r="750" spans="1:16" ht="25.5" hidden="1" x14ac:dyDescent="0.2">
      <c r="A750" s="28">
        <v>3311402190967</v>
      </c>
      <c r="B750" s="45" t="s">
        <v>544</v>
      </c>
      <c r="C750" s="30"/>
      <c r="D750" s="31">
        <f>SUM(D751)</f>
        <v>0</v>
      </c>
      <c r="E750" s="31">
        <f>SUM(E751)</f>
        <v>0</v>
      </c>
      <c r="F750" s="32">
        <f t="shared" si="96"/>
        <v>0</v>
      </c>
      <c r="G750" s="102">
        <f t="shared" si="110"/>
        <v>0</v>
      </c>
      <c r="H750" s="31">
        <f>SUM(H751)</f>
        <v>0</v>
      </c>
      <c r="I750" s="34">
        <f t="shared" si="100"/>
        <v>0</v>
      </c>
      <c r="J750" s="31">
        <f>SUM(J751)</f>
        <v>0</v>
      </c>
      <c r="K750" s="102">
        <f t="shared" si="97"/>
        <v>0</v>
      </c>
      <c r="L750" s="103">
        <f t="shared" si="101"/>
        <v>0</v>
      </c>
      <c r="M750" s="102">
        <f t="shared" si="98"/>
        <v>0</v>
      </c>
      <c r="N750" s="31">
        <f>SUM(N751)</f>
        <v>0</v>
      </c>
      <c r="O750" s="102">
        <f t="shared" si="99"/>
        <v>0</v>
      </c>
      <c r="P750" s="104">
        <f t="shared" si="102"/>
        <v>0</v>
      </c>
    </row>
    <row r="751" spans="1:16" ht="25.5" hidden="1" x14ac:dyDescent="0.2">
      <c r="A751" s="28">
        <v>3311402190967190</v>
      </c>
      <c r="B751" s="45" t="s">
        <v>545</v>
      </c>
      <c r="C751" s="30"/>
      <c r="D751" s="37"/>
      <c r="E751" s="37"/>
      <c r="F751" s="32">
        <f t="shared" si="96"/>
        <v>0</v>
      </c>
      <c r="G751" s="102">
        <f t="shared" si="110"/>
        <v>0</v>
      </c>
      <c r="H751" s="37"/>
      <c r="I751" s="34">
        <f t="shared" si="100"/>
        <v>0</v>
      </c>
      <c r="J751" s="37"/>
      <c r="K751" s="102">
        <f t="shared" si="97"/>
        <v>0</v>
      </c>
      <c r="L751" s="103">
        <f t="shared" si="101"/>
        <v>0</v>
      </c>
      <c r="M751" s="102">
        <f t="shared" si="98"/>
        <v>0</v>
      </c>
      <c r="N751" s="37"/>
      <c r="O751" s="102">
        <f t="shared" si="99"/>
        <v>0</v>
      </c>
      <c r="P751" s="104">
        <f t="shared" si="102"/>
        <v>0</v>
      </c>
    </row>
    <row r="752" spans="1:16" ht="25.5" hidden="1" x14ac:dyDescent="0.2">
      <c r="A752" s="28">
        <v>3311402191165</v>
      </c>
      <c r="B752" s="45" t="s">
        <v>546</v>
      </c>
      <c r="C752" s="30"/>
      <c r="D752" s="31">
        <f>SUM(D753)</f>
        <v>0</v>
      </c>
      <c r="E752" s="31">
        <f>SUM(E753)</f>
        <v>0</v>
      </c>
      <c r="F752" s="32">
        <f t="shared" si="96"/>
        <v>0</v>
      </c>
      <c r="G752" s="102">
        <f t="shared" si="110"/>
        <v>0</v>
      </c>
      <c r="H752" s="31">
        <f>SUM(H753)</f>
        <v>0</v>
      </c>
      <c r="I752" s="34">
        <f t="shared" si="100"/>
        <v>0</v>
      </c>
      <c r="J752" s="31">
        <f>SUM(J753)</f>
        <v>0</v>
      </c>
      <c r="K752" s="102">
        <f t="shared" si="97"/>
        <v>0</v>
      </c>
      <c r="L752" s="103">
        <f t="shared" si="101"/>
        <v>0</v>
      </c>
      <c r="M752" s="102">
        <f t="shared" si="98"/>
        <v>0</v>
      </c>
      <c r="N752" s="31">
        <f>SUM(N753)</f>
        <v>0</v>
      </c>
      <c r="O752" s="102">
        <f t="shared" si="99"/>
        <v>0</v>
      </c>
      <c r="P752" s="104">
        <f t="shared" si="102"/>
        <v>0</v>
      </c>
    </row>
    <row r="753" spans="1:16" ht="25.5" hidden="1" x14ac:dyDescent="0.2">
      <c r="A753" s="28">
        <v>3311402191165190</v>
      </c>
      <c r="B753" s="45" t="s">
        <v>547</v>
      </c>
      <c r="C753" s="30"/>
      <c r="D753" s="37"/>
      <c r="E753" s="37"/>
      <c r="F753" s="32">
        <f t="shared" si="96"/>
        <v>0</v>
      </c>
      <c r="G753" s="102">
        <f t="shared" si="110"/>
        <v>0</v>
      </c>
      <c r="H753" s="37"/>
      <c r="I753" s="34">
        <f t="shared" si="100"/>
        <v>0</v>
      </c>
      <c r="J753" s="37"/>
      <c r="K753" s="102">
        <f t="shared" si="97"/>
        <v>0</v>
      </c>
      <c r="L753" s="103">
        <f t="shared" si="101"/>
        <v>0</v>
      </c>
      <c r="M753" s="102">
        <f t="shared" si="98"/>
        <v>0</v>
      </c>
      <c r="N753" s="37"/>
      <c r="O753" s="102">
        <f t="shared" si="99"/>
        <v>0</v>
      </c>
      <c r="P753" s="104">
        <f t="shared" si="102"/>
        <v>0</v>
      </c>
    </row>
    <row r="754" spans="1:16" ht="25.5" hidden="1" x14ac:dyDescent="0.2">
      <c r="A754" s="28">
        <v>3311402196219</v>
      </c>
      <c r="B754" s="45" t="s">
        <v>548</v>
      </c>
      <c r="C754" s="30"/>
      <c r="D754" s="31">
        <f>SUM(D755)</f>
        <v>0</v>
      </c>
      <c r="E754" s="31">
        <f>SUM(E755)</f>
        <v>0</v>
      </c>
      <c r="F754" s="32">
        <f t="shared" si="96"/>
        <v>0</v>
      </c>
      <c r="G754" s="102">
        <f t="shared" si="110"/>
        <v>0</v>
      </c>
      <c r="H754" s="31">
        <f>SUM(H755)</f>
        <v>0</v>
      </c>
      <c r="I754" s="34">
        <f t="shared" si="100"/>
        <v>0</v>
      </c>
      <c r="J754" s="31">
        <f>SUM(J755)</f>
        <v>0</v>
      </c>
      <c r="K754" s="102">
        <f t="shared" si="97"/>
        <v>0</v>
      </c>
      <c r="L754" s="103">
        <f t="shared" si="101"/>
        <v>0</v>
      </c>
      <c r="M754" s="102">
        <f t="shared" si="98"/>
        <v>0</v>
      </c>
      <c r="N754" s="31">
        <f>SUM(N755)</f>
        <v>0</v>
      </c>
      <c r="O754" s="102">
        <f t="shared" si="99"/>
        <v>0</v>
      </c>
      <c r="P754" s="104">
        <f t="shared" si="102"/>
        <v>0</v>
      </c>
    </row>
    <row r="755" spans="1:16" ht="25.5" hidden="1" x14ac:dyDescent="0.2">
      <c r="A755" s="28">
        <v>3311402196219190</v>
      </c>
      <c r="B755" s="45" t="s">
        <v>549</v>
      </c>
      <c r="C755" s="30"/>
      <c r="D755" s="37"/>
      <c r="E755" s="37"/>
      <c r="F755" s="32">
        <f t="shared" si="96"/>
        <v>0</v>
      </c>
      <c r="G755" s="102">
        <f t="shared" si="110"/>
        <v>0</v>
      </c>
      <c r="H755" s="37"/>
      <c r="I755" s="34">
        <f t="shared" si="100"/>
        <v>0</v>
      </c>
      <c r="J755" s="37"/>
      <c r="K755" s="102">
        <f t="shared" si="97"/>
        <v>0</v>
      </c>
      <c r="L755" s="103">
        <f t="shared" si="101"/>
        <v>0</v>
      </c>
      <c r="M755" s="102">
        <f t="shared" si="98"/>
        <v>0</v>
      </c>
      <c r="N755" s="37"/>
      <c r="O755" s="102">
        <f t="shared" si="99"/>
        <v>0</v>
      </c>
      <c r="P755" s="104">
        <f t="shared" si="102"/>
        <v>0</v>
      </c>
    </row>
    <row r="756" spans="1:16" ht="25.5" hidden="1" x14ac:dyDescent="0.2">
      <c r="A756" s="28">
        <v>3311402197132</v>
      </c>
      <c r="B756" s="45" t="s">
        <v>550</v>
      </c>
      <c r="C756" s="30"/>
      <c r="D756" s="31">
        <f>SUM(D757)</f>
        <v>0</v>
      </c>
      <c r="E756" s="31">
        <f>SUM(E757)</f>
        <v>0</v>
      </c>
      <c r="F756" s="32">
        <f t="shared" si="96"/>
        <v>0</v>
      </c>
      <c r="G756" s="102">
        <f t="shared" si="110"/>
        <v>0</v>
      </c>
      <c r="H756" s="31">
        <f>SUM(H757)</f>
        <v>0</v>
      </c>
      <c r="I756" s="34">
        <f t="shared" si="100"/>
        <v>0</v>
      </c>
      <c r="J756" s="31">
        <f>SUM(J757)</f>
        <v>0</v>
      </c>
      <c r="K756" s="102">
        <f t="shared" si="97"/>
        <v>0</v>
      </c>
      <c r="L756" s="103">
        <f t="shared" si="101"/>
        <v>0</v>
      </c>
      <c r="M756" s="102">
        <f t="shared" si="98"/>
        <v>0</v>
      </c>
      <c r="N756" s="31">
        <f>SUM(N757)</f>
        <v>0</v>
      </c>
      <c r="O756" s="102">
        <f t="shared" si="99"/>
        <v>0</v>
      </c>
      <c r="P756" s="104">
        <f t="shared" si="102"/>
        <v>0</v>
      </c>
    </row>
    <row r="757" spans="1:16" ht="25.5" hidden="1" x14ac:dyDescent="0.2">
      <c r="A757" s="28">
        <v>3311402197132190</v>
      </c>
      <c r="B757" s="45" t="s">
        <v>551</v>
      </c>
      <c r="C757" s="30"/>
      <c r="D757" s="37"/>
      <c r="E757" s="37"/>
      <c r="F757" s="32">
        <f t="shared" si="96"/>
        <v>0</v>
      </c>
      <c r="G757" s="102">
        <f t="shared" si="110"/>
        <v>0</v>
      </c>
      <c r="H757" s="37"/>
      <c r="I757" s="34">
        <f t="shared" si="100"/>
        <v>0</v>
      </c>
      <c r="J757" s="37"/>
      <c r="K757" s="102">
        <f t="shared" si="97"/>
        <v>0</v>
      </c>
      <c r="L757" s="103">
        <f t="shared" si="101"/>
        <v>0</v>
      </c>
      <c r="M757" s="102">
        <f t="shared" si="98"/>
        <v>0</v>
      </c>
      <c r="N757" s="37"/>
      <c r="O757" s="102">
        <f t="shared" si="99"/>
        <v>0</v>
      </c>
      <c r="P757" s="104">
        <f t="shared" si="102"/>
        <v>0</v>
      </c>
    </row>
    <row r="758" spans="1:16" ht="38.25" hidden="1" x14ac:dyDescent="0.2">
      <c r="A758" s="28">
        <v>3311402197253</v>
      </c>
      <c r="B758" s="45" t="s">
        <v>552</v>
      </c>
      <c r="C758" s="30"/>
      <c r="D758" s="31">
        <f>SUM(D759)</f>
        <v>0</v>
      </c>
      <c r="E758" s="31">
        <f>SUM(E759)</f>
        <v>0</v>
      </c>
      <c r="F758" s="32">
        <f t="shared" si="96"/>
        <v>0</v>
      </c>
      <c r="G758" s="102">
        <f t="shared" si="110"/>
        <v>0</v>
      </c>
      <c r="H758" s="31">
        <f>SUM(H759)</f>
        <v>0</v>
      </c>
      <c r="I758" s="34">
        <f t="shared" si="100"/>
        <v>0</v>
      </c>
      <c r="J758" s="31">
        <f>SUM(J759)</f>
        <v>0</v>
      </c>
      <c r="K758" s="102">
        <f t="shared" si="97"/>
        <v>0</v>
      </c>
      <c r="L758" s="103">
        <f t="shared" si="101"/>
        <v>0</v>
      </c>
      <c r="M758" s="102">
        <f t="shared" si="98"/>
        <v>0</v>
      </c>
      <c r="N758" s="31">
        <f>SUM(N759)</f>
        <v>0</v>
      </c>
      <c r="O758" s="102">
        <f t="shared" si="99"/>
        <v>0</v>
      </c>
      <c r="P758" s="104">
        <f t="shared" si="102"/>
        <v>0</v>
      </c>
    </row>
    <row r="759" spans="1:16" ht="38.25" hidden="1" x14ac:dyDescent="0.2">
      <c r="A759" s="28">
        <v>3311402197253190</v>
      </c>
      <c r="B759" s="45" t="s">
        <v>553</v>
      </c>
      <c r="C759" s="30"/>
      <c r="D759" s="37"/>
      <c r="E759" s="37"/>
      <c r="F759" s="32">
        <f t="shared" si="96"/>
        <v>0</v>
      </c>
      <c r="G759" s="102">
        <f t="shared" si="110"/>
        <v>0</v>
      </c>
      <c r="H759" s="37"/>
      <c r="I759" s="34">
        <f t="shared" si="100"/>
        <v>0</v>
      </c>
      <c r="J759" s="37"/>
      <c r="K759" s="102">
        <f t="shared" si="97"/>
        <v>0</v>
      </c>
      <c r="L759" s="103">
        <f t="shared" si="101"/>
        <v>0</v>
      </c>
      <c r="M759" s="102">
        <f t="shared" si="98"/>
        <v>0</v>
      </c>
      <c r="N759" s="37"/>
      <c r="O759" s="102">
        <f t="shared" si="99"/>
        <v>0</v>
      </c>
      <c r="P759" s="104">
        <f t="shared" si="102"/>
        <v>0</v>
      </c>
    </row>
    <row r="760" spans="1:16" ht="25.5" hidden="1" x14ac:dyDescent="0.2">
      <c r="A760" s="28">
        <v>3311402197254</v>
      </c>
      <c r="B760" s="45" t="s">
        <v>554</v>
      </c>
      <c r="C760" s="30"/>
      <c r="D760" s="31">
        <f>SUM(D761)</f>
        <v>0</v>
      </c>
      <c r="E760" s="31">
        <f>SUM(E761)</f>
        <v>0</v>
      </c>
      <c r="F760" s="32">
        <f t="shared" si="96"/>
        <v>0</v>
      </c>
      <c r="G760" s="102">
        <f t="shared" si="110"/>
        <v>0</v>
      </c>
      <c r="H760" s="31">
        <f>SUM(H761)</f>
        <v>0</v>
      </c>
      <c r="I760" s="34">
        <f t="shared" si="100"/>
        <v>0</v>
      </c>
      <c r="J760" s="31">
        <f>SUM(J761)</f>
        <v>0</v>
      </c>
      <c r="K760" s="102">
        <f t="shared" si="97"/>
        <v>0</v>
      </c>
      <c r="L760" s="103">
        <f t="shared" si="101"/>
        <v>0</v>
      </c>
      <c r="M760" s="102">
        <f t="shared" si="98"/>
        <v>0</v>
      </c>
      <c r="N760" s="31">
        <f>SUM(N761)</f>
        <v>0</v>
      </c>
      <c r="O760" s="102">
        <f t="shared" si="99"/>
        <v>0</v>
      </c>
      <c r="P760" s="104">
        <f t="shared" si="102"/>
        <v>0</v>
      </c>
    </row>
    <row r="761" spans="1:16" ht="25.5" hidden="1" x14ac:dyDescent="0.2">
      <c r="A761" s="28">
        <v>3311402197254190</v>
      </c>
      <c r="B761" s="45" t="s">
        <v>555</v>
      </c>
      <c r="C761" s="30"/>
      <c r="D761" s="37"/>
      <c r="E761" s="37"/>
      <c r="F761" s="32">
        <f t="shared" si="96"/>
        <v>0</v>
      </c>
      <c r="G761" s="102">
        <f t="shared" si="110"/>
        <v>0</v>
      </c>
      <c r="H761" s="37"/>
      <c r="I761" s="34">
        <f t="shared" si="100"/>
        <v>0</v>
      </c>
      <c r="J761" s="37"/>
      <c r="K761" s="102">
        <f t="shared" si="97"/>
        <v>0</v>
      </c>
      <c r="L761" s="103">
        <f t="shared" si="101"/>
        <v>0</v>
      </c>
      <c r="M761" s="102">
        <f t="shared" si="98"/>
        <v>0</v>
      </c>
      <c r="N761" s="37"/>
      <c r="O761" s="102">
        <f t="shared" si="99"/>
        <v>0</v>
      </c>
      <c r="P761" s="104">
        <f t="shared" si="102"/>
        <v>0</v>
      </c>
    </row>
    <row r="762" spans="1:16" ht="25.5" hidden="1" x14ac:dyDescent="0.2">
      <c r="A762" s="28">
        <v>3311402197223</v>
      </c>
      <c r="B762" s="29" t="s">
        <v>556</v>
      </c>
      <c r="C762" s="30"/>
      <c r="D762" s="31"/>
      <c r="E762" s="31"/>
      <c r="F762" s="32">
        <f t="shared" si="96"/>
        <v>0</v>
      </c>
      <c r="G762" s="102">
        <f t="shared" si="110"/>
        <v>0</v>
      </c>
      <c r="H762" s="31"/>
      <c r="I762" s="34">
        <f t="shared" si="100"/>
        <v>0</v>
      </c>
      <c r="J762" s="31"/>
      <c r="K762" s="102">
        <f t="shared" si="97"/>
        <v>0</v>
      </c>
      <c r="L762" s="103">
        <f t="shared" si="101"/>
        <v>0</v>
      </c>
      <c r="M762" s="102">
        <f t="shared" si="98"/>
        <v>0</v>
      </c>
      <c r="N762" s="31"/>
      <c r="O762" s="102">
        <f t="shared" si="99"/>
        <v>0</v>
      </c>
      <c r="P762" s="104">
        <f t="shared" si="102"/>
        <v>0</v>
      </c>
    </row>
    <row r="763" spans="1:16" hidden="1" x14ac:dyDescent="0.2">
      <c r="A763" s="28">
        <v>3311402197251</v>
      </c>
      <c r="B763" s="29" t="s">
        <v>557</v>
      </c>
      <c r="C763" s="30"/>
      <c r="D763" s="31">
        <f>SUM(D764:D771)</f>
        <v>0</v>
      </c>
      <c r="E763" s="31">
        <f>SUM(E764:E771)</f>
        <v>0</v>
      </c>
      <c r="F763" s="32">
        <f t="shared" si="96"/>
        <v>0</v>
      </c>
      <c r="G763" s="102">
        <f t="shared" si="110"/>
        <v>0</v>
      </c>
      <c r="H763" s="31">
        <f>SUM(H764:H771)</f>
        <v>0</v>
      </c>
      <c r="I763" s="34">
        <f t="shared" si="100"/>
        <v>0</v>
      </c>
      <c r="J763" s="31">
        <f>SUM(J764:J771)</f>
        <v>0</v>
      </c>
      <c r="K763" s="102">
        <f t="shared" si="97"/>
        <v>0</v>
      </c>
      <c r="L763" s="103">
        <f t="shared" si="101"/>
        <v>0</v>
      </c>
      <c r="M763" s="102">
        <f t="shared" si="98"/>
        <v>0</v>
      </c>
      <c r="N763" s="31">
        <f>SUM(N764:N771)</f>
        <v>0</v>
      </c>
      <c r="O763" s="102">
        <f t="shared" si="99"/>
        <v>0</v>
      </c>
      <c r="P763" s="104">
        <f t="shared" si="102"/>
        <v>0</v>
      </c>
    </row>
    <row r="764" spans="1:16" ht="25.5" hidden="1" x14ac:dyDescent="0.2">
      <c r="A764" s="28">
        <v>331140219725101</v>
      </c>
      <c r="B764" s="29" t="s">
        <v>558</v>
      </c>
      <c r="C764" s="30"/>
      <c r="D764" s="31"/>
      <c r="E764" s="31"/>
      <c r="F764" s="32">
        <f t="shared" si="96"/>
        <v>0</v>
      </c>
      <c r="G764" s="102">
        <f t="shared" si="110"/>
        <v>0</v>
      </c>
      <c r="H764" s="31"/>
      <c r="I764" s="34">
        <f t="shared" si="100"/>
        <v>0</v>
      </c>
      <c r="J764" s="31"/>
      <c r="K764" s="102">
        <f t="shared" si="97"/>
        <v>0</v>
      </c>
      <c r="L764" s="103">
        <f t="shared" si="101"/>
        <v>0</v>
      </c>
      <c r="M764" s="102">
        <f t="shared" si="98"/>
        <v>0</v>
      </c>
      <c r="N764" s="31"/>
      <c r="O764" s="102">
        <f t="shared" si="99"/>
        <v>0</v>
      </c>
      <c r="P764" s="104">
        <f t="shared" si="102"/>
        <v>0</v>
      </c>
    </row>
    <row r="765" spans="1:16" ht="25.5" hidden="1" x14ac:dyDescent="0.2">
      <c r="A765" s="28">
        <v>331140219725102</v>
      </c>
      <c r="B765" s="29" t="s">
        <v>559</v>
      </c>
      <c r="C765" s="30"/>
      <c r="D765" s="31"/>
      <c r="E765" s="31"/>
      <c r="F765" s="32">
        <f t="shared" si="96"/>
        <v>0</v>
      </c>
      <c r="G765" s="102">
        <f t="shared" si="110"/>
        <v>0</v>
      </c>
      <c r="H765" s="31"/>
      <c r="I765" s="34">
        <f t="shared" si="100"/>
        <v>0</v>
      </c>
      <c r="J765" s="31"/>
      <c r="K765" s="102">
        <f t="shared" si="97"/>
        <v>0</v>
      </c>
      <c r="L765" s="103">
        <f t="shared" si="101"/>
        <v>0</v>
      </c>
      <c r="M765" s="102">
        <f t="shared" si="98"/>
        <v>0</v>
      </c>
      <c r="N765" s="31"/>
      <c r="O765" s="102">
        <f t="shared" si="99"/>
        <v>0</v>
      </c>
      <c r="P765" s="104">
        <f t="shared" si="102"/>
        <v>0</v>
      </c>
    </row>
    <row r="766" spans="1:16" ht="25.5" hidden="1" x14ac:dyDescent="0.2">
      <c r="A766" s="28">
        <v>331140219725103</v>
      </c>
      <c r="B766" s="29" t="s">
        <v>560</v>
      </c>
      <c r="C766" s="30"/>
      <c r="D766" s="31"/>
      <c r="E766" s="31"/>
      <c r="F766" s="32">
        <f t="shared" si="96"/>
        <v>0</v>
      </c>
      <c r="G766" s="102">
        <f t="shared" si="110"/>
        <v>0</v>
      </c>
      <c r="H766" s="31"/>
      <c r="I766" s="34">
        <f t="shared" si="100"/>
        <v>0</v>
      </c>
      <c r="J766" s="31"/>
      <c r="K766" s="102">
        <f t="shared" si="97"/>
        <v>0</v>
      </c>
      <c r="L766" s="103">
        <f t="shared" si="101"/>
        <v>0</v>
      </c>
      <c r="M766" s="102">
        <f t="shared" si="98"/>
        <v>0</v>
      </c>
      <c r="N766" s="31"/>
      <c r="O766" s="102">
        <f t="shared" si="99"/>
        <v>0</v>
      </c>
      <c r="P766" s="104">
        <f t="shared" si="102"/>
        <v>0</v>
      </c>
    </row>
    <row r="767" spans="1:16" ht="25.5" hidden="1" x14ac:dyDescent="0.2">
      <c r="A767" s="28">
        <v>331140219725104</v>
      </c>
      <c r="B767" s="29" t="s">
        <v>561</v>
      </c>
      <c r="C767" s="30"/>
      <c r="D767" s="31"/>
      <c r="E767" s="31"/>
      <c r="F767" s="32">
        <f t="shared" si="96"/>
        <v>0</v>
      </c>
      <c r="G767" s="102">
        <f t="shared" si="110"/>
        <v>0</v>
      </c>
      <c r="H767" s="31"/>
      <c r="I767" s="34">
        <f t="shared" si="100"/>
        <v>0</v>
      </c>
      <c r="J767" s="31"/>
      <c r="K767" s="102">
        <f t="shared" si="97"/>
        <v>0</v>
      </c>
      <c r="L767" s="103">
        <f t="shared" si="101"/>
        <v>0</v>
      </c>
      <c r="M767" s="102">
        <f t="shared" si="98"/>
        <v>0</v>
      </c>
      <c r="N767" s="31"/>
      <c r="O767" s="102">
        <f t="shared" si="99"/>
        <v>0</v>
      </c>
      <c r="P767" s="104">
        <f t="shared" si="102"/>
        <v>0</v>
      </c>
    </row>
    <row r="768" spans="1:16" ht="25.5" hidden="1" x14ac:dyDescent="0.2">
      <c r="A768" s="28">
        <v>331140219725105</v>
      </c>
      <c r="B768" s="29" t="s">
        <v>562</v>
      </c>
      <c r="C768" s="30"/>
      <c r="D768" s="31"/>
      <c r="E768" s="31"/>
      <c r="F768" s="32">
        <f t="shared" si="96"/>
        <v>0</v>
      </c>
      <c r="G768" s="102">
        <f t="shared" si="110"/>
        <v>0</v>
      </c>
      <c r="H768" s="31"/>
      <c r="I768" s="34">
        <f t="shared" si="100"/>
        <v>0</v>
      </c>
      <c r="J768" s="31"/>
      <c r="K768" s="102">
        <f t="shared" si="97"/>
        <v>0</v>
      </c>
      <c r="L768" s="103">
        <f t="shared" si="101"/>
        <v>0</v>
      </c>
      <c r="M768" s="102">
        <f t="shared" si="98"/>
        <v>0</v>
      </c>
      <c r="N768" s="31"/>
      <c r="O768" s="102">
        <f t="shared" si="99"/>
        <v>0</v>
      </c>
      <c r="P768" s="104">
        <f t="shared" si="102"/>
        <v>0</v>
      </c>
    </row>
    <row r="769" spans="1:16" ht="25.5" hidden="1" x14ac:dyDescent="0.2">
      <c r="A769" s="28">
        <v>331140219725106</v>
      </c>
      <c r="B769" s="29" t="s">
        <v>563</v>
      </c>
      <c r="C769" s="30"/>
      <c r="D769" s="31"/>
      <c r="E769" s="31"/>
      <c r="F769" s="32">
        <f t="shared" si="96"/>
        <v>0</v>
      </c>
      <c r="G769" s="102">
        <f t="shared" si="110"/>
        <v>0</v>
      </c>
      <c r="H769" s="31"/>
      <c r="I769" s="34">
        <f t="shared" si="100"/>
        <v>0</v>
      </c>
      <c r="J769" s="31"/>
      <c r="K769" s="102">
        <f t="shared" si="97"/>
        <v>0</v>
      </c>
      <c r="L769" s="103">
        <f t="shared" si="101"/>
        <v>0</v>
      </c>
      <c r="M769" s="102">
        <f t="shared" si="98"/>
        <v>0</v>
      </c>
      <c r="N769" s="31"/>
      <c r="O769" s="102">
        <f t="shared" si="99"/>
        <v>0</v>
      </c>
      <c r="P769" s="104">
        <f t="shared" si="102"/>
        <v>0</v>
      </c>
    </row>
    <row r="770" spans="1:16" ht="25.5" hidden="1" x14ac:dyDescent="0.2">
      <c r="A770" s="28">
        <v>331140219725107</v>
      </c>
      <c r="B770" s="29" t="s">
        <v>564</v>
      </c>
      <c r="C770" s="30"/>
      <c r="D770" s="31"/>
      <c r="E770" s="31"/>
      <c r="F770" s="32">
        <f t="shared" si="96"/>
        <v>0</v>
      </c>
      <c r="G770" s="102">
        <f t="shared" si="110"/>
        <v>0</v>
      </c>
      <c r="H770" s="31"/>
      <c r="I770" s="34">
        <f t="shared" si="100"/>
        <v>0</v>
      </c>
      <c r="J770" s="31"/>
      <c r="K770" s="102">
        <f t="shared" si="97"/>
        <v>0</v>
      </c>
      <c r="L770" s="103">
        <f t="shared" si="101"/>
        <v>0</v>
      </c>
      <c r="M770" s="102">
        <f t="shared" si="98"/>
        <v>0</v>
      </c>
      <c r="N770" s="31"/>
      <c r="O770" s="102">
        <f t="shared" si="99"/>
        <v>0</v>
      </c>
      <c r="P770" s="104">
        <f t="shared" si="102"/>
        <v>0</v>
      </c>
    </row>
    <row r="771" spans="1:16" ht="25.5" hidden="1" x14ac:dyDescent="0.2">
      <c r="A771" s="28">
        <v>331140219725108</v>
      </c>
      <c r="B771" s="29" t="s">
        <v>565</v>
      </c>
      <c r="C771" s="30"/>
      <c r="D771" s="31"/>
      <c r="E771" s="31"/>
      <c r="F771" s="32">
        <f t="shared" si="96"/>
        <v>0</v>
      </c>
      <c r="G771" s="102">
        <f t="shared" si="110"/>
        <v>0</v>
      </c>
      <c r="H771" s="31"/>
      <c r="I771" s="34">
        <f t="shared" si="100"/>
        <v>0</v>
      </c>
      <c r="J771" s="31"/>
      <c r="K771" s="102">
        <f t="shared" si="97"/>
        <v>0</v>
      </c>
      <c r="L771" s="103">
        <f t="shared" si="101"/>
        <v>0</v>
      </c>
      <c r="M771" s="102">
        <f t="shared" si="98"/>
        <v>0</v>
      </c>
      <c r="N771" s="31"/>
      <c r="O771" s="102">
        <f t="shared" si="99"/>
        <v>0</v>
      </c>
      <c r="P771" s="104">
        <f t="shared" si="102"/>
        <v>0</v>
      </c>
    </row>
    <row r="772" spans="1:16" ht="25.5" hidden="1" x14ac:dyDescent="0.2">
      <c r="A772" s="65">
        <v>3311402190809</v>
      </c>
      <c r="B772" s="39" t="s">
        <v>537</v>
      </c>
      <c r="C772" s="30"/>
      <c r="D772" s="31">
        <f>SUM(D773)</f>
        <v>0</v>
      </c>
      <c r="E772" s="31">
        <f>SUM(E773)</f>
        <v>0</v>
      </c>
      <c r="F772" s="32">
        <f t="shared" si="96"/>
        <v>0</v>
      </c>
      <c r="G772" s="102">
        <f t="shared" si="110"/>
        <v>0</v>
      </c>
      <c r="H772" s="31">
        <f>SUM(H773)</f>
        <v>0</v>
      </c>
      <c r="I772" s="34">
        <f t="shared" si="100"/>
        <v>0</v>
      </c>
      <c r="J772" s="31">
        <f>SUM(J773)</f>
        <v>0</v>
      </c>
      <c r="K772" s="102">
        <f t="shared" si="97"/>
        <v>0</v>
      </c>
      <c r="L772" s="103">
        <f t="shared" si="101"/>
        <v>0</v>
      </c>
      <c r="M772" s="102">
        <f t="shared" si="98"/>
        <v>0</v>
      </c>
      <c r="N772" s="31">
        <f>SUM(N773)</f>
        <v>0</v>
      </c>
      <c r="O772" s="102">
        <f t="shared" si="99"/>
        <v>0</v>
      </c>
      <c r="P772" s="104">
        <f t="shared" si="102"/>
        <v>0</v>
      </c>
    </row>
    <row r="773" spans="1:16" ht="25.5" hidden="1" x14ac:dyDescent="0.2">
      <c r="A773" s="65">
        <v>3311402190809190</v>
      </c>
      <c r="B773" s="39" t="s">
        <v>537</v>
      </c>
      <c r="C773" s="30"/>
      <c r="D773" s="31"/>
      <c r="E773" s="31"/>
      <c r="F773" s="32">
        <f t="shared" si="96"/>
        <v>0</v>
      </c>
      <c r="G773" s="102">
        <f t="shared" si="110"/>
        <v>0</v>
      </c>
      <c r="H773" s="31"/>
      <c r="I773" s="34">
        <f t="shared" si="100"/>
        <v>0</v>
      </c>
      <c r="J773" s="31"/>
      <c r="K773" s="102">
        <f t="shared" si="97"/>
        <v>0</v>
      </c>
      <c r="L773" s="103">
        <f t="shared" si="101"/>
        <v>0</v>
      </c>
      <c r="M773" s="102">
        <f t="shared" si="98"/>
        <v>0</v>
      </c>
      <c r="N773" s="31"/>
      <c r="O773" s="102">
        <f t="shared" si="99"/>
        <v>0</v>
      </c>
      <c r="P773" s="104">
        <f t="shared" si="102"/>
        <v>0</v>
      </c>
    </row>
    <row r="774" spans="1:16" ht="25.5" hidden="1" x14ac:dyDescent="0.2">
      <c r="A774" s="65">
        <v>3311402190810</v>
      </c>
      <c r="B774" s="39" t="s">
        <v>566</v>
      </c>
      <c r="C774" s="30"/>
      <c r="D774" s="31">
        <f>SUM(D775:D776)</f>
        <v>0</v>
      </c>
      <c r="E774" s="31">
        <f>SUM(E775:E776)</f>
        <v>0</v>
      </c>
      <c r="F774" s="32">
        <f t="shared" si="96"/>
        <v>0</v>
      </c>
      <c r="G774" s="102">
        <f t="shared" si="110"/>
        <v>0</v>
      </c>
      <c r="H774" s="31">
        <f>SUM(H775:H776)</f>
        <v>0</v>
      </c>
      <c r="I774" s="34">
        <f t="shared" si="100"/>
        <v>0</v>
      </c>
      <c r="J774" s="31">
        <f>SUM(J775:J776)</f>
        <v>0</v>
      </c>
      <c r="K774" s="102">
        <f t="shared" si="97"/>
        <v>0</v>
      </c>
      <c r="L774" s="103">
        <f t="shared" si="101"/>
        <v>0</v>
      </c>
      <c r="M774" s="102">
        <f t="shared" si="98"/>
        <v>0</v>
      </c>
      <c r="N774" s="31">
        <f>SUM(N775:N776)</f>
        <v>0</v>
      </c>
      <c r="O774" s="102">
        <f t="shared" si="99"/>
        <v>0</v>
      </c>
      <c r="P774" s="104">
        <f t="shared" si="102"/>
        <v>0</v>
      </c>
    </row>
    <row r="775" spans="1:16" ht="25.5" hidden="1" x14ac:dyDescent="0.2">
      <c r="A775" s="65">
        <v>3311402190810190</v>
      </c>
      <c r="B775" s="39" t="s">
        <v>566</v>
      </c>
      <c r="C775" s="30"/>
      <c r="D775" s="31"/>
      <c r="E775" s="31"/>
      <c r="F775" s="32">
        <f t="shared" si="96"/>
        <v>0</v>
      </c>
      <c r="G775" s="102">
        <f t="shared" si="110"/>
        <v>0</v>
      </c>
      <c r="H775" s="31"/>
      <c r="I775" s="34">
        <f t="shared" si="100"/>
        <v>0</v>
      </c>
      <c r="J775" s="31"/>
      <c r="K775" s="102">
        <f t="shared" si="97"/>
        <v>0</v>
      </c>
      <c r="L775" s="103">
        <f t="shared" si="101"/>
        <v>0</v>
      </c>
      <c r="M775" s="102">
        <f t="shared" si="98"/>
        <v>0</v>
      </c>
      <c r="N775" s="31"/>
      <c r="O775" s="102">
        <f t="shared" si="99"/>
        <v>0</v>
      </c>
      <c r="P775" s="104">
        <f t="shared" si="102"/>
        <v>0</v>
      </c>
    </row>
    <row r="776" spans="1:16" ht="25.5" hidden="1" x14ac:dyDescent="0.2">
      <c r="A776" s="65">
        <v>3311402190810190</v>
      </c>
      <c r="B776" s="39" t="s">
        <v>566</v>
      </c>
      <c r="C776" s="30"/>
      <c r="D776" s="31"/>
      <c r="E776" s="31"/>
      <c r="F776" s="32">
        <f t="shared" ref="F776:F839" si="111">SUM(D776+E776)</f>
        <v>0</v>
      </c>
      <c r="G776" s="102">
        <f t="shared" si="110"/>
        <v>0</v>
      </c>
      <c r="H776" s="31"/>
      <c r="I776" s="34">
        <f t="shared" si="100"/>
        <v>0</v>
      </c>
      <c r="J776" s="31"/>
      <c r="K776" s="102">
        <f t="shared" ref="K776:K839" si="112">IF(OR(J776=0,F776=0),0,J776/F776)*100</f>
        <v>0</v>
      </c>
      <c r="L776" s="103">
        <f t="shared" si="101"/>
        <v>0</v>
      </c>
      <c r="M776" s="102">
        <f t="shared" ref="M776:M839" si="113">IF(OR(L776=0,F776=0),0,L776/F776)*100</f>
        <v>0</v>
      </c>
      <c r="N776" s="31"/>
      <c r="O776" s="102">
        <f t="shared" ref="O776:O839" si="114">IF(OR(N776=0,F776=0),0,N776/F776)*100</f>
        <v>0</v>
      </c>
      <c r="P776" s="104">
        <f t="shared" si="102"/>
        <v>0</v>
      </c>
    </row>
    <row r="777" spans="1:16" hidden="1" x14ac:dyDescent="0.2">
      <c r="A777" s="65">
        <v>3311402190845</v>
      </c>
      <c r="B777" s="39" t="s">
        <v>567</v>
      </c>
      <c r="C777" s="30"/>
      <c r="D777" s="31">
        <f>SUM(D778)</f>
        <v>0</v>
      </c>
      <c r="E777" s="31">
        <f>SUM(E778)</f>
        <v>0</v>
      </c>
      <c r="F777" s="32">
        <f t="shared" si="111"/>
        <v>0</v>
      </c>
      <c r="G777" s="102">
        <f t="shared" si="110"/>
        <v>0</v>
      </c>
      <c r="H777" s="31">
        <f>SUM(H778)</f>
        <v>0</v>
      </c>
      <c r="I777" s="34">
        <f t="shared" ref="I777:I840" si="115">SUM(F777-H777)</f>
        <v>0</v>
      </c>
      <c r="J777" s="31">
        <f>SUM(J778)</f>
        <v>0</v>
      </c>
      <c r="K777" s="102">
        <f t="shared" si="112"/>
        <v>0</v>
      </c>
      <c r="L777" s="103">
        <f t="shared" si="101"/>
        <v>0</v>
      </c>
      <c r="M777" s="102">
        <f t="shared" si="113"/>
        <v>0</v>
      </c>
      <c r="N777" s="31">
        <f>SUM(N778)</f>
        <v>0</v>
      </c>
      <c r="O777" s="102">
        <f t="shared" si="114"/>
        <v>0</v>
      </c>
      <c r="P777" s="104">
        <f t="shared" si="102"/>
        <v>0</v>
      </c>
    </row>
    <row r="778" spans="1:16" hidden="1" x14ac:dyDescent="0.2">
      <c r="A778" s="65">
        <v>3311402190845190</v>
      </c>
      <c r="B778" s="39" t="s">
        <v>567</v>
      </c>
      <c r="C778" s="30"/>
      <c r="D778" s="31"/>
      <c r="E778" s="31"/>
      <c r="F778" s="32">
        <f t="shared" si="111"/>
        <v>0</v>
      </c>
      <c r="G778" s="102">
        <f t="shared" si="110"/>
        <v>0</v>
      </c>
      <c r="H778" s="31"/>
      <c r="I778" s="34">
        <f t="shared" si="115"/>
        <v>0</v>
      </c>
      <c r="J778" s="31"/>
      <c r="K778" s="102">
        <f t="shared" si="112"/>
        <v>0</v>
      </c>
      <c r="L778" s="103">
        <f t="shared" si="101"/>
        <v>0</v>
      </c>
      <c r="M778" s="102">
        <f t="shared" si="113"/>
        <v>0</v>
      </c>
      <c r="N778" s="31"/>
      <c r="O778" s="102">
        <f t="shared" si="114"/>
        <v>0</v>
      </c>
      <c r="P778" s="104">
        <f t="shared" si="102"/>
        <v>0</v>
      </c>
    </row>
    <row r="779" spans="1:16" ht="25.5" hidden="1" x14ac:dyDescent="0.2">
      <c r="A779" s="28">
        <v>3311402191165</v>
      </c>
      <c r="B779" s="39" t="s">
        <v>568</v>
      </c>
      <c r="C779" s="30"/>
      <c r="D779" s="31">
        <f>SUM(D780)</f>
        <v>0</v>
      </c>
      <c r="E779" s="31">
        <f>SUM(E780)</f>
        <v>0</v>
      </c>
      <c r="F779" s="32">
        <f t="shared" si="111"/>
        <v>0</v>
      </c>
      <c r="G779" s="102">
        <f t="shared" si="110"/>
        <v>0</v>
      </c>
      <c r="H779" s="31">
        <f>SUM(H780)</f>
        <v>0</v>
      </c>
      <c r="I779" s="34">
        <f t="shared" si="115"/>
        <v>0</v>
      </c>
      <c r="J779" s="31">
        <f>SUM(J780)</f>
        <v>0</v>
      </c>
      <c r="K779" s="102">
        <f t="shared" si="112"/>
        <v>0</v>
      </c>
      <c r="L779" s="103">
        <f t="shared" si="101"/>
        <v>0</v>
      </c>
      <c r="M779" s="102">
        <f t="shared" si="113"/>
        <v>0</v>
      </c>
      <c r="N779" s="31">
        <f>SUM(N780)</f>
        <v>0</v>
      </c>
      <c r="O779" s="102">
        <f t="shared" si="114"/>
        <v>0</v>
      </c>
      <c r="P779" s="104">
        <f t="shared" si="102"/>
        <v>0</v>
      </c>
    </row>
    <row r="780" spans="1:16" ht="25.5" hidden="1" x14ac:dyDescent="0.2">
      <c r="A780" s="28">
        <v>3311402191165190</v>
      </c>
      <c r="B780" s="39" t="s">
        <v>568</v>
      </c>
      <c r="C780" s="30"/>
      <c r="D780" s="31"/>
      <c r="E780" s="31"/>
      <c r="F780" s="32">
        <f t="shared" si="111"/>
        <v>0</v>
      </c>
      <c r="G780" s="102">
        <f t="shared" si="110"/>
        <v>0</v>
      </c>
      <c r="H780" s="31"/>
      <c r="I780" s="34">
        <f t="shared" si="115"/>
        <v>0</v>
      </c>
      <c r="J780" s="31"/>
      <c r="K780" s="102">
        <f t="shared" si="112"/>
        <v>0</v>
      </c>
      <c r="L780" s="103">
        <f t="shared" si="101"/>
        <v>0</v>
      </c>
      <c r="M780" s="102">
        <f t="shared" si="113"/>
        <v>0</v>
      </c>
      <c r="N780" s="31"/>
      <c r="O780" s="102">
        <f t="shared" si="114"/>
        <v>0</v>
      </c>
      <c r="P780" s="104">
        <f t="shared" si="102"/>
        <v>0</v>
      </c>
    </row>
    <row r="781" spans="1:16" ht="25.5" hidden="1" x14ac:dyDescent="0.2">
      <c r="A781" s="28">
        <v>3311402196219</v>
      </c>
      <c r="B781" s="39" t="s">
        <v>548</v>
      </c>
      <c r="C781" s="30"/>
      <c r="D781" s="31">
        <f>SUM(D782)</f>
        <v>0</v>
      </c>
      <c r="E781" s="31">
        <f>SUM(E782)</f>
        <v>0</v>
      </c>
      <c r="F781" s="32">
        <f t="shared" si="111"/>
        <v>0</v>
      </c>
      <c r="G781" s="102">
        <f t="shared" si="110"/>
        <v>0</v>
      </c>
      <c r="H781" s="31">
        <f>SUM(H782)</f>
        <v>0</v>
      </c>
      <c r="I781" s="34">
        <f t="shared" si="115"/>
        <v>0</v>
      </c>
      <c r="J781" s="31">
        <f>SUM(J782)</f>
        <v>0</v>
      </c>
      <c r="K781" s="102">
        <f t="shared" si="112"/>
        <v>0</v>
      </c>
      <c r="L781" s="103">
        <f t="shared" si="101"/>
        <v>0</v>
      </c>
      <c r="M781" s="102">
        <f t="shared" si="113"/>
        <v>0</v>
      </c>
      <c r="N781" s="31">
        <f>SUM(N782)</f>
        <v>0</v>
      </c>
      <c r="O781" s="102">
        <f t="shared" si="114"/>
        <v>0</v>
      </c>
      <c r="P781" s="104">
        <f t="shared" si="102"/>
        <v>0</v>
      </c>
    </row>
    <row r="782" spans="1:16" ht="25.5" hidden="1" x14ac:dyDescent="0.2">
      <c r="A782" s="28">
        <v>3311402196219190</v>
      </c>
      <c r="B782" s="39" t="s">
        <v>548</v>
      </c>
      <c r="C782" s="30"/>
      <c r="D782" s="31"/>
      <c r="E782" s="31"/>
      <c r="F782" s="32">
        <f t="shared" si="111"/>
        <v>0</v>
      </c>
      <c r="G782" s="102">
        <f t="shared" si="110"/>
        <v>0</v>
      </c>
      <c r="H782" s="31"/>
      <c r="I782" s="34">
        <f t="shared" si="115"/>
        <v>0</v>
      </c>
      <c r="J782" s="31"/>
      <c r="K782" s="102">
        <f t="shared" si="112"/>
        <v>0</v>
      </c>
      <c r="L782" s="103">
        <f t="shared" si="101"/>
        <v>0</v>
      </c>
      <c r="M782" s="102">
        <f t="shared" si="113"/>
        <v>0</v>
      </c>
      <c r="N782" s="31"/>
      <c r="O782" s="102">
        <f t="shared" si="114"/>
        <v>0</v>
      </c>
      <c r="P782" s="104">
        <f t="shared" si="102"/>
        <v>0</v>
      </c>
    </row>
    <row r="783" spans="1:16" ht="25.5" hidden="1" x14ac:dyDescent="0.2">
      <c r="A783" s="28">
        <v>3311402197132</v>
      </c>
      <c r="B783" s="39" t="s">
        <v>550</v>
      </c>
      <c r="C783" s="30"/>
      <c r="D783" s="31">
        <f>SUM(D784)</f>
        <v>0</v>
      </c>
      <c r="E783" s="31">
        <f>SUM(E784)</f>
        <v>0</v>
      </c>
      <c r="F783" s="32">
        <f t="shared" si="111"/>
        <v>0</v>
      </c>
      <c r="G783" s="102">
        <f t="shared" si="110"/>
        <v>0</v>
      </c>
      <c r="H783" s="31">
        <f>SUM(H784)</f>
        <v>0</v>
      </c>
      <c r="I783" s="34">
        <f t="shared" si="115"/>
        <v>0</v>
      </c>
      <c r="J783" s="31">
        <f>SUM(J784)</f>
        <v>0</v>
      </c>
      <c r="K783" s="102">
        <f t="shared" si="112"/>
        <v>0</v>
      </c>
      <c r="L783" s="103">
        <f t="shared" ref="L783:L846" si="116">SUM(N783-J783)</f>
        <v>0</v>
      </c>
      <c r="M783" s="102">
        <f t="shared" si="113"/>
        <v>0</v>
      </c>
      <c r="N783" s="31">
        <f>SUM(N784)</f>
        <v>0</v>
      </c>
      <c r="O783" s="102">
        <f t="shared" si="114"/>
        <v>0</v>
      </c>
      <c r="P783" s="104">
        <f t="shared" ref="P783:P846" si="117">SUM(F783-N783)</f>
        <v>0</v>
      </c>
    </row>
    <row r="784" spans="1:16" ht="25.5" hidden="1" x14ac:dyDescent="0.2">
      <c r="A784" s="28">
        <v>3311402197132190</v>
      </c>
      <c r="B784" s="39" t="s">
        <v>550</v>
      </c>
      <c r="C784" s="30"/>
      <c r="D784" s="31"/>
      <c r="E784" s="31"/>
      <c r="F784" s="32">
        <f t="shared" si="111"/>
        <v>0</v>
      </c>
      <c r="G784" s="102">
        <f t="shared" si="110"/>
        <v>0</v>
      </c>
      <c r="H784" s="31"/>
      <c r="I784" s="34">
        <f t="shared" si="115"/>
        <v>0</v>
      </c>
      <c r="J784" s="31"/>
      <c r="K784" s="102">
        <f t="shared" si="112"/>
        <v>0</v>
      </c>
      <c r="L784" s="103">
        <f t="shared" si="116"/>
        <v>0</v>
      </c>
      <c r="M784" s="102">
        <f t="shared" si="113"/>
        <v>0</v>
      </c>
      <c r="N784" s="31"/>
      <c r="O784" s="102">
        <f t="shared" si="114"/>
        <v>0</v>
      </c>
      <c r="P784" s="104">
        <f t="shared" si="117"/>
        <v>0</v>
      </c>
    </row>
    <row r="785" spans="1:16" ht="38.25" hidden="1" x14ac:dyDescent="0.2">
      <c r="A785" s="28">
        <v>3311402197253</v>
      </c>
      <c r="B785" s="39" t="s">
        <v>569</v>
      </c>
      <c r="C785" s="30"/>
      <c r="D785" s="31">
        <f>SUM(D786)</f>
        <v>0</v>
      </c>
      <c r="E785" s="31">
        <f>SUM(E786)</f>
        <v>0</v>
      </c>
      <c r="F785" s="32">
        <f t="shared" si="111"/>
        <v>0</v>
      </c>
      <c r="G785" s="102">
        <f t="shared" si="110"/>
        <v>0</v>
      </c>
      <c r="H785" s="31">
        <f>SUM(H786)</f>
        <v>0</v>
      </c>
      <c r="I785" s="34">
        <f t="shared" si="115"/>
        <v>0</v>
      </c>
      <c r="J785" s="31">
        <f>SUM(J786)</f>
        <v>0</v>
      </c>
      <c r="K785" s="102">
        <f t="shared" si="112"/>
        <v>0</v>
      </c>
      <c r="L785" s="103">
        <f t="shared" si="116"/>
        <v>0</v>
      </c>
      <c r="M785" s="102">
        <f t="shared" si="113"/>
        <v>0</v>
      </c>
      <c r="N785" s="31">
        <f>SUM(N786)</f>
        <v>0</v>
      </c>
      <c r="O785" s="102">
        <f t="shared" si="114"/>
        <v>0</v>
      </c>
      <c r="P785" s="104">
        <f t="shared" si="117"/>
        <v>0</v>
      </c>
    </row>
    <row r="786" spans="1:16" ht="38.25" hidden="1" x14ac:dyDescent="0.2">
      <c r="A786" s="28">
        <v>3311402197253190</v>
      </c>
      <c r="B786" s="39" t="s">
        <v>569</v>
      </c>
      <c r="C786" s="30"/>
      <c r="D786" s="31"/>
      <c r="E786" s="31"/>
      <c r="F786" s="32">
        <f t="shared" si="111"/>
        <v>0</v>
      </c>
      <c r="G786" s="102">
        <f t="shared" si="110"/>
        <v>0</v>
      </c>
      <c r="H786" s="31"/>
      <c r="I786" s="34">
        <f t="shared" si="115"/>
        <v>0</v>
      </c>
      <c r="J786" s="31"/>
      <c r="K786" s="102">
        <f t="shared" si="112"/>
        <v>0</v>
      </c>
      <c r="L786" s="103">
        <f t="shared" si="116"/>
        <v>0</v>
      </c>
      <c r="M786" s="102">
        <f t="shared" si="113"/>
        <v>0</v>
      </c>
      <c r="N786" s="31"/>
      <c r="O786" s="102">
        <f t="shared" si="114"/>
        <v>0</v>
      </c>
      <c r="P786" s="104">
        <f t="shared" si="117"/>
        <v>0</v>
      </c>
    </row>
    <row r="787" spans="1:16" ht="25.5" hidden="1" x14ac:dyDescent="0.2">
      <c r="A787" s="28">
        <v>3311402197254</v>
      </c>
      <c r="B787" s="39" t="s">
        <v>554</v>
      </c>
      <c r="C787" s="30"/>
      <c r="D787" s="31">
        <f>SUM(D788)</f>
        <v>0</v>
      </c>
      <c r="E787" s="31">
        <f>SUM(E788)</f>
        <v>0</v>
      </c>
      <c r="F787" s="32">
        <f t="shared" si="111"/>
        <v>0</v>
      </c>
      <c r="G787" s="102">
        <f t="shared" si="110"/>
        <v>0</v>
      </c>
      <c r="H787" s="31">
        <f>SUM(H788)</f>
        <v>0</v>
      </c>
      <c r="I787" s="34">
        <f t="shared" si="115"/>
        <v>0</v>
      </c>
      <c r="J787" s="31">
        <f>SUM(J788)</f>
        <v>0</v>
      </c>
      <c r="K787" s="102">
        <f t="shared" si="112"/>
        <v>0</v>
      </c>
      <c r="L787" s="103">
        <f t="shared" si="116"/>
        <v>0</v>
      </c>
      <c r="M787" s="102">
        <f t="shared" si="113"/>
        <v>0</v>
      </c>
      <c r="N787" s="31">
        <f>SUM(N788)</f>
        <v>0</v>
      </c>
      <c r="O787" s="102">
        <f t="shared" si="114"/>
        <v>0</v>
      </c>
      <c r="P787" s="104">
        <f t="shared" si="117"/>
        <v>0</v>
      </c>
    </row>
    <row r="788" spans="1:16" ht="25.5" hidden="1" x14ac:dyDescent="0.2">
      <c r="A788" s="28">
        <v>3311402197254190</v>
      </c>
      <c r="B788" s="39" t="s">
        <v>554</v>
      </c>
      <c r="C788" s="30"/>
      <c r="D788" s="31"/>
      <c r="E788" s="31"/>
      <c r="F788" s="32">
        <f t="shared" si="111"/>
        <v>0</v>
      </c>
      <c r="G788" s="102">
        <f t="shared" si="110"/>
        <v>0</v>
      </c>
      <c r="H788" s="31"/>
      <c r="I788" s="34">
        <f t="shared" si="115"/>
        <v>0</v>
      </c>
      <c r="J788" s="31"/>
      <c r="K788" s="102">
        <f t="shared" si="112"/>
        <v>0</v>
      </c>
      <c r="L788" s="103">
        <f t="shared" si="116"/>
        <v>0</v>
      </c>
      <c r="M788" s="102">
        <f t="shared" si="113"/>
        <v>0</v>
      </c>
      <c r="N788" s="31"/>
      <c r="O788" s="102">
        <f t="shared" si="114"/>
        <v>0</v>
      </c>
      <c r="P788" s="104">
        <f t="shared" si="117"/>
        <v>0</v>
      </c>
    </row>
    <row r="789" spans="1:16" x14ac:dyDescent="0.2">
      <c r="A789" s="65">
        <v>331140220</v>
      </c>
      <c r="B789" s="39" t="s">
        <v>570</v>
      </c>
      <c r="C789" s="30"/>
      <c r="D789" s="31">
        <f>SUM(D790+D792+D794+D796+D798+D800+D803+D806+D808+D810+D812+D814+D816+D818+D820+D822+D824)</f>
        <v>22022177951</v>
      </c>
      <c r="E789" s="31">
        <f>SUM(E790+E792+E794+E796+E798+E800+E803+E806+E808+E810+E812+E814+E816+E818+E820+E822+E824)</f>
        <v>6112162581</v>
      </c>
      <c r="F789" s="32">
        <f t="shared" si="111"/>
        <v>28134340532</v>
      </c>
      <c r="G789" s="102">
        <f t="shared" si="110"/>
        <v>1.060625900524456</v>
      </c>
      <c r="H789" s="31">
        <f>SUM(H790+H792+H794+H796+H798+H800+H803+H806+H808+H810+H812+H814+H816+H818+H820+H822+H824)</f>
        <v>0</v>
      </c>
      <c r="I789" s="34">
        <f t="shared" si="115"/>
        <v>28134340532</v>
      </c>
      <c r="J789" s="31">
        <f>SUM(J790+J792+J794+J796+J798+J800+J803+J806+J808+J810+J812+J814+J816+J818+J820+J822+J824)</f>
        <v>15808465098</v>
      </c>
      <c r="K789" s="102">
        <f t="shared" si="112"/>
        <v>56.189215027163876</v>
      </c>
      <c r="L789" s="103">
        <f t="shared" si="116"/>
        <v>11862722129</v>
      </c>
      <c r="M789" s="102">
        <f t="shared" si="113"/>
        <v>42.164564388873231</v>
      </c>
      <c r="N789" s="31">
        <f>SUM(N790+N792+N794+N796+N798+N800+N803+N806+N808+N810+N812+N814+N816+N818+N820+N822+N824)</f>
        <v>27671187227</v>
      </c>
      <c r="O789" s="102">
        <f t="shared" si="114"/>
        <v>98.353779416037099</v>
      </c>
      <c r="P789" s="104">
        <f t="shared" si="117"/>
        <v>463153305</v>
      </c>
    </row>
    <row r="790" spans="1:16" ht="25.5" x14ac:dyDescent="0.2">
      <c r="A790" s="65">
        <v>3311402200067</v>
      </c>
      <c r="B790" s="29" t="s">
        <v>571</v>
      </c>
      <c r="C790" s="30"/>
      <c r="D790" s="31">
        <f>SUM(D791)</f>
        <v>22022177951</v>
      </c>
      <c r="E790" s="31">
        <f>SUM(E791)</f>
        <v>6112162581</v>
      </c>
      <c r="F790" s="32">
        <f t="shared" si="111"/>
        <v>28134340532</v>
      </c>
      <c r="G790" s="102">
        <f t="shared" si="110"/>
        <v>1.060625900524456</v>
      </c>
      <c r="H790" s="31">
        <f>SUM(H791)</f>
        <v>0</v>
      </c>
      <c r="I790" s="34">
        <f t="shared" si="115"/>
        <v>28134340532</v>
      </c>
      <c r="J790" s="31">
        <f>SUM(J791)</f>
        <v>15808465098</v>
      </c>
      <c r="K790" s="102">
        <f t="shared" si="112"/>
        <v>56.189215027163876</v>
      </c>
      <c r="L790" s="103">
        <f t="shared" si="116"/>
        <v>11862722129</v>
      </c>
      <c r="M790" s="102">
        <f t="shared" si="113"/>
        <v>42.164564388873231</v>
      </c>
      <c r="N790" s="31">
        <f>SUM(N791)</f>
        <v>27671187227</v>
      </c>
      <c r="O790" s="102">
        <f t="shared" si="114"/>
        <v>98.353779416037099</v>
      </c>
      <c r="P790" s="104">
        <f t="shared" si="117"/>
        <v>463153305</v>
      </c>
    </row>
    <row r="791" spans="1:16" ht="25.5" x14ac:dyDescent="0.2">
      <c r="A791" s="65">
        <v>3311402200067</v>
      </c>
      <c r="B791" s="29" t="s">
        <v>572</v>
      </c>
      <c r="C791" s="30"/>
      <c r="D791" s="105">
        <v>22022177951</v>
      </c>
      <c r="E791" s="105">
        <v>6112162581</v>
      </c>
      <c r="F791" s="32">
        <f t="shared" si="111"/>
        <v>28134340532</v>
      </c>
      <c r="G791" s="102">
        <f t="shared" si="110"/>
        <v>1.060625900524456</v>
      </c>
      <c r="H791" s="105"/>
      <c r="I791" s="34">
        <f t="shared" si="115"/>
        <v>28134340532</v>
      </c>
      <c r="J791" s="105">
        <v>15808465098</v>
      </c>
      <c r="K791" s="102">
        <f t="shared" si="112"/>
        <v>56.189215027163876</v>
      </c>
      <c r="L791" s="103">
        <f t="shared" si="116"/>
        <v>11862722129</v>
      </c>
      <c r="M791" s="102">
        <f t="shared" si="113"/>
        <v>42.164564388873231</v>
      </c>
      <c r="N791" s="105">
        <v>27671187227</v>
      </c>
      <c r="O791" s="102">
        <f t="shared" si="114"/>
        <v>98.353779416037099</v>
      </c>
      <c r="P791" s="104">
        <f t="shared" si="117"/>
        <v>463153305</v>
      </c>
    </row>
    <row r="792" spans="1:16" ht="25.5" hidden="1" x14ac:dyDescent="0.2">
      <c r="A792" s="65">
        <v>3311402203075</v>
      </c>
      <c r="B792" s="66" t="s">
        <v>573</v>
      </c>
      <c r="C792" s="30"/>
      <c r="D792" s="31">
        <f>SUM(D793)</f>
        <v>0</v>
      </c>
      <c r="E792" s="31">
        <f>SUM(E793)</f>
        <v>0</v>
      </c>
      <c r="F792" s="32">
        <f t="shared" si="111"/>
        <v>0</v>
      </c>
      <c r="G792" s="102">
        <f t="shared" si="110"/>
        <v>0</v>
      </c>
      <c r="H792" s="31">
        <f>SUM(H793)</f>
        <v>0</v>
      </c>
      <c r="I792" s="34">
        <f t="shared" si="115"/>
        <v>0</v>
      </c>
      <c r="J792" s="31">
        <f>SUM(J793)</f>
        <v>0</v>
      </c>
      <c r="K792" s="102">
        <f t="shared" si="112"/>
        <v>0</v>
      </c>
      <c r="L792" s="103">
        <f t="shared" si="116"/>
        <v>0</v>
      </c>
      <c r="M792" s="102">
        <f t="shared" si="113"/>
        <v>0</v>
      </c>
      <c r="N792" s="31">
        <f>SUM(N793)</f>
        <v>0</v>
      </c>
      <c r="O792" s="102">
        <f t="shared" si="114"/>
        <v>0</v>
      </c>
      <c r="P792" s="104">
        <f t="shared" si="117"/>
        <v>0</v>
      </c>
    </row>
    <row r="793" spans="1:16" ht="25.5" hidden="1" x14ac:dyDescent="0.2">
      <c r="A793" s="65">
        <v>3311402203075200</v>
      </c>
      <c r="B793" s="66" t="s">
        <v>574</v>
      </c>
      <c r="C793" s="30"/>
      <c r="D793" s="31"/>
      <c r="E793" s="31"/>
      <c r="F793" s="32">
        <f t="shared" si="111"/>
        <v>0</v>
      </c>
      <c r="G793" s="102">
        <f t="shared" si="110"/>
        <v>0</v>
      </c>
      <c r="H793" s="31"/>
      <c r="I793" s="34">
        <f t="shared" si="115"/>
        <v>0</v>
      </c>
      <c r="J793" s="31"/>
      <c r="K793" s="102">
        <f t="shared" si="112"/>
        <v>0</v>
      </c>
      <c r="L793" s="103">
        <f t="shared" si="116"/>
        <v>0</v>
      </c>
      <c r="M793" s="102">
        <f t="shared" si="113"/>
        <v>0</v>
      </c>
      <c r="N793" s="31"/>
      <c r="O793" s="102">
        <f t="shared" si="114"/>
        <v>0</v>
      </c>
      <c r="P793" s="104">
        <f t="shared" si="117"/>
        <v>0</v>
      </c>
    </row>
    <row r="794" spans="1:16" hidden="1" x14ac:dyDescent="0.2">
      <c r="A794" s="28">
        <v>3311402200412</v>
      </c>
      <c r="B794" s="39" t="s">
        <v>575</v>
      </c>
      <c r="C794" s="30"/>
      <c r="D794" s="31">
        <f>SUM(D795)</f>
        <v>0</v>
      </c>
      <c r="E794" s="31">
        <f>SUM(E795)</f>
        <v>0</v>
      </c>
      <c r="F794" s="32">
        <f t="shared" si="111"/>
        <v>0</v>
      </c>
      <c r="G794" s="102">
        <f t="shared" si="110"/>
        <v>0</v>
      </c>
      <c r="H794" s="31">
        <f>SUM(H795)</f>
        <v>0</v>
      </c>
      <c r="I794" s="34">
        <f t="shared" si="115"/>
        <v>0</v>
      </c>
      <c r="J794" s="31">
        <f>SUM(J795)</f>
        <v>0</v>
      </c>
      <c r="K794" s="102">
        <f t="shared" si="112"/>
        <v>0</v>
      </c>
      <c r="L794" s="103">
        <f t="shared" si="116"/>
        <v>0</v>
      </c>
      <c r="M794" s="102">
        <f t="shared" si="113"/>
        <v>0</v>
      </c>
      <c r="N794" s="31">
        <f>SUM(N795)</f>
        <v>0</v>
      </c>
      <c r="O794" s="102">
        <f t="shared" si="114"/>
        <v>0</v>
      </c>
      <c r="P794" s="104">
        <f t="shared" si="117"/>
        <v>0</v>
      </c>
    </row>
    <row r="795" spans="1:16" hidden="1" x14ac:dyDescent="0.2">
      <c r="A795" s="28">
        <v>3311402200412200</v>
      </c>
      <c r="B795" s="39" t="s">
        <v>576</v>
      </c>
      <c r="C795" s="30"/>
      <c r="D795" s="37"/>
      <c r="E795" s="37"/>
      <c r="F795" s="32">
        <f t="shared" si="111"/>
        <v>0</v>
      </c>
      <c r="G795" s="102">
        <f t="shared" si="110"/>
        <v>0</v>
      </c>
      <c r="H795" s="37"/>
      <c r="I795" s="34">
        <f t="shared" si="115"/>
        <v>0</v>
      </c>
      <c r="J795" s="37"/>
      <c r="K795" s="102">
        <f t="shared" si="112"/>
        <v>0</v>
      </c>
      <c r="L795" s="103">
        <f t="shared" si="116"/>
        <v>0</v>
      </c>
      <c r="M795" s="102">
        <f t="shared" si="113"/>
        <v>0</v>
      </c>
      <c r="N795" s="37"/>
      <c r="O795" s="102">
        <f t="shared" si="114"/>
        <v>0</v>
      </c>
      <c r="P795" s="104">
        <f t="shared" si="117"/>
        <v>0</v>
      </c>
    </row>
    <row r="796" spans="1:16" hidden="1" x14ac:dyDescent="0.2">
      <c r="A796" s="65">
        <v>3311402200680</v>
      </c>
      <c r="B796" s="66" t="s">
        <v>577</v>
      </c>
      <c r="C796" s="30"/>
      <c r="D796" s="31">
        <f>SUM(D797)</f>
        <v>0</v>
      </c>
      <c r="E796" s="31">
        <f>SUM(E797)</f>
        <v>0</v>
      </c>
      <c r="F796" s="32">
        <f t="shared" si="111"/>
        <v>0</v>
      </c>
      <c r="G796" s="102">
        <f t="shared" si="110"/>
        <v>0</v>
      </c>
      <c r="H796" s="31">
        <f>SUM(H797)</f>
        <v>0</v>
      </c>
      <c r="I796" s="34">
        <f t="shared" si="115"/>
        <v>0</v>
      </c>
      <c r="J796" s="31">
        <f>SUM(J797)</f>
        <v>0</v>
      </c>
      <c r="K796" s="102">
        <f t="shared" si="112"/>
        <v>0</v>
      </c>
      <c r="L796" s="103">
        <f t="shared" si="116"/>
        <v>0</v>
      </c>
      <c r="M796" s="102">
        <f t="shared" si="113"/>
        <v>0</v>
      </c>
      <c r="N796" s="31">
        <f>SUM(N797)</f>
        <v>0</v>
      </c>
      <c r="O796" s="102">
        <f t="shared" si="114"/>
        <v>0</v>
      </c>
      <c r="P796" s="104">
        <f t="shared" si="117"/>
        <v>0</v>
      </c>
    </row>
    <row r="797" spans="1:16" hidden="1" x14ac:dyDescent="0.2">
      <c r="A797" s="65">
        <v>3311402200680190</v>
      </c>
      <c r="B797" s="66" t="s">
        <v>577</v>
      </c>
      <c r="C797" s="30"/>
      <c r="D797" s="37"/>
      <c r="E797" s="37"/>
      <c r="F797" s="32">
        <f t="shared" si="111"/>
        <v>0</v>
      </c>
      <c r="G797" s="102">
        <f t="shared" si="110"/>
        <v>0</v>
      </c>
      <c r="H797" s="37"/>
      <c r="I797" s="34">
        <f t="shared" si="115"/>
        <v>0</v>
      </c>
      <c r="J797" s="37"/>
      <c r="K797" s="102">
        <f t="shared" si="112"/>
        <v>0</v>
      </c>
      <c r="L797" s="103">
        <f t="shared" si="116"/>
        <v>0</v>
      </c>
      <c r="M797" s="102">
        <f t="shared" si="113"/>
        <v>0</v>
      </c>
      <c r="N797" s="37"/>
      <c r="O797" s="102">
        <f t="shared" si="114"/>
        <v>0</v>
      </c>
      <c r="P797" s="104">
        <f t="shared" si="117"/>
        <v>0</v>
      </c>
    </row>
    <row r="798" spans="1:16" ht="25.5" hidden="1" x14ac:dyDescent="0.2">
      <c r="A798" s="65">
        <v>3311402200729</v>
      </c>
      <c r="B798" s="39" t="s">
        <v>578</v>
      </c>
      <c r="C798" s="30"/>
      <c r="D798" s="31">
        <f>SUM(D799)</f>
        <v>0</v>
      </c>
      <c r="E798" s="31">
        <f>SUM(E799)</f>
        <v>0</v>
      </c>
      <c r="F798" s="32">
        <f t="shared" si="111"/>
        <v>0</v>
      </c>
      <c r="G798" s="102">
        <f t="shared" si="110"/>
        <v>0</v>
      </c>
      <c r="H798" s="31">
        <f>SUM(H799)</f>
        <v>0</v>
      </c>
      <c r="I798" s="34">
        <f t="shared" si="115"/>
        <v>0</v>
      </c>
      <c r="J798" s="31">
        <f>SUM(J799)</f>
        <v>0</v>
      </c>
      <c r="K798" s="102">
        <f t="shared" si="112"/>
        <v>0</v>
      </c>
      <c r="L798" s="103">
        <f t="shared" si="116"/>
        <v>0</v>
      </c>
      <c r="M798" s="102">
        <f t="shared" si="113"/>
        <v>0</v>
      </c>
      <c r="N798" s="31">
        <f>SUM(N799)</f>
        <v>0</v>
      </c>
      <c r="O798" s="102">
        <f t="shared" si="114"/>
        <v>0</v>
      </c>
      <c r="P798" s="104">
        <f t="shared" si="117"/>
        <v>0</v>
      </c>
    </row>
    <row r="799" spans="1:16" ht="25.5" hidden="1" x14ac:dyDescent="0.2">
      <c r="A799" s="65">
        <v>3311402200729190</v>
      </c>
      <c r="B799" s="39" t="s">
        <v>578</v>
      </c>
      <c r="C799" s="30"/>
      <c r="D799" s="37"/>
      <c r="E799" s="37"/>
      <c r="F799" s="32">
        <f t="shared" si="111"/>
        <v>0</v>
      </c>
      <c r="G799" s="102">
        <f t="shared" si="110"/>
        <v>0</v>
      </c>
      <c r="H799" s="37"/>
      <c r="I799" s="34">
        <f t="shared" si="115"/>
        <v>0</v>
      </c>
      <c r="J799" s="37"/>
      <c r="K799" s="102">
        <f t="shared" si="112"/>
        <v>0</v>
      </c>
      <c r="L799" s="103">
        <f t="shared" si="116"/>
        <v>0</v>
      </c>
      <c r="M799" s="102">
        <f t="shared" si="113"/>
        <v>0</v>
      </c>
      <c r="N799" s="37"/>
      <c r="O799" s="102">
        <f t="shared" si="114"/>
        <v>0</v>
      </c>
      <c r="P799" s="104">
        <f t="shared" si="117"/>
        <v>0</v>
      </c>
    </row>
    <row r="800" spans="1:16" ht="25.5" hidden="1" x14ac:dyDescent="0.2">
      <c r="A800" s="28">
        <v>3311402200738</v>
      </c>
      <c r="B800" s="39" t="s">
        <v>579</v>
      </c>
      <c r="C800" s="30"/>
      <c r="D800" s="31">
        <f>SUM(D801:D802)</f>
        <v>0</v>
      </c>
      <c r="E800" s="31">
        <f>SUM(E801:E802)</f>
        <v>0</v>
      </c>
      <c r="F800" s="32">
        <f t="shared" si="111"/>
        <v>0</v>
      </c>
      <c r="G800" s="102">
        <f t="shared" si="110"/>
        <v>0</v>
      </c>
      <c r="H800" s="31">
        <f>SUM(H801:H802)</f>
        <v>0</v>
      </c>
      <c r="I800" s="34">
        <f t="shared" si="115"/>
        <v>0</v>
      </c>
      <c r="J800" s="31">
        <f>SUM(J801:J802)</f>
        <v>0</v>
      </c>
      <c r="K800" s="102">
        <f t="shared" si="112"/>
        <v>0</v>
      </c>
      <c r="L800" s="103">
        <f t="shared" si="116"/>
        <v>0</v>
      </c>
      <c r="M800" s="102">
        <f t="shared" si="113"/>
        <v>0</v>
      </c>
      <c r="N800" s="31">
        <f>SUM(N801:N802)</f>
        <v>0</v>
      </c>
      <c r="O800" s="102">
        <f t="shared" si="114"/>
        <v>0</v>
      </c>
      <c r="P800" s="104">
        <f t="shared" si="117"/>
        <v>0</v>
      </c>
    </row>
    <row r="801" spans="1:16" ht="25.5" hidden="1" x14ac:dyDescent="0.2">
      <c r="A801" s="28">
        <v>3311402200738200</v>
      </c>
      <c r="B801" s="39" t="s">
        <v>579</v>
      </c>
      <c r="C801" s="30"/>
      <c r="D801" s="37"/>
      <c r="E801" s="37"/>
      <c r="F801" s="32">
        <f t="shared" si="111"/>
        <v>0</v>
      </c>
      <c r="G801" s="102">
        <f t="shared" si="110"/>
        <v>0</v>
      </c>
      <c r="H801" s="37"/>
      <c r="I801" s="34">
        <f t="shared" si="115"/>
        <v>0</v>
      </c>
      <c r="J801" s="37"/>
      <c r="K801" s="102">
        <f t="shared" si="112"/>
        <v>0</v>
      </c>
      <c r="L801" s="103">
        <f t="shared" si="116"/>
        <v>0</v>
      </c>
      <c r="M801" s="102">
        <f t="shared" si="113"/>
        <v>0</v>
      </c>
      <c r="N801" s="37"/>
      <c r="O801" s="102">
        <f t="shared" si="114"/>
        <v>0</v>
      </c>
      <c r="P801" s="104">
        <f t="shared" si="117"/>
        <v>0</v>
      </c>
    </row>
    <row r="802" spans="1:16" ht="25.5" hidden="1" x14ac:dyDescent="0.2">
      <c r="A802" s="28">
        <v>3311402200738200</v>
      </c>
      <c r="B802" s="39" t="s">
        <v>579</v>
      </c>
      <c r="C802" s="30"/>
      <c r="D802" s="37">
        <v>0</v>
      </c>
      <c r="E802" s="37">
        <v>0</v>
      </c>
      <c r="F802" s="32">
        <f t="shared" si="111"/>
        <v>0</v>
      </c>
      <c r="G802" s="102">
        <f t="shared" si="110"/>
        <v>0</v>
      </c>
      <c r="H802" s="37">
        <v>0</v>
      </c>
      <c r="I802" s="34">
        <f t="shared" si="115"/>
        <v>0</v>
      </c>
      <c r="J802" s="37">
        <v>0</v>
      </c>
      <c r="K802" s="102">
        <f t="shared" si="112"/>
        <v>0</v>
      </c>
      <c r="L802" s="103">
        <f t="shared" si="116"/>
        <v>0</v>
      </c>
      <c r="M802" s="102">
        <f t="shared" si="113"/>
        <v>0</v>
      </c>
      <c r="N802" s="37">
        <v>0</v>
      </c>
      <c r="O802" s="102">
        <f t="shared" si="114"/>
        <v>0</v>
      </c>
      <c r="P802" s="104">
        <f t="shared" si="117"/>
        <v>0</v>
      </c>
    </row>
    <row r="803" spans="1:16" ht="38.25" hidden="1" x14ac:dyDescent="0.2">
      <c r="A803" s="65">
        <v>3311402200762</v>
      </c>
      <c r="B803" s="39" t="s">
        <v>580</v>
      </c>
      <c r="C803" s="30"/>
      <c r="D803" s="31">
        <f>SUM(D804:D805)</f>
        <v>0</v>
      </c>
      <c r="E803" s="31">
        <f>SUM(E804:E805)</f>
        <v>0</v>
      </c>
      <c r="F803" s="32">
        <f t="shared" si="111"/>
        <v>0</v>
      </c>
      <c r="G803" s="102">
        <f t="shared" si="110"/>
        <v>0</v>
      </c>
      <c r="H803" s="31">
        <f>SUM(H804:H805)</f>
        <v>0</v>
      </c>
      <c r="I803" s="34">
        <f t="shared" si="115"/>
        <v>0</v>
      </c>
      <c r="J803" s="31">
        <f>SUM(J804:J805)</f>
        <v>0</v>
      </c>
      <c r="K803" s="102">
        <f t="shared" si="112"/>
        <v>0</v>
      </c>
      <c r="L803" s="103">
        <f t="shared" si="116"/>
        <v>0</v>
      </c>
      <c r="M803" s="102">
        <f t="shared" si="113"/>
        <v>0</v>
      </c>
      <c r="N803" s="31">
        <f>SUM(N804:N805)</f>
        <v>0</v>
      </c>
      <c r="O803" s="102">
        <f t="shared" si="114"/>
        <v>0</v>
      </c>
      <c r="P803" s="104">
        <f t="shared" si="117"/>
        <v>0</v>
      </c>
    </row>
    <row r="804" spans="1:16" ht="38.25" hidden="1" x14ac:dyDescent="0.2">
      <c r="A804" s="65">
        <v>3311402200762190</v>
      </c>
      <c r="B804" s="39" t="s">
        <v>580</v>
      </c>
      <c r="C804" s="30"/>
      <c r="D804" s="37">
        <v>0</v>
      </c>
      <c r="E804" s="37">
        <v>0</v>
      </c>
      <c r="F804" s="32">
        <f t="shared" si="111"/>
        <v>0</v>
      </c>
      <c r="G804" s="102">
        <f t="shared" si="110"/>
        <v>0</v>
      </c>
      <c r="H804" s="37">
        <v>0</v>
      </c>
      <c r="I804" s="34">
        <f t="shared" si="115"/>
        <v>0</v>
      </c>
      <c r="J804" s="37">
        <v>0</v>
      </c>
      <c r="K804" s="102">
        <f t="shared" si="112"/>
        <v>0</v>
      </c>
      <c r="L804" s="103">
        <f t="shared" si="116"/>
        <v>0</v>
      </c>
      <c r="M804" s="102">
        <f t="shared" si="113"/>
        <v>0</v>
      </c>
      <c r="N804" s="37">
        <v>0</v>
      </c>
      <c r="O804" s="102">
        <f t="shared" si="114"/>
        <v>0</v>
      </c>
      <c r="P804" s="104">
        <f t="shared" si="117"/>
        <v>0</v>
      </c>
    </row>
    <row r="805" spans="1:16" ht="38.25" hidden="1" x14ac:dyDescent="0.2">
      <c r="A805" s="65">
        <v>3311402200762200</v>
      </c>
      <c r="B805" s="39" t="s">
        <v>580</v>
      </c>
      <c r="C805" s="30"/>
      <c r="D805" s="31"/>
      <c r="E805" s="31"/>
      <c r="F805" s="32">
        <f t="shared" si="111"/>
        <v>0</v>
      </c>
      <c r="G805" s="102">
        <f t="shared" si="110"/>
        <v>0</v>
      </c>
      <c r="H805" s="31"/>
      <c r="I805" s="34">
        <f t="shared" si="115"/>
        <v>0</v>
      </c>
      <c r="J805" s="31"/>
      <c r="K805" s="102">
        <f t="shared" si="112"/>
        <v>0</v>
      </c>
      <c r="L805" s="103">
        <f t="shared" si="116"/>
        <v>0</v>
      </c>
      <c r="M805" s="102">
        <f t="shared" si="113"/>
        <v>0</v>
      </c>
      <c r="N805" s="31"/>
      <c r="O805" s="102">
        <f t="shared" si="114"/>
        <v>0</v>
      </c>
      <c r="P805" s="104">
        <f t="shared" si="117"/>
        <v>0</v>
      </c>
    </row>
    <row r="806" spans="1:16" ht="25.5" hidden="1" x14ac:dyDescent="0.2">
      <c r="A806" s="65">
        <v>3311402200780</v>
      </c>
      <c r="B806" s="39" t="s">
        <v>581</v>
      </c>
      <c r="C806" s="30"/>
      <c r="D806" s="31">
        <f>SUM(D807)</f>
        <v>0</v>
      </c>
      <c r="E806" s="31">
        <f>SUM(E807)</f>
        <v>0</v>
      </c>
      <c r="F806" s="32">
        <f t="shared" si="111"/>
        <v>0</v>
      </c>
      <c r="G806" s="102">
        <f t="shared" si="110"/>
        <v>0</v>
      </c>
      <c r="H806" s="31">
        <f>SUM(H807)</f>
        <v>0</v>
      </c>
      <c r="I806" s="34">
        <f t="shared" si="115"/>
        <v>0</v>
      </c>
      <c r="J806" s="31">
        <f>SUM(J807)</f>
        <v>0</v>
      </c>
      <c r="K806" s="102">
        <f t="shared" si="112"/>
        <v>0</v>
      </c>
      <c r="L806" s="103">
        <f t="shared" si="116"/>
        <v>0</v>
      </c>
      <c r="M806" s="102">
        <f t="shared" si="113"/>
        <v>0</v>
      </c>
      <c r="N806" s="31">
        <f>SUM(N807)</f>
        <v>0</v>
      </c>
      <c r="O806" s="102">
        <f t="shared" si="114"/>
        <v>0</v>
      </c>
      <c r="P806" s="104">
        <f t="shared" si="117"/>
        <v>0</v>
      </c>
    </row>
    <row r="807" spans="1:16" ht="25.5" hidden="1" x14ac:dyDescent="0.2">
      <c r="A807" s="65">
        <v>3311402200780190</v>
      </c>
      <c r="B807" s="39" t="s">
        <v>581</v>
      </c>
      <c r="C807" s="30"/>
      <c r="D807" s="37"/>
      <c r="E807" s="37"/>
      <c r="F807" s="32">
        <f t="shared" si="111"/>
        <v>0</v>
      </c>
      <c r="G807" s="102">
        <f t="shared" si="110"/>
        <v>0</v>
      </c>
      <c r="H807" s="37"/>
      <c r="I807" s="34">
        <f t="shared" si="115"/>
        <v>0</v>
      </c>
      <c r="J807" s="37"/>
      <c r="K807" s="102">
        <f t="shared" si="112"/>
        <v>0</v>
      </c>
      <c r="L807" s="103">
        <f t="shared" si="116"/>
        <v>0</v>
      </c>
      <c r="M807" s="102">
        <f t="shared" si="113"/>
        <v>0</v>
      </c>
      <c r="N807" s="37"/>
      <c r="O807" s="102">
        <f t="shared" si="114"/>
        <v>0</v>
      </c>
      <c r="P807" s="104">
        <f t="shared" si="117"/>
        <v>0</v>
      </c>
    </row>
    <row r="808" spans="1:16" ht="38.25" hidden="1" x14ac:dyDescent="0.2">
      <c r="A808" s="65">
        <v>3311402200785</v>
      </c>
      <c r="B808" s="39" t="s">
        <v>582</v>
      </c>
      <c r="C808" s="30"/>
      <c r="D808" s="31">
        <f>SUM(D809)</f>
        <v>0</v>
      </c>
      <c r="E808" s="31">
        <f>SUM(E809)</f>
        <v>0</v>
      </c>
      <c r="F808" s="32">
        <f t="shared" si="111"/>
        <v>0</v>
      </c>
      <c r="G808" s="102">
        <f t="shared" si="110"/>
        <v>0</v>
      </c>
      <c r="H808" s="31">
        <f>SUM(H809)</f>
        <v>0</v>
      </c>
      <c r="I808" s="34">
        <f t="shared" si="115"/>
        <v>0</v>
      </c>
      <c r="J808" s="31">
        <f>SUM(J809)</f>
        <v>0</v>
      </c>
      <c r="K808" s="102">
        <f t="shared" si="112"/>
        <v>0</v>
      </c>
      <c r="L808" s="103">
        <f t="shared" si="116"/>
        <v>0</v>
      </c>
      <c r="M808" s="102">
        <f t="shared" si="113"/>
        <v>0</v>
      </c>
      <c r="N808" s="31">
        <f>SUM(N809)</f>
        <v>0</v>
      </c>
      <c r="O808" s="102">
        <f t="shared" si="114"/>
        <v>0</v>
      </c>
      <c r="P808" s="104">
        <f t="shared" si="117"/>
        <v>0</v>
      </c>
    </row>
    <row r="809" spans="1:16" ht="38.25" hidden="1" x14ac:dyDescent="0.2">
      <c r="A809" s="65">
        <v>3311402200785200</v>
      </c>
      <c r="B809" s="39" t="s">
        <v>582</v>
      </c>
      <c r="C809" s="30"/>
      <c r="D809" s="37"/>
      <c r="E809" s="37"/>
      <c r="F809" s="32">
        <f t="shared" si="111"/>
        <v>0</v>
      </c>
      <c r="G809" s="102">
        <f t="shared" ref="G809:G877" si="118">IF(OR(F809=0,F$7=0),0,F809/F$7)*100</f>
        <v>0</v>
      </c>
      <c r="H809" s="37"/>
      <c r="I809" s="34">
        <f t="shared" si="115"/>
        <v>0</v>
      </c>
      <c r="J809" s="37"/>
      <c r="K809" s="102">
        <f t="shared" si="112"/>
        <v>0</v>
      </c>
      <c r="L809" s="103">
        <f t="shared" si="116"/>
        <v>0</v>
      </c>
      <c r="M809" s="102">
        <f t="shared" si="113"/>
        <v>0</v>
      </c>
      <c r="N809" s="37"/>
      <c r="O809" s="102">
        <f t="shared" si="114"/>
        <v>0</v>
      </c>
      <c r="P809" s="104">
        <f t="shared" si="117"/>
        <v>0</v>
      </c>
    </row>
    <row r="810" spans="1:16" ht="25.5" hidden="1" x14ac:dyDescent="0.2">
      <c r="A810" s="65">
        <v>3311402200788</v>
      </c>
      <c r="B810" s="39" t="s">
        <v>583</v>
      </c>
      <c r="C810" s="30"/>
      <c r="D810" s="31">
        <f>SUM(D811)</f>
        <v>0</v>
      </c>
      <c r="E810" s="31">
        <f>SUM(E811)</f>
        <v>0</v>
      </c>
      <c r="F810" s="32">
        <f t="shared" si="111"/>
        <v>0</v>
      </c>
      <c r="G810" s="102">
        <f t="shared" si="118"/>
        <v>0</v>
      </c>
      <c r="H810" s="31">
        <f>SUM(H811)</f>
        <v>0</v>
      </c>
      <c r="I810" s="34">
        <f t="shared" si="115"/>
        <v>0</v>
      </c>
      <c r="J810" s="31">
        <f>SUM(J811)</f>
        <v>0</v>
      </c>
      <c r="K810" s="102">
        <f t="shared" si="112"/>
        <v>0</v>
      </c>
      <c r="L810" s="103">
        <f t="shared" si="116"/>
        <v>0</v>
      </c>
      <c r="M810" s="102">
        <f t="shared" si="113"/>
        <v>0</v>
      </c>
      <c r="N810" s="31">
        <f>SUM(N811)</f>
        <v>0</v>
      </c>
      <c r="O810" s="102">
        <f t="shared" si="114"/>
        <v>0</v>
      </c>
      <c r="P810" s="104">
        <f t="shared" si="117"/>
        <v>0</v>
      </c>
    </row>
    <row r="811" spans="1:16" ht="25.5" hidden="1" x14ac:dyDescent="0.2">
      <c r="A811" s="65">
        <v>3311402200788200</v>
      </c>
      <c r="B811" s="39" t="s">
        <v>583</v>
      </c>
      <c r="C811" s="30"/>
      <c r="D811" s="37"/>
      <c r="E811" s="37"/>
      <c r="F811" s="32">
        <f t="shared" si="111"/>
        <v>0</v>
      </c>
      <c r="G811" s="102">
        <f t="shared" si="118"/>
        <v>0</v>
      </c>
      <c r="H811" s="37"/>
      <c r="I811" s="34">
        <f t="shared" si="115"/>
        <v>0</v>
      </c>
      <c r="J811" s="37"/>
      <c r="K811" s="102">
        <f t="shared" si="112"/>
        <v>0</v>
      </c>
      <c r="L811" s="103">
        <f t="shared" si="116"/>
        <v>0</v>
      </c>
      <c r="M811" s="102">
        <f t="shared" si="113"/>
        <v>0</v>
      </c>
      <c r="N811" s="37"/>
      <c r="O811" s="102">
        <f t="shared" si="114"/>
        <v>0</v>
      </c>
      <c r="P811" s="104">
        <f t="shared" si="117"/>
        <v>0</v>
      </c>
    </row>
    <row r="812" spans="1:16" ht="51" hidden="1" x14ac:dyDescent="0.2">
      <c r="A812" s="65">
        <v>3311402200789</v>
      </c>
      <c r="B812" s="39" t="s">
        <v>584</v>
      </c>
      <c r="C812" s="30"/>
      <c r="D812" s="31">
        <f>SUM(D813)</f>
        <v>0</v>
      </c>
      <c r="E812" s="31">
        <f>SUM(E813)</f>
        <v>0</v>
      </c>
      <c r="F812" s="32">
        <f t="shared" si="111"/>
        <v>0</v>
      </c>
      <c r="G812" s="102">
        <f t="shared" si="118"/>
        <v>0</v>
      </c>
      <c r="H812" s="31">
        <f>SUM(H813)</f>
        <v>0</v>
      </c>
      <c r="I812" s="34">
        <f t="shared" si="115"/>
        <v>0</v>
      </c>
      <c r="J812" s="31">
        <f>SUM(J813)</f>
        <v>0</v>
      </c>
      <c r="K812" s="102">
        <f t="shared" si="112"/>
        <v>0</v>
      </c>
      <c r="L812" s="103">
        <f t="shared" si="116"/>
        <v>0</v>
      </c>
      <c r="M812" s="102">
        <f t="shared" si="113"/>
        <v>0</v>
      </c>
      <c r="N812" s="31">
        <f>SUM(N813)</f>
        <v>0</v>
      </c>
      <c r="O812" s="102">
        <f t="shared" si="114"/>
        <v>0</v>
      </c>
      <c r="P812" s="104">
        <f t="shared" si="117"/>
        <v>0</v>
      </c>
    </row>
    <row r="813" spans="1:16" ht="51" hidden="1" x14ac:dyDescent="0.2">
      <c r="A813" s="65">
        <v>3311402200789200</v>
      </c>
      <c r="B813" s="39" t="s">
        <v>584</v>
      </c>
      <c r="C813" s="30"/>
      <c r="D813" s="37"/>
      <c r="E813" s="37"/>
      <c r="F813" s="32">
        <f t="shared" si="111"/>
        <v>0</v>
      </c>
      <c r="G813" s="102">
        <f t="shared" si="118"/>
        <v>0</v>
      </c>
      <c r="H813" s="37"/>
      <c r="I813" s="34">
        <f t="shared" si="115"/>
        <v>0</v>
      </c>
      <c r="J813" s="37"/>
      <c r="K813" s="102">
        <f t="shared" si="112"/>
        <v>0</v>
      </c>
      <c r="L813" s="103">
        <f t="shared" si="116"/>
        <v>0</v>
      </c>
      <c r="M813" s="102">
        <f t="shared" si="113"/>
        <v>0</v>
      </c>
      <c r="N813" s="37"/>
      <c r="O813" s="102">
        <f t="shared" si="114"/>
        <v>0</v>
      </c>
      <c r="P813" s="104">
        <f t="shared" si="117"/>
        <v>0</v>
      </c>
    </row>
    <row r="814" spans="1:16" ht="38.25" hidden="1" x14ac:dyDescent="0.2">
      <c r="A814" s="65">
        <v>3311402200790</v>
      </c>
      <c r="B814" s="39" t="s">
        <v>585</v>
      </c>
      <c r="C814" s="30"/>
      <c r="D814" s="31">
        <f>SUM(D815)</f>
        <v>0</v>
      </c>
      <c r="E814" s="31">
        <f>SUM(E815)</f>
        <v>0</v>
      </c>
      <c r="F814" s="32">
        <f t="shared" si="111"/>
        <v>0</v>
      </c>
      <c r="G814" s="102">
        <f t="shared" si="118"/>
        <v>0</v>
      </c>
      <c r="H814" s="31">
        <f>SUM(H815)</f>
        <v>0</v>
      </c>
      <c r="I814" s="34">
        <f t="shared" si="115"/>
        <v>0</v>
      </c>
      <c r="J814" s="31">
        <f>SUM(J815)</f>
        <v>0</v>
      </c>
      <c r="K814" s="102">
        <f t="shared" si="112"/>
        <v>0</v>
      </c>
      <c r="L814" s="103">
        <f t="shared" si="116"/>
        <v>0</v>
      </c>
      <c r="M814" s="102">
        <f t="shared" si="113"/>
        <v>0</v>
      </c>
      <c r="N814" s="31">
        <f>SUM(N815)</f>
        <v>0</v>
      </c>
      <c r="O814" s="102">
        <f t="shared" si="114"/>
        <v>0</v>
      </c>
      <c r="P814" s="104">
        <f t="shared" si="117"/>
        <v>0</v>
      </c>
    </row>
    <row r="815" spans="1:16" ht="38.25" hidden="1" x14ac:dyDescent="0.2">
      <c r="A815" s="65">
        <v>3311402200790200</v>
      </c>
      <c r="B815" s="39" t="s">
        <v>585</v>
      </c>
      <c r="C815" s="30"/>
      <c r="D815" s="37"/>
      <c r="E815" s="37"/>
      <c r="F815" s="32">
        <f t="shared" si="111"/>
        <v>0</v>
      </c>
      <c r="G815" s="102">
        <f t="shared" si="118"/>
        <v>0</v>
      </c>
      <c r="H815" s="37"/>
      <c r="I815" s="34">
        <f t="shared" si="115"/>
        <v>0</v>
      </c>
      <c r="J815" s="37"/>
      <c r="K815" s="102">
        <f t="shared" si="112"/>
        <v>0</v>
      </c>
      <c r="L815" s="103">
        <f t="shared" si="116"/>
        <v>0</v>
      </c>
      <c r="M815" s="102">
        <f t="shared" si="113"/>
        <v>0</v>
      </c>
      <c r="N815" s="37"/>
      <c r="O815" s="102">
        <f t="shared" si="114"/>
        <v>0</v>
      </c>
      <c r="P815" s="104">
        <f t="shared" si="117"/>
        <v>0</v>
      </c>
    </row>
    <row r="816" spans="1:16" hidden="1" x14ac:dyDescent="0.2">
      <c r="A816" s="65">
        <v>3311402200793</v>
      </c>
      <c r="B816" s="39" t="s">
        <v>586</v>
      </c>
      <c r="C816" s="30"/>
      <c r="D816" s="31">
        <f>SUM(D817)</f>
        <v>0</v>
      </c>
      <c r="E816" s="31">
        <f>SUM(E817)</f>
        <v>0</v>
      </c>
      <c r="F816" s="32">
        <f t="shared" si="111"/>
        <v>0</v>
      </c>
      <c r="G816" s="102">
        <f t="shared" si="118"/>
        <v>0</v>
      </c>
      <c r="H816" s="31">
        <f>SUM(H817)</f>
        <v>0</v>
      </c>
      <c r="I816" s="34">
        <f t="shared" si="115"/>
        <v>0</v>
      </c>
      <c r="J816" s="31">
        <f>SUM(J817)</f>
        <v>0</v>
      </c>
      <c r="K816" s="102">
        <f t="shared" si="112"/>
        <v>0</v>
      </c>
      <c r="L816" s="103">
        <f t="shared" si="116"/>
        <v>0</v>
      </c>
      <c r="M816" s="102">
        <f t="shared" si="113"/>
        <v>0</v>
      </c>
      <c r="N816" s="31">
        <f>SUM(N817)</f>
        <v>0</v>
      </c>
      <c r="O816" s="102">
        <f t="shared" si="114"/>
        <v>0</v>
      </c>
      <c r="P816" s="104">
        <f t="shared" si="117"/>
        <v>0</v>
      </c>
    </row>
    <row r="817" spans="1:16" hidden="1" x14ac:dyDescent="0.2">
      <c r="A817" s="65">
        <v>3311402200793200</v>
      </c>
      <c r="B817" s="39" t="s">
        <v>586</v>
      </c>
      <c r="C817" s="30"/>
      <c r="D817" s="37"/>
      <c r="E817" s="37"/>
      <c r="F817" s="32">
        <f t="shared" si="111"/>
        <v>0</v>
      </c>
      <c r="G817" s="102">
        <f t="shared" si="118"/>
        <v>0</v>
      </c>
      <c r="H817" s="37"/>
      <c r="I817" s="34">
        <f t="shared" si="115"/>
        <v>0</v>
      </c>
      <c r="J817" s="37"/>
      <c r="K817" s="102">
        <f t="shared" si="112"/>
        <v>0</v>
      </c>
      <c r="L817" s="103">
        <f t="shared" si="116"/>
        <v>0</v>
      </c>
      <c r="M817" s="102">
        <f t="shared" si="113"/>
        <v>0</v>
      </c>
      <c r="N817" s="37"/>
      <c r="O817" s="102">
        <f t="shared" si="114"/>
        <v>0</v>
      </c>
      <c r="P817" s="104">
        <f t="shared" si="117"/>
        <v>0</v>
      </c>
    </row>
    <row r="818" spans="1:16" ht="38.25" hidden="1" x14ac:dyDescent="0.2">
      <c r="A818" s="65">
        <v>3311402200812</v>
      </c>
      <c r="B818" s="39" t="s">
        <v>587</v>
      </c>
      <c r="C818" s="30"/>
      <c r="D818" s="31">
        <f>SUM(D819)</f>
        <v>0</v>
      </c>
      <c r="E818" s="31">
        <f>SUM(E819)</f>
        <v>0</v>
      </c>
      <c r="F818" s="32">
        <f t="shared" si="111"/>
        <v>0</v>
      </c>
      <c r="G818" s="102">
        <f t="shared" si="118"/>
        <v>0</v>
      </c>
      <c r="H818" s="31">
        <f>SUM(H819)</f>
        <v>0</v>
      </c>
      <c r="I818" s="34">
        <f t="shared" si="115"/>
        <v>0</v>
      </c>
      <c r="J818" s="31">
        <f>SUM(J819)</f>
        <v>0</v>
      </c>
      <c r="K818" s="102">
        <f t="shared" si="112"/>
        <v>0</v>
      </c>
      <c r="L818" s="103">
        <f t="shared" si="116"/>
        <v>0</v>
      </c>
      <c r="M818" s="102">
        <f t="shared" si="113"/>
        <v>0</v>
      </c>
      <c r="N818" s="31">
        <f>SUM(N819)</f>
        <v>0</v>
      </c>
      <c r="O818" s="102">
        <f t="shared" si="114"/>
        <v>0</v>
      </c>
      <c r="P818" s="104">
        <f t="shared" si="117"/>
        <v>0</v>
      </c>
    </row>
    <row r="819" spans="1:16" ht="38.25" hidden="1" x14ac:dyDescent="0.2">
      <c r="A819" s="65">
        <v>3311402200812190</v>
      </c>
      <c r="B819" s="39" t="s">
        <v>587</v>
      </c>
      <c r="C819" s="30"/>
      <c r="D819" s="37"/>
      <c r="E819" s="37"/>
      <c r="F819" s="32">
        <f t="shared" si="111"/>
        <v>0</v>
      </c>
      <c r="G819" s="102">
        <f t="shared" si="118"/>
        <v>0</v>
      </c>
      <c r="H819" s="37"/>
      <c r="I819" s="34">
        <f t="shared" si="115"/>
        <v>0</v>
      </c>
      <c r="J819" s="37"/>
      <c r="K819" s="102">
        <f t="shared" si="112"/>
        <v>0</v>
      </c>
      <c r="L819" s="103">
        <f t="shared" si="116"/>
        <v>0</v>
      </c>
      <c r="M819" s="102">
        <f t="shared" si="113"/>
        <v>0</v>
      </c>
      <c r="N819" s="37"/>
      <c r="O819" s="102">
        <f t="shared" si="114"/>
        <v>0</v>
      </c>
      <c r="P819" s="104">
        <f t="shared" si="117"/>
        <v>0</v>
      </c>
    </row>
    <row r="820" spans="1:16" hidden="1" x14ac:dyDescent="0.2">
      <c r="A820" s="65">
        <v>3311402200970</v>
      </c>
      <c r="B820" s="45" t="s">
        <v>588</v>
      </c>
      <c r="C820" s="30"/>
      <c r="D820" s="31">
        <f>SUM(D821)</f>
        <v>0</v>
      </c>
      <c r="E820" s="31">
        <f>SUM(E821)</f>
        <v>0</v>
      </c>
      <c r="F820" s="32">
        <f t="shared" si="111"/>
        <v>0</v>
      </c>
      <c r="G820" s="102">
        <f t="shared" si="118"/>
        <v>0</v>
      </c>
      <c r="H820" s="31">
        <f>SUM(H821)</f>
        <v>0</v>
      </c>
      <c r="I820" s="34">
        <f t="shared" si="115"/>
        <v>0</v>
      </c>
      <c r="J820" s="31">
        <f>SUM(J821)</f>
        <v>0</v>
      </c>
      <c r="K820" s="102">
        <f t="shared" si="112"/>
        <v>0</v>
      </c>
      <c r="L820" s="103">
        <f t="shared" si="116"/>
        <v>0</v>
      </c>
      <c r="M820" s="102">
        <f t="shared" si="113"/>
        <v>0</v>
      </c>
      <c r="N820" s="31">
        <f>SUM(N821)</f>
        <v>0</v>
      </c>
      <c r="O820" s="102">
        <f t="shared" si="114"/>
        <v>0</v>
      </c>
      <c r="P820" s="104">
        <f t="shared" si="117"/>
        <v>0</v>
      </c>
    </row>
    <row r="821" spans="1:16" ht="25.5" hidden="1" x14ac:dyDescent="0.2">
      <c r="A821" s="65">
        <v>3311402200970190</v>
      </c>
      <c r="B821" s="45" t="s">
        <v>589</v>
      </c>
      <c r="C821" s="30"/>
      <c r="D821" s="37"/>
      <c r="E821" s="37"/>
      <c r="F821" s="32">
        <f t="shared" si="111"/>
        <v>0</v>
      </c>
      <c r="G821" s="102">
        <f t="shared" si="118"/>
        <v>0</v>
      </c>
      <c r="H821" s="37"/>
      <c r="I821" s="34">
        <f t="shared" si="115"/>
        <v>0</v>
      </c>
      <c r="J821" s="37"/>
      <c r="K821" s="102">
        <f t="shared" si="112"/>
        <v>0</v>
      </c>
      <c r="L821" s="103">
        <f t="shared" si="116"/>
        <v>0</v>
      </c>
      <c r="M821" s="102">
        <f t="shared" si="113"/>
        <v>0</v>
      </c>
      <c r="N821" s="37"/>
      <c r="O821" s="102">
        <f t="shared" si="114"/>
        <v>0</v>
      </c>
      <c r="P821" s="104">
        <f t="shared" si="117"/>
        <v>0</v>
      </c>
    </row>
    <row r="822" spans="1:16" ht="25.5" hidden="1" x14ac:dyDescent="0.2">
      <c r="A822" s="65">
        <v>3311402203075</v>
      </c>
      <c r="B822" s="39" t="s">
        <v>573</v>
      </c>
      <c r="C822" s="30"/>
      <c r="D822" s="31">
        <f>SUM(D823)</f>
        <v>0</v>
      </c>
      <c r="E822" s="31">
        <f>SUM(E823)</f>
        <v>0</v>
      </c>
      <c r="F822" s="32">
        <f t="shared" si="111"/>
        <v>0</v>
      </c>
      <c r="G822" s="102">
        <f t="shared" si="118"/>
        <v>0</v>
      </c>
      <c r="H822" s="31">
        <f>SUM(H823)</f>
        <v>0</v>
      </c>
      <c r="I822" s="34">
        <f t="shared" si="115"/>
        <v>0</v>
      </c>
      <c r="J822" s="31">
        <f>SUM(J823)</f>
        <v>0</v>
      </c>
      <c r="K822" s="102">
        <f t="shared" si="112"/>
        <v>0</v>
      </c>
      <c r="L822" s="103">
        <f t="shared" si="116"/>
        <v>0</v>
      </c>
      <c r="M822" s="102">
        <f t="shared" si="113"/>
        <v>0</v>
      </c>
      <c r="N822" s="31">
        <f>SUM(N823)</f>
        <v>0</v>
      </c>
      <c r="O822" s="102">
        <f t="shared" si="114"/>
        <v>0</v>
      </c>
      <c r="P822" s="104">
        <f t="shared" si="117"/>
        <v>0</v>
      </c>
    </row>
    <row r="823" spans="1:16" ht="25.5" hidden="1" x14ac:dyDescent="0.2">
      <c r="A823" s="65">
        <v>3.31140220030752E+16</v>
      </c>
      <c r="B823" s="39" t="s">
        <v>573</v>
      </c>
      <c r="C823" s="30"/>
      <c r="D823" s="37"/>
      <c r="E823" s="37"/>
      <c r="F823" s="32">
        <f t="shared" si="111"/>
        <v>0</v>
      </c>
      <c r="G823" s="102">
        <f t="shared" si="118"/>
        <v>0</v>
      </c>
      <c r="H823" s="37"/>
      <c r="I823" s="34">
        <f t="shared" si="115"/>
        <v>0</v>
      </c>
      <c r="J823" s="37"/>
      <c r="K823" s="102">
        <f t="shared" si="112"/>
        <v>0</v>
      </c>
      <c r="L823" s="103">
        <f t="shared" si="116"/>
        <v>0</v>
      </c>
      <c r="M823" s="102">
        <f t="shared" si="113"/>
        <v>0</v>
      </c>
      <c r="N823" s="37"/>
      <c r="O823" s="102">
        <f t="shared" si="114"/>
        <v>0</v>
      </c>
      <c r="P823" s="104">
        <f t="shared" si="117"/>
        <v>0</v>
      </c>
    </row>
    <row r="824" spans="1:16" hidden="1" x14ac:dyDescent="0.2">
      <c r="A824" s="65">
        <v>3311402207240</v>
      </c>
      <c r="B824" s="39" t="s">
        <v>590</v>
      </c>
      <c r="C824" s="30"/>
      <c r="D824" s="31">
        <f>SUM(D825)</f>
        <v>0</v>
      </c>
      <c r="E824" s="31">
        <f>SUM(E825)</f>
        <v>0</v>
      </c>
      <c r="F824" s="32">
        <f t="shared" si="111"/>
        <v>0</v>
      </c>
      <c r="G824" s="102">
        <f t="shared" si="118"/>
        <v>0</v>
      </c>
      <c r="H824" s="31">
        <f>SUM(H825)</f>
        <v>0</v>
      </c>
      <c r="I824" s="34">
        <f t="shared" si="115"/>
        <v>0</v>
      </c>
      <c r="J824" s="31">
        <f>SUM(J825)</f>
        <v>0</v>
      </c>
      <c r="K824" s="102">
        <f t="shared" si="112"/>
        <v>0</v>
      </c>
      <c r="L824" s="103">
        <f t="shared" si="116"/>
        <v>0</v>
      </c>
      <c r="M824" s="102">
        <f t="shared" si="113"/>
        <v>0</v>
      </c>
      <c r="N824" s="31">
        <f>SUM(N825)</f>
        <v>0</v>
      </c>
      <c r="O824" s="102">
        <f t="shared" si="114"/>
        <v>0</v>
      </c>
      <c r="P824" s="104">
        <f t="shared" si="117"/>
        <v>0</v>
      </c>
    </row>
    <row r="825" spans="1:16" hidden="1" x14ac:dyDescent="0.2">
      <c r="A825" s="65">
        <v>3311402207240200</v>
      </c>
      <c r="B825" s="39" t="s">
        <v>590</v>
      </c>
      <c r="C825" s="30"/>
      <c r="D825" s="37"/>
      <c r="E825" s="37"/>
      <c r="F825" s="32">
        <f t="shared" si="111"/>
        <v>0</v>
      </c>
      <c r="G825" s="102">
        <f t="shared" si="118"/>
        <v>0</v>
      </c>
      <c r="H825" s="37"/>
      <c r="I825" s="34">
        <f t="shared" si="115"/>
        <v>0</v>
      </c>
      <c r="J825" s="37"/>
      <c r="K825" s="102">
        <f t="shared" si="112"/>
        <v>0</v>
      </c>
      <c r="L825" s="103">
        <f t="shared" si="116"/>
        <v>0</v>
      </c>
      <c r="M825" s="102">
        <f t="shared" si="113"/>
        <v>0</v>
      </c>
      <c r="N825" s="37"/>
      <c r="O825" s="102">
        <f t="shared" si="114"/>
        <v>0</v>
      </c>
      <c r="P825" s="104">
        <f t="shared" si="117"/>
        <v>0</v>
      </c>
    </row>
    <row r="826" spans="1:16" hidden="1" x14ac:dyDescent="0.2">
      <c r="A826" s="65">
        <v>331140221</v>
      </c>
      <c r="B826" s="66" t="s">
        <v>591</v>
      </c>
      <c r="C826" s="30"/>
      <c r="D826" s="31">
        <f>SUM(D827+D834)</f>
        <v>0</v>
      </c>
      <c r="E826" s="31">
        <f>SUM(E827+E834)</f>
        <v>0</v>
      </c>
      <c r="F826" s="32">
        <f t="shared" si="111"/>
        <v>0</v>
      </c>
      <c r="G826" s="102">
        <f t="shared" si="118"/>
        <v>0</v>
      </c>
      <c r="H826" s="31">
        <f>SUM(H827+H834)</f>
        <v>0</v>
      </c>
      <c r="I826" s="34">
        <f t="shared" si="115"/>
        <v>0</v>
      </c>
      <c r="J826" s="31">
        <f>SUM(J827+J834)</f>
        <v>0</v>
      </c>
      <c r="K826" s="102">
        <f t="shared" si="112"/>
        <v>0</v>
      </c>
      <c r="L826" s="103">
        <f t="shared" si="116"/>
        <v>0</v>
      </c>
      <c r="M826" s="102">
        <f t="shared" si="113"/>
        <v>0</v>
      </c>
      <c r="N826" s="31">
        <f>SUM(N827+N834)</f>
        <v>0</v>
      </c>
      <c r="O826" s="102">
        <f t="shared" si="114"/>
        <v>0</v>
      </c>
      <c r="P826" s="104">
        <f t="shared" si="117"/>
        <v>0</v>
      </c>
    </row>
    <row r="827" spans="1:16" ht="25.5" hidden="1" x14ac:dyDescent="0.2">
      <c r="A827" s="65">
        <v>3311402210584</v>
      </c>
      <c r="B827" s="39" t="s">
        <v>592</v>
      </c>
      <c r="C827" s="30"/>
      <c r="D827" s="31">
        <f>SUM(D828:D833)</f>
        <v>0</v>
      </c>
      <c r="E827" s="31">
        <f>SUM(E828:E833)</f>
        <v>0</v>
      </c>
      <c r="F827" s="32">
        <f t="shared" si="111"/>
        <v>0</v>
      </c>
      <c r="G827" s="102">
        <f t="shared" si="118"/>
        <v>0</v>
      </c>
      <c r="H827" s="31">
        <f>SUM(H828:H833)</f>
        <v>0</v>
      </c>
      <c r="I827" s="34">
        <f t="shared" si="115"/>
        <v>0</v>
      </c>
      <c r="J827" s="31">
        <f>SUM(J828:J833)</f>
        <v>0</v>
      </c>
      <c r="K827" s="102">
        <f t="shared" si="112"/>
        <v>0</v>
      </c>
      <c r="L827" s="103">
        <f t="shared" si="116"/>
        <v>0</v>
      </c>
      <c r="M827" s="102">
        <f t="shared" si="113"/>
        <v>0</v>
      </c>
      <c r="N827" s="31">
        <f>SUM(N828:N833)</f>
        <v>0</v>
      </c>
      <c r="O827" s="102">
        <f t="shared" si="114"/>
        <v>0</v>
      </c>
      <c r="P827" s="104">
        <f t="shared" si="117"/>
        <v>0</v>
      </c>
    </row>
    <row r="828" spans="1:16" ht="25.5" hidden="1" x14ac:dyDescent="0.2">
      <c r="A828" s="65">
        <v>3311402210584200</v>
      </c>
      <c r="B828" s="39" t="s">
        <v>592</v>
      </c>
      <c r="C828" s="30"/>
      <c r="D828" s="37"/>
      <c r="E828" s="37"/>
      <c r="F828" s="32">
        <f t="shared" si="111"/>
        <v>0</v>
      </c>
      <c r="G828" s="102">
        <f t="shared" si="118"/>
        <v>0</v>
      </c>
      <c r="H828" s="37"/>
      <c r="I828" s="34">
        <f t="shared" si="115"/>
        <v>0</v>
      </c>
      <c r="J828" s="37"/>
      <c r="K828" s="102">
        <f t="shared" si="112"/>
        <v>0</v>
      </c>
      <c r="L828" s="103">
        <f t="shared" si="116"/>
        <v>0</v>
      </c>
      <c r="M828" s="102">
        <f t="shared" si="113"/>
        <v>0</v>
      </c>
      <c r="N828" s="37"/>
      <c r="O828" s="102">
        <f t="shared" si="114"/>
        <v>0</v>
      </c>
      <c r="P828" s="104">
        <f t="shared" si="117"/>
        <v>0</v>
      </c>
    </row>
    <row r="829" spans="1:16" ht="25.5" hidden="1" x14ac:dyDescent="0.2">
      <c r="A829" s="65">
        <v>3311402210584200</v>
      </c>
      <c r="B829" s="39" t="s">
        <v>592</v>
      </c>
      <c r="C829" s="30"/>
      <c r="D829" s="37"/>
      <c r="E829" s="37"/>
      <c r="F829" s="32">
        <f t="shared" si="111"/>
        <v>0</v>
      </c>
      <c r="G829" s="102">
        <f t="shared" si="118"/>
        <v>0</v>
      </c>
      <c r="H829" s="37"/>
      <c r="I829" s="34">
        <f t="shared" si="115"/>
        <v>0</v>
      </c>
      <c r="J829" s="37"/>
      <c r="K829" s="102">
        <f t="shared" si="112"/>
        <v>0</v>
      </c>
      <c r="L829" s="103">
        <f t="shared" si="116"/>
        <v>0</v>
      </c>
      <c r="M829" s="102">
        <f t="shared" si="113"/>
        <v>0</v>
      </c>
      <c r="N829" s="37"/>
      <c r="O829" s="102">
        <f t="shared" si="114"/>
        <v>0</v>
      </c>
      <c r="P829" s="104">
        <f t="shared" si="117"/>
        <v>0</v>
      </c>
    </row>
    <row r="830" spans="1:16" ht="25.5" hidden="1" x14ac:dyDescent="0.2">
      <c r="A830" s="65">
        <v>3311402210584200</v>
      </c>
      <c r="B830" s="39" t="s">
        <v>592</v>
      </c>
      <c r="C830" s="30"/>
      <c r="D830" s="37"/>
      <c r="E830" s="37"/>
      <c r="F830" s="32">
        <f t="shared" si="111"/>
        <v>0</v>
      </c>
      <c r="G830" s="102">
        <f t="shared" si="118"/>
        <v>0</v>
      </c>
      <c r="H830" s="37"/>
      <c r="I830" s="34">
        <f t="shared" si="115"/>
        <v>0</v>
      </c>
      <c r="J830" s="37"/>
      <c r="K830" s="102">
        <f t="shared" si="112"/>
        <v>0</v>
      </c>
      <c r="L830" s="103">
        <f t="shared" si="116"/>
        <v>0</v>
      </c>
      <c r="M830" s="102">
        <f t="shared" si="113"/>
        <v>0</v>
      </c>
      <c r="N830" s="37"/>
      <c r="O830" s="102">
        <f t="shared" si="114"/>
        <v>0</v>
      </c>
      <c r="P830" s="104">
        <f t="shared" si="117"/>
        <v>0</v>
      </c>
    </row>
    <row r="831" spans="1:16" ht="25.5" hidden="1" x14ac:dyDescent="0.2">
      <c r="A831" s="65">
        <v>3311402210584200</v>
      </c>
      <c r="B831" s="39" t="s">
        <v>592</v>
      </c>
      <c r="C831" s="30"/>
      <c r="D831" s="37"/>
      <c r="E831" s="37"/>
      <c r="F831" s="32">
        <f t="shared" si="111"/>
        <v>0</v>
      </c>
      <c r="G831" s="102">
        <f t="shared" si="118"/>
        <v>0</v>
      </c>
      <c r="H831" s="37"/>
      <c r="I831" s="34">
        <f t="shared" si="115"/>
        <v>0</v>
      </c>
      <c r="J831" s="37"/>
      <c r="K831" s="102">
        <f t="shared" si="112"/>
        <v>0</v>
      </c>
      <c r="L831" s="103">
        <f t="shared" si="116"/>
        <v>0</v>
      </c>
      <c r="M831" s="102">
        <f t="shared" si="113"/>
        <v>0</v>
      </c>
      <c r="N831" s="37"/>
      <c r="O831" s="102">
        <f t="shared" si="114"/>
        <v>0</v>
      </c>
      <c r="P831" s="104">
        <f t="shared" si="117"/>
        <v>0</v>
      </c>
    </row>
    <row r="832" spans="1:16" ht="25.5" hidden="1" x14ac:dyDescent="0.2">
      <c r="A832" s="65">
        <v>3311402210584200</v>
      </c>
      <c r="B832" s="39" t="s">
        <v>592</v>
      </c>
      <c r="C832" s="30"/>
      <c r="D832" s="37"/>
      <c r="E832" s="37"/>
      <c r="F832" s="32">
        <f t="shared" si="111"/>
        <v>0</v>
      </c>
      <c r="G832" s="102">
        <f t="shared" si="118"/>
        <v>0</v>
      </c>
      <c r="H832" s="37"/>
      <c r="I832" s="34">
        <f t="shared" si="115"/>
        <v>0</v>
      </c>
      <c r="J832" s="37"/>
      <c r="K832" s="102">
        <f t="shared" si="112"/>
        <v>0</v>
      </c>
      <c r="L832" s="103">
        <f t="shared" si="116"/>
        <v>0</v>
      </c>
      <c r="M832" s="102">
        <f t="shared" si="113"/>
        <v>0</v>
      </c>
      <c r="N832" s="37"/>
      <c r="O832" s="102">
        <f t="shared" si="114"/>
        <v>0</v>
      </c>
      <c r="P832" s="104">
        <f t="shared" si="117"/>
        <v>0</v>
      </c>
    </row>
    <row r="833" spans="1:16" ht="25.5" hidden="1" x14ac:dyDescent="0.2">
      <c r="A833" s="65">
        <v>3311402210584200</v>
      </c>
      <c r="B833" s="39" t="s">
        <v>592</v>
      </c>
      <c r="C833" s="30"/>
      <c r="D833" s="37"/>
      <c r="E833" s="37"/>
      <c r="F833" s="32">
        <f t="shared" si="111"/>
        <v>0</v>
      </c>
      <c r="G833" s="102">
        <f t="shared" si="118"/>
        <v>0</v>
      </c>
      <c r="H833" s="37"/>
      <c r="I833" s="34">
        <f t="shared" si="115"/>
        <v>0</v>
      </c>
      <c r="J833" s="37"/>
      <c r="K833" s="102">
        <f t="shared" si="112"/>
        <v>0</v>
      </c>
      <c r="L833" s="103">
        <f t="shared" si="116"/>
        <v>0</v>
      </c>
      <c r="M833" s="102">
        <f t="shared" si="113"/>
        <v>0</v>
      </c>
      <c r="N833" s="37"/>
      <c r="O833" s="102">
        <f t="shared" si="114"/>
        <v>0</v>
      </c>
      <c r="P833" s="104">
        <f t="shared" si="117"/>
        <v>0</v>
      </c>
    </row>
    <row r="834" spans="1:16" ht="25.5" hidden="1" x14ac:dyDescent="0.2">
      <c r="A834" s="28">
        <v>3311402210826</v>
      </c>
      <c r="B834" s="39" t="s">
        <v>593</v>
      </c>
      <c r="C834" s="30"/>
      <c r="D834" s="31">
        <f>SUM(D835:D837)</f>
        <v>0</v>
      </c>
      <c r="E834" s="31">
        <f>SUM(E835:E837)</f>
        <v>0</v>
      </c>
      <c r="F834" s="32">
        <f t="shared" si="111"/>
        <v>0</v>
      </c>
      <c r="G834" s="102">
        <f t="shared" si="118"/>
        <v>0</v>
      </c>
      <c r="H834" s="31">
        <f>SUM(H835:H837)</f>
        <v>0</v>
      </c>
      <c r="I834" s="34">
        <f t="shared" si="115"/>
        <v>0</v>
      </c>
      <c r="J834" s="31">
        <f>SUM(J835:J837)</f>
        <v>0</v>
      </c>
      <c r="K834" s="102">
        <f t="shared" si="112"/>
        <v>0</v>
      </c>
      <c r="L834" s="103">
        <f t="shared" si="116"/>
        <v>0</v>
      </c>
      <c r="M834" s="102">
        <f t="shared" si="113"/>
        <v>0</v>
      </c>
      <c r="N834" s="31">
        <f>SUM(N835:N837)</f>
        <v>0</v>
      </c>
      <c r="O834" s="102">
        <f t="shared" si="114"/>
        <v>0</v>
      </c>
      <c r="P834" s="104">
        <f t="shared" si="117"/>
        <v>0</v>
      </c>
    </row>
    <row r="835" spans="1:16" ht="25.5" hidden="1" x14ac:dyDescent="0.2">
      <c r="A835" s="28">
        <v>3311402210826200</v>
      </c>
      <c r="B835" s="39" t="s">
        <v>593</v>
      </c>
      <c r="C835" s="30"/>
      <c r="D835" s="37"/>
      <c r="E835" s="37"/>
      <c r="F835" s="32">
        <f t="shared" si="111"/>
        <v>0</v>
      </c>
      <c r="G835" s="102">
        <f t="shared" si="118"/>
        <v>0</v>
      </c>
      <c r="H835" s="37"/>
      <c r="I835" s="34">
        <f t="shared" si="115"/>
        <v>0</v>
      </c>
      <c r="J835" s="37"/>
      <c r="K835" s="102">
        <f t="shared" si="112"/>
        <v>0</v>
      </c>
      <c r="L835" s="103">
        <f t="shared" si="116"/>
        <v>0</v>
      </c>
      <c r="M835" s="102">
        <f t="shared" si="113"/>
        <v>0</v>
      </c>
      <c r="N835" s="37"/>
      <c r="O835" s="102">
        <f t="shared" si="114"/>
        <v>0</v>
      </c>
      <c r="P835" s="104">
        <f t="shared" si="117"/>
        <v>0</v>
      </c>
    </row>
    <row r="836" spans="1:16" ht="25.5" hidden="1" x14ac:dyDescent="0.2">
      <c r="A836" s="28">
        <v>3311402210826200</v>
      </c>
      <c r="B836" s="39" t="s">
        <v>593</v>
      </c>
      <c r="C836" s="30"/>
      <c r="D836" s="37"/>
      <c r="E836" s="37"/>
      <c r="F836" s="32">
        <f t="shared" si="111"/>
        <v>0</v>
      </c>
      <c r="G836" s="102">
        <f t="shared" si="118"/>
        <v>0</v>
      </c>
      <c r="H836" s="37"/>
      <c r="I836" s="34">
        <f t="shared" si="115"/>
        <v>0</v>
      </c>
      <c r="J836" s="37"/>
      <c r="K836" s="102">
        <f t="shared" si="112"/>
        <v>0</v>
      </c>
      <c r="L836" s="103">
        <f t="shared" si="116"/>
        <v>0</v>
      </c>
      <c r="M836" s="102">
        <f t="shared" si="113"/>
        <v>0</v>
      </c>
      <c r="N836" s="37"/>
      <c r="O836" s="102">
        <f t="shared" si="114"/>
        <v>0</v>
      </c>
      <c r="P836" s="104">
        <f t="shared" si="117"/>
        <v>0</v>
      </c>
    </row>
    <row r="837" spans="1:16" ht="25.5" hidden="1" x14ac:dyDescent="0.2">
      <c r="A837" s="28">
        <v>3311402210826200</v>
      </c>
      <c r="B837" s="39" t="s">
        <v>593</v>
      </c>
      <c r="C837" s="30"/>
      <c r="D837" s="37"/>
      <c r="E837" s="37"/>
      <c r="F837" s="32">
        <f t="shared" si="111"/>
        <v>0</v>
      </c>
      <c r="G837" s="102">
        <f t="shared" si="118"/>
        <v>0</v>
      </c>
      <c r="H837" s="37"/>
      <c r="I837" s="34">
        <f t="shared" si="115"/>
        <v>0</v>
      </c>
      <c r="J837" s="37"/>
      <c r="K837" s="102">
        <f t="shared" si="112"/>
        <v>0</v>
      </c>
      <c r="L837" s="103">
        <f t="shared" si="116"/>
        <v>0</v>
      </c>
      <c r="M837" s="102">
        <f t="shared" si="113"/>
        <v>0</v>
      </c>
      <c r="N837" s="37"/>
      <c r="O837" s="102">
        <f t="shared" si="114"/>
        <v>0</v>
      </c>
      <c r="P837" s="104">
        <f t="shared" si="117"/>
        <v>0</v>
      </c>
    </row>
    <row r="838" spans="1:16" hidden="1" x14ac:dyDescent="0.2">
      <c r="A838" s="65">
        <v>331140222</v>
      </c>
      <c r="B838" s="39" t="s">
        <v>594</v>
      </c>
      <c r="C838" s="30"/>
      <c r="D838" s="31">
        <f>SUM(D839+D841+D843+D846)</f>
        <v>0</v>
      </c>
      <c r="E838" s="31">
        <f>SUM(E839+E841+E843+E846)</f>
        <v>0</v>
      </c>
      <c r="F838" s="32">
        <f t="shared" si="111"/>
        <v>0</v>
      </c>
      <c r="G838" s="102">
        <f t="shared" si="118"/>
        <v>0</v>
      </c>
      <c r="H838" s="31">
        <f>SUM(H839+H841+H843+H846)</f>
        <v>0</v>
      </c>
      <c r="I838" s="34">
        <f t="shared" si="115"/>
        <v>0</v>
      </c>
      <c r="J838" s="31">
        <f>SUM(J839+J841+J843+J846)</f>
        <v>0</v>
      </c>
      <c r="K838" s="102">
        <f t="shared" si="112"/>
        <v>0</v>
      </c>
      <c r="L838" s="103">
        <f t="shared" si="116"/>
        <v>0</v>
      </c>
      <c r="M838" s="102">
        <f t="shared" si="113"/>
        <v>0</v>
      </c>
      <c r="N838" s="31">
        <f>SUM(N839+N841+N843+N846)</f>
        <v>0</v>
      </c>
      <c r="O838" s="102">
        <f t="shared" si="114"/>
        <v>0</v>
      </c>
      <c r="P838" s="104">
        <f t="shared" si="117"/>
        <v>0</v>
      </c>
    </row>
    <row r="839" spans="1:16" ht="25.5" hidden="1" x14ac:dyDescent="0.2">
      <c r="A839" s="28">
        <v>3311402220574</v>
      </c>
      <c r="B839" s="39" t="s">
        <v>595</v>
      </c>
      <c r="C839" s="30"/>
      <c r="D839" s="31">
        <f>SUM(D840)</f>
        <v>0</v>
      </c>
      <c r="E839" s="31">
        <f>SUM(E840)</f>
        <v>0</v>
      </c>
      <c r="F839" s="32">
        <f t="shared" si="111"/>
        <v>0</v>
      </c>
      <c r="G839" s="102">
        <f t="shared" si="118"/>
        <v>0</v>
      </c>
      <c r="H839" s="31">
        <f>SUM(H840)</f>
        <v>0</v>
      </c>
      <c r="I839" s="34">
        <f t="shared" si="115"/>
        <v>0</v>
      </c>
      <c r="J839" s="31">
        <f>SUM(J840)</f>
        <v>0</v>
      </c>
      <c r="K839" s="102">
        <f t="shared" si="112"/>
        <v>0</v>
      </c>
      <c r="L839" s="103">
        <f t="shared" si="116"/>
        <v>0</v>
      </c>
      <c r="M839" s="102">
        <f t="shared" si="113"/>
        <v>0</v>
      </c>
      <c r="N839" s="31">
        <f>SUM(N840)</f>
        <v>0</v>
      </c>
      <c r="O839" s="102">
        <f t="shared" si="114"/>
        <v>0</v>
      </c>
      <c r="P839" s="104">
        <f t="shared" si="117"/>
        <v>0</v>
      </c>
    </row>
    <row r="840" spans="1:16" ht="25.5" hidden="1" x14ac:dyDescent="0.2">
      <c r="A840" s="28">
        <v>3311402220574210</v>
      </c>
      <c r="B840" s="39" t="s">
        <v>595</v>
      </c>
      <c r="C840" s="30"/>
      <c r="D840" s="37"/>
      <c r="E840" s="37"/>
      <c r="F840" s="32">
        <f t="shared" ref="F840:F903" si="119">SUM(D840+E840)</f>
        <v>0</v>
      </c>
      <c r="G840" s="102">
        <f t="shared" si="118"/>
        <v>0</v>
      </c>
      <c r="H840" s="37"/>
      <c r="I840" s="34">
        <f t="shared" si="115"/>
        <v>0</v>
      </c>
      <c r="J840" s="37"/>
      <c r="K840" s="102">
        <f t="shared" ref="K840:K903" si="120">IF(OR(J840=0,F840=0),0,J840/F840)*100</f>
        <v>0</v>
      </c>
      <c r="L840" s="103">
        <f t="shared" si="116"/>
        <v>0</v>
      </c>
      <c r="M840" s="102">
        <f t="shared" ref="M840:M903" si="121">IF(OR(L840=0,F840=0),0,L840/F840)*100</f>
        <v>0</v>
      </c>
      <c r="N840" s="37"/>
      <c r="O840" s="102">
        <f t="shared" ref="O840:O903" si="122">IF(OR(N840=0,F840=0),0,N840/F840)*100</f>
        <v>0</v>
      </c>
      <c r="P840" s="104">
        <f t="shared" si="117"/>
        <v>0</v>
      </c>
    </row>
    <row r="841" spans="1:16" ht="25.5" hidden="1" x14ac:dyDescent="0.2">
      <c r="A841" s="28">
        <v>3311402220819</v>
      </c>
      <c r="B841" s="39" t="s">
        <v>596</v>
      </c>
      <c r="C841" s="30"/>
      <c r="D841" s="31">
        <f>SUM(D842)</f>
        <v>0</v>
      </c>
      <c r="E841" s="31">
        <f>SUM(E842)</f>
        <v>0</v>
      </c>
      <c r="F841" s="32">
        <f t="shared" si="119"/>
        <v>0</v>
      </c>
      <c r="G841" s="102">
        <f t="shared" si="118"/>
        <v>0</v>
      </c>
      <c r="H841" s="31">
        <f>SUM(H842)</f>
        <v>0</v>
      </c>
      <c r="I841" s="34">
        <f t="shared" ref="I841:I904" si="123">SUM(F841-H841)</f>
        <v>0</v>
      </c>
      <c r="J841" s="31">
        <f>SUM(J842)</f>
        <v>0</v>
      </c>
      <c r="K841" s="102">
        <f t="shared" si="120"/>
        <v>0</v>
      </c>
      <c r="L841" s="103">
        <f t="shared" si="116"/>
        <v>0</v>
      </c>
      <c r="M841" s="102">
        <f t="shared" si="121"/>
        <v>0</v>
      </c>
      <c r="N841" s="31">
        <f>SUM(N842)</f>
        <v>0</v>
      </c>
      <c r="O841" s="102">
        <f t="shared" si="122"/>
        <v>0</v>
      </c>
      <c r="P841" s="104">
        <f t="shared" si="117"/>
        <v>0</v>
      </c>
    </row>
    <row r="842" spans="1:16" ht="25.5" hidden="1" x14ac:dyDescent="0.2">
      <c r="A842" s="28">
        <v>3311402220819210</v>
      </c>
      <c r="B842" s="39" t="s">
        <v>596</v>
      </c>
      <c r="C842" s="30"/>
      <c r="D842" s="37"/>
      <c r="E842" s="37"/>
      <c r="F842" s="32">
        <f t="shared" si="119"/>
        <v>0</v>
      </c>
      <c r="G842" s="102">
        <f t="shared" si="118"/>
        <v>0</v>
      </c>
      <c r="H842" s="37"/>
      <c r="I842" s="34">
        <f t="shared" si="123"/>
        <v>0</v>
      </c>
      <c r="J842" s="37"/>
      <c r="K842" s="102">
        <f t="shared" si="120"/>
        <v>0</v>
      </c>
      <c r="L842" s="103">
        <f t="shared" si="116"/>
        <v>0</v>
      </c>
      <c r="M842" s="102">
        <f t="shared" si="121"/>
        <v>0</v>
      </c>
      <c r="N842" s="37"/>
      <c r="O842" s="102">
        <f t="shared" si="122"/>
        <v>0</v>
      </c>
      <c r="P842" s="104">
        <f t="shared" si="117"/>
        <v>0</v>
      </c>
    </row>
    <row r="843" spans="1:16" hidden="1" x14ac:dyDescent="0.2">
      <c r="A843" s="65">
        <v>3311402220885</v>
      </c>
      <c r="B843" s="66" t="s">
        <v>597</v>
      </c>
      <c r="C843" s="30"/>
      <c r="D843" s="31">
        <f>SUM(D844)</f>
        <v>0</v>
      </c>
      <c r="E843" s="31">
        <f>SUM(E844)</f>
        <v>0</v>
      </c>
      <c r="F843" s="32">
        <f t="shared" si="119"/>
        <v>0</v>
      </c>
      <c r="G843" s="102">
        <f t="shared" si="118"/>
        <v>0</v>
      </c>
      <c r="H843" s="31">
        <f>SUM(H844)</f>
        <v>0</v>
      </c>
      <c r="I843" s="34">
        <f t="shared" si="123"/>
        <v>0</v>
      </c>
      <c r="J843" s="31">
        <f>SUM(J844)</f>
        <v>0</v>
      </c>
      <c r="K843" s="102">
        <f t="shared" si="120"/>
        <v>0</v>
      </c>
      <c r="L843" s="103">
        <f t="shared" si="116"/>
        <v>0</v>
      </c>
      <c r="M843" s="102">
        <f t="shared" si="121"/>
        <v>0</v>
      </c>
      <c r="N843" s="31">
        <f>SUM(N844)</f>
        <v>0</v>
      </c>
      <c r="O843" s="102">
        <f t="shared" si="122"/>
        <v>0</v>
      </c>
      <c r="P843" s="104">
        <f t="shared" si="117"/>
        <v>0</v>
      </c>
    </row>
    <row r="844" spans="1:16" hidden="1" x14ac:dyDescent="0.2">
      <c r="A844" s="65">
        <v>3311402220885200</v>
      </c>
      <c r="B844" s="66" t="s">
        <v>598</v>
      </c>
      <c r="C844" s="30"/>
      <c r="D844" s="37"/>
      <c r="E844" s="37"/>
      <c r="F844" s="32">
        <f t="shared" si="119"/>
        <v>0</v>
      </c>
      <c r="G844" s="102">
        <f t="shared" si="118"/>
        <v>0</v>
      </c>
      <c r="H844" s="37"/>
      <c r="I844" s="34">
        <f t="shared" si="123"/>
        <v>0</v>
      </c>
      <c r="J844" s="37"/>
      <c r="K844" s="102">
        <f t="shared" si="120"/>
        <v>0</v>
      </c>
      <c r="L844" s="103">
        <f t="shared" si="116"/>
        <v>0</v>
      </c>
      <c r="M844" s="102">
        <f t="shared" si="121"/>
        <v>0</v>
      </c>
      <c r="N844" s="37"/>
      <c r="O844" s="102">
        <f t="shared" si="122"/>
        <v>0</v>
      </c>
      <c r="P844" s="104">
        <f t="shared" si="117"/>
        <v>0</v>
      </c>
    </row>
    <row r="845" spans="1:16" hidden="1" x14ac:dyDescent="0.2">
      <c r="A845" s="65">
        <v>3311402220961</v>
      </c>
      <c r="B845" s="66" t="s">
        <v>597</v>
      </c>
      <c r="C845" s="30"/>
      <c r="D845" s="31">
        <f>SUM(D846)</f>
        <v>0</v>
      </c>
      <c r="E845" s="31">
        <f>SUM(E846)</f>
        <v>0</v>
      </c>
      <c r="F845" s="32">
        <f t="shared" si="119"/>
        <v>0</v>
      </c>
      <c r="G845" s="102">
        <f t="shared" si="118"/>
        <v>0</v>
      </c>
      <c r="H845" s="31">
        <f>SUM(H846)</f>
        <v>0</v>
      </c>
      <c r="I845" s="34">
        <f t="shared" si="123"/>
        <v>0</v>
      </c>
      <c r="J845" s="31">
        <f>SUM(J846)</f>
        <v>0</v>
      </c>
      <c r="K845" s="102">
        <f t="shared" si="120"/>
        <v>0</v>
      </c>
      <c r="L845" s="103">
        <f t="shared" si="116"/>
        <v>0</v>
      </c>
      <c r="M845" s="102">
        <f t="shared" si="121"/>
        <v>0</v>
      </c>
      <c r="N845" s="31">
        <f>SUM(N846)</f>
        <v>0</v>
      </c>
      <c r="O845" s="102">
        <f t="shared" si="122"/>
        <v>0</v>
      </c>
      <c r="P845" s="104">
        <f t="shared" si="117"/>
        <v>0</v>
      </c>
    </row>
    <row r="846" spans="1:16" hidden="1" x14ac:dyDescent="0.2">
      <c r="A846" s="65">
        <v>3311402220961210</v>
      </c>
      <c r="B846" s="66" t="s">
        <v>598</v>
      </c>
      <c r="C846" s="30"/>
      <c r="D846" s="37"/>
      <c r="E846" s="37"/>
      <c r="F846" s="32">
        <f t="shared" si="119"/>
        <v>0</v>
      </c>
      <c r="G846" s="102">
        <f t="shared" si="118"/>
        <v>0</v>
      </c>
      <c r="H846" s="37"/>
      <c r="I846" s="34">
        <f t="shared" si="123"/>
        <v>0</v>
      </c>
      <c r="J846" s="37"/>
      <c r="K846" s="102">
        <f t="shared" si="120"/>
        <v>0</v>
      </c>
      <c r="L846" s="103">
        <f t="shared" si="116"/>
        <v>0</v>
      </c>
      <c r="M846" s="102">
        <f t="shared" si="121"/>
        <v>0</v>
      </c>
      <c r="N846" s="37"/>
      <c r="O846" s="102">
        <f t="shared" si="122"/>
        <v>0</v>
      </c>
      <c r="P846" s="104">
        <f t="shared" si="117"/>
        <v>0</v>
      </c>
    </row>
    <row r="847" spans="1:16" hidden="1" x14ac:dyDescent="0.2">
      <c r="A847" s="28">
        <v>331140223</v>
      </c>
      <c r="B847" s="39" t="s">
        <v>599</v>
      </c>
      <c r="C847" s="30"/>
      <c r="D847" s="31">
        <f>SUM(D848)</f>
        <v>0</v>
      </c>
      <c r="E847" s="31">
        <f>SUM(E848)</f>
        <v>0</v>
      </c>
      <c r="F847" s="32">
        <f t="shared" si="119"/>
        <v>0</v>
      </c>
      <c r="G847" s="102">
        <f t="shared" si="118"/>
        <v>0</v>
      </c>
      <c r="H847" s="31">
        <f>SUM(H848)</f>
        <v>0</v>
      </c>
      <c r="I847" s="34">
        <f t="shared" si="123"/>
        <v>0</v>
      </c>
      <c r="J847" s="31">
        <f>SUM(J848)</f>
        <v>0</v>
      </c>
      <c r="K847" s="102">
        <f t="shared" si="120"/>
        <v>0</v>
      </c>
      <c r="L847" s="103">
        <f t="shared" ref="L847:L910" si="124">SUM(N847-J847)</f>
        <v>0</v>
      </c>
      <c r="M847" s="102">
        <f t="shared" si="121"/>
        <v>0</v>
      </c>
      <c r="N847" s="31">
        <f>SUM(N848)</f>
        <v>0</v>
      </c>
      <c r="O847" s="102">
        <f t="shared" si="122"/>
        <v>0</v>
      </c>
      <c r="P847" s="104">
        <f t="shared" ref="P847:P910" si="125">SUM(F847-N847)</f>
        <v>0</v>
      </c>
    </row>
    <row r="848" spans="1:16" ht="25.5" hidden="1" x14ac:dyDescent="0.2">
      <c r="A848" s="28">
        <v>3311402230799</v>
      </c>
      <c r="B848" s="39" t="s">
        <v>600</v>
      </c>
      <c r="C848" s="30"/>
      <c r="D848" s="31">
        <f>SUM(D849:D850)</f>
        <v>0</v>
      </c>
      <c r="E848" s="31">
        <f>SUM(E849:E850)</f>
        <v>0</v>
      </c>
      <c r="F848" s="32">
        <f t="shared" si="119"/>
        <v>0</v>
      </c>
      <c r="G848" s="102">
        <f t="shared" si="118"/>
        <v>0</v>
      </c>
      <c r="H848" s="31">
        <f>SUM(H849:H850)</f>
        <v>0</v>
      </c>
      <c r="I848" s="34">
        <f t="shared" si="123"/>
        <v>0</v>
      </c>
      <c r="J848" s="31">
        <f>SUM(J849:J850)</f>
        <v>0</v>
      </c>
      <c r="K848" s="102">
        <f t="shared" si="120"/>
        <v>0</v>
      </c>
      <c r="L848" s="103">
        <f t="shared" si="124"/>
        <v>0</v>
      </c>
      <c r="M848" s="102">
        <f t="shared" si="121"/>
        <v>0</v>
      </c>
      <c r="N848" s="31">
        <f>SUM(N849:N850)</f>
        <v>0</v>
      </c>
      <c r="O848" s="102">
        <f t="shared" si="122"/>
        <v>0</v>
      </c>
      <c r="P848" s="104">
        <f t="shared" si="125"/>
        <v>0</v>
      </c>
    </row>
    <row r="849" spans="1:16" ht="25.5" hidden="1" x14ac:dyDescent="0.2">
      <c r="A849" s="28">
        <v>3311402230799210</v>
      </c>
      <c r="B849" s="39" t="s">
        <v>600</v>
      </c>
      <c r="C849" s="30"/>
      <c r="D849" s="37"/>
      <c r="E849" s="37"/>
      <c r="F849" s="32">
        <f t="shared" si="119"/>
        <v>0</v>
      </c>
      <c r="G849" s="102">
        <f t="shared" si="118"/>
        <v>0</v>
      </c>
      <c r="H849" s="37"/>
      <c r="I849" s="34">
        <f t="shared" si="123"/>
        <v>0</v>
      </c>
      <c r="J849" s="37"/>
      <c r="K849" s="102">
        <f t="shared" si="120"/>
        <v>0</v>
      </c>
      <c r="L849" s="103">
        <f t="shared" si="124"/>
        <v>0</v>
      </c>
      <c r="M849" s="102">
        <f t="shared" si="121"/>
        <v>0</v>
      </c>
      <c r="N849" s="37"/>
      <c r="O849" s="102">
        <f t="shared" si="122"/>
        <v>0</v>
      </c>
      <c r="P849" s="104">
        <f t="shared" si="125"/>
        <v>0</v>
      </c>
    </row>
    <row r="850" spans="1:16" ht="25.5" hidden="1" x14ac:dyDescent="0.2">
      <c r="A850" s="28">
        <v>3311402230799210</v>
      </c>
      <c r="B850" s="39" t="s">
        <v>600</v>
      </c>
      <c r="C850" s="30"/>
      <c r="D850" s="37">
        <v>0</v>
      </c>
      <c r="E850" s="37">
        <v>0</v>
      </c>
      <c r="F850" s="32">
        <f t="shared" si="119"/>
        <v>0</v>
      </c>
      <c r="G850" s="102">
        <f t="shared" si="118"/>
        <v>0</v>
      </c>
      <c r="H850" s="37">
        <v>0</v>
      </c>
      <c r="I850" s="34">
        <f t="shared" si="123"/>
        <v>0</v>
      </c>
      <c r="J850" s="37">
        <v>0</v>
      </c>
      <c r="K850" s="102">
        <f t="shared" si="120"/>
        <v>0</v>
      </c>
      <c r="L850" s="103">
        <f t="shared" si="124"/>
        <v>0</v>
      </c>
      <c r="M850" s="102">
        <f t="shared" si="121"/>
        <v>0</v>
      </c>
      <c r="N850" s="37">
        <v>0</v>
      </c>
      <c r="O850" s="102">
        <f t="shared" si="122"/>
        <v>0</v>
      </c>
      <c r="P850" s="104">
        <f t="shared" si="125"/>
        <v>0</v>
      </c>
    </row>
    <row r="851" spans="1:16" x14ac:dyDescent="0.2">
      <c r="A851" s="63">
        <v>3311403</v>
      </c>
      <c r="B851" s="64" t="s">
        <v>601</v>
      </c>
      <c r="C851" s="21"/>
      <c r="D851" s="22">
        <f>SUM(D852+D886+D894+D964+D974+D987+D993+D998+D1155+D1178)</f>
        <v>292263811</v>
      </c>
      <c r="E851" s="22">
        <f>SUM(E852+E886+E894+E964+E974+E987+E993+E998+E1155+E1178)</f>
        <v>27634611422</v>
      </c>
      <c r="F851" s="32">
        <f t="shared" si="119"/>
        <v>27926875233</v>
      </c>
      <c r="G851" s="99">
        <f t="shared" si="118"/>
        <v>1.0528047444063955</v>
      </c>
      <c r="H851" s="22">
        <f>SUM(H852+H886+H894+H964+H974+H987+H993+H998+H1155+H1178)</f>
        <v>0</v>
      </c>
      <c r="I851" s="34">
        <f t="shared" si="123"/>
        <v>27926875233</v>
      </c>
      <c r="J851" s="22">
        <f>SUM(J852+J886+J894+J964+J974+J987+J993+J998+J1155+J1178)</f>
        <v>16146161028</v>
      </c>
      <c r="K851" s="102">
        <f t="shared" si="120"/>
        <v>57.815852626865926</v>
      </c>
      <c r="L851" s="103">
        <f t="shared" si="124"/>
        <v>9588225472</v>
      </c>
      <c r="M851" s="102">
        <f t="shared" si="121"/>
        <v>34.333327277052476</v>
      </c>
      <c r="N851" s="22">
        <f>SUM(N852+N886+N894+N964+N974+N987+N993+N998+N1155+N1178)</f>
        <v>25734386500</v>
      </c>
      <c r="O851" s="102">
        <f t="shared" si="122"/>
        <v>92.149179903918395</v>
      </c>
      <c r="P851" s="104">
        <f t="shared" si="125"/>
        <v>2192488733</v>
      </c>
    </row>
    <row r="852" spans="1:16" hidden="1" x14ac:dyDescent="0.2">
      <c r="A852" s="65">
        <v>331140324</v>
      </c>
      <c r="B852" s="66" t="s">
        <v>602</v>
      </c>
      <c r="C852" s="30"/>
      <c r="D852" s="31">
        <f>SUM(D853+D855+D857+D859+D861+D863+D865+D867+D869+D871+D873+D875+D878+D880+D882)</f>
        <v>0</v>
      </c>
      <c r="E852" s="31">
        <f>SUM(E853+E855+E857+E859+E861+E863+E865+E867+E869+E871+E873+E875+E878+E880+E882)</f>
        <v>0</v>
      </c>
      <c r="F852" s="32">
        <f t="shared" si="119"/>
        <v>0</v>
      </c>
      <c r="G852" s="102">
        <f t="shared" si="118"/>
        <v>0</v>
      </c>
      <c r="H852" s="31">
        <f>SUM(H853+H855+H857+H859+H861+H863+H865+H867+H869+H871+H873+H875+H878+H880+H882)</f>
        <v>0</v>
      </c>
      <c r="I852" s="34">
        <f t="shared" si="123"/>
        <v>0</v>
      </c>
      <c r="J852" s="31">
        <f>SUM(J853+J855+J857+J859+J861+J863+J865+J867+J869+J871+J873+J875+J878+J880+J882)</f>
        <v>0</v>
      </c>
      <c r="K852" s="102">
        <f t="shared" si="120"/>
        <v>0</v>
      </c>
      <c r="L852" s="103">
        <f t="shared" si="124"/>
        <v>0</v>
      </c>
      <c r="M852" s="102">
        <f t="shared" si="121"/>
        <v>0</v>
      </c>
      <c r="N852" s="31">
        <f>SUM(N853+N855+N857+N859+N861+N863+N865+N867+N869+N871+N873+N875+N878+N880+N882)</f>
        <v>0</v>
      </c>
      <c r="O852" s="102">
        <f t="shared" si="122"/>
        <v>0</v>
      </c>
      <c r="P852" s="104">
        <f t="shared" si="125"/>
        <v>0</v>
      </c>
    </row>
    <row r="853" spans="1:16" hidden="1" x14ac:dyDescent="0.2">
      <c r="A853" s="65">
        <v>3311403240071</v>
      </c>
      <c r="B853" s="29" t="s">
        <v>603</v>
      </c>
      <c r="C853" s="30"/>
      <c r="D853" s="31">
        <f>SUM(D854)</f>
        <v>0</v>
      </c>
      <c r="E853" s="31">
        <f>SUM(E854)</f>
        <v>0</v>
      </c>
      <c r="F853" s="32">
        <f t="shared" si="119"/>
        <v>0</v>
      </c>
      <c r="G853" s="102">
        <f t="shared" si="118"/>
        <v>0</v>
      </c>
      <c r="H853" s="31">
        <f>SUM(H854)</f>
        <v>0</v>
      </c>
      <c r="I853" s="34">
        <f t="shared" si="123"/>
        <v>0</v>
      </c>
      <c r="J853" s="31">
        <f>SUM(J854)</f>
        <v>0</v>
      </c>
      <c r="K853" s="102">
        <f t="shared" si="120"/>
        <v>0</v>
      </c>
      <c r="L853" s="103">
        <f t="shared" si="124"/>
        <v>0</v>
      </c>
      <c r="M853" s="102">
        <f t="shared" si="121"/>
        <v>0</v>
      </c>
      <c r="N853" s="31">
        <f>SUM(N854)</f>
        <v>0</v>
      </c>
      <c r="O853" s="102">
        <f t="shared" si="122"/>
        <v>0</v>
      </c>
      <c r="P853" s="104">
        <f t="shared" si="125"/>
        <v>0</v>
      </c>
    </row>
    <row r="854" spans="1:16" hidden="1" x14ac:dyDescent="0.2">
      <c r="A854" s="65">
        <v>3311403240071</v>
      </c>
      <c r="B854" s="29" t="s">
        <v>603</v>
      </c>
      <c r="C854" s="30"/>
      <c r="D854" s="31"/>
      <c r="E854" s="31"/>
      <c r="F854" s="32">
        <f t="shared" si="119"/>
        <v>0</v>
      </c>
      <c r="G854" s="102">
        <f t="shared" si="118"/>
        <v>0</v>
      </c>
      <c r="H854" s="31"/>
      <c r="I854" s="34">
        <f t="shared" si="123"/>
        <v>0</v>
      </c>
      <c r="J854" s="31"/>
      <c r="K854" s="102">
        <f t="shared" si="120"/>
        <v>0</v>
      </c>
      <c r="L854" s="103">
        <f t="shared" si="124"/>
        <v>0</v>
      </c>
      <c r="M854" s="102">
        <f t="shared" si="121"/>
        <v>0</v>
      </c>
      <c r="N854" s="31"/>
      <c r="O854" s="102">
        <f t="shared" si="122"/>
        <v>0</v>
      </c>
      <c r="P854" s="104">
        <f t="shared" si="125"/>
        <v>0</v>
      </c>
    </row>
    <row r="855" spans="1:16" hidden="1" x14ac:dyDescent="0.2">
      <c r="A855" s="28">
        <v>3311403240304</v>
      </c>
      <c r="B855" s="39" t="s">
        <v>604</v>
      </c>
      <c r="C855" s="30"/>
      <c r="D855" s="31">
        <f>SUM(D856)</f>
        <v>0</v>
      </c>
      <c r="E855" s="31">
        <f>SUM(E856)</f>
        <v>0</v>
      </c>
      <c r="F855" s="32">
        <f t="shared" si="119"/>
        <v>0</v>
      </c>
      <c r="G855" s="102">
        <f t="shared" si="118"/>
        <v>0</v>
      </c>
      <c r="H855" s="31">
        <f>SUM(H856)</f>
        <v>0</v>
      </c>
      <c r="I855" s="34">
        <f t="shared" si="123"/>
        <v>0</v>
      </c>
      <c r="J855" s="31">
        <f>SUM(J856)</f>
        <v>0</v>
      </c>
      <c r="K855" s="102">
        <f t="shared" si="120"/>
        <v>0</v>
      </c>
      <c r="L855" s="103">
        <f t="shared" si="124"/>
        <v>0</v>
      </c>
      <c r="M855" s="102">
        <f t="shared" si="121"/>
        <v>0</v>
      </c>
      <c r="N855" s="31">
        <f>SUM(N856)</f>
        <v>0</v>
      </c>
      <c r="O855" s="102">
        <f t="shared" si="122"/>
        <v>0</v>
      </c>
      <c r="P855" s="104">
        <f t="shared" si="125"/>
        <v>0</v>
      </c>
    </row>
    <row r="856" spans="1:16" hidden="1" x14ac:dyDescent="0.2">
      <c r="A856" s="28">
        <v>3311403240304210</v>
      </c>
      <c r="B856" s="39" t="s">
        <v>604</v>
      </c>
      <c r="C856" s="30"/>
      <c r="D856" s="37"/>
      <c r="E856" s="37"/>
      <c r="F856" s="32">
        <f t="shared" si="119"/>
        <v>0</v>
      </c>
      <c r="G856" s="102">
        <f t="shared" si="118"/>
        <v>0</v>
      </c>
      <c r="H856" s="37"/>
      <c r="I856" s="34">
        <f t="shared" si="123"/>
        <v>0</v>
      </c>
      <c r="J856" s="37"/>
      <c r="K856" s="102">
        <f t="shared" si="120"/>
        <v>0</v>
      </c>
      <c r="L856" s="103">
        <f t="shared" si="124"/>
        <v>0</v>
      </c>
      <c r="M856" s="102">
        <f t="shared" si="121"/>
        <v>0</v>
      </c>
      <c r="N856" s="37"/>
      <c r="O856" s="102">
        <f t="shared" si="122"/>
        <v>0</v>
      </c>
      <c r="P856" s="104">
        <f t="shared" si="125"/>
        <v>0</v>
      </c>
    </row>
    <row r="857" spans="1:16" ht="25.5" hidden="1" x14ac:dyDescent="0.2">
      <c r="A857" s="28">
        <v>3311403240377</v>
      </c>
      <c r="B857" s="39" t="s">
        <v>605</v>
      </c>
      <c r="C857" s="30"/>
      <c r="D857" s="31">
        <f>SUM(D858)</f>
        <v>0</v>
      </c>
      <c r="E857" s="31">
        <f>SUM(E858)</f>
        <v>0</v>
      </c>
      <c r="F857" s="32">
        <f t="shared" si="119"/>
        <v>0</v>
      </c>
      <c r="G857" s="102">
        <f t="shared" si="118"/>
        <v>0</v>
      </c>
      <c r="H857" s="31">
        <f>SUM(H858)</f>
        <v>0</v>
      </c>
      <c r="I857" s="34">
        <f t="shared" si="123"/>
        <v>0</v>
      </c>
      <c r="J857" s="31">
        <f>SUM(J858)</f>
        <v>0</v>
      </c>
      <c r="K857" s="102">
        <f t="shared" si="120"/>
        <v>0</v>
      </c>
      <c r="L857" s="103">
        <f t="shared" si="124"/>
        <v>0</v>
      </c>
      <c r="M857" s="102">
        <f t="shared" si="121"/>
        <v>0</v>
      </c>
      <c r="N857" s="31">
        <f>SUM(N858)</f>
        <v>0</v>
      </c>
      <c r="O857" s="102">
        <f t="shared" si="122"/>
        <v>0</v>
      </c>
      <c r="P857" s="104">
        <f t="shared" si="125"/>
        <v>0</v>
      </c>
    </row>
    <row r="858" spans="1:16" ht="25.5" hidden="1" x14ac:dyDescent="0.2">
      <c r="A858" s="28">
        <v>3311403240377210</v>
      </c>
      <c r="B858" s="39" t="s">
        <v>605</v>
      </c>
      <c r="C858" s="30"/>
      <c r="D858" s="31"/>
      <c r="E858" s="31"/>
      <c r="F858" s="32">
        <f t="shared" si="119"/>
        <v>0</v>
      </c>
      <c r="G858" s="102">
        <f t="shared" si="118"/>
        <v>0</v>
      </c>
      <c r="H858" s="31"/>
      <c r="I858" s="34">
        <f t="shared" si="123"/>
        <v>0</v>
      </c>
      <c r="J858" s="31"/>
      <c r="K858" s="102">
        <f t="shared" si="120"/>
        <v>0</v>
      </c>
      <c r="L858" s="103">
        <f t="shared" si="124"/>
        <v>0</v>
      </c>
      <c r="M858" s="102">
        <f t="shared" si="121"/>
        <v>0</v>
      </c>
      <c r="N858" s="31"/>
      <c r="O858" s="102">
        <f t="shared" si="122"/>
        <v>0</v>
      </c>
      <c r="P858" s="104">
        <f t="shared" si="125"/>
        <v>0</v>
      </c>
    </row>
    <row r="859" spans="1:16" hidden="1" x14ac:dyDescent="0.2">
      <c r="A859" s="65">
        <v>3311403240446</v>
      </c>
      <c r="B859" s="39" t="s">
        <v>606</v>
      </c>
      <c r="C859" s="30"/>
      <c r="D859" s="31">
        <f>SUM(D860)</f>
        <v>0</v>
      </c>
      <c r="E859" s="31">
        <f>SUM(E860)</f>
        <v>0</v>
      </c>
      <c r="F859" s="32">
        <f t="shared" si="119"/>
        <v>0</v>
      </c>
      <c r="G859" s="102">
        <f t="shared" si="118"/>
        <v>0</v>
      </c>
      <c r="H859" s="31">
        <f>SUM(H860)</f>
        <v>0</v>
      </c>
      <c r="I859" s="34">
        <f t="shared" si="123"/>
        <v>0</v>
      </c>
      <c r="J859" s="31">
        <f>SUM(J860)</f>
        <v>0</v>
      </c>
      <c r="K859" s="102">
        <f t="shared" si="120"/>
        <v>0</v>
      </c>
      <c r="L859" s="103">
        <f t="shared" si="124"/>
        <v>0</v>
      </c>
      <c r="M859" s="102">
        <f t="shared" si="121"/>
        <v>0</v>
      </c>
      <c r="N859" s="31">
        <f>SUM(N860)</f>
        <v>0</v>
      </c>
      <c r="O859" s="102">
        <f t="shared" si="122"/>
        <v>0</v>
      </c>
      <c r="P859" s="104">
        <f t="shared" si="125"/>
        <v>0</v>
      </c>
    </row>
    <row r="860" spans="1:16" hidden="1" x14ac:dyDescent="0.2">
      <c r="A860" s="65">
        <v>3311403240446210</v>
      </c>
      <c r="B860" s="39" t="s">
        <v>606</v>
      </c>
      <c r="C860" s="30"/>
      <c r="D860" s="31"/>
      <c r="E860" s="31"/>
      <c r="F860" s="32">
        <f t="shared" si="119"/>
        <v>0</v>
      </c>
      <c r="G860" s="102">
        <f t="shared" si="118"/>
        <v>0</v>
      </c>
      <c r="H860" s="31"/>
      <c r="I860" s="34">
        <f t="shared" si="123"/>
        <v>0</v>
      </c>
      <c r="J860" s="31"/>
      <c r="K860" s="102">
        <f t="shared" si="120"/>
        <v>0</v>
      </c>
      <c r="L860" s="103">
        <f t="shared" si="124"/>
        <v>0</v>
      </c>
      <c r="M860" s="102">
        <f t="shared" si="121"/>
        <v>0</v>
      </c>
      <c r="N860" s="31"/>
      <c r="O860" s="102">
        <f t="shared" si="122"/>
        <v>0</v>
      </c>
      <c r="P860" s="104">
        <f t="shared" si="125"/>
        <v>0</v>
      </c>
    </row>
    <row r="861" spans="1:16" ht="25.5" hidden="1" x14ac:dyDescent="0.2">
      <c r="A861" s="28">
        <v>3311403240720</v>
      </c>
      <c r="B861" s="39" t="s">
        <v>607</v>
      </c>
      <c r="C861" s="30"/>
      <c r="D861" s="31">
        <f>SUM(D862)</f>
        <v>0</v>
      </c>
      <c r="E861" s="31">
        <f>SUM(E862)</f>
        <v>0</v>
      </c>
      <c r="F861" s="32">
        <f t="shared" si="119"/>
        <v>0</v>
      </c>
      <c r="G861" s="102">
        <f t="shared" si="118"/>
        <v>0</v>
      </c>
      <c r="H861" s="31">
        <f>SUM(H862)</f>
        <v>0</v>
      </c>
      <c r="I861" s="34">
        <f t="shared" si="123"/>
        <v>0</v>
      </c>
      <c r="J861" s="31">
        <f>SUM(J862)</f>
        <v>0</v>
      </c>
      <c r="K861" s="102">
        <f t="shared" si="120"/>
        <v>0</v>
      </c>
      <c r="L861" s="103">
        <f t="shared" si="124"/>
        <v>0</v>
      </c>
      <c r="M861" s="102">
        <f t="shared" si="121"/>
        <v>0</v>
      </c>
      <c r="N861" s="31">
        <f>SUM(N862)</f>
        <v>0</v>
      </c>
      <c r="O861" s="102">
        <f t="shared" si="122"/>
        <v>0</v>
      </c>
      <c r="P861" s="104">
        <f t="shared" si="125"/>
        <v>0</v>
      </c>
    </row>
    <row r="862" spans="1:16" ht="25.5" hidden="1" x14ac:dyDescent="0.2">
      <c r="A862" s="28">
        <v>3311403240720210</v>
      </c>
      <c r="B862" s="39" t="s">
        <v>607</v>
      </c>
      <c r="C862" s="30"/>
      <c r="D862" s="37"/>
      <c r="E862" s="37"/>
      <c r="F862" s="32">
        <f t="shared" si="119"/>
        <v>0</v>
      </c>
      <c r="G862" s="102">
        <f t="shared" si="118"/>
        <v>0</v>
      </c>
      <c r="H862" s="37"/>
      <c r="I862" s="34">
        <f t="shared" si="123"/>
        <v>0</v>
      </c>
      <c r="J862" s="37"/>
      <c r="K862" s="102">
        <f t="shared" si="120"/>
        <v>0</v>
      </c>
      <c r="L862" s="103">
        <f t="shared" si="124"/>
        <v>0</v>
      </c>
      <c r="M862" s="102">
        <f t="shared" si="121"/>
        <v>0</v>
      </c>
      <c r="N862" s="37"/>
      <c r="O862" s="102">
        <f t="shared" si="122"/>
        <v>0</v>
      </c>
      <c r="P862" s="104">
        <f t="shared" si="125"/>
        <v>0</v>
      </c>
    </row>
    <row r="863" spans="1:16" ht="25.5" hidden="1" x14ac:dyDescent="0.2">
      <c r="A863" s="28">
        <v>3311403240751</v>
      </c>
      <c r="B863" s="39" t="s">
        <v>608</v>
      </c>
      <c r="C863" s="30"/>
      <c r="D863" s="31">
        <f>SUM(D864)</f>
        <v>0</v>
      </c>
      <c r="E863" s="31">
        <f>SUM(E864)</f>
        <v>0</v>
      </c>
      <c r="F863" s="32">
        <f t="shared" si="119"/>
        <v>0</v>
      </c>
      <c r="G863" s="102">
        <f t="shared" si="118"/>
        <v>0</v>
      </c>
      <c r="H863" s="31">
        <f>SUM(H864)</f>
        <v>0</v>
      </c>
      <c r="I863" s="34">
        <f t="shared" si="123"/>
        <v>0</v>
      </c>
      <c r="J863" s="31">
        <f>SUM(J864)</f>
        <v>0</v>
      </c>
      <c r="K863" s="102">
        <f t="shared" si="120"/>
        <v>0</v>
      </c>
      <c r="L863" s="103">
        <f t="shared" si="124"/>
        <v>0</v>
      </c>
      <c r="M863" s="102">
        <f t="shared" si="121"/>
        <v>0</v>
      </c>
      <c r="N863" s="31">
        <f>SUM(N864)</f>
        <v>0</v>
      </c>
      <c r="O863" s="102">
        <f t="shared" si="122"/>
        <v>0</v>
      </c>
      <c r="P863" s="104">
        <f t="shared" si="125"/>
        <v>0</v>
      </c>
    </row>
    <row r="864" spans="1:16" ht="25.5" hidden="1" x14ac:dyDescent="0.2">
      <c r="A864" s="28">
        <v>3311403240751210</v>
      </c>
      <c r="B864" s="39" t="s">
        <v>608</v>
      </c>
      <c r="C864" s="30"/>
      <c r="D864" s="37"/>
      <c r="E864" s="37"/>
      <c r="F864" s="32">
        <f t="shared" si="119"/>
        <v>0</v>
      </c>
      <c r="G864" s="102">
        <f t="shared" si="118"/>
        <v>0</v>
      </c>
      <c r="H864" s="37"/>
      <c r="I864" s="34">
        <f t="shared" si="123"/>
        <v>0</v>
      </c>
      <c r="J864" s="37"/>
      <c r="K864" s="102">
        <f t="shared" si="120"/>
        <v>0</v>
      </c>
      <c r="L864" s="103">
        <f t="shared" si="124"/>
        <v>0</v>
      </c>
      <c r="M864" s="102">
        <f t="shared" si="121"/>
        <v>0</v>
      </c>
      <c r="N864" s="37"/>
      <c r="O864" s="102">
        <f t="shared" si="122"/>
        <v>0</v>
      </c>
      <c r="P864" s="104">
        <f t="shared" si="125"/>
        <v>0</v>
      </c>
    </row>
    <row r="865" spans="1:16" hidden="1" x14ac:dyDescent="0.2">
      <c r="A865" s="28">
        <v>3311403240755</v>
      </c>
      <c r="B865" s="39" t="s">
        <v>609</v>
      </c>
      <c r="C865" s="30"/>
      <c r="D865" s="31">
        <f>SUM(D866)</f>
        <v>0</v>
      </c>
      <c r="E865" s="31">
        <f>SUM(E866)</f>
        <v>0</v>
      </c>
      <c r="F865" s="32">
        <f t="shared" si="119"/>
        <v>0</v>
      </c>
      <c r="G865" s="102">
        <f t="shared" si="118"/>
        <v>0</v>
      </c>
      <c r="H865" s="31">
        <f>SUM(H866)</f>
        <v>0</v>
      </c>
      <c r="I865" s="34">
        <f t="shared" si="123"/>
        <v>0</v>
      </c>
      <c r="J865" s="31">
        <f>SUM(J866)</f>
        <v>0</v>
      </c>
      <c r="K865" s="102">
        <f t="shared" si="120"/>
        <v>0</v>
      </c>
      <c r="L865" s="103">
        <f t="shared" si="124"/>
        <v>0</v>
      </c>
      <c r="M865" s="102">
        <f t="shared" si="121"/>
        <v>0</v>
      </c>
      <c r="N865" s="31">
        <f>SUM(N866)</f>
        <v>0</v>
      </c>
      <c r="O865" s="102">
        <f t="shared" si="122"/>
        <v>0</v>
      </c>
      <c r="P865" s="104">
        <f t="shared" si="125"/>
        <v>0</v>
      </c>
    </row>
    <row r="866" spans="1:16" hidden="1" x14ac:dyDescent="0.2">
      <c r="A866" s="28">
        <v>3311403240755210</v>
      </c>
      <c r="B866" s="39" t="s">
        <v>610</v>
      </c>
      <c r="C866" s="30"/>
      <c r="D866" s="37"/>
      <c r="E866" s="37"/>
      <c r="F866" s="32">
        <f t="shared" si="119"/>
        <v>0</v>
      </c>
      <c r="G866" s="102">
        <f t="shared" si="118"/>
        <v>0</v>
      </c>
      <c r="H866" s="37"/>
      <c r="I866" s="34">
        <f t="shared" si="123"/>
        <v>0</v>
      </c>
      <c r="J866" s="37"/>
      <c r="K866" s="102">
        <f t="shared" si="120"/>
        <v>0</v>
      </c>
      <c r="L866" s="103">
        <f t="shared" si="124"/>
        <v>0</v>
      </c>
      <c r="M866" s="102">
        <f t="shared" si="121"/>
        <v>0</v>
      </c>
      <c r="N866" s="37"/>
      <c r="O866" s="102">
        <f t="shared" si="122"/>
        <v>0</v>
      </c>
      <c r="P866" s="104">
        <f t="shared" si="125"/>
        <v>0</v>
      </c>
    </row>
    <row r="867" spans="1:16" hidden="1" x14ac:dyDescent="0.2">
      <c r="A867" s="65">
        <v>3311403240770</v>
      </c>
      <c r="B867" s="39" t="s">
        <v>611</v>
      </c>
      <c r="C867" s="30"/>
      <c r="D867" s="31">
        <f>SUM(D868)</f>
        <v>0</v>
      </c>
      <c r="E867" s="31">
        <f>SUM(E868)</f>
        <v>0</v>
      </c>
      <c r="F867" s="32">
        <f t="shared" si="119"/>
        <v>0</v>
      </c>
      <c r="G867" s="102">
        <f t="shared" si="118"/>
        <v>0</v>
      </c>
      <c r="H867" s="31">
        <f>SUM(H868)</f>
        <v>0</v>
      </c>
      <c r="I867" s="34">
        <f t="shared" si="123"/>
        <v>0</v>
      </c>
      <c r="J867" s="31">
        <f>SUM(J868)</f>
        <v>0</v>
      </c>
      <c r="K867" s="102">
        <f t="shared" si="120"/>
        <v>0</v>
      </c>
      <c r="L867" s="103">
        <f t="shared" si="124"/>
        <v>0</v>
      </c>
      <c r="M867" s="102">
        <f t="shared" si="121"/>
        <v>0</v>
      </c>
      <c r="N867" s="31">
        <f>SUM(N868)</f>
        <v>0</v>
      </c>
      <c r="O867" s="102">
        <f t="shared" si="122"/>
        <v>0</v>
      </c>
      <c r="P867" s="104">
        <f t="shared" si="125"/>
        <v>0</v>
      </c>
    </row>
    <row r="868" spans="1:16" hidden="1" x14ac:dyDescent="0.2">
      <c r="A868" s="65">
        <v>3311403240770210</v>
      </c>
      <c r="B868" s="39" t="s">
        <v>611</v>
      </c>
      <c r="C868" s="30"/>
      <c r="D868" s="37"/>
      <c r="E868" s="37"/>
      <c r="F868" s="32">
        <f t="shared" si="119"/>
        <v>0</v>
      </c>
      <c r="G868" s="102">
        <f t="shared" si="118"/>
        <v>0</v>
      </c>
      <c r="H868" s="37"/>
      <c r="I868" s="34">
        <f t="shared" si="123"/>
        <v>0</v>
      </c>
      <c r="J868" s="37"/>
      <c r="K868" s="102">
        <f t="shared" si="120"/>
        <v>0</v>
      </c>
      <c r="L868" s="103">
        <f t="shared" si="124"/>
        <v>0</v>
      </c>
      <c r="M868" s="102">
        <f t="shared" si="121"/>
        <v>0</v>
      </c>
      <c r="N868" s="37"/>
      <c r="O868" s="102">
        <f t="shared" si="122"/>
        <v>0</v>
      </c>
      <c r="P868" s="104">
        <f t="shared" si="125"/>
        <v>0</v>
      </c>
    </row>
    <row r="869" spans="1:16" ht="25.5" hidden="1" x14ac:dyDescent="0.2">
      <c r="A869" s="65">
        <v>3311403240775</v>
      </c>
      <c r="B869" s="45" t="s">
        <v>612</v>
      </c>
      <c r="C869" s="30"/>
      <c r="D869" s="31">
        <f>SUM(D870)</f>
        <v>0</v>
      </c>
      <c r="E869" s="31">
        <f>SUM(E870)</f>
        <v>0</v>
      </c>
      <c r="F869" s="32">
        <f t="shared" si="119"/>
        <v>0</v>
      </c>
      <c r="G869" s="102">
        <f t="shared" si="118"/>
        <v>0</v>
      </c>
      <c r="H869" s="31">
        <f>SUM(H870)</f>
        <v>0</v>
      </c>
      <c r="I869" s="34">
        <f t="shared" si="123"/>
        <v>0</v>
      </c>
      <c r="J869" s="31">
        <f>SUM(J870)</f>
        <v>0</v>
      </c>
      <c r="K869" s="102">
        <f t="shared" si="120"/>
        <v>0</v>
      </c>
      <c r="L869" s="103">
        <f t="shared" si="124"/>
        <v>0</v>
      </c>
      <c r="M869" s="102">
        <f t="shared" si="121"/>
        <v>0</v>
      </c>
      <c r="N869" s="31">
        <f>SUM(N870)</f>
        <v>0</v>
      </c>
      <c r="O869" s="102">
        <f t="shared" si="122"/>
        <v>0</v>
      </c>
      <c r="P869" s="104">
        <f t="shared" si="125"/>
        <v>0</v>
      </c>
    </row>
    <row r="870" spans="1:16" ht="25.5" hidden="1" x14ac:dyDescent="0.2">
      <c r="A870" s="65">
        <v>3311403240775210</v>
      </c>
      <c r="B870" s="45" t="s">
        <v>613</v>
      </c>
      <c r="C870" s="30"/>
      <c r="D870" s="37"/>
      <c r="E870" s="37"/>
      <c r="F870" s="32">
        <f t="shared" si="119"/>
        <v>0</v>
      </c>
      <c r="G870" s="102">
        <f t="shared" si="118"/>
        <v>0</v>
      </c>
      <c r="H870" s="37"/>
      <c r="I870" s="34">
        <f t="shared" si="123"/>
        <v>0</v>
      </c>
      <c r="J870" s="37"/>
      <c r="K870" s="102">
        <f t="shared" si="120"/>
        <v>0</v>
      </c>
      <c r="L870" s="103">
        <f t="shared" si="124"/>
        <v>0</v>
      </c>
      <c r="M870" s="102">
        <f t="shared" si="121"/>
        <v>0</v>
      </c>
      <c r="N870" s="37"/>
      <c r="O870" s="102">
        <f t="shared" si="122"/>
        <v>0</v>
      </c>
      <c r="P870" s="104">
        <f t="shared" si="125"/>
        <v>0</v>
      </c>
    </row>
    <row r="871" spans="1:16" ht="25.5" hidden="1" x14ac:dyDescent="0.2">
      <c r="A871" s="28">
        <v>3311403240778</v>
      </c>
      <c r="B871" s="39" t="s">
        <v>614</v>
      </c>
      <c r="C871" s="30"/>
      <c r="D871" s="31">
        <f>SUM(D872)</f>
        <v>0</v>
      </c>
      <c r="E871" s="31">
        <f>SUM(E872)</f>
        <v>0</v>
      </c>
      <c r="F871" s="32">
        <f t="shared" si="119"/>
        <v>0</v>
      </c>
      <c r="G871" s="102">
        <f t="shared" si="118"/>
        <v>0</v>
      </c>
      <c r="H871" s="31">
        <f>SUM(H872)</f>
        <v>0</v>
      </c>
      <c r="I871" s="34">
        <f t="shared" si="123"/>
        <v>0</v>
      </c>
      <c r="J871" s="31">
        <f>SUM(J872)</f>
        <v>0</v>
      </c>
      <c r="K871" s="102">
        <f t="shared" si="120"/>
        <v>0</v>
      </c>
      <c r="L871" s="103">
        <f t="shared" si="124"/>
        <v>0</v>
      </c>
      <c r="M871" s="102">
        <f t="shared" si="121"/>
        <v>0</v>
      </c>
      <c r="N871" s="31">
        <f>SUM(N872)</f>
        <v>0</v>
      </c>
      <c r="O871" s="102">
        <f t="shared" si="122"/>
        <v>0</v>
      </c>
      <c r="P871" s="104">
        <f t="shared" si="125"/>
        <v>0</v>
      </c>
    </row>
    <row r="872" spans="1:16" ht="25.5" hidden="1" x14ac:dyDescent="0.2">
      <c r="A872" s="28">
        <v>3311403240778210</v>
      </c>
      <c r="B872" s="39" t="s">
        <v>614</v>
      </c>
      <c r="C872" s="30"/>
      <c r="D872" s="37"/>
      <c r="E872" s="37"/>
      <c r="F872" s="32">
        <f t="shared" si="119"/>
        <v>0</v>
      </c>
      <c r="G872" s="102">
        <f t="shared" si="118"/>
        <v>0</v>
      </c>
      <c r="H872" s="37"/>
      <c r="I872" s="34">
        <f t="shared" si="123"/>
        <v>0</v>
      </c>
      <c r="J872" s="37"/>
      <c r="K872" s="102">
        <f t="shared" si="120"/>
        <v>0</v>
      </c>
      <c r="L872" s="103">
        <f t="shared" si="124"/>
        <v>0</v>
      </c>
      <c r="M872" s="102">
        <f t="shared" si="121"/>
        <v>0</v>
      </c>
      <c r="N872" s="37"/>
      <c r="O872" s="102">
        <f t="shared" si="122"/>
        <v>0</v>
      </c>
      <c r="P872" s="104">
        <f t="shared" si="125"/>
        <v>0</v>
      </c>
    </row>
    <row r="873" spans="1:16" ht="25.5" hidden="1" x14ac:dyDescent="0.2">
      <c r="A873" s="28">
        <v>3311403240786</v>
      </c>
      <c r="B873" s="39" t="s">
        <v>615</v>
      </c>
      <c r="C873" s="30"/>
      <c r="D873" s="31">
        <f>SUM(D874)</f>
        <v>0</v>
      </c>
      <c r="E873" s="31">
        <f>SUM(E874)</f>
        <v>0</v>
      </c>
      <c r="F873" s="32">
        <f t="shared" si="119"/>
        <v>0</v>
      </c>
      <c r="G873" s="102">
        <f t="shared" si="118"/>
        <v>0</v>
      </c>
      <c r="H873" s="31">
        <f>SUM(H874)</f>
        <v>0</v>
      </c>
      <c r="I873" s="34">
        <f t="shared" si="123"/>
        <v>0</v>
      </c>
      <c r="J873" s="31">
        <f>SUM(J874)</f>
        <v>0</v>
      </c>
      <c r="K873" s="102">
        <f t="shared" si="120"/>
        <v>0</v>
      </c>
      <c r="L873" s="103">
        <f t="shared" si="124"/>
        <v>0</v>
      </c>
      <c r="M873" s="102">
        <f t="shared" si="121"/>
        <v>0</v>
      </c>
      <c r="N873" s="31">
        <f>SUM(N874)</f>
        <v>0</v>
      </c>
      <c r="O873" s="102">
        <f t="shared" si="122"/>
        <v>0</v>
      </c>
      <c r="P873" s="104">
        <f t="shared" si="125"/>
        <v>0</v>
      </c>
    </row>
    <row r="874" spans="1:16" ht="25.5" hidden="1" x14ac:dyDescent="0.2">
      <c r="A874" s="28">
        <v>3311403240786210</v>
      </c>
      <c r="B874" s="39" t="s">
        <v>615</v>
      </c>
      <c r="C874" s="30"/>
      <c r="D874" s="37"/>
      <c r="E874" s="37"/>
      <c r="F874" s="32">
        <f t="shared" si="119"/>
        <v>0</v>
      </c>
      <c r="G874" s="102">
        <f t="shared" si="118"/>
        <v>0</v>
      </c>
      <c r="H874" s="37"/>
      <c r="I874" s="34">
        <f t="shared" si="123"/>
        <v>0</v>
      </c>
      <c r="J874" s="37"/>
      <c r="K874" s="102">
        <f t="shared" si="120"/>
        <v>0</v>
      </c>
      <c r="L874" s="103">
        <f t="shared" si="124"/>
        <v>0</v>
      </c>
      <c r="M874" s="102">
        <f t="shared" si="121"/>
        <v>0</v>
      </c>
      <c r="N874" s="37"/>
      <c r="O874" s="102">
        <f t="shared" si="122"/>
        <v>0</v>
      </c>
      <c r="P874" s="104">
        <f t="shared" si="125"/>
        <v>0</v>
      </c>
    </row>
    <row r="875" spans="1:16" ht="51" hidden="1" x14ac:dyDescent="0.2">
      <c r="A875" s="28">
        <v>3311403240817</v>
      </c>
      <c r="B875" s="39" t="s">
        <v>616</v>
      </c>
      <c r="C875" s="30"/>
      <c r="D875" s="31">
        <f>SUM(D876:D877)</f>
        <v>0</v>
      </c>
      <c r="E875" s="31">
        <f>SUM(E876:E877)</f>
        <v>0</v>
      </c>
      <c r="F875" s="32">
        <f t="shared" si="119"/>
        <v>0</v>
      </c>
      <c r="G875" s="102">
        <f t="shared" si="118"/>
        <v>0</v>
      </c>
      <c r="H875" s="31">
        <f>SUM(H876:H877)</f>
        <v>0</v>
      </c>
      <c r="I875" s="34">
        <f t="shared" si="123"/>
        <v>0</v>
      </c>
      <c r="J875" s="31">
        <f>SUM(J876:J877)</f>
        <v>0</v>
      </c>
      <c r="K875" s="102">
        <f t="shared" si="120"/>
        <v>0</v>
      </c>
      <c r="L875" s="103">
        <f t="shared" si="124"/>
        <v>0</v>
      </c>
      <c r="M875" s="102">
        <f t="shared" si="121"/>
        <v>0</v>
      </c>
      <c r="N875" s="31">
        <f>SUM(N876:N877)</f>
        <v>0</v>
      </c>
      <c r="O875" s="102">
        <f t="shared" si="122"/>
        <v>0</v>
      </c>
      <c r="P875" s="104">
        <f t="shared" si="125"/>
        <v>0</v>
      </c>
    </row>
    <row r="876" spans="1:16" ht="51" hidden="1" x14ac:dyDescent="0.2">
      <c r="A876" s="28">
        <v>3311403240817210</v>
      </c>
      <c r="B876" s="39" t="s">
        <v>616</v>
      </c>
      <c r="C876" s="30"/>
      <c r="D876" s="37"/>
      <c r="E876" s="37"/>
      <c r="F876" s="32">
        <f t="shared" si="119"/>
        <v>0</v>
      </c>
      <c r="G876" s="102">
        <f t="shared" si="118"/>
        <v>0</v>
      </c>
      <c r="H876" s="37"/>
      <c r="I876" s="34">
        <f t="shared" si="123"/>
        <v>0</v>
      </c>
      <c r="J876" s="37"/>
      <c r="K876" s="102">
        <f t="shared" si="120"/>
        <v>0</v>
      </c>
      <c r="L876" s="103">
        <f t="shared" si="124"/>
        <v>0</v>
      </c>
      <c r="M876" s="102">
        <f t="shared" si="121"/>
        <v>0</v>
      </c>
      <c r="N876" s="37"/>
      <c r="O876" s="102">
        <f t="shared" si="122"/>
        <v>0</v>
      </c>
      <c r="P876" s="104">
        <f t="shared" si="125"/>
        <v>0</v>
      </c>
    </row>
    <row r="877" spans="1:16" ht="51" hidden="1" x14ac:dyDescent="0.2">
      <c r="A877" s="28">
        <v>3311403240817210</v>
      </c>
      <c r="B877" s="39" t="s">
        <v>616</v>
      </c>
      <c r="C877" s="30"/>
      <c r="D877" s="37"/>
      <c r="E877" s="37"/>
      <c r="F877" s="32">
        <f t="shared" si="119"/>
        <v>0</v>
      </c>
      <c r="G877" s="102">
        <f t="shared" si="118"/>
        <v>0</v>
      </c>
      <c r="H877" s="37"/>
      <c r="I877" s="34">
        <f t="shared" si="123"/>
        <v>0</v>
      </c>
      <c r="J877" s="37"/>
      <c r="K877" s="102">
        <f t="shared" si="120"/>
        <v>0</v>
      </c>
      <c r="L877" s="103">
        <f t="shared" si="124"/>
        <v>0</v>
      </c>
      <c r="M877" s="102">
        <f t="shared" si="121"/>
        <v>0</v>
      </c>
      <c r="N877" s="37"/>
      <c r="O877" s="102">
        <f t="shared" si="122"/>
        <v>0</v>
      </c>
      <c r="P877" s="104">
        <f t="shared" si="125"/>
        <v>0</v>
      </c>
    </row>
    <row r="878" spans="1:16" hidden="1" x14ac:dyDescent="0.2">
      <c r="A878" s="65">
        <v>3311403240853</v>
      </c>
      <c r="B878" s="39" t="s">
        <v>617</v>
      </c>
      <c r="C878" s="30"/>
      <c r="D878" s="31">
        <f>SUM(D879)</f>
        <v>0</v>
      </c>
      <c r="E878" s="31">
        <f>SUM(E879)</f>
        <v>0</v>
      </c>
      <c r="F878" s="32">
        <f t="shared" si="119"/>
        <v>0</v>
      </c>
      <c r="G878" s="102">
        <f t="shared" ref="G878:G943" si="126">IF(OR(F878=0,F$7=0),0,F878/F$7)*100</f>
        <v>0</v>
      </c>
      <c r="H878" s="31">
        <f>SUM(H879)</f>
        <v>0</v>
      </c>
      <c r="I878" s="34">
        <f t="shared" si="123"/>
        <v>0</v>
      </c>
      <c r="J878" s="31">
        <f>SUM(J879)</f>
        <v>0</v>
      </c>
      <c r="K878" s="102">
        <f t="shared" si="120"/>
        <v>0</v>
      </c>
      <c r="L878" s="103">
        <f t="shared" si="124"/>
        <v>0</v>
      </c>
      <c r="M878" s="102">
        <f t="shared" si="121"/>
        <v>0</v>
      </c>
      <c r="N878" s="31">
        <f>SUM(N879)</f>
        <v>0</v>
      </c>
      <c r="O878" s="102">
        <f t="shared" si="122"/>
        <v>0</v>
      </c>
      <c r="P878" s="104">
        <f t="shared" si="125"/>
        <v>0</v>
      </c>
    </row>
    <row r="879" spans="1:16" hidden="1" x14ac:dyDescent="0.2">
      <c r="A879" s="65">
        <v>3311403240853210</v>
      </c>
      <c r="B879" s="39" t="s">
        <v>617</v>
      </c>
      <c r="C879" s="30"/>
      <c r="D879" s="37"/>
      <c r="E879" s="37"/>
      <c r="F879" s="32">
        <f t="shared" si="119"/>
        <v>0</v>
      </c>
      <c r="G879" s="102">
        <f t="shared" si="126"/>
        <v>0</v>
      </c>
      <c r="H879" s="37"/>
      <c r="I879" s="34">
        <f t="shared" si="123"/>
        <v>0</v>
      </c>
      <c r="J879" s="37"/>
      <c r="K879" s="102">
        <f t="shared" si="120"/>
        <v>0</v>
      </c>
      <c r="L879" s="103">
        <f t="shared" si="124"/>
        <v>0</v>
      </c>
      <c r="M879" s="102">
        <f t="shared" si="121"/>
        <v>0</v>
      </c>
      <c r="N879" s="37"/>
      <c r="O879" s="102">
        <f t="shared" si="122"/>
        <v>0</v>
      </c>
      <c r="P879" s="104">
        <f t="shared" si="125"/>
        <v>0</v>
      </c>
    </row>
    <row r="880" spans="1:16" hidden="1" x14ac:dyDescent="0.2">
      <c r="A880" s="65">
        <v>3311403240857</v>
      </c>
      <c r="B880" s="39" t="s">
        <v>618</v>
      </c>
      <c r="C880" s="30"/>
      <c r="D880" s="31">
        <f>SUM(D881)</f>
        <v>0</v>
      </c>
      <c r="E880" s="31">
        <f>SUM(E881)</f>
        <v>0</v>
      </c>
      <c r="F880" s="32">
        <f t="shared" si="119"/>
        <v>0</v>
      </c>
      <c r="G880" s="102">
        <f t="shared" si="126"/>
        <v>0</v>
      </c>
      <c r="H880" s="31">
        <f>SUM(H881)</f>
        <v>0</v>
      </c>
      <c r="I880" s="34">
        <f t="shared" si="123"/>
        <v>0</v>
      </c>
      <c r="J880" s="31">
        <f>SUM(J881)</f>
        <v>0</v>
      </c>
      <c r="K880" s="102">
        <f t="shared" si="120"/>
        <v>0</v>
      </c>
      <c r="L880" s="103">
        <f t="shared" si="124"/>
        <v>0</v>
      </c>
      <c r="M880" s="102">
        <f t="shared" si="121"/>
        <v>0</v>
      </c>
      <c r="N880" s="31">
        <f>SUM(N881)</f>
        <v>0</v>
      </c>
      <c r="O880" s="102">
        <f t="shared" si="122"/>
        <v>0</v>
      </c>
      <c r="P880" s="104">
        <f t="shared" si="125"/>
        <v>0</v>
      </c>
    </row>
    <row r="881" spans="1:16" hidden="1" x14ac:dyDescent="0.2">
      <c r="A881" s="65">
        <v>3311403240857210</v>
      </c>
      <c r="B881" s="39" t="s">
        <v>618</v>
      </c>
      <c r="C881" s="30"/>
      <c r="D881" s="37"/>
      <c r="E881" s="37"/>
      <c r="F881" s="32">
        <f t="shared" si="119"/>
        <v>0</v>
      </c>
      <c r="G881" s="102">
        <f t="shared" si="126"/>
        <v>0</v>
      </c>
      <c r="H881" s="37"/>
      <c r="I881" s="34">
        <f t="shared" si="123"/>
        <v>0</v>
      </c>
      <c r="J881" s="37"/>
      <c r="K881" s="102">
        <f t="shared" si="120"/>
        <v>0</v>
      </c>
      <c r="L881" s="103">
        <f t="shared" si="124"/>
        <v>0</v>
      </c>
      <c r="M881" s="102">
        <f t="shared" si="121"/>
        <v>0</v>
      </c>
      <c r="N881" s="37"/>
      <c r="O881" s="102">
        <f t="shared" si="122"/>
        <v>0</v>
      </c>
      <c r="P881" s="104">
        <f t="shared" si="125"/>
        <v>0</v>
      </c>
    </row>
    <row r="882" spans="1:16" ht="38.25" hidden="1" x14ac:dyDescent="0.2">
      <c r="A882" s="65">
        <v>3311403240870</v>
      </c>
      <c r="B882" s="39" t="s">
        <v>619</v>
      </c>
      <c r="C882" s="30"/>
      <c r="D882" s="31">
        <f>SUM(D883:D885)</f>
        <v>0</v>
      </c>
      <c r="E882" s="31">
        <f>SUM(E883:E885)</f>
        <v>0</v>
      </c>
      <c r="F882" s="32">
        <f t="shared" si="119"/>
        <v>0</v>
      </c>
      <c r="G882" s="102">
        <f t="shared" si="126"/>
        <v>0</v>
      </c>
      <c r="H882" s="31">
        <f>SUM(H883:H885)</f>
        <v>0</v>
      </c>
      <c r="I882" s="34">
        <f t="shared" si="123"/>
        <v>0</v>
      </c>
      <c r="J882" s="31">
        <f>SUM(J883:J885)</f>
        <v>0</v>
      </c>
      <c r="K882" s="102">
        <f t="shared" si="120"/>
        <v>0</v>
      </c>
      <c r="L882" s="103">
        <f t="shared" si="124"/>
        <v>0</v>
      </c>
      <c r="M882" s="102">
        <f t="shared" si="121"/>
        <v>0</v>
      </c>
      <c r="N882" s="31">
        <f>SUM(N883:N885)</f>
        <v>0</v>
      </c>
      <c r="O882" s="102">
        <f t="shared" si="122"/>
        <v>0</v>
      </c>
      <c r="P882" s="104">
        <f t="shared" si="125"/>
        <v>0</v>
      </c>
    </row>
    <row r="883" spans="1:16" ht="38.25" hidden="1" x14ac:dyDescent="0.2">
      <c r="A883" s="65">
        <v>3311403240870210</v>
      </c>
      <c r="B883" s="39" t="s">
        <v>619</v>
      </c>
      <c r="C883" s="30"/>
      <c r="D883" s="37"/>
      <c r="E883" s="37"/>
      <c r="F883" s="32">
        <f t="shared" si="119"/>
        <v>0</v>
      </c>
      <c r="G883" s="102">
        <f t="shared" si="126"/>
        <v>0</v>
      </c>
      <c r="H883" s="37"/>
      <c r="I883" s="34">
        <f t="shared" si="123"/>
        <v>0</v>
      </c>
      <c r="J883" s="37"/>
      <c r="K883" s="102">
        <f t="shared" si="120"/>
        <v>0</v>
      </c>
      <c r="L883" s="103">
        <f t="shared" si="124"/>
        <v>0</v>
      </c>
      <c r="M883" s="102">
        <f t="shared" si="121"/>
        <v>0</v>
      </c>
      <c r="N883" s="37"/>
      <c r="O883" s="102">
        <f t="shared" si="122"/>
        <v>0</v>
      </c>
      <c r="P883" s="104">
        <f t="shared" si="125"/>
        <v>0</v>
      </c>
    </row>
    <row r="884" spans="1:16" ht="38.25" hidden="1" x14ac:dyDescent="0.2">
      <c r="A884" s="65">
        <v>3311403240870210</v>
      </c>
      <c r="B884" s="39" t="s">
        <v>619</v>
      </c>
      <c r="C884" s="30"/>
      <c r="D884" s="37"/>
      <c r="E884" s="37"/>
      <c r="F884" s="32">
        <f t="shared" si="119"/>
        <v>0</v>
      </c>
      <c r="G884" s="102">
        <f t="shared" si="126"/>
        <v>0</v>
      </c>
      <c r="H884" s="37"/>
      <c r="I884" s="34">
        <f t="shared" si="123"/>
        <v>0</v>
      </c>
      <c r="J884" s="37"/>
      <c r="K884" s="102">
        <f t="shared" si="120"/>
        <v>0</v>
      </c>
      <c r="L884" s="103">
        <f t="shared" si="124"/>
        <v>0</v>
      </c>
      <c r="M884" s="102">
        <f t="shared" si="121"/>
        <v>0</v>
      </c>
      <c r="N884" s="37"/>
      <c r="O884" s="102">
        <f t="shared" si="122"/>
        <v>0</v>
      </c>
      <c r="P884" s="104">
        <f t="shared" si="125"/>
        <v>0</v>
      </c>
    </row>
    <row r="885" spans="1:16" ht="38.25" hidden="1" x14ac:dyDescent="0.2">
      <c r="A885" s="65">
        <v>3311403240870210</v>
      </c>
      <c r="B885" s="39" t="s">
        <v>619</v>
      </c>
      <c r="C885" s="30"/>
      <c r="D885" s="37"/>
      <c r="E885" s="37"/>
      <c r="F885" s="32">
        <f t="shared" si="119"/>
        <v>0</v>
      </c>
      <c r="G885" s="102">
        <f t="shared" si="126"/>
        <v>0</v>
      </c>
      <c r="H885" s="37"/>
      <c r="I885" s="34">
        <f t="shared" si="123"/>
        <v>0</v>
      </c>
      <c r="J885" s="37"/>
      <c r="K885" s="102">
        <f t="shared" si="120"/>
        <v>0</v>
      </c>
      <c r="L885" s="103">
        <f t="shared" si="124"/>
        <v>0</v>
      </c>
      <c r="M885" s="102">
        <f t="shared" si="121"/>
        <v>0</v>
      </c>
      <c r="N885" s="37"/>
      <c r="O885" s="102">
        <f t="shared" si="122"/>
        <v>0</v>
      </c>
      <c r="P885" s="104">
        <f t="shared" si="125"/>
        <v>0</v>
      </c>
    </row>
    <row r="886" spans="1:16" ht="38.25" hidden="1" x14ac:dyDescent="0.2">
      <c r="A886" s="28">
        <v>331140325</v>
      </c>
      <c r="B886" s="39" t="s">
        <v>620</v>
      </c>
      <c r="C886" s="30"/>
      <c r="D886" s="31">
        <f>SUM(D887+D889+D891)</f>
        <v>0</v>
      </c>
      <c r="E886" s="31">
        <f>SUM(E887+E889+E891)</f>
        <v>0</v>
      </c>
      <c r="F886" s="32">
        <f t="shared" si="119"/>
        <v>0</v>
      </c>
      <c r="G886" s="102">
        <f t="shared" si="126"/>
        <v>0</v>
      </c>
      <c r="H886" s="31">
        <f>SUM(H887+H889+H891)</f>
        <v>0</v>
      </c>
      <c r="I886" s="34">
        <f t="shared" si="123"/>
        <v>0</v>
      </c>
      <c r="J886" s="31">
        <f>SUM(J887+J889+J891)</f>
        <v>0</v>
      </c>
      <c r="K886" s="102">
        <f t="shared" si="120"/>
        <v>0</v>
      </c>
      <c r="L886" s="103">
        <f t="shared" si="124"/>
        <v>0</v>
      </c>
      <c r="M886" s="102">
        <f t="shared" si="121"/>
        <v>0</v>
      </c>
      <c r="N886" s="31">
        <f>SUM(N887+N889+N891)</f>
        <v>0</v>
      </c>
      <c r="O886" s="102">
        <f t="shared" si="122"/>
        <v>0</v>
      </c>
      <c r="P886" s="104">
        <f t="shared" si="125"/>
        <v>0</v>
      </c>
    </row>
    <row r="887" spans="1:16" hidden="1" x14ac:dyDescent="0.2">
      <c r="A887" s="28">
        <v>3311403250711</v>
      </c>
      <c r="B887" s="39" t="s">
        <v>621</v>
      </c>
      <c r="C887" s="30"/>
      <c r="D887" s="31">
        <f>SUM(D888)</f>
        <v>0</v>
      </c>
      <c r="E887" s="31">
        <f>SUM(E888)</f>
        <v>0</v>
      </c>
      <c r="F887" s="32">
        <f t="shared" si="119"/>
        <v>0</v>
      </c>
      <c r="G887" s="102">
        <f t="shared" si="126"/>
        <v>0</v>
      </c>
      <c r="H887" s="31">
        <f>SUM(H888)</f>
        <v>0</v>
      </c>
      <c r="I887" s="34">
        <f t="shared" si="123"/>
        <v>0</v>
      </c>
      <c r="J887" s="31">
        <f>SUM(J888)</f>
        <v>0</v>
      </c>
      <c r="K887" s="102">
        <f t="shared" si="120"/>
        <v>0</v>
      </c>
      <c r="L887" s="103">
        <f t="shared" si="124"/>
        <v>0</v>
      </c>
      <c r="M887" s="102">
        <f t="shared" si="121"/>
        <v>0</v>
      </c>
      <c r="N887" s="31">
        <f>SUM(N888)</f>
        <v>0</v>
      </c>
      <c r="O887" s="102">
        <f t="shared" si="122"/>
        <v>0</v>
      </c>
      <c r="P887" s="104">
        <f t="shared" si="125"/>
        <v>0</v>
      </c>
    </row>
    <row r="888" spans="1:16" hidden="1" x14ac:dyDescent="0.2">
      <c r="A888" s="28">
        <v>3311403250711220</v>
      </c>
      <c r="B888" s="39" t="s">
        <v>621</v>
      </c>
      <c r="C888" s="30"/>
      <c r="D888" s="37"/>
      <c r="E888" s="37"/>
      <c r="F888" s="32">
        <f t="shared" si="119"/>
        <v>0</v>
      </c>
      <c r="G888" s="102">
        <f t="shared" si="126"/>
        <v>0</v>
      </c>
      <c r="H888" s="37"/>
      <c r="I888" s="34">
        <f t="shared" si="123"/>
        <v>0</v>
      </c>
      <c r="J888" s="37"/>
      <c r="K888" s="102">
        <f t="shared" si="120"/>
        <v>0</v>
      </c>
      <c r="L888" s="103">
        <f t="shared" si="124"/>
        <v>0</v>
      </c>
      <c r="M888" s="102">
        <f t="shared" si="121"/>
        <v>0</v>
      </c>
      <c r="N888" s="37"/>
      <c r="O888" s="102">
        <f t="shared" si="122"/>
        <v>0</v>
      </c>
      <c r="P888" s="104">
        <f t="shared" si="125"/>
        <v>0</v>
      </c>
    </row>
    <row r="889" spans="1:16" ht="25.5" hidden="1" x14ac:dyDescent="0.2">
      <c r="A889" s="28">
        <v>3311403250753</v>
      </c>
      <c r="B889" s="39" t="s">
        <v>622</v>
      </c>
      <c r="C889" s="30"/>
      <c r="D889" s="31">
        <f>SUM(D890)</f>
        <v>0</v>
      </c>
      <c r="E889" s="31">
        <f>SUM(E890)</f>
        <v>0</v>
      </c>
      <c r="F889" s="32">
        <f t="shared" si="119"/>
        <v>0</v>
      </c>
      <c r="G889" s="102">
        <f t="shared" si="126"/>
        <v>0</v>
      </c>
      <c r="H889" s="31">
        <f>SUM(H890)</f>
        <v>0</v>
      </c>
      <c r="I889" s="34">
        <f t="shared" si="123"/>
        <v>0</v>
      </c>
      <c r="J889" s="31">
        <f>SUM(J890)</f>
        <v>0</v>
      </c>
      <c r="K889" s="102">
        <f t="shared" si="120"/>
        <v>0</v>
      </c>
      <c r="L889" s="103">
        <f t="shared" si="124"/>
        <v>0</v>
      </c>
      <c r="M889" s="102">
        <f t="shared" si="121"/>
        <v>0</v>
      </c>
      <c r="N889" s="31">
        <f>SUM(N890)</f>
        <v>0</v>
      </c>
      <c r="O889" s="102">
        <f t="shared" si="122"/>
        <v>0</v>
      </c>
      <c r="P889" s="104">
        <f t="shared" si="125"/>
        <v>0</v>
      </c>
    </row>
    <row r="890" spans="1:16" ht="25.5" hidden="1" x14ac:dyDescent="0.2">
      <c r="A890" s="28">
        <v>3311403250753220</v>
      </c>
      <c r="B890" s="39" t="s">
        <v>622</v>
      </c>
      <c r="C890" s="30"/>
      <c r="D890" s="37"/>
      <c r="E890" s="37"/>
      <c r="F890" s="32">
        <f t="shared" si="119"/>
        <v>0</v>
      </c>
      <c r="G890" s="102">
        <f t="shared" si="126"/>
        <v>0</v>
      </c>
      <c r="H890" s="37"/>
      <c r="I890" s="34">
        <f t="shared" si="123"/>
        <v>0</v>
      </c>
      <c r="J890" s="37"/>
      <c r="K890" s="102">
        <f t="shared" si="120"/>
        <v>0</v>
      </c>
      <c r="L890" s="103">
        <f t="shared" si="124"/>
        <v>0</v>
      </c>
      <c r="M890" s="102">
        <f t="shared" si="121"/>
        <v>0</v>
      </c>
      <c r="N890" s="37"/>
      <c r="O890" s="102">
        <f t="shared" si="122"/>
        <v>0</v>
      </c>
      <c r="P890" s="104">
        <f t="shared" si="125"/>
        <v>0</v>
      </c>
    </row>
    <row r="891" spans="1:16" ht="25.5" hidden="1" x14ac:dyDescent="0.2">
      <c r="A891" s="28">
        <v>3311403250823</v>
      </c>
      <c r="B891" s="39" t="s">
        <v>623</v>
      </c>
      <c r="C891" s="30"/>
      <c r="D891" s="31">
        <f>SUM(D892:D893)</f>
        <v>0</v>
      </c>
      <c r="E891" s="31">
        <f>SUM(E892:E893)</f>
        <v>0</v>
      </c>
      <c r="F891" s="32">
        <f t="shared" si="119"/>
        <v>0</v>
      </c>
      <c r="G891" s="102">
        <f t="shared" si="126"/>
        <v>0</v>
      </c>
      <c r="H891" s="31">
        <f>SUM(H892:H893)</f>
        <v>0</v>
      </c>
      <c r="I891" s="34">
        <f t="shared" si="123"/>
        <v>0</v>
      </c>
      <c r="J891" s="31">
        <f>SUM(J892:J893)</f>
        <v>0</v>
      </c>
      <c r="K891" s="102">
        <f t="shared" si="120"/>
        <v>0</v>
      </c>
      <c r="L891" s="103">
        <f t="shared" si="124"/>
        <v>0</v>
      </c>
      <c r="M891" s="102">
        <f t="shared" si="121"/>
        <v>0</v>
      </c>
      <c r="N891" s="31">
        <f>SUM(N892:N893)</f>
        <v>0</v>
      </c>
      <c r="O891" s="102">
        <f t="shared" si="122"/>
        <v>0</v>
      </c>
      <c r="P891" s="104">
        <f t="shared" si="125"/>
        <v>0</v>
      </c>
    </row>
    <row r="892" spans="1:16" ht="25.5" hidden="1" x14ac:dyDescent="0.2">
      <c r="A892" s="28">
        <v>3311403250823220</v>
      </c>
      <c r="B892" s="39" t="s">
        <v>623</v>
      </c>
      <c r="C892" s="30"/>
      <c r="D892" s="37"/>
      <c r="E892" s="37"/>
      <c r="F892" s="32">
        <f t="shared" si="119"/>
        <v>0</v>
      </c>
      <c r="G892" s="102">
        <f t="shared" si="126"/>
        <v>0</v>
      </c>
      <c r="H892" s="37"/>
      <c r="I892" s="34">
        <f t="shared" si="123"/>
        <v>0</v>
      </c>
      <c r="J892" s="37"/>
      <c r="K892" s="102">
        <f t="shared" si="120"/>
        <v>0</v>
      </c>
      <c r="L892" s="103">
        <f t="shared" si="124"/>
        <v>0</v>
      </c>
      <c r="M892" s="102">
        <f t="shared" si="121"/>
        <v>0</v>
      </c>
      <c r="N892" s="37"/>
      <c r="O892" s="102">
        <f t="shared" si="122"/>
        <v>0</v>
      </c>
      <c r="P892" s="104">
        <f t="shared" si="125"/>
        <v>0</v>
      </c>
    </row>
    <row r="893" spans="1:16" ht="25.5" hidden="1" x14ac:dyDescent="0.2">
      <c r="A893" s="28">
        <v>3311403250823220</v>
      </c>
      <c r="B893" s="39" t="s">
        <v>623</v>
      </c>
      <c r="C893" s="30"/>
      <c r="D893" s="37"/>
      <c r="E893" s="37"/>
      <c r="F893" s="32">
        <f t="shared" si="119"/>
        <v>0</v>
      </c>
      <c r="G893" s="102">
        <f t="shared" si="126"/>
        <v>0</v>
      </c>
      <c r="H893" s="37"/>
      <c r="I893" s="34">
        <f t="shared" si="123"/>
        <v>0</v>
      </c>
      <c r="J893" s="37"/>
      <c r="K893" s="102">
        <f t="shared" si="120"/>
        <v>0</v>
      </c>
      <c r="L893" s="103">
        <f t="shared" si="124"/>
        <v>0</v>
      </c>
      <c r="M893" s="102">
        <f t="shared" si="121"/>
        <v>0</v>
      </c>
      <c r="N893" s="37"/>
      <c r="O893" s="102">
        <f t="shared" si="122"/>
        <v>0</v>
      </c>
      <c r="P893" s="104">
        <f t="shared" si="125"/>
        <v>0</v>
      </c>
    </row>
    <row r="894" spans="1:16" ht="25.5" hidden="1" x14ac:dyDescent="0.2">
      <c r="A894" s="28">
        <v>331140326</v>
      </c>
      <c r="B894" s="39" t="s">
        <v>624</v>
      </c>
      <c r="C894" s="30"/>
      <c r="D894" s="31">
        <f>SUM(D895+D897+D900+D902+D904+D906+D908+D910+D912+D914+D916+D918+D920+D922+D924+D926+D928+D930+D932+D934+D936+D938+D940+D942+D944+D946+D948+D950+D954+D957+D960+D962)</f>
        <v>0</v>
      </c>
      <c r="E894" s="31">
        <f>SUM(E895+E897+E900+E902+E904+E906+E908+E910+E912+E914+E916+E918+E920+E922+E924+E926+E928+E930+E932+E934+E936+E938+E940+E942+E944+E946+E948+E950+E954+E957+E960+E962)</f>
        <v>0</v>
      </c>
      <c r="F894" s="32">
        <f t="shared" si="119"/>
        <v>0</v>
      </c>
      <c r="G894" s="102">
        <f t="shared" si="126"/>
        <v>0</v>
      </c>
      <c r="H894" s="31">
        <f>SUM(H895+H897+H900+H902+H904+H906+H908+H910+H912+H914+H916+H918+H920+H922+H924+H926+H928+H930+H932+H934+H936+H938+H940+H942+H944+H946+H948+H950+H954+H957+H960+H962)</f>
        <v>0</v>
      </c>
      <c r="I894" s="34">
        <f t="shared" si="123"/>
        <v>0</v>
      </c>
      <c r="J894" s="31">
        <f>SUM(J895+J897+J900+J902+J904+J906+J908+J910+J912+J914+J916+J918+J920+J922+J924+J926+J928+J930+J932+J934+J936+J938+J940+J942+J944+J946+J948+J950+J954+J957+J960+J962)</f>
        <v>0</v>
      </c>
      <c r="K894" s="102">
        <f t="shared" si="120"/>
        <v>0</v>
      </c>
      <c r="L894" s="103">
        <f t="shared" si="124"/>
        <v>0</v>
      </c>
      <c r="M894" s="102">
        <f t="shared" si="121"/>
        <v>0</v>
      </c>
      <c r="N894" s="31">
        <f>SUM(N895+N897+N900+N902+N904+N906+N908+N910+N912+N914+N916+N918+N920+N922+N924+N926+N928+N930+N932+N934+N936+N938+N940+N942+N944+N946+N948+N950+N954+N957+N960+N962)</f>
        <v>0</v>
      </c>
      <c r="O894" s="102">
        <f t="shared" si="122"/>
        <v>0</v>
      </c>
      <c r="P894" s="104">
        <f t="shared" si="125"/>
        <v>0</v>
      </c>
    </row>
    <row r="895" spans="1:16" hidden="1" x14ac:dyDescent="0.2">
      <c r="A895" s="28">
        <v>3311403260076</v>
      </c>
      <c r="B895" s="29" t="s">
        <v>625</v>
      </c>
      <c r="C895" s="30"/>
      <c r="D895" s="31">
        <f>SUM(D896)</f>
        <v>0</v>
      </c>
      <c r="E895" s="31">
        <f>SUM(E896)</f>
        <v>0</v>
      </c>
      <c r="F895" s="32">
        <f t="shared" si="119"/>
        <v>0</v>
      </c>
      <c r="G895" s="102">
        <f t="shared" si="126"/>
        <v>0</v>
      </c>
      <c r="H895" s="31">
        <f>SUM(H896)</f>
        <v>0</v>
      </c>
      <c r="I895" s="34">
        <f t="shared" si="123"/>
        <v>0</v>
      </c>
      <c r="J895" s="31">
        <f>SUM(J896)</f>
        <v>0</v>
      </c>
      <c r="K895" s="102">
        <f t="shared" si="120"/>
        <v>0</v>
      </c>
      <c r="L895" s="103">
        <f t="shared" si="124"/>
        <v>0</v>
      </c>
      <c r="M895" s="102">
        <f t="shared" si="121"/>
        <v>0</v>
      </c>
      <c r="N895" s="31">
        <f>SUM(N896)</f>
        <v>0</v>
      </c>
      <c r="O895" s="102">
        <f t="shared" si="122"/>
        <v>0</v>
      </c>
      <c r="P895" s="104">
        <f t="shared" si="125"/>
        <v>0</v>
      </c>
    </row>
    <row r="896" spans="1:16" hidden="1" x14ac:dyDescent="0.2">
      <c r="A896" s="28">
        <v>3311403260076</v>
      </c>
      <c r="B896" s="29" t="s">
        <v>625</v>
      </c>
      <c r="C896" s="30"/>
      <c r="D896" s="31"/>
      <c r="E896" s="31"/>
      <c r="F896" s="32">
        <f t="shared" si="119"/>
        <v>0</v>
      </c>
      <c r="G896" s="102">
        <f t="shared" si="126"/>
        <v>0</v>
      </c>
      <c r="H896" s="31"/>
      <c r="I896" s="34">
        <f t="shared" si="123"/>
        <v>0</v>
      </c>
      <c r="J896" s="31"/>
      <c r="K896" s="102">
        <f t="shared" si="120"/>
        <v>0</v>
      </c>
      <c r="L896" s="103">
        <f t="shared" si="124"/>
        <v>0</v>
      </c>
      <c r="M896" s="102">
        <f t="shared" si="121"/>
        <v>0</v>
      </c>
      <c r="N896" s="31"/>
      <c r="O896" s="102">
        <f t="shared" si="122"/>
        <v>0</v>
      </c>
      <c r="P896" s="104">
        <f t="shared" si="125"/>
        <v>0</v>
      </c>
    </row>
    <row r="897" spans="1:16" hidden="1" x14ac:dyDescent="0.2">
      <c r="A897" s="65">
        <v>3311403260226</v>
      </c>
      <c r="B897" s="66" t="s">
        <v>626</v>
      </c>
      <c r="C897" s="30"/>
      <c r="D897" s="31">
        <f>SUM(D898:D899)</f>
        <v>0</v>
      </c>
      <c r="E897" s="31">
        <f>SUM(E898:E899)</f>
        <v>0</v>
      </c>
      <c r="F897" s="32">
        <f t="shared" si="119"/>
        <v>0</v>
      </c>
      <c r="G897" s="102">
        <f t="shared" si="126"/>
        <v>0</v>
      </c>
      <c r="H897" s="31">
        <f>SUM(H898:H899)</f>
        <v>0</v>
      </c>
      <c r="I897" s="34">
        <f t="shared" si="123"/>
        <v>0</v>
      </c>
      <c r="J897" s="31">
        <f>SUM(J898:J899)</f>
        <v>0</v>
      </c>
      <c r="K897" s="102">
        <f t="shared" si="120"/>
        <v>0</v>
      </c>
      <c r="L897" s="103">
        <f t="shared" si="124"/>
        <v>0</v>
      </c>
      <c r="M897" s="102">
        <f t="shared" si="121"/>
        <v>0</v>
      </c>
      <c r="N897" s="31">
        <f>SUM(N898:N899)</f>
        <v>0</v>
      </c>
      <c r="O897" s="102">
        <f t="shared" si="122"/>
        <v>0</v>
      </c>
      <c r="P897" s="104">
        <f t="shared" si="125"/>
        <v>0</v>
      </c>
    </row>
    <row r="898" spans="1:16" hidden="1" x14ac:dyDescent="0.2">
      <c r="A898" s="65">
        <v>3311403260226220</v>
      </c>
      <c r="B898" s="66" t="s">
        <v>627</v>
      </c>
      <c r="C898" s="30"/>
      <c r="D898" s="37"/>
      <c r="E898" s="37"/>
      <c r="F898" s="32">
        <f t="shared" si="119"/>
        <v>0</v>
      </c>
      <c r="G898" s="102">
        <f t="shared" si="126"/>
        <v>0</v>
      </c>
      <c r="H898" s="37"/>
      <c r="I898" s="34">
        <f t="shared" si="123"/>
        <v>0</v>
      </c>
      <c r="J898" s="37"/>
      <c r="K898" s="102">
        <f t="shared" si="120"/>
        <v>0</v>
      </c>
      <c r="L898" s="103">
        <f t="shared" si="124"/>
        <v>0</v>
      </c>
      <c r="M898" s="102">
        <f t="shared" si="121"/>
        <v>0</v>
      </c>
      <c r="N898" s="37"/>
      <c r="O898" s="102">
        <f t="shared" si="122"/>
        <v>0</v>
      </c>
      <c r="P898" s="104">
        <f t="shared" si="125"/>
        <v>0</v>
      </c>
    </row>
    <row r="899" spans="1:16" hidden="1" x14ac:dyDescent="0.2">
      <c r="A899" s="65">
        <v>3311403260226220</v>
      </c>
      <c r="B899" s="66" t="s">
        <v>627</v>
      </c>
      <c r="C899" s="30"/>
      <c r="D899" s="37">
        <v>0</v>
      </c>
      <c r="E899" s="37">
        <v>0</v>
      </c>
      <c r="F899" s="32">
        <f t="shared" si="119"/>
        <v>0</v>
      </c>
      <c r="G899" s="102">
        <f t="shared" si="126"/>
        <v>0</v>
      </c>
      <c r="H899" s="37">
        <v>0</v>
      </c>
      <c r="I899" s="34">
        <f t="shared" si="123"/>
        <v>0</v>
      </c>
      <c r="J899" s="37">
        <v>0</v>
      </c>
      <c r="K899" s="102">
        <f t="shared" si="120"/>
        <v>0</v>
      </c>
      <c r="L899" s="103">
        <f t="shared" si="124"/>
        <v>0</v>
      </c>
      <c r="M899" s="102">
        <f t="shared" si="121"/>
        <v>0</v>
      </c>
      <c r="N899" s="37">
        <v>0</v>
      </c>
      <c r="O899" s="102">
        <f t="shared" si="122"/>
        <v>0</v>
      </c>
      <c r="P899" s="104">
        <f t="shared" si="125"/>
        <v>0</v>
      </c>
    </row>
    <row r="900" spans="1:16" hidden="1" x14ac:dyDescent="0.2">
      <c r="A900" s="65">
        <v>3311403260364</v>
      </c>
      <c r="B900" s="66" t="s">
        <v>628</v>
      </c>
      <c r="C900" s="30"/>
      <c r="D900" s="31">
        <f>SUM(D901)</f>
        <v>0</v>
      </c>
      <c r="E900" s="31">
        <f>SUM(E901)</f>
        <v>0</v>
      </c>
      <c r="F900" s="32">
        <f t="shared" si="119"/>
        <v>0</v>
      </c>
      <c r="G900" s="102">
        <f t="shared" si="126"/>
        <v>0</v>
      </c>
      <c r="H900" s="31">
        <f>SUM(H901)</f>
        <v>0</v>
      </c>
      <c r="I900" s="34">
        <f t="shared" si="123"/>
        <v>0</v>
      </c>
      <c r="J900" s="31">
        <f>SUM(J901)</f>
        <v>0</v>
      </c>
      <c r="K900" s="102">
        <f t="shared" si="120"/>
        <v>0</v>
      </c>
      <c r="L900" s="103">
        <f t="shared" si="124"/>
        <v>0</v>
      </c>
      <c r="M900" s="102">
        <f t="shared" si="121"/>
        <v>0</v>
      </c>
      <c r="N900" s="31">
        <f>SUM(N901)</f>
        <v>0</v>
      </c>
      <c r="O900" s="102">
        <f t="shared" si="122"/>
        <v>0</v>
      </c>
      <c r="P900" s="104">
        <f t="shared" si="125"/>
        <v>0</v>
      </c>
    </row>
    <row r="901" spans="1:16" hidden="1" x14ac:dyDescent="0.2">
      <c r="A901" s="65">
        <v>3311403260364220</v>
      </c>
      <c r="B901" s="66" t="s">
        <v>629</v>
      </c>
      <c r="C901" s="30"/>
      <c r="D901" s="37"/>
      <c r="E901" s="37"/>
      <c r="F901" s="32">
        <f t="shared" si="119"/>
        <v>0</v>
      </c>
      <c r="G901" s="102">
        <f t="shared" si="126"/>
        <v>0</v>
      </c>
      <c r="H901" s="37"/>
      <c r="I901" s="34">
        <f t="shared" si="123"/>
        <v>0</v>
      </c>
      <c r="J901" s="37"/>
      <c r="K901" s="102">
        <f t="shared" si="120"/>
        <v>0</v>
      </c>
      <c r="L901" s="103">
        <f t="shared" si="124"/>
        <v>0</v>
      </c>
      <c r="M901" s="102">
        <f t="shared" si="121"/>
        <v>0</v>
      </c>
      <c r="N901" s="37"/>
      <c r="O901" s="102">
        <f t="shared" si="122"/>
        <v>0</v>
      </c>
      <c r="P901" s="104">
        <f t="shared" si="125"/>
        <v>0</v>
      </c>
    </row>
    <row r="902" spans="1:16" hidden="1" x14ac:dyDescent="0.2">
      <c r="A902" s="28">
        <v>3311403260687</v>
      </c>
      <c r="B902" s="39" t="s">
        <v>630</v>
      </c>
      <c r="C902" s="30"/>
      <c r="D902" s="31">
        <f>SUM(D903)</f>
        <v>0</v>
      </c>
      <c r="E902" s="31">
        <f>SUM(E903)</f>
        <v>0</v>
      </c>
      <c r="F902" s="32">
        <f t="shared" si="119"/>
        <v>0</v>
      </c>
      <c r="G902" s="102">
        <f t="shared" si="126"/>
        <v>0</v>
      </c>
      <c r="H902" s="31">
        <f>SUM(H903)</f>
        <v>0</v>
      </c>
      <c r="I902" s="34">
        <f t="shared" si="123"/>
        <v>0</v>
      </c>
      <c r="J902" s="31">
        <f>SUM(J903)</f>
        <v>0</v>
      </c>
      <c r="K902" s="102">
        <f t="shared" si="120"/>
        <v>0</v>
      </c>
      <c r="L902" s="103">
        <f t="shared" si="124"/>
        <v>0</v>
      </c>
      <c r="M902" s="102">
        <f t="shared" si="121"/>
        <v>0</v>
      </c>
      <c r="N902" s="31">
        <f>SUM(N903)</f>
        <v>0</v>
      </c>
      <c r="O902" s="102">
        <f t="shared" si="122"/>
        <v>0</v>
      </c>
      <c r="P902" s="104">
        <f t="shared" si="125"/>
        <v>0</v>
      </c>
    </row>
    <row r="903" spans="1:16" hidden="1" x14ac:dyDescent="0.2">
      <c r="A903" s="28">
        <v>3311403260687220</v>
      </c>
      <c r="B903" s="39" t="s">
        <v>631</v>
      </c>
      <c r="C903" s="30"/>
      <c r="D903" s="37"/>
      <c r="E903" s="37"/>
      <c r="F903" s="32">
        <f t="shared" si="119"/>
        <v>0</v>
      </c>
      <c r="G903" s="102">
        <f t="shared" si="126"/>
        <v>0</v>
      </c>
      <c r="H903" s="37"/>
      <c r="I903" s="34">
        <f t="shared" si="123"/>
        <v>0</v>
      </c>
      <c r="J903" s="37"/>
      <c r="K903" s="102">
        <f t="shared" si="120"/>
        <v>0</v>
      </c>
      <c r="L903" s="103">
        <f t="shared" si="124"/>
        <v>0</v>
      </c>
      <c r="M903" s="102">
        <f t="shared" si="121"/>
        <v>0</v>
      </c>
      <c r="N903" s="37"/>
      <c r="O903" s="102">
        <f t="shared" si="122"/>
        <v>0</v>
      </c>
      <c r="P903" s="104">
        <f t="shared" si="125"/>
        <v>0</v>
      </c>
    </row>
    <row r="904" spans="1:16" ht="25.5" hidden="1" x14ac:dyDescent="0.2">
      <c r="A904" s="28">
        <v>3311403260695</v>
      </c>
      <c r="B904" s="39" t="s">
        <v>632</v>
      </c>
      <c r="C904" s="30"/>
      <c r="D904" s="31">
        <f>SUM(D905)</f>
        <v>0</v>
      </c>
      <c r="E904" s="31">
        <f>SUM(E905)</f>
        <v>0</v>
      </c>
      <c r="F904" s="32">
        <f t="shared" ref="F904:F967" si="127">SUM(D904+E904)</f>
        <v>0</v>
      </c>
      <c r="G904" s="102">
        <f t="shared" si="126"/>
        <v>0</v>
      </c>
      <c r="H904" s="31">
        <f>SUM(H905)</f>
        <v>0</v>
      </c>
      <c r="I904" s="34">
        <f t="shared" si="123"/>
        <v>0</v>
      </c>
      <c r="J904" s="31">
        <f>SUM(J905)</f>
        <v>0</v>
      </c>
      <c r="K904" s="102">
        <f t="shared" ref="K904:K967" si="128">IF(OR(J904=0,F904=0),0,J904/F904)*100</f>
        <v>0</v>
      </c>
      <c r="L904" s="103">
        <f t="shared" si="124"/>
        <v>0</v>
      </c>
      <c r="M904" s="102">
        <f t="shared" ref="M904:M967" si="129">IF(OR(L904=0,F904=0),0,L904/F904)*100</f>
        <v>0</v>
      </c>
      <c r="N904" s="31">
        <f>SUM(N905)</f>
        <v>0</v>
      </c>
      <c r="O904" s="102">
        <f t="shared" ref="O904:O967" si="130">IF(OR(N904=0,F904=0),0,N904/F904)*100</f>
        <v>0</v>
      </c>
      <c r="P904" s="104">
        <f t="shared" si="125"/>
        <v>0</v>
      </c>
    </row>
    <row r="905" spans="1:16" ht="25.5" hidden="1" x14ac:dyDescent="0.2">
      <c r="A905" s="28">
        <v>3311403260695220</v>
      </c>
      <c r="B905" s="39" t="s">
        <v>632</v>
      </c>
      <c r="C905" s="30"/>
      <c r="D905" s="37"/>
      <c r="E905" s="37"/>
      <c r="F905" s="32">
        <f t="shared" si="127"/>
        <v>0</v>
      </c>
      <c r="G905" s="102">
        <f t="shared" si="126"/>
        <v>0</v>
      </c>
      <c r="H905" s="37"/>
      <c r="I905" s="34">
        <f t="shared" ref="I905:I968" si="131">SUM(F905-H905)</f>
        <v>0</v>
      </c>
      <c r="J905" s="37"/>
      <c r="K905" s="102">
        <f t="shared" si="128"/>
        <v>0</v>
      </c>
      <c r="L905" s="103">
        <f t="shared" si="124"/>
        <v>0</v>
      </c>
      <c r="M905" s="102">
        <f t="shared" si="129"/>
        <v>0</v>
      </c>
      <c r="N905" s="37"/>
      <c r="O905" s="102">
        <f t="shared" si="130"/>
        <v>0</v>
      </c>
      <c r="P905" s="104">
        <f t="shared" si="125"/>
        <v>0</v>
      </c>
    </row>
    <row r="906" spans="1:16" hidden="1" x14ac:dyDescent="0.2">
      <c r="A906" s="28">
        <v>3311403260696</v>
      </c>
      <c r="B906" s="39" t="s">
        <v>633</v>
      </c>
      <c r="C906" s="30"/>
      <c r="D906" s="31">
        <f>SUM(D907)</f>
        <v>0</v>
      </c>
      <c r="E906" s="31">
        <f>SUM(E907)</f>
        <v>0</v>
      </c>
      <c r="F906" s="32">
        <f t="shared" si="127"/>
        <v>0</v>
      </c>
      <c r="G906" s="102">
        <f t="shared" si="126"/>
        <v>0</v>
      </c>
      <c r="H906" s="31">
        <f>SUM(H907)</f>
        <v>0</v>
      </c>
      <c r="I906" s="34">
        <f t="shared" si="131"/>
        <v>0</v>
      </c>
      <c r="J906" s="31">
        <f>SUM(J907)</f>
        <v>0</v>
      </c>
      <c r="K906" s="102">
        <f t="shared" si="128"/>
        <v>0</v>
      </c>
      <c r="L906" s="103">
        <f t="shared" si="124"/>
        <v>0</v>
      </c>
      <c r="M906" s="102">
        <f t="shared" si="129"/>
        <v>0</v>
      </c>
      <c r="N906" s="31">
        <f>SUM(N907)</f>
        <v>0</v>
      </c>
      <c r="O906" s="102">
        <f t="shared" si="130"/>
        <v>0</v>
      </c>
      <c r="P906" s="104">
        <f t="shared" si="125"/>
        <v>0</v>
      </c>
    </row>
    <row r="907" spans="1:16" hidden="1" x14ac:dyDescent="0.2">
      <c r="A907" s="28">
        <v>3311403260696220</v>
      </c>
      <c r="B907" s="39" t="s">
        <v>633</v>
      </c>
      <c r="C907" s="30"/>
      <c r="D907" s="37"/>
      <c r="E907" s="37"/>
      <c r="F907" s="32">
        <f t="shared" si="127"/>
        <v>0</v>
      </c>
      <c r="G907" s="102">
        <f t="shared" si="126"/>
        <v>0</v>
      </c>
      <c r="H907" s="37"/>
      <c r="I907" s="34">
        <f t="shared" si="131"/>
        <v>0</v>
      </c>
      <c r="J907" s="37"/>
      <c r="K907" s="102">
        <f t="shared" si="128"/>
        <v>0</v>
      </c>
      <c r="L907" s="103">
        <f t="shared" si="124"/>
        <v>0</v>
      </c>
      <c r="M907" s="102">
        <f t="shared" si="129"/>
        <v>0</v>
      </c>
      <c r="N907" s="37"/>
      <c r="O907" s="102">
        <f t="shared" si="130"/>
        <v>0</v>
      </c>
      <c r="P907" s="104">
        <f t="shared" si="125"/>
        <v>0</v>
      </c>
    </row>
    <row r="908" spans="1:16" hidden="1" x14ac:dyDescent="0.2">
      <c r="A908" s="28">
        <v>3311403260697</v>
      </c>
      <c r="B908" s="39" t="s">
        <v>634</v>
      </c>
      <c r="C908" s="30"/>
      <c r="D908" s="31">
        <f>SUM(D909)</f>
        <v>0</v>
      </c>
      <c r="E908" s="31">
        <f>SUM(E909)</f>
        <v>0</v>
      </c>
      <c r="F908" s="32">
        <f t="shared" si="127"/>
        <v>0</v>
      </c>
      <c r="G908" s="102">
        <f t="shared" si="126"/>
        <v>0</v>
      </c>
      <c r="H908" s="31">
        <f>SUM(H909)</f>
        <v>0</v>
      </c>
      <c r="I908" s="34">
        <f t="shared" si="131"/>
        <v>0</v>
      </c>
      <c r="J908" s="31">
        <f>SUM(J909)</f>
        <v>0</v>
      </c>
      <c r="K908" s="102">
        <f t="shared" si="128"/>
        <v>0</v>
      </c>
      <c r="L908" s="103">
        <f t="shared" si="124"/>
        <v>0</v>
      </c>
      <c r="M908" s="102">
        <f t="shared" si="129"/>
        <v>0</v>
      </c>
      <c r="N908" s="31">
        <f>SUM(N909)</f>
        <v>0</v>
      </c>
      <c r="O908" s="102">
        <f t="shared" si="130"/>
        <v>0</v>
      </c>
      <c r="P908" s="104">
        <f t="shared" si="125"/>
        <v>0</v>
      </c>
    </row>
    <row r="909" spans="1:16" hidden="1" x14ac:dyDescent="0.2">
      <c r="A909" s="28">
        <v>3311403260697220</v>
      </c>
      <c r="B909" s="39" t="s">
        <v>635</v>
      </c>
      <c r="C909" s="30"/>
      <c r="D909" s="37"/>
      <c r="E909" s="37"/>
      <c r="F909" s="32">
        <f t="shared" si="127"/>
        <v>0</v>
      </c>
      <c r="G909" s="102">
        <f t="shared" si="126"/>
        <v>0</v>
      </c>
      <c r="H909" s="37"/>
      <c r="I909" s="34">
        <f t="shared" si="131"/>
        <v>0</v>
      </c>
      <c r="J909" s="37"/>
      <c r="K909" s="102">
        <f t="shared" si="128"/>
        <v>0</v>
      </c>
      <c r="L909" s="103">
        <f t="shared" si="124"/>
        <v>0</v>
      </c>
      <c r="M909" s="102">
        <f t="shared" si="129"/>
        <v>0</v>
      </c>
      <c r="N909" s="37"/>
      <c r="O909" s="102">
        <f t="shared" si="130"/>
        <v>0</v>
      </c>
      <c r="P909" s="104">
        <f t="shared" si="125"/>
        <v>0</v>
      </c>
    </row>
    <row r="910" spans="1:16" ht="51" hidden="1" x14ac:dyDescent="0.2">
      <c r="A910" s="28">
        <v>3311403260723</v>
      </c>
      <c r="B910" s="39" t="s">
        <v>636</v>
      </c>
      <c r="C910" s="30"/>
      <c r="D910" s="31">
        <f>SUM(D911)</f>
        <v>0</v>
      </c>
      <c r="E910" s="31">
        <f>SUM(E911)</f>
        <v>0</v>
      </c>
      <c r="F910" s="32">
        <f t="shared" si="127"/>
        <v>0</v>
      </c>
      <c r="G910" s="102">
        <f t="shared" si="126"/>
        <v>0</v>
      </c>
      <c r="H910" s="31">
        <f>SUM(H911)</f>
        <v>0</v>
      </c>
      <c r="I910" s="34">
        <f t="shared" si="131"/>
        <v>0</v>
      </c>
      <c r="J910" s="31">
        <f>SUM(J911)</f>
        <v>0</v>
      </c>
      <c r="K910" s="102">
        <f t="shared" si="128"/>
        <v>0</v>
      </c>
      <c r="L910" s="103">
        <f t="shared" si="124"/>
        <v>0</v>
      </c>
      <c r="M910" s="102">
        <f t="shared" si="129"/>
        <v>0</v>
      </c>
      <c r="N910" s="31">
        <f>SUM(N911)</f>
        <v>0</v>
      </c>
      <c r="O910" s="102">
        <f t="shared" si="130"/>
        <v>0</v>
      </c>
      <c r="P910" s="104">
        <f t="shared" si="125"/>
        <v>0</v>
      </c>
    </row>
    <row r="911" spans="1:16" ht="51" hidden="1" x14ac:dyDescent="0.2">
      <c r="A911" s="28">
        <v>3311403260723220</v>
      </c>
      <c r="B911" s="39" t="s">
        <v>636</v>
      </c>
      <c r="C911" s="30"/>
      <c r="D911" s="37"/>
      <c r="E911" s="37"/>
      <c r="F911" s="32">
        <f t="shared" si="127"/>
        <v>0</v>
      </c>
      <c r="G911" s="102">
        <f t="shared" si="126"/>
        <v>0</v>
      </c>
      <c r="H911" s="37"/>
      <c r="I911" s="34">
        <f t="shared" si="131"/>
        <v>0</v>
      </c>
      <c r="J911" s="37"/>
      <c r="K911" s="102">
        <f t="shared" si="128"/>
        <v>0</v>
      </c>
      <c r="L911" s="103">
        <f t="shared" ref="L911:L974" si="132">SUM(N911-J911)</f>
        <v>0</v>
      </c>
      <c r="M911" s="102">
        <f t="shared" si="129"/>
        <v>0</v>
      </c>
      <c r="N911" s="37"/>
      <c r="O911" s="102">
        <f t="shared" si="130"/>
        <v>0</v>
      </c>
      <c r="P911" s="104">
        <f t="shared" ref="P911:P974" si="133">SUM(F911-N911)</f>
        <v>0</v>
      </c>
    </row>
    <row r="912" spans="1:16" ht="25.5" hidden="1" x14ac:dyDescent="0.2">
      <c r="A912" s="28">
        <v>3311403260732</v>
      </c>
      <c r="B912" s="39" t="s">
        <v>637</v>
      </c>
      <c r="C912" s="30"/>
      <c r="D912" s="31">
        <f>SUM(D913)</f>
        <v>0</v>
      </c>
      <c r="E912" s="31">
        <f>SUM(E913)</f>
        <v>0</v>
      </c>
      <c r="F912" s="32">
        <f t="shared" si="127"/>
        <v>0</v>
      </c>
      <c r="G912" s="102">
        <f t="shared" si="126"/>
        <v>0</v>
      </c>
      <c r="H912" s="31">
        <f>SUM(H913)</f>
        <v>0</v>
      </c>
      <c r="I912" s="34">
        <f t="shared" si="131"/>
        <v>0</v>
      </c>
      <c r="J912" s="31">
        <f>SUM(J913)</f>
        <v>0</v>
      </c>
      <c r="K912" s="102">
        <f t="shared" si="128"/>
        <v>0</v>
      </c>
      <c r="L912" s="103">
        <f t="shared" si="132"/>
        <v>0</v>
      </c>
      <c r="M912" s="102">
        <f t="shared" si="129"/>
        <v>0</v>
      </c>
      <c r="N912" s="31">
        <f>SUM(N913)</f>
        <v>0</v>
      </c>
      <c r="O912" s="102">
        <f t="shared" si="130"/>
        <v>0</v>
      </c>
      <c r="P912" s="104">
        <f t="shared" si="133"/>
        <v>0</v>
      </c>
    </row>
    <row r="913" spans="1:16" ht="25.5" hidden="1" x14ac:dyDescent="0.2">
      <c r="A913" s="28">
        <v>3311403260732220</v>
      </c>
      <c r="B913" s="39" t="s">
        <v>637</v>
      </c>
      <c r="C913" s="30"/>
      <c r="D913" s="37"/>
      <c r="E913" s="37"/>
      <c r="F913" s="32">
        <f t="shared" si="127"/>
        <v>0</v>
      </c>
      <c r="G913" s="102">
        <f t="shared" si="126"/>
        <v>0</v>
      </c>
      <c r="H913" s="37"/>
      <c r="I913" s="34">
        <f t="shared" si="131"/>
        <v>0</v>
      </c>
      <c r="J913" s="37"/>
      <c r="K913" s="102">
        <f t="shared" si="128"/>
        <v>0</v>
      </c>
      <c r="L913" s="103">
        <f t="shared" si="132"/>
        <v>0</v>
      </c>
      <c r="M913" s="102">
        <f t="shared" si="129"/>
        <v>0</v>
      </c>
      <c r="N913" s="37"/>
      <c r="O913" s="102">
        <f t="shared" si="130"/>
        <v>0</v>
      </c>
      <c r="P913" s="104">
        <f t="shared" si="133"/>
        <v>0</v>
      </c>
    </row>
    <row r="914" spans="1:16" ht="25.5" hidden="1" x14ac:dyDescent="0.2">
      <c r="A914" s="28">
        <v>3311403260737</v>
      </c>
      <c r="B914" s="39" t="s">
        <v>638</v>
      </c>
      <c r="C914" s="30"/>
      <c r="D914" s="31">
        <f>SUM(D915)</f>
        <v>0</v>
      </c>
      <c r="E914" s="31">
        <f>SUM(E915)</f>
        <v>0</v>
      </c>
      <c r="F914" s="32">
        <f t="shared" si="127"/>
        <v>0</v>
      </c>
      <c r="G914" s="102">
        <f t="shared" si="126"/>
        <v>0</v>
      </c>
      <c r="H914" s="31">
        <f>SUM(H915)</f>
        <v>0</v>
      </c>
      <c r="I914" s="34">
        <f t="shared" si="131"/>
        <v>0</v>
      </c>
      <c r="J914" s="31">
        <f>SUM(J915)</f>
        <v>0</v>
      </c>
      <c r="K914" s="102">
        <f t="shared" si="128"/>
        <v>0</v>
      </c>
      <c r="L914" s="103">
        <f t="shared" si="132"/>
        <v>0</v>
      </c>
      <c r="M914" s="102">
        <f t="shared" si="129"/>
        <v>0</v>
      </c>
      <c r="N914" s="31">
        <f>SUM(N915)</f>
        <v>0</v>
      </c>
      <c r="O914" s="102">
        <f t="shared" si="130"/>
        <v>0</v>
      </c>
      <c r="P914" s="104">
        <f t="shared" si="133"/>
        <v>0</v>
      </c>
    </row>
    <row r="915" spans="1:16" ht="25.5" hidden="1" x14ac:dyDescent="0.2">
      <c r="A915" s="28">
        <v>3311403260737220</v>
      </c>
      <c r="B915" s="39" t="s">
        <v>638</v>
      </c>
      <c r="C915" s="30"/>
      <c r="D915" s="37"/>
      <c r="E915" s="37"/>
      <c r="F915" s="32">
        <f t="shared" si="127"/>
        <v>0</v>
      </c>
      <c r="G915" s="102">
        <f t="shared" si="126"/>
        <v>0</v>
      </c>
      <c r="H915" s="37"/>
      <c r="I915" s="34">
        <f t="shared" si="131"/>
        <v>0</v>
      </c>
      <c r="J915" s="37"/>
      <c r="K915" s="102">
        <f t="shared" si="128"/>
        <v>0</v>
      </c>
      <c r="L915" s="103">
        <f t="shared" si="132"/>
        <v>0</v>
      </c>
      <c r="M915" s="102">
        <f t="shared" si="129"/>
        <v>0</v>
      </c>
      <c r="N915" s="37"/>
      <c r="O915" s="102">
        <f t="shared" si="130"/>
        <v>0</v>
      </c>
      <c r="P915" s="104">
        <f t="shared" si="133"/>
        <v>0</v>
      </c>
    </row>
    <row r="916" spans="1:16" ht="25.5" hidden="1" x14ac:dyDescent="0.2">
      <c r="A916" s="28">
        <v>3311403260745</v>
      </c>
      <c r="B916" s="39" t="s">
        <v>639</v>
      </c>
      <c r="C916" s="30"/>
      <c r="D916" s="31">
        <f>SUM(D917)</f>
        <v>0</v>
      </c>
      <c r="E916" s="31">
        <f>SUM(E917)</f>
        <v>0</v>
      </c>
      <c r="F916" s="32">
        <f t="shared" si="127"/>
        <v>0</v>
      </c>
      <c r="G916" s="102">
        <f t="shared" si="126"/>
        <v>0</v>
      </c>
      <c r="H916" s="31">
        <f>SUM(H917)</f>
        <v>0</v>
      </c>
      <c r="I916" s="34">
        <f t="shared" si="131"/>
        <v>0</v>
      </c>
      <c r="J916" s="31">
        <f>SUM(J917)</f>
        <v>0</v>
      </c>
      <c r="K916" s="102">
        <f t="shared" si="128"/>
        <v>0</v>
      </c>
      <c r="L916" s="103">
        <f t="shared" si="132"/>
        <v>0</v>
      </c>
      <c r="M916" s="102">
        <f t="shared" si="129"/>
        <v>0</v>
      </c>
      <c r="N916" s="31">
        <f>SUM(N917)</f>
        <v>0</v>
      </c>
      <c r="O916" s="102">
        <f t="shared" si="130"/>
        <v>0</v>
      </c>
      <c r="P916" s="104">
        <f t="shared" si="133"/>
        <v>0</v>
      </c>
    </row>
    <row r="917" spans="1:16" ht="25.5" hidden="1" x14ac:dyDescent="0.2">
      <c r="A917" s="28">
        <v>3311403260745220</v>
      </c>
      <c r="B917" s="39" t="s">
        <v>639</v>
      </c>
      <c r="C917" s="30"/>
      <c r="D917" s="37"/>
      <c r="E917" s="37"/>
      <c r="F917" s="32">
        <f t="shared" si="127"/>
        <v>0</v>
      </c>
      <c r="G917" s="102">
        <f t="shared" si="126"/>
        <v>0</v>
      </c>
      <c r="H917" s="37"/>
      <c r="I917" s="34">
        <f t="shared" si="131"/>
        <v>0</v>
      </c>
      <c r="J917" s="37"/>
      <c r="K917" s="102">
        <f t="shared" si="128"/>
        <v>0</v>
      </c>
      <c r="L917" s="103">
        <f t="shared" si="132"/>
        <v>0</v>
      </c>
      <c r="M917" s="102">
        <f t="shared" si="129"/>
        <v>0</v>
      </c>
      <c r="N917" s="37"/>
      <c r="O917" s="102">
        <f t="shared" si="130"/>
        <v>0</v>
      </c>
      <c r="P917" s="104">
        <f t="shared" si="133"/>
        <v>0</v>
      </c>
    </row>
    <row r="918" spans="1:16" ht="25.5" hidden="1" x14ac:dyDescent="0.2">
      <c r="A918" s="65">
        <v>3311403260776</v>
      </c>
      <c r="B918" s="39" t="s">
        <v>640</v>
      </c>
      <c r="C918" s="30"/>
      <c r="D918" s="31">
        <f>SUM(D919)</f>
        <v>0</v>
      </c>
      <c r="E918" s="31">
        <f>SUM(E919)</f>
        <v>0</v>
      </c>
      <c r="F918" s="32">
        <f t="shared" si="127"/>
        <v>0</v>
      </c>
      <c r="G918" s="102">
        <f t="shared" si="126"/>
        <v>0</v>
      </c>
      <c r="H918" s="31">
        <f>SUM(H919)</f>
        <v>0</v>
      </c>
      <c r="I918" s="34">
        <f t="shared" si="131"/>
        <v>0</v>
      </c>
      <c r="J918" s="31">
        <f>SUM(J919)</f>
        <v>0</v>
      </c>
      <c r="K918" s="102">
        <f t="shared" si="128"/>
        <v>0</v>
      </c>
      <c r="L918" s="103">
        <f t="shared" si="132"/>
        <v>0</v>
      </c>
      <c r="M918" s="102">
        <f t="shared" si="129"/>
        <v>0</v>
      </c>
      <c r="N918" s="31">
        <f>SUM(N919)</f>
        <v>0</v>
      </c>
      <c r="O918" s="102">
        <f t="shared" si="130"/>
        <v>0</v>
      </c>
      <c r="P918" s="104">
        <f t="shared" si="133"/>
        <v>0</v>
      </c>
    </row>
    <row r="919" spans="1:16" ht="25.5" hidden="1" x14ac:dyDescent="0.2">
      <c r="A919" s="65">
        <v>3311403260776220</v>
      </c>
      <c r="B919" s="39" t="s">
        <v>640</v>
      </c>
      <c r="C919" s="30"/>
      <c r="D919" s="37"/>
      <c r="E919" s="37"/>
      <c r="F919" s="32">
        <f t="shared" si="127"/>
        <v>0</v>
      </c>
      <c r="G919" s="102">
        <f t="shared" si="126"/>
        <v>0</v>
      </c>
      <c r="H919" s="37"/>
      <c r="I919" s="34">
        <f t="shared" si="131"/>
        <v>0</v>
      </c>
      <c r="J919" s="37"/>
      <c r="K919" s="102">
        <f t="shared" si="128"/>
        <v>0</v>
      </c>
      <c r="L919" s="103">
        <f t="shared" si="132"/>
        <v>0</v>
      </c>
      <c r="M919" s="102">
        <f t="shared" si="129"/>
        <v>0</v>
      </c>
      <c r="N919" s="37"/>
      <c r="O919" s="102">
        <f t="shared" si="130"/>
        <v>0</v>
      </c>
      <c r="P919" s="104">
        <f t="shared" si="133"/>
        <v>0</v>
      </c>
    </row>
    <row r="920" spans="1:16" hidden="1" x14ac:dyDescent="0.2">
      <c r="A920" s="28">
        <v>3311403260935</v>
      </c>
      <c r="B920" s="39" t="s">
        <v>641</v>
      </c>
      <c r="C920" s="30"/>
      <c r="D920" s="31">
        <f>SUM(D921)</f>
        <v>0</v>
      </c>
      <c r="E920" s="31">
        <f>SUM(E921)</f>
        <v>0</v>
      </c>
      <c r="F920" s="32">
        <f t="shared" si="127"/>
        <v>0</v>
      </c>
      <c r="G920" s="102">
        <f t="shared" si="126"/>
        <v>0</v>
      </c>
      <c r="H920" s="31">
        <f>SUM(H921)</f>
        <v>0</v>
      </c>
      <c r="I920" s="34">
        <f t="shared" si="131"/>
        <v>0</v>
      </c>
      <c r="J920" s="31">
        <f>SUM(J921)</f>
        <v>0</v>
      </c>
      <c r="K920" s="102">
        <f t="shared" si="128"/>
        <v>0</v>
      </c>
      <c r="L920" s="103">
        <f t="shared" si="132"/>
        <v>0</v>
      </c>
      <c r="M920" s="102">
        <f t="shared" si="129"/>
        <v>0</v>
      </c>
      <c r="N920" s="31">
        <f>SUM(N921)</f>
        <v>0</v>
      </c>
      <c r="O920" s="102">
        <f t="shared" si="130"/>
        <v>0</v>
      </c>
      <c r="P920" s="104">
        <f t="shared" si="133"/>
        <v>0</v>
      </c>
    </row>
    <row r="921" spans="1:16" hidden="1" x14ac:dyDescent="0.2">
      <c r="A921" s="28">
        <v>3311403260935220</v>
      </c>
      <c r="B921" s="39" t="s">
        <v>642</v>
      </c>
      <c r="C921" s="30"/>
      <c r="D921" s="37"/>
      <c r="E921" s="37"/>
      <c r="F921" s="32">
        <f t="shared" si="127"/>
        <v>0</v>
      </c>
      <c r="G921" s="102">
        <f t="shared" si="126"/>
        <v>0</v>
      </c>
      <c r="H921" s="37"/>
      <c r="I921" s="34">
        <f t="shared" si="131"/>
        <v>0</v>
      </c>
      <c r="J921" s="37"/>
      <c r="K921" s="102">
        <f t="shared" si="128"/>
        <v>0</v>
      </c>
      <c r="L921" s="103">
        <f t="shared" si="132"/>
        <v>0</v>
      </c>
      <c r="M921" s="102">
        <f t="shared" si="129"/>
        <v>0</v>
      </c>
      <c r="N921" s="37"/>
      <c r="O921" s="102">
        <f t="shared" si="130"/>
        <v>0</v>
      </c>
      <c r="P921" s="104">
        <f t="shared" si="133"/>
        <v>0</v>
      </c>
    </row>
    <row r="922" spans="1:16" hidden="1" x14ac:dyDescent="0.2">
      <c r="A922" s="65">
        <v>3311403260937</v>
      </c>
      <c r="B922" s="66" t="s">
        <v>643</v>
      </c>
      <c r="C922" s="30"/>
      <c r="D922" s="31">
        <f>SUM(D923)</f>
        <v>0</v>
      </c>
      <c r="E922" s="31">
        <f>SUM(E923)</f>
        <v>0</v>
      </c>
      <c r="F922" s="32">
        <f t="shared" si="127"/>
        <v>0</v>
      </c>
      <c r="G922" s="102">
        <f t="shared" si="126"/>
        <v>0</v>
      </c>
      <c r="H922" s="31">
        <f>SUM(H923)</f>
        <v>0</v>
      </c>
      <c r="I922" s="34">
        <f t="shared" si="131"/>
        <v>0</v>
      </c>
      <c r="J922" s="31">
        <f>SUM(J923)</f>
        <v>0</v>
      </c>
      <c r="K922" s="102">
        <f t="shared" si="128"/>
        <v>0</v>
      </c>
      <c r="L922" s="103">
        <f t="shared" si="132"/>
        <v>0</v>
      </c>
      <c r="M922" s="102">
        <f t="shared" si="129"/>
        <v>0</v>
      </c>
      <c r="N922" s="31">
        <f>SUM(N923)</f>
        <v>0</v>
      </c>
      <c r="O922" s="102">
        <f t="shared" si="130"/>
        <v>0</v>
      </c>
      <c r="P922" s="104">
        <f t="shared" si="133"/>
        <v>0</v>
      </c>
    </row>
    <row r="923" spans="1:16" hidden="1" x14ac:dyDescent="0.2">
      <c r="A923" s="65">
        <v>3311403260937220</v>
      </c>
      <c r="B923" s="66" t="s">
        <v>644</v>
      </c>
      <c r="C923" s="30"/>
      <c r="D923" s="37"/>
      <c r="E923" s="37"/>
      <c r="F923" s="32">
        <f t="shared" si="127"/>
        <v>0</v>
      </c>
      <c r="G923" s="102">
        <f t="shared" si="126"/>
        <v>0</v>
      </c>
      <c r="H923" s="37"/>
      <c r="I923" s="34">
        <f t="shared" si="131"/>
        <v>0</v>
      </c>
      <c r="J923" s="37"/>
      <c r="K923" s="102">
        <f t="shared" si="128"/>
        <v>0</v>
      </c>
      <c r="L923" s="103">
        <f t="shared" si="132"/>
        <v>0</v>
      </c>
      <c r="M923" s="102">
        <f t="shared" si="129"/>
        <v>0</v>
      </c>
      <c r="N923" s="37"/>
      <c r="O923" s="102">
        <f t="shared" si="130"/>
        <v>0</v>
      </c>
      <c r="P923" s="104">
        <f t="shared" si="133"/>
        <v>0</v>
      </c>
    </row>
    <row r="924" spans="1:16" hidden="1" x14ac:dyDescent="0.2">
      <c r="A924" s="28">
        <v>3311403260939</v>
      </c>
      <c r="B924" s="39" t="s">
        <v>645</v>
      </c>
      <c r="C924" s="30"/>
      <c r="D924" s="31">
        <f>SUM(D925)</f>
        <v>0</v>
      </c>
      <c r="E924" s="31">
        <f>SUM(E925)</f>
        <v>0</v>
      </c>
      <c r="F924" s="32">
        <f t="shared" si="127"/>
        <v>0</v>
      </c>
      <c r="G924" s="102">
        <f t="shared" si="126"/>
        <v>0</v>
      </c>
      <c r="H924" s="31">
        <f>SUM(H925)</f>
        <v>0</v>
      </c>
      <c r="I924" s="34">
        <f t="shared" si="131"/>
        <v>0</v>
      </c>
      <c r="J924" s="31">
        <f>SUM(J925)</f>
        <v>0</v>
      </c>
      <c r="K924" s="102">
        <f t="shared" si="128"/>
        <v>0</v>
      </c>
      <c r="L924" s="103">
        <f t="shared" si="132"/>
        <v>0</v>
      </c>
      <c r="M924" s="102">
        <f t="shared" si="129"/>
        <v>0</v>
      </c>
      <c r="N924" s="31">
        <f>SUM(N925)</f>
        <v>0</v>
      </c>
      <c r="O924" s="102">
        <f t="shared" si="130"/>
        <v>0</v>
      </c>
      <c r="P924" s="104">
        <f t="shared" si="133"/>
        <v>0</v>
      </c>
    </row>
    <row r="925" spans="1:16" hidden="1" x14ac:dyDescent="0.2">
      <c r="A925" s="28">
        <v>3311403260939220</v>
      </c>
      <c r="B925" s="39" t="s">
        <v>646</v>
      </c>
      <c r="C925" s="30"/>
      <c r="D925" s="37"/>
      <c r="E925" s="37"/>
      <c r="F925" s="32">
        <f t="shared" si="127"/>
        <v>0</v>
      </c>
      <c r="G925" s="102">
        <f t="shared" si="126"/>
        <v>0</v>
      </c>
      <c r="H925" s="37"/>
      <c r="I925" s="34">
        <f t="shared" si="131"/>
        <v>0</v>
      </c>
      <c r="J925" s="37"/>
      <c r="K925" s="102">
        <f t="shared" si="128"/>
        <v>0</v>
      </c>
      <c r="L925" s="103">
        <f t="shared" si="132"/>
        <v>0</v>
      </c>
      <c r="M925" s="102">
        <f t="shared" si="129"/>
        <v>0</v>
      </c>
      <c r="N925" s="37"/>
      <c r="O925" s="102">
        <f t="shared" si="130"/>
        <v>0</v>
      </c>
      <c r="P925" s="104">
        <f t="shared" si="133"/>
        <v>0</v>
      </c>
    </row>
    <row r="926" spans="1:16" hidden="1" x14ac:dyDescent="0.2">
      <c r="A926" s="28">
        <v>3311403260941</v>
      </c>
      <c r="B926" s="39" t="s">
        <v>647</v>
      </c>
      <c r="C926" s="30"/>
      <c r="D926" s="31">
        <f>SUM(D927)</f>
        <v>0</v>
      </c>
      <c r="E926" s="31">
        <f>SUM(E927)</f>
        <v>0</v>
      </c>
      <c r="F926" s="32">
        <f t="shared" si="127"/>
        <v>0</v>
      </c>
      <c r="G926" s="102">
        <f t="shared" si="126"/>
        <v>0</v>
      </c>
      <c r="H926" s="31">
        <f>SUM(H927)</f>
        <v>0</v>
      </c>
      <c r="I926" s="34">
        <f t="shared" si="131"/>
        <v>0</v>
      </c>
      <c r="J926" s="31">
        <f>SUM(J927)</f>
        <v>0</v>
      </c>
      <c r="K926" s="102">
        <f t="shared" si="128"/>
        <v>0</v>
      </c>
      <c r="L926" s="103">
        <f t="shared" si="132"/>
        <v>0</v>
      </c>
      <c r="M926" s="102">
        <f t="shared" si="129"/>
        <v>0</v>
      </c>
      <c r="N926" s="31">
        <f>SUM(N927)</f>
        <v>0</v>
      </c>
      <c r="O926" s="102">
        <f t="shared" si="130"/>
        <v>0</v>
      </c>
      <c r="P926" s="104">
        <f t="shared" si="133"/>
        <v>0</v>
      </c>
    </row>
    <row r="927" spans="1:16" hidden="1" x14ac:dyDescent="0.2">
      <c r="A927" s="28">
        <v>3311403260941220</v>
      </c>
      <c r="B927" s="39" t="s">
        <v>648</v>
      </c>
      <c r="C927" s="30"/>
      <c r="D927" s="37"/>
      <c r="E927" s="37"/>
      <c r="F927" s="32">
        <f t="shared" si="127"/>
        <v>0</v>
      </c>
      <c r="G927" s="102">
        <f t="shared" si="126"/>
        <v>0</v>
      </c>
      <c r="H927" s="37"/>
      <c r="I927" s="34">
        <f t="shared" si="131"/>
        <v>0</v>
      </c>
      <c r="J927" s="37"/>
      <c r="K927" s="102">
        <f t="shared" si="128"/>
        <v>0</v>
      </c>
      <c r="L927" s="103">
        <f t="shared" si="132"/>
        <v>0</v>
      </c>
      <c r="M927" s="102">
        <f t="shared" si="129"/>
        <v>0</v>
      </c>
      <c r="N927" s="37"/>
      <c r="O927" s="102">
        <f t="shared" si="130"/>
        <v>0</v>
      </c>
      <c r="P927" s="104">
        <f t="shared" si="133"/>
        <v>0</v>
      </c>
    </row>
    <row r="928" spans="1:16" hidden="1" x14ac:dyDescent="0.2">
      <c r="A928" s="65">
        <v>3311403260942</v>
      </c>
      <c r="B928" s="66" t="s">
        <v>649</v>
      </c>
      <c r="C928" s="30"/>
      <c r="D928" s="31">
        <f>SUM(D929)</f>
        <v>0</v>
      </c>
      <c r="E928" s="31">
        <f>SUM(E929)</f>
        <v>0</v>
      </c>
      <c r="F928" s="32">
        <f t="shared" si="127"/>
        <v>0</v>
      </c>
      <c r="G928" s="102">
        <f t="shared" si="126"/>
        <v>0</v>
      </c>
      <c r="H928" s="31">
        <f>SUM(H929)</f>
        <v>0</v>
      </c>
      <c r="I928" s="34">
        <f t="shared" si="131"/>
        <v>0</v>
      </c>
      <c r="J928" s="31">
        <f>SUM(J929)</f>
        <v>0</v>
      </c>
      <c r="K928" s="102">
        <f t="shared" si="128"/>
        <v>0</v>
      </c>
      <c r="L928" s="103">
        <f t="shared" si="132"/>
        <v>0</v>
      </c>
      <c r="M928" s="102">
        <f t="shared" si="129"/>
        <v>0</v>
      </c>
      <c r="N928" s="31">
        <f>SUM(N929)</f>
        <v>0</v>
      </c>
      <c r="O928" s="102">
        <f t="shared" si="130"/>
        <v>0</v>
      </c>
      <c r="P928" s="104">
        <f t="shared" si="133"/>
        <v>0</v>
      </c>
    </row>
    <row r="929" spans="1:16" hidden="1" x14ac:dyDescent="0.2">
      <c r="A929" s="65">
        <v>3311403260942220</v>
      </c>
      <c r="B929" s="66" t="s">
        <v>650</v>
      </c>
      <c r="C929" s="30"/>
      <c r="D929" s="37"/>
      <c r="E929" s="37"/>
      <c r="F929" s="32">
        <f t="shared" si="127"/>
        <v>0</v>
      </c>
      <c r="G929" s="102">
        <f t="shared" si="126"/>
        <v>0</v>
      </c>
      <c r="H929" s="37"/>
      <c r="I929" s="34">
        <f t="shared" si="131"/>
        <v>0</v>
      </c>
      <c r="J929" s="37"/>
      <c r="K929" s="102">
        <f t="shared" si="128"/>
        <v>0</v>
      </c>
      <c r="L929" s="103">
        <f t="shared" si="132"/>
        <v>0</v>
      </c>
      <c r="M929" s="102">
        <f t="shared" si="129"/>
        <v>0</v>
      </c>
      <c r="N929" s="37"/>
      <c r="O929" s="102">
        <f t="shared" si="130"/>
        <v>0</v>
      </c>
      <c r="P929" s="104">
        <f t="shared" si="133"/>
        <v>0</v>
      </c>
    </row>
    <row r="930" spans="1:16" ht="38.25" hidden="1" x14ac:dyDescent="0.2">
      <c r="A930" s="65">
        <v>3311403260943</v>
      </c>
      <c r="B930" s="66" t="s">
        <v>651</v>
      </c>
      <c r="C930" s="30"/>
      <c r="D930" s="31">
        <f>SUM(D931)</f>
        <v>0</v>
      </c>
      <c r="E930" s="31">
        <f>SUM(E931)</f>
        <v>0</v>
      </c>
      <c r="F930" s="32">
        <f t="shared" si="127"/>
        <v>0</v>
      </c>
      <c r="G930" s="102">
        <f t="shared" si="126"/>
        <v>0</v>
      </c>
      <c r="H930" s="31">
        <f>SUM(H931)</f>
        <v>0</v>
      </c>
      <c r="I930" s="34">
        <f t="shared" si="131"/>
        <v>0</v>
      </c>
      <c r="J930" s="31">
        <f>SUM(J931)</f>
        <v>0</v>
      </c>
      <c r="K930" s="102">
        <f t="shared" si="128"/>
        <v>0</v>
      </c>
      <c r="L930" s="103">
        <f t="shared" si="132"/>
        <v>0</v>
      </c>
      <c r="M930" s="102">
        <f t="shared" si="129"/>
        <v>0</v>
      </c>
      <c r="N930" s="31">
        <f>SUM(N931)</f>
        <v>0</v>
      </c>
      <c r="O930" s="102">
        <f t="shared" si="130"/>
        <v>0</v>
      </c>
      <c r="P930" s="104">
        <f t="shared" si="133"/>
        <v>0</v>
      </c>
    </row>
    <row r="931" spans="1:16" ht="38.25" hidden="1" x14ac:dyDescent="0.2">
      <c r="A931" s="65">
        <v>3311403260943220</v>
      </c>
      <c r="B931" s="66" t="s">
        <v>652</v>
      </c>
      <c r="C931" s="30"/>
      <c r="D931" s="37"/>
      <c r="E931" s="37"/>
      <c r="F931" s="32">
        <f t="shared" si="127"/>
        <v>0</v>
      </c>
      <c r="G931" s="102">
        <f t="shared" si="126"/>
        <v>0</v>
      </c>
      <c r="H931" s="37"/>
      <c r="I931" s="34">
        <f t="shared" si="131"/>
        <v>0</v>
      </c>
      <c r="J931" s="37"/>
      <c r="K931" s="102">
        <f t="shared" si="128"/>
        <v>0</v>
      </c>
      <c r="L931" s="103">
        <f t="shared" si="132"/>
        <v>0</v>
      </c>
      <c r="M931" s="102">
        <f t="shared" si="129"/>
        <v>0</v>
      </c>
      <c r="N931" s="37"/>
      <c r="O931" s="102">
        <f t="shared" si="130"/>
        <v>0</v>
      </c>
      <c r="P931" s="104">
        <f t="shared" si="133"/>
        <v>0</v>
      </c>
    </row>
    <row r="932" spans="1:16" ht="25.5" hidden="1" x14ac:dyDescent="0.2">
      <c r="A932" s="65">
        <v>3311403260944</v>
      </c>
      <c r="B932" s="66" t="s">
        <v>653</v>
      </c>
      <c r="C932" s="30"/>
      <c r="D932" s="31">
        <f>SUM(D933)</f>
        <v>0</v>
      </c>
      <c r="E932" s="31">
        <f>SUM(E933)</f>
        <v>0</v>
      </c>
      <c r="F932" s="32">
        <f t="shared" si="127"/>
        <v>0</v>
      </c>
      <c r="G932" s="102">
        <f t="shared" si="126"/>
        <v>0</v>
      </c>
      <c r="H932" s="31">
        <f>SUM(H933)</f>
        <v>0</v>
      </c>
      <c r="I932" s="34">
        <f t="shared" si="131"/>
        <v>0</v>
      </c>
      <c r="J932" s="31">
        <f>SUM(J933)</f>
        <v>0</v>
      </c>
      <c r="K932" s="102">
        <f t="shared" si="128"/>
        <v>0</v>
      </c>
      <c r="L932" s="103">
        <f t="shared" si="132"/>
        <v>0</v>
      </c>
      <c r="M932" s="102">
        <f t="shared" si="129"/>
        <v>0</v>
      </c>
      <c r="N932" s="31">
        <f>SUM(N933)</f>
        <v>0</v>
      </c>
      <c r="O932" s="102">
        <f t="shared" si="130"/>
        <v>0</v>
      </c>
      <c r="P932" s="104">
        <f t="shared" si="133"/>
        <v>0</v>
      </c>
    </row>
    <row r="933" spans="1:16" ht="25.5" hidden="1" x14ac:dyDescent="0.2">
      <c r="A933" s="65">
        <v>3311403260944220</v>
      </c>
      <c r="B933" s="66" t="s">
        <v>654</v>
      </c>
      <c r="C933" s="30"/>
      <c r="D933" s="37"/>
      <c r="E933" s="37"/>
      <c r="F933" s="32">
        <f t="shared" si="127"/>
        <v>0</v>
      </c>
      <c r="G933" s="102">
        <f t="shared" si="126"/>
        <v>0</v>
      </c>
      <c r="H933" s="37"/>
      <c r="I933" s="34">
        <f t="shared" si="131"/>
        <v>0</v>
      </c>
      <c r="J933" s="37"/>
      <c r="K933" s="102">
        <f t="shared" si="128"/>
        <v>0</v>
      </c>
      <c r="L933" s="103">
        <f t="shared" si="132"/>
        <v>0</v>
      </c>
      <c r="M933" s="102">
        <f t="shared" si="129"/>
        <v>0</v>
      </c>
      <c r="N933" s="37"/>
      <c r="O933" s="102">
        <f t="shared" si="130"/>
        <v>0</v>
      </c>
      <c r="P933" s="104">
        <f t="shared" si="133"/>
        <v>0</v>
      </c>
    </row>
    <row r="934" spans="1:16" hidden="1" x14ac:dyDescent="0.2">
      <c r="A934" s="28">
        <v>3311403260945</v>
      </c>
      <c r="B934" s="39" t="s">
        <v>655</v>
      </c>
      <c r="C934" s="30"/>
      <c r="D934" s="31">
        <f>SUM(D935)</f>
        <v>0</v>
      </c>
      <c r="E934" s="31">
        <f>SUM(E935)</f>
        <v>0</v>
      </c>
      <c r="F934" s="32">
        <f t="shared" si="127"/>
        <v>0</v>
      </c>
      <c r="G934" s="102">
        <f t="shared" si="126"/>
        <v>0</v>
      </c>
      <c r="H934" s="31">
        <f>SUM(H935)</f>
        <v>0</v>
      </c>
      <c r="I934" s="34">
        <f t="shared" si="131"/>
        <v>0</v>
      </c>
      <c r="J934" s="31">
        <f>SUM(J935)</f>
        <v>0</v>
      </c>
      <c r="K934" s="102">
        <f t="shared" si="128"/>
        <v>0</v>
      </c>
      <c r="L934" s="103">
        <f t="shared" si="132"/>
        <v>0</v>
      </c>
      <c r="M934" s="102">
        <f t="shared" si="129"/>
        <v>0</v>
      </c>
      <c r="N934" s="31">
        <f>SUM(N935)</f>
        <v>0</v>
      </c>
      <c r="O934" s="102">
        <f t="shared" si="130"/>
        <v>0</v>
      </c>
      <c r="P934" s="104">
        <f t="shared" si="133"/>
        <v>0</v>
      </c>
    </row>
    <row r="935" spans="1:16" hidden="1" x14ac:dyDescent="0.2">
      <c r="A935" s="28">
        <v>3311403260945220</v>
      </c>
      <c r="B935" s="39" t="s">
        <v>656</v>
      </c>
      <c r="C935" s="30"/>
      <c r="D935" s="37"/>
      <c r="E935" s="37"/>
      <c r="F935" s="32">
        <f t="shared" si="127"/>
        <v>0</v>
      </c>
      <c r="G935" s="102">
        <f t="shared" si="126"/>
        <v>0</v>
      </c>
      <c r="H935" s="37"/>
      <c r="I935" s="34">
        <f t="shared" si="131"/>
        <v>0</v>
      </c>
      <c r="J935" s="37"/>
      <c r="K935" s="102">
        <f t="shared" si="128"/>
        <v>0</v>
      </c>
      <c r="L935" s="103">
        <f t="shared" si="132"/>
        <v>0</v>
      </c>
      <c r="M935" s="102">
        <f t="shared" si="129"/>
        <v>0</v>
      </c>
      <c r="N935" s="37"/>
      <c r="O935" s="102">
        <f t="shared" si="130"/>
        <v>0</v>
      </c>
      <c r="P935" s="104">
        <f t="shared" si="133"/>
        <v>0</v>
      </c>
    </row>
    <row r="936" spans="1:16" ht="25.5" hidden="1" x14ac:dyDescent="0.2">
      <c r="A936" s="65">
        <v>3311403260946</v>
      </c>
      <c r="B936" s="66" t="s">
        <v>657</v>
      </c>
      <c r="C936" s="30"/>
      <c r="D936" s="31">
        <f>SUM(D937)</f>
        <v>0</v>
      </c>
      <c r="E936" s="31">
        <f>SUM(E937)</f>
        <v>0</v>
      </c>
      <c r="F936" s="32">
        <f t="shared" si="127"/>
        <v>0</v>
      </c>
      <c r="G936" s="102">
        <f t="shared" si="126"/>
        <v>0</v>
      </c>
      <c r="H936" s="31">
        <f>SUM(H937)</f>
        <v>0</v>
      </c>
      <c r="I936" s="34">
        <f t="shared" si="131"/>
        <v>0</v>
      </c>
      <c r="J936" s="31">
        <f>SUM(J937)</f>
        <v>0</v>
      </c>
      <c r="K936" s="102">
        <f t="shared" si="128"/>
        <v>0</v>
      </c>
      <c r="L936" s="103">
        <f t="shared" si="132"/>
        <v>0</v>
      </c>
      <c r="M936" s="102">
        <f t="shared" si="129"/>
        <v>0</v>
      </c>
      <c r="N936" s="31">
        <f>SUM(N937)</f>
        <v>0</v>
      </c>
      <c r="O936" s="102">
        <f t="shared" si="130"/>
        <v>0</v>
      </c>
      <c r="P936" s="104">
        <f t="shared" si="133"/>
        <v>0</v>
      </c>
    </row>
    <row r="937" spans="1:16" ht="25.5" hidden="1" x14ac:dyDescent="0.2">
      <c r="A937" s="65">
        <v>3311403260946220</v>
      </c>
      <c r="B937" s="66" t="s">
        <v>658</v>
      </c>
      <c r="C937" s="30"/>
      <c r="D937" s="37"/>
      <c r="E937" s="37"/>
      <c r="F937" s="32">
        <f t="shared" si="127"/>
        <v>0</v>
      </c>
      <c r="G937" s="102">
        <f t="shared" si="126"/>
        <v>0</v>
      </c>
      <c r="H937" s="37"/>
      <c r="I937" s="34">
        <f t="shared" si="131"/>
        <v>0</v>
      </c>
      <c r="J937" s="37"/>
      <c r="K937" s="102">
        <f t="shared" si="128"/>
        <v>0</v>
      </c>
      <c r="L937" s="103">
        <f t="shared" si="132"/>
        <v>0</v>
      </c>
      <c r="M937" s="102">
        <f t="shared" si="129"/>
        <v>0</v>
      </c>
      <c r="N937" s="37"/>
      <c r="O937" s="102">
        <f t="shared" si="130"/>
        <v>0</v>
      </c>
      <c r="P937" s="104">
        <f t="shared" si="133"/>
        <v>0</v>
      </c>
    </row>
    <row r="938" spans="1:16" hidden="1" x14ac:dyDescent="0.2">
      <c r="A938" s="65">
        <v>3311403260947</v>
      </c>
      <c r="B938" s="66" t="s">
        <v>659</v>
      </c>
      <c r="C938" s="30"/>
      <c r="D938" s="31">
        <f>SUM(D939)</f>
        <v>0</v>
      </c>
      <c r="E938" s="31">
        <f>SUM(E939)</f>
        <v>0</v>
      </c>
      <c r="F938" s="32">
        <f t="shared" si="127"/>
        <v>0</v>
      </c>
      <c r="G938" s="102">
        <f t="shared" si="126"/>
        <v>0</v>
      </c>
      <c r="H938" s="31">
        <f>SUM(H939)</f>
        <v>0</v>
      </c>
      <c r="I938" s="34">
        <f t="shared" si="131"/>
        <v>0</v>
      </c>
      <c r="J938" s="31">
        <f>SUM(J939)</f>
        <v>0</v>
      </c>
      <c r="K938" s="102">
        <f t="shared" si="128"/>
        <v>0</v>
      </c>
      <c r="L938" s="103">
        <f t="shared" si="132"/>
        <v>0</v>
      </c>
      <c r="M938" s="102">
        <f t="shared" si="129"/>
        <v>0</v>
      </c>
      <c r="N938" s="31">
        <f>SUM(N939)</f>
        <v>0</v>
      </c>
      <c r="O938" s="102">
        <f t="shared" si="130"/>
        <v>0</v>
      </c>
      <c r="P938" s="104">
        <f t="shared" si="133"/>
        <v>0</v>
      </c>
    </row>
    <row r="939" spans="1:16" hidden="1" x14ac:dyDescent="0.2">
      <c r="A939" s="65">
        <v>3311403260947220</v>
      </c>
      <c r="B939" s="66" t="s">
        <v>660</v>
      </c>
      <c r="C939" s="30"/>
      <c r="D939" s="37"/>
      <c r="E939" s="37"/>
      <c r="F939" s="32">
        <f t="shared" si="127"/>
        <v>0</v>
      </c>
      <c r="G939" s="102">
        <f t="shared" si="126"/>
        <v>0</v>
      </c>
      <c r="H939" s="37"/>
      <c r="I939" s="34">
        <f t="shared" si="131"/>
        <v>0</v>
      </c>
      <c r="J939" s="37"/>
      <c r="K939" s="102">
        <f t="shared" si="128"/>
        <v>0</v>
      </c>
      <c r="L939" s="103">
        <f t="shared" si="132"/>
        <v>0</v>
      </c>
      <c r="M939" s="102">
        <f t="shared" si="129"/>
        <v>0</v>
      </c>
      <c r="N939" s="37"/>
      <c r="O939" s="102">
        <f t="shared" si="130"/>
        <v>0</v>
      </c>
      <c r="P939" s="104">
        <f t="shared" si="133"/>
        <v>0</v>
      </c>
    </row>
    <row r="940" spans="1:16" hidden="1" x14ac:dyDescent="0.2">
      <c r="A940" s="65">
        <v>3311403260949</v>
      </c>
      <c r="B940" s="66" t="s">
        <v>661</v>
      </c>
      <c r="C940" s="30"/>
      <c r="D940" s="31">
        <f>SUM(D941)</f>
        <v>0</v>
      </c>
      <c r="E940" s="31">
        <f>SUM(E941)</f>
        <v>0</v>
      </c>
      <c r="F940" s="32">
        <f t="shared" si="127"/>
        <v>0</v>
      </c>
      <c r="G940" s="102">
        <f t="shared" si="126"/>
        <v>0</v>
      </c>
      <c r="H940" s="31">
        <f>SUM(H941)</f>
        <v>0</v>
      </c>
      <c r="I940" s="34">
        <f t="shared" si="131"/>
        <v>0</v>
      </c>
      <c r="J940" s="31">
        <f>SUM(J941)</f>
        <v>0</v>
      </c>
      <c r="K940" s="102">
        <f t="shared" si="128"/>
        <v>0</v>
      </c>
      <c r="L940" s="103">
        <f t="shared" si="132"/>
        <v>0</v>
      </c>
      <c r="M940" s="102">
        <f t="shared" si="129"/>
        <v>0</v>
      </c>
      <c r="N940" s="31">
        <f>SUM(N941)</f>
        <v>0</v>
      </c>
      <c r="O940" s="102">
        <f t="shared" si="130"/>
        <v>0</v>
      </c>
      <c r="P940" s="104">
        <f t="shared" si="133"/>
        <v>0</v>
      </c>
    </row>
    <row r="941" spans="1:16" hidden="1" x14ac:dyDescent="0.2">
      <c r="A941" s="65">
        <v>3311403260949220</v>
      </c>
      <c r="B941" s="66" t="s">
        <v>662</v>
      </c>
      <c r="C941" s="30"/>
      <c r="D941" s="37"/>
      <c r="E941" s="37"/>
      <c r="F941" s="32">
        <f t="shared" si="127"/>
        <v>0</v>
      </c>
      <c r="G941" s="102">
        <f t="shared" si="126"/>
        <v>0</v>
      </c>
      <c r="H941" s="37"/>
      <c r="I941" s="34">
        <f t="shared" si="131"/>
        <v>0</v>
      </c>
      <c r="J941" s="37"/>
      <c r="K941" s="102">
        <f t="shared" si="128"/>
        <v>0</v>
      </c>
      <c r="L941" s="103">
        <f t="shared" si="132"/>
        <v>0</v>
      </c>
      <c r="M941" s="102">
        <f t="shared" si="129"/>
        <v>0</v>
      </c>
      <c r="N941" s="37"/>
      <c r="O941" s="102">
        <f t="shared" si="130"/>
        <v>0</v>
      </c>
      <c r="P941" s="104">
        <f t="shared" si="133"/>
        <v>0</v>
      </c>
    </row>
    <row r="942" spans="1:16" hidden="1" x14ac:dyDescent="0.2">
      <c r="A942" s="28">
        <v>3311403260951</v>
      </c>
      <c r="B942" s="39" t="s">
        <v>663</v>
      </c>
      <c r="C942" s="30"/>
      <c r="D942" s="31">
        <f>SUM(D943)</f>
        <v>0</v>
      </c>
      <c r="E942" s="31">
        <f>SUM(E943)</f>
        <v>0</v>
      </c>
      <c r="F942" s="32">
        <f t="shared" si="127"/>
        <v>0</v>
      </c>
      <c r="G942" s="102">
        <f t="shared" si="126"/>
        <v>0</v>
      </c>
      <c r="H942" s="31">
        <f>SUM(H943)</f>
        <v>0</v>
      </c>
      <c r="I942" s="34">
        <f t="shared" si="131"/>
        <v>0</v>
      </c>
      <c r="J942" s="31">
        <f>SUM(J943)</f>
        <v>0</v>
      </c>
      <c r="K942" s="102">
        <f t="shared" si="128"/>
        <v>0</v>
      </c>
      <c r="L942" s="103">
        <f t="shared" si="132"/>
        <v>0</v>
      </c>
      <c r="M942" s="102">
        <f t="shared" si="129"/>
        <v>0</v>
      </c>
      <c r="N942" s="31">
        <f>SUM(N943)</f>
        <v>0</v>
      </c>
      <c r="O942" s="102">
        <f t="shared" si="130"/>
        <v>0</v>
      </c>
      <c r="P942" s="104">
        <f t="shared" si="133"/>
        <v>0</v>
      </c>
    </row>
    <row r="943" spans="1:16" hidden="1" x14ac:dyDescent="0.2">
      <c r="A943" s="28">
        <v>3311403260951220</v>
      </c>
      <c r="B943" s="39" t="s">
        <v>656</v>
      </c>
      <c r="C943" s="30"/>
      <c r="D943" s="37"/>
      <c r="E943" s="37"/>
      <c r="F943" s="32">
        <f t="shared" si="127"/>
        <v>0</v>
      </c>
      <c r="G943" s="102">
        <f t="shared" si="126"/>
        <v>0</v>
      </c>
      <c r="H943" s="37"/>
      <c r="I943" s="34">
        <f t="shared" si="131"/>
        <v>0</v>
      </c>
      <c r="J943" s="37"/>
      <c r="K943" s="102">
        <f t="shared" si="128"/>
        <v>0</v>
      </c>
      <c r="L943" s="103">
        <f t="shared" si="132"/>
        <v>0</v>
      </c>
      <c r="M943" s="102">
        <f t="shared" si="129"/>
        <v>0</v>
      </c>
      <c r="N943" s="37"/>
      <c r="O943" s="102">
        <f t="shared" si="130"/>
        <v>0</v>
      </c>
      <c r="P943" s="104">
        <f t="shared" si="133"/>
        <v>0</v>
      </c>
    </row>
    <row r="944" spans="1:16" hidden="1" x14ac:dyDescent="0.2">
      <c r="A944" s="65">
        <v>3311403260952</v>
      </c>
      <c r="B944" s="66" t="s">
        <v>664</v>
      </c>
      <c r="C944" s="30"/>
      <c r="D944" s="31">
        <f>SUM(D945)</f>
        <v>0</v>
      </c>
      <c r="E944" s="31">
        <f>SUM(E945)</f>
        <v>0</v>
      </c>
      <c r="F944" s="32">
        <f t="shared" si="127"/>
        <v>0</v>
      </c>
      <c r="G944" s="102">
        <f t="shared" ref="G944:G1018" si="134">IF(OR(F944=0,F$7=0),0,F944/F$7)*100</f>
        <v>0</v>
      </c>
      <c r="H944" s="31">
        <f>SUM(H945)</f>
        <v>0</v>
      </c>
      <c r="I944" s="34">
        <f t="shared" si="131"/>
        <v>0</v>
      </c>
      <c r="J944" s="31">
        <f>SUM(J945)</f>
        <v>0</v>
      </c>
      <c r="K944" s="102">
        <f t="shared" si="128"/>
        <v>0</v>
      </c>
      <c r="L944" s="103">
        <f t="shared" si="132"/>
        <v>0</v>
      </c>
      <c r="M944" s="102">
        <f t="shared" si="129"/>
        <v>0</v>
      </c>
      <c r="N944" s="31">
        <f>SUM(N945)</f>
        <v>0</v>
      </c>
      <c r="O944" s="102">
        <f t="shared" si="130"/>
        <v>0</v>
      </c>
      <c r="P944" s="104">
        <f t="shared" si="133"/>
        <v>0</v>
      </c>
    </row>
    <row r="945" spans="1:16" hidden="1" x14ac:dyDescent="0.2">
      <c r="A945" s="65">
        <v>3311403260952220</v>
      </c>
      <c r="B945" s="66" t="s">
        <v>665</v>
      </c>
      <c r="C945" s="30"/>
      <c r="D945" s="37"/>
      <c r="E945" s="37"/>
      <c r="F945" s="32">
        <f t="shared" si="127"/>
        <v>0</v>
      </c>
      <c r="G945" s="102">
        <f t="shared" si="134"/>
        <v>0</v>
      </c>
      <c r="H945" s="37"/>
      <c r="I945" s="34">
        <f t="shared" si="131"/>
        <v>0</v>
      </c>
      <c r="J945" s="37"/>
      <c r="K945" s="102">
        <f t="shared" si="128"/>
        <v>0</v>
      </c>
      <c r="L945" s="103">
        <f t="shared" si="132"/>
        <v>0</v>
      </c>
      <c r="M945" s="102">
        <f t="shared" si="129"/>
        <v>0</v>
      </c>
      <c r="N945" s="37"/>
      <c r="O945" s="102">
        <f t="shared" si="130"/>
        <v>0</v>
      </c>
      <c r="P945" s="104">
        <f t="shared" si="133"/>
        <v>0</v>
      </c>
    </row>
    <row r="946" spans="1:16" ht="25.5" hidden="1" x14ac:dyDescent="0.2">
      <c r="A946" s="28">
        <v>3311403260953</v>
      </c>
      <c r="B946" s="39" t="s">
        <v>666</v>
      </c>
      <c r="C946" s="30"/>
      <c r="D946" s="31">
        <f>SUM(D947)</f>
        <v>0</v>
      </c>
      <c r="E946" s="31">
        <f>SUM(E947)</f>
        <v>0</v>
      </c>
      <c r="F946" s="32">
        <f t="shared" si="127"/>
        <v>0</v>
      </c>
      <c r="G946" s="102">
        <f t="shared" si="134"/>
        <v>0</v>
      </c>
      <c r="H946" s="31">
        <f>SUM(H947)</f>
        <v>0</v>
      </c>
      <c r="I946" s="34">
        <f t="shared" si="131"/>
        <v>0</v>
      </c>
      <c r="J946" s="31">
        <f>SUM(J947)</f>
        <v>0</v>
      </c>
      <c r="K946" s="102">
        <f t="shared" si="128"/>
        <v>0</v>
      </c>
      <c r="L946" s="103">
        <f t="shared" si="132"/>
        <v>0</v>
      </c>
      <c r="M946" s="102">
        <f t="shared" si="129"/>
        <v>0</v>
      </c>
      <c r="N946" s="31">
        <f>SUM(N947)</f>
        <v>0</v>
      </c>
      <c r="O946" s="102">
        <f t="shared" si="130"/>
        <v>0</v>
      </c>
      <c r="P946" s="104">
        <f t="shared" si="133"/>
        <v>0</v>
      </c>
    </row>
    <row r="947" spans="1:16" ht="25.5" hidden="1" x14ac:dyDescent="0.2">
      <c r="A947" s="28">
        <v>3311403260953220</v>
      </c>
      <c r="B947" s="39" t="s">
        <v>667</v>
      </c>
      <c r="C947" s="30"/>
      <c r="D947" s="37"/>
      <c r="E947" s="37"/>
      <c r="F947" s="32">
        <f t="shared" si="127"/>
        <v>0</v>
      </c>
      <c r="G947" s="102">
        <f t="shared" si="134"/>
        <v>0</v>
      </c>
      <c r="H947" s="37"/>
      <c r="I947" s="34">
        <f t="shared" si="131"/>
        <v>0</v>
      </c>
      <c r="J947" s="37"/>
      <c r="K947" s="102">
        <f t="shared" si="128"/>
        <v>0</v>
      </c>
      <c r="L947" s="103">
        <f t="shared" si="132"/>
        <v>0</v>
      </c>
      <c r="M947" s="102">
        <f t="shared" si="129"/>
        <v>0</v>
      </c>
      <c r="N947" s="37"/>
      <c r="O947" s="102">
        <f t="shared" si="130"/>
        <v>0</v>
      </c>
      <c r="P947" s="104">
        <f t="shared" si="133"/>
        <v>0</v>
      </c>
    </row>
    <row r="948" spans="1:16" hidden="1" x14ac:dyDescent="0.2">
      <c r="A948" s="65">
        <v>3311403260955</v>
      </c>
      <c r="B948" s="68" t="s">
        <v>668</v>
      </c>
      <c r="C948" s="30"/>
      <c r="D948" s="31">
        <f>SUM(D949)</f>
        <v>0</v>
      </c>
      <c r="E948" s="31">
        <f>SUM(E949)</f>
        <v>0</v>
      </c>
      <c r="F948" s="32">
        <f t="shared" si="127"/>
        <v>0</v>
      </c>
      <c r="G948" s="102">
        <f t="shared" si="134"/>
        <v>0</v>
      </c>
      <c r="H948" s="31">
        <f>SUM(H949)</f>
        <v>0</v>
      </c>
      <c r="I948" s="34">
        <f t="shared" si="131"/>
        <v>0</v>
      </c>
      <c r="J948" s="31">
        <f>SUM(J949)</f>
        <v>0</v>
      </c>
      <c r="K948" s="102">
        <f t="shared" si="128"/>
        <v>0</v>
      </c>
      <c r="L948" s="103">
        <f t="shared" si="132"/>
        <v>0</v>
      </c>
      <c r="M948" s="102">
        <f t="shared" si="129"/>
        <v>0</v>
      </c>
      <c r="N948" s="31">
        <f>SUM(N949)</f>
        <v>0</v>
      </c>
      <c r="O948" s="102">
        <f t="shared" si="130"/>
        <v>0</v>
      </c>
      <c r="P948" s="104">
        <f t="shared" si="133"/>
        <v>0</v>
      </c>
    </row>
    <row r="949" spans="1:16" hidden="1" x14ac:dyDescent="0.2">
      <c r="A949" s="65">
        <v>3311403260955220</v>
      </c>
      <c r="B949" s="68" t="s">
        <v>669</v>
      </c>
      <c r="C949" s="30"/>
      <c r="D949" s="37"/>
      <c r="E949" s="37"/>
      <c r="F949" s="32">
        <f t="shared" si="127"/>
        <v>0</v>
      </c>
      <c r="G949" s="102">
        <f t="shared" si="134"/>
        <v>0</v>
      </c>
      <c r="H949" s="37"/>
      <c r="I949" s="34">
        <f t="shared" si="131"/>
        <v>0</v>
      </c>
      <c r="J949" s="37"/>
      <c r="K949" s="102">
        <f t="shared" si="128"/>
        <v>0</v>
      </c>
      <c r="L949" s="103">
        <f t="shared" si="132"/>
        <v>0</v>
      </c>
      <c r="M949" s="102">
        <f t="shared" si="129"/>
        <v>0</v>
      </c>
      <c r="N949" s="37"/>
      <c r="O949" s="102">
        <f t="shared" si="130"/>
        <v>0</v>
      </c>
      <c r="P949" s="104">
        <f t="shared" si="133"/>
        <v>0</v>
      </c>
    </row>
    <row r="950" spans="1:16" hidden="1" x14ac:dyDescent="0.2">
      <c r="A950" s="28">
        <v>3311403260956</v>
      </c>
      <c r="B950" s="39" t="s">
        <v>670</v>
      </c>
      <c r="C950" s="30"/>
      <c r="D950" s="31">
        <f>SUM(D951:D953)</f>
        <v>0</v>
      </c>
      <c r="E950" s="31">
        <f>SUM(E951:E953)</f>
        <v>0</v>
      </c>
      <c r="F950" s="32">
        <f t="shared" si="127"/>
        <v>0</v>
      </c>
      <c r="G950" s="102">
        <f t="shared" si="134"/>
        <v>0</v>
      </c>
      <c r="H950" s="31">
        <f>SUM(H951:H953)</f>
        <v>0</v>
      </c>
      <c r="I950" s="34">
        <f t="shared" si="131"/>
        <v>0</v>
      </c>
      <c r="J950" s="31">
        <f>SUM(J951:J953)</f>
        <v>0</v>
      </c>
      <c r="K950" s="102">
        <f t="shared" si="128"/>
        <v>0</v>
      </c>
      <c r="L950" s="103">
        <f t="shared" si="132"/>
        <v>0</v>
      </c>
      <c r="M950" s="102">
        <f t="shared" si="129"/>
        <v>0</v>
      </c>
      <c r="N950" s="31">
        <f>SUM(N951:N953)</f>
        <v>0</v>
      </c>
      <c r="O950" s="102">
        <f t="shared" si="130"/>
        <v>0</v>
      </c>
      <c r="P950" s="104">
        <f t="shared" si="133"/>
        <v>0</v>
      </c>
    </row>
    <row r="951" spans="1:16" hidden="1" x14ac:dyDescent="0.2">
      <c r="A951" s="28">
        <v>3311403260956220</v>
      </c>
      <c r="B951" s="39" t="s">
        <v>671</v>
      </c>
      <c r="C951" s="30"/>
      <c r="D951" s="37"/>
      <c r="E951" s="37"/>
      <c r="F951" s="32">
        <f t="shared" si="127"/>
        <v>0</v>
      </c>
      <c r="G951" s="102">
        <f t="shared" si="134"/>
        <v>0</v>
      </c>
      <c r="H951" s="37"/>
      <c r="I951" s="34">
        <f t="shared" si="131"/>
        <v>0</v>
      </c>
      <c r="J951" s="37"/>
      <c r="K951" s="102">
        <f t="shared" si="128"/>
        <v>0</v>
      </c>
      <c r="L951" s="103">
        <f t="shared" si="132"/>
        <v>0</v>
      </c>
      <c r="M951" s="102">
        <f t="shared" si="129"/>
        <v>0</v>
      </c>
      <c r="N951" s="37"/>
      <c r="O951" s="102">
        <f t="shared" si="130"/>
        <v>0</v>
      </c>
      <c r="P951" s="104">
        <f t="shared" si="133"/>
        <v>0</v>
      </c>
    </row>
    <row r="952" spans="1:16" hidden="1" x14ac:dyDescent="0.2">
      <c r="A952" s="28">
        <v>3311403260956220</v>
      </c>
      <c r="B952" s="39" t="s">
        <v>672</v>
      </c>
      <c r="C952" s="30"/>
      <c r="D952" s="37"/>
      <c r="E952" s="37"/>
      <c r="F952" s="32">
        <f t="shared" si="127"/>
        <v>0</v>
      </c>
      <c r="G952" s="102">
        <f t="shared" si="134"/>
        <v>0</v>
      </c>
      <c r="H952" s="37"/>
      <c r="I952" s="34">
        <f t="shared" si="131"/>
        <v>0</v>
      </c>
      <c r="J952" s="37"/>
      <c r="K952" s="102">
        <f t="shared" si="128"/>
        <v>0</v>
      </c>
      <c r="L952" s="103">
        <f t="shared" si="132"/>
        <v>0</v>
      </c>
      <c r="M952" s="102">
        <f t="shared" si="129"/>
        <v>0</v>
      </c>
      <c r="N952" s="37"/>
      <c r="O952" s="102">
        <f t="shared" si="130"/>
        <v>0</v>
      </c>
      <c r="P952" s="104">
        <f t="shared" si="133"/>
        <v>0</v>
      </c>
    </row>
    <row r="953" spans="1:16" hidden="1" x14ac:dyDescent="0.2">
      <c r="A953" s="28">
        <v>3311403260956220</v>
      </c>
      <c r="B953" s="39" t="s">
        <v>673</v>
      </c>
      <c r="C953" s="30"/>
      <c r="D953" s="37"/>
      <c r="E953" s="37"/>
      <c r="F953" s="32">
        <f t="shared" si="127"/>
        <v>0</v>
      </c>
      <c r="G953" s="102">
        <f t="shared" si="134"/>
        <v>0</v>
      </c>
      <c r="H953" s="37"/>
      <c r="I953" s="34">
        <f t="shared" si="131"/>
        <v>0</v>
      </c>
      <c r="J953" s="37"/>
      <c r="K953" s="102">
        <f t="shared" si="128"/>
        <v>0</v>
      </c>
      <c r="L953" s="103">
        <f t="shared" si="132"/>
        <v>0</v>
      </c>
      <c r="M953" s="102">
        <f t="shared" si="129"/>
        <v>0</v>
      </c>
      <c r="N953" s="37"/>
      <c r="O953" s="102">
        <f t="shared" si="130"/>
        <v>0</v>
      </c>
      <c r="P953" s="104">
        <f t="shared" si="133"/>
        <v>0</v>
      </c>
    </row>
    <row r="954" spans="1:16" hidden="1" x14ac:dyDescent="0.2">
      <c r="A954" s="65">
        <v>3311403260958</v>
      </c>
      <c r="B954" s="66" t="s">
        <v>674</v>
      </c>
      <c r="C954" s="30"/>
      <c r="D954" s="31">
        <f>SUM(D955:D956)</f>
        <v>0</v>
      </c>
      <c r="E954" s="31">
        <f>SUM(E955:E956)</f>
        <v>0</v>
      </c>
      <c r="F954" s="32">
        <f t="shared" si="127"/>
        <v>0</v>
      </c>
      <c r="G954" s="102">
        <f t="shared" si="134"/>
        <v>0</v>
      </c>
      <c r="H954" s="31">
        <f>SUM(H955:H956)</f>
        <v>0</v>
      </c>
      <c r="I954" s="34">
        <f t="shared" si="131"/>
        <v>0</v>
      </c>
      <c r="J954" s="31">
        <f>SUM(J955:J956)</f>
        <v>0</v>
      </c>
      <c r="K954" s="102">
        <f t="shared" si="128"/>
        <v>0</v>
      </c>
      <c r="L954" s="103">
        <f t="shared" si="132"/>
        <v>0</v>
      </c>
      <c r="M954" s="102">
        <f t="shared" si="129"/>
        <v>0</v>
      </c>
      <c r="N954" s="31">
        <f>SUM(N955:N956)</f>
        <v>0</v>
      </c>
      <c r="O954" s="102">
        <f t="shared" si="130"/>
        <v>0</v>
      </c>
      <c r="P954" s="104">
        <f t="shared" si="133"/>
        <v>0</v>
      </c>
    </row>
    <row r="955" spans="1:16" hidden="1" x14ac:dyDescent="0.2">
      <c r="A955" s="65">
        <v>3311403260958220</v>
      </c>
      <c r="B955" s="66" t="s">
        <v>675</v>
      </c>
      <c r="C955" s="30"/>
      <c r="D955" s="37"/>
      <c r="E955" s="37"/>
      <c r="F955" s="32">
        <f t="shared" si="127"/>
        <v>0</v>
      </c>
      <c r="G955" s="102">
        <f t="shared" si="134"/>
        <v>0</v>
      </c>
      <c r="H955" s="37"/>
      <c r="I955" s="34">
        <f t="shared" si="131"/>
        <v>0</v>
      </c>
      <c r="J955" s="37"/>
      <c r="K955" s="102">
        <f t="shared" si="128"/>
        <v>0</v>
      </c>
      <c r="L955" s="103">
        <f t="shared" si="132"/>
        <v>0</v>
      </c>
      <c r="M955" s="102">
        <f t="shared" si="129"/>
        <v>0</v>
      </c>
      <c r="N955" s="37"/>
      <c r="O955" s="102">
        <f t="shared" si="130"/>
        <v>0</v>
      </c>
      <c r="P955" s="104">
        <f t="shared" si="133"/>
        <v>0</v>
      </c>
    </row>
    <row r="956" spans="1:16" hidden="1" x14ac:dyDescent="0.2">
      <c r="A956" s="65">
        <v>3311403260958220</v>
      </c>
      <c r="B956" s="66" t="s">
        <v>676</v>
      </c>
      <c r="C956" s="30"/>
      <c r="D956" s="37"/>
      <c r="E956" s="37"/>
      <c r="F956" s="32">
        <f t="shared" si="127"/>
        <v>0</v>
      </c>
      <c r="G956" s="102">
        <f t="shared" si="134"/>
        <v>0</v>
      </c>
      <c r="H956" s="37"/>
      <c r="I956" s="34">
        <f t="shared" si="131"/>
        <v>0</v>
      </c>
      <c r="J956" s="37"/>
      <c r="K956" s="102">
        <f t="shared" si="128"/>
        <v>0</v>
      </c>
      <c r="L956" s="103">
        <f t="shared" si="132"/>
        <v>0</v>
      </c>
      <c r="M956" s="102">
        <f t="shared" si="129"/>
        <v>0</v>
      </c>
      <c r="N956" s="37"/>
      <c r="O956" s="102">
        <f t="shared" si="130"/>
        <v>0</v>
      </c>
      <c r="P956" s="104">
        <f t="shared" si="133"/>
        <v>0</v>
      </c>
    </row>
    <row r="957" spans="1:16" ht="25.5" hidden="1" x14ac:dyDescent="0.2">
      <c r="A957" s="65">
        <v>3311403260963</v>
      </c>
      <c r="B957" s="45" t="s">
        <v>677</v>
      </c>
      <c r="C957" s="30"/>
      <c r="D957" s="31">
        <f>SUM(D958:D959)</f>
        <v>0</v>
      </c>
      <c r="E957" s="31">
        <f>SUM(E958:E959)</f>
        <v>0</v>
      </c>
      <c r="F957" s="32">
        <f t="shared" si="127"/>
        <v>0</v>
      </c>
      <c r="G957" s="102">
        <f t="shared" si="134"/>
        <v>0</v>
      </c>
      <c r="H957" s="31">
        <f>SUM(H958:H959)</f>
        <v>0</v>
      </c>
      <c r="I957" s="34">
        <f t="shared" si="131"/>
        <v>0</v>
      </c>
      <c r="J957" s="31">
        <f>SUM(J958:J959)</f>
        <v>0</v>
      </c>
      <c r="K957" s="102">
        <f t="shared" si="128"/>
        <v>0</v>
      </c>
      <c r="L957" s="103">
        <f t="shared" si="132"/>
        <v>0</v>
      </c>
      <c r="M957" s="102">
        <f t="shared" si="129"/>
        <v>0</v>
      </c>
      <c r="N957" s="31">
        <f>SUM(N958:N959)</f>
        <v>0</v>
      </c>
      <c r="O957" s="102">
        <f t="shared" si="130"/>
        <v>0</v>
      </c>
      <c r="P957" s="104">
        <f t="shared" si="133"/>
        <v>0</v>
      </c>
    </row>
    <row r="958" spans="1:16" ht="25.5" hidden="1" x14ac:dyDescent="0.2">
      <c r="A958" s="65">
        <v>3311403260963</v>
      </c>
      <c r="B958" s="45" t="s">
        <v>678</v>
      </c>
      <c r="C958" s="30"/>
      <c r="D958" s="37"/>
      <c r="E958" s="37"/>
      <c r="F958" s="32">
        <f t="shared" si="127"/>
        <v>0</v>
      </c>
      <c r="G958" s="102">
        <f t="shared" si="134"/>
        <v>0</v>
      </c>
      <c r="H958" s="37"/>
      <c r="I958" s="34">
        <f t="shared" si="131"/>
        <v>0</v>
      </c>
      <c r="J958" s="37"/>
      <c r="K958" s="102">
        <f t="shared" si="128"/>
        <v>0</v>
      </c>
      <c r="L958" s="103">
        <f t="shared" si="132"/>
        <v>0</v>
      </c>
      <c r="M958" s="102">
        <f t="shared" si="129"/>
        <v>0</v>
      </c>
      <c r="N958" s="37"/>
      <c r="O958" s="102">
        <f t="shared" si="130"/>
        <v>0</v>
      </c>
      <c r="P958" s="104">
        <f t="shared" si="133"/>
        <v>0</v>
      </c>
    </row>
    <row r="959" spans="1:16" ht="25.5" hidden="1" x14ac:dyDescent="0.2">
      <c r="A959" s="65">
        <v>3311403260963</v>
      </c>
      <c r="B959" s="45" t="s">
        <v>679</v>
      </c>
      <c r="C959" s="30"/>
      <c r="D959" s="37">
        <v>0</v>
      </c>
      <c r="E959" s="37">
        <v>0</v>
      </c>
      <c r="F959" s="32">
        <f t="shared" si="127"/>
        <v>0</v>
      </c>
      <c r="G959" s="102">
        <f t="shared" si="134"/>
        <v>0</v>
      </c>
      <c r="H959" s="37">
        <v>0</v>
      </c>
      <c r="I959" s="34">
        <f t="shared" si="131"/>
        <v>0</v>
      </c>
      <c r="J959" s="37">
        <v>0</v>
      </c>
      <c r="K959" s="102">
        <f t="shared" si="128"/>
        <v>0</v>
      </c>
      <c r="L959" s="103">
        <f t="shared" si="132"/>
        <v>0</v>
      </c>
      <c r="M959" s="102">
        <f t="shared" si="129"/>
        <v>0</v>
      </c>
      <c r="N959" s="37">
        <v>0</v>
      </c>
      <c r="O959" s="102">
        <f t="shared" si="130"/>
        <v>0</v>
      </c>
      <c r="P959" s="104">
        <f t="shared" si="133"/>
        <v>0</v>
      </c>
    </row>
    <row r="960" spans="1:16" ht="25.5" hidden="1" x14ac:dyDescent="0.2">
      <c r="A960" s="65">
        <v>3311403260964</v>
      </c>
      <c r="B960" s="45" t="s">
        <v>680</v>
      </c>
      <c r="C960" s="30"/>
      <c r="D960" s="31">
        <f>SUM(D961)</f>
        <v>0</v>
      </c>
      <c r="E960" s="31">
        <f>SUM(E961)</f>
        <v>0</v>
      </c>
      <c r="F960" s="32">
        <f t="shared" si="127"/>
        <v>0</v>
      </c>
      <c r="G960" s="102">
        <f t="shared" si="134"/>
        <v>0</v>
      </c>
      <c r="H960" s="31">
        <f>SUM(H961)</f>
        <v>0</v>
      </c>
      <c r="I960" s="34">
        <f t="shared" si="131"/>
        <v>0</v>
      </c>
      <c r="J960" s="31">
        <f>SUM(J961)</f>
        <v>0</v>
      </c>
      <c r="K960" s="102">
        <f t="shared" si="128"/>
        <v>0</v>
      </c>
      <c r="L960" s="103">
        <f t="shared" si="132"/>
        <v>0</v>
      </c>
      <c r="M960" s="102">
        <f t="shared" si="129"/>
        <v>0</v>
      </c>
      <c r="N960" s="31">
        <f>SUM(N961)</f>
        <v>0</v>
      </c>
      <c r="O960" s="102">
        <f t="shared" si="130"/>
        <v>0</v>
      </c>
      <c r="P960" s="104">
        <f t="shared" si="133"/>
        <v>0</v>
      </c>
    </row>
    <row r="961" spans="1:16" ht="25.5" hidden="1" x14ac:dyDescent="0.2">
      <c r="A961" s="65">
        <v>3311403260964</v>
      </c>
      <c r="B961" s="45" t="s">
        <v>681</v>
      </c>
      <c r="C961" s="30"/>
      <c r="D961" s="37"/>
      <c r="E961" s="37"/>
      <c r="F961" s="32">
        <f t="shared" si="127"/>
        <v>0</v>
      </c>
      <c r="G961" s="102">
        <f t="shared" si="134"/>
        <v>0</v>
      </c>
      <c r="H961" s="37"/>
      <c r="I961" s="34">
        <f t="shared" si="131"/>
        <v>0</v>
      </c>
      <c r="J961" s="37"/>
      <c r="K961" s="102">
        <f t="shared" si="128"/>
        <v>0</v>
      </c>
      <c r="L961" s="103">
        <f t="shared" si="132"/>
        <v>0</v>
      </c>
      <c r="M961" s="102">
        <f t="shared" si="129"/>
        <v>0</v>
      </c>
      <c r="N961" s="37"/>
      <c r="O961" s="102">
        <f t="shared" si="130"/>
        <v>0</v>
      </c>
      <c r="P961" s="104">
        <f t="shared" si="133"/>
        <v>0</v>
      </c>
    </row>
    <row r="962" spans="1:16" hidden="1" x14ac:dyDescent="0.2">
      <c r="A962" s="65">
        <v>3311403260965</v>
      </c>
      <c r="B962" s="45" t="s">
        <v>682</v>
      </c>
      <c r="C962" s="30"/>
      <c r="D962" s="31">
        <f>SUM(D963)</f>
        <v>0</v>
      </c>
      <c r="E962" s="31">
        <f>SUM(E963)</f>
        <v>0</v>
      </c>
      <c r="F962" s="32">
        <f t="shared" si="127"/>
        <v>0</v>
      </c>
      <c r="G962" s="102">
        <f t="shared" si="134"/>
        <v>0</v>
      </c>
      <c r="H962" s="31">
        <f>SUM(H963)</f>
        <v>0</v>
      </c>
      <c r="I962" s="34">
        <f t="shared" si="131"/>
        <v>0</v>
      </c>
      <c r="J962" s="31">
        <f>SUM(J963)</f>
        <v>0</v>
      </c>
      <c r="K962" s="102">
        <f t="shared" si="128"/>
        <v>0</v>
      </c>
      <c r="L962" s="103">
        <f t="shared" si="132"/>
        <v>0</v>
      </c>
      <c r="M962" s="102">
        <f t="shared" si="129"/>
        <v>0</v>
      </c>
      <c r="N962" s="31">
        <f>SUM(N963)</f>
        <v>0</v>
      </c>
      <c r="O962" s="102">
        <f t="shared" si="130"/>
        <v>0</v>
      </c>
      <c r="P962" s="104">
        <f t="shared" si="133"/>
        <v>0</v>
      </c>
    </row>
    <row r="963" spans="1:16" hidden="1" x14ac:dyDescent="0.2">
      <c r="A963" s="65">
        <v>3311403260965</v>
      </c>
      <c r="B963" s="45" t="s">
        <v>683</v>
      </c>
      <c r="C963" s="30"/>
      <c r="D963" s="37"/>
      <c r="E963" s="37"/>
      <c r="F963" s="32">
        <f t="shared" si="127"/>
        <v>0</v>
      </c>
      <c r="G963" s="102">
        <f t="shared" si="134"/>
        <v>0</v>
      </c>
      <c r="H963" s="37"/>
      <c r="I963" s="34">
        <f t="shared" si="131"/>
        <v>0</v>
      </c>
      <c r="J963" s="37"/>
      <c r="K963" s="102">
        <f t="shared" si="128"/>
        <v>0</v>
      </c>
      <c r="L963" s="103">
        <f t="shared" si="132"/>
        <v>0</v>
      </c>
      <c r="M963" s="102">
        <f t="shared" si="129"/>
        <v>0</v>
      </c>
      <c r="N963" s="37"/>
      <c r="O963" s="102">
        <f t="shared" si="130"/>
        <v>0</v>
      </c>
      <c r="P963" s="104">
        <f t="shared" si="133"/>
        <v>0</v>
      </c>
    </row>
    <row r="964" spans="1:16" hidden="1" x14ac:dyDescent="0.2">
      <c r="A964" s="65">
        <v>331140327</v>
      </c>
      <c r="B964" s="39" t="s">
        <v>684</v>
      </c>
      <c r="C964" s="30"/>
      <c r="D964" s="31">
        <f>SUM(D965+D967+D970+D972)</f>
        <v>0</v>
      </c>
      <c r="E964" s="31">
        <f>SUM(E965+E967+E970+E972)</f>
        <v>0</v>
      </c>
      <c r="F964" s="32">
        <f t="shared" si="127"/>
        <v>0</v>
      </c>
      <c r="G964" s="102">
        <f t="shared" si="134"/>
        <v>0</v>
      </c>
      <c r="H964" s="31">
        <f>SUM(H965+H967+H970+H972)</f>
        <v>0</v>
      </c>
      <c r="I964" s="34">
        <f t="shared" si="131"/>
        <v>0</v>
      </c>
      <c r="J964" s="31">
        <f>SUM(J965+J967+J970+J972)</f>
        <v>0</v>
      </c>
      <c r="K964" s="102">
        <f t="shared" si="128"/>
        <v>0</v>
      </c>
      <c r="L964" s="103">
        <f t="shared" si="132"/>
        <v>0</v>
      </c>
      <c r="M964" s="102">
        <f t="shared" si="129"/>
        <v>0</v>
      </c>
      <c r="N964" s="31">
        <f>SUM(N965+N967+N970+N972)</f>
        <v>0</v>
      </c>
      <c r="O964" s="102">
        <f t="shared" si="130"/>
        <v>0</v>
      </c>
      <c r="P964" s="104">
        <f t="shared" si="133"/>
        <v>0</v>
      </c>
    </row>
    <row r="965" spans="1:16" ht="38.25" hidden="1" x14ac:dyDescent="0.2">
      <c r="A965" s="65">
        <v>3311403270685</v>
      </c>
      <c r="B965" s="39" t="s">
        <v>685</v>
      </c>
      <c r="C965" s="30"/>
      <c r="D965" s="31">
        <f>SUM(D966)</f>
        <v>0</v>
      </c>
      <c r="E965" s="31">
        <f>SUM(E966)</f>
        <v>0</v>
      </c>
      <c r="F965" s="32">
        <f t="shared" si="127"/>
        <v>0</v>
      </c>
      <c r="G965" s="102">
        <f t="shared" si="134"/>
        <v>0</v>
      </c>
      <c r="H965" s="31">
        <f>SUM(H966)</f>
        <v>0</v>
      </c>
      <c r="I965" s="34">
        <f t="shared" si="131"/>
        <v>0</v>
      </c>
      <c r="J965" s="31">
        <f>SUM(J966)</f>
        <v>0</v>
      </c>
      <c r="K965" s="102">
        <f t="shared" si="128"/>
        <v>0</v>
      </c>
      <c r="L965" s="103">
        <f t="shared" si="132"/>
        <v>0</v>
      </c>
      <c r="M965" s="102">
        <f t="shared" si="129"/>
        <v>0</v>
      </c>
      <c r="N965" s="31">
        <f>SUM(N966)</f>
        <v>0</v>
      </c>
      <c r="O965" s="102">
        <f t="shared" si="130"/>
        <v>0</v>
      </c>
      <c r="P965" s="104">
        <f t="shared" si="133"/>
        <v>0</v>
      </c>
    </row>
    <row r="966" spans="1:16" ht="38.25" hidden="1" x14ac:dyDescent="0.2">
      <c r="A966" s="65">
        <v>3311403270685220</v>
      </c>
      <c r="B966" s="39" t="s">
        <v>685</v>
      </c>
      <c r="C966" s="30"/>
      <c r="D966" s="31"/>
      <c r="E966" s="31"/>
      <c r="F966" s="32">
        <f t="shared" si="127"/>
        <v>0</v>
      </c>
      <c r="G966" s="102">
        <f t="shared" si="134"/>
        <v>0</v>
      </c>
      <c r="H966" s="31"/>
      <c r="I966" s="34">
        <f t="shared" si="131"/>
        <v>0</v>
      </c>
      <c r="J966" s="31"/>
      <c r="K966" s="102">
        <f t="shared" si="128"/>
        <v>0</v>
      </c>
      <c r="L966" s="103">
        <f t="shared" si="132"/>
        <v>0</v>
      </c>
      <c r="M966" s="102">
        <f t="shared" si="129"/>
        <v>0</v>
      </c>
      <c r="N966" s="31"/>
      <c r="O966" s="102">
        <f t="shared" si="130"/>
        <v>0</v>
      </c>
      <c r="P966" s="104">
        <f t="shared" si="133"/>
        <v>0</v>
      </c>
    </row>
    <row r="967" spans="1:16" ht="25.5" hidden="1" x14ac:dyDescent="0.2">
      <c r="A967" s="28">
        <v>3311403270830</v>
      </c>
      <c r="B967" s="39" t="s">
        <v>686</v>
      </c>
      <c r="C967" s="30"/>
      <c r="D967" s="31">
        <f>SUM(D968:D969)</f>
        <v>0</v>
      </c>
      <c r="E967" s="31">
        <f>SUM(E968:E969)</f>
        <v>0</v>
      </c>
      <c r="F967" s="32">
        <f t="shared" si="127"/>
        <v>0</v>
      </c>
      <c r="G967" s="102">
        <f t="shared" si="134"/>
        <v>0</v>
      </c>
      <c r="H967" s="31">
        <f>SUM(H968:H969)</f>
        <v>0</v>
      </c>
      <c r="I967" s="34">
        <f t="shared" si="131"/>
        <v>0</v>
      </c>
      <c r="J967" s="31">
        <f>SUM(J968:J969)</f>
        <v>0</v>
      </c>
      <c r="K967" s="102">
        <f t="shared" si="128"/>
        <v>0</v>
      </c>
      <c r="L967" s="103">
        <f t="shared" si="132"/>
        <v>0</v>
      </c>
      <c r="M967" s="102">
        <f t="shared" si="129"/>
        <v>0</v>
      </c>
      <c r="N967" s="31">
        <f>SUM(N968:N969)</f>
        <v>0</v>
      </c>
      <c r="O967" s="102">
        <f t="shared" si="130"/>
        <v>0</v>
      </c>
      <c r="P967" s="104">
        <f t="shared" si="133"/>
        <v>0</v>
      </c>
    </row>
    <row r="968" spans="1:16" ht="25.5" hidden="1" x14ac:dyDescent="0.2">
      <c r="A968" s="28">
        <v>3311403270830220</v>
      </c>
      <c r="B968" s="39" t="s">
        <v>686</v>
      </c>
      <c r="C968" s="30"/>
      <c r="D968" s="37"/>
      <c r="E968" s="37"/>
      <c r="F968" s="32">
        <f t="shared" ref="F968:F1033" si="135">SUM(D968+E968)</f>
        <v>0</v>
      </c>
      <c r="G968" s="102">
        <f t="shared" si="134"/>
        <v>0</v>
      </c>
      <c r="H968" s="37"/>
      <c r="I968" s="34">
        <f t="shared" si="131"/>
        <v>0</v>
      </c>
      <c r="J968" s="37"/>
      <c r="K968" s="102">
        <f t="shared" ref="K968:K1033" si="136">IF(OR(J968=0,F968=0),0,J968/F968)*100</f>
        <v>0</v>
      </c>
      <c r="L968" s="103">
        <f t="shared" si="132"/>
        <v>0</v>
      </c>
      <c r="M968" s="102">
        <f t="shared" ref="M968:M1033" si="137">IF(OR(L968=0,F968=0),0,L968/F968)*100</f>
        <v>0</v>
      </c>
      <c r="N968" s="37"/>
      <c r="O968" s="102">
        <f t="shared" ref="O968:O1033" si="138">IF(OR(N968=0,F968=0),0,N968/F968)*100</f>
        <v>0</v>
      </c>
      <c r="P968" s="104">
        <f t="shared" si="133"/>
        <v>0</v>
      </c>
    </row>
    <row r="969" spans="1:16" ht="25.5" hidden="1" x14ac:dyDescent="0.2">
      <c r="A969" s="28">
        <v>3311403270830220</v>
      </c>
      <c r="B969" s="39" t="s">
        <v>686</v>
      </c>
      <c r="C969" s="30"/>
      <c r="D969" s="37"/>
      <c r="E969" s="37"/>
      <c r="F969" s="32">
        <f t="shared" si="135"/>
        <v>0</v>
      </c>
      <c r="G969" s="102">
        <f t="shared" si="134"/>
        <v>0</v>
      </c>
      <c r="H969" s="37"/>
      <c r="I969" s="34">
        <f t="shared" ref="I969:I1034" si="139">SUM(F969-H969)</f>
        <v>0</v>
      </c>
      <c r="J969" s="37"/>
      <c r="K969" s="102">
        <f t="shared" si="136"/>
        <v>0</v>
      </c>
      <c r="L969" s="103">
        <f t="shared" si="132"/>
        <v>0</v>
      </c>
      <c r="M969" s="102">
        <f t="shared" si="137"/>
        <v>0</v>
      </c>
      <c r="N969" s="37"/>
      <c r="O969" s="102">
        <f t="shared" si="138"/>
        <v>0</v>
      </c>
      <c r="P969" s="104">
        <f t="shared" si="133"/>
        <v>0</v>
      </c>
    </row>
    <row r="970" spans="1:16" ht="38.25" hidden="1" x14ac:dyDescent="0.2">
      <c r="A970" s="28">
        <v>3311403270838</v>
      </c>
      <c r="B970" s="39" t="s">
        <v>687</v>
      </c>
      <c r="C970" s="30"/>
      <c r="D970" s="31">
        <f>SUM(D971)</f>
        <v>0</v>
      </c>
      <c r="E970" s="31">
        <f>SUM(E971)</f>
        <v>0</v>
      </c>
      <c r="F970" s="32">
        <f t="shared" si="135"/>
        <v>0</v>
      </c>
      <c r="G970" s="102">
        <f t="shared" si="134"/>
        <v>0</v>
      </c>
      <c r="H970" s="31">
        <f>SUM(H971)</f>
        <v>0</v>
      </c>
      <c r="I970" s="34">
        <f t="shared" si="139"/>
        <v>0</v>
      </c>
      <c r="J970" s="31">
        <f>SUM(J971)</f>
        <v>0</v>
      </c>
      <c r="K970" s="102">
        <f t="shared" si="136"/>
        <v>0</v>
      </c>
      <c r="L970" s="103">
        <f t="shared" si="132"/>
        <v>0</v>
      </c>
      <c r="M970" s="102">
        <f t="shared" si="137"/>
        <v>0</v>
      </c>
      <c r="N970" s="31">
        <f>SUM(N971)</f>
        <v>0</v>
      </c>
      <c r="O970" s="102">
        <f t="shared" si="138"/>
        <v>0</v>
      </c>
      <c r="P970" s="104">
        <f t="shared" si="133"/>
        <v>0</v>
      </c>
    </row>
    <row r="971" spans="1:16" ht="38.25" hidden="1" x14ac:dyDescent="0.2">
      <c r="A971" s="28">
        <v>3311403270838220</v>
      </c>
      <c r="B971" s="39" t="s">
        <v>687</v>
      </c>
      <c r="C971" s="30"/>
      <c r="D971" s="37"/>
      <c r="E971" s="37"/>
      <c r="F971" s="32">
        <f t="shared" si="135"/>
        <v>0</v>
      </c>
      <c r="G971" s="102">
        <f t="shared" si="134"/>
        <v>0</v>
      </c>
      <c r="H971" s="37"/>
      <c r="I971" s="34">
        <f t="shared" si="139"/>
        <v>0</v>
      </c>
      <c r="J971" s="37"/>
      <c r="K971" s="102">
        <f t="shared" si="136"/>
        <v>0</v>
      </c>
      <c r="L971" s="103">
        <f t="shared" si="132"/>
        <v>0</v>
      </c>
      <c r="M971" s="102">
        <f t="shared" si="137"/>
        <v>0</v>
      </c>
      <c r="N971" s="37"/>
      <c r="O971" s="102">
        <f t="shared" si="138"/>
        <v>0</v>
      </c>
      <c r="P971" s="104">
        <f t="shared" si="133"/>
        <v>0</v>
      </c>
    </row>
    <row r="972" spans="1:16" ht="25.5" hidden="1" x14ac:dyDescent="0.2">
      <c r="A972" s="28">
        <v>3311403270840</v>
      </c>
      <c r="B972" s="39" t="s">
        <v>688</v>
      </c>
      <c r="C972" s="30"/>
      <c r="D972" s="31">
        <f>SUM(D973)</f>
        <v>0</v>
      </c>
      <c r="E972" s="31">
        <f>SUM(E973)</f>
        <v>0</v>
      </c>
      <c r="F972" s="32">
        <f t="shared" si="135"/>
        <v>0</v>
      </c>
      <c r="G972" s="102">
        <f t="shared" si="134"/>
        <v>0</v>
      </c>
      <c r="H972" s="31">
        <f>SUM(H973)</f>
        <v>0</v>
      </c>
      <c r="I972" s="34">
        <f t="shared" si="139"/>
        <v>0</v>
      </c>
      <c r="J972" s="31">
        <f>SUM(J973)</f>
        <v>0</v>
      </c>
      <c r="K972" s="102">
        <f t="shared" si="136"/>
        <v>0</v>
      </c>
      <c r="L972" s="103">
        <f t="shared" si="132"/>
        <v>0</v>
      </c>
      <c r="M972" s="102">
        <f t="shared" si="137"/>
        <v>0</v>
      </c>
      <c r="N972" s="31">
        <f>SUM(N973)</f>
        <v>0</v>
      </c>
      <c r="O972" s="102">
        <f t="shared" si="138"/>
        <v>0</v>
      </c>
      <c r="P972" s="104">
        <f t="shared" si="133"/>
        <v>0</v>
      </c>
    </row>
    <row r="973" spans="1:16" ht="25.5" hidden="1" x14ac:dyDescent="0.2">
      <c r="A973" s="28">
        <v>3311403270840220</v>
      </c>
      <c r="B973" s="39" t="s">
        <v>688</v>
      </c>
      <c r="C973" s="30"/>
      <c r="D973" s="37"/>
      <c r="E973" s="37"/>
      <c r="F973" s="32">
        <f t="shared" si="135"/>
        <v>0</v>
      </c>
      <c r="G973" s="102">
        <f t="shared" si="134"/>
        <v>0</v>
      </c>
      <c r="H973" s="37"/>
      <c r="I973" s="34">
        <f t="shared" si="139"/>
        <v>0</v>
      </c>
      <c r="J973" s="37"/>
      <c r="K973" s="102">
        <f t="shared" si="136"/>
        <v>0</v>
      </c>
      <c r="L973" s="103">
        <f t="shared" si="132"/>
        <v>0</v>
      </c>
      <c r="M973" s="102">
        <f t="shared" si="137"/>
        <v>0</v>
      </c>
      <c r="N973" s="37"/>
      <c r="O973" s="102">
        <f t="shared" si="138"/>
        <v>0</v>
      </c>
      <c r="P973" s="104">
        <f t="shared" si="133"/>
        <v>0</v>
      </c>
    </row>
    <row r="974" spans="1:16" hidden="1" x14ac:dyDescent="0.2">
      <c r="A974" s="65">
        <v>331140328</v>
      </c>
      <c r="B974" s="39" t="s">
        <v>689</v>
      </c>
      <c r="C974" s="30"/>
      <c r="D974" s="31">
        <f>SUM(D975+D977+D979+D981+D983+D985)</f>
        <v>0</v>
      </c>
      <c r="E974" s="31">
        <f>SUM(E975+E977+E979+E981+E983+E985)</f>
        <v>0</v>
      </c>
      <c r="F974" s="32">
        <f t="shared" si="135"/>
        <v>0</v>
      </c>
      <c r="G974" s="102">
        <f t="shared" si="134"/>
        <v>0</v>
      </c>
      <c r="H974" s="31">
        <f>SUM(H975+H977+H979+H981+H983+H985)</f>
        <v>0</v>
      </c>
      <c r="I974" s="34">
        <f t="shared" si="139"/>
        <v>0</v>
      </c>
      <c r="J974" s="31">
        <f>SUM(J975+J977+J979+J981+J983+J985)</f>
        <v>0</v>
      </c>
      <c r="K974" s="102">
        <f t="shared" si="136"/>
        <v>0</v>
      </c>
      <c r="L974" s="103">
        <f t="shared" si="132"/>
        <v>0</v>
      </c>
      <c r="M974" s="102">
        <f t="shared" si="137"/>
        <v>0</v>
      </c>
      <c r="N974" s="31">
        <f>SUM(N975+N977+N979+N981+N983+N985)</f>
        <v>0</v>
      </c>
      <c r="O974" s="102">
        <f t="shared" si="138"/>
        <v>0</v>
      </c>
      <c r="P974" s="104">
        <f t="shared" si="133"/>
        <v>0</v>
      </c>
    </row>
    <row r="975" spans="1:16" ht="25.5" hidden="1" x14ac:dyDescent="0.2">
      <c r="A975" s="65">
        <v>3311403280383</v>
      </c>
      <c r="B975" s="39" t="s">
        <v>690</v>
      </c>
      <c r="C975" s="30"/>
      <c r="D975" s="31">
        <f>SUM(D976)</f>
        <v>0</v>
      </c>
      <c r="E975" s="31">
        <f>SUM(E976)</f>
        <v>0</v>
      </c>
      <c r="F975" s="32">
        <f t="shared" si="135"/>
        <v>0</v>
      </c>
      <c r="G975" s="102">
        <f t="shared" si="134"/>
        <v>0</v>
      </c>
      <c r="H975" s="31">
        <f>SUM(H976)</f>
        <v>0</v>
      </c>
      <c r="I975" s="34">
        <f t="shared" si="139"/>
        <v>0</v>
      </c>
      <c r="J975" s="31">
        <f>SUM(J976)</f>
        <v>0</v>
      </c>
      <c r="K975" s="102">
        <f t="shared" si="136"/>
        <v>0</v>
      </c>
      <c r="L975" s="103">
        <f t="shared" ref="L975:L1040" si="140">SUM(N975-J975)</f>
        <v>0</v>
      </c>
      <c r="M975" s="102">
        <f t="shared" si="137"/>
        <v>0</v>
      </c>
      <c r="N975" s="31">
        <f>SUM(N976)</f>
        <v>0</v>
      </c>
      <c r="O975" s="102">
        <f t="shared" si="138"/>
        <v>0</v>
      </c>
      <c r="P975" s="104">
        <f t="shared" ref="P975:P1040" si="141">SUM(F975-N975)</f>
        <v>0</v>
      </c>
    </row>
    <row r="976" spans="1:16" ht="25.5" hidden="1" x14ac:dyDescent="0.2">
      <c r="A976" s="65">
        <v>3311403280383220</v>
      </c>
      <c r="B976" s="39" t="s">
        <v>690</v>
      </c>
      <c r="C976" s="30"/>
      <c r="D976" s="37"/>
      <c r="E976" s="37"/>
      <c r="F976" s="32">
        <f t="shared" si="135"/>
        <v>0</v>
      </c>
      <c r="G976" s="102">
        <f t="shared" si="134"/>
        <v>0</v>
      </c>
      <c r="H976" s="37"/>
      <c r="I976" s="34">
        <f t="shared" si="139"/>
        <v>0</v>
      </c>
      <c r="J976" s="37"/>
      <c r="K976" s="102">
        <f t="shared" si="136"/>
        <v>0</v>
      </c>
      <c r="L976" s="103">
        <f t="shared" si="140"/>
        <v>0</v>
      </c>
      <c r="M976" s="102">
        <f t="shared" si="137"/>
        <v>0</v>
      </c>
      <c r="N976" s="37"/>
      <c r="O976" s="102">
        <f t="shared" si="138"/>
        <v>0</v>
      </c>
      <c r="P976" s="104">
        <f t="shared" si="141"/>
        <v>0</v>
      </c>
    </row>
    <row r="977" spans="1:16" ht="25.5" hidden="1" x14ac:dyDescent="0.2">
      <c r="A977" s="65">
        <v>3311403280681</v>
      </c>
      <c r="B977" s="39" t="s">
        <v>691</v>
      </c>
      <c r="C977" s="30"/>
      <c r="D977" s="31">
        <f>SUM(D978)</f>
        <v>0</v>
      </c>
      <c r="E977" s="31">
        <f>SUM(E978)</f>
        <v>0</v>
      </c>
      <c r="F977" s="32">
        <f t="shared" si="135"/>
        <v>0</v>
      </c>
      <c r="G977" s="102">
        <f t="shared" si="134"/>
        <v>0</v>
      </c>
      <c r="H977" s="31">
        <f>SUM(H978)</f>
        <v>0</v>
      </c>
      <c r="I977" s="34">
        <f t="shared" si="139"/>
        <v>0</v>
      </c>
      <c r="J977" s="31">
        <f>SUM(J978)</f>
        <v>0</v>
      </c>
      <c r="K977" s="102">
        <f t="shared" si="136"/>
        <v>0</v>
      </c>
      <c r="L977" s="103">
        <f t="shared" si="140"/>
        <v>0</v>
      </c>
      <c r="M977" s="102">
        <f t="shared" si="137"/>
        <v>0</v>
      </c>
      <c r="N977" s="31">
        <f>SUM(N978)</f>
        <v>0</v>
      </c>
      <c r="O977" s="102">
        <f t="shared" si="138"/>
        <v>0</v>
      </c>
      <c r="P977" s="104">
        <f t="shared" si="141"/>
        <v>0</v>
      </c>
    </row>
    <row r="978" spans="1:16" ht="25.5" hidden="1" x14ac:dyDescent="0.2">
      <c r="A978" s="65">
        <v>3311403280681220</v>
      </c>
      <c r="B978" s="39" t="s">
        <v>691</v>
      </c>
      <c r="C978" s="30"/>
      <c r="D978" s="37"/>
      <c r="E978" s="37"/>
      <c r="F978" s="32">
        <f t="shared" si="135"/>
        <v>0</v>
      </c>
      <c r="G978" s="102">
        <f t="shared" si="134"/>
        <v>0</v>
      </c>
      <c r="H978" s="37"/>
      <c r="I978" s="34">
        <f t="shared" si="139"/>
        <v>0</v>
      </c>
      <c r="J978" s="37"/>
      <c r="K978" s="102">
        <f t="shared" si="136"/>
        <v>0</v>
      </c>
      <c r="L978" s="103">
        <f t="shared" si="140"/>
        <v>0</v>
      </c>
      <c r="M978" s="102">
        <f t="shared" si="137"/>
        <v>0</v>
      </c>
      <c r="N978" s="37"/>
      <c r="O978" s="102">
        <f t="shared" si="138"/>
        <v>0</v>
      </c>
      <c r="P978" s="104">
        <f t="shared" si="141"/>
        <v>0</v>
      </c>
    </row>
    <row r="979" spans="1:16" ht="38.25" hidden="1" x14ac:dyDescent="0.2">
      <c r="A979" s="65">
        <v>3311403280682</v>
      </c>
      <c r="B979" s="39" t="s">
        <v>692</v>
      </c>
      <c r="C979" s="30"/>
      <c r="D979" s="31">
        <f>SUM(D980)</f>
        <v>0</v>
      </c>
      <c r="E979" s="31">
        <f>SUM(E980)</f>
        <v>0</v>
      </c>
      <c r="F979" s="32">
        <f t="shared" si="135"/>
        <v>0</v>
      </c>
      <c r="G979" s="102">
        <f t="shared" si="134"/>
        <v>0</v>
      </c>
      <c r="H979" s="31">
        <f>SUM(H980)</f>
        <v>0</v>
      </c>
      <c r="I979" s="34">
        <f t="shared" si="139"/>
        <v>0</v>
      </c>
      <c r="J979" s="31">
        <f>SUM(J980)</f>
        <v>0</v>
      </c>
      <c r="K979" s="102">
        <f t="shared" si="136"/>
        <v>0</v>
      </c>
      <c r="L979" s="103">
        <f t="shared" si="140"/>
        <v>0</v>
      </c>
      <c r="M979" s="102">
        <f t="shared" si="137"/>
        <v>0</v>
      </c>
      <c r="N979" s="31">
        <f>SUM(N980)</f>
        <v>0</v>
      </c>
      <c r="O979" s="102">
        <f t="shared" si="138"/>
        <v>0</v>
      </c>
      <c r="P979" s="104">
        <f t="shared" si="141"/>
        <v>0</v>
      </c>
    </row>
    <row r="980" spans="1:16" ht="38.25" hidden="1" x14ac:dyDescent="0.2">
      <c r="A980" s="65">
        <v>3311403280682220</v>
      </c>
      <c r="B980" s="39" t="s">
        <v>692</v>
      </c>
      <c r="C980" s="30"/>
      <c r="D980" s="37"/>
      <c r="E980" s="37"/>
      <c r="F980" s="32">
        <f t="shared" si="135"/>
        <v>0</v>
      </c>
      <c r="G980" s="102">
        <f t="shared" si="134"/>
        <v>0</v>
      </c>
      <c r="H980" s="37"/>
      <c r="I980" s="34">
        <f t="shared" si="139"/>
        <v>0</v>
      </c>
      <c r="J980" s="37"/>
      <c r="K980" s="102">
        <f t="shared" si="136"/>
        <v>0</v>
      </c>
      <c r="L980" s="103">
        <f t="shared" si="140"/>
        <v>0</v>
      </c>
      <c r="M980" s="102">
        <f t="shared" si="137"/>
        <v>0</v>
      </c>
      <c r="N980" s="37"/>
      <c r="O980" s="102">
        <f t="shared" si="138"/>
        <v>0</v>
      </c>
      <c r="P980" s="104">
        <f t="shared" si="141"/>
        <v>0</v>
      </c>
    </row>
    <row r="981" spans="1:16" ht="25.5" hidden="1" x14ac:dyDescent="0.2">
      <c r="A981" s="65">
        <v>3311403280683</v>
      </c>
      <c r="B981" s="39" t="s">
        <v>693</v>
      </c>
      <c r="C981" s="30"/>
      <c r="D981" s="31">
        <f>SUM(D982)</f>
        <v>0</v>
      </c>
      <c r="E981" s="31">
        <f>SUM(E982)</f>
        <v>0</v>
      </c>
      <c r="F981" s="32">
        <f t="shared" si="135"/>
        <v>0</v>
      </c>
      <c r="G981" s="102">
        <f t="shared" si="134"/>
        <v>0</v>
      </c>
      <c r="H981" s="31">
        <f>SUM(H982)</f>
        <v>0</v>
      </c>
      <c r="I981" s="34">
        <f t="shared" si="139"/>
        <v>0</v>
      </c>
      <c r="J981" s="31">
        <f>SUM(J982)</f>
        <v>0</v>
      </c>
      <c r="K981" s="102">
        <f t="shared" si="136"/>
        <v>0</v>
      </c>
      <c r="L981" s="103">
        <f t="shared" si="140"/>
        <v>0</v>
      </c>
      <c r="M981" s="102">
        <f t="shared" si="137"/>
        <v>0</v>
      </c>
      <c r="N981" s="31">
        <f>SUM(N982)</f>
        <v>0</v>
      </c>
      <c r="O981" s="102">
        <f t="shared" si="138"/>
        <v>0</v>
      </c>
      <c r="P981" s="104">
        <f t="shared" si="141"/>
        <v>0</v>
      </c>
    </row>
    <row r="982" spans="1:16" ht="25.5" hidden="1" x14ac:dyDescent="0.2">
      <c r="A982" s="65">
        <v>3311403280683220</v>
      </c>
      <c r="B982" s="39" t="s">
        <v>693</v>
      </c>
      <c r="C982" s="30"/>
      <c r="D982" s="37"/>
      <c r="E982" s="37"/>
      <c r="F982" s="32">
        <f t="shared" si="135"/>
        <v>0</v>
      </c>
      <c r="G982" s="102">
        <f t="shared" si="134"/>
        <v>0</v>
      </c>
      <c r="H982" s="37"/>
      <c r="I982" s="34">
        <f t="shared" si="139"/>
        <v>0</v>
      </c>
      <c r="J982" s="37"/>
      <c r="K982" s="102">
        <f t="shared" si="136"/>
        <v>0</v>
      </c>
      <c r="L982" s="103">
        <f t="shared" si="140"/>
        <v>0</v>
      </c>
      <c r="M982" s="102">
        <f t="shared" si="137"/>
        <v>0</v>
      </c>
      <c r="N982" s="37"/>
      <c r="O982" s="102">
        <f t="shared" si="138"/>
        <v>0</v>
      </c>
      <c r="P982" s="104">
        <f t="shared" si="141"/>
        <v>0</v>
      </c>
    </row>
    <row r="983" spans="1:16" ht="25.5" hidden="1" x14ac:dyDescent="0.2">
      <c r="A983" s="28">
        <v>3311403280824</v>
      </c>
      <c r="B983" s="39" t="s">
        <v>694</v>
      </c>
      <c r="C983" s="30"/>
      <c r="D983" s="31">
        <f>SUM(D984)</f>
        <v>0</v>
      </c>
      <c r="E983" s="31">
        <f>SUM(E984)</f>
        <v>0</v>
      </c>
      <c r="F983" s="32">
        <f t="shared" si="135"/>
        <v>0</v>
      </c>
      <c r="G983" s="102">
        <f t="shared" si="134"/>
        <v>0</v>
      </c>
      <c r="H983" s="31">
        <f>SUM(H984)</f>
        <v>0</v>
      </c>
      <c r="I983" s="34">
        <f t="shared" si="139"/>
        <v>0</v>
      </c>
      <c r="J983" s="31">
        <f>SUM(J984)</f>
        <v>0</v>
      </c>
      <c r="K983" s="102">
        <f t="shared" si="136"/>
        <v>0</v>
      </c>
      <c r="L983" s="103">
        <f t="shared" si="140"/>
        <v>0</v>
      </c>
      <c r="M983" s="102">
        <f t="shared" si="137"/>
        <v>0</v>
      </c>
      <c r="N983" s="31">
        <f>SUM(N984)</f>
        <v>0</v>
      </c>
      <c r="O983" s="102">
        <f t="shared" si="138"/>
        <v>0</v>
      </c>
      <c r="P983" s="104">
        <f t="shared" si="141"/>
        <v>0</v>
      </c>
    </row>
    <row r="984" spans="1:16" ht="25.5" hidden="1" x14ac:dyDescent="0.2">
      <c r="A984" s="28">
        <v>3311403280824220</v>
      </c>
      <c r="B984" s="39" t="s">
        <v>694</v>
      </c>
      <c r="C984" s="30"/>
      <c r="D984" s="37"/>
      <c r="E984" s="37"/>
      <c r="F984" s="32">
        <f t="shared" si="135"/>
        <v>0</v>
      </c>
      <c r="G984" s="102">
        <f t="shared" si="134"/>
        <v>0</v>
      </c>
      <c r="H984" s="37"/>
      <c r="I984" s="34">
        <f t="shared" si="139"/>
        <v>0</v>
      </c>
      <c r="J984" s="37"/>
      <c r="K984" s="102">
        <f t="shared" si="136"/>
        <v>0</v>
      </c>
      <c r="L984" s="103">
        <f t="shared" si="140"/>
        <v>0</v>
      </c>
      <c r="M984" s="102">
        <f t="shared" si="137"/>
        <v>0</v>
      </c>
      <c r="N984" s="37"/>
      <c r="O984" s="102">
        <f t="shared" si="138"/>
        <v>0</v>
      </c>
      <c r="P984" s="104">
        <f t="shared" si="141"/>
        <v>0</v>
      </c>
    </row>
    <row r="985" spans="1:16" ht="25.5" hidden="1" x14ac:dyDescent="0.2">
      <c r="A985" s="28">
        <v>3311403280834</v>
      </c>
      <c r="B985" s="45" t="s">
        <v>695</v>
      </c>
      <c r="C985" s="30"/>
      <c r="D985" s="31">
        <f>SUM(D986)</f>
        <v>0</v>
      </c>
      <c r="E985" s="31">
        <f>SUM(E986)</f>
        <v>0</v>
      </c>
      <c r="F985" s="32">
        <f t="shared" si="135"/>
        <v>0</v>
      </c>
      <c r="G985" s="102">
        <f t="shared" si="134"/>
        <v>0</v>
      </c>
      <c r="H985" s="31">
        <f>SUM(H986)</f>
        <v>0</v>
      </c>
      <c r="I985" s="34">
        <f t="shared" si="139"/>
        <v>0</v>
      </c>
      <c r="J985" s="31">
        <f>SUM(J986)</f>
        <v>0</v>
      </c>
      <c r="K985" s="102">
        <f t="shared" si="136"/>
        <v>0</v>
      </c>
      <c r="L985" s="103">
        <f t="shared" si="140"/>
        <v>0</v>
      </c>
      <c r="M985" s="102">
        <f t="shared" si="137"/>
        <v>0</v>
      </c>
      <c r="N985" s="31">
        <f>SUM(N986)</f>
        <v>0</v>
      </c>
      <c r="O985" s="102">
        <f t="shared" si="138"/>
        <v>0</v>
      </c>
      <c r="P985" s="104">
        <f t="shared" si="141"/>
        <v>0</v>
      </c>
    </row>
    <row r="986" spans="1:16" ht="38.25" hidden="1" x14ac:dyDescent="0.2">
      <c r="A986" s="28">
        <v>3311403280834220</v>
      </c>
      <c r="B986" s="45" t="s">
        <v>696</v>
      </c>
      <c r="C986" s="30"/>
      <c r="D986" s="37"/>
      <c r="E986" s="37"/>
      <c r="F986" s="32">
        <f t="shared" si="135"/>
        <v>0</v>
      </c>
      <c r="G986" s="102">
        <f t="shared" si="134"/>
        <v>0</v>
      </c>
      <c r="H986" s="37"/>
      <c r="I986" s="34">
        <f t="shared" si="139"/>
        <v>0</v>
      </c>
      <c r="J986" s="37"/>
      <c r="K986" s="102">
        <f t="shared" si="136"/>
        <v>0</v>
      </c>
      <c r="L986" s="103">
        <f t="shared" si="140"/>
        <v>0</v>
      </c>
      <c r="M986" s="102">
        <f t="shared" si="137"/>
        <v>0</v>
      </c>
      <c r="N986" s="37"/>
      <c r="O986" s="102">
        <f t="shared" si="138"/>
        <v>0</v>
      </c>
      <c r="P986" s="104">
        <f t="shared" si="141"/>
        <v>0</v>
      </c>
    </row>
    <row r="987" spans="1:16" hidden="1" x14ac:dyDescent="0.2">
      <c r="A987" s="28">
        <v>331140329</v>
      </c>
      <c r="B987" s="39" t="s">
        <v>697</v>
      </c>
      <c r="C987" s="30"/>
      <c r="D987" s="31">
        <f>SUM(D988+D990)</f>
        <v>0</v>
      </c>
      <c r="E987" s="31">
        <f>SUM(E988+E990)</f>
        <v>0</v>
      </c>
      <c r="F987" s="32">
        <f t="shared" si="135"/>
        <v>0</v>
      </c>
      <c r="G987" s="102">
        <f t="shared" si="134"/>
        <v>0</v>
      </c>
      <c r="H987" s="31">
        <f>SUM(H988+H990)</f>
        <v>0</v>
      </c>
      <c r="I987" s="34">
        <f t="shared" si="139"/>
        <v>0</v>
      </c>
      <c r="J987" s="31">
        <f>SUM(J988+J990)</f>
        <v>0</v>
      </c>
      <c r="K987" s="102">
        <f t="shared" si="136"/>
        <v>0</v>
      </c>
      <c r="L987" s="103">
        <f t="shared" si="140"/>
        <v>0</v>
      </c>
      <c r="M987" s="102">
        <f t="shared" si="137"/>
        <v>0</v>
      </c>
      <c r="N987" s="31">
        <f>SUM(N988+N990)</f>
        <v>0</v>
      </c>
      <c r="O987" s="102">
        <f t="shared" si="138"/>
        <v>0</v>
      </c>
      <c r="P987" s="104">
        <f t="shared" si="141"/>
        <v>0</v>
      </c>
    </row>
    <row r="988" spans="1:16" ht="25.5" hidden="1" x14ac:dyDescent="0.2">
      <c r="A988" s="28">
        <v>3311403290601</v>
      </c>
      <c r="B988" s="39" t="s">
        <v>698</v>
      </c>
      <c r="C988" s="30"/>
      <c r="D988" s="31">
        <f>SUM(D989)</f>
        <v>0</v>
      </c>
      <c r="E988" s="31">
        <f>SUM(E989)</f>
        <v>0</v>
      </c>
      <c r="F988" s="32">
        <f t="shared" si="135"/>
        <v>0</v>
      </c>
      <c r="G988" s="102">
        <f t="shared" si="134"/>
        <v>0</v>
      </c>
      <c r="H988" s="31">
        <f>SUM(H989)</f>
        <v>0</v>
      </c>
      <c r="I988" s="34">
        <f t="shared" si="139"/>
        <v>0</v>
      </c>
      <c r="J988" s="31">
        <f>SUM(J989)</f>
        <v>0</v>
      </c>
      <c r="K988" s="102">
        <f t="shared" si="136"/>
        <v>0</v>
      </c>
      <c r="L988" s="103">
        <f t="shared" si="140"/>
        <v>0</v>
      </c>
      <c r="M988" s="102">
        <f t="shared" si="137"/>
        <v>0</v>
      </c>
      <c r="N988" s="31">
        <f>SUM(N989)</f>
        <v>0</v>
      </c>
      <c r="O988" s="102">
        <f t="shared" si="138"/>
        <v>0</v>
      </c>
      <c r="P988" s="104">
        <f t="shared" si="141"/>
        <v>0</v>
      </c>
    </row>
    <row r="989" spans="1:16" ht="25.5" hidden="1" x14ac:dyDescent="0.2">
      <c r="A989" s="28">
        <v>3311403290601230</v>
      </c>
      <c r="B989" s="39" t="s">
        <v>698</v>
      </c>
      <c r="C989" s="30"/>
      <c r="D989" s="31"/>
      <c r="E989" s="31"/>
      <c r="F989" s="32">
        <f t="shared" si="135"/>
        <v>0</v>
      </c>
      <c r="G989" s="102">
        <f t="shared" si="134"/>
        <v>0</v>
      </c>
      <c r="H989" s="31"/>
      <c r="I989" s="34">
        <f t="shared" si="139"/>
        <v>0</v>
      </c>
      <c r="J989" s="31"/>
      <c r="K989" s="102">
        <f t="shared" si="136"/>
        <v>0</v>
      </c>
      <c r="L989" s="103">
        <f t="shared" si="140"/>
        <v>0</v>
      </c>
      <c r="M989" s="102">
        <f t="shared" si="137"/>
        <v>0</v>
      </c>
      <c r="N989" s="31"/>
      <c r="O989" s="102">
        <f t="shared" si="138"/>
        <v>0</v>
      </c>
      <c r="P989" s="104">
        <f t="shared" si="141"/>
        <v>0</v>
      </c>
    </row>
    <row r="990" spans="1:16" ht="38.25" hidden="1" x14ac:dyDescent="0.2">
      <c r="A990" s="28">
        <v>3311403290815</v>
      </c>
      <c r="B990" s="39" t="s">
        <v>699</v>
      </c>
      <c r="C990" s="30"/>
      <c r="D990" s="31">
        <f>SUM(D991:D992)</f>
        <v>0</v>
      </c>
      <c r="E990" s="31">
        <f>SUM(E991:E992)</f>
        <v>0</v>
      </c>
      <c r="F990" s="32">
        <f t="shared" si="135"/>
        <v>0</v>
      </c>
      <c r="G990" s="102">
        <f t="shared" si="134"/>
        <v>0</v>
      </c>
      <c r="H990" s="31">
        <f>SUM(H991:H992)</f>
        <v>0</v>
      </c>
      <c r="I990" s="34">
        <f t="shared" si="139"/>
        <v>0</v>
      </c>
      <c r="J990" s="31">
        <f>SUM(J991:J992)</f>
        <v>0</v>
      </c>
      <c r="K990" s="102">
        <f t="shared" si="136"/>
        <v>0</v>
      </c>
      <c r="L990" s="103">
        <f t="shared" si="140"/>
        <v>0</v>
      </c>
      <c r="M990" s="102">
        <f t="shared" si="137"/>
        <v>0</v>
      </c>
      <c r="N990" s="31">
        <f>SUM(N991:N992)</f>
        <v>0</v>
      </c>
      <c r="O990" s="102">
        <f t="shared" si="138"/>
        <v>0</v>
      </c>
      <c r="P990" s="104">
        <f t="shared" si="141"/>
        <v>0</v>
      </c>
    </row>
    <row r="991" spans="1:16" ht="38.25" hidden="1" x14ac:dyDescent="0.2">
      <c r="A991" s="28">
        <v>3311403290815230</v>
      </c>
      <c r="B991" s="39" t="s">
        <v>699</v>
      </c>
      <c r="C991" s="30"/>
      <c r="D991" s="37"/>
      <c r="E991" s="37"/>
      <c r="F991" s="32">
        <f t="shared" si="135"/>
        <v>0</v>
      </c>
      <c r="G991" s="102">
        <f t="shared" si="134"/>
        <v>0</v>
      </c>
      <c r="H991" s="37"/>
      <c r="I991" s="34">
        <f t="shared" si="139"/>
        <v>0</v>
      </c>
      <c r="J991" s="37"/>
      <c r="K991" s="102">
        <f t="shared" si="136"/>
        <v>0</v>
      </c>
      <c r="L991" s="103">
        <f t="shared" si="140"/>
        <v>0</v>
      </c>
      <c r="M991" s="102">
        <f t="shared" si="137"/>
        <v>0</v>
      </c>
      <c r="N991" s="37"/>
      <c r="O991" s="102">
        <f t="shared" si="138"/>
        <v>0</v>
      </c>
      <c r="P991" s="104">
        <f t="shared" si="141"/>
        <v>0</v>
      </c>
    </row>
    <row r="992" spans="1:16" ht="38.25" hidden="1" x14ac:dyDescent="0.2">
      <c r="A992" s="28">
        <v>3311403290815230</v>
      </c>
      <c r="B992" s="39" t="s">
        <v>699</v>
      </c>
      <c r="C992" s="30"/>
      <c r="D992" s="37"/>
      <c r="E992" s="37"/>
      <c r="F992" s="32">
        <f t="shared" si="135"/>
        <v>0</v>
      </c>
      <c r="G992" s="102">
        <f t="shared" si="134"/>
        <v>0</v>
      </c>
      <c r="H992" s="37"/>
      <c r="I992" s="34">
        <f t="shared" si="139"/>
        <v>0</v>
      </c>
      <c r="J992" s="37"/>
      <c r="K992" s="102">
        <f t="shared" si="136"/>
        <v>0</v>
      </c>
      <c r="L992" s="103">
        <f t="shared" si="140"/>
        <v>0</v>
      </c>
      <c r="M992" s="102">
        <f t="shared" si="137"/>
        <v>0</v>
      </c>
      <c r="N992" s="37"/>
      <c r="O992" s="102">
        <f t="shared" si="138"/>
        <v>0</v>
      </c>
      <c r="P992" s="104">
        <f t="shared" si="141"/>
        <v>0</v>
      </c>
    </row>
    <row r="993" spans="1:16" ht="25.5" hidden="1" x14ac:dyDescent="0.2">
      <c r="A993" s="65">
        <v>331140330</v>
      </c>
      <c r="B993" s="39" t="s">
        <v>700</v>
      </c>
      <c r="C993" s="30"/>
      <c r="D993" s="31">
        <f>SUM(D994+D996)</f>
        <v>0</v>
      </c>
      <c r="E993" s="31">
        <f>SUM(E994+E996)</f>
        <v>0</v>
      </c>
      <c r="F993" s="32">
        <f t="shared" si="135"/>
        <v>0</v>
      </c>
      <c r="G993" s="102">
        <f t="shared" si="134"/>
        <v>0</v>
      </c>
      <c r="H993" s="31">
        <f>SUM(H994+H996)</f>
        <v>0</v>
      </c>
      <c r="I993" s="34">
        <f t="shared" si="139"/>
        <v>0</v>
      </c>
      <c r="J993" s="31">
        <f>SUM(J994+J996)</f>
        <v>0</v>
      </c>
      <c r="K993" s="102">
        <f t="shared" si="136"/>
        <v>0</v>
      </c>
      <c r="L993" s="103">
        <f t="shared" si="140"/>
        <v>0</v>
      </c>
      <c r="M993" s="102">
        <f t="shared" si="137"/>
        <v>0</v>
      </c>
      <c r="N993" s="31">
        <f>SUM(N994+N996)</f>
        <v>0</v>
      </c>
      <c r="O993" s="102">
        <f t="shared" si="138"/>
        <v>0</v>
      </c>
      <c r="P993" s="104">
        <f t="shared" si="141"/>
        <v>0</v>
      </c>
    </row>
    <row r="994" spans="1:16" ht="25.5" hidden="1" x14ac:dyDescent="0.2">
      <c r="A994" s="65">
        <v>3311403300886</v>
      </c>
      <c r="B994" s="39" t="s">
        <v>701</v>
      </c>
      <c r="C994" s="30"/>
      <c r="D994" s="31">
        <f>SUM(D995)</f>
        <v>0</v>
      </c>
      <c r="E994" s="31">
        <f>SUM(E995)</f>
        <v>0</v>
      </c>
      <c r="F994" s="32">
        <f t="shared" si="135"/>
        <v>0</v>
      </c>
      <c r="G994" s="102">
        <f t="shared" si="134"/>
        <v>0</v>
      </c>
      <c r="H994" s="31">
        <f>SUM(H995)</f>
        <v>0</v>
      </c>
      <c r="I994" s="34">
        <f t="shared" si="139"/>
        <v>0</v>
      </c>
      <c r="J994" s="31">
        <f>SUM(J995)</f>
        <v>0</v>
      </c>
      <c r="K994" s="102">
        <f t="shared" si="136"/>
        <v>0</v>
      </c>
      <c r="L994" s="103">
        <f t="shared" si="140"/>
        <v>0</v>
      </c>
      <c r="M994" s="102">
        <f t="shared" si="137"/>
        <v>0</v>
      </c>
      <c r="N994" s="31">
        <f>SUM(N995)</f>
        <v>0</v>
      </c>
      <c r="O994" s="102">
        <f t="shared" si="138"/>
        <v>0</v>
      </c>
      <c r="P994" s="104">
        <f t="shared" si="141"/>
        <v>0</v>
      </c>
    </row>
    <row r="995" spans="1:16" ht="25.5" hidden="1" x14ac:dyDescent="0.2">
      <c r="A995" s="65">
        <v>3311403300886230</v>
      </c>
      <c r="B995" s="39" t="s">
        <v>701</v>
      </c>
      <c r="C995" s="30"/>
      <c r="D995" s="37"/>
      <c r="E995" s="37"/>
      <c r="F995" s="32">
        <f t="shared" si="135"/>
        <v>0</v>
      </c>
      <c r="G995" s="102">
        <f t="shared" si="134"/>
        <v>0</v>
      </c>
      <c r="H995" s="37"/>
      <c r="I995" s="34">
        <f t="shared" si="139"/>
        <v>0</v>
      </c>
      <c r="J995" s="37"/>
      <c r="K995" s="102">
        <f t="shared" si="136"/>
        <v>0</v>
      </c>
      <c r="L995" s="103">
        <f t="shared" si="140"/>
        <v>0</v>
      </c>
      <c r="M995" s="102">
        <f t="shared" si="137"/>
        <v>0</v>
      </c>
      <c r="N995" s="37"/>
      <c r="O995" s="102">
        <f t="shared" si="138"/>
        <v>0</v>
      </c>
      <c r="P995" s="104">
        <f t="shared" si="141"/>
        <v>0</v>
      </c>
    </row>
    <row r="996" spans="1:16" hidden="1" x14ac:dyDescent="0.2">
      <c r="A996" s="65">
        <v>3311403300887</v>
      </c>
      <c r="B996" s="39" t="s">
        <v>702</v>
      </c>
      <c r="C996" s="30"/>
      <c r="D996" s="31">
        <f>SUM(D997)</f>
        <v>0</v>
      </c>
      <c r="E996" s="31">
        <f>SUM(E997)</f>
        <v>0</v>
      </c>
      <c r="F996" s="32">
        <f t="shared" si="135"/>
        <v>0</v>
      </c>
      <c r="G996" s="102">
        <f t="shared" si="134"/>
        <v>0</v>
      </c>
      <c r="H996" s="31">
        <f>SUM(H997)</f>
        <v>0</v>
      </c>
      <c r="I996" s="34">
        <f t="shared" si="139"/>
        <v>0</v>
      </c>
      <c r="J996" s="31">
        <f>SUM(J997)</f>
        <v>0</v>
      </c>
      <c r="K996" s="102">
        <f t="shared" si="136"/>
        <v>0</v>
      </c>
      <c r="L996" s="103">
        <f t="shared" si="140"/>
        <v>0</v>
      </c>
      <c r="M996" s="102">
        <f t="shared" si="137"/>
        <v>0</v>
      </c>
      <c r="N996" s="31">
        <f>SUM(N997)</f>
        <v>0</v>
      </c>
      <c r="O996" s="102">
        <f t="shared" si="138"/>
        <v>0</v>
      </c>
      <c r="P996" s="104">
        <f t="shared" si="141"/>
        <v>0</v>
      </c>
    </row>
    <row r="997" spans="1:16" hidden="1" x14ac:dyDescent="0.2">
      <c r="A997" s="65">
        <v>3311403300887230</v>
      </c>
      <c r="B997" s="39" t="s">
        <v>702</v>
      </c>
      <c r="C997" s="30"/>
      <c r="D997" s="37"/>
      <c r="E997" s="37"/>
      <c r="F997" s="32">
        <f t="shared" si="135"/>
        <v>0</v>
      </c>
      <c r="G997" s="102">
        <f t="shared" si="134"/>
        <v>0</v>
      </c>
      <c r="H997" s="37"/>
      <c r="I997" s="34">
        <f t="shared" si="139"/>
        <v>0</v>
      </c>
      <c r="J997" s="37"/>
      <c r="K997" s="102">
        <f t="shared" si="136"/>
        <v>0</v>
      </c>
      <c r="L997" s="103">
        <f t="shared" si="140"/>
        <v>0</v>
      </c>
      <c r="M997" s="102">
        <f t="shared" si="137"/>
        <v>0</v>
      </c>
      <c r="N997" s="37"/>
      <c r="O997" s="102">
        <f t="shared" si="138"/>
        <v>0</v>
      </c>
      <c r="P997" s="104">
        <f t="shared" si="141"/>
        <v>0</v>
      </c>
    </row>
    <row r="998" spans="1:16" ht="25.5" x14ac:dyDescent="0.2">
      <c r="A998" s="65">
        <v>331140331</v>
      </c>
      <c r="B998" s="39" t="s">
        <v>703</v>
      </c>
      <c r="C998" s="30"/>
      <c r="D998" s="31">
        <f>SUM(D999+D1001+D1003+D1010+D1012+D1014+D1016+D1018+D1023+D1025+D1028+D1030+D1032+D1034+D1036+D1038+D1040+D1042+D1044+D1046+D1048+D1050+D1052+D1054+D1056+D1058+D1060+D1062+D1064+D1066+D1068+D1070+D1072+D1074+D1076+D1078+D1080+D1082+D1084+D1086+D1088+D1090+D1092+D1094+D1096+D1098+D1100+D1102+D1104+D1106+D1108+D1110+D1112+D1116+D1118+D1120+D1123+D1125+D1127+D1129+D1131+D1133+D1135+D1137+D1141+D1143+D1145+D1147+D1149+D1151+D1153)</f>
        <v>292263811</v>
      </c>
      <c r="E998" s="31">
        <f>SUM(E999+E1001+E1003+E1010+E1012+E1014+E1016+E1018+E1023+E1025+E1028+E1030+E1032+E1034+E1036+E1038+E1040+E1042+E1044+E1046+E1048+E1050+E1052+E1054+E1056+E1058+E1060+E1062+E1064+E1066+E1068+E1070+E1072+E1074+E1076+E1078+E1080+E1082+E1084+E1086+E1088+E1090+E1092+E1094+E1096+E1098+E1100+E1102+E1104+E1106+E1108+E1110+E1112+E1116+E1118+E1120+E1123+E1125+E1127+E1129+E1131+E1133+E1135+E1137+E1141+E1143+E1145+E1147+E1149+E1151+E1153)</f>
        <v>27634611422</v>
      </c>
      <c r="F998" s="32">
        <f t="shared" si="135"/>
        <v>27926875233</v>
      </c>
      <c r="G998" s="102">
        <f t="shared" si="134"/>
        <v>1.0528047444063955</v>
      </c>
      <c r="H998" s="31">
        <f>SUM(H999+H1001+H1003+H1010+H1012+H1014+H1016+H1018+H1023+H1025+H1028+H1030+H1032+H1034+H1036+H1038+H1040+H1042+H1044+H1046+H1048+H1050+H1052+H1054+H1056+H1058+H1060+H1062+H1064+H1066+H1068+H1070+H1072+H1074+H1076+H1078+H1080+H1082+H1084+H1086+H1088+H1090+H1092+H1094+H1096+H1098+H1100+H1102+H1104+H1106+H1108+H1110+H1112+H1116+H1118+H1120+H1123+H1125+H1127+H1129+H1131+H1133+H1135+H1137+H1141+H1143+H1145+H1147+H1149+H1151+H1153)</f>
        <v>0</v>
      </c>
      <c r="I998" s="34">
        <f t="shared" si="139"/>
        <v>27926875233</v>
      </c>
      <c r="J998" s="31">
        <f>SUM(J999+J1001+J1003+J1010+J1012+J1014+J1016+J1018+J1023+J1025+J1028+J1030+J1032+J1034+J1036+J1038+J1040+J1042+J1044+J1046+J1048+J1050+J1052+J1054+J1056+J1058+J1060+J1062+J1064+J1066+J1068+J1070+J1072+J1074+J1076+J1078+J1080+J1082+J1084+J1086+J1088+J1090+J1092+J1094+J1096+J1098+J1100+J1102+J1104+J1106+J1108+J1110+J1112+J1116+J1118+J1120+J1123+J1125+J1127+J1129+J1131+J1133+J1135+J1137+J1141+J1143+J1145+J1147+J1149+J1151+J1153)</f>
        <v>16146161028</v>
      </c>
      <c r="K998" s="102">
        <f t="shared" si="136"/>
        <v>57.815852626865926</v>
      </c>
      <c r="L998" s="103">
        <f t="shared" si="140"/>
        <v>9588225472</v>
      </c>
      <c r="M998" s="102">
        <f t="shared" si="137"/>
        <v>34.333327277052476</v>
      </c>
      <c r="N998" s="31">
        <f>SUM(N999+N1001+N1003+N1010+N1012+N1014+N1016+N1018+N1023+N1025+N1028+N1030+N1032+N1034+N1036+N1038+N1040+N1042+N1044+N1046+N1048+N1050+N1052+N1054+N1056+N1058+N1060+N1062+N1064+N1066+N1068+N1070+N1072+N1074+N1076+N1078+N1080+N1082+N1084+N1086+N1088+N1090+N1092+N1094+N1096+N1098+N1100+N1102+N1104+N1106+N1108+N1110+N1112+N1116+N1118+N1120+N1123+N1125+N1127+N1129+N1131+N1133+N1135+N1137+N1141+N1143+N1145+N1147+N1149+N1151+N1153)</f>
        <v>25734386500</v>
      </c>
      <c r="O998" s="102">
        <f t="shared" si="138"/>
        <v>92.149179903918395</v>
      </c>
      <c r="P998" s="104">
        <f t="shared" si="141"/>
        <v>2192488733</v>
      </c>
    </row>
    <row r="999" spans="1:16" x14ac:dyDescent="0.2">
      <c r="A999" s="65">
        <v>3311403310009</v>
      </c>
      <c r="B999" s="113" t="s">
        <v>848</v>
      </c>
      <c r="C999" s="30"/>
      <c r="D999" s="31">
        <f>SUM(D1000)</f>
        <v>0</v>
      </c>
      <c r="E999" s="31">
        <f>SUM(E1000)</f>
        <v>0</v>
      </c>
      <c r="F999" s="32">
        <f t="shared" ref="F999" si="142">SUM(D999+E999)</f>
        <v>0</v>
      </c>
      <c r="G999" s="102">
        <f t="shared" ref="G999" si="143">IF(OR(F999=0,F$7=0),0,F999/F$7)*100</f>
        <v>0</v>
      </c>
      <c r="H999" s="31">
        <f>SUM(H1000)</f>
        <v>0</v>
      </c>
      <c r="I999" s="34">
        <f t="shared" ref="I999" si="144">SUM(F999-H999)</f>
        <v>0</v>
      </c>
      <c r="J999" s="31">
        <f>SUM(J1000)</f>
        <v>0</v>
      </c>
      <c r="K999" s="102">
        <f t="shared" ref="K999" si="145">IF(OR(J999=0,F999=0),0,J999/F999)*100</f>
        <v>0</v>
      </c>
      <c r="L999" s="103">
        <f t="shared" ref="L999" si="146">SUM(N999-J999)</f>
        <v>0</v>
      </c>
      <c r="M999" s="102">
        <f t="shared" ref="M999" si="147">IF(OR(L999=0,F999=0),0,L999/F999)*100</f>
        <v>0</v>
      </c>
      <c r="N999" s="31">
        <f>SUM(N1000)</f>
        <v>0</v>
      </c>
      <c r="O999" s="102">
        <f t="shared" ref="O999" si="148">IF(OR(N999=0,F999=0),0,N999/F999)*100</f>
        <v>0</v>
      </c>
      <c r="P999" s="104">
        <f t="shared" ref="P999" si="149">SUM(F999-N999)</f>
        <v>0</v>
      </c>
    </row>
    <row r="1000" spans="1:16" x14ac:dyDescent="0.2">
      <c r="A1000" s="65">
        <v>3311403310009230</v>
      </c>
      <c r="B1000" s="113" t="s">
        <v>849</v>
      </c>
      <c r="C1000" s="30"/>
      <c r="D1000" s="31"/>
      <c r="E1000" s="31"/>
      <c r="F1000" s="32"/>
      <c r="G1000" s="102"/>
      <c r="H1000" s="31"/>
      <c r="I1000" s="34"/>
      <c r="J1000" s="31"/>
      <c r="K1000" s="102"/>
      <c r="L1000" s="103"/>
      <c r="M1000" s="102"/>
      <c r="N1000" s="31"/>
      <c r="O1000" s="102"/>
      <c r="P1000" s="104"/>
    </row>
    <row r="1001" spans="1:16" hidden="1" x14ac:dyDescent="0.2">
      <c r="A1001" s="65">
        <v>3311403310011</v>
      </c>
      <c r="B1001" s="29" t="s">
        <v>704</v>
      </c>
      <c r="C1001" s="30"/>
      <c r="D1001" s="31">
        <f>SUM(D1002)</f>
        <v>0</v>
      </c>
      <c r="E1001" s="31">
        <f>SUM(E1002)</f>
        <v>0</v>
      </c>
      <c r="F1001" s="32">
        <f t="shared" si="135"/>
        <v>0</v>
      </c>
      <c r="G1001" s="102">
        <f t="shared" si="134"/>
        <v>0</v>
      </c>
      <c r="H1001" s="31">
        <f>SUM(H1002)</f>
        <v>0</v>
      </c>
      <c r="I1001" s="34">
        <f t="shared" si="139"/>
        <v>0</v>
      </c>
      <c r="J1001" s="31">
        <f>SUM(J1002)</f>
        <v>0</v>
      </c>
      <c r="K1001" s="102">
        <f t="shared" si="136"/>
        <v>0</v>
      </c>
      <c r="L1001" s="103">
        <f t="shared" si="140"/>
        <v>0</v>
      </c>
      <c r="M1001" s="102">
        <f t="shared" si="137"/>
        <v>0</v>
      </c>
      <c r="N1001" s="31">
        <f>SUM(N1002)</f>
        <v>0</v>
      </c>
      <c r="O1001" s="102">
        <f t="shared" si="138"/>
        <v>0</v>
      </c>
      <c r="P1001" s="104">
        <f t="shared" si="141"/>
        <v>0</v>
      </c>
    </row>
    <row r="1002" spans="1:16" ht="25.5" hidden="1" x14ac:dyDescent="0.2">
      <c r="A1002" s="65">
        <v>3311403310011</v>
      </c>
      <c r="B1002" s="29" t="s">
        <v>705</v>
      </c>
      <c r="C1002" s="30"/>
      <c r="D1002" s="31"/>
      <c r="E1002" s="31"/>
      <c r="F1002" s="32">
        <f t="shared" si="135"/>
        <v>0</v>
      </c>
      <c r="G1002" s="102">
        <f t="shared" si="134"/>
        <v>0</v>
      </c>
      <c r="H1002" s="31"/>
      <c r="I1002" s="34">
        <f t="shared" si="139"/>
        <v>0</v>
      </c>
      <c r="J1002" s="31"/>
      <c r="K1002" s="102">
        <f t="shared" si="136"/>
        <v>0</v>
      </c>
      <c r="L1002" s="103">
        <f t="shared" si="140"/>
        <v>0</v>
      </c>
      <c r="M1002" s="102">
        <f t="shared" si="137"/>
        <v>0</v>
      </c>
      <c r="N1002" s="31"/>
      <c r="O1002" s="102">
        <f t="shared" si="138"/>
        <v>0</v>
      </c>
      <c r="P1002" s="104">
        <f t="shared" si="141"/>
        <v>0</v>
      </c>
    </row>
    <row r="1003" spans="1:16" hidden="1" x14ac:dyDescent="0.2">
      <c r="A1003" s="65">
        <v>3311403310014</v>
      </c>
      <c r="B1003" s="29" t="s">
        <v>706</v>
      </c>
      <c r="C1003" s="30"/>
      <c r="D1003" s="31">
        <f>SUM(D1004:D1009)</f>
        <v>0</v>
      </c>
      <c r="E1003" s="31">
        <f>SUM(E1004:E1009)</f>
        <v>0</v>
      </c>
      <c r="F1003" s="32">
        <f t="shared" si="135"/>
        <v>0</v>
      </c>
      <c r="G1003" s="102">
        <f t="shared" si="134"/>
        <v>0</v>
      </c>
      <c r="H1003" s="31">
        <f>SUM(H1004:H1009)</f>
        <v>0</v>
      </c>
      <c r="I1003" s="34">
        <f t="shared" si="139"/>
        <v>0</v>
      </c>
      <c r="J1003" s="31">
        <f>SUM(J1004:J1009)</f>
        <v>0</v>
      </c>
      <c r="K1003" s="102">
        <f t="shared" si="136"/>
        <v>0</v>
      </c>
      <c r="L1003" s="103">
        <f t="shared" si="140"/>
        <v>0</v>
      </c>
      <c r="M1003" s="102">
        <f t="shared" si="137"/>
        <v>0</v>
      </c>
      <c r="N1003" s="31">
        <f>SUM(N1004:N1009)</f>
        <v>0</v>
      </c>
      <c r="O1003" s="102">
        <f t="shared" si="138"/>
        <v>0</v>
      </c>
      <c r="P1003" s="104">
        <f t="shared" si="141"/>
        <v>0</v>
      </c>
    </row>
    <row r="1004" spans="1:16" hidden="1" x14ac:dyDescent="0.2">
      <c r="A1004" s="65">
        <v>331140331001412</v>
      </c>
      <c r="B1004" s="29" t="s">
        <v>707</v>
      </c>
      <c r="C1004" s="30"/>
      <c r="D1004" s="31"/>
      <c r="E1004" s="31"/>
      <c r="F1004" s="32">
        <f t="shared" si="135"/>
        <v>0</v>
      </c>
      <c r="G1004" s="102">
        <f t="shared" si="134"/>
        <v>0</v>
      </c>
      <c r="H1004" s="31"/>
      <c r="I1004" s="34">
        <f t="shared" si="139"/>
        <v>0</v>
      </c>
      <c r="J1004" s="31"/>
      <c r="K1004" s="102">
        <f t="shared" si="136"/>
        <v>0</v>
      </c>
      <c r="L1004" s="103">
        <f t="shared" si="140"/>
        <v>0</v>
      </c>
      <c r="M1004" s="102">
        <f t="shared" si="137"/>
        <v>0</v>
      </c>
      <c r="N1004" s="31"/>
      <c r="O1004" s="102">
        <f t="shared" si="138"/>
        <v>0</v>
      </c>
      <c r="P1004" s="104">
        <f t="shared" si="141"/>
        <v>0</v>
      </c>
    </row>
    <row r="1005" spans="1:16" ht="25.5" hidden="1" x14ac:dyDescent="0.2">
      <c r="A1005" s="65">
        <v>331140331001412</v>
      </c>
      <c r="B1005" s="29" t="s">
        <v>708</v>
      </c>
      <c r="C1005" s="30"/>
      <c r="D1005" s="31"/>
      <c r="E1005" s="31"/>
      <c r="F1005" s="32">
        <f t="shared" si="135"/>
        <v>0</v>
      </c>
      <c r="G1005" s="102">
        <f t="shared" si="134"/>
        <v>0</v>
      </c>
      <c r="H1005" s="31"/>
      <c r="I1005" s="34">
        <f t="shared" si="139"/>
        <v>0</v>
      </c>
      <c r="J1005" s="31"/>
      <c r="K1005" s="102">
        <f t="shared" si="136"/>
        <v>0</v>
      </c>
      <c r="L1005" s="103">
        <f t="shared" si="140"/>
        <v>0</v>
      </c>
      <c r="M1005" s="102">
        <f t="shared" si="137"/>
        <v>0</v>
      </c>
      <c r="N1005" s="31"/>
      <c r="O1005" s="102">
        <f t="shared" si="138"/>
        <v>0</v>
      </c>
      <c r="P1005" s="104">
        <f t="shared" si="141"/>
        <v>0</v>
      </c>
    </row>
    <row r="1006" spans="1:16" hidden="1" x14ac:dyDescent="0.2">
      <c r="A1006" s="65">
        <v>331140331001422</v>
      </c>
      <c r="B1006" s="29" t="s">
        <v>709</v>
      </c>
      <c r="C1006" s="30"/>
      <c r="D1006" s="31"/>
      <c r="E1006" s="31"/>
      <c r="F1006" s="32">
        <f t="shared" si="135"/>
        <v>0</v>
      </c>
      <c r="G1006" s="102">
        <f t="shared" si="134"/>
        <v>0</v>
      </c>
      <c r="H1006" s="31"/>
      <c r="I1006" s="34">
        <f t="shared" si="139"/>
        <v>0</v>
      </c>
      <c r="J1006" s="31"/>
      <c r="K1006" s="102">
        <f t="shared" si="136"/>
        <v>0</v>
      </c>
      <c r="L1006" s="103">
        <f t="shared" si="140"/>
        <v>0</v>
      </c>
      <c r="M1006" s="102">
        <f t="shared" si="137"/>
        <v>0</v>
      </c>
      <c r="N1006" s="31"/>
      <c r="O1006" s="102">
        <f t="shared" si="138"/>
        <v>0</v>
      </c>
      <c r="P1006" s="104">
        <f t="shared" si="141"/>
        <v>0</v>
      </c>
    </row>
    <row r="1007" spans="1:16" ht="25.5" hidden="1" x14ac:dyDescent="0.2">
      <c r="A1007" s="65">
        <v>331140331001422</v>
      </c>
      <c r="B1007" s="29" t="s">
        <v>708</v>
      </c>
      <c r="C1007" s="30"/>
      <c r="D1007" s="31"/>
      <c r="E1007" s="31"/>
      <c r="F1007" s="32">
        <f t="shared" si="135"/>
        <v>0</v>
      </c>
      <c r="G1007" s="102">
        <f t="shared" si="134"/>
        <v>0</v>
      </c>
      <c r="H1007" s="31"/>
      <c r="I1007" s="34">
        <f t="shared" si="139"/>
        <v>0</v>
      </c>
      <c r="J1007" s="31"/>
      <c r="K1007" s="102">
        <f t="shared" si="136"/>
        <v>0</v>
      </c>
      <c r="L1007" s="103">
        <f t="shared" si="140"/>
        <v>0</v>
      </c>
      <c r="M1007" s="102">
        <f t="shared" si="137"/>
        <v>0</v>
      </c>
      <c r="N1007" s="31"/>
      <c r="O1007" s="102">
        <f t="shared" si="138"/>
        <v>0</v>
      </c>
      <c r="P1007" s="104">
        <f t="shared" si="141"/>
        <v>0</v>
      </c>
    </row>
    <row r="1008" spans="1:16" hidden="1" x14ac:dyDescent="0.2">
      <c r="A1008" s="65">
        <v>331140331001432</v>
      </c>
      <c r="B1008" s="29" t="s">
        <v>710</v>
      </c>
      <c r="C1008" s="30"/>
      <c r="D1008" s="31"/>
      <c r="E1008" s="31"/>
      <c r="F1008" s="32">
        <f t="shared" si="135"/>
        <v>0</v>
      </c>
      <c r="G1008" s="102">
        <f t="shared" si="134"/>
        <v>0</v>
      </c>
      <c r="H1008" s="31"/>
      <c r="I1008" s="34">
        <f t="shared" si="139"/>
        <v>0</v>
      </c>
      <c r="J1008" s="31"/>
      <c r="K1008" s="102">
        <f t="shared" si="136"/>
        <v>0</v>
      </c>
      <c r="L1008" s="103">
        <f t="shared" si="140"/>
        <v>0</v>
      </c>
      <c r="M1008" s="102">
        <f t="shared" si="137"/>
        <v>0</v>
      </c>
      <c r="N1008" s="31"/>
      <c r="O1008" s="102">
        <f t="shared" si="138"/>
        <v>0</v>
      </c>
      <c r="P1008" s="104">
        <f t="shared" si="141"/>
        <v>0</v>
      </c>
    </row>
    <row r="1009" spans="1:16" ht="25.5" hidden="1" x14ac:dyDescent="0.2">
      <c r="A1009" s="65">
        <v>331140331001432</v>
      </c>
      <c r="B1009" s="29" t="s">
        <v>711</v>
      </c>
      <c r="C1009" s="30"/>
      <c r="D1009" s="31"/>
      <c r="E1009" s="31"/>
      <c r="F1009" s="32">
        <f t="shared" si="135"/>
        <v>0</v>
      </c>
      <c r="G1009" s="102">
        <f t="shared" si="134"/>
        <v>0</v>
      </c>
      <c r="H1009" s="31"/>
      <c r="I1009" s="34">
        <f t="shared" si="139"/>
        <v>0</v>
      </c>
      <c r="J1009" s="31"/>
      <c r="K1009" s="102">
        <f t="shared" si="136"/>
        <v>0</v>
      </c>
      <c r="L1009" s="103">
        <f t="shared" si="140"/>
        <v>0</v>
      </c>
      <c r="M1009" s="102">
        <f t="shared" si="137"/>
        <v>0</v>
      </c>
      <c r="N1009" s="31"/>
      <c r="O1009" s="102">
        <f t="shared" si="138"/>
        <v>0</v>
      </c>
      <c r="P1009" s="104">
        <f t="shared" si="141"/>
        <v>0</v>
      </c>
    </row>
    <row r="1010" spans="1:16" hidden="1" x14ac:dyDescent="0.2">
      <c r="A1010" s="65">
        <v>3311403310034</v>
      </c>
      <c r="B1010" s="29" t="s">
        <v>712</v>
      </c>
      <c r="C1010" s="30"/>
      <c r="D1010" s="31">
        <f>SUM(D1011)</f>
        <v>0</v>
      </c>
      <c r="E1010" s="31">
        <f>SUM(E1011)</f>
        <v>0</v>
      </c>
      <c r="F1010" s="32">
        <f t="shared" si="135"/>
        <v>0</v>
      </c>
      <c r="G1010" s="102">
        <f t="shared" si="134"/>
        <v>0</v>
      </c>
      <c r="H1010" s="31">
        <f>SUM(H1011)</f>
        <v>0</v>
      </c>
      <c r="I1010" s="34">
        <f t="shared" si="139"/>
        <v>0</v>
      </c>
      <c r="J1010" s="31">
        <f>SUM(J1011)</f>
        <v>0</v>
      </c>
      <c r="K1010" s="102">
        <f t="shared" si="136"/>
        <v>0</v>
      </c>
      <c r="L1010" s="103">
        <f t="shared" si="140"/>
        <v>0</v>
      </c>
      <c r="M1010" s="102">
        <f t="shared" si="137"/>
        <v>0</v>
      </c>
      <c r="N1010" s="31">
        <f>SUM(N1011)</f>
        <v>0</v>
      </c>
      <c r="O1010" s="102">
        <f t="shared" si="138"/>
        <v>0</v>
      </c>
      <c r="P1010" s="104">
        <f t="shared" si="141"/>
        <v>0</v>
      </c>
    </row>
    <row r="1011" spans="1:16" hidden="1" x14ac:dyDescent="0.2">
      <c r="A1011" s="65">
        <v>3311403310034</v>
      </c>
      <c r="B1011" s="29" t="s">
        <v>712</v>
      </c>
      <c r="C1011" s="30"/>
      <c r="D1011" s="31"/>
      <c r="E1011" s="31"/>
      <c r="F1011" s="32">
        <f t="shared" si="135"/>
        <v>0</v>
      </c>
      <c r="G1011" s="102">
        <f t="shared" si="134"/>
        <v>0</v>
      </c>
      <c r="H1011" s="31"/>
      <c r="I1011" s="34">
        <f t="shared" si="139"/>
        <v>0</v>
      </c>
      <c r="J1011" s="31"/>
      <c r="K1011" s="102">
        <f t="shared" si="136"/>
        <v>0</v>
      </c>
      <c r="L1011" s="103">
        <f t="shared" si="140"/>
        <v>0</v>
      </c>
      <c r="M1011" s="102">
        <f t="shared" si="137"/>
        <v>0</v>
      </c>
      <c r="N1011" s="31"/>
      <c r="O1011" s="102">
        <f t="shared" si="138"/>
        <v>0</v>
      </c>
      <c r="P1011" s="104">
        <f t="shared" si="141"/>
        <v>0</v>
      </c>
    </row>
    <row r="1012" spans="1:16" ht="25.5" x14ac:dyDescent="0.2">
      <c r="A1012" s="65">
        <v>3311403310055</v>
      </c>
      <c r="B1012" s="29" t="s">
        <v>713</v>
      </c>
      <c r="C1012" s="30"/>
      <c r="D1012" s="31">
        <f>SUM(D1013)</f>
        <v>292263811</v>
      </c>
      <c r="E1012" s="31">
        <f>SUM(E1013)</f>
        <v>27634611422</v>
      </c>
      <c r="F1012" s="32">
        <f t="shared" si="135"/>
        <v>27926875233</v>
      </c>
      <c r="G1012" s="102">
        <f t="shared" si="134"/>
        <v>1.0528047444063955</v>
      </c>
      <c r="H1012" s="31">
        <f>SUM(H1013)</f>
        <v>0</v>
      </c>
      <c r="I1012" s="34">
        <f t="shared" si="139"/>
        <v>27926875233</v>
      </c>
      <c r="J1012" s="31">
        <f>SUM(J1013)</f>
        <v>16146161028</v>
      </c>
      <c r="K1012" s="102">
        <f t="shared" si="136"/>
        <v>57.815852626865926</v>
      </c>
      <c r="L1012" s="103">
        <f t="shared" si="140"/>
        <v>9588225472</v>
      </c>
      <c r="M1012" s="102">
        <f t="shared" si="137"/>
        <v>34.333327277052476</v>
      </c>
      <c r="N1012" s="31">
        <f>SUM(N1013)</f>
        <v>25734386500</v>
      </c>
      <c r="O1012" s="102">
        <f t="shared" si="138"/>
        <v>92.149179903918395</v>
      </c>
      <c r="P1012" s="104">
        <f t="shared" si="141"/>
        <v>2192488733</v>
      </c>
    </row>
    <row r="1013" spans="1:16" ht="25.5" x14ac:dyDescent="0.2">
      <c r="A1013" s="65">
        <v>3311403310055</v>
      </c>
      <c r="B1013" s="29" t="s">
        <v>714</v>
      </c>
      <c r="C1013" s="30"/>
      <c r="D1013" s="105">
        <v>292263811</v>
      </c>
      <c r="E1013" s="105">
        <v>27634611422</v>
      </c>
      <c r="F1013" s="32">
        <f t="shared" si="135"/>
        <v>27926875233</v>
      </c>
      <c r="G1013" s="102">
        <f t="shared" si="134"/>
        <v>1.0528047444063955</v>
      </c>
      <c r="H1013" s="105"/>
      <c r="I1013" s="34">
        <f t="shared" si="139"/>
        <v>27926875233</v>
      </c>
      <c r="J1013" s="105">
        <v>16146161028</v>
      </c>
      <c r="K1013" s="102">
        <f t="shared" si="136"/>
        <v>57.815852626865926</v>
      </c>
      <c r="L1013" s="103">
        <f t="shared" si="140"/>
        <v>9588225472</v>
      </c>
      <c r="M1013" s="102">
        <f t="shared" si="137"/>
        <v>34.333327277052476</v>
      </c>
      <c r="N1013" s="105">
        <v>25734386500</v>
      </c>
      <c r="O1013" s="102">
        <f t="shared" si="138"/>
        <v>92.149179903918395</v>
      </c>
      <c r="P1013" s="104">
        <f t="shared" si="141"/>
        <v>2192488733</v>
      </c>
    </row>
    <row r="1014" spans="1:16" hidden="1" x14ac:dyDescent="0.2">
      <c r="A1014" s="65">
        <v>3311403310074</v>
      </c>
      <c r="B1014" s="29" t="s">
        <v>715</v>
      </c>
      <c r="C1014" s="30"/>
      <c r="D1014" s="31">
        <f>SUM(D1015)</f>
        <v>0</v>
      </c>
      <c r="E1014" s="31">
        <f>SUM(E1015)</f>
        <v>0</v>
      </c>
      <c r="F1014" s="32">
        <f t="shared" si="135"/>
        <v>0</v>
      </c>
      <c r="G1014" s="102">
        <f t="shared" si="134"/>
        <v>0</v>
      </c>
      <c r="H1014" s="31">
        <f>SUM(H1015)</f>
        <v>0</v>
      </c>
      <c r="I1014" s="34">
        <f t="shared" si="139"/>
        <v>0</v>
      </c>
      <c r="J1014" s="31">
        <f>SUM(J1015)</f>
        <v>0</v>
      </c>
      <c r="K1014" s="102">
        <f t="shared" si="136"/>
        <v>0</v>
      </c>
      <c r="L1014" s="103">
        <f t="shared" si="140"/>
        <v>0</v>
      </c>
      <c r="M1014" s="102">
        <f t="shared" si="137"/>
        <v>0</v>
      </c>
      <c r="N1014" s="31">
        <f>SUM(N1015)</f>
        <v>0</v>
      </c>
      <c r="O1014" s="102">
        <f t="shared" si="138"/>
        <v>0</v>
      </c>
      <c r="P1014" s="104">
        <f t="shared" si="141"/>
        <v>0</v>
      </c>
    </row>
    <row r="1015" spans="1:16" hidden="1" x14ac:dyDescent="0.2">
      <c r="A1015" s="65">
        <v>3311403310074</v>
      </c>
      <c r="B1015" s="29" t="s">
        <v>715</v>
      </c>
      <c r="C1015" s="30"/>
      <c r="D1015" s="31"/>
      <c r="E1015" s="31"/>
      <c r="F1015" s="32">
        <f t="shared" si="135"/>
        <v>0</v>
      </c>
      <c r="G1015" s="102">
        <f t="shared" si="134"/>
        <v>0</v>
      </c>
      <c r="H1015" s="31"/>
      <c r="I1015" s="34">
        <f t="shared" si="139"/>
        <v>0</v>
      </c>
      <c r="J1015" s="31"/>
      <c r="K1015" s="102">
        <f t="shared" si="136"/>
        <v>0</v>
      </c>
      <c r="L1015" s="103">
        <f t="shared" si="140"/>
        <v>0</v>
      </c>
      <c r="M1015" s="102">
        <f t="shared" si="137"/>
        <v>0</v>
      </c>
      <c r="N1015" s="31"/>
      <c r="O1015" s="102">
        <f t="shared" si="138"/>
        <v>0</v>
      </c>
      <c r="P1015" s="104">
        <f t="shared" si="141"/>
        <v>0</v>
      </c>
    </row>
    <row r="1016" spans="1:16" ht="25.5" hidden="1" x14ac:dyDescent="0.2">
      <c r="A1016" s="65">
        <v>3311403310143</v>
      </c>
      <c r="B1016" s="39" t="s">
        <v>716</v>
      </c>
      <c r="C1016" s="30"/>
      <c r="D1016" s="31">
        <f>SUM(D1017)</f>
        <v>0</v>
      </c>
      <c r="E1016" s="31">
        <f>SUM(E1017)</f>
        <v>0</v>
      </c>
      <c r="F1016" s="32">
        <f t="shared" si="135"/>
        <v>0</v>
      </c>
      <c r="G1016" s="102">
        <f t="shared" si="134"/>
        <v>0</v>
      </c>
      <c r="H1016" s="31">
        <f>SUM(H1017)</f>
        <v>0</v>
      </c>
      <c r="I1016" s="34">
        <f t="shared" si="139"/>
        <v>0</v>
      </c>
      <c r="J1016" s="31">
        <f>SUM(J1017)</f>
        <v>0</v>
      </c>
      <c r="K1016" s="102">
        <f t="shared" si="136"/>
        <v>0</v>
      </c>
      <c r="L1016" s="103">
        <f t="shared" si="140"/>
        <v>0</v>
      </c>
      <c r="M1016" s="102">
        <f t="shared" si="137"/>
        <v>0</v>
      </c>
      <c r="N1016" s="31">
        <f>SUM(N1017)</f>
        <v>0</v>
      </c>
      <c r="O1016" s="102">
        <f t="shared" si="138"/>
        <v>0</v>
      </c>
      <c r="P1016" s="104">
        <f t="shared" si="141"/>
        <v>0</v>
      </c>
    </row>
    <row r="1017" spans="1:16" ht="25.5" hidden="1" x14ac:dyDescent="0.2">
      <c r="A1017" s="65">
        <v>3311403310143240</v>
      </c>
      <c r="B1017" s="39" t="s">
        <v>716</v>
      </c>
      <c r="C1017" s="30"/>
      <c r="D1017" s="37"/>
      <c r="E1017" s="37"/>
      <c r="F1017" s="32">
        <f t="shared" si="135"/>
        <v>0</v>
      </c>
      <c r="G1017" s="102">
        <f t="shared" si="134"/>
        <v>0</v>
      </c>
      <c r="H1017" s="37"/>
      <c r="I1017" s="34">
        <f t="shared" si="139"/>
        <v>0</v>
      </c>
      <c r="J1017" s="37"/>
      <c r="K1017" s="102">
        <f t="shared" si="136"/>
        <v>0</v>
      </c>
      <c r="L1017" s="103">
        <f t="shared" si="140"/>
        <v>0</v>
      </c>
      <c r="M1017" s="102">
        <f t="shared" si="137"/>
        <v>0</v>
      </c>
      <c r="N1017" s="37"/>
      <c r="O1017" s="102">
        <f t="shared" si="138"/>
        <v>0</v>
      </c>
      <c r="P1017" s="104">
        <f t="shared" si="141"/>
        <v>0</v>
      </c>
    </row>
    <row r="1018" spans="1:16" ht="25.5" hidden="1" x14ac:dyDescent="0.2">
      <c r="A1018" s="65">
        <v>3311403310232</v>
      </c>
      <c r="B1018" s="39" t="s">
        <v>717</v>
      </c>
      <c r="C1018" s="30"/>
      <c r="D1018" s="31">
        <f>SUM(D1019:D1022)</f>
        <v>0</v>
      </c>
      <c r="E1018" s="31">
        <f>SUM(E1019:E1022)</f>
        <v>0</v>
      </c>
      <c r="F1018" s="32">
        <f t="shared" si="135"/>
        <v>0</v>
      </c>
      <c r="G1018" s="102">
        <f t="shared" si="134"/>
        <v>0</v>
      </c>
      <c r="H1018" s="31">
        <f>SUM(H1019:H1022)</f>
        <v>0</v>
      </c>
      <c r="I1018" s="34">
        <f t="shared" si="139"/>
        <v>0</v>
      </c>
      <c r="J1018" s="31">
        <f>SUM(J1019:J1022)</f>
        <v>0</v>
      </c>
      <c r="K1018" s="102">
        <f t="shared" si="136"/>
        <v>0</v>
      </c>
      <c r="L1018" s="103">
        <f t="shared" si="140"/>
        <v>0</v>
      </c>
      <c r="M1018" s="102">
        <f t="shared" si="137"/>
        <v>0</v>
      </c>
      <c r="N1018" s="31">
        <f>SUM(N1019:N1022)</f>
        <v>0</v>
      </c>
      <c r="O1018" s="102">
        <f t="shared" si="138"/>
        <v>0</v>
      </c>
      <c r="P1018" s="104">
        <f t="shared" si="141"/>
        <v>0</v>
      </c>
    </row>
    <row r="1019" spans="1:16" ht="25.5" hidden="1" x14ac:dyDescent="0.2">
      <c r="A1019" s="65">
        <v>3311403310232230</v>
      </c>
      <c r="B1019" s="39" t="s">
        <v>717</v>
      </c>
      <c r="C1019" s="30"/>
      <c r="D1019" s="37"/>
      <c r="E1019" s="37"/>
      <c r="F1019" s="32">
        <f t="shared" si="135"/>
        <v>0</v>
      </c>
      <c r="G1019" s="102">
        <f t="shared" ref="G1019:G1082" si="150">IF(OR(F1019=0,F$7=0),0,F1019/F$7)*100</f>
        <v>0</v>
      </c>
      <c r="H1019" s="37"/>
      <c r="I1019" s="34">
        <f t="shared" si="139"/>
        <v>0</v>
      </c>
      <c r="J1019" s="37"/>
      <c r="K1019" s="102">
        <f t="shared" si="136"/>
        <v>0</v>
      </c>
      <c r="L1019" s="103">
        <f t="shared" si="140"/>
        <v>0</v>
      </c>
      <c r="M1019" s="102">
        <f t="shared" si="137"/>
        <v>0</v>
      </c>
      <c r="N1019" s="37"/>
      <c r="O1019" s="102">
        <f t="shared" si="138"/>
        <v>0</v>
      </c>
      <c r="P1019" s="104">
        <f t="shared" si="141"/>
        <v>0</v>
      </c>
    </row>
    <row r="1020" spans="1:16" ht="25.5" hidden="1" x14ac:dyDescent="0.2">
      <c r="A1020" s="65">
        <v>3311403310232230</v>
      </c>
      <c r="B1020" s="39" t="s">
        <v>717</v>
      </c>
      <c r="C1020" s="30"/>
      <c r="D1020" s="37"/>
      <c r="E1020" s="37"/>
      <c r="F1020" s="32">
        <f t="shared" si="135"/>
        <v>0</v>
      </c>
      <c r="G1020" s="102">
        <f t="shared" si="150"/>
        <v>0</v>
      </c>
      <c r="H1020" s="37"/>
      <c r="I1020" s="34">
        <f t="shared" si="139"/>
        <v>0</v>
      </c>
      <c r="J1020" s="37"/>
      <c r="K1020" s="102">
        <f t="shared" si="136"/>
        <v>0</v>
      </c>
      <c r="L1020" s="103">
        <f t="shared" si="140"/>
        <v>0</v>
      </c>
      <c r="M1020" s="102">
        <f t="shared" si="137"/>
        <v>0</v>
      </c>
      <c r="N1020" s="37"/>
      <c r="O1020" s="102">
        <f t="shared" si="138"/>
        <v>0</v>
      </c>
      <c r="P1020" s="104">
        <f t="shared" si="141"/>
        <v>0</v>
      </c>
    </row>
    <row r="1021" spans="1:16" ht="25.5" hidden="1" x14ac:dyDescent="0.2">
      <c r="A1021" s="65">
        <v>3311403310232230</v>
      </c>
      <c r="B1021" s="39" t="s">
        <v>717</v>
      </c>
      <c r="C1021" s="30"/>
      <c r="D1021" s="37"/>
      <c r="E1021" s="37"/>
      <c r="F1021" s="32">
        <f t="shared" si="135"/>
        <v>0</v>
      </c>
      <c r="G1021" s="102">
        <f t="shared" si="150"/>
        <v>0</v>
      </c>
      <c r="H1021" s="37"/>
      <c r="I1021" s="34">
        <f t="shared" si="139"/>
        <v>0</v>
      </c>
      <c r="J1021" s="37"/>
      <c r="K1021" s="102">
        <f t="shared" si="136"/>
        <v>0</v>
      </c>
      <c r="L1021" s="103">
        <f t="shared" si="140"/>
        <v>0</v>
      </c>
      <c r="M1021" s="102">
        <f t="shared" si="137"/>
        <v>0</v>
      </c>
      <c r="N1021" s="37"/>
      <c r="O1021" s="102">
        <f t="shared" si="138"/>
        <v>0</v>
      </c>
      <c r="P1021" s="104">
        <f t="shared" si="141"/>
        <v>0</v>
      </c>
    </row>
    <row r="1022" spans="1:16" ht="25.5" hidden="1" x14ac:dyDescent="0.2">
      <c r="A1022" s="65">
        <v>3311403310232230</v>
      </c>
      <c r="B1022" s="39" t="s">
        <v>717</v>
      </c>
      <c r="C1022" s="30"/>
      <c r="D1022" s="37"/>
      <c r="E1022" s="37"/>
      <c r="F1022" s="32">
        <f t="shared" si="135"/>
        <v>0</v>
      </c>
      <c r="G1022" s="102">
        <f t="shared" si="150"/>
        <v>0</v>
      </c>
      <c r="H1022" s="37"/>
      <c r="I1022" s="34">
        <f t="shared" si="139"/>
        <v>0</v>
      </c>
      <c r="J1022" s="37"/>
      <c r="K1022" s="102">
        <f t="shared" si="136"/>
        <v>0</v>
      </c>
      <c r="L1022" s="103">
        <f t="shared" si="140"/>
        <v>0</v>
      </c>
      <c r="M1022" s="102">
        <f t="shared" si="137"/>
        <v>0</v>
      </c>
      <c r="N1022" s="37"/>
      <c r="O1022" s="102">
        <f t="shared" si="138"/>
        <v>0</v>
      </c>
      <c r="P1022" s="104">
        <f t="shared" si="141"/>
        <v>0</v>
      </c>
    </row>
    <row r="1023" spans="1:16" ht="38.25" hidden="1" x14ac:dyDescent="0.2">
      <c r="A1023" s="28">
        <v>3311403310272</v>
      </c>
      <c r="B1023" s="39" t="s">
        <v>718</v>
      </c>
      <c r="C1023" s="30"/>
      <c r="D1023" s="31">
        <f>SUM(D1024)</f>
        <v>0</v>
      </c>
      <c r="E1023" s="31">
        <f>SUM(E1024)</f>
        <v>0</v>
      </c>
      <c r="F1023" s="32">
        <f t="shared" si="135"/>
        <v>0</v>
      </c>
      <c r="G1023" s="102">
        <f t="shared" si="150"/>
        <v>0</v>
      </c>
      <c r="H1023" s="31">
        <f>SUM(H1024)</f>
        <v>0</v>
      </c>
      <c r="I1023" s="34">
        <f t="shared" si="139"/>
        <v>0</v>
      </c>
      <c r="J1023" s="31">
        <f>SUM(J1024)</f>
        <v>0</v>
      </c>
      <c r="K1023" s="102">
        <f t="shared" si="136"/>
        <v>0</v>
      </c>
      <c r="L1023" s="103">
        <f t="shared" si="140"/>
        <v>0</v>
      </c>
      <c r="M1023" s="102">
        <f t="shared" si="137"/>
        <v>0</v>
      </c>
      <c r="N1023" s="31">
        <f>SUM(N1024)</f>
        <v>0</v>
      </c>
      <c r="O1023" s="102">
        <f t="shared" si="138"/>
        <v>0</v>
      </c>
      <c r="P1023" s="104">
        <f t="shared" si="141"/>
        <v>0</v>
      </c>
    </row>
    <row r="1024" spans="1:16" ht="38.25" hidden="1" x14ac:dyDescent="0.2">
      <c r="A1024" s="28">
        <v>3311403310272230</v>
      </c>
      <c r="B1024" s="39" t="s">
        <v>718</v>
      </c>
      <c r="C1024" s="30"/>
      <c r="D1024" s="31"/>
      <c r="E1024" s="31"/>
      <c r="F1024" s="32">
        <f t="shared" si="135"/>
        <v>0</v>
      </c>
      <c r="G1024" s="102">
        <f t="shared" si="150"/>
        <v>0</v>
      </c>
      <c r="H1024" s="31"/>
      <c r="I1024" s="34">
        <f t="shared" si="139"/>
        <v>0</v>
      </c>
      <c r="J1024" s="31"/>
      <c r="K1024" s="102">
        <f t="shared" si="136"/>
        <v>0</v>
      </c>
      <c r="L1024" s="103">
        <f t="shared" si="140"/>
        <v>0</v>
      </c>
      <c r="M1024" s="102">
        <f t="shared" si="137"/>
        <v>0</v>
      </c>
      <c r="N1024" s="31"/>
      <c r="O1024" s="102">
        <f t="shared" si="138"/>
        <v>0</v>
      </c>
      <c r="P1024" s="104">
        <f t="shared" si="141"/>
        <v>0</v>
      </c>
    </row>
    <row r="1025" spans="1:16" hidden="1" x14ac:dyDescent="0.2">
      <c r="A1025" s="28">
        <v>3311403310311</v>
      </c>
      <c r="B1025" s="39" t="s">
        <v>360</v>
      </c>
      <c r="C1025" s="30"/>
      <c r="D1025" s="31">
        <f>SUM(D1026:D1027)</f>
        <v>0</v>
      </c>
      <c r="E1025" s="31">
        <f>SUM(E1026:E1027)</f>
        <v>0</v>
      </c>
      <c r="F1025" s="32">
        <f t="shared" si="135"/>
        <v>0</v>
      </c>
      <c r="G1025" s="102">
        <f t="shared" si="150"/>
        <v>0</v>
      </c>
      <c r="H1025" s="31">
        <f>SUM(H1026:H1027)</f>
        <v>0</v>
      </c>
      <c r="I1025" s="34">
        <f t="shared" si="139"/>
        <v>0</v>
      </c>
      <c r="J1025" s="31">
        <f>SUM(J1026:J1027)</f>
        <v>0</v>
      </c>
      <c r="K1025" s="102">
        <f t="shared" si="136"/>
        <v>0</v>
      </c>
      <c r="L1025" s="103">
        <f t="shared" si="140"/>
        <v>0</v>
      </c>
      <c r="M1025" s="102">
        <f t="shared" si="137"/>
        <v>0</v>
      </c>
      <c r="N1025" s="31">
        <f>SUM(N1026:N1027)</f>
        <v>0</v>
      </c>
      <c r="O1025" s="102">
        <f t="shared" si="138"/>
        <v>0</v>
      </c>
      <c r="P1025" s="104">
        <f t="shared" si="141"/>
        <v>0</v>
      </c>
    </row>
    <row r="1026" spans="1:16" hidden="1" x14ac:dyDescent="0.2">
      <c r="A1026" s="28">
        <v>3311403310311230</v>
      </c>
      <c r="B1026" s="39" t="s">
        <v>360</v>
      </c>
      <c r="C1026" s="30"/>
      <c r="D1026" s="37"/>
      <c r="E1026" s="37"/>
      <c r="F1026" s="32">
        <f t="shared" si="135"/>
        <v>0</v>
      </c>
      <c r="G1026" s="102">
        <f t="shared" si="150"/>
        <v>0</v>
      </c>
      <c r="H1026" s="37"/>
      <c r="I1026" s="34">
        <f t="shared" si="139"/>
        <v>0</v>
      </c>
      <c r="J1026" s="37"/>
      <c r="K1026" s="102">
        <f t="shared" si="136"/>
        <v>0</v>
      </c>
      <c r="L1026" s="103">
        <f t="shared" si="140"/>
        <v>0</v>
      </c>
      <c r="M1026" s="102">
        <f t="shared" si="137"/>
        <v>0</v>
      </c>
      <c r="N1026" s="37"/>
      <c r="O1026" s="102">
        <f t="shared" si="138"/>
        <v>0</v>
      </c>
      <c r="P1026" s="104">
        <f t="shared" si="141"/>
        <v>0</v>
      </c>
    </row>
    <row r="1027" spans="1:16" hidden="1" x14ac:dyDescent="0.2">
      <c r="A1027" s="28">
        <v>3311403310311230</v>
      </c>
      <c r="B1027" s="39" t="s">
        <v>360</v>
      </c>
      <c r="C1027" s="30"/>
      <c r="D1027" s="37"/>
      <c r="E1027" s="37"/>
      <c r="F1027" s="32">
        <f t="shared" si="135"/>
        <v>0</v>
      </c>
      <c r="G1027" s="102">
        <f t="shared" si="150"/>
        <v>0</v>
      </c>
      <c r="H1027" s="37"/>
      <c r="I1027" s="34">
        <f t="shared" si="139"/>
        <v>0</v>
      </c>
      <c r="J1027" s="37"/>
      <c r="K1027" s="102">
        <f t="shared" si="136"/>
        <v>0</v>
      </c>
      <c r="L1027" s="103">
        <f t="shared" si="140"/>
        <v>0</v>
      </c>
      <c r="M1027" s="102">
        <f t="shared" si="137"/>
        <v>0</v>
      </c>
      <c r="N1027" s="37"/>
      <c r="O1027" s="102">
        <f t="shared" si="138"/>
        <v>0</v>
      </c>
      <c r="P1027" s="104">
        <f t="shared" si="141"/>
        <v>0</v>
      </c>
    </row>
    <row r="1028" spans="1:16" ht="25.5" hidden="1" x14ac:dyDescent="0.2">
      <c r="A1028" s="28">
        <v>3311403310326</v>
      </c>
      <c r="B1028" s="39" t="s">
        <v>719</v>
      </c>
      <c r="C1028" s="30"/>
      <c r="D1028" s="31">
        <f>SUM(D1029)</f>
        <v>0</v>
      </c>
      <c r="E1028" s="31">
        <f>SUM(E1029)</f>
        <v>0</v>
      </c>
      <c r="F1028" s="32">
        <f t="shared" si="135"/>
        <v>0</v>
      </c>
      <c r="G1028" s="102">
        <f t="shared" si="150"/>
        <v>0</v>
      </c>
      <c r="H1028" s="31">
        <f>SUM(H1029)</f>
        <v>0</v>
      </c>
      <c r="I1028" s="34">
        <f t="shared" si="139"/>
        <v>0</v>
      </c>
      <c r="J1028" s="31">
        <f>SUM(J1029)</f>
        <v>0</v>
      </c>
      <c r="K1028" s="102">
        <f t="shared" si="136"/>
        <v>0</v>
      </c>
      <c r="L1028" s="103">
        <f t="shared" si="140"/>
        <v>0</v>
      </c>
      <c r="M1028" s="102">
        <f t="shared" si="137"/>
        <v>0</v>
      </c>
      <c r="N1028" s="31">
        <f>SUM(N1029)</f>
        <v>0</v>
      </c>
      <c r="O1028" s="102">
        <f t="shared" si="138"/>
        <v>0</v>
      </c>
      <c r="P1028" s="104">
        <f t="shared" si="141"/>
        <v>0</v>
      </c>
    </row>
    <row r="1029" spans="1:16" ht="25.5" hidden="1" x14ac:dyDescent="0.2">
      <c r="A1029" s="28">
        <v>3311403310326230</v>
      </c>
      <c r="B1029" s="39" t="s">
        <v>719</v>
      </c>
      <c r="C1029" s="30"/>
      <c r="D1029" s="37"/>
      <c r="E1029" s="37"/>
      <c r="F1029" s="32">
        <f t="shared" si="135"/>
        <v>0</v>
      </c>
      <c r="G1029" s="102">
        <f t="shared" si="150"/>
        <v>0</v>
      </c>
      <c r="H1029" s="37"/>
      <c r="I1029" s="34">
        <f t="shared" si="139"/>
        <v>0</v>
      </c>
      <c r="J1029" s="37"/>
      <c r="K1029" s="102">
        <f t="shared" si="136"/>
        <v>0</v>
      </c>
      <c r="L1029" s="103">
        <f t="shared" si="140"/>
        <v>0</v>
      </c>
      <c r="M1029" s="102">
        <f t="shared" si="137"/>
        <v>0</v>
      </c>
      <c r="N1029" s="37"/>
      <c r="O1029" s="102">
        <f t="shared" si="138"/>
        <v>0</v>
      </c>
      <c r="P1029" s="104">
        <f t="shared" si="141"/>
        <v>0</v>
      </c>
    </row>
    <row r="1030" spans="1:16" ht="25.5" hidden="1" x14ac:dyDescent="0.2">
      <c r="A1030" s="65">
        <v>3311403310353</v>
      </c>
      <c r="B1030" s="39" t="s">
        <v>720</v>
      </c>
      <c r="C1030" s="30"/>
      <c r="D1030" s="31">
        <f>SUM(D1031)</f>
        <v>0</v>
      </c>
      <c r="E1030" s="31">
        <f>SUM(E1031)</f>
        <v>0</v>
      </c>
      <c r="F1030" s="32">
        <f t="shared" si="135"/>
        <v>0</v>
      </c>
      <c r="G1030" s="102">
        <f t="shared" si="150"/>
        <v>0</v>
      </c>
      <c r="H1030" s="31">
        <f>SUM(H1031)</f>
        <v>0</v>
      </c>
      <c r="I1030" s="34">
        <f t="shared" si="139"/>
        <v>0</v>
      </c>
      <c r="J1030" s="31">
        <f>SUM(J1031)</f>
        <v>0</v>
      </c>
      <c r="K1030" s="102">
        <f t="shared" si="136"/>
        <v>0</v>
      </c>
      <c r="L1030" s="103">
        <f t="shared" si="140"/>
        <v>0</v>
      </c>
      <c r="M1030" s="102">
        <f t="shared" si="137"/>
        <v>0</v>
      </c>
      <c r="N1030" s="31">
        <f>SUM(N1031)</f>
        <v>0</v>
      </c>
      <c r="O1030" s="102">
        <f t="shared" si="138"/>
        <v>0</v>
      </c>
      <c r="P1030" s="104">
        <f t="shared" si="141"/>
        <v>0</v>
      </c>
    </row>
    <row r="1031" spans="1:16" ht="25.5" hidden="1" x14ac:dyDescent="0.2">
      <c r="A1031" s="65">
        <v>3311403310353230</v>
      </c>
      <c r="B1031" s="39" t="s">
        <v>720</v>
      </c>
      <c r="C1031" s="30"/>
      <c r="D1031" s="37"/>
      <c r="E1031" s="37"/>
      <c r="F1031" s="32">
        <f t="shared" si="135"/>
        <v>0</v>
      </c>
      <c r="G1031" s="102">
        <f t="shared" si="150"/>
        <v>0</v>
      </c>
      <c r="H1031" s="37"/>
      <c r="I1031" s="34">
        <f t="shared" si="139"/>
        <v>0</v>
      </c>
      <c r="J1031" s="37"/>
      <c r="K1031" s="102">
        <f t="shared" si="136"/>
        <v>0</v>
      </c>
      <c r="L1031" s="103">
        <f t="shared" si="140"/>
        <v>0</v>
      </c>
      <c r="M1031" s="102">
        <f t="shared" si="137"/>
        <v>0</v>
      </c>
      <c r="N1031" s="37"/>
      <c r="O1031" s="102">
        <f t="shared" si="138"/>
        <v>0</v>
      </c>
      <c r="P1031" s="104">
        <f t="shared" si="141"/>
        <v>0</v>
      </c>
    </row>
    <row r="1032" spans="1:16" hidden="1" x14ac:dyDescent="0.2">
      <c r="A1032" s="65">
        <v>3311403310358</v>
      </c>
      <c r="B1032" s="39" t="s">
        <v>721</v>
      </c>
      <c r="C1032" s="30"/>
      <c r="D1032" s="31">
        <f>SUM(D1033)</f>
        <v>0</v>
      </c>
      <c r="E1032" s="31">
        <f>SUM(E1033)</f>
        <v>0</v>
      </c>
      <c r="F1032" s="32">
        <f t="shared" si="135"/>
        <v>0</v>
      </c>
      <c r="G1032" s="102">
        <f t="shared" si="150"/>
        <v>0</v>
      </c>
      <c r="H1032" s="31">
        <f>SUM(H1033)</f>
        <v>0</v>
      </c>
      <c r="I1032" s="34">
        <f t="shared" si="139"/>
        <v>0</v>
      </c>
      <c r="J1032" s="31">
        <f>SUM(J1033)</f>
        <v>0</v>
      </c>
      <c r="K1032" s="102">
        <f t="shared" si="136"/>
        <v>0</v>
      </c>
      <c r="L1032" s="103">
        <f t="shared" si="140"/>
        <v>0</v>
      </c>
      <c r="M1032" s="102">
        <f t="shared" si="137"/>
        <v>0</v>
      </c>
      <c r="N1032" s="31">
        <f>SUM(N1033)</f>
        <v>0</v>
      </c>
      <c r="O1032" s="102">
        <f t="shared" si="138"/>
        <v>0</v>
      </c>
      <c r="P1032" s="104">
        <f t="shared" si="141"/>
        <v>0</v>
      </c>
    </row>
    <row r="1033" spans="1:16" hidden="1" x14ac:dyDescent="0.2">
      <c r="A1033" s="65">
        <v>3311403310358240</v>
      </c>
      <c r="B1033" s="39" t="s">
        <v>721</v>
      </c>
      <c r="C1033" s="30"/>
      <c r="D1033" s="37"/>
      <c r="E1033" s="37"/>
      <c r="F1033" s="32">
        <f t="shared" si="135"/>
        <v>0</v>
      </c>
      <c r="G1033" s="102">
        <f t="shared" si="150"/>
        <v>0</v>
      </c>
      <c r="H1033" s="37"/>
      <c r="I1033" s="34">
        <f t="shared" si="139"/>
        <v>0</v>
      </c>
      <c r="J1033" s="37"/>
      <c r="K1033" s="102">
        <f t="shared" si="136"/>
        <v>0</v>
      </c>
      <c r="L1033" s="103">
        <f t="shared" si="140"/>
        <v>0</v>
      </c>
      <c r="M1033" s="102">
        <f t="shared" si="137"/>
        <v>0</v>
      </c>
      <c r="N1033" s="37"/>
      <c r="O1033" s="102">
        <f t="shared" si="138"/>
        <v>0</v>
      </c>
      <c r="P1033" s="104">
        <f t="shared" si="141"/>
        <v>0</v>
      </c>
    </row>
    <row r="1034" spans="1:16" hidden="1" x14ac:dyDescent="0.2">
      <c r="A1034" s="65">
        <v>3311403310398</v>
      </c>
      <c r="B1034" s="66" t="s">
        <v>706</v>
      </c>
      <c r="C1034" s="30"/>
      <c r="D1034" s="31">
        <f>SUM(D1035)</f>
        <v>0</v>
      </c>
      <c r="E1034" s="31">
        <f>SUM(E1035)</f>
        <v>0</v>
      </c>
      <c r="F1034" s="32">
        <f t="shared" ref="F1034:F1097" si="151">SUM(D1034+E1034)</f>
        <v>0</v>
      </c>
      <c r="G1034" s="102">
        <f t="shared" si="150"/>
        <v>0</v>
      </c>
      <c r="H1034" s="31">
        <f>SUM(H1035)</f>
        <v>0</v>
      </c>
      <c r="I1034" s="34">
        <f t="shared" si="139"/>
        <v>0</v>
      </c>
      <c r="J1034" s="31">
        <f>SUM(J1035)</f>
        <v>0</v>
      </c>
      <c r="K1034" s="102">
        <f t="shared" ref="K1034:K1097" si="152">IF(OR(J1034=0,F1034=0),0,J1034/F1034)*100</f>
        <v>0</v>
      </c>
      <c r="L1034" s="103">
        <f t="shared" si="140"/>
        <v>0</v>
      </c>
      <c r="M1034" s="102">
        <f t="shared" ref="M1034:M1097" si="153">IF(OR(L1034=0,F1034=0),0,L1034/F1034)*100</f>
        <v>0</v>
      </c>
      <c r="N1034" s="31">
        <f>SUM(N1035)</f>
        <v>0</v>
      </c>
      <c r="O1034" s="102">
        <f t="shared" ref="O1034:O1097" si="154">IF(OR(N1034=0,F1034=0),0,N1034/F1034)*100</f>
        <v>0</v>
      </c>
      <c r="P1034" s="104">
        <f t="shared" si="141"/>
        <v>0</v>
      </c>
    </row>
    <row r="1035" spans="1:16" hidden="1" x14ac:dyDescent="0.2">
      <c r="A1035" s="65">
        <v>3311403310398230</v>
      </c>
      <c r="B1035" s="66" t="s">
        <v>722</v>
      </c>
      <c r="C1035" s="30"/>
      <c r="D1035" s="37"/>
      <c r="E1035" s="37"/>
      <c r="F1035" s="32">
        <f t="shared" si="151"/>
        <v>0</v>
      </c>
      <c r="G1035" s="102">
        <f t="shared" si="150"/>
        <v>0</v>
      </c>
      <c r="H1035" s="37"/>
      <c r="I1035" s="34">
        <f t="shared" ref="I1035:I1098" si="155">SUM(F1035-H1035)</f>
        <v>0</v>
      </c>
      <c r="J1035" s="37"/>
      <c r="K1035" s="102">
        <f t="shared" si="152"/>
        <v>0</v>
      </c>
      <c r="L1035" s="103">
        <f t="shared" si="140"/>
        <v>0</v>
      </c>
      <c r="M1035" s="102">
        <f t="shared" si="153"/>
        <v>0</v>
      </c>
      <c r="N1035" s="37"/>
      <c r="O1035" s="102">
        <f t="shared" si="154"/>
        <v>0</v>
      </c>
      <c r="P1035" s="104">
        <f t="shared" si="141"/>
        <v>0</v>
      </c>
    </row>
    <row r="1036" spans="1:16" ht="25.5" hidden="1" x14ac:dyDescent="0.2">
      <c r="A1036" s="65">
        <v>3311403310404</v>
      </c>
      <c r="B1036" s="66" t="s">
        <v>723</v>
      </c>
      <c r="C1036" s="30"/>
      <c r="D1036" s="31">
        <f>SUM(D1037)</f>
        <v>0</v>
      </c>
      <c r="E1036" s="31">
        <f>SUM(E1037)</f>
        <v>0</v>
      </c>
      <c r="F1036" s="32">
        <f t="shared" si="151"/>
        <v>0</v>
      </c>
      <c r="G1036" s="102">
        <f t="shared" si="150"/>
        <v>0</v>
      </c>
      <c r="H1036" s="31">
        <f>SUM(H1037)</f>
        <v>0</v>
      </c>
      <c r="I1036" s="34">
        <f t="shared" si="155"/>
        <v>0</v>
      </c>
      <c r="J1036" s="31">
        <f>SUM(J1037)</f>
        <v>0</v>
      </c>
      <c r="K1036" s="102">
        <f t="shared" si="152"/>
        <v>0</v>
      </c>
      <c r="L1036" s="103">
        <f t="shared" si="140"/>
        <v>0</v>
      </c>
      <c r="M1036" s="102">
        <f t="shared" si="153"/>
        <v>0</v>
      </c>
      <c r="N1036" s="31">
        <f>SUM(N1037)</f>
        <v>0</v>
      </c>
      <c r="O1036" s="102">
        <f t="shared" si="154"/>
        <v>0</v>
      </c>
      <c r="P1036" s="104">
        <f t="shared" si="141"/>
        <v>0</v>
      </c>
    </row>
    <row r="1037" spans="1:16" ht="25.5" hidden="1" x14ac:dyDescent="0.2">
      <c r="A1037" s="65">
        <v>3311403310404230</v>
      </c>
      <c r="B1037" s="66" t="s">
        <v>724</v>
      </c>
      <c r="C1037" s="30"/>
      <c r="D1037" s="37"/>
      <c r="E1037" s="37"/>
      <c r="F1037" s="32">
        <f t="shared" si="151"/>
        <v>0</v>
      </c>
      <c r="G1037" s="102">
        <f t="shared" si="150"/>
        <v>0</v>
      </c>
      <c r="H1037" s="37"/>
      <c r="I1037" s="34">
        <f t="shared" si="155"/>
        <v>0</v>
      </c>
      <c r="J1037" s="37"/>
      <c r="K1037" s="102">
        <f t="shared" si="152"/>
        <v>0</v>
      </c>
      <c r="L1037" s="103">
        <f t="shared" si="140"/>
        <v>0</v>
      </c>
      <c r="M1037" s="102">
        <f t="shared" si="153"/>
        <v>0</v>
      </c>
      <c r="N1037" s="37"/>
      <c r="O1037" s="102">
        <f t="shared" si="154"/>
        <v>0</v>
      </c>
      <c r="P1037" s="104">
        <f t="shared" si="141"/>
        <v>0</v>
      </c>
    </row>
    <row r="1038" spans="1:16" hidden="1" x14ac:dyDescent="0.2">
      <c r="A1038" s="28">
        <v>3311403310418</v>
      </c>
      <c r="B1038" s="39" t="s">
        <v>725</v>
      </c>
      <c r="C1038" s="30"/>
      <c r="D1038" s="31">
        <f>SUM(D1039)</f>
        <v>0</v>
      </c>
      <c r="E1038" s="31">
        <f>SUM(E1039)</f>
        <v>0</v>
      </c>
      <c r="F1038" s="32">
        <f t="shared" si="151"/>
        <v>0</v>
      </c>
      <c r="G1038" s="102">
        <f t="shared" si="150"/>
        <v>0</v>
      </c>
      <c r="H1038" s="31">
        <f>SUM(H1039)</f>
        <v>0</v>
      </c>
      <c r="I1038" s="34">
        <f t="shared" si="155"/>
        <v>0</v>
      </c>
      <c r="J1038" s="31">
        <f>SUM(J1039)</f>
        <v>0</v>
      </c>
      <c r="K1038" s="102">
        <f t="shared" si="152"/>
        <v>0</v>
      </c>
      <c r="L1038" s="103">
        <f t="shared" si="140"/>
        <v>0</v>
      </c>
      <c r="M1038" s="102">
        <f t="shared" si="153"/>
        <v>0</v>
      </c>
      <c r="N1038" s="31">
        <f>SUM(N1039)</f>
        <v>0</v>
      </c>
      <c r="O1038" s="102">
        <f t="shared" si="154"/>
        <v>0</v>
      </c>
      <c r="P1038" s="104">
        <f t="shared" si="141"/>
        <v>0</v>
      </c>
    </row>
    <row r="1039" spans="1:16" hidden="1" x14ac:dyDescent="0.2">
      <c r="A1039" s="28">
        <v>3311403310418230</v>
      </c>
      <c r="B1039" s="39" t="s">
        <v>725</v>
      </c>
      <c r="C1039" s="30"/>
      <c r="D1039" s="37"/>
      <c r="E1039" s="37"/>
      <c r="F1039" s="32">
        <f t="shared" si="151"/>
        <v>0</v>
      </c>
      <c r="G1039" s="102">
        <f t="shared" si="150"/>
        <v>0</v>
      </c>
      <c r="H1039" s="37"/>
      <c r="I1039" s="34">
        <f t="shared" si="155"/>
        <v>0</v>
      </c>
      <c r="J1039" s="37"/>
      <c r="K1039" s="102">
        <f t="shared" si="152"/>
        <v>0</v>
      </c>
      <c r="L1039" s="103">
        <f t="shared" si="140"/>
        <v>0</v>
      </c>
      <c r="M1039" s="102">
        <f t="shared" si="153"/>
        <v>0</v>
      </c>
      <c r="N1039" s="37"/>
      <c r="O1039" s="102">
        <f t="shared" si="154"/>
        <v>0</v>
      </c>
      <c r="P1039" s="104">
        <f t="shared" si="141"/>
        <v>0</v>
      </c>
    </row>
    <row r="1040" spans="1:16" hidden="1" x14ac:dyDescent="0.2">
      <c r="A1040" s="28">
        <v>3311403310429</v>
      </c>
      <c r="B1040" s="39" t="s">
        <v>712</v>
      </c>
      <c r="C1040" s="30"/>
      <c r="D1040" s="31">
        <f>SUM(D1041)</f>
        <v>0</v>
      </c>
      <c r="E1040" s="31">
        <f>SUM(E1041)</f>
        <v>0</v>
      </c>
      <c r="F1040" s="32">
        <f t="shared" si="151"/>
        <v>0</v>
      </c>
      <c r="G1040" s="102">
        <f t="shared" si="150"/>
        <v>0</v>
      </c>
      <c r="H1040" s="31">
        <f>SUM(H1041)</f>
        <v>0</v>
      </c>
      <c r="I1040" s="34">
        <f t="shared" si="155"/>
        <v>0</v>
      </c>
      <c r="J1040" s="31">
        <f>SUM(J1041)</f>
        <v>0</v>
      </c>
      <c r="K1040" s="102">
        <f t="shared" si="152"/>
        <v>0</v>
      </c>
      <c r="L1040" s="103">
        <f t="shared" si="140"/>
        <v>0</v>
      </c>
      <c r="M1040" s="102">
        <f t="shared" si="153"/>
        <v>0</v>
      </c>
      <c r="N1040" s="31">
        <f>SUM(N1041)</f>
        <v>0</v>
      </c>
      <c r="O1040" s="102">
        <f t="shared" si="154"/>
        <v>0</v>
      </c>
      <c r="P1040" s="104">
        <f t="shared" si="141"/>
        <v>0</v>
      </c>
    </row>
    <row r="1041" spans="1:16" hidden="1" x14ac:dyDescent="0.2">
      <c r="A1041" s="28">
        <v>3311403310429230</v>
      </c>
      <c r="B1041" s="39" t="s">
        <v>726</v>
      </c>
      <c r="C1041" s="30"/>
      <c r="D1041" s="37"/>
      <c r="E1041" s="37"/>
      <c r="F1041" s="32">
        <f t="shared" si="151"/>
        <v>0</v>
      </c>
      <c r="G1041" s="102">
        <f t="shared" si="150"/>
        <v>0</v>
      </c>
      <c r="H1041" s="37"/>
      <c r="I1041" s="34">
        <f t="shared" si="155"/>
        <v>0</v>
      </c>
      <c r="J1041" s="37"/>
      <c r="K1041" s="102">
        <f t="shared" si="152"/>
        <v>0</v>
      </c>
      <c r="L1041" s="103">
        <f t="shared" ref="L1041:L1104" si="156">SUM(N1041-J1041)</f>
        <v>0</v>
      </c>
      <c r="M1041" s="102">
        <f t="shared" si="153"/>
        <v>0</v>
      </c>
      <c r="N1041" s="37"/>
      <c r="O1041" s="102">
        <f t="shared" si="154"/>
        <v>0</v>
      </c>
      <c r="P1041" s="104">
        <f t="shared" ref="P1041:P1104" si="157">SUM(F1041-N1041)</f>
        <v>0</v>
      </c>
    </row>
    <row r="1042" spans="1:16" hidden="1" x14ac:dyDescent="0.2">
      <c r="A1042" s="65">
        <v>3311403310475</v>
      </c>
      <c r="B1042" s="66" t="s">
        <v>712</v>
      </c>
      <c r="C1042" s="30"/>
      <c r="D1042" s="31">
        <f>SUM(D1043)</f>
        <v>0</v>
      </c>
      <c r="E1042" s="31">
        <f>SUM(E1043)</f>
        <v>0</v>
      </c>
      <c r="F1042" s="32">
        <f t="shared" si="151"/>
        <v>0</v>
      </c>
      <c r="G1042" s="102">
        <f t="shared" si="150"/>
        <v>0</v>
      </c>
      <c r="H1042" s="31">
        <f>SUM(H1043)</f>
        <v>0</v>
      </c>
      <c r="I1042" s="34">
        <f t="shared" si="155"/>
        <v>0</v>
      </c>
      <c r="J1042" s="31">
        <f>SUM(J1043)</f>
        <v>0</v>
      </c>
      <c r="K1042" s="102">
        <f t="shared" si="152"/>
        <v>0</v>
      </c>
      <c r="L1042" s="103">
        <f t="shared" si="156"/>
        <v>0</v>
      </c>
      <c r="M1042" s="102">
        <f t="shared" si="153"/>
        <v>0</v>
      </c>
      <c r="N1042" s="31">
        <f>SUM(N1043)</f>
        <v>0</v>
      </c>
      <c r="O1042" s="102">
        <f t="shared" si="154"/>
        <v>0</v>
      </c>
      <c r="P1042" s="104">
        <f t="shared" si="157"/>
        <v>0</v>
      </c>
    </row>
    <row r="1043" spans="1:16" hidden="1" x14ac:dyDescent="0.2">
      <c r="A1043" s="65">
        <v>3311403310475230</v>
      </c>
      <c r="B1043" s="66" t="s">
        <v>726</v>
      </c>
      <c r="C1043" s="30"/>
      <c r="D1043" s="37"/>
      <c r="E1043" s="37"/>
      <c r="F1043" s="32">
        <f t="shared" si="151"/>
        <v>0</v>
      </c>
      <c r="G1043" s="102">
        <f t="shared" si="150"/>
        <v>0</v>
      </c>
      <c r="H1043" s="37"/>
      <c r="I1043" s="34">
        <f t="shared" si="155"/>
        <v>0</v>
      </c>
      <c r="J1043" s="37"/>
      <c r="K1043" s="102">
        <f t="shared" si="152"/>
        <v>0</v>
      </c>
      <c r="L1043" s="103">
        <f t="shared" si="156"/>
        <v>0</v>
      </c>
      <c r="M1043" s="102">
        <f t="shared" si="153"/>
        <v>0</v>
      </c>
      <c r="N1043" s="37"/>
      <c r="O1043" s="102">
        <f t="shared" si="154"/>
        <v>0</v>
      </c>
      <c r="P1043" s="104">
        <f t="shared" si="157"/>
        <v>0</v>
      </c>
    </row>
    <row r="1044" spans="1:16" hidden="1" x14ac:dyDescent="0.2">
      <c r="A1044" s="28">
        <v>3311403310483</v>
      </c>
      <c r="B1044" s="39" t="s">
        <v>727</v>
      </c>
      <c r="C1044" s="30"/>
      <c r="D1044" s="31">
        <f>SUM(D1045)</f>
        <v>0</v>
      </c>
      <c r="E1044" s="31">
        <f>SUM(E1045)</f>
        <v>0</v>
      </c>
      <c r="F1044" s="32">
        <f t="shared" si="151"/>
        <v>0</v>
      </c>
      <c r="G1044" s="102">
        <f t="shared" si="150"/>
        <v>0</v>
      </c>
      <c r="H1044" s="31">
        <f>SUM(H1045)</f>
        <v>0</v>
      </c>
      <c r="I1044" s="34">
        <f t="shared" si="155"/>
        <v>0</v>
      </c>
      <c r="J1044" s="31">
        <f>SUM(J1045)</f>
        <v>0</v>
      </c>
      <c r="K1044" s="102">
        <f t="shared" si="152"/>
        <v>0</v>
      </c>
      <c r="L1044" s="103">
        <f t="shared" si="156"/>
        <v>0</v>
      </c>
      <c r="M1044" s="102">
        <f t="shared" si="153"/>
        <v>0</v>
      </c>
      <c r="N1044" s="31">
        <f>SUM(N1045)</f>
        <v>0</v>
      </c>
      <c r="O1044" s="102">
        <f t="shared" si="154"/>
        <v>0</v>
      </c>
      <c r="P1044" s="104">
        <f t="shared" si="157"/>
        <v>0</v>
      </c>
    </row>
    <row r="1045" spans="1:16" hidden="1" x14ac:dyDescent="0.2">
      <c r="A1045" s="28">
        <v>3311403310483230</v>
      </c>
      <c r="B1045" s="39" t="s">
        <v>727</v>
      </c>
      <c r="C1045" s="30"/>
      <c r="D1045" s="37"/>
      <c r="E1045" s="37"/>
      <c r="F1045" s="32">
        <f t="shared" si="151"/>
        <v>0</v>
      </c>
      <c r="G1045" s="102">
        <f t="shared" si="150"/>
        <v>0</v>
      </c>
      <c r="H1045" s="37"/>
      <c r="I1045" s="34">
        <f t="shared" si="155"/>
        <v>0</v>
      </c>
      <c r="J1045" s="37"/>
      <c r="K1045" s="102">
        <f t="shared" si="152"/>
        <v>0</v>
      </c>
      <c r="L1045" s="103">
        <f t="shared" si="156"/>
        <v>0</v>
      </c>
      <c r="M1045" s="102">
        <f t="shared" si="153"/>
        <v>0</v>
      </c>
      <c r="N1045" s="37"/>
      <c r="O1045" s="102">
        <f t="shared" si="154"/>
        <v>0</v>
      </c>
      <c r="P1045" s="104">
        <f t="shared" si="157"/>
        <v>0</v>
      </c>
    </row>
    <row r="1046" spans="1:16" ht="25.5" hidden="1" x14ac:dyDescent="0.2">
      <c r="A1046" s="28">
        <v>3311403310484</v>
      </c>
      <c r="B1046" s="39" t="s">
        <v>728</v>
      </c>
      <c r="C1046" s="30"/>
      <c r="D1046" s="31">
        <f>SUM(D1047)</f>
        <v>0</v>
      </c>
      <c r="E1046" s="31">
        <f>SUM(E1047)</f>
        <v>0</v>
      </c>
      <c r="F1046" s="32">
        <f t="shared" si="151"/>
        <v>0</v>
      </c>
      <c r="G1046" s="102">
        <f t="shared" si="150"/>
        <v>0</v>
      </c>
      <c r="H1046" s="31">
        <f>SUM(H1047)</f>
        <v>0</v>
      </c>
      <c r="I1046" s="34">
        <f t="shared" si="155"/>
        <v>0</v>
      </c>
      <c r="J1046" s="31">
        <f>SUM(J1047)</f>
        <v>0</v>
      </c>
      <c r="K1046" s="102">
        <f t="shared" si="152"/>
        <v>0</v>
      </c>
      <c r="L1046" s="103">
        <f t="shared" si="156"/>
        <v>0</v>
      </c>
      <c r="M1046" s="102">
        <f t="shared" si="153"/>
        <v>0</v>
      </c>
      <c r="N1046" s="31">
        <f>SUM(N1047)</f>
        <v>0</v>
      </c>
      <c r="O1046" s="102">
        <f t="shared" si="154"/>
        <v>0</v>
      </c>
      <c r="P1046" s="104">
        <f t="shared" si="157"/>
        <v>0</v>
      </c>
    </row>
    <row r="1047" spans="1:16" ht="25.5" hidden="1" x14ac:dyDescent="0.2">
      <c r="A1047" s="28">
        <v>3311403310484230</v>
      </c>
      <c r="B1047" s="39" t="s">
        <v>728</v>
      </c>
      <c r="C1047" s="30"/>
      <c r="D1047" s="37"/>
      <c r="E1047" s="37"/>
      <c r="F1047" s="32">
        <f t="shared" si="151"/>
        <v>0</v>
      </c>
      <c r="G1047" s="102">
        <f t="shared" si="150"/>
        <v>0</v>
      </c>
      <c r="H1047" s="37"/>
      <c r="I1047" s="34">
        <f t="shared" si="155"/>
        <v>0</v>
      </c>
      <c r="J1047" s="37"/>
      <c r="K1047" s="102">
        <f t="shared" si="152"/>
        <v>0</v>
      </c>
      <c r="L1047" s="103">
        <f t="shared" si="156"/>
        <v>0</v>
      </c>
      <c r="M1047" s="102">
        <f t="shared" si="153"/>
        <v>0</v>
      </c>
      <c r="N1047" s="37"/>
      <c r="O1047" s="102">
        <f t="shared" si="154"/>
        <v>0</v>
      </c>
      <c r="P1047" s="104">
        <f t="shared" si="157"/>
        <v>0</v>
      </c>
    </row>
    <row r="1048" spans="1:16" ht="25.5" hidden="1" x14ac:dyDescent="0.2">
      <c r="A1048" s="28">
        <v>3311403310491</v>
      </c>
      <c r="B1048" s="39" t="s">
        <v>729</v>
      </c>
      <c r="C1048" s="30"/>
      <c r="D1048" s="31">
        <f>SUM(D1049)</f>
        <v>0</v>
      </c>
      <c r="E1048" s="31">
        <f>SUM(E1049)</f>
        <v>0</v>
      </c>
      <c r="F1048" s="32">
        <f t="shared" si="151"/>
        <v>0</v>
      </c>
      <c r="G1048" s="102">
        <f t="shared" si="150"/>
        <v>0</v>
      </c>
      <c r="H1048" s="31">
        <f>SUM(H1049)</f>
        <v>0</v>
      </c>
      <c r="I1048" s="34">
        <f t="shared" si="155"/>
        <v>0</v>
      </c>
      <c r="J1048" s="31">
        <f>SUM(J1049)</f>
        <v>0</v>
      </c>
      <c r="K1048" s="102">
        <f t="shared" si="152"/>
        <v>0</v>
      </c>
      <c r="L1048" s="103">
        <f t="shared" si="156"/>
        <v>0</v>
      </c>
      <c r="M1048" s="102">
        <f t="shared" si="153"/>
        <v>0</v>
      </c>
      <c r="N1048" s="31">
        <f>SUM(N1049)</f>
        <v>0</v>
      </c>
      <c r="O1048" s="102">
        <f t="shared" si="154"/>
        <v>0</v>
      </c>
      <c r="P1048" s="104">
        <f t="shared" si="157"/>
        <v>0</v>
      </c>
    </row>
    <row r="1049" spans="1:16" ht="25.5" hidden="1" x14ac:dyDescent="0.2">
      <c r="A1049" s="28">
        <v>3311403310491230</v>
      </c>
      <c r="B1049" s="39" t="s">
        <v>729</v>
      </c>
      <c r="C1049" s="30"/>
      <c r="D1049" s="37"/>
      <c r="E1049" s="37"/>
      <c r="F1049" s="32">
        <f t="shared" si="151"/>
        <v>0</v>
      </c>
      <c r="G1049" s="102">
        <f t="shared" si="150"/>
        <v>0</v>
      </c>
      <c r="H1049" s="37"/>
      <c r="I1049" s="34">
        <f t="shared" si="155"/>
        <v>0</v>
      </c>
      <c r="J1049" s="37"/>
      <c r="K1049" s="102">
        <f t="shared" si="152"/>
        <v>0</v>
      </c>
      <c r="L1049" s="103">
        <f t="shared" si="156"/>
        <v>0</v>
      </c>
      <c r="M1049" s="102">
        <f t="shared" si="153"/>
        <v>0</v>
      </c>
      <c r="N1049" s="37"/>
      <c r="O1049" s="102">
        <f t="shared" si="154"/>
        <v>0</v>
      </c>
      <c r="P1049" s="104">
        <f t="shared" si="157"/>
        <v>0</v>
      </c>
    </row>
    <row r="1050" spans="1:16" hidden="1" x14ac:dyDescent="0.2">
      <c r="A1050" s="65">
        <v>3311403310518</v>
      </c>
      <c r="B1050" s="66" t="s">
        <v>712</v>
      </c>
      <c r="C1050" s="30"/>
      <c r="D1050" s="31">
        <f>SUM(D1051)</f>
        <v>0</v>
      </c>
      <c r="E1050" s="31">
        <f>SUM(E1051)</f>
        <v>0</v>
      </c>
      <c r="F1050" s="32">
        <f t="shared" si="151"/>
        <v>0</v>
      </c>
      <c r="G1050" s="102">
        <f t="shared" si="150"/>
        <v>0</v>
      </c>
      <c r="H1050" s="31">
        <f>SUM(H1051)</f>
        <v>0</v>
      </c>
      <c r="I1050" s="34">
        <f t="shared" si="155"/>
        <v>0</v>
      </c>
      <c r="J1050" s="31">
        <f>SUM(J1051)</f>
        <v>0</v>
      </c>
      <c r="K1050" s="102">
        <f t="shared" si="152"/>
        <v>0</v>
      </c>
      <c r="L1050" s="103">
        <f t="shared" si="156"/>
        <v>0</v>
      </c>
      <c r="M1050" s="102">
        <f t="shared" si="153"/>
        <v>0</v>
      </c>
      <c r="N1050" s="31">
        <f>SUM(N1051)</f>
        <v>0</v>
      </c>
      <c r="O1050" s="102">
        <f t="shared" si="154"/>
        <v>0</v>
      </c>
      <c r="P1050" s="104">
        <f t="shared" si="157"/>
        <v>0</v>
      </c>
    </row>
    <row r="1051" spans="1:16" hidden="1" x14ac:dyDescent="0.2">
      <c r="A1051" s="65">
        <v>3311403310518230</v>
      </c>
      <c r="B1051" s="66" t="s">
        <v>726</v>
      </c>
      <c r="C1051" s="30"/>
      <c r="D1051" s="37"/>
      <c r="E1051" s="37"/>
      <c r="F1051" s="32">
        <f t="shared" si="151"/>
        <v>0</v>
      </c>
      <c r="G1051" s="102">
        <f t="shared" si="150"/>
        <v>0</v>
      </c>
      <c r="H1051" s="37"/>
      <c r="I1051" s="34">
        <f t="shared" si="155"/>
        <v>0</v>
      </c>
      <c r="J1051" s="37"/>
      <c r="K1051" s="102">
        <f t="shared" si="152"/>
        <v>0</v>
      </c>
      <c r="L1051" s="103">
        <f t="shared" si="156"/>
        <v>0</v>
      </c>
      <c r="M1051" s="102">
        <f t="shared" si="153"/>
        <v>0</v>
      </c>
      <c r="N1051" s="37"/>
      <c r="O1051" s="102">
        <f t="shared" si="154"/>
        <v>0</v>
      </c>
      <c r="P1051" s="104">
        <f t="shared" si="157"/>
        <v>0</v>
      </c>
    </row>
    <row r="1052" spans="1:16" ht="25.5" hidden="1" x14ac:dyDescent="0.2">
      <c r="A1052" s="28">
        <v>3311403310535</v>
      </c>
      <c r="B1052" s="39" t="s">
        <v>730</v>
      </c>
      <c r="C1052" s="30"/>
      <c r="D1052" s="31">
        <f>SUM(D1053)</f>
        <v>0</v>
      </c>
      <c r="E1052" s="31">
        <f>SUM(E1053)</f>
        <v>0</v>
      </c>
      <c r="F1052" s="32">
        <f t="shared" si="151"/>
        <v>0</v>
      </c>
      <c r="G1052" s="102">
        <f t="shared" si="150"/>
        <v>0</v>
      </c>
      <c r="H1052" s="31">
        <f>SUM(H1053)</f>
        <v>0</v>
      </c>
      <c r="I1052" s="34">
        <f t="shared" si="155"/>
        <v>0</v>
      </c>
      <c r="J1052" s="31">
        <f>SUM(J1053)</f>
        <v>0</v>
      </c>
      <c r="K1052" s="102">
        <f t="shared" si="152"/>
        <v>0</v>
      </c>
      <c r="L1052" s="103">
        <f t="shared" si="156"/>
        <v>0</v>
      </c>
      <c r="M1052" s="102">
        <f t="shared" si="153"/>
        <v>0</v>
      </c>
      <c r="N1052" s="31">
        <f>SUM(N1053)</f>
        <v>0</v>
      </c>
      <c r="O1052" s="102">
        <f t="shared" si="154"/>
        <v>0</v>
      </c>
      <c r="P1052" s="104">
        <f t="shared" si="157"/>
        <v>0</v>
      </c>
    </row>
    <row r="1053" spans="1:16" ht="25.5" hidden="1" x14ac:dyDescent="0.2">
      <c r="A1053" s="28">
        <v>3311403310535240</v>
      </c>
      <c r="B1053" s="39" t="s">
        <v>730</v>
      </c>
      <c r="C1053" s="30"/>
      <c r="D1053" s="37"/>
      <c r="E1053" s="37"/>
      <c r="F1053" s="32">
        <f t="shared" si="151"/>
        <v>0</v>
      </c>
      <c r="G1053" s="102">
        <f t="shared" si="150"/>
        <v>0</v>
      </c>
      <c r="H1053" s="37"/>
      <c r="I1053" s="34">
        <f t="shared" si="155"/>
        <v>0</v>
      </c>
      <c r="J1053" s="37"/>
      <c r="K1053" s="102">
        <f t="shared" si="152"/>
        <v>0</v>
      </c>
      <c r="L1053" s="103">
        <f t="shared" si="156"/>
        <v>0</v>
      </c>
      <c r="M1053" s="102">
        <f t="shared" si="153"/>
        <v>0</v>
      </c>
      <c r="N1053" s="37"/>
      <c r="O1053" s="102">
        <f t="shared" si="154"/>
        <v>0</v>
      </c>
      <c r="P1053" s="104">
        <f t="shared" si="157"/>
        <v>0</v>
      </c>
    </row>
    <row r="1054" spans="1:16" hidden="1" x14ac:dyDescent="0.2">
      <c r="A1054" s="65">
        <v>3311403310581</v>
      </c>
      <c r="B1054" s="39" t="s">
        <v>731</v>
      </c>
      <c r="C1054" s="30"/>
      <c r="D1054" s="31">
        <f>SUM(D1055)</f>
        <v>0</v>
      </c>
      <c r="E1054" s="31">
        <f>SUM(E1055)</f>
        <v>0</v>
      </c>
      <c r="F1054" s="32">
        <f t="shared" si="151"/>
        <v>0</v>
      </c>
      <c r="G1054" s="102">
        <f t="shared" si="150"/>
        <v>0</v>
      </c>
      <c r="H1054" s="31">
        <f>SUM(H1055)</f>
        <v>0</v>
      </c>
      <c r="I1054" s="34">
        <f t="shared" si="155"/>
        <v>0</v>
      </c>
      <c r="J1054" s="31">
        <f>SUM(J1055)</f>
        <v>0</v>
      </c>
      <c r="K1054" s="102">
        <f t="shared" si="152"/>
        <v>0</v>
      </c>
      <c r="L1054" s="103">
        <f t="shared" si="156"/>
        <v>0</v>
      </c>
      <c r="M1054" s="102">
        <f t="shared" si="153"/>
        <v>0</v>
      </c>
      <c r="N1054" s="31">
        <f>SUM(N1055)</f>
        <v>0</v>
      </c>
      <c r="O1054" s="102">
        <f t="shared" si="154"/>
        <v>0</v>
      </c>
      <c r="P1054" s="104">
        <f t="shared" si="157"/>
        <v>0</v>
      </c>
    </row>
    <row r="1055" spans="1:16" hidden="1" x14ac:dyDescent="0.2">
      <c r="A1055" s="65">
        <v>3311403310581230</v>
      </c>
      <c r="B1055" s="39" t="s">
        <v>731</v>
      </c>
      <c r="C1055" s="30"/>
      <c r="D1055" s="37"/>
      <c r="E1055" s="37"/>
      <c r="F1055" s="32">
        <f t="shared" si="151"/>
        <v>0</v>
      </c>
      <c r="G1055" s="102">
        <f t="shared" si="150"/>
        <v>0</v>
      </c>
      <c r="H1055" s="37"/>
      <c r="I1055" s="34">
        <f t="shared" si="155"/>
        <v>0</v>
      </c>
      <c r="J1055" s="37"/>
      <c r="K1055" s="102">
        <f t="shared" si="152"/>
        <v>0</v>
      </c>
      <c r="L1055" s="103">
        <f t="shared" si="156"/>
        <v>0</v>
      </c>
      <c r="M1055" s="102">
        <f t="shared" si="153"/>
        <v>0</v>
      </c>
      <c r="N1055" s="37"/>
      <c r="O1055" s="102">
        <f t="shared" si="154"/>
        <v>0</v>
      </c>
      <c r="P1055" s="104">
        <f t="shared" si="157"/>
        <v>0</v>
      </c>
    </row>
    <row r="1056" spans="1:16" ht="25.5" hidden="1" x14ac:dyDescent="0.2">
      <c r="A1056" s="65">
        <v>3311403310586</v>
      </c>
      <c r="B1056" s="39" t="s">
        <v>732</v>
      </c>
      <c r="C1056" s="30"/>
      <c r="D1056" s="31">
        <f>SUM(D1057)</f>
        <v>0</v>
      </c>
      <c r="E1056" s="31">
        <f>SUM(E1057)</f>
        <v>0</v>
      </c>
      <c r="F1056" s="32">
        <f t="shared" si="151"/>
        <v>0</v>
      </c>
      <c r="G1056" s="102">
        <f t="shared" si="150"/>
        <v>0</v>
      </c>
      <c r="H1056" s="31">
        <f>SUM(H1057)</f>
        <v>0</v>
      </c>
      <c r="I1056" s="34">
        <f t="shared" si="155"/>
        <v>0</v>
      </c>
      <c r="J1056" s="31">
        <f>SUM(J1057)</f>
        <v>0</v>
      </c>
      <c r="K1056" s="102">
        <f t="shared" si="152"/>
        <v>0</v>
      </c>
      <c r="L1056" s="103">
        <f t="shared" si="156"/>
        <v>0</v>
      </c>
      <c r="M1056" s="102">
        <f t="shared" si="153"/>
        <v>0</v>
      </c>
      <c r="N1056" s="31">
        <f>SUM(N1057)</f>
        <v>0</v>
      </c>
      <c r="O1056" s="102">
        <f t="shared" si="154"/>
        <v>0</v>
      </c>
      <c r="P1056" s="104">
        <f t="shared" si="157"/>
        <v>0</v>
      </c>
    </row>
    <row r="1057" spans="1:16" ht="25.5" hidden="1" x14ac:dyDescent="0.2">
      <c r="A1057" s="65">
        <v>3311403310586230</v>
      </c>
      <c r="B1057" s="39" t="s">
        <v>732</v>
      </c>
      <c r="C1057" s="30"/>
      <c r="D1057" s="37"/>
      <c r="E1057" s="37"/>
      <c r="F1057" s="32">
        <f t="shared" si="151"/>
        <v>0</v>
      </c>
      <c r="G1057" s="102">
        <f t="shared" si="150"/>
        <v>0</v>
      </c>
      <c r="H1057" s="37"/>
      <c r="I1057" s="34">
        <f t="shared" si="155"/>
        <v>0</v>
      </c>
      <c r="J1057" s="37"/>
      <c r="K1057" s="102">
        <f t="shared" si="152"/>
        <v>0</v>
      </c>
      <c r="L1057" s="103">
        <f t="shared" si="156"/>
        <v>0</v>
      </c>
      <c r="M1057" s="102">
        <f t="shared" si="153"/>
        <v>0</v>
      </c>
      <c r="N1057" s="37"/>
      <c r="O1057" s="102">
        <f t="shared" si="154"/>
        <v>0</v>
      </c>
      <c r="P1057" s="104">
        <f t="shared" si="157"/>
        <v>0</v>
      </c>
    </row>
    <row r="1058" spans="1:16" hidden="1" x14ac:dyDescent="0.2">
      <c r="A1058" s="65">
        <v>3311403310611</v>
      </c>
      <c r="B1058" s="39" t="s">
        <v>712</v>
      </c>
      <c r="C1058" s="30"/>
      <c r="D1058" s="31">
        <f>SUM(D1059)</f>
        <v>0</v>
      </c>
      <c r="E1058" s="31">
        <f>SUM(E1059)</f>
        <v>0</v>
      </c>
      <c r="F1058" s="32">
        <f t="shared" si="151"/>
        <v>0</v>
      </c>
      <c r="G1058" s="102">
        <f t="shared" si="150"/>
        <v>0</v>
      </c>
      <c r="H1058" s="31">
        <f>SUM(H1059)</f>
        <v>0</v>
      </c>
      <c r="I1058" s="34">
        <f t="shared" si="155"/>
        <v>0</v>
      </c>
      <c r="J1058" s="31">
        <f>SUM(J1059)</f>
        <v>0</v>
      </c>
      <c r="K1058" s="102">
        <f t="shared" si="152"/>
        <v>0</v>
      </c>
      <c r="L1058" s="103">
        <f t="shared" si="156"/>
        <v>0</v>
      </c>
      <c r="M1058" s="102">
        <f t="shared" si="153"/>
        <v>0</v>
      </c>
      <c r="N1058" s="31">
        <f>SUM(N1059)</f>
        <v>0</v>
      </c>
      <c r="O1058" s="102">
        <f t="shared" si="154"/>
        <v>0</v>
      </c>
      <c r="P1058" s="104">
        <f t="shared" si="157"/>
        <v>0</v>
      </c>
    </row>
    <row r="1059" spans="1:16" hidden="1" x14ac:dyDescent="0.2">
      <c r="A1059" s="65">
        <v>3311403310611230</v>
      </c>
      <c r="B1059" s="39" t="s">
        <v>712</v>
      </c>
      <c r="C1059" s="30"/>
      <c r="D1059" s="37"/>
      <c r="E1059" s="37"/>
      <c r="F1059" s="32">
        <f t="shared" si="151"/>
        <v>0</v>
      </c>
      <c r="G1059" s="102">
        <f t="shared" si="150"/>
        <v>0</v>
      </c>
      <c r="H1059" s="37"/>
      <c r="I1059" s="34">
        <f t="shared" si="155"/>
        <v>0</v>
      </c>
      <c r="J1059" s="37"/>
      <c r="K1059" s="102">
        <f t="shared" si="152"/>
        <v>0</v>
      </c>
      <c r="L1059" s="103">
        <f t="shared" si="156"/>
        <v>0</v>
      </c>
      <c r="M1059" s="102">
        <f t="shared" si="153"/>
        <v>0</v>
      </c>
      <c r="N1059" s="37"/>
      <c r="O1059" s="102">
        <f t="shared" si="154"/>
        <v>0</v>
      </c>
      <c r="P1059" s="104">
        <f t="shared" si="157"/>
        <v>0</v>
      </c>
    </row>
    <row r="1060" spans="1:16" ht="25.5" hidden="1" x14ac:dyDescent="0.2">
      <c r="A1060" s="28">
        <v>3311403310655</v>
      </c>
      <c r="B1060" s="39" t="s">
        <v>733</v>
      </c>
      <c r="C1060" s="30"/>
      <c r="D1060" s="31">
        <f>SUM(D1061)</f>
        <v>0</v>
      </c>
      <c r="E1060" s="31">
        <f>SUM(E1061)</f>
        <v>0</v>
      </c>
      <c r="F1060" s="32">
        <f t="shared" si="151"/>
        <v>0</v>
      </c>
      <c r="G1060" s="102">
        <f t="shared" si="150"/>
        <v>0</v>
      </c>
      <c r="H1060" s="31">
        <f>SUM(H1061)</f>
        <v>0</v>
      </c>
      <c r="I1060" s="34">
        <f t="shared" si="155"/>
        <v>0</v>
      </c>
      <c r="J1060" s="31">
        <f>SUM(J1061)</f>
        <v>0</v>
      </c>
      <c r="K1060" s="102">
        <f t="shared" si="152"/>
        <v>0</v>
      </c>
      <c r="L1060" s="103">
        <f t="shared" si="156"/>
        <v>0</v>
      </c>
      <c r="M1060" s="102">
        <f t="shared" si="153"/>
        <v>0</v>
      </c>
      <c r="N1060" s="31">
        <f>SUM(N1061)</f>
        <v>0</v>
      </c>
      <c r="O1060" s="102">
        <f t="shared" si="154"/>
        <v>0</v>
      </c>
      <c r="P1060" s="104">
        <f t="shared" si="157"/>
        <v>0</v>
      </c>
    </row>
    <row r="1061" spans="1:16" ht="25.5" hidden="1" x14ac:dyDescent="0.2">
      <c r="A1061" s="28">
        <v>3311403310655230</v>
      </c>
      <c r="B1061" s="39" t="s">
        <v>733</v>
      </c>
      <c r="C1061" s="30"/>
      <c r="D1061" s="37"/>
      <c r="E1061" s="37"/>
      <c r="F1061" s="32">
        <f t="shared" si="151"/>
        <v>0</v>
      </c>
      <c r="G1061" s="102">
        <f t="shared" si="150"/>
        <v>0</v>
      </c>
      <c r="H1061" s="37"/>
      <c r="I1061" s="34">
        <f t="shared" si="155"/>
        <v>0</v>
      </c>
      <c r="J1061" s="37"/>
      <c r="K1061" s="102">
        <f t="shared" si="152"/>
        <v>0</v>
      </c>
      <c r="L1061" s="103">
        <f t="shared" si="156"/>
        <v>0</v>
      </c>
      <c r="M1061" s="102">
        <f t="shared" si="153"/>
        <v>0</v>
      </c>
      <c r="N1061" s="37"/>
      <c r="O1061" s="102">
        <f t="shared" si="154"/>
        <v>0</v>
      </c>
      <c r="P1061" s="104">
        <f t="shared" si="157"/>
        <v>0</v>
      </c>
    </row>
    <row r="1062" spans="1:16" hidden="1" x14ac:dyDescent="0.2">
      <c r="A1062" s="65">
        <v>3311403310684</v>
      </c>
      <c r="B1062" s="39" t="s">
        <v>734</v>
      </c>
      <c r="C1062" s="30"/>
      <c r="D1062" s="31">
        <f>SUM(D1063)</f>
        <v>0</v>
      </c>
      <c r="E1062" s="31">
        <f>SUM(E1063)</f>
        <v>0</v>
      </c>
      <c r="F1062" s="32">
        <f t="shared" si="151"/>
        <v>0</v>
      </c>
      <c r="G1062" s="102">
        <f t="shared" si="150"/>
        <v>0</v>
      </c>
      <c r="H1062" s="31">
        <f>SUM(H1063)</f>
        <v>0</v>
      </c>
      <c r="I1062" s="34">
        <f t="shared" si="155"/>
        <v>0</v>
      </c>
      <c r="J1062" s="31">
        <f>SUM(J1063)</f>
        <v>0</v>
      </c>
      <c r="K1062" s="102">
        <f t="shared" si="152"/>
        <v>0</v>
      </c>
      <c r="L1062" s="103">
        <f t="shared" si="156"/>
        <v>0</v>
      </c>
      <c r="M1062" s="102">
        <f t="shared" si="153"/>
        <v>0</v>
      </c>
      <c r="N1062" s="31">
        <f>SUM(N1063)</f>
        <v>0</v>
      </c>
      <c r="O1062" s="102">
        <f t="shared" si="154"/>
        <v>0</v>
      </c>
      <c r="P1062" s="104">
        <f t="shared" si="157"/>
        <v>0</v>
      </c>
    </row>
    <row r="1063" spans="1:16" hidden="1" x14ac:dyDescent="0.2">
      <c r="A1063" s="65">
        <v>3311403310684</v>
      </c>
      <c r="B1063" s="39" t="s">
        <v>734</v>
      </c>
      <c r="C1063" s="30"/>
      <c r="D1063" s="37"/>
      <c r="E1063" s="37"/>
      <c r="F1063" s="32">
        <f t="shared" si="151"/>
        <v>0</v>
      </c>
      <c r="G1063" s="102">
        <f t="shared" si="150"/>
        <v>0</v>
      </c>
      <c r="H1063" s="37"/>
      <c r="I1063" s="34">
        <f t="shared" si="155"/>
        <v>0</v>
      </c>
      <c r="J1063" s="37"/>
      <c r="K1063" s="102">
        <f t="shared" si="152"/>
        <v>0</v>
      </c>
      <c r="L1063" s="103">
        <f t="shared" si="156"/>
        <v>0</v>
      </c>
      <c r="M1063" s="102">
        <f t="shared" si="153"/>
        <v>0</v>
      </c>
      <c r="N1063" s="37"/>
      <c r="O1063" s="102">
        <f t="shared" si="154"/>
        <v>0</v>
      </c>
      <c r="P1063" s="104">
        <f t="shared" si="157"/>
        <v>0</v>
      </c>
    </row>
    <row r="1064" spans="1:16" ht="25.5" hidden="1" x14ac:dyDescent="0.2">
      <c r="A1064" s="28">
        <v>3311403310688</v>
      </c>
      <c r="B1064" s="39" t="s">
        <v>735</v>
      </c>
      <c r="C1064" s="30"/>
      <c r="D1064" s="31">
        <f>SUM(D1065)</f>
        <v>0</v>
      </c>
      <c r="E1064" s="31">
        <f>SUM(E1065)</f>
        <v>0</v>
      </c>
      <c r="F1064" s="32">
        <f t="shared" si="151"/>
        <v>0</v>
      </c>
      <c r="G1064" s="102">
        <f t="shared" si="150"/>
        <v>0</v>
      </c>
      <c r="H1064" s="31">
        <f>SUM(H1065)</f>
        <v>0</v>
      </c>
      <c r="I1064" s="34">
        <f t="shared" si="155"/>
        <v>0</v>
      </c>
      <c r="J1064" s="31">
        <f>SUM(J1065)</f>
        <v>0</v>
      </c>
      <c r="K1064" s="102">
        <f t="shared" si="152"/>
        <v>0</v>
      </c>
      <c r="L1064" s="103">
        <f t="shared" si="156"/>
        <v>0</v>
      </c>
      <c r="M1064" s="102">
        <f t="shared" si="153"/>
        <v>0</v>
      </c>
      <c r="N1064" s="31">
        <f>SUM(N1065)</f>
        <v>0</v>
      </c>
      <c r="O1064" s="102">
        <f t="shared" si="154"/>
        <v>0</v>
      </c>
      <c r="P1064" s="104">
        <f t="shared" si="157"/>
        <v>0</v>
      </c>
    </row>
    <row r="1065" spans="1:16" ht="25.5" hidden="1" x14ac:dyDescent="0.2">
      <c r="A1065" s="28">
        <v>3311403310688230</v>
      </c>
      <c r="B1065" s="39" t="s">
        <v>735</v>
      </c>
      <c r="C1065" s="30"/>
      <c r="D1065" s="37"/>
      <c r="E1065" s="37"/>
      <c r="F1065" s="32">
        <f t="shared" si="151"/>
        <v>0</v>
      </c>
      <c r="G1065" s="102">
        <f t="shared" si="150"/>
        <v>0</v>
      </c>
      <c r="H1065" s="37"/>
      <c r="I1065" s="34">
        <f t="shared" si="155"/>
        <v>0</v>
      </c>
      <c r="J1065" s="37"/>
      <c r="K1065" s="102">
        <f t="shared" si="152"/>
        <v>0</v>
      </c>
      <c r="L1065" s="103">
        <f t="shared" si="156"/>
        <v>0</v>
      </c>
      <c r="M1065" s="102">
        <f t="shared" si="153"/>
        <v>0</v>
      </c>
      <c r="N1065" s="37"/>
      <c r="O1065" s="102">
        <f t="shared" si="154"/>
        <v>0</v>
      </c>
      <c r="P1065" s="104">
        <f t="shared" si="157"/>
        <v>0</v>
      </c>
    </row>
    <row r="1066" spans="1:16" ht="38.25" hidden="1" x14ac:dyDescent="0.2">
      <c r="A1066" s="28">
        <v>3311403310692</v>
      </c>
      <c r="B1066" s="39" t="s">
        <v>736</v>
      </c>
      <c r="C1066" s="30"/>
      <c r="D1066" s="31">
        <f>SUM(D1067)</f>
        <v>0</v>
      </c>
      <c r="E1066" s="31">
        <f>SUM(E1067)</f>
        <v>0</v>
      </c>
      <c r="F1066" s="32">
        <f t="shared" si="151"/>
        <v>0</v>
      </c>
      <c r="G1066" s="102">
        <f t="shared" si="150"/>
        <v>0</v>
      </c>
      <c r="H1066" s="31">
        <f>SUM(H1067)</f>
        <v>0</v>
      </c>
      <c r="I1066" s="34">
        <f t="shared" si="155"/>
        <v>0</v>
      </c>
      <c r="J1066" s="31">
        <f>SUM(J1067)</f>
        <v>0</v>
      </c>
      <c r="K1066" s="102">
        <f t="shared" si="152"/>
        <v>0</v>
      </c>
      <c r="L1066" s="103">
        <f t="shared" si="156"/>
        <v>0</v>
      </c>
      <c r="M1066" s="102">
        <f t="shared" si="153"/>
        <v>0</v>
      </c>
      <c r="N1066" s="31">
        <f>SUM(N1067)</f>
        <v>0</v>
      </c>
      <c r="O1066" s="102">
        <f t="shared" si="154"/>
        <v>0</v>
      </c>
      <c r="P1066" s="104">
        <f t="shared" si="157"/>
        <v>0</v>
      </c>
    </row>
    <row r="1067" spans="1:16" ht="38.25" hidden="1" x14ac:dyDescent="0.2">
      <c r="A1067" s="28">
        <v>3311403310692230</v>
      </c>
      <c r="B1067" s="39" t="s">
        <v>736</v>
      </c>
      <c r="C1067" s="30"/>
      <c r="D1067" s="37"/>
      <c r="E1067" s="37"/>
      <c r="F1067" s="32">
        <f t="shared" si="151"/>
        <v>0</v>
      </c>
      <c r="G1067" s="102">
        <f t="shared" si="150"/>
        <v>0</v>
      </c>
      <c r="H1067" s="37"/>
      <c r="I1067" s="34">
        <f t="shared" si="155"/>
        <v>0</v>
      </c>
      <c r="J1067" s="37"/>
      <c r="K1067" s="102">
        <f t="shared" si="152"/>
        <v>0</v>
      </c>
      <c r="L1067" s="103">
        <f t="shared" si="156"/>
        <v>0</v>
      </c>
      <c r="M1067" s="102">
        <f t="shared" si="153"/>
        <v>0</v>
      </c>
      <c r="N1067" s="37"/>
      <c r="O1067" s="102">
        <f t="shared" si="154"/>
        <v>0</v>
      </c>
      <c r="P1067" s="104">
        <f t="shared" si="157"/>
        <v>0</v>
      </c>
    </row>
    <row r="1068" spans="1:16" ht="25.5" hidden="1" x14ac:dyDescent="0.2">
      <c r="A1068" s="28">
        <v>3311403310693</v>
      </c>
      <c r="B1068" s="39" t="s">
        <v>737</v>
      </c>
      <c r="C1068" s="30"/>
      <c r="D1068" s="31">
        <f>SUM(D1069)</f>
        <v>0</v>
      </c>
      <c r="E1068" s="31">
        <f>SUM(E1069)</f>
        <v>0</v>
      </c>
      <c r="F1068" s="32">
        <f t="shared" si="151"/>
        <v>0</v>
      </c>
      <c r="G1068" s="102">
        <f t="shared" si="150"/>
        <v>0</v>
      </c>
      <c r="H1068" s="31">
        <f>SUM(H1069)</f>
        <v>0</v>
      </c>
      <c r="I1068" s="34">
        <f t="shared" si="155"/>
        <v>0</v>
      </c>
      <c r="J1068" s="31">
        <f>SUM(J1069)</f>
        <v>0</v>
      </c>
      <c r="K1068" s="102">
        <f t="shared" si="152"/>
        <v>0</v>
      </c>
      <c r="L1068" s="103">
        <f t="shared" si="156"/>
        <v>0</v>
      </c>
      <c r="M1068" s="102">
        <f t="shared" si="153"/>
        <v>0</v>
      </c>
      <c r="N1068" s="31">
        <f>SUM(N1069)</f>
        <v>0</v>
      </c>
      <c r="O1068" s="102">
        <f t="shared" si="154"/>
        <v>0</v>
      </c>
      <c r="P1068" s="104">
        <f t="shared" si="157"/>
        <v>0</v>
      </c>
    </row>
    <row r="1069" spans="1:16" ht="25.5" hidden="1" x14ac:dyDescent="0.2">
      <c r="A1069" s="28">
        <v>3311403310693230</v>
      </c>
      <c r="B1069" s="39" t="s">
        <v>737</v>
      </c>
      <c r="C1069" s="30"/>
      <c r="D1069" s="37"/>
      <c r="E1069" s="37"/>
      <c r="F1069" s="32">
        <f t="shared" si="151"/>
        <v>0</v>
      </c>
      <c r="G1069" s="102">
        <f t="shared" si="150"/>
        <v>0</v>
      </c>
      <c r="H1069" s="37"/>
      <c r="I1069" s="34">
        <f t="shared" si="155"/>
        <v>0</v>
      </c>
      <c r="J1069" s="37"/>
      <c r="K1069" s="102">
        <f t="shared" si="152"/>
        <v>0</v>
      </c>
      <c r="L1069" s="103">
        <f t="shared" si="156"/>
        <v>0</v>
      </c>
      <c r="M1069" s="102">
        <f t="shared" si="153"/>
        <v>0</v>
      </c>
      <c r="N1069" s="37"/>
      <c r="O1069" s="102">
        <f t="shared" si="154"/>
        <v>0</v>
      </c>
      <c r="P1069" s="104">
        <f t="shared" si="157"/>
        <v>0</v>
      </c>
    </row>
    <row r="1070" spans="1:16" hidden="1" x14ac:dyDescent="0.2">
      <c r="A1070" s="28">
        <v>3311403310698</v>
      </c>
      <c r="B1070" s="39" t="s">
        <v>738</v>
      </c>
      <c r="C1070" s="30"/>
      <c r="D1070" s="31">
        <f>SUM(D1071)</f>
        <v>0</v>
      </c>
      <c r="E1070" s="31">
        <f>SUM(E1071)</f>
        <v>0</v>
      </c>
      <c r="F1070" s="32">
        <f t="shared" si="151"/>
        <v>0</v>
      </c>
      <c r="G1070" s="102">
        <f t="shared" si="150"/>
        <v>0</v>
      </c>
      <c r="H1070" s="31">
        <f>SUM(H1071)</f>
        <v>0</v>
      </c>
      <c r="I1070" s="34">
        <f t="shared" si="155"/>
        <v>0</v>
      </c>
      <c r="J1070" s="31">
        <f>SUM(J1071)</f>
        <v>0</v>
      </c>
      <c r="K1070" s="102">
        <f t="shared" si="152"/>
        <v>0</v>
      </c>
      <c r="L1070" s="103">
        <f t="shared" si="156"/>
        <v>0</v>
      </c>
      <c r="M1070" s="102">
        <f t="shared" si="153"/>
        <v>0</v>
      </c>
      <c r="N1070" s="31">
        <f>SUM(N1071)</f>
        <v>0</v>
      </c>
      <c r="O1070" s="102">
        <f t="shared" si="154"/>
        <v>0</v>
      </c>
      <c r="P1070" s="104">
        <f t="shared" si="157"/>
        <v>0</v>
      </c>
    </row>
    <row r="1071" spans="1:16" hidden="1" x14ac:dyDescent="0.2">
      <c r="A1071" s="28">
        <v>3311403310698230</v>
      </c>
      <c r="B1071" s="39" t="s">
        <v>738</v>
      </c>
      <c r="C1071" s="30"/>
      <c r="D1071" s="37"/>
      <c r="E1071" s="37"/>
      <c r="F1071" s="32">
        <f t="shared" si="151"/>
        <v>0</v>
      </c>
      <c r="G1071" s="102">
        <f t="shared" si="150"/>
        <v>0</v>
      </c>
      <c r="H1071" s="37"/>
      <c r="I1071" s="34">
        <f t="shared" si="155"/>
        <v>0</v>
      </c>
      <c r="J1071" s="37"/>
      <c r="K1071" s="102">
        <f t="shared" si="152"/>
        <v>0</v>
      </c>
      <c r="L1071" s="103">
        <f t="shared" si="156"/>
        <v>0</v>
      </c>
      <c r="M1071" s="102">
        <f t="shared" si="153"/>
        <v>0</v>
      </c>
      <c r="N1071" s="37"/>
      <c r="O1071" s="102">
        <f t="shared" si="154"/>
        <v>0</v>
      </c>
      <c r="P1071" s="104">
        <f t="shared" si="157"/>
        <v>0</v>
      </c>
    </row>
    <row r="1072" spans="1:16" ht="25.5" hidden="1" x14ac:dyDescent="0.2">
      <c r="A1072" s="28">
        <v>3311403310699</v>
      </c>
      <c r="B1072" s="39" t="s">
        <v>739</v>
      </c>
      <c r="C1072" s="30"/>
      <c r="D1072" s="31">
        <f>SUM(D1073)</f>
        <v>0</v>
      </c>
      <c r="E1072" s="31">
        <f>SUM(E1073)</f>
        <v>0</v>
      </c>
      <c r="F1072" s="32">
        <f t="shared" si="151"/>
        <v>0</v>
      </c>
      <c r="G1072" s="102">
        <f t="shared" si="150"/>
        <v>0</v>
      </c>
      <c r="H1072" s="31">
        <f>SUM(H1073)</f>
        <v>0</v>
      </c>
      <c r="I1072" s="34">
        <f t="shared" si="155"/>
        <v>0</v>
      </c>
      <c r="J1072" s="31">
        <f>SUM(J1073)</f>
        <v>0</v>
      </c>
      <c r="K1072" s="102">
        <f t="shared" si="152"/>
        <v>0</v>
      </c>
      <c r="L1072" s="103">
        <f t="shared" si="156"/>
        <v>0</v>
      </c>
      <c r="M1072" s="102">
        <f t="shared" si="153"/>
        <v>0</v>
      </c>
      <c r="N1072" s="31">
        <f>SUM(N1073)</f>
        <v>0</v>
      </c>
      <c r="O1072" s="102">
        <f t="shared" si="154"/>
        <v>0</v>
      </c>
      <c r="P1072" s="104">
        <f t="shared" si="157"/>
        <v>0</v>
      </c>
    </row>
    <row r="1073" spans="1:16" ht="25.5" hidden="1" x14ac:dyDescent="0.2">
      <c r="A1073" s="28">
        <v>3311403310699230</v>
      </c>
      <c r="B1073" s="39" t="s">
        <v>739</v>
      </c>
      <c r="C1073" s="30"/>
      <c r="D1073" s="37"/>
      <c r="E1073" s="37"/>
      <c r="F1073" s="32">
        <f t="shared" si="151"/>
        <v>0</v>
      </c>
      <c r="G1073" s="102">
        <f t="shared" si="150"/>
        <v>0</v>
      </c>
      <c r="H1073" s="37"/>
      <c r="I1073" s="34">
        <f t="shared" si="155"/>
        <v>0</v>
      </c>
      <c r="J1073" s="37"/>
      <c r="K1073" s="102">
        <f t="shared" si="152"/>
        <v>0</v>
      </c>
      <c r="L1073" s="103">
        <f t="shared" si="156"/>
        <v>0</v>
      </c>
      <c r="M1073" s="102">
        <f t="shared" si="153"/>
        <v>0</v>
      </c>
      <c r="N1073" s="37"/>
      <c r="O1073" s="102">
        <f t="shared" si="154"/>
        <v>0</v>
      </c>
      <c r="P1073" s="104">
        <f t="shared" si="157"/>
        <v>0</v>
      </c>
    </row>
    <row r="1074" spans="1:16" hidden="1" x14ac:dyDescent="0.2">
      <c r="A1074" s="28">
        <v>3311403310700</v>
      </c>
      <c r="B1074" s="39" t="s">
        <v>740</v>
      </c>
      <c r="C1074" s="30"/>
      <c r="D1074" s="31">
        <f>SUM(D1075)</f>
        <v>0</v>
      </c>
      <c r="E1074" s="31">
        <f>SUM(E1075)</f>
        <v>0</v>
      </c>
      <c r="F1074" s="32">
        <f t="shared" si="151"/>
        <v>0</v>
      </c>
      <c r="G1074" s="102">
        <f t="shared" si="150"/>
        <v>0</v>
      </c>
      <c r="H1074" s="31">
        <f>SUM(H1075)</f>
        <v>0</v>
      </c>
      <c r="I1074" s="34">
        <f t="shared" si="155"/>
        <v>0</v>
      </c>
      <c r="J1074" s="31">
        <f>SUM(J1075)</f>
        <v>0</v>
      </c>
      <c r="K1074" s="102">
        <f t="shared" si="152"/>
        <v>0</v>
      </c>
      <c r="L1074" s="103">
        <f t="shared" si="156"/>
        <v>0</v>
      </c>
      <c r="M1074" s="102">
        <f t="shared" si="153"/>
        <v>0</v>
      </c>
      <c r="N1074" s="31">
        <f>SUM(N1075)</f>
        <v>0</v>
      </c>
      <c r="O1074" s="102">
        <f t="shared" si="154"/>
        <v>0</v>
      </c>
      <c r="P1074" s="104">
        <f t="shared" si="157"/>
        <v>0</v>
      </c>
    </row>
    <row r="1075" spans="1:16" hidden="1" x14ac:dyDescent="0.2">
      <c r="A1075" s="28">
        <v>3311403310700230</v>
      </c>
      <c r="B1075" s="39" t="s">
        <v>741</v>
      </c>
      <c r="C1075" s="30"/>
      <c r="D1075" s="37"/>
      <c r="E1075" s="37"/>
      <c r="F1075" s="32">
        <f t="shared" si="151"/>
        <v>0</v>
      </c>
      <c r="G1075" s="102">
        <f t="shared" si="150"/>
        <v>0</v>
      </c>
      <c r="H1075" s="37"/>
      <c r="I1075" s="34">
        <f t="shared" si="155"/>
        <v>0</v>
      </c>
      <c r="J1075" s="37"/>
      <c r="K1075" s="102">
        <f t="shared" si="152"/>
        <v>0</v>
      </c>
      <c r="L1075" s="103">
        <f t="shared" si="156"/>
        <v>0</v>
      </c>
      <c r="M1075" s="102">
        <f t="shared" si="153"/>
        <v>0</v>
      </c>
      <c r="N1075" s="37"/>
      <c r="O1075" s="102">
        <f t="shared" si="154"/>
        <v>0</v>
      </c>
      <c r="P1075" s="104">
        <f t="shared" si="157"/>
        <v>0</v>
      </c>
    </row>
    <row r="1076" spans="1:16" hidden="1" x14ac:dyDescent="0.2">
      <c r="A1076" s="28">
        <v>3311403310701</v>
      </c>
      <c r="B1076" s="39" t="s">
        <v>742</v>
      </c>
      <c r="C1076" s="30"/>
      <c r="D1076" s="31">
        <f>SUM(D1077)</f>
        <v>0</v>
      </c>
      <c r="E1076" s="31">
        <f>SUM(E1077)</f>
        <v>0</v>
      </c>
      <c r="F1076" s="32">
        <f t="shared" si="151"/>
        <v>0</v>
      </c>
      <c r="G1076" s="102">
        <f t="shared" si="150"/>
        <v>0</v>
      </c>
      <c r="H1076" s="31">
        <f>SUM(H1077)</f>
        <v>0</v>
      </c>
      <c r="I1076" s="34">
        <f t="shared" si="155"/>
        <v>0</v>
      </c>
      <c r="J1076" s="31">
        <f>SUM(J1077)</f>
        <v>0</v>
      </c>
      <c r="K1076" s="102">
        <f t="shared" si="152"/>
        <v>0</v>
      </c>
      <c r="L1076" s="103">
        <f t="shared" si="156"/>
        <v>0</v>
      </c>
      <c r="M1076" s="102">
        <f t="shared" si="153"/>
        <v>0</v>
      </c>
      <c r="N1076" s="31">
        <f>SUM(N1077)</f>
        <v>0</v>
      </c>
      <c r="O1076" s="102">
        <f t="shared" si="154"/>
        <v>0</v>
      </c>
      <c r="P1076" s="104">
        <f t="shared" si="157"/>
        <v>0</v>
      </c>
    </row>
    <row r="1077" spans="1:16" hidden="1" x14ac:dyDescent="0.2">
      <c r="A1077" s="28">
        <v>3311403310701230</v>
      </c>
      <c r="B1077" s="39" t="s">
        <v>742</v>
      </c>
      <c r="C1077" s="30"/>
      <c r="D1077" s="37"/>
      <c r="E1077" s="37"/>
      <c r="F1077" s="32">
        <f t="shared" si="151"/>
        <v>0</v>
      </c>
      <c r="G1077" s="102">
        <f t="shared" si="150"/>
        <v>0</v>
      </c>
      <c r="H1077" s="37"/>
      <c r="I1077" s="34">
        <f t="shared" si="155"/>
        <v>0</v>
      </c>
      <c r="J1077" s="37"/>
      <c r="K1077" s="102">
        <f t="shared" si="152"/>
        <v>0</v>
      </c>
      <c r="L1077" s="103">
        <f t="shared" si="156"/>
        <v>0</v>
      </c>
      <c r="M1077" s="102">
        <f t="shared" si="153"/>
        <v>0</v>
      </c>
      <c r="N1077" s="37"/>
      <c r="O1077" s="102">
        <f t="shared" si="154"/>
        <v>0</v>
      </c>
      <c r="P1077" s="104">
        <f t="shared" si="157"/>
        <v>0</v>
      </c>
    </row>
    <row r="1078" spans="1:16" hidden="1" x14ac:dyDescent="0.2">
      <c r="A1078" s="28">
        <v>3311403310703</v>
      </c>
      <c r="B1078" s="39" t="s">
        <v>743</v>
      </c>
      <c r="C1078" s="30"/>
      <c r="D1078" s="31">
        <f>SUM(D1079)</f>
        <v>0</v>
      </c>
      <c r="E1078" s="31">
        <f>SUM(E1079)</f>
        <v>0</v>
      </c>
      <c r="F1078" s="32">
        <f t="shared" si="151"/>
        <v>0</v>
      </c>
      <c r="G1078" s="102">
        <f t="shared" si="150"/>
        <v>0</v>
      </c>
      <c r="H1078" s="31">
        <f>SUM(H1079)</f>
        <v>0</v>
      </c>
      <c r="I1078" s="34">
        <f t="shared" si="155"/>
        <v>0</v>
      </c>
      <c r="J1078" s="31">
        <f>SUM(J1079)</f>
        <v>0</v>
      </c>
      <c r="K1078" s="102">
        <f t="shared" si="152"/>
        <v>0</v>
      </c>
      <c r="L1078" s="103">
        <f t="shared" si="156"/>
        <v>0</v>
      </c>
      <c r="M1078" s="102">
        <f t="shared" si="153"/>
        <v>0</v>
      </c>
      <c r="N1078" s="31">
        <f>SUM(N1079)</f>
        <v>0</v>
      </c>
      <c r="O1078" s="102">
        <f t="shared" si="154"/>
        <v>0</v>
      </c>
      <c r="P1078" s="104">
        <f t="shared" si="157"/>
        <v>0</v>
      </c>
    </row>
    <row r="1079" spans="1:16" hidden="1" x14ac:dyDescent="0.2">
      <c r="A1079" s="28">
        <v>3311403310703230</v>
      </c>
      <c r="B1079" s="39" t="s">
        <v>743</v>
      </c>
      <c r="C1079" s="30"/>
      <c r="D1079" s="37"/>
      <c r="E1079" s="37"/>
      <c r="F1079" s="32">
        <f t="shared" si="151"/>
        <v>0</v>
      </c>
      <c r="G1079" s="102">
        <f t="shared" si="150"/>
        <v>0</v>
      </c>
      <c r="H1079" s="37"/>
      <c r="I1079" s="34">
        <f t="shared" si="155"/>
        <v>0</v>
      </c>
      <c r="J1079" s="37"/>
      <c r="K1079" s="102">
        <f t="shared" si="152"/>
        <v>0</v>
      </c>
      <c r="L1079" s="103">
        <f t="shared" si="156"/>
        <v>0</v>
      </c>
      <c r="M1079" s="102">
        <f t="shared" si="153"/>
        <v>0</v>
      </c>
      <c r="N1079" s="37"/>
      <c r="O1079" s="102">
        <f t="shared" si="154"/>
        <v>0</v>
      </c>
      <c r="P1079" s="104">
        <f t="shared" si="157"/>
        <v>0</v>
      </c>
    </row>
    <row r="1080" spans="1:16" ht="25.5" hidden="1" x14ac:dyDescent="0.2">
      <c r="A1080" s="28">
        <v>3311403310704</v>
      </c>
      <c r="B1080" s="39" t="s">
        <v>744</v>
      </c>
      <c r="C1080" s="30"/>
      <c r="D1080" s="31">
        <f>SUM(D1081)</f>
        <v>0</v>
      </c>
      <c r="E1080" s="31">
        <f>SUM(E1081)</f>
        <v>0</v>
      </c>
      <c r="F1080" s="32">
        <f t="shared" si="151"/>
        <v>0</v>
      </c>
      <c r="G1080" s="102">
        <f t="shared" si="150"/>
        <v>0</v>
      </c>
      <c r="H1080" s="31">
        <f>SUM(H1081)</f>
        <v>0</v>
      </c>
      <c r="I1080" s="34">
        <f t="shared" si="155"/>
        <v>0</v>
      </c>
      <c r="J1080" s="31">
        <f>SUM(J1081)</f>
        <v>0</v>
      </c>
      <c r="K1080" s="102">
        <f t="shared" si="152"/>
        <v>0</v>
      </c>
      <c r="L1080" s="103">
        <f t="shared" si="156"/>
        <v>0</v>
      </c>
      <c r="M1080" s="102">
        <f t="shared" si="153"/>
        <v>0</v>
      </c>
      <c r="N1080" s="31">
        <f>SUM(N1081)</f>
        <v>0</v>
      </c>
      <c r="O1080" s="102">
        <f t="shared" si="154"/>
        <v>0</v>
      </c>
      <c r="P1080" s="104">
        <f t="shared" si="157"/>
        <v>0</v>
      </c>
    </row>
    <row r="1081" spans="1:16" ht="25.5" hidden="1" x14ac:dyDescent="0.2">
      <c r="A1081" s="28">
        <v>3311403310704230</v>
      </c>
      <c r="B1081" s="39" t="s">
        <v>744</v>
      </c>
      <c r="C1081" s="30"/>
      <c r="D1081" s="37"/>
      <c r="E1081" s="37"/>
      <c r="F1081" s="32">
        <f t="shared" si="151"/>
        <v>0</v>
      </c>
      <c r="G1081" s="102">
        <f t="shared" si="150"/>
        <v>0</v>
      </c>
      <c r="H1081" s="37"/>
      <c r="I1081" s="34">
        <f t="shared" si="155"/>
        <v>0</v>
      </c>
      <c r="J1081" s="37"/>
      <c r="K1081" s="102">
        <f t="shared" si="152"/>
        <v>0</v>
      </c>
      <c r="L1081" s="103">
        <f t="shared" si="156"/>
        <v>0</v>
      </c>
      <c r="M1081" s="102">
        <f t="shared" si="153"/>
        <v>0</v>
      </c>
      <c r="N1081" s="37"/>
      <c r="O1081" s="102">
        <f t="shared" si="154"/>
        <v>0</v>
      </c>
      <c r="P1081" s="104">
        <f t="shared" si="157"/>
        <v>0</v>
      </c>
    </row>
    <row r="1082" spans="1:16" hidden="1" x14ac:dyDescent="0.2">
      <c r="A1082" s="65">
        <v>3311403310710</v>
      </c>
      <c r="B1082" s="39" t="s">
        <v>745</v>
      </c>
      <c r="C1082" s="30"/>
      <c r="D1082" s="31">
        <f>SUM(D1083)</f>
        <v>0</v>
      </c>
      <c r="E1082" s="31">
        <f>SUM(E1083)</f>
        <v>0</v>
      </c>
      <c r="F1082" s="32">
        <f t="shared" si="151"/>
        <v>0</v>
      </c>
      <c r="G1082" s="102">
        <f t="shared" si="150"/>
        <v>0</v>
      </c>
      <c r="H1082" s="31">
        <f>SUM(H1083)</f>
        <v>0</v>
      </c>
      <c r="I1082" s="34">
        <f t="shared" si="155"/>
        <v>0</v>
      </c>
      <c r="J1082" s="31">
        <f>SUM(J1083)</f>
        <v>0</v>
      </c>
      <c r="K1082" s="102">
        <f t="shared" si="152"/>
        <v>0</v>
      </c>
      <c r="L1082" s="103">
        <f t="shared" si="156"/>
        <v>0</v>
      </c>
      <c r="M1082" s="102">
        <f t="shared" si="153"/>
        <v>0</v>
      </c>
      <c r="N1082" s="31">
        <f>SUM(N1083)</f>
        <v>0</v>
      </c>
      <c r="O1082" s="102">
        <f t="shared" si="154"/>
        <v>0</v>
      </c>
      <c r="P1082" s="104">
        <f t="shared" si="157"/>
        <v>0</v>
      </c>
    </row>
    <row r="1083" spans="1:16" hidden="1" x14ac:dyDescent="0.2">
      <c r="A1083" s="65">
        <v>3311403310710230</v>
      </c>
      <c r="B1083" s="39" t="s">
        <v>745</v>
      </c>
      <c r="C1083" s="30"/>
      <c r="D1083" s="37"/>
      <c r="E1083" s="37"/>
      <c r="F1083" s="32">
        <f t="shared" si="151"/>
        <v>0</v>
      </c>
      <c r="G1083" s="102">
        <f t="shared" ref="G1083:G1146" si="158">IF(OR(F1083=0,F$7=0),0,F1083/F$7)*100</f>
        <v>0</v>
      </c>
      <c r="H1083" s="37"/>
      <c r="I1083" s="34">
        <f t="shared" si="155"/>
        <v>0</v>
      </c>
      <c r="J1083" s="37"/>
      <c r="K1083" s="102">
        <f t="shared" si="152"/>
        <v>0</v>
      </c>
      <c r="L1083" s="103">
        <f t="shared" si="156"/>
        <v>0</v>
      </c>
      <c r="M1083" s="102">
        <f t="shared" si="153"/>
        <v>0</v>
      </c>
      <c r="N1083" s="37"/>
      <c r="O1083" s="102">
        <f t="shared" si="154"/>
        <v>0</v>
      </c>
      <c r="P1083" s="104">
        <f t="shared" si="157"/>
        <v>0</v>
      </c>
    </row>
    <row r="1084" spans="1:16" ht="25.5" hidden="1" x14ac:dyDescent="0.2">
      <c r="A1084" s="65">
        <v>3311403310712</v>
      </c>
      <c r="B1084" s="39" t="s">
        <v>746</v>
      </c>
      <c r="C1084" s="30"/>
      <c r="D1084" s="31">
        <f>SUM(D1085)</f>
        <v>0</v>
      </c>
      <c r="E1084" s="31">
        <f>SUM(E1085)</f>
        <v>0</v>
      </c>
      <c r="F1084" s="32">
        <f t="shared" si="151"/>
        <v>0</v>
      </c>
      <c r="G1084" s="102">
        <f t="shared" si="158"/>
        <v>0</v>
      </c>
      <c r="H1084" s="31">
        <f>SUM(H1085)</f>
        <v>0</v>
      </c>
      <c r="I1084" s="34">
        <f t="shared" si="155"/>
        <v>0</v>
      </c>
      <c r="J1084" s="31">
        <f>SUM(J1085)</f>
        <v>0</v>
      </c>
      <c r="K1084" s="102">
        <f t="shared" si="152"/>
        <v>0</v>
      </c>
      <c r="L1084" s="103">
        <f t="shared" si="156"/>
        <v>0</v>
      </c>
      <c r="M1084" s="102">
        <f t="shared" si="153"/>
        <v>0</v>
      </c>
      <c r="N1084" s="31">
        <f>SUM(N1085)</f>
        <v>0</v>
      </c>
      <c r="O1084" s="102">
        <f t="shared" si="154"/>
        <v>0</v>
      </c>
      <c r="P1084" s="104">
        <f t="shared" si="157"/>
        <v>0</v>
      </c>
    </row>
    <row r="1085" spans="1:16" ht="25.5" hidden="1" x14ac:dyDescent="0.2">
      <c r="A1085" s="65">
        <v>3311403310712230</v>
      </c>
      <c r="B1085" s="39" t="s">
        <v>746</v>
      </c>
      <c r="C1085" s="30"/>
      <c r="D1085" s="37"/>
      <c r="E1085" s="37"/>
      <c r="F1085" s="32">
        <f t="shared" si="151"/>
        <v>0</v>
      </c>
      <c r="G1085" s="102">
        <f t="shared" si="158"/>
        <v>0</v>
      </c>
      <c r="H1085" s="37"/>
      <c r="I1085" s="34">
        <f t="shared" si="155"/>
        <v>0</v>
      </c>
      <c r="J1085" s="37"/>
      <c r="K1085" s="102">
        <f t="shared" si="152"/>
        <v>0</v>
      </c>
      <c r="L1085" s="103">
        <f t="shared" si="156"/>
        <v>0</v>
      </c>
      <c r="M1085" s="102">
        <f t="shared" si="153"/>
        <v>0</v>
      </c>
      <c r="N1085" s="37"/>
      <c r="O1085" s="102">
        <f t="shared" si="154"/>
        <v>0</v>
      </c>
      <c r="P1085" s="104">
        <f t="shared" si="157"/>
        <v>0</v>
      </c>
    </row>
    <row r="1086" spans="1:16" ht="25.5" hidden="1" x14ac:dyDescent="0.2">
      <c r="A1086" s="28">
        <v>3311403310714</v>
      </c>
      <c r="B1086" s="39" t="s">
        <v>747</v>
      </c>
      <c r="C1086" s="30"/>
      <c r="D1086" s="31">
        <f>SUM(D1087)</f>
        <v>0</v>
      </c>
      <c r="E1086" s="31">
        <f>SUM(E1087)</f>
        <v>0</v>
      </c>
      <c r="F1086" s="32">
        <f t="shared" si="151"/>
        <v>0</v>
      </c>
      <c r="G1086" s="102">
        <f t="shared" si="158"/>
        <v>0</v>
      </c>
      <c r="H1086" s="31">
        <f>SUM(H1087)</f>
        <v>0</v>
      </c>
      <c r="I1086" s="34">
        <f t="shared" si="155"/>
        <v>0</v>
      </c>
      <c r="J1086" s="31">
        <f>SUM(J1087)</f>
        <v>0</v>
      </c>
      <c r="K1086" s="102">
        <f t="shared" si="152"/>
        <v>0</v>
      </c>
      <c r="L1086" s="103">
        <f t="shared" si="156"/>
        <v>0</v>
      </c>
      <c r="M1086" s="102">
        <f t="shared" si="153"/>
        <v>0</v>
      </c>
      <c r="N1086" s="31">
        <f>SUM(N1087)</f>
        <v>0</v>
      </c>
      <c r="O1086" s="102">
        <f t="shared" si="154"/>
        <v>0</v>
      </c>
      <c r="P1086" s="104">
        <f t="shared" si="157"/>
        <v>0</v>
      </c>
    </row>
    <row r="1087" spans="1:16" ht="25.5" hidden="1" x14ac:dyDescent="0.2">
      <c r="A1087" s="28">
        <v>3311403310714230</v>
      </c>
      <c r="B1087" s="39" t="s">
        <v>747</v>
      </c>
      <c r="C1087" s="30"/>
      <c r="D1087" s="37"/>
      <c r="E1087" s="37"/>
      <c r="F1087" s="32">
        <f t="shared" si="151"/>
        <v>0</v>
      </c>
      <c r="G1087" s="102">
        <f t="shared" si="158"/>
        <v>0</v>
      </c>
      <c r="H1087" s="37"/>
      <c r="I1087" s="34">
        <f t="shared" si="155"/>
        <v>0</v>
      </c>
      <c r="J1087" s="37"/>
      <c r="K1087" s="102">
        <f t="shared" si="152"/>
        <v>0</v>
      </c>
      <c r="L1087" s="103">
        <f t="shared" si="156"/>
        <v>0</v>
      </c>
      <c r="M1087" s="102">
        <f t="shared" si="153"/>
        <v>0</v>
      </c>
      <c r="N1087" s="37"/>
      <c r="O1087" s="102">
        <f t="shared" si="154"/>
        <v>0</v>
      </c>
      <c r="P1087" s="104">
        <f t="shared" si="157"/>
        <v>0</v>
      </c>
    </row>
    <row r="1088" spans="1:16" ht="25.5" hidden="1" x14ac:dyDescent="0.2">
      <c r="A1088" s="28">
        <v>3311403310728</v>
      </c>
      <c r="B1088" s="39" t="s">
        <v>748</v>
      </c>
      <c r="C1088" s="30"/>
      <c r="D1088" s="31">
        <f>SUM(D1089)</f>
        <v>0</v>
      </c>
      <c r="E1088" s="31">
        <f>SUM(E1089)</f>
        <v>0</v>
      </c>
      <c r="F1088" s="32">
        <f t="shared" si="151"/>
        <v>0</v>
      </c>
      <c r="G1088" s="102">
        <f t="shared" si="158"/>
        <v>0</v>
      </c>
      <c r="H1088" s="31">
        <f>SUM(H1089)</f>
        <v>0</v>
      </c>
      <c r="I1088" s="34">
        <f t="shared" si="155"/>
        <v>0</v>
      </c>
      <c r="J1088" s="31">
        <f>SUM(J1089)</f>
        <v>0</v>
      </c>
      <c r="K1088" s="102">
        <f t="shared" si="152"/>
        <v>0</v>
      </c>
      <c r="L1088" s="103">
        <f t="shared" si="156"/>
        <v>0</v>
      </c>
      <c r="M1088" s="102">
        <f t="shared" si="153"/>
        <v>0</v>
      </c>
      <c r="N1088" s="31">
        <f>SUM(N1089)</f>
        <v>0</v>
      </c>
      <c r="O1088" s="102">
        <f t="shared" si="154"/>
        <v>0</v>
      </c>
      <c r="P1088" s="104">
        <f t="shared" si="157"/>
        <v>0</v>
      </c>
    </row>
    <row r="1089" spans="1:16" ht="25.5" hidden="1" x14ac:dyDescent="0.2">
      <c r="A1089" s="28">
        <v>3311403310728230</v>
      </c>
      <c r="B1089" s="39" t="s">
        <v>748</v>
      </c>
      <c r="C1089" s="30"/>
      <c r="D1089" s="37"/>
      <c r="E1089" s="37"/>
      <c r="F1089" s="32">
        <f t="shared" si="151"/>
        <v>0</v>
      </c>
      <c r="G1089" s="102">
        <f t="shared" si="158"/>
        <v>0</v>
      </c>
      <c r="H1089" s="37"/>
      <c r="I1089" s="34">
        <f t="shared" si="155"/>
        <v>0</v>
      </c>
      <c r="J1089" s="37"/>
      <c r="K1089" s="102">
        <f t="shared" si="152"/>
        <v>0</v>
      </c>
      <c r="L1089" s="103">
        <f t="shared" si="156"/>
        <v>0</v>
      </c>
      <c r="M1089" s="102">
        <f t="shared" si="153"/>
        <v>0</v>
      </c>
      <c r="N1089" s="37"/>
      <c r="O1089" s="102">
        <f t="shared" si="154"/>
        <v>0</v>
      </c>
      <c r="P1089" s="104">
        <f t="shared" si="157"/>
        <v>0</v>
      </c>
    </row>
    <row r="1090" spans="1:16" ht="25.5" hidden="1" x14ac:dyDescent="0.2">
      <c r="A1090" s="65">
        <v>3311403310733</v>
      </c>
      <c r="B1090" s="39" t="s">
        <v>749</v>
      </c>
      <c r="C1090" s="30"/>
      <c r="D1090" s="31">
        <f>SUM(D1091)</f>
        <v>0</v>
      </c>
      <c r="E1090" s="31">
        <f>SUM(E1091)</f>
        <v>0</v>
      </c>
      <c r="F1090" s="32">
        <f t="shared" si="151"/>
        <v>0</v>
      </c>
      <c r="G1090" s="102">
        <f t="shared" si="158"/>
        <v>0</v>
      </c>
      <c r="H1090" s="31">
        <f>SUM(H1091)</f>
        <v>0</v>
      </c>
      <c r="I1090" s="34">
        <f t="shared" si="155"/>
        <v>0</v>
      </c>
      <c r="J1090" s="31">
        <f>SUM(J1091)</f>
        <v>0</v>
      </c>
      <c r="K1090" s="102">
        <f t="shared" si="152"/>
        <v>0</v>
      </c>
      <c r="L1090" s="103">
        <f t="shared" si="156"/>
        <v>0</v>
      </c>
      <c r="M1090" s="102">
        <f t="shared" si="153"/>
        <v>0</v>
      </c>
      <c r="N1090" s="31">
        <f>SUM(N1091)</f>
        <v>0</v>
      </c>
      <c r="O1090" s="102">
        <f t="shared" si="154"/>
        <v>0</v>
      </c>
      <c r="P1090" s="104">
        <f t="shared" si="157"/>
        <v>0</v>
      </c>
    </row>
    <row r="1091" spans="1:16" ht="25.5" hidden="1" x14ac:dyDescent="0.2">
      <c r="A1091" s="65">
        <v>3311403310733230</v>
      </c>
      <c r="B1091" s="39" t="s">
        <v>749</v>
      </c>
      <c r="C1091" s="30"/>
      <c r="D1091" s="37"/>
      <c r="E1091" s="37"/>
      <c r="F1091" s="32">
        <f t="shared" si="151"/>
        <v>0</v>
      </c>
      <c r="G1091" s="102">
        <f t="shared" si="158"/>
        <v>0</v>
      </c>
      <c r="H1091" s="37"/>
      <c r="I1091" s="34">
        <f t="shared" si="155"/>
        <v>0</v>
      </c>
      <c r="J1091" s="37"/>
      <c r="K1091" s="102">
        <f t="shared" si="152"/>
        <v>0</v>
      </c>
      <c r="L1091" s="103">
        <f t="shared" si="156"/>
        <v>0</v>
      </c>
      <c r="M1091" s="102">
        <f t="shared" si="153"/>
        <v>0</v>
      </c>
      <c r="N1091" s="37"/>
      <c r="O1091" s="102">
        <f t="shared" si="154"/>
        <v>0</v>
      </c>
      <c r="P1091" s="104">
        <f t="shared" si="157"/>
        <v>0</v>
      </c>
    </row>
    <row r="1092" spans="1:16" ht="25.5" hidden="1" x14ac:dyDescent="0.2">
      <c r="A1092" s="28">
        <v>3311403310744</v>
      </c>
      <c r="B1092" s="39" t="s">
        <v>750</v>
      </c>
      <c r="C1092" s="30"/>
      <c r="D1092" s="31">
        <f>SUM(D1093)</f>
        <v>0</v>
      </c>
      <c r="E1092" s="31">
        <f>SUM(E1093)</f>
        <v>0</v>
      </c>
      <c r="F1092" s="32">
        <f t="shared" si="151"/>
        <v>0</v>
      </c>
      <c r="G1092" s="102">
        <f t="shared" si="158"/>
        <v>0</v>
      </c>
      <c r="H1092" s="31">
        <f>SUM(H1093)</f>
        <v>0</v>
      </c>
      <c r="I1092" s="34">
        <f t="shared" si="155"/>
        <v>0</v>
      </c>
      <c r="J1092" s="31">
        <f>SUM(J1093)</f>
        <v>0</v>
      </c>
      <c r="K1092" s="102">
        <f t="shared" si="152"/>
        <v>0</v>
      </c>
      <c r="L1092" s="103">
        <f t="shared" si="156"/>
        <v>0</v>
      </c>
      <c r="M1092" s="102">
        <f t="shared" si="153"/>
        <v>0</v>
      </c>
      <c r="N1092" s="31">
        <f>SUM(N1093)</f>
        <v>0</v>
      </c>
      <c r="O1092" s="102">
        <f t="shared" si="154"/>
        <v>0</v>
      </c>
      <c r="P1092" s="104">
        <f t="shared" si="157"/>
        <v>0</v>
      </c>
    </row>
    <row r="1093" spans="1:16" ht="25.5" hidden="1" x14ac:dyDescent="0.2">
      <c r="A1093" s="28">
        <v>3311403310744230</v>
      </c>
      <c r="B1093" s="39" t="s">
        <v>750</v>
      </c>
      <c r="C1093" s="30"/>
      <c r="D1093" s="37"/>
      <c r="E1093" s="37"/>
      <c r="F1093" s="32">
        <f t="shared" si="151"/>
        <v>0</v>
      </c>
      <c r="G1093" s="102">
        <f t="shared" si="158"/>
        <v>0</v>
      </c>
      <c r="H1093" s="37"/>
      <c r="I1093" s="34">
        <f t="shared" si="155"/>
        <v>0</v>
      </c>
      <c r="J1093" s="37"/>
      <c r="K1093" s="102">
        <f t="shared" si="152"/>
        <v>0</v>
      </c>
      <c r="L1093" s="103">
        <f t="shared" si="156"/>
        <v>0</v>
      </c>
      <c r="M1093" s="102">
        <f t="shared" si="153"/>
        <v>0</v>
      </c>
      <c r="N1093" s="37"/>
      <c r="O1093" s="102">
        <f t="shared" si="154"/>
        <v>0</v>
      </c>
      <c r="P1093" s="104">
        <f t="shared" si="157"/>
        <v>0</v>
      </c>
    </row>
    <row r="1094" spans="1:16" ht="25.5" hidden="1" x14ac:dyDescent="0.2">
      <c r="A1094" s="28">
        <v>3311403310750</v>
      </c>
      <c r="B1094" s="39" t="s">
        <v>751</v>
      </c>
      <c r="C1094" s="30"/>
      <c r="D1094" s="31">
        <f>SUM(D1095)</f>
        <v>0</v>
      </c>
      <c r="E1094" s="31">
        <f>SUM(E1095)</f>
        <v>0</v>
      </c>
      <c r="F1094" s="32">
        <f t="shared" si="151"/>
        <v>0</v>
      </c>
      <c r="G1094" s="102">
        <f t="shared" si="158"/>
        <v>0</v>
      </c>
      <c r="H1094" s="31">
        <f>SUM(H1095)</f>
        <v>0</v>
      </c>
      <c r="I1094" s="34">
        <f t="shared" si="155"/>
        <v>0</v>
      </c>
      <c r="J1094" s="31">
        <f>SUM(J1095)</f>
        <v>0</v>
      </c>
      <c r="K1094" s="102">
        <f t="shared" si="152"/>
        <v>0</v>
      </c>
      <c r="L1094" s="103">
        <f t="shared" si="156"/>
        <v>0</v>
      </c>
      <c r="M1094" s="102">
        <f t="shared" si="153"/>
        <v>0</v>
      </c>
      <c r="N1094" s="31">
        <f>SUM(N1095)</f>
        <v>0</v>
      </c>
      <c r="O1094" s="102">
        <f t="shared" si="154"/>
        <v>0</v>
      </c>
      <c r="P1094" s="104">
        <f t="shared" si="157"/>
        <v>0</v>
      </c>
    </row>
    <row r="1095" spans="1:16" ht="25.5" hidden="1" x14ac:dyDescent="0.2">
      <c r="A1095" s="28">
        <v>3311403310750230</v>
      </c>
      <c r="B1095" s="39" t="s">
        <v>751</v>
      </c>
      <c r="C1095" s="30"/>
      <c r="D1095" s="37"/>
      <c r="E1095" s="37"/>
      <c r="F1095" s="32">
        <f t="shared" si="151"/>
        <v>0</v>
      </c>
      <c r="G1095" s="102">
        <f t="shared" si="158"/>
        <v>0</v>
      </c>
      <c r="H1095" s="37"/>
      <c r="I1095" s="34">
        <f t="shared" si="155"/>
        <v>0</v>
      </c>
      <c r="J1095" s="37"/>
      <c r="K1095" s="102">
        <f t="shared" si="152"/>
        <v>0</v>
      </c>
      <c r="L1095" s="103">
        <f t="shared" si="156"/>
        <v>0</v>
      </c>
      <c r="M1095" s="102">
        <f t="shared" si="153"/>
        <v>0</v>
      </c>
      <c r="N1095" s="37"/>
      <c r="O1095" s="102">
        <f t="shared" si="154"/>
        <v>0</v>
      </c>
      <c r="P1095" s="104">
        <f t="shared" si="157"/>
        <v>0</v>
      </c>
    </row>
    <row r="1096" spans="1:16" ht="25.5" hidden="1" x14ac:dyDescent="0.2">
      <c r="A1096" s="28">
        <v>3311403310758</v>
      </c>
      <c r="B1096" s="39" t="s">
        <v>752</v>
      </c>
      <c r="C1096" s="30"/>
      <c r="D1096" s="31">
        <f>SUM(D1097)</f>
        <v>0</v>
      </c>
      <c r="E1096" s="31">
        <f>SUM(E1097)</f>
        <v>0</v>
      </c>
      <c r="F1096" s="32">
        <f t="shared" si="151"/>
        <v>0</v>
      </c>
      <c r="G1096" s="102">
        <f t="shared" si="158"/>
        <v>0</v>
      </c>
      <c r="H1096" s="31">
        <f>SUM(H1097)</f>
        <v>0</v>
      </c>
      <c r="I1096" s="34">
        <f t="shared" si="155"/>
        <v>0</v>
      </c>
      <c r="J1096" s="31">
        <f>SUM(J1097)</f>
        <v>0</v>
      </c>
      <c r="K1096" s="102">
        <f t="shared" si="152"/>
        <v>0</v>
      </c>
      <c r="L1096" s="103">
        <f t="shared" si="156"/>
        <v>0</v>
      </c>
      <c r="M1096" s="102">
        <f t="shared" si="153"/>
        <v>0</v>
      </c>
      <c r="N1096" s="31">
        <f>SUM(N1097)</f>
        <v>0</v>
      </c>
      <c r="O1096" s="102">
        <f t="shared" si="154"/>
        <v>0</v>
      </c>
      <c r="P1096" s="104">
        <f t="shared" si="157"/>
        <v>0</v>
      </c>
    </row>
    <row r="1097" spans="1:16" ht="25.5" hidden="1" x14ac:dyDescent="0.2">
      <c r="A1097" s="28">
        <v>3311403310758230</v>
      </c>
      <c r="B1097" s="39" t="s">
        <v>752</v>
      </c>
      <c r="C1097" s="30"/>
      <c r="D1097" s="37"/>
      <c r="E1097" s="37"/>
      <c r="F1097" s="32">
        <f t="shared" si="151"/>
        <v>0</v>
      </c>
      <c r="G1097" s="102">
        <f t="shared" si="158"/>
        <v>0</v>
      </c>
      <c r="H1097" s="37"/>
      <c r="I1097" s="34">
        <f t="shared" si="155"/>
        <v>0</v>
      </c>
      <c r="J1097" s="37"/>
      <c r="K1097" s="102">
        <f t="shared" si="152"/>
        <v>0</v>
      </c>
      <c r="L1097" s="103">
        <f t="shared" si="156"/>
        <v>0</v>
      </c>
      <c r="M1097" s="102">
        <f t="shared" si="153"/>
        <v>0</v>
      </c>
      <c r="N1097" s="37"/>
      <c r="O1097" s="102">
        <f t="shared" si="154"/>
        <v>0</v>
      </c>
      <c r="P1097" s="104">
        <f t="shared" si="157"/>
        <v>0</v>
      </c>
    </row>
    <row r="1098" spans="1:16" hidden="1" x14ac:dyDescent="0.2">
      <c r="A1098" s="28">
        <v>3311403310761</v>
      </c>
      <c r="B1098" s="39" t="s">
        <v>753</v>
      </c>
      <c r="C1098" s="30"/>
      <c r="D1098" s="31">
        <f>SUM(D1099)</f>
        <v>0</v>
      </c>
      <c r="E1098" s="31">
        <f>SUM(E1099)</f>
        <v>0</v>
      </c>
      <c r="F1098" s="32">
        <f t="shared" ref="F1098:F1161" si="159">SUM(D1098+E1098)</f>
        <v>0</v>
      </c>
      <c r="G1098" s="102">
        <f t="shared" si="158"/>
        <v>0</v>
      </c>
      <c r="H1098" s="31">
        <f>SUM(H1099)</f>
        <v>0</v>
      </c>
      <c r="I1098" s="34">
        <f t="shared" si="155"/>
        <v>0</v>
      </c>
      <c r="J1098" s="31">
        <f>SUM(J1099)</f>
        <v>0</v>
      </c>
      <c r="K1098" s="102">
        <f t="shared" ref="K1098:K1161" si="160">IF(OR(J1098=0,F1098=0),0,J1098/F1098)*100</f>
        <v>0</v>
      </c>
      <c r="L1098" s="103">
        <f t="shared" si="156"/>
        <v>0</v>
      </c>
      <c r="M1098" s="102">
        <f t="shared" ref="M1098:M1161" si="161">IF(OR(L1098=0,F1098=0),0,L1098/F1098)*100</f>
        <v>0</v>
      </c>
      <c r="N1098" s="31">
        <f>SUM(N1099)</f>
        <v>0</v>
      </c>
      <c r="O1098" s="102">
        <f t="shared" ref="O1098:O1161" si="162">IF(OR(N1098=0,F1098=0),0,N1098/F1098)*100</f>
        <v>0</v>
      </c>
      <c r="P1098" s="104">
        <f t="shared" si="157"/>
        <v>0</v>
      </c>
    </row>
    <row r="1099" spans="1:16" hidden="1" x14ac:dyDescent="0.2">
      <c r="A1099" s="28">
        <v>3311403310761230</v>
      </c>
      <c r="B1099" s="39" t="s">
        <v>753</v>
      </c>
      <c r="C1099" s="30"/>
      <c r="D1099" s="37"/>
      <c r="E1099" s="37"/>
      <c r="F1099" s="32">
        <f t="shared" si="159"/>
        <v>0</v>
      </c>
      <c r="G1099" s="102">
        <f t="shared" si="158"/>
        <v>0</v>
      </c>
      <c r="H1099" s="37"/>
      <c r="I1099" s="34">
        <f t="shared" ref="I1099:I1162" si="163">SUM(F1099-H1099)</f>
        <v>0</v>
      </c>
      <c r="J1099" s="37"/>
      <c r="K1099" s="102">
        <f t="shared" si="160"/>
        <v>0</v>
      </c>
      <c r="L1099" s="103">
        <f t="shared" si="156"/>
        <v>0</v>
      </c>
      <c r="M1099" s="102">
        <f t="shared" si="161"/>
        <v>0</v>
      </c>
      <c r="N1099" s="37"/>
      <c r="O1099" s="102">
        <f t="shared" si="162"/>
        <v>0</v>
      </c>
      <c r="P1099" s="104">
        <f t="shared" si="157"/>
        <v>0</v>
      </c>
    </row>
    <row r="1100" spans="1:16" hidden="1" x14ac:dyDescent="0.2">
      <c r="A1100" s="28">
        <v>3311403310765</v>
      </c>
      <c r="B1100" s="39" t="s">
        <v>754</v>
      </c>
      <c r="C1100" s="30"/>
      <c r="D1100" s="31">
        <f>SUM(D1101)</f>
        <v>0</v>
      </c>
      <c r="E1100" s="31">
        <f>SUM(E1101)</f>
        <v>0</v>
      </c>
      <c r="F1100" s="32">
        <f t="shared" si="159"/>
        <v>0</v>
      </c>
      <c r="G1100" s="102">
        <f t="shared" si="158"/>
        <v>0</v>
      </c>
      <c r="H1100" s="31">
        <f>SUM(H1101)</f>
        <v>0</v>
      </c>
      <c r="I1100" s="34">
        <f t="shared" si="163"/>
        <v>0</v>
      </c>
      <c r="J1100" s="31">
        <f>SUM(J1101)</f>
        <v>0</v>
      </c>
      <c r="K1100" s="102">
        <f t="shared" si="160"/>
        <v>0</v>
      </c>
      <c r="L1100" s="103">
        <f t="shared" si="156"/>
        <v>0</v>
      </c>
      <c r="M1100" s="102">
        <f t="shared" si="161"/>
        <v>0</v>
      </c>
      <c r="N1100" s="31">
        <f>SUM(N1101)</f>
        <v>0</v>
      </c>
      <c r="O1100" s="102">
        <f t="shared" si="162"/>
        <v>0</v>
      </c>
      <c r="P1100" s="104">
        <f t="shared" si="157"/>
        <v>0</v>
      </c>
    </row>
    <row r="1101" spans="1:16" hidden="1" x14ac:dyDescent="0.2">
      <c r="A1101" s="28">
        <v>3311403310765230</v>
      </c>
      <c r="B1101" s="39" t="s">
        <v>754</v>
      </c>
      <c r="C1101" s="30"/>
      <c r="D1101" s="37"/>
      <c r="E1101" s="37"/>
      <c r="F1101" s="32">
        <f t="shared" si="159"/>
        <v>0</v>
      </c>
      <c r="G1101" s="102">
        <f t="shared" si="158"/>
        <v>0</v>
      </c>
      <c r="H1101" s="37"/>
      <c r="I1101" s="34">
        <f t="shared" si="163"/>
        <v>0</v>
      </c>
      <c r="J1101" s="37"/>
      <c r="K1101" s="102">
        <f t="shared" si="160"/>
        <v>0</v>
      </c>
      <c r="L1101" s="103">
        <f t="shared" si="156"/>
        <v>0</v>
      </c>
      <c r="M1101" s="102">
        <f t="shared" si="161"/>
        <v>0</v>
      </c>
      <c r="N1101" s="37"/>
      <c r="O1101" s="102">
        <f t="shared" si="162"/>
        <v>0</v>
      </c>
      <c r="P1101" s="104">
        <f t="shared" si="157"/>
        <v>0</v>
      </c>
    </row>
    <row r="1102" spans="1:16" ht="25.5" hidden="1" x14ac:dyDescent="0.2">
      <c r="A1102" s="65">
        <v>3311403310784</v>
      </c>
      <c r="B1102" s="39" t="s">
        <v>755</v>
      </c>
      <c r="C1102" s="30"/>
      <c r="D1102" s="31">
        <f>SUM(D1103)</f>
        <v>0</v>
      </c>
      <c r="E1102" s="31">
        <f>SUM(E1103)</f>
        <v>0</v>
      </c>
      <c r="F1102" s="32">
        <f t="shared" si="159"/>
        <v>0</v>
      </c>
      <c r="G1102" s="102">
        <f t="shared" si="158"/>
        <v>0</v>
      </c>
      <c r="H1102" s="31">
        <f>SUM(H1103)</f>
        <v>0</v>
      </c>
      <c r="I1102" s="34">
        <f t="shared" si="163"/>
        <v>0</v>
      </c>
      <c r="J1102" s="31">
        <f>SUM(J1103)</f>
        <v>0</v>
      </c>
      <c r="K1102" s="102">
        <f t="shared" si="160"/>
        <v>0</v>
      </c>
      <c r="L1102" s="103">
        <f t="shared" si="156"/>
        <v>0</v>
      </c>
      <c r="M1102" s="102">
        <f t="shared" si="161"/>
        <v>0</v>
      </c>
      <c r="N1102" s="31">
        <f>SUM(N1103)</f>
        <v>0</v>
      </c>
      <c r="O1102" s="102">
        <f t="shared" si="162"/>
        <v>0</v>
      </c>
      <c r="P1102" s="104">
        <f t="shared" si="157"/>
        <v>0</v>
      </c>
    </row>
    <row r="1103" spans="1:16" ht="25.5" hidden="1" x14ac:dyDescent="0.2">
      <c r="A1103" s="65">
        <v>3311403310784230</v>
      </c>
      <c r="B1103" s="39" t="s">
        <v>755</v>
      </c>
      <c r="C1103" s="30"/>
      <c r="D1103" s="37"/>
      <c r="E1103" s="37"/>
      <c r="F1103" s="32">
        <f t="shared" si="159"/>
        <v>0</v>
      </c>
      <c r="G1103" s="102">
        <f t="shared" si="158"/>
        <v>0</v>
      </c>
      <c r="H1103" s="37"/>
      <c r="I1103" s="34">
        <f t="shared" si="163"/>
        <v>0</v>
      </c>
      <c r="J1103" s="37"/>
      <c r="K1103" s="102">
        <f t="shared" si="160"/>
        <v>0</v>
      </c>
      <c r="L1103" s="103">
        <f t="shared" si="156"/>
        <v>0</v>
      </c>
      <c r="M1103" s="102">
        <f t="shared" si="161"/>
        <v>0</v>
      </c>
      <c r="N1103" s="37"/>
      <c r="O1103" s="102">
        <f t="shared" si="162"/>
        <v>0</v>
      </c>
      <c r="P1103" s="104">
        <f t="shared" si="157"/>
        <v>0</v>
      </c>
    </row>
    <row r="1104" spans="1:16" ht="25.5" hidden="1" x14ac:dyDescent="0.2">
      <c r="A1104" s="28">
        <v>3311403310791</v>
      </c>
      <c r="B1104" s="39" t="s">
        <v>756</v>
      </c>
      <c r="C1104" s="30"/>
      <c r="D1104" s="31">
        <f>SUM(D1105)</f>
        <v>0</v>
      </c>
      <c r="E1104" s="31">
        <f>SUM(E1105)</f>
        <v>0</v>
      </c>
      <c r="F1104" s="32">
        <f t="shared" si="159"/>
        <v>0</v>
      </c>
      <c r="G1104" s="102">
        <f t="shared" si="158"/>
        <v>0</v>
      </c>
      <c r="H1104" s="31">
        <f>SUM(H1105)</f>
        <v>0</v>
      </c>
      <c r="I1104" s="34">
        <f t="shared" si="163"/>
        <v>0</v>
      </c>
      <c r="J1104" s="31">
        <f>SUM(J1105)</f>
        <v>0</v>
      </c>
      <c r="K1104" s="102">
        <f t="shared" si="160"/>
        <v>0</v>
      </c>
      <c r="L1104" s="103">
        <f t="shared" si="156"/>
        <v>0</v>
      </c>
      <c r="M1104" s="102">
        <f t="shared" si="161"/>
        <v>0</v>
      </c>
      <c r="N1104" s="31">
        <f>SUM(N1105)</f>
        <v>0</v>
      </c>
      <c r="O1104" s="102">
        <f t="shared" si="162"/>
        <v>0</v>
      </c>
      <c r="P1104" s="104">
        <f t="shared" si="157"/>
        <v>0</v>
      </c>
    </row>
    <row r="1105" spans="1:16" ht="25.5" hidden="1" x14ac:dyDescent="0.2">
      <c r="A1105" s="28">
        <v>3311403310791230</v>
      </c>
      <c r="B1105" s="39" t="s">
        <v>756</v>
      </c>
      <c r="C1105" s="30"/>
      <c r="D1105" s="37"/>
      <c r="E1105" s="37"/>
      <c r="F1105" s="32">
        <f t="shared" si="159"/>
        <v>0</v>
      </c>
      <c r="G1105" s="102">
        <f t="shared" si="158"/>
        <v>0</v>
      </c>
      <c r="H1105" s="37"/>
      <c r="I1105" s="34">
        <f t="shared" si="163"/>
        <v>0</v>
      </c>
      <c r="J1105" s="37"/>
      <c r="K1105" s="102">
        <f t="shared" si="160"/>
        <v>0</v>
      </c>
      <c r="L1105" s="103">
        <f t="shared" ref="L1105:L1168" si="164">SUM(N1105-J1105)</f>
        <v>0</v>
      </c>
      <c r="M1105" s="102">
        <f t="shared" si="161"/>
        <v>0</v>
      </c>
      <c r="N1105" s="37"/>
      <c r="O1105" s="102">
        <f t="shared" si="162"/>
        <v>0</v>
      </c>
      <c r="P1105" s="104">
        <f t="shared" ref="P1105:P1168" si="165">SUM(F1105-N1105)</f>
        <v>0</v>
      </c>
    </row>
    <row r="1106" spans="1:16" ht="25.5" hidden="1" x14ac:dyDescent="0.2">
      <c r="A1106" s="65">
        <v>3311403310794</v>
      </c>
      <c r="B1106" s="39" t="s">
        <v>757</v>
      </c>
      <c r="C1106" s="30"/>
      <c r="D1106" s="31">
        <f>SUM(D1107)</f>
        <v>0</v>
      </c>
      <c r="E1106" s="31">
        <f>SUM(E1107)</f>
        <v>0</v>
      </c>
      <c r="F1106" s="32">
        <f t="shared" si="159"/>
        <v>0</v>
      </c>
      <c r="G1106" s="102">
        <f t="shared" si="158"/>
        <v>0</v>
      </c>
      <c r="H1106" s="31">
        <f>SUM(H1107)</f>
        <v>0</v>
      </c>
      <c r="I1106" s="34">
        <f t="shared" si="163"/>
        <v>0</v>
      </c>
      <c r="J1106" s="31">
        <f>SUM(J1107)</f>
        <v>0</v>
      </c>
      <c r="K1106" s="102">
        <f t="shared" si="160"/>
        <v>0</v>
      </c>
      <c r="L1106" s="103">
        <f t="shared" si="164"/>
        <v>0</v>
      </c>
      <c r="M1106" s="102">
        <f t="shared" si="161"/>
        <v>0</v>
      </c>
      <c r="N1106" s="31">
        <f>SUM(N1107)</f>
        <v>0</v>
      </c>
      <c r="O1106" s="102">
        <f t="shared" si="162"/>
        <v>0</v>
      </c>
      <c r="P1106" s="104">
        <f t="shared" si="165"/>
        <v>0</v>
      </c>
    </row>
    <row r="1107" spans="1:16" ht="25.5" hidden="1" x14ac:dyDescent="0.2">
      <c r="A1107" s="65">
        <v>3311403310794230</v>
      </c>
      <c r="B1107" s="39" t="s">
        <v>757</v>
      </c>
      <c r="C1107" s="30"/>
      <c r="D1107" s="37"/>
      <c r="E1107" s="37"/>
      <c r="F1107" s="32">
        <f t="shared" si="159"/>
        <v>0</v>
      </c>
      <c r="G1107" s="102">
        <f t="shared" si="158"/>
        <v>0</v>
      </c>
      <c r="H1107" s="37"/>
      <c r="I1107" s="34">
        <f t="shared" si="163"/>
        <v>0</v>
      </c>
      <c r="J1107" s="37"/>
      <c r="K1107" s="102">
        <f t="shared" si="160"/>
        <v>0</v>
      </c>
      <c r="L1107" s="103">
        <f t="shared" si="164"/>
        <v>0</v>
      </c>
      <c r="M1107" s="102">
        <f t="shared" si="161"/>
        <v>0</v>
      </c>
      <c r="N1107" s="37"/>
      <c r="O1107" s="102">
        <f t="shared" si="162"/>
        <v>0</v>
      </c>
      <c r="P1107" s="104">
        <f t="shared" si="165"/>
        <v>0</v>
      </c>
    </row>
    <row r="1108" spans="1:16" ht="25.5" hidden="1" x14ac:dyDescent="0.2">
      <c r="A1108" s="28">
        <v>3311403310800</v>
      </c>
      <c r="B1108" s="39" t="s">
        <v>758</v>
      </c>
      <c r="C1108" s="30"/>
      <c r="D1108" s="31">
        <f>SUM(D1109)</f>
        <v>0</v>
      </c>
      <c r="E1108" s="31">
        <f>SUM(E1109)</f>
        <v>0</v>
      </c>
      <c r="F1108" s="32">
        <f t="shared" si="159"/>
        <v>0</v>
      </c>
      <c r="G1108" s="102">
        <f t="shared" si="158"/>
        <v>0</v>
      </c>
      <c r="H1108" s="31">
        <f>SUM(H1109)</f>
        <v>0</v>
      </c>
      <c r="I1108" s="34">
        <f t="shared" si="163"/>
        <v>0</v>
      </c>
      <c r="J1108" s="31">
        <f>SUM(J1109)</f>
        <v>0</v>
      </c>
      <c r="K1108" s="102">
        <f t="shared" si="160"/>
        <v>0</v>
      </c>
      <c r="L1108" s="103">
        <f t="shared" si="164"/>
        <v>0</v>
      </c>
      <c r="M1108" s="102">
        <f t="shared" si="161"/>
        <v>0</v>
      </c>
      <c r="N1108" s="31">
        <f>SUM(N1109)</f>
        <v>0</v>
      </c>
      <c r="O1108" s="102">
        <f t="shared" si="162"/>
        <v>0</v>
      </c>
      <c r="P1108" s="104">
        <f t="shared" si="165"/>
        <v>0</v>
      </c>
    </row>
    <row r="1109" spans="1:16" ht="25.5" hidden="1" x14ac:dyDescent="0.2">
      <c r="A1109" s="28">
        <v>3311403310800230</v>
      </c>
      <c r="B1109" s="39" t="s">
        <v>758</v>
      </c>
      <c r="C1109" s="30"/>
      <c r="D1109" s="37"/>
      <c r="E1109" s="37"/>
      <c r="F1109" s="32">
        <f t="shared" si="159"/>
        <v>0</v>
      </c>
      <c r="G1109" s="102">
        <f t="shared" si="158"/>
        <v>0</v>
      </c>
      <c r="H1109" s="37"/>
      <c r="I1109" s="34">
        <f t="shared" si="163"/>
        <v>0</v>
      </c>
      <c r="J1109" s="37"/>
      <c r="K1109" s="102">
        <f t="shared" si="160"/>
        <v>0</v>
      </c>
      <c r="L1109" s="103">
        <f t="shared" si="164"/>
        <v>0</v>
      </c>
      <c r="M1109" s="102">
        <f t="shared" si="161"/>
        <v>0</v>
      </c>
      <c r="N1109" s="37"/>
      <c r="O1109" s="102">
        <f t="shared" si="162"/>
        <v>0</v>
      </c>
      <c r="P1109" s="104">
        <f t="shared" si="165"/>
        <v>0</v>
      </c>
    </row>
    <row r="1110" spans="1:16" hidden="1" x14ac:dyDescent="0.2">
      <c r="A1110" s="69">
        <v>3311403310818</v>
      </c>
      <c r="B1110" s="70" t="s">
        <v>712</v>
      </c>
      <c r="C1110" s="30"/>
      <c r="D1110" s="31">
        <f>SUM(D1111)</f>
        <v>0</v>
      </c>
      <c r="E1110" s="31">
        <f>SUM(E1111)</f>
        <v>0</v>
      </c>
      <c r="F1110" s="32">
        <f t="shared" si="159"/>
        <v>0</v>
      </c>
      <c r="G1110" s="102">
        <f t="shared" si="158"/>
        <v>0</v>
      </c>
      <c r="H1110" s="31">
        <f>SUM(H1111)</f>
        <v>0</v>
      </c>
      <c r="I1110" s="34">
        <f t="shared" si="163"/>
        <v>0</v>
      </c>
      <c r="J1110" s="31">
        <f>SUM(J1111)</f>
        <v>0</v>
      </c>
      <c r="K1110" s="102">
        <f t="shared" si="160"/>
        <v>0</v>
      </c>
      <c r="L1110" s="103">
        <f t="shared" si="164"/>
        <v>0</v>
      </c>
      <c r="M1110" s="102">
        <f t="shared" si="161"/>
        <v>0</v>
      </c>
      <c r="N1110" s="31">
        <f>SUM(N1111)</f>
        <v>0</v>
      </c>
      <c r="O1110" s="102">
        <f t="shared" si="162"/>
        <v>0</v>
      </c>
      <c r="P1110" s="104">
        <f t="shared" si="165"/>
        <v>0</v>
      </c>
    </row>
    <row r="1111" spans="1:16" hidden="1" x14ac:dyDescent="0.2">
      <c r="A1111" s="69">
        <v>3311403310818230</v>
      </c>
      <c r="B1111" s="70" t="s">
        <v>759</v>
      </c>
      <c r="C1111" s="30"/>
      <c r="D1111" s="37"/>
      <c r="E1111" s="37"/>
      <c r="F1111" s="32">
        <f t="shared" si="159"/>
        <v>0</v>
      </c>
      <c r="G1111" s="102">
        <f t="shared" si="158"/>
        <v>0</v>
      </c>
      <c r="H1111" s="37"/>
      <c r="I1111" s="34">
        <f t="shared" si="163"/>
        <v>0</v>
      </c>
      <c r="J1111" s="37"/>
      <c r="K1111" s="102">
        <f t="shared" si="160"/>
        <v>0</v>
      </c>
      <c r="L1111" s="103">
        <f t="shared" si="164"/>
        <v>0</v>
      </c>
      <c r="M1111" s="102">
        <f t="shared" si="161"/>
        <v>0</v>
      </c>
      <c r="N1111" s="37"/>
      <c r="O1111" s="102">
        <f t="shared" si="162"/>
        <v>0</v>
      </c>
      <c r="P1111" s="104">
        <f t="shared" si="165"/>
        <v>0</v>
      </c>
    </row>
    <row r="1112" spans="1:16" ht="25.5" hidden="1" x14ac:dyDescent="0.2">
      <c r="A1112" s="28">
        <v>3311403310822</v>
      </c>
      <c r="B1112" s="39" t="s">
        <v>760</v>
      </c>
      <c r="C1112" s="30"/>
      <c r="D1112" s="31">
        <f>SUM(D1113:D1115)</f>
        <v>0</v>
      </c>
      <c r="E1112" s="31">
        <f>SUM(E1113:E1115)</f>
        <v>0</v>
      </c>
      <c r="F1112" s="32">
        <f t="shared" si="159"/>
        <v>0</v>
      </c>
      <c r="G1112" s="102">
        <f t="shared" si="158"/>
        <v>0</v>
      </c>
      <c r="H1112" s="31">
        <f>SUM(H1113:H1115)</f>
        <v>0</v>
      </c>
      <c r="I1112" s="34">
        <f t="shared" si="163"/>
        <v>0</v>
      </c>
      <c r="J1112" s="31">
        <f>SUM(J1113:J1115)</f>
        <v>0</v>
      </c>
      <c r="K1112" s="102">
        <f t="shared" si="160"/>
        <v>0</v>
      </c>
      <c r="L1112" s="103">
        <f t="shared" si="164"/>
        <v>0</v>
      </c>
      <c r="M1112" s="102">
        <f t="shared" si="161"/>
        <v>0</v>
      </c>
      <c r="N1112" s="31">
        <f>SUM(N1113:N1115)</f>
        <v>0</v>
      </c>
      <c r="O1112" s="102">
        <f t="shared" si="162"/>
        <v>0</v>
      </c>
      <c r="P1112" s="104">
        <f t="shared" si="165"/>
        <v>0</v>
      </c>
    </row>
    <row r="1113" spans="1:16" ht="25.5" hidden="1" x14ac:dyDescent="0.2">
      <c r="A1113" s="28">
        <v>3311403310822230</v>
      </c>
      <c r="B1113" s="39" t="s">
        <v>760</v>
      </c>
      <c r="C1113" s="30"/>
      <c r="D1113" s="37"/>
      <c r="E1113" s="37"/>
      <c r="F1113" s="32">
        <f t="shared" si="159"/>
        <v>0</v>
      </c>
      <c r="G1113" s="102">
        <f t="shared" si="158"/>
        <v>0</v>
      </c>
      <c r="H1113" s="37"/>
      <c r="I1113" s="34">
        <f t="shared" si="163"/>
        <v>0</v>
      </c>
      <c r="J1113" s="37"/>
      <c r="K1113" s="102">
        <f t="shared" si="160"/>
        <v>0</v>
      </c>
      <c r="L1113" s="103">
        <f t="shared" si="164"/>
        <v>0</v>
      </c>
      <c r="M1113" s="102">
        <f t="shared" si="161"/>
        <v>0</v>
      </c>
      <c r="N1113" s="37"/>
      <c r="O1113" s="102">
        <f t="shared" si="162"/>
        <v>0</v>
      </c>
      <c r="P1113" s="104">
        <f t="shared" si="165"/>
        <v>0</v>
      </c>
    </row>
    <row r="1114" spans="1:16" ht="25.5" hidden="1" x14ac:dyDescent="0.2">
      <c r="A1114" s="28">
        <v>3311403310822230</v>
      </c>
      <c r="B1114" s="39" t="s">
        <v>760</v>
      </c>
      <c r="C1114" s="30"/>
      <c r="D1114" s="37"/>
      <c r="E1114" s="37"/>
      <c r="F1114" s="32">
        <f t="shared" si="159"/>
        <v>0</v>
      </c>
      <c r="G1114" s="102">
        <f t="shared" si="158"/>
        <v>0</v>
      </c>
      <c r="H1114" s="37"/>
      <c r="I1114" s="34">
        <f t="shared" si="163"/>
        <v>0</v>
      </c>
      <c r="J1114" s="37"/>
      <c r="K1114" s="102">
        <f t="shared" si="160"/>
        <v>0</v>
      </c>
      <c r="L1114" s="103">
        <f t="shared" si="164"/>
        <v>0</v>
      </c>
      <c r="M1114" s="102">
        <f t="shared" si="161"/>
        <v>0</v>
      </c>
      <c r="N1114" s="37"/>
      <c r="O1114" s="102">
        <f t="shared" si="162"/>
        <v>0</v>
      </c>
      <c r="P1114" s="104">
        <f t="shared" si="165"/>
        <v>0</v>
      </c>
    </row>
    <row r="1115" spans="1:16" ht="25.5" hidden="1" x14ac:dyDescent="0.2">
      <c r="A1115" s="28">
        <v>3311403310822230</v>
      </c>
      <c r="B1115" s="39" t="s">
        <v>760</v>
      </c>
      <c r="C1115" s="30"/>
      <c r="D1115" s="37"/>
      <c r="E1115" s="37"/>
      <c r="F1115" s="32">
        <f t="shared" si="159"/>
        <v>0</v>
      </c>
      <c r="G1115" s="102">
        <f t="shared" si="158"/>
        <v>0</v>
      </c>
      <c r="H1115" s="37"/>
      <c r="I1115" s="34">
        <f t="shared" si="163"/>
        <v>0</v>
      </c>
      <c r="J1115" s="37"/>
      <c r="K1115" s="102">
        <f t="shared" si="160"/>
        <v>0</v>
      </c>
      <c r="L1115" s="103">
        <f t="shared" si="164"/>
        <v>0</v>
      </c>
      <c r="M1115" s="102">
        <f t="shared" si="161"/>
        <v>0</v>
      </c>
      <c r="N1115" s="37"/>
      <c r="O1115" s="102">
        <f t="shared" si="162"/>
        <v>0</v>
      </c>
      <c r="P1115" s="104">
        <f t="shared" si="165"/>
        <v>0</v>
      </c>
    </row>
    <row r="1116" spans="1:16" ht="25.5" hidden="1" x14ac:dyDescent="0.2">
      <c r="A1116" s="28">
        <v>3311403310825</v>
      </c>
      <c r="B1116" s="39" t="s">
        <v>761</v>
      </c>
      <c r="C1116" s="30"/>
      <c r="D1116" s="31">
        <f>SUM(D1117)</f>
        <v>0</v>
      </c>
      <c r="E1116" s="31">
        <f>SUM(E1117)</f>
        <v>0</v>
      </c>
      <c r="F1116" s="32">
        <f t="shared" si="159"/>
        <v>0</v>
      </c>
      <c r="G1116" s="102">
        <f t="shared" si="158"/>
        <v>0</v>
      </c>
      <c r="H1116" s="31">
        <f>SUM(H1117)</f>
        <v>0</v>
      </c>
      <c r="I1116" s="34">
        <f t="shared" si="163"/>
        <v>0</v>
      </c>
      <c r="J1116" s="31">
        <f>SUM(J1117)</f>
        <v>0</v>
      </c>
      <c r="K1116" s="102">
        <f t="shared" si="160"/>
        <v>0</v>
      </c>
      <c r="L1116" s="103">
        <f t="shared" si="164"/>
        <v>0</v>
      </c>
      <c r="M1116" s="102">
        <f t="shared" si="161"/>
        <v>0</v>
      </c>
      <c r="N1116" s="31">
        <f>SUM(N1117)</f>
        <v>0</v>
      </c>
      <c r="O1116" s="102">
        <f t="shared" si="162"/>
        <v>0</v>
      </c>
      <c r="P1116" s="104">
        <f t="shared" si="165"/>
        <v>0</v>
      </c>
    </row>
    <row r="1117" spans="1:16" ht="25.5" hidden="1" x14ac:dyDescent="0.2">
      <c r="A1117" s="28">
        <v>3311403310825230</v>
      </c>
      <c r="B1117" s="39" t="s">
        <v>761</v>
      </c>
      <c r="C1117" s="30"/>
      <c r="D1117" s="37"/>
      <c r="E1117" s="37"/>
      <c r="F1117" s="32">
        <f t="shared" si="159"/>
        <v>0</v>
      </c>
      <c r="G1117" s="102">
        <f t="shared" si="158"/>
        <v>0</v>
      </c>
      <c r="H1117" s="37"/>
      <c r="I1117" s="34">
        <f t="shared" si="163"/>
        <v>0</v>
      </c>
      <c r="J1117" s="37"/>
      <c r="K1117" s="102">
        <f t="shared" si="160"/>
        <v>0</v>
      </c>
      <c r="L1117" s="103">
        <f t="shared" si="164"/>
        <v>0</v>
      </c>
      <c r="M1117" s="102">
        <f t="shared" si="161"/>
        <v>0</v>
      </c>
      <c r="N1117" s="37"/>
      <c r="O1117" s="102">
        <f t="shared" si="162"/>
        <v>0</v>
      </c>
      <c r="P1117" s="104">
        <f t="shared" si="165"/>
        <v>0</v>
      </c>
    </row>
    <row r="1118" spans="1:16" ht="63.75" hidden="1" x14ac:dyDescent="0.2">
      <c r="A1118" s="28">
        <v>3311403310835</v>
      </c>
      <c r="B1118" s="39" t="s">
        <v>762</v>
      </c>
      <c r="C1118" s="30"/>
      <c r="D1118" s="31">
        <f>SUM(D1119)</f>
        <v>0</v>
      </c>
      <c r="E1118" s="31">
        <f>SUM(E1119)</f>
        <v>0</v>
      </c>
      <c r="F1118" s="32">
        <f t="shared" si="159"/>
        <v>0</v>
      </c>
      <c r="G1118" s="102">
        <f t="shared" si="158"/>
        <v>0</v>
      </c>
      <c r="H1118" s="31">
        <f>SUM(H1119)</f>
        <v>0</v>
      </c>
      <c r="I1118" s="34">
        <f t="shared" si="163"/>
        <v>0</v>
      </c>
      <c r="J1118" s="31">
        <f>SUM(J1119)</f>
        <v>0</v>
      </c>
      <c r="K1118" s="102">
        <f t="shared" si="160"/>
        <v>0</v>
      </c>
      <c r="L1118" s="103">
        <f t="shared" si="164"/>
        <v>0</v>
      </c>
      <c r="M1118" s="102">
        <f t="shared" si="161"/>
        <v>0</v>
      </c>
      <c r="N1118" s="31">
        <f>SUM(N1119)</f>
        <v>0</v>
      </c>
      <c r="O1118" s="102">
        <f t="shared" si="162"/>
        <v>0</v>
      </c>
      <c r="P1118" s="104">
        <f t="shared" si="165"/>
        <v>0</v>
      </c>
    </row>
    <row r="1119" spans="1:16" ht="63.75" hidden="1" x14ac:dyDescent="0.2">
      <c r="A1119" s="28">
        <v>3311403310835230</v>
      </c>
      <c r="B1119" s="39" t="s">
        <v>762</v>
      </c>
      <c r="C1119" s="30"/>
      <c r="D1119" s="37"/>
      <c r="E1119" s="37"/>
      <c r="F1119" s="32">
        <f t="shared" si="159"/>
        <v>0</v>
      </c>
      <c r="G1119" s="102">
        <f t="shared" si="158"/>
        <v>0</v>
      </c>
      <c r="H1119" s="37"/>
      <c r="I1119" s="34">
        <f t="shared" si="163"/>
        <v>0</v>
      </c>
      <c r="J1119" s="37"/>
      <c r="K1119" s="102">
        <f t="shared" si="160"/>
        <v>0</v>
      </c>
      <c r="L1119" s="103">
        <f t="shared" si="164"/>
        <v>0</v>
      </c>
      <c r="M1119" s="102">
        <f t="shared" si="161"/>
        <v>0</v>
      </c>
      <c r="N1119" s="37"/>
      <c r="O1119" s="102">
        <f t="shared" si="162"/>
        <v>0</v>
      </c>
      <c r="P1119" s="104">
        <f t="shared" si="165"/>
        <v>0</v>
      </c>
    </row>
    <row r="1120" spans="1:16" ht="25.5" hidden="1" x14ac:dyDescent="0.2">
      <c r="A1120" s="28">
        <v>3311403310844</v>
      </c>
      <c r="B1120" s="39" t="s">
        <v>763</v>
      </c>
      <c r="C1120" s="30"/>
      <c r="D1120" s="31">
        <f>SUM(D1121:D1122)</f>
        <v>0</v>
      </c>
      <c r="E1120" s="31">
        <f>SUM(E1121:E1122)</f>
        <v>0</v>
      </c>
      <c r="F1120" s="32">
        <f t="shared" si="159"/>
        <v>0</v>
      </c>
      <c r="G1120" s="102">
        <f t="shared" si="158"/>
        <v>0</v>
      </c>
      <c r="H1120" s="31">
        <f>SUM(H1121:H1122)</f>
        <v>0</v>
      </c>
      <c r="I1120" s="34">
        <f t="shared" si="163"/>
        <v>0</v>
      </c>
      <c r="J1120" s="31">
        <f>SUM(J1121:J1122)</f>
        <v>0</v>
      </c>
      <c r="K1120" s="102">
        <f t="shared" si="160"/>
        <v>0</v>
      </c>
      <c r="L1120" s="103">
        <f t="shared" si="164"/>
        <v>0</v>
      </c>
      <c r="M1120" s="102">
        <f t="shared" si="161"/>
        <v>0</v>
      </c>
      <c r="N1120" s="31">
        <f>SUM(N1121:N1122)</f>
        <v>0</v>
      </c>
      <c r="O1120" s="102">
        <f t="shared" si="162"/>
        <v>0</v>
      </c>
      <c r="P1120" s="104">
        <f t="shared" si="165"/>
        <v>0</v>
      </c>
    </row>
    <row r="1121" spans="1:16" ht="25.5" hidden="1" x14ac:dyDescent="0.2">
      <c r="A1121" s="28">
        <v>3311403310844230</v>
      </c>
      <c r="B1121" s="39" t="s">
        <v>763</v>
      </c>
      <c r="C1121" s="30"/>
      <c r="D1121" s="37"/>
      <c r="E1121" s="37"/>
      <c r="F1121" s="32">
        <f t="shared" si="159"/>
        <v>0</v>
      </c>
      <c r="G1121" s="102">
        <f t="shared" si="158"/>
        <v>0</v>
      </c>
      <c r="H1121" s="37"/>
      <c r="I1121" s="34">
        <f t="shared" si="163"/>
        <v>0</v>
      </c>
      <c r="J1121" s="37"/>
      <c r="K1121" s="102">
        <f t="shared" si="160"/>
        <v>0</v>
      </c>
      <c r="L1121" s="103">
        <f t="shared" si="164"/>
        <v>0</v>
      </c>
      <c r="M1121" s="102">
        <f t="shared" si="161"/>
        <v>0</v>
      </c>
      <c r="N1121" s="37"/>
      <c r="O1121" s="102">
        <f t="shared" si="162"/>
        <v>0</v>
      </c>
      <c r="P1121" s="104">
        <f t="shared" si="165"/>
        <v>0</v>
      </c>
    </row>
    <row r="1122" spans="1:16" ht="25.5" hidden="1" x14ac:dyDescent="0.2">
      <c r="A1122" s="28">
        <v>3311403310844230</v>
      </c>
      <c r="B1122" s="39" t="s">
        <v>763</v>
      </c>
      <c r="C1122" s="30"/>
      <c r="D1122" s="37"/>
      <c r="E1122" s="37"/>
      <c r="F1122" s="32">
        <f t="shared" si="159"/>
        <v>0</v>
      </c>
      <c r="G1122" s="102">
        <f t="shared" si="158"/>
        <v>0</v>
      </c>
      <c r="H1122" s="37"/>
      <c r="I1122" s="34">
        <f t="shared" si="163"/>
        <v>0</v>
      </c>
      <c r="J1122" s="37"/>
      <c r="K1122" s="102">
        <f t="shared" si="160"/>
        <v>0</v>
      </c>
      <c r="L1122" s="103">
        <f t="shared" si="164"/>
        <v>0</v>
      </c>
      <c r="M1122" s="102">
        <f t="shared" si="161"/>
        <v>0</v>
      </c>
      <c r="N1122" s="37"/>
      <c r="O1122" s="102">
        <f t="shared" si="162"/>
        <v>0</v>
      </c>
      <c r="P1122" s="104">
        <f t="shared" si="165"/>
        <v>0</v>
      </c>
    </row>
    <row r="1123" spans="1:16" hidden="1" x14ac:dyDescent="0.2">
      <c r="A1123" s="65">
        <v>3311403310866</v>
      </c>
      <c r="B1123" s="39" t="s">
        <v>764</v>
      </c>
      <c r="C1123" s="30"/>
      <c r="D1123" s="31">
        <f>SUM(D1124)</f>
        <v>0</v>
      </c>
      <c r="E1123" s="31">
        <f>SUM(E1124)</f>
        <v>0</v>
      </c>
      <c r="F1123" s="32">
        <f t="shared" si="159"/>
        <v>0</v>
      </c>
      <c r="G1123" s="102">
        <f t="shared" si="158"/>
        <v>0</v>
      </c>
      <c r="H1123" s="31">
        <f>SUM(H1124)</f>
        <v>0</v>
      </c>
      <c r="I1123" s="34">
        <f t="shared" si="163"/>
        <v>0</v>
      </c>
      <c r="J1123" s="31">
        <f>SUM(J1124)</f>
        <v>0</v>
      </c>
      <c r="K1123" s="102">
        <f t="shared" si="160"/>
        <v>0</v>
      </c>
      <c r="L1123" s="103">
        <f t="shared" si="164"/>
        <v>0</v>
      </c>
      <c r="M1123" s="102">
        <f t="shared" si="161"/>
        <v>0</v>
      </c>
      <c r="N1123" s="31">
        <f>SUM(N1124)</f>
        <v>0</v>
      </c>
      <c r="O1123" s="102">
        <f t="shared" si="162"/>
        <v>0</v>
      </c>
      <c r="P1123" s="104">
        <f t="shared" si="165"/>
        <v>0</v>
      </c>
    </row>
    <row r="1124" spans="1:16" hidden="1" x14ac:dyDescent="0.2">
      <c r="A1124" s="65">
        <v>3311403310866230</v>
      </c>
      <c r="B1124" s="39" t="s">
        <v>764</v>
      </c>
      <c r="C1124" s="30"/>
      <c r="D1124" s="37"/>
      <c r="E1124" s="37"/>
      <c r="F1124" s="32">
        <f t="shared" si="159"/>
        <v>0</v>
      </c>
      <c r="G1124" s="102">
        <f t="shared" si="158"/>
        <v>0</v>
      </c>
      <c r="H1124" s="37"/>
      <c r="I1124" s="34">
        <f t="shared" si="163"/>
        <v>0</v>
      </c>
      <c r="J1124" s="37"/>
      <c r="K1124" s="102">
        <f t="shared" si="160"/>
        <v>0</v>
      </c>
      <c r="L1124" s="103">
        <f t="shared" si="164"/>
        <v>0</v>
      </c>
      <c r="M1124" s="102">
        <f t="shared" si="161"/>
        <v>0</v>
      </c>
      <c r="N1124" s="37"/>
      <c r="O1124" s="102">
        <f t="shared" si="162"/>
        <v>0</v>
      </c>
      <c r="P1124" s="104">
        <f t="shared" si="165"/>
        <v>0</v>
      </c>
    </row>
    <row r="1125" spans="1:16" hidden="1" x14ac:dyDescent="0.2">
      <c r="A1125" s="65">
        <v>3311403310873</v>
      </c>
      <c r="B1125" s="39" t="s">
        <v>765</v>
      </c>
      <c r="C1125" s="30"/>
      <c r="D1125" s="31">
        <f>SUM(D1126)</f>
        <v>0</v>
      </c>
      <c r="E1125" s="31">
        <f>SUM(E1126)</f>
        <v>0</v>
      </c>
      <c r="F1125" s="32">
        <f t="shared" si="159"/>
        <v>0</v>
      </c>
      <c r="G1125" s="102">
        <f t="shared" si="158"/>
        <v>0</v>
      </c>
      <c r="H1125" s="31">
        <f>SUM(H1126)</f>
        <v>0</v>
      </c>
      <c r="I1125" s="34">
        <f t="shared" si="163"/>
        <v>0</v>
      </c>
      <c r="J1125" s="31">
        <f>SUM(J1126)</f>
        <v>0</v>
      </c>
      <c r="K1125" s="102">
        <f t="shared" si="160"/>
        <v>0</v>
      </c>
      <c r="L1125" s="103">
        <f t="shared" si="164"/>
        <v>0</v>
      </c>
      <c r="M1125" s="102">
        <f t="shared" si="161"/>
        <v>0</v>
      </c>
      <c r="N1125" s="31">
        <f>SUM(N1126)</f>
        <v>0</v>
      </c>
      <c r="O1125" s="102">
        <f t="shared" si="162"/>
        <v>0</v>
      </c>
      <c r="P1125" s="104">
        <f t="shared" si="165"/>
        <v>0</v>
      </c>
    </row>
    <row r="1126" spans="1:16" hidden="1" x14ac:dyDescent="0.2">
      <c r="A1126" s="65">
        <v>3311403310873230</v>
      </c>
      <c r="B1126" s="39" t="s">
        <v>765</v>
      </c>
      <c r="C1126" s="30"/>
      <c r="D1126" s="37"/>
      <c r="E1126" s="37"/>
      <c r="F1126" s="32">
        <f t="shared" si="159"/>
        <v>0</v>
      </c>
      <c r="G1126" s="102">
        <f t="shared" si="158"/>
        <v>0</v>
      </c>
      <c r="H1126" s="37"/>
      <c r="I1126" s="34">
        <f t="shared" si="163"/>
        <v>0</v>
      </c>
      <c r="J1126" s="37"/>
      <c r="K1126" s="102">
        <f t="shared" si="160"/>
        <v>0</v>
      </c>
      <c r="L1126" s="103">
        <f t="shared" si="164"/>
        <v>0</v>
      </c>
      <c r="M1126" s="102">
        <f t="shared" si="161"/>
        <v>0</v>
      </c>
      <c r="N1126" s="37"/>
      <c r="O1126" s="102">
        <f t="shared" si="162"/>
        <v>0</v>
      </c>
      <c r="P1126" s="104">
        <f t="shared" si="165"/>
        <v>0</v>
      </c>
    </row>
    <row r="1127" spans="1:16" ht="25.5" hidden="1" x14ac:dyDescent="0.2">
      <c r="A1127" s="65">
        <v>3311403310906</v>
      </c>
      <c r="B1127" s="39" t="s">
        <v>766</v>
      </c>
      <c r="C1127" s="30"/>
      <c r="D1127" s="31">
        <f>SUM(D1128)</f>
        <v>0</v>
      </c>
      <c r="E1127" s="31">
        <f>SUM(E1128)</f>
        <v>0</v>
      </c>
      <c r="F1127" s="32">
        <f t="shared" si="159"/>
        <v>0</v>
      </c>
      <c r="G1127" s="102">
        <f t="shared" si="158"/>
        <v>0</v>
      </c>
      <c r="H1127" s="31">
        <f>SUM(H1128)</f>
        <v>0</v>
      </c>
      <c r="I1127" s="34">
        <f t="shared" si="163"/>
        <v>0</v>
      </c>
      <c r="J1127" s="31">
        <f>SUM(J1128)</f>
        <v>0</v>
      </c>
      <c r="K1127" s="102">
        <f t="shared" si="160"/>
        <v>0</v>
      </c>
      <c r="L1127" s="103">
        <f t="shared" si="164"/>
        <v>0</v>
      </c>
      <c r="M1127" s="102">
        <f t="shared" si="161"/>
        <v>0</v>
      </c>
      <c r="N1127" s="31">
        <f>SUM(N1128)</f>
        <v>0</v>
      </c>
      <c r="O1127" s="102">
        <f t="shared" si="162"/>
        <v>0</v>
      </c>
      <c r="P1127" s="104">
        <f t="shared" si="165"/>
        <v>0</v>
      </c>
    </row>
    <row r="1128" spans="1:16" ht="25.5" hidden="1" x14ac:dyDescent="0.2">
      <c r="A1128" s="65">
        <v>3311403310906230</v>
      </c>
      <c r="B1128" s="39" t="s">
        <v>766</v>
      </c>
      <c r="C1128" s="30"/>
      <c r="D1128" s="37"/>
      <c r="E1128" s="37"/>
      <c r="F1128" s="32">
        <f t="shared" si="159"/>
        <v>0</v>
      </c>
      <c r="G1128" s="102">
        <f t="shared" si="158"/>
        <v>0</v>
      </c>
      <c r="H1128" s="37"/>
      <c r="I1128" s="34">
        <f t="shared" si="163"/>
        <v>0</v>
      </c>
      <c r="J1128" s="37"/>
      <c r="K1128" s="102">
        <f t="shared" si="160"/>
        <v>0</v>
      </c>
      <c r="L1128" s="103">
        <f t="shared" si="164"/>
        <v>0</v>
      </c>
      <c r="M1128" s="102">
        <f t="shared" si="161"/>
        <v>0</v>
      </c>
      <c r="N1128" s="37"/>
      <c r="O1128" s="102">
        <f t="shared" si="162"/>
        <v>0</v>
      </c>
      <c r="P1128" s="104">
        <f t="shared" si="165"/>
        <v>0</v>
      </c>
    </row>
    <row r="1129" spans="1:16" hidden="1" x14ac:dyDescent="0.2">
      <c r="A1129" s="65">
        <v>3311403310907</v>
      </c>
      <c r="B1129" s="39" t="s">
        <v>712</v>
      </c>
      <c r="C1129" s="30"/>
      <c r="D1129" s="31">
        <f>SUM(D1130)</f>
        <v>0</v>
      </c>
      <c r="E1129" s="31">
        <f>SUM(E1130)</f>
        <v>0</v>
      </c>
      <c r="F1129" s="32">
        <f t="shared" si="159"/>
        <v>0</v>
      </c>
      <c r="G1129" s="102">
        <f t="shared" si="158"/>
        <v>0</v>
      </c>
      <c r="H1129" s="31">
        <f>SUM(H1130)</f>
        <v>0</v>
      </c>
      <c r="I1129" s="34">
        <f t="shared" si="163"/>
        <v>0</v>
      </c>
      <c r="J1129" s="31">
        <f>SUM(J1130)</f>
        <v>0</v>
      </c>
      <c r="K1129" s="102">
        <f t="shared" si="160"/>
        <v>0</v>
      </c>
      <c r="L1129" s="103">
        <f t="shared" si="164"/>
        <v>0</v>
      </c>
      <c r="M1129" s="102">
        <f t="shared" si="161"/>
        <v>0</v>
      </c>
      <c r="N1129" s="31">
        <f>SUM(N1130)</f>
        <v>0</v>
      </c>
      <c r="O1129" s="102">
        <f t="shared" si="162"/>
        <v>0</v>
      </c>
      <c r="P1129" s="104">
        <f t="shared" si="165"/>
        <v>0</v>
      </c>
    </row>
    <row r="1130" spans="1:16" hidden="1" x14ac:dyDescent="0.2">
      <c r="A1130" s="65">
        <v>3311403310907230</v>
      </c>
      <c r="B1130" s="39" t="s">
        <v>712</v>
      </c>
      <c r="C1130" s="30"/>
      <c r="D1130" s="37"/>
      <c r="E1130" s="37"/>
      <c r="F1130" s="32">
        <f t="shared" si="159"/>
        <v>0</v>
      </c>
      <c r="G1130" s="102">
        <f t="shared" si="158"/>
        <v>0</v>
      </c>
      <c r="H1130" s="37"/>
      <c r="I1130" s="34">
        <f t="shared" si="163"/>
        <v>0</v>
      </c>
      <c r="J1130" s="37"/>
      <c r="K1130" s="102">
        <f t="shared" si="160"/>
        <v>0</v>
      </c>
      <c r="L1130" s="103">
        <f t="shared" si="164"/>
        <v>0</v>
      </c>
      <c r="M1130" s="102">
        <f t="shared" si="161"/>
        <v>0</v>
      </c>
      <c r="N1130" s="37"/>
      <c r="O1130" s="102">
        <f t="shared" si="162"/>
        <v>0</v>
      </c>
      <c r="P1130" s="104">
        <f t="shared" si="165"/>
        <v>0</v>
      </c>
    </row>
    <row r="1131" spans="1:16" ht="25.5" hidden="1" x14ac:dyDescent="0.2">
      <c r="A1131" s="28">
        <v>3311403310908</v>
      </c>
      <c r="B1131" s="39" t="s">
        <v>767</v>
      </c>
      <c r="C1131" s="30"/>
      <c r="D1131" s="31">
        <f>SUM(D1132)</f>
        <v>0</v>
      </c>
      <c r="E1131" s="31">
        <f>SUM(E1132)</f>
        <v>0</v>
      </c>
      <c r="F1131" s="32">
        <f t="shared" si="159"/>
        <v>0</v>
      </c>
      <c r="G1131" s="102">
        <f t="shared" si="158"/>
        <v>0</v>
      </c>
      <c r="H1131" s="31">
        <f>SUM(H1132)</f>
        <v>0</v>
      </c>
      <c r="I1131" s="34">
        <f t="shared" si="163"/>
        <v>0</v>
      </c>
      <c r="J1131" s="31">
        <f>SUM(J1132)</f>
        <v>0</v>
      </c>
      <c r="K1131" s="102">
        <f t="shared" si="160"/>
        <v>0</v>
      </c>
      <c r="L1131" s="103">
        <f t="shared" si="164"/>
        <v>0</v>
      </c>
      <c r="M1131" s="102">
        <f t="shared" si="161"/>
        <v>0</v>
      </c>
      <c r="N1131" s="31">
        <f>SUM(N1132)</f>
        <v>0</v>
      </c>
      <c r="O1131" s="102">
        <f t="shared" si="162"/>
        <v>0</v>
      </c>
      <c r="P1131" s="104">
        <f t="shared" si="165"/>
        <v>0</v>
      </c>
    </row>
    <row r="1132" spans="1:16" ht="25.5" hidden="1" x14ac:dyDescent="0.2">
      <c r="A1132" s="28">
        <v>3311403310908230</v>
      </c>
      <c r="B1132" s="39" t="s">
        <v>767</v>
      </c>
      <c r="C1132" s="30"/>
      <c r="D1132" s="37"/>
      <c r="E1132" s="37"/>
      <c r="F1132" s="32">
        <f t="shared" si="159"/>
        <v>0</v>
      </c>
      <c r="G1132" s="102">
        <f t="shared" si="158"/>
        <v>0</v>
      </c>
      <c r="H1132" s="37"/>
      <c r="I1132" s="34">
        <f t="shared" si="163"/>
        <v>0</v>
      </c>
      <c r="J1132" s="37"/>
      <c r="K1132" s="102">
        <f t="shared" si="160"/>
        <v>0</v>
      </c>
      <c r="L1132" s="103">
        <f t="shared" si="164"/>
        <v>0</v>
      </c>
      <c r="M1132" s="102">
        <f t="shared" si="161"/>
        <v>0</v>
      </c>
      <c r="N1132" s="37"/>
      <c r="O1132" s="102">
        <f t="shared" si="162"/>
        <v>0</v>
      </c>
      <c r="P1132" s="104">
        <f t="shared" si="165"/>
        <v>0</v>
      </c>
    </row>
    <row r="1133" spans="1:16" hidden="1" x14ac:dyDescent="0.2">
      <c r="A1133" s="28">
        <v>3311403311122</v>
      </c>
      <c r="B1133" s="39" t="s">
        <v>768</v>
      </c>
      <c r="C1133" s="30"/>
      <c r="D1133" s="31">
        <f>SUM(D1134)</f>
        <v>0</v>
      </c>
      <c r="E1133" s="31">
        <f>SUM(E1134)</f>
        <v>0</v>
      </c>
      <c r="F1133" s="32">
        <f t="shared" si="159"/>
        <v>0</v>
      </c>
      <c r="G1133" s="102">
        <f t="shared" si="158"/>
        <v>0</v>
      </c>
      <c r="H1133" s="31">
        <f>SUM(H1134)</f>
        <v>0</v>
      </c>
      <c r="I1133" s="34">
        <f t="shared" si="163"/>
        <v>0</v>
      </c>
      <c r="J1133" s="31">
        <f>SUM(J1134)</f>
        <v>0</v>
      </c>
      <c r="K1133" s="102">
        <f t="shared" si="160"/>
        <v>0</v>
      </c>
      <c r="L1133" s="103">
        <f t="shared" si="164"/>
        <v>0</v>
      </c>
      <c r="M1133" s="102">
        <f t="shared" si="161"/>
        <v>0</v>
      </c>
      <c r="N1133" s="31">
        <f>SUM(N1134)</f>
        <v>0</v>
      </c>
      <c r="O1133" s="102">
        <f t="shared" si="162"/>
        <v>0</v>
      </c>
      <c r="P1133" s="104">
        <f t="shared" si="165"/>
        <v>0</v>
      </c>
    </row>
    <row r="1134" spans="1:16" hidden="1" x14ac:dyDescent="0.2">
      <c r="A1134" s="28">
        <v>3311403311122230</v>
      </c>
      <c r="B1134" s="39" t="s">
        <v>768</v>
      </c>
      <c r="C1134" s="30"/>
      <c r="D1134" s="37"/>
      <c r="E1134" s="37"/>
      <c r="F1134" s="32">
        <f t="shared" si="159"/>
        <v>0</v>
      </c>
      <c r="G1134" s="102">
        <f t="shared" si="158"/>
        <v>0</v>
      </c>
      <c r="H1134" s="37"/>
      <c r="I1134" s="34">
        <f t="shared" si="163"/>
        <v>0</v>
      </c>
      <c r="J1134" s="37"/>
      <c r="K1134" s="102">
        <f t="shared" si="160"/>
        <v>0</v>
      </c>
      <c r="L1134" s="103">
        <f t="shared" si="164"/>
        <v>0</v>
      </c>
      <c r="M1134" s="102">
        <f t="shared" si="161"/>
        <v>0</v>
      </c>
      <c r="N1134" s="37"/>
      <c r="O1134" s="102">
        <f t="shared" si="162"/>
        <v>0</v>
      </c>
      <c r="P1134" s="104">
        <f t="shared" si="165"/>
        <v>0</v>
      </c>
    </row>
    <row r="1135" spans="1:16" ht="38.25" hidden="1" x14ac:dyDescent="0.2">
      <c r="A1135" s="28">
        <v>3311403316036</v>
      </c>
      <c r="B1135" s="39" t="s">
        <v>769</v>
      </c>
      <c r="C1135" s="30"/>
      <c r="D1135" s="31">
        <f>SUM(D1136)</f>
        <v>0</v>
      </c>
      <c r="E1135" s="31">
        <f>SUM(E1136)</f>
        <v>0</v>
      </c>
      <c r="F1135" s="32">
        <f t="shared" si="159"/>
        <v>0</v>
      </c>
      <c r="G1135" s="102">
        <f t="shared" si="158"/>
        <v>0</v>
      </c>
      <c r="H1135" s="31">
        <f>SUM(H1136)</f>
        <v>0</v>
      </c>
      <c r="I1135" s="34">
        <f t="shared" si="163"/>
        <v>0</v>
      </c>
      <c r="J1135" s="31">
        <f>SUM(J1136)</f>
        <v>0</v>
      </c>
      <c r="K1135" s="102">
        <f t="shared" si="160"/>
        <v>0</v>
      </c>
      <c r="L1135" s="103">
        <f t="shared" si="164"/>
        <v>0</v>
      </c>
      <c r="M1135" s="102">
        <f t="shared" si="161"/>
        <v>0</v>
      </c>
      <c r="N1135" s="31">
        <f>SUM(N1136)</f>
        <v>0</v>
      </c>
      <c r="O1135" s="102">
        <f t="shared" si="162"/>
        <v>0</v>
      </c>
      <c r="P1135" s="104">
        <f t="shared" si="165"/>
        <v>0</v>
      </c>
    </row>
    <row r="1136" spans="1:16" ht="38.25" hidden="1" x14ac:dyDescent="0.2">
      <c r="A1136" s="28">
        <v>3311403316036230</v>
      </c>
      <c r="B1136" s="39" t="s">
        <v>769</v>
      </c>
      <c r="C1136" s="30"/>
      <c r="D1136" s="37"/>
      <c r="E1136" s="37"/>
      <c r="F1136" s="32">
        <f t="shared" si="159"/>
        <v>0</v>
      </c>
      <c r="G1136" s="102">
        <f t="shared" si="158"/>
        <v>0</v>
      </c>
      <c r="H1136" s="37"/>
      <c r="I1136" s="34">
        <f t="shared" si="163"/>
        <v>0</v>
      </c>
      <c r="J1136" s="37"/>
      <c r="K1136" s="102">
        <f t="shared" si="160"/>
        <v>0</v>
      </c>
      <c r="L1136" s="103">
        <f t="shared" si="164"/>
        <v>0</v>
      </c>
      <c r="M1136" s="102">
        <f t="shared" si="161"/>
        <v>0</v>
      </c>
      <c r="N1136" s="37"/>
      <c r="O1136" s="102">
        <f t="shared" si="162"/>
        <v>0</v>
      </c>
      <c r="P1136" s="104">
        <f t="shared" si="165"/>
        <v>0</v>
      </c>
    </row>
    <row r="1137" spans="1:16" hidden="1" x14ac:dyDescent="0.2">
      <c r="A1137" s="28">
        <v>3311403316094</v>
      </c>
      <c r="B1137" s="39" t="s">
        <v>712</v>
      </c>
      <c r="C1137" s="30"/>
      <c r="D1137" s="31">
        <f>SUM(D1138:D1140)</f>
        <v>0</v>
      </c>
      <c r="E1137" s="31">
        <f>SUM(E1138:E1140)</f>
        <v>0</v>
      </c>
      <c r="F1137" s="32">
        <f t="shared" si="159"/>
        <v>0</v>
      </c>
      <c r="G1137" s="102">
        <f t="shared" si="158"/>
        <v>0</v>
      </c>
      <c r="H1137" s="31">
        <f>SUM(H1138:H1140)</f>
        <v>0</v>
      </c>
      <c r="I1137" s="34">
        <f t="shared" si="163"/>
        <v>0</v>
      </c>
      <c r="J1137" s="31">
        <f>SUM(J1138:J1140)</f>
        <v>0</v>
      </c>
      <c r="K1137" s="102">
        <f t="shared" si="160"/>
        <v>0</v>
      </c>
      <c r="L1137" s="103">
        <f t="shared" si="164"/>
        <v>0</v>
      </c>
      <c r="M1137" s="102">
        <f t="shared" si="161"/>
        <v>0</v>
      </c>
      <c r="N1137" s="31">
        <f>SUM(N1138:N1140)</f>
        <v>0</v>
      </c>
      <c r="O1137" s="102">
        <f t="shared" si="162"/>
        <v>0</v>
      </c>
      <c r="P1137" s="104">
        <f t="shared" si="165"/>
        <v>0</v>
      </c>
    </row>
    <row r="1138" spans="1:16" hidden="1" x14ac:dyDescent="0.2">
      <c r="A1138" s="28">
        <v>3311403316094230</v>
      </c>
      <c r="B1138" s="39" t="s">
        <v>726</v>
      </c>
      <c r="C1138" s="30"/>
      <c r="D1138" s="37"/>
      <c r="E1138" s="37"/>
      <c r="F1138" s="32">
        <f t="shared" si="159"/>
        <v>0</v>
      </c>
      <c r="G1138" s="102">
        <f t="shared" si="158"/>
        <v>0</v>
      </c>
      <c r="H1138" s="37"/>
      <c r="I1138" s="34">
        <f t="shared" si="163"/>
        <v>0</v>
      </c>
      <c r="J1138" s="37"/>
      <c r="K1138" s="102">
        <f t="shared" si="160"/>
        <v>0</v>
      </c>
      <c r="L1138" s="103">
        <f t="shared" si="164"/>
        <v>0</v>
      </c>
      <c r="M1138" s="102">
        <f t="shared" si="161"/>
        <v>0</v>
      </c>
      <c r="N1138" s="37"/>
      <c r="O1138" s="102">
        <f t="shared" si="162"/>
        <v>0</v>
      </c>
      <c r="P1138" s="104">
        <f t="shared" si="165"/>
        <v>0</v>
      </c>
    </row>
    <row r="1139" spans="1:16" hidden="1" x14ac:dyDescent="0.2">
      <c r="A1139" s="28">
        <v>3311403316094230</v>
      </c>
      <c r="B1139" s="39" t="s">
        <v>770</v>
      </c>
      <c r="C1139" s="30"/>
      <c r="D1139" s="37"/>
      <c r="E1139" s="37"/>
      <c r="F1139" s="32">
        <f t="shared" si="159"/>
        <v>0</v>
      </c>
      <c r="G1139" s="102">
        <f t="shared" si="158"/>
        <v>0</v>
      </c>
      <c r="H1139" s="37"/>
      <c r="I1139" s="34">
        <f t="shared" si="163"/>
        <v>0</v>
      </c>
      <c r="J1139" s="37"/>
      <c r="K1139" s="102">
        <f t="shared" si="160"/>
        <v>0</v>
      </c>
      <c r="L1139" s="103">
        <f t="shared" si="164"/>
        <v>0</v>
      </c>
      <c r="M1139" s="102">
        <f t="shared" si="161"/>
        <v>0</v>
      </c>
      <c r="N1139" s="37"/>
      <c r="O1139" s="102">
        <f t="shared" si="162"/>
        <v>0</v>
      </c>
      <c r="P1139" s="104">
        <f t="shared" si="165"/>
        <v>0</v>
      </c>
    </row>
    <row r="1140" spans="1:16" hidden="1" x14ac:dyDescent="0.2">
      <c r="A1140" s="28">
        <v>3311403316094230</v>
      </c>
      <c r="B1140" s="39" t="s">
        <v>771</v>
      </c>
      <c r="C1140" s="30"/>
      <c r="D1140" s="31"/>
      <c r="E1140" s="31"/>
      <c r="F1140" s="32">
        <f t="shared" si="159"/>
        <v>0</v>
      </c>
      <c r="G1140" s="102">
        <f t="shared" si="158"/>
        <v>0</v>
      </c>
      <c r="H1140" s="31"/>
      <c r="I1140" s="34">
        <f t="shared" si="163"/>
        <v>0</v>
      </c>
      <c r="J1140" s="31"/>
      <c r="K1140" s="102">
        <f t="shared" si="160"/>
        <v>0</v>
      </c>
      <c r="L1140" s="103">
        <f t="shared" si="164"/>
        <v>0</v>
      </c>
      <c r="M1140" s="102">
        <f t="shared" si="161"/>
        <v>0</v>
      </c>
      <c r="N1140" s="31"/>
      <c r="O1140" s="102">
        <f t="shared" si="162"/>
        <v>0</v>
      </c>
      <c r="P1140" s="104">
        <f t="shared" si="165"/>
        <v>0</v>
      </c>
    </row>
    <row r="1141" spans="1:16" ht="25.5" hidden="1" x14ac:dyDescent="0.2">
      <c r="A1141" s="65">
        <v>3311403317032</v>
      </c>
      <c r="B1141" s="39" t="s">
        <v>772</v>
      </c>
      <c r="C1141" s="30"/>
      <c r="D1141" s="31">
        <f>SUM(D1142)</f>
        <v>0</v>
      </c>
      <c r="E1141" s="31">
        <f>SUM(E1142)</f>
        <v>0</v>
      </c>
      <c r="F1141" s="32">
        <f t="shared" si="159"/>
        <v>0</v>
      </c>
      <c r="G1141" s="102">
        <f t="shared" si="158"/>
        <v>0</v>
      </c>
      <c r="H1141" s="31">
        <f>SUM(H1142)</f>
        <v>0</v>
      </c>
      <c r="I1141" s="34">
        <f t="shared" si="163"/>
        <v>0</v>
      </c>
      <c r="J1141" s="31">
        <f>SUM(J1142)</f>
        <v>0</v>
      </c>
      <c r="K1141" s="102">
        <f t="shared" si="160"/>
        <v>0</v>
      </c>
      <c r="L1141" s="103">
        <f t="shared" si="164"/>
        <v>0</v>
      </c>
      <c r="M1141" s="102">
        <f t="shared" si="161"/>
        <v>0</v>
      </c>
      <c r="N1141" s="31">
        <f>SUM(N1142)</f>
        <v>0</v>
      </c>
      <c r="O1141" s="102">
        <f t="shared" si="162"/>
        <v>0</v>
      </c>
      <c r="P1141" s="104">
        <f t="shared" si="165"/>
        <v>0</v>
      </c>
    </row>
    <row r="1142" spans="1:16" ht="25.5" hidden="1" x14ac:dyDescent="0.2">
      <c r="A1142" s="65">
        <v>3311403317032230</v>
      </c>
      <c r="B1142" s="39" t="s">
        <v>772</v>
      </c>
      <c r="C1142" s="30"/>
      <c r="D1142" s="37"/>
      <c r="E1142" s="37"/>
      <c r="F1142" s="32">
        <f t="shared" si="159"/>
        <v>0</v>
      </c>
      <c r="G1142" s="102">
        <f t="shared" si="158"/>
        <v>0</v>
      </c>
      <c r="H1142" s="37"/>
      <c r="I1142" s="34">
        <f t="shared" si="163"/>
        <v>0</v>
      </c>
      <c r="J1142" s="37"/>
      <c r="K1142" s="102">
        <f t="shared" si="160"/>
        <v>0</v>
      </c>
      <c r="L1142" s="103">
        <f t="shared" si="164"/>
        <v>0</v>
      </c>
      <c r="M1142" s="102">
        <f t="shared" si="161"/>
        <v>0</v>
      </c>
      <c r="N1142" s="37"/>
      <c r="O1142" s="102">
        <f t="shared" si="162"/>
        <v>0</v>
      </c>
      <c r="P1142" s="104">
        <f t="shared" si="165"/>
        <v>0</v>
      </c>
    </row>
    <row r="1143" spans="1:16" hidden="1" x14ac:dyDescent="0.2">
      <c r="A1143" s="28">
        <v>3311403317096</v>
      </c>
      <c r="B1143" s="39" t="s">
        <v>773</v>
      </c>
      <c r="C1143" s="30"/>
      <c r="D1143" s="31">
        <f>SUM(D1144)</f>
        <v>0</v>
      </c>
      <c r="E1143" s="31">
        <f>SUM(E1144)</f>
        <v>0</v>
      </c>
      <c r="F1143" s="32">
        <f t="shared" si="159"/>
        <v>0</v>
      </c>
      <c r="G1143" s="102">
        <f t="shared" si="158"/>
        <v>0</v>
      </c>
      <c r="H1143" s="31">
        <f>SUM(H1144)</f>
        <v>0</v>
      </c>
      <c r="I1143" s="34">
        <f t="shared" si="163"/>
        <v>0</v>
      </c>
      <c r="J1143" s="31">
        <f>SUM(J1144)</f>
        <v>0</v>
      </c>
      <c r="K1143" s="102">
        <f t="shared" si="160"/>
        <v>0</v>
      </c>
      <c r="L1143" s="103">
        <f t="shared" si="164"/>
        <v>0</v>
      </c>
      <c r="M1143" s="102">
        <f t="shared" si="161"/>
        <v>0</v>
      </c>
      <c r="N1143" s="31">
        <f>SUM(N1144)</f>
        <v>0</v>
      </c>
      <c r="O1143" s="102">
        <f t="shared" si="162"/>
        <v>0</v>
      </c>
      <c r="P1143" s="104">
        <f t="shared" si="165"/>
        <v>0</v>
      </c>
    </row>
    <row r="1144" spans="1:16" hidden="1" x14ac:dyDescent="0.2">
      <c r="A1144" s="28">
        <v>3311403317096230</v>
      </c>
      <c r="B1144" s="39" t="s">
        <v>773</v>
      </c>
      <c r="C1144" s="30"/>
      <c r="D1144" s="37"/>
      <c r="E1144" s="37"/>
      <c r="F1144" s="32">
        <f t="shared" si="159"/>
        <v>0</v>
      </c>
      <c r="G1144" s="102">
        <f t="shared" si="158"/>
        <v>0</v>
      </c>
      <c r="H1144" s="37"/>
      <c r="I1144" s="34">
        <f t="shared" si="163"/>
        <v>0</v>
      </c>
      <c r="J1144" s="37"/>
      <c r="K1144" s="102">
        <f t="shared" si="160"/>
        <v>0</v>
      </c>
      <c r="L1144" s="103">
        <f t="shared" si="164"/>
        <v>0</v>
      </c>
      <c r="M1144" s="102">
        <f t="shared" si="161"/>
        <v>0</v>
      </c>
      <c r="N1144" s="37"/>
      <c r="O1144" s="102">
        <f t="shared" si="162"/>
        <v>0</v>
      </c>
      <c r="P1144" s="104">
        <f t="shared" si="165"/>
        <v>0</v>
      </c>
    </row>
    <row r="1145" spans="1:16" hidden="1" x14ac:dyDescent="0.2">
      <c r="A1145" s="28">
        <v>3311403317219</v>
      </c>
      <c r="B1145" s="39" t="s">
        <v>774</v>
      </c>
      <c r="C1145" s="30"/>
      <c r="D1145" s="31">
        <f>SUM(D1146)</f>
        <v>0</v>
      </c>
      <c r="E1145" s="31">
        <f>SUM(E1146)</f>
        <v>0</v>
      </c>
      <c r="F1145" s="32">
        <f t="shared" si="159"/>
        <v>0</v>
      </c>
      <c r="G1145" s="102">
        <f t="shared" si="158"/>
        <v>0</v>
      </c>
      <c r="H1145" s="31">
        <f>SUM(H1146)</f>
        <v>0</v>
      </c>
      <c r="I1145" s="34">
        <f t="shared" si="163"/>
        <v>0</v>
      </c>
      <c r="J1145" s="31">
        <f>SUM(J1146)</f>
        <v>0</v>
      </c>
      <c r="K1145" s="102">
        <f t="shared" si="160"/>
        <v>0</v>
      </c>
      <c r="L1145" s="103">
        <f t="shared" si="164"/>
        <v>0</v>
      </c>
      <c r="M1145" s="102">
        <f t="shared" si="161"/>
        <v>0</v>
      </c>
      <c r="N1145" s="31">
        <f>SUM(N1146)</f>
        <v>0</v>
      </c>
      <c r="O1145" s="102">
        <f t="shared" si="162"/>
        <v>0</v>
      </c>
      <c r="P1145" s="104">
        <f t="shared" si="165"/>
        <v>0</v>
      </c>
    </row>
    <row r="1146" spans="1:16" hidden="1" x14ac:dyDescent="0.2">
      <c r="A1146" s="28">
        <v>3311403317219230</v>
      </c>
      <c r="B1146" s="39" t="s">
        <v>775</v>
      </c>
      <c r="C1146" s="30"/>
      <c r="D1146" s="31"/>
      <c r="E1146" s="31"/>
      <c r="F1146" s="32">
        <f t="shared" si="159"/>
        <v>0</v>
      </c>
      <c r="G1146" s="102">
        <f t="shared" si="158"/>
        <v>0</v>
      </c>
      <c r="H1146" s="31"/>
      <c r="I1146" s="34">
        <f t="shared" si="163"/>
        <v>0</v>
      </c>
      <c r="J1146" s="31"/>
      <c r="K1146" s="102">
        <f t="shared" si="160"/>
        <v>0</v>
      </c>
      <c r="L1146" s="103">
        <f t="shared" si="164"/>
        <v>0</v>
      </c>
      <c r="M1146" s="102">
        <f t="shared" si="161"/>
        <v>0</v>
      </c>
      <c r="N1146" s="31"/>
      <c r="O1146" s="102">
        <f t="shared" si="162"/>
        <v>0</v>
      </c>
      <c r="P1146" s="104">
        <f t="shared" si="165"/>
        <v>0</v>
      </c>
    </row>
    <row r="1147" spans="1:16" hidden="1" x14ac:dyDescent="0.2">
      <c r="A1147" s="28">
        <v>3311403317225</v>
      </c>
      <c r="B1147" s="29" t="s">
        <v>712</v>
      </c>
      <c r="C1147" s="30"/>
      <c r="D1147" s="31">
        <f>SUM(D1148)</f>
        <v>0</v>
      </c>
      <c r="E1147" s="31">
        <f>SUM(E1148)</f>
        <v>0</v>
      </c>
      <c r="F1147" s="32">
        <f t="shared" si="159"/>
        <v>0</v>
      </c>
      <c r="G1147" s="102">
        <f t="shared" ref="G1147:G1210" si="166">IF(OR(F1147=0,F$7=0),0,F1147/F$7)*100</f>
        <v>0</v>
      </c>
      <c r="H1147" s="31">
        <f>SUM(H1148)</f>
        <v>0</v>
      </c>
      <c r="I1147" s="34">
        <f t="shared" si="163"/>
        <v>0</v>
      </c>
      <c r="J1147" s="31">
        <f>SUM(J1148)</f>
        <v>0</v>
      </c>
      <c r="K1147" s="102">
        <f t="shared" si="160"/>
        <v>0</v>
      </c>
      <c r="L1147" s="103">
        <f t="shared" si="164"/>
        <v>0</v>
      </c>
      <c r="M1147" s="102">
        <f t="shared" si="161"/>
        <v>0</v>
      </c>
      <c r="N1147" s="31">
        <f>SUM(N1148)</f>
        <v>0</v>
      </c>
      <c r="O1147" s="102">
        <f t="shared" si="162"/>
        <v>0</v>
      </c>
      <c r="P1147" s="104">
        <f t="shared" si="165"/>
        <v>0</v>
      </c>
    </row>
    <row r="1148" spans="1:16" hidden="1" x14ac:dyDescent="0.2">
      <c r="A1148" s="28">
        <v>3311403317225</v>
      </c>
      <c r="B1148" s="29" t="s">
        <v>712</v>
      </c>
      <c r="C1148" s="30"/>
      <c r="D1148" s="31"/>
      <c r="E1148" s="31"/>
      <c r="F1148" s="32">
        <f t="shared" si="159"/>
        <v>0</v>
      </c>
      <c r="G1148" s="102">
        <f t="shared" si="166"/>
        <v>0</v>
      </c>
      <c r="H1148" s="31"/>
      <c r="I1148" s="34">
        <f t="shared" si="163"/>
        <v>0</v>
      </c>
      <c r="J1148" s="31"/>
      <c r="K1148" s="102">
        <f t="shared" si="160"/>
        <v>0</v>
      </c>
      <c r="L1148" s="103">
        <f t="shared" si="164"/>
        <v>0</v>
      </c>
      <c r="M1148" s="102">
        <f t="shared" si="161"/>
        <v>0</v>
      </c>
      <c r="N1148" s="31"/>
      <c r="O1148" s="102">
        <f t="shared" si="162"/>
        <v>0</v>
      </c>
      <c r="P1148" s="104">
        <f t="shared" si="165"/>
        <v>0</v>
      </c>
    </row>
    <row r="1149" spans="1:16" ht="25.5" hidden="1" x14ac:dyDescent="0.2">
      <c r="A1149" s="28">
        <v>3311403317377</v>
      </c>
      <c r="B1149" s="39" t="s">
        <v>776</v>
      </c>
      <c r="C1149" s="30"/>
      <c r="D1149" s="31">
        <f>SUM(D1150)</f>
        <v>0</v>
      </c>
      <c r="E1149" s="31">
        <f>SUM(E1150)</f>
        <v>0</v>
      </c>
      <c r="F1149" s="32">
        <f t="shared" si="159"/>
        <v>0</v>
      </c>
      <c r="G1149" s="102">
        <f t="shared" si="166"/>
        <v>0</v>
      </c>
      <c r="H1149" s="31">
        <f>SUM(H1150)</f>
        <v>0</v>
      </c>
      <c r="I1149" s="34">
        <f t="shared" si="163"/>
        <v>0</v>
      </c>
      <c r="J1149" s="31">
        <f>SUM(J1150)</f>
        <v>0</v>
      </c>
      <c r="K1149" s="102">
        <f t="shared" si="160"/>
        <v>0</v>
      </c>
      <c r="L1149" s="103">
        <f t="shared" si="164"/>
        <v>0</v>
      </c>
      <c r="M1149" s="102">
        <f t="shared" si="161"/>
        <v>0</v>
      </c>
      <c r="N1149" s="31">
        <f>SUM(N1150)</f>
        <v>0</v>
      </c>
      <c r="O1149" s="102">
        <f t="shared" si="162"/>
        <v>0</v>
      </c>
      <c r="P1149" s="104">
        <f t="shared" si="165"/>
        <v>0</v>
      </c>
    </row>
    <row r="1150" spans="1:16" ht="25.5" hidden="1" x14ac:dyDescent="0.2">
      <c r="A1150" s="28">
        <v>3311403317377230</v>
      </c>
      <c r="B1150" s="39" t="s">
        <v>776</v>
      </c>
      <c r="C1150" s="30"/>
      <c r="D1150" s="37"/>
      <c r="E1150" s="37"/>
      <c r="F1150" s="32">
        <f t="shared" si="159"/>
        <v>0</v>
      </c>
      <c r="G1150" s="102">
        <f t="shared" si="166"/>
        <v>0</v>
      </c>
      <c r="H1150" s="37"/>
      <c r="I1150" s="34">
        <f t="shared" si="163"/>
        <v>0</v>
      </c>
      <c r="J1150" s="37"/>
      <c r="K1150" s="102">
        <f t="shared" si="160"/>
        <v>0</v>
      </c>
      <c r="L1150" s="103">
        <f t="shared" si="164"/>
        <v>0</v>
      </c>
      <c r="M1150" s="102">
        <f t="shared" si="161"/>
        <v>0</v>
      </c>
      <c r="N1150" s="37"/>
      <c r="O1150" s="102">
        <f t="shared" si="162"/>
        <v>0</v>
      </c>
      <c r="P1150" s="104">
        <f t="shared" si="165"/>
        <v>0</v>
      </c>
    </row>
    <row r="1151" spans="1:16" ht="25.5" hidden="1" x14ac:dyDescent="0.2">
      <c r="A1151" s="28">
        <v>3311403317379</v>
      </c>
      <c r="B1151" s="39" t="s">
        <v>777</v>
      </c>
      <c r="C1151" s="30"/>
      <c r="D1151" s="31">
        <f>SUM(D1152)</f>
        <v>0</v>
      </c>
      <c r="E1151" s="31">
        <f>SUM(E1152)</f>
        <v>0</v>
      </c>
      <c r="F1151" s="32">
        <f t="shared" si="159"/>
        <v>0</v>
      </c>
      <c r="G1151" s="102">
        <f t="shared" si="166"/>
        <v>0</v>
      </c>
      <c r="H1151" s="31">
        <f>SUM(H1152)</f>
        <v>0</v>
      </c>
      <c r="I1151" s="34">
        <f t="shared" si="163"/>
        <v>0</v>
      </c>
      <c r="J1151" s="31">
        <f>SUM(J1152)</f>
        <v>0</v>
      </c>
      <c r="K1151" s="102">
        <f t="shared" si="160"/>
        <v>0</v>
      </c>
      <c r="L1151" s="103">
        <f t="shared" si="164"/>
        <v>0</v>
      </c>
      <c r="M1151" s="102">
        <f t="shared" si="161"/>
        <v>0</v>
      </c>
      <c r="N1151" s="31">
        <f>SUM(N1152)</f>
        <v>0</v>
      </c>
      <c r="O1151" s="102">
        <f t="shared" si="162"/>
        <v>0</v>
      </c>
      <c r="P1151" s="104">
        <f t="shared" si="165"/>
        <v>0</v>
      </c>
    </row>
    <row r="1152" spans="1:16" ht="25.5" hidden="1" x14ac:dyDescent="0.2">
      <c r="A1152" s="28">
        <v>3311403317379230</v>
      </c>
      <c r="B1152" s="39" t="s">
        <v>777</v>
      </c>
      <c r="C1152" s="30"/>
      <c r="D1152" s="37"/>
      <c r="E1152" s="37"/>
      <c r="F1152" s="32">
        <f t="shared" si="159"/>
        <v>0</v>
      </c>
      <c r="G1152" s="102">
        <f t="shared" si="166"/>
        <v>0</v>
      </c>
      <c r="H1152" s="37"/>
      <c r="I1152" s="34">
        <f t="shared" si="163"/>
        <v>0</v>
      </c>
      <c r="J1152" s="37"/>
      <c r="K1152" s="102">
        <f t="shared" si="160"/>
        <v>0</v>
      </c>
      <c r="L1152" s="103">
        <f t="shared" si="164"/>
        <v>0</v>
      </c>
      <c r="M1152" s="102">
        <f t="shared" si="161"/>
        <v>0</v>
      </c>
      <c r="N1152" s="37"/>
      <c r="O1152" s="102">
        <f t="shared" si="162"/>
        <v>0</v>
      </c>
      <c r="P1152" s="104">
        <f t="shared" si="165"/>
        <v>0</v>
      </c>
    </row>
    <row r="1153" spans="1:16" ht="63.75" hidden="1" x14ac:dyDescent="0.2">
      <c r="A1153" s="28">
        <v>3311403317379</v>
      </c>
      <c r="B1153" s="39" t="s">
        <v>762</v>
      </c>
      <c r="C1153" s="30"/>
      <c r="D1153" s="31">
        <f>SUM(D1154)</f>
        <v>0</v>
      </c>
      <c r="E1153" s="31">
        <f>SUM(E1154)</f>
        <v>0</v>
      </c>
      <c r="F1153" s="32">
        <f t="shared" si="159"/>
        <v>0</v>
      </c>
      <c r="G1153" s="102">
        <f t="shared" si="166"/>
        <v>0</v>
      </c>
      <c r="H1153" s="31">
        <f>SUM(H1154)</f>
        <v>0</v>
      </c>
      <c r="I1153" s="34">
        <f t="shared" si="163"/>
        <v>0</v>
      </c>
      <c r="J1153" s="31">
        <f>SUM(J1154)</f>
        <v>0</v>
      </c>
      <c r="K1153" s="102">
        <f t="shared" si="160"/>
        <v>0</v>
      </c>
      <c r="L1153" s="103">
        <f t="shared" si="164"/>
        <v>0</v>
      </c>
      <c r="M1153" s="102">
        <f t="shared" si="161"/>
        <v>0</v>
      </c>
      <c r="N1153" s="31">
        <f>SUM(N1154)</f>
        <v>0</v>
      </c>
      <c r="O1153" s="102">
        <f t="shared" si="162"/>
        <v>0</v>
      </c>
      <c r="P1153" s="104">
        <f t="shared" si="165"/>
        <v>0</v>
      </c>
    </row>
    <row r="1154" spans="1:16" hidden="1" x14ac:dyDescent="0.2">
      <c r="A1154" s="28">
        <v>3311403317379230</v>
      </c>
      <c r="B1154" s="39" t="s">
        <v>778</v>
      </c>
      <c r="C1154" s="30"/>
      <c r="D1154" s="31"/>
      <c r="E1154" s="31"/>
      <c r="F1154" s="32">
        <f t="shared" si="159"/>
        <v>0</v>
      </c>
      <c r="G1154" s="102">
        <f t="shared" si="166"/>
        <v>0</v>
      </c>
      <c r="H1154" s="31"/>
      <c r="I1154" s="34">
        <f t="shared" si="163"/>
        <v>0</v>
      </c>
      <c r="J1154" s="31"/>
      <c r="K1154" s="102">
        <f t="shared" si="160"/>
        <v>0</v>
      </c>
      <c r="L1154" s="103">
        <f t="shared" si="164"/>
        <v>0</v>
      </c>
      <c r="M1154" s="102">
        <f t="shared" si="161"/>
        <v>0</v>
      </c>
      <c r="N1154" s="31"/>
      <c r="O1154" s="102">
        <f t="shared" si="162"/>
        <v>0</v>
      </c>
      <c r="P1154" s="104">
        <f t="shared" si="165"/>
        <v>0</v>
      </c>
    </row>
    <row r="1155" spans="1:16" ht="25.5" hidden="1" x14ac:dyDescent="0.2">
      <c r="A1155" s="65">
        <v>331140332</v>
      </c>
      <c r="B1155" s="39" t="s">
        <v>779</v>
      </c>
      <c r="C1155" s="30"/>
      <c r="D1155" s="31">
        <f>SUM(D1156+D1158+D1160+D1162+D1164+D1166+D1171+D1174+D1176)</f>
        <v>0</v>
      </c>
      <c r="E1155" s="31">
        <f>SUM(E1156+E1158+E1160+E1162+E1164+E1166+E1171+E1174+E1176)</f>
        <v>0</v>
      </c>
      <c r="F1155" s="32">
        <f t="shared" si="159"/>
        <v>0</v>
      </c>
      <c r="G1155" s="102">
        <f t="shared" si="166"/>
        <v>0</v>
      </c>
      <c r="H1155" s="31">
        <f>SUM(H1156+H1158+H1160+H1162+H1164+H1166+H1171+H1174+H1176)</f>
        <v>0</v>
      </c>
      <c r="I1155" s="34">
        <f t="shared" si="163"/>
        <v>0</v>
      </c>
      <c r="J1155" s="31">
        <f>SUM(J1156+J1158+J1160+J1162+J1164+J1166+J1171+J1174+J1176)</f>
        <v>0</v>
      </c>
      <c r="K1155" s="102">
        <f t="shared" si="160"/>
        <v>0</v>
      </c>
      <c r="L1155" s="103">
        <f t="shared" si="164"/>
        <v>0</v>
      </c>
      <c r="M1155" s="102">
        <f t="shared" si="161"/>
        <v>0</v>
      </c>
      <c r="N1155" s="31">
        <f>SUM(N1156+N1158+N1160+N1162+N1164+N1166+N1171+N1174+N1176)</f>
        <v>0</v>
      </c>
      <c r="O1155" s="102">
        <f t="shared" si="162"/>
        <v>0</v>
      </c>
      <c r="P1155" s="104">
        <f t="shared" si="165"/>
        <v>0</v>
      </c>
    </row>
    <row r="1156" spans="1:16" hidden="1" x14ac:dyDescent="0.2">
      <c r="A1156" s="65">
        <v>3311403320188</v>
      </c>
      <c r="B1156" s="39" t="s">
        <v>780</v>
      </c>
      <c r="C1156" s="30"/>
      <c r="D1156" s="31">
        <f>SUM(D1157)</f>
        <v>0</v>
      </c>
      <c r="E1156" s="31">
        <f>SUM(E1157)</f>
        <v>0</v>
      </c>
      <c r="F1156" s="32">
        <f t="shared" si="159"/>
        <v>0</v>
      </c>
      <c r="G1156" s="102">
        <f t="shared" si="166"/>
        <v>0</v>
      </c>
      <c r="H1156" s="31">
        <f>SUM(H1157)</f>
        <v>0</v>
      </c>
      <c r="I1156" s="34">
        <f t="shared" si="163"/>
        <v>0</v>
      </c>
      <c r="J1156" s="31">
        <f>SUM(J1157)</f>
        <v>0</v>
      </c>
      <c r="K1156" s="102">
        <f t="shared" si="160"/>
        <v>0</v>
      </c>
      <c r="L1156" s="103">
        <f t="shared" si="164"/>
        <v>0</v>
      </c>
      <c r="M1156" s="102">
        <f t="shared" si="161"/>
        <v>0</v>
      </c>
      <c r="N1156" s="31">
        <f>SUM(N1157)</f>
        <v>0</v>
      </c>
      <c r="O1156" s="102">
        <f t="shared" si="162"/>
        <v>0</v>
      </c>
      <c r="P1156" s="104">
        <f t="shared" si="165"/>
        <v>0</v>
      </c>
    </row>
    <row r="1157" spans="1:16" hidden="1" x14ac:dyDescent="0.2">
      <c r="A1157" s="65">
        <v>3311403320188240</v>
      </c>
      <c r="B1157" s="66" t="s">
        <v>781</v>
      </c>
      <c r="C1157" s="30"/>
      <c r="D1157" s="37"/>
      <c r="E1157" s="37"/>
      <c r="F1157" s="32">
        <f t="shared" si="159"/>
        <v>0</v>
      </c>
      <c r="G1157" s="102">
        <f t="shared" si="166"/>
        <v>0</v>
      </c>
      <c r="H1157" s="37"/>
      <c r="I1157" s="34">
        <f t="shared" si="163"/>
        <v>0</v>
      </c>
      <c r="J1157" s="37"/>
      <c r="K1157" s="102">
        <f t="shared" si="160"/>
        <v>0</v>
      </c>
      <c r="L1157" s="103">
        <f t="shared" si="164"/>
        <v>0</v>
      </c>
      <c r="M1157" s="102">
        <f t="shared" si="161"/>
        <v>0</v>
      </c>
      <c r="N1157" s="37"/>
      <c r="O1157" s="102">
        <f t="shared" si="162"/>
        <v>0</v>
      </c>
      <c r="P1157" s="104">
        <f t="shared" si="165"/>
        <v>0</v>
      </c>
    </row>
    <row r="1158" spans="1:16" hidden="1" x14ac:dyDescent="0.2">
      <c r="A1158" s="28">
        <v>3311403320690</v>
      </c>
      <c r="B1158" s="39" t="s">
        <v>782</v>
      </c>
      <c r="C1158" s="30"/>
      <c r="D1158" s="31">
        <f>SUM(D1159)</f>
        <v>0</v>
      </c>
      <c r="E1158" s="31">
        <f>SUM(E1159)</f>
        <v>0</v>
      </c>
      <c r="F1158" s="32">
        <f t="shared" si="159"/>
        <v>0</v>
      </c>
      <c r="G1158" s="102">
        <f t="shared" si="166"/>
        <v>0</v>
      </c>
      <c r="H1158" s="31">
        <f>SUM(H1159)</f>
        <v>0</v>
      </c>
      <c r="I1158" s="34">
        <f t="shared" si="163"/>
        <v>0</v>
      </c>
      <c r="J1158" s="31">
        <f>SUM(J1159)</f>
        <v>0</v>
      </c>
      <c r="K1158" s="102">
        <f t="shared" si="160"/>
        <v>0</v>
      </c>
      <c r="L1158" s="103">
        <f t="shared" si="164"/>
        <v>0</v>
      </c>
      <c r="M1158" s="102">
        <f t="shared" si="161"/>
        <v>0</v>
      </c>
      <c r="N1158" s="31">
        <f>SUM(N1159)</f>
        <v>0</v>
      </c>
      <c r="O1158" s="102">
        <f t="shared" si="162"/>
        <v>0</v>
      </c>
      <c r="P1158" s="104">
        <f t="shared" si="165"/>
        <v>0</v>
      </c>
    </row>
    <row r="1159" spans="1:16" hidden="1" x14ac:dyDescent="0.2">
      <c r="A1159" s="28">
        <v>3311403320690240</v>
      </c>
      <c r="B1159" s="39" t="s">
        <v>782</v>
      </c>
      <c r="C1159" s="30"/>
      <c r="D1159" s="37"/>
      <c r="E1159" s="37"/>
      <c r="F1159" s="32">
        <f t="shared" si="159"/>
        <v>0</v>
      </c>
      <c r="G1159" s="102">
        <f t="shared" si="166"/>
        <v>0</v>
      </c>
      <c r="H1159" s="37"/>
      <c r="I1159" s="34">
        <f t="shared" si="163"/>
        <v>0</v>
      </c>
      <c r="J1159" s="37"/>
      <c r="K1159" s="102">
        <f t="shared" si="160"/>
        <v>0</v>
      </c>
      <c r="L1159" s="103">
        <f t="shared" si="164"/>
        <v>0</v>
      </c>
      <c r="M1159" s="102">
        <f t="shared" si="161"/>
        <v>0</v>
      </c>
      <c r="N1159" s="37"/>
      <c r="O1159" s="102">
        <f t="shared" si="162"/>
        <v>0</v>
      </c>
      <c r="P1159" s="104">
        <f t="shared" si="165"/>
        <v>0</v>
      </c>
    </row>
    <row r="1160" spans="1:16" hidden="1" x14ac:dyDescent="0.2">
      <c r="A1160" s="28">
        <v>3311403320705</v>
      </c>
      <c r="B1160" s="39" t="s">
        <v>783</v>
      </c>
      <c r="C1160" s="30"/>
      <c r="D1160" s="31">
        <f>SUM(D1161)</f>
        <v>0</v>
      </c>
      <c r="E1160" s="31">
        <f>SUM(E1161)</f>
        <v>0</v>
      </c>
      <c r="F1160" s="32">
        <f t="shared" si="159"/>
        <v>0</v>
      </c>
      <c r="G1160" s="102">
        <f t="shared" si="166"/>
        <v>0</v>
      </c>
      <c r="H1160" s="31">
        <f>SUM(H1161)</f>
        <v>0</v>
      </c>
      <c r="I1160" s="34">
        <f t="shared" si="163"/>
        <v>0</v>
      </c>
      <c r="J1160" s="31">
        <f>SUM(J1161)</f>
        <v>0</v>
      </c>
      <c r="K1160" s="102">
        <f t="shared" si="160"/>
        <v>0</v>
      </c>
      <c r="L1160" s="103">
        <f t="shared" si="164"/>
        <v>0</v>
      </c>
      <c r="M1160" s="102">
        <f t="shared" si="161"/>
        <v>0</v>
      </c>
      <c r="N1160" s="31">
        <f>SUM(N1161)</f>
        <v>0</v>
      </c>
      <c r="O1160" s="102">
        <f t="shared" si="162"/>
        <v>0</v>
      </c>
      <c r="P1160" s="104">
        <f t="shared" si="165"/>
        <v>0</v>
      </c>
    </row>
    <row r="1161" spans="1:16" hidden="1" x14ac:dyDescent="0.2">
      <c r="A1161" s="28">
        <v>3311403320705240</v>
      </c>
      <c r="B1161" s="39" t="s">
        <v>783</v>
      </c>
      <c r="C1161" s="30"/>
      <c r="D1161" s="37"/>
      <c r="E1161" s="37"/>
      <c r="F1161" s="32">
        <f t="shared" si="159"/>
        <v>0</v>
      </c>
      <c r="G1161" s="102">
        <f t="shared" si="166"/>
        <v>0</v>
      </c>
      <c r="H1161" s="37"/>
      <c r="I1161" s="34">
        <f t="shared" si="163"/>
        <v>0</v>
      </c>
      <c r="J1161" s="37"/>
      <c r="K1161" s="102">
        <f t="shared" si="160"/>
        <v>0</v>
      </c>
      <c r="L1161" s="103">
        <f t="shared" si="164"/>
        <v>0</v>
      </c>
      <c r="M1161" s="102">
        <f t="shared" si="161"/>
        <v>0</v>
      </c>
      <c r="N1161" s="37"/>
      <c r="O1161" s="102">
        <f t="shared" si="162"/>
        <v>0</v>
      </c>
      <c r="P1161" s="104">
        <f t="shared" si="165"/>
        <v>0</v>
      </c>
    </row>
    <row r="1162" spans="1:16" hidden="1" x14ac:dyDescent="0.2">
      <c r="A1162" s="28">
        <v>3311403320734</v>
      </c>
      <c r="B1162" s="39" t="s">
        <v>784</v>
      </c>
      <c r="C1162" s="30"/>
      <c r="D1162" s="31">
        <f>SUM(D1163)</f>
        <v>0</v>
      </c>
      <c r="E1162" s="31">
        <f>SUM(E1163)</f>
        <v>0</v>
      </c>
      <c r="F1162" s="32">
        <f t="shared" ref="F1162:F1225" si="167">SUM(D1162+E1162)</f>
        <v>0</v>
      </c>
      <c r="G1162" s="102">
        <f t="shared" si="166"/>
        <v>0</v>
      </c>
      <c r="H1162" s="31">
        <f>SUM(H1163)</f>
        <v>0</v>
      </c>
      <c r="I1162" s="34">
        <f t="shared" si="163"/>
        <v>0</v>
      </c>
      <c r="J1162" s="31">
        <f>SUM(J1163)</f>
        <v>0</v>
      </c>
      <c r="K1162" s="102">
        <f t="shared" ref="K1162:K1225" si="168">IF(OR(J1162=0,F1162=0),0,J1162/F1162)*100</f>
        <v>0</v>
      </c>
      <c r="L1162" s="103">
        <f t="shared" si="164"/>
        <v>0</v>
      </c>
      <c r="M1162" s="102">
        <f t="shared" ref="M1162:M1225" si="169">IF(OR(L1162=0,F1162=0),0,L1162/F1162)*100</f>
        <v>0</v>
      </c>
      <c r="N1162" s="31">
        <f>SUM(N1163)</f>
        <v>0</v>
      </c>
      <c r="O1162" s="102">
        <f t="shared" ref="O1162:O1225" si="170">IF(OR(N1162=0,F1162=0),0,N1162/F1162)*100</f>
        <v>0</v>
      </c>
      <c r="P1162" s="104">
        <f t="shared" si="165"/>
        <v>0</v>
      </c>
    </row>
    <row r="1163" spans="1:16" hidden="1" x14ac:dyDescent="0.2">
      <c r="A1163" s="28">
        <v>3311403320734240</v>
      </c>
      <c r="B1163" s="39" t="s">
        <v>784</v>
      </c>
      <c r="C1163" s="30"/>
      <c r="D1163" s="37"/>
      <c r="E1163" s="37"/>
      <c r="F1163" s="32">
        <f t="shared" si="167"/>
        <v>0</v>
      </c>
      <c r="G1163" s="102">
        <f t="shared" si="166"/>
        <v>0</v>
      </c>
      <c r="H1163" s="37"/>
      <c r="I1163" s="34">
        <f t="shared" ref="I1163:I1226" si="171">SUM(F1163-H1163)</f>
        <v>0</v>
      </c>
      <c r="J1163" s="37"/>
      <c r="K1163" s="102">
        <f t="shared" si="168"/>
        <v>0</v>
      </c>
      <c r="L1163" s="103">
        <f t="shared" si="164"/>
        <v>0</v>
      </c>
      <c r="M1163" s="102">
        <f t="shared" si="169"/>
        <v>0</v>
      </c>
      <c r="N1163" s="37"/>
      <c r="O1163" s="102">
        <f t="shared" si="170"/>
        <v>0</v>
      </c>
      <c r="P1163" s="104">
        <f t="shared" si="165"/>
        <v>0</v>
      </c>
    </row>
    <row r="1164" spans="1:16" ht="25.5" hidden="1" x14ac:dyDescent="0.2">
      <c r="A1164" s="28">
        <v>3311403320759</v>
      </c>
      <c r="B1164" s="39" t="s">
        <v>785</v>
      </c>
      <c r="C1164" s="30"/>
      <c r="D1164" s="31">
        <f>SUM(D1165)</f>
        <v>0</v>
      </c>
      <c r="E1164" s="31">
        <f>SUM(E1165)</f>
        <v>0</v>
      </c>
      <c r="F1164" s="32">
        <f t="shared" si="167"/>
        <v>0</v>
      </c>
      <c r="G1164" s="102">
        <f t="shared" si="166"/>
        <v>0</v>
      </c>
      <c r="H1164" s="31">
        <f>SUM(H1165)</f>
        <v>0</v>
      </c>
      <c r="I1164" s="34">
        <f t="shared" si="171"/>
        <v>0</v>
      </c>
      <c r="J1164" s="31">
        <f>SUM(J1165)</f>
        <v>0</v>
      </c>
      <c r="K1164" s="102">
        <f t="shared" si="168"/>
        <v>0</v>
      </c>
      <c r="L1164" s="103">
        <f t="shared" si="164"/>
        <v>0</v>
      </c>
      <c r="M1164" s="102">
        <f t="shared" si="169"/>
        <v>0</v>
      </c>
      <c r="N1164" s="31">
        <f>SUM(N1165)</f>
        <v>0</v>
      </c>
      <c r="O1164" s="102">
        <f t="shared" si="170"/>
        <v>0</v>
      </c>
      <c r="P1164" s="104">
        <f t="shared" si="165"/>
        <v>0</v>
      </c>
    </row>
    <row r="1165" spans="1:16" ht="25.5" hidden="1" x14ac:dyDescent="0.2">
      <c r="A1165" s="28">
        <v>3311403320759240</v>
      </c>
      <c r="B1165" s="39" t="s">
        <v>785</v>
      </c>
      <c r="C1165" s="30"/>
      <c r="D1165" s="37"/>
      <c r="E1165" s="37"/>
      <c r="F1165" s="32">
        <f t="shared" si="167"/>
        <v>0</v>
      </c>
      <c r="G1165" s="102">
        <f t="shared" si="166"/>
        <v>0</v>
      </c>
      <c r="H1165" s="37"/>
      <c r="I1165" s="34">
        <f t="shared" si="171"/>
        <v>0</v>
      </c>
      <c r="J1165" s="37"/>
      <c r="K1165" s="102">
        <f t="shared" si="168"/>
        <v>0</v>
      </c>
      <c r="L1165" s="103">
        <f t="shared" si="164"/>
        <v>0</v>
      </c>
      <c r="M1165" s="102">
        <f t="shared" si="169"/>
        <v>0</v>
      </c>
      <c r="N1165" s="37"/>
      <c r="O1165" s="102">
        <f t="shared" si="170"/>
        <v>0</v>
      </c>
      <c r="P1165" s="104">
        <f t="shared" si="165"/>
        <v>0</v>
      </c>
    </row>
    <row r="1166" spans="1:16" ht="38.25" hidden="1" x14ac:dyDescent="0.2">
      <c r="A1166" s="28">
        <v>3311403320766</v>
      </c>
      <c r="B1166" s="39" t="s">
        <v>786</v>
      </c>
      <c r="C1166" s="30"/>
      <c r="D1166" s="31">
        <f>SUM(D1167:D1170)</f>
        <v>0</v>
      </c>
      <c r="E1166" s="31">
        <f>SUM(E1167:E1170)</f>
        <v>0</v>
      </c>
      <c r="F1166" s="32">
        <f t="shared" si="167"/>
        <v>0</v>
      </c>
      <c r="G1166" s="102">
        <f t="shared" si="166"/>
        <v>0</v>
      </c>
      <c r="H1166" s="31">
        <f>SUM(H1167:H1170)</f>
        <v>0</v>
      </c>
      <c r="I1166" s="34">
        <f t="shared" si="171"/>
        <v>0</v>
      </c>
      <c r="J1166" s="31">
        <f>SUM(J1167:J1170)</f>
        <v>0</v>
      </c>
      <c r="K1166" s="102">
        <f t="shared" si="168"/>
        <v>0</v>
      </c>
      <c r="L1166" s="103">
        <f t="shared" si="164"/>
        <v>0</v>
      </c>
      <c r="M1166" s="102">
        <f t="shared" si="169"/>
        <v>0</v>
      </c>
      <c r="N1166" s="31">
        <f>SUM(N1167:N1170)</f>
        <v>0</v>
      </c>
      <c r="O1166" s="102">
        <f t="shared" si="170"/>
        <v>0</v>
      </c>
      <c r="P1166" s="104">
        <f t="shared" si="165"/>
        <v>0</v>
      </c>
    </row>
    <row r="1167" spans="1:16" ht="38.25" hidden="1" x14ac:dyDescent="0.2">
      <c r="A1167" s="28">
        <v>3311403320766240</v>
      </c>
      <c r="B1167" s="39" t="s">
        <v>786</v>
      </c>
      <c r="C1167" s="30"/>
      <c r="D1167" s="37"/>
      <c r="E1167" s="37"/>
      <c r="F1167" s="32">
        <f t="shared" si="167"/>
        <v>0</v>
      </c>
      <c r="G1167" s="102">
        <f t="shared" si="166"/>
        <v>0</v>
      </c>
      <c r="H1167" s="37"/>
      <c r="I1167" s="34">
        <f t="shared" si="171"/>
        <v>0</v>
      </c>
      <c r="J1167" s="37"/>
      <c r="K1167" s="102">
        <f t="shared" si="168"/>
        <v>0</v>
      </c>
      <c r="L1167" s="103">
        <f t="shared" si="164"/>
        <v>0</v>
      </c>
      <c r="M1167" s="102">
        <f t="shared" si="169"/>
        <v>0</v>
      </c>
      <c r="N1167" s="37"/>
      <c r="O1167" s="102">
        <f t="shared" si="170"/>
        <v>0</v>
      </c>
      <c r="P1167" s="104">
        <f t="shared" si="165"/>
        <v>0</v>
      </c>
    </row>
    <row r="1168" spans="1:16" ht="38.25" hidden="1" x14ac:dyDescent="0.2">
      <c r="A1168" s="28">
        <v>3311403320766240</v>
      </c>
      <c r="B1168" s="39" t="s">
        <v>786</v>
      </c>
      <c r="C1168" s="30"/>
      <c r="D1168" s="37"/>
      <c r="E1168" s="37"/>
      <c r="F1168" s="32">
        <f t="shared" si="167"/>
        <v>0</v>
      </c>
      <c r="G1168" s="102">
        <f t="shared" si="166"/>
        <v>0</v>
      </c>
      <c r="H1168" s="37"/>
      <c r="I1168" s="34">
        <f t="shared" si="171"/>
        <v>0</v>
      </c>
      <c r="J1168" s="37"/>
      <c r="K1168" s="102">
        <f t="shared" si="168"/>
        <v>0</v>
      </c>
      <c r="L1168" s="103">
        <f t="shared" si="164"/>
        <v>0</v>
      </c>
      <c r="M1168" s="102">
        <f t="shared" si="169"/>
        <v>0</v>
      </c>
      <c r="N1168" s="37"/>
      <c r="O1168" s="102">
        <f t="shared" si="170"/>
        <v>0</v>
      </c>
      <c r="P1168" s="104">
        <f t="shared" si="165"/>
        <v>0</v>
      </c>
    </row>
    <row r="1169" spans="1:16" ht="38.25" hidden="1" x14ac:dyDescent="0.2">
      <c r="A1169" s="28">
        <v>3311403320766240</v>
      </c>
      <c r="B1169" s="39" t="s">
        <v>786</v>
      </c>
      <c r="C1169" s="30"/>
      <c r="D1169" s="37"/>
      <c r="E1169" s="37"/>
      <c r="F1169" s="32">
        <f t="shared" si="167"/>
        <v>0</v>
      </c>
      <c r="G1169" s="102">
        <f t="shared" si="166"/>
        <v>0</v>
      </c>
      <c r="H1169" s="37"/>
      <c r="I1169" s="34">
        <f t="shared" si="171"/>
        <v>0</v>
      </c>
      <c r="J1169" s="37"/>
      <c r="K1169" s="102">
        <f t="shared" si="168"/>
        <v>0</v>
      </c>
      <c r="L1169" s="103">
        <f t="shared" ref="L1169:L1232" si="172">SUM(N1169-J1169)</f>
        <v>0</v>
      </c>
      <c r="M1169" s="102">
        <f t="shared" si="169"/>
        <v>0</v>
      </c>
      <c r="N1169" s="37"/>
      <c r="O1169" s="102">
        <f t="shared" si="170"/>
        <v>0</v>
      </c>
      <c r="P1169" s="104">
        <f t="shared" ref="P1169:P1232" si="173">SUM(F1169-N1169)</f>
        <v>0</v>
      </c>
    </row>
    <row r="1170" spans="1:16" ht="38.25" hidden="1" x14ac:dyDescent="0.2">
      <c r="A1170" s="28">
        <v>3311403320766240</v>
      </c>
      <c r="B1170" s="39" t="s">
        <v>786</v>
      </c>
      <c r="C1170" s="30"/>
      <c r="D1170" s="37"/>
      <c r="E1170" s="37"/>
      <c r="F1170" s="32">
        <f t="shared" si="167"/>
        <v>0</v>
      </c>
      <c r="G1170" s="102">
        <f t="shared" si="166"/>
        <v>0</v>
      </c>
      <c r="H1170" s="37"/>
      <c r="I1170" s="34">
        <f t="shared" si="171"/>
        <v>0</v>
      </c>
      <c r="J1170" s="37"/>
      <c r="K1170" s="102">
        <f t="shared" si="168"/>
        <v>0</v>
      </c>
      <c r="L1170" s="103">
        <f t="shared" si="172"/>
        <v>0</v>
      </c>
      <c r="M1170" s="102">
        <f t="shared" si="169"/>
        <v>0</v>
      </c>
      <c r="N1170" s="37"/>
      <c r="O1170" s="102">
        <f t="shared" si="170"/>
        <v>0</v>
      </c>
      <c r="P1170" s="104">
        <f t="shared" si="173"/>
        <v>0</v>
      </c>
    </row>
    <row r="1171" spans="1:16" ht="25.5" hidden="1" x14ac:dyDescent="0.2">
      <c r="A1171" s="28">
        <v>3311403320831</v>
      </c>
      <c r="B1171" s="39" t="s">
        <v>787</v>
      </c>
      <c r="C1171" s="30"/>
      <c r="D1171" s="31">
        <f>SUM(D1172:D1173)</f>
        <v>0</v>
      </c>
      <c r="E1171" s="31">
        <f>SUM(E1172:E1173)</f>
        <v>0</v>
      </c>
      <c r="F1171" s="32">
        <f t="shared" si="167"/>
        <v>0</v>
      </c>
      <c r="G1171" s="102">
        <f t="shared" si="166"/>
        <v>0</v>
      </c>
      <c r="H1171" s="31">
        <f>SUM(H1172:H1173)</f>
        <v>0</v>
      </c>
      <c r="I1171" s="34">
        <f t="shared" si="171"/>
        <v>0</v>
      </c>
      <c r="J1171" s="31">
        <f>SUM(J1172:J1173)</f>
        <v>0</v>
      </c>
      <c r="K1171" s="102">
        <f t="shared" si="168"/>
        <v>0</v>
      </c>
      <c r="L1171" s="103">
        <f t="shared" si="172"/>
        <v>0</v>
      </c>
      <c r="M1171" s="102">
        <f t="shared" si="169"/>
        <v>0</v>
      </c>
      <c r="N1171" s="31">
        <f>SUM(N1172:N1173)</f>
        <v>0</v>
      </c>
      <c r="O1171" s="102">
        <f t="shared" si="170"/>
        <v>0</v>
      </c>
      <c r="P1171" s="104">
        <f t="shared" si="173"/>
        <v>0</v>
      </c>
    </row>
    <row r="1172" spans="1:16" ht="25.5" hidden="1" x14ac:dyDescent="0.2">
      <c r="A1172" s="28">
        <v>3311403320831240</v>
      </c>
      <c r="B1172" s="39" t="s">
        <v>787</v>
      </c>
      <c r="C1172" s="30"/>
      <c r="D1172" s="37"/>
      <c r="E1172" s="37"/>
      <c r="F1172" s="32">
        <f t="shared" si="167"/>
        <v>0</v>
      </c>
      <c r="G1172" s="102">
        <f t="shared" si="166"/>
        <v>0</v>
      </c>
      <c r="H1172" s="37"/>
      <c r="I1172" s="34">
        <f t="shared" si="171"/>
        <v>0</v>
      </c>
      <c r="J1172" s="37"/>
      <c r="K1172" s="102">
        <f t="shared" si="168"/>
        <v>0</v>
      </c>
      <c r="L1172" s="103">
        <f t="shared" si="172"/>
        <v>0</v>
      </c>
      <c r="M1172" s="102">
        <f t="shared" si="169"/>
        <v>0</v>
      </c>
      <c r="N1172" s="37"/>
      <c r="O1172" s="102">
        <f t="shared" si="170"/>
        <v>0</v>
      </c>
      <c r="P1172" s="104">
        <f t="shared" si="173"/>
        <v>0</v>
      </c>
    </row>
    <row r="1173" spans="1:16" ht="25.5" hidden="1" x14ac:dyDescent="0.2">
      <c r="A1173" s="28">
        <v>3311403320831240</v>
      </c>
      <c r="B1173" s="39" t="s">
        <v>787</v>
      </c>
      <c r="C1173" s="30"/>
      <c r="D1173" s="37"/>
      <c r="E1173" s="37"/>
      <c r="F1173" s="32">
        <f t="shared" si="167"/>
        <v>0</v>
      </c>
      <c r="G1173" s="102">
        <f t="shared" si="166"/>
        <v>0</v>
      </c>
      <c r="H1173" s="37"/>
      <c r="I1173" s="34">
        <f t="shared" si="171"/>
        <v>0</v>
      </c>
      <c r="J1173" s="37"/>
      <c r="K1173" s="102">
        <f t="shared" si="168"/>
        <v>0</v>
      </c>
      <c r="L1173" s="103">
        <f t="shared" si="172"/>
        <v>0</v>
      </c>
      <c r="M1173" s="102">
        <f t="shared" si="169"/>
        <v>0</v>
      </c>
      <c r="N1173" s="37"/>
      <c r="O1173" s="102">
        <f t="shared" si="170"/>
        <v>0</v>
      </c>
      <c r="P1173" s="104">
        <f t="shared" si="173"/>
        <v>0</v>
      </c>
    </row>
    <row r="1174" spans="1:16" hidden="1" x14ac:dyDescent="0.2">
      <c r="A1174" s="65">
        <v>3311403320954</v>
      </c>
      <c r="B1174" s="66" t="s">
        <v>788</v>
      </c>
      <c r="C1174" s="30"/>
      <c r="D1174" s="31">
        <f>SUM(D1175)</f>
        <v>0</v>
      </c>
      <c r="E1174" s="31">
        <f>SUM(E1175)</f>
        <v>0</v>
      </c>
      <c r="F1174" s="32">
        <f t="shared" si="167"/>
        <v>0</v>
      </c>
      <c r="G1174" s="102">
        <f t="shared" si="166"/>
        <v>0</v>
      </c>
      <c r="H1174" s="31">
        <f>SUM(H1175)</f>
        <v>0</v>
      </c>
      <c r="I1174" s="34">
        <f t="shared" si="171"/>
        <v>0</v>
      </c>
      <c r="J1174" s="31">
        <f>SUM(J1175)</f>
        <v>0</v>
      </c>
      <c r="K1174" s="102">
        <f t="shared" si="168"/>
        <v>0</v>
      </c>
      <c r="L1174" s="103">
        <f t="shared" si="172"/>
        <v>0</v>
      </c>
      <c r="M1174" s="102">
        <f t="shared" si="169"/>
        <v>0</v>
      </c>
      <c r="N1174" s="31">
        <f>SUM(N1175)</f>
        <v>0</v>
      </c>
      <c r="O1174" s="102">
        <f t="shared" si="170"/>
        <v>0</v>
      </c>
      <c r="P1174" s="104">
        <f t="shared" si="173"/>
        <v>0</v>
      </c>
    </row>
    <row r="1175" spans="1:16" hidden="1" x14ac:dyDescent="0.2">
      <c r="A1175" s="65">
        <v>3311403320954240</v>
      </c>
      <c r="B1175" s="66" t="s">
        <v>789</v>
      </c>
      <c r="C1175" s="30"/>
      <c r="D1175" s="37"/>
      <c r="E1175" s="37"/>
      <c r="F1175" s="32">
        <f t="shared" si="167"/>
        <v>0</v>
      </c>
      <c r="G1175" s="102">
        <f t="shared" si="166"/>
        <v>0</v>
      </c>
      <c r="H1175" s="37"/>
      <c r="I1175" s="34">
        <f t="shared" si="171"/>
        <v>0</v>
      </c>
      <c r="J1175" s="37"/>
      <c r="K1175" s="102">
        <f t="shared" si="168"/>
        <v>0</v>
      </c>
      <c r="L1175" s="103">
        <f t="shared" si="172"/>
        <v>0</v>
      </c>
      <c r="M1175" s="102">
        <f t="shared" si="169"/>
        <v>0</v>
      </c>
      <c r="N1175" s="37"/>
      <c r="O1175" s="102">
        <f t="shared" si="170"/>
        <v>0</v>
      </c>
      <c r="P1175" s="104">
        <f t="shared" si="173"/>
        <v>0</v>
      </c>
    </row>
    <row r="1176" spans="1:16" hidden="1" x14ac:dyDescent="0.2">
      <c r="A1176" s="28">
        <v>3311403320957</v>
      </c>
      <c r="B1176" s="39" t="s">
        <v>790</v>
      </c>
      <c r="C1176" s="30"/>
      <c r="D1176" s="31">
        <f>SUM(D1177)</f>
        <v>0</v>
      </c>
      <c r="E1176" s="31">
        <f>SUM(E1177)</f>
        <v>0</v>
      </c>
      <c r="F1176" s="32">
        <f t="shared" si="167"/>
        <v>0</v>
      </c>
      <c r="G1176" s="102">
        <f t="shared" si="166"/>
        <v>0</v>
      </c>
      <c r="H1176" s="31">
        <f>SUM(H1177)</f>
        <v>0</v>
      </c>
      <c r="I1176" s="34">
        <f t="shared" si="171"/>
        <v>0</v>
      </c>
      <c r="J1176" s="31">
        <f>SUM(J1177)</f>
        <v>0</v>
      </c>
      <c r="K1176" s="102">
        <f t="shared" si="168"/>
        <v>0</v>
      </c>
      <c r="L1176" s="103">
        <f t="shared" si="172"/>
        <v>0</v>
      </c>
      <c r="M1176" s="102">
        <f t="shared" si="169"/>
        <v>0</v>
      </c>
      <c r="N1176" s="31">
        <f>SUM(N1177)</f>
        <v>0</v>
      </c>
      <c r="O1176" s="102">
        <f t="shared" si="170"/>
        <v>0</v>
      </c>
      <c r="P1176" s="104">
        <f t="shared" si="173"/>
        <v>0</v>
      </c>
    </row>
    <row r="1177" spans="1:16" hidden="1" x14ac:dyDescent="0.2">
      <c r="A1177" s="28">
        <v>3311403320957240</v>
      </c>
      <c r="B1177" s="39" t="s">
        <v>791</v>
      </c>
      <c r="C1177" s="30"/>
      <c r="D1177" s="37"/>
      <c r="E1177" s="37"/>
      <c r="F1177" s="32">
        <f t="shared" si="167"/>
        <v>0</v>
      </c>
      <c r="G1177" s="102">
        <f t="shared" si="166"/>
        <v>0</v>
      </c>
      <c r="H1177" s="37"/>
      <c r="I1177" s="34">
        <f t="shared" si="171"/>
        <v>0</v>
      </c>
      <c r="J1177" s="37"/>
      <c r="K1177" s="102">
        <f t="shared" si="168"/>
        <v>0</v>
      </c>
      <c r="L1177" s="103">
        <f t="shared" si="172"/>
        <v>0</v>
      </c>
      <c r="M1177" s="102">
        <f t="shared" si="169"/>
        <v>0</v>
      </c>
      <c r="N1177" s="37"/>
      <c r="O1177" s="102">
        <f t="shared" si="170"/>
        <v>0</v>
      </c>
      <c r="P1177" s="104">
        <f t="shared" si="173"/>
        <v>0</v>
      </c>
    </row>
    <row r="1178" spans="1:16" hidden="1" x14ac:dyDescent="0.2">
      <c r="A1178" s="28">
        <v>331140333</v>
      </c>
      <c r="B1178" s="39" t="s">
        <v>792</v>
      </c>
      <c r="C1178" s="30"/>
      <c r="D1178" s="31">
        <f>SUM(D1179)</f>
        <v>0</v>
      </c>
      <c r="E1178" s="31">
        <f>SUM(E1179)</f>
        <v>0</v>
      </c>
      <c r="F1178" s="32">
        <f t="shared" si="167"/>
        <v>0</v>
      </c>
      <c r="G1178" s="102">
        <f t="shared" si="166"/>
        <v>0</v>
      </c>
      <c r="H1178" s="31">
        <f>SUM(H1179)</f>
        <v>0</v>
      </c>
      <c r="I1178" s="34">
        <f t="shared" si="171"/>
        <v>0</v>
      </c>
      <c r="J1178" s="31">
        <f>SUM(J1179)</f>
        <v>0</v>
      </c>
      <c r="K1178" s="102">
        <f t="shared" si="168"/>
        <v>0</v>
      </c>
      <c r="L1178" s="103">
        <f t="shared" si="172"/>
        <v>0</v>
      </c>
      <c r="M1178" s="102">
        <f t="shared" si="169"/>
        <v>0</v>
      </c>
      <c r="N1178" s="31">
        <f>SUM(N1179)</f>
        <v>0</v>
      </c>
      <c r="O1178" s="102">
        <f t="shared" si="170"/>
        <v>0</v>
      </c>
      <c r="P1178" s="104">
        <f t="shared" si="173"/>
        <v>0</v>
      </c>
    </row>
    <row r="1179" spans="1:16" hidden="1" x14ac:dyDescent="0.2">
      <c r="A1179" s="28">
        <v>3311403330485</v>
      </c>
      <c r="B1179" s="39" t="s">
        <v>792</v>
      </c>
      <c r="C1179" s="30"/>
      <c r="D1179" s="31">
        <f>SUM(D1180)</f>
        <v>0</v>
      </c>
      <c r="E1179" s="31">
        <f>SUM(E1180)</f>
        <v>0</v>
      </c>
      <c r="F1179" s="32">
        <f t="shared" si="167"/>
        <v>0</v>
      </c>
      <c r="G1179" s="102">
        <f t="shared" si="166"/>
        <v>0</v>
      </c>
      <c r="H1179" s="31">
        <f>SUM(H1180)</f>
        <v>0</v>
      </c>
      <c r="I1179" s="34">
        <f t="shared" si="171"/>
        <v>0</v>
      </c>
      <c r="J1179" s="31">
        <f>SUM(J1180)</f>
        <v>0</v>
      </c>
      <c r="K1179" s="102">
        <f t="shared" si="168"/>
        <v>0</v>
      </c>
      <c r="L1179" s="103">
        <f t="shared" si="172"/>
        <v>0</v>
      </c>
      <c r="M1179" s="102">
        <f t="shared" si="169"/>
        <v>0</v>
      </c>
      <c r="N1179" s="31">
        <f>SUM(N1180)</f>
        <v>0</v>
      </c>
      <c r="O1179" s="102">
        <f t="shared" si="170"/>
        <v>0</v>
      </c>
      <c r="P1179" s="104">
        <f t="shared" si="173"/>
        <v>0</v>
      </c>
    </row>
    <row r="1180" spans="1:16" hidden="1" x14ac:dyDescent="0.2">
      <c r="A1180" s="28">
        <v>3311403330485240</v>
      </c>
      <c r="B1180" s="39" t="s">
        <v>792</v>
      </c>
      <c r="C1180" s="30"/>
      <c r="D1180" s="37"/>
      <c r="E1180" s="37"/>
      <c r="F1180" s="32">
        <f t="shared" si="167"/>
        <v>0</v>
      </c>
      <c r="G1180" s="102">
        <f t="shared" si="166"/>
        <v>0</v>
      </c>
      <c r="H1180" s="37"/>
      <c r="I1180" s="34">
        <f t="shared" si="171"/>
        <v>0</v>
      </c>
      <c r="J1180" s="37"/>
      <c r="K1180" s="102">
        <f t="shared" si="168"/>
        <v>0</v>
      </c>
      <c r="L1180" s="103">
        <f t="shared" si="172"/>
        <v>0</v>
      </c>
      <c r="M1180" s="102">
        <f t="shared" si="169"/>
        <v>0</v>
      </c>
      <c r="N1180" s="37"/>
      <c r="O1180" s="102">
        <f t="shared" si="170"/>
        <v>0</v>
      </c>
      <c r="P1180" s="104">
        <f t="shared" si="173"/>
        <v>0</v>
      </c>
    </row>
    <row r="1181" spans="1:16" x14ac:dyDescent="0.2">
      <c r="A1181" s="63">
        <v>332</v>
      </c>
      <c r="B1181" s="62" t="s">
        <v>793</v>
      </c>
      <c r="C1181" s="21"/>
      <c r="D1181" s="22">
        <f>SUM(D1182+D1204+D1259+D1261)</f>
        <v>61895704600</v>
      </c>
      <c r="E1181" s="22">
        <f>SUM(E1182+E1204+E1259+E1261)</f>
        <v>61397732259</v>
      </c>
      <c r="F1181" s="32">
        <f t="shared" si="167"/>
        <v>123293436859</v>
      </c>
      <c r="G1181" s="99">
        <f t="shared" si="166"/>
        <v>4.647992809662493</v>
      </c>
      <c r="H1181" s="22">
        <f>SUM(H1182+H1204+H1259+H1261)</f>
        <v>0</v>
      </c>
      <c r="I1181" s="34">
        <f t="shared" si="171"/>
        <v>123293436859</v>
      </c>
      <c r="J1181" s="22">
        <f>SUM(J1182+J1204+J1259+J1261)</f>
        <v>79765272429</v>
      </c>
      <c r="K1181" s="102">
        <f t="shared" si="168"/>
        <v>64.69547322313727</v>
      </c>
      <c r="L1181" s="103">
        <f t="shared" si="172"/>
        <v>0</v>
      </c>
      <c r="M1181" s="102">
        <f t="shared" si="169"/>
        <v>0</v>
      </c>
      <c r="N1181" s="22">
        <f>SUM(N1182+N1204+N1259+N1261)</f>
        <v>79765272429</v>
      </c>
      <c r="O1181" s="102">
        <f t="shared" si="170"/>
        <v>64.69547322313727</v>
      </c>
      <c r="P1181" s="104">
        <f t="shared" si="173"/>
        <v>43528164430</v>
      </c>
    </row>
    <row r="1182" spans="1:16" hidden="1" x14ac:dyDescent="0.2">
      <c r="A1182" s="28">
        <v>33201</v>
      </c>
      <c r="B1182" s="40" t="s">
        <v>794</v>
      </c>
      <c r="C1182" s="30"/>
      <c r="D1182" s="31">
        <f>SUM(D1183:D1203)-D1199</f>
        <v>0</v>
      </c>
      <c r="E1182" s="31">
        <f>SUM(E1183:E1203)-E1199</f>
        <v>0</v>
      </c>
      <c r="F1182" s="32">
        <f t="shared" si="167"/>
        <v>0</v>
      </c>
      <c r="G1182" s="102">
        <f t="shared" si="166"/>
        <v>0</v>
      </c>
      <c r="H1182" s="31">
        <f>SUM(H1183:H1203)-H1199</f>
        <v>0</v>
      </c>
      <c r="I1182" s="34">
        <f t="shared" si="171"/>
        <v>0</v>
      </c>
      <c r="J1182" s="31">
        <f>SUM(J1183:J1203)-J1199</f>
        <v>0</v>
      </c>
      <c r="K1182" s="102">
        <f t="shared" si="168"/>
        <v>0</v>
      </c>
      <c r="L1182" s="103">
        <f t="shared" si="172"/>
        <v>0</v>
      </c>
      <c r="M1182" s="102">
        <f t="shared" si="169"/>
        <v>0</v>
      </c>
      <c r="N1182" s="31">
        <f>SUM(N1183:N1203)-N1199</f>
        <v>0</v>
      </c>
      <c r="O1182" s="102">
        <f t="shared" si="170"/>
        <v>0</v>
      </c>
      <c r="P1182" s="104">
        <f t="shared" si="173"/>
        <v>0</v>
      </c>
    </row>
    <row r="1183" spans="1:16" hidden="1" x14ac:dyDescent="0.2">
      <c r="A1183" s="28">
        <v>3320104</v>
      </c>
      <c r="B1183" s="39" t="s">
        <v>125</v>
      </c>
      <c r="C1183" s="30"/>
      <c r="D1183" s="31"/>
      <c r="E1183" s="31"/>
      <c r="F1183" s="32">
        <f t="shared" si="167"/>
        <v>0</v>
      </c>
      <c r="G1183" s="102">
        <f t="shared" si="166"/>
        <v>0</v>
      </c>
      <c r="H1183" s="31"/>
      <c r="I1183" s="34">
        <f t="shared" si="171"/>
        <v>0</v>
      </c>
      <c r="J1183" s="31"/>
      <c r="K1183" s="102">
        <f t="shared" si="168"/>
        <v>0</v>
      </c>
      <c r="L1183" s="103">
        <f t="shared" si="172"/>
        <v>0</v>
      </c>
      <c r="M1183" s="102">
        <f t="shared" si="169"/>
        <v>0</v>
      </c>
      <c r="N1183" s="31"/>
      <c r="O1183" s="102">
        <f t="shared" si="170"/>
        <v>0</v>
      </c>
      <c r="P1183" s="104">
        <f t="shared" si="173"/>
        <v>0</v>
      </c>
    </row>
    <row r="1184" spans="1:16" ht="25.5" hidden="1" x14ac:dyDescent="0.2">
      <c r="A1184" s="28">
        <v>3320105</v>
      </c>
      <c r="B1184" s="39" t="s">
        <v>126</v>
      </c>
      <c r="C1184" s="30"/>
      <c r="D1184" s="31"/>
      <c r="E1184" s="31"/>
      <c r="F1184" s="32">
        <f t="shared" si="167"/>
        <v>0</v>
      </c>
      <c r="G1184" s="102">
        <f t="shared" si="166"/>
        <v>0</v>
      </c>
      <c r="H1184" s="31"/>
      <c r="I1184" s="34">
        <f t="shared" si="171"/>
        <v>0</v>
      </c>
      <c r="J1184" s="31"/>
      <c r="K1184" s="102">
        <f t="shared" si="168"/>
        <v>0</v>
      </c>
      <c r="L1184" s="103">
        <f t="shared" si="172"/>
        <v>0</v>
      </c>
      <c r="M1184" s="102">
        <f t="shared" si="169"/>
        <v>0</v>
      </c>
      <c r="N1184" s="31"/>
      <c r="O1184" s="102">
        <f t="shared" si="170"/>
        <v>0</v>
      </c>
      <c r="P1184" s="104">
        <f t="shared" si="173"/>
        <v>0</v>
      </c>
    </row>
    <row r="1185" spans="1:16" hidden="1" x14ac:dyDescent="0.2">
      <c r="A1185" s="28">
        <v>3320107</v>
      </c>
      <c r="B1185" s="39" t="s">
        <v>127</v>
      </c>
      <c r="C1185" s="30"/>
      <c r="D1185" s="31"/>
      <c r="E1185" s="31"/>
      <c r="F1185" s="32">
        <f t="shared" si="167"/>
        <v>0</v>
      </c>
      <c r="G1185" s="102">
        <f t="shared" si="166"/>
        <v>0</v>
      </c>
      <c r="H1185" s="31"/>
      <c r="I1185" s="34">
        <f t="shared" si="171"/>
        <v>0</v>
      </c>
      <c r="J1185" s="31"/>
      <c r="K1185" s="102">
        <f t="shared" si="168"/>
        <v>0</v>
      </c>
      <c r="L1185" s="103">
        <f t="shared" si="172"/>
        <v>0</v>
      </c>
      <c r="M1185" s="102">
        <f t="shared" si="169"/>
        <v>0</v>
      </c>
      <c r="N1185" s="31"/>
      <c r="O1185" s="102">
        <f t="shared" si="170"/>
        <v>0</v>
      </c>
      <c r="P1185" s="104">
        <f t="shared" si="173"/>
        <v>0</v>
      </c>
    </row>
    <row r="1186" spans="1:16" hidden="1" x14ac:dyDescent="0.2">
      <c r="A1186" s="28">
        <v>3320109</v>
      </c>
      <c r="B1186" s="39" t="s">
        <v>128</v>
      </c>
      <c r="C1186" s="30"/>
      <c r="D1186" s="31"/>
      <c r="E1186" s="31"/>
      <c r="F1186" s="32">
        <f t="shared" si="167"/>
        <v>0</v>
      </c>
      <c r="G1186" s="102">
        <f t="shared" si="166"/>
        <v>0</v>
      </c>
      <c r="H1186" s="31"/>
      <c r="I1186" s="34">
        <f t="shared" si="171"/>
        <v>0</v>
      </c>
      <c r="J1186" s="31"/>
      <c r="K1186" s="102">
        <f t="shared" si="168"/>
        <v>0</v>
      </c>
      <c r="L1186" s="103">
        <f t="shared" si="172"/>
        <v>0</v>
      </c>
      <c r="M1186" s="102">
        <f t="shared" si="169"/>
        <v>0</v>
      </c>
      <c r="N1186" s="31"/>
      <c r="O1186" s="102">
        <f t="shared" si="170"/>
        <v>0</v>
      </c>
      <c r="P1186" s="104">
        <f t="shared" si="173"/>
        <v>0</v>
      </c>
    </row>
    <row r="1187" spans="1:16" ht="25.5" hidden="1" x14ac:dyDescent="0.2">
      <c r="A1187" s="28">
        <v>3320111</v>
      </c>
      <c r="B1187" s="39" t="s">
        <v>129</v>
      </c>
      <c r="C1187" s="30"/>
      <c r="D1187" s="31"/>
      <c r="E1187" s="31"/>
      <c r="F1187" s="32">
        <f t="shared" si="167"/>
        <v>0</v>
      </c>
      <c r="G1187" s="102">
        <f t="shared" si="166"/>
        <v>0</v>
      </c>
      <c r="H1187" s="31"/>
      <c r="I1187" s="34">
        <f t="shared" si="171"/>
        <v>0</v>
      </c>
      <c r="J1187" s="31"/>
      <c r="K1187" s="102">
        <f t="shared" si="168"/>
        <v>0</v>
      </c>
      <c r="L1187" s="103">
        <f t="shared" si="172"/>
        <v>0</v>
      </c>
      <c r="M1187" s="102">
        <f t="shared" si="169"/>
        <v>0</v>
      </c>
      <c r="N1187" s="31"/>
      <c r="O1187" s="102">
        <f t="shared" si="170"/>
        <v>0</v>
      </c>
      <c r="P1187" s="104">
        <f t="shared" si="173"/>
        <v>0</v>
      </c>
    </row>
    <row r="1188" spans="1:16" ht="25.5" hidden="1" x14ac:dyDescent="0.2">
      <c r="A1188" s="28">
        <v>3320114</v>
      </c>
      <c r="B1188" s="39" t="s">
        <v>795</v>
      </c>
      <c r="C1188" s="30"/>
      <c r="D1188" s="31"/>
      <c r="E1188" s="31"/>
      <c r="F1188" s="32">
        <f t="shared" si="167"/>
        <v>0</v>
      </c>
      <c r="G1188" s="102">
        <f t="shared" si="166"/>
        <v>0</v>
      </c>
      <c r="H1188" s="31"/>
      <c r="I1188" s="34">
        <f t="shared" si="171"/>
        <v>0</v>
      </c>
      <c r="J1188" s="31"/>
      <c r="K1188" s="102">
        <f t="shared" si="168"/>
        <v>0</v>
      </c>
      <c r="L1188" s="103">
        <f t="shared" si="172"/>
        <v>0</v>
      </c>
      <c r="M1188" s="102">
        <f t="shared" si="169"/>
        <v>0</v>
      </c>
      <c r="N1188" s="31"/>
      <c r="O1188" s="102">
        <f t="shared" si="170"/>
        <v>0</v>
      </c>
      <c r="P1188" s="104">
        <f t="shared" si="173"/>
        <v>0</v>
      </c>
    </row>
    <row r="1189" spans="1:16" hidden="1" x14ac:dyDescent="0.2">
      <c r="A1189" s="28">
        <v>3320115</v>
      </c>
      <c r="B1189" s="39" t="s">
        <v>131</v>
      </c>
      <c r="C1189" s="30"/>
      <c r="D1189" s="31"/>
      <c r="E1189" s="31"/>
      <c r="F1189" s="32">
        <f t="shared" si="167"/>
        <v>0</v>
      </c>
      <c r="G1189" s="102">
        <f t="shared" si="166"/>
        <v>0</v>
      </c>
      <c r="H1189" s="31"/>
      <c r="I1189" s="34">
        <f t="shared" si="171"/>
        <v>0</v>
      </c>
      <c r="J1189" s="31"/>
      <c r="K1189" s="102">
        <f t="shared" si="168"/>
        <v>0</v>
      </c>
      <c r="L1189" s="103">
        <f t="shared" si="172"/>
        <v>0</v>
      </c>
      <c r="M1189" s="102">
        <f t="shared" si="169"/>
        <v>0</v>
      </c>
      <c r="N1189" s="31"/>
      <c r="O1189" s="102">
        <f t="shared" si="170"/>
        <v>0</v>
      </c>
      <c r="P1189" s="104">
        <f t="shared" si="173"/>
        <v>0</v>
      </c>
    </row>
    <row r="1190" spans="1:16" hidden="1" x14ac:dyDescent="0.2">
      <c r="A1190" s="28">
        <v>3320116</v>
      </c>
      <c r="B1190" s="39" t="s">
        <v>796</v>
      </c>
      <c r="C1190" s="30"/>
      <c r="D1190" s="31"/>
      <c r="E1190" s="31"/>
      <c r="F1190" s="32">
        <f t="shared" si="167"/>
        <v>0</v>
      </c>
      <c r="G1190" s="102">
        <f t="shared" si="166"/>
        <v>0</v>
      </c>
      <c r="H1190" s="31"/>
      <c r="I1190" s="34">
        <f t="shared" si="171"/>
        <v>0</v>
      </c>
      <c r="J1190" s="31"/>
      <c r="K1190" s="102">
        <f t="shared" si="168"/>
        <v>0</v>
      </c>
      <c r="L1190" s="103">
        <f t="shared" si="172"/>
        <v>0</v>
      </c>
      <c r="M1190" s="102">
        <f t="shared" si="169"/>
        <v>0</v>
      </c>
      <c r="N1190" s="31"/>
      <c r="O1190" s="102">
        <f t="shared" si="170"/>
        <v>0</v>
      </c>
      <c r="P1190" s="104">
        <f t="shared" si="173"/>
        <v>0</v>
      </c>
    </row>
    <row r="1191" spans="1:16" hidden="1" x14ac:dyDescent="0.2">
      <c r="A1191" s="28">
        <v>3320117</v>
      </c>
      <c r="B1191" s="39" t="s">
        <v>133</v>
      </c>
      <c r="C1191" s="30"/>
      <c r="D1191" s="31"/>
      <c r="E1191" s="31"/>
      <c r="F1191" s="32">
        <f t="shared" si="167"/>
        <v>0</v>
      </c>
      <c r="G1191" s="102">
        <f t="shared" si="166"/>
        <v>0</v>
      </c>
      <c r="H1191" s="31"/>
      <c r="I1191" s="34">
        <f t="shared" si="171"/>
        <v>0</v>
      </c>
      <c r="J1191" s="31"/>
      <c r="K1191" s="102">
        <f t="shared" si="168"/>
        <v>0</v>
      </c>
      <c r="L1191" s="103">
        <f t="shared" si="172"/>
        <v>0</v>
      </c>
      <c r="M1191" s="102">
        <f t="shared" si="169"/>
        <v>0</v>
      </c>
      <c r="N1191" s="31"/>
      <c r="O1191" s="102">
        <f t="shared" si="170"/>
        <v>0</v>
      </c>
      <c r="P1191" s="104">
        <f t="shared" si="173"/>
        <v>0</v>
      </c>
    </row>
    <row r="1192" spans="1:16" hidden="1" x14ac:dyDescent="0.2">
      <c r="A1192" s="28">
        <v>3320118</v>
      </c>
      <c r="B1192" s="39" t="s">
        <v>134</v>
      </c>
      <c r="C1192" s="30"/>
      <c r="D1192" s="31"/>
      <c r="E1192" s="31"/>
      <c r="F1192" s="32">
        <f t="shared" si="167"/>
        <v>0</v>
      </c>
      <c r="G1192" s="102">
        <f t="shared" si="166"/>
        <v>0</v>
      </c>
      <c r="H1192" s="31"/>
      <c r="I1192" s="34">
        <f t="shared" si="171"/>
        <v>0</v>
      </c>
      <c r="J1192" s="31"/>
      <c r="K1192" s="102">
        <f t="shared" si="168"/>
        <v>0</v>
      </c>
      <c r="L1192" s="103">
        <f t="shared" si="172"/>
        <v>0</v>
      </c>
      <c r="M1192" s="102">
        <f t="shared" si="169"/>
        <v>0</v>
      </c>
      <c r="N1192" s="31"/>
      <c r="O1192" s="102">
        <f t="shared" si="170"/>
        <v>0</v>
      </c>
      <c r="P1192" s="104">
        <f t="shared" si="173"/>
        <v>0</v>
      </c>
    </row>
    <row r="1193" spans="1:16" ht="25.5" hidden="1" x14ac:dyDescent="0.2">
      <c r="A1193" s="28">
        <v>3320119</v>
      </c>
      <c r="B1193" s="39" t="s">
        <v>135</v>
      </c>
      <c r="C1193" s="30"/>
      <c r="D1193" s="31"/>
      <c r="E1193" s="31"/>
      <c r="F1193" s="32">
        <f t="shared" si="167"/>
        <v>0</v>
      </c>
      <c r="G1193" s="102">
        <f t="shared" si="166"/>
        <v>0</v>
      </c>
      <c r="H1193" s="31"/>
      <c r="I1193" s="34">
        <f t="shared" si="171"/>
        <v>0</v>
      </c>
      <c r="J1193" s="31"/>
      <c r="K1193" s="102">
        <f t="shared" si="168"/>
        <v>0</v>
      </c>
      <c r="L1193" s="103">
        <f t="shared" si="172"/>
        <v>0</v>
      </c>
      <c r="M1193" s="102">
        <f t="shared" si="169"/>
        <v>0</v>
      </c>
      <c r="N1193" s="31"/>
      <c r="O1193" s="102">
        <f t="shared" si="170"/>
        <v>0</v>
      </c>
      <c r="P1193" s="104">
        <f t="shared" si="173"/>
        <v>0</v>
      </c>
    </row>
    <row r="1194" spans="1:16" ht="25.5" hidden="1" x14ac:dyDescent="0.2">
      <c r="A1194" s="28">
        <v>3320120</v>
      </c>
      <c r="B1194" s="39" t="s">
        <v>136</v>
      </c>
      <c r="C1194" s="30"/>
      <c r="D1194" s="31"/>
      <c r="E1194" s="31"/>
      <c r="F1194" s="32">
        <f t="shared" si="167"/>
        <v>0</v>
      </c>
      <c r="G1194" s="102">
        <f t="shared" si="166"/>
        <v>0</v>
      </c>
      <c r="H1194" s="31"/>
      <c r="I1194" s="34">
        <f t="shared" si="171"/>
        <v>0</v>
      </c>
      <c r="J1194" s="31"/>
      <c r="K1194" s="102">
        <f t="shared" si="168"/>
        <v>0</v>
      </c>
      <c r="L1194" s="103">
        <f t="shared" si="172"/>
        <v>0</v>
      </c>
      <c r="M1194" s="102">
        <f t="shared" si="169"/>
        <v>0</v>
      </c>
      <c r="N1194" s="31"/>
      <c r="O1194" s="102">
        <f t="shared" si="170"/>
        <v>0</v>
      </c>
      <c r="P1194" s="104">
        <f t="shared" si="173"/>
        <v>0</v>
      </c>
    </row>
    <row r="1195" spans="1:16" hidden="1" x14ac:dyDescent="0.2">
      <c r="A1195" s="28">
        <v>3320121</v>
      </c>
      <c r="B1195" s="39" t="s">
        <v>137</v>
      </c>
      <c r="C1195" s="30"/>
      <c r="D1195" s="31"/>
      <c r="E1195" s="31"/>
      <c r="F1195" s="32">
        <f t="shared" si="167"/>
        <v>0</v>
      </c>
      <c r="G1195" s="102">
        <f t="shared" si="166"/>
        <v>0</v>
      </c>
      <c r="H1195" s="31"/>
      <c r="I1195" s="34">
        <f t="shared" si="171"/>
        <v>0</v>
      </c>
      <c r="J1195" s="31"/>
      <c r="K1195" s="102">
        <f t="shared" si="168"/>
        <v>0</v>
      </c>
      <c r="L1195" s="103">
        <f t="shared" si="172"/>
        <v>0</v>
      </c>
      <c r="M1195" s="102">
        <f t="shared" si="169"/>
        <v>0</v>
      </c>
      <c r="N1195" s="31"/>
      <c r="O1195" s="102">
        <f t="shared" si="170"/>
        <v>0</v>
      </c>
      <c r="P1195" s="104">
        <f t="shared" si="173"/>
        <v>0</v>
      </c>
    </row>
    <row r="1196" spans="1:16" ht="25.5" hidden="1" x14ac:dyDescent="0.2">
      <c r="A1196" s="28">
        <v>3320122</v>
      </c>
      <c r="B1196" s="39" t="s">
        <v>797</v>
      </c>
      <c r="C1196" s="30"/>
      <c r="D1196" s="31"/>
      <c r="E1196" s="31"/>
      <c r="F1196" s="32">
        <f t="shared" si="167"/>
        <v>0</v>
      </c>
      <c r="G1196" s="102">
        <f t="shared" si="166"/>
        <v>0</v>
      </c>
      <c r="H1196" s="31"/>
      <c r="I1196" s="34">
        <f t="shared" si="171"/>
        <v>0</v>
      </c>
      <c r="J1196" s="31"/>
      <c r="K1196" s="102">
        <f t="shared" si="168"/>
        <v>0</v>
      </c>
      <c r="L1196" s="103">
        <f t="shared" si="172"/>
        <v>0</v>
      </c>
      <c r="M1196" s="102">
        <f t="shared" si="169"/>
        <v>0</v>
      </c>
      <c r="N1196" s="31"/>
      <c r="O1196" s="102">
        <f t="shared" si="170"/>
        <v>0</v>
      </c>
      <c r="P1196" s="104">
        <f t="shared" si="173"/>
        <v>0</v>
      </c>
    </row>
    <row r="1197" spans="1:16" ht="25.5" hidden="1" x14ac:dyDescent="0.2">
      <c r="A1197" s="28">
        <v>3320123</v>
      </c>
      <c r="B1197" s="39" t="s">
        <v>139</v>
      </c>
      <c r="C1197" s="30"/>
      <c r="D1197" s="31"/>
      <c r="E1197" s="31"/>
      <c r="F1197" s="32">
        <f t="shared" si="167"/>
        <v>0</v>
      </c>
      <c r="G1197" s="102">
        <f t="shared" si="166"/>
        <v>0</v>
      </c>
      <c r="H1197" s="31"/>
      <c r="I1197" s="34">
        <f t="shared" si="171"/>
        <v>0</v>
      </c>
      <c r="J1197" s="31"/>
      <c r="K1197" s="102">
        <f t="shared" si="168"/>
        <v>0</v>
      </c>
      <c r="L1197" s="103">
        <f t="shared" si="172"/>
        <v>0</v>
      </c>
      <c r="M1197" s="102">
        <f t="shared" si="169"/>
        <v>0</v>
      </c>
      <c r="N1197" s="31"/>
      <c r="O1197" s="102">
        <f t="shared" si="170"/>
        <v>0</v>
      </c>
      <c r="P1197" s="104">
        <f t="shared" si="173"/>
        <v>0</v>
      </c>
    </row>
    <row r="1198" spans="1:16" hidden="1" x14ac:dyDescent="0.2">
      <c r="A1198" s="28">
        <v>3320124</v>
      </c>
      <c r="B1198" s="39" t="s">
        <v>141</v>
      </c>
      <c r="C1198" s="30"/>
      <c r="D1198" s="31"/>
      <c r="E1198" s="31"/>
      <c r="F1198" s="32">
        <f t="shared" si="167"/>
        <v>0</v>
      </c>
      <c r="G1198" s="102">
        <f t="shared" si="166"/>
        <v>0</v>
      </c>
      <c r="H1198" s="31"/>
      <c r="I1198" s="34">
        <f t="shared" si="171"/>
        <v>0</v>
      </c>
      <c r="J1198" s="31"/>
      <c r="K1198" s="102">
        <f t="shared" si="168"/>
        <v>0</v>
      </c>
      <c r="L1198" s="103">
        <f t="shared" si="172"/>
        <v>0</v>
      </c>
      <c r="M1198" s="102">
        <f t="shared" si="169"/>
        <v>0</v>
      </c>
      <c r="N1198" s="31"/>
      <c r="O1198" s="102">
        <f t="shared" si="170"/>
        <v>0</v>
      </c>
      <c r="P1198" s="104">
        <f t="shared" si="173"/>
        <v>0</v>
      </c>
    </row>
    <row r="1199" spans="1:16" ht="25.5" hidden="1" x14ac:dyDescent="0.2">
      <c r="A1199" s="28">
        <v>3320125</v>
      </c>
      <c r="B1199" s="39" t="s">
        <v>142</v>
      </c>
      <c r="C1199" s="30"/>
      <c r="D1199" s="31">
        <f>SUM(D1200)</f>
        <v>0</v>
      </c>
      <c r="E1199" s="31">
        <f>SUM(E1200)</f>
        <v>0</v>
      </c>
      <c r="F1199" s="32">
        <f t="shared" si="167"/>
        <v>0</v>
      </c>
      <c r="G1199" s="102">
        <f t="shared" si="166"/>
        <v>0</v>
      </c>
      <c r="H1199" s="31">
        <f>SUM(H1200)</f>
        <v>0</v>
      </c>
      <c r="I1199" s="34">
        <f t="shared" si="171"/>
        <v>0</v>
      </c>
      <c r="J1199" s="31">
        <f>SUM(J1200)</f>
        <v>0</v>
      </c>
      <c r="K1199" s="102">
        <f t="shared" si="168"/>
        <v>0</v>
      </c>
      <c r="L1199" s="103">
        <f t="shared" si="172"/>
        <v>0</v>
      </c>
      <c r="M1199" s="102">
        <f t="shared" si="169"/>
        <v>0</v>
      </c>
      <c r="N1199" s="31">
        <f>SUM(N1200)</f>
        <v>0</v>
      </c>
      <c r="O1199" s="102">
        <f t="shared" si="170"/>
        <v>0</v>
      </c>
      <c r="P1199" s="104">
        <f t="shared" si="173"/>
        <v>0</v>
      </c>
    </row>
    <row r="1200" spans="1:16" hidden="1" x14ac:dyDescent="0.2">
      <c r="A1200" s="28">
        <v>332012503</v>
      </c>
      <c r="B1200" s="39" t="s">
        <v>798</v>
      </c>
      <c r="C1200" s="30"/>
      <c r="D1200" s="31"/>
      <c r="E1200" s="31"/>
      <c r="F1200" s="32">
        <f t="shared" si="167"/>
        <v>0</v>
      </c>
      <c r="G1200" s="102">
        <f t="shared" si="166"/>
        <v>0</v>
      </c>
      <c r="H1200" s="31"/>
      <c r="I1200" s="34">
        <f t="shared" si="171"/>
        <v>0</v>
      </c>
      <c r="J1200" s="31"/>
      <c r="K1200" s="102">
        <f t="shared" si="168"/>
        <v>0</v>
      </c>
      <c r="L1200" s="103">
        <f t="shared" si="172"/>
        <v>0</v>
      </c>
      <c r="M1200" s="102">
        <f t="shared" si="169"/>
        <v>0</v>
      </c>
      <c r="N1200" s="31"/>
      <c r="O1200" s="102">
        <f t="shared" si="170"/>
        <v>0</v>
      </c>
      <c r="P1200" s="104">
        <f t="shared" si="173"/>
        <v>0</v>
      </c>
    </row>
    <row r="1201" spans="1:16" hidden="1" x14ac:dyDescent="0.2">
      <c r="A1201" s="28">
        <v>3320126</v>
      </c>
      <c r="B1201" s="39" t="s">
        <v>146</v>
      </c>
      <c r="C1201" s="30"/>
      <c r="D1201" s="31"/>
      <c r="E1201" s="31"/>
      <c r="F1201" s="32">
        <f t="shared" si="167"/>
        <v>0</v>
      </c>
      <c r="G1201" s="102">
        <f t="shared" si="166"/>
        <v>0</v>
      </c>
      <c r="H1201" s="31"/>
      <c r="I1201" s="34">
        <f t="shared" si="171"/>
        <v>0</v>
      </c>
      <c r="J1201" s="31"/>
      <c r="K1201" s="102">
        <f t="shared" si="168"/>
        <v>0</v>
      </c>
      <c r="L1201" s="103">
        <f t="shared" si="172"/>
        <v>0</v>
      </c>
      <c r="M1201" s="102">
        <f t="shared" si="169"/>
        <v>0</v>
      </c>
      <c r="N1201" s="31"/>
      <c r="O1201" s="102">
        <f t="shared" si="170"/>
        <v>0</v>
      </c>
      <c r="P1201" s="104">
        <f t="shared" si="173"/>
        <v>0</v>
      </c>
    </row>
    <row r="1202" spans="1:16" hidden="1" x14ac:dyDescent="0.2">
      <c r="A1202" s="28">
        <v>3320127</v>
      </c>
      <c r="B1202" s="39" t="s">
        <v>147</v>
      </c>
      <c r="C1202" s="30"/>
      <c r="D1202" s="31"/>
      <c r="E1202" s="31"/>
      <c r="F1202" s="32">
        <f t="shared" si="167"/>
        <v>0</v>
      </c>
      <c r="G1202" s="102">
        <f t="shared" si="166"/>
        <v>0</v>
      </c>
      <c r="H1202" s="31"/>
      <c r="I1202" s="34">
        <f t="shared" si="171"/>
        <v>0</v>
      </c>
      <c r="J1202" s="31"/>
      <c r="K1202" s="102">
        <f t="shared" si="168"/>
        <v>0</v>
      </c>
      <c r="L1202" s="103">
        <f t="shared" si="172"/>
        <v>0</v>
      </c>
      <c r="M1202" s="102">
        <f t="shared" si="169"/>
        <v>0</v>
      </c>
      <c r="N1202" s="31"/>
      <c r="O1202" s="102">
        <f t="shared" si="170"/>
        <v>0</v>
      </c>
      <c r="P1202" s="104">
        <f t="shared" si="173"/>
        <v>0</v>
      </c>
    </row>
    <row r="1203" spans="1:16" hidden="1" x14ac:dyDescent="0.2">
      <c r="A1203" s="28">
        <v>3320128</v>
      </c>
      <c r="B1203" s="39" t="s">
        <v>148</v>
      </c>
      <c r="C1203" s="30"/>
      <c r="D1203" s="31"/>
      <c r="E1203" s="31"/>
      <c r="F1203" s="32">
        <f t="shared" si="167"/>
        <v>0</v>
      </c>
      <c r="G1203" s="102">
        <f t="shared" si="166"/>
        <v>0</v>
      </c>
      <c r="H1203" s="31"/>
      <c r="I1203" s="34">
        <f t="shared" si="171"/>
        <v>0</v>
      </c>
      <c r="J1203" s="31"/>
      <c r="K1203" s="102">
        <f t="shared" si="168"/>
        <v>0</v>
      </c>
      <c r="L1203" s="103">
        <f t="shared" si="172"/>
        <v>0</v>
      </c>
      <c r="M1203" s="102">
        <f t="shared" si="169"/>
        <v>0</v>
      </c>
      <c r="N1203" s="31"/>
      <c r="O1203" s="102">
        <f t="shared" si="170"/>
        <v>0</v>
      </c>
      <c r="P1203" s="104">
        <f t="shared" si="173"/>
        <v>0</v>
      </c>
    </row>
    <row r="1204" spans="1:16" x14ac:dyDescent="0.2">
      <c r="A1204" s="65">
        <v>33202</v>
      </c>
      <c r="B1204" s="40" t="s">
        <v>149</v>
      </c>
      <c r="C1204" s="30"/>
      <c r="D1204" s="31">
        <f>SUM(D1205:D1258)-D1254-D1220-D1216-D1210-D1208-D1205-D1241</f>
        <v>61895704600</v>
      </c>
      <c r="E1204" s="31">
        <f>SUM(E1205:E1258)-E1254-E1220-E1216-E1210-E1208-E1205-E1241</f>
        <v>61397732259</v>
      </c>
      <c r="F1204" s="32">
        <f t="shared" si="167"/>
        <v>123293436859</v>
      </c>
      <c r="G1204" s="102">
        <f t="shared" si="166"/>
        <v>4.647992809662493</v>
      </c>
      <c r="H1204" s="31">
        <f>SUM(H1205:H1258)-H1254-H1220-H1216-H1210-H1208-H1205-H1241</f>
        <v>0</v>
      </c>
      <c r="I1204" s="34">
        <f t="shared" si="171"/>
        <v>123293436859</v>
      </c>
      <c r="J1204" s="31">
        <f>SUM(J1205:J1258)-J1254-J1220-J1216-J1210-J1208-J1205-J1241</f>
        <v>79765272429</v>
      </c>
      <c r="K1204" s="102">
        <f t="shared" si="168"/>
        <v>64.69547322313727</v>
      </c>
      <c r="L1204" s="103">
        <f t="shared" si="172"/>
        <v>0</v>
      </c>
      <c r="M1204" s="102">
        <f t="shared" si="169"/>
        <v>0</v>
      </c>
      <c r="N1204" s="31">
        <f>SUM(N1205:N1258)-N1254-N1220-N1216-N1210-N1208-N1205-N1241</f>
        <v>79765272429</v>
      </c>
      <c r="O1204" s="102">
        <f t="shared" si="170"/>
        <v>64.69547322313727</v>
      </c>
      <c r="P1204" s="104">
        <f t="shared" si="173"/>
        <v>43528164430</v>
      </c>
    </row>
    <row r="1205" spans="1:16" hidden="1" x14ac:dyDescent="0.2">
      <c r="A1205" s="28">
        <v>3320202</v>
      </c>
      <c r="B1205" s="39" t="s">
        <v>799</v>
      </c>
      <c r="C1205" s="30"/>
      <c r="D1205" s="31">
        <f>SUM(D1206)</f>
        <v>0</v>
      </c>
      <c r="E1205" s="31">
        <f>SUM(E1206)</f>
        <v>0</v>
      </c>
      <c r="F1205" s="32">
        <f t="shared" si="167"/>
        <v>0</v>
      </c>
      <c r="G1205" s="102">
        <f t="shared" si="166"/>
        <v>0</v>
      </c>
      <c r="H1205" s="31">
        <f>SUM(H1206)</f>
        <v>0</v>
      </c>
      <c r="I1205" s="34">
        <f t="shared" si="171"/>
        <v>0</v>
      </c>
      <c r="J1205" s="31">
        <f>SUM(J1206)</f>
        <v>0</v>
      </c>
      <c r="K1205" s="102">
        <f t="shared" si="168"/>
        <v>0</v>
      </c>
      <c r="L1205" s="103">
        <f t="shared" si="172"/>
        <v>0</v>
      </c>
      <c r="M1205" s="102">
        <f t="shared" si="169"/>
        <v>0</v>
      </c>
      <c r="N1205" s="31">
        <f>SUM(N1206)</f>
        <v>0</v>
      </c>
      <c r="O1205" s="102">
        <f t="shared" si="170"/>
        <v>0</v>
      </c>
      <c r="P1205" s="104">
        <f t="shared" si="173"/>
        <v>0</v>
      </c>
    </row>
    <row r="1206" spans="1:16" hidden="1" x14ac:dyDescent="0.2">
      <c r="A1206" s="28">
        <v>332020203</v>
      </c>
      <c r="B1206" s="39" t="s">
        <v>800</v>
      </c>
      <c r="C1206" s="30"/>
      <c r="D1206" s="31"/>
      <c r="E1206" s="31"/>
      <c r="F1206" s="32">
        <f t="shared" si="167"/>
        <v>0</v>
      </c>
      <c r="G1206" s="102">
        <f t="shared" si="166"/>
        <v>0</v>
      </c>
      <c r="H1206" s="31"/>
      <c r="I1206" s="34">
        <f t="shared" si="171"/>
        <v>0</v>
      </c>
      <c r="J1206" s="31"/>
      <c r="K1206" s="102">
        <f t="shared" si="168"/>
        <v>0</v>
      </c>
      <c r="L1206" s="103">
        <f t="shared" si="172"/>
        <v>0</v>
      </c>
      <c r="M1206" s="102">
        <f t="shared" si="169"/>
        <v>0</v>
      </c>
      <c r="N1206" s="31"/>
      <c r="O1206" s="102">
        <f t="shared" si="170"/>
        <v>0</v>
      </c>
      <c r="P1206" s="104">
        <f t="shared" si="173"/>
        <v>0</v>
      </c>
    </row>
    <row r="1207" spans="1:16" ht="25.5" hidden="1" x14ac:dyDescent="0.2">
      <c r="A1207" s="28">
        <v>3320203</v>
      </c>
      <c r="B1207" s="39" t="s">
        <v>801</v>
      </c>
      <c r="C1207" s="30"/>
      <c r="D1207" s="31"/>
      <c r="E1207" s="31"/>
      <c r="F1207" s="32">
        <f t="shared" si="167"/>
        <v>0</v>
      </c>
      <c r="G1207" s="102">
        <f t="shared" si="166"/>
        <v>0</v>
      </c>
      <c r="H1207" s="31"/>
      <c r="I1207" s="34">
        <f t="shared" si="171"/>
        <v>0</v>
      </c>
      <c r="J1207" s="31"/>
      <c r="K1207" s="102">
        <f t="shared" si="168"/>
        <v>0</v>
      </c>
      <c r="L1207" s="103">
        <f t="shared" si="172"/>
        <v>0</v>
      </c>
      <c r="M1207" s="102">
        <f t="shared" si="169"/>
        <v>0</v>
      </c>
      <c r="N1207" s="31"/>
      <c r="O1207" s="102">
        <f t="shared" si="170"/>
        <v>0</v>
      </c>
      <c r="P1207" s="104">
        <f t="shared" si="173"/>
        <v>0</v>
      </c>
    </row>
    <row r="1208" spans="1:16" hidden="1" x14ac:dyDescent="0.2">
      <c r="A1208" s="28">
        <v>3320205</v>
      </c>
      <c r="B1208" s="39" t="s">
        <v>802</v>
      </c>
      <c r="C1208" s="30"/>
      <c r="D1208" s="31">
        <f>SUM(D1209)</f>
        <v>0</v>
      </c>
      <c r="E1208" s="31">
        <f>SUM(E1209)</f>
        <v>0</v>
      </c>
      <c r="F1208" s="32">
        <f t="shared" si="167"/>
        <v>0</v>
      </c>
      <c r="G1208" s="102">
        <f t="shared" si="166"/>
        <v>0</v>
      </c>
      <c r="H1208" s="31">
        <f>SUM(H1209)</f>
        <v>0</v>
      </c>
      <c r="I1208" s="34">
        <f t="shared" si="171"/>
        <v>0</v>
      </c>
      <c r="J1208" s="31">
        <f>SUM(J1209)</f>
        <v>0</v>
      </c>
      <c r="K1208" s="102">
        <f t="shared" si="168"/>
        <v>0</v>
      </c>
      <c r="L1208" s="103">
        <f t="shared" si="172"/>
        <v>0</v>
      </c>
      <c r="M1208" s="102">
        <f t="shared" si="169"/>
        <v>0</v>
      </c>
      <c r="N1208" s="31">
        <f>SUM(N1209)</f>
        <v>0</v>
      </c>
      <c r="O1208" s="102">
        <f t="shared" si="170"/>
        <v>0</v>
      </c>
      <c r="P1208" s="104">
        <f t="shared" si="173"/>
        <v>0</v>
      </c>
    </row>
    <row r="1209" spans="1:16" hidden="1" x14ac:dyDescent="0.2">
      <c r="A1209" s="28">
        <v>332020501</v>
      </c>
      <c r="B1209" s="39" t="s">
        <v>803</v>
      </c>
      <c r="C1209" s="30"/>
      <c r="D1209" s="31"/>
      <c r="E1209" s="31"/>
      <c r="F1209" s="32">
        <f t="shared" si="167"/>
        <v>0</v>
      </c>
      <c r="G1209" s="102">
        <f t="shared" si="166"/>
        <v>0</v>
      </c>
      <c r="H1209" s="31"/>
      <c r="I1209" s="34">
        <f t="shared" si="171"/>
        <v>0</v>
      </c>
      <c r="J1209" s="31"/>
      <c r="K1209" s="102">
        <f t="shared" si="168"/>
        <v>0</v>
      </c>
      <c r="L1209" s="103">
        <f t="shared" si="172"/>
        <v>0</v>
      </c>
      <c r="M1209" s="102">
        <f t="shared" si="169"/>
        <v>0</v>
      </c>
      <c r="N1209" s="31"/>
      <c r="O1209" s="102">
        <f t="shared" si="170"/>
        <v>0</v>
      </c>
      <c r="P1209" s="104">
        <f t="shared" si="173"/>
        <v>0</v>
      </c>
    </row>
    <row r="1210" spans="1:16" hidden="1" x14ac:dyDescent="0.2">
      <c r="A1210" s="28">
        <v>3320208</v>
      </c>
      <c r="B1210" s="39" t="s">
        <v>804</v>
      </c>
      <c r="C1210" s="30"/>
      <c r="D1210" s="31">
        <f>SUM(D1211:D1215)</f>
        <v>0</v>
      </c>
      <c r="E1210" s="31">
        <f>SUM(E1211:E1215)</f>
        <v>0</v>
      </c>
      <c r="F1210" s="32">
        <f t="shared" si="167"/>
        <v>0</v>
      </c>
      <c r="G1210" s="102">
        <f t="shared" si="166"/>
        <v>0</v>
      </c>
      <c r="H1210" s="31">
        <f>SUM(H1211:H1215)</f>
        <v>0</v>
      </c>
      <c r="I1210" s="34">
        <f t="shared" si="171"/>
        <v>0</v>
      </c>
      <c r="J1210" s="31">
        <f>SUM(J1211:J1215)</f>
        <v>0</v>
      </c>
      <c r="K1210" s="102">
        <f t="shared" si="168"/>
        <v>0</v>
      </c>
      <c r="L1210" s="103">
        <f t="shared" si="172"/>
        <v>0</v>
      </c>
      <c r="M1210" s="102">
        <f t="shared" si="169"/>
        <v>0</v>
      </c>
      <c r="N1210" s="31">
        <f>SUM(N1211:N1215)</f>
        <v>0</v>
      </c>
      <c r="O1210" s="102">
        <f t="shared" si="170"/>
        <v>0</v>
      </c>
      <c r="P1210" s="104">
        <f t="shared" si="173"/>
        <v>0</v>
      </c>
    </row>
    <row r="1211" spans="1:16" hidden="1" x14ac:dyDescent="0.2">
      <c r="A1211" s="28">
        <v>332020801</v>
      </c>
      <c r="B1211" s="39" t="s">
        <v>805</v>
      </c>
      <c r="C1211" s="30"/>
      <c r="D1211" s="37"/>
      <c r="E1211" s="37"/>
      <c r="F1211" s="32">
        <f t="shared" si="167"/>
        <v>0</v>
      </c>
      <c r="G1211" s="102">
        <f t="shared" ref="G1211:G1279" si="174">IF(OR(F1211=0,F$7=0),0,F1211/F$7)*100</f>
        <v>0</v>
      </c>
      <c r="H1211" s="37"/>
      <c r="I1211" s="34">
        <f t="shared" si="171"/>
        <v>0</v>
      </c>
      <c r="J1211" s="37"/>
      <c r="K1211" s="102">
        <f t="shared" si="168"/>
        <v>0</v>
      </c>
      <c r="L1211" s="103">
        <f t="shared" si="172"/>
        <v>0</v>
      </c>
      <c r="M1211" s="102">
        <f t="shared" si="169"/>
        <v>0</v>
      </c>
      <c r="N1211" s="37"/>
      <c r="O1211" s="102">
        <f t="shared" si="170"/>
        <v>0</v>
      </c>
      <c r="P1211" s="104">
        <f t="shared" si="173"/>
        <v>0</v>
      </c>
    </row>
    <row r="1212" spans="1:16" hidden="1" x14ac:dyDescent="0.2">
      <c r="A1212" s="28">
        <v>332020802</v>
      </c>
      <c r="B1212" s="39" t="s">
        <v>806</v>
      </c>
      <c r="C1212" s="30"/>
      <c r="D1212" s="31"/>
      <c r="E1212" s="31"/>
      <c r="F1212" s="32">
        <f t="shared" si="167"/>
        <v>0</v>
      </c>
      <c r="G1212" s="102">
        <f t="shared" si="174"/>
        <v>0</v>
      </c>
      <c r="H1212" s="31"/>
      <c r="I1212" s="34">
        <f t="shared" si="171"/>
        <v>0</v>
      </c>
      <c r="J1212" s="31"/>
      <c r="K1212" s="102">
        <f t="shared" si="168"/>
        <v>0</v>
      </c>
      <c r="L1212" s="103">
        <f t="shared" si="172"/>
        <v>0</v>
      </c>
      <c r="M1212" s="102">
        <f t="shared" si="169"/>
        <v>0</v>
      </c>
      <c r="N1212" s="31"/>
      <c r="O1212" s="102">
        <f t="shared" si="170"/>
        <v>0</v>
      </c>
      <c r="P1212" s="104">
        <f t="shared" si="173"/>
        <v>0</v>
      </c>
    </row>
    <row r="1213" spans="1:16" hidden="1" x14ac:dyDescent="0.2">
      <c r="A1213" s="28">
        <v>332020803</v>
      </c>
      <c r="B1213" s="39" t="s">
        <v>807</v>
      </c>
      <c r="C1213" s="30"/>
      <c r="D1213" s="31"/>
      <c r="E1213" s="31"/>
      <c r="F1213" s="32">
        <f t="shared" si="167"/>
        <v>0</v>
      </c>
      <c r="G1213" s="102">
        <f t="shared" si="174"/>
        <v>0</v>
      </c>
      <c r="H1213" s="31"/>
      <c r="I1213" s="34">
        <f t="shared" si="171"/>
        <v>0</v>
      </c>
      <c r="J1213" s="31"/>
      <c r="K1213" s="102">
        <f t="shared" si="168"/>
        <v>0</v>
      </c>
      <c r="L1213" s="103">
        <f t="shared" si="172"/>
        <v>0</v>
      </c>
      <c r="M1213" s="102">
        <f t="shared" si="169"/>
        <v>0</v>
      </c>
      <c r="N1213" s="31"/>
      <c r="O1213" s="102">
        <f t="shared" si="170"/>
        <v>0</v>
      </c>
      <c r="P1213" s="104">
        <f t="shared" si="173"/>
        <v>0</v>
      </c>
    </row>
    <row r="1214" spans="1:16" hidden="1" x14ac:dyDescent="0.2">
      <c r="A1214" s="28">
        <v>332020804</v>
      </c>
      <c r="B1214" s="45" t="s">
        <v>808</v>
      </c>
      <c r="C1214" s="30"/>
      <c r="D1214" s="37"/>
      <c r="E1214" s="37"/>
      <c r="F1214" s="32">
        <f t="shared" si="167"/>
        <v>0</v>
      </c>
      <c r="G1214" s="102">
        <f t="shared" si="174"/>
        <v>0</v>
      </c>
      <c r="H1214" s="37"/>
      <c r="I1214" s="34">
        <f t="shared" si="171"/>
        <v>0</v>
      </c>
      <c r="J1214" s="37"/>
      <c r="K1214" s="102">
        <f t="shared" si="168"/>
        <v>0</v>
      </c>
      <c r="L1214" s="103">
        <f t="shared" si="172"/>
        <v>0</v>
      </c>
      <c r="M1214" s="102">
        <f t="shared" si="169"/>
        <v>0</v>
      </c>
      <c r="N1214" s="37"/>
      <c r="O1214" s="102">
        <f t="shared" si="170"/>
        <v>0</v>
      </c>
      <c r="P1214" s="104">
        <f t="shared" si="173"/>
        <v>0</v>
      </c>
    </row>
    <row r="1215" spans="1:16" ht="25.5" hidden="1" x14ac:dyDescent="0.2">
      <c r="A1215" s="28">
        <v>332020805</v>
      </c>
      <c r="B1215" s="45" t="s">
        <v>809</v>
      </c>
      <c r="C1215" s="30"/>
      <c r="D1215" s="37"/>
      <c r="E1215" s="37"/>
      <c r="F1215" s="32">
        <f t="shared" si="167"/>
        <v>0</v>
      </c>
      <c r="G1215" s="102">
        <f t="shared" si="174"/>
        <v>0</v>
      </c>
      <c r="H1215" s="37"/>
      <c r="I1215" s="34">
        <f t="shared" si="171"/>
        <v>0</v>
      </c>
      <c r="J1215" s="37"/>
      <c r="K1215" s="102">
        <f t="shared" si="168"/>
        <v>0</v>
      </c>
      <c r="L1215" s="103">
        <f t="shared" si="172"/>
        <v>0</v>
      </c>
      <c r="M1215" s="102">
        <f t="shared" si="169"/>
        <v>0</v>
      </c>
      <c r="N1215" s="37"/>
      <c r="O1215" s="102">
        <f t="shared" si="170"/>
        <v>0</v>
      </c>
      <c r="P1215" s="104">
        <f t="shared" si="173"/>
        <v>0</v>
      </c>
    </row>
    <row r="1216" spans="1:16" hidden="1" x14ac:dyDescent="0.2">
      <c r="A1216" s="28">
        <v>3320209</v>
      </c>
      <c r="B1216" s="39" t="s">
        <v>810</v>
      </c>
      <c r="C1216" s="30"/>
      <c r="D1216" s="31">
        <f>SUM(D1217:D1218)</f>
        <v>0</v>
      </c>
      <c r="E1216" s="31">
        <f>SUM(E1217:E1218)</f>
        <v>0</v>
      </c>
      <c r="F1216" s="32">
        <f t="shared" si="167"/>
        <v>0</v>
      </c>
      <c r="G1216" s="102">
        <f t="shared" si="174"/>
        <v>0</v>
      </c>
      <c r="H1216" s="31">
        <f>SUM(H1217:H1218)</f>
        <v>0</v>
      </c>
      <c r="I1216" s="34">
        <f t="shared" si="171"/>
        <v>0</v>
      </c>
      <c r="J1216" s="31">
        <f>SUM(J1217:J1218)</f>
        <v>0</v>
      </c>
      <c r="K1216" s="102">
        <f t="shared" si="168"/>
        <v>0</v>
      </c>
      <c r="L1216" s="103">
        <f t="shared" si="172"/>
        <v>0</v>
      </c>
      <c r="M1216" s="102">
        <f t="shared" si="169"/>
        <v>0</v>
      </c>
      <c r="N1216" s="31">
        <f>SUM(N1217:N1218)</f>
        <v>0</v>
      </c>
      <c r="O1216" s="102">
        <f t="shared" si="170"/>
        <v>0</v>
      </c>
      <c r="P1216" s="104">
        <f t="shared" si="173"/>
        <v>0</v>
      </c>
    </row>
    <row r="1217" spans="1:16" hidden="1" x14ac:dyDescent="0.2">
      <c r="A1217" s="28">
        <v>332020901</v>
      </c>
      <c r="B1217" s="39" t="s">
        <v>803</v>
      </c>
      <c r="C1217" s="30"/>
      <c r="D1217" s="37"/>
      <c r="E1217" s="37"/>
      <c r="F1217" s="32">
        <f t="shared" si="167"/>
        <v>0</v>
      </c>
      <c r="G1217" s="102">
        <f t="shared" si="174"/>
        <v>0</v>
      </c>
      <c r="H1217" s="37"/>
      <c r="I1217" s="34">
        <f t="shared" si="171"/>
        <v>0</v>
      </c>
      <c r="J1217" s="37"/>
      <c r="K1217" s="102">
        <f t="shared" si="168"/>
        <v>0</v>
      </c>
      <c r="L1217" s="103">
        <f t="shared" si="172"/>
        <v>0</v>
      </c>
      <c r="M1217" s="102">
        <f t="shared" si="169"/>
        <v>0</v>
      </c>
      <c r="N1217" s="37"/>
      <c r="O1217" s="102">
        <f t="shared" si="170"/>
        <v>0</v>
      </c>
      <c r="P1217" s="104">
        <f t="shared" si="173"/>
        <v>0</v>
      </c>
    </row>
    <row r="1218" spans="1:16" hidden="1" x14ac:dyDescent="0.2">
      <c r="A1218" s="28">
        <v>332020902</v>
      </c>
      <c r="B1218" s="39" t="s">
        <v>798</v>
      </c>
      <c r="C1218" s="30"/>
      <c r="D1218" s="37"/>
      <c r="E1218" s="37"/>
      <c r="F1218" s="32">
        <f t="shared" si="167"/>
        <v>0</v>
      </c>
      <c r="G1218" s="102">
        <f t="shared" si="174"/>
        <v>0</v>
      </c>
      <c r="H1218" s="37"/>
      <c r="I1218" s="34">
        <f t="shared" si="171"/>
        <v>0</v>
      </c>
      <c r="J1218" s="37"/>
      <c r="K1218" s="102">
        <f t="shared" si="168"/>
        <v>0</v>
      </c>
      <c r="L1218" s="103">
        <f t="shared" si="172"/>
        <v>0</v>
      </c>
      <c r="M1218" s="102">
        <f t="shared" si="169"/>
        <v>0</v>
      </c>
      <c r="N1218" s="37"/>
      <c r="O1218" s="102">
        <f t="shared" si="170"/>
        <v>0</v>
      </c>
      <c r="P1218" s="104">
        <f t="shared" si="173"/>
        <v>0</v>
      </c>
    </row>
    <row r="1219" spans="1:16" hidden="1" x14ac:dyDescent="0.2">
      <c r="A1219" s="28">
        <v>3320211</v>
      </c>
      <c r="B1219" s="39" t="s">
        <v>811</v>
      </c>
      <c r="C1219" s="30"/>
      <c r="D1219" s="37"/>
      <c r="E1219" s="37"/>
      <c r="F1219" s="32">
        <f t="shared" si="167"/>
        <v>0</v>
      </c>
      <c r="G1219" s="102">
        <f t="shared" si="174"/>
        <v>0</v>
      </c>
      <c r="H1219" s="37"/>
      <c r="I1219" s="34">
        <f t="shared" si="171"/>
        <v>0</v>
      </c>
      <c r="J1219" s="37"/>
      <c r="K1219" s="102">
        <f t="shared" si="168"/>
        <v>0</v>
      </c>
      <c r="L1219" s="103">
        <f t="shared" si="172"/>
        <v>0</v>
      </c>
      <c r="M1219" s="102">
        <f t="shared" si="169"/>
        <v>0</v>
      </c>
      <c r="N1219" s="37"/>
      <c r="O1219" s="102">
        <f t="shared" si="170"/>
        <v>0</v>
      </c>
      <c r="P1219" s="104">
        <f t="shared" si="173"/>
        <v>0</v>
      </c>
    </row>
    <row r="1220" spans="1:16" hidden="1" x14ac:dyDescent="0.2">
      <c r="A1220" s="28">
        <v>3320212</v>
      </c>
      <c r="B1220" s="39" t="s">
        <v>812</v>
      </c>
      <c r="C1220" s="30"/>
      <c r="D1220" s="31">
        <f>SUM(D1221:D1240)</f>
        <v>0</v>
      </c>
      <c r="E1220" s="31">
        <f>SUM(E1221:E1240)</f>
        <v>0</v>
      </c>
      <c r="F1220" s="32">
        <f t="shared" si="167"/>
        <v>0</v>
      </c>
      <c r="G1220" s="102">
        <f t="shared" si="174"/>
        <v>0</v>
      </c>
      <c r="H1220" s="31">
        <f>SUM(H1221:H1240)</f>
        <v>0</v>
      </c>
      <c r="I1220" s="34">
        <f t="shared" si="171"/>
        <v>0</v>
      </c>
      <c r="J1220" s="31">
        <f>SUM(J1221:J1240)</f>
        <v>0</v>
      </c>
      <c r="K1220" s="102">
        <f t="shared" si="168"/>
        <v>0</v>
      </c>
      <c r="L1220" s="103">
        <f t="shared" si="172"/>
        <v>0</v>
      </c>
      <c r="M1220" s="102">
        <f t="shared" si="169"/>
        <v>0</v>
      </c>
      <c r="N1220" s="31">
        <f>SUM(N1221:N1240)</f>
        <v>0</v>
      </c>
      <c r="O1220" s="102">
        <f t="shared" si="170"/>
        <v>0</v>
      </c>
      <c r="P1220" s="104">
        <f t="shared" si="173"/>
        <v>0</v>
      </c>
    </row>
    <row r="1221" spans="1:16" hidden="1" x14ac:dyDescent="0.2">
      <c r="A1221" s="28">
        <v>332021201</v>
      </c>
      <c r="B1221" s="39" t="s">
        <v>160</v>
      </c>
      <c r="C1221" s="30"/>
      <c r="D1221" s="37"/>
      <c r="E1221" s="37"/>
      <c r="F1221" s="32">
        <f t="shared" si="167"/>
        <v>0</v>
      </c>
      <c r="G1221" s="102">
        <f t="shared" si="174"/>
        <v>0</v>
      </c>
      <c r="H1221" s="37"/>
      <c r="I1221" s="34">
        <f t="shared" si="171"/>
        <v>0</v>
      </c>
      <c r="J1221" s="37"/>
      <c r="K1221" s="102">
        <f t="shared" si="168"/>
        <v>0</v>
      </c>
      <c r="L1221" s="103">
        <f t="shared" si="172"/>
        <v>0</v>
      </c>
      <c r="M1221" s="102">
        <f t="shared" si="169"/>
        <v>0</v>
      </c>
      <c r="N1221" s="37"/>
      <c r="O1221" s="102">
        <f t="shared" si="170"/>
        <v>0</v>
      </c>
      <c r="P1221" s="104">
        <f t="shared" si="173"/>
        <v>0</v>
      </c>
    </row>
    <row r="1222" spans="1:16" hidden="1" x14ac:dyDescent="0.2">
      <c r="A1222" s="28">
        <v>332021202</v>
      </c>
      <c r="B1222" s="39" t="s">
        <v>161</v>
      </c>
      <c r="C1222" s="30"/>
      <c r="D1222" s="37"/>
      <c r="E1222" s="37"/>
      <c r="F1222" s="32">
        <f t="shared" si="167"/>
        <v>0</v>
      </c>
      <c r="G1222" s="102">
        <f t="shared" si="174"/>
        <v>0</v>
      </c>
      <c r="H1222" s="37"/>
      <c r="I1222" s="34">
        <f t="shared" si="171"/>
        <v>0</v>
      </c>
      <c r="J1222" s="37"/>
      <c r="K1222" s="102">
        <f t="shared" si="168"/>
        <v>0</v>
      </c>
      <c r="L1222" s="103">
        <f t="shared" si="172"/>
        <v>0</v>
      </c>
      <c r="M1222" s="102">
        <f t="shared" si="169"/>
        <v>0</v>
      </c>
      <c r="N1222" s="37"/>
      <c r="O1222" s="102">
        <f t="shared" si="170"/>
        <v>0</v>
      </c>
      <c r="P1222" s="104">
        <f t="shared" si="173"/>
        <v>0</v>
      </c>
    </row>
    <row r="1223" spans="1:16" hidden="1" x14ac:dyDescent="0.2">
      <c r="A1223" s="28">
        <v>332021203</v>
      </c>
      <c r="B1223" s="39" t="s">
        <v>162</v>
      </c>
      <c r="C1223" s="30"/>
      <c r="D1223" s="37"/>
      <c r="E1223" s="37"/>
      <c r="F1223" s="32">
        <f t="shared" si="167"/>
        <v>0</v>
      </c>
      <c r="G1223" s="102">
        <f t="shared" si="174"/>
        <v>0</v>
      </c>
      <c r="H1223" s="37"/>
      <c r="I1223" s="34">
        <f t="shared" si="171"/>
        <v>0</v>
      </c>
      <c r="J1223" s="37"/>
      <c r="K1223" s="102">
        <f t="shared" si="168"/>
        <v>0</v>
      </c>
      <c r="L1223" s="103">
        <f t="shared" si="172"/>
        <v>0</v>
      </c>
      <c r="M1223" s="102">
        <f t="shared" si="169"/>
        <v>0</v>
      </c>
      <c r="N1223" s="37"/>
      <c r="O1223" s="102">
        <f t="shared" si="170"/>
        <v>0</v>
      </c>
      <c r="P1223" s="104">
        <f t="shared" si="173"/>
        <v>0</v>
      </c>
    </row>
    <row r="1224" spans="1:16" hidden="1" x14ac:dyDescent="0.2">
      <c r="A1224" s="28">
        <v>332021204</v>
      </c>
      <c r="B1224" s="39" t="s">
        <v>163</v>
      </c>
      <c r="C1224" s="30"/>
      <c r="D1224" s="37"/>
      <c r="E1224" s="37"/>
      <c r="F1224" s="32">
        <f t="shared" si="167"/>
        <v>0</v>
      </c>
      <c r="G1224" s="102">
        <f t="shared" si="174"/>
        <v>0</v>
      </c>
      <c r="H1224" s="37"/>
      <c r="I1224" s="34">
        <f t="shared" si="171"/>
        <v>0</v>
      </c>
      <c r="J1224" s="37"/>
      <c r="K1224" s="102">
        <f t="shared" si="168"/>
        <v>0</v>
      </c>
      <c r="L1224" s="103">
        <f t="shared" si="172"/>
        <v>0</v>
      </c>
      <c r="M1224" s="102">
        <f t="shared" si="169"/>
        <v>0</v>
      </c>
      <c r="N1224" s="37"/>
      <c r="O1224" s="102">
        <f t="shared" si="170"/>
        <v>0</v>
      </c>
      <c r="P1224" s="104">
        <f t="shared" si="173"/>
        <v>0</v>
      </c>
    </row>
    <row r="1225" spans="1:16" hidden="1" x14ac:dyDescent="0.2">
      <c r="A1225" s="28">
        <v>332021205</v>
      </c>
      <c r="B1225" s="39" t="s">
        <v>164</v>
      </c>
      <c r="C1225" s="30"/>
      <c r="D1225" s="37"/>
      <c r="E1225" s="37"/>
      <c r="F1225" s="32">
        <f t="shared" si="167"/>
        <v>0</v>
      </c>
      <c r="G1225" s="102">
        <f t="shared" si="174"/>
        <v>0</v>
      </c>
      <c r="H1225" s="37"/>
      <c r="I1225" s="34">
        <f t="shared" si="171"/>
        <v>0</v>
      </c>
      <c r="J1225" s="37"/>
      <c r="K1225" s="102">
        <f t="shared" si="168"/>
        <v>0</v>
      </c>
      <c r="L1225" s="103">
        <f t="shared" si="172"/>
        <v>0</v>
      </c>
      <c r="M1225" s="102">
        <f t="shared" si="169"/>
        <v>0</v>
      </c>
      <c r="N1225" s="37"/>
      <c r="O1225" s="102">
        <f t="shared" si="170"/>
        <v>0</v>
      </c>
      <c r="P1225" s="104">
        <f t="shared" si="173"/>
        <v>0</v>
      </c>
    </row>
    <row r="1226" spans="1:16" hidden="1" x14ac:dyDescent="0.2">
      <c r="A1226" s="28">
        <v>332021206</v>
      </c>
      <c r="B1226" s="39" t="s">
        <v>165</v>
      </c>
      <c r="C1226" s="30"/>
      <c r="D1226" s="37"/>
      <c r="E1226" s="37"/>
      <c r="F1226" s="32">
        <f t="shared" ref="F1226:F1288" si="175">SUM(D1226+E1226)</f>
        <v>0</v>
      </c>
      <c r="G1226" s="102">
        <f t="shared" si="174"/>
        <v>0</v>
      </c>
      <c r="H1226" s="37"/>
      <c r="I1226" s="34">
        <f t="shared" si="171"/>
        <v>0</v>
      </c>
      <c r="J1226" s="37"/>
      <c r="K1226" s="102">
        <f t="shared" ref="K1226:K1287" si="176">IF(OR(J1226=0,F1226=0),0,J1226/F1226)*100</f>
        <v>0</v>
      </c>
      <c r="L1226" s="103">
        <f t="shared" si="172"/>
        <v>0</v>
      </c>
      <c r="M1226" s="102">
        <f t="shared" ref="M1226:M1287" si="177">IF(OR(L1226=0,F1226=0),0,L1226/F1226)*100</f>
        <v>0</v>
      </c>
      <c r="N1226" s="37"/>
      <c r="O1226" s="102">
        <f t="shared" ref="O1226:O1287" si="178">IF(OR(N1226=0,F1226=0),0,N1226/F1226)*100</f>
        <v>0</v>
      </c>
      <c r="P1226" s="104">
        <f t="shared" si="173"/>
        <v>0</v>
      </c>
    </row>
    <row r="1227" spans="1:16" hidden="1" x14ac:dyDescent="0.2">
      <c r="A1227" s="28">
        <v>332021207</v>
      </c>
      <c r="B1227" s="39" t="s">
        <v>166</v>
      </c>
      <c r="C1227" s="30"/>
      <c r="D1227" s="37"/>
      <c r="E1227" s="37"/>
      <c r="F1227" s="32">
        <f t="shared" si="175"/>
        <v>0</v>
      </c>
      <c r="G1227" s="102">
        <f t="shared" si="174"/>
        <v>0</v>
      </c>
      <c r="H1227" s="37"/>
      <c r="I1227" s="34">
        <f t="shared" ref="I1227:I1287" si="179">SUM(F1227-H1227)</f>
        <v>0</v>
      </c>
      <c r="J1227" s="37"/>
      <c r="K1227" s="102">
        <f t="shared" si="176"/>
        <v>0</v>
      </c>
      <c r="L1227" s="103">
        <f t="shared" si="172"/>
        <v>0</v>
      </c>
      <c r="M1227" s="102">
        <f t="shared" si="177"/>
        <v>0</v>
      </c>
      <c r="N1227" s="37"/>
      <c r="O1227" s="102">
        <f t="shared" si="178"/>
        <v>0</v>
      </c>
      <c r="P1227" s="104">
        <f t="shared" si="173"/>
        <v>0</v>
      </c>
    </row>
    <row r="1228" spans="1:16" hidden="1" x14ac:dyDescent="0.2">
      <c r="A1228" s="28">
        <v>332021208</v>
      </c>
      <c r="B1228" s="39" t="s">
        <v>167</v>
      </c>
      <c r="C1228" s="30"/>
      <c r="D1228" s="37"/>
      <c r="E1228" s="37"/>
      <c r="F1228" s="32">
        <f t="shared" si="175"/>
        <v>0</v>
      </c>
      <c r="G1228" s="102">
        <f t="shared" si="174"/>
        <v>0</v>
      </c>
      <c r="H1228" s="37"/>
      <c r="I1228" s="34">
        <f t="shared" si="179"/>
        <v>0</v>
      </c>
      <c r="J1228" s="37"/>
      <c r="K1228" s="102">
        <f t="shared" si="176"/>
        <v>0</v>
      </c>
      <c r="L1228" s="103">
        <f t="shared" si="172"/>
        <v>0</v>
      </c>
      <c r="M1228" s="102">
        <f t="shared" si="177"/>
        <v>0</v>
      </c>
      <c r="N1228" s="37"/>
      <c r="O1228" s="102">
        <f t="shared" si="178"/>
        <v>0</v>
      </c>
      <c r="P1228" s="104">
        <f t="shared" si="173"/>
        <v>0</v>
      </c>
    </row>
    <row r="1229" spans="1:16" hidden="1" x14ac:dyDescent="0.2">
      <c r="A1229" s="28">
        <v>332021209</v>
      </c>
      <c r="B1229" s="39" t="s">
        <v>168</v>
      </c>
      <c r="C1229" s="30"/>
      <c r="D1229" s="37"/>
      <c r="E1229" s="37"/>
      <c r="F1229" s="32">
        <f t="shared" si="175"/>
        <v>0</v>
      </c>
      <c r="G1229" s="102">
        <f t="shared" si="174"/>
        <v>0</v>
      </c>
      <c r="H1229" s="37"/>
      <c r="I1229" s="34">
        <f t="shared" si="179"/>
        <v>0</v>
      </c>
      <c r="J1229" s="37"/>
      <c r="K1229" s="102">
        <f t="shared" si="176"/>
        <v>0</v>
      </c>
      <c r="L1229" s="103">
        <f t="shared" si="172"/>
        <v>0</v>
      </c>
      <c r="M1229" s="102">
        <f t="shared" si="177"/>
        <v>0</v>
      </c>
      <c r="N1229" s="37"/>
      <c r="O1229" s="102">
        <f t="shared" si="178"/>
        <v>0</v>
      </c>
      <c r="P1229" s="104">
        <f t="shared" si="173"/>
        <v>0</v>
      </c>
    </row>
    <row r="1230" spans="1:16" hidden="1" x14ac:dyDescent="0.2">
      <c r="A1230" s="28">
        <v>332021210</v>
      </c>
      <c r="B1230" s="39" t="s">
        <v>169</v>
      </c>
      <c r="C1230" s="30"/>
      <c r="D1230" s="37"/>
      <c r="E1230" s="37"/>
      <c r="F1230" s="32">
        <f t="shared" si="175"/>
        <v>0</v>
      </c>
      <c r="G1230" s="102">
        <f t="shared" si="174"/>
        <v>0</v>
      </c>
      <c r="H1230" s="37"/>
      <c r="I1230" s="34">
        <f t="shared" si="179"/>
        <v>0</v>
      </c>
      <c r="J1230" s="37"/>
      <c r="K1230" s="102">
        <f t="shared" si="176"/>
        <v>0</v>
      </c>
      <c r="L1230" s="103">
        <f t="shared" si="172"/>
        <v>0</v>
      </c>
      <c r="M1230" s="102">
        <f t="shared" si="177"/>
        <v>0</v>
      </c>
      <c r="N1230" s="37"/>
      <c r="O1230" s="102">
        <f t="shared" si="178"/>
        <v>0</v>
      </c>
      <c r="P1230" s="104">
        <f t="shared" si="173"/>
        <v>0</v>
      </c>
    </row>
    <row r="1231" spans="1:16" hidden="1" x14ac:dyDescent="0.2">
      <c r="A1231" s="28">
        <v>332021211</v>
      </c>
      <c r="B1231" s="39" t="s">
        <v>170</v>
      </c>
      <c r="C1231" s="30"/>
      <c r="D1231" s="37"/>
      <c r="E1231" s="37"/>
      <c r="F1231" s="32">
        <f t="shared" si="175"/>
        <v>0</v>
      </c>
      <c r="G1231" s="102">
        <f t="shared" si="174"/>
        <v>0</v>
      </c>
      <c r="H1231" s="37"/>
      <c r="I1231" s="34">
        <f t="shared" si="179"/>
        <v>0</v>
      </c>
      <c r="J1231" s="37"/>
      <c r="K1231" s="102">
        <f t="shared" si="176"/>
        <v>0</v>
      </c>
      <c r="L1231" s="103">
        <f t="shared" si="172"/>
        <v>0</v>
      </c>
      <c r="M1231" s="102">
        <f t="shared" si="177"/>
        <v>0</v>
      </c>
      <c r="N1231" s="37"/>
      <c r="O1231" s="102">
        <f t="shared" si="178"/>
        <v>0</v>
      </c>
      <c r="P1231" s="104">
        <f t="shared" si="173"/>
        <v>0</v>
      </c>
    </row>
    <row r="1232" spans="1:16" hidden="1" x14ac:dyDescent="0.2">
      <c r="A1232" s="28">
        <v>332021212</v>
      </c>
      <c r="B1232" s="39" t="s">
        <v>813</v>
      </c>
      <c r="C1232" s="30"/>
      <c r="D1232" s="37"/>
      <c r="E1232" s="37"/>
      <c r="F1232" s="32">
        <f t="shared" si="175"/>
        <v>0</v>
      </c>
      <c r="G1232" s="102">
        <f t="shared" si="174"/>
        <v>0</v>
      </c>
      <c r="H1232" s="37"/>
      <c r="I1232" s="34">
        <f t="shared" si="179"/>
        <v>0</v>
      </c>
      <c r="J1232" s="37"/>
      <c r="K1232" s="102">
        <f t="shared" si="176"/>
        <v>0</v>
      </c>
      <c r="L1232" s="103">
        <f t="shared" si="172"/>
        <v>0</v>
      </c>
      <c r="M1232" s="102">
        <f t="shared" si="177"/>
        <v>0</v>
      </c>
      <c r="N1232" s="37"/>
      <c r="O1232" s="102">
        <f t="shared" si="178"/>
        <v>0</v>
      </c>
      <c r="P1232" s="104">
        <f t="shared" si="173"/>
        <v>0</v>
      </c>
    </row>
    <row r="1233" spans="1:16" hidden="1" x14ac:dyDescent="0.2">
      <c r="A1233" s="28">
        <v>332021213</v>
      </c>
      <c r="B1233" s="39" t="s">
        <v>172</v>
      </c>
      <c r="C1233" s="30"/>
      <c r="D1233" s="37"/>
      <c r="E1233" s="37"/>
      <c r="F1233" s="32">
        <f t="shared" si="175"/>
        <v>0</v>
      </c>
      <c r="G1233" s="102">
        <f t="shared" si="174"/>
        <v>0</v>
      </c>
      <c r="H1233" s="37"/>
      <c r="I1233" s="34">
        <f t="shared" si="179"/>
        <v>0</v>
      </c>
      <c r="J1233" s="37"/>
      <c r="K1233" s="102">
        <f t="shared" si="176"/>
        <v>0</v>
      </c>
      <c r="L1233" s="103">
        <f t="shared" ref="L1233:L1287" si="180">SUM(N1233-J1233)</f>
        <v>0</v>
      </c>
      <c r="M1233" s="102">
        <f t="shared" si="177"/>
        <v>0</v>
      </c>
      <c r="N1233" s="37"/>
      <c r="O1233" s="102">
        <f t="shared" si="178"/>
        <v>0</v>
      </c>
      <c r="P1233" s="104">
        <f t="shared" ref="P1233:P1287" si="181">SUM(F1233-N1233)</f>
        <v>0</v>
      </c>
    </row>
    <row r="1234" spans="1:16" hidden="1" x14ac:dyDescent="0.2">
      <c r="A1234" s="28">
        <v>332021214</v>
      </c>
      <c r="B1234" s="39" t="s">
        <v>173</v>
      </c>
      <c r="C1234" s="30"/>
      <c r="D1234" s="37"/>
      <c r="E1234" s="37"/>
      <c r="F1234" s="32">
        <f t="shared" si="175"/>
        <v>0</v>
      </c>
      <c r="G1234" s="102">
        <f t="shared" si="174"/>
        <v>0</v>
      </c>
      <c r="H1234" s="37"/>
      <c r="I1234" s="34">
        <f t="shared" si="179"/>
        <v>0</v>
      </c>
      <c r="J1234" s="37"/>
      <c r="K1234" s="102">
        <f t="shared" si="176"/>
        <v>0</v>
      </c>
      <c r="L1234" s="103">
        <f t="shared" si="180"/>
        <v>0</v>
      </c>
      <c r="M1234" s="102">
        <f t="shared" si="177"/>
        <v>0</v>
      </c>
      <c r="N1234" s="37"/>
      <c r="O1234" s="102">
        <f t="shared" si="178"/>
        <v>0</v>
      </c>
      <c r="P1234" s="104">
        <f t="shared" si="181"/>
        <v>0</v>
      </c>
    </row>
    <row r="1235" spans="1:16" hidden="1" x14ac:dyDescent="0.2">
      <c r="A1235" s="28">
        <v>332021215</v>
      </c>
      <c r="B1235" s="39" t="s">
        <v>174</v>
      </c>
      <c r="C1235" s="30"/>
      <c r="D1235" s="37"/>
      <c r="E1235" s="37"/>
      <c r="F1235" s="32">
        <f t="shared" si="175"/>
        <v>0</v>
      </c>
      <c r="G1235" s="102">
        <f t="shared" si="174"/>
        <v>0</v>
      </c>
      <c r="H1235" s="37"/>
      <c r="I1235" s="34">
        <f t="shared" si="179"/>
        <v>0</v>
      </c>
      <c r="J1235" s="37"/>
      <c r="K1235" s="102">
        <f t="shared" si="176"/>
        <v>0</v>
      </c>
      <c r="L1235" s="103">
        <f t="shared" si="180"/>
        <v>0</v>
      </c>
      <c r="M1235" s="102">
        <f t="shared" si="177"/>
        <v>0</v>
      </c>
      <c r="N1235" s="37"/>
      <c r="O1235" s="102">
        <f t="shared" si="178"/>
        <v>0</v>
      </c>
      <c r="P1235" s="104">
        <f t="shared" si="181"/>
        <v>0</v>
      </c>
    </row>
    <row r="1236" spans="1:16" hidden="1" x14ac:dyDescent="0.2">
      <c r="A1236" s="28">
        <v>332021216</v>
      </c>
      <c r="B1236" s="39" t="s">
        <v>175</v>
      </c>
      <c r="C1236" s="30"/>
      <c r="D1236" s="37"/>
      <c r="E1236" s="37"/>
      <c r="F1236" s="32">
        <f t="shared" si="175"/>
        <v>0</v>
      </c>
      <c r="G1236" s="102">
        <f t="shared" si="174"/>
        <v>0</v>
      </c>
      <c r="H1236" s="37"/>
      <c r="I1236" s="34">
        <f t="shared" si="179"/>
        <v>0</v>
      </c>
      <c r="J1236" s="37"/>
      <c r="K1236" s="102">
        <f t="shared" si="176"/>
        <v>0</v>
      </c>
      <c r="L1236" s="103">
        <f t="shared" si="180"/>
        <v>0</v>
      </c>
      <c r="M1236" s="102">
        <f t="shared" si="177"/>
        <v>0</v>
      </c>
      <c r="N1236" s="37"/>
      <c r="O1236" s="102">
        <f t="shared" si="178"/>
        <v>0</v>
      </c>
      <c r="P1236" s="104">
        <f t="shared" si="181"/>
        <v>0</v>
      </c>
    </row>
    <row r="1237" spans="1:16" hidden="1" x14ac:dyDescent="0.2">
      <c r="A1237" s="28">
        <v>332021217</v>
      </c>
      <c r="B1237" s="39" t="s">
        <v>814</v>
      </c>
      <c r="C1237" s="30"/>
      <c r="D1237" s="37"/>
      <c r="E1237" s="37"/>
      <c r="F1237" s="32">
        <f t="shared" si="175"/>
        <v>0</v>
      </c>
      <c r="G1237" s="102">
        <f t="shared" si="174"/>
        <v>0</v>
      </c>
      <c r="H1237" s="37"/>
      <c r="I1237" s="34">
        <f t="shared" si="179"/>
        <v>0</v>
      </c>
      <c r="J1237" s="37"/>
      <c r="K1237" s="102">
        <f t="shared" si="176"/>
        <v>0</v>
      </c>
      <c r="L1237" s="103">
        <f t="shared" si="180"/>
        <v>0</v>
      </c>
      <c r="M1237" s="102">
        <f t="shared" si="177"/>
        <v>0</v>
      </c>
      <c r="N1237" s="37"/>
      <c r="O1237" s="102">
        <f t="shared" si="178"/>
        <v>0</v>
      </c>
      <c r="P1237" s="104">
        <f t="shared" si="181"/>
        <v>0</v>
      </c>
    </row>
    <row r="1238" spans="1:16" hidden="1" x14ac:dyDescent="0.2">
      <c r="A1238" s="28">
        <v>332021218</v>
      </c>
      <c r="B1238" s="39" t="s">
        <v>177</v>
      </c>
      <c r="C1238" s="30"/>
      <c r="D1238" s="37"/>
      <c r="E1238" s="37"/>
      <c r="F1238" s="32">
        <f t="shared" si="175"/>
        <v>0</v>
      </c>
      <c r="G1238" s="102">
        <f t="shared" si="174"/>
        <v>0</v>
      </c>
      <c r="H1238" s="37"/>
      <c r="I1238" s="34">
        <f t="shared" si="179"/>
        <v>0</v>
      </c>
      <c r="J1238" s="37"/>
      <c r="K1238" s="102">
        <f t="shared" si="176"/>
        <v>0</v>
      </c>
      <c r="L1238" s="103">
        <f t="shared" si="180"/>
        <v>0</v>
      </c>
      <c r="M1238" s="102">
        <f t="shared" si="177"/>
        <v>0</v>
      </c>
      <c r="N1238" s="37"/>
      <c r="O1238" s="102">
        <f t="shared" si="178"/>
        <v>0</v>
      </c>
      <c r="P1238" s="104">
        <f t="shared" si="181"/>
        <v>0</v>
      </c>
    </row>
    <row r="1239" spans="1:16" hidden="1" x14ac:dyDescent="0.2">
      <c r="A1239" s="28">
        <v>332021219</v>
      </c>
      <c r="B1239" s="39" t="s">
        <v>178</v>
      </c>
      <c r="C1239" s="30"/>
      <c r="D1239" s="37"/>
      <c r="E1239" s="37"/>
      <c r="F1239" s="32">
        <f t="shared" si="175"/>
        <v>0</v>
      </c>
      <c r="G1239" s="102">
        <f t="shared" si="174"/>
        <v>0</v>
      </c>
      <c r="H1239" s="37"/>
      <c r="I1239" s="34">
        <f t="shared" si="179"/>
        <v>0</v>
      </c>
      <c r="J1239" s="37"/>
      <c r="K1239" s="102">
        <f t="shared" si="176"/>
        <v>0</v>
      </c>
      <c r="L1239" s="103">
        <f t="shared" si="180"/>
        <v>0</v>
      </c>
      <c r="M1239" s="102">
        <f t="shared" si="177"/>
        <v>0</v>
      </c>
      <c r="N1239" s="37"/>
      <c r="O1239" s="102">
        <f t="shared" si="178"/>
        <v>0</v>
      </c>
      <c r="P1239" s="104">
        <f t="shared" si="181"/>
        <v>0</v>
      </c>
    </row>
    <row r="1240" spans="1:16" hidden="1" x14ac:dyDescent="0.2">
      <c r="A1240" s="28">
        <v>332021220</v>
      </c>
      <c r="B1240" s="39" t="s">
        <v>179</v>
      </c>
      <c r="C1240" s="30"/>
      <c r="D1240" s="37"/>
      <c r="E1240" s="37"/>
      <c r="F1240" s="32">
        <f t="shared" si="175"/>
        <v>0</v>
      </c>
      <c r="G1240" s="102">
        <f t="shared" si="174"/>
        <v>0</v>
      </c>
      <c r="H1240" s="37"/>
      <c r="I1240" s="34">
        <f t="shared" si="179"/>
        <v>0</v>
      </c>
      <c r="J1240" s="37"/>
      <c r="K1240" s="102">
        <f t="shared" si="176"/>
        <v>0</v>
      </c>
      <c r="L1240" s="103">
        <f t="shared" si="180"/>
        <v>0</v>
      </c>
      <c r="M1240" s="102">
        <f t="shared" si="177"/>
        <v>0</v>
      </c>
      <c r="N1240" s="37"/>
      <c r="O1240" s="102">
        <f t="shared" si="178"/>
        <v>0</v>
      </c>
      <c r="P1240" s="104">
        <f t="shared" si="181"/>
        <v>0</v>
      </c>
    </row>
    <row r="1241" spans="1:16" hidden="1" x14ac:dyDescent="0.2">
      <c r="A1241" s="28">
        <v>3320216</v>
      </c>
      <c r="B1241" s="40" t="s">
        <v>815</v>
      </c>
      <c r="C1241" s="30"/>
      <c r="D1241" s="31">
        <f>SUM(D1242:D1244)</f>
        <v>0</v>
      </c>
      <c r="E1241" s="31">
        <f>SUM(E1242:E1244)</f>
        <v>0</v>
      </c>
      <c r="F1241" s="32">
        <f t="shared" si="175"/>
        <v>0</v>
      </c>
      <c r="G1241" s="102">
        <f t="shared" si="174"/>
        <v>0</v>
      </c>
      <c r="H1241" s="31">
        <f>SUM(H1242:H1244)</f>
        <v>0</v>
      </c>
      <c r="I1241" s="34">
        <f t="shared" si="179"/>
        <v>0</v>
      </c>
      <c r="J1241" s="31">
        <f>SUM(J1242:J1244)</f>
        <v>0</v>
      </c>
      <c r="K1241" s="102">
        <f t="shared" si="176"/>
        <v>0</v>
      </c>
      <c r="L1241" s="103">
        <f t="shared" si="180"/>
        <v>0</v>
      </c>
      <c r="M1241" s="102">
        <f t="shared" si="177"/>
        <v>0</v>
      </c>
      <c r="N1241" s="31">
        <f>SUM(N1242:N1244)</f>
        <v>0</v>
      </c>
      <c r="O1241" s="102">
        <f t="shared" si="178"/>
        <v>0</v>
      </c>
      <c r="P1241" s="104">
        <f t="shared" si="181"/>
        <v>0</v>
      </c>
    </row>
    <row r="1242" spans="1:16" hidden="1" x14ac:dyDescent="0.2">
      <c r="A1242" s="28">
        <v>332021601</v>
      </c>
      <c r="B1242" s="45" t="s">
        <v>816</v>
      </c>
      <c r="C1242" s="30"/>
      <c r="D1242" s="37"/>
      <c r="E1242" s="37"/>
      <c r="F1242" s="32">
        <f t="shared" si="175"/>
        <v>0</v>
      </c>
      <c r="G1242" s="102">
        <f t="shared" si="174"/>
        <v>0</v>
      </c>
      <c r="H1242" s="37"/>
      <c r="I1242" s="34">
        <f t="shared" si="179"/>
        <v>0</v>
      </c>
      <c r="J1242" s="37"/>
      <c r="K1242" s="102">
        <f t="shared" si="176"/>
        <v>0</v>
      </c>
      <c r="L1242" s="103">
        <f t="shared" si="180"/>
        <v>0</v>
      </c>
      <c r="M1242" s="102">
        <f t="shared" si="177"/>
        <v>0</v>
      </c>
      <c r="N1242" s="37"/>
      <c r="O1242" s="102">
        <f t="shared" si="178"/>
        <v>0</v>
      </c>
      <c r="P1242" s="104">
        <f t="shared" si="181"/>
        <v>0</v>
      </c>
    </row>
    <row r="1243" spans="1:16" hidden="1" x14ac:dyDescent="0.2">
      <c r="A1243" s="28">
        <v>332021602</v>
      </c>
      <c r="B1243" s="45" t="s">
        <v>817</v>
      </c>
      <c r="C1243" s="30"/>
      <c r="D1243" s="37"/>
      <c r="E1243" s="37"/>
      <c r="F1243" s="32">
        <f t="shared" si="175"/>
        <v>0</v>
      </c>
      <c r="G1243" s="102">
        <f t="shared" si="174"/>
        <v>0</v>
      </c>
      <c r="H1243" s="37"/>
      <c r="I1243" s="34">
        <f t="shared" si="179"/>
        <v>0</v>
      </c>
      <c r="J1243" s="37"/>
      <c r="K1243" s="102">
        <f t="shared" si="176"/>
        <v>0</v>
      </c>
      <c r="L1243" s="103">
        <f t="shared" si="180"/>
        <v>0</v>
      </c>
      <c r="M1243" s="102">
        <f t="shared" si="177"/>
        <v>0</v>
      </c>
      <c r="N1243" s="37"/>
      <c r="O1243" s="102">
        <f t="shared" si="178"/>
        <v>0</v>
      </c>
      <c r="P1243" s="104">
        <f t="shared" si="181"/>
        <v>0</v>
      </c>
    </row>
    <row r="1244" spans="1:16" hidden="1" x14ac:dyDescent="0.2">
      <c r="A1244" s="28">
        <v>332021603</v>
      </c>
      <c r="B1244" s="45" t="s">
        <v>102</v>
      </c>
      <c r="C1244" s="30"/>
      <c r="D1244" s="37"/>
      <c r="E1244" s="37"/>
      <c r="F1244" s="32">
        <f t="shared" si="175"/>
        <v>0</v>
      </c>
      <c r="G1244" s="102">
        <f t="shared" si="174"/>
        <v>0</v>
      </c>
      <c r="H1244" s="37"/>
      <c r="I1244" s="34">
        <f t="shared" si="179"/>
        <v>0</v>
      </c>
      <c r="J1244" s="37"/>
      <c r="K1244" s="102">
        <f t="shared" si="176"/>
        <v>0</v>
      </c>
      <c r="L1244" s="103">
        <f t="shared" si="180"/>
        <v>0</v>
      </c>
      <c r="M1244" s="102">
        <f t="shared" si="177"/>
        <v>0</v>
      </c>
      <c r="N1244" s="37"/>
      <c r="O1244" s="102">
        <f t="shared" si="178"/>
        <v>0</v>
      </c>
      <c r="P1244" s="104">
        <f t="shared" si="181"/>
        <v>0</v>
      </c>
    </row>
    <row r="1245" spans="1:16" ht="25.5" hidden="1" x14ac:dyDescent="0.2">
      <c r="A1245" s="28">
        <v>3320219</v>
      </c>
      <c r="B1245" s="39" t="s">
        <v>818</v>
      </c>
      <c r="C1245" s="30"/>
      <c r="D1245" s="37"/>
      <c r="E1245" s="37"/>
      <c r="F1245" s="32">
        <f t="shared" si="175"/>
        <v>0</v>
      </c>
      <c r="G1245" s="102">
        <f t="shared" si="174"/>
        <v>0</v>
      </c>
      <c r="H1245" s="37"/>
      <c r="I1245" s="34">
        <f t="shared" si="179"/>
        <v>0</v>
      </c>
      <c r="J1245" s="37"/>
      <c r="K1245" s="102">
        <f t="shared" si="176"/>
        <v>0</v>
      </c>
      <c r="L1245" s="103">
        <f t="shared" si="180"/>
        <v>0</v>
      </c>
      <c r="M1245" s="102">
        <f t="shared" si="177"/>
        <v>0</v>
      </c>
      <c r="N1245" s="37"/>
      <c r="O1245" s="102">
        <f t="shared" si="178"/>
        <v>0</v>
      </c>
      <c r="P1245" s="104">
        <f t="shared" si="181"/>
        <v>0</v>
      </c>
    </row>
    <row r="1246" spans="1:16" hidden="1" x14ac:dyDescent="0.2">
      <c r="A1246" s="47">
        <v>3320220</v>
      </c>
      <c r="B1246" s="39" t="s">
        <v>819</v>
      </c>
      <c r="C1246" s="30"/>
      <c r="D1246" s="37"/>
      <c r="E1246" s="37"/>
      <c r="F1246" s="32">
        <f t="shared" si="175"/>
        <v>0</v>
      </c>
      <c r="G1246" s="102">
        <f t="shared" si="174"/>
        <v>0</v>
      </c>
      <c r="H1246" s="37"/>
      <c r="I1246" s="34">
        <f t="shared" si="179"/>
        <v>0</v>
      </c>
      <c r="J1246" s="37"/>
      <c r="K1246" s="102">
        <f t="shared" si="176"/>
        <v>0</v>
      </c>
      <c r="L1246" s="103">
        <f t="shared" si="180"/>
        <v>0</v>
      </c>
      <c r="M1246" s="102">
        <f t="shared" si="177"/>
        <v>0</v>
      </c>
      <c r="N1246" s="37"/>
      <c r="O1246" s="102">
        <f t="shared" si="178"/>
        <v>0</v>
      </c>
      <c r="P1246" s="104">
        <f t="shared" si="181"/>
        <v>0</v>
      </c>
    </row>
    <row r="1247" spans="1:16" x14ac:dyDescent="0.2">
      <c r="A1247" s="47">
        <v>3320221</v>
      </c>
      <c r="B1247" s="39" t="s">
        <v>820</v>
      </c>
      <c r="C1247" s="30"/>
      <c r="D1247" s="105">
        <v>56462000000</v>
      </c>
      <c r="E1247" s="105">
        <v>-8536832578</v>
      </c>
      <c r="F1247" s="32">
        <f t="shared" si="175"/>
        <v>47925167422</v>
      </c>
      <c r="G1247" s="102">
        <f t="shared" si="174"/>
        <v>1.8067128247391924</v>
      </c>
      <c r="H1247" s="105"/>
      <c r="I1247" s="34">
        <f t="shared" si="179"/>
        <v>47925167422</v>
      </c>
      <c r="J1247" s="105">
        <v>44917855121</v>
      </c>
      <c r="K1247" s="102">
        <f t="shared" si="176"/>
        <v>93.724983212850503</v>
      </c>
      <c r="L1247" s="103">
        <f t="shared" si="180"/>
        <v>0</v>
      </c>
      <c r="M1247" s="102">
        <f t="shared" si="177"/>
        <v>0</v>
      </c>
      <c r="N1247" s="105">
        <v>44917855121</v>
      </c>
      <c r="O1247" s="102">
        <f t="shared" si="178"/>
        <v>93.724983212850503</v>
      </c>
      <c r="P1247" s="104">
        <f t="shared" si="181"/>
        <v>3007312301</v>
      </c>
    </row>
    <row r="1248" spans="1:16" x14ac:dyDescent="0.2">
      <c r="A1248" s="47">
        <v>3320222</v>
      </c>
      <c r="B1248" s="39" t="s">
        <v>821</v>
      </c>
      <c r="C1248" s="30"/>
      <c r="D1248" s="105">
        <v>0</v>
      </c>
      <c r="E1248" s="105">
        <v>62637330495</v>
      </c>
      <c r="F1248" s="32">
        <f t="shared" si="175"/>
        <v>62637330495</v>
      </c>
      <c r="G1248" s="102">
        <f t="shared" si="174"/>
        <v>2.3613411157494322</v>
      </c>
      <c r="H1248" s="105"/>
      <c r="I1248" s="34">
        <f t="shared" si="179"/>
        <v>62637330495</v>
      </c>
      <c r="J1248" s="105">
        <v>24774855188</v>
      </c>
      <c r="K1248" s="102">
        <f t="shared" si="176"/>
        <v>39.552859280900613</v>
      </c>
      <c r="L1248" s="103">
        <f t="shared" si="180"/>
        <v>0</v>
      </c>
      <c r="M1248" s="102">
        <f t="shared" si="177"/>
        <v>0</v>
      </c>
      <c r="N1248" s="105">
        <v>24774855188</v>
      </c>
      <c r="O1248" s="102">
        <f t="shared" si="178"/>
        <v>39.552859280900613</v>
      </c>
      <c r="P1248" s="104">
        <f t="shared" si="181"/>
        <v>37862475307</v>
      </c>
    </row>
    <row r="1249" spans="1:16" x14ac:dyDescent="0.2">
      <c r="A1249" s="47">
        <v>3320223</v>
      </c>
      <c r="B1249" s="39" t="s">
        <v>822</v>
      </c>
      <c r="C1249" s="30"/>
      <c r="D1249" s="105">
        <v>2000000000</v>
      </c>
      <c r="E1249" s="105">
        <v>-14165457</v>
      </c>
      <c r="F1249" s="32">
        <f t="shared" si="175"/>
        <v>1985834543</v>
      </c>
      <c r="G1249" s="102">
        <f t="shared" si="174"/>
        <v>7.4863228020799824E-2</v>
      </c>
      <c r="H1249" s="105"/>
      <c r="I1249" s="34">
        <f t="shared" si="179"/>
        <v>1985834543</v>
      </c>
      <c r="J1249" s="105"/>
      <c r="K1249" s="102">
        <f t="shared" si="176"/>
        <v>0</v>
      </c>
      <c r="L1249" s="103">
        <f t="shared" si="180"/>
        <v>0</v>
      </c>
      <c r="M1249" s="102">
        <f t="shared" si="177"/>
        <v>0</v>
      </c>
      <c r="N1249" s="105"/>
      <c r="O1249" s="102">
        <f t="shared" si="178"/>
        <v>0</v>
      </c>
      <c r="P1249" s="104">
        <f t="shared" si="181"/>
        <v>1985834543</v>
      </c>
    </row>
    <row r="1250" spans="1:16" x14ac:dyDescent="0.2">
      <c r="A1250" s="47">
        <v>3320224</v>
      </c>
      <c r="B1250" s="39" t="s">
        <v>823</v>
      </c>
      <c r="C1250" s="30"/>
      <c r="D1250" s="105">
        <v>2433704600</v>
      </c>
      <c r="E1250" s="105"/>
      <c r="F1250" s="32">
        <f t="shared" si="175"/>
        <v>2433704600</v>
      </c>
      <c r="G1250" s="102">
        <f t="shared" si="174"/>
        <v>9.1747312507630921E-2</v>
      </c>
      <c r="H1250" s="105"/>
      <c r="I1250" s="34">
        <f t="shared" si="179"/>
        <v>2433704600</v>
      </c>
      <c r="J1250" s="105">
        <v>2433704600</v>
      </c>
      <c r="K1250" s="102">
        <f t="shared" si="176"/>
        <v>100</v>
      </c>
      <c r="L1250" s="103">
        <f t="shared" si="180"/>
        <v>0</v>
      </c>
      <c r="M1250" s="102">
        <f t="shared" si="177"/>
        <v>0</v>
      </c>
      <c r="N1250" s="105">
        <v>2433704600</v>
      </c>
      <c r="O1250" s="102">
        <f t="shared" si="178"/>
        <v>100</v>
      </c>
      <c r="P1250" s="104">
        <f t="shared" si="181"/>
        <v>0</v>
      </c>
    </row>
    <row r="1251" spans="1:16" x14ac:dyDescent="0.2">
      <c r="A1251" s="47">
        <v>3320225</v>
      </c>
      <c r="B1251" s="39" t="s">
        <v>824</v>
      </c>
      <c r="C1251" s="30"/>
      <c r="D1251" s="105">
        <v>1000000000</v>
      </c>
      <c r="E1251" s="105">
        <v>-327457721</v>
      </c>
      <c r="F1251" s="32">
        <f t="shared" si="175"/>
        <v>672542279</v>
      </c>
      <c r="G1251" s="102">
        <f t="shared" si="174"/>
        <v>2.5353917910171719E-2</v>
      </c>
      <c r="H1251" s="105"/>
      <c r="I1251" s="34">
        <f t="shared" si="179"/>
        <v>672542279</v>
      </c>
      <c r="J1251" s="105"/>
      <c r="K1251" s="102">
        <f t="shared" si="176"/>
        <v>0</v>
      </c>
      <c r="L1251" s="103">
        <f t="shared" si="180"/>
        <v>0</v>
      </c>
      <c r="M1251" s="102">
        <f t="shared" si="177"/>
        <v>0</v>
      </c>
      <c r="N1251" s="105"/>
      <c r="O1251" s="102">
        <f t="shared" si="178"/>
        <v>0</v>
      </c>
      <c r="P1251" s="104">
        <f t="shared" si="181"/>
        <v>672542279</v>
      </c>
    </row>
    <row r="1252" spans="1:16" x14ac:dyDescent="0.2">
      <c r="A1252" s="47">
        <v>3320226</v>
      </c>
      <c r="B1252" s="39" t="s">
        <v>825</v>
      </c>
      <c r="C1252" s="71"/>
      <c r="D1252" s="31"/>
      <c r="E1252" s="31"/>
      <c r="F1252" s="32">
        <f t="shared" si="175"/>
        <v>0</v>
      </c>
      <c r="G1252" s="102">
        <f t="shared" si="174"/>
        <v>0</v>
      </c>
      <c r="H1252" s="31"/>
      <c r="I1252" s="34">
        <f t="shared" si="179"/>
        <v>0</v>
      </c>
      <c r="J1252" s="31"/>
      <c r="K1252" s="102">
        <f t="shared" si="176"/>
        <v>0</v>
      </c>
      <c r="L1252" s="103">
        <f t="shared" si="180"/>
        <v>0</v>
      </c>
      <c r="M1252" s="102">
        <f t="shared" si="177"/>
        <v>0</v>
      </c>
      <c r="N1252" s="31"/>
      <c r="O1252" s="102">
        <f t="shared" si="178"/>
        <v>0</v>
      </c>
      <c r="P1252" s="104">
        <f t="shared" si="181"/>
        <v>0</v>
      </c>
    </row>
    <row r="1253" spans="1:16" x14ac:dyDescent="0.2">
      <c r="A1253" s="47">
        <v>3320227</v>
      </c>
      <c r="B1253" s="39" t="s">
        <v>826</v>
      </c>
      <c r="C1253" s="71"/>
      <c r="D1253" s="31"/>
      <c r="E1253" s="31"/>
      <c r="F1253" s="32">
        <f t="shared" si="175"/>
        <v>0</v>
      </c>
      <c r="G1253" s="102">
        <f t="shared" si="174"/>
        <v>0</v>
      </c>
      <c r="H1253" s="31"/>
      <c r="I1253" s="34">
        <f t="shared" si="179"/>
        <v>0</v>
      </c>
      <c r="J1253" s="31"/>
      <c r="K1253" s="102">
        <f t="shared" si="176"/>
        <v>0</v>
      </c>
      <c r="L1253" s="103">
        <f t="shared" si="180"/>
        <v>0</v>
      </c>
      <c r="M1253" s="102">
        <f t="shared" si="177"/>
        <v>0</v>
      </c>
      <c r="N1253" s="31"/>
      <c r="O1253" s="102">
        <f t="shared" si="178"/>
        <v>0</v>
      </c>
      <c r="P1253" s="104">
        <f t="shared" si="181"/>
        <v>0</v>
      </c>
    </row>
    <row r="1254" spans="1:16" x14ac:dyDescent="0.2">
      <c r="A1254" s="65">
        <v>3320299</v>
      </c>
      <c r="B1254" s="39" t="s">
        <v>827</v>
      </c>
      <c r="C1254" s="71"/>
      <c r="D1254" s="31">
        <f>SUM(D1255:D1258)</f>
        <v>0</v>
      </c>
      <c r="E1254" s="31">
        <f>SUM(E1255:E1258)</f>
        <v>7638857520</v>
      </c>
      <c r="F1254" s="32">
        <f t="shared" si="175"/>
        <v>7638857520</v>
      </c>
      <c r="G1254" s="102">
        <f t="shared" si="174"/>
        <v>0.28797441073526608</v>
      </c>
      <c r="H1254" s="31">
        <f>SUM(H1255:H1258)</f>
        <v>0</v>
      </c>
      <c r="I1254" s="34">
        <f t="shared" si="179"/>
        <v>7638857520</v>
      </c>
      <c r="J1254" s="31">
        <f>SUM(J1255:J1258)</f>
        <v>7638857520</v>
      </c>
      <c r="K1254" s="102">
        <f t="shared" si="176"/>
        <v>100</v>
      </c>
      <c r="L1254" s="103">
        <f t="shared" si="180"/>
        <v>0</v>
      </c>
      <c r="M1254" s="102">
        <f t="shared" si="177"/>
        <v>0</v>
      </c>
      <c r="N1254" s="31">
        <f>SUM(N1255:N1258)</f>
        <v>7638857520</v>
      </c>
      <c r="O1254" s="102">
        <f t="shared" si="178"/>
        <v>100</v>
      </c>
      <c r="P1254" s="104">
        <f t="shared" si="181"/>
        <v>0</v>
      </c>
    </row>
    <row r="1255" spans="1:16" x14ac:dyDescent="0.2">
      <c r="A1255" s="65">
        <v>332029903</v>
      </c>
      <c r="B1255" s="39" t="s">
        <v>828</v>
      </c>
      <c r="C1255" s="30"/>
      <c r="D1255" s="37"/>
      <c r="E1255" s="37"/>
      <c r="F1255" s="32">
        <f t="shared" si="175"/>
        <v>0</v>
      </c>
      <c r="G1255" s="102">
        <f t="shared" si="174"/>
        <v>0</v>
      </c>
      <c r="H1255" s="37"/>
      <c r="I1255" s="34">
        <f t="shared" si="179"/>
        <v>0</v>
      </c>
      <c r="J1255" s="37"/>
      <c r="K1255" s="102">
        <f t="shared" si="176"/>
        <v>0</v>
      </c>
      <c r="L1255" s="103">
        <f t="shared" si="180"/>
        <v>0</v>
      </c>
      <c r="M1255" s="102">
        <f t="shared" si="177"/>
        <v>0</v>
      </c>
      <c r="N1255" s="37"/>
      <c r="O1255" s="102">
        <f t="shared" si="178"/>
        <v>0</v>
      </c>
      <c r="P1255" s="104">
        <f t="shared" si="181"/>
        <v>0</v>
      </c>
    </row>
    <row r="1256" spans="1:16" x14ac:dyDescent="0.2">
      <c r="A1256" s="28">
        <v>332029905</v>
      </c>
      <c r="B1256" s="39" t="s">
        <v>829</v>
      </c>
      <c r="C1256" s="30"/>
      <c r="D1256" s="37"/>
      <c r="E1256" s="37">
        <v>7638857520</v>
      </c>
      <c r="F1256" s="32">
        <f t="shared" si="175"/>
        <v>7638857520</v>
      </c>
      <c r="G1256" s="102">
        <f t="shared" si="174"/>
        <v>0.28797441073526608</v>
      </c>
      <c r="H1256" s="37"/>
      <c r="I1256" s="34">
        <f t="shared" si="179"/>
        <v>7638857520</v>
      </c>
      <c r="J1256" s="37">
        <v>7638857520</v>
      </c>
      <c r="K1256" s="102">
        <f t="shared" si="176"/>
        <v>100</v>
      </c>
      <c r="L1256" s="103">
        <f t="shared" si="180"/>
        <v>0</v>
      </c>
      <c r="M1256" s="102">
        <f t="shared" si="177"/>
        <v>0</v>
      </c>
      <c r="N1256" s="37">
        <v>7638857520</v>
      </c>
      <c r="O1256" s="102">
        <f t="shared" si="178"/>
        <v>100</v>
      </c>
      <c r="P1256" s="104">
        <f t="shared" si="181"/>
        <v>0</v>
      </c>
    </row>
    <row r="1257" spans="1:16" hidden="1" x14ac:dyDescent="0.2">
      <c r="A1257" s="28">
        <v>332029907</v>
      </c>
      <c r="B1257" s="39" t="s">
        <v>830</v>
      </c>
      <c r="C1257" s="30"/>
      <c r="D1257" s="37"/>
      <c r="E1257" s="37"/>
      <c r="F1257" s="32">
        <f t="shared" si="175"/>
        <v>0</v>
      </c>
      <c r="G1257" s="102">
        <f t="shared" si="174"/>
        <v>0</v>
      </c>
      <c r="H1257" s="37"/>
      <c r="I1257" s="34">
        <f t="shared" si="179"/>
        <v>0</v>
      </c>
      <c r="J1257" s="37"/>
      <c r="K1257" s="102">
        <f t="shared" si="176"/>
        <v>0</v>
      </c>
      <c r="L1257" s="103">
        <f t="shared" si="180"/>
        <v>0</v>
      </c>
      <c r="M1257" s="102">
        <f t="shared" si="177"/>
        <v>0</v>
      </c>
      <c r="N1257" s="37"/>
      <c r="O1257" s="102">
        <f t="shared" si="178"/>
        <v>0</v>
      </c>
      <c r="P1257" s="104">
        <f t="shared" si="181"/>
        <v>0</v>
      </c>
    </row>
    <row r="1258" spans="1:16" hidden="1" x14ac:dyDescent="0.2">
      <c r="A1258" s="28">
        <v>332029908</v>
      </c>
      <c r="B1258" s="39" t="s">
        <v>831</v>
      </c>
      <c r="C1258" s="30"/>
      <c r="D1258" s="37"/>
      <c r="E1258" s="37"/>
      <c r="F1258" s="32">
        <f t="shared" si="175"/>
        <v>0</v>
      </c>
      <c r="G1258" s="102">
        <f t="shared" si="174"/>
        <v>0</v>
      </c>
      <c r="H1258" s="37"/>
      <c r="I1258" s="34">
        <f t="shared" si="179"/>
        <v>0</v>
      </c>
      <c r="J1258" s="37"/>
      <c r="K1258" s="102">
        <f t="shared" si="176"/>
        <v>0</v>
      </c>
      <c r="L1258" s="103">
        <f t="shared" si="180"/>
        <v>0</v>
      </c>
      <c r="M1258" s="102">
        <f t="shared" si="177"/>
        <v>0</v>
      </c>
      <c r="N1258" s="37"/>
      <c r="O1258" s="102">
        <f t="shared" si="178"/>
        <v>0</v>
      </c>
      <c r="P1258" s="104">
        <f t="shared" si="181"/>
        <v>0</v>
      </c>
    </row>
    <row r="1259" spans="1:16" hidden="1" x14ac:dyDescent="0.2">
      <c r="A1259" s="28">
        <v>33203</v>
      </c>
      <c r="B1259" s="39" t="s">
        <v>182</v>
      </c>
      <c r="C1259" s="30"/>
      <c r="D1259" s="31">
        <f>SUM(D1260)</f>
        <v>0</v>
      </c>
      <c r="E1259" s="31">
        <f>SUM(E1260)</f>
        <v>0</v>
      </c>
      <c r="F1259" s="32">
        <f t="shared" si="175"/>
        <v>0</v>
      </c>
      <c r="G1259" s="102">
        <f t="shared" si="174"/>
        <v>0</v>
      </c>
      <c r="H1259" s="31">
        <f>SUM(H1260)</f>
        <v>0</v>
      </c>
      <c r="I1259" s="34">
        <f t="shared" si="179"/>
        <v>0</v>
      </c>
      <c r="J1259" s="31">
        <f>SUM(J1260)</f>
        <v>0</v>
      </c>
      <c r="K1259" s="102">
        <f t="shared" si="176"/>
        <v>0</v>
      </c>
      <c r="L1259" s="103">
        <f t="shared" si="180"/>
        <v>0</v>
      </c>
      <c r="M1259" s="102">
        <f t="shared" si="177"/>
        <v>0</v>
      </c>
      <c r="N1259" s="31">
        <f>SUM(N1260)</f>
        <v>0</v>
      </c>
      <c r="O1259" s="102">
        <f t="shared" si="178"/>
        <v>0</v>
      </c>
      <c r="P1259" s="104">
        <f t="shared" si="181"/>
        <v>0</v>
      </c>
    </row>
    <row r="1260" spans="1:16" hidden="1" x14ac:dyDescent="0.2">
      <c r="A1260" s="28">
        <v>3320301</v>
      </c>
      <c r="B1260" s="39" t="s">
        <v>832</v>
      </c>
      <c r="C1260" s="30"/>
      <c r="D1260" s="31"/>
      <c r="E1260" s="31"/>
      <c r="F1260" s="32">
        <f t="shared" si="175"/>
        <v>0</v>
      </c>
      <c r="G1260" s="102">
        <f t="shared" si="174"/>
        <v>0</v>
      </c>
      <c r="H1260" s="31"/>
      <c r="I1260" s="34">
        <f t="shared" si="179"/>
        <v>0</v>
      </c>
      <c r="J1260" s="31"/>
      <c r="K1260" s="102">
        <f t="shared" si="176"/>
        <v>0</v>
      </c>
      <c r="L1260" s="103">
        <f t="shared" si="180"/>
        <v>0</v>
      </c>
      <c r="M1260" s="102">
        <f t="shared" si="177"/>
        <v>0</v>
      </c>
      <c r="N1260" s="31"/>
      <c r="O1260" s="102">
        <f t="shared" si="178"/>
        <v>0</v>
      </c>
      <c r="P1260" s="104">
        <f t="shared" si="181"/>
        <v>0</v>
      </c>
    </row>
    <row r="1261" spans="1:16" ht="25.5" hidden="1" x14ac:dyDescent="0.2">
      <c r="A1261" s="28">
        <v>33208</v>
      </c>
      <c r="B1261" s="39" t="s">
        <v>833</v>
      </c>
      <c r="C1261" s="30"/>
      <c r="D1261" s="31">
        <f>SUM(D1262:D1269)</f>
        <v>0</v>
      </c>
      <c r="E1261" s="31">
        <f>SUM(E1262:E1269)</f>
        <v>0</v>
      </c>
      <c r="F1261" s="32">
        <f t="shared" si="175"/>
        <v>0</v>
      </c>
      <c r="G1261" s="102">
        <f t="shared" si="174"/>
        <v>0</v>
      </c>
      <c r="H1261" s="31">
        <f>SUM(H1262:H1269)</f>
        <v>0</v>
      </c>
      <c r="I1261" s="34">
        <f t="shared" si="179"/>
        <v>0</v>
      </c>
      <c r="J1261" s="31">
        <f>SUM(J1262:J1269)</f>
        <v>0</v>
      </c>
      <c r="K1261" s="102">
        <f t="shared" si="176"/>
        <v>0</v>
      </c>
      <c r="L1261" s="103">
        <f t="shared" si="180"/>
        <v>0</v>
      </c>
      <c r="M1261" s="102">
        <f t="shared" si="177"/>
        <v>0</v>
      </c>
      <c r="N1261" s="31">
        <f>SUM(N1262:N1269)</f>
        <v>0</v>
      </c>
      <c r="O1261" s="102">
        <f t="shared" si="178"/>
        <v>0</v>
      </c>
      <c r="P1261" s="104">
        <f t="shared" si="181"/>
        <v>0</v>
      </c>
    </row>
    <row r="1262" spans="1:16" hidden="1" x14ac:dyDescent="0.2">
      <c r="A1262" s="28">
        <v>3320804</v>
      </c>
      <c r="B1262" s="39" t="s">
        <v>125</v>
      </c>
      <c r="C1262" s="30"/>
      <c r="D1262" s="31"/>
      <c r="E1262" s="31"/>
      <c r="F1262" s="32">
        <f t="shared" si="175"/>
        <v>0</v>
      </c>
      <c r="G1262" s="102">
        <f t="shared" si="174"/>
        <v>0</v>
      </c>
      <c r="H1262" s="31"/>
      <c r="I1262" s="34">
        <f t="shared" si="179"/>
        <v>0</v>
      </c>
      <c r="J1262" s="31"/>
      <c r="K1262" s="102">
        <f t="shared" si="176"/>
        <v>0</v>
      </c>
      <c r="L1262" s="103">
        <f t="shared" si="180"/>
        <v>0</v>
      </c>
      <c r="M1262" s="102">
        <f t="shared" si="177"/>
        <v>0</v>
      </c>
      <c r="N1262" s="31"/>
      <c r="O1262" s="102">
        <f t="shared" si="178"/>
        <v>0</v>
      </c>
      <c r="P1262" s="104">
        <f t="shared" si="181"/>
        <v>0</v>
      </c>
    </row>
    <row r="1263" spans="1:16" hidden="1" x14ac:dyDescent="0.2">
      <c r="A1263" s="28">
        <v>3320807</v>
      </c>
      <c r="B1263" s="39" t="s">
        <v>127</v>
      </c>
      <c r="C1263" s="30"/>
      <c r="D1263" s="31"/>
      <c r="E1263" s="31"/>
      <c r="F1263" s="32">
        <f t="shared" si="175"/>
        <v>0</v>
      </c>
      <c r="G1263" s="102">
        <f t="shared" si="174"/>
        <v>0</v>
      </c>
      <c r="H1263" s="31"/>
      <c r="I1263" s="34">
        <f t="shared" si="179"/>
        <v>0</v>
      </c>
      <c r="J1263" s="31"/>
      <c r="K1263" s="102">
        <f t="shared" si="176"/>
        <v>0</v>
      </c>
      <c r="L1263" s="103">
        <f t="shared" si="180"/>
        <v>0</v>
      </c>
      <c r="M1263" s="102">
        <f t="shared" si="177"/>
        <v>0</v>
      </c>
      <c r="N1263" s="31"/>
      <c r="O1263" s="102">
        <f t="shared" si="178"/>
        <v>0</v>
      </c>
      <c r="P1263" s="104">
        <f t="shared" si="181"/>
        <v>0</v>
      </c>
    </row>
    <row r="1264" spans="1:16" hidden="1" x14ac:dyDescent="0.2">
      <c r="A1264" s="28">
        <v>3320809</v>
      </c>
      <c r="B1264" s="39" t="s">
        <v>128</v>
      </c>
      <c r="C1264" s="30"/>
      <c r="D1264" s="31"/>
      <c r="E1264" s="31"/>
      <c r="F1264" s="32">
        <f t="shared" si="175"/>
        <v>0</v>
      </c>
      <c r="G1264" s="102">
        <f t="shared" si="174"/>
        <v>0</v>
      </c>
      <c r="H1264" s="31"/>
      <c r="I1264" s="34">
        <f t="shared" si="179"/>
        <v>0</v>
      </c>
      <c r="J1264" s="31"/>
      <c r="K1264" s="102">
        <f t="shared" si="176"/>
        <v>0</v>
      </c>
      <c r="L1264" s="103">
        <f t="shared" si="180"/>
        <v>0</v>
      </c>
      <c r="M1264" s="102">
        <f t="shared" si="177"/>
        <v>0</v>
      </c>
      <c r="N1264" s="31"/>
      <c r="O1264" s="102">
        <f t="shared" si="178"/>
        <v>0</v>
      </c>
      <c r="P1264" s="104">
        <f t="shared" si="181"/>
        <v>0</v>
      </c>
    </row>
    <row r="1265" spans="1:17" ht="25.5" hidden="1" x14ac:dyDescent="0.2">
      <c r="A1265" s="28">
        <v>3320814</v>
      </c>
      <c r="B1265" s="39" t="s">
        <v>130</v>
      </c>
      <c r="C1265" s="30"/>
      <c r="D1265" s="31"/>
      <c r="E1265" s="31"/>
      <c r="F1265" s="32">
        <f t="shared" si="175"/>
        <v>0</v>
      </c>
      <c r="G1265" s="102">
        <f t="shared" si="174"/>
        <v>0</v>
      </c>
      <c r="H1265" s="31"/>
      <c r="I1265" s="34">
        <f t="shared" si="179"/>
        <v>0</v>
      </c>
      <c r="J1265" s="31"/>
      <c r="K1265" s="102">
        <f t="shared" si="176"/>
        <v>0</v>
      </c>
      <c r="L1265" s="103">
        <f t="shared" si="180"/>
        <v>0</v>
      </c>
      <c r="M1265" s="102">
        <f t="shared" si="177"/>
        <v>0</v>
      </c>
      <c r="N1265" s="31"/>
      <c r="O1265" s="102">
        <f t="shared" si="178"/>
        <v>0</v>
      </c>
      <c r="P1265" s="104">
        <f t="shared" si="181"/>
        <v>0</v>
      </c>
    </row>
    <row r="1266" spans="1:17" hidden="1" x14ac:dyDescent="0.2">
      <c r="A1266" s="28">
        <v>3320817</v>
      </c>
      <c r="B1266" s="39" t="s">
        <v>133</v>
      </c>
      <c r="C1266" s="30"/>
      <c r="D1266" s="31"/>
      <c r="E1266" s="31"/>
      <c r="F1266" s="32">
        <f t="shared" si="175"/>
        <v>0</v>
      </c>
      <c r="G1266" s="102">
        <f t="shared" si="174"/>
        <v>0</v>
      </c>
      <c r="H1266" s="31"/>
      <c r="I1266" s="34">
        <f t="shared" si="179"/>
        <v>0</v>
      </c>
      <c r="J1266" s="31"/>
      <c r="K1266" s="102">
        <f t="shared" si="176"/>
        <v>0</v>
      </c>
      <c r="L1266" s="103">
        <f t="shared" si="180"/>
        <v>0</v>
      </c>
      <c r="M1266" s="102">
        <f t="shared" si="177"/>
        <v>0</v>
      </c>
      <c r="N1266" s="31"/>
      <c r="O1266" s="102">
        <f t="shared" si="178"/>
        <v>0</v>
      </c>
      <c r="P1266" s="104">
        <f t="shared" si="181"/>
        <v>0</v>
      </c>
    </row>
    <row r="1267" spans="1:17" ht="25.5" hidden="1" x14ac:dyDescent="0.2">
      <c r="A1267" s="28">
        <v>3320820</v>
      </c>
      <c r="B1267" s="39" t="s">
        <v>136</v>
      </c>
      <c r="C1267" s="30"/>
      <c r="D1267" s="31"/>
      <c r="E1267" s="31"/>
      <c r="F1267" s="32">
        <f t="shared" si="175"/>
        <v>0</v>
      </c>
      <c r="G1267" s="102">
        <f t="shared" si="174"/>
        <v>0</v>
      </c>
      <c r="H1267" s="31"/>
      <c r="I1267" s="34">
        <f t="shared" si="179"/>
        <v>0</v>
      </c>
      <c r="J1267" s="31"/>
      <c r="K1267" s="102">
        <f t="shared" si="176"/>
        <v>0</v>
      </c>
      <c r="L1267" s="103">
        <f t="shared" si="180"/>
        <v>0</v>
      </c>
      <c r="M1267" s="102">
        <f t="shared" si="177"/>
        <v>0</v>
      </c>
      <c r="N1267" s="31"/>
      <c r="O1267" s="102">
        <f t="shared" si="178"/>
        <v>0</v>
      </c>
      <c r="P1267" s="104">
        <f t="shared" si="181"/>
        <v>0</v>
      </c>
    </row>
    <row r="1268" spans="1:17" ht="25.5" hidden="1" x14ac:dyDescent="0.2">
      <c r="A1268" s="28">
        <v>3320822</v>
      </c>
      <c r="B1268" s="39" t="s">
        <v>797</v>
      </c>
      <c r="C1268" s="30"/>
      <c r="D1268" s="31"/>
      <c r="E1268" s="31"/>
      <c r="F1268" s="32">
        <f t="shared" si="175"/>
        <v>0</v>
      </c>
      <c r="G1268" s="102">
        <f t="shared" si="174"/>
        <v>0</v>
      </c>
      <c r="H1268" s="31"/>
      <c r="I1268" s="34">
        <f t="shared" si="179"/>
        <v>0</v>
      </c>
      <c r="J1268" s="31"/>
      <c r="K1268" s="102">
        <f t="shared" si="176"/>
        <v>0</v>
      </c>
      <c r="L1268" s="103">
        <f t="shared" si="180"/>
        <v>0</v>
      </c>
      <c r="M1268" s="102">
        <f t="shared" si="177"/>
        <v>0</v>
      </c>
      <c r="N1268" s="31"/>
      <c r="O1268" s="102">
        <f t="shared" si="178"/>
        <v>0</v>
      </c>
      <c r="P1268" s="104">
        <f t="shared" si="181"/>
        <v>0</v>
      </c>
    </row>
    <row r="1269" spans="1:17" ht="25.5" hidden="1" x14ac:dyDescent="0.2">
      <c r="A1269" s="28">
        <v>3320823</v>
      </c>
      <c r="B1269" s="39" t="s">
        <v>139</v>
      </c>
      <c r="C1269" s="30"/>
      <c r="D1269" s="31"/>
      <c r="E1269" s="31"/>
      <c r="F1269" s="32">
        <f t="shared" si="175"/>
        <v>0</v>
      </c>
      <c r="G1269" s="102">
        <f t="shared" si="174"/>
        <v>0</v>
      </c>
      <c r="H1269" s="31"/>
      <c r="I1269" s="34">
        <f t="shared" si="179"/>
        <v>0</v>
      </c>
      <c r="J1269" s="31"/>
      <c r="K1269" s="102">
        <f t="shared" si="176"/>
        <v>0</v>
      </c>
      <c r="L1269" s="103">
        <f t="shared" si="180"/>
        <v>0</v>
      </c>
      <c r="M1269" s="102">
        <f t="shared" si="177"/>
        <v>0</v>
      </c>
      <c r="N1269" s="31"/>
      <c r="O1269" s="102">
        <f t="shared" si="178"/>
        <v>0</v>
      </c>
      <c r="P1269" s="104">
        <f t="shared" si="181"/>
        <v>0</v>
      </c>
    </row>
    <row r="1270" spans="1:17" x14ac:dyDescent="0.2">
      <c r="A1270" s="19">
        <v>333</v>
      </c>
      <c r="B1270" s="20" t="s">
        <v>195</v>
      </c>
      <c r="C1270" s="21"/>
      <c r="D1270" s="22">
        <f>SUM(D1271+D1275+D1283)</f>
        <v>328950275064</v>
      </c>
      <c r="E1270" s="22">
        <f>SUM(E1271+E1275+E1283)</f>
        <v>11123635220</v>
      </c>
      <c r="F1270" s="32">
        <f t="shared" si="175"/>
        <v>340073910284</v>
      </c>
      <c r="G1270" s="99">
        <f t="shared" si="174"/>
        <v>12.820318177694281</v>
      </c>
      <c r="H1270" s="22">
        <f>SUM(H1271+H1275+H1283)</f>
        <v>0</v>
      </c>
      <c r="I1270" s="34">
        <f t="shared" si="179"/>
        <v>340073910284</v>
      </c>
      <c r="J1270" s="22">
        <f>SUM(J1271+J1275+J1283)</f>
        <v>203828256133</v>
      </c>
      <c r="K1270" s="102">
        <f t="shared" si="176"/>
        <v>59.936457919627074</v>
      </c>
      <c r="L1270" s="103">
        <f t="shared" si="180"/>
        <v>132764218323</v>
      </c>
      <c r="M1270" s="102">
        <f t="shared" si="177"/>
        <v>39.039812907766709</v>
      </c>
      <c r="N1270" s="22">
        <f>SUM(N1271+N1275+N1283)</f>
        <v>336592474456</v>
      </c>
      <c r="O1270" s="102">
        <f t="shared" si="178"/>
        <v>98.97627082739379</v>
      </c>
      <c r="P1270" s="104">
        <f t="shared" si="181"/>
        <v>3481435828</v>
      </c>
    </row>
    <row r="1271" spans="1:17" x14ac:dyDescent="0.2">
      <c r="A1271" s="28">
        <v>33301</v>
      </c>
      <c r="B1271" s="29" t="s">
        <v>834</v>
      </c>
      <c r="C1271" s="30"/>
      <c r="D1271" s="31">
        <f>SUM(D1272:D1274)</f>
        <v>0</v>
      </c>
      <c r="E1271" s="31">
        <f>SUM(E1272:E1274)</f>
        <v>0</v>
      </c>
      <c r="F1271" s="32">
        <f t="shared" si="175"/>
        <v>0</v>
      </c>
      <c r="G1271" s="102">
        <f t="shared" si="174"/>
        <v>0</v>
      </c>
      <c r="H1271" s="31">
        <f>SUM(H1272:H1274)</f>
        <v>0</v>
      </c>
      <c r="I1271" s="34">
        <f t="shared" si="179"/>
        <v>0</v>
      </c>
      <c r="J1271" s="31">
        <f>SUM(J1272:J1274)</f>
        <v>0</v>
      </c>
      <c r="K1271" s="102">
        <f t="shared" si="176"/>
        <v>0</v>
      </c>
      <c r="L1271" s="103">
        <f t="shared" si="180"/>
        <v>0</v>
      </c>
      <c r="M1271" s="102">
        <f t="shared" si="177"/>
        <v>0</v>
      </c>
      <c r="N1271" s="31">
        <f>SUM(N1272:N1274)</f>
        <v>0</v>
      </c>
      <c r="O1271" s="102">
        <f t="shared" si="178"/>
        <v>0</v>
      </c>
      <c r="P1271" s="104">
        <f t="shared" si="181"/>
        <v>0</v>
      </c>
    </row>
    <row r="1272" spans="1:17" x14ac:dyDescent="0.2">
      <c r="A1272" s="28">
        <v>3330101</v>
      </c>
      <c r="B1272" s="29" t="s">
        <v>835</v>
      </c>
      <c r="C1272" s="30"/>
      <c r="D1272" s="31"/>
      <c r="E1272" s="31"/>
      <c r="F1272" s="32">
        <f t="shared" si="175"/>
        <v>0</v>
      </c>
      <c r="G1272" s="102">
        <f t="shared" si="174"/>
        <v>0</v>
      </c>
      <c r="H1272" s="31"/>
      <c r="I1272" s="34">
        <f t="shared" si="179"/>
        <v>0</v>
      </c>
      <c r="J1272" s="31"/>
      <c r="K1272" s="102">
        <f t="shared" si="176"/>
        <v>0</v>
      </c>
      <c r="L1272" s="103">
        <f t="shared" si="180"/>
        <v>0</v>
      </c>
      <c r="M1272" s="102">
        <f t="shared" si="177"/>
        <v>0</v>
      </c>
      <c r="N1272" s="31"/>
      <c r="O1272" s="102">
        <f t="shared" si="178"/>
        <v>0</v>
      </c>
      <c r="P1272" s="104">
        <f t="shared" si="181"/>
        <v>0</v>
      </c>
    </row>
    <row r="1273" spans="1:17" x14ac:dyDescent="0.2">
      <c r="A1273" s="28">
        <v>3330102</v>
      </c>
      <c r="B1273" s="29" t="s">
        <v>836</v>
      </c>
      <c r="C1273" s="30"/>
      <c r="D1273" s="31"/>
      <c r="E1273" s="31"/>
      <c r="F1273" s="32">
        <f t="shared" si="175"/>
        <v>0</v>
      </c>
      <c r="G1273" s="102">
        <f t="shared" si="174"/>
        <v>0</v>
      </c>
      <c r="H1273" s="31"/>
      <c r="I1273" s="34">
        <f t="shared" si="179"/>
        <v>0</v>
      </c>
      <c r="J1273" s="31"/>
      <c r="K1273" s="102">
        <f t="shared" si="176"/>
        <v>0</v>
      </c>
      <c r="L1273" s="103">
        <f t="shared" si="180"/>
        <v>0</v>
      </c>
      <c r="M1273" s="102">
        <f t="shared" si="177"/>
        <v>0</v>
      </c>
      <c r="N1273" s="31"/>
      <c r="O1273" s="102">
        <f t="shared" si="178"/>
        <v>0</v>
      </c>
      <c r="P1273" s="104">
        <f t="shared" si="181"/>
        <v>0</v>
      </c>
    </row>
    <row r="1274" spans="1:17" x14ac:dyDescent="0.2">
      <c r="A1274" s="28">
        <v>3330103</v>
      </c>
      <c r="B1274" s="29" t="s">
        <v>712</v>
      </c>
      <c r="C1274" s="30"/>
      <c r="D1274" s="31"/>
      <c r="E1274" s="31"/>
      <c r="F1274" s="32">
        <f t="shared" si="175"/>
        <v>0</v>
      </c>
      <c r="G1274" s="102">
        <f t="shared" si="174"/>
        <v>0</v>
      </c>
      <c r="H1274" s="31"/>
      <c r="I1274" s="34">
        <f t="shared" si="179"/>
        <v>0</v>
      </c>
      <c r="J1274" s="31"/>
      <c r="K1274" s="102">
        <f t="shared" si="176"/>
        <v>0</v>
      </c>
      <c r="L1274" s="103">
        <f t="shared" si="180"/>
        <v>0</v>
      </c>
      <c r="M1274" s="102">
        <f t="shared" si="177"/>
        <v>0</v>
      </c>
      <c r="N1274" s="31"/>
      <c r="O1274" s="102">
        <f t="shared" si="178"/>
        <v>0</v>
      </c>
      <c r="P1274" s="104">
        <f t="shared" si="181"/>
        <v>0</v>
      </c>
    </row>
    <row r="1275" spans="1:17" x14ac:dyDescent="0.2">
      <c r="A1275" s="28">
        <v>33302</v>
      </c>
      <c r="B1275" s="29" t="s">
        <v>837</v>
      </c>
      <c r="C1275" s="30"/>
      <c r="D1275" s="31">
        <f>SUM(D1276:D1282)</f>
        <v>0</v>
      </c>
      <c r="E1275" s="31">
        <f>SUM(E1276:E1282)</f>
        <v>0</v>
      </c>
      <c r="F1275" s="32">
        <f t="shared" si="175"/>
        <v>0</v>
      </c>
      <c r="G1275" s="102">
        <f t="shared" si="174"/>
        <v>0</v>
      </c>
      <c r="H1275" s="31">
        <f>SUM(H1276:H1282)</f>
        <v>0</v>
      </c>
      <c r="I1275" s="34">
        <f t="shared" si="179"/>
        <v>0</v>
      </c>
      <c r="J1275" s="31">
        <f>SUM(J1276:J1282)</f>
        <v>0</v>
      </c>
      <c r="K1275" s="102">
        <f t="shared" si="176"/>
        <v>0</v>
      </c>
      <c r="L1275" s="103">
        <f t="shared" si="180"/>
        <v>0</v>
      </c>
      <c r="M1275" s="102">
        <f t="shared" si="177"/>
        <v>0</v>
      </c>
      <c r="N1275" s="31">
        <f>SUM(N1276:N1282)</f>
        <v>0</v>
      </c>
      <c r="O1275" s="102">
        <f t="shared" si="178"/>
        <v>0</v>
      </c>
      <c r="P1275" s="104">
        <f t="shared" si="181"/>
        <v>0</v>
      </c>
    </row>
    <row r="1276" spans="1:17" x14ac:dyDescent="0.2">
      <c r="A1276" s="28">
        <v>3330201</v>
      </c>
      <c r="B1276" s="29" t="s">
        <v>838</v>
      </c>
      <c r="C1276" s="30"/>
      <c r="D1276" s="31"/>
      <c r="E1276" s="31"/>
      <c r="F1276" s="32">
        <f t="shared" si="175"/>
        <v>0</v>
      </c>
      <c r="G1276" s="102">
        <f t="shared" si="174"/>
        <v>0</v>
      </c>
      <c r="H1276" s="31"/>
      <c r="I1276" s="34">
        <f t="shared" si="179"/>
        <v>0</v>
      </c>
      <c r="J1276" s="31"/>
      <c r="K1276" s="102">
        <f t="shared" si="176"/>
        <v>0</v>
      </c>
      <c r="L1276" s="103">
        <f t="shared" si="180"/>
        <v>0</v>
      </c>
      <c r="M1276" s="102">
        <f t="shared" si="177"/>
        <v>0</v>
      </c>
      <c r="N1276" s="31"/>
      <c r="O1276" s="102">
        <f t="shared" si="178"/>
        <v>0</v>
      </c>
      <c r="P1276" s="104">
        <f t="shared" si="181"/>
        <v>0</v>
      </c>
    </row>
    <row r="1277" spans="1:17" x14ac:dyDescent="0.2">
      <c r="A1277" s="28">
        <v>3330202</v>
      </c>
      <c r="B1277" s="29" t="s">
        <v>839</v>
      </c>
      <c r="C1277" s="30"/>
      <c r="D1277" s="31"/>
      <c r="E1277" s="31"/>
      <c r="F1277" s="32">
        <f t="shared" si="175"/>
        <v>0</v>
      </c>
      <c r="G1277" s="102">
        <f t="shared" si="174"/>
        <v>0</v>
      </c>
      <c r="H1277" s="31"/>
      <c r="I1277" s="34">
        <f t="shared" si="179"/>
        <v>0</v>
      </c>
      <c r="J1277" s="31"/>
      <c r="K1277" s="102">
        <f t="shared" si="176"/>
        <v>0</v>
      </c>
      <c r="L1277" s="103">
        <f t="shared" si="180"/>
        <v>0</v>
      </c>
      <c r="M1277" s="102">
        <f t="shared" si="177"/>
        <v>0</v>
      </c>
      <c r="N1277" s="31"/>
      <c r="O1277" s="102">
        <f t="shared" si="178"/>
        <v>0</v>
      </c>
      <c r="P1277" s="104">
        <f t="shared" si="181"/>
        <v>0</v>
      </c>
    </row>
    <row r="1278" spans="1:17" s="106" customFormat="1" x14ac:dyDescent="0.2">
      <c r="A1278" s="28">
        <v>3330203</v>
      </c>
      <c r="B1278" s="29" t="s">
        <v>840</v>
      </c>
      <c r="C1278" s="30"/>
      <c r="D1278" s="31"/>
      <c r="E1278" s="31"/>
      <c r="F1278" s="32">
        <f t="shared" si="175"/>
        <v>0</v>
      </c>
      <c r="G1278" s="102">
        <f t="shared" si="174"/>
        <v>0</v>
      </c>
      <c r="H1278" s="31"/>
      <c r="I1278" s="34">
        <f t="shared" si="179"/>
        <v>0</v>
      </c>
      <c r="J1278" s="31"/>
      <c r="K1278" s="102">
        <f t="shared" si="176"/>
        <v>0</v>
      </c>
      <c r="L1278" s="103">
        <f t="shared" si="180"/>
        <v>0</v>
      </c>
      <c r="M1278" s="102">
        <f t="shared" si="177"/>
        <v>0</v>
      </c>
      <c r="N1278" s="31"/>
      <c r="O1278" s="102">
        <f t="shared" si="178"/>
        <v>0</v>
      </c>
      <c r="P1278" s="104">
        <f t="shared" si="181"/>
        <v>0</v>
      </c>
      <c r="Q1278" s="88"/>
    </row>
    <row r="1279" spans="1:17" x14ac:dyDescent="0.2">
      <c r="A1279" s="28">
        <v>3330204</v>
      </c>
      <c r="B1279" s="29" t="s">
        <v>841</v>
      </c>
      <c r="C1279" s="30"/>
      <c r="D1279" s="31"/>
      <c r="E1279" s="31"/>
      <c r="F1279" s="32">
        <f t="shared" si="175"/>
        <v>0</v>
      </c>
      <c r="G1279" s="102">
        <f t="shared" si="174"/>
        <v>0</v>
      </c>
      <c r="H1279" s="31"/>
      <c r="I1279" s="34">
        <f t="shared" si="179"/>
        <v>0</v>
      </c>
      <c r="J1279" s="31"/>
      <c r="K1279" s="102">
        <f t="shared" si="176"/>
        <v>0</v>
      </c>
      <c r="L1279" s="103">
        <f t="shared" si="180"/>
        <v>0</v>
      </c>
      <c r="M1279" s="102">
        <f t="shared" si="177"/>
        <v>0</v>
      </c>
      <c r="N1279" s="31"/>
      <c r="O1279" s="102">
        <f t="shared" si="178"/>
        <v>0</v>
      </c>
      <c r="P1279" s="104">
        <f t="shared" si="181"/>
        <v>0</v>
      </c>
    </row>
    <row r="1280" spans="1:17" x14ac:dyDescent="0.2">
      <c r="A1280" s="28">
        <v>3330205</v>
      </c>
      <c r="B1280" s="29" t="s">
        <v>842</v>
      </c>
      <c r="C1280" s="30"/>
      <c r="D1280" s="31"/>
      <c r="E1280" s="31"/>
      <c r="F1280" s="32">
        <f t="shared" si="175"/>
        <v>0</v>
      </c>
      <c r="G1280" s="102">
        <f t="shared" ref="G1280:G1287" si="182">IF(OR(F1280=0,F$7=0),0,F1280/F$7)*100</f>
        <v>0</v>
      </c>
      <c r="H1280" s="31"/>
      <c r="I1280" s="34">
        <f t="shared" si="179"/>
        <v>0</v>
      </c>
      <c r="J1280" s="31"/>
      <c r="K1280" s="102">
        <f t="shared" si="176"/>
        <v>0</v>
      </c>
      <c r="L1280" s="103">
        <f t="shared" si="180"/>
        <v>0</v>
      </c>
      <c r="M1280" s="102">
        <f t="shared" si="177"/>
        <v>0</v>
      </c>
      <c r="N1280" s="31"/>
      <c r="O1280" s="102">
        <f t="shared" si="178"/>
        <v>0</v>
      </c>
      <c r="P1280" s="104">
        <f t="shared" si="181"/>
        <v>0</v>
      </c>
    </row>
    <row r="1281" spans="1:17" x14ac:dyDescent="0.2">
      <c r="A1281" s="28">
        <v>3330206</v>
      </c>
      <c r="B1281" s="29" t="s">
        <v>843</v>
      </c>
      <c r="C1281" s="30"/>
      <c r="D1281" s="31"/>
      <c r="E1281" s="31"/>
      <c r="F1281" s="32">
        <f t="shared" si="175"/>
        <v>0</v>
      </c>
      <c r="G1281" s="102">
        <f t="shared" si="182"/>
        <v>0</v>
      </c>
      <c r="H1281" s="31"/>
      <c r="I1281" s="34">
        <f t="shared" si="179"/>
        <v>0</v>
      </c>
      <c r="J1281" s="31"/>
      <c r="K1281" s="102">
        <f t="shared" si="176"/>
        <v>0</v>
      </c>
      <c r="L1281" s="103">
        <f t="shared" si="180"/>
        <v>0</v>
      </c>
      <c r="M1281" s="102">
        <f t="shared" si="177"/>
        <v>0</v>
      </c>
      <c r="N1281" s="31"/>
      <c r="O1281" s="102">
        <f t="shared" si="178"/>
        <v>0</v>
      </c>
      <c r="P1281" s="104">
        <f t="shared" si="181"/>
        <v>0</v>
      </c>
    </row>
    <row r="1282" spans="1:17" ht="25.5" x14ac:dyDescent="0.2">
      <c r="A1282" s="28">
        <v>3330207</v>
      </c>
      <c r="B1282" s="29" t="s">
        <v>844</v>
      </c>
      <c r="C1282" s="30"/>
      <c r="D1282" s="31"/>
      <c r="E1282" s="31"/>
      <c r="F1282" s="32">
        <f t="shared" si="175"/>
        <v>0</v>
      </c>
      <c r="G1282" s="102">
        <f t="shared" si="182"/>
        <v>0</v>
      </c>
      <c r="H1282" s="31"/>
      <c r="I1282" s="34">
        <f t="shared" si="179"/>
        <v>0</v>
      </c>
      <c r="J1282" s="31"/>
      <c r="K1282" s="102">
        <f t="shared" si="176"/>
        <v>0</v>
      </c>
      <c r="L1282" s="103">
        <f t="shared" si="180"/>
        <v>0</v>
      </c>
      <c r="M1282" s="102">
        <f t="shared" si="177"/>
        <v>0</v>
      </c>
      <c r="N1282" s="31"/>
      <c r="O1282" s="102">
        <f t="shared" si="178"/>
        <v>0</v>
      </c>
      <c r="P1282" s="104">
        <f t="shared" si="181"/>
        <v>0</v>
      </c>
    </row>
    <row r="1283" spans="1:17" x14ac:dyDescent="0.2">
      <c r="A1283" s="28">
        <v>33303</v>
      </c>
      <c r="B1283" s="29" t="s">
        <v>195</v>
      </c>
      <c r="C1283" s="30"/>
      <c r="D1283" s="105">
        <v>328950275064</v>
      </c>
      <c r="E1283" s="105">
        <v>11123635220</v>
      </c>
      <c r="F1283" s="32">
        <f t="shared" si="175"/>
        <v>340073910284</v>
      </c>
      <c r="G1283" s="102">
        <f t="shared" si="182"/>
        <v>12.820318177694281</v>
      </c>
      <c r="H1283" s="105"/>
      <c r="I1283" s="34">
        <f t="shared" si="179"/>
        <v>340073910284</v>
      </c>
      <c r="J1283" s="105">
        <v>203828256133</v>
      </c>
      <c r="K1283" s="102">
        <f t="shared" si="176"/>
        <v>59.936457919627074</v>
      </c>
      <c r="L1283" s="103">
        <f t="shared" si="180"/>
        <v>132764218323</v>
      </c>
      <c r="M1283" s="102">
        <f t="shared" si="177"/>
        <v>39.039812907766709</v>
      </c>
      <c r="N1283" s="105">
        <v>336592474456</v>
      </c>
      <c r="O1283" s="102">
        <f t="shared" si="178"/>
        <v>98.97627082739379</v>
      </c>
      <c r="P1283" s="104">
        <f t="shared" si="181"/>
        <v>3481435828</v>
      </c>
    </row>
    <row r="1284" spans="1:17" x14ac:dyDescent="0.2">
      <c r="A1284" s="28">
        <v>334</v>
      </c>
      <c r="B1284" s="29" t="s">
        <v>845</v>
      </c>
      <c r="C1284" s="30"/>
      <c r="D1284" s="31">
        <f>SUM(D1285)</f>
        <v>0</v>
      </c>
      <c r="E1284" s="31">
        <f>SUM(E1285)</f>
        <v>0</v>
      </c>
      <c r="F1284" s="32">
        <f t="shared" si="175"/>
        <v>0</v>
      </c>
      <c r="G1284" s="102">
        <f t="shared" si="182"/>
        <v>0</v>
      </c>
      <c r="H1284" s="31">
        <f>SUM(H1285)</f>
        <v>0</v>
      </c>
      <c r="I1284" s="34">
        <f t="shared" si="179"/>
        <v>0</v>
      </c>
      <c r="J1284" s="31">
        <f>SUM(J1285)</f>
        <v>0</v>
      </c>
      <c r="K1284" s="102">
        <f t="shared" si="176"/>
        <v>0</v>
      </c>
      <c r="L1284" s="103">
        <f t="shared" si="180"/>
        <v>0</v>
      </c>
      <c r="M1284" s="102">
        <f t="shared" si="177"/>
        <v>0</v>
      </c>
      <c r="N1284" s="31">
        <f>SUM(N1285)</f>
        <v>0</v>
      </c>
      <c r="O1284" s="102">
        <f t="shared" si="178"/>
        <v>0</v>
      </c>
      <c r="P1284" s="104">
        <f t="shared" si="181"/>
        <v>0</v>
      </c>
    </row>
    <row r="1285" spans="1:17" x14ac:dyDescent="0.2">
      <c r="A1285" s="28">
        <v>33401</v>
      </c>
      <c r="B1285" s="29" t="s">
        <v>846</v>
      </c>
      <c r="C1285" s="30"/>
      <c r="D1285" s="31"/>
      <c r="E1285" s="31"/>
      <c r="F1285" s="32">
        <f t="shared" si="175"/>
        <v>0</v>
      </c>
      <c r="G1285" s="102">
        <f t="shared" si="182"/>
        <v>0</v>
      </c>
      <c r="H1285" s="31"/>
      <c r="I1285" s="34">
        <f t="shared" si="179"/>
        <v>0</v>
      </c>
      <c r="J1285" s="31"/>
      <c r="K1285" s="102">
        <f t="shared" si="176"/>
        <v>0</v>
      </c>
      <c r="L1285" s="103">
        <f t="shared" si="180"/>
        <v>0</v>
      </c>
      <c r="M1285" s="102">
        <f t="shared" si="177"/>
        <v>0</v>
      </c>
      <c r="N1285" s="31"/>
      <c r="O1285" s="102">
        <f t="shared" si="178"/>
        <v>0</v>
      </c>
      <c r="P1285" s="104">
        <f t="shared" si="181"/>
        <v>0</v>
      </c>
    </row>
    <row r="1286" spans="1:17" x14ac:dyDescent="0.2">
      <c r="A1286" s="28">
        <v>335</v>
      </c>
      <c r="B1286" s="39" t="s">
        <v>196</v>
      </c>
      <c r="C1286" s="30"/>
      <c r="D1286" s="50"/>
      <c r="E1286" s="50"/>
      <c r="F1286" s="32">
        <f t="shared" si="175"/>
        <v>0</v>
      </c>
      <c r="G1286" s="102">
        <f t="shared" si="182"/>
        <v>0</v>
      </c>
      <c r="H1286" s="50"/>
      <c r="I1286" s="34">
        <f t="shared" si="179"/>
        <v>0</v>
      </c>
      <c r="J1286" s="50"/>
      <c r="K1286" s="102">
        <f t="shared" si="176"/>
        <v>0</v>
      </c>
      <c r="L1286" s="103">
        <f t="shared" si="180"/>
        <v>0</v>
      </c>
      <c r="M1286" s="102">
        <f t="shared" si="177"/>
        <v>0</v>
      </c>
      <c r="N1286" s="50"/>
      <c r="O1286" s="102">
        <f t="shared" si="178"/>
        <v>0</v>
      </c>
      <c r="P1286" s="104">
        <f t="shared" si="181"/>
        <v>0</v>
      </c>
    </row>
    <row r="1287" spans="1:17" ht="13.5" thickBot="1" x14ac:dyDescent="0.25">
      <c r="A1287" s="28"/>
      <c r="B1287" s="20" t="s">
        <v>847</v>
      </c>
      <c r="C1287" s="30"/>
      <c r="D1287" s="112">
        <v>59514000000</v>
      </c>
      <c r="E1287" s="112">
        <v>83869011993</v>
      </c>
      <c r="F1287" s="32">
        <f t="shared" si="175"/>
        <v>143383011993</v>
      </c>
      <c r="G1287" s="99">
        <f t="shared" si="182"/>
        <v>5.4053421313363845</v>
      </c>
      <c r="H1287" s="112"/>
      <c r="I1287" s="34">
        <f t="shared" si="179"/>
        <v>143383011993</v>
      </c>
      <c r="J1287" s="112"/>
      <c r="K1287" s="102">
        <f t="shared" si="176"/>
        <v>0</v>
      </c>
      <c r="L1287" s="103">
        <f t="shared" si="180"/>
        <v>0</v>
      </c>
      <c r="M1287" s="102">
        <f t="shared" si="177"/>
        <v>0</v>
      </c>
      <c r="N1287" s="112"/>
      <c r="O1287" s="102">
        <f t="shared" si="178"/>
        <v>0</v>
      </c>
      <c r="P1287" s="104">
        <f t="shared" si="181"/>
        <v>143383011993</v>
      </c>
    </row>
    <row r="1288" spans="1:17" ht="13.5" thickBot="1" x14ac:dyDescent="0.25">
      <c r="A1288" s="73"/>
      <c r="B1288" s="74" t="s">
        <v>22</v>
      </c>
      <c r="C1288" s="75"/>
      <c r="D1288" s="76">
        <f>SUM(D8+D1287)</f>
        <v>2258201307414</v>
      </c>
      <c r="E1288" s="76">
        <f>SUM(E8+E1287)</f>
        <v>394415465200</v>
      </c>
      <c r="F1288" s="32">
        <f t="shared" si="175"/>
        <v>2652616772614</v>
      </c>
      <c r="G1288" s="107">
        <f>IF(OR(F1288=0,F$7=0),0,F1288/F$7)*100</f>
        <v>100</v>
      </c>
      <c r="H1288" s="76">
        <f>SUM(H8+H1287)</f>
        <v>115406400000</v>
      </c>
      <c r="I1288" s="79">
        <f>SUM(F1288-H1288)</f>
        <v>2537210372614</v>
      </c>
      <c r="J1288" s="76">
        <f>SUM(J8+J1287)</f>
        <v>1776204795332</v>
      </c>
      <c r="K1288" s="107">
        <f>IF(OR(J1288=0,F1288=0),0,J1288/F1288)*100</f>
        <v>66.960475168135687</v>
      </c>
      <c r="L1288" s="108">
        <f>SUM(N1288-J1288)</f>
        <v>498550226188</v>
      </c>
      <c r="M1288" s="107">
        <f>IF(OR(L1288=0,F1288=0),0,L1288/F1288)*100</f>
        <v>18.794657084849376</v>
      </c>
      <c r="N1288" s="76">
        <f>SUM(N8+N1287)</f>
        <v>2274755021520</v>
      </c>
      <c r="O1288" s="107">
        <f>IF(OR(N1288=0,F1288=0),0,N1288/F1288)*100</f>
        <v>85.755132252985064</v>
      </c>
      <c r="P1288" s="109">
        <f>SUM(F1288-N1288)</f>
        <v>377861751094</v>
      </c>
      <c r="Q1288" s="106"/>
    </row>
    <row r="1290" spans="1:17" x14ac:dyDescent="0.2">
      <c r="D1290" s="83"/>
      <c r="E1290" s="83"/>
      <c r="F1290" s="83"/>
    </row>
    <row r="1291" spans="1:17" x14ac:dyDescent="0.2">
      <c r="D1291" s="83"/>
      <c r="E1291" s="83"/>
      <c r="F1291" s="83"/>
      <c r="G1291" s="84"/>
      <c r="H1291" s="84"/>
      <c r="I1291" s="84"/>
      <c r="J1291" s="84"/>
      <c r="K1291" s="84"/>
      <c r="L1291" s="84"/>
      <c r="M1291" s="84"/>
      <c r="N1291" s="84"/>
      <c r="O1291" s="84"/>
    </row>
    <row r="1292" spans="1:17" x14ac:dyDescent="0.2">
      <c r="D1292" s="83"/>
      <c r="E1292" s="84"/>
      <c r="F1292" s="83"/>
      <c r="G1292" s="84"/>
      <c r="H1292" s="83"/>
      <c r="I1292" s="83"/>
      <c r="J1292" s="83"/>
      <c r="K1292" s="84"/>
      <c r="L1292" s="83"/>
      <c r="M1292" s="84"/>
      <c r="N1292" s="83"/>
      <c r="O1292" s="84"/>
    </row>
    <row r="1293" spans="1:17" x14ac:dyDescent="0.2">
      <c r="D1293" s="83"/>
      <c r="E1293" s="84"/>
      <c r="F1293" s="83"/>
      <c r="G1293" s="84"/>
      <c r="H1293" s="84"/>
      <c r="I1293" s="84"/>
      <c r="J1293" s="84"/>
      <c r="K1293" s="84"/>
      <c r="L1293" s="84"/>
      <c r="M1293" s="84"/>
      <c r="N1293" s="84"/>
      <c r="O1293" s="84"/>
    </row>
    <row r="1295" spans="1:17" x14ac:dyDescent="0.2">
      <c r="F1295" s="111"/>
    </row>
  </sheetData>
  <mergeCells count="11">
    <mergeCell ref="A5:B5"/>
    <mergeCell ref="C5:C6"/>
    <mergeCell ref="D5:I5"/>
    <mergeCell ref="J5:O5"/>
    <mergeCell ref="P5:P6"/>
    <mergeCell ref="D4:P4"/>
    <mergeCell ref="D1:P1"/>
    <mergeCell ref="A2:B2"/>
    <mergeCell ref="D2:P2"/>
    <mergeCell ref="A3:B3"/>
    <mergeCell ref="D3:P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95"/>
  <sheetViews>
    <sheetView topLeftCell="A1272" workbookViewId="0">
      <selection activeCell="B1290" sqref="B1290:B1293"/>
    </sheetView>
  </sheetViews>
  <sheetFormatPr baseColWidth="10" defaultRowHeight="15.75" x14ac:dyDescent="0.25"/>
  <cols>
    <col min="1" max="1" width="17" bestFit="1" customWidth="1"/>
    <col min="2" max="2" width="39.25" style="82" customWidth="1"/>
    <col min="3" max="3" width="20.25" hidden="1" customWidth="1"/>
    <col min="4" max="4" width="15.125" bestFit="1" customWidth="1"/>
    <col min="5" max="5" width="14.75" bestFit="1" customWidth="1"/>
    <col min="6" max="6" width="16.25" bestFit="1" customWidth="1"/>
    <col min="7" max="7" width="5.625" customWidth="1"/>
    <col min="8" max="8" width="15.125" hidden="1" customWidth="1"/>
    <col min="9" max="9" width="16.25" hidden="1" customWidth="1"/>
    <col min="10" max="10" width="15.75" customWidth="1"/>
    <col min="11" max="11" width="5.75" customWidth="1"/>
    <col min="12" max="12" width="15.125" customWidth="1"/>
    <col min="13" max="13" width="6" bestFit="1" customWidth="1"/>
    <col min="14" max="14" width="15.125" bestFit="1" customWidth="1"/>
    <col min="15" max="15" width="5.375" bestFit="1" customWidth="1"/>
    <col min="16" max="16" width="15.5" bestFit="1" customWidth="1"/>
    <col min="18" max="19" width="0" hidden="1" customWidth="1"/>
    <col min="254" max="254" width="15.75" bestFit="1" customWidth="1"/>
    <col min="255" max="255" width="26.125" customWidth="1"/>
    <col min="256" max="256" width="0" hidden="1" customWidth="1"/>
    <col min="257" max="257" width="12" customWidth="1"/>
    <col min="258" max="258" width="12.125" customWidth="1"/>
    <col min="260" max="260" width="5.625" customWidth="1"/>
    <col min="261" max="261" width="9.75" customWidth="1"/>
    <col min="263" max="263" width="11.125" customWidth="1"/>
    <col min="264" max="264" width="5.75" customWidth="1"/>
    <col min="265" max="265" width="11.5" customWidth="1"/>
    <col min="266" max="266" width="5.75" customWidth="1"/>
    <col min="267" max="267" width="12" bestFit="1" customWidth="1"/>
    <col min="268" max="268" width="5.375" customWidth="1"/>
    <col min="269" max="269" width="12.375" customWidth="1"/>
    <col min="272" max="272" width="13.875" customWidth="1"/>
    <col min="510" max="510" width="15.75" bestFit="1" customWidth="1"/>
    <col min="511" max="511" width="26.125" customWidth="1"/>
    <col min="512" max="512" width="0" hidden="1" customWidth="1"/>
    <col min="513" max="513" width="12" customWidth="1"/>
    <col min="514" max="514" width="12.125" customWidth="1"/>
    <col min="516" max="516" width="5.625" customWidth="1"/>
    <col min="517" max="517" width="9.75" customWidth="1"/>
    <col min="519" max="519" width="11.125" customWidth="1"/>
    <col min="520" max="520" width="5.75" customWidth="1"/>
    <col min="521" max="521" width="11.5" customWidth="1"/>
    <col min="522" max="522" width="5.75" customWidth="1"/>
    <col min="523" max="523" width="12" bestFit="1" customWidth="1"/>
    <col min="524" max="524" width="5.375" customWidth="1"/>
    <col min="525" max="525" width="12.375" customWidth="1"/>
    <col min="528" max="528" width="13.875" customWidth="1"/>
    <col min="766" max="766" width="15.75" bestFit="1" customWidth="1"/>
    <col min="767" max="767" width="26.125" customWidth="1"/>
    <col min="768" max="768" width="0" hidden="1" customWidth="1"/>
    <col min="769" max="769" width="12" customWidth="1"/>
    <col min="770" max="770" width="12.125" customWidth="1"/>
    <col min="772" max="772" width="5.625" customWidth="1"/>
    <col min="773" max="773" width="9.75" customWidth="1"/>
    <col min="775" max="775" width="11.125" customWidth="1"/>
    <col min="776" max="776" width="5.75" customWidth="1"/>
    <col min="777" max="777" width="11.5" customWidth="1"/>
    <col min="778" max="778" width="5.75" customWidth="1"/>
    <col min="779" max="779" width="12" bestFit="1" customWidth="1"/>
    <col min="780" max="780" width="5.375" customWidth="1"/>
    <col min="781" max="781" width="12.375" customWidth="1"/>
    <col min="784" max="784" width="13.875" customWidth="1"/>
    <col min="1022" max="1022" width="15.75" bestFit="1" customWidth="1"/>
    <col min="1023" max="1023" width="26.125" customWidth="1"/>
    <col min="1024" max="1024" width="0" hidden="1" customWidth="1"/>
    <col min="1025" max="1025" width="12" customWidth="1"/>
    <col min="1026" max="1026" width="12.125" customWidth="1"/>
    <col min="1028" max="1028" width="5.625" customWidth="1"/>
    <col min="1029" max="1029" width="9.75" customWidth="1"/>
    <col min="1031" max="1031" width="11.125" customWidth="1"/>
    <col min="1032" max="1032" width="5.75" customWidth="1"/>
    <col min="1033" max="1033" width="11.5" customWidth="1"/>
    <col min="1034" max="1034" width="5.75" customWidth="1"/>
    <col min="1035" max="1035" width="12" bestFit="1" customWidth="1"/>
    <col min="1036" max="1036" width="5.375" customWidth="1"/>
    <col min="1037" max="1037" width="12.375" customWidth="1"/>
    <col min="1040" max="1040" width="13.875" customWidth="1"/>
    <col min="1278" max="1278" width="15.75" bestFit="1" customWidth="1"/>
    <col min="1279" max="1279" width="26.125" customWidth="1"/>
    <col min="1280" max="1280" width="0" hidden="1" customWidth="1"/>
    <col min="1281" max="1281" width="12" customWidth="1"/>
    <col min="1282" max="1282" width="12.125" customWidth="1"/>
    <col min="1284" max="1284" width="5.625" customWidth="1"/>
    <col min="1285" max="1285" width="9.75" customWidth="1"/>
    <col min="1287" max="1287" width="11.125" customWidth="1"/>
    <col min="1288" max="1288" width="5.75" customWidth="1"/>
    <col min="1289" max="1289" width="11.5" customWidth="1"/>
    <col min="1290" max="1290" width="5.75" customWidth="1"/>
    <col min="1291" max="1291" width="12" bestFit="1" customWidth="1"/>
    <col min="1292" max="1292" width="5.375" customWidth="1"/>
    <col min="1293" max="1293" width="12.375" customWidth="1"/>
    <col min="1296" max="1296" width="13.875" customWidth="1"/>
    <col min="1534" max="1534" width="15.75" bestFit="1" customWidth="1"/>
    <col min="1535" max="1535" width="26.125" customWidth="1"/>
    <col min="1536" max="1536" width="0" hidden="1" customWidth="1"/>
    <col min="1537" max="1537" width="12" customWidth="1"/>
    <col min="1538" max="1538" width="12.125" customWidth="1"/>
    <col min="1540" max="1540" width="5.625" customWidth="1"/>
    <col min="1541" max="1541" width="9.75" customWidth="1"/>
    <col min="1543" max="1543" width="11.125" customWidth="1"/>
    <col min="1544" max="1544" width="5.75" customWidth="1"/>
    <col min="1545" max="1545" width="11.5" customWidth="1"/>
    <col min="1546" max="1546" width="5.75" customWidth="1"/>
    <col min="1547" max="1547" width="12" bestFit="1" customWidth="1"/>
    <col min="1548" max="1548" width="5.375" customWidth="1"/>
    <col min="1549" max="1549" width="12.375" customWidth="1"/>
    <col min="1552" max="1552" width="13.875" customWidth="1"/>
    <col min="1790" max="1790" width="15.75" bestFit="1" customWidth="1"/>
    <col min="1791" max="1791" width="26.125" customWidth="1"/>
    <col min="1792" max="1792" width="0" hidden="1" customWidth="1"/>
    <col min="1793" max="1793" width="12" customWidth="1"/>
    <col min="1794" max="1794" width="12.125" customWidth="1"/>
    <col min="1796" max="1796" width="5.625" customWidth="1"/>
    <col min="1797" max="1797" width="9.75" customWidth="1"/>
    <col min="1799" max="1799" width="11.125" customWidth="1"/>
    <col min="1800" max="1800" width="5.75" customWidth="1"/>
    <col min="1801" max="1801" width="11.5" customWidth="1"/>
    <col min="1802" max="1802" width="5.75" customWidth="1"/>
    <col min="1803" max="1803" width="12" bestFit="1" customWidth="1"/>
    <col min="1804" max="1804" width="5.375" customWidth="1"/>
    <col min="1805" max="1805" width="12.375" customWidth="1"/>
    <col min="1808" max="1808" width="13.875" customWidth="1"/>
    <col min="2046" max="2046" width="15.75" bestFit="1" customWidth="1"/>
    <col min="2047" max="2047" width="26.125" customWidth="1"/>
    <col min="2048" max="2048" width="0" hidden="1" customWidth="1"/>
    <col min="2049" max="2049" width="12" customWidth="1"/>
    <col min="2050" max="2050" width="12.125" customWidth="1"/>
    <col min="2052" max="2052" width="5.625" customWidth="1"/>
    <col min="2053" max="2053" width="9.75" customWidth="1"/>
    <col min="2055" max="2055" width="11.125" customWidth="1"/>
    <col min="2056" max="2056" width="5.75" customWidth="1"/>
    <col min="2057" max="2057" width="11.5" customWidth="1"/>
    <col min="2058" max="2058" width="5.75" customWidth="1"/>
    <col min="2059" max="2059" width="12" bestFit="1" customWidth="1"/>
    <col min="2060" max="2060" width="5.375" customWidth="1"/>
    <col min="2061" max="2061" width="12.375" customWidth="1"/>
    <col min="2064" max="2064" width="13.875" customWidth="1"/>
    <col min="2302" max="2302" width="15.75" bestFit="1" customWidth="1"/>
    <col min="2303" max="2303" width="26.125" customWidth="1"/>
    <col min="2304" max="2304" width="0" hidden="1" customWidth="1"/>
    <col min="2305" max="2305" width="12" customWidth="1"/>
    <col min="2306" max="2306" width="12.125" customWidth="1"/>
    <col min="2308" max="2308" width="5.625" customWidth="1"/>
    <col min="2309" max="2309" width="9.75" customWidth="1"/>
    <col min="2311" max="2311" width="11.125" customWidth="1"/>
    <col min="2312" max="2312" width="5.75" customWidth="1"/>
    <col min="2313" max="2313" width="11.5" customWidth="1"/>
    <col min="2314" max="2314" width="5.75" customWidth="1"/>
    <col min="2315" max="2315" width="12" bestFit="1" customWidth="1"/>
    <col min="2316" max="2316" width="5.375" customWidth="1"/>
    <col min="2317" max="2317" width="12.375" customWidth="1"/>
    <col min="2320" max="2320" width="13.875" customWidth="1"/>
    <col min="2558" max="2558" width="15.75" bestFit="1" customWidth="1"/>
    <col min="2559" max="2559" width="26.125" customWidth="1"/>
    <col min="2560" max="2560" width="0" hidden="1" customWidth="1"/>
    <col min="2561" max="2561" width="12" customWidth="1"/>
    <col min="2562" max="2562" width="12.125" customWidth="1"/>
    <col min="2564" max="2564" width="5.625" customWidth="1"/>
    <col min="2565" max="2565" width="9.75" customWidth="1"/>
    <col min="2567" max="2567" width="11.125" customWidth="1"/>
    <col min="2568" max="2568" width="5.75" customWidth="1"/>
    <col min="2569" max="2569" width="11.5" customWidth="1"/>
    <col min="2570" max="2570" width="5.75" customWidth="1"/>
    <col min="2571" max="2571" width="12" bestFit="1" customWidth="1"/>
    <col min="2572" max="2572" width="5.375" customWidth="1"/>
    <col min="2573" max="2573" width="12.375" customWidth="1"/>
    <col min="2576" max="2576" width="13.875" customWidth="1"/>
    <col min="2814" max="2814" width="15.75" bestFit="1" customWidth="1"/>
    <col min="2815" max="2815" width="26.125" customWidth="1"/>
    <col min="2816" max="2816" width="0" hidden="1" customWidth="1"/>
    <col min="2817" max="2817" width="12" customWidth="1"/>
    <col min="2818" max="2818" width="12.125" customWidth="1"/>
    <col min="2820" max="2820" width="5.625" customWidth="1"/>
    <col min="2821" max="2821" width="9.75" customWidth="1"/>
    <col min="2823" max="2823" width="11.125" customWidth="1"/>
    <col min="2824" max="2824" width="5.75" customWidth="1"/>
    <col min="2825" max="2825" width="11.5" customWidth="1"/>
    <col min="2826" max="2826" width="5.75" customWidth="1"/>
    <col min="2827" max="2827" width="12" bestFit="1" customWidth="1"/>
    <col min="2828" max="2828" width="5.375" customWidth="1"/>
    <col min="2829" max="2829" width="12.375" customWidth="1"/>
    <col min="2832" max="2832" width="13.875" customWidth="1"/>
    <col min="3070" max="3070" width="15.75" bestFit="1" customWidth="1"/>
    <col min="3071" max="3071" width="26.125" customWidth="1"/>
    <col min="3072" max="3072" width="0" hidden="1" customWidth="1"/>
    <col min="3073" max="3073" width="12" customWidth="1"/>
    <col min="3074" max="3074" width="12.125" customWidth="1"/>
    <col min="3076" max="3076" width="5.625" customWidth="1"/>
    <col min="3077" max="3077" width="9.75" customWidth="1"/>
    <col min="3079" max="3079" width="11.125" customWidth="1"/>
    <col min="3080" max="3080" width="5.75" customWidth="1"/>
    <col min="3081" max="3081" width="11.5" customWidth="1"/>
    <col min="3082" max="3082" width="5.75" customWidth="1"/>
    <col min="3083" max="3083" width="12" bestFit="1" customWidth="1"/>
    <col min="3084" max="3084" width="5.375" customWidth="1"/>
    <col min="3085" max="3085" width="12.375" customWidth="1"/>
    <col min="3088" max="3088" width="13.875" customWidth="1"/>
    <col min="3326" max="3326" width="15.75" bestFit="1" customWidth="1"/>
    <col min="3327" max="3327" width="26.125" customWidth="1"/>
    <col min="3328" max="3328" width="0" hidden="1" customWidth="1"/>
    <col min="3329" max="3329" width="12" customWidth="1"/>
    <col min="3330" max="3330" width="12.125" customWidth="1"/>
    <col min="3332" max="3332" width="5.625" customWidth="1"/>
    <col min="3333" max="3333" width="9.75" customWidth="1"/>
    <col min="3335" max="3335" width="11.125" customWidth="1"/>
    <col min="3336" max="3336" width="5.75" customWidth="1"/>
    <col min="3337" max="3337" width="11.5" customWidth="1"/>
    <col min="3338" max="3338" width="5.75" customWidth="1"/>
    <col min="3339" max="3339" width="12" bestFit="1" customWidth="1"/>
    <col min="3340" max="3340" width="5.375" customWidth="1"/>
    <col min="3341" max="3341" width="12.375" customWidth="1"/>
    <col min="3344" max="3344" width="13.875" customWidth="1"/>
    <col min="3582" max="3582" width="15.75" bestFit="1" customWidth="1"/>
    <col min="3583" max="3583" width="26.125" customWidth="1"/>
    <col min="3584" max="3584" width="0" hidden="1" customWidth="1"/>
    <col min="3585" max="3585" width="12" customWidth="1"/>
    <col min="3586" max="3586" width="12.125" customWidth="1"/>
    <col min="3588" max="3588" width="5.625" customWidth="1"/>
    <col min="3589" max="3589" width="9.75" customWidth="1"/>
    <col min="3591" max="3591" width="11.125" customWidth="1"/>
    <col min="3592" max="3592" width="5.75" customWidth="1"/>
    <col min="3593" max="3593" width="11.5" customWidth="1"/>
    <col min="3594" max="3594" width="5.75" customWidth="1"/>
    <col min="3595" max="3595" width="12" bestFit="1" customWidth="1"/>
    <col min="3596" max="3596" width="5.375" customWidth="1"/>
    <col min="3597" max="3597" width="12.375" customWidth="1"/>
    <col min="3600" max="3600" width="13.875" customWidth="1"/>
    <col min="3838" max="3838" width="15.75" bestFit="1" customWidth="1"/>
    <col min="3839" max="3839" width="26.125" customWidth="1"/>
    <col min="3840" max="3840" width="0" hidden="1" customWidth="1"/>
    <col min="3841" max="3841" width="12" customWidth="1"/>
    <col min="3842" max="3842" width="12.125" customWidth="1"/>
    <col min="3844" max="3844" width="5.625" customWidth="1"/>
    <col min="3845" max="3845" width="9.75" customWidth="1"/>
    <col min="3847" max="3847" width="11.125" customWidth="1"/>
    <col min="3848" max="3848" width="5.75" customWidth="1"/>
    <col min="3849" max="3849" width="11.5" customWidth="1"/>
    <col min="3850" max="3850" width="5.75" customWidth="1"/>
    <col min="3851" max="3851" width="12" bestFit="1" customWidth="1"/>
    <col min="3852" max="3852" width="5.375" customWidth="1"/>
    <col min="3853" max="3853" width="12.375" customWidth="1"/>
    <col min="3856" max="3856" width="13.875" customWidth="1"/>
    <col min="4094" max="4094" width="15.75" bestFit="1" customWidth="1"/>
    <col min="4095" max="4095" width="26.125" customWidth="1"/>
    <col min="4096" max="4096" width="0" hidden="1" customWidth="1"/>
    <col min="4097" max="4097" width="12" customWidth="1"/>
    <col min="4098" max="4098" width="12.125" customWidth="1"/>
    <col min="4100" max="4100" width="5.625" customWidth="1"/>
    <col min="4101" max="4101" width="9.75" customWidth="1"/>
    <col min="4103" max="4103" width="11.125" customWidth="1"/>
    <col min="4104" max="4104" width="5.75" customWidth="1"/>
    <col min="4105" max="4105" width="11.5" customWidth="1"/>
    <col min="4106" max="4106" width="5.75" customWidth="1"/>
    <col min="4107" max="4107" width="12" bestFit="1" customWidth="1"/>
    <col min="4108" max="4108" width="5.375" customWidth="1"/>
    <col min="4109" max="4109" width="12.375" customWidth="1"/>
    <col min="4112" max="4112" width="13.875" customWidth="1"/>
    <col min="4350" max="4350" width="15.75" bestFit="1" customWidth="1"/>
    <col min="4351" max="4351" width="26.125" customWidth="1"/>
    <col min="4352" max="4352" width="0" hidden="1" customWidth="1"/>
    <col min="4353" max="4353" width="12" customWidth="1"/>
    <col min="4354" max="4354" width="12.125" customWidth="1"/>
    <col min="4356" max="4356" width="5.625" customWidth="1"/>
    <col min="4357" max="4357" width="9.75" customWidth="1"/>
    <col min="4359" max="4359" width="11.125" customWidth="1"/>
    <col min="4360" max="4360" width="5.75" customWidth="1"/>
    <col min="4361" max="4361" width="11.5" customWidth="1"/>
    <col min="4362" max="4362" width="5.75" customWidth="1"/>
    <col min="4363" max="4363" width="12" bestFit="1" customWidth="1"/>
    <col min="4364" max="4364" width="5.375" customWidth="1"/>
    <col min="4365" max="4365" width="12.375" customWidth="1"/>
    <col min="4368" max="4368" width="13.875" customWidth="1"/>
    <col min="4606" max="4606" width="15.75" bestFit="1" customWidth="1"/>
    <col min="4607" max="4607" width="26.125" customWidth="1"/>
    <col min="4608" max="4608" width="0" hidden="1" customWidth="1"/>
    <col min="4609" max="4609" width="12" customWidth="1"/>
    <col min="4610" max="4610" width="12.125" customWidth="1"/>
    <col min="4612" max="4612" width="5.625" customWidth="1"/>
    <col min="4613" max="4613" width="9.75" customWidth="1"/>
    <col min="4615" max="4615" width="11.125" customWidth="1"/>
    <col min="4616" max="4616" width="5.75" customWidth="1"/>
    <col min="4617" max="4617" width="11.5" customWidth="1"/>
    <col min="4618" max="4618" width="5.75" customWidth="1"/>
    <col min="4619" max="4619" width="12" bestFit="1" customWidth="1"/>
    <col min="4620" max="4620" width="5.375" customWidth="1"/>
    <col min="4621" max="4621" width="12.375" customWidth="1"/>
    <col min="4624" max="4624" width="13.875" customWidth="1"/>
    <col min="4862" max="4862" width="15.75" bestFit="1" customWidth="1"/>
    <col min="4863" max="4863" width="26.125" customWidth="1"/>
    <col min="4864" max="4864" width="0" hidden="1" customWidth="1"/>
    <col min="4865" max="4865" width="12" customWidth="1"/>
    <col min="4866" max="4866" width="12.125" customWidth="1"/>
    <col min="4868" max="4868" width="5.625" customWidth="1"/>
    <col min="4869" max="4869" width="9.75" customWidth="1"/>
    <col min="4871" max="4871" width="11.125" customWidth="1"/>
    <col min="4872" max="4872" width="5.75" customWidth="1"/>
    <col min="4873" max="4873" width="11.5" customWidth="1"/>
    <col min="4874" max="4874" width="5.75" customWidth="1"/>
    <col min="4875" max="4875" width="12" bestFit="1" customWidth="1"/>
    <col min="4876" max="4876" width="5.375" customWidth="1"/>
    <col min="4877" max="4877" width="12.375" customWidth="1"/>
    <col min="4880" max="4880" width="13.875" customWidth="1"/>
    <col min="5118" max="5118" width="15.75" bestFit="1" customWidth="1"/>
    <col min="5119" max="5119" width="26.125" customWidth="1"/>
    <col min="5120" max="5120" width="0" hidden="1" customWidth="1"/>
    <col min="5121" max="5121" width="12" customWidth="1"/>
    <col min="5122" max="5122" width="12.125" customWidth="1"/>
    <col min="5124" max="5124" width="5.625" customWidth="1"/>
    <col min="5125" max="5125" width="9.75" customWidth="1"/>
    <col min="5127" max="5127" width="11.125" customWidth="1"/>
    <col min="5128" max="5128" width="5.75" customWidth="1"/>
    <col min="5129" max="5129" width="11.5" customWidth="1"/>
    <col min="5130" max="5130" width="5.75" customWidth="1"/>
    <col min="5131" max="5131" width="12" bestFit="1" customWidth="1"/>
    <col min="5132" max="5132" width="5.375" customWidth="1"/>
    <col min="5133" max="5133" width="12.375" customWidth="1"/>
    <col min="5136" max="5136" width="13.875" customWidth="1"/>
    <col min="5374" max="5374" width="15.75" bestFit="1" customWidth="1"/>
    <col min="5375" max="5375" width="26.125" customWidth="1"/>
    <col min="5376" max="5376" width="0" hidden="1" customWidth="1"/>
    <col min="5377" max="5377" width="12" customWidth="1"/>
    <col min="5378" max="5378" width="12.125" customWidth="1"/>
    <col min="5380" max="5380" width="5.625" customWidth="1"/>
    <col min="5381" max="5381" width="9.75" customWidth="1"/>
    <col min="5383" max="5383" width="11.125" customWidth="1"/>
    <col min="5384" max="5384" width="5.75" customWidth="1"/>
    <col min="5385" max="5385" width="11.5" customWidth="1"/>
    <col min="5386" max="5386" width="5.75" customWidth="1"/>
    <col min="5387" max="5387" width="12" bestFit="1" customWidth="1"/>
    <col min="5388" max="5388" width="5.375" customWidth="1"/>
    <col min="5389" max="5389" width="12.375" customWidth="1"/>
    <col min="5392" max="5392" width="13.875" customWidth="1"/>
    <col min="5630" max="5630" width="15.75" bestFit="1" customWidth="1"/>
    <col min="5631" max="5631" width="26.125" customWidth="1"/>
    <col min="5632" max="5632" width="0" hidden="1" customWidth="1"/>
    <col min="5633" max="5633" width="12" customWidth="1"/>
    <col min="5634" max="5634" width="12.125" customWidth="1"/>
    <col min="5636" max="5636" width="5.625" customWidth="1"/>
    <col min="5637" max="5637" width="9.75" customWidth="1"/>
    <col min="5639" max="5639" width="11.125" customWidth="1"/>
    <col min="5640" max="5640" width="5.75" customWidth="1"/>
    <col min="5641" max="5641" width="11.5" customWidth="1"/>
    <col min="5642" max="5642" width="5.75" customWidth="1"/>
    <col min="5643" max="5643" width="12" bestFit="1" customWidth="1"/>
    <col min="5644" max="5644" width="5.375" customWidth="1"/>
    <col min="5645" max="5645" width="12.375" customWidth="1"/>
    <col min="5648" max="5648" width="13.875" customWidth="1"/>
    <col min="5886" max="5886" width="15.75" bestFit="1" customWidth="1"/>
    <col min="5887" max="5887" width="26.125" customWidth="1"/>
    <col min="5888" max="5888" width="0" hidden="1" customWidth="1"/>
    <col min="5889" max="5889" width="12" customWidth="1"/>
    <col min="5890" max="5890" width="12.125" customWidth="1"/>
    <col min="5892" max="5892" width="5.625" customWidth="1"/>
    <col min="5893" max="5893" width="9.75" customWidth="1"/>
    <col min="5895" max="5895" width="11.125" customWidth="1"/>
    <col min="5896" max="5896" width="5.75" customWidth="1"/>
    <col min="5897" max="5897" width="11.5" customWidth="1"/>
    <col min="5898" max="5898" width="5.75" customWidth="1"/>
    <col min="5899" max="5899" width="12" bestFit="1" customWidth="1"/>
    <col min="5900" max="5900" width="5.375" customWidth="1"/>
    <col min="5901" max="5901" width="12.375" customWidth="1"/>
    <col min="5904" max="5904" width="13.875" customWidth="1"/>
    <col min="6142" max="6142" width="15.75" bestFit="1" customWidth="1"/>
    <col min="6143" max="6143" width="26.125" customWidth="1"/>
    <col min="6144" max="6144" width="0" hidden="1" customWidth="1"/>
    <col min="6145" max="6145" width="12" customWidth="1"/>
    <col min="6146" max="6146" width="12.125" customWidth="1"/>
    <col min="6148" max="6148" width="5.625" customWidth="1"/>
    <col min="6149" max="6149" width="9.75" customWidth="1"/>
    <col min="6151" max="6151" width="11.125" customWidth="1"/>
    <col min="6152" max="6152" width="5.75" customWidth="1"/>
    <col min="6153" max="6153" width="11.5" customWidth="1"/>
    <col min="6154" max="6154" width="5.75" customWidth="1"/>
    <col min="6155" max="6155" width="12" bestFit="1" customWidth="1"/>
    <col min="6156" max="6156" width="5.375" customWidth="1"/>
    <col min="6157" max="6157" width="12.375" customWidth="1"/>
    <col min="6160" max="6160" width="13.875" customWidth="1"/>
    <col min="6398" max="6398" width="15.75" bestFit="1" customWidth="1"/>
    <col min="6399" max="6399" width="26.125" customWidth="1"/>
    <col min="6400" max="6400" width="0" hidden="1" customWidth="1"/>
    <col min="6401" max="6401" width="12" customWidth="1"/>
    <col min="6402" max="6402" width="12.125" customWidth="1"/>
    <col min="6404" max="6404" width="5.625" customWidth="1"/>
    <col min="6405" max="6405" width="9.75" customWidth="1"/>
    <col min="6407" max="6407" width="11.125" customWidth="1"/>
    <col min="6408" max="6408" width="5.75" customWidth="1"/>
    <col min="6409" max="6409" width="11.5" customWidth="1"/>
    <col min="6410" max="6410" width="5.75" customWidth="1"/>
    <col min="6411" max="6411" width="12" bestFit="1" customWidth="1"/>
    <col min="6412" max="6412" width="5.375" customWidth="1"/>
    <col min="6413" max="6413" width="12.375" customWidth="1"/>
    <col min="6416" max="6416" width="13.875" customWidth="1"/>
    <col min="6654" max="6654" width="15.75" bestFit="1" customWidth="1"/>
    <col min="6655" max="6655" width="26.125" customWidth="1"/>
    <col min="6656" max="6656" width="0" hidden="1" customWidth="1"/>
    <col min="6657" max="6657" width="12" customWidth="1"/>
    <col min="6658" max="6658" width="12.125" customWidth="1"/>
    <col min="6660" max="6660" width="5.625" customWidth="1"/>
    <col min="6661" max="6661" width="9.75" customWidth="1"/>
    <col min="6663" max="6663" width="11.125" customWidth="1"/>
    <col min="6664" max="6664" width="5.75" customWidth="1"/>
    <col min="6665" max="6665" width="11.5" customWidth="1"/>
    <col min="6666" max="6666" width="5.75" customWidth="1"/>
    <col min="6667" max="6667" width="12" bestFit="1" customWidth="1"/>
    <col min="6668" max="6668" width="5.375" customWidth="1"/>
    <col min="6669" max="6669" width="12.375" customWidth="1"/>
    <col min="6672" max="6672" width="13.875" customWidth="1"/>
    <col min="6910" max="6910" width="15.75" bestFit="1" customWidth="1"/>
    <col min="6911" max="6911" width="26.125" customWidth="1"/>
    <col min="6912" max="6912" width="0" hidden="1" customWidth="1"/>
    <col min="6913" max="6913" width="12" customWidth="1"/>
    <col min="6914" max="6914" width="12.125" customWidth="1"/>
    <col min="6916" max="6916" width="5.625" customWidth="1"/>
    <col min="6917" max="6917" width="9.75" customWidth="1"/>
    <col min="6919" max="6919" width="11.125" customWidth="1"/>
    <col min="6920" max="6920" width="5.75" customWidth="1"/>
    <col min="6921" max="6921" width="11.5" customWidth="1"/>
    <col min="6922" max="6922" width="5.75" customWidth="1"/>
    <col min="6923" max="6923" width="12" bestFit="1" customWidth="1"/>
    <col min="6924" max="6924" width="5.375" customWidth="1"/>
    <col min="6925" max="6925" width="12.375" customWidth="1"/>
    <col min="6928" max="6928" width="13.875" customWidth="1"/>
    <col min="7166" max="7166" width="15.75" bestFit="1" customWidth="1"/>
    <col min="7167" max="7167" width="26.125" customWidth="1"/>
    <col min="7168" max="7168" width="0" hidden="1" customWidth="1"/>
    <col min="7169" max="7169" width="12" customWidth="1"/>
    <col min="7170" max="7170" width="12.125" customWidth="1"/>
    <col min="7172" max="7172" width="5.625" customWidth="1"/>
    <col min="7173" max="7173" width="9.75" customWidth="1"/>
    <col min="7175" max="7175" width="11.125" customWidth="1"/>
    <col min="7176" max="7176" width="5.75" customWidth="1"/>
    <col min="7177" max="7177" width="11.5" customWidth="1"/>
    <col min="7178" max="7178" width="5.75" customWidth="1"/>
    <col min="7179" max="7179" width="12" bestFit="1" customWidth="1"/>
    <col min="7180" max="7180" width="5.375" customWidth="1"/>
    <col min="7181" max="7181" width="12.375" customWidth="1"/>
    <col min="7184" max="7184" width="13.875" customWidth="1"/>
    <col min="7422" max="7422" width="15.75" bestFit="1" customWidth="1"/>
    <col min="7423" max="7423" width="26.125" customWidth="1"/>
    <col min="7424" max="7424" width="0" hidden="1" customWidth="1"/>
    <col min="7425" max="7425" width="12" customWidth="1"/>
    <col min="7426" max="7426" width="12.125" customWidth="1"/>
    <col min="7428" max="7428" width="5.625" customWidth="1"/>
    <col min="7429" max="7429" width="9.75" customWidth="1"/>
    <col min="7431" max="7431" width="11.125" customWidth="1"/>
    <col min="7432" max="7432" width="5.75" customWidth="1"/>
    <col min="7433" max="7433" width="11.5" customWidth="1"/>
    <col min="7434" max="7434" width="5.75" customWidth="1"/>
    <col min="7435" max="7435" width="12" bestFit="1" customWidth="1"/>
    <col min="7436" max="7436" width="5.375" customWidth="1"/>
    <col min="7437" max="7437" width="12.375" customWidth="1"/>
    <col min="7440" max="7440" width="13.875" customWidth="1"/>
    <col min="7678" max="7678" width="15.75" bestFit="1" customWidth="1"/>
    <col min="7679" max="7679" width="26.125" customWidth="1"/>
    <col min="7680" max="7680" width="0" hidden="1" customWidth="1"/>
    <col min="7681" max="7681" width="12" customWidth="1"/>
    <col min="7682" max="7682" width="12.125" customWidth="1"/>
    <col min="7684" max="7684" width="5.625" customWidth="1"/>
    <col min="7685" max="7685" width="9.75" customWidth="1"/>
    <col min="7687" max="7687" width="11.125" customWidth="1"/>
    <col min="7688" max="7688" width="5.75" customWidth="1"/>
    <col min="7689" max="7689" width="11.5" customWidth="1"/>
    <col min="7690" max="7690" width="5.75" customWidth="1"/>
    <col min="7691" max="7691" width="12" bestFit="1" customWidth="1"/>
    <col min="7692" max="7692" width="5.375" customWidth="1"/>
    <col min="7693" max="7693" width="12.375" customWidth="1"/>
    <col min="7696" max="7696" width="13.875" customWidth="1"/>
    <col min="7934" max="7934" width="15.75" bestFit="1" customWidth="1"/>
    <col min="7935" max="7935" width="26.125" customWidth="1"/>
    <col min="7936" max="7936" width="0" hidden="1" customWidth="1"/>
    <col min="7937" max="7937" width="12" customWidth="1"/>
    <col min="7938" max="7938" width="12.125" customWidth="1"/>
    <col min="7940" max="7940" width="5.625" customWidth="1"/>
    <col min="7941" max="7941" width="9.75" customWidth="1"/>
    <col min="7943" max="7943" width="11.125" customWidth="1"/>
    <col min="7944" max="7944" width="5.75" customWidth="1"/>
    <col min="7945" max="7945" width="11.5" customWidth="1"/>
    <col min="7946" max="7946" width="5.75" customWidth="1"/>
    <col min="7947" max="7947" width="12" bestFit="1" customWidth="1"/>
    <col min="7948" max="7948" width="5.375" customWidth="1"/>
    <col min="7949" max="7949" width="12.375" customWidth="1"/>
    <col min="7952" max="7952" width="13.875" customWidth="1"/>
    <col min="8190" max="8190" width="15.75" bestFit="1" customWidth="1"/>
    <col min="8191" max="8191" width="26.125" customWidth="1"/>
    <col min="8192" max="8192" width="0" hidden="1" customWidth="1"/>
    <col min="8193" max="8193" width="12" customWidth="1"/>
    <col min="8194" max="8194" width="12.125" customWidth="1"/>
    <col min="8196" max="8196" width="5.625" customWidth="1"/>
    <col min="8197" max="8197" width="9.75" customWidth="1"/>
    <col min="8199" max="8199" width="11.125" customWidth="1"/>
    <col min="8200" max="8200" width="5.75" customWidth="1"/>
    <col min="8201" max="8201" width="11.5" customWidth="1"/>
    <col min="8202" max="8202" width="5.75" customWidth="1"/>
    <col min="8203" max="8203" width="12" bestFit="1" customWidth="1"/>
    <col min="8204" max="8204" width="5.375" customWidth="1"/>
    <col min="8205" max="8205" width="12.375" customWidth="1"/>
    <col min="8208" max="8208" width="13.875" customWidth="1"/>
    <col min="8446" max="8446" width="15.75" bestFit="1" customWidth="1"/>
    <col min="8447" max="8447" width="26.125" customWidth="1"/>
    <col min="8448" max="8448" width="0" hidden="1" customWidth="1"/>
    <col min="8449" max="8449" width="12" customWidth="1"/>
    <col min="8450" max="8450" width="12.125" customWidth="1"/>
    <col min="8452" max="8452" width="5.625" customWidth="1"/>
    <col min="8453" max="8453" width="9.75" customWidth="1"/>
    <col min="8455" max="8455" width="11.125" customWidth="1"/>
    <col min="8456" max="8456" width="5.75" customWidth="1"/>
    <col min="8457" max="8457" width="11.5" customWidth="1"/>
    <col min="8458" max="8458" width="5.75" customWidth="1"/>
    <col min="8459" max="8459" width="12" bestFit="1" customWidth="1"/>
    <col min="8460" max="8460" width="5.375" customWidth="1"/>
    <col min="8461" max="8461" width="12.375" customWidth="1"/>
    <col min="8464" max="8464" width="13.875" customWidth="1"/>
    <col min="8702" max="8702" width="15.75" bestFit="1" customWidth="1"/>
    <col min="8703" max="8703" width="26.125" customWidth="1"/>
    <col min="8704" max="8704" width="0" hidden="1" customWidth="1"/>
    <col min="8705" max="8705" width="12" customWidth="1"/>
    <col min="8706" max="8706" width="12.125" customWidth="1"/>
    <col min="8708" max="8708" width="5.625" customWidth="1"/>
    <col min="8709" max="8709" width="9.75" customWidth="1"/>
    <col min="8711" max="8711" width="11.125" customWidth="1"/>
    <col min="8712" max="8712" width="5.75" customWidth="1"/>
    <col min="8713" max="8713" width="11.5" customWidth="1"/>
    <col min="8714" max="8714" width="5.75" customWidth="1"/>
    <col min="8715" max="8715" width="12" bestFit="1" customWidth="1"/>
    <col min="8716" max="8716" width="5.375" customWidth="1"/>
    <col min="8717" max="8717" width="12.375" customWidth="1"/>
    <col min="8720" max="8720" width="13.875" customWidth="1"/>
    <col min="8958" max="8958" width="15.75" bestFit="1" customWidth="1"/>
    <col min="8959" max="8959" width="26.125" customWidth="1"/>
    <col min="8960" max="8960" width="0" hidden="1" customWidth="1"/>
    <col min="8961" max="8961" width="12" customWidth="1"/>
    <col min="8962" max="8962" width="12.125" customWidth="1"/>
    <col min="8964" max="8964" width="5.625" customWidth="1"/>
    <col min="8965" max="8965" width="9.75" customWidth="1"/>
    <col min="8967" max="8967" width="11.125" customWidth="1"/>
    <col min="8968" max="8968" width="5.75" customWidth="1"/>
    <col min="8969" max="8969" width="11.5" customWidth="1"/>
    <col min="8970" max="8970" width="5.75" customWidth="1"/>
    <col min="8971" max="8971" width="12" bestFit="1" customWidth="1"/>
    <col min="8972" max="8972" width="5.375" customWidth="1"/>
    <col min="8973" max="8973" width="12.375" customWidth="1"/>
    <col min="8976" max="8976" width="13.875" customWidth="1"/>
    <col min="9214" max="9214" width="15.75" bestFit="1" customWidth="1"/>
    <col min="9215" max="9215" width="26.125" customWidth="1"/>
    <col min="9216" max="9216" width="0" hidden="1" customWidth="1"/>
    <col min="9217" max="9217" width="12" customWidth="1"/>
    <col min="9218" max="9218" width="12.125" customWidth="1"/>
    <col min="9220" max="9220" width="5.625" customWidth="1"/>
    <col min="9221" max="9221" width="9.75" customWidth="1"/>
    <col min="9223" max="9223" width="11.125" customWidth="1"/>
    <col min="9224" max="9224" width="5.75" customWidth="1"/>
    <col min="9225" max="9225" width="11.5" customWidth="1"/>
    <col min="9226" max="9226" width="5.75" customWidth="1"/>
    <col min="9227" max="9227" width="12" bestFit="1" customWidth="1"/>
    <col min="9228" max="9228" width="5.375" customWidth="1"/>
    <col min="9229" max="9229" width="12.375" customWidth="1"/>
    <col min="9232" max="9232" width="13.875" customWidth="1"/>
    <col min="9470" max="9470" width="15.75" bestFit="1" customWidth="1"/>
    <col min="9471" max="9471" width="26.125" customWidth="1"/>
    <col min="9472" max="9472" width="0" hidden="1" customWidth="1"/>
    <col min="9473" max="9473" width="12" customWidth="1"/>
    <col min="9474" max="9474" width="12.125" customWidth="1"/>
    <col min="9476" max="9476" width="5.625" customWidth="1"/>
    <col min="9477" max="9477" width="9.75" customWidth="1"/>
    <col min="9479" max="9479" width="11.125" customWidth="1"/>
    <col min="9480" max="9480" width="5.75" customWidth="1"/>
    <col min="9481" max="9481" width="11.5" customWidth="1"/>
    <col min="9482" max="9482" width="5.75" customWidth="1"/>
    <col min="9483" max="9483" width="12" bestFit="1" customWidth="1"/>
    <col min="9484" max="9484" width="5.375" customWidth="1"/>
    <col min="9485" max="9485" width="12.375" customWidth="1"/>
    <col min="9488" max="9488" width="13.875" customWidth="1"/>
    <col min="9726" max="9726" width="15.75" bestFit="1" customWidth="1"/>
    <col min="9727" max="9727" width="26.125" customWidth="1"/>
    <col min="9728" max="9728" width="0" hidden="1" customWidth="1"/>
    <col min="9729" max="9729" width="12" customWidth="1"/>
    <col min="9730" max="9730" width="12.125" customWidth="1"/>
    <col min="9732" max="9732" width="5.625" customWidth="1"/>
    <col min="9733" max="9733" width="9.75" customWidth="1"/>
    <col min="9735" max="9735" width="11.125" customWidth="1"/>
    <col min="9736" max="9736" width="5.75" customWidth="1"/>
    <col min="9737" max="9737" width="11.5" customWidth="1"/>
    <col min="9738" max="9738" width="5.75" customWidth="1"/>
    <col min="9739" max="9739" width="12" bestFit="1" customWidth="1"/>
    <col min="9740" max="9740" width="5.375" customWidth="1"/>
    <col min="9741" max="9741" width="12.375" customWidth="1"/>
    <col min="9744" max="9744" width="13.875" customWidth="1"/>
    <col min="9982" max="9982" width="15.75" bestFit="1" customWidth="1"/>
    <col min="9983" max="9983" width="26.125" customWidth="1"/>
    <col min="9984" max="9984" width="0" hidden="1" customWidth="1"/>
    <col min="9985" max="9985" width="12" customWidth="1"/>
    <col min="9986" max="9986" width="12.125" customWidth="1"/>
    <col min="9988" max="9988" width="5.625" customWidth="1"/>
    <col min="9989" max="9989" width="9.75" customWidth="1"/>
    <col min="9991" max="9991" width="11.125" customWidth="1"/>
    <col min="9992" max="9992" width="5.75" customWidth="1"/>
    <col min="9993" max="9993" width="11.5" customWidth="1"/>
    <col min="9994" max="9994" width="5.75" customWidth="1"/>
    <col min="9995" max="9995" width="12" bestFit="1" customWidth="1"/>
    <col min="9996" max="9996" width="5.375" customWidth="1"/>
    <col min="9997" max="9997" width="12.375" customWidth="1"/>
    <col min="10000" max="10000" width="13.875" customWidth="1"/>
    <col min="10238" max="10238" width="15.75" bestFit="1" customWidth="1"/>
    <col min="10239" max="10239" width="26.125" customWidth="1"/>
    <col min="10240" max="10240" width="0" hidden="1" customWidth="1"/>
    <col min="10241" max="10241" width="12" customWidth="1"/>
    <col min="10242" max="10242" width="12.125" customWidth="1"/>
    <col min="10244" max="10244" width="5.625" customWidth="1"/>
    <col min="10245" max="10245" width="9.75" customWidth="1"/>
    <col min="10247" max="10247" width="11.125" customWidth="1"/>
    <col min="10248" max="10248" width="5.75" customWidth="1"/>
    <col min="10249" max="10249" width="11.5" customWidth="1"/>
    <col min="10250" max="10250" width="5.75" customWidth="1"/>
    <col min="10251" max="10251" width="12" bestFit="1" customWidth="1"/>
    <col min="10252" max="10252" width="5.375" customWidth="1"/>
    <col min="10253" max="10253" width="12.375" customWidth="1"/>
    <col min="10256" max="10256" width="13.875" customWidth="1"/>
    <col min="10494" max="10494" width="15.75" bestFit="1" customWidth="1"/>
    <col min="10495" max="10495" width="26.125" customWidth="1"/>
    <col min="10496" max="10496" width="0" hidden="1" customWidth="1"/>
    <col min="10497" max="10497" width="12" customWidth="1"/>
    <col min="10498" max="10498" width="12.125" customWidth="1"/>
    <col min="10500" max="10500" width="5.625" customWidth="1"/>
    <col min="10501" max="10501" width="9.75" customWidth="1"/>
    <col min="10503" max="10503" width="11.125" customWidth="1"/>
    <col min="10504" max="10504" width="5.75" customWidth="1"/>
    <col min="10505" max="10505" width="11.5" customWidth="1"/>
    <col min="10506" max="10506" width="5.75" customWidth="1"/>
    <col min="10507" max="10507" width="12" bestFit="1" customWidth="1"/>
    <col min="10508" max="10508" width="5.375" customWidth="1"/>
    <col min="10509" max="10509" width="12.375" customWidth="1"/>
    <col min="10512" max="10512" width="13.875" customWidth="1"/>
    <col min="10750" max="10750" width="15.75" bestFit="1" customWidth="1"/>
    <col min="10751" max="10751" width="26.125" customWidth="1"/>
    <col min="10752" max="10752" width="0" hidden="1" customWidth="1"/>
    <col min="10753" max="10753" width="12" customWidth="1"/>
    <col min="10754" max="10754" width="12.125" customWidth="1"/>
    <col min="10756" max="10756" width="5.625" customWidth="1"/>
    <col min="10757" max="10757" width="9.75" customWidth="1"/>
    <col min="10759" max="10759" width="11.125" customWidth="1"/>
    <col min="10760" max="10760" width="5.75" customWidth="1"/>
    <col min="10761" max="10761" width="11.5" customWidth="1"/>
    <col min="10762" max="10762" width="5.75" customWidth="1"/>
    <col min="10763" max="10763" width="12" bestFit="1" customWidth="1"/>
    <col min="10764" max="10764" width="5.375" customWidth="1"/>
    <col min="10765" max="10765" width="12.375" customWidth="1"/>
    <col min="10768" max="10768" width="13.875" customWidth="1"/>
    <col min="11006" max="11006" width="15.75" bestFit="1" customWidth="1"/>
    <col min="11007" max="11007" width="26.125" customWidth="1"/>
    <col min="11008" max="11008" width="0" hidden="1" customWidth="1"/>
    <col min="11009" max="11009" width="12" customWidth="1"/>
    <col min="11010" max="11010" width="12.125" customWidth="1"/>
    <col min="11012" max="11012" width="5.625" customWidth="1"/>
    <col min="11013" max="11013" width="9.75" customWidth="1"/>
    <col min="11015" max="11015" width="11.125" customWidth="1"/>
    <col min="11016" max="11016" width="5.75" customWidth="1"/>
    <col min="11017" max="11017" width="11.5" customWidth="1"/>
    <col min="11018" max="11018" width="5.75" customWidth="1"/>
    <col min="11019" max="11019" width="12" bestFit="1" customWidth="1"/>
    <col min="11020" max="11020" width="5.375" customWidth="1"/>
    <col min="11021" max="11021" width="12.375" customWidth="1"/>
    <col min="11024" max="11024" width="13.875" customWidth="1"/>
    <col min="11262" max="11262" width="15.75" bestFit="1" customWidth="1"/>
    <col min="11263" max="11263" width="26.125" customWidth="1"/>
    <col min="11264" max="11264" width="0" hidden="1" customWidth="1"/>
    <col min="11265" max="11265" width="12" customWidth="1"/>
    <col min="11266" max="11266" width="12.125" customWidth="1"/>
    <col min="11268" max="11268" width="5.625" customWidth="1"/>
    <col min="11269" max="11269" width="9.75" customWidth="1"/>
    <col min="11271" max="11271" width="11.125" customWidth="1"/>
    <col min="11272" max="11272" width="5.75" customWidth="1"/>
    <col min="11273" max="11273" width="11.5" customWidth="1"/>
    <col min="11274" max="11274" width="5.75" customWidth="1"/>
    <col min="11275" max="11275" width="12" bestFit="1" customWidth="1"/>
    <col min="11276" max="11276" width="5.375" customWidth="1"/>
    <col min="11277" max="11277" width="12.375" customWidth="1"/>
    <col min="11280" max="11280" width="13.875" customWidth="1"/>
    <col min="11518" max="11518" width="15.75" bestFit="1" customWidth="1"/>
    <col min="11519" max="11519" width="26.125" customWidth="1"/>
    <col min="11520" max="11520" width="0" hidden="1" customWidth="1"/>
    <col min="11521" max="11521" width="12" customWidth="1"/>
    <col min="11522" max="11522" width="12.125" customWidth="1"/>
    <col min="11524" max="11524" width="5.625" customWidth="1"/>
    <col min="11525" max="11525" width="9.75" customWidth="1"/>
    <col min="11527" max="11527" width="11.125" customWidth="1"/>
    <col min="11528" max="11528" width="5.75" customWidth="1"/>
    <col min="11529" max="11529" width="11.5" customWidth="1"/>
    <col min="11530" max="11530" width="5.75" customWidth="1"/>
    <col min="11531" max="11531" width="12" bestFit="1" customWidth="1"/>
    <col min="11532" max="11532" width="5.375" customWidth="1"/>
    <col min="11533" max="11533" width="12.375" customWidth="1"/>
    <col min="11536" max="11536" width="13.875" customWidth="1"/>
    <col min="11774" max="11774" width="15.75" bestFit="1" customWidth="1"/>
    <col min="11775" max="11775" width="26.125" customWidth="1"/>
    <col min="11776" max="11776" width="0" hidden="1" customWidth="1"/>
    <col min="11777" max="11777" width="12" customWidth="1"/>
    <col min="11778" max="11778" width="12.125" customWidth="1"/>
    <col min="11780" max="11780" width="5.625" customWidth="1"/>
    <col min="11781" max="11781" width="9.75" customWidth="1"/>
    <col min="11783" max="11783" width="11.125" customWidth="1"/>
    <col min="11784" max="11784" width="5.75" customWidth="1"/>
    <col min="11785" max="11785" width="11.5" customWidth="1"/>
    <col min="11786" max="11786" width="5.75" customWidth="1"/>
    <col min="11787" max="11787" width="12" bestFit="1" customWidth="1"/>
    <col min="11788" max="11788" width="5.375" customWidth="1"/>
    <col min="11789" max="11789" width="12.375" customWidth="1"/>
    <col min="11792" max="11792" width="13.875" customWidth="1"/>
    <col min="12030" max="12030" width="15.75" bestFit="1" customWidth="1"/>
    <col min="12031" max="12031" width="26.125" customWidth="1"/>
    <col min="12032" max="12032" width="0" hidden="1" customWidth="1"/>
    <col min="12033" max="12033" width="12" customWidth="1"/>
    <col min="12034" max="12034" width="12.125" customWidth="1"/>
    <col min="12036" max="12036" width="5.625" customWidth="1"/>
    <col min="12037" max="12037" width="9.75" customWidth="1"/>
    <col min="12039" max="12039" width="11.125" customWidth="1"/>
    <col min="12040" max="12040" width="5.75" customWidth="1"/>
    <col min="12041" max="12041" width="11.5" customWidth="1"/>
    <col min="12042" max="12042" width="5.75" customWidth="1"/>
    <col min="12043" max="12043" width="12" bestFit="1" customWidth="1"/>
    <col min="12044" max="12044" width="5.375" customWidth="1"/>
    <col min="12045" max="12045" width="12.375" customWidth="1"/>
    <col min="12048" max="12048" width="13.875" customWidth="1"/>
    <col min="12286" max="12286" width="15.75" bestFit="1" customWidth="1"/>
    <col min="12287" max="12287" width="26.125" customWidth="1"/>
    <col min="12288" max="12288" width="0" hidden="1" customWidth="1"/>
    <col min="12289" max="12289" width="12" customWidth="1"/>
    <col min="12290" max="12290" width="12.125" customWidth="1"/>
    <col min="12292" max="12292" width="5.625" customWidth="1"/>
    <col min="12293" max="12293" width="9.75" customWidth="1"/>
    <col min="12295" max="12295" width="11.125" customWidth="1"/>
    <col min="12296" max="12296" width="5.75" customWidth="1"/>
    <col min="12297" max="12297" width="11.5" customWidth="1"/>
    <col min="12298" max="12298" width="5.75" customWidth="1"/>
    <col min="12299" max="12299" width="12" bestFit="1" customWidth="1"/>
    <col min="12300" max="12300" width="5.375" customWidth="1"/>
    <col min="12301" max="12301" width="12.375" customWidth="1"/>
    <col min="12304" max="12304" width="13.875" customWidth="1"/>
    <col min="12542" max="12542" width="15.75" bestFit="1" customWidth="1"/>
    <col min="12543" max="12543" width="26.125" customWidth="1"/>
    <col min="12544" max="12544" width="0" hidden="1" customWidth="1"/>
    <col min="12545" max="12545" width="12" customWidth="1"/>
    <col min="12546" max="12546" width="12.125" customWidth="1"/>
    <col min="12548" max="12548" width="5.625" customWidth="1"/>
    <col min="12549" max="12549" width="9.75" customWidth="1"/>
    <col min="12551" max="12551" width="11.125" customWidth="1"/>
    <col min="12552" max="12552" width="5.75" customWidth="1"/>
    <col min="12553" max="12553" width="11.5" customWidth="1"/>
    <col min="12554" max="12554" width="5.75" customWidth="1"/>
    <col min="12555" max="12555" width="12" bestFit="1" customWidth="1"/>
    <col min="12556" max="12556" width="5.375" customWidth="1"/>
    <col min="12557" max="12557" width="12.375" customWidth="1"/>
    <col min="12560" max="12560" width="13.875" customWidth="1"/>
    <col min="12798" max="12798" width="15.75" bestFit="1" customWidth="1"/>
    <col min="12799" max="12799" width="26.125" customWidth="1"/>
    <col min="12800" max="12800" width="0" hidden="1" customWidth="1"/>
    <col min="12801" max="12801" width="12" customWidth="1"/>
    <col min="12802" max="12802" width="12.125" customWidth="1"/>
    <col min="12804" max="12804" width="5.625" customWidth="1"/>
    <col min="12805" max="12805" width="9.75" customWidth="1"/>
    <col min="12807" max="12807" width="11.125" customWidth="1"/>
    <col min="12808" max="12808" width="5.75" customWidth="1"/>
    <col min="12809" max="12809" width="11.5" customWidth="1"/>
    <col min="12810" max="12810" width="5.75" customWidth="1"/>
    <col min="12811" max="12811" width="12" bestFit="1" customWidth="1"/>
    <col min="12812" max="12812" width="5.375" customWidth="1"/>
    <col min="12813" max="12813" width="12.375" customWidth="1"/>
    <col min="12816" max="12816" width="13.875" customWidth="1"/>
    <col min="13054" max="13054" width="15.75" bestFit="1" customWidth="1"/>
    <col min="13055" max="13055" width="26.125" customWidth="1"/>
    <col min="13056" max="13056" width="0" hidden="1" customWidth="1"/>
    <col min="13057" max="13057" width="12" customWidth="1"/>
    <col min="13058" max="13058" width="12.125" customWidth="1"/>
    <col min="13060" max="13060" width="5.625" customWidth="1"/>
    <col min="13061" max="13061" width="9.75" customWidth="1"/>
    <col min="13063" max="13063" width="11.125" customWidth="1"/>
    <col min="13064" max="13064" width="5.75" customWidth="1"/>
    <col min="13065" max="13065" width="11.5" customWidth="1"/>
    <col min="13066" max="13066" width="5.75" customWidth="1"/>
    <col min="13067" max="13067" width="12" bestFit="1" customWidth="1"/>
    <col min="13068" max="13068" width="5.375" customWidth="1"/>
    <col min="13069" max="13069" width="12.375" customWidth="1"/>
    <col min="13072" max="13072" width="13.875" customWidth="1"/>
    <col min="13310" max="13310" width="15.75" bestFit="1" customWidth="1"/>
    <col min="13311" max="13311" width="26.125" customWidth="1"/>
    <col min="13312" max="13312" width="0" hidden="1" customWidth="1"/>
    <col min="13313" max="13313" width="12" customWidth="1"/>
    <col min="13314" max="13314" width="12.125" customWidth="1"/>
    <col min="13316" max="13316" width="5.625" customWidth="1"/>
    <col min="13317" max="13317" width="9.75" customWidth="1"/>
    <col min="13319" max="13319" width="11.125" customWidth="1"/>
    <col min="13320" max="13320" width="5.75" customWidth="1"/>
    <col min="13321" max="13321" width="11.5" customWidth="1"/>
    <col min="13322" max="13322" width="5.75" customWidth="1"/>
    <col min="13323" max="13323" width="12" bestFit="1" customWidth="1"/>
    <col min="13324" max="13324" width="5.375" customWidth="1"/>
    <col min="13325" max="13325" width="12.375" customWidth="1"/>
    <col min="13328" max="13328" width="13.875" customWidth="1"/>
    <col min="13566" max="13566" width="15.75" bestFit="1" customWidth="1"/>
    <col min="13567" max="13567" width="26.125" customWidth="1"/>
    <col min="13568" max="13568" width="0" hidden="1" customWidth="1"/>
    <col min="13569" max="13569" width="12" customWidth="1"/>
    <col min="13570" max="13570" width="12.125" customWidth="1"/>
    <col min="13572" max="13572" width="5.625" customWidth="1"/>
    <col min="13573" max="13573" width="9.75" customWidth="1"/>
    <col min="13575" max="13575" width="11.125" customWidth="1"/>
    <col min="13576" max="13576" width="5.75" customWidth="1"/>
    <col min="13577" max="13577" width="11.5" customWidth="1"/>
    <col min="13578" max="13578" width="5.75" customWidth="1"/>
    <col min="13579" max="13579" width="12" bestFit="1" customWidth="1"/>
    <col min="13580" max="13580" width="5.375" customWidth="1"/>
    <col min="13581" max="13581" width="12.375" customWidth="1"/>
    <col min="13584" max="13584" width="13.875" customWidth="1"/>
    <col min="13822" max="13822" width="15.75" bestFit="1" customWidth="1"/>
    <col min="13823" max="13823" width="26.125" customWidth="1"/>
    <col min="13824" max="13824" width="0" hidden="1" customWidth="1"/>
    <col min="13825" max="13825" width="12" customWidth="1"/>
    <col min="13826" max="13826" width="12.125" customWidth="1"/>
    <col min="13828" max="13828" width="5.625" customWidth="1"/>
    <col min="13829" max="13829" width="9.75" customWidth="1"/>
    <col min="13831" max="13831" width="11.125" customWidth="1"/>
    <col min="13832" max="13832" width="5.75" customWidth="1"/>
    <col min="13833" max="13833" width="11.5" customWidth="1"/>
    <col min="13834" max="13834" width="5.75" customWidth="1"/>
    <col min="13835" max="13835" width="12" bestFit="1" customWidth="1"/>
    <col min="13836" max="13836" width="5.375" customWidth="1"/>
    <col min="13837" max="13837" width="12.375" customWidth="1"/>
    <col min="13840" max="13840" width="13.875" customWidth="1"/>
    <col min="14078" max="14078" width="15.75" bestFit="1" customWidth="1"/>
    <col min="14079" max="14079" width="26.125" customWidth="1"/>
    <col min="14080" max="14080" width="0" hidden="1" customWidth="1"/>
    <col min="14081" max="14081" width="12" customWidth="1"/>
    <col min="14082" max="14082" width="12.125" customWidth="1"/>
    <col min="14084" max="14084" width="5.625" customWidth="1"/>
    <col min="14085" max="14085" width="9.75" customWidth="1"/>
    <col min="14087" max="14087" width="11.125" customWidth="1"/>
    <col min="14088" max="14088" width="5.75" customWidth="1"/>
    <col min="14089" max="14089" width="11.5" customWidth="1"/>
    <col min="14090" max="14090" width="5.75" customWidth="1"/>
    <col min="14091" max="14091" width="12" bestFit="1" customWidth="1"/>
    <col min="14092" max="14092" width="5.375" customWidth="1"/>
    <col min="14093" max="14093" width="12.375" customWidth="1"/>
    <col min="14096" max="14096" width="13.875" customWidth="1"/>
    <col min="14334" max="14334" width="15.75" bestFit="1" customWidth="1"/>
    <col min="14335" max="14335" width="26.125" customWidth="1"/>
    <col min="14336" max="14336" width="0" hidden="1" customWidth="1"/>
    <col min="14337" max="14337" width="12" customWidth="1"/>
    <col min="14338" max="14338" width="12.125" customWidth="1"/>
    <col min="14340" max="14340" width="5.625" customWidth="1"/>
    <col min="14341" max="14341" width="9.75" customWidth="1"/>
    <col min="14343" max="14343" width="11.125" customWidth="1"/>
    <col min="14344" max="14344" width="5.75" customWidth="1"/>
    <col min="14345" max="14345" width="11.5" customWidth="1"/>
    <col min="14346" max="14346" width="5.75" customWidth="1"/>
    <col min="14347" max="14347" width="12" bestFit="1" customWidth="1"/>
    <col min="14348" max="14348" width="5.375" customWidth="1"/>
    <col min="14349" max="14349" width="12.375" customWidth="1"/>
    <col min="14352" max="14352" width="13.875" customWidth="1"/>
    <col min="14590" max="14590" width="15.75" bestFit="1" customWidth="1"/>
    <col min="14591" max="14591" width="26.125" customWidth="1"/>
    <col min="14592" max="14592" width="0" hidden="1" customWidth="1"/>
    <col min="14593" max="14593" width="12" customWidth="1"/>
    <col min="14594" max="14594" width="12.125" customWidth="1"/>
    <col min="14596" max="14596" width="5.625" customWidth="1"/>
    <col min="14597" max="14597" width="9.75" customWidth="1"/>
    <col min="14599" max="14599" width="11.125" customWidth="1"/>
    <col min="14600" max="14600" width="5.75" customWidth="1"/>
    <col min="14601" max="14601" width="11.5" customWidth="1"/>
    <col min="14602" max="14602" width="5.75" customWidth="1"/>
    <col min="14603" max="14603" width="12" bestFit="1" customWidth="1"/>
    <col min="14604" max="14604" width="5.375" customWidth="1"/>
    <col min="14605" max="14605" width="12.375" customWidth="1"/>
    <col min="14608" max="14608" width="13.875" customWidth="1"/>
    <col min="14846" max="14846" width="15.75" bestFit="1" customWidth="1"/>
    <col min="14847" max="14847" width="26.125" customWidth="1"/>
    <col min="14848" max="14848" width="0" hidden="1" customWidth="1"/>
    <col min="14849" max="14849" width="12" customWidth="1"/>
    <col min="14850" max="14850" width="12.125" customWidth="1"/>
    <col min="14852" max="14852" width="5.625" customWidth="1"/>
    <col min="14853" max="14853" width="9.75" customWidth="1"/>
    <col min="14855" max="14855" width="11.125" customWidth="1"/>
    <col min="14856" max="14856" width="5.75" customWidth="1"/>
    <col min="14857" max="14857" width="11.5" customWidth="1"/>
    <col min="14858" max="14858" width="5.75" customWidth="1"/>
    <col min="14859" max="14859" width="12" bestFit="1" customWidth="1"/>
    <col min="14860" max="14860" width="5.375" customWidth="1"/>
    <col min="14861" max="14861" width="12.375" customWidth="1"/>
    <col min="14864" max="14864" width="13.875" customWidth="1"/>
    <col min="15102" max="15102" width="15.75" bestFit="1" customWidth="1"/>
    <col min="15103" max="15103" width="26.125" customWidth="1"/>
    <col min="15104" max="15104" width="0" hidden="1" customWidth="1"/>
    <col min="15105" max="15105" width="12" customWidth="1"/>
    <col min="15106" max="15106" width="12.125" customWidth="1"/>
    <col min="15108" max="15108" width="5.625" customWidth="1"/>
    <col min="15109" max="15109" width="9.75" customWidth="1"/>
    <col min="15111" max="15111" width="11.125" customWidth="1"/>
    <col min="15112" max="15112" width="5.75" customWidth="1"/>
    <col min="15113" max="15113" width="11.5" customWidth="1"/>
    <col min="15114" max="15114" width="5.75" customWidth="1"/>
    <col min="15115" max="15115" width="12" bestFit="1" customWidth="1"/>
    <col min="15116" max="15116" width="5.375" customWidth="1"/>
    <col min="15117" max="15117" width="12.375" customWidth="1"/>
    <col min="15120" max="15120" width="13.875" customWidth="1"/>
    <col min="15358" max="15358" width="15.75" bestFit="1" customWidth="1"/>
    <col min="15359" max="15359" width="26.125" customWidth="1"/>
    <col min="15360" max="15360" width="0" hidden="1" customWidth="1"/>
    <col min="15361" max="15361" width="12" customWidth="1"/>
    <col min="15362" max="15362" width="12.125" customWidth="1"/>
    <col min="15364" max="15364" width="5.625" customWidth="1"/>
    <col min="15365" max="15365" width="9.75" customWidth="1"/>
    <col min="15367" max="15367" width="11.125" customWidth="1"/>
    <col min="15368" max="15368" width="5.75" customWidth="1"/>
    <col min="15369" max="15369" width="11.5" customWidth="1"/>
    <col min="15370" max="15370" width="5.75" customWidth="1"/>
    <col min="15371" max="15371" width="12" bestFit="1" customWidth="1"/>
    <col min="15372" max="15372" width="5.375" customWidth="1"/>
    <col min="15373" max="15373" width="12.375" customWidth="1"/>
    <col min="15376" max="15376" width="13.875" customWidth="1"/>
    <col min="15614" max="15614" width="15.75" bestFit="1" customWidth="1"/>
    <col min="15615" max="15615" width="26.125" customWidth="1"/>
    <col min="15616" max="15616" width="0" hidden="1" customWidth="1"/>
    <col min="15617" max="15617" width="12" customWidth="1"/>
    <col min="15618" max="15618" width="12.125" customWidth="1"/>
    <col min="15620" max="15620" width="5.625" customWidth="1"/>
    <col min="15621" max="15621" width="9.75" customWidth="1"/>
    <col min="15623" max="15623" width="11.125" customWidth="1"/>
    <col min="15624" max="15624" width="5.75" customWidth="1"/>
    <col min="15625" max="15625" width="11.5" customWidth="1"/>
    <col min="15626" max="15626" width="5.75" customWidth="1"/>
    <col min="15627" max="15627" width="12" bestFit="1" customWidth="1"/>
    <col min="15628" max="15628" width="5.375" customWidth="1"/>
    <col min="15629" max="15629" width="12.375" customWidth="1"/>
    <col min="15632" max="15632" width="13.875" customWidth="1"/>
    <col min="15870" max="15870" width="15.75" bestFit="1" customWidth="1"/>
    <col min="15871" max="15871" width="26.125" customWidth="1"/>
    <col min="15872" max="15872" width="0" hidden="1" customWidth="1"/>
    <col min="15873" max="15873" width="12" customWidth="1"/>
    <col min="15874" max="15874" width="12.125" customWidth="1"/>
    <col min="15876" max="15876" width="5.625" customWidth="1"/>
    <col min="15877" max="15877" width="9.75" customWidth="1"/>
    <col min="15879" max="15879" width="11.125" customWidth="1"/>
    <col min="15880" max="15880" width="5.75" customWidth="1"/>
    <col min="15881" max="15881" width="11.5" customWidth="1"/>
    <col min="15882" max="15882" width="5.75" customWidth="1"/>
    <col min="15883" max="15883" width="12" bestFit="1" customWidth="1"/>
    <col min="15884" max="15884" width="5.375" customWidth="1"/>
    <col min="15885" max="15885" width="12.375" customWidth="1"/>
    <col min="15888" max="15888" width="13.875" customWidth="1"/>
    <col min="16126" max="16126" width="15.75" bestFit="1" customWidth="1"/>
    <col min="16127" max="16127" width="26.125" customWidth="1"/>
    <col min="16128" max="16128" width="0" hidden="1" customWidth="1"/>
    <col min="16129" max="16129" width="12" customWidth="1"/>
    <col min="16130" max="16130" width="12.125" customWidth="1"/>
    <col min="16132" max="16132" width="5.625" customWidth="1"/>
    <col min="16133" max="16133" width="9.75" customWidth="1"/>
    <col min="16135" max="16135" width="11.125" customWidth="1"/>
    <col min="16136" max="16136" width="5.75" customWidth="1"/>
    <col min="16137" max="16137" width="11.5" customWidth="1"/>
    <col min="16138" max="16138" width="5.75" customWidth="1"/>
    <col min="16139" max="16139" width="12" bestFit="1" customWidth="1"/>
    <col min="16140" max="16140" width="5.375" customWidth="1"/>
    <col min="16141" max="16141" width="12.375" customWidth="1"/>
    <col min="16144" max="16144" width="13.875" customWidth="1"/>
  </cols>
  <sheetData>
    <row r="1" spans="1:16" x14ac:dyDescent="0.25">
      <c r="A1" s="1"/>
      <c r="B1" s="2"/>
      <c r="C1" s="2"/>
      <c r="D1" s="211" t="s">
        <v>877</v>
      </c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211"/>
    </row>
    <row r="2" spans="1:16" x14ac:dyDescent="0.25">
      <c r="A2" s="212" t="s">
        <v>0</v>
      </c>
      <c r="B2" s="212"/>
      <c r="C2" s="3"/>
      <c r="D2" s="211" t="s">
        <v>1</v>
      </c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</row>
    <row r="3" spans="1:16" x14ac:dyDescent="0.25">
      <c r="A3" s="212" t="s">
        <v>2</v>
      </c>
      <c r="B3" s="212"/>
      <c r="C3" s="3"/>
      <c r="D3" s="211" t="s">
        <v>1174</v>
      </c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</row>
    <row r="4" spans="1:16" ht="16.5" thickBot="1" x14ac:dyDescent="0.3">
      <c r="A4" s="4"/>
      <c r="B4" s="5"/>
      <c r="C4" s="3"/>
      <c r="D4" s="210" t="s">
        <v>3</v>
      </c>
      <c r="E4" s="210"/>
      <c r="F4" s="210"/>
      <c r="G4" s="210"/>
      <c r="H4" s="210"/>
      <c r="I4" s="210"/>
      <c r="J4" s="210"/>
      <c r="K4" s="210"/>
      <c r="L4" s="210"/>
      <c r="M4" s="210"/>
      <c r="N4" s="210"/>
      <c r="O4" s="210"/>
      <c r="P4" s="210"/>
    </row>
    <row r="5" spans="1:16" x14ac:dyDescent="0.25">
      <c r="A5" s="213" t="s">
        <v>4</v>
      </c>
      <c r="B5" s="214"/>
      <c r="C5" s="215" t="s">
        <v>5</v>
      </c>
      <c r="D5" s="217" t="s">
        <v>6</v>
      </c>
      <c r="E5" s="217"/>
      <c r="F5" s="217"/>
      <c r="G5" s="217"/>
      <c r="H5" s="217"/>
      <c r="I5" s="214"/>
      <c r="J5" s="218" t="s">
        <v>7</v>
      </c>
      <c r="K5" s="217"/>
      <c r="L5" s="217"/>
      <c r="M5" s="217"/>
      <c r="N5" s="217"/>
      <c r="O5" s="217"/>
      <c r="P5" s="214" t="s">
        <v>8</v>
      </c>
    </row>
    <row r="6" spans="1:16" ht="16.5" thickBot="1" x14ac:dyDescent="0.3">
      <c r="A6" s="6" t="s">
        <v>9</v>
      </c>
      <c r="B6" s="7" t="s">
        <v>10</v>
      </c>
      <c r="C6" s="216"/>
      <c r="D6" s="8" t="s">
        <v>11</v>
      </c>
      <c r="E6" s="8" t="s">
        <v>12</v>
      </c>
      <c r="F6" s="8" t="s">
        <v>13</v>
      </c>
      <c r="G6" s="8" t="s">
        <v>14</v>
      </c>
      <c r="H6" s="8" t="s">
        <v>15</v>
      </c>
      <c r="I6" s="7" t="s">
        <v>16</v>
      </c>
      <c r="J6" s="9" t="s">
        <v>17</v>
      </c>
      <c r="K6" s="8" t="s">
        <v>18</v>
      </c>
      <c r="L6" s="8" t="s">
        <v>19</v>
      </c>
      <c r="M6" s="8" t="s">
        <v>18</v>
      </c>
      <c r="N6" s="8" t="s">
        <v>20</v>
      </c>
      <c r="O6" s="8" t="s">
        <v>21</v>
      </c>
      <c r="P6" s="219"/>
    </row>
    <row r="7" spans="1:16" x14ac:dyDescent="0.25">
      <c r="A7" s="10"/>
      <c r="B7" s="11" t="s">
        <v>22</v>
      </c>
      <c r="C7" s="12"/>
      <c r="D7" s="13">
        <f>SUM(D8+D1287)</f>
        <v>110000000000</v>
      </c>
      <c r="E7" s="13">
        <f>SUM(E8+E1287)</f>
        <v>28846428396</v>
      </c>
      <c r="F7" s="14">
        <f>SUM(D7+E7)</f>
        <v>138846428396</v>
      </c>
      <c r="G7" s="15">
        <f>IF(OR(F7=0,F$7=0),0,F7/F$7)*100</f>
        <v>100</v>
      </c>
      <c r="H7" s="13">
        <f>SUM(H8+H1287)</f>
        <v>0</v>
      </c>
      <c r="I7" s="16">
        <f>SUM(F7-H7)</f>
        <v>138846428396</v>
      </c>
      <c r="J7" s="13">
        <f>SUM(J8+J1287)</f>
        <v>111063191252</v>
      </c>
      <c r="K7" s="15">
        <f>IF(OR(J7=0,F7=0),0,J7/F7)*100</f>
        <v>79.989951873475491</v>
      </c>
      <c r="L7" s="17">
        <f>SUM(N7-J7)</f>
        <v>18213250137</v>
      </c>
      <c r="M7" s="15">
        <f>IF(OR(L7=0,F7=0),0,L7/F7)*100</f>
        <v>13.117550337740413</v>
      </c>
      <c r="N7" s="13">
        <f>SUM(N8+N1287)</f>
        <v>129276441389</v>
      </c>
      <c r="O7" s="15">
        <f>IF(OR(N7=0,F7=0),0,N7/F7)*100</f>
        <v>93.107502211215902</v>
      </c>
      <c r="P7" s="18">
        <f>SUM(F7-N7)</f>
        <v>9569987007</v>
      </c>
    </row>
    <row r="8" spans="1:16" x14ac:dyDescent="0.25">
      <c r="A8" s="19">
        <v>3</v>
      </c>
      <c r="B8" s="20" t="s">
        <v>23</v>
      </c>
      <c r="C8" s="21"/>
      <c r="D8" s="22">
        <f>SUM(D9+D188+D306+D324)</f>
        <v>110000000000</v>
      </c>
      <c r="E8" s="22">
        <f>SUM(E9+E188+E306+E324)</f>
        <v>28846428396</v>
      </c>
      <c r="F8" s="23">
        <f t="shared" ref="F8:F71" si="0">SUM(D8+E8)</f>
        <v>138846428396</v>
      </c>
      <c r="G8" s="24">
        <f t="shared" ref="G8:G71" si="1">IF(OR(F8=0,F$7=0),0,F8/F$7)*100</f>
        <v>100</v>
      </c>
      <c r="H8" s="22">
        <f>SUM(H9+H188+H306+H324)</f>
        <v>0</v>
      </c>
      <c r="I8" s="25">
        <f t="shared" ref="I8:I71" si="2">SUM(F8-H8)</f>
        <v>138846428396</v>
      </c>
      <c r="J8" s="22">
        <f>SUM(J9+J188+J306+J324)</f>
        <v>111063191252</v>
      </c>
      <c r="K8" s="24">
        <f t="shared" ref="K8:K71" si="3">IF(OR(J8=0,F8=0),0,J8/F8)*100</f>
        <v>79.989951873475491</v>
      </c>
      <c r="L8" s="26">
        <f t="shared" ref="L8:L79" si="4">SUM(N8-J8)</f>
        <v>18213250137</v>
      </c>
      <c r="M8" s="24">
        <f t="shared" ref="M8:M71" si="5">IF(OR(L8=0,F8=0),0,L8/F8)*100</f>
        <v>13.117550337740413</v>
      </c>
      <c r="N8" s="22">
        <f>SUM(N9+N188+N306+N324)</f>
        <v>129276441389</v>
      </c>
      <c r="O8" s="24">
        <f t="shared" ref="O8:O71" si="6">IF(OR(N8=0,F8=0),0,N8/F8)*100</f>
        <v>93.107502211215902</v>
      </c>
      <c r="P8" s="27">
        <f t="shared" ref="P8:P79" si="7">SUM(F8-N8)</f>
        <v>9569987007</v>
      </c>
    </row>
    <row r="9" spans="1:16" x14ac:dyDescent="0.25">
      <c r="A9" s="19">
        <v>31</v>
      </c>
      <c r="B9" s="20" t="s">
        <v>24</v>
      </c>
      <c r="C9" s="21"/>
      <c r="D9" s="22">
        <f>SUM(D10+D64+D109+D184+D186+D185)</f>
        <v>12498738283</v>
      </c>
      <c r="E9" s="22">
        <f>SUM(E10+E64+E109+E184+E186+E185)</f>
        <v>1369361083</v>
      </c>
      <c r="F9" s="23">
        <f t="shared" si="0"/>
        <v>13868099366</v>
      </c>
      <c r="G9" s="24">
        <f t="shared" si="1"/>
        <v>9.9880850564244845</v>
      </c>
      <c r="H9" s="22">
        <f>SUM(H10+H64+H109+H184+H186+H185)</f>
        <v>0</v>
      </c>
      <c r="I9" s="25">
        <f t="shared" si="2"/>
        <v>13868099366</v>
      </c>
      <c r="J9" s="22">
        <f>SUM(J10+J64+J109+J184+J186+J185)</f>
        <v>12157993099</v>
      </c>
      <c r="K9" s="24">
        <f t="shared" si="3"/>
        <v>87.668776940028152</v>
      </c>
      <c r="L9" s="26">
        <f t="shared" si="4"/>
        <v>1451569336</v>
      </c>
      <c r="M9" s="24">
        <f t="shared" si="5"/>
        <v>10.466966652681828</v>
      </c>
      <c r="N9" s="22">
        <f>SUM(N10+N64+N109+N184+N186+N185)</f>
        <v>13609562435</v>
      </c>
      <c r="O9" s="24">
        <f t="shared" si="6"/>
        <v>98.135743592709986</v>
      </c>
      <c r="P9" s="27">
        <f t="shared" si="7"/>
        <v>258536931</v>
      </c>
    </row>
    <row r="10" spans="1:16" x14ac:dyDescent="0.25">
      <c r="A10" s="19">
        <v>311</v>
      </c>
      <c r="B10" s="20" t="s">
        <v>25</v>
      </c>
      <c r="C10" s="21"/>
      <c r="D10" s="22">
        <f>SUM(D11+D37+D46)</f>
        <v>4426195077</v>
      </c>
      <c r="E10" s="22">
        <f>SUM(E11+E37+E46)</f>
        <v>2679474957</v>
      </c>
      <c r="F10" s="23">
        <f t="shared" si="0"/>
        <v>7105670034</v>
      </c>
      <c r="G10" s="24">
        <f t="shared" si="1"/>
        <v>5.1176469687316102</v>
      </c>
      <c r="H10" s="22">
        <f>SUM(H11+H37+H46)</f>
        <v>0</v>
      </c>
      <c r="I10" s="25">
        <f t="shared" si="2"/>
        <v>7105670034</v>
      </c>
      <c r="J10" s="22">
        <f>SUM(J11+J37+J46)</f>
        <v>6602559508</v>
      </c>
      <c r="K10" s="24">
        <f t="shared" si="3"/>
        <v>92.919590642505767</v>
      </c>
      <c r="L10" s="26">
        <f t="shared" si="4"/>
        <v>471583701</v>
      </c>
      <c r="M10" s="24">
        <f t="shared" si="5"/>
        <v>6.6367238943479485</v>
      </c>
      <c r="N10" s="22">
        <f>SUM(N11+N37+N46)</f>
        <v>7074143209</v>
      </c>
      <c r="O10" s="24">
        <f t="shared" si="6"/>
        <v>99.556314536853705</v>
      </c>
      <c r="P10" s="27">
        <f t="shared" si="7"/>
        <v>31526825</v>
      </c>
    </row>
    <row r="11" spans="1:16" x14ac:dyDescent="0.25">
      <c r="A11" s="28">
        <v>31101</v>
      </c>
      <c r="B11" s="29" t="s">
        <v>26</v>
      </c>
      <c r="C11" s="30"/>
      <c r="D11" s="31">
        <f>SUM(D12:D36)-D30</f>
        <v>2701676444</v>
      </c>
      <c r="E11" s="31">
        <f>SUM(E12:E36)-E30</f>
        <v>1528584471</v>
      </c>
      <c r="F11" s="32">
        <f t="shared" si="0"/>
        <v>4230260915</v>
      </c>
      <c r="G11" s="33">
        <f t="shared" si="1"/>
        <v>3.0467192882592498</v>
      </c>
      <c r="H11" s="31">
        <f>SUM(H12:H36)-H30</f>
        <v>0</v>
      </c>
      <c r="I11" s="34">
        <f t="shared" si="2"/>
        <v>4230260915</v>
      </c>
      <c r="J11" s="31">
        <f>SUM(J12:J36)-J30</f>
        <v>4214454606</v>
      </c>
      <c r="K11" s="33">
        <f t="shared" si="3"/>
        <v>99.626351439837848</v>
      </c>
      <c r="L11" s="35">
        <f t="shared" si="4"/>
        <v>0</v>
      </c>
      <c r="M11" s="33">
        <f t="shared" si="5"/>
        <v>0</v>
      </c>
      <c r="N11" s="31">
        <f>SUM(N12:N36)-N30</f>
        <v>4214454606</v>
      </c>
      <c r="O11" s="33">
        <f t="shared" si="6"/>
        <v>99.626351439837848</v>
      </c>
      <c r="P11" s="36">
        <f t="shared" si="7"/>
        <v>15806309</v>
      </c>
    </row>
    <row r="12" spans="1:16" x14ac:dyDescent="0.25">
      <c r="A12" s="28">
        <v>3110101</v>
      </c>
      <c r="B12" s="29" t="s">
        <v>27</v>
      </c>
      <c r="C12" s="30"/>
      <c r="D12" s="37">
        <v>2357468441</v>
      </c>
      <c r="E12" s="105">
        <v>1321679755</v>
      </c>
      <c r="F12" s="32">
        <f t="shared" si="0"/>
        <v>3679148196</v>
      </c>
      <c r="G12" s="33">
        <f t="shared" si="1"/>
        <v>2.6497967851983955</v>
      </c>
      <c r="H12" s="105"/>
      <c r="I12" s="34">
        <f t="shared" si="2"/>
        <v>3679148196</v>
      </c>
      <c r="J12" s="105">
        <v>3667771770</v>
      </c>
      <c r="K12" s="33">
        <f t="shared" si="3"/>
        <v>99.690786415932678</v>
      </c>
      <c r="L12" s="35">
        <f t="shared" si="4"/>
        <v>0</v>
      </c>
      <c r="M12" s="33">
        <f t="shared" si="5"/>
        <v>0</v>
      </c>
      <c r="N12" s="105">
        <v>3667771770</v>
      </c>
      <c r="O12" s="33">
        <f t="shared" si="6"/>
        <v>99.690786415932678</v>
      </c>
      <c r="P12" s="36">
        <f t="shared" si="7"/>
        <v>11376426</v>
      </c>
    </row>
    <row r="13" spans="1:16" hidden="1" x14ac:dyDescent="0.25">
      <c r="A13" s="28">
        <v>3110104</v>
      </c>
      <c r="B13" s="29" t="s">
        <v>28</v>
      </c>
      <c r="C13" s="30"/>
      <c r="D13" s="37"/>
      <c r="E13" s="105"/>
      <c r="F13" s="32">
        <f t="shared" si="0"/>
        <v>0</v>
      </c>
      <c r="G13" s="33">
        <f t="shared" si="1"/>
        <v>0</v>
      </c>
      <c r="H13" s="105"/>
      <c r="I13" s="34">
        <f t="shared" si="2"/>
        <v>0</v>
      </c>
      <c r="J13" s="105"/>
      <c r="K13" s="33">
        <f t="shared" si="3"/>
        <v>0</v>
      </c>
      <c r="L13" s="35">
        <f t="shared" si="4"/>
        <v>0</v>
      </c>
      <c r="M13" s="33">
        <f t="shared" si="5"/>
        <v>0</v>
      </c>
      <c r="N13" s="105"/>
      <c r="O13" s="33">
        <f t="shared" si="6"/>
        <v>0</v>
      </c>
      <c r="P13" s="36">
        <f t="shared" si="7"/>
        <v>0</v>
      </c>
    </row>
    <row r="14" spans="1:16" ht="26.25" x14ac:dyDescent="0.25">
      <c r="A14" s="28">
        <v>3110105</v>
      </c>
      <c r="B14" s="29" t="s">
        <v>29</v>
      </c>
      <c r="C14" s="30"/>
      <c r="D14" s="37">
        <v>115603103</v>
      </c>
      <c r="E14" s="105">
        <v>-105948160</v>
      </c>
      <c r="F14" s="32">
        <f t="shared" si="0"/>
        <v>9654943</v>
      </c>
      <c r="G14" s="33">
        <f t="shared" si="1"/>
        <v>6.9536848095677391E-3</v>
      </c>
      <c r="H14" s="105"/>
      <c r="I14" s="34">
        <f t="shared" si="2"/>
        <v>9654943</v>
      </c>
      <c r="J14" s="105">
        <v>9278569</v>
      </c>
      <c r="K14" s="33">
        <f t="shared" si="3"/>
        <v>96.101748089035837</v>
      </c>
      <c r="L14" s="35">
        <f t="shared" si="4"/>
        <v>0</v>
      </c>
      <c r="M14" s="33">
        <f t="shared" si="5"/>
        <v>0</v>
      </c>
      <c r="N14" s="105">
        <v>9278569</v>
      </c>
      <c r="O14" s="33">
        <f t="shared" si="6"/>
        <v>96.101748089035837</v>
      </c>
      <c r="P14" s="36">
        <f t="shared" si="7"/>
        <v>376374</v>
      </c>
    </row>
    <row r="15" spans="1:16" x14ac:dyDescent="0.25">
      <c r="A15" s="28">
        <v>3110106</v>
      </c>
      <c r="B15" s="29" t="s">
        <v>30</v>
      </c>
      <c r="C15" s="30"/>
      <c r="D15" s="37">
        <v>6345430</v>
      </c>
      <c r="E15" s="105">
        <v>-5845930</v>
      </c>
      <c r="F15" s="32">
        <f t="shared" si="0"/>
        <v>499500</v>
      </c>
      <c r="G15" s="33">
        <f t="shared" si="1"/>
        <v>3.5974998116292204E-4</v>
      </c>
      <c r="H15" s="105"/>
      <c r="I15" s="34">
        <f t="shared" si="2"/>
        <v>499500</v>
      </c>
      <c r="J15" s="105">
        <v>500000</v>
      </c>
      <c r="K15" s="33">
        <f t="shared" si="3"/>
        <v>100.10010010010011</v>
      </c>
      <c r="L15" s="35">
        <f t="shared" si="4"/>
        <v>0</v>
      </c>
      <c r="M15" s="33">
        <f t="shared" si="5"/>
        <v>0</v>
      </c>
      <c r="N15" s="105">
        <v>500000</v>
      </c>
      <c r="O15" s="33">
        <f t="shared" si="6"/>
        <v>100.10010010010011</v>
      </c>
      <c r="P15" s="36">
        <f t="shared" si="7"/>
        <v>-500</v>
      </c>
    </row>
    <row r="16" spans="1:16" hidden="1" x14ac:dyDescent="0.25">
      <c r="A16" s="28">
        <v>3110107</v>
      </c>
      <c r="B16" s="29" t="s">
        <v>31</v>
      </c>
      <c r="C16" s="30"/>
      <c r="D16" s="37"/>
      <c r="E16" s="105"/>
      <c r="F16" s="32">
        <f t="shared" si="0"/>
        <v>0</v>
      </c>
      <c r="G16" s="33">
        <f t="shared" si="1"/>
        <v>0</v>
      </c>
      <c r="H16" s="105"/>
      <c r="I16" s="34">
        <f t="shared" si="2"/>
        <v>0</v>
      </c>
      <c r="J16" s="105"/>
      <c r="K16" s="33">
        <f t="shared" si="3"/>
        <v>0</v>
      </c>
      <c r="L16" s="35">
        <f t="shared" si="4"/>
        <v>0</v>
      </c>
      <c r="M16" s="33">
        <f t="shared" si="5"/>
        <v>0</v>
      </c>
      <c r="N16" s="105"/>
      <c r="O16" s="33">
        <f t="shared" si="6"/>
        <v>0</v>
      </c>
      <c r="P16" s="36">
        <f t="shared" si="7"/>
        <v>0</v>
      </c>
    </row>
    <row r="17" spans="1:16" hidden="1" x14ac:dyDescent="0.25">
      <c r="A17" s="28">
        <v>3110108</v>
      </c>
      <c r="B17" s="29" t="s">
        <v>32</v>
      </c>
      <c r="C17" s="30"/>
      <c r="D17" s="37"/>
      <c r="E17" s="105"/>
      <c r="F17" s="32">
        <f t="shared" si="0"/>
        <v>0</v>
      </c>
      <c r="G17" s="33">
        <f t="shared" si="1"/>
        <v>0</v>
      </c>
      <c r="H17" s="105"/>
      <c r="I17" s="34">
        <f t="shared" si="2"/>
        <v>0</v>
      </c>
      <c r="J17" s="105"/>
      <c r="K17" s="33">
        <f t="shared" si="3"/>
        <v>0</v>
      </c>
      <c r="L17" s="35">
        <f t="shared" si="4"/>
        <v>0</v>
      </c>
      <c r="M17" s="33">
        <f t="shared" si="5"/>
        <v>0</v>
      </c>
      <c r="N17" s="105"/>
      <c r="O17" s="33">
        <f t="shared" si="6"/>
        <v>0</v>
      </c>
      <c r="P17" s="36">
        <f t="shared" si="7"/>
        <v>0</v>
      </c>
    </row>
    <row r="18" spans="1:16" hidden="1" x14ac:dyDescent="0.25">
      <c r="A18" s="28">
        <v>3110111</v>
      </c>
      <c r="B18" s="29" t="s">
        <v>33</v>
      </c>
      <c r="C18" s="30"/>
      <c r="D18" s="37"/>
      <c r="E18" s="105"/>
      <c r="F18" s="32">
        <f t="shared" si="0"/>
        <v>0</v>
      </c>
      <c r="G18" s="33">
        <f t="shared" si="1"/>
        <v>0</v>
      </c>
      <c r="H18" s="105"/>
      <c r="I18" s="34">
        <f t="shared" si="2"/>
        <v>0</v>
      </c>
      <c r="J18" s="105"/>
      <c r="K18" s="33">
        <f t="shared" si="3"/>
        <v>0</v>
      </c>
      <c r="L18" s="35">
        <f t="shared" si="4"/>
        <v>0</v>
      </c>
      <c r="M18" s="33">
        <f t="shared" si="5"/>
        <v>0</v>
      </c>
      <c r="N18" s="105"/>
      <c r="O18" s="33">
        <f t="shared" si="6"/>
        <v>0</v>
      </c>
      <c r="P18" s="36">
        <f t="shared" si="7"/>
        <v>0</v>
      </c>
    </row>
    <row r="19" spans="1:16" x14ac:dyDescent="0.25">
      <c r="A19" s="28">
        <v>3110112</v>
      </c>
      <c r="B19" s="29" t="s">
        <v>34</v>
      </c>
      <c r="C19" s="30"/>
      <c r="D19" s="37">
        <v>183324991</v>
      </c>
      <c r="E19" s="37">
        <v>149407715</v>
      </c>
      <c r="F19" s="32">
        <f t="shared" si="0"/>
        <v>332732706</v>
      </c>
      <c r="G19" s="33">
        <f t="shared" si="1"/>
        <v>0.23964081024181794</v>
      </c>
      <c r="H19" s="37"/>
      <c r="I19" s="34">
        <f t="shared" si="2"/>
        <v>332732706</v>
      </c>
      <c r="J19" s="37">
        <v>332613064</v>
      </c>
      <c r="K19" s="33">
        <f t="shared" si="3"/>
        <v>99.964042609024446</v>
      </c>
      <c r="L19" s="35">
        <f t="shared" si="4"/>
        <v>0</v>
      </c>
      <c r="M19" s="33">
        <f t="shared" si="5"/>
        <v>0</v>
      </c>
      <c r="N19" s="37">
        <v>332613064</v>
      </c>
      <c r="O19" s="33">
        <f t="shared" si="6"/>
        <v>99.964042609024446</v>
      </c>
      <c r="P19" s="36">
        <f t="shared" si="7"/>
        <v>119642</v>
      </c>
    </row>
    <row r="20" spans="1:16" hidden="1" x14ac:dyDescent="0.25">
      <c r="A20" s="28">
        <v>3110113</v>
      </c>
      <c r="B20" s="29" t="s">
        <v>35</v>
      </c>
      <c r="C20" s="30"/>
      <c r="D20" s="37"/>
      <c r="E20" s="105"/>
      <c r="F20" s="32">
        <f t="shared" si="0"/>
        <v>0</v>
      </c>
      <c r="G20" s="33">
        <f t="shared" si="1"/>
        <v>0</v>
      </c>
      <c r="H20" s="105"/>
      <c r="I20" s="34">
        <f t="shared" si="2"/>
        <v>0</v>
      </c>
      <c r="J20" s="105"/>
      <c r="K20" s="33">
        <f t="shared" si="3"/>
        <v>0</v>
      </c>
      <c r="L20" s="35">
        <f t="shared" si="4"/>
        <v>0</v>
      </c>
      <c r="M20" s="33">
        <f t="shared" si="5"/>
        <v>0</v>
      </c>
      <c r="N20" s="105"/>
      <c r="O20" s="33">
        <f t="shared" si="6"/>
        <v>0</v>
      </c>
      <c r="P20" s="36">
        <f t="shared" si="7"/>
        <v>0</v>
      </c>
    </row>
    <row r="21" spans="1:16" x14ac:dyDescent="0.25">
      <c r="A21" s="28">
        <v>3110114</v>
      </c>
      <c r="B21" s="29" t="s">
        <v>36</v>
      </c>
      <c r="C21" s="30"/>
      <c r="D21" s="37">
        <v>17469832</v>
      </c>
      <c r="E21" s="105">
        <v>186821371</v>
      </c>
      <c r="F21" s="32">
        <f t="shared" si="0"/>
        <v>204291203</v>
      </c>
      <c r="G21" s="33">
        <f t="shared" si="1"/>
        <v>0.14713464750951086</v>
      </c>
      <c r="H21" s="105"/>
      <c r="I21" s="34">
        <f t="shared" si="2"/>
        <v>204291203</v>
      </c>
      <c r="J21" s="105">
        <v>204291203</v>
      </c>
      <c r="K21" s="33">
        <f t="shared" si="3"/>
        <v>100</v>
      </c>
      <c r="L21" s="35">
        <f t="shared" si="4"/>
        <v>0</v>
      </c>
      <c r="M21" s="33">
        <f t="shared" si="5"/>
        <v>0</v>
      </c>
      <c r="N21" s="105">
        <v>204291203</v>
      </c>
      <c r="O21" s="33">
        <f t="shared" si="6"/>
        <v>100</v>
      </c>
      <c r="P21" s="36">
        <f t="shared" si="7"/>
        <v>0</v>
      </c>
    </row>
    <row r="22" spans="1:16" hidden="1" x14ac:dyDescent="0.25">
      <c r="A22" s="28">
        <v>3110115</v>
      </c>
      <c r="B22" s="29" t="s">
        <v>37</v>
      </c>
      <c r="C22" s="30"/>
      <c r="D22" s="37"/>
      <c r="E22" s="105"/>
      <c r="F22" s="32">
        <f t="shared" si="0"/>
        <v>0</v>
      </c>
      <c r="G22" s="33">
        <f t="shared" si="1"/>
        <v>0</v>
      </c>
      <c r="H22" s="105"/>
      <c r="I22" s="34">
        <f t="shared" si="2"/>
        <v>0</v>
      </c>
      <c r="J22" s="105"/>
      <c r="K22" s="33">
        <f t="shared" si="3"/>
        <v>0</v>
      </c>
      <c r="L22" s="35">
        <f t="shared" si="4"/>
        <v>0</v>
      </c>
      <c r="M22" s="33">
        <f t="shared" si="5"/>
        <v>0</v>
      </c>
      <c r="N22" s="105"/>
      <c r="O22" s="33">
        <f t="shared" si="6"/>
        <v>0</v>
      </c>
      <c r="P22" s="36">
        <f t="shared" si="7"/>
        <v>0</v>
      </c>
    </row>
    <row r="23" spans="1:16" hidden="1" x14ac:dyDescent="0.25">
      <c r="A23" s="28">
        <v>3110116</v>
      </c>
      <c r="B23" s="29" t="s">
        <v>38</v>
      </c>
      <c r="C23" s="30"/>
      <c r="D23" s="37"/>
      <c r="E23" s="37"/>
      <c r="F23" s="32">
        <f t="shared" si="0"/>
        <v>0</v>
      </c>
      <c r="G23" s="33">
        <f t="shared" si="1"/>
        <v>0</v>
      </c>
      <c r="H23" s="37"/>
      <c r="I23" s="34">
        <f t="shared" si="2"/>
        <v>0</v>
      </c>
      <c r="J23" s="37"/>
      <c r="K23" s="33">
        <f t="shared" si="3"/>
        <v>0</v>
      </c>
      <c r="L23" s="35">
        <f t="shared" si="4"/>
        <v>0</v>
      </c>
      <c r="M23" s="33">
        <f t="shared" si="5"/>
        <v>0</v>
      </c>
      <c r="N23" s="37"/>
      <c r="O23" s="33">
        <f t="shared" si="6"/>
        <v>0</v>
      </c>
      <c r="P23" s="36">
        <f t="shared" si="7"/>
        <v>0</v>
      </c>
    </row>
    <row r="24" spans="1:16" hidden="1" x14ac:dyDescent="0.25">
      <c r="A24" s="28">
        <v>3110117</v>
      </c>
      <c r="B24" s="29" t="s">
        <v>39</v>
      </c>
      <c r="C24" s="30"/>
      <c r="D24" s="37"/>
      <c r="E24" s="37"/>
      <c r="F24" s="32">
        <f t="shared" si="0"/>
        <v>0</v>
      </c>
      <c r="G24" s="33">
        <f t="shared" si="1"/>
        <v>0</v>
      </c>
      <c r="H24" s="37"/>
      <c r="I24" s="34">
        <f t="shared" si="2"/>
        <v>0</v>
      </c>
      <c r="J24" s="37"/>
      <c r="K24" s="33">
        <f t="shared" si="3"/>
        <v>0</v>
      </c>
      <c r="L24" s="35">
        <f t="shared" si="4"/>
        <v>0</v>
      </c>
      <c r="M24" s="33">
        <f t="shared" si="5"/>
        <v>0</v>
      </c>
      <c r="N24" s="37"/>
      <c r="O24" s="33">
        <f t="shared" si="6"/>
        <v>0</v>
      </c>
      <c r="P24" s="36">
        <f t="shared" si="7"/>
        <v>0</v>
      </c>
    </row>
    <row r="25" spans="1:16" hidden="1" x14ac:dyDescent="0.25">
      <c r="A25" s="28">
        <v>3110118</v>
      </c>
      <c r="B25" s="29" t="s">
        <v>40</v>
      </c>
      <c r="C25" s="30"/>
      <c r="D25" s="37"/>
      <c r="E25" s="37"/>
      <c r="F25" s="32">
        <f t="shared" si="0"/>
        <v>0</v>
      </c>
      <c r="G25" s="33">
        <f t="shared" si="1"/>
        <v>0</v>
      </c>
      <c r="H25" s="37"/>
      <c r="I25" s="34">
        <f t="shared" si="2"/>
        <v>0</v>
      </c>
      <c r="J25" s="37"/>
      <c r="K25" s="33">
        <f t="shared" si="3"/>
        <v>0</v>
      </c>
      <c r="L25" s="35">
        <f t="shared" si="4"/>
        <v>0</v>
      </c>
      <c r="M25" s="33">
        <f t="shared" si="5"/>
        <v>0</v>
      </c>
      <c r="N25" s="37"/>
      <c r="O25" s="33">
        <f t="shared" si="6"/>
        <v>0</v>
      </c>
      <c r="P25" s="36">
        <f t="shared" si="7"/>
        <v>0</v>
      </c>
    </row>
    <row r="26" spans="1:16" hidden="1" x14ac:dyDescent="0.25">
      <c r="A26" s="28">
        <v>3110120</v>
      </c>
      <c r="B26" s="29" t="s">
        <v>41</v>
      </c>
      <c r="C26" s="30"/>
      <c r="D26" s="37"/>
      <c r="E26" s="105"/>
      <c r="F26" s="32">
        <f t="shared" si="0"/>
        <v>0</v>
      </c>
      <c r="G26" s="33">
        <f t="shared" si="1"/>
        <v>0</v>
      </c>
      <c r="H26" s="105"/>
      <c r="I26" s="34">
        <f t="shared" si="2"/>
        <v>0</v>
      </c>
      <c r="J26" s="105"/>
      <c r="K26" s="33">
        <f t="shared" si="3"/>
        <v>0</v>
      </c>
      <c r="L26" s="35">
        <f t="shared" si="4"/>
        <v>0</v>
      </c>
      <c r="M26" s="33">
        <f t="shared" si="5"/>
        <v>0</v>
      </c>
      <c r="N26" s="105"/>
      <c r="O26" s="33">
        <f t="shared" si="6"/>
        <v>0</v>
      </c>
      <c r="P26" s="36">
        <f t="shared" si="7"/>
        <v>0</v>
      </c>
    </row>
    <row r="27" spans="1:16" hidden="1" x14ac:dyDescent="0.25">
      <c r="A27" s="28">
        <v>3110121</v>
      </c>
      <c r="B27" s="29" t="s">
        <v>42</v>
      </c>
      <c r="C27" s="30"/>
      <c r="D27" s="37"/>
      <c r="E27" s="37"/>
      <c r="F27" s="32">
        <f t="shared" si="0"/>
        <v>0</v>
      </c>
      <c r="G27" s="33">
        <f t="shared" si="1"/>
        <v>0</v>
      </c>
      <c r="H27" s="37"/>
      <c r="I27" s="34">
        <f t="shared" si="2"/>
        <v>0</v>
      </c>
      <c r="J27" s="37"/>
      <c r="K27" s="33">
        <f t="shared" si="3"/>
        <v>0</v>
      </c>
      <c r="L27" s="35">
        <f t="shared" si="4"/>
        <v>0</v>
      </c>
      <c r="M27" s="33">
        <f t="shared" si="5"/>
        <v>0</v>
      </c>
      <c r="N27" s="37"/>
      <c r="O27" s="33">
        <f t="shared" si="6"/>
        <v>0</v>
      </c>
      <c r="P27" s="36">
        <f t="shared" si="7"/>
        <v>0</v>
      </c>
    </row>
    <row r="28" spans="1:16" x14ac:dyDescent="0.25">
      <c r="A28" s="28">
        <v>3110123</v>
      </c>
      <c r="B28" s="39" t="s">
        <v>43</v>
      </c>
      <c r="C28" s="30"/>
      <c r="D28" s="37">
        <v>21464647</v>
      </c>
      <c r="E28" s="105">
        <v>-17530280</v>
      </c>
      <c r="F28" s="32">
        <f t="shared" si="0"/>
        <v>3934367</v>
      </c>
      <c r="G28" s="33">
        <f t="shared" si="1"/>
        <v>2.833610518794839E-3</v>
      </c>
      <c r="H28" s="105"/>
      <c r="I28" s="34">
        <f t="shared" si="2"/>
        <v>3934367</v>
      </c>
      <c r="J28" s="105"/>
      <c r="K28" s="33">
        <f t="shared" si="3"/>
        <v>0</v>
      </c>
      <c r="L28" s="35">
        <f t="shared" si="4"/>
        <v>0</v>
      </c>
      <c r="M28" s="33">
        <f t="shared" si="5"/>
        <v>0</v>
      </c>
      <c r="N28" s="105"/>
      <c r="O28" s="33">
        <f t="shared" si="6"/>
        <v>0</v>
      </c>
      <c r="P28" s="36">
        <f t="shared" si="7"/>
        <v>3934367</v>
      </c>
    </row>
    <row r="29" spans="1:16" hidden="1" x14ac:dyDescent="0.25">
      <c r="A29" s="28">
        <v>3110124</v>
      </c>
      <c r="B29" s="39" t="s">
        <v>44</v>
      </c>
      <c r="C29" s="30"/>
      <c r="D29" s="37"/>
      <c r="E29" s="37"/>
      <c r="F29" s="32">
        <f t="shared" si="0"/>
        <v>0</v>
      </c>
      <c r="G29" s="33">
        <f t="shared" si="1"/>
        <v>0</v>
      </c>
      <c r="H29" s="37"/>
      <c r="I29" s="34">
        <f t="shared" si="2"/>
        <v>0</v>
      </c>
      <c r="J29" s="37"/>
      <c r="K29" s="33">
        <f t="shared" si="3"/>
        <v>0</v>
      </c>
      <c r="L29" s="35">
        <f t="shared" si="4"/>
        <v>0</v>
      </c>
      <c r="M29" s="33">
        <f t="shared" si="5"/>
        <v>0</v>
      </c>
      <c r="N29" s="37"/>
      <c r="O29" s="33">
        <f t="shared" si="6"/>
        <v>0</v>
      </c>
      <c r="P29" s="36">
        <f t="shared" si="7"/>
        <v>0</v>
      </c>
    </row>
    <row r="30" spans="1:16" hidden="1" x14ac:dyDescent="0.25">
      <c r="A30" s="28">
        <v>3110125</v>
      </c>
      <c r="B30" s="39" t="s">
        <v>45</v>
      </c>
      <c r="C30" s="30"/>
      <c r="D30" s="31">
        <f>SUM(D31:D33)</f>
        <v>0</v>
      </c>
      <c r="E30" s="31">
        <f>SUM(E31:E33)</f>
        <v>0</v>
      </c>
      <c r="F30" s="32">
        <f t="shared" si="0"/>
        <v>0</v>
      </c>
      <c r="G30" s="33">
        <f t="shared" si="1"/>
        <v>0</v>
      </c>
      <c r="H30" s="31">
        <f>SUM(H31:H33)</f>
        <v>0</v>
      </c>
      <c r="I30" s="34">
        <f t="shared" si="2"/>
        <v>0</v>
      </c>
      <c r="J30" s="31">
        <f>SUM(J31:J33)</f>
        <v>0</v>
      </c>
      <c r="K30" s="33">
        <f t="shared" si="3"/>
        <v>0</v>
      </c>
      <c r="L30" s="35">
        <f t="shared" si="4"/>
        <v>0</v>
      </c>
      <c r="M30" s="33">
        <f t="shared" si="5"/>
        <v>0</v>
      </c>
      <c r="N30" s="31">
        <f>SUM(N31:N33)</f>
        <v>0</v>
      </c>
      <c r="O30" s="33">
        <f t="shared" si="6"/>
        <v>0</v>
      </c>
      <c r="P30" s="36">
        <f t="shared" si="7"/>
        <v>0</v>
      </c>
    </row>
    <row r="31" spans="1:16" hidden="1" x14ac:dyDescent="0.25">
      <c r="A31" s="28">
        <v>311012501</v>
      </c>
      <c r="B31" s="39" t="s">
        <v>46</v>
      </c>
      <c r="C31" s="30"/>
      <c r="D31" s="37"/>
      <c r="E31" s="105"/>
      <c r="F31" s="32">
        <f t="shared" si="0"/>
        <v>0</v>
      </c>
      <c r="G31" s="33">
        <f t="shared" si="1"/>
        <v>0</v>
      </c>
      <c r="H31" s="105"/>
      <c r="I31" s="34">
        <f t="shared" si="2"/>
        <v>0</v>
      </c>
      <c r="J31" s="105"/>
      <c r="K31" s="33">
        <f t="shared" si="3"/>
        <v>0</v>
      </c>
      <c r="L31" s="35">
        <f t="shared" si="4"/>
        <v>0</v>
      </c>
      <c r="M31" s="33">
        <f t="shared" si="5"/>
        <v>0</v>
      </c>
      <c r="N31" s="105"/>
      <c r="O31" s="33">
        <f t="shared" si="6"/>
        <v>0</v>
      </c>
      <c r="P31" s="36">
        <f t="shared" si="7"/>
        <v>0</v>
      </c>
    </row>
    <row r="32" spans="1:16" hidden="1" x14ac:dyDescent="0.25">
      <c r="A32" s="28">
        <v>311012502</v>
      </c>
      <c r="B32" s="39" t="s">
        <v>47</v>
      </c>
      <c r="C32" s="30"/>
      <c r="D32" s="37"/>
      <c r="E32" s="37"/>
      <c r="F32" s="32">
        <f t="shared" si="0"/>
        <v>0</v>
      </c>
      <c r="G32" s="33">
        <f t="shared" si="1"/>
        <v>0</v>
      </c>
      <c r="H32" s="37"/>
      <c r="I32" s="34">
        <f t="shared" si="2"/>
        <v>0</v>
      </c>
      <c r="J32" s="37"/>
      <c r="K32" s="33">
        <f t="shared" si="3"/>
        <v>0</v>
      </c>
      <c r="L32" s="35">
        <f t="shared" si="4"/>
        <v>0</v>
      </c>
      <c r="M32" s="33">
        <f t="shared" si="5"/>
        <v>0</v>
      </c>
      <c r="N32" s="37"/>
      <c r="O32" s="33">
        <f t="shared" si="6"/>
        <v>0</v>
      </c>
      <c r="P32" s="36">
        <f t="shared" si="7"/>
        <v>0</v>
      </c>
    </row>
    <row r="33" spans="1:16" hidden="1" x14ac:dyDescent="0.25">
      <c r="A33" s="28">
        <v>311012503</v>
      </c>
      <c r="B33" s="39" t="s">
        <v>48</v>
      </c>
      <c r="C33" s="30"/>
      <c r="D33" s="37"/>
      <c r="E33" s="105"/>
      <c r="F33" s="32">
        <f t="shared" si="0"/>
        <v>0</v>
      </c>
      <c r="G33" s="33">
        <f t="shared" si="1"/>
        <v>0</v>
      </c>
      <c r="H33" s="105"/>
      <c r="I33" s="34">
        <f t="shared" si="2"/>
        <v>0</v>
      </c>
      <c r="J33" s="105"/>
      <c r="K33" s="33">
        <f t="shared" si="3"/>
        <v>0</v>
      </c>
      <c r="L33" s="35">
        <f t="shared" si="4"/>
        <v>0</v>
      </c>
      <c r="M33" s="33">
        <f t="shared" si="5"/>
        <v>0</v>
      </c>
      <c r="N33" s="105"/>
      <c r="O33" s="33">
        <f t="shared" si="6"/>
        <v>0</v>
      </c>
      <c r="P33" s="36">
        <f t="shared" si="7"/>
        <v>0</v>
      </c>
    </row>
    <row r="34" spans="1:16" hidden="1" x14ac:dyDescent="0.25">
      <c r="A34" s="28">
        <v>3110126</v>
      </c>
      <c r="B34" s="29" t="s">
        <v>49</v>
      </c>
      <c r="C34" s="30"/>
      <c r="D34" s="37"/>
      <c r="E34" s="37"/>
      <c r="F34" s="32">
        <f t="shared" si="0"/>
        <v>0</v>
      </c>
      <c r="G34" s="33">
        <f t="shared" si="1"/>
        <v>0</v>
      </c>
      <c r="H34" s="37"/>
      <c r="I34" s="34">
        <f t="shared" si="2"/>
        <v>0</v>
      </c>
      <c r="J34" s="37"/>
      <c r="K34" s="33">
        <f t="shared" si="3"/>
        <v>0</v>
      </c>
      <c r="L34" s="35">
        <f t="shared" si="4"/>
        <v>0</v>
      </c>
      <c r="M34" s="33">
        <f t="shared" si="5"/>
        <v>0</v>
      </c>
      <c r="N34" s="37"/>
      <c r="O34" s="33">
        <f t="shared" si="6"/>
        <v>0</v>
      </c>
      <c r="P34" s="36">
        <f t="shared" si="7"/>
        <v>0</v>
      </c>
    </row>
    <row r="35" spans="1:16" hidden="1" x14ac:dyDescent="0.25">
      <c r="A35" s="28">
        <v>3110127</v>
      </c>
      <c r="B35" s="40" t="s">
        <v>50</v>
      </c>
      <c r="C35" s="30"/>
      <c r="D35" s="37"/>
      <c r="E35" s="37"/>
      <c r="F35" s="32">
        <f t="shared" si="0"/>
        <v>0</v>
      </c>
      <c r="G35" s="33">
        <f t="shared" si="1"/>
        <v>0</v>
      </c>
      <c r="H35" s="37"/>
      <c r="I35" s="34">
        <f t="shared" si="2"/>
        <v>0</v>
      </c>
      <c r="J35" s="37"/>
      <c r="K35" s="33">
        <f t="shared" si="3"/>
        <v>0</v>
      </c>
      <c r="L35" s="35">
        <f t="shared" si="4"/>
        <v>0</v>
      </c>
      <c r="M35" s="33">
        <f t="shared" si="5"/>
        <v>0</v>
      </c>
      <c r="N35" s="37"/>
      <c r="O35" s="33">
        <f t="shared" si="6"/>
        <v>0</v>
      </c>
      <c r="P35" s="36">
        <f t="shared" si="7"/>
        <v>0</v>
      </c>
    </row>
    <row r="36" spans="1:16" ht="26.25" hidden="1" x14ac:dyDescent="0.25">
      <c r="A36" s="28">
        <v>3110128</v>
      </c>
      <c r="B36" s="29" t="s">
        <v>51</v>
      </c>
      <c r="C36" s="30"/>
      <c r="D36" s="37"/>
      <c r="E36" s="37"/>
      <c r="F36" s="32">
        <f t="shared" si="0"/>
        <v>0</v>
      </c>
      <c r="G36" s="33">
        <f t="shared" si="1"/>
        <v>0</v>
      </c>
      <c r="H36" s="37"/>
      <c r="I36" s="34">
        <f t="shared" si="2"/>
        <v>0</v>
      </c>
      <c r="J36" s="37"/>
      <c r="K36" s="33">
        <f t="shared" si="3"/>
        <v>0</v>
      </c>
      <c r="L36" s="35">
        <f t="shared" si="4"/>
        <v>0</v>
      </c>
      <c r="M36" s="33">
        <f t="shared" si="5"/>
        <v>0</v>
      </c>
      <c r="N36" s="37"/>
      <c r="O36" s="33">
        <f t="shared" si="6"/>
        <v>0</v>
      </c>
      <c r="P36" s="36">
        <f t="shared" si="7"/>
        <v>0</v>
      </c>
    </row>
    <row r="37" spans="1:16" x14ac:dyDescent="0.25">
      <c r="A37" s="19">
        <v>31102</v>
      </c>
      <c r="B37" s="20" t="s">
        <v>52</v>
      </c>
      <c r="C37" s="21"/>
      <c r="D37" s="22">
        <f>SUM(D38:D45)-D40</f>
        <v>632891049</v>
      </c>
      <c r="E37" s="22">
        <f>SUM(E38:E45)-E40</f>
        <v>475033143</v>
      </c>
      <c r="F37" s="23">
        <f t="shared" si="0"/>
        <v>1107924192</v>
      </c>
      <c r="G37" s="24">
        <f t="shared" si="1"/>
        <v>0.79794936376765879</v>
      </c>
      <c r="H37" s="22">
        <f>SUM(H38:H45)-H40</f>
        <v>0</v>
      </c>
      <c r="I37" s="25">
        <f t="shared" si="2"/>
        <v>1107924192</v>
      </c>
      <c r="J37" s="22">
        <f>SUM(J38:J45)-J40</f>
        <v>626135924</v>
      </c>
      <c r="K37" s="24">
        <f t="shared" si="3"/>
        <v>56.514329095902617</v>
      </c>
      <c r="L37" s="26">
        <f t="shared" si="4"/>
        <v>471421601</v>
      </c>
      <c r="M37" s="24">
        <f t="shared" si="5"/>
        <v>42.549987120418436</v>
      </c>
      <c r="N37" s="22">
        <f>SUM(N38:N45)-N40</f>
        <v>1097557525</v>
      </c>
      <c r="O37" s="24">
        <f t="shared" si="6"/>
        <v>99.06431621632106</v>
      </c>
      <c r="P37" s="27">
        <f t="shared" si="7"/>
        <v>10366667</v>
      </c>
    </row>
    <row r="38" spans="1:16" hidden="1" x14ac:dyDescent="0.25">
      <c r="A38" s="28">
        <v>3110201</v>
      </c>
      <c r="B38" s="40" t="s">
        <v>53</v>
      </c>
      <c r="C38" s="30"/>
      <c r="D38" s="31"/>
      <c r="E38" s="31"/>
      <c r="F38" s="32">
        <f t="shared" si="0"/>
        <v>0</v>
      </c>
      <c r="G38" s="33">
        <f t="shared" si="1"/>
        <v>0</v>
      </c>
      <c r="H38" s="31"/>
      <c r="I38" s="34">
        <f t="shared" si="2"/>
        <v>0</v>
      </c>
      <c r="J38" s="31"/>
      <c r="K38" s="33">
        <f t="shared" si="3"/>
        <v>0</v>
      </c>
      <c r="L38" s="35">
        <f t="shared" si="4"/>
        <v>0</v>
      </c>
      <c r="M38" s="33">
        <f t="shared" si="5"/>
        <v>0</v>
      </c>
      <c r="N38" s="31"/>
      <c r="O38" s="33">
        <f t="shared" si="6"/>
        <v>0</v>
      </c>
      <c r="P38" s="36">
        <f t="shared" si="7"/>
        <v>0</v>
      </c>
    </row>
    <row r="39" spans="1:16" hidden="1" x14ac:dyDescent="0.25">
      <c r="A39" s="28">
        <v>3110202</v>
      </c>
      <c r="B39" s="40" t="s">
        <v>54</v>
      </c>
      <c r="C39" s="30"/>
      <c r="D39" s="37"/>
      <c r="E39" s="37"/>
      <c r="F39" s="32">
        <f t="shared" si="0"/>
        <v>0</v>
      </c>
      <c r="G39" s="33">
        <f t="shared" si="1"/>
        <v>0</v>
      </c>
      <c r="H39" s="37"/>
      <c r="I39" s="34">
        <f t="shared" si="2"/>
        <v>0</v>
      </c>
      <c r="J39" s="37"/>
      <c r="K39" s="33">
        <f t="shared" si="3"/>
        <v>0</v>
      </c>
      <c r="L39" s="35">
        <f t="shared" si="4"/>
        <v>0</v>
      </c>
      <c r="M39" s="33">
        <f t="shared" si="5"/>
        <v>0</v>
      </c>
      <c r="N39" s="37"/>
      <c r="O39" s="33">
        <f t="shared" si="6"/>
        <v>0</v>
      </c>
      <c r="P39" s="36">
        <f t="shared" si="7"/>
        <v>0</v>
      </c>
    </row>
    <row r="40" spans="1:16" x14ac:dyDescent="0.25">
      <c r="A40" s="28">
        <v>3110203</v>
      </c>
      <c r="B40" s="29" t="s">
        <v>55</v>
      </c>
      <c r="C40" s="30"/>
      <c r="D40" s="31">
        <f>SUM(D41:D42)</f>
        <v>632891049</v>
      </c>
      <c r="E40" s="31">
        <f>SUM(E41:E42)</f>
        <v>475033143</v>
      </c>
      <c r="F40" s="32">
        <f t="shared" si="0"/>
        <v>1107924192</v>
      </c>
      <c r="G40" s="33">
        <f t="shared" si="1"/>
        <v>0.79794936376765879</v>
      </c>
      <c r="H40" s="31">
        <f>SUM(H41:H42)</f>
        <v>0</v>
      </c>
      <c r="I40" s="34">
        <f t="shared" si="2"/>
        <v>1107924192</v>
      </c>
      <c r="J40" s="31">
        <f>SUM(J41:J42)</f>
        <v>626135924</v>
      </c>
      <c r="K40" s="33">
        <f t="shared" si="3"/>
        <v>56.514329095902617</v>
      </c>
      <c r="L40" s="35">
        <f t="shared" si="4"/>
        <v>471421601</v>
      </c>
      <c r="M40" s="33">
        <f t="shared" si="5"/>
        <v>42.549987120418436</v>
      </c>
      <c r="N40" s="31">
        <f>SUM(N41:N42)</f>
        <v>1097557525</v>
      </c>
      <c r="O40" s="33">
        <f t="shared" si="6"/>
        <v>99.06431621632106</v>
      </c>
      <c r="P40" s="36">
        <f t="shared" si="7"/>
        <v>10366667</v>
      </c>
    </row>
    <row r="41" spans="1:16" x14ac:dyDescent="0.25">
      <c r="A41" s="28">
        <v>311020301</v>
      </c>
      <c r="B41" s="40" t="s">
        <v>56</v>
      </c>
      <c r="C41" s="30"/>
      <c r="D41" s="37">
        <v>632891049</v>
      </c>
      <c r="E41" s="105">
        <v>475033143</v>
      </c>
      <c r="F41" s="32">
        <f t="shared" si="0"/>
        <v>1107924192</v>
      </c>
      <c r="G41" s="33">
        <f t="shared" si="1"/>
        <v>0.79794936376765879</v>
      </c>
      <c r="H41" s="105"/>
      <c r="I41" s="34">
        <f t="shared" si="2"/>
        <v>1107924192</v>
      </c>
      <c r="J41" s="105">
        <v>626135924</v>
      </c>
      <c r="K41" s="33">
        <f t="shared" si="3"/>
        <v>56.514329095902617</v>
      </c>
      <c r="L41" s="35">
        <f t="shared" si="4"/>
        <v>471421601</v>
      </c>
      <c r="M41" s="33">
        <f t="shared" si="5"/>
        <v>42.549987120418436</v>
      </c>
      <c r="N41" s="105">
        <v>1097557525</v>
      </c>
      <c r="O41" s="33">
        <f t="shared" si="6"/>
        <v>99.06431621632106</v>
      </c>
      <c r="P41" s="36">
        <f t="shared" si="7"/>
        <v>10366667</v>
      </c>
    </row>
    <row r="42" spans="1:16" hidden="1" x14ac:dyDescent="0.25">
      <c r="A42" s="28">
        <v>311020302</v>
      </c>
      <c r="B42" s="40" t="s">
        <v>57</v>
      </c>
      <c r="C42" s="30"/>
      <c r="D42" s="37"/>
      <c r="E42" s="37"/>
      <c r="F42" s="32">
        <f t="shared" si="0"/>
        <v>0</v>
      </c>
      <c r="G42" s="33">
        <f t="shared" si="1"/>
        <v>0</v>
      </c>
      <c r="H42" s="37"/>
      <c r="I42" s="34">
        <f t="shared" si="2"/>
        <v>0</v>
      </c>
      <c r="J42" s="37"/>
      <c r="K42" s="33">
        <f t="shared" si="3"/>
        <v>0</v>
      </c>
      <c r="L42" s="35">
        <f t="shared" si="4"/>
        <v>0</v>
      </c>
      <c r="M42" s="33">
        <f t="shared" si="5"/>
        <v>0</v>
      </c>
      <c r="N42" s="37"/>
      <c r="O42" s="33">
        <f t="shared" si="6"/>
        <v>0</v>
      </c>
      <c r="P42" s="36">
        <f t="shared" si="7"/>
        <v>0</v>
      </c>
    </row>
    <row r="43" spans="1:16" hidden="1" x14ac:dyDescent="0.25">
      <c r="A43" s="28">
        <v>3110204</v>
      </c>
      <c r="B43" s="29" t="s">
        <v>58</v>
      </c>
      <c r="C43" s="30"/>
      <c r="D43" s="37"/>
      <c r="E43" s="105"/>
      <c r="F43" s="32">
        <f t="shared" si="0"/>
        <v>0</v>
      </c>
      <c r="G43" s="33">
        <f t="shared" si="1"/>
        <v>0</v>
      </c>
      <c r="H43" s="105"/>
      <c r="I43" s="34">
        <f t="shared" si="2"/>
        <v>0</v>
      </c>
      <c r="J43" s="105"/>
      <c r="K43" s="33">
        <f t="shared" si="3"/>
        <v>0</v>
      </c>
      <c r="L43" s="35">
        <f t="shared" si="4"/>
        <v>0</v>
      </c>
      <c r="M43" s="33">
        <f t="shared" si="5"/>
        <v>0</v>
      </c>
      <c r="N43" s="105"/>
      <c r="O43" s="33">
        <f t="shared" si="6"/>
        <v>0</v>
      </c>
      <c r="P43" s="36">
        <f t="shared" si="7"/>
        <v>0</v>
      </c>
    </row>
    <row r="44" spans="1:16" hidden="1" x14ac:dyDescent="0.25">
      <c r="A44" s="28">
        <v>3110205</v>
      </c>
      <c r="B44" s="40" t="s">
        <v>59</v>
      </c>
      <c r="C44" s="30"/>
      <c r="D44" s="37"/>
      <c r="E44" s="37"/>
      <c r="F44" s="32">
        <f t="shared" si="0"/>
        <v>0</v>
      </c>
      <c r="G44" s="33">
        <f t="shared" si="1"/>
        <v>0</v>
      </c>
      <c r="H44" s="37"/>
      <c r="I44" s="34">
        <f t="shared" si="2"/>
        <v>0</v>
      </c>
      <c r="J44" s="37"/>
      <c r="K44" s="33">
        <f t="shared" si="3"/>
        <v>0</v>
      </c>
      <c r="L44" s="35">
        <f t="shared" si="4"/>
        <v>0</v>
      </c>
      <c r="M44" s="33">
        <f t="shared" si="5"/>
        <v>0</v>
      </c>
      <c r="N44" s="37"/>
      <c r="O44" s="33">
        <f t="shared" si="6"/>
        <v>0</v>
      </c>
      <c r="P44" s="36">
        <f t="shared" si="7"/>
        <v>0</v>
      </c>
    </row>
    <row r="45" spans="1:16" hidden="1" x14ac:dyDescent="0.25">
      <c r="A45" s="28">
        <v>3110299</v>
      </c>
      <c r="B45" s="40" t="s">
        <v>60</v>
      </c>
      <c r="C45" s="30"/>
      <c r="D45" s="37"/>
      <c r="E45" s="105"/>
      <c r="F45" s="32">
        <f t="shared" si="0"/>
        <v>0</v>
      </c>
      <c r="G45" s="33">
        <f t="shared" si="1"/>
        <v>0</v>
      </c>
      <c r="H45" s="105"/>
      <c r="I45" s="34">
        <f t="shared" si="2"/>
        <v>0</v>
      </c>
      <c r="J45" s="105"/>
      <c r="K45" s="33">
        <f t="shared" si="3"/>
        <v>0</v>
      </c>
      <c r="L45" s="35">
        <f t="shared" si="4"/>
        <v>0</v>
      </c>
      <c r="M45" s="33">
        <f t="shared" si="5"/>
        <v>0</v>
      </c>
      <c r="N45" s="105"/>
      <c r="O45" s="33">
        <f t="shared" si="6"/>
        <v>0</v>
      </c>
      <c r="P45" s="36">
        <f t="shared" si="7"/>
        <v>0</v>
      </c>
    </row>
    <row r="46" spans="1:16" x14ac:dyDescent="0.25">
      <c r="A46" s="19">
        <v>31103</v>
      </c>
      <c r="B46" s="20" t="s">
        <v>61</v>
      </c>
      <c r="C46" s="21"/>
      <c r="D46" s="22">
        <f>SUM(D47+D53+D63)</f>
        <v>1091627584</v>
      </c>
      <c r="E46" s="22">
        <f>SUM(E47+E53+E63)</f>
        <v>675857343</v>
      </c>
      <c r="F46" s="23">
        <f t="shared" si="0"/>
        <v>1767484927</v>
      </c>
      <c r="G46" s="24">
        <f t="shared" si="1"/>
        <v>1.2729783167047017</v>
      </c>
      <c r="H46" s="22">
        <f>SUM(H47+H53+H63)</f>
        <v>0</v>
      </c>
      <c r="I46" s="25">
        <f t="shared" si="2"/>
        <v>1767484927</v>
      </c>
      <c r="J46" s="22">
        <f>SUM(J47+J53+J63)</f>
        <v>1761968978</v>
      </c>
      <c r="K46" s="24">
        <f t="shared" si="3"/>
        <v>99.687921016143406</v>
      </c>
      <c r="L46" s="26">
        <f t="shared" si="4"/>
        <v>162100</v>
      </c>
      <c r="M46" s="24">
        <f t="shared" si="5"/>
        <v>9.1712238969492502E-3</v>
      </c>
      <c r="N46" s="22">
        <f>SUM(N47+N53+N63)</f>
        <v>1762131078</v>
      </c>
      <c r="O46" s="24">
        <f t="shared" si="6"/>
        <v>99.697092240040362</v>
      </c>
      <c r="P46" s="27">
        <f t="shared" si="7"/>
        <v>5353849</v>
      </c>
    </row>
    <row r="47" spans="1:16" x14ac:dyDescent="0.25">
      <c r="A47" s="28">
        <v>3110301</v>
      </c>
      <c r="B47" s="29" t="s">
        <v>62</v>
      </c>
      <c r="C47" s="30"/>
      <c r="D47" s="31">
        <f>SUM(D48:D52)</f>
        <v>1019824461</v>
      </c>
      <c r="E47" s="31">
        <f>SUM(E48:E52)</f>
        <v>705404066</v>
      </c>
      <c r="F47" s="32">
        <f t="shared" si="0"/>
        <v>1725228527</v>
      </c>
      <c r="G47" s="33">
        <f t="shared" si="1"/>
        <v>1.242544404584556</v>
      </c>
      <c r="H47" s="31">
        <f>SUM(H48:H52)</f>
        <v>0</v>
      </c>
      <c r="I47" s="34">
        <f t="shared" si="2"/>
        <v>1725228527</v>
      </c>
      <c r="J47" s="31">
        <f>SUM(J48:J52)</f>
        <v>1719712578</v>
      </c>
      <c r="K47" s="33">
        <f t="shared" si="3"/>
        <v>99.680277197271266</v>
      </c>
      <c r="L47" s="35">
        <f t="shared" si="4"/>
        <v>162100</v>
      </c>
      <c r="M47" s="33">
        <f t="shared" si="5"/>
        <v>9.3958566916277301E-3</v>
      </c>
      <c r="N47" s="31">
        <f>SUM(N48:N52)</f>
        <v>1719874678</v>
      </c>
      <c r="O47" s="33">
        <f t="shared" si="6"/>
        <v>99.689673053962906</v>
      </c>
      <c r="P47" s="36">
        <f t="shared" si="7"/>
        <v>5353849</v>
      </c>
    </row>
    <row r="48" spans="1:16" x14ac:dyDescent="0.25">
      <c r="A48" s="28">
        <v>311030101</v>
      </c>
      <c r="B48" s="29" t="s">
        <v>63</v>
      </c>
      <c r="C48" s="30"/>
      <c r="D48" s="37">
        <v>131612925</v>
      </c>
      <c r="E48" s="105">
        <v>-59202656</v>
      </c>
      <c r="F48" s="32">
        <f t="shared" si="0"/>
        <v>72410269</v>
      </c>
      <c r="G48" s="33">
        <f t="shared" si="1"/>
        <v>5.2151337154658889E-2</v>
      </c>
      <c r="H48" s="105"/>
      <c r="I48" s="34">
        <f t="shared" si="2"/>
        <v>72410269</v>
      </c>
      <c r="J48" s="105">
        <v>67056420</v>
      </c>
      <c r="K48" s="33">
        <f t="shared" si="3"/>
        <v>92.606229649554265</v>
      </c>
      <c r="L48" s="35">
        <f t="shared" si="4"/>
        <v>0</v>
      </c>
      <c r="M48" s="33">
        <f t="shared" si="5"/>
        <v>0</v>
      </c>
      <c r="N48" s="105">
        <v>67056420</v>
      </c>
      <c r="O48" s="33">
        <f t="shared" si="6"/>
        <v>92.606229649554265</v>
      </c>
      <c r="P48" s="36">
        <f t="shared" si="7"/>
        <v>5353849</v>
      </c>
    </row>
    <row r="49" spans="1:16" x14ac:dyDescent="0.25">
      <c r="A49" s="28">
        <v>311030102</v>
      </c>
      <c r="B49" s="29" t="s">
        <v>64</v>
      </c>
      <c r="C49" s="30"/>
      <c r="D49" s="37">
        <v>408158628</v>
      </c>
      <c r="E49" s="105">
        <v>637826715</v>
      </c>
      <c r="F49" s="32">
        <f t="shared" si="0"/>
        <v>1045985343</v>
      </c>
      <c r="G49" s="33">
        <f t="shared" si="1"/>
        <v>0.75333975463652159</v>
      </c>
      <c r="H49" s="105"/>
      <c r="I49" s="34">
        <f t="shared" si="2"/>
        <v>1045985343</v>
      </c>
      <c r="J49" s="105">
        <v>1045985343</v>
      </c>
      <c r="K49" s="33">
        <f t="shared" si="3"/>
        <v>100</v>
      </c>
      <c r="L49" s="35">
        <f t="shared" si="4"/>
        <v>0</v>
      </c>
      <c r="M49" s="33">
        <f t="shared" si="5"/>
        <v>0</v>
      </c>
      <c r="N49" s="105">
        <v>1045985343</v>
      </c>
      <c r="O49" s="33">
        <f t="shared" si="6"/>
        <v>100</v>
      </c>
      <c r="P49" s="36">
        <f t="shared" si="7"/>
        <v>0</v>
      </c>
    </row>
    <row r="50" spans="1:16" x14ac:dyDescent="0.25">
      <c r="A50" s="28">
        <v>311030103</v>
      </c>
      <c r="B50" s="29" t="s">
        <v>65</v>
      </c>
      <c r="C50" s="30"/>
      <c r="D50" s="37">
        <v>306800694</v>
      </c>
      <c r="E50" s="105">
        <v>-232003618</v>
      </c>
      <c r="F50" s="32">
        <f t="shared" si="0"/>
        <v>74797076</v>
      </c>
      <c r="G50" s="33">
        <f t="shared" si="1"/>
        <v>5.3870363727811101E-2</v>
      </c>
      <c r="H50" s="105"/>
      <c r="I50" s="34">
        <f t="shared" si="2"/>
        <v>74797076</v>
      </c>
      <c r="J50" s="105">
        <v>74634976</v>
      </c>
      <c r="K50" s="33">
        <f t="shared" si="3"/>
        <v>99.783280298283316</v>
      </c>
      <c r="L50" s="35">
        <f t="shared" si="4"/>
        <v>162100</v>
      </c>
      <c r="M50" s="33">
        <f t="shared" si="5"/>
        <v>0.21671970171668209</v>
      </c>
      <c r="N50" s="105">
        <v>74797076</v>
      </c>
      <c r="O50" s="33">
        <f t="shared" si="6"/>
        <v>100</v>
      </c>
      <c r="P50" s="36">
        <f t="shared" si="7"/>
        <v>0</v>
      </c>
    </row>
    <row r="51" spans="1:16" x14ac:dyDescent="0.25">
      <c r="A51" s="28">
        <v>311030104</v>
      </c>
      <c r="B51" s="29" t="s">
        <v>66</v>
      </c>
      <c r="C51" s="30"/>
      <c r="D51" s="37">
        <v>49918052</v>
      </c>
      <c r="E51" s="105">
        <v>136641407</v>
      </c>
      <c r="F51" s="32">
        <f t="shared" si="0"/>
        <v>186559459</v>
      </c>
      <c r="G51" s="33">
        <f t="shared" si="1"/>
        <v>0.13436388760963947</v>
      </c>
      <c r="H51" s="105"/>
      <c r="I51" s="34">
        <f t="shared" si="2"/>
        <v>186559459</v>
      </c>
      <c r="J51" s="105">
        <v>186559459</v>
      </c>
      <c r="K51" s="33">
        <f t="shared" si="3"/>
        <v>100</v>
      </c>
      <c r="L51" s="35">
        <f t="shared" si="4"/>
        <v>0</v>
      </c>
      <c r="M51" s="33">
        <f t="shared" si="5"/>
        <v>0</v>
      </c>
      <c r="N51" s="105">
        <v>186559459</v>
      </c>
      <c r="O51" s="33">
        <f t="shared" si="6"/>
        <v>100</v>
      </c>
      <c r="P51" s="36">
        <f t="shared" si="7"/>
        <v>0</v>
      </c>
    </row>
    <row r="52" spans="1:16" x14ac:dyDescent="0.25">
      <c r="A52" s="28">
        <v>311030105</v>
      </c>
      <c r="B52" s="29" t="s">
        <v>67</v>
      </c>
      <c r="C52" s="30"/>
      <c r="D52" s="37">
        <v>123334162</v>
      </c>
      <c r="E52" s="105">
        <v>222142218</v>
      </c>
      <c r="F52" s="32">
        <f t="shared" si="0"/>
        <v>345476380</v>
      </c>
      <c r="G52" s="33">
        <f t="shared" si="1"/>
        <v>0.24881906145592489</v>
      </c>
      <c r="H52" s="105"/>
      <c r="I52" s="34">
        <f t="shared" si="2"/>
        <v>345476380</v>
      </c>
      <c r="J52" s="105">
        <v>345476380</v>
      </c>
      <c r="K52" s="33">
        <f t="shared" si="3"/>
        <v>100</v>
      </c>
      <c r="L52" s="35">
        <f t="shared" si="4"/>
        <v>0</v>
      </c>
      <c r="M52" s="33">
        <f t="shared" si="5"/>
        <v>0</v>
      </c>
      <c r="N52" s="105">
        <v>345476380</v>
      </c>
      <c r="O52" s="33">
        <f t="shared" si="6"/>
        <v>100</v>
      </c>
      <c r="P52" s="36">
        <f t="shared" si="7"/>
        <v>0</v>
      </c>
    </row>
    <row r="53" spans="1:16" x14ac:dyDescent="0.25">
      <c r="A53" s="28">
        <v>3110302</v>
      </c>
      <c r="B53" s="29" t="s">
        <v>68</v>
      </c>
      <c r="C53" s="30"/>
      <c r="D53" s="31">
        <f>SUM(D54:D62)</f>
        <v>71803123</v>
      </c>
      <c r="E53" s="31">
        <f>SUM(E54:E62)</f>
        <v>-29546723</v>
      </c>
      <c r="F53" s="32">
        <f t="shared" si="0"/>
        <v>42256400</v>
      </c>
      <c r="G53" s="33">
        <f t="shared" si="1"/>
        <v>3.0433912120145939E-2</v>
      </c>
      <c r="H53" s="31">
        <f>SUM(H54:H62)</f>
        <v>0</v>
      </c>
      <c r="I53" s="34">
        <f t="shared" si="2"/>
        <v>42256400</v>
      </c>
      <c r="J53" s="31">
        <f>SUM(J54:J62)</f>
        <v>42256400</v>
      </c>
      <c r="K53" s="33">
        <f t="shared" si="3"/>
        <v>100</v>
      </c>
      <c r="L53" s="35">
        <f t="shared" si="4"/>
        <v>0</v>
      </c>
      <c r="M53" s="33">
        <f t="shared" si="5"/>
        <v>0</v>
      </c>
      <c r="N53" s="31">
        <f>SUM(N54:N62)</f>
        <v>42256400</v>
      </c>
      <c r="O53" s="33">
        <f t="shared" si="6"/>
        <v>100</v>
      </c>
      <c r="P53" s="36">
        <f t="shared" si="7"/>
        <v>0</v>
      </c>
    </row>
    <row r="54" spans="1:16" hidden="1" x14ac:dyDescent="0.25">
      <c r="A54" s="28">
        <v>311030201</v>
      </c>
      <c r="B54" s="29" t="s">
        <v>69</v>
      </c>
      <c r="C54" s="30"/>
      <c r="D54" s="37"/>
      <c r="E54" s="37"/>
      <c r="F54" s="32">
        <f t="shared" si="0"/>
        <v>0</v>
      </c>
      <c r="G54" s="33">
        <f t="shared" si="1"/>
        <v>0</v>
      </c>
      <c r="H54" s="37"/>
      <c r="I54" s="34">
        <f t="shared" si="2"/>
        <v>0</v>
      </c>
      <c r="J54" s="37"/>
      <c r="K54" s="33">
        <f t="shared" si="3"/>
        <v>0</v>
      </c>
      <c r="L54" s="35">
        <f t="shared" si="4"/>
        <v>0</v>
      </c>
      <c r="M54" s="33">
        <f t="shared" si="5"/>
        <v>0</v>
      </c>
      <c r="N54" s="37"/>
      <c r="O54" s="33">
        <f t="shared" si="6"/>
        <v>0</v>
      </c>
      <c r="P54" s="36">
        <f t="shared" si="7"/>
        <v>0</v>
      </c>
    </row>
    <row r="55" spans="1:16" hidden="1" x14ac:dyDescent="0.25">
      <c r="A55" s="28">
        <v>311030202</v>
      </c>
      <c r="B55" s="29" t="s">
        <v>70</v>
      </c>
      <c r="C55" s="30"/>
      <c r="D55" s="37"/>
      <c r="E55" s="37"/>
      <c r="F55" s="32">
        <f t="shared" si="0"/>
        <v>0</v>
      </c>
      <c r="G55" s="33">
        <f t="shared" si="1"/>
        <v>0</v>
      </c>
      <c r="H55" s="37"/>
      <c r="I55" s="34">
        <f t="shared" si="2"/>
        <v>0</v>
      </c>
      <c r="J55" s="37"/>
      <c r="K55" s="33">
        <f t="shared" si="3"/>
        <v>0</v>
      </c>
      <c r="L55" s="35">
        <f t="shared" si="4"/>
        <v>0</v>
      </c>
      <c r="M55" s="33">
        <f t="shared" si="5"/>
        <v>0</v>
      </c>
      <c r="N55" s="37"/>
      <c r="O55" s="33">
        <f t="shared" si="6"/>
        <v>0</v>
      </c>
      <c r="P55" s="36">
        <f t="shared" si="7"/>
        <v>0</v>
      </c>
    </row>
    <row r="56" spans="1:16" hidden="1" x14ac:dyDescent="0.25">
      <c r="A56" s="28">
        <v>311030203</v>
      </c>
      <c r="B56" s="29" t="s">
        <v>71</v>
      </c>
      <c r="C56" s="30"/>
      <c r="D56" s="37"/>
      <c r="E56" s="37"/>
      <c r="F56" s="32">
        <f t="shared" si="0"/>
        <v>0</v>
      </c>
      <c r="G56" s="33">
        <f t="shared" si="1"/>
        <v>0</v>
      </c>
      <c r="H56" s="37"/>
      <c r="I56" s="34">
        <f t="shared" si="2"/>
        <v>0</v>
      </c>
      <c r="J56" s="37"/>
      <c r="K56" s="33">
        <f t="shared" si="3"/>
        <v>0</v>
      </c>
      <c r="L56" s="35">
        <f t="shared" si="4"/>
        <v>0</v>
      </c>
      <c r="M56" s="33">
        <f t="shared" si="5"/>
        <v>0</v>
      </c>
      <c r="N56" s="37"/>
      <c r="O56" s="33">
        <f t="shared" si="6"/>
        <v>0</v>
      </c>
      <c r="P56" s="36">
        <f t="shared" si="7"/>
        <v>0</v>
      </c>
    </row>
    <row r="57" spans="1:16" hidden="1" x14ac:dyDescent="0.25">
      <c r="A57" s="28">
        <v>311030204</v>
      </c>
      <c r="B57" s="29" t="s">
        <v>72</v>
      </c>
      <c r="C57" s="30"/>
      <c r="D57" s="37"/>
      <c r="E57" s="37"/>
      <c r="F57" s="32">
        <f t="shared" si="0"/>
        <v>0</v>
      </c>
      <c r="G57" s="33">
        <f t="shared" si="1"/>
        <v>0</v>
      </c>
      <c r="H57" s="37"/>
      <c r="I57" s="34">
        <f t="shared" si="2"/>
        <v>0</v>
      </c>
      <c r="J57" s="37"/>
      <c r="K57" s="33">
        <f t="shared" si="3"/>
        <v>0</v>
      </c>
      <c r="L57" s="35">
        <f t="shared" si="4"/>
        <v>0</v>
      </c>
      <c r="M57" s="33">
        <f t="shared" si="5"/>
        <v>0</v>
      </c>
      <c r="N57" s="37"/>
      <c r="O57" s="33">
        <f t="shared" si="6"/>
        <v>0</v>
      </c>
      <c r="P57" s="36">
        <f t="shared" si="7"/>
        <v>0</v>
      </c>
    </row>
    <row r="58" spans="1:16" hidden="1" x14ac:dyDescent="0.25">
      <c r="A58" s="28">
        <v>311030205</v>
      </c>
      <c r="B58" s="40" t="s">
        <v>73</v>
      </c>
      <c r="C58" s="30"/>
      <c r="D58" s="37"/>
      <c r="E58" s="37"/>
      <c r="F58" s="32">
        <f t="shared" si="0"/>
        <v>0</v>
      </c>
      <c r="G58" s="33">
        <f t="shared" si="1"/>
        <v>0</v>
      </c>
      <c r="H58" s="37"/>
      <c r="I58" s="34">
        <f t="shared" si="2"/>
        <v>0</v>
      </c>
      <c r="J58" s="37"/>
      <c r="K58" s="33">
        <f t="shared" si="3"/>
        <v>0</v>
      </c>
      <c r="L58" s="35">
        <f t="shared" si="4"/>
        <v>0</v>
      </c>
      <c r="M58" s="33">
        <f t="shared" si="5"/>
        <v>0</v>
      </c>
      <c r="N58" s="37"/>
      <c r="O58" s="33">
        <f t="shared" si="6"/>
        <v>0</v>
      </c>
      <c r="P58" s="36">
        <f t="shared" si="7"/>
        <v>0</v>
      </c>
    </row>
    <row r="59" spans="1:16" x14ac:dyDescent="0.25">
      <c r="A59" s="28">
        <v>311030206</v>
      </c>
      <c r="B59" s="40" t="s">
        <v>74</v>
      </c>
      <c r="C59" s="30"/>
      <c r="D59" s="37">
        <v>42855290</v>
      </c>
      <c r="E59" s="105">
        <v>-17502090</v>
      </c>
      <c r="F59" s="32">
        <f t="shared" si="0"/>
        <v>25353200</v>
      </c>
      <c r="G59" s="33">
        <f t="shared" si="1"/>
        <v>1.825988633117076E-2</v>
      </c>
      <c r="H59" s="105"/>
      <c r="I59" s="34">
        <f t="shared" si="2"/>
        <v>25353200</v>
      </c>
      <c r="J59" s="105">
        <v>25353200</v>
      </c>
      <c r="K59" s="33">
        <f t="shared" si="3"/>
        <v>100</v>
      </c>
      <c r="L59" s="35">
        <f t="shared" si="4"/>
        <v>0</v>
      </c>
      <c r="M59" s="33">
        <f t="shared" si="5"/>
        <v>0</v>
      </c>
      <c r="N59" s="105">
        <v>25353200</v>
      </c>
      <c r="O59" s="33">
        <f t="shared" si="6"/>
        <v>100</v>
      </c>
      <c r="P59" s="36">
        <f t="shared" si="7"/>
        <v>0</v>
      </c>
    </row>
    <row r="60" spans="1:16" x14ac:dyDescent="0.25">
      <c r="A60" s="28">
        <v>311030207</v>
      </c>
      <c r="B60" s="40" t="s">
        <v>75</v>
      </c>
      <c r="C60" s="30"/>
      <c r="D60" s="37">
        <v>28947833</v>
      </c>
      <c r="E60" s="105">
        <v>-12044633</v>
      </c>
      <c r="F60" s="32">
        <f t="shared" si="0"/>
        <v>16903200</v>
      </c>
      <c r="G60" s="33">
        <f t="shared" si="1"/>
        <v>1.2174025788975182E-2</v>
      </c>
      <c r="H60" s="105"/>
      <c r="I60" s="34">
        <f t="shared" si="2"/>
        <v>16903200</v>
      </c>
      <c r="J60" s="105">
        <v>16903200</v>
      </c>
      <c r="K60" s="33">
        <f t="shared" si="3"/>
        <v>100</v>
      </c>
      <c r="L60" s="35">
        <f t="shared" si="4"/>
        <v>0</v>
      </c>
      <c r="M60" s="33">
        <f t="shared" si="5"/>
        <v>0</v>
      </c>
      <c r="N60" s="105">
        <v>16903200</v>
      </c>
      <c r="O60" s="33">
        <f t="shared" si="6"/>
        <v>100</v>
      </c>
      <c r="P60" s="36">
        <f t="shared" si="7"/>
        <v>0</v>
      </c>
    </row>
    <row r="61" spans="1:16" hidden="1" x14ac:dyDescent="0.25">
      <c r="A61" s="28">
        <v>311030208</v>
      </c>
      <c r="B61" s="40" t="s">
        <v>76</v>
      </c>
      <c r="C61" s="30"/>
      <c r="D61" s="37"/>
      <c r="E61" s="37"/>
      <c r="F61" s="32">
        <f t="shared" si="0"/>
        <v>0</v>
      </c>
      <c r="G61" s="33">
        <f t="shared" si="1"/>
        <v>0</v>
      </c>
      <c r="H61" s="37"/>
      <c r="I61" s="34">
        <f t="shared" si="2"/>
        <v>0</v>
      </c>
      <c r="J61" s="37"/>
      <c r="K61" s="33">
        <f t="shared" si="3"/>
        <v>0</v>
      </c>
      <c r="L61" s="35">
        <f t="shared" si="4"/>
        <v>0</v>
      </c>
      <c r="M61" s="33">
        <f t="shared" si="5"/>
        <v>0</v>
      </c>
      <c r="N61" s="37"/>
      <c r="O61" s="33">
        <f t="shared" si="6"/>
        <v>0</v>
      </c>
      <c r="P61" s="36">
        <f t="shared" si="7"/>
        <v>0</v>
      </c>
    </row>
    <row r="62" spans="1:16" hidden="1" x14ac:dyDescent="0.25">
      <c r="A62" s="28">
        <v>311030209</v>
      </c>
      <c r="B62" s="29" t="s">
        <v>77</v>
      </c>
      <c r="C62" s="30"/>
      <c r="D62" s="37"/>
      <c r="E62" s="37"/>
      <c r="F62" s="32">
        <f t="shared" si="0"/>
        <v>0</v>
      </c>
      <c r="G62" s="33">
        <f t="shared" si="1"/>
        <v>0</v>
      </c>
      <c r="H62" s="37"/>
      <c r="I62" s="34">
        <f t="shared" si="2"/>
        <v>0</v>
      </c>
      <c r="J62" s="37"/>
      <c r="K62" s="33">
        <f t="shared" si="3"/>
        <v>0</v>
      </c>
      <c r="L62" s="35">
        <f t="shared" si="4"/>
        <v>0</v>
      </c>
      <c r="M62" s="33">
        <f t="shared" si="5"/>
        <v>0</v>
      </c>
      <c r="N62" s="37"/>
      <c r="O62" s="33">
        <f t="shared" si="6"/>
        <v>0</v>
      </c>
      <c r="P62" s="36">
        <f t="shared" si="7"/>
        <v>0</v>
      </c>
    </row>
    <row r="63" spans="1:16" hidden="1" x14ac:dyDescent="0.25">
      <c r="A63" s="28">
        <v>3110303</v>
      </c>
      <c r="B63" s="29" t="s">
        <v>78</v>
      </c>
      <c r="C63" s="30"/>
      <c r="D63" s="31"/>
      <c r="E63" s="31"/>
      <c r="F63" s="32">
        <f>SUM(D63+E63)</f>
        <v>0</v>
      </c>
      <c r="G63" s="33">
        <f t="shared" si="1"/>
        <v>0</v>
      </c>
      <c r="H63" s="31"/>
      <c r="I63" s="34">
        <f t="shared" si="2"/>
        <v>0</v>
      </c>
      <c r="J63" s="31"/>
      <c r="K63" s="33">
        <f>IF(OR(J63=0,F63=0),0,J63/F63)*100</f>
        <v>0</v>
      </c>
      <c r="L63" s="35">
        <f>SUM(N63-J63)</f>
        <v>0</v>
      </c>
      <c r="M63" s="33">
        <f>IF(OR(L63=0,F63=0),0,L63/F63)*100</f>
        <v>0</v>
      </c>
      <c r="N63" s="31"/>
      <c r="O63" s="33">
        <f>IF(OR(N63=0,F63=0),0,N63/F63)*100</f>
        <v>0</v>
      </c>
      <c r="P63" s="36">
        <f>SUM(F63-N63)</f>
        <v>0</v>
      </c>
    </row>
    <row r="64" spans="1:16" x14ac:dyDescent="0.25">
      <c r="A64" s="41">
        <v>312</v>
      </c>
      <c r="B64" s="20" t="s">
        <v>79</v>
      </c>
      <c r="C64" s="21"/>
      <c r="D64" s="22">
        <f>SUM(D65+D71+D102)</f>
        <v>4298374409</v>
      </c>
      <c r="E64" s="22">
        <f>SUM(E65+E71+E102)</f>
        <v>874679431</v>
      </c>
      <c r="F64" s="23">
        <f t="shared" si="0"/>
        <v>5173053840</v>
      </c>
      <c r="G64" s="24">
        <f t="shared" si="1"/>
        <v>3.7257377807703329</v>
      </c>
      <c r="H64" s="22">
        <f>SUM(H65+H71+H102)</f>
        <v>0</v>
      </c>
      <c r="I64" s="25">
        <f t="shared" si="2"/>
        <v>5173053840</v>
      </c>
      <c r="J64" s="22">
        <f>SUM(J65+J71+J102)</f>
        <v>4100738264</v>
      </c>
      <c r="K64" s="24">
        <f t="shared" si="3"/>
        <v>79.271130570719123</v>
      </c>
      <c r="L64" s="26">
        <f t="shared" si="4"/>
        <v>979340058</v>
      </c>
      <c r="M64" s="24">
        <f t="shared" si="5"/>
        <v>18.931565150692499</v>
      </c>
      <c r="N64" s="22">
        <f>SUM(N65+N71+N102)</f>
        <v>5080078322</v>
      </c>
      <c r="O64" s="24">
        <f t="shared" si="6"/>
        <v>98.202695721411629</v>
      </c>
      <c r="P64" s="27">
        <f t="shared" si="7"/>
        <v>92975518</v>
      </c>
    </row>
    <row r="65" spans="1:16" x14ac:dyDescent="0.25">
      <c r="A65" s="28">
        <v>31201</v>
      </c>
      <c r="B65" s="29" t="s">
        <v>80</v>
      </c>
      <c r="C65" s="30"/>
      <c r="D65" s="31">
        <f>SUM(D66:D70)</f>
        <v>1124644360</v>
      </c>
      <c r="E65" s="31">
        <f>SUM(E66:E70)</f>
        <v>210292903</v>
      </c>
      <c r="F65" s="32">
        <f t="shared" si="0"/>
        <v>1334937263</v>
      </c>
      <c r="G65" s="33">
        <f t="shared" si="1"/>
        <v>0.96144875919506045</v>
      </c>
      <c r="H65" s="31">
        <f>SUM(H66:H70)</f>
        <v>0</v>
      </c>
      <c r="I65" s="34">
        <f t="shared" si="2"/>
        <v>1334937263</v>
      </c>
      <c r="J65" s="31">
        <f>SUM(J66:J70)</f>
        <v>592880784</v>
      </c>
      <c r="K65" s="33">
        <f t="shared" si="3"/>
        <v>44.412632745573454</v>
      </c>
      <c r="L65" s="35">
        <f t="shared" si="4"/>
        <v>706598685</v>
      </c>
      <c r="M65" s="33">
        <f t="shared" si="5"/>
        <v>52.931227899958621</v>
      </c>
      <c r="N65" s="31">
        <f>SUM(N66:N70)</f>
        <v>1299479469</v>
      </c>
      <c r="O65" s="33">
        <f t="shared" si="6"/>
        <v>97.343860645532075</v>
      </c>
      <c r="P65" s="36">
        <f t="shared" si="7"/>
        <v>35457794</v>
      </c>
    </row>
    <row r="66" spans="1:16" x14ac:dyDescent="0.25">
      <c r="A66" s="28">
        <v>3120101</v>
      </c>
      <c r="B66" s="29" t="s">
        <v>81</v>
      </c>
      <c r="C66" s="30"/>
      <c r="D66" s="37">
        <v>601668864</v>
      </c>
      <c r="E66" s="105">
        <v>414556201</v>
      </c>
      <c r="F66" s="32">
        <f t="shared" si="0"/>
        <v>1016225065</v>
      </c>
      <c r="G66" s="33">
        <f t="shared" si="1"/>
        <v>0.73190580178386222</v>
      </c>
      <c r="H66" s="105"/>
      <c r="I66" s="34">
        <f t="shared" si="2"/>
        <v>1016225065</v>
      </c>
      <c r="J66" s="105">
        <v>524988856</v>
      </c>
      <c r="K66" s="33">
        <f t="shared" si="3"/>
        <v>51.660687585972894</v>
      </c>
      <c r="L66" s="35">
        <f t="shared" si="4"/>
        <v>491228767</v>
      </c>
      <c r="M66" s="33">
        <f t="shared" si="5"/>
        <v>48.338580095935733</v>
      </c>
      <c r="N66" s="105">
        <v>1016217623</v>
      </c>
      <c r="O66" s="33">
        <f t="shared" si="6"/>
        <v>99.999267681908634</v>
      </c>
      <c r="P66" s="36">
        <f t="shared" si="7"/>
        <v>7442</v>
      </c>
    </row>
    <row r="67" spans="1:16" x14ac:dyDescent="0.25">
      <c r="A67" s="28">
        <v>3120102</v>
      </c>
      <c r="B67" s="29" t="s">
        <v>82</v>
      </c>
      <c r="C67" s="30"/>
      <c r="D67" s="37">
        <v>78800910</v>
      </c>
      <c r="E67" s="105">
        <v>12715799</v>
      </c>
      <c r="F67" s="32">
        <f t="shared" si="0"/>
        <v>91516709</v>
      </c>
      <c r="G67" s="33">
        <f t="shared" si="1"/>
        <v>6.5912180858543779E-2</v>
      </c>
      <c r="H67" s="105"/>
      <c r="I67" s="34">
        <f t="shared" si="2"/>
        <v>91516709</v>
      </c>
      <c r="J67" s="105">
        <v>12586709</v>
      </c>
      <c r="K67" s="33">
        <f t="shared" si="3"/>
        <v>13.753454574071277</v>
      </c>
      <c r="L67" s="35">
        <f t="shared" si="4"/>
        <v>66930000</v>
      </c>
      <c r="M67" s="33">
        <f t="shared" si="5"/>
        <v>73.134185802070306</v>
      </c>
      <c r="N67" s="105">
        <v>79516709</v>
      </c>
      <c r="O67" s="33">
        <f t="shared" si="6"/>
        <v>86.88764037614159</v>
      </c>
      <c r="P67" s="36">
        <f t="shared" si="7"/>
        <v>12000000</v>
      </c>
    </row>
    <row r="68" spans="1:16" x14ac:dyDescent="0.25">
      <c r="A68" s="28">
        <v>3120103</v>
      </c>
      <c r="B68" s="29" t="s">
        <v>83</v>
      </c>
      <c r="C68" s="30"/>
      <c r="D68" s="37">
        <v>8848724</v>
      </c>
      <c r="E68" s="105">
        <v>1601680</v>
      </c>
      <c r="F68" s="32">
        <f t="shared" si="0"/>
        <v>10450404</v>
      </c>
      <c r="G68" s="33">
        <f t="shared" si="1"/>
        <v>7.5265918761660156E-3</v>
      </c>
      <c r="H68" s="105"/>
      <c r="I68" s="34">
        <f t="shared" si="2"/>
        <v>10450404</v>
      </c>
      <c r="J68" s="105">
        <v>10450404</v>
      </c>
      <c r="K68" s="33">
        <f t="shared" si="3"/>
        <v>100</v>
      </c>
      <c r="L68" s="35">
        <f t="shared" si="4"/>
        <v>0</v>
      </c>
      <c r="M68" s="33">
        <f t="shared" si="5"/>
        <v>0</v>
      </c>
      <c r="N68" s="105">
        <v>10450404</v>
      </c>
      <c r="O68" s="33">
        <f t="shared" si="6"/>
        <v>100</v>
      </c>
      <c r="P68" s="36">
        <f t="shared" si="7"/>
        <v>0</v>
      </c>
    </row>
    <row r="69" spans="1:16" x14ac:dyDescent="0.25">
      <c r="A69" s="28">
        <v>3120104</v>
      </c>
      <c r="B69" s="29" t="s">
        <v>84</v>
      </c>
      <c r="C69" s="30"/>
      <c r="D69" s="37">
        <v>435325862</v>
      </c>
      <c r="E69" s="105">
        <v>-218580777</v>
      </c>
      <c r="F69" s="32">
        <f t="shared" si="0"/>
        <v>216745085</v>
      </c>
      <c r="G69" s="33">
        <f t="shared" si="1"/>
        <v>0.15610418467648834</v>
      </c>
      <c r="H69" s="105"/>
      <c r="I69" s="34">
        <f t="shared" si="2"/>
        <v>216745085</v>
      </c>
      <c r="J69" s="105">
        <v>44854815</v>
      </c>
      <c r="K69" s="33">
        <f t="shared" si="3"/>
        <v>20.694732247331007</v>
      </c>
      <c r="L69" s="35">
        <f t="shared" si="4"/>
        <v>148439918</v>
      </c>
      <c r="M69" s="33">
        <f t="shared" si="5"/>
        <v>68.485944214144467</v>
      </c>
      <c r="N69" s="105">
        <v>193294733</v>
      </c>
      <c r="O69" s="33">
        <f t="shared" si="6"/>
        <v>89.180676461475471</v>
      </c>
      <c r="P69" s="36">
        <f t="shared" si="7"/>
        <v>23450352</v>
      </c>
    </row>
    <row r="70" spans="1:16" hidden="1" x14ac:dyDescent="0.25">
      <c r="A70" s="28">
        <v>3120105</v>
      </c>
      <c r="B70" s="39" t="s">
        <v>85</v>
      </c>
      <c r="C70" s="30"/>
      <c r="D70" s="37"/>
      <c r="E70" s="37"/>
      <c r="F70" s="32">
        <f t="shared" si="0"/>
        <v>0</v>
      </c>
      <c r="G70" s="33">
        <f t="shared" si="1"/>
        <v>0</v>
      </c>
      <c r="H70" s="37"/>
      <c r="I70" s="34">
        <f t="shared" si="2"/>
        <v>0</v>
      </c>
      <c r="J70" s="37"/>
      <c r="K70" s="33">
        <f t="shared" si="3"/>
        <v>0</v>
      </c>
      <c r="L70" s="35">
        <f t="shared" si="4"/>
        <v>0</v>
      </c>
      <c r="M70" s="33">
        <f t="shared" si="5"/>
        <v>0</v>
      </c>
      <c r="N70" s="37"/>
      <c r="O70" s="33">
        <f t="shared" si="6"/>
        <v>0</v>
      </c>
      <c r="P70" s="36">
        <f t="shared" si="7"/>
        <v>0</v>
      </c>
    </row>
    <row r="71" spans="1:16" x14ac:dyDescent="0.25">
      <c r="A71" s="28">
        <v>31202</v>
      </c>
      <c r="B71" s="39" t="s">
        <v>86</v>
      </c>
      <c r="C71" s="30"/>
      <c r="D71" s="31">
        <f>SUM(D72:D101)-D76-D79-D84-D90-D96</f>
        <v>1895938455</v>
      </c>
      <c r="E71" s="31">
        <f>SUM(E72:E101)-E76-E79-E84-E90-E96</f>
        <v>-1051293371</v>
      </c>
      <c r="F71" s="32">
        <f t="shared" si="0"/>
        <v>844645084</v>
      </c>
      <c r="G71" s="33">
        <f t="shared" si="1"/>
        <v>0.60833043655326258</v>
      </c>
      <c r="H71" s="31">
        <f>SUM(H72:H101)-H76-H79-H84-H90-H96</f>
        <v>0</v>
      </c>
      <c r="I71" s="34">
        <f t="shared" si="2"/>
        <v>844645084</v>
      </c>
      <c r="J71" s="31">
        <f>SUM(J72:J101)-J76-J79-J84-J90-J96</f>
        <v>649180749</v>
      </c>
      <c r="K71" s="33">
        <f t="shared" si="3"/>
        <v>76.858406127892636</v>
      </c>
      <c r="L71" s="35">
        <f t="shared" si="4"/>
        <v>169242611</v>
      </c>
      <c r="M71" s="33">
        <f t="shared" si="5"/>
        <v>20.037127333828181</v>
      </c>
      <c r="N71" s="31">
        <f>SUM(N72:N101)-N76-N79-N84-N90-N96</f>
        <v>818423360</v>
      </c>
      <c r="O71" s="33">
        <f t="shared" si="6"/>
        <v>96.895533461720831</v>
      </c>
      <c r="P71" s="36">
        <f t="shared" si="7"/>
        <v>26221724</v>
      </c>
    </row>
    <row r="72" spans="1:16" x14ac:dyDescent="0.25">
      <c r="A72" s="28">
        <v>3120201</v>
      </c>
      <c r="B72" s="39" t="s">
        <v>87</v>
      </c>
      <c r="C72" s="30"/>
      <c r="D72" s="37">
        <v>406804683</v>
      </c>
      <c r="E72" s="105">
        <v>-367848020</v>
      </c>
      <c r="F72" s="32">
        <f t="shared" ref="F72:F135" si="8">SUM(D72+E72)</f>
        <v>38956663</v>
      </c>
      <c r="G72" s="33">
        <f t="shared" ref="G72:G135" si="9">IF(OR(F72=0,F$7=0),0,F72/F$7)*100</f>
        <v>2.8057374935776376E-2</v>
      </c>
      <c r="H72" s="105"/>
      <c r="I72" s="34">
        <f t="shared" ref="I72:I135" si="10">SUM(F72-H72)</f>
        <v>38956663</v>
      </c>
      <c r="J72" s="105"/>
      <c r="K72" s="33">
        <f t="shared" ref="K72:K135" si="11">IF(OR(J72=0,F72=0),0,J72/F72)*100</f>
        <v>0</v>
      </c>
      <c r="L72" s="35">
        <f t="shared" si="4"/>
        <v>38956663</v>
      </c>
      <c r="M72" s="33">
        <f t="shared" ref="M72:M135" si="12">IF(OR(L72=0,F72=0),0,L72/F72)*100</f>
        <v>100</v>
      </c>
      <c r="N72" s="105">
        <v>38956663</v>
      </c>
      <c r="O72" s="33">
        <f t="shared" ref="O72:O135" si="13">IF(OR(N72=0,F72=0),0,N72/F72)*100</f>
        <v>100</v>
      </c>
      <c r="P72" s="36">
        <f t="shared" si="7"/>
        <v>0</v>
      </c>
    </row>
    <row r="73" spans="1:16" x14ac:dyDescent="0.25">
      <c r="A73" s="28">
        <v>3120202</v>
      </c>
      <c r="B73" s="29" t="s">
        <v>88</v>
      </c>
      <c r="C73" s="30"/>
      <c r="D73" s="37">
        <v>147463460</v>
      </c>
      <c r="E73" s="105">
        <v>-119514844</v>
      </c>
      <c r="F73" s="32">
        <f t="shared" si="8"/>
        <v>27948616</v>
      </c>
      <c r="G73" s="33">
        <f t="shared" si="9"/>
        <v>2.0129157316375858E-2</v>
      </c>
      <c r="H73" s="105"/>
      <c r="I73" s="34">
        <f t="shared" si="10"/>
        <v>27948616</v>
      </c>
      <c r="J73" s="105">
        <v>27433016</v>
      </c>
      <c r="K73" s="33">
        <f t="shared" si="11"/>
        <v>98.155185931210326</v>
      </c>
      <c r="L73" s="35">
        <f t="shared" si="4"/>
        <v>515600</v>
      </c>
      <c r="M73" s="33">
        <f t="shared" si="12"/>
        <v>1.8448140687896675</v>
      </c>
      <c r="N73" s="105">
        <v>27948616</v>
      </c>
      <c r="O73" s="33">
        <f t="shared" si="13"/>
        <v>100</v>
      </c>
      <c r="P73" s="36">
        <f t="shared" si="7"/>
        <v>0</v>
      </c>
    </row>
    <row r="74" spans="1:16" x14ac:dyDescent="0.25">
      <c r="A74" s="28">
        <v>3120203</v>
      </c>
      <c r="B74" s="29" t="s">
        <v>89</v>
      </c>
      <c r="C74" s="30"/>
      <c r="D74" s="37">
        <v>193313020</v>
      </c>
      <c r="E74" s="105">
        <v>87709602</v>
      </c>
      <c r="F74" s="32">
        <f t="shared" si="8"/>
        <v>281022622</v>
      </c>
      <c r="G74" s="33">
        <f t="shared" si="9"/>
        <v>0.20239816410581574</v>
      </c>
      <c r="H74" s="105"/>
      <c r="I74" s="34">
        <f t="shared" si="10"/>
        <v>281022622</v>
      </c>
      <c r="J74" s="105">
        <v>243872656</v>
      </c>
      <c r="K74" s="33">
        <f t="shared" si="11"/>
        <v>86.780435775736237</v>
      </c>
      <c r="L74" s="35">
        <f t="shared" si="4"/>
        <v>15684203</v>
      </c>
      <c r="M74" s="33">
        <f t="shared" si="12"/>
        <v>5.5811175941558187</v>
      </c>
      <c r="N74" s="105">
        <v>259556859</v>
      </c>
      <c r="O74" s="33">
        <f t="shared" si="13"/>
        <v>92.36155336989205</v>
      </c>
      <c r="P74" s="36">
        <f t="shared" si="7"/>
        <v>21465763</v>
      </c>
    </row>
    <row r="75" spans="1:16" x14ac:dyDescent="0.25">
      <c r="A75" s="28">
        <v>3120204</v>
      </c>
      <c r="B75" s="29" t="s">
        <v>90</v>
      </c>
      <c r="C75" s="30"/>
      <c r="D75" s="37">
        <v>73133245</v>
      </c>
      <c r="E75" s="105">
        <v>-43394358</v>
      </c>
      <c r="F75" s="32">
        <f t="shared" si="8"/>
        <v>29738887</v>
      </c>
      <c r="G75" s="33">
        <f t="shared" si="9"/>
        <v>2.141854662273527E-2</v>
      </c>
      <c r="H75" s="105"/>
      <c r="I75" s="34">
        <f t="shared" si="10"/>
        <v>29738887</v>
      </c>
      <c r="J75" s="105">
        <v>15145645</v>
      </c>
      <c r="K75" s="33">
        <f t="shared" si="11"/>
        <v>50.92875533640516</v>
      </c>
      <c r="L75" s="35">
        <f t="shared" si="4"/>
        <v>14553240</v>
      </c>
      <c r="M75" s="33">
        <f t="shared" si="12"/>
        <v>48.936733913411082</v>
      </c>
      <c r="N75" s="105">
        <v>29698885</v>
      </c>
      <c r="O75" s="33">
        <f t="shared" si="13"/>
        <v>99.865489249816235</v>
      </c>
      <c r="P75" s="36">
        <f t="shared" si="7"/>
        <v>40002</v>
      </c>
    </row>
    <row r="76" spans="1:16" x14ac:dyDescent="0.25">
      <c r="A76" s="28">
        <v>3120205</v>
      </c>
      <c r="B76" s="29" t="s">
        <v>91</v>
      </c>
      <c r="C76" s="30"/>
      <c r="D76" s="31">
        <f>SUM(D77:D78)</f>
        <v>4634328</v>
      </c>
      <c r="E76" s="31">
        <f>SUM(E77:E78)</f>
        <v>1716019</v>
      </c>
      <c r="F76" s="32">
        <f t="shared" si="8"/>
        <v>6350347</v>
      </c>
      <c r="G76" s="33">
        <f t="shared" si="9"/>
        <v>4.5736480753313683E-3</v>
      </c>
      <c r="H76" s="31">
        <f>SUM(H77:H78)</f>
        <v>0</v>
      </c>
      <c r="I76" s="34">
        <f t="shared" si="10"/>
        <v>6350347</v>
      </c>
      <c r="J76" s="31">
        <f>SUM(J77:J78)</f>
        <v>6350347</v>
      </c>
      <c r="K76" s="33">
        <f t="shared" si="11"/>
        <v>100</v>
      </c>
      <c r="L76" s="35">
        <f t="shared" si="4"/>
        <v>0</v>
      </c>
      <c r="M76" s="33">
        <f t="shared" si="12"/>
        <v>0</v>
      </c>
      <c r="N76" s="31">
        <f>SUM(N77:N78)</f>
        <v>6350347</v>
      </c>
      <c r="O76" s="33">
        <f t="shared" si="13"/>
        <v>100</v>
      </c>
      <c r="P76" s="36">
        <f t="shared" si="7"/>
        <v>0</v>
      </c>
    </row>
    <row r="77" spans="1:16" x14ac:dyDescent="0.25">
      <c r="A77" s="28">
        <v>312020501</v>
      </c>
      <c r="B77" s="29" t="s">
        <v>92</v>
      </c>
      <c r="C77" s="30"/>
      <c r="D77" s="37">
        <v>4634328</v>
      </c>
      <c r="E77" s="105">
        <v>1716019</v>
      </c>
      <c r="F77" s="32">
        <f t="shared" si="8"/>
        <v>6350347</v>
      </c>
      <c r="G77" s="33">
        <f t="shared" si="9"/>
        <v>4.5736480753313683E-3</v>
      </c>
      <c r="H77" s="105"/>
      <c r="I77" s="34">
        <f t="shared" si="10"/>
        <v>6350347</v>
      </c>
      <c r="J77" s="105">
        <v>6350347</v>
      </c>
      <c r="K77" s="33">
        <f t="shared" si="11"/>
        <v>100</v>
      </c>
      <c r="L77" s="35">
        <f t="shared" si="4"/>
        <v>0</v>
      </c>
      <c r="M77" s="33">
        <f t="shared" si="12"/>
        <v>0</v>
      </c>
      <c r="N77" s="105">
        <v>6350347</v>
      </c>
      <c r="O77" s="33">
        <f t="shared" si="13"/>
        <v>100</v>
      </c>
      <c r="P77" s="36">
        <f t="shared" si="7"/>
        <v>0</v>
      </c>
    </row>
    <row r="78" spans="1:16" hidden="1" x14ac:dyDescent="0.25">
      <c r="A78" s="28">
        <v>312020502</v>
      </c>
      <c r="B78" s="40" t="s">
        <v>93</v>
      </c>
      <c r="C78" s="30"/>
      <c r="D78" s="37"/>
      <c r="E78" s="37"/>
      <c r="F78" s="32">
        <f t="shared" si="8"/>
        <v>0</v>
      </c>
      <c r="G78" s="33">
        <f t="shared" si="9"/>
        <v>0</v>
      </c>
      <c r="H78" s="37"/>
      <c r="I78" s="34">
        <f t="shared" si="10"/>
        <v>0</v>
      </c>
      <c r="J78" s="37"/>
      <c r="K78" s="33">
        <f t="shared" si="11"/>
        <v>0</v>
      </c>
      <c r="L78" s="35">
        <f t="shared" si="4"/>
        <v>0</v>
      </c>
      <c r="M78" s="33">
        <f t="shared" si="12"/>
        <v>0</v>
      </c>
      <c r="N78" s="37"/>
      <c r="O78" s="33">
        <f t="shared" si="13"/>
        <v>0</v>
      </c>
      <c r="P78" s="36">
        <f t="shared" si="7"/>
        <v>0</v>
      </c>
    </row>
    <row r="79" spans="1:16" x14ac:dyDescent="0.25">
      <c r="A79" s="28">
        <v>3120206</v>
      </c>
      <c r="B79" s="29" t="s">
        <v>94</v>
      </c>
      <c r="C79" s="30"/>
      <c r="D79" s="31">
        <f>SUM(D80:D82)</f>
        <v>663612197</v>
      </c>
      <c r="E79" s="31">
        <f>SUM(E80:E82)</f>
        <v>-314564116</v>
      </c>
      <c r="F79" s="32">
        <f t="shared" si="8"/>
        <v>349048081</v>
      </c>
      <c r="G79" s="33">
        <f t="shared" si="9"/>
        <v>0.25139147260201017</v>
      </c>
      <c r="H79" s="31">
        <f>SUM(H80:H82)</f>
        <v>0</v>
      </c>
      <c r="I79" s="34">
        <f t="shared" si="10"/>
        <v>349048081</v>
      </c>
      <c r="J79" s="31">
        <f>SUM(J80:J82)</f>
        <v>279799217</v>
      </c>
      <c r="K79" s="33">
        <f t="shared" si="11"/>
        <v>80.160651850138663</v>
      </c>
      <c r="L79" s="35">
        <f t="shared" si="4"/>
        <v>64568905</v>
      </c>
      <c r="M79" s="33">
        <f t="shared" si="12"/>
        <v>18.498570401823812</v>
      </c>
      <c r="N79" s="31">
        <f>SUM(N80:N82)</f>
        <v>344368122</v>
      </c>
      <c r="O79" s="33">
        <f t="shared" si="13"/>
        <v>98.659222251962476</v>
      </c>
      <c r="P79" s="36">
        <f t="shared" si="7"/>
        <v>4679959</v>
      </c>
    </row>
    <row r="80" spans="1:16" x14ac:dyDescent="0.25">
      <c r="A80" s="28">
        <v>312020601</v>
      </c>
      <c r="B80" s="40" t="s">
        <v>95</v>
      </c>
      <c r="C80" s="30"/>
      <c r="D80" s="37">
        <v>663612197</v>
      </c>
      <c r="E80" s="105">
        <v>-314564116</v>
      </c>
      <c r="F80" s="32">
        <f t="shared" si="8"/>
        <v>349048081</v>
      </c>
      <c r="G80" s="33">
        <f t="shared" si="9"/>
        <v>0.25139147260201017</v>
      </c>
      <c r="H80" s="105"/>
      <c r="I80" s="34">
        <f t="shared" si="10"/>
        <v>349048081</v>
      </c>
      <c r="J80" s="105">
        <v>279799217</v>
      </c>
      <c r="K80" s="33">
        <f t="shared" si="11"/>
        <v>80.160651850138663</v>
      </c>
      <c r="L80" s="35">
        <f t="shared" ref="L80:L143" si="14">SUM(N80-J80)</f>
        <v>64568905</v>
      </c>
      <c r="M80" s="33">
        <f t="shared" si="12"/>
        <v>18.498570401823812</v>
      </c>
      <c r="N80" s="105">
        <v>344368122</v>
      </c>
      <c r="O80" s="33">
        <f t="shared" si="13"/>
        <v>98.659222251962476</v>
      </c>
      <c r="P80" s="36">
        <f t="shared" ref="P80:P143" si="15">SUM(F80-N80)</f>
        <v>4679959</v>
      </c>
    </row>
    <row r="81" spans="1:16" hidden="1" x14ac:dyDescent="0.25">
      <c r="A81" s="28">
        <v>312020602</v>
      </c>
      <c r="B81" s="40" t="s">
        <v>96</v>
      </c>
      <c r="C81" s="30"/>
      <c r="D81" s="37"/>
      <c r="E81" s="37"/>
      <c r="F81" s="32">
        <f t="shared" si="8"/>
        <v>0</v>
      </c>
      <c r="G81" s="33">
        <f t="shared" si="9"/>
        <v>0</v>
      </c>
      <c r="H81" s="37"/>
      <c r="I81" s="34">
        <f t="shared" si="10"/>
        <v>0</v>
      </c>
      <c r="J81" s="37"/>
      <c r="K81" s="33">
        <f t="shared" si="11"/>
        <v>0</v>
      </c>
      <c r="L81" s="35">
        <f t="shared" si="14"/>
        <v>0</v>
      </c>
      <c r="M81" s="33">
        <f t="shared" si="12"/>
        <v>0</v>
      </c>
      <c r="N81" s="37"/>
      <c r="O81" s="33">
        <f t="shared" si="13"/>
        <v>0</v>
      </c>
      <c r="P81" s="36">
        <f t="shared" si="15"/>
        <v>0</v>
      </c>
    </row>
    <row r="82" spans="1:16" hidden="1" x14ac:dyDescent="0.25">
      <c r="A82" s="28">
        <v>312020603</v>
      </c>
      <c r="B82" s="40" t="s">
        <v>97</v>
      </c>
      <c r="C82" s="30"/>
      <c r="D82" s="37"/>
      <c r="E82" s="37"/>
      <c r="F82" s="32">
        <f t="shared" si="8"/>
        <v>0</v>
      </c>
      <c r="G82" s="33">
        <f t="shared" si="9"/>
        <v>0</v>
      </c>
      <c r="H82" s="37"/>
      <c r="I82" s="34">
        <f t="shared" si="10"/>
        <v>0</v>
      </c>
      <c r="J82" s="37"/>
      <c r="K82" s="33">
        <f t="shared" si="11"/>
        <v>0</v>
      </c>
      <c r="L82" s="35">
        <f t="shared" si="14"/>
        <v>0</v>
      </c>
      <c r="M82" s="33">
        <f t="shared" si="12"/>
        <v>0</v>
      </c>
      <c r="N82" s="37"/>
      <c r="O82" s="33">
        <f t="shared" si="13"/>
        <v>0</v>
      </c>
      <c r="P82" s="36">
        <f t="shared" si="15"/>
        <v>0</v>
      </c>
    </row>
    <row r="83" spans="1:16" x14ac:dyDescent="0.25">
      <c r="A83" s="28">
        <v>3120207</v>
      </c>
      <c r="B83" s="40" t="s">
        <v>98</v>
      </c>
      <c r="C83" s="30"/>
      <c r="D83" s="31">
        <v>10690410</v>
      </c>
      <c r="E83" s="105">
        <v>5392203</v>
      </c>
      <c r="F83" s="32">
        <f t="shared" si="8"/>
        <v>16082613</v>
      </c>
      <c r="G83" s="33">
        <f t="shared" si="9"/>
        <v>1.1583022470071201E-2</v>
      </c>
      <c r="H83" s="105"/>
      <c r="I83" s="34">
        <f t="shared" si="10"/>
        <v>16082613</v>
      </c>
      <c r="J83" s="105">
        <v>16082613</v>
      </c>
      <c r="K83" s="33">
        <f t="shared" si="11"/>
        <v>100</v>
      </c>
      <c r="L83" s="35">
        <f t="shared" si="14"/>
        <v>0</v>
      </c>
      <c r="M83" s="33">
        <f t="shared" si="12"/>
        <v>0</v>
      </c>
      <c r="N83" s="105">
        <v>16082613</v>
      </c>
      <c r="O83" s="33">
        <f t="shared" si="13"/>
        <v>100</v>
      </c>
      <c r="P83" s="36">
        <f t="shared" si="15"/>
        <v>0</v>
      </c>
    </row>
    <row r="84" spans="1:16" x14ac:dyDescent="0.25">
      <c r="A84" s="28">
        <v>3120208</v>
      </c>
      <c r="B84" s="29" t="s">
        <v>99</v>
      </c>
      <c r="C84" s="30"/>
      <c r="D84" s="31">
        <f>SUM(D85:D89)</f>
        <v>102724340</v>
      </c>
      <c r="E84" s="31">
        <f>SUM(E85:E89)</f>
        <v>-48663085</v>
      </c>
      <c r="F84" s="32">
        <f t="shared" si="8"/>
        <v>54061255</v>
      </c>
      <c r="G84" s="33">
        <f t="shared" si="9"/>
        <v>3.8936006942730576E-2</v>
      </c>
      <c r="H84" s="31">
        <f>SUM(H85:H89)</f>
        <v>0</v>
      </c>
      <c r="I84" s="34">
        <f t="shared" si="10"/>
        <v>54061255</v>
      </c>
      <c r="J84" s="31">
        <f>SUM(J85:J89)</f>
        <v>54061255</v>
      </c>
      <c r="K84" s="33">
        <f t="shared" si="11"/>
        <v>100</v>
      </c>
      <c r="L84" s="35">
        <f t="shared" si="14"/>
        <v>0</v>
      </c>
      <c r="M84" s="33">
        <f t="shared" si="12"/>
        <v>0</v>
      </c>
      <c r="N84" s="31">
        <f>SUM(N85:N89)</f>
        <v>54061255</v>
      </c>
      <c r="O84" s="33">
        <f t="shared" si="13"/>
        <v>100</v>
      </c>
      <c r="P84" s="36">
        <f t="shared" si="15"/>
        <v>0</v>
      </c>
    </row>
    <row r="85" spans="1:16" x14ac:dyDescent="0.25">
      <c r="A85" s="28">
        <v>312020801</v>
      </c>
      <c r="B85" s="29" t="s">
        <v>100</v>
      </c>
      <c r="C85" s="30"/>
      <c r="D85" s="37">
        <v>102724340</v>
      </c>
      <c r="E85" s="37">
        <v>-48663085</v>
      </c>
      <c r="F85" s="32">
        <f t="shared" si="8"/>
        <v>54061255</v>
      </c>
      <c r="G85" s="33">
        <f t="shared" si="9"/>
        <v>3.8936006942730576E-2</v>
      </c>
      <c r="H85" s="37"/>
      <c r="I85" s="34">
        <f t="shared" si="10"/>
        <v>54061255</v>
      </c>
      <c r="J85" s="37">
        <v>54061255</v>
      </c>
      <c r="K85" s="33">
        <f t="shared" si="11"/>
        <v>100</v>
      </c>
      <c r="L85" s="35">
        <f t="shared" si="14"/>
        <v>0</v>
      </c>
      <c r="M85" s="33">
        <f t="shared" si="12"/>
        <v>0</v>
      </c>
      <c r="N85" s="37">
        <v>54061255</v>
      </c>
      <c r="O85" s="33">
        <f t="shared" si="13"/>
        <v>100</v>
      </c>
      <c r="P85" s="36">
        <f t="shared" si="15"/>
        <v>0</v>
      </c>
    </row>
    <row r="86" spans="1:16" hidden="1" x14ac:dyDescent="0.25">
      <c r="A86" s="28">
        <v>312020802</v>
      </c>
      <c r="B86" s="29" t="s">
        <v>101</v>
      </c>
      <c r="C86" s="30"/>
      <c r="D86" s="37"/>
      <c r="E86" s="37"/>
      <c r="F86" s="32">
        <f t="shared" si="8"/>
        <v>0</v>
      </c>
      <c r="G86" s="33">
        <f t="shared" si="9"/>
        <v>0</v>
      </c>
      <c r="H86" s="37"/>
      <c r="I86" s="34">
        <f t="shared" si="10"/>
        <v>0</v>
      </c>
      <c r="J86" s="37"/>
      <c r="K86" s="33">
        <f t="shared" si="11"/>
        <v>0</v>
      </c>
      <c r="L86" s="35">
        <f t="shared" si="14"/>
        <v>0</v>
      </c>
      <c r="M86" s="33">
        <f t="shared" si="12"/>
        <v>0</v>
      </c>
      <c r="N86" s="37"/>
      <c r="O86" s="33">
        <f t="shared" si="13"/>
        <v>0</v>
      </c>
      <c r="P86" s="36">
        <f t="shared" si="15"/>
        <v>0</v>
      </c>
    </row>
    <row r="87" spans="1:16" hidden="1" x14ac:dyDescent="0.25">
      <c r="A87" s="28">
        <v>312020803</v>
      </c>
      <c r="B87" s="29" t="s">
        <v>102</v>
      </c>
      <c r="C87" s="30"/>
      <c r="D87" s="37"/>
      <c r="E87" s="37"/>
      <c r="F87" s="32">
        <f t="shared" si="8"/>
        <v>0</v>
      </c>
      <c r="G87" s="33">
        <f t="shared" si="9"/>
        <v>0</v>
      </c>
      <c r="H87" s="37"/>
      <c r="I87" s="34">
        <f t="shared" si="10"/>
        <v>0</v>
      </c>
      <c r="J87" s="37"/>
      <c r="K87" s="33">
        <f t="shared" si="11"/>
        <v>0</v>
      </c>
      <c r="L87" s="35">
        <f t="shared" si="14"/>
        <v>0</v>
      </c>
      <c r="M87" s="33">
        <f t="shared" si="12"/>
        <v>0</v>
      </c>
      <c r="N87" s="37"/>
      <c r="O87" s="33">
        <f t="shared" si="13"/>
        <v>0</v>
      </c>
      <c r="P87" s="36">
        <f t="shared" si="15"/>
        <v>0</v>
      </c>
    </row>
    <row r="88" spans="1:16" hidden="1" x14ac:dyDescent="0.25">
      <c r="A88" s="28">
        <v>312020804</v>
      </c>
      <c r="B88" s="29" t="s">
        <v>103</v>
      </c>
      <c r="C88" s="30"/>
      <c r="D88" s="37"/>
      <c r="E88" s="105"/>
      <c r="F88" s="32">
        <f t="shared" si="8"/>
        <v>0</v>
      </c>
      <c r="G88" s="33">
        <f t="shared" si="9"/>
        <v>0</v>
      </c>
      <c r="H88" s="105"/>
      <c r="I88" s="34">
        <f t="shared" si="10"/>
        <v>0</v>
      </c>
      <c r="J88" s="105"/>
      <c r="K88" s="33">
        <f t="shared" si="11"/>
        <v>0</v>
      </c>
      <c r="L88" s="35">
        <f t="shared" si="14"/>
        <v>0</v>
      </c>
      <c r="M88" s="33">
        <f t="shared" si="12"/>
        <v>0</v>
      </c>
      <c r="N88" s="105"/>
      <c r="O88" s="33">
        <f t="shared" si="13"/>
        <v>0</v>
      </c>
      <c r="P88" s="36">
        <f t="shared" si="15"/>
        <v>0</v>
      </c>
    </row>
    <row r="89" spans="1:16" hidden="1" x14ac:dyDescent="0.25">
      <c r="A89" s="28">
        <v>312020805</v>
      </c>
      <c r="B89" s="29" t="s">
        <v>104</v>
      </c>
      <c r="C89" s="30"/>
      <c r="D89" s="37"/>
      <c r="E89" s="37"/>
      <c r="F89" s="32">
        <f t="shared" si="8"/>
        <v>0</v>
      </c>
      <c r="G89" s="33">
        <f t="shared" si="9"/>
        <v>0</v>
      </c>
      <c r="H89" s="37"/>
      <c r="I89" s="34">
        <f t="shared" si="10"/>
        <v>0</v>
      </c>
      <c r="J89" s="37"/>
      <c r="K89" s="33">
        <f t="shared" si="11"/>
        <v>0</v>
      </c>
      <c r="L89" s="35">
        <f t="shared" si="14"/>
        <v>0</v>
      </c>
      <c r="M89" s="33">
        <f t="shared" si="12"/>
        <v>0</v>
      </c>
      <c r="N89" s="37"/>
      <c r="O89" s="33">
        <f t="shared" si="13"/>
        <v>0</v>
      </c>
      <c r="P89" s="36">
        <f t="shared" si="15"/>
        <v>0</v>
      </c>
    </row>
    <row r="90" spans="1:16" x14ac:dyDescent="0.25">
      <c r="A90" s="28">
        <v>3120209</v>
      </c>
      <c r="B90" s="29" t="s">
        <v>105</v>
      </c>
      <c r="C90" s="30"/>
      <c r="D90" s="31">
        <f>SUM(D91:D92)</f>
        <v>178628883</v>
      </c>
      <c r="E90" s="31">
        <f>SUM(E91:E92)</f>
        <v>-178628883</v>
      </c>
      <c r="F90" s="32">
        <f t="shared" si="8"/>
        <v>0</v>
      </c>
      <c r="G90" s="33">
        <f t="shared" si="9"/>
        <v>0</v>
      </c>
      <c r="H90" s="31">
        <f>SUM(H91:H92)</f>
        <v>0</v>
      </c>
      <c r="I90" s="34">
        <f t="shared" si="10"/>
        <v>0</v>
      </c>
      <c r="J90" s="31">
        <f>SUM(J91:J92)</f>
        <v>0</v>
      </c>
      <c r="K90" s="33">
        <f t="shared" si="11"/>
        <v>0</v>
      </c>
      <c r="L90" s="35">
        <f t="shared" si="14"/>
        <v>0</v>
      </c>
      <c r="M90" s="33">
        <f t="shared" si="12"/>
        <v>0</v>
      </c>
      <c r="N90" s="31">
        <f>SUM(N91:N92)</f>
        <v>0</v>
      </c>
      <c r="O90" s="33">
        <f t="shared" si="13"/>
        <v>0</v>
      </c>
      <c r="P90" s="36">
        <f t="shared" si="15"/>
        <v>0</v>
      </c>
    </row>
    <row r="91" spans="1:16" x14ac:dyDescent="0.25">
      <c r="A91" s="28">
        <v>312020901</v>
      </c>
      <c r="B91" s="40" t="s">
        <v>106</v>
      </c>
      <c r="C91" s="30"/>
      <c r="D91" s="37">
        <v>178628883</v>
      </c>
      <c r="E91" s="105">
        <v>-178628883</v>
      </c>
      <c r="F91" s="32">
        <f t="shared" si="8"/>
        <v>0</v>
      </c>
      <c r="G91" s="33">
        <f t="shared" si="9"/>
        <v>0</v>
      </c>
      <c r="H91" s="105"/>
      <c r="I91" s="34">
        <f t="shared" si="10"/>
        <v>0</v>
      </c>
      <c r="J91" s="105"/>
      <c r="K91" s="33">
        <f t="shared" si="11"/>
        <v>0</v>
      </c>
      <c r="L91" s="35">
        <f t="shared" si="14"/>
        <v>0</v>
      </c>
      <c r="M91" s="33">
        <f t="shared" si="12"/>
        <v>0</v>
      </c>
      <c r="N91" s="105"/>
      <c r="O91" s="33">
        <f t="shared" si="13"/>
        <v>0</v>
      </c>
      <c r="P91" s="36">
        <f t="shared" si="15"/>
        <v>0</v>
      </c>
    </row>
    <row r="92" spans="1:16" hidden="1" x14ac:dyDescent="0.25">
      <c r="A92" s="28">
        <v>312020902</v>
      </c>
      <c r="B92" s="40" t="s">
        <v>107</v>
      </c>
      <c r="C92" s="30"/>
      <c r="D92" s="37"/>
      <c r="E92" s="37"/>
      <c r="F92" s="32">
        <f t="shared" si="8"/>
        <v>0</v>
      </c>
      <c r="G92" s="33">
        <f t="shared" si="9"/>
        <v>0</v>
      </c>
      <c r="H92" s="37"/>
      <c r="I92" s="34">
        <f t="shared" si="10"/>
        <v>0</v>
      </c>
      <c r="J92" s="37"/>
      <c r="K92" s="33">
        <f t="shared" si="11"/>
        <v>0</v>
      </c>
      <c r="L92" s="35">
        <f t="shared" si="14"/>
        <v>0</v>
      </c>
      <c r="M92" s="33">
        <f t="shared" si="12"/>
        <v>0</v>
      </c>
      <c r="N92" s="37"/>
      <c r="O92" s="33">
        <f t="shared" si="13"/>
        <v>0</v>
      </c>
      <c r="P92" s="36">
        <f t="shared" si="15"/>
        <v>0</v>
      </c>
    </row>
    <row r="93" spans="1:16" x14ac:dyDescent="0.25">
      <c r="A93" s="28">
        <v>3120210</v>
      </c>
      <c r="B93" s="29" t="s">
        <v>108</v>
      </c>
      <c r="C93" s="30"/>
      <c r="D93" s="37">
        <v>44382093</v>
      </c>
      <c r="E93" s="105">
        <v>-30382093</v>
      </c>
      <c r="F93" s="32">
        <f t="shared" si="8"/>
        <v>14000000</v>
      </c>
      <c r="G93" s="33">
        <f t="shared" si="9"/>
        <v>1.0083082555116933E-2</v>
      </c>
      <c r="H93" s="105"/>
      <c r="I93" s="34">
        <f t="shared" si="10"/>
        <v>14000000</v>
      </c>
      <c r="J93" s="105"/>
      <c r="K93" s="33">
        <f t="shared" si="11"/>
        <v>0</v>
      </c>
      <c r="L93" s="35">
        <f t="shared" si="14"/>
        <v>14000000</v>
      </c>
      <c r="M93" s="33">
        <f t="shared" si="12"/>
        <v>100</v>
      </c>
      <c r="N93" s="105">
        <v>14000000</v>
      </c>
      <c r="O93" s="33">
        <f t="shared" si="13"/>
        <v>100</v>
      </c>
      <c r="P93" s="36">
        <f t="shared" si="15"/>
        <v>0</v>
      </c>
    </row>
    <row r="94" spans="1:16" x14ac:dyDescent="0.25">
      <c r="A94" s="28">
        <v>3120211</v>
      </c>
      <c r="B94" s="29" t="s">
        <v>109</v>
      </c>
      <c r="C94" s="30"/>
      <c r="D94" s="37">
        <v>70551796</v>
      </c>
      <c r="E94" s="105">
        <v>-43115796</v>
      </c>
      <c r="F94" s="32">
        <f t="shared" si="8"/>
        <v>27436000</v>
      </c>
      <c r="G94" s="33">
        <f t="shared" si="9"/>
        <v>1.9759960927299154E-2</v>
      </c>
      <c r="H94" s="105"/>
      <c r="I94" s="34">
        <f t="shared" si="10"/>
        <v>27436000</v>
      </c>
      <c r="J94" s="105">
        <v>6436000</v>
      </c>
      <c r="K94" s="33">
        <f t="shared" si="11"/>
        <v>23.458230062691353</v>
      </c>
      <c r="L94" s="35">
        <f t="shared" si="14"/>
        <v>20964000</v>
      </c>
      <c r="M94" s="33">
        <f t="shared" si="12"/>
        <v>76.410555474558976</v>
      </c>
      <c r="N94" s="105">
        <v>27400000</v>
      </c>
      <c r="O94" s="33">
        <f t="shared" si="13"/>
        <v>99.868785537250332</v>
      </c>
      <c r="P94" s="36">
        <f t="shared" si="15"/>
        <v>36000</v>
      </c>
    </row>
    <row r="95" spans="1:16" hidden="1" x14ac:dyDescent="0.25">
      <c r="A95" s="28">
        <v>3120212</v>
      </c>
      <c r="B95" s="29" t="s">
        <v>110</v>
      </c>
      <c r="C95" s="30"/>
      <c r="D95" s="37"/>
      <c r="E95" s="105"/>
      <c r="F95" s="32">
        <f t="shared" si="8"/>
        <v>0</v>
      </c>
      <c r="G95" s="33">
        <f t="shared" si="9"/>
        <v>0</v>
      </c>
      <c r="H95" s="105"/>
      <c r="I95" s="34">
        <f t="shared" si="10"/>
        <v>0</v>
      </c>
      <c r="J95" s="105"/>
      <c r="K95" s="33">
        <f t="shared" si="11"/>
        <v>0</v>
      </c>
      <c r="L95" s="35">
        <f t="shared" si="14"/>
        <v>0</v>
      </c>
      <c r="M95" s="33">
        <f t="shared" si="12"/>
        <v>0</v>
      </c>
      <c r="N95" s="105"/>
      <c r="O95" s="33">
        <f t="shared" si="13"/>
        <v>0</v>
      </c>
      <c r="P95" s="36">
        <f t="shared" si="15"/>
        <v>0</v>
      </c>
    </row>
    <row r="96" spans="1:16" hidden="1" x14ac:dyDescent="0.25">
      <c r="A96" s="28">
        <v>3120213</v>
      </c>
      <c r="B96" s="29" t="s">
        <v>111</v>
      </c>
      <c r="C96" s="30"/>
      <c r="D96" s="31">
        <f>SUM(D97:D98)</f>
        <v>0</v>
      </c>
      <c r="E96" s="31">
        <f>SUM(E97:E98)</f>
        <v>0</v>
      </c>
      <c r="F96" s="32">
        <f t="shared" si="8"/>
        <v>0</v>
      </c>
      <c r="G96" s="33">
        <f t="shared" si="9"/>
        <v>0</v>
      </c>
      <c r="H96" s="31">
        <f>SUM(H97:H98)</f>
        <v>0</v>
      </c>
      <c r="I96" s="34">
        <f t="shared" si="10"/>
        <v>0</v>
      </c>
      <c r="J96" s="31">
        <f>SUM(J97:J98)</f>
        <v>0</v>
      </c>
      <c r="K96" s="33">
        <f t="shared" si="11"/>
        <v>0</v>
      </c>
      <c r="L96" s="35">
        <f t="shared" si="14"/>
        <v>0</v>
      </c>
      <c r="M96" s="33">
        <f t="shared" si="12"/>
        <v>0</v>
      </c>
      <c r="N96" s="31">
        <f>SUM(N97:N98)</f>
        <v>0</v>
      </c>
      <c r="O96" s="33">
        <f t="shared" si="13"/>
        <v>0</v>
      </c>
      <c r="P96" s="36">
        <f t="shared" si="15"/>
        <v>0</v>
      </c>
    </row>
    <row r="97" spans="1:16" hidden="1" x14ac:dyDescent="0.25">
      <c r="A97" s="28">
        <v>312021302</v>
      </c>
      <c r="B97" s="39" t="s">
        <v>112</v>
      </c>
      <c r="C97" s="30"/>
      <c r="D97" s="37"/>
      <c r="E97" s="37"/>
      <c r="F97" s="32">
        <f t="shared" si="8"/>
        <v>0</v>
      </c>
      <c r="G97" s="33">
        <f t="shared" si="9"/>
        <v>0</v>
      </c>
      <c r="H97" s="37"/>
      <c r="I97" s="34">
        <f t="shared" si="10"/>
        <v>0</v>
      </c>
      <c r="J97" s="37"/>
      <c r="K97" s="33">
        <f t="shared" si="11"/>
        <v>0</v>
      </c>
      <c r="L97" s="35">
        <f t="shared" si="14"/>
        <v>0</v>
      </c>
      <c r="M97" s="33">
        <f t="shared" si="12"/>
        <v>0</v>
      </c>
      <c r="N97" s="37"/>
      <c r="O97" s="33">
        <f t="shared" si="13"/>
        <v>0</v>
      </c>
      <c r="P97" s="36">
        <f t="shared" si="15"/>
        <v>0</v>
      </c>
    </row>
    <row r="98" spans="1:16" hidden="1" x14ac:dyDescent="0.25">
      <c r="A98" s="28">
        <v>312021399</v>
      </c>
      <c r="B98" s="40" t="s">
        <v>113</v>
      </c>
      <c r="C98" s="30"/>
      <c r="D98" s="37"/>
      <c r="E98" s="105"/>
      <c r="F98" s="32">
        <f t="shared" si="8"/>
        <v>0</v>
      </c>
      <c r="G98" s="33">
        <f t="shared" si="9"/>
        <v>0</v>
      </c>
      <c r="H98" s="105"/>
      <c r="I98" s="34">
        <f t="shared" si="10"/>
        <v>0</v>
      </c>
      <c r="J98" s="105"/>
      <c r="K98" s="33">
        <f t="shared" si="11"/>
        <v>0</v>
      </c>
      <c r="L98" s="35">
        <f t="shared" si="14"/>
        <v>0</v>
      </c>
      <c r="M98" s="33">
        <f t="shared" si="12"/>
        <v>0</v>
      </c>
      <c r="N98" s="105"/>
      <c r="O98" s="33">
        <f t="shared" si="13"/>
        <v>0</v>
      </c>
      <c r="P98" s="36">
        <f t="shared" si="15"/>
        <v>0</v>
      </c>
    </row>
    <row r="99" spans="1:16" hidden="1" x14ac:dyDescent="0.25">
      <c r="A99" s="28">
        <v>3120215</v>
      </c>
      <c r="B99" s="40" t="s">
        <v>114</v>
      </c>
      <c r="C99" s="30"/>
      <c r="D99" s="31"/>
      <c r="E99" s="31"/>
      <c r="F99" s="32">
        <f t="shared" si="8"/>
        <v>0</v>
      </c>
      <c r="G99" s="33">
        <f t="shared" si="9"/>
        <v>0</v>
      </c>
      <c r="H99" s="31"/>
      <c r="I99" s="34">
        <f t="shared" si="10"/>
        <v>0</v>
      </c>
      <c r="J99" s="31"/>
      <c r="K99" s="33">
        <f t="shared" si="11"/>
        <v>0</v>
      </c>
      <c r="L99" s="35">
        <f t="shared" si="14"/>
        <v>0</v>
      </c>
      <c r="M99" s="33">
        <f t="shared" si="12"/>
        <v>0</v>
      </c>
      <c r="N99" s="31"/>
      <c r="O99" s="33">
        <f t="shared" si="13"/>
        <v>0</v>
      </c>
      <c r="P99" s="36">
        <f t="shared" si="15"/>
        <v>0</v>
      </c>
    </row>
    <row r="100" spans="1:16" hidden="1" x14ac:dyDescent="0.25">
      <c r="A100" s="28">
        <v>3120217</v>
      </c>
      <c r="B100" s="29" t="s">
        <v>115</v>
      </c>
      <c r="C100" s="30"/>
      <c r="D100" s="37"/>
      <c r="E100" s="37"/>
      <c r="F100" s="32">
        <f t="shared" si="8"/>
        <v>0</v>
      </c>
      <c r="G100" s="33">
        <f t="shared" si="9"/>
        <v>0</v>
      </c>
      <c r="H100" s="37"/>
      <c r="I100" s="34">
        <f t="shared" si="10"/>
        <v>0</v>
      </c>
      <c r="J100" s="37"/>
      <c r="K100" s="33">
        <f t="shared" si="11"/>
        <v>0</v>
      </c>
      <c r="L100" s="35">
        <f t="shared" si="14"/>
        <v>0</v>
      </c>
      <c r="M100" s="33">
        <f t="shared" si="12"/>
        <v>0</v>
      </c>
      <c r="N100" s="37"/>
      <c r="O100" s="33">
        <f t="shared" si="13"/>
        <v>0</v>
      </c>
      <c r="P100" s="36">
        <f t="shared" si="15"/>
        <v>0</v>
      </c>
    </row>
    <row r="101" spans="1:16" hidden="1" x14ac:dyDescent="0.25">
      <c r="A101" s="28">
        <v>3120218</v>
      </c>
      <c r="B101" s="29" t="s">
        <v>116</v>
      </c>
      <c r="C101" s="30"/>
      <c r="D101" s="37"/>
      <c r="E101" s="37"/>
      <c r="F101" s="32">
        <f t="shared" si="8"/>
        <v>0</v>
      </c>
      <c r="G101" s="33">
        <f t="shared" si="9"/>
        <v>0</v>
      </c>
      <c r="H101" s="37"/>
      <c r="I101" s="34">
        <f t="shared" si="10"/>
        <v>0</v>
      </c>
      <c r="J101" s="37"/>
      <c r="K101" s="33">
        <f t="shared" si="11"/>
        <v>0</v>
      </c>
      <c r="L101" s="35">
        <f t="shared" si="14"/>
        <v>0</v>
      </c>
      <c r="M101" s="33">
        <f t="shared" si="12"/>
        <v>0</v>
      </c>
      <c r="N101" s="37"/>
      <c r="O101" s="33">
        <f t="shared" si="13"/>
        <v>0</v>
      </c>
      <c r="P101" s="36">
        <f t="shared" si="15"/>
        <v>0</v>
      </c>
    </row>
    <row r="102" spans="1:16" x14ac:dyDescent="0.25">
      <c r="A102" s="28">
        <v>31203</v>
      </c>
      <c r="B102" s="40" t="s">
        <v>117</v>
      </c>
      <c r="C102" s="30"/>
      <c r="D102" s="37">
        <f>SUM(D104:D108)</f>
        <v>1277791594</v>
      </c>
      <c r="E102" s="37">
        <f>SUM(E104:E108)</f>
        <v>1715679899</v>
      </c>
      <c r="F102" s="32">
        <f t="shared" si="8"/>
        <v>2993471493</v>
      </c>
      <c r="G102" s="33">
        <f t="shared" si="9"/>
        <v>2.15595858502201</v>
      </c>
      <c r="H102" s="37">
        <f>SUM(H104:H108)</f>
        <v>0</v>
      </c>
      <c r="I102" s="34">
        <f t="shared" si="10"/>
        <v>2993471493</v>
      </c>
      <c r="J102" s="37">
        <f>SUM(J104:J108)</f>
        <v>2858676731</v>
      </c>
      <c r="K102" s="33">
        <f t="shared" si="11"/>
        <v>95.497042069209385</v>
      </c>
      <c r="L102" s="35">
        <f t="shared" si="14"/>
        <v>103498762</v>
      </c>
      <c r="M102" s="33">
        <f t="shared" si="12"/>
        <v>3.4574828002212081</v>
      </c>
      <c r="N102" s="37">
        <f>SUM(N104:N108)</f>
        <v>2962175493</v>
      </c>
      <c r="O102" s="33">
        <f t="shared" si="13"/>
        <v>98.954524869430585</v>
      </c>
      <c r="P102" s="36">
        <f t="shared" si="15"/>
        <v>31296000</v>
      </c>
    </row>
    <row r="103" spans="1:16" hidden="1" x14ac:dyDescent="0.25">
      <c r="A103" s="28">
        <v>3120301</v>
      </c>
      <c r="B103" s="40" t="s">
        <v>118</v>
      </c>
      <c r="C103" s="30"/>
      <c r="D103" s="31">
        <f>SUM(D104)</f>
        <v>0</v>
      </c>
      <c r="E103" s="31">
        <f>SUM(E104)</f>
        <v>0</v>
      </c>
      <c r="F103" s="32">
        <f t="shared" si="8"/>
        <v>0</v>
      </c>
      <c r="G103" s="33">
        <f t="shared" si="9"/>
        <v>0</v>
      </c>
      <c r="H103" s="31">
        <f>SUM(H104)</f>
        <v>0</v>
      </c>
      <c r="I103" s="34">
        <f t="shared" si="10"/>
        <v>0</v>
      </c>
      <c r="J103" s="31">
        <f>SUM(J104)</f>
        <v>0</v>
      </c>
      <c r="K103" s="33">
        <f t="shared" si="11"/>
        <v>0</v>
      </c>
      <c r="L103" s="35">
        <f t="shared" si="14"/>
        <v>0</v>
      </c>
      <c r="M103" s="33">
        <f t="shared" si="12"/>
        <v>0</v>
      </c>
      <c r="N103" s="31">
        <f>SUM(N104)</f>
        <v>0</v>
      </c>
      <c r="O103" s="33">
        <f t="shared" si="13"/>
        <v>0</v>
      </c>
      <c r="P103" s="36">
        <f t="shared" si="15"/>
        <v>0</v>
      </c>
    </row>
    <row r="104" spans="1:16" hidden="1" x14ac:dyDescent="0.25">
      <c r="A104" s="28">
        <v>312030102</v>
      </c>
      <c r="B104" s="39" t="s">
        <v>119</v>
      </c>
      <c r="C104" s="30"/>
      <c r="D104" s="37"/>
      <c r="E104" s="105"/>
      <c r="F104" s="32">
        <f t="shared" si="8"/>
        <v>0</v>
      </c>
      <c r="G104" s="33">
        <f t="shared" si="9"/>
        <v>0</v>
      </c>
      <c r="H104" s="105"/>
      <c r="I104" s="34">
        <f t="shared" si="10"/>
        <v>0</v>
      </c>
      <c r="J104" s="105"/>
      <c r="K104" s="33">
        <f t="shared" si="11"/>
        <v>0</v>
      </c>
      <c r="L104" s="35">
        <f t="shared" si="14"/>
        <v>0</v>
      </c>
      <c r="M104" s="33">
        <f t="shared" si="12"/>
        <v>0</v>
      </c>
      <c r="N104" s="105"/>
      <c r="O104" s="33">
        <f t="shared" si="13"/>
        <v>0</v>
      </c>
      <c r="P104" s="36">
        <f t="shared" si="15"/>
        <v>0</v>
      </c>
    </row>
    <row r="105" spans="1:16" ht="25.5" x14ac:dyDescent="0.25">
      <c r="A105" s="28">
        <v>3120302</v>
      </c>
      <c r="B105" s="40" t="s">
        <v>120</v>
      </c>
      <c r="C105" s="30"/>
      <c r="D105" s="37">
        <v>791390397</v>
      </c>
      <c r="E105" s="105">
        <v>1561065671</v>
      </c>
      <c r="F105" s="32">
        <f t="shared" si="8"/>
        <v>2352456068</v>
      </c>
      <c r="G105" s="33">
        <f t="shared" si="9"/>
        <v>1.6942863386378411</v>
      </c>
      <c r="H105" s="105"/>
      <c r="I105" s="34">
        <f t="shared" si="10"/>
        <v>2352456068</v>
      </c>
      <c r="J105" s="105">
        <v>2331841258</v>
      </c>
      <c r="K105" s="33">
        <f t="shared" si="11"/>
        <v>99.123689905183809</v>
      </c>
      <c r="L105" s="35">
        <f t="shared" si="14"/>
        <v>714561</v>
      </c>
      <c r="M105" s="33">
        <f t="shared" si="12"/>
        <v>3.0375104968804037E-2</v>
      </c>
      <c r="N105" s="105">
        <v>2332555819</v>
      </c>
      <c r="O105" s="33">
        <f t="shared" si="13"/>
        <v>99.154065010152621</v>
      </c>
      <c r="P105" s="36">
        <f t="shared" si="15"/>
        <v>19900249</v>
      </c>
    </row>
    <row r="106" spans="1:16" x14ac:dyDescent="0.25">
      <c r="A106" s="28">
        <v>3120303</v>
      </c>
      <c r="B106" s="40" t="s">
        <v>121</v>
      </c>
      <c r="C106" s="30"/>
      <c r="D106" s="37">
        <v>101921107</v>
      </c>
      <c r="E106" s="105">
        <v>1166513</v>
      </c>
      <c r="F106" s="32">
        <f t="shared" si="8"/>
        <v>103087620</v>
      </c>
      <c r="G106" s="33">
        <f t="shared" si="9"/>
        <v>7.4245784490751671E-2</v>
      </c>
      <c r="H106" s="105"/>
      <c r="I106" s="34">
        <f t="shared" si="10"/>
        <v>103087620</v>
      </c>
      <c r="J106" s="105">
        <v>103788479</v>
      </c>
      <c r="K106" s="33">
        <f t="shared" si="11"/>
        <v>100.67986728183267</v>
      </c>
      <c r="L106" s="35">
        <f t="shared" si="14"/>
        <v>-714560</v>
      </c>
      <c r="M106" s="33">
        <f t="shared" si="12"/>
        <v>-0.69315791750745626</v>
      </c>
      <c r="N106" s="105">
        <v>103073919</v>
      </c>
      <c r="O106" s="33">
        <f t="shared" si="13"/>
        <v>99.986709364325222</v>
      </c>
      <c r="P106" s="36">
        <f t="shared" si="15"/>
        <v>13701</v>
      </c>
    </row>
    <row r="107" spans="1:16" hidden="1" x14ac:dyDescent="0.25">
      <c r="A107" s="28">
        <v>3120306</v>
      </c>
      <c r="B107" s="42" t="s">
        <v>122</v>
      </c>
      <c r="C107" s="30"/>
      <c r="D107" s="37"/>
      <c r="E107" s="37"/>
      <c r="F107" s="32">
        <f t="shared" si="8"/>
        <v>0</v>
      </c>
      <c r="G107" s="33">
        <f t="shared" si="9"/>
        <v>0</v>
      </c>
      <c r="H107" s="37"/>
      <c r="I107" s="34">
        <f t="shared" si="10"/>
        <v>0</v>
      </c>
      <c r="J107" s="37"/>
      <c r="K107" s="33">
        <f t="shared" si="11"/>
        <v>0</v>
      </c>
      <c r="L107" s="35">
        <f t="shared" si="14"/>
        <v>0</v>
      </c>
      <c r="M107" s="33">
        <f t="shared" si="12"/>
        <v>0</v>
      </c>
      <c r="N107" s="37"/>
      <c r="O107" s="33">
        <f t="shared" si="13"/>
        <v>0</v>
      </c>
      <c r="P107" s="36">
        <f t="shared" si="15"/>
        <v>0</v>
      </c>
    </row>
    <row r="108" spans="1:16" x14ac:dyDescent="0.25">
      <c r="A108" s="28">
        <v>3120399</v>
      </c>
      <c r="B108" s="40" t="s">
        <v>117</v>
      </c>
      <c r="C108" s="30"/>
      <c r="D108" s="37">
        <v>384480090</v>
      </c>
      <c r="E108" s="105">
        <v>153447715</v>
      </c>
      <c r="F108" s="32">
        <f t="shared" si="8"/>
        <v>537927805</v>
      </c>
      <c r="G108" s="33">
        <f t="shared" si="9"/>
        <v>0.3874264618934174</v>
      </c>
      <c r="H108" s="105"/>
      <c r="I108" s="34">
        <f t="shared" si="10"/>
        <v>537927805</v>
      </c>
      <c r="J108" s="105">
        <v>423046994</v>
      </c>
      <c r="K108" s="33">
        <f t="shared" si="11"/>
        <v>78.643823588929379</v>
      </c>
      <c r="L108" s="35">
        <f t="shared" si="14"/>
        <v>103498761</v>
      </c>
      <c r="M108" s="33">
        <f t="shared" si="12"/>
        <v>19.24026979791461</v>
      </c>
      <c r="N108" s="105">
        <v>526545755</v>
      </c>
      <c r="O108" s="33">
        <f t="shared" si="13"/>
        <v>97.884093386843986</v>
      </c>
      <c r="P108" s="36">
        <f t="shared" si="15"/>
        <v>11382050</v>
      </c>
    </row>
    <row r="109" spans="1:16" hidden="1" x14ac:dyDescent="0.25">
      <c r="A109" s="19">
        <v>313</v>
      </c>
      <c r="B109" s="43" t="s">
        <v>123</v>
      </c>
      <c r="C109" s="21"/>
      <c r="D109" s="22">
        <f>SUM(D110+D137+D170+D172+D179+D175)</f>
        <v>0</v>
      </c>
      <c r="E109" s="22">
        <f>SUM(E110+E137+E170+E172+E179+E175)</f>
        <v>0</v>
      </c>
      <c r="F109" s="23">
        <f t="shared" si="8"/>
        <v>0</v>
      </c>
      <c r="G109" s="24">
        <f t="shared" si="9"/>
        <v>0</v>
      </c>
      <c r="H109" s="22">
        <f>SUM(H110+H137+H170+H172+H179+H175)</f>
        <v>0</v>
      </c>
      <c r="I109" s="25">
        <f t="shared" si="10"/>
        <v>0</v>
      </c>
      <c r="J109" s="22">
        <f>SUM(J110+J137+J170+J172+J179+J175)</f>
        <v>0</v>
      </c>
      <c r="K109" s="24">
        <f t="shared" si="11"/>
        <v>0</v>
      </c>
      <c r="L109" s="26">
        <f t="shared" si="14"/>
        <v>0</v>
      </c>
      <c r="M109" s="24">
        <f t="shared" si="12"/>
        <v>0</v>
      </c>
      <c r="N109" s="22">
        <f>SUM(N110+N137+N170+N172+N179+N175)</f>
        <v>0</v>
      </c>
      <c r="O109" s="24">
        <f t="shared" si="13"/>
        <v>0</v>
      </c>
      <c r="P109" s="27">
        <f t="shared" si="15"/>
        <v>0</v>
      </c>
    </row>
    <row r="110" spans="1:16" hidden="1" x14ac:dyDescent="0.25">
      <c r="A110" s="28">
        <v>31301</v>
      </c>
      <c r="B110" s="43" t="s">
        <v>124</v>
      </c>
      <c r="C110" s="30"/>
      <c r="D110" s="22">
        <f>SUM(D111:D136)-D125-D129</f>
        <v>0</v>
      </c>
      <c r="E110" s="22">
        <f>SUM(E111:E136)-E125-E129</f>
        <v>0</v>
      </c>
      <c r="F110" s="23">
        <f t="shared" si="8"/>
        <v>0</v>
      </c>
      <c r="G110" s="24">
        <f t="shared" si="9"/>
        <v>0</v>
      </c>
      <c r="H110" s="22">
        <f>SUM(H111:H136)-H125-H129</f>
        <v>0</v>
      </c>
      <c r="I110" s="25">
        <f t="shared" si="10"/>
        <v>0</v>
      </c>
      <c r="J110" s="22">
        <f>SUM(J111:J136)-J125-J129</f>
        <v>0</v>
      </c>
      <c r="K110" s="24">
        <f t="shared" si="11"/>
        <v>0</v>
      </c>
      <c r="L110" s="26">
        <f t="shared" si="14"/>
        <v>0</v>
      </c>
      <c r="M110" s="24">
        <f t="shared" si="12"/>
        <v>0</v>
      </c>
      <c r="N110" s="22">
        <f>SUM(N111:N136)-N125-N129</f>
        <v>0</v>
      </c>
      <c r="O110" s="24">
        <f t="shared" si="13"/>
        <v>0</v>
      </c>
      <c r="P110" s="27">
        <f t="shared" si="15"/>
        <v>0</v>
      </c>
    </row>
    <row r="111" spans="1:16" hidden="1" x14ac:dyDescent="0.25">
      <c r="A111" s="28">
        <v>3130104</v>
      </c>
      <c r="B111" s="40" t="s">
        <v>125</v>
      </c>
      <c r="C111" s="30"/>
      <c r="D111" s="22"/>
      <c r="E111" s="22"/>
      <c r="F111" s="23">
        <f t="shared" si="8"/>
        <v>0</v>
      </c>
      <c r="G111" s="24">
        <f t="shared" si="9"/>
        <v>0</v>
      </c>
      <c r="H111" s="22"/>
      <c r="I111" s="25">
        <f t="shared" si="10"/>
        <v>0</v>
      </c>
      <c r="J111" s="22"/>
      <c r="K111" s="24">
        <f t="shared" si="11"/>
        <v>0</v>
      </c>
      <c r="L111" s="26">
        <f t="shared" si="14"/>
        <v>0</v>
      </c>
      <c r="M111" s="24">
        <f t="shared" si="12"/>
        <v>0</v>
      </c>
      <c r="N111" s="22"/>
      <c r="O111" s="24">
        <f t="shared" si="13"/>
        <v>0</v>
      </c>
      <c r="P111" s="27">
        <f t="shared" si="15"/>
        <v>0</v>
      </c>
    </row>
    <row r="112" spans="1:16" ht="25.5" hidden="1" x14ac:dyDescent="0.25">
      <c r="A112" s="28">
        <v>3130105</v>
      </c>
      <c r="B112" s="40" t="s">
        <v>126</v>
      </c>
      <c r="C112" s="30"/>
      <c r="D112" s="22"/>
      <c r="E112" s="22"/>
      <c r="F112" s="23">
        <f t="shared" si="8"/>
        <v>0</v>
      </c>
      <c r="G112" s="24">
        <f t="shared" si="9"/>
        <v>0</v>
      </c>
      <c r="H112" s="22"/>
      <c r="I112" s="25">
        <f t="shared" si="10"/>
        <v>0</v>
      </c>
      <c r="J112" s="22"/>
      <c r="K112" s="24">
        <f t="shared" si="11"/>
        <v>0</v>
      </c>
      <c r="L112" s="26">
        <f t="shared" si="14"/>
        <v>0</v>
      </c>
      <c r="M112" s="24">
        <f t="shared" si="12"/>
        <v>0</v>
      </c>
      <c r="N112" s="22"/>
      <c r="O112" s="24">
        <f t="shared" si="13"/>
        <v>0</v>
      </c>
      <c r="P112" s="27">
        <f t="shared" si="15"/>
        <v>0</v>
      </c>
    </row>
    <row r="113" spans="1:16" hidden="1" x14ac:dyDescent="0.25">
      <c r="A113" s="28">
        <v>3130107</v>
      </c>
      <c r="B113" s="40" t="s">
        <v>127</v>
      </c>
      <c r="C113" s="30"/>
      <c r="D113" s="22"/>
      <c r="E113" s="22"/>
      <c r="F113" s="23">
        <f t="shared" si="8"/>
        <v>0</v>
      </c>
      <c r="G113" s="24">
        <f t="shared" si="9"/>
        <v>0</v>
      </c>
      <c r="H113" s="22"/>
      <c r="I113" s="25">
        <f t="shared" si="10"/>
        <v>0</v>
      </c>
      <c r="J113" s="22"/>
      <c r="K113" s="24">
        <f t="shared" si="11"/>
        <v>0</v>
      </c>
      <c r="L113" s="26">
        <f t="shared" si="14"/>
        <v>0</v>
      </c>
      <c r="M113" s="24">
        <f t="shared" si="12"/>
        <v>0</v>
      </c>
      <c r="N113" s="22"/>
      <c r="O113" s="24">
        <f t="shared" si="13"/>
        <v>0</v>
      </c>
      <c r="P113" s="27">
        <f t="shared" si="15"/>
        <v>0</v>
      </c>
    </row>
    <row r="114" spans="1:16" hidden="1" x14ac:dyDescent="0.25">
      <c r="A114" s="28">
        <v>3130109</v>
      </c>
      <c r="B114" s="40" t="s">
        <v>128</v>
      </c>
      <c r="C114" s="30"/>
      <c r="D114" s="22"/>
      <c r="E114" s="22"/>
      <c r="F114" s="23">
        <f t="shared" si="8"/>
        <v>0</v>
      </c>
      <c r="G114" s="24">
        <f t="shared" si="9"/>
        <v>0</v>
      </c>
      <c r="H114" s="22"/>
      <c r="I114" s="25">
        <f t="shared" si="10"/>
        <v>0</v>
      </c>
      <c r="J114" s="22"/>
      <c r="K114" s="24">
        <f t="shared" si="11"/>
        <v>0</v>
      </c>
      <c r="L114" s="26">
        <f t="shared" si="14"/>
        <v>0</v>
      </c>
      <c r="M114" s="24">
        <f t="shared" si="12"/>
        <v>0</v>
      </c>
      <c r="N114" s="22"/>
      <c r="O114" s="24">
        <f t="shared" si="13"/>
        <v>0</v>
      </c>
      <c r="P114" s="27">
        <f t="shared" si="15"/>
        <v>0</v>
      </c>
    </row>
    <row r="115" spans="1:16" ht="25.5" hidden="1" x14ac:dyDescent="0.25">
      <c r="A115" s="28">
        <v>3130111</v>
      </c>
      <c r="B115" s="40" t="s">
        <v>129</v>
      </c>
      <c r="C115" s="30"/>
      <c r="D115" s="22"/>
      <c r="E115" s="22"/>
      <c r="F115" s="23">
        <f t="shared" si="8"/>
        <v>0</v>
      </c>
      <c r="G115" s="24">
        <f t="shared" si="9"/>
        <v>0</v>
      </c>
      <c r="H115" s="22"/>
      <c r="I115" s="25">
        <f t="shared" si="10"/>
        <v>0</v>
      </c>
      <c r="J115" s="22"/>
      <c r="K115" s="24">
        <f t="shared" si="11"/>
        <v>0</v>
      </c>
      <c r="L115" s="26">
        <f t="shared" si="14"/>
        <v>0</v>
      </c>
      <c r="M115" s="24">
        <f t="shared" si="12"/>
        <v>0</v>
      </c>
      <c r="N115" s="22"/>
      <c r="O115" s="24">
        <f t="shared" si="13"/>
        <v>0</v>
      </c>
      <c r="P115" s="27">
        <f t="shared" si="15"/>
        <v>0</v>
      </c>
    </row>
    <row r="116" spans="1:16" ht="25.5" hidden="1" x14ac:dyDescent="0.25">
      <c r="A116" s="28">
        <v>3130114</v>
      </c>
      <c r="B116" s="40" t="s">
        <v>130</v>
      </c>
      <c r="C116" s="30"/>
      <c r="D116" s="22"/>
      <c r="E116" s="22"/>
      <c r="F116" s="23">
        <f t="shared" si="8"/>
        <v>0</v>
      </c>
      <c r="G116" s="24">
        <f t="shared" si="9"/>
        <v>0</v>
      </c>
      <c r="H116" s="22"/>
      <c r="I116" s="25">
        <f t="shared" si="10"/>
        <v>0</v>
      </c>
      <c r="J116" s="22"/>
      <c r="K116" s="24">
        <f t="shared" si="11"/>
        <v>0</v>
      </c>
      <c r="L116" s="26">
        <f t="shared" si="14"/>
        <v>0</v>
      </c>
      <c r="M116" s="24">
        <f t="shared" si="12"/>
        <v>0</v>
      </c>
      <c r="N116" s="22"/>
      <c r="O116" s="24">
        <f t="shared" si="13"/>
        <v>0</v>
      </c>
      <c r="P116" s="27">
        <f t="shared" si="15"/>
        <v>0</v>
      </c>
    </row>
    <row r="117" spans="1:16" hidden="1" x14ac:dyDescent="0.25">
      <c r="A117" s="28">
        <v>3130115</v>
      </c>
      <c r="B117" s="40" t="s">
        <v>131</v>
      </c>
      <c r="C117" s="30"/>
      <c r="D117" s="22"/>
      <c r="E117" s="22"/>
      <c r="F117" s="23">
        <f t="shared" si="8"/>
        <v>0</v>
      </c>
      <c r="G117" s="24">
        <f t="shared" si="9"/>
        <v>0</v>
      </c>
      <c r="H117" s="22"/>
      <c r="I117" s="25">
        <f t="shared" si="10"/>
        <v>0</v>
      </c>
      <c r="J117" s="22"/>
      <c r="K117" s="24">
        <f t="shared" si="11"/>
        <v>0</v>
      </c>
      <c r="L117" s="26">
        <f t="shared" si="14"/>
        <v>0</v>
      </c>
      <c r="M117" s="24">
        <f t="shared" si="12"/>
        <v>0</v>
      </c>
      <c r="N117" s="22"/>
      <c r="O117" s="24">
        <f t="shared" si="13"/>
        <v>0</v>
      </c>
      <c r="P117" s="27">
        <f t="shared" si="15"/>
        <v>0</v>
      </c>
    </row>
    <row r="118" spans="1:16" hidden="1" x14ac:dyDescent="0.25">
      <c r="A118" s="28">
        <v>3130116</v>
      </c>
      <c r="B118" s="40" t="s">
        <v>132</v>
      </c>
      <c r="C118" s="30"/>
      <c r="D118" s="22"/>
      <c r="E118" s="22"/>
      <c r="F118" s="23">
        <f t="shared" si="8"/>
        <v>0</v>
      </c>
      <c r="G118" s="24">
        <f t="shared" si="9"/>
        <v>0</v>
      </c>
      <c r="H118" s="22"/>
      <c r="I118" s="25">
        <f t="shared" si="10"/>
        <v>0</v>
      </c>
      <c r="J118" s="22"/>
      <c r="K118" s="24">
        <f t="shared" si="11"/>
        <v>0</v>
      </c>
      <c r="L118" s="26">
        <f t="shared" si="14"/>
        <v>0</v>
      </c>
      <c r="M118" s="24">
        <f t="shared" si="12"/>
        <v>0</v>
      </c>
      <c r="N118" s="22"/>
      <c r="O118" s="24">
        <f t="shared" si="13"/>
        <v>0</v>
      </c>
      <c r="P118" s="27">
        <f t="shared" si="15"/>
        <v>0</v>
      </c>
    </row>
    <row r="119" spans="1:16" hidden="1" x14ac:dyDescent="0.25">
      <c r="A119" s="28">
        <v>3130117</v>
      </c>
      <c r="B119" s="40" t="s">
        <v>133</v>
      </c>
      <c r="C119" s="30"/>
      <c r="D119" s="22"/>
      <c r="E119" s="22"/>
      <c r="F119" s="23">
        <f t="shared" si="8"/>
        <v>0</v>
      </c>
      <c r="G119" s="24">
        <f t="shared" si="9"/>
        <v>0</v>
      </c>
      <c r="H119" s="22"/>
      <c r="I119" s="25">
        <f t="shared" si="10"/>
        <v>0</v>
      </c>
      <c r="J119" s="22"/>
      <c r="K119" s="24">
        <f t="shared" si="11"/>
        <v>0</v>
      </c>
      <c r="L119" s="26">
        <f t="shared" si="14"/>
        <v>0</v>
      </c>
      <c r="M119" s="24">
        <f t="shared" si="12"/>
        <v>0</v>
      </c>
      <c r="N119" s="22"/>
      <c r="O119" s="24">
        <f t="shared" si="13"/>
        <v>0</v>
      </c>
      <c r="P119" s="27">
        <f t="shared" si="15"/>
        <v>0</v>
      </c>
    </row>
    <row r="120" spans="1:16" hidden="1" x14ac:dyDescent="0.25">
      <c r="A120" s="28">
        <v>3130118</v>
      </c>
      <c r="B120" s="40" t="s">
        <v>134</v>
      </c>
      <c r="C120" s="30"/>
      <c r="D120" s="22"/>
      <c r="E120" s="22"/>
      <c r="F120" s="23">
        <f t="shared" si="8"/>
        <v>0</v>
      </c>
      <c r="G120" s="24">
        <f t="shared" si="9"/>
        <v>0</v>
      </c>
      <c r="H120" s="22"/>
      <c r="I120" s="25">
        <f t="shared" si="10"/>
        <v>0</v>
      </c>
      <c r="J120" s="22"/>
      <c r="K120" s="24">
        <f t="shared" si="11"/>
        <v>0</v>
      </c>
      <c r="L120" s="26">
        <f t="shared" si="14"/>
        <v>0</v>
      </c>
      <c r="M120" s="24">
        <f t="shared" si="12"/>
        <v>0</v>
      </c>
      <c r="N120" s="22"/>
      <c r="O120" s="24">
        <f t="shared" si="13"/>
        <v>0</v>
      </c>
      <c r="P120" s="27">
        <f t="shared" si="15"/>
        <v>0</v>
      </c>
    </row>
    <row r="121" spans="1:16" ht="25.5" hidden="1" x14ac:dyDescent="0.25">
      <c r="A121" s="28">
        <v>3130119</v>
      </c>
      <c r="B121" s="40" t="s">
        <v>135</v>
      </c>
      <c r="C121" s="30"/>
      <c r="D121" s="22"/>
      <c r="E121" s="22"/>
      <c r="F121" s="23">
        <f t="shared" si="8"/>
        <v>0</v>
      </c>
      <c r="G121" s="24">
        <f t="shared" si="9"/>
        <v>0</v>
      </c>
      <c r="H121" s="22"/>
      <c r="I121" s="25">
        <f t="shared" si="10"/>
        <v>0</v>
      </c>
      <c r="J121" s="22"/>
      <c r="K121" s="24">
        <f t="shared" si="11"/>
        <v>0</v>
      </c>
      <c r="L121" s="26">
        <f t="shared" si="14"/>
        <v>0</v>
      </c>
      <c r="M121" s="24">
        <f t="shared" si="12"/>
        <v>0</v>
      </c>
      <c r="N121" s="22"/>
      <c r="O121" s="24">
        <f t="shared" si="13"/>
        <v>0</v>
      </c>
      <c r="P121" s="27">
        <f t="shared" si="15"/>
        <v>0</v>
      </c>
    </row>
    <row r="122" spans="1:16" ht="25.5" hidden="1" x14ac:dyDescent="0.25">
      <c r="A122" s="28">
        <v>3130120</v>
      </c>
      <c r="B122" s="40" t="s">
        <v>136</v>
      </c>
      <c r="C122" s="30"/>
      <c r="D122" s="22"/>
      <c r="E122" s="22"/>
      <c r="F122" s="23">
        <f t="shared" si="8"/>
        <v>0</v>
      </c>
      <c r="G122" s="24">
        <f t="shared" si="9"/>
        <v>0</v>
      </c>
      <c r="H122" s="22"/>
      <c r="I122" s="25">
        <f t="shared" si="10"/>
        <v>0</v>
      </c>
      <c r="J122" s="22"/>
      <c r="K122" s="24">
        <f t="shared" si="11"/>
        <v>0</v>
      </c>
      <c r="L122" s="26">
        <f t="shared" si="14"/>
        <v>0</v>
      </c>
      <c r="M122" s="24">
        <f t="shared" si="12"/>
        <v>0</v>
      </c>
      <c r="N122" s="22"/>
      <c r="O122" s="24">
        <f t="shared" si="13"/>
        <v>0</v>
      </c>
      <c r="P122" s="27">
        <f t="shared" si="15"/>
        <v>0</v>
      </c>
    </row>
    <row r="123" spans="1:16" hidden="1" x14ac:dyDescent="0.25">
      <c r="A123" s="28">
        <v>3130121</v>
      </c>
      <c r="B123" s="40" t="s">
        <v>137</v>
      </c>
      <c r="C123" s="30"/>
      <c r="D123" s="22"/>
      <c r="E123" s="22"/>
      <c r="F123" s="23">
        <f t="shared" si="8"/>
        <v>0</v>
      </c>
      <c r="G123" s="24">
        <f t="shared" si="9"/>
        <v>0</v>
      </c>
      <c r="H123" s="22"/>
      <c r="I123" s="25">
        <f t="shared" si="10"/>
        <v>0</v>
      </c>
      <c r="J123" s="22"/>
      <c r="K123" s="24">
        <f t="shared" si="11"/>
        <v>0</v>
      </c>
      <c r="L123" s="26">
        <f t="shared" si="14"/>
        <v>0</v>
      </c>
      <c r="M123" s="24">
        <f t="shared" si="12"/>
        <v>0</v>
      </c>
      <c r="N123" s="22"/>
      <c r="O123" s="24">
        <f t="shared" si="13"/>
        <v>0</v>
      </c>
      <c r="P123" s="27">
        <f t="shared" si="15"/>
        <v>0</v>
      </c>
    </row>
    <row r="124" spans="1:16" ht="25.5" hidden="1" x14ac:dyDescent="0.25">
      <c r="A124" s="28">
        <v>3130122</v>
      </c>
      <c r="B124" s="40" t="s">
        <v>138</v>
      </c>
      <c r="C124" s="30"/>
      <c r="D124" s="22"/>
      <c r="E124" s="22"/>
      <c r="F124" s="23">
        <f t="shared" si="8"/>
        <v>0</v>
      </c>
      <c r="G124" s="24">
        <f t="shared" si="9"/>
        <v>0</v>
      </c>
      <c r="H124" s="22"/>
      <c r="I124" s="25">
        <f t="shared" si="10"/>
        <v>0</v>
      </c>
      <c r="J124" s="22"/>
      <c r="K124" s="24">
        <f t="shared" si="11"/>
        <v>0</v>
      </c>
      <c r="L124" s="26">
        <f t="shared" si="14"/>
        <v>0</v>
      </c>
      <c r="M124" s="24">
        <f t="shared" si="12"/>
        <v>0</v>
      </c>
      <c r="N124" s="22"/>
      <c r="O124" s="24">
        <f t="shared" si="13"/>
        <v>0</v>
      </c>
      <c r="P124" s="27">
        <f t="shared" si="15"/>
        <v>0</v>
      </c>
    </row>
    <row r="125" spans="1:16" ht="25.5" hidden="1" x14ac:dyDescent="0.25">
      <c r="A125" s="28">
        <v>3130123</v>
      </c>
      <c r="B125" s="40" t="s">
        <v>139</v>
      </c>
      <c r="C125" s="30"/>
      <c r="D125" s="22">
        <f>SUM(D126:D127)</f>
        <v>0</v>
      </c>
      <c r="E125" s="22">
        <f>SUM(E126:E127)</f>
        <v>0</v>
      </c>
      <c r="F125" s="23">
        <f t="shared" si="8"/>
        <v>0</v>
      </c>
      <c r="G125" s="24">
        <f t="shared" si="9"/>
        <v>0</v>
      </c>
      <c r="H125" s="22">
        <f>SUM(H126:H127)</f>
        <v>0</v>
      </c>
      <c r="I125" s="25">
        <f t="shared" si="10"/>
        <v>0</v>
      </c>
      <c r="J125" s="22">
        <f>SUM(J126:J127)</f>
        <v>0</v>
      </c>
      <c r="K125" s="24">
        <f t="shared" si="11"/>
        <v>0</v>
      </c>
      <c r="L125" s="26">
        <f t="shared" si="14"/>
        <v>0</v>
      </c>
      <c r="M125" s="24">
        <f t="shared" si="12"/>
        <v>0</v>
      </c>
      <c r="N125" s="22">
        <f>SUM(N126:N127)</f>
        <v>0</v>
      </c>
      <c r="O125" s="24">
        <f t="shared" si="13"/>
        <v>0</v>
      </c>
      <c r="P125" s="27">
        <f t="shared" si="15"/>
        <v>0</v>
      </c>
    </row>
    <row r="126" spans="1:16" hidden="1" x14ac:dyDescent="0.25">
      <c r="A126" s="28">
        <v>313012301</v>
      </c>
      <c r="B126" s="39" t="s">
        <v>24</v>
      </c>
      <c r="C126" s="30"/>
      <c r="D126" s="22"/>
      <c r="E126" s="22"/>
      <c r="F126" s="23">
        <f t="shared" si="8"/>
        <v>0</v>
      </c>
      <c r="G126" s="24">
        <f t="shared" si="9"/>
        <v>0</v>
      </c>
      <c r="H126" s="22"/>
      <c r="I126" s="25">
        <f t="shared" si="10"/>
        <v>0</v>
      </c>
      <c r="J126" s="22"/>
      <c r="K126" s="24">
        <f t="shared" si="11"/>
        <v>0</v>
      </c>
      <c r="L126" s="26">
        <f t="shared" si="14"/>
        <v>0</v>
      </c>
      <c r="M126" s="24">
        <f t="shared" si="12"/>
        <v>0</v>
      </c>
      <c r="N126" s="22"/>
      <c r="O126" s="24">
        <f t="shared" si="13"/>
        <v>0</v>
      </c>
      <c r="P126" s="27">
        <f t="shared" si="15"/>
        <v>0</v>
      </c>
    </row>
    <row r="127" spans="1:16" hidden="1" x14ac:dyDescent="0.25">
      <c r="A127" s="28">
        <v>313012302</v>
      </c>
      <c r="B127" s="39" t="s">
        <v>140</v>
      </c>
      <c r="C127" s="30"/>
      <c r="D127" s="22"/>
      <c r="E127" s="22"/>
      <c r="F127" s="23">
        <f t="shared" si="8"/>
        <v>0</v>
      </c>
      <c r="G127" s="24">
        <f t="shared" si="9"/>
        <v>0</v>
      </c>
      <c r="H127" s="22"/>
      <c r="I127" s="25">
        <f t="shared" si="10"/>
        <v>0</v>
      </c>
      <c r="J127" s="22"/>
      <c r="K127" s="24">
        <f t="shared" si="11"/>
        <v>0</v>
      </c>
      <c r="L127" s="26">
        <f t="shared" si="14"/>
        <v>0</v>
      </c>
      <c r="M127" s="24">
        <f t="shared" si="12"/>
        <v>0</v>
      </c>
      <c r="N127" s="22"/>
      <c r="O127" s="24">
        <f t="shared" si="13"/>
        <v>0</v>
      </c>
      <c r="P127" s="27">
        <f t="shared" si="15"/>
        <v>0</v>
      </c>
    </row>
    <row r="128" spans="1:16" hidden="1" x14ac:dyDescent="0.25">
      <c r="A128" s="44">
        <v>3130124</v>
      </c>
      <c r="B128" s="40" t="s">
        <v>141</v>
      </c>
      <c r="C128" s="30"/>
      <c r="D128" s="22"/>
      <c r="E128" s="22"/>
      <c r="F128" s="23">
        <f t="shared" si="8"/>
        <v>0</v>
      </c>
      <c r="G128" s="24">
        <f t="shared" si="9"/>
        <v>0</v>
      </c>
      <c r="H128" s="22"/>
      <c r="I128" s="25">
        <f t="shared" si="10"/>
        <v>0</v>
      </c>
      <c r="J128" s="22"/>
      <c r="K128" s="24">
        <f t="shared" si="11"/>
        <v>0</v>
      </c>
      <c r="L128" s="26">
        <f t="shared" si="14"/>
        <v>0</v>
      </c>
      <c r="M128" s="24">
        <f t="shared" si="12"/>
        <v>0</v>
      </c>
      <c r="N128" s="22"/>
      <c r="O128" s="24">
        <f t="shared" si="13"/>
        <v>0</v>
      </c>
      <c r="P128" s="27">
        <f t="shared" si="15"/>
        <v>0</v>
      </c>
    </row>
    <row r="129" spans="1:16" ht="25.5" hidden="1" x14ac:dyDescent="0.25">
      <c r="A129" s="44">
        <v>3130125</v>
      </c>
      <c r="B129" s="40" t="s">
        <v>142</v>
      </c>
      <c r="C129" s="30"/>
      <c r="D129" s="22">
        <f>SUM(D130:D133)</f>
        <v>0</v>
      </c>
      <c r="E129" s="22">
        <f>SUM(E130:E133)</f>
        <v>0</v>
      </c>
      <c r="F129" s="23">
        <f t="shared" si="8"/>
        <v>0</v>
      </c>
      <c r="G129" s="24">
        <f t="shared" si="9"/>
        <v>0</v>
      </c>
      <c r="H129" s="22">
        <f>SUM(H130:H133)</f>
        <v>0</v>
      </c>
      <c r="I129" s="25">
        <f t="shared" si="10"/>
        <v>0</v>
      </c>
      <c r="J129" s="22">
        <f>SUM(J130:J133)</f>
        <v>0</v>
      </c>
      <c r="K129" s="24">
        <f t="shared" si="11"/>
        <v>0</v>
      </c>
      <c r="L129" s="26">
        <f t="shared" si="14"/>
        <v>0</v>
      </c>
      <c r="M129" s="24">
        <f t="shared" si="12"/>
        <v>0</v>
      </c>
      <c r="N129" s="22">
        <f>SUM(N130:N133)</f>
        <v>0</v>
      </c>
      <c r="O129" s="24">
        <f t="shared" si="13"/>
        <v>0</v>
      </c>
      <c r="P129" s="27">
        <f t="shared" si="15"/>
        <v>0</v>
      </c>
    </row>
    <row r="130" spans="1:16" hidden="1" x14ac:dyDescent="0.25">
      <c r="A130" s="28">
        <v>313012503</v>
      </c>
      <c r="B130" s="39" t="s">
        <v>24</v>
      </c>
      <c r="C130" s="30"/>
      <c r="D130" s="22"/>
      <c r="E130" s="22"/>
      <c r="F130" s="23">
        <f t="shared" si="8"/>
        <v>0</v>
      </c>
      <c r="G130" s="24">
        <f t="shared" si="9"/>
        <v>0</v>
      </c>
      <c r="H130" s="22"/>
      <c r="I130" s="25">
        <f t="shared" si="10"/>
        <v>0</v>
      </c>
      <c r="J130" s="22"/>
      <c r="K130" s="24">
        <f t="shared" si="11"/>
        <v>0</v>
      </c>
      <c r="L130" s="26">
        <f t="shared" si="14"/>
        <v>0</v>
      </c>
      <c r="M130" s="24">
        <f t="shared" si="12"/>
        <v>0</v>
      </c>
      <c r="N130" s="22"/>
      <c r="O130" s="24">
        <f t="shared" si="13"/>
        <v>0</v>
      </c>
      <c r="P130" s="27">
        <f t="shared" si="15"/>
        <v>0</v>
      </c>
    </row>
    <row r="131" spans="1:16" hidden="1" x14ac:dyDescent="0.25">
      <c r="A131" s="28">
        <v>313012504</v>
      </c>
      <c r="B131" s="40" t="s">
        <v>143</v>
      </c>
      <c r="C131" s="30"/>
      <c r="D131" s="22"/>
      <c r="E131" s="22"/>
      <c r="F131" s="23">
        <f t="shared" si="8"/>
        <v>0</v>
      </c>
      <c r="G131" s="24">
        <f t="shared" si="9"/>
        <v>0</v>
      </c>
      <c r="H131" s="22"/>
      <c r="I131" s="25">
        <f t="shared" si="10"/>
        <v>0</v>
      </c>
      <c r="J131" s="22"/>
      <c r="K131" s="24">
        <f t="shared" si="11"/>
        <v>0</v>
      </c>
      <c r="L131" s="26">
        <f t="shared" si="14"/>
        <v>0</v>
      </c>
      <c r="M131" s="24">
        <f t="shared" si="12"/>
        <v>0</v>
      </c>
      <c r="N131" s="22"/>
      <c r="O131" s="24">
        <f t="shared" si="13"/>
        <v>0</v>
      </c>
      <c r="P131" s="27">
        <f t="shared" si="15"/>
        <v>0</v>
      </c>
    </row>
    <row r="132" spans="1:16" ht="26.25" hidden="1" x14ac:dyDescent="0.25">
      <c r="A132" s="28">
        <v>313012505</v>
      </c>
      <c r="B132" s="39" t="s">
        <v>144</v>
      </c>
      <c r="C132" s="30"/>
      <c r="D132" s="22"/>
      <c r="E132" s="22"/>
      <c r="F132" s="23">
        <f t="shared" si="8"/>
        <v>0</v>
      </c>
      <c r="G132" s="24">
        <f t="shared" si="9"/>
        <v>0</v>
      </c>
      <c r="H132" s="22"/>
      <c r="I132" s="25">
        <f t="shared" si="10"/>
        <v>0</v>
      </c>
      <c r="J132" s="22"/>
      <c r="K132" s="24">
        <f t="shared" si="11"/>
        <v>0</v>
      </c>
      <c r="L132" s="26">
        <f t="shared" si="14"/>
        <v>0</v>
      </c>
      <c r="M132" s="24">
        <f t="shared" si="12"/>
        <v>0</v>
      </c>
      <c r="N132" s="22"/>
      <c r="O132" s="24">
        <f t="shared" si="13"/>
        <v>0</v>
      </c>
      <c r="P132" s="27">
        <f t="shared" si="15"/>
        <v>0</v>
      </c>
    </row>
    <row r="133" spans="1:16" hidden="1" x14ac:dyDescent="0.25">
      <c r="A133" s="28">
        <v>313012507</v>
      </c>
      <c r="B133" s="40" t="s">
        <v>145</v>
      </c>
      <c r="C133" s="30"/>
      <c r="D133" s="22"/>
      <c r="E133" s="22"/>
      <c r="F133" s="23">
        <f t="shared" si="8"/>
        <v>0</v>
      </c>
      <c r="G133" s="24">
        <f t="shared" si="9"/>
        <v>0</v>
      </c>
      <c r="H133" s="22"/>
      <c r="I133" s="25">
        <f t="shared" si="10"/>
        <v>0</v>
      </c>
      <c r="J133" s="22"/>
      <c r="K133" s="24">
        <f t="shared" si="11"/>
        <v>0</v>
      </c>
      <c r="L133" s="26">
        <f t="shared" si="14"/>
        <v>0</v>
      </c>
      <c r="M133" s="24">
        <f t="shared" si="12"/>
        <v>0</v>
      </c>
      <c r="N133" s="22"/>
      <c r="O133" s="24">
        <f t="shared" si="13"/>
        <v>0</v>
      </c>
      <c r="P133" s="27">
        <f t="shared" si="15"/>
        <v>0</v>
      </c>
    </row>
    <row r="134" spans="1:16" hidden="1" x14ac:dyDescent="0.25">
      <c r="A134" s="28">
        <v>3130126</v>
      </c>
      <c r="B134" s="40" t="s">
        <v>146</v>
      </c>
      <c r="C134" s="30"/>
      <c r="D134" s="22"/>
      <c r="E134" s="22"/>
      <c r="F134" s="23">
        <f t="shared" si="8"/>
        <v>0</v>
      </c>
      <c r="G134" s="24">
        <f t="shared" si="9"/>
        <v>0</v>
      </c>
      <c r="H134" s="22"/>
      <c r="I134" s="25">
        <f t="shared" si="10"/>
        <v>0</v>
      </c>
      <c r="J134" s="22"/>
      <c r="K134" s="24">
        <f t="shared" si="11"/>
        <v>0</v>
      </c>
      <c r="L134" s="26">
        <f t="shared" si="14"/>
        <v>0</v>
      </c>
      <c r="M134" s="24">
        <f t="shared" si="12"/>
        <v>0</v>
      </c>
      <c r="N134" s="22"/>
      <c r="O134" s="24">
        <f t="shared" si="13"/>
        <v>0</v>
      </c>
      <c r="P134" s="27">
        <f t="shared" si="15"/>
        <v>0</v>
      </c>
    </row>
    <row r="135" spans="1:16" hidden="1" x14ac:dyDescent="0.25">
      <c r="A135" s="28">
        <v>3130127</v>
      </c>
      <c r="B135" s="40" t="s">
        <v>147</v>
      </c>
      <c r="C135" s="30"/>
      <c r="D135" s="22"/>
      <c r="E135" s="22"/>
      <c r="F135" s="23">
        <f t="shared" si="8"/>
        <v>0</v>
      </c>
      <c r="G135" s="24">
        <f t="shared" si="9"/>
        <v>0</v>
      </c>
      <c r="H135" s="22"/>
      <c r="I135" s="25">
        <f t="shared" si="10"/>
        <v>0</v>
      </c>
      <c r="J135" s="22"/>
      <c r="K135" s="24">
        <f t="shared" si="11"/>
        <v>0</v>
      </c>
      <c r="L135" s="26">
        <f t="shared" si="14"/>
        <v>0</v>
      </c>
      <c r="M135" s="24">
        <f t="shared" si="12"/>
        <v>0</v>
      </c>
      <c r="N135" s="22"/>
      <c r="O135" s="24">
        <f t="shared" si="13"/>
        <v>0</v>
      </c>
      <c r="P135" s="27">
        <f t="shared" si="15"/>
        <v>0</v>
      </c>
    </row>
    <row r="136" spans="1:16" hidden="1" x14ac:dyDescent="0.25">
      <c r="A136" s="28">
        <v>3130128</v>
      </c>
      <c r="B136" s="40" t="s">
        <v>148</v>
      </c>
      <c r="C136" s="30"/>
      <c r="D136" s="22"/>
      <c r="E136" s="22"/>
      <c r="F136" s="23">
        <f t="shared" ref="F136:F200" si="16">SUM(D136+E136)</f>
        <v>0</v>
      </c>
      <c r="G136" s="24">
        <f t="shared" ref="G136:G200" si="17">IF(OR(F136=0,F$7=0),0,F136/F$7)*100</f>
        <v>0</v>
      </c>
      <c r="H136" s="22"/>
      <c r="I136" s="25">
        <f t="shared" ref="I136:I200" si="18">SUM(F136-H136)</f>
        <v>0</v>
      </c>
      <c r="J136" s="22"/>
      <c r="K136" s="24">
        <f t="shared" ref="K136:K199" si="19">IF(OR(J136=0,F136=0),0,J136/F136)*100</f>
        <v>0</v>
      </c>
      <c r="L136" s="26">
        <f t="shared" si="14"/>
        <v>0</v>
      </c>
      <c r="M136" s="24">
        <f t="shared" ref="M136:M199" si="20">IF(OR(L136=0,F136=0),0,L136/F136)*100</f>
        <v>0</v>
      </c>
      <c r="N136" s="22"/>
      <c r="O136" s="24">
        <f t="shared" ref="O136:O199" si="21">IF(OR(N136=0,F136=0),0,N136/F136)*100</f>
        <v>0</v>
      </c>
      <c r="P136" s="27">
        <f t="shared" si="15"/>
        <v>0</v>
      </c>
    </row>
    <row r="137" spans="1:16" hidden="1" x14ac:dyDescent="0.25">
      <c r="A137" s="28">
        <v>31302</v>
      </c>
      <c r="B137" s="43" t="s">
        <v>149</v>
      </c>
      <c r="C137" s="30"/>
      <c r="D137" s="22">
        <f>SUM(D138:D169)-D147</f>
        <v>0</v>
      </c>
      <c r="E137" s="22">
        <f>SUM(E138:E169)-E147</f>
        <v>0</v>
      </c>
      <c r="F137" s="23">
        <f t="shared" si="16"/>
        <v>0</v>
      </c>
      <c r="G137" s="24">
        <f t="shared" si="17"/>
        <v>0</v>
      </c>
      <c r="H137" s="22">
        <f>SUM(H138:H169)-H147</f>
        <v>0</v>
      </c>
      <c r="I137" s="25">
        <f t="shared" si="18"/>
        <v>0</v>
      </c>
      <c r="J137" s="22">
        <f>SUM(J138:J169)-J147</f>
        <v>0</v>
      </c>
      <c r="K137" s="24">
        <f t="shared" si="19"/>
        <v>0</v>
      </c>
      <c r="L137" s="26">
        <f t="shared" si="14"/>
        <v>0</v>
      </c>
      <c r="M137" s="24">
        <f t="shared" si="20"/>
        <v>0</v>
      </c>
      <c r="N137" s="22">
        <f>SUM(N138:N169)-N147</f>
        <v>0</v>
      </c>
      <c r="O137" s="24">
        <f t="shared" si="21"/>
        <v>0</v>
      </c>
      <c r="P137" s="27">
        <f t="shared" si="15"/>
        <v>0</v>
      </c>
    </row>
    <row r="138" spans="1:16" hidden="1" x14ac:dyDescent="0.25">
      <c r="A138" s="28">
        <v>3130201</v>
      </c>
      <c r="B138" s="40" t="s">
        <v>150</v>
      </c>
      <c r="C138" s="30"/>
      <c r="D138" s="37"/>
      <c r="E138" s="37"/>
      <c r="F138" s="32">
        <f t="shared" si="16"/>
        <v>0</v>
      </c>
      <c r="G138" s="33">
        <f t="shared" si="17"/>
        <v>0</v>
      </c>
      <c r="H138" s="37"/>
      <c r="I138" s="34">
        <f t="shared" si="18"/>
        <v>0</v>
      </c>
      <c r="J138" s="37"/>
      <c r="K138" s="33">
        <f t="shared" si="19"/>
        <v>0</v>
      </c>
      <c r="L138" s="35">
        <f t="shared" si="14"/>
        <v>0</v>
      </c>
      <c r="M138" s="33">
        <f t="shared" si="20"/>
        <v>0</v>
      </c>
      <c r="N138" s="37"/>
      <c r="O138" s="33">
        <f t="shared" si="21"/>
        <v>0</v>
      </c>
      <c r="P138" s="36">
        <f t="shared" si="15"/>
        <v>0</v>
      </c>
    </row>
    <row r="139" spans="1:16" hidden="1" x14ac:dyDescent="0.25">
      <c r="A139" s="28">
        <v>3130202</v>
      </c>
      <c r="B139" s="40" t="s">
        <v>151</v>
      </c>
      <c r="C139" s="30"/>
      <c r="D139" s="37"/>
      <c r="E139" s="37"/>
      <c r="F139" s="32">
        <f t="shared" si="16"/>
        <v>0</v>
      </c>
      <c r="G139" s="33">
        <f t="shared" si="17"/>
        <v>0</v>
      </c>
      <c r="H139" s="37"/>
      <c r="I139" s="34">
        <f t="shared" si="18"/>
        <v>0</v>
      </c>
      <c r="J139" s="37"/>
      <c r="K139" s="33">
        <f t="shared" si="19"/>
        <v>0</v>
      </c>
      <c r="L139" s="35">
        <f t="shared" si="14"/>
        <v>0</v>
      </c>
      <c r="M139" s="33">
        <f t="shared" si="20"/>
        <v>0</v>
      </c>
      <c r="N139" s="37"/>
      <c r="O139" s="33">
        <f t="shared" si="21"/>
        <v>0</v>
      </c>
      <c r="P139" s="36">
        <f t="shared" si="15"/>
        <v>0</v>
      </c>
    </row>
    <row r="140" spans="1:16" hidden="1" x14ac:dyDescent="0.25">
      <c r="A140" s="28">
        <v>3130203</v>
      </c>
      <c r="B140" s="40" t="s">
        <v>152</v>
      </c>
      <c r="C140" s="30"/>
      <c r="D140" s="37"/>
      <c r="E140" s="37"/>
      <c r="F140" s="32">
        <f t="shared" si="16"/>
        <v>0</v>
      </c>
      <c r="G140" s="33">
        <f t="shared" si="17"/>
        <v>0</v>
      </c>
      <c r="H140" s="37"/>
      <c r="I140" s="34">
        <f t="shared" si="18"/>
        <v>0</v>
      </c>
      <c r="J140" s="37"/>
      <c r="K140" s="33">
        <f t="shared" si="19"/>
        <v>0</v>
      </c>
      <c r="L140" s="35">
        <f t="shared" si="14"/>
        <v>0</v>
      </c>
      <c r="M140" s="33">
        <f t="shared" si="20"/>
        <v>0</v>
      </c>
      <c r="N140" s="37"/>
      <c r="O140" s="33">
        <f t="shared" si="21"/>
        <v>0</v>
      </c>
      <c r="P140" s="36">
        <f t="shared" si="15"/>
        <v>0</v>
      </c>
    </row>
    <row r="141" spans="1:16" hidden="1" x14ac:dyDescent="0.25">
      <c r="A141" s="28">
        <v>3130204</v>
      </c>
      <c r="B141" s="40" t="s">
        <v>153</v>
      </c>
      <c r="C141" s="30"/>
      <c r="D141" s="37"/>
      <c r="E141" s="37"/>
      <c r="F141" s="32">
        <f t="shared" si="16"/>
        <v>0</v>
      </c>
      <c r="G141" s="33">
        <f t="shared" si="17"/>
        <v>0</v>
      </c>
      <c r="H141" s="37"/>
      <c r="I141" s="34">
        <f t="shared" si="18"/>
        <v>0</v>
      </c>
      <c r="J141" s="37"/>
      <c r="K141" s="33">
        <f t="shared" si="19"/>
        <v>0</v>
      </c>
      <c r="L141" s="35">
        <f t="shared" si="14"/>
        <v>0</v>
      </c>
      <c r="M141" s="33">
        <f t="shared" si="20"/>
        <v>0</v>
      </c>
      <c r="N141" s="37"/>
      <c r="O141" s="33">
        <f t="shared" si="21"/>
        <v>0</v>
      </c>
      <c r="P141" s="36">
        <f t="shared" si="15"/>
        <v>0</v>
      </c>
    </row>
    <row r="142" spans="1:16" hidden="1" x14ac:dyDescent="0.25">
      <c r="A142" s="28">
        <v>3130206</v>
      </c>
      <c r="B142" s="40" t="s">
        <v>154</v>
      </c>
      <c r="C142" s="30"/>
      <c r="D142" s="37"/>
      <c r="E142" s="37"/>
      <c r="F142" s="32">
        <f t="shared" si="16"/>
        <v>0</v>
      </c>
      <c r="G142" s="33">
        <f t="shared" si="17"/>
        <v>0</v>
      </c>
      <c r="H142" s="37"/>
      <c r="I142" s="34">
        <f t="shared" si="18"/>
        <v>0</v>
      </c>
      <c r="J142" s="37"/>
      <c r="K142" s="33">
        <f t="shared" si="19"/>
        <v>0</v>
      </c>
      <c r="L142" s="35">
        <f t="shared" si="14"/>
        <v>0</v>
      </c>
      <c r="M142" s="33">
        <f t="shared" si="20"/>
        <v>0</v>
      </c>
      <c r="N142" s="37"/>
      <c r="O142" s="33">
        <f t="shared" si="21"/>
        <v>0</v>
      </c>
      <c r="P142" s="36">
        <f t="shared" si="15"/>
        <v>0</v>
      </c>
    </row>
    <row r="143" spans="1:16" hidden="1" x14ac:dyDescent="0.25">
      <c r="A143" s="28">
        <v>3130207</v>
      </c>
      <c r="B143" s="45" t="s">
        <v>155</v>
      </c>
      <c r="C143" s="30"/>
      <c r="D143" s="37"/>
      <c r="E143" s="37"/>
      <c r="F143" s="32">
        <f t="shared" si="16"/>
        <v>0</v>
      </c>
      <c r="G143" s="33">
        <f t="shared" si="17"/>
        <v>0</v>
      </c>
      <c r="H143" s="37"/>
      <c r="I143" s="34">
        <f t="shared" si="18"/>
        <v>0</v>
      </c>
      <c r="J143" s="37"/>
      <c r="K143" s="33">
        <f t="shared" si="19"/>
        <v>0</v>
      </c>
      <c r="L143" s="35">
        <f t="shared" si="14"/>
        <v>0</v>
      </c>
      <c r="M143" s="33">
        <f t="shared" si="20"/>
        <v>0</v>
      </c>
      <c r="N143" s="37"/>
      <c r="O143" s="33">
        <f t="shared" si="21"/>
        <v>0</v>
      </c>
      <c r="P143" s="36">
        <f t="shared" si="15"/>
        <v>0</v>
      </c>
    </row>
    <row r="144" spans="1:16" hidden="1" x14ac:dyDescent="0.25">
      <c r="A144" s="28">
        <v>3130212</v>
      </c>
      <c r="B144" s="40" t="s">
        <v>156</v>
      </c>
      <c r="C144" s="30"/>
      <c r="D144" s="37"/>
      <c r="E144" s="37"/>
      <c r="F144" s="32">
        <f t="shared" si="16"/>
        <v>0</v>
      </c>
      <c r="G144" s="33">
        <f t="shared" si="17"/>
        <v>0</v>
      </c>
      <c r="H144" s="37"/>
      <c r="I144" s="34">
        <f t="shared" si="18"/>
        <v>0</v>
      </c>
      <c r="J144" s="37"/>
      <c r="K144" s="33">
        <f t="shared" si="19"/>
        <v>0</v>
      </c>
      <c r="L144" s="35">
        <f t="shared" ref="L144:L207" si="22">SUM(N144-J144)</f>
        <v>0</v>
      </c>
      <c r="M144" s="33">
        <f t="shared" si="20"/>
        <v>0</v>
      </c>
      <c r="N144" s="37"/>
      <c r="O144" s="33">
        <f t="shared" si="21"/>
        <v>0</v>
      </c>
      <c r="P144" s="36">
        <f t="shared" ref="P144:P207" si="23">SUM(F144-N144)</f>
        <v>0</v>
      </c>
    </row>
    <row r="145" spans="1:16" hidden="1" x14ac:dyDescent="0.25">
      <c r="A145" s="28">
        <v>3130214</v>
      </c>
      <c r="B145" s="40" t="s">
        <v>157</v>
      </c>
      <c r="C145" s="30"/>
      <c r="D145" s="37"/>
      <c r="E145" s="37"/>
      <c r="F145" s="32">
        <f t="shared" si="16"/>
        <v>0</v>
      </c>
      <c r="G145" s="33">
        <f t="shared" si="17"/>
        <v>0</v>
      </c>
      <c r="H145" s="37"/>
      <c r="I145" s="34">
        <f t="shared" si="18"/>
        <v>0</v>
      </c>
      <c r="J145" s="37"/>
      <c r="K145" s="33">
        <f t="shared" si="19"/>
        <v>0</v>
      </c>
      <c r="L145" s="35">
        <f t="shared" si="22"/>
        <v>0</v>
      </c>
      <c r="M145" s="33">
        <f t="shared" si="20"/>
        <v>0</v>
      </c>
      <c r="N145" s="37"/>
      <c r="O145" s="33">
        <f t="shared" si="21"/>
        <v>0</v>
      </c>
      <c r="P145" s="36">
        <f t="shared" si="23"/>
        <v>0</v>
      </c>
    </row>
    <row r="146" spans="1:16" hidden="1" x14ac:dyDescent="0.25">
      <c r="A146" s="28">
        <v>3130215</v>
      </c>
      <c r="B146" s="40" t="s">
        <v>158</v>
      </c>
      <c r="C146" s="30"/>
      <c r="D146" s="37"/>
      <c r="E146" s="37"/>
      <c r="F146" s="32">
        <f t="shared" si="16"/>
        <v>0</v>
      </c>
      <c r="G146" s="33">
        <f t="shared" si="17"/>
        <v>0</v>
      </c>
      <c r="H146" s="37"/>
      <c r="I146" s="34">
        <f t="shared" si="18"/>
        <v>0</v>
      </c>
      <c r="J146" s="37"/>
      <c r="K146" s="33">
        <f t="shared" si="19"/>
        <v>0</v>
      </c>
      <c r="L146" s="35">
        <f t="shared" si="22"/>
        <v>0</v>
      </c>
      <c r="M146" s="33">
        <f t="shared" si="20"/>
        <v>0</v>
      </c>
      <c r="N146" s="37"/>
      <c r="O146" s="33">
        <f t="shared" si="21"/>
        <v>0</v>
      </c>
      <c r="P146" s="36">
        <f t="shared" si="23"/>
        <v>0</v>
      </c>
    </row>
    <row r="147" spans="1:16" hidden="1" x14ac:dyDescent="0.25">
      <c r="A147" s="28">
        <v>3130219</v>
      </c>
      <c r="B147" s="40" t="s">
        <v>159</v>
      </c>
      <c r="C147" s="30"/>
      <c r="D147" s="31">
        <f>SUM(D148:D167)</f>
        <v>0</v>
      </c>
      <c r="E147" s="31">
        <f>SUM(E148:E167)</f>
        <v>0</v>
      </c>
      <c r="F147" s="32">
        <f t="shared" si="16"/>
        <v>0</v>
      </c>
      <c r="G147" s="33">
        <f t="shared" si="17"/>
        <v>0</v>
      </c>
      <c r="H147" s="31">
        <f>SUM(H148:H167)</f>
        <v>0</v>
      </c>
      <c r="I147" s="34">
        <f t="shared" si="18"/>
        <v>0</v>
      </c>
      <c r="J147" s="31">
        <f>SUM(J148:J167)</f>
        <v>0</v>
      </c>
      <c r="K147" s="33">
        <f t="shared" si="19"/>
        <v>0</v>
      </c>
      <c r="L147" s="35">
        <f t="shared" si="22"/>
        <v>0</v>
      </c>
      <c r="M147" s="33">
        <f t="shared" si="20"/>
        <v>0</v>
      </c>
      <c r="N147" s="31">
        <f>SUM(N148:N167)</f>
        <v>0</v>
      </c>
      <c r="O147" s="33">
        <f t="shared" si="21"/>
        <v>0</v>
      </c>
      <c r="P147" s="36">
        <f t="shared" si="23"/>
        <v>0</v>
      </c>
    </row>
    <row r="148" spans="1:16" hidden="1" x14ac:dyDescent="0.25">
      <c r="A148" s="28">
        <v>313021901</v>
      </c>
      <c r="B148" s="40" t="s">
        <v>160</v>
      </c>
      <c r="C148" s="30"/>
      <c r="D148" s="37"/>
      <c r="E148" s="37"/>
      <c r="F148" s="32">
        <f t="shared" si="16"/>
        <v>0</v>
      </c>
      <c r="G148" s="33">
        <f t="shared" si="17"/>
        <v>0</v>
      </c>
      <c r="H148" s="37"/>
      <c r="I148" s="34">
        <f t="shared" si="18"/>
        <v>0</v>
      </c>
      <c r="J148" s="37"/>
      <c r="K148" s="33">
        <f t="shared" si="19"/>
        <v>0</v>
      </c>
      <c r="L148" s="35">
        <f t="shared" si="22"/>
        <v>0</v>
      </c>
      <c r="M148" s="33">
        <f t="shared" si="20"/>
        <v>0</v>
      </c>
      <c r="N148" s="37"/>
      <c r="O148" s="33">
        <f t="shared" si="21"/>
        <v>0</v>
      </c>
      <c r="P148" s="36">
        <f t="shared" si="23"/>
        <v>0</v>
      </c>
    </row>
    <row r="149" spans="1:16" hidden="1" x14ac:dyDescent="0.25">
      <c r="A149" s="28">
        <v>313021902</v>
      </c>
      <c r="B149" s="40" t="s">
        <v>161</v>
      </c>
      <c r="C149" s="30"/>
      <c r="D149" s="37"/>
      <c r="E149" s="37"/>
      <c r="F149" s="32">
        <f t="shared" si="16"/>
        <v>0</v>
      </c>
      <c r="G149" s="33">
        <f t="shared" si="17"/>
        <v>0</v>
      </c>
      <c r="H149" s="37"/>
      <c r="I149" s="34">
        <f t="shared" si="18"/>
        <v>0</v>
      </c>
      <c r="J149" s="37"/>
      <c r="K149" s="33">
        <f t="shared" si="19"/>
        <v>0</v>
      </c>
      <c r="L149" s="35">
        <f t="shared" si="22"/>
        <v>0</v>
      </c>
      <c r="M149" s="33">
        <f t="shared" si="20"/>
        <v>0</v>
      </c>
      <c r="N149" s="37"/>
      <c r="O149" s="33">
        <f t="shared" si="21"/>
        <v>0</v>
      </c>
      <c r="P149" s="36">
        <f t="shared" si="23"/>
        <v>0</v>
      </c>
    </row>
    <row r="150" spans="1:16" hidden="1" x14ac:dyDescent="0.25">
      <c r="A150" s="28">
        <v>313021903</v>
      </c>
      <c r="B150" s="40" t="s">
        <v>162</v>
      </c>
      <c r="C150" s="30"/>
      <c r="D150" s="37"/>
      <c r="E150" s="37"/>
      <c r="F150" s="32">
        <f t="shared" si="16"/>
        <v>0</v>
      </c>
      <c r="G150" s="33">
        <f t="shared" si="17"/>
        <v>0</v>
      </c>
      <c r="H150" s="37"/>
      <c r="I150" s="34">
        <f t="shared" si="18"/>
        <v>0</v>
      </c>
      <c r="J150" s="37"/>
      <c r="K150" s="33">
        <f t="shared" si="19"/>
        <v>0</v>
      </c>
      <c r="L150" s="35">
        <f t="shared" si="22"/>
        <v>0</v>
      </c>
      <c r="M150" s="33">
        <f t="shared" si="20"/>
        <v>0</v>
      </c>
      <c r="N150" s="37"/>
      <c r="O150" s="33">
        <f t="shared" si="21"/>
        <v>0</v>
      </c>
      <c r="P150" s="36">
        <f t="shared" si="23"/>
        <v>0</v>
      </c>
    </row>
    <row r="151" spans="1:16" hidden="1" x14ac:dyDescent="0.25">
      <c r="A151" s="28">
        <v>313021904</v>
      </c>
      <c r="B151" s="40" t="s">
        <v>163</v>
      </c>
      <c r="C151" s="30"/>
      <c r="D151" s="37"/>
      <c r="E151" s="37"/>
      <c r="F151" s="32">
        <f t="shared" si="16"/>
        <v>0</v>
      </c>
      <c r="G151" s="33">
        <f t="shared" si="17"/>
        <v>0</v>
      </c>
      <c r="H151" s="37"/>
      <c r="I151" s="34">
        <f t="shared" si="18"/>
        <v>0</v>
      </c>
      <c r="J151" s="37"/>
      <c r="K151" s="33">
        <f t="shared" si="19"/>
        <v>0</v>
      </c>
      <c r="L151" s="35">
        <f t="shared" si="22"/>
        <v>0</v>
      </c>
      <c r="M151" s="33">
        <f t="shared" si="20"/>
        <v>0</v>
      </c>
      <c r="N151" s="37"/>
      <c r="O151" s="33">
        <f t="shared" si="21"/>
        <v>0</v>
      </c>
      <c r="P151" s="36">
        <f t="shared" si="23"/>
        <v>0</v>
      </c>
    </row>
    <row r="152" spans="1:16" hidden="1" x14ac:dyDescent="0.25">
      <c r="A152" s="28">
        <v>313021905</v>
      </c>
      <c r="B152" s="40" t="s">
        <v>164</v>
      </c>
      <c r="C152" s="30"/>
      <c r="D152" s="37"/>
      <c r="E152" s="37"/>
      <c r="F152" s="32">
        <f t="shared" si="16"/>
        <v>0</v>
      </c>
      <c r="G152" s="33">
        <f t="shared" si="17"/>
        <v>0</v>
      </c>
      <c r="H152" s="37"/>
      <c r="I152" s="34">
        <f t="shared" si="18"/>
        <v>0</v>
      </c>
      <c r="J152" s="37"/>
      <c r="K152" s="33">
        <f t="shared" si="19"/>
        <v>0</v>
      </c>
      <c r="L152" s="35">
        <f t="shared" si="22"/>
        <v>0</v>
      </c>
      <c r="M152" s="33">
        <f t="shared" si="20"/>
        <v>0</v>
      </c>
      <c r="N152" s="37"/>
      <c r="O152" s="33">
        <f t="shared" si="21"/>
        <v>0</v>
      </c>
      <c r="P152" s="36">
        <f t="shared" si="23"/>
        <v>0</v>
      </c>
    </row>
    <row r="153" spans="1:16" hidden="1" x14ac:dyDescent="0.25">
      <c r="A153" s="28">
        <v>313021906</v>
      </c>
      <c r="B153" s="40" t="s">
        <v>165</v>
      </c>
      <c r="C153" s="30"/>
      <c r="D153" s="37"/>
      <c r="E153" s="37"/>
      <c r="F153" s="32">
        <f t="shared" si="16"/>
        <v>0</v>
      </c>
      <c r="G153" s="33">
        <f t="shared" si="17"/>
        <v>0</v>
      </c>
      <c r="H153" s="37"/>
      <c r="I153" s="34">
        <f t="shared" si="18"/>
        <v>0</v>
      </c>
      <c r="J153" s="37"/>
      <c r="K153" s="33">
        <f t="shared" si="19"/>
        <v>0</v>
      </c>
      <c r="L153" s="35">
        <f t="shared" si="22"/>
        <v>0</v>
      </c>
      <c r="M153" s="33">
        <f t="shared" si="20"/>
        <v>0</v>
      </c>
      <c r="N153" s="37"/>
      <c r="O153" s="33">
        <f t="shared" si="21"/>
        <v>0</v>
      </c>
      <c r="P153" s="36">
        <f t="shared" si="23"/>
        <v>0</v>
      </c>
    </row>
    <row r="154" spans="1:16" hidden="1" x14ac:dyDescent="0.25">
      <c r="A154" s="28">
        <v>313021907</v>
      </c>
      <c r="B154" s="40" t="s">
        <v>166</v>
      </c>
      <c r="C154" s="30"/>
      <c r="D154" s="37"/>
      <c r="E154" s="37"/>
      <c r="F154" s="32">
        <f t="shared" si="16"/>
        <v>0</v>
      </c>
      <c r="G154" s="33">
        <f t="shared" si="17"/>
        <v>0</v>
      </c>
      <c r="H154" s="37"/>
      <c r="I154" s="34">
        <f t="shared" si="18"/>
        <v>0</v>
      </c>
      <c r="J154" s="37"/>
      <c r="K154" s="33">
        <f t="shared" si="19"/>
        <v>0</v>
      </c>
      <c r="L154" s="35">
        <f t="shared" si="22"/>
        <v>0</v>
      </c>
      <c r="M154" s="33">
        <f t="shared" si="20"/>
        <v>0</v>
      </c>
      <c r="N154" s="37"/>
      <c r="O154" s="33">
        <f t="shared" si="21"/>
        <v>0</v>
      </c>
      <c r="P154" s="36">
        <f t="shared" si="23"/>
        <v>0</v>
      </c>
    </row>
    <row r="155" spans="1:16" hidden="1" x14ac:dyDescent="0.25">
      <c r="A155" s="28">
        <v>313021908</v>
      </c>
      <c r="B155" s="40" t="s">
        <v>167</v>
      </c>
      <c r="C155" s="30"/>
      <c r="D155" s="37"/>
      <c r="E155" s="37"/>
      <c r="F155" s="32">
        <f t="shared" si="16"/>
        <v>0</v>
      </c>
      <c r="G155" s="33">
        <f t="shared" si="17"/>
        <v>0</v>
      </c>
      <c r="H155" s="37"/>
      <c r="I155" s="34">
        <f t="shared" si="18"/>
        <v>0</v>
      </c>
      <c r="J155" s="37"/>
      <c r="K155" s="33">
        <f t="shared" si="19"/>
        <v>0</v>
      </c>
      <c r="L155" s="35">
        <f t="shared" si="22"/>
        <v>0</v>
      </c>
      <c r="M155" s="33">
        <f t="shared" si="20"/>
        <v>0</v>
      </c>
      <c r="N155" s="37"/>
      <c r="O155" s="33">
        <f t="shared" si="21"/>
        <v>0</v>
      </c>
      <c r="P155" s="36">
        <f t="shared" si="23"/>
        <v>0</v>
      </c>
    </row>
    <row r="156" spans="1:16" hidden="1" x14ac:dyDescent="0.25">
      <c r="A156" s="28">
        <v>313021909</v>
      </c>
      <c r="B156" s="40" t="s">
        <v>168</v>
      </c>
      <c r="C156" s="30"/>
      <c r="D156" s="37"/>
      <c r="E156" s="37"/>
      <c r="F156" s="32">
        <f t="shared" si="16"/>
        <v>0</v>
      </c>
      <c r="G156" s="33">
        <f t="shared" si="17"/>
        <v>0</v>
      </c>
      <c r="H156" s="37"/>
      <c r="I156" s="34">
        <f t="shared" si="18"/>
        <v>0</v>
      </c>
      <c r="J156" s="37"/>
      <c r="K156" s="33">
        <f t="shared" si="19"/>
        <v>0</v>
      </c>
      <c r="L156" s="35">
        <f t="shared" si="22"/>
        <v>0</v>
      </c>
      <c r="M156" s="33">
        <f t="shared" si="20"/>
        <v>0</v>
      </c>
      <c r="N156" s="37"/>
      <c r="O156" s="33">
        <f t="shared" si="21"/>
        <v>0</v>
      </c>
      <c r="P156" s="36">
        <f t="shared" si="23"/>
        <v>0</v>
      </c>
    </row>
    <row r="157" spans="1:16" hidden="1" x14ac:dyDescent="0.25">
      <c r="A157" s="28">
        <v>313021910</v>
      </c>
      <c r="B157" s="40" t="s">
        <v>169</v>
      </c>
      <c r="C157" s="30"/>
      <c r="D157" s="37"/>
      <c r="E157" s="37"/>
      <c r="F157" s="32">
        <f t="shared" si="16"/>
        <v>0</v>
      </c>
      <c r="G157" s="33">
        <f t="shared" si="17"/>
        <v>0</v>
      </c>
      <c r="H157" s="37"/>
      <c r="I157" s="34">
        <f t="shared" si="18"/>
        <v>0</v>
      </c>
      <c r="J157" s="37"/>
      <c r="K157" s="33">
        <f t="shared" si="19"/>
        <v>0</v>
      </c>
      <c r="L157" s="35">
        <f t="shared" si="22"/>
        <v>0</v>
      </c>
      <c r="M157" s="33">
        <f t="shared" si="20"/>
        <v>0</v>
      </c>
      <c r="N157" s="37"/>
      <c r="O157" s="33">
        <f t="shared" si="21"/>
        <v>0</v>
      </c>
      <c r="P157" s="36">
        <f t="shared" si="23"/>
        <v>0</v>
      </c>
    </row>
    <row r="158" spans="1:16" hidden="1" x14ac:dyDescent="0.25">
      <c r="A158" s="28">
        <v>313021911</v>
      </c>
      <c r="B158" s="40" t="s">
        <v>170</v>
      </c>
      <c r="C158" s="30"/>
      <c r="D158" s="37"/>
      <c r="E158" s="37"/>
      <c r="F158" s="32">
        <f t="shared" si="16"/>
        <v>0</v>
      </c>
      <c r="G158" s="33">
        <f t="shared" si="17"/>
        <v>0</v>
      </c>
      <c r="H158" s="37"/>
      <c r="I158" s="34">
        <f t="shared" si="18"/>
        <v>0</v>
      </c>
      <c r="J158" s="37"/>
      <c r="K158" s="33">
        <f t="shared" si="19"/>
        <v>0</v>
      </c>
      <c r="L158" s="35">
        <f t="shared" si="22"/>
        <v>0</v>
      </c>
      <c r="M158" s="33">
        <f t="shared" si="20"/>
        <v>0</v>
      </c>
      <c r="N158" s="37"/>
      <c r="O158" s="33">
        <f t="shared" si="21"/>
        <v>0</v>
      </c>
      <c r="P158" s="36">
        <f t="shared" si="23"/>
        <v>0</v>
      </c>
    </row>
    <row r="159" spans="1:16" hidden="1" x14ac:dyDescent="0.25">
      <c r="A159" s="28">
        <v>313021912</v>
      </c>
      <c r="B159" s="40" t="s">
        <v>171</v>
      </c>
      <c r="C159" s="30"/>
      <c r="D159" s="37"/>
      <c r="E159" s="37"/>
      <c r="F159" s="32">
        <f t="shared" si="16"/>
        <v>0</v>
      </c>
      <c r="G159" s="33">
        <f t="shared" si="17"/>
        <v>0</v>
      </c>
      <c r="H159" s="37"/>
      <c r="I159" s="34">
        <f t="shared" si="18"/>
        <v>0</v>
      </c>
      <c r="J159" s="37"/>
      <c r="K159" s="33">
        <f t="shared" si="19"/>
        <v>0</v>
      </c>
      <c r="L159" s="35">
        <f t="shared" si="22"/>
        <v>0</v>
      </c>
      <c r="M159" s="33">
        <f t="shared" si="20"/>
        <v>0</v>
      </c>
      <c r="N159" s="37"/>
      <c r="O159" s="33">
        <f t="shared" si="21"/>
        <v>0</v>
      </c>
      <c r="P159" s="36">
        <f t="shared" si="23"/>
        <v>0</v>
      </c>
    </row>
    <row r="160" spans="1:16" hidden="1" x14ac:dyDescent="0.25">
      <c r="A160" s="28">
        <v>313021913</v>
      </c>
      <c r="B160" s="40" t="s">
        <v>172</v>
      </c>
      <c r="C160" s="30"/>
      <c r="D160" s="37"/>
      <c r="E160" s="37"/>
      <c r="F160" s="32">
        <f t="shared" si="16"/>
        <v>0</v>
      </c>
      <c r="G160" s="33">
        <f t="shared" si="17"/>
        <v>0</v>
      </c>
      <c r="H160" s="37"/>
      <c r="I160" s="34">
        <f t="shared" si="18"/>
        <v>0</v>
      </c>
      <c r="J160" s="37"/>
      <c r="K160" s="33">
        <f t="shared" si="19"/>
        <v>0</v>
      </c>
      <c r="L160" s="35">
        <f t="shared" si="22"/>
        <v>0</v>
      </c>
      <c r="M160" s="33">
        <f t="shared" si="20"/>
        <v>0</v>
      </c>
      <c r="N160" s="37"/>
      <c r="O160" s="33">
        <f t="shared" si="21"/>
        <v>0</v>
      </c>
      <c r="P160" s="36">
        <f t="shared" si="23"/>
        <v>0</v>
      </c>
    </row>
    <row r="161" spans="1:16" hidden="1" x14ac:dyDescent="0.25">
      <c r="A161" s="28">
        <v>313021914</v>
      </c>
      <c r="B161" s="40" t="s">
        <v>173</v>
      </c>
      <c r="C161" s="30"/>
      <c r="D161" s="37"/>
      <c r="E161" s="37"/>
      <c r="F161" s="32">
        <f t="shared" si="16"/>
        <v>0</v>
      </c>
      <c r="G161" s="33">
        <f t="shared" si="17"/>
        <v>0</v>
      </c>
      <c r="H161" s="37"/>
      <c r="I161" s="34">
        <f t="shared" si="18"/>
        <v>0</v>
      </c>
      <c r="J161" s="37"/>
      <c r="K161" s="33">
        <f t="shared" si="19"/>
        <v>0</v>
      </c>
      <c r="L161" s="35">
        <f t="shared" si="22"/>
        <v>0</v>
      </c>
      <c r="M161" s="33">
        <f t="shared" si="20"/>
        <v>0</v>
      </c>
      <c r="N161" s="37"/>
      <c r="O161" s="33">
        <f t="shared" si="21"/>
        <v>0</v>
      </c>
      <c r="P161" s="36">
        <f t="shared" si="23"/>
        <v>0</v>
      </c>
    </row>
    <row r="162" spans="1:16" hidden="1" x14ac:dyDescent="0.25">
      <c r="A162" s="28">
        <v>313021915</v>
      </c>
      <c r="B162" s="40" t="s">
        <v>174</v>
      </c>
      <c r="C162" s="30"/>
      <c r="D162" s="37"/>
      <c r="E162" s="37"/>
      <c r="F162" s="32">
        <f t="shared" si="16"/>
        <v>0</v>
      </c>
      <c r="G162" s="33">
        <f t="shared" si="17"/>
        <v>0</v>
      </c>
      <c r="H162" s="37"/>
      <c r="I162" s="34">
        <f t="shared" si="18"/>
        <v>0</v>
      </c>
      <c r="J162" s="37"/>
      <c r="K162" s="33">
        <f t="shared" si="19"/>
        <v>0</v>
      </c>
      <c r="L162" s="35">
        <f t="shared" si="22"/>
        <v>0</v>
      </c>
      <c r="M162" s="33">
        <f t="shared" si="20"/>
        <v>0</v>
      </c>
      <c r="N162" s="37"/>
      <c r="O162" s="33">
        <f t="shared" si="21"/>
        <v>0</v>
      </c>
      <c r="P162" s="36">
        <f t="shared" si="23"/>
        <v>0</v>
      </c>
    </row>
    <row r="163" spans="1:16" hidden="1" x14ac:dyDescent="0.25">
      <c r="A163" s="28">
        <v>313021916</v>
      </c>
      <c r="B163" s="40" t="s">
        <v>175</v>
      </c>
      <c r="C163" s="30"/>
      <c r="D163" s="37"/>
      <c r="E163" s="37"/>
      <c r="F163" s="32">
        <f t="shared" si="16"/>
        <v>0</v>
      </c>
      <c r="G163" s="33">
        <f t="shared" si="17"/>
        <v>0</v>
      </c>
      <c r="H163" s="37"/>
      <c r="I163" s="34">
        <f t="shared" si="18"/>
        <v>0</v>
      </c>
      <c r="J163" s="37"/>
      <c r="K163" s="33">
        <f t="shared" si="19"/>
        <v>0</v>
      </c>
      <c r="L163" s="35">
        <f t="shared" si="22"/>
        <v>0</v>
      </c>
      <c r="M163" s="33">
        <f t="shared" si="20"/>
        <v>0</v>
      </c>
      <c r="N163" s="37"/>
      <c r="O163" s="33">
        <f t="shared" si="21"/>
        <v>0</v>
      </c>
      <c r="P163" s="36">
        <f t="shared" si="23"/>
        <v>0</v>
      </c>
    </row>
    <row r="164" spans="1:16" hidden="1" x14ac:dyDescent="0.25">
      <c r="A164" s="28">
        <v>313021917</v>
      </c>
      <c r="B164" s="40" t="s">
        <v>176</v>
      </c>
      <c r="C164" s="30"/>
      <c r="D164" s="37"/>
      <c r="E164" s="37"/>
      <c r="F164" s="32">
        <f t="shared" si="16"/>
        <v>0</v>
      </c>
      <c r="G164" s="33">
        <f t="shared" si="17"/>
        <v>0</v>
      </c>
      <c r="H164" s="37"/>
      <c r="I164" s="34">
        <f t="shared" si="18"/>
        <v>0</v>
      </c>
      <c r="J164" s="37"/>
      <c r="K164" s="33">
        <f t="shared" si="19"/>
        <v>0</v>
      </c>
      <c r="L164" s="35">
        <f t="shared" si="22"/>
        <v>0</v>
      </c>
      <c r="M164" s="33">
        <f t="shared" si="20"/>
        <v>0</v>
      </c>
      <c r="N164" s="37"/>
      <c r="O164" s="33">
        <f t="shared" si="21"/>
        <v>0</v>
      </c>
      <c r="P164" s="36">
        <f t="shared" si="23"/>
        <v>0</v>
      </c>
    </row>
    <row r="165" spans="1:16" hidden="1" x14ac:dyDescent="0.25">
      <c r="A165" s="28">
        <v>313021918</v>
      </c>
      <c r="B165" s="40" t="s">
        <v>177</v>
      </c>
      <c r="C165" s="30"/>
      <c r="D165" s="37"/>
      <c r="E165" s="37"/>
      <c r="F165" s="32">
        <f t="shared" si="16"/>
        <v>0</v>
      </c>
      <c r="G165" s="33">
        <f t="shared" si="17"/>
        <v>0</v>
      </c>
      <c r="H165" s="37"/>
      <c r="I165" s="34">
        <f t="shared" si="18"/>
        <v>0</v>
      </c>
      <c r="J165" s="37"/>
      <c r="K165" s="33">
        <f t="shared" si="19"/>
        <v>0</v>
      </c>
      <c r="L165" s="35">
        <f t="shared" si="22"/>
        <v>0</v>
      </c>
      <c r="M165" s="33">
        <f t="shared" si="20"/>
        <v>0</v>
      </c>
      <c r="N165" s="37"/>
      <c r="O165" s="33">
        <f t="shared" si="21"/>
        <v>0</v>
      </c>
      <c r="P165" s="36">
        <f t="shared" si="23"/>
        <v>0</v>
      </c>
    </row>
    <row r="166" spans="1:16" hidden="1" x14ac:dyDescent="0.25">
      <c r="A166" s="28">
        <v>313021919</v>
      </c>
      <c r="B166" s="40" t="s">
        <v>178</v>
      </c>
      <c r="C166" s="30"/>
      <c r="D166" s="37"/>
      <c r="E166" s="37"/>
      <c r="F166" s="32">
        <f t="shared" si="16"/>
        <v>0</v>
      </c>
      <c r="G166" s="33">
        <f t="shared" si="17"/>
        <v>0</v>
      </c>
      <c r="H166" s="37"/>
      <c r="I166" s="34">
        <f t="shared" si="18"/>
        <v>0</v>
      </c>
      <c r="J166" s="37"/>
      <c r="K166" s="33">
        <f t="shared" si="19"/>
        <v>0</v>
      </c>
      <c r="L166" s="35">
        <f t="shared" si="22"/>
        <v>0</v>
      </c>
      <c r="M166" s="33">
        <f t="shared" si="20"/>
        <v>0</v>
      </c>
      <c r="N166" s="37"/>
      <c r="O166" s="33">
        <f t="shared" si="21"/>
        <v>0</v>
      </c>
      <c r="P166" s="36">
        <f t="shared" si="23"/>
        <v>0</v>
      </c>
    </row>
    <row r="167" spans="1:16" hidden="1" x14ac:dyDescent="0.25">
      <c r="A167" s="28">
        <v>313021920</v>
      </c>
      <c r="B167" s="40" t="s">
        <v>179</v>
      </c>
      <c r="C167" s="30"/>
      <c r="D167" s="37"/>
      <c r="E167" s="37"/>
      <c r="F167" s="32">
        <f t="shared" si="16"/>
        <v>0</v>
      </c>
      <c r="G167" s="33">
        <f t="shared" si="17"/>
        <v>0</v>
      </c>
      <c r="H167" s="37"/>
      <c r="I167" s="34">
        <f t="shared" si="18"/>
        <v>0</v>
      </c>
      <c r="J167" s="37"/>
      <c r="K167" s="33">
        <f t="shared" si="19"/>
        <v>0</v>
      </c>
      <c r="L167" s="35">
        <f t="shared" si="22"/>
        <v>0</v>
      </c>
      <c r="M167" s="33">
        <f t="shared" si="20"/>
        <v>0</v>
      </c>
      <c r="N167" s="37"/>
      <c r="O167" s="33">
        <f t="shared" si="21"/>
        <v>0</v>
      </c>
      <c r="P167" s="36">
        <f t="shared" si="23"/>
        <v>0</v>
      </c>
    </row>
    <row r="168" spans="1:16" hidden="1" x14ac:dyDescent="0.25">
      <c r="A168" s="28">
        <v>3130221</v>
      </c>
      <c r="B168" s="40" t="s">
        <v>180</v>
      </c>
      <c r="C168" s="30"/>
      <c r="D168" s="37"/>
      <c r="E168" s="37"/>
      <c r="F168" s="32">
        <f t="shared" si="16"/>
        <v>0</v>
      </c>
      <c r="G168" s="33">
        <f t="shared" si="17"/>
        <v>0</v>
      </c>
      <c r="H168" s="37"/>
      <c r="I168" s="34">
        <f t="shared" si="18"/>
        <v>0</v>
      </c>
      <c r="J168" s="37"/>
      <c r="K168" s="33">
        <f t="shared" si="19"/>
        <v>0</v>
      </c>
      <c r="L168" s="35">
        <f t="shared" si="22"/>
        <v>0</v>
      </c>
      <c r="M168" s="33">
        <f t="shared" si="20"/>
        <v>0</v>
      </c>
      <c r="N168" s="37"/>
      <c r="O168" s="33">
        <f t="shared" si="21"/>
        <v>0</v>
      </c>
      <c r="P168" s="36">
        <f t="shared" si="23"/>
        <v>0</v>
      </c>
    </row>
    <row r="169" spans="1:16" hidden="1" x14ac:dyDescent="0.25">
      <c r="A169" s="28">
        <v>3130299</v>
      </c>
      <c r="B169" s="40" t="s">
        <v>181</v>
      </c>
      <c r="C169" s="30"/>
      <c r="D169" s="37"/>
      <c r="E169" s="37"/>
      <c r="F169" s="32">
        <f t="shared" si="16"/>
        <v>0</v>
      </c>
      <c r="G169" s="33">
        <f t="shared" si="17"/>
        <v>0</v>
      </c>
      <c r="H169" s="37"/>
      <c r="I169" s="34">
        <f t="shared" si="18"/>
        <v>0</v>
      </c>
      <c r="J169" s="37"/>
      <c r="K169" s="33">
        <f t="shared" si="19"/>
        <v>0</v>
      </c>
      <c r="L169" s="35">
        <f t="shared" si="22"/>
        <v>0</v>
      </c>
      <c r="M169" s="33">
        <f t="shared" si="20"/>
        <v>0</v>
      </c>
      <c r="N169" s="37"/>
      <c r="O169" s="33">
        <f t="shared" si="21"/>
        <v>0</v>
      </c>
      <c r="P169" s="36">
        <f t="shared" si="23"/>
        <v>0</v>
      </c>
    </row>
    <row r="170" spans="1:16" hidden="1" x14ac:dyDescent="0.25">
      <c r="A170" s="28">
        <v>31303</v>
      </c>
      <c r="B170" s="40" t="s">
        <v>182</v>
      </c>
      <c r="C170" s="30"/>
      <c r="D170" s="31">
        <f>SUM(D171)</f>
        <v>0</v>
      </c>
      <c r="E170" s="31">
        <f>SUM(E171)</f>
        <v>0</v>
      </c>
      <c r="F170" s="32">
        <f t="shared" si="16"/>
        <v>0</v>
      </c>
      <c r="G170" s="33">
        <f t="shared" si="17"/>
        <v>0</v>
      </c>
      <c r="H170" s="31">
        <f>SUM(H171)</f>
        <v>0</v>
      </c>
      <c r="I170" s="34">
        <f t="shared" si="18"/>
        <v>0</v>
      </c>
      <c r="J170" s="31">
        <f>SUM(J171)</f>
        <v>0</v>
      </c>
      <c r="K170" s="33">
        <f t="shared" si="19"/>
        <v>0</v>
      </c>
      <c r="L170" s="35">
        <f t="shared" si="22"/>
        <v>0</v>
      </c>
      <c r="M170" s="33">
        <f t="shared" si="20"/>
        <v>0</v>
      </c>
      <c r="N170" s="31">
        <f>SUM(N171)</f>
        <v>0</v>
      </c>
      <c r="O170" s="33">
        <f t="shared" si="21"/>
        <v>0</v>
      </c>
      <c r="P170" s="36">
        <f t="shared" si="23"/>
        <v>0</v>
      </c>
    </row>
    <row r="171" spans="1:16" hidden="1" x14ac:dyDescent="0.25">
      <c r="A171" s="28">
        <v>3130301</v>
      </c>
      <c r="B171" s="40" t="s">
        <v>183</v>
      </c>
      <c r="C171" s="30"/>
      <c r="D171" s="31"/>
      <c r="E171" s="31"/>
      <c r="F171" s="32">
        <f t="shared" si="16"/>
        <v>0</v>
      </c>
      <c r="G171" s="33">
        <f t="shared" si="17"/>
        <v>0</v>
      </c>
      <c r="H171" s="31"/>
      <c r="I171" s="34">
        <f t="shared" si="18"/>
        <v>0</v>
      </c>
      <c r="J171" s="31"/>
      <c r="K171" s="33">
        <f t="shared" si="19"/>
        <v>0</v>
      </c>
      <c r="L171" s="35">
        <f t="shared" si="22"/>
        <v>0</v>
      </c>
      <c r="M171" s="33">
        <f t="shared" si="20"/>
        <v>0</v>
      </c>
      <c r="N171" s="31"/>
      <c r="O171" s="33">
        <f t="shared" si="21"/>
        <v>0</v>
      </c>
      <c r="P171" s="36">
        <f t="shared" si="23"/>
        <v>0</v>
      </c>
    </row>
    <row r="172" spans="1:16" hidden="1" x14ac:dyDescent="0.25">
      <c r="A172" s="28">
        <v>31304</v>
      </c>
      <c r="B172" s="40" t="s">
        <v>184</v>
      </c>
      <c r="C172" s="30"/>
      <c r="D172" s="31">
        <f>SUM(D173)</f>
        <v>0</v>
      </c>
      <c r="E172" s="31">
        <f>SUM(E173)</f>
        <v>0</v>
      </c>
      <c r="F172" s="32">
        <f t="shared" si="16"/>
        <v>0</v>
      </c>
      <c r="G172" s="33">
        <f t="shared" si="17"/>
        <v>0</v>
      </c>
      <c r="H172" s="31">
        <f>SUM(H173)</f>
        <v>0</v>
      </c>
      <c r="I172" s="34">
        <f t="shared" si="18"/>
        <v>0</v>
      </c>
      <c r="J172" s="31">
        <f>SUM(J173)</f>
        <v>0</v>
      </c>
      <c r="K172" s="33">
        <f t="shared" si="19"/>
        <v>0</v>
      </c>
      <c r="L172" s="35">
        <f t="shared" si="22"/>
        <v>0</v>
      </c>
      <c r="M172" s="33">
        <f t="shared" si="20"/>
        <v>0</v>
      </c>
      <c r="N172" s="31">
        <f>SUM(N173)</f>
        <v>0</v>
      </c>
      <c r="O172" s="33">
        <f t="shared" si="21"/>
        <v>0</v>
      </c>
      <c r="P172" s="36">
        <f t="shared" si="23"/>
        <v>0</v>
      </c>
    </row>
    <row r="173" spans="1:16" hidden="1" x14ac:dyDescent="0.25">
      <c r="A173" s="46">
        <v>3130401</v>
      </c>
      <c r="B173" s="40" t="s">
        <v>185</v>
      </c>
      <c r="C173" s="30"/>
      <c r="D173" s="31">
        <f>SUM(D174)</f>
        <v>0</v>
      </c>
      <c r="E173" s="31">
        <f>SUM(E174)</f>
        <v>0</v>
      </c>
      <c r="F173" s="32">
        <f t="shared" si="16"/>
        <v>0</v>
      </c>
      <c r="G173" s="33">
        <f t="shared" si="17"/>
        <v>0</v>
      </c>
      <c r="H173" s="31">
        <f>SUM(H174)</f>
        <v>0</v>
      </c>
      <c r="I173" s="34">
        <f t="shared" si="18"/>
        <v>0</v>
      </c>
      <c r="J173" s="31">
        <f>SUM(J174)</f>
        <v>0</v>
      </c>
      <c r="K173" s="33">
        <f t="shared" si="19"/>
        <v>0</v>
      </c>
      <c r="L173" s="35">
        <f t="shared" si="22"/>
        <v>0</v>
      </c>
      <c r="M173" s="33">
        <f t="shared" si="20"/>
        <v>0</v>
      </c>
      <c r="N173" s="31">
        <f>SUM(N174)</f>
        <v>0</v>
      </c>
      <c r="O173" s="33">
        <f t="shared" si="21"/>
        <v>0</v>
      </c>
      <c r="P173" s="36">
        <f t="shared" si="23"/>
        <v>0</v>
      </c>
    </row>
    <row r="174" spans="1:16" hidden="1" x14ac:dyDescent="0.25">
      <c r="A174" s="28">
        <v>313040101</v>
      </c>
      <c r="B174" s="40" t="s">
        <v>186</v>
      </c>
      <c r="C174" s="30"/>
      <c r="D174" s="31"/>
      <c r="E174" s="31"/>
      <c r="F174" s="32">
        <f t="shared" si="16"/>
        <v>0</v>
      </c>
      <c r="G174" s="33">
        <f t="shared" si="17"/>
        <v>0</v>
      </c>
      <c r="H174" s="31"/>
      <c r="I174" s="34">
        <f t="shared" si="18"/>
        <v>0</v>
      </c>
      <c r="J174" s="31"/>
      <c r="K174" s="33">
        <f t="shared" si="19"/>
        <v>0</v>
      </c>
      <c r="L174" s="35">
        <f t="shared" si="22"/>
        <v>0</v>
      </c>
      <c r="M174" s="33">
        <f t="shared" si="20"/>
        <v>0</v>
      </c>
      <c r="N174" s="31"/>
      <c r="O174" s="33">
        <f t="shared" si="21"/>
        <v>0</v>
      </c>
      <c r="P174" s="36">
        <f t="shared" si="23"/>
        <v>0</v>
      </c>
    </row>
    <row r="175" spans="1:16" hidden="1" x14ac:dyDescent="0.25">
      <c r="A175" s="47">
        <v>31305</v>
      </c>
      <c r="B175" s="40" t="s">
        <v>187</v>
      </c>
      <c r="C175" s="30"/>
      <c r="D175" s="31">
        <f>SUM(D176:D178)</f>
        <v>0</v>
      </c>
      <c r="E175" s="31">
        <f>SUM(E176:E178)</f>
        <v>0</v>
      </c>
      <c r="F175" s="32">
        <f t="shared" si="16"/>
        <v>0</v>
      </c>
      <c r="G175" s="33">
        <f t="shared" si="17"/>
        <v>0</v>
      </c>
      <c r="H175" s="31">
        <f>SUM(H176:H178)</f>
        <v>0</v>
      </c>
      <c r="I175" s="34">
        <f t="shared" si="18"/>
        <v>0</v>
      </c>
      <c r="J175" s="31">
        <f>SUM(J176:J178)</f>
        <v>0</v>
      </c>
      <c r="K175" s="33">
        <f t="shared" si="19"/>
        <v>0</v>
      </c>
      <c r="L175" s="35">
        <f t="shared" si="22"/>
        <v>0</v>
      </c>
      <c r="M175" s="33">
        <f t="shared" si="20"/>
        <v>0</v>
      </c>
      <c r="N175" s="31">
        <f>SUM(N176:N178)</f>
        <v>0</v>
      </c>
      <c r="O175" s="33">
        <f t="shared" si="21"/>
        <v>0</v>
      </c>
      <c r="P175" s="36">
        <f t="shared" si="23"/>
        <v>0</v>
      </c>
    </row>
    <row r="176" spans="1:16" hidden="1" x14ac:dyDescent="0.25">
      <c r="A176" s="47">
        <v>3130501</v>
      </c>
      <c r="B176" s="40" t="s">
        <v>188</v>
      </c>
      <c r="C176" s="30"/>
      <c r="D176" s="31"/>
      <c r="E176" s="105"/>
      <c r="F176" s="32">
        <f t="shared" si="16"/>
        <v>0</v>
      </c>
      <c r="G176" s="33">
        <f t="shared" si="17"/>
        <v>0</v>
      </c>
      <c r="H176" s="105"/>
      <c r="I176" s="34">
        <f t="shared" si="18"/>
        <v>0</v>
      </c>
      <c r="J176" s="105"/>
      <c r="K176" s="33">
        <f t="shared" si="19"/>
        <v>0</v>
      </c>
      <c r="L176" s="35">
        <f t="shared" si="22"/>
        <v>0</v>
      </c>
      <c r="M176" s="33">
        <f t="shared" si="20"/>
        <v>0</v>
      </c>
      <c r="N176" s="105"/>
      <c r="O176" s="33">
        <f t="shared" si="21"/>
        <v>0</v>
      </c>
      <c r="P176" s="36">
        <f t="shared" si="23"/>
        <v>0</v>
      </c>
    </row>
    <row r="177" spans="1:16" hidden="1" x14ac:dyDescent="0.25">
      <c r="A177" s="47">
        <v>3130502</v>
      </c>
      <c r="B177" s="40" t="s">
        <v>189</v>
      </c>
      <c r="C177" s="30"/>
      <c r="D177" s="31"/>
      <c r="E177" s="105"/>
      <c r="F177" s="32">
        <f t="shared" si="16"/>
        <v>0</v>
      </c>
      <c r="G177" s="33">
        <f t="shared" si="17"/>
        <v>0</v>
      </c>
      <c r="H177" s="105"/>
      <c r="I177" s="34">
        <f t="shared" si="18"/>
        <v>0</v>
      </c>
      <c r="J177" s="105"/>
      <c r="K177" s="33">
        <f t="shared" si="19"/>
        <v>0</v>
      </c>
      <c r="L177" s="35">
        <f t="shared" si="22"/>
        <v>0</v>
      </c>
      <c r="M177" s="33">
        <f t="shared" si="20"/>
        <v>0</v>
      </c>
      <c r="N177" s="105"/>
      <c r="O177" s="33">
        <f t="shared" si="21"/>
        <v>0</v>
      </c>
      <c r="P177" s="36">
        <f t="shared" si="23"/>
        <v>0</v>
      </c>
    </row>
    <row r="178" spans="1:16" hidden="1" x14ac:dyDescent="0.25">
      <c r="A178" s="47">
        <v>3130503</v>
      </c>
      <c r="B178" s="40" t="s">
        <v>190</v>
      </c>
      <c r="C178" s="30"/>
      <c r="D178" s="31"/>
      <c r="E178" s="105"/>
      <c r="F178" s="32">
        <f t="shared" si="16"/>
        <v>0</v>
      </c>
      <c r="G178" s="33">
        <f t="shared" si="17"/>
        <v>0</v>
      </c>
      <c r="H178" s="105"/>
      <c r="I178" s="34">
        <f t="shared" si="18"/>
        <v>0</v>
      </c>
      <c r="J178" s="105"/>
      <c r="K178" s="33">
        <f t="shared" si="19"/>
        <v>0</v>
      </c>
      <c r="L178" s="35">
        <f t="shared" si="22"/>
        <v>0</v>
      </c>
      <c r="M178" s="33">
        <f t="shared" si="20"/>
        <v>0</v>
      </c>
      <c r="N178" s="105"/>
      <c r="O178" s="33">
        <f t="shared" si="21"/>
        <v>0</v>
      </c>
      <c r="P178" s="36">
        <f t="shared" si="23"/>
        <v>0</v>
      </c>
    </row>
    <row r="179" spans="1:16" hidden="1" x14ac:dyDescent="0.25">
      <c r="A179" s="47">
        <v>31306</v>
      </c>
      <c r="B179" s="40" t="s">
        <v>149</v>
      </c>
      <c r="C179" s="30"/>
      <c r="D179" s="31">
        <f>SUM(D180:D183)</f>
        <v>0</v>
      </c>
      <c r="E179" s="31">
        <f>SUM(E180:E183)</f>
        <v>0</v>
      </c>
      <c r="F179" s="32">
        <f t="shared" si="16"/>
        <v>0</v>
      </c>
      <c r="G179" s="33">
        <f t="shared" si="17"/>
        <v>0</v>
      </c>
      <c r="H179" s="31">
        <f>SUM(H180:H183)</f>
        <v>0</v>
      </c>
      <c r="I179" s="34">
        <f t="shared" si="18"/>
        <v>0</v>
      </c>
      <c r="J179" s="31">
        <f>SUM(J180:J183)</f>
        <v>0</v>
      </c>
      <c r="K179" s="33">
        <f t="shared" si="19"/>
        <v>0</v>
      </c>
      <c r="L179" s="31">
        <f>SUM(L180:L183)</f>
        <v>0</v>
      </c>
      <c r="M179" s="33">
        <f t="shared" si="20"/>
        <v>0</v>
      </c>
      <c r="N179" s="31">
        <f>SUM(N180:N183)</f>
        <v>0</v>
      </c>
      <c r="O179" s="33">
        <f t="shared" si="21"/>
        <v>0</v>
      </c>
      <c r="P179" s="36">
        <f t="shared" si="23"/>
        <v>0</v>
      </c>
    </row>
    <row r="180" spans="1:16" hidden="1" x14ac:dyDescent="0.25">
      <c r="A180" s="47">
        <v>3130601</v>
      </c>
      <c r="B180" s="40" t="s">
        <v>191</v>
      </c>
      <c r="C180" s="30"/>
      <c r="D180" s="31"/>
      <c r="E180" s="31"/>
      <c r="F180" s="32">
        <f>SUM(D180+E180)</f>
        <v>0</v>
      </c>
      <c r="G180" s="33">
        <f t="shared" si="17"/>
        <v>0</v>
      </c>
      <c r="H180" s="31"/>
      <c r="I180" s="34">
        <f t="shared" si="18"/>
        <v>0</v>
      </c>
      <c r="J180" s="31"/>
      <c r="K180" s="33">
        <f t="shared" si="19"/>
        <v>0</v>
      </c>
      <c r="L180" s="35">
        <f t="shared" si="22"/>
        <v>0</v>
      </c>
      <c r="M180" s="33">
        <f t="shared" si="20"/>
        <v>0</v>
      </c>
      <c r="N180" s="31"/>
      <c r="O180" s="33">
        <f t="shared" si="21"/>
        <v>0</v>
      </c>
      <c r="P180" s="36">
        <f t="shared" si="23"/>
        <v>0</v>
      </c>
    </row>
    <row r="181" spans="1:16" hidden="1" x14ac:dyDescent="0.25">
      <c r="A181" s="47">
        <v>3130602</v>
      </c>
      <c r="B181" s="40" t="s">
        <v>192</v>
      </c>
      <c r="C181" s="30"/>
      <c r="D181" s="31"/>
      <c r="E181" s="105"/>
      <c r="F181" s="32">
        <f>SUM(D181+E181)</f>
        <v>0</v>
      </c>
      <c r="G181" s="33">
        <f t="shared" si="17"/>
        <v>0</v>
      </c>
      <c r="H181" s="105"/>
      <c r="I181" s="34">
        <f t="shared" si="18"/>
        <v>0</v>
      </c>
      <c r="J181" s="105"/>
      <c r="K181" s="33">
        <f t="shared" si="19"/>
        <v>0</v>
      </c>
      <c r="L181" s="35">
        <f t="shared" si="22"/>
        <v>0</v>
      </c>
      <c r="M181" s="33">
        <f t="shared" si="20"/>
        <v>0</v>
      </c>
      <c r="N181" s="105"/>
      <c r="O181" s="33">
        <f t="shared" si="21"/>
        <v>0</v>
      </c>
      <c r="P181" s="36">
        <f t="shared" si="23"/>
        <v>0</v>
      </c>
    </row>
    <row r="182" spans="1:16" hidden="1" x14ac:dyDescent="0.25">
      <c r="A182" s="47">
        <v>3130603</v>
      </c>
      <c r="B182" s="40" t="s">
        <v>193</v>
      </c>
      <c r="C182" s="30"/>
      <c r="D182" s="31"/>
      <c r="E182" s="105"/>
      <c r="F182" s="32">
        <f>SUM(D182+E182)</f>
        <v>0</v>
      </c>
      <c r="G182" s="33">
        <f t="shared" si="17"/>
        <v>0</v>
      </c>
      <c r="H182" s="105"/>
      <c r="I182" s="34">
        <f t="shared" si="18"/>
        <v>0</v>
      </c>
      <c r="J182" s="105"/>
      <c r="K182" s="33">
        <f t="shared" si="19"/>
        <v>0</v>
      </c>
      <c r="L182" s="35">
        <f t="shared" si="22"/>
        <v>0</v>
      </c>
      <c r="M182" s="33">
        <f t="shared" si="20"/>
        <v>0</v>
      </c>
      <c r="N182" s="105"/>
      <c r="O182" s="33">
        <f t="shared" si="21"/>
        <v>0</v>
      </c>
      <c r="P182" s="36">
        <f t="shared" si="23"/>
        <v>0</v>
      </c>
    </row>
    <row r="183" spans="1:16" hidden="1" x14ac:dyDescent="0.25">
      <c r="A183" s="47">
        <v>3130604</v>
      </c>
      <c r="B183" s="48" t="s">
        <v>194</v>
      </c>
      <c r="C183" s="30"/>
      <c r="D183" s="31"/>
      <c r="E183" s="31"/>
      <c r="F183" s="32">
        <f>SUM(D183+E183)</f>
        <v>0</v>
      </c>
      <c r="G183" s="33">
        <f t="shared" si="17"/>
        <v>0</v>
      </c>
      <c r="H183" s="31"/>
      <c r="I183" s="34">
        <f t="shared" si="18"/>
        <v>0</v>
      </c>
      <c r="J183" s="31"/>
      <c r="K183" s="33">
        <f t="shared" si="19"/>
        <v>0</v>
      </c>
      <c r="L183" s="35">
        <f t="shared" si="22"/>
        <v>0</v>
      </c>
      <c r="M183" s="33">
        <f t="shared" si="20"/>
        <v>0</v>
      </c>
      <c r="N183" s="31"/>
      <c r="O183" s="33">
        <f t="shared" si="21"/>
        <v>0</v>
      </c>
      <c r="P183" s="36">
        <f t="shared" si="23"/>
        <v>0</v>
      </c>
    </row>
    <row r="184" spans="1:16" x14ac:dyDescent="0.25">
      <c r="A184" s="19">
        <v>314</v>
      </c>
      <c r="B184" s="49" t="s">
        <v>195</v>
      </c>
      <c r="C184" s="21"/>
      <c r="D184" s="22">
        <v>3774168797</v>
      </c>
      <c r="E184" s="105">
        <v>-2184793305</v>
      </c>
      <c r="F184" s="23">
        <f t="shared" si="16"/>
        <v>1589375492</v>
      </c>
      <c r="G184" s="24">
        <f t="shared" si="17"/>
        <v>1.1447003069225423</v>
      </c>
      <c r="H184" s="105"/>
      <c r="I184" s="34">
        <f t="shared" si="18"/>
        <v>1589375492</v>
      </c>
      <c r="J184" s="105">
        <v>1454695327</v>
      </c>
      <c r="K184" s="33">
        <f t="shared" si="19"/>
        <v>91.526221105213821</v>
      </c>
      <c r="L184" s="35">
        <f t="shared" si="22"/>
        <v>645577</v>
      </c>
      <c r="M184" s="33">
        <f t="shared" si="20"/>
        <v>4.0618280780687917E-2</v>
      </c>
      <c r="N184" s="105">
        <v>1455340904</v>
      </c>
      <c r="O184" s="33">
        <f t="shared" si="21"/>
        <v>91.566839385994513</v>
      </c>
      <c r="P184" s="36">
        <f t="shared" si="23"/>
        <v>134034588</v>
      </c>
    </row>
    <row r="185" spans="1:16" hidden="1" x14ac:dyDescent="0.25">
      <c r="A185" s="28">
        <v>315</v>
      </c>
      <c r="B185" s="40" t="s">
        <v>196</v>
      </c>
      <c r="C185" s="30"/>
      <c r="D185" s="50">
        <v>0</v>
      </c>
      <c r="E185" s="50">
        <v>0</v>
      </c>
      <c r="F185" s="32">
        <f t="shared" si="16"/>
        <v>0</v>
      </c>
      <c r="G185" s="33">
        <f t="shared" si="17"/>
        <v>0</v>
      </c>
      <c r="H185" s="50">
        <v>0</v>
      </c>
      <c r="I185" s="34">
        <f t="shared" si="18"/>
        <v>0</v>
      </c>
      <c r="J185" s="50">
        <v>0</v>
      </c>
      <c r="K185" s="33">
        <f t="shared" si="19"/>
        <v>0</v>
      </c>
      <c r="L185" s="35">
        <f t="shared" si="22"/>
        <v>0</v>
      </c>
      <c r="M185" s="33">
        <f t="shared" si="20"/>
        <v>0</v>
      </c>
      <c r="N185" s="50">
        <v>0</v>
      </c>
      <c r="O185" s="33">
        <f t="shared" si="21"/>
        <v>0</v>
      </c>
      <c r="P185" s="36">
        <f t="shared" si="23"/>
        <v>0</v>
      </c>
    </row>
    <row r="186" spans="1:16" hidden="1" x14ac:dyDescent="0.25">
      <c r="A186" s="28">
        <v>317</v>
      </c>
      <c r="B186" s="40" t="s">
        <v>197</v>
      </c>
      <c r="C186" s="30"/>
      <c r="D186" s="31">
        <f>SUM(D187)</f>
        <v>0</v>
      </c>
      <c r="E186" s="31">
        <f>SUM(E187)</f>
        <v>0</v>
      </c>
      <c r="F186" s="32">
        <f t="shared" si="16"/>
        <v>0</v>
      </c>
      <c r="G186" s="33">
        <f t="shared" si="17"/>
        <v>0</v>
      </c>
      <c r="H186" s="31">
        <f>SUM(H187)</f>
        <v>0</v>
      </c>
      <c r="I186" s="34">
        <f t="shared" si="18"/>
        <v>0</v>
      </c>
      <c r="J186" s="31">
        <f>SUM(J187)</f>
        <v>0</v>
      </c>
      <c r="K186" s="33">
        <f t="shared" si="19"/>
        <v>0</v>
      </c>
      <c r="L186" s="35">
        <f t="shared" si="22"/>
        <v>0</v>
      </c>
      <c r="M186" s="33">
        <f t="shared" si="20"/>
        <v>0</v>
      </c>
      <c r="N186" s="31">
        <f>SUM(N187)</f>
        <v>0</v>
      </c>
      <c r="O186" s="33">
        <f t="shared" si="21"/>
        <v>0</v>
      </c>
      <c r="P186" s="36">
        <f t="shared" si="23"/>
        <v>0</v>
      </c>
    </row>
    <row r="187" spans="1:16" hidden="1" x14ac:dyDescent="0.25">
      <c r="A187" s="28">
        <v>31701</v>
      </c>
      <c r="B187" s="40" t="s">
        <v>198</v>
      </c>
      <c r="C187" s="30"/>
      <c r="D187" s="37"/>
      <c r="E187" s="37"/>
      <c r="F187" s="32">
        <f t="shared" si="16"/>
        <v>0</v>
      </c>
      <c r="G187" s="33">
        <f t="shared" si="17"/>
        <v>0</v>
      </c>
      <c r="H187" s="37"/>
      <c r="I187" s="34">
        <f t="shared" si="18"/>
        <v>0</v>
      </c>
      <c r="J187" s="37"/>
      <c r="K187" s="33">
        <f t="shared" si="19"/>
        <v>0</v>
      </c>
      <c r="L187" s="35">
        <f t="shared" si="22"/>
        <v>0</v>
      </c>
      <c r="M187" s="33">
        <f t="shared" si="20"/>
        <v>0</v>
      </c>
      <c r="N187" s="37"/>
      <c r="O187" s="33">
        <f t="shared" si="21"/>
        <v>0</v>
      </c>
      <c r="P187" s="36">
        <f t="shared" si="23"/>
        <v>0</v>
      </c>
    </row>
    <row r="188" spans="1:16" x14ac:dyDescent="0.25">
      <c r="A188" s="51">
        <v>319</v>
      </c>
      <c r="B188" s="20" t="s">
        <v>199</v>
      </c>
      <c r="C188" s="52"/>
      <c r="D188" s="22">
        <f>SUM(D189+D264+D305)</f>
        <v>97501261717</v>
      </c>
      <c r="E188" s="22">
        <f>SUM(E189+E264+E305)</f>
        <v>27477067313</v>
      </c>
      <c r="F188" s="23">
        <f t="shared" si="16"/>
        <v>124978329030</v>
      </c>
      <c r="G188" s="24">
        <f t="shared" si="17"/>
        <v>90.011914943575505</v>
      </c>
      <c r="H188" s="22">
        <f>SUM(H189+H264+H305)</f>
        <v>0</v>
      </c>
      <c r="I188" s="34">
        <f t="shared" si="18"/>
        <v>124978329030</v>
      </c>
      <c r="J188" s="22">
        <f>SUM(J189+J264+J305)</f>
        <v>98905198153</v>
      </c>
      <c r="K188" s="33">
        <f t="shared" si="19"/>
        <v>79.137878479123074</v>
      </c>
      <c r="L188" s="35">
        <f t="shared" si="22"/>
        <v>16761680801</v>
      </c>
      <c r="M188" s="33">
        <f t="shared" si="20"/>
        <v>13.41166979194969</v>
      </c>
      <c r="N188" s="22">
        <f>SUM(N189+N264+N305)</f>
        <v>115666878954</v>
      </c>
      <c r="O188" s="33">
        <f t="shared" si="21"/>
        <v>92.549548271072766</v>
      </c>
      <c r="P188" s="36">
        <f t="shared" si="23"/>
        <v>9311450076</v>
      </c>
    </row>
    <row r="189" spans="1:16" x14ac:dyDescent="0.25">
      <c r="A189" s="53">
        <v>3191</v>
      </c>
      <c r="B189" s="29" t="s">
        <v>200</v>
      </c>
      <c r="C189" s="54"/>
      <c r="D189" s="31">
        <f>SUM(D190+D232+D237+D244+D246+D252)</f>
        <v>249458914</v>
      </c>
      <c r="E189" s="31">
        <f>SUM(E190+E232+E237+E244+E246+E252)</f>
        <v>439694150</v>
      </c>
      <c r="F189" s="32">
        <f t="shared" si="16"/>
        <v>689153064</v>
      </c>
      <c r="G189" s="33">
        <f t="shared" si="17"/>
        <v>0.49634194553027028</v>
      </c>
      <c r="H189" s="31">
        <f>SUM(H190+H232+H237+H244+H246+H252)</f>
        <v>0</v>
      </c>
      <c r="I189" s="34">
        <f t="shared" si="18"/>
        <v>689153064</v>
      </c>
      <c r="J189" s="31">
        <f>SUM(J190+J232+J237+J244+J246+J252)</f>
        <v>516861263</v>
      </c>
      <c r="K189" s="33">
        <f t="shared" si="19"/>
        <v>74.999487051544179</v>
      </c>
      <c r="L189" s="35">
        <f t="shared" si="22"/>
        <v>0</v>
      </c>
      <c r="M189" s="33">
        <f t="shared" si="20"/>
        <v>0</v>
      </c>
      <c r="N189" s="31">
        <f>SUM(N190+N232+N237+N244+N246+N252)</f>
        <v>516861263</v>
      </c>
      <c r="O189" s="33">
        <f t="shared" si="21"/>
        <v>74.999487051544179</v>
      </c>
      <c r="P189" s="36">
        <f t="shared" si="23"/>
        <v>172291801</v>
      </c>
    </row>
    <row r="190" spans="1:16" hidden="1" x14ac:dyDescent="0.25">
      <c r="A190" s="53">
        <v>319101</v>
      </c>
      <c r="B190" s="29" t="s">
        <v>25</v>
      </c>
      <c r="C190" s="54"/>
      <c r="D190" s="31">
        <f>SUM(D191+D214+D216)</f>
        <v>0</v>
      </c>
      <c r="E190" s="31">
        <f>SUM(E191+E214+E216)</f>
        <v>0</v>
      </c>
      <c r="F190" s="32">
        <f t="shared" si="16"/>
        <v>0</v>
      </c>
      <c r="G190" s="33">
        <f t="shared" si="17"/>
        <v>0</v>
      </c>
      <c r="H190" s="31">
        <f>SUM(H191+H214+H216)</f>
        <v>0</v>
      </c>
      <c r="I190" s="34">
        <f t="shared" si="18"/>
        <v>0</v>
      </c>
      <c r="J190" s="31">
        <f>SUM(J191+J214+J216)</f>
        <v>0</v>
      </c>
      <c r="K190" s="33">
        <f t="shared" si="19"/>
        <v>0</v>
      </c>
      <c r="L190" s="35">
        <f t="shared" si="22"/>
        <v>0</v>
      </c>
      <c r="M190" s="33">
        <f t="shared" si="20"/>
        <v>0</v>
      </c>
      <c r="N190" s="31">
        <f>SUM(N191+N214+N216)</f>
        <v>0</v>
      </c>
      <c r="O190" s="33">
        <f t="shared" si="21"/>
        <v>0</v>
      </c>
      <c r="P190" s="36">
        <f t="shared" si="23"/>
        <v>0</v>
      </c>
    </row>
    <row r="191" spans="1:16" hidden="1" x14ac:dyDescent="0.25">
      <c r="A191" s="53">
        <v>31910101</v>
      </c>
      <c r="B191" s="29" t="s">
        <v>26</v>
      </c>
      <c r="C191" s="54"/>
      <c r="D191" s="31">
        <f>SUM(D192:D213)-D209</f>
        <v>0</v>
      </c>
      <c r="E191" s="31">
        <f>SUM(E192:E213)-E209</f>
        <v>0</v>
      </c>
      <c r="F191" s="32">
        <f t="shared" si="16"/>
        <v>0</v>
      </c>
      <c r="G191" s="33">
        <f t="shared" si="17"/>
        <v>0</v>
      </c>
      <c r="H191" s="31">
        <f>SUM(H192:H213)-H209</f>
        <v>0</v>
      </c>
      <c r="I191" s="34">
        <f t="shared" si="18"/>
        <v>0</v>
      </c>
      <c r="J191" s="31">
        <f>SUM(J192:J213)-J209</f>
        <v>0</v>
      </c>
      <c r="K191" s="33">
        <f t="shared" si="19"/>
        <v>0</v>
      </c>
      <c r="L191" s="35">
        <f t="shared" si="22"/>
        <v>0</v>
      </c>
      <c r="M191" s="33">
        <f t="shared" si="20"/>
        <v>0</v>
      </c>
      <c r="N191" s="31">
        <f>SUM(N192:N213)-N209</f>
        <v>0</v>
      </c>
      <c r="O191" s="33">
        <f t="shared" si="21"/>
        <v>0</v>
      </c>
      <c r="P191" s="36">
        <f t="shared" si="23"/>
        <v>0</v>
      </c>
    </row>
    <row r="192" spans="1:16" hidden="1" x14ac:dyDescent="0.25">
      <c r="A192" s="53">
        <v>3191010101</v>
      </c>
      <c r="B192" s="29" t="s">
        <v>27</v>
      </c>
      <c r="C192" s="54"/>
      <c r="D192" s="31"/>
      <c r="E192" s="31"/>
      <c r="F192" s="32">
        <f t="shared" si="16"/>
        <v>0</v>
      </c>
      <c r="G192" s="33">
        <f t="shared" si="17"/>
        <v>0</v>
      </c>
      <c r="H192" s="31"/>
      <c r="I192" s="34">
        <f t="shared" si="18"/>
        <v>0</v>
      </c>
      <c r="J192" s="31"/>
      <c r="K192" s="33">
        <f t="shared" si="19"/>
        <v>0</v>
      </c>
      <c r="L192" s="35">
        <f t="shared" si="22"/>
        <v>0</v>
      </c>
      <c r="M192" s="33">
        <f t="shared" si="20"/>
        <v>0</v>
      </c>
      <c r="N192" s="31"/>
      <c r="O192" s="33">
        <f t="shared" si="21"/>
        <v>0</v>
      </c>
      <c r="P192" s="36">
        <f t="shared" si="23"/>
        <v>0</v>
      </c>
    </row>
    <row r="193" spans="1:16" hidden="1" x14ac:dyDescent="0.25">
      <c r="A193" s="53">
        <v>3191010102</v>
      </c>
      <c r="B193" s="29" t="s">
        <v>28</v>
      </c>
      <c r="C193" s="54"/>
      <c r="D193" s="31"/>
      <c r="E193" s="31"/>
      <c r="F193" s="32">
        <f t="shared" si="16"/>
        <v>0</v>
      </c>
      <c r="G193" s="33">
        <f t="shared" si="17"/>
        <v>0</v>
      </c>
      <c r="H193" s="31"/>
      <c r="I193" s="34">
        <f t="shared" si="18"/>
        <v>0</v>
      </c>
      <c r="J193" s="31"/>
      <c r="K193" s="33">
        <f t="shared" si="19"/>
        <v>0</v>
      </c>
      <c r="L193" s="35">
        <f t="shared" si="22"/>
        <v>0</v>
      </c>
      <c r="M193" s="33">
        <f t="shared" si="20"/>
        <v>0</v>
      </c>
      <c r="N193" s="31"/>
      <c r="O193" s="33">
        <f t="shared" si="21"/>
        <v>0</v>
      </c>
      <c r="P193" s="36">
        <f t="shared" si="23"/>
        <v>0</v>
      </c>
    </row>
    <row r="194" spans="1:16" ht="26.25" hidden="1" x14ac:dyDescent="0.25">
      <c r="A194" s="53">
        <v>3191010103</v>
      </c>
      <c r="B194" s="29" t="s">
        <v>201</v>
      </c>
      <c r="C194" s="54"/>
      <c r="D194" s="31"/>
      <c r="E194" s="31"/>
      <c r="F194" s="32">
        <f t="shared" si="16"/>
        <v>0</v>
      </c>
      <c r="G194" s="33">
        <f t="shared" si="17"/>
        <v>0</v>
      </c>
      <c r="H194" s="31"/>
      <c r="I194" s="34">
        <f t="shared" si="18"/>
        <v>0</v>
      </c>
      <c r="J194" s="31"/>
      <c r="K194" s="33">
        <f t="shared" si="19"/>
        <v>0</v>
      </c>
      <c r="L194" s="35">
        <f t="shared" si="22"/>
        <v>0</v>
      </c>
      <c r="M194" s="33">
        <f t="shared" si="20"/>
        <v>0</v>
      </c>
      <c r="N194" s="31"/>
      <c r="O194" s="33">
        <f t="shared" si="21"/>
        <v>0</v>
      </c>
      <c r="P194" s="36">
        <f t="shared" si="23"/>
        <v>0</v>
      </c>
    </row>
    <row r="195" spans="1:16" hidden="1" x14ac:dyDescent="0.25">
      <c r="A195" s="53">
        <v>3191010104</v>
      </c>
      <c r="B195" s="29" t="s">
        <v>30</v>
      </c>
      <c r="C195" s="54"/>
      <c r="D195" s="31"/>
      <c r="E195" s="31"/>
      <c r="F195" s="32">
        <f t="shared" si="16"/>
        <v>0</v>
      </c>
      <c r="G195" s="33">
        <f t="shared" si="17"/>
        <v>0</v>
      </c>
      <c r="H195" s="31"/>
      <c r="I195" s="34">
        <f t="shared" si="18"/>
        <v>0</v>
      </c>
      <c r="J195" s="31"/>
      <c r="K195" s="33">
        <f t="shared" si="19"/>
        <v>0</v>
      </c>
      <c r="L195" s="35">
        <f t="shared" si="22"/>
        <v>0</v>
      </c>
      <c r="M195" s="33">
        <f t="shared" si="20"/>
        <v>0</v>
      </c>
      <c r="N195" s="31"/>
      <c r="O195" s="33">
        <f t="shared" si="21"/>
        <v>0</v>
      </c>
      <c r="P195" s="36">
        <f t="shared" si="23"/>
        <v>0</v>
      </c>
    </row>
    <row r="196" spans="1:16" hidden="1" x14ac:dyDescent="0.25">
      <c r="A196" s="53">
        <v>3191010105</v>
      </c>
      <c r="B196" s="29" t="s">
        <v>31</v>
      </c>
      <c r="C196" s="54"/>
      <c r="D196" s="31"/>
      <c r="E196" s="31"/>
      <c r="F196" s="32">
        <f t="shared" si="16"/>
        <v>0</v>
      </c>
      <c r="G196" s="33">
        <f t="shared" si="17"/>
        <v>0</v>
      </c>
      <c r="H196" s="31"/>
      <c r="I196" s="34">
        <f t="shared" si="18"/>
        <v>0</v>
      </c>
      <c r="J196" s="31"/>
      <c r="K196" s="33">
        <f t="shared" si="19"/>
        <v>0</v>
      </c>
      <c r="L196" s="35">
        <f t="shared" si="22"/>
        <v>0</v>
      </c>
      <c r="M196" s="33">
        <f t="shared" si="20"/>
        <v>0</v>
      </c>
      <c r="N196" s="31"/>
      <c r="O196" s="33">
        <f t="shared" si="21"/>
        <v>0</v>
      </c>
      <c r="P196" s="36">
        <f t="shared" si="23"/>
        <v>0</v>
      </c>
    </row>
    <row r="197" spans="1:16" hidden="1" x14ac:dyDescent="0.25">
      <c r="A197" s="53">
        <v>3191010106</v>
      </c>
      <c r="B197" s="29" t="s">
        <v>32</v>
      </c>
      <c r="C197" s="54"/>
      <c r="D197" s="31"/>
      <c r="E197" s="31"/>
      <c r="F197" s="32">
        <f t="shared" si="16"/>
        <v>0</v>
      </c>
      <c r="G197" s="33">
        <f t="shared" si="17"/>
        <v>0</v>
      </c>
      <c r="H197" s="31"/>
      <c r="I197" s="34">
        <f t="shared" si="18"/>
        <v>0</v>
      </c>
      <c r="J197" s="31"/>
      <c r="K197" s="33">
        <f t="shared" si="19"/>
        <v>0</v>
      </c>
      <c r="L197" s="35">
        <f t="shared" si="22"/>
        <v>0</v>
      </c>
      <c r="M197" s="33">
        <f t="shared" si="20"/>
        <v>0</v>
      </c>
      <c r="N197" s="31"/>
      <c r="O197" s="33">
        <f t="shared" si="21"/>
        <v>0</v>
      </c>
      <c r="P197" s="36">
        <f t="shared" si="23"/>
        <v>0</v>
      </c>
    </row>
    <row r="198" spans="1:16" hidden="1" x14ac:dyDescent="0.25">
      <c r="A198" s="53">
        <v>3191010107</v>
      </c>
      <c r="B198" s="29" t="s">
        <v>33</v>
      </c>
      <c r="C198" s="54"/>
      <c r="D198" s="31"/>
      <c r="E198" s="31"/>
      <c r="F198" s="32">
        <f t="shared" si="16"/>
        <v>0</v>
      </c>
      <c r="G198" s="33">
        <f t="shared" si="17"/>
        <v>0</v>
      </c>
      <c r="H198" s="31"/>
      <c r="I198" s="34">
        <f t="shared" si="18"/>
        <v>0</v>
      </c>
      <c r="J198" s="31"/>
      <c r="K198" s="33">
        <f t="shared" si="19"/>
        <v>0</v>
      </c>
      <c r="L198" s="35">
        <f t="shared" si="22"/>
        <v>0</v>
      </c>
      <c r="M198" s="33">
        <f t="shared" si="20"/>
        <v>0</v>
      </c>
      <c r="N198" s="31"/>
      <c r="O198" s="33">
        <f t="shared" si="21"/>
        <v>0</v>
      </c>
      <c r="P198" s="36">
        <f t="shared" si="23"/>
        <v>0</v>
      </c>
    </row>
    <row r="199" spans="1:16" hidden="1" x14ac:dyDescent="0.25">
      <c r="A199" s="53">
        <v>3191010108</v>
      </c>
      <c r="B199" s="29" t="s">
        <v>34</v>
      </c>
      <c r="C199" s="54"/>
      <c r="D199" s="31"/>
      <c r="E199" s="31"/>
      <c r="F199" s="32">
        <f t="shared" si="16"/>
        <v>0</v>
      </c>
      <c r="G199" s="33">
        <f t="shared" si="17"/>
        <v>0</v>
      </c>
      <c r="H199" s="31"/>
      <c r="I199" s="34">
        <f t="shared" si="18"/>
        <v>0</v>
      </c>
      <c r="J199" s="31"/>
      <c r="K199" s="33">
        <f t="shared" si="19"/>
        <v>0</v>
      </c>
      <c r="L199" s="35">
        <f t="shared" si="22"/>
        <v>0</v>
      </c>
      <c r="M199" s="33">
        <f t="shared" si="20"/>
        <v>0</v>
      </c>
      <c r="N199" s="31"/>
      <c r="O199" s="33">
        <f t="shared" si="21"/>
        <v>0</v>
      </c>
      <c r="P199" s="36">
        <f t="shared" si="23"/>
        <v>0</v>
      </c>
    </row>
    <row r="200" spans="1:16" hidden="1" x14ac:dyDescent="0.25">
      <c r="A200" s="53">
        <v>3191010109</v>
      </c>
      <c r="B200" s="29" t="s">
        <v>35</v>
      </c>
      <c r="C200" s="54"/>
      <c r="D200" s="31"/>
      <c r="E200" s="31"/>
      <c r="F200" s="32">
        <f t="shared" si="16"/>
        <v>0</v>
      </c>
      <c r="G200" s="33">
        <f t="shared" si="17"/>
        <v>0</v>
      </c>
      <c r="H200" s="31"/>
      <c r="I200" s="34">
        <f t="shared" si="18"/>
        <v>0</v>
      </c>
      <c r="J200" s="31"/>
      <c r="K200" s="33">
        <f t="shared" ref="K200:K263" si="24">IF(OR(J200=0,F200=0),0,J200/F200)*100</f>
        <v>0</v>
      </c>
      <c r="L200" s="35">
        <f t="shared" si="22"/>
        <v>0</v>
      </c>
      <c r="M200" s="33">
        <f t="shared" ref="M200:M263" si="25">IF(OR(L200=0,F200=0),0,L200/F200)*100</f>
        <v>0</v>
      </c>
      <c r="N200" s="31"/>
      <c r="O200" s="33">
        <f t="shared" ref="O200:O263" si="26">IF(OR(N200=0,F200=0),0,N200/F200)*100</f>
        <v>0</v>
      </c>
      <c r="P200" s="36">
        <f t="shared" si="23"/>
        <v>0</v>
      </c>
    </row>
    <row r="201" spans="1:16" hidden="1" x14ac:dyDescent="0.25">
      <c r="A201" s="53">
        <v>3191010110</v>
      </c>
      <c r="B201" s="29" t="s">
        <v>36</v>
      </c>
      <c r="C201" s="54"/>
      <c r="D201" s="31"/>
      <c r="E201" s="31"/>
      <c r="F201" s="32">
        <f t="shared" ref="F201:F264" si="27">SUM(D201+E201)</f>
        <v>0</v>
      </c>
      <c r="G201" s="33">
        <f t="shared" ref="G201:G264" si="28">IF(OR(F201=0,F$7=0),0,F201/F$7)*100</f>
        <v>0</v>
      </c>
      <c r="H201" s="31"/>
      <c r="I201" s="34">
        <f t="shared" ref="I201:I264" si="29">SUM(F201-H201)</f>
        <v>0</v>
      </c>
      <c r="J201" s="31"/>
      <c r="K201" s="33">
        <f t="shared" si="24"/>
        <v>0</v>
      </c>
      <c r="L201" s="35">
        <f t="shared" si="22"/>
        <v>0</v>
      </c>
      <c r="M201" s="33">
        <f t="shared" si="25"/>
        <v>0</v>
      </c>
      <c r="N201" s="31"/>
      <c r="O201" s="33">
        <f t="shared" si="26"/>
        <v>0</v>
      </c>
      <c r="P201" s="36">
        <f t="shared" si="23"/>
        <v>0</v>
      </c>
    </row>
    <row r="202" spans="1:16" hidden="1" x14ac:dyDescent="0.25">
      <c r="A202" s="53">
        <v>3191010111</v>
      </c>
      <c r="B202" s="29" t="s">
        <v>37</v>
      </c>
      <c r="C202" s="54"/>
      <c r="D202" s="31"/>
      <c r="E202" s="31"/>
      <c r="F202" s="32">
        <f t="shared" si="27"/>
        <v>0</v>
      </c>
      <c r="G202" s="33">
        <f t="shared" si="28"/>
        <v>0</v>
      </c>
      <c r="H202" s="31"/>
      <c r="I202" s="34">
        <f t="shared" si="29"/>
        <v>0</v>
      </c>
      <c r="J202" s="31"/>
      <c r="K202" s="33">
        <f t="shared" si="24"/>
        <v>0</v>
      </c>
      <c r="L202" s="35">
        <f t="shared" si="22"/>
        <v>0</v>
      </c>
      <c r="M202" s="33">
        <f t="shared" si="25"/>
        <v>0</v>
      </c>
      <c r="N202" s="31"/>
      <c r="O202" s="33">
        <f t="shared" si="26"/>
        <v>0</v>
      </c>
      <c r="P202" s="36">
        <f t="shared" si="23"/>
        <v>0</v>
      </c>
    </row>
    <row r="203" spans="1:16" hidden="1" x14ac:dyDescent="0.25">
      <c r="A203" s="53">
        <v>3191010112</v>
      </c>
      <c r="B203" s="29" t="s">
        <v>38</v>
      </c>
      <c r="C203" s="54"/>
      <c r="D203" s="31"/>
      <c r="E203" s="31"/>
      <c r="F203" s="32">
        <f t="shared" si="27"/>
        <v>0</v>
      </c>
      <c r="G203" s="33">
        <f t="shared" si="28"/>
        <v>0</v>
      </c>
      <c r="H203" s="31"/>
      <c r="I203" s="34">
        <f t="shared" si="29"/>
        <v>0</v>
      </c>
      <c r="J203" s="31"/>
      <c r="K203" s="33">
        <f t="shared" si="24"/>
        <v>0</v>
      </c>
      <c r="L203" s="35">
        <f t="shared" si="22"/>
        <v>0</v>
      </c>
      <c r="M203" s="33">
        <f t="shared" si="25"/>
        <v>0</v>
      </c>
      <c r="N203" s="31"/>
      <c r="O203" s="33">
        <f t="shared" si="26"/>
        <v>0</v>
      </c>
      <c r="P203" s="36">
        <f t="shared" si="23"/>
        <v>0</v>
      </c>
    </row>
    <row r="204" spans="1:16" hidden="1" x14ac:dyDescent="0.25">
      <c r="A204" s="53">
        <v>3191010114</v>
      </c>
      <c r="B204" s="29" t="s">
        <v>40</v>
      </c>
      <c r="C204" s="54"/>
      <c r="D204" s="31"/>
      <c r="E204" s="31"/>
      <c r="F204" s="32">
        <f t="shared" si="27"/>
        <v>0</v>
      </c>
      <c r="G204" s="33">
        <f t="shared" si="28"/>
        <v>0</v>
      </c>
      <c r="H204" s="31"/>
      <c r="I204" s="34">
        <f t="shared" si="29"/>
        <v>0</v>
      </c>
      <c r="J204" s="31"/>
      <c r="K204" s="33">
        <f t="shared" si="24"/>
        <v>0</v>
      </c>
      <c r="L204" s="35">
        <f t="shared" si="22"/>
        <v>0</v>
      </c>
      <c r="M204" s="33">
        <f t="shared" si="25"/>
        <v>0</v>
      </c>
      <c r="N204" s="31"/>
      <c r="O204" s="33">
        <f t="shared" si="26"/>
        <v>0</v>
      </c>
      <c r="P204" s="36">
        <f t="shared" si="23"/>
        <v>0</v>
      </c>
    </row>
    <row r="205" spans="1:16" hidden="1" x14ac:dyDescent="0.25">
      <c r="A205" s="53">
        <v>3191010115</v>
      </c>
      <c r="B205" s="29" t="s">
        <v>41</v>
      </c>
      <c r="C205" s="54"/>
      <c r="D205" s="31"/>
      <c r="E205" s="31"/>
      <c r="F205" s="32">
        <f t="shared" si="27"/>
        <v>0</v>
      </c>
      <c r="G205" s="33">
        <f t="shared" si="28"/>
        <v>0</v>
      </c>
      <c r="H205" s="31"/>
      <c r="I205" s="34">
        <f t="shared" si="29"/>
        <v>0</v>
      </c>
      <c r="J205" s="31"/>
      <c r="K205" s="33">
        <f t="shared" si="24"/>
        <v>0</v>
      </c>
      <c r="L205" s="35">
        <f t="shared" si="22"/>
        <v>0</v>
      </c>
      <c r="M205" s="33">
        <f t="shared" si="25"/>
        <v>0</v>
      </c>
      <c r="N205" s="31"/>
      <c r="O205" s="33">
        <f t="shared" si="26"/>
        <v>0</v>
      </c>
      <c r="P205" s="36">
        <f t="shared" si="23"/>
        <v>0</v>
      </c>
    </row>
    <row r="206" spans="1:16" hidden="1" x14ac:dyDescent="0.25">
      <c r="A206" s="53">
        <v>3191010116</v>
      </c>
      <c r="B206" s="29" t="s">
        <v>42</v>
      </c>
      <c r="C206" s="54"/>
      <c r="D206" s="31"/>
      <c r="E206" s="31"/>
      <c r="F206" s="32">
        <f t="shared" si="27"/>
        <v>0</v>
      </c>
      <c r="G206" s="33">
        <f t="shared" si="28"/>
        <v>0</v>
      </c>
      <c r="H206" s="31"/>
      <c r="I206" s="34">
        <f t="shared" si="29"/>
        <v>0</v>
      </c>
      <c r="J206" s="31"/>
      <c r="K206" s="33">
        <f t="shared" si="24"/>
        <v>0</v>
      </c>
      <c r="L206" s="35">
        <f t="shared" si="22"/>
        <v>0</v>
      </c>
      <c r="M206" s="33">
        <f t="shared" si="25"/>
        <v>0</v>
      </c>
      <c r="N206" s="31"/>
      <c r="O206" s="33">
        <f t="shared" si="26"/>
        <v>0</v>
      </c>
      <c r="P206" s="36">
        <f t="shared" si="23"/>
        <v>0</v>
      </c>
    </row>
    <row r="207" spans="1:16" hidden="1" x14ac:dyDescent="0.25">
      <c r="A207" s="53">
        <v>3191010117</v>
      </c>
      <c r="B207" s="29" t="s">
        <v>43</v>
      </c>
      <c r="C207" s="54"/>
      <c r="D207" s="31"/>
      <c r="E207" s="31"/>
      <c r="F207" s="32">
        <f t="shared" si="27"/>
        <v>0</v>
      </c>
      <c r="G207" s="33">
        <f t="shared" si="28"/>
        <v>0</v>
      </c>
      <c r="H207" s="31"/>
      <c r="I207" s="34">
        <f t="shared" si="29"/>
        <v>0</v>
      </c>
      <c r="J207" s="31"/>
      <c r="K207" s="33">
        <f t="shared" si="24"/>
        <v>0</v>
      </c>
      <c r="L207" s="35">
        <f t="shared" si="22"/>
        <v>0</v>
      </c>
      <c r="M207" s="33">
        <f t="shared" si="25"/>
        <v>0</v>
      </c>
      <c r="N207" s="31"/>
      <c r="O207" s="33">
        <f t="shared" si="26"/>
        <v>0</v>
      </c>
      <c r="P207" s="36">
        <f t="shared" si="23"/>
        <v>0</v>
      </c>
    </row>
    <row r="208" spans="1:16" hidden="1" x14ac:dyDescent="0.25">
      <c r="A208" s="53">
        <v>3191010118</v>
      </c>
      <c r="B208" s="29" t="s">
        <v>202</v>
      </c>
      <c r="C208" s="54"/>
      <c r="D208" s="31"/>
      <c r="E208" s="31"/>
      <c r="F208" s="32">
        <f t="shared" si="27"/>
        <v>0</v>
      </c>
      <c r="G208" s="33">
        <f t="shared" si="28"/>
        <v>0</v>
      </c>
      <c r="H208" s="31"/>
      <c r="I208" s="34">
        <f t="shared" si="29"/>
        <v>0</v>
      </c>
      <c r="J208" s="31"/>
      <c r="K208" s="33">
        <f t="shared" si="24"/>
        <v>0</v>
      </c>
      <c r="L208" s="35">
        <f t="shared" ref="L208:L271" si="30">SUM(N208-J208)</f>
        <v>0</v>
      </c>
      <c r="M208" s="33">
        <f t="shared" si="25"/>
        <v>0</v>
      </c>
      <c r="N208" s="31"/>
      <c r="O208" s="33">
        <f t="shared" si="26"/>
        <v>0</v>
      </c>
      <c r="P208" s="36">
        <f t="shared" ref="P208:P271" si="31">SUM(F208-N208)</f>
        <v>0</v>
      </c>
    </row>
    <row r="209" spans="1:16" hidden="1" x14ac:dyDescent="0.25">
      <c r="A209" s="53">
        <v>3191010119</v>
      </c>
      <c r="B209" s="29" t="s">
        <v>203</v>
      </c>
      <c r="C209" s="54"/>
      <c r="D209" s="31">
        <f>SUM(D210:D211)</f>
        <v>0</v>
      </c>
      <c r="E209" s="31">
        <f>SUM(E210:E211)</f>
        <v>0</v>
      </c>
      <c r="F209" s="32">
        <f t="shared" si="27"/>
        <v>0</v>
      </c>
      <c r="G209" s="33">
        <f t="shared" si="28"/>
        <v>0</v>
      </c>
      <c r="H209" s="31">
        <f>SUM(H210:H211)</f>
        <v>0</v>
      </c>
      <c r="I209" s="34">
        <f t="shared" si="29"/>
        <v>0</v>
      </c>
      <c r="J209" s="31">
        <f>SUM(J210:J211)</f>
        <v>0</v>
      </c>
      <c r="K209" s="33">
        <f t="shared" si="24"/>
        <v>0</v>
      </c>
      <c r="L209" s="35">
        <f t="shared" si="30"/>
        <v>0</v>
      </c>
      <c r="M209" s="33">
        <f t="shared" si="25"/>
        <v>0</v>
      </c>
      <c r="N209" s="31">
        <f>SUM(N210:N211)</f>
        <v>0</v>
      </c>
      <c r="O209" s="33">
        <f t="shared" si="26"/>
        <v>0</v>
      </c>
      <c r="P209" s="36">
        <f t="shared" si="31"/>
        <v>0</v>
      </c>
    </row>
    <row r="210" spans="1:16" hidden="1" x14ac:dyDescent="0.25">
      <c r="A210" s="53">
        <v>319101011901</v>
      </c>
      <c r="B210" s="29" t="s">
        <v>46</v>
      </c>
      <c r="C210" s="54"/>
      <c r="D210" s="31"/>
      <c r="E210" s="31"/>
      <c r="F210" s="32">
        <f t="shared" si="27"/>
        <v>0</v>
      </c>
      <c r="G210" s="33">
        <f t="shared" si="28"/>
        <v>0</v>
      </c>
      <c r="H210" s="31"/>
      <c r="I210" s="34">
        <f t="shared" si="29"/>
        <v>0</v>
      </c>
      <c r="J210" s="31"/>
      <c r="K210" s="33">
        <f t="shared" si="24"/>
        <v>0</v>
      </c>
      <c r="L210" s="35">
        <f t="shared" si="30"/>
        <v>0</v>
      </c>
      <c r="M210" s="33">
        <f t="shared" si="25"/>
        <v>0</v>
      </c>
      <c r="N210" s="31"/>
      <c r="O210" s="33">
        <f t="shared" si="26"/>
        <v>0</v>
      </c>
      <c r="P210" s="36">
        <f t="shared" si="31"/>
        <v>0</v>
      </c>
    </row>
    <row r="211" spans="1:16" hidden="1" x14ac:dyDescent="0.25">
      <c r="A211" s="53">
        <v>319101011903</v>
      </c>
      <c r="B211" s="29" t="s">
        <v>48</v>
      </c>
      <c r="C211" s="54"/>
      <c r="D211" s="31"/>
      <c r="E211" s="31"/>
      <c r="F211" s="32">
        <f t="shared" si="27"/>
        <v>0</v>
      </c>
      <c r="G211" s="33">
        <f t="shared" si="28"/>
        <v>0</v>
      </c>
      <c r="H211" s="31"/>
      <c r="I211" s="34">
        <f t="shared" si="29"/>
        <v>0</v>
      </c>
      <c r="J211" s="31"/>
      <c r="K211" s="33">
        <f t="shared" si="24"/>
        <v>0</v>
      </c>
      <c r="L211" s="35">
        <f t="shared" si="30"/>
        <v>0</v>
      </c>
      <c r="M211" s="33">
        <f t="shared" si="25"/>
        <v>0</v>
      </c>
      <c r="N211" s="31"/>
      <c r="O211" s="33">
        <f t="shared" si="26"/>
        <v>0</v>
      </c>
      <c r="P211" s="36">
        <f t="shared" si="31"/>
        <v>0</v>
      </c>
    </row>
    <row r="212" spans="1:16" hidden="1" x14ac:dyDescent="0.25">
      <c r="A212" s="53">
        <v>3191010120</v>
      </c>
      <c r="B212" s="29" t="s">
        <v>49</v>
      </c>
      <c r="C212" s="54"/>
      <c r="D212" s="31"/>
      <c r="E212" s="31"/>
      <c r="F212" s="32">
        <f t="shared" si="27"/>
        <v>0</v>
      </c>
      <c r="G212" s="33">
        <f t="shared" si="28"/>
        <v>0</v>
      </c>
      <c r="H212" s="31"/>
      <c r="I212" s="34">
        <f t="shared" si="29"/>
        <v>0</v>
      </c>
      <c r="J212" s="31"/>
      <c r="K212" s="33">
        <f t="shared" si="24"/>
        <v>0</v>
      </c>
      <c r="L212" s="35">
        <f t="shared" si="30"/>
        <v>0</v>
      </c>
      <c r="M212" s="33">
        <f t="shared" si="25"/>
        <v>0</v>
      </c>
      <c r="N212" s="31"/>
      <c r="O212" s="33">
        <f t="shared" si="26"/>
        <v>0</v>
      </c>
      <c r="P212" s="36">
        <f t="shared" si="31"/>
        <v>0</v>
      </c>
    </row>
    <row r="213" spans="1:16" ht="26.25" hidden="1" x14ac:dyDescent="0.25">
      <c r="A213" s="53">
        <v>3191010122</v>
      </c>
      <c r="B213" s="29" t="s">
        <v>51</v>
      </c>
      <c r="C213" s="54"/>
      <c r="D213" s="31"/>
      <c r="E213" s="31"/>
      <c r="F213" s="32">
        <f t="shared" si="27"/>
        <v>0</v>
      </c>
      <c r="G213" s="33">
        <f t="shared" si="28"/>
        <v>0</v>
      </c>
      <c r="H213" s="31"/>
      <c r="I213" s="34">
        <f t="shared" si="29"/>
        <v>0</v>
      </c>
      <c r="J213" s="31"/>
      <c r="K213" s="33">
        <f t="shared" si="24"/>
        <v>0</v>
      </c>
      <c r="L213" s="35">
        <f t="shared" si="30"/>
        <v>0</v>
      </c>
      <c r="M213" s="33">
        <f t="shared" si="25"/>
        <v>0</v>
      </c>
      <c r="N213" s="31"/>
      <c r="O213" s="33">
        <f t="shared" si="26"/>
        <v>0</v>
      </c>
      <c r="P213" s="36">
        <f t="shared" si="31"/>
        <v>0</v>
      </c>
    </row>
    <row r="214" spans="1:16" hidden="1" x14ac:dyDescent="0.25">
      <c r="A214" s="53">
        <v>31910102</v>
      </c>
      <c r="B214" s="29" t="s">
        <v>52</v>
      </c>
      <c r="C214" s="54"/>
      <c r="D214" s="31">
        <f>SUM(D215)</f>
        <v>0</v>
      </c>
      <c r="E214" s="31">
        <f>SUM(E215)</f>
        <v>0</v>
      </c>
      <c r="F214" s="32">
        <f t="shared" si="27"/>
        <v>0</v>
      </c>
      <c r="G214" s="33">
        <f t="shared" si="28"/>
        <v>0</v>
      </c>
      <c r="H214" s="31">
        <f>SUM(H215)</f>
        <v>0</v>
      </c>
      <c r="I214" s="34">
        <f t="shared" si="29"/>
        <v>0</v>
      </c>
      <c r="J214" s="31">
        <f>SUM(J215)</f>
        <v>0</v>
      </c>
      <c r="K214" s="33">
        <f t="shared" si="24"/>
        <v>0</v>
      </c>
      <c r="L214" s="35">
        <f t="shared" si="30"/>
        <v>0</v>
      </c>
      <c r="M214" s="33">
        <f t="shared" si="25"/>
        <v>0</v>
      </c>
      <c r="N214" s="31">
        <f>SUM(N215)</f>
        <v>0</v>
      </c>
      <c r="O214" s="33">
        <f t="shared" si="26"/>
        <v>0</v>
      </c>
      <c r="P214" s="36">
        <f t="shared" si="31"/>
        <v>0</v>
      </c>
    </row>
    <row r="215" spans="1:16" hidden="1" x14ac:dyDescent="0.25">
      <c r="A215" s="53">
        <v>3191010299</v>
      </c>
      <c r="B215" s="29" t="s">
        <v>60</v>
      </c>
      <c r="C215" s="54"/>
      <c r="D215" s="31"/>
      <c r="E215" s="31"/>
      <c r="F215" s="32">
        <f t="shared" si="27"/>
        <v>0</v>
      </c>
      <c r="G215" s="33">
        <f t="shared" si="28"/>
        <v>0</v>
      </c>
      <c r="H215" s="31"/>
      <c r="I215" s="34">
        <f t="shared" si="29"/>
        <v>0</v>
      </c>
      <c r="J215" s="31"/>
      <c r="K215" s="33">
        <f t="shared" si="24"/>
        <v>0</v>
      </c>
      <c r="L215" s="35">
        <f t="shared" si="30"/>
        <v>0</v>
      </c>
      <c r="M215" s="33">
        <f t="shared" si="25"/>
        <v>0</v>
      </c>
      <c r="N215" s="31"/>
      <c r="O215" s="33">
        <f t="shared" si="26"/>
        <v>0</v>
      </c>
      <c r="P215" s="36">
        <f t="shared" si="31"/>
        <v>0</v>
      </c>
    </row>
    <row r="216" spans="1:16" hidden="1" x14ac:dyDescent="0.25">
      <c r="A216" s="53">
        <v>31910103</v>
      </c>
      <c r="B216" s="29" t="s">
        <v>204</v>
      </c>
      <c r="C216" s="54"/>
      <c r="D216" s="31">
        <f>SUM(D217+D223)</f>
        <v>0</v>
      </c>
      <c r="E216" s="31">
        <f>SUM(E217+E223)</f>
        <v>0</v>
      </c>
      <c r="F216" s="32">
        <f t="shared" si="27"/>
        <v>0</v>
      </c>
      <c r="G216" s="33">
        <f t="shared" si="28"/>
        <v>0</v>
      </c>
      <c r="H216" s="31">
        <f>SUM(H217+H223)</f>
        <v>0</v>
      </c>
      <c r="I216" s="34">
        <f t="shared" si="29"/>
        <v>0</v>
      </c>
      <c r="J216" s="31">
        <f>SUM(J217+J223)</f>
        <v>0</v>
      </c>
      <c r="K216" s="33">
        <f t="shared" si="24"/>
        <v>0</v>
      </c>
      <c r="L216" s="35">
        <f t="shared" si="30"/>
        <v>0</v>
      </c>
      <c r="M216" s="33">
        <f t="shared" si="25"/>
        <v>0</v>
      </c>
      <c r="N216" s="31">
        <f>SUM(N217+N223)</f>
        <v>0</v>
      </c>
      <c r="O216" s="33">
        <f t="shared" si="26"/>
        <v>0</v>
      </c>
      <c r="P216" s="36">
        <f t="shared" si="31"/>
        <v>0</v>
      </c>
    </row>
    <row r="217" spans="1:16" hidden="1" x14ac:dyDescent="0.25">
      <c r="A217" s="53">
        <v>3191010301</v>
      </c>
      <c r="B217" s="29" t="s">
        <v>62</v>
      </c>
      <c r="C217" s="54"/>
      <c r="D217" s="31">
        <f>SUM(D218:D222)</f>
        <v>0</v>
      </c>
      <c r="E217" s="31">
        <f>SUM(E218:E222)</f>
        <v>0</v>
      </c>
      <c r="F217" s="32">
        <f t="shared" si="27"/>
        <v>0</v>
      </c>
      <c r="G217" s="33">
        <f t="shared" si="28"/>
        <v>0</v>
      </c>
      <c r="H217" s="31">
        <f>SUM(H218:H222)</f>
        <v>0</v>
      </c>
      <c r="I217" s="34">
        <f t="shared" si="29"/>
        <v>0</v>
      </c>
      <c r="J217" s="31">
        <f>SUM(J218:J222)</f>
        <v>0</v>
      </c>
      <c r="K217" s="33">
        <f t="shared" si="24"/>
        <v>0</v>
      </c>
      <c r="L217" s="35">
        <f t="shared" si="30"/>
        <v>0</v>
      </c>
      <c r="M217" s="33">
        <f t="shared" si="25"/>
        <v>0</v>
      </c>
      <c r="N217" s="31">
        <f>SUM(N218:N222)</f>
        <v>0</v>
      </c>
      <c r="O217" s="33">
        <f t="shared" si="26"/>
        <v>0</v>
      </c>
      <c r="P217" s="36">
        <f t="shared" si="31"/>
        <v>0</v>
      </c>
    </row>
    <row r="218" spans="1:16" hidden="1" x14ac:dyDescent="0.25">
      <c r="A218" s="53">
        <v>319101030101</v>
      </c>
      <c r="B218" s="29" t="s">
        <v>63</v>
      </c>
      <c r="C218" s="54"/>
      <c r="D218" s="31"/>
      <c r="E218" s="31"/>
      <c r="F218" s="32">
        <f t="shared" si="27"/>
        <v>0</v>
      </c>
      <c r="G218" s="33">
        <f t="shared" si="28"/>
        <v>0</v>
      </c>
      <c r="H218" s="31"/>
      <c r="I218" s="34">
        <f t="shared" si="29"/>
        <v>0</v>
      </c>
      <c r="J218" s="31"/>
      <c r="K218" s="33">
        <f t="shared" si="24"/>
        <v>0</v>
      </c>
      <c r="L218" s="35">
        <f t="shared" si="30"/>
        <v>0</v>
      </c>
      <c r="M218" s="33">
        <f t="shared" si="25"/>
        <v>0</v>
      </c>
      <c r="N218" s="31"/>
      <c r="O218" s="33">
        <f t="shared" si="26"/>
        <v>0</v>
      </c>
      <c r="P218" s="36">
        <f t="shared" si="31"/>
        <v>0</v>
      </c>
    </row>
    <row r="219" spans="1:16" hidden="1" x14ac:dyDescent="0.25">
      <c r="A219" s="53">
        <v>319101030102</v>
      </c>
      <c r="B219" s="29" t="s">
        <v>64</v>
      </c>
      <c r="C219" s="54"/>
      <c r="D219" s="31"/>
      <c r="E219" s="31"/>
      <c r="F219" s="32">
        <f t="shared" si="27"/>
        <v>0</v>
      </c>
      <c r="G219" s="33">
        <f t="shared" si="28"/>
        <v>0</v>
      </c>
      <c r="H219" s="31"/>
      <c r="I219" s="34">
        <f t="shared" si="29"/>
        <v>0</v>
      </c>
      <c r="J219" s="31"/>
      <c r="K219" s="33">
        <f t="shared" si="24"/>
        <v>0</v>
      </c>
      <c r="L219" s="35">
        <f t="shared" si="30"/>
        <v>0</v>
      </c>
      <c r="M219" s="33">
        <f t="shared" si="25"/>
        <v>0</v>
      </c>
      <c r="N219" s="31"/>
      <c r="O219" s="33">
        <f t="shared" si="26"/>
        <v>0</v>
      </c>
      <c r="P219" s="36">
        <f t="shared" si="31"/>
        <v>0</v>
      </c>
    </row>
    <row r="220" spans="1:16" hidden="1" x14ac:dyDescent="0.25">
      <c r="A220" s="53">
        <v>319101030103</v>
      </c>
      <c r="B220" s="29" t="s">
        <v>65</v>
      </c>
      <c r="C220" s="54"/>
      <c r="D220" s="31"/>
      <c r="E220" s="31"/>
      <c r="F220" s="32">
        <f t="shared" si="27"/>
        <v>0</v>
      </c>
      <c r="G220" s="33">
        <f t="shared" si="28"/>
        <v>0</v>
      </c>
      <c r="H220" s="31"/>
      <c r="I220" s="34">
        <f t="shared" si="29"/>
        <v>0</v>
      </c>
      <c r="J220" s="31"/>
      <c r="K220" s="33">
        <f t="shared" si="24"/>
        <v>0</v>
      </c>
      <c r="L220" s="35">
        <f t="shared" si="30"/>
        <v>0</v>
      </c>
      <c r="M220" s="33">
        <f t="shared" si="25"/>
        <v>0</v>
      </c>
      <c r="N220" s="31"/>
      <c r="O220" s="33">
        <f t="shared" si="26"/>
        <v>0</v>
      </c>
      <c r="P220" s="36">
        <f t="shared" si="31"/>
        <v>0</v>
      </c>
    </row>
    <row r="221" spans="1:16" hidden="1" x14ac:dyDescent="0.25">
      <c r="A221" s="53">
        <v>319101030104</v>
      </c>
      <c r="B221" s="29" t="s">
        <v>66</v>
      </c>
      <c r="C221" s="54"/>
      <c r="D221" s="31"/>
      <c r="E221" s="31"/>
      <c r="F221" s="32">
        <f t="shared" si="27"/>
        <v>0</v>
      </c>
      <c r="G221" s="33">
        <f t="shared" si="28"/>
        <v>0</v>
      </c>
      <c r="H221" s="31"/>
      <c r="I221" s="34">
        <f t="shared" si="29"/>
        <v>0</v>
      </c>
      <c r="J221" s="31"/>
      <c r="K221" s="33">
        <f t="shared" si="24"/>
        <v>0</v>
      </c>
      <c r="L221" s="35">
        <f t="shared" si="30"/>
        <v>0</v>
      </c>
      <c r="M221" s="33">
        <f t="shared" si="25"/>
        <v>0</v>
      </c>
      <c r="N221" s="31"/>
      <c r="O221" s="33">
        <f t="shared" si="26"/>
        <v>0</v>
      </c>
      <c r="P221" s="36">
        <f t="shared" si="31"/>
        <v>0</v>
      </c>
    </row>
    <row r="222" spans="1:16" hidden="1" x14ac:dyDescent="0.25">
      <c r="A222" s="53">
        <v>319101030105</v>
      </c>
      <c r="B222" s="29" t="s">
        <v>67</v>
      </c>
      <c r="C222" s="54"/>
      <c r="D222" s="31"/>
      <c r="E222" s="31"/>
      <c r="F222" s="32">
        <f t="shared" si="27"/>
        <v>0</v>
      </c>
      <c r="G222" s="33">
        <f t="shared" si="28"/>
        <v>0</v>
      </c>
      <c r="H222" s="31"/>
      <c r="I222" s="34">
        <f t="shared" si="29"/>
        <v>0</v>
      </c>
      <c r="J222" s="31"/>
      <c r="K222" s="33">
        <f t="shared" si="24"/>
        <v>0</v>
      </c>
      <c r="L222" s="35">
        <f t="shared" si="30"/>
        <v>0</v>
      </c>
      <c r="M222" s="33">
        <f t="shared" si="25"/>
        <v>0</v>
      </c>
      <c r="N222" s="31"/>
      <c r="O222" s="33">
        <f t="shared" si="26"/>
        <v>0</v>
      </c>
      <c r="P222" s="36">
        <f t="shared" si="31"/>
        <v>0</v>
      </c>
    </row>
    <row r="223" spans="1:16" hidden="1" x14ac:dyDescent="0.25">
      <c r="A223" s="53">
        <v>3191010302</v>
      </c>
      <c r="B223" s="29" t="s">
        <v>68</v>
      </c>
      <c r="C223" s="54"/>
      <c r="D223" s="31">
        <f>SUM(D224:D231)</f>
        <v>0</v>
      </c>
      <c r="E223" s="31">
        <f>SUM(E224:E231)</f>
        <v>0</v>
      </c>
      <c r="F223" s="32">
        <f t="shared" si="27"/>
        <v>0</v>
      </c>
      <c r="G223" s="33">
        <f t="shared" si="28"/>
        <v>0</v>
      </c>
      <c r="H223" s="31">
        <f>SUM(H224:H231)</f>
        <v>0</v>
      </c>
      <c r="I223" s="34">
        <f t="shared" si="29"/>
        <v>0</v>
      </c>
      <c r="J223" s="31">
        <f>SUM(J224:J231)</f>
        <v>0</v>
      </c>
      <c r="K223" s="33">
        <f t="shared" si="24"/>
        <v>0</v>
      </c>
      <c r="L223" s="35">
        <f t="shared" si="30"/>
        <v>0</v>
      </c>
      <c r="M223" s="33">
        <f t="shared" si="25"/>
        <v>0</v>
      </c>
      <c r="N223" s="31">
        <f>SUM(N224:N231)</f>
        <v>0</v>
      </c>
      <c r="O223" s="33">
        <f t="shared" si="26"/>
        <v>0</v>
      </c>
      <c r="P223" s="36">
        <f t="shared" si="31"/>
        <v>0</v>
      </c>
    </row>
    <row r="224" spans="1:16" hidden="1" x14ac:dyDescent="0.25">
      <c r="A224" s="53">
        <v>319101030201</v>
      </c>
      <c r="B224" s="29" t="s">
        <v>69</v>
      </c>
      <c r="C224" s="54"/>
      <c r="D224" s="31"/>
      <c r="E224" s="31"/>
      <c r="F224" s="32">
        <f t="shared" si="27"/>
        <v>0</v>
      </c>
      <c r="G224" s="33">
        <f t="shared" si="28"/>
        <v>0</v>
      </c>
      <c r="H224" s="31"/>
      <c r="I224" s="34">
        <f t="shared" si="29"/>
        <v>0</v>
      </c>
      <c r="J224" s="31"/>
      <c r="K224" s="33">
        <f t="shared" si="24"/>
        <v>0</v>
      </c>
      <c r="L224" s="35">
        <f t="shared" si="30"/>
        <v>0</v>
      </c>
      <c r="M224" s="33">
        <f t="shared" si="25"/>
        <v>0</v>
      </c>
      <c r="N224" s="31"/>
      <c r="O224" s="33">
        <f t="shared" si="26"/>
        <v>0</v>
      </c>
      <c r="P224" s="36">
        <f t="shared" si="31"/>
        <v>0</v>
      </c>
    </row>
    <row r="225" spans="1:16" hidden="1" x14ac:dyDescent="0.25">
      <c r="A225" s="53">
        <v>319101030202</v>
      </c>
      <c r="B225" s="29" t="s">
        <v>70</v>
      </c>
      <c r="C225" s="54"/>
      <c r="D225" s="31"/>
      <c r="E225" s="31"/>
      <c r="F225" s="32">
        <f t="shared" si="27"/>
        <v>0</v>
      </c>
      <c r="G225" s="33">
        <f t="shared" si="28"/>
        <v>0</v>
      </c>
      <c r="H225" s="31"/>
      <c r="I225" s="34">
        <f t="shared" si="29"/>
        <v>0</v>
      </c>
      <c r="J225" s="31"/>
      <c r="K225" s="33">
        <f t="shared" si="24"/>
        <v>0</v>
      </c>
      <c r="L225" s="35">
        <f t="shared" si="30"/>
        <v>0</v>
      </c>
      <c r="M225" s="33">
        <f t="shared" si="25"/>
        <v>0</v>
      </c>
      <c r="N225" s="31"/>
      <c r="O225" s="33">
        <f t="shared" si="26"/>
        <v>0</v>
      </c>
      <c r="P225" s="36">
        <f t="shared" si="31"/>
        <v>0</v>
      </c>
    </row>
    <row r="226" spans="1:16" hidden="1" x14ac:dyDescent="0.25">
      <c r="A226" s="53">
        <v>319101030203</v>
      </c>
      <c r="B226" s="29" t="s">
        <v>205</v>
      </c>
      <c r="C226" s="54"/>
      <c r="D226" s="31"/>
      <c r="E226" s="31"/>
      <c r="F226" s="32">
        <f t="shared" si="27"/>
        <v>0</v>
      </c>
      <c r="G226" s="33">
        <f t="shared" si="28"/>
        <v>0</v>
      </c>
      <c r="H226" s="31"/>
      <c r="I226" s="34">
        <f t="shared" si="29"/>
        <v>0</v>
      </c>
      <c r="J226" s="31"/>
      <c r="K226" s="33">
        <f t="shared" si="24"/>
        <v>0</v>
      </c>
      <c r="L226" s="35">
        <f t="shared" si="30"/>
        <v>0</v>
      </c>
      <c r="M226" s="33">
        <f t="shared" si="25"/>
        <v>0</v>
      </c>
      <c r="N226" s="31"/>
      <c r="O226" s="33">
        <f t="shared" si="26"/>
        <v>0</v>
      </c>
      <c r="P226" s="36">
        <f t="shared" si="31"/>
        <v>0</v>
      </c>
    </row>
    <row r="227" spans="1:16" hidden="1" x14ac:dyDescent="0.25">
      <c r="A227" s="53">
        <v>319101030204</v>
      </c>
      <c r="B227" s="29" t="s">
        <v>72</v>
      </c>
      <c r="C227" s="54"/>
      <c r="D227" s="31"/>
      <c r="E227" s="31"/>
      <c r="F227" s="32">
        <f t="shared" si="27"/>
        <v>0</v>
      </c>
      <c r="G227" s="33">
        <f t="shared" si="28"/>
        <v>0</v>
      </c>
      <c r="H227" s="31"/>
      <c r="I227" s="34">
        <f t="shared" si="29"/>
        <v>0</v>
      </c>
      <c r="J227" s="31"/>
      <c r="K227" s="33">
        <f t="shared" si="24"/>
        <v>0</v>
      </c>
      <c r="L227" s="35">
        <f t="shared" si="30"/>
        <v>0</v>
      </c>
      <c r="M227" s="33">
        <f t="shared" si="25"/>
        <v>0</v>
      </c>
      <c r="N227" s="31"/>
      <c r="O227" s="33">
        <f t="shared" si="26"/>
        <v>0</v>
      </c>
      <c r="P227" s="36">
        <f t="shared" si="31"/>
        <v>0</v>
      </c>
    </row>
    <row r="228" spans="1:16" hidden="1" x14ac:dyDescent="0.25">
      <c r="A228" s="53">
        <v>319101030206</v>
      </c>
      <c r="B228" s="29" t="s">
        <v>206</v>
      </c>
      <c r="C228" s="54"/>
      <c r="D228" s="31"/>
      <c r="E228" s="31"/>
      <c r="F228" s="32">
        <f t="shared" si="27"/>
        <v>0</v>
      </c>
      <c r="G228" s="33">
        <f t="shared" si="28"/>
        <v>0</v>
      </c>
      <c r="H228" s="31"/>
      <c r="I228" s="34">
        <f t="shared" si="29"/>
        <v>0</v>
      </c>
      <c r="J228" s="31"/>
      <c r="K228" s="33">
        <f t="shared" si="24"/>
        <v>0</v>
      </c>
      <c r="L228" s="35">
        <f t="shared" si="30"/>
        <v>0</v>
      </c>
      <c r="M228" s="33">
        <f t="shared" si="25"/>
        <v>0</v>
      </c>
      <c r="N228" s="31"/>
      <c r="O228" s="33">
        <f t="shared" si="26"/>
        <v>0</v>
      </c>
      <c r="P228" s="36">
        <f t="shared" si="31"/>
        <v>0</v>
      </c>
    </row>
    <row r="229" spans="1:16" hidden="1" x14ac:dyDescent="0.25">
      <c r="A229" s="53">
        <v>319101030207</v>
      </c>
      <c r="B229" s="29" t="s">
        <v>207</v>
      </c>
      <c r="C229" s="54"/>
      <c r="D229" s="31"/>
      <c r="E229" s="31"/>
      <c r="F229" s="32">
        <f t="shared" si="27"/>
        <v>0</v>
      </c>
      <c r="G229" s="33">
        <f t="shared" si="28"/>
        <v>0</v>
      </c>
      <c r="H229" s="31"/>
      <c r="I229" s="34">
        <f t="shared" si="29"/>
        <v>0</v>
      </c>
      <c r="J229" s="31"/>
      <c r="K229" s="33">
        <f t="shared" si="24"/>
        <v>0</v>
      </c>
      <c r="L229" s="35">
        <f t="shared" si="30"/>
        <v>0</v>
      </c>
      <c r="M229" s="33">
        <f t="shared" si="25"/>
        <v>0</v>
      </c>
      <c r="N229" s="31"/>
      <c r="O229" s="33">
        <f t="shared" si="26"/>
        <v>0</v>
      </c>
      <c r="P229" s="36">
        <f t="shared" si="31"/>
        <v>0</v>
      </c>
    </row>
    <row r="230" spans="1:16" hidden="1" x14ac:dyDescent="0.25">
      <c r="A230" s="53">
        <v>319101030208</v>
      </c>
      <c r="B230" s="29" t="s">
        <v>77</v>
      </c>
      <c r="C230" s="54"/>
      <c r="D230" s="31"/>
      <c r="E230" s="31"/>
      <c r="F230" s="32">
        <f t="shared" si="27"/>
        <v>0</v>
      </c>
      <c r="G230" s="33">
        <f t="shared" si="28"/>
        <v>0</v>
      </c>
      <c r="H230" s="31"/>
      <c r="I230" s="34">
        <f t="shared" si="29"/>
        <v>0</v>
      </c>
      <c r="J230" s="31"/>
      <c r="K230" s="33">
        <f t="shared" si="24"/>
        <v>0</v>
      </c>
      <c r="L230" s="35">
        <f t="shared" si="30"/>
        <v>0</v>
      </c>
      <c r="M230" s="33">
        <f t="shared" si="25"/>
        <v>0</v>
      </c>
      <c r="N230" s="31"/>
      <c r="O230" s="33">
        <f t="shared" si="26"/>
        <v>0</v>
      </c>
      <c r="P230" s="36">
        <f t="shared" si="31"/>
        <v>0</v>
      </c>
    </row>
    <row r="231" spans="1:16" hidden="1" x14ac:dyDescent="0.25">
      <c r="A231" s="53">
        <v>319101030299</v>
      </c>
      <c r="B231" s="29" t="s">
        <v>78</v>
      </c>
      <c r="C231" s="54"/>
      <c r="D231" s="31"/>
      <c r="E231" s="31"/>
      <c r="F231" s="32">
        <f t="shared" si="27"/>
        <v>0</v>
      </c>
      <c r="G231" s="33">
        <f t="shared" si="28"/>
        <v>0</v>
      </c>
      <c r="H231" s="31"/>
      <c r="I231" s="34">
        <f t="shared" si="29"/>
        <v>0</v>
      </c>
      <c r="J231" s="31"/>
      <c r="K231" s="33">
        <f t="shared" si="24"/>
        <v>0</v>
      </c>
      <c r="L231" s="35">
        <f t="shared" si="30"/>
        <v>0</v>
      </c>
      <c r="M231" s="33">
        <f t="shared" si="25"/>
        <v>0</v>
      </c>
      <c r="N231" s="31"/>
      <c r="O231" s="33">
        <f t="shared" si="26"/>
        <v>0</v>
      </c>
      <c r="P231" s="36">
        <f t="shared" si="31"/>
        <v>0</v>
      </c>
    </row>
    <row r="232" spans="1:16" hidden="1" x14ac:dyDescent="0.25">
      <c r="A232" s="55">
        <v>319102</v>
      </c>
      <c r="B232" s="29" t="s">
        <v>208</v>
      </c>
      <c r="C232" s="54"/>
      <c r="D232" s="31">
        <f>SUM(D233:D236)</f>
        <v>0</v>
      </c>
      <c r="E232" s="31">
        <f>SUM(E233:E236)</f>
        <v>0</v>
      </c>
      <c r="F232" s="32">
        <f t="shared" si="27"/>
        <v>0</v>
      </c>
      <c r="G232" s="33">
        <f t="shared" si="28"/>
        <v>0</v>
      </c>
      <c r="H232" s="31">
        <f>SUM(H233:H236)</f>
        <v>0</v>
      </c>
      <c r="I232" s="34">
        <f t="shared" si="29"/>
        <v>0</v>
      </c>
      <c r="J232" s="31">
        <f>SUM(J233:J236)</f>
        <v>0</v>
      </c>
      <c r="K232" s="33">
        <f t="shared" si="24"/>
        <v>0</v>
      </c>
      <c r="L232" s="35">
        <f t="shared" si="30"/>
        <v>0</v>
      </c>
      <c r="M232" s="33">
        <f t="shared" si="25"/>
        <v>0</v>
      </c>
      <c r="N232" s="31">
        <f>SUM(N233:N236)</f>
        <v>0</v>
      </c>
      <c r="O232" s="33">
        <f t="shared" si="26"/>
        <v>0</v>
      </c>
      <c r="P232" s="36">
        <f t="shared" si="31"/>
        <v>0</v>
      </c>
    </row>
    <row r="233" spans="1:16" hidden="1" x14ac:dyDescent="0.25">
      <c r="A233" s="55">
        <v>31910201</v>
      </c>
      <c r="B233" s="29" t="s">
        <v>209</v>
      </c>
      <c r="C233" s="54"/>
      <c r="D233" s="31"/>
      <c r="E233" s="105"/>
      <c r="F233" s="32">
        <f t="shared" si="27"/>
        <v>0</v>
      </c>
      <c r="G233" s="33">
        <f t="shared" si="28"/>
        <v>0</v>
      </c>
      <c r="H233" s="105"/>
      <c r="I233" s="34">
        <f t="shared" si="29"/>
        <v>0</v>
      </c>
      <c r="J233" s="105"/>
      <c r="K233" s="33">
        <f t="shared" si="24"/>
        <v>0</v>
      </c>
      <c r="L233" s="35">
        <f t="shared" si="30"/>
        <v>0</v>
      </c>
      <c r="M233" s="33">
        <f t="shared" si="25"/>
        <v>0</v>
      </c>
      <c r="N233" s="105"/>
      <c r="O233" s="33">
        <f t="shared" si="26"/>
        <v>0</v>
      </c>
      <c r="P233" s="36">
        <f t="shared" si="31"/>
        <v>0</v>
      </c>
    </row>
    <row r="234" spans="1:16" hidden="1" x14ac:dyDescent="0.25">
      <c r="A234" s="55">
        <v>31910202</v>
      </c>
      <c r="B234" s="29" t="s">
        <v>210</v>
      </c>
      <c r="C234" s="54"/>
      <c r="D234" s="31"/>
      <c r="E234" s="31"/>
      <c r="F234" s="32">
        <f t="shared" si="27"/>
        <v>0</v>
      </c>
      <c r="G234" s="33">
        <f t="shared" si="28"/>
        <v>0</v>
      </c>
      <c r="H234" s="31"/>
      <c r="I234" s="34">
        <f t="shared" si="29"/>
        <v>0</v>
      </c>
      <c r="J234" s="31"/>
      <c r="K234" s="33">
        <f t="shared" si="24"/>
        <v>0</v>
      </c>
      <c r="L234" s="35">
        <f t="shared" si="30"/>
        <v>0</v>
      </c>
      <c r="M234" s="33">
        <f t="shared" si="25"/>
        <v>0</v>
      </c>
      <c r="N234" s="31"/>
      <c r="O234" s="33">
        <f t="shared" si="26"/>
        <v>0</v>
      </c>
      <c r="P234" s="36">
        <f t="shared" si="31"/>
        <v>0</v>
      </c>
    </row>
    <row r="235" spans="1:16" hidden="1" x14ac:dyDescent="0.25">
      <c r="A235" s="55">
        <v>31910203</v>
      </c>
      <c r="B235" s="29" t="s">
        <v>211</v>
      </c>
      <c r="C235" s="54"/>
      <c r="D235" s="31"/>
      <c r="E235" s="31"/>
      <c r="F235" s="32">
        <f t="shared" si="27"/>
        <v>0</v>
      </c>
      <c r="G235" s="33">
        <f t="shared" si="28"/>
        <v>0</v>
      </c>
      <c r="H235" s="31"/>
      <c r="I235" s="34">
        <f t="shared" si="29"/>
        <v>0</v>
      </c>
      <c r="J235" s="31"/>
      <c r="K235" s="33">
        <f t="shared" si="24"/>
        <v>0</v>
      </c>
      <c r="L235" s="35">
        <f t="shared" si="30"/>
        <v>0</v>
      </c>
      <c r="M235" s="33">
        <f t="shared" si="25"/>
        <v>0</v>
      </c>
      <c r="N235" s="31"/>
      <c r="O235" s="33">
        <f t="shared" si="26"/>
        <v>0</v>
      </c>
      <c r="P235" s="36">
        <f t="shared" si="31"/>
        <v>0</v>
      </c>
    </row>
    <row r="236" spans="1:16" hidden="1" x14ac:dyDescent="0.25">
      <c r="A236" s="55">
        <v>31910204</v>
      </c>
      <c r="B236" s="29" t="s">
        <v>212</v>
      </c>
      <c r="C236" s="54"/>
      <c r="D236" s="31"/>
      <c r="E236" s="31"/>
      <c r="F236" s="32">
        <f t="shared" si="27"/>
        <v>0</v>
      </c>
      <c r="G236" s="33">
        <f t="shared" si="28"/>
        <v>0</v>
      </c>
      <c r="H236" s="31"/>
      <c r="I236" s="34">
        <f t="shared" si="29"/>
        <v>0</v>
      </c>
      <c r="J236" s="31"/>
      <c r="K236" s="33">
        <f t="shared" si="24"/>
        <v>0</v>
      </c>
      <c r="L236" s="35">
        <f t="shared" si="30"/>
        <v>0</v>
      </c>
      <c r="M236" s="33">
        <f t="shared" si="25"/>
        <v>0</v>
      </c>
      <c r="N236" s="31"/>
      <c r="O236" s="33">
        <f t="shared" si="26"/>
        <v>0</v>
      </c>
      <c r="P236" s="36">
        <f t="shared" si="31"/>
        <v>0</v>
      </c>
    </row>
    <row r="237" spans="1:16" hidden="1" x14ac:dyDescent="0.25">
      <c r="A237" s="55">
        <v>319103</v>
      </c>
      <c r="B237" s="29" t="s">
        <v>213</v>
      </c>
      <c r="C237" s="54"/>
      <c r="D237" s="31">
        <f>SUM(D238:D243)</f>
        <v>0</v>
      </c>
      <c r="E237" s="31">
        <f>SUM(E238:E243)</f>
        <v>0</v>
      </c>
      <c r="F237" s="32">
        <f t="shared" si="27"/>
        <v>0</v>
      </c>
      <c r="G237" s="33">
        <f t="shared" si="28"/>
        <v>0</v>
      </c>
      <c r="H237" s="31">
        <f>SUM(H238:H243)</f>
        <v>0</v>
      </c>
      <c r="I237" s="34">
        <f t="shared" si="29"/>
        <v>0</v>
      </c>
      <c r="J237" s="31">
        <f>SUM(J238:J243)</f>
        <v>0</v>
      </c>
      <c r="K237" s="33">
        <f t="shared" si="24"/>
        <v>0</v>
      </c>
      <c r="L237" s="35">
        <f t="shared" si="30"/>
        <v>0</v>
      </c>
      <c r="M237" s="33">
        <f t="shared" si="25"/>
        <v>0</v>
      </c>
      <c r="N237" s="31">
        <f>SUM(N238:N243)</f>
        <v>0</v>
      </c>
      <c r="O237" s="33">
        <f t="shared" si="26"/>
        <v>0</v>
      </c>
      <c r="P237" s="36">
        <f t="shared" si="31"/>
        <v>0</v>
      </c>
    </row>
    <row r="238" spans="1:16" hidden="1" x14ac:dyDescent="0.25">
      <c r="A238" s="53">
        <v>31910301</v>
      </c>
      <c r="B238" s="56" t="s">
        <v>214</v>
      </c>
      <c r="C238" s="54"/>
      <c r="D238" s="31"/>
      <c r="E238" s="31"/>
      <c r="F238" s="32">
        <f t="shared" si="27"/>
        <v>0</v>
      </c>
      <c r="G238" s="33">
        <f t="shared" si="28"/>
        <v>0</v>
      </c>
      <c r="H238" s="31"/>
      <c r="I238" s="34">
        <f t="shared" si="29"/>
        <v>0</v>
      </c>
      <c r="J238" s="31"/>
      <c r="K238" s="33">
        <f t="shared" si="24"/>
        <v>0</v>
      </c>
      <c r="L238" s="35">
        <f t="shared" si="30"/>
        <v>0</v>
      </c>
      <c r="M238" s="33">
        <f t="shared" si="25"/>
        <v>0</v>
      </c>
      <c r="N238" s="31"/>
      <c r="O238" s="33">
        <f t="shared" si="26"/>
        <v>0</v>
      </c>
      <c r="P238" s="36">
        <f t="shared" si="31"/>
        <v>0</v>
      </c>
    </row>
    <row r="239" spans="1:16" hidden="1" x14ac:dyDescent="0.25">
      <c r="A239" s="53">
        <v>31910302</v>
      </c>
      <c r="B239" s="29" t="s">
        <v>215</v>
      </c>
      <c r="C239" s="54"/>
      <c r="D239" s="31"/>
      <c r="E239" s="31"/>
      <c r="F239" s="32">
        <f t="shared" si="27"/>
        <v>0</v>
      </c>
      <c r="G239" s="33">
        <f t="shared" si="28"/>
        <v>0</v>
      </c>
      <c r="H239" s="31"/>
      <c r="I239" s="34">
        <f t="shared" si="29"/>
        <v>0</v>
      </c>
      <c r="J239" s="31"/>
      <c r="K239" s="33">
        <f t="shared" si="24"/>
        <v>0</v>
      </c>
      <c r="L239" s="35">
        <f t="shared" si="30"/>
        <v>0</v>
      </c>
      <c r="M239" s="33">
        <f t="shared" si="25"/>
        <v>0</v>
      </c>
      <c r="N239" s="31"/>
      <c r="O239" s="33">
        <f t="shared" si="26"/>
        <v>0</v>
      </c>
      <c r="P239" s="36">
        <f t="shared" si="31"/>
        <v>0</v>
      </c>
    </row>
    <row r="240" spans="1:16" hidden="1" x14ac:dyDescent="0.25">
      <c r="A240" s="53">
        <v>31910303</v>
      </c>
      <c r="B240" s="29" t="s">
        <v>98</v>
      </c>
      <c r="C240" s="54"/>
      <c r="D240" s="31"/>
      <c r="E240" s="31"/>
      <c r="F240" s="32">
        <f t="shared" si="27"/>
        <v>0</v>
      </c>
      <c r="G240" s="33">
        <f t="shared" si="28"/>
        <v>0</v>
      </c>
      <c r="H240" s="31"/>
      <c r="I240" s="34">
        <f t="shared" si="29"/>
        <v>0</v>
      </c>
      <c r="J240" s="31"/>
      <c r="K240" s="33">
        <f t="shared" si="24"/>
        <v>0</v>
      </c>
      <c r="L240" s="35">
        <f t="shared" si="30"/>
        <v>0</v>
      </c>
      <c r="M240" s="33">
        <f t="shared" si="25"/>
        <v>0</v>
      </c>
      <c r="N240" s="31"/>
      <c r="O240" s="33">
        <f t="shared" si="26"/>
        <v>0</v>
      </c>
      <c r="P240" s="36">
        <f t="shared" si="31"/>
        <v>0</v>
      </c>
    </row>
    <row r="241" spans="1:16" hidden="1" x14ac:dyDescent="0.25">
      <c r="A241" s="53">
        <v>31910304</v>
      </c>
      <c r="B241" s="29" t="s">
        <v>216</v>
      </c>
      <c r="C241" s="54"/>
      <c r="D241" s="31"/>
      <c r="E241" s="31"/>
      <c r="F241" s="32">
        <f t="shared" si="27"/>
        <v>0</v>
      </c>
      <c r="G241" s="33">
        <f t="shared" si="28"/>
        <v>0</v>
      </c>
      <c r="H241" s="31"/>
      <c r="I241" s="34">
        <f t="shared" si="29"/>
        <v>0</v>
      </c>
      <c r="J241" s="31"/>
      <c r="K241" s="33">
        <f t="shared" si="24"/>
        <v>0</v>
      </c>
      <c r="L241" s="35">
        <f t="shared" si="30"/>
        <v>0</v>
      </c>
      <c r="M241" s="33">
        <f t="shared" si="25"/>
        <v>0</v>
      </c>
      <c r="N241" s="31"/>
      <c r="O241" s="33">
        <f t="shared" si="26"/>
        <v>0</v>
      </c>
      <c r="P241" s="36">
        <f t="shared" si="31"/>
        <v>0</v>
      </c>
    </row>
    <row r="242" spans="1:16" hidden="1" x14ac:dyDescent="0.25">
      <c r="A242" s="53">
        <v>31910305</v>
      </c>
      <c r="B242" s="29" t="s">
        <v>217</v>
      </c>
      <c r="C242" s="54"/>
      <c r="D242" s="31"/>
      <c r="E242" s="31"/>
      <c r="F242" s="32">
        <f t="shared" si="27"/>
        <v>0</v>
      </c>
      <c r="G242" s="33">
        <f t="shared" si="28"/>
        <v>0</v>
      </c>
      <c r="H242" s="31"/>
      <c r="I242" s="34">
        <f t="shared" si="29"/>
        <v>0</v>
      </c>
      <c r="J242" s="31"/>
      <c r="K242" s="33">
        <f t="shared" si="24"/>
        <v>0</v>
      </c>
      <c r="L242" s="35">
        <f t="shared" si="30"/>
        <v>0</v>
      </c>
      <c r="M242" s="33">
        <f t="shared" si="25"/>
        <v>0</v>
      </c>
      <c r="N242" s="31"/>
      <c r="O242" s="33">
        <f t="shared" si="26"/>
        <v>0</v>
      </c>
      <c r="P242" s="36">
        <f t="shared" si="31"/>
        <v>0</v>
      </c>
    </row>
    <row r="243" spans="1:16" hidden="1" x14ac:dyDescent="0.25">
      <c r="A243" s="53">
        <v>31910306</v>
      </c>
      <c r="B243" s="29" t="s">
        <v>218</v>
      </c>
      <c r="C243" s="54"/>
      <c r="D243" s="31"/>
      <c r="E243" s="31"/>
      <c r="F243" s="32">
        <f t="shared" si="27"/>
        <v>0</v>
      </c>
      <c r="G243" s="33">
        <f t="shared" si="28"/>
        <v>0</v>
      </c>
      <c r="H243" s="31"/>
      <c r="I243" s="34">
        <f t="shared" si="29"/>
        <v>0</v>
      </c>
      <c r="J243" s="31"/>
      <c r="K243" s="33">
        <f t="shared" si="24"/>
        <v>0</v>
      </c>
      <c r="L243" s="35">
        <f t="shared" si="30"/>
        <v>0</v>
      </c>
      <c r="M243" s="33">
        <f t="shared" si="25"/>
        <v>0</v>
      </c>
      <c r="N243" s="31"/>
      <c r="O243" s="33">
        <f t="shared" si="26"/>
        <v>0</v>
      </c>
      <c r="P243" s="36">
        <f t="shared" si="31"/>
        <v>0</v>
      </c>
    </row>
    <row r="244" spans="1:16" hidden="1" x14ac:dyDescent="0.25">
      <c r="A244" s="53">
        <v>319104</v>
      </c>
      <c r="B244" s="29" t="s">
        <v>219</v>
      </c>
      <c r="C244" s="54"/>
      <c r="D244" s="31">
        <f>SUM(D245)</f>
        <v>0</v>
      </c>
      <c r="E244" s="31">
        <f>SUM(E245)</f>
        <v>0</v>
      </c>
      <c r="F244" s="32">
        <f t="shared" si="27"/>
        <v>0</v>
      </c>
      <c r="G244" s="33">
        <f t="shared" si="28"/>
        <v>0</v>
      </c>
      <c r="H244" s="31">
        <f>SUM(H245)</f>
        <v>0</v>
      </c>
      <c r="I244" s="34">
        <f t="shared" si="29"/>
        <v>0</v>
      </c>
      <c r="J244" s="31">
        <f>SUM(J245)</f>
        <v>0</v>
      </c>
      <c r="K244" s="33">
        <f t="shared" si="24"/>
        <v>0</v>
      </c>
      <c r="L244" s="35">
        <f t="shared" si="30"/>
        <v>0</v>
      </c>
      <c r="M244" s="33">
        <f t="shared" si="25"/>
        <v>0</v>
      </c>
      <c r="N244" s="31">
        <f>SUM(N245)</f>
        <v>0</v>
      </c>
      <c r="O244" s="33">
        <f t="shared" si="26"/>
        <v>0</v>
      </c>
      <c r="P244" s="36">
        <f t="shared" si="31"/>
        <v>0</v>
      </c>
    </row>
    <row r="245" spans="1:16" hidden="1" x14ac:dyDescent="0.25">
      <c r="A245" s="53">
        <v>31910401</v>
      </c>
      <c r="B245" s="29" t="s">
        <v>220</v>
      </c>
      <c r="C245" s="54"/>
      <c r="D245" s="31"/>
      <c r="E245" s="31"/>
      <c r="F245" s="32">
        <f t="shared" si="27"/>
        <v>0</v>
      </c>
      <c r="G245" s="33">
        <f t="shared" si="28"/>
        <v>0</v>
      </c>
      <c r="H245" s="31"/>
      <c r="I245" s="34">
        <f t="shared" si="29"/>
        <v>0</v>
      </c>
      <c r="J245" s="31"/>
      <c r="K245" s="33">
        <f t="shared" si="24"/>
        <v>0</v>
      </c>
      <c r="L245" s="35">
        <f t="shared" si="30"/>
        <v>0</v>
      </c>
      <c r="M245" s="33">
        <f t="shared" si="25"/>
        <v>0</v>
      </c>
      <c r="N245" s="31"/>
      <c r="O245" s="33">
        <f t="shared" si="26"/>
        <v>0</v>
      </c>
      <c r="P245" s="36">
        <f t="shared" si="31"/>
        <v>0</v>
      </c>
    </row>
    <row r="246" spans="1:16" hidden="1" x14ac:dyDescent="0.25">
      <c r="A246" s="57">
        <v>319105</v>
      </c>
      <c r="B246" s="29" t="s">
        <v>221</v>
      </c>
      <c r="C246" s="54"/>
      <c r="D246" s="31">
        <f>SUM(D247:D251)</f>
        <v>0</v>
      </c>
      <c r="E246" s="31">
        <f>SUM(E247:E251)</f>
        <v>0</v>
      </c>
      <c r="F246" s="32">
        <f t="shared" si="27"/>
        <v>0</v>
      </c>
      <c r="G246" s="33">
        <f t="shared" si="28"/>
        <v>0</v>
      </c>
      <c r="H246" s="31">
        <f>SUM(H247:H251)</f>
        <v>0</v>
      </c>
      <c r="I246" s="34">
        <f t="shared" si="29"/>
        <v>0</v>
      </c>
      <c r="J246" s="31">
        <f>SUM(J247:J251)</f>
        <v>0</v>
      </c>
      <c r="K246" s="33">
        <f t="shared" si="24"/>
        <v>0</v>
      </c>
      <c r="L246" s="35">
        <f t="shared" si="30"/>
        <v>0</v>
      </c>
      <c r="M246" s="33">
        <f t="shared" si="25"/>
        <v>0</v>
      </c>
      <c r="N246" s="31">
        <f>SUM(N247:N251)</f>
        <v>0</v>
      </c>
      <c r="O246" s="33">
        <f t="shared" si="26"/>
        <v>0</v>
      </c>
      <c r="P246" s="36">
        <f t="shared" si="31"/>
        <v>0</v>
      </c>
    </row>
    <row r="247" spans="1:16" hidden="1" x14ac:dyDescent="0.25">
      <c r="A247" s="58">
        <v>31910501</v>
      </c>
      <c r="B247" s="29" t="s">
        <v>222</v>
      </c>
      <c r="C247" s="54"/>
      <c r="D247" s="31"/>
      <c r="E247" s="105"/>
      <c r="F247" s="32">
        <f t="shared" si="27"/>
        <v>0</v>
      </c>
      <c r="G247" s="33">
        <f t="shared" si="28"/>
        <v>0</v>
      </c>
      <c r="H247" s="105"/>
      <c r="I247" s="34">
        <f t="shared" si="29"/>
        <v>0</v>
      </c>
      <c r="J247" s="105"/>
      <c r="K247" s="33">
        <f t="shared" si="24"/>
        <v>0</v>
      </c>
      <c r="L247" s="35">
        <f t="shared" si="30"/>
        <v>0</v>
      </c>
      <c r="M247" s="33">
        <f t="shared" si="25"/>
        <v>0</v>
      </c>
      <c r="N247" s="105"/>
      <c r="O247" s="33">
        <f t="shared" si="26"/>
        <v>0</v>
      </c>
      <c r="P247" s="36">
        <f t="shared" si="31"/>
        <v>0</v>
      </c>
    </row>
    <row r="248" spans="1:16" hidden="1" x14ac:dyDescent="0.25">
      <c r="A248" s="58">
        <v>31910502</v>
      </c>
      <c r="B248" s="29" t="s">
        <v>223</v>
      </c>
      <c r="C248" s="54"/>
      <c r="D248" s="31"/>
      <c r="E248" s="105">
        <v>0</v>
      </c>
      <c r="F248" s="32">
        <f t="shared" si="27"/>
        <v>0</v>
      </c>
      <c r="G248" s="33">
        <f t="shared" si="28"/>
        <v>0</v>
      </c>
      <c r="H248" s="105">
        <v>0</v>
      </c>
      <c r="I248" s="34">
        <f t="shared" si="29"/>
        <v>0</v>
      </c>
      <c r="J248" s="105">
        <v>0</v>
      </c>
      <c r="K248" s="33">
        <f t="shared" si="24"/>
        <v>0</v>
      </c>
      <c r="L248" s="35">
        <f t="shared" si="30"/>
        <v>0</v>
      </c>
      <c r="M248" s="33">
        <f t="shared" si="25"/>
        <v>0</v>
      </c>
      <c r="N248" s="105">
        <v>0</v>
      </c>
      <c r="O248" s="33">
        <f t="shared" si="26"/>
        <v>0</v>
      </c>
      <c r="P248" s="36">
        <f t="shared" si="31"/>
        <v>0</v>
      </c>
    </row>
    <row r="249" spans="1:16" hidden="1" x14ac:dyDescent="0.25">
      <c r="A249" s="58">
        <v>31910503</v>
      </c>
      <c r="B249" s="29" t="s">
        <v>224</v>
      </c>
      <c r="C249" s="54"/>
      <c r="D249" s="31"/>
      <c r="E249" s="105"/>
      <c r="F249" s="32">
        <f t="shared" si="27"/>
        <v>0</v>
      </c>
      <c r="G249" s="33">
        <f t="shared" si="28"/>
        <v>0</v>
      </c>
      <c r="H249" s="105"/>
      <c r="I249" s="34">
        <f t="shared" si="29"/>
        <v>0</v>
      </c>
      <c r="J249" s="105"/>
      <c r="K249" s="33">
        <f t="shared" si="24"/>
        <v>0</v>
      </c>
      <c r="L249" s="35">
        <f t="shared" si="30"/>
        <v>0</v>
      </c>
      <c r="M249" s="33">
        <f t="shared" si="25"/>
        <v>0</v>
      </c>
      <c r="N249" s="105"/>
      <c r="O249" s="33">
        <f t="shared" si="26"/>
        <v>0</v>
      </c>
      <c r="P249" s="36">
        <f t="shared" si="31"/>
        <v>0</v>
      </c>
    </row>
    <row r="250" spans="1:16" hidden="1" x14ac:dyDescent="0.25">
      <c r="A250" s="58">
        <v>31910504</v>
      </c>
      <c r="B250" s="29" t="s">
        <v>225</v>
      </c>
      <c r="C250" s="54"/>
      <c r="D250" s="31"/>
      <c r="E250" s="31"/>
      <c r="F250" s="32">
        <f t="shared" si="27"/>
        <v>0</v>
      </c>
      <c r="G250" s="33">
        <f t="shared" si="28"/>
        <v>0</v>
      </c>
      <c r="H250" s="31"/>
      <c r="I250" s="34">
        <f t="shared" si="29"/>
        <v>0</v>
      </c>
      <c r="J250" s="31"/>
      <c r="K250" s="33">
        <f t="shared" si="24"/>
        <v>0</v>
      </c>
      <c r="L250" s="35">
        <f t="shared" si="30"/>
        <v>0</v>
      </c>
      <c r="M250" s="33">
        <f t="shared" si="25"/>
        <v>0</v>
      </c>
      <c r="N250" s="31"/>
      <c r="O250" s="33">
        <f t="shared" si="26"/>
        <v>0</v>
      </c>
      <c r="P250" s="36">
        <f t="shared" si="31"/>
        <v>0</v>
      </c>
    </row>
    <row r="251" spans="1:16" hidden="1" x14ac:dyDescent="0.25">
      <c r="A251" s="58">
        <v>31910505</v>
      </c>
      <c r="B251" s="29" t="s">
        <v>226</v>
      </c>
      <c r="C251" s="54"/>
      <c r="D251" s="31"/>
      <c r="E251" s="31"/>
      <c r="F251" s="32">
        <f t="shared" si="27"/>
        <v>0</v>
      </c>
      <c r="G251" s="33">
        <f t="shared" si="28"/>
        <v>0</v>
      </c>
      <c r="H251" s="31"/>
      <c r="I251" s="34">
        <f t="shared" si="29"/>
        <v>0</v>
      </c>
      <c r="J251" s="31"/>
      <c r="K251" s="33">
        <f t="shared" si="24"/>
        <v>0</v>
      </c>
      <c r="L251" s="35">
        <f t="shared" si="30"/>
        <v>0</v>
      </c>
      <c r="M251" s="33">
        <f t="shared" si="25"/>
        <v>0</v>
      </c>
      <c r="N251" s="31"/>
      <c r="O251" s="33">
        <f t="shared" si="26"/>
        <v>0</v>
      </c>
      <c r="P251" s="36">
        <f t="shared" si="31"/>
        <v>0</v>
      </c>
    </row>
    <row r="252" spans="1:16" x14ac:dyDescent="0.25">
      <c r="A252" s="58">
        <v>319106</v>
      </c>
      <c r="B252" s="29" t="s">
        <v>227</v>
      </c>
      <c r="C252" s="54"/>
      <c r="D252" s="31">
        <f>SUM(D253:D263)-D260</f>
        <v>249458914</v>
      </c>
      <c r="E252" s="31">
        <f>SUM(E253:E263)-E260</f>
        <v>439694150</v>
      </c>
      <c r="F252" s="32">
        <f t="shared" si="27"/>
        <v>689153064</v>
      </c>
      <c r="G252" s="33">
        <f t="shared" si="28"/>
        <v>0.49634194553027028</v>
      </c>
      <c r="H252" s="31">
        <f>SUM(H253:H263)-H260</f>
        <v>0</v>
      </c>
      <c r="I252" s="34">
        <f t="shared" si="29"/>
        <v>689153064</v>
      </c>
      <c r="J252" s="31">
        <f>SUM(J253:J263)-J260</f>
        <v>516861263</v>
      </c>
      <c r="K252" s="33">
        <f t="shared" si="24"/>
        <v>74.999487051544179</v>
      </c>
      <c r="L252" s="35">
        <f t="shared" si="30"/>
        <v>0</v>
      </c>
      <c r="M252" s="33">
        <f t="shared" si="25"/>
        <v>0</v>
      </c>
      <c r="N252" s="31">
        <f>SUM(N253:N263)-N260</f>
        <v>516861263</v>
      </c>
      <c r="O252" s="33">
        <f t="shared" si="26"/>
        <v>74.999487051544179</v>
      </c>
      <c r="P252" s="36">
        <f t="shared" si="31"/>
        <v>172291801</v>
      </c>
    </row>
    <row r="253" spans="1:16" x14ac:dyDescent="0.25">
      <c r="A253" s="58">
        <v>31910601</v>
      </c>
      <c r="B253" s="29" t="s">
        <v>228</v>
      </c>
      <c r="C253" s="54"/>
      <c r="D253" s="31">
        <v>249458914</v>
      </c>
      <c r="E253" s="31">
        <v>439694150</v>
      </c>
      <c r="F253" s="32">
        <f t="shared" si="27"/>
        <v>689153064</v>
      </c>
      <c r="G253" s="33">
        <f t="shared" si="28"/>
        <v>0.49634194553027028</v>
      </c>
      <c r="H253" s="31"/>
      <c r="I253" s="34">
        <f t="shared" si="29"/>
        <v>689153064</v>
      </c>
      <c r="J253" s="31">
        <v>516861263</v>
      </c>
      <c r="K253" s="33">
        <f t="shared" si="24"/>
        <v>74.999487051544179</v>
      </c>
      <c r="L253" s="35">
        <f t="shared" si="30"/>
        <v>0</v>
      </c>
      <c r="M253" s="33">
        <f t="shared" si="25"/>
        <v>0</v>
      </c>
      <c r="N253" s="31">
        <v>516861263</v>
      </c>
      <c r="O253" s="33">
        <f t="shared" si="26"/>
        <v>74.999487051544179</v>
      </c>
      <c r="P253" s="36">
        <f t="shared" si="31"/>
        <v>172291801</v>
      </c>
    </row>
    <row r="254" spans="1:16" hidden="1" x14ac:dyDescent="0.25">
      <c r="A254" s="58">
        <v>31910602</v>
      </c>
      <c r="B254" s="29" t="s">
        <v>229</v>
      </c>
      <c r="C254" s="54"/>
      <c r="D254" s="31"/>
      <c r="E254" s="105"/>
      <c r="F254" s="32">
        <f t="shared" si="27"/>
        <v>0</v>
      </c>
      <c r="G254" s="33">
        <f t="shared" si="28"/>
        <v>0</v>
      </c>
      <c r="H254" s="105"/>
      <c r="I254" s="34">
        <f t="shared" si="29"/>
        <v>0</v>
      </c>
      <c r="J254" s="105"/>
      <c r="K254" s="33">
        <f t="shared" si="24"/>
        <v>0</v>
      </c>
      <c r="L254" s="35">
        <f t="shared" si="30"/>
        <v>0</v>
      </c>
      <c r="M254" s="33">
        <f t="shared" si="25"/>
        <v>0</v>
      </c>
      <c r="N254" s="105"/>
      <c r="O254" s="33">
        <f t="shared" si="26"/>
        <v>0</v>
      </c>
      <c r="P254" s="36">
        <f t="shared" si="31"/>
        <v>0</v>
      </c>
    </row>
    <row r="255" spans="1:16" hidden="1" x14ac:dyDescent="0.25">
      <c r="A255" s="58">
        <v>31910603</v>
      </c>
      <c r="B255" s="29" t="s">
        <v>230</v>
      </c>
      <c r="C255" s="54"/>
      <c r="D255" s="31"/>
      <c r="E255" s="105">
        <v>0</v>
      </c>
      <c r="F255" s="32">
        <f t="shared" si="27"/>
        <v>0</v>
      </c>
      <c r="G255" s="33">
        <f t="shared" si="28"/>
        <v>0</v>
      </c>
      <c r="H255" s="105">
        <v>0</v>
      </c>
      <c r="I255" s="34">
        <f t="shared" si="29"/>
        <v>0</v>
      </c>
      <c r="J255" s="105">
        <v>0</v>
      </c>
      <c r="K255" s="33">
        <f t="shared" si="24"/>
        <v>0</v>
      </c>
      <c r="L255" s="35">
        <f t="shared" si="30"/>
        <v>0</v>
      </c>
      <c r="M255" s="33">
        <f t="shared" si="25"/>
        <v>0</v>
      </c>
      <c r="N255" s="105">
        <v>0</v>
      </c>
      <c r="O255" s="33">
        <f t="shared" si="26"/>
        <v>0</v>
      </c>
      <c r="P255" s="36">
        <f t="shared" si="31"/>
        <v>0</v>
      </c>
    </row>
    <row r="256" spans="1:16" hidden="1" x14ac:dyDescent="0.25">
      <c r="A256" s="58">
        <v>31910604</v>
      </c>
      <c r="B256" s="29" t="s">
        <v>231</v>
      </c>
      <c r="C256" s="54"/>
      <c r="D256" s="31"/>
      <c r="E256" s="105">
        <v>0</v>
      </c>
      <c r="F256" s="32">
        <f t="shared" si="27"/>
        <v>0</v>
      </c>
      <c r="G256" s="33">
        <f t="shared" si="28"/>
        <v>0</v>
      </c>
      <c r="H256" s="105">
        <v>0</v>
      </c>
      <c r="I256" s="34">
        <f t="shared" si="29"/>
        <v>0</v>
      </c>
      <c r="J256" s="105">
        <v>0</v>
      </c>
      <c r="K256" s="33">
        <f t="shared" si="24"/>
        <v>0</v>
      </c>
      <c r="L256" s="35">
        <f t="shared" si="30"/>
        <v>0</v>
      </c>
      <c r="M256" s="33">
        <f t="shared" si="25"/>
        <v>0</v>
      </c>
      <c r="N256" s="105">
        <v>0</v>
      </c>
      <c r="O256" s="33">
        <f t="shared" si="26"/>
        <v>0</v>
      </c>
      <c r="P256" s="36">
        <f t="shared" si="31"/>
        <v>0</v>
      </c>
    </row>
    <row r="257" spans="1:16" hidden="1" x14ac:dyDescent="0.25">
      <c r="A257" s="58">
        <v>31910605</v>
      </c>
      <c r="B257" s="29" t="s">
        <v>232</v>
      </c>
      <c r="C257" s="54"/>
      <c r="D257" s="31"/>
      <c r="E257" s="105"/>
      <c r="F257" s="32">
        <f t="shared" si="27"/>
        <v>0</v>
      </c>
      <c r="G257" s="33">
        <f t="shared" si="28"/>
        <v>0</v>
      </c>
      <c r="H257" s="105"/>
      <c r="I257" s="34">
        <f t="shared" si="29"/>
        <v>0</v>
      </c>
      <c r="J257" s="105"/>
      <c r="K257" s="33">
        <f t="shared" si="24"/>
        <v>0</v>
      </c>
      <c r="L257" s="35">
        <f t="shared" si="30"/>
        <v>0</v>
      </c>
      <c r="M257" s="33">
        <f t="shared" si="25"/>
        <v>0</v>
      </c>
      <c r="N257" s="105"/>
      <c r="O257" s="33">
        <f t="shared" si="26"/>
        <v>0</v>
      </c>
      <c r="P257" s="36">
        <f t="shared" si="31"/>
        <v>0</v>
      </c>
    </row>
    <row r="258" spans="1:16" hidden="1" x14ac:dyDescent="0.25">
      <c r="A258" s="58">
        <v>31910606</v>
      </c>
      <c r="B258" s="29" t="s">
        <v>233</v>
      </c>
      <c r="C258" s="54"/>
      <c r="D258" s="31"/>
      <c r="E258" s="31"/>
      <c r="F258" s="32">
        <f t="shared" si="27"/>
        <v>0</v>
      </c>
      <c r="G258" s="33">
        <f t="shared" si="28"/>
        <v>0</v>
      </c>
      <c r="H258" s="31"/>
      <c r="I258" s="34">
        <f t="shared" si="29"/>
        <v>0</v>
      </c>
      <c r="J258" s="31"/>
      <c r="K258" s="33">
        <f t="shared" si="24"/>
        <v>0</v>
      </c>
      <c r="L258" s="35">
        <f t="shared" si="30"/>
        <v>0</v>
      </c>
      <c r="M258" s="33">
        <f t="shared" si="25"/>
        <v>0</v>
      </c>
      <c r="N258" s="31"/>
      <c r="O258" s="33">
        <f t="shared" si="26"/>
        <v>0</v>
      </c>
      <c r="P258" s="36">
        <f t="shared" si="31"/>
        <v>0</v>
      </c>
    </row>
    <row r="259" spans="1:16" hidden="1" x14ac:dyDescent="0.25">
      <c r="A259" s="58">
        <v>31910607</v>
      </c>
      <c r="B259" s="29" t="s">
        <v>234</v>
      </c>
      <c r="C259" s="54"/>
      <c r="D259" s="31"/>
      <c r="E259" s="31"/>
      <c r="F259" s="32">
        <f t="shared" si="27"/>
        <v>0</v>
      </c>
      <c r="G259" s="33">
        <f t="shared" si="28"/>
        <v>0</v>
      </c>
      <c r="H259" s="31"/>
      <c r="I259" s="34">
        <f t="shared" si="29"/>
        <v>0</v>
      </c>
      <c r="J259" s="31"/>
      <c r="K259" s="33">
        <f t="shared" si="24"/>
        <v>0</v>
      </c>
      <c r="L259" s="35">
        <f t="shared" si="30"/>
        <v>0</v>
      </c>
      <c r="M259" s="33">
        <f t="shared" si="25"/>
        <v>0</v>
      </c>
      <c r="N259" s="31"/>
      <c r="O259" s="33">
        <f t="shared" si="26"/>
        <v>0</v>
      </c>
      <c r="P259" s="36">
        <f t="shared" si="31"/>
        <v>0</v>
      </c>
    </row>
    <row r="260" spans="1:16" hidden="1" x14ac:dyDescent="0.25">
      <c r="A260" s="58">
        <v>31910608</v>
      </c>
      <c r="B260" s="29" t="s">
        <v>235</v>
      </c>
      <c r="C260" s="54"/>
      <c r="D260" s="31">
        <f>SUM(D261:D262)</f>
        <v>0</v>
      </c>
      <c r="E260" s="31">
        <f>SUM(E261:E262)</f>
        <v>0</v>
      </c>
      <c r="F260" s="32">
        <f t="shared" si="27"/>
        <v>0</v>
      </c>
      <c r="G260" s="33">
        <f t="shared" si="28"/>
        <v>0</v>
      </c>
      <c r="H260" s="31">
        <f>SUM(H261:H262)</f>
        <v>0</v>
      </c>
      <c r="I260" s="34">
        <f t="shared" si="29"/>
        <v>0</v>
      </c>
      <c r="J260" s="31">
        <f>SUM(J261:J262)</f>
        <v>0</v>
      </c>
      <c r="K260" s="33">
        <f t="shared" si="24"/>
        <v>0</v>
      </c>
      <c r="L260" s="35">
        <f t="shared" si="30"/>
        <v>0</v>
      </c>
      <c r="M260" s="33">
        <f t="shared" si="25"/>
        <v>0</v>
      </c>
      <c r="N260" s="31">
        <f>SUM(N261:N262)</f>
        <v>0</v>
      </c>
      <c r="O260" s="33">
        <f t="shared" si="26"/>
        <v>0</v>
      </c>
      <c r="P260" s="36">
        <f t="shared" si="31"/>
        <v>0</v>
      </c>
    </row>
    <row r="261" spans="1:16" hidden="1" x14ac:dyDescent="0.25">
      <c r="A261" s="58">
        <v>3191060801</v>
      </c>
      <c r="B261" s="29" t="s">
        <v>236</v>
      </c>
      <c r="C261" s="54"/>
      <c r="D261" s="31"/>
      <c r="E261" s="31"/>
      <c r="F261" s="32">
        <f t="shared" si="27"/>
        <v>0</v>
      </c>
      <c r="G261" s="33">
        <f t="shared" si="28"/>
        <v>0</v>
      </c>
      <c r="H261" s="31"/>
      <c r="I261" s="34">
        <f t="shared" si="29"/>
        <v>0</v>
      </c>
      <c r="J261" s="31"/>
      <c r="K261" s="33">
        <f t="shared" si="24"/>
        <v>0</v>
      </c>
      <c r="L261" s="35">
        <f t="shared" si="30"/>
        <v>0</v>
      </c>
      <c r="M261" s="33">
        <f t="shared" si="25"/>
        <v>0</v>
      </c>
      <c r="N261" s="31"/>
      <c r="O261" s="33">
        <f t="shared" si="26"/>
        <v>0</v>
      </c>
      <c r="P261" s="36">
        <f t="shared" si="31"/>
        <v>0</v>
      </c>
    </row>
    <row r="262" spans="1:16" hidden="1" x14ac:dyDescent="0.25">
      <c r="A262" s="58">
        <v>3191060802</v>
      </c>
      <c r="B262" s="29" t="s">
        <v>237</v>
      </c>
      <c r="C262" s="54"/>
      <c r="D262" s="31"/>
      <c r="E262" s="31"/>
      <c r="F262" s="32">
        <f t="shared" si="27"/>
        <v>0</v>
      </c>
      <c r="G262" s="33">
        <f t="shared" si="28"/>
        <v>0</v>
      </c>
      <c r="H262" s="31"/>
      <c r="I262" s="34">
        <f t="shared" si="29"/>
        <v>0</v>
      </c>
      <c r="J262" s="31"/>
      <c r="K262" s="33">
        <f t="shared" si="24"/>
        <v>0</v>
      </c>
      <c r="L262" s="35">
        <f t="shared" si="30"/>
        <v>0</v>
      </c>
      <c r="M262" s="33">
        <f t="shared" si="25"/>
        <v>0</v>
      </c>
      <c r="N262" s="31"/>
      <c r="O262" s="33">
        <f t="shared" si="26"/>
        <v>0</v>
      </c>
      <c r="P262" s="36">
        <f t="shared" si="31"/>
        <v>0</v>
      </c>
    </row>
    <row r="263" spans="1:16" hidden="1" x14ac:dyDescent="0.25">
      <c r="A263" s="58">
        <v>31910609</v>
      </c>
      <c r="B263" s="29" t="s">
        <v>238</v>
      </c>
      <c r="C263" s="54"/>
      <c r="D263" s="31"/>
      <c r="E263" s="31"/>
      <c r="F263" s="32">
        <f t="shared" si="27"/>
        <v>0</v>
      </c>
      <c r="G263" s="33">
        <f t="shared" si="28"/>
        <v>0</v>
      </c>
      <c r="H263" s="31"/>
      <c r="I263" s="34">
        <f t="shared" si="29"/>
        <v>0</v>
      </c>
      <c r="J263" s="31"/>
      <c r="K263" s="33">
        <f t="shared" si="24"/>
        <v>0</v>
      </c>
      <c r="L263" s="35">
        <f t="shared" si="30"/>
        <v>0</v>
      </c>
      <c r="M263" s="33">
        <f t="shared" si="25"/>
        <v>0</v>
      </c>
      <c r="N263" s="31"/>
      <c r="O263" s="33">
        <f t="shared" si="26"/>
        <v>0</v>
      </c>
      <c r="P263" s="36">
        <f t="shared" si="31"/>
        <v>0</v>
      </c>
    </row>
    <row r="264" spans="1:16" x14ac:dyDescent="0.25">
      <c r="A264" s="58">
        <v>3192</v>
      </c>
      <c r="B264" s="29" t="s">
        <v>239</v>
      </c>
      <c r="C264" s="54"/>
      <c r="D264" s="31">
        <f>SUM(D265)</f>
        <v>68603834118</v>
      </c>
      <c r="E264" s="31">
        <f>SUM(E265)</f>
        <v>42548024694</v>
      </c>
      <c r="F264" s="32">
        <f t="shared" si="27"/>
        <v>111151858812</v>
      </c>
      <c r="G264" s="33">
        <f t="shared" si="28"/>
        <v>80.053812039721251</v>
      </c>
      <c r="H264" s="31">
        <f>SUM(H265)</f>
        <v>0</v>
      </c>
      <c r="I264" s="34">
        <f t="shared" si="29"/>
        <v>111151858812</v>
      </c>
      <c r="J264" s="31">
        <f>SUM(J265)</f>
        <v>85386440721</v>
      </c>
      <c r="K264" s="33">
        <f t="shared" ref="K264:K327" si="32">IF(OR(J264=0,F264=0),0,J264/F264)*100</f>
        <v>76.819624641114544</v>
      </c>
      <c r="L264" s="35">
        <f t="shared" si="30"/>
        <v>16630205734</v>
      </c>
      <c r="M264" s="33">
        <f t="shared" ref="M264:M327" si="33">IF(OR(L264=0,F264=0),0,L264/F264)*100</f>
        <v>14.961698267347911</v>
      </c>
      <c r="N264" s="31">
        <f>SUM(N265)</f>
        <v>102016646455</v>
      </c>
      <c r="O264" s="33">
        <f t="shared" ref="O264:O327" si="34">IF(OR(N264=0,F264=0),0,N264/F264)*100</f>
        <v>91.781322908462457</v>
      </c>
      <c r="P264" s="36">
        <f t="shared" si="31"/>
        <v>9135212357</v>
      </c>
    </row>
    <row r="265" spans="1:16" x14ac:dyDescent="0.25">
      <c r="A265" s="58">
        <v>319201</v>
      </c>
      <c r="B265" s="29" t="s">
        <v>240</v>
      </c>
      <c r="C265" s="54"/>
      <c r="D265" s="31">
        <f>SUM(D266:D304)-D271-D293-D302-D272-D278-D284-D290</f>
        <v>68603834118</v>
      </c>
      <c r="E265" s="105">
        <f>SUM(E266:E304)-E271-E293-E302-E272-E278-E284-E290</f>
        <v>42548024694</v>
      </c>
      <c r="F265" s="32">
        <f t="shared" ref="F265:F270" si="35">SUM(D265+E265)</f>
        <v>111151858812</v>
      </c>
      <c r="G265" s="33">
        <f t="shared" ref="G265:G328" si="36">IF(OR(F265=0,F$7=0),0,F265/F$7)*100</f>
        <v>80.053812039721251</v>
      </c>
      <c r="H265" s="105">
        <f>SUM(H266:H304)-H271-H293-H302-H272-H278-H284-H290</f>
        <v>0</v>
      </c>
      <c r="I265" s="34">
        <f t="shared" ref="I265:I328" si="37">SUM(F265-H265)</f>
        <v>111151858812</v>
      </c>
      <c r="J265" s="105">
        <f>SUM(J266:J304)-J271-J293-J302-J272-J278-J284-J290</f>
        <v>85386440721</v>
      </c>
      <c r="K265" s="33">
        <f t="shared" si="32"/>
        <v>76.819624641114544</v>
      </c>
      <c r="L265" s="35">
        <f t="shared" si="30"/>
        <v>16630205734</v>
      </c>
      <c r="M265" s="33">
        <f t="shared" si="33"/>
        <v>14.961698267347911</v>
      </c>
      <c r="N265" s="105">
        <f>SUM(N266:N304)-N271-N293-N302-N272-N278-N284-N290</f>
        <v>102016646455</v>
      </c>
      <c r="O265" s="33">
        <f t="shared" si="34"/>
        <v>91.781322908462457</v>
      </c>
      <c r="P265" s="36">
        <f t="shared" si="31"/>
        <v>9135212357</v>
      </c>
    </row>
    <row r="266" spans="1:16" hidden="1" x14ac:dyDescent="0.25">
      <c r="A266" s="58">
        <v>31920101</v>
      </c>
      <c r="B266" s="29" t="s">
        <v>241</v>
      </c>
      <c r="C266" s="54"/>
      <c r="D266" s="31"/>
      <c r="E266" s="105"/>
      <c r="F266" s="32">
        <f t="shared" si="35"/>
        <v>0</v>
      </c>
      <c r="G266" s="33">
        <f t="shared" si="36"/>
        <v>0</v>
      </c>
      <c r="H266" s="105"/>
      <c r="I266" s="34">
        <f t="shared" si="37"/>
        <v>0</v>
      </c>
      <c r="J266" s="105"/>
      <c r="K266" s="33">
        <f t="shared" si="32"/>
        <v>0</v>
      </c>
      <c r="L266" s="35">
        <f t="shared" si="30"/>
        <v>0</v>
      </c>
      <c r="M266" s="33">
        <f t="shared" si="33"/>
        <v>0</v>
      </c>
      <c r="N266" s="105"/>
      <c r="O266" s="33">
        <f t="shared" si="34"/>
        <v>0</v>
      </c>
      <c r="P266" s="36">
        <f t="shared" si="31"/>
        <v>0</v>
      </c>
    </row>
    <row r="267" spans="1:16" hidden="1" x14ac:dyDescent="0.25">
      <c r="A267" s="58">
        <v>31920102</v>
      </c>
      <c r="B267" s="29" t="s">
        <v>242</v>
      </c>
      <c r="C267" s="54"/>
      <c r="D267" s="31"/>
      <c r="E267" s="105"/>
      <c r="F267" s="32">
        <f t="shared" si="35"/>
        <v>0</v>
      </c>
      <c r="G267" s="33">
        <f t="shared" si="36"/>
        <v>0</v>
      </c>
      <c r="H267" s="105"/>
      <c r="I267" s="34">
        <f t="shared" si="37"/>
        <v>0</v>
      </c>
      <c r="J267" s="105"/>
      <c r="K267" s="33">
        <f t="shared" si="32"/>
        <v>0</v>
      </c>
      <c r="L267" s="35">
        <f t="shared" si="30"/>
        <v>0</v>
      </c>
      <c r="M267" s="33">
        <f t="shared" si="33"/>
        <v>0</v>
      </c>
      <c r="N267" s="105"/>
      <c r="O267" s="33">
        <f t="shared" si="34"/>
        <v>0</v>
      </c>
      <c r="P267" s="36">
        <f t="shared" si="31"/>
        <v>0</v>
      </c>
    </row>
    <row r="268" spans="1:16" hidden="1" x14ac:dyDescent="0.25">
      <c r="A268" s="58">
        <v>31920103</v>
      </c>
      <c r="B268" s="29" t="s">
        <v>243</v>
      </c>
      <c r="C268" s="54"/>
      <c r="D268" s="31"/>
      <c r="E268" s="105"/>
      <c r="F268" s="32">
        <f t="shared" si="35"/>
        <v>0</v>
      </c>
      <c r="G268" s="33">
        <f t="shared" si="36"/>
        <v>0</v>
      </c>
      <c r="H268" s="105"/>
      <c r="I268" s="34">
        <f t="shared" si="37"/>
        <v>0</v>
      </c>
      <c r="J268" s="105"/>
      <c r="K268" s="33">
        <f t="shared" si="32"/>
        <v>0</v>
      </c>
      <c r="L268" s="35">
        <f t="shared" si="30"/>
        <v>0</v>
      </c>
      <c r="M268" s="33">
        <f t="shared" si="33"/>
        <v>0</v>
      </c>
      <c r="N268" s="105"/>
      <c r="O268" s="33">
        <f t="shared" si="34"/>
        <v>0</v>
      </c>
      <c r="P268" s="36">
        <f t="shared" si="31"/>
        <v>0</v>
      </c>
    </row>
    <row r="269" spans="1:16" hidden="1" x14ac:dyDescent="0.25">
      <c r="A269" s="58">
        <v>31920104</v>
      </c>
      <c r="B269" s="29" t="s">
        <v>244</v>
      </c>
      <c r="C269" s="54"/>
      <c r="D269" s="31"/>
      <c r="E269" s="105"/>
      <c r="F269" s="32">
        <f t="shared" si="35"/>
        <v>0</v>
      </c>
      <c r="G269" s="33">
        <f t="shared" si="36"/>
        <v>0</v>
      </c>
      <c r="H269" s="105"/>
      <c r="I269" s="34">
        <f t="shared" si="37"/>
        <v>0</v>
      </c>
      <c r="J269" s="105"/>
      <c r="K269" s="33">
        <f t="shared" si="32"/>
        <v>0</v>
      </c>
      <c r="L269" s="35">
        <f t="shared" si="30"/>
        <v>0</v>
      </c>
      <c r="M269" s="33">
        <f t="shared" si="33"/>
        <v>0</v>
      </c>
      <c r="N269" s="105"/>
      <c r="O269" s="33">
        <f t="shared" si="34"/>
        <v>0</v>
      </c>
      <c r="P269" s="36">
        <f t="shared" si="31"/>
        <v>0</v>
      </c>
    </row>
    <row r="270" spans="1:16" x14ac:dyDescent="0.25">
      <c r="A270" s="58">
        <v>31920105</v>
      </c>
      <c r="B270" s="29" t="s">
        <v>245</v>
      </c>
      <c r="C270" s="54"/>
      <c r="D270" s="31">
        <v>2624277724</v>
      </c>
      <c r="E270" s="31">
        <v>1018942442</v>
      </c>
      <c r="F270" s="32">
        <f t="shared" si="35"/>
        <v>3643220166</v>
      </c>
      <c r="G270" s="33">
        <f t="shared" si="36"/>
        <v>2.6239206928746301</v>
      </c>
      <c r="H270" s="31"/>
      <c r="I270" s="34">
        <f t="shared" si="37"/>
        <v>3643220166</v>
      </c>
      <c r="J270" s="31">
        <v>2844127062</v>
      </c>
      <c r="K270" s="33">
        <f t="shared" si="32"/>
        <v>78.066296638960793</v>
      </c>
      <c r="L270" s="35">
        <f t="shared" si="30"/>
        <v>221657288</v>
      </c>
      <c r="M270" s="33">
        <f t="shared" si="33"/>
        <v>6.0841035649888857</v>
      </c>
      <c r="N270" s="31">
        <v>3065784350</v>
      </c>
      <c r="O270" s="33">
        <f t="shared" si="34"/>
        <v>84.150400203949687</v>
      </c>
      <c r="P270" s="36">
        <f t="shared" si="31"/>
        <v>577435816</v>
      </c>
    </row>
    <row r="271" spans="1:16" x14ac:dyDescent="0.25">
      <c r="A271" s="58">
        <v>31920106</v>
      </c>
      <c r="B271" s="29" t="s">
        <v>246</v>
      </c>
      <c r="C271" s="54"/>
      <c r="D271" s="31">
        <f>SUM(D272+D278+D284+D290)</f>
        <v>65979556394</v>
      </c>
      <c r="E271" s="31">
        <f>SUM(E272+E278+E284+E290)</f>
        <v>41529082252</v>
      </c>
      <c r="F271" s="32">
        <f t="shared" ref="F271:F311" si="38">SUM(D271+E271)</f>
        <v>107508638646</v>
      </c>
      <c r="G271" s="33">
        <f t="shared" si="36"/>
        <v>77.429891346846631</v>
      </c>
      <c r="H271" s="31">
        <f>SUM(H272+H278+H284+H290)</f>
        <v>0</v>
      </c>
      <c r="I271" s="34">
        <f t="shared" si="37"/>
        <v>107508638646</v>
      </c>
      <c r="J271" s="31">
        <f>SUM(J272+J278+J284+J290)</f>
        <v>82542313659</v>
      </c>
      <c r="K271" s="33">
        <f t="shared" si="32"/>
        <v>76.777377798254818</v>
      </c>
      <c r="L271" s="35">
        <f t="shared" si="30"/>
        <v>16408548446</v>
      </c>
      <c r="M271" s="33">
        <f t="shared" si="33"/>
        <v>15.262539506271111</v>
      </c>
      <c r="N271" s="31">
        <f>SUM(N272+N278+N284+N290)</f>
        <v>98950862105</v>
      </c>
      <c r="O271" s="33">
        <f t="shared" si="34"/>
        <v>92.039917304525915</v>
      </c>
      <c r="P271" s="36">
        <f t="shared" si="31"/>
        <v>8557776541</v>
      </c>
    </row>
    <row r="272" spans="1:16" x14ac:dyDescent="0.25">
      <c r="A272" s="58">
        <v>3192010601</v>
      </c>
      <c r="B272" s="29" t="s">
        <v>247</v>
      </c>
      <c r="C272" s="54"/>
      <c r="D272" s="31">
        <f>SUM(D273:D277)</f>
        <v>38596619885</v>
      </c>
      <c r="E272" s="31">
        <f>SUM(E273:E277)</f>
        <v>28756682627</v>
      </c>
      <c r="F272" s="32">
        <f t="shared" si="38"/>
        <v>67353302512</v>
      </c>
      <c r="G272" s="33">
        <f t="shared" si="36"/>
        <v>48.509207827732908</v>
      </c>
      <c r="H272" s="31">
        <f>SUM(H273:H277)</f>
        <v>0</v>
      </c>
      <c r="I272" s="34">
        <f t="shared" si="37"/>
        <v>67353302512</v>
      </c>
      <c r="J272" s="31">
        <f>SUM(J273:J277)</f>
        <v>49244081362</v>
      </c>
      <c r="K272" s="33">
        <f t="shared" si="32"/>
        <v>73.113091007269361</v>
      </c>
      <c r="L272" s="35">
        <f t="shared" ref="L272:L335" si="39">SUM(N272-J272)</f>
        <v>11271520225</v>
      </c>
      <c r="M272" s="33">
        <f t="shared" si="33"/>
        <v>16.734918414715906</v>
      </c>
      <c r="N272" s="31">
        <f>SUM(N273:N277)</f>
        <v>60515601587</v>
      </c>
      <c r="O272" s="33">
        <f t="shared" si="34"/>
        <v>89.848009421985267</v>
      </c>
      <c r="P272" s="36">
        <f t="shared" ref="P272:P334" si="40">SUM(F272-N272)</f>
        <v>6837700925</v>
      </c>
    </row>
    <row r="273" spans="1:16" x14ac:dyDescent="0.25">
      <c r="A273" s="58">
        <v>319201060101</v>
      </c>
      <c r="B273" s="29" t="s">
        <v>248</v>
      </c>
      <c r="C273" s="54"/>
      <c r="D273" s="31">
        <v>8833955597</v>
      </c>
      <c r="E273" s="31">
        <v>20196800849</v>
      </c>
      <c r="F273" s="32">
        <f t="shared" si="38"/>
        <v>29030756446</v>
      </c>
      <c r="G273" s="33">
        <f t="shared" si="36"/>
        <v>20.908536705893646</v>
      </c>
      <c r="H273" s="31"/>
      <c r="I273" s="34">
        <f t="shared" si="37"/>
        <v>29030756446</v>
      </c>
      <c r="J273" s="31">
        <v>28334905475</v>
      </c>
      <c r="K273" s="33">
        <f t="shared" si="32"/>
        <v>97.603056013044821</v>
      </c>
      <c r="L273" s="35">
        <f t="shared" si="39"/>
        <v>63898522</v>
      </c>
      <c r="M273" s="33">
        <f t="shared" si="33"/>
        <v>0.22010629354029199</v>
      </c>
      <c r="N273" s="31">
        <v>28398803997</v>
      </c>
      <c r="O273" s="33">
        <f t="shared" si="34"/>
        <v>97.823162306585104</v>
      </c>
      <c r="P273" s="36">
        <f t="shared" si="40"/>
        <v>631952449</v>
      </c>
    </row>
    <row r="274" spans="1:16" x14ac:dyDescent="0.25">
      <c r="A274" s="58">
        <v>319201060102</v>
      </c>
      <c r="B274" s="29" t="s">
        <v>83</v>
      </c>
      <c r="C274" s="54"/>
      <c r="D274" s="31">
        <v>4773922799</v>
      </c>
      <c r="E274" s="31">
        <v>4870000000</v>
      </c>
      <c r="F274" s="32">
        <f t="shared" si="38"/>
        <v>9643922799</v>
      </c>
      <c r="G274" s="33">
        <f t="shared" si="36"/>
        <v>6.9457478383922409</v>
      </c>
      <c r="H274" s="31"/>
      <c r="I274" s="34">
        <f t="shared" si="37"/>
        <v>9643922799</v>
      </c>
      <c r="J274" s="31">
        <v>7680717963</v>
      </c>
      <c r="K274" s="33">
        <f t="shared" si="32"/>
        <v>79.643088430741386</v>
      </c>
      <c r="L274" s="35">
        <f t="shared" si="39"/>
        <v>1912770182</v>
      </c>
      <c r="M274" s="33">
        <f t="shared" si="33"/>
        <v>19.833943322299714</v>
      </c>
      <c r="N274" s="31">
        <v>9593488145</v>
      </c>
      <c r="O274" s="33">
        <f t="shared" si="34"/>
        <v>99.477031753041103</v>
      </c>
      <c r="P274" s="36">
        <f t="shared" si="40"/>
        <v>50434654</v>
      </c>
    </row>
    <row r="275" spans="1:16" x14ac:dyDescent="0.25">
      <c r="A275" s="58">
        <v>319201060103</v>
      </c>
      <c r="B275" s="29" t="s">
        <v>249</v>
      </c>
      <c r="C275" s="54"/>
      <c r="D275" s="31">
        <v>9730067379</v>
      </c>
      <c r="E275" s="31">
        <v>11459148456</v>
      </c>
      <c r="F275" s="32">
        <f t="shared" si="38"/>
        <v>21189215835</v>
      </c>
      <c r="G275" s="33">
        <f t="shared" si="36"/>
        <v>15.26090089589257</v>
      </c>
      <c r="H275" s="31"/>
      <c r="I275" s="34">
        <f t="shared" si="37"/>
        <v>21189215835</v>
      </c>
      <c r="J275" s="31">
        <v>9747484903</v>
      </c>
      <c r="K275" s="33">
        <f t="shared" si="32"/>
        <v>46.002103045735481</v>
      </c>
      <c r="L275" s="35">
        <f t="shared" si="39"/>
        <v>7304210276</v>
      </c>
      <c r="M275" s="33">
        <f t="shared" si="33"/>
        <v>34.471357188853702</v>
      </c>
      <c r="N275" s="31">
        <v>17051695179</v>
      </c>
      <c r="O275" s="33">
        <f t="shared" si="34"/>
        <v>80.473460234589183</v>
      </c>
      <c r="P275" s="36">
        <f t="shared" si="40"/>
        <v>4137520656</v>
      </c>
    </row>
    <row r="276" spans="1:16" x14ac:dyDescent="0.25">
      <c r="A276" s="58">
        <v>319201060104</v>
      </c>
      <c r="B276" s="29" t="s">
        <v>250</v>
      </c>
      <c r="C276" s="54"/>
      <c r="D276" s="31">
        <v>11892095696</v>
      </c>
      <c r="E276" s="31">
        <v>-6529042331</v>
      </c>
      <c r="F276" s="32">
        <f t="shared" si="38"/>
        <v>5363053365</v>
      </c>
      <c r="G276" s="33">
        <f t="shared" si="36"/>
        <v>3.8625792733423334</v>
      </c>
      <c r="H276" s="31"/>
      <c r="I276" s="34">
        <f t="shared" si="37"/>
        <v>5363053365</v>
      </c>
      <c r="J276" s="31">
        <v>2229222745</v>
      </c>
      <c r="K276" s="33">
        <f t="shared" si="32"/>
        <v>41.566298026199114</v>
      </c>
      <c r="L276" s="35">
        <f t="shared" si="39"/>
        <v>1728671280</v>
      </c>
      <c r="M276" s="33">
        <f t="shared" si="33"/>
        <v>32.232968093913414</v>
      </c>
      <c r="N276" s="31">
        <v>3957894025</v>
      </c>
      <c r="O276" s="33">
        <f t="shared" si="34"/>
        <v>73.799266120112534</v>
      </c>
      <c r="P276" s="36">
        <f t="shared" si="40"/>
        <v>1405159340</v>
      </c>
    </row>
    <row r="277" spans="1:16" x14ac:dyDescent="0.25">
      <c r="A277" s="58">
        <v>319201060105</v>
      </c>
      <c r="B277" s="29" t="s">
        <v>117</v>
      </c>
      <c r="C277" s="54"/>
      <c r="D277" s="31">
        <v>3366578414</v>
      </c>
      <c r="E277" s="31">
        <v>-1240224347</v>
      </c>
      <c r="F277" s="32">
        <f t="shared" si="38"/>
        <v>2126354067</v>
      </c>
      <c r="G277" s="33">
        <f t="shared" si="36"/>
        <v>1.5314431142121174</v>
      </c>
      <c r="H277" s="31"/>
      <c r="I277" s="34">
        <f t="shared" si="37"/>
        <v>2126354067</v>
      </c>
      <c r="J277" s="31">
        <v>1251750276</v>
      </c>
      <c r="K277" s="33">
        <f t="shared" si="32"/>
        <v>58.868383935985392</v>
      </c>
      <c r="L277" s="35">
        <f t="shared" si="39"/>
        <v>261969965</v>
      </c>
      <c r="M277" s="33">
        <f t="shared" si="33"/>
        <v>12.320147856166045</v>
      </c>
      <c r="N277" s="31">
        <v>1513720241</v>
      </c>
      <c r="O277" s="33">
        <f t="shared" si="34"/>
        <v>71.188531792151437</v>
      </c>
      <c r="P277" s="36">
        <f t="shared" si="40"/>
        <v>612633826</v>
      </c>
    </row>
    <row r="278" spans="1:16" x14ac:dyDescent="0.25">
      <c r="A278" s="58">
        <v>3192010602</v>
      </c>
      <c r="B278" s="29" t="s">
        <v>251</v>
      </c>
      <c r="C278" s="54"/>
      <c r="D278" s="31">
        <f>SUM(D279:D283)</f>
        <v>11774923672</v>
      </c>
      <c r="E278" s="31">
        <f>SUM(E279:E283)</f>
        <v>9282793350</v>
      </c>
      <c r="F278" s="32">
        <f t="shared" si="38"/>
        <v>21057717022</v>
      </c>
      <c r="G278" s="33">
        <f t="shared" si="36"/>
        <v>15.166192796794078</v>
      </c>
      <c r="H278" s="31">
        <f>SUM(H279:H283)</f>
        <v>0</v>
      </c>
      <c r="I278" s="34">
        <f t="shared" si="37"/>
        <v>21057717022</v>
      </c>
      <c r="J278" s="31">
        <f>SUM(J279:J283)</f>
        <v>19415922160</v>
      </c>
      <c r="K278" s="33">
        <f t="shared" si="32"/>
        <v>92.203357751057538</v>
      </c>
      <c r="L278" s="35">
        <f t="shared" si="39"/>
        <v>481172576</v>
      </c>
      <c r="M278" s="33">
        <f t="shared" si="33"/>
        <v>2.2850177704320753</v>
      </c>
      <c r="N278" s="31">
        <f>SUM(N279:N283)</f>
        <v>19897094736</v>
      </c>
      <c r="O278" s="33">
        <f t="shared" si="34"/>
        <v>94.488375521489615</v>
      </c>
      <c r="P278" s="36">
        <f t="shared" si="40"/>
        <v>1160622286</v>
      </c>
    </row>
    <row r="279" spans="1:16" x14ac:dyDescent="0.25">
      <c r="A279" s="58">
        <v>319201060201</v>
      </c>
      <c r="B279" s="29" t="s">
        <v>248</v>
      </c>
      <c r="C279" s="54"/>
      <c r="D279" s="31">
        <v>5002877383</v>
      </c>
      <c r="E279" s="31">
        <v>11549544075</v>
      </c>
      <c r="F279" s="32">
        <f t="shared" si="38"/>
        <v>16552421458</v>
      </c>
      <c r="G279" s="33">
        <f t="shared" si="36"/>
        <v>11.921388003435929</v>
      </c>
      <c r="H279" s="31"/>
      <c r="I279" s="34">
        <f t="shared" si="37"/>
        <v>16552421458</v>
      </c>
      <c r="J279" s="31">
        <v>15850612941</v>
      </c>
      <c r="K279" s="33">
        <f t="shared" si="32"/>
        <v>95.760085503013784</v>
      </c>
      <c r="L279" s="35">
        <f t="shared" si="39"/>
        <v>0</v>
      </c>
      <c r="M279" s="33">
        <f t="shared" si="33"/>
        <v>0</v>
      </c>
      <c r="N279" s="31">
        <v>15850612941</v>
      </c>
      <c r="O279" s="33">
        <f t="shared" si="34"/>
        <v>95.760085503013784</v>
      </c>
      <c r="P279" s="36">
        <f t="shared" si="40"/>
        <v>701808517</v>
      </c>
    </row>
    <row r="280" spans="1:16" x14ac:dyDescent="0.25">
      <c r="A280" s="58">
        <v>319201060202</v>
      </c>
      <c r="B280" s="29" t="s">
        <v>83</v>
      </c>
      <c r="C280" s="54"/>
      <c r="D280" s="31">
        <v>1790338132</v>
      </c>
      <c r="E280" s="31">
        <v>-30000000</v>
      </c>
      <c r="F280" s="32">
        <f t="shared" si="38"/>
        <v>1760338132</v>
      </c>
      <c r="G280" s="33">
        <f t="shared" si="36"/>
        <v>1.2678310507054522</v>
      </c>
      <c r="H280" s="31"/>
      <c r="I280" s="34">
        <f t="shared" si="37"/>
        <v>1760338132</v>
      </c>
      <c r="J280" s="31">
        <v>1760000000</v>
      </c>
      <c r="K280" s="33">
        <f t="shared" si="32"/>
        <v>99.980791644863373</v>
      </c>
      <c r="L280" s="35">
        <f t="shared" si="39"/>
        <v>0</v>
      </c>
      <c r="M280" s="33">
        <f t="shared" si="33"/>
        <v>0</v>
      </c>
      <c r="N280" s="31">
        <v>1760000000</v>
      </c>
      <c r="O280" s="33">
        <f t="shared" si="34"/>
        <v>99.980791644863373</v>
      </c>
      <c r="P280" s="36">
        <f t="shared" si="40"/>
        <v>338132</v>
      </c>
    </row>
    <row r="281" spans="1:16" x14ac:dyDescent="0.25">
      <c r="A281" s="58">
        <v>319201060203</v>
      </c>
      <c r="B281" s="29" t="s">
        <v>249</v>
      </c>
      <c r="C281" s="54"/>
      <c r="D281" s="31">
        <v>2990797038</v>
      </c>
      <c r="E281" s="31">
        <v>-1362250725</v>
      </c>
      <c r="F281" s="32">
        <f t="shared" si="38"/>
        <v>1628546313</v>
      </c>
      <c r="G281" s="33">
        <f t="shared" si="36"/>
        <v>1.1729119227721643</v>
      </c>
      <c r="H281" s="31"/>
      <c r="I281" s="34">
        <f t="shared" si="37"/>
        <v>1628546313</v>
      </c>
      <c r="J281" s="31">
        <v>903644324</v>
      </c>
      <c r="K281" s="33">
        <f t="shared" si="32"/>
        <v>55.487787899342358</v>
      </c>
      <c r="L281" s="35">
        <f t="shared" si="39"/>
        <v>437655700</v>
      </c>
      <c r="M281" s="33">
        <f t="shared" si="33"/>
        <v>26.874010060774978</v>
      </c>
      <c r="N281" s="31">
        <v>1341300024</v>
      </c>
      <c r="O281" s="33">
        <f t="shared" si="34"/>
        <v>82.361797960117329</v>
      </c>
      <c r="P281" s="36">
        <f t="shared" si="40"/>
        <v>287246289</v>
      </c>
    </row>
    <row r="282" spans="1:16" x14ac:dyDescent="0.25">
      <c r="A282" s="58">
        <v>319201060204</v>
      </c>
      <c r="B282" s="29" t="s">
        <v>250</v>
      </c>
      <c r="C282" s="54"/>
      <c r="D282" s="31">
        <v>934495671</v>
      </c>
      <c r="E282" s="31">
        <v>52000000</v>
      </c>
      <c r="F282" s="32">
        <f t="shared" si="38"/>
        <v>986495671</v>
      </c>
      <c r="G282" s="33">
        <f t="shared" si="36"/>
        <v>0.71049409221131954</v>
      </c>
      <c r="H282" s="31"/>
      <c r="I282" s="34">
        <f t="shared" si="37"/>
        <v>986495671</v>
      </c>
      <c r="J282" s="31">
        <v>810043532</v>
      </c>
      <c r="K282" s="33">
        <f t="shared" si="32"/>
        <v>82.113237372736521</v>
      </c>
      <c r="L282" s="35">
        <f t="shared" si="39"/>
        <v>32672790</v>
      </c>
      <c r="M282" s="33">
        <f t="shared" si="33"/>
        <v>3.3120054107160901</v>
      </c>
      <c r="N282" s="31">
        <v>842716322</v>
      </c>
      <c r="O282" s="33">
        <f t="shared" si="34"/>
        <v>85.425242783452617</v>
      </c>
      <c r="P282" s="36">
        <f t="shared" si="40"/>
        <v>143779349</v>
      </c>
    </row>
    <row r="283" spans="1:16" x14ac:dyDescent="0.25">
      <c r="A283" s="58">
        <v>319201060205</v>
      </c>
      <c r="B283" s="29" t="s">
        <v>117</v>
      </c>
      <c r="C283" s="54"/>
      <c r="D283" s="31">
        <v>1056415448</v>
      </c>
      <c r="E283" s="31">
        <v>-926500000</v>
      </c>
      <c r="F283" s="32">
        <f t="shared" si="38"/>
        <v>129915448</v>
      </c>
      <c r="G283" s="33">
        <f t="shared" si="36"/>
        <v>9.3567727669214354E-2</v>
      </c>
      <c r="H283" s="31"/>
      <c r="I283" s="34">
        <f t="shared" si="37"/>
        <v>129915448</v>
      </c>
      <c r="J283" s="31">
        <v>91621363</v>
      </c>
      <c r="K283" s="33">
        <f t="shared" si="32"/>
        <v>70.523840244156332</v>
      </c>
      <c r="L283" s="35">
        <f t="shared" si="39"/>
        <v>10844086</v>
      </c>
      <c r="M283" s="33">
        <f t="shared" si="33"/>
        <v>8.3470335259899198</v>
      </c>
      <c r="N283" s="31">
        <v>102465449</v>
      </c>
      <c r="O283" s="33">
        <f t="shared" si="34"/>
        <v>78.870873770146261</v>
      </c>
      <c r="P283" s="36">
        <f t="shared" si="40"/>
        <v>27449999</v>
      </c>
    </row>
    <row r="284" spans="1:16" x14ac:dyDescent="0.25">
      <c r="A284" s="58">
        <v>3192010603</v>
      </c>
      <c r="B284" s="29" t="s">
        <v>252</v>
      </c>
      <c r="C284" s="54"/>
      <c r="D284" s="31">
        <f>SUM(D285:D289)</f>
        <v>5978486835</v>
      </c>
      <c r="E284" s="31">
        <f>SUM(E285:E289)</f>
        <v>1669606275</v>
      </c>
      <c r="F284" s="32">
        <f t="shared" si="38"/>
        <v>7648093110</v>
      </c>
      <c r="G284" s="33">
        <f t="shared" si="36"/>
        <v>5.5083110155250727</v>
      </c>
      <c r="H284" s="31">
        <f>SUM(H285:H289)</f>
        <v>0</v>
      </c>
      <c r="I284" s="34">
        <f t="shared" si="37"/>
        <v>7648093110</v>
      </c>
      <c r="J284" s="31">
        <f>SUM(J285:J289)</f>
        <v>6071766853</v>
      </c>
      <c r="K284" s="33">
        <f t="shared" si="32"/>
        <v>79.389290450204783</v>
      </c>
      <c r="L284" s="35">
        <f t="shared" si="39"/>
        <v>1066273398</v>
      </c>
      <c r="M284" s="33">
        <f t="shared" si="33"/>
        <v>13.941689551423361</v>
      </c>
      <c r="N284" s="31">
        <f>SUM(N285:N289)</f>
        <v>7138040251</v>
      </c>
      <c r="O284" s="33">
        <f t="shared" si="34"/>
        <v>93.330980001628149</v>
      </c>
      <c r="P284" s="36">
        <f t="shared" si="40"/>
        <v>510052859</v>
      </c>
    </row>
    <row r="285" spans="1:16" x14ac:dyDescent="0.25">
      <c r="A285" s="58">
        <v>319201060301</v>
      </c>
      <c r="B285" s="29" t="s">
        <v>253</v>
      </c>
      <c r="C285" s="54"/>
      <c r="D285" s="31">
        <v>2721326484</v>
      </c>
      <c r="E285" s="31">
        <v>3385309566</v>
      </c>
      <c r="F285" s="32">
        <f t="shared" si="38"/>
        <v>6106636050</v>
      </c>
      <c r="G285" s="33">
        <f t="shared" si="36"/>
        <v>4.398122530443084</v>
      </c>
      <c r="H285" s="31"/>
      <c r="I285" s="34">
        <f t="shared" si="37"/>
        <v>6106636050</v>
      </c>
      <c r="J285" s="31">
        <v>5905099845</v>
      </c>
      <c r="K285" s="33">
        <f t="shared" si="32"/>
        <v>96.699718087833318</v>
      </c>
      <c r="L285" s="35">
        <f t="shared" si="39"/>
        <v>0</v>
      </c>
      <c r="M285" s="33">
        <f t="shared" si="33"/>
        <v>0</v>
      </c>
      <c r="N285" s="31">
        <v>5905099845</v>
      </c>
      <c r="O285" s="33">
        <f t="shared" si="34"/>
        <v>96.699718087833318</v>
      </c>
      <c r="P285" s="36">
        <f t="shared" si="40"/>
        <v>201536205</v>
      </c>
    </row>
    <row r="286" spans="1:16" x14ac:dyDescent="0.25">
      <c r="A286" s="58">
        <v>319201060302</v>
      </c>
      <c r="B286" s="29" t="s">
        <v>83</v>
      </c>
      <c r="C286" s="54"/>
      <c r="D286" s="31">
        <v>709801406</v>
      </c>
      <c r="E286" s="31">
        <v>-9000000</v>
      </c>
      <c r="F286" s="32">
        <f t="shared" si="38"/>
        <v>700801406</v>
      </c>
      <c r="G286" s="33">
        <f t="shared" si="36"/>
        <v>0.50473131653143</v>
      </c>
      <c r="H286" s="31"/>
      <c r="I286" s="34">
        <f t="shared" si="37"/>
        <v>700801406</v>
      </c>
      <c r="J286" s="31"/>
      <c r="K286" s="33">
        <f t="shared" si="32"/>
        <v>0</v>
      </c>
      <c r="L286" s="35">
        <f t="shared" si="39"/>
        <v>700000000</v>
      </c>
      <c r="M286" s="33">
        <f t="shared" si="33"/>
        <v>99.88564435043385</v>
      </c>
      <c r="N286" s="31">
        <v>700000000</v>
      </c>
      <c r="O286" s="33">
        <f t="shared" si="34"/>
        <v>99.88564435043385</v>
      </c>
      <c r="P286" s="36">
        <f t="shared" si="40"/>
        <v>801406</v>
      </c>
    </row>
    <row r="287" spans="1:16" x14ac:dyDescent="0.25">
      <c r="A287" s="58">
        <v>319201060303</v>
      </c>
      <c r="B287" s="29" t="s">
        <v>249</v>
      </c>
      <c r="C287" s="54"/>
      <c r="D287" s="31">
        <v>1923308481</v>
      </c>
      <c r="E287" s="31">
        <v>-1083703291</v>
      </c>
      <c r="F287" s="32">
        <f t="shared" si="38"/>
        <v>839605190</v>
      </c>
      <c r="G287" s="33">
        <f t="shared" si="36"/>
        <v>0.60470060317675989</v>
      </c>
      <c r="H287" s="31"/>
      <c r="I287" s="34">
        <f t="shared" si="37"/>
        <v>839605190</v>
      </c>
      <c r="J287" s="31">
        <v>166667008</v>
      </c>
      <c r="K287" s="33">
        <f t="shared" si="32"/>
        <v>19.850640513548992</v>
      </c>
      <c r="L287" s="35">
        <f t="shared" si="39"/>
        <v>366273398</v>
      </c>
      <c r="M287" s="33">
        <f t="shared" si="33"/>
        <v>43.624479977309335</v>
      </c>
      <c r="N287" s="31">
        <v>532940406</v>
      </c>
      <c r="O287" s="33">
        <f t="shared" si="34"/>
        <v>63.47512049085833</v>
      </c>
      <c r="P287" s="36">
        <f t="shared" si="40"/>
        <v>306664784</v>
      </c>
    </row>
    <row r="288" spans="1:16" hidden="1" x14ac:dyDescent="0.25">
      <c r="A288" s="58">
        <v>319201060304</v>
      </c>
      <c r="B288" s="29" t="s">
        <v>250</v>
      </c>
      <c r="C288" s="30"/>
      <c r="D288" s="31"/>
      <c r="E288" s="31"/>
      <c r="F288" s="32">
        <f t="shared" si="38"/>
        <v>0</v>
      </c>
      <c r="G288" s="33">
        <f t="shared" si="36"/>
        <v>0</v>
      </c>
      <c r="H288" s="31"/>
      <c r="I288" s="34">
        <f t="shared" si="37"/>
        <v>0</v>
      </c>
      <c r="J288" s="31"/>
      <c r="K288" s="33">
        <f t="shared" si="32"/>
        <v>0</v>
      </c>
      <c r="L288" s="35">
        <f t="shared" si="39"/>
        <v>0</v>
      </c>
      <c r="M288" s="33">
        <f t="shared" si="33"/>
        <v>0</v>
      </c>
      <c r="N288" s="31"/>
      <c r="O288" s="33">
        <f t="shared" si="34"/>
        <v>0</v>
      </c>
      <c r="P288" s="36">
        <f t="shared" si="40"/>
        <v>0</v>
      </c>
    </row>
    <row r="289" spans="1:16" x14ac:dyDescent="0.25">
      <c r="A289" s="58">
        <v>319201060305</v>
      </c>
      <c r="B289" s="29" t="s">
        <v>117</v>
      </c>
      <c r="C289" s="30"/>
      <c r="D289" s="31">
        <v>624050464</v>
      </c>
      <c r="E289" s="31">
        <v>-623000000</v>
      </c>
      <c r="F289" s="32">
        <f t="shared" si="38"/>
        <v>1050464</v>
      </c>
      <c r="G289" s="33">
        <f t="shared" si="36"/>
        <v>7.5656537379845395E-4</v>
      </c>
      <c r="H289" s="31"/>
      <c r="I289" s="34">
        <f t="shared" si="37"/>
        <v>1050464</v>
      </c>
      <c r="J289" s="31"/>
      <c r="K289" s="33">
        <f t="shared" si="32"/>
        <v>0</v>
      </c>
      <c r="L289" s="35">
        <f t="shared" si="39"/>
        <v>0</v>
      </c>
      <c r="M289" s="33">
        <f t="shared" si="33"/>
        <v>0</v>
      </c>
      <c r="N289" s="31"/>
      <c r="O289" s="33">
        <f t="shared" si="34"/>
        <v>0</v>
      </c>
      <c r="P289" s="36">
        <f t="shared" si="40"/>
        <v>1050464</v>
      </c>
    </row>
    <row r="290" spans="1:16" x14ac:dyDescent="0.25">
      <c r="A290" s="58">
        <v>3192010604</v>
      </c>
      <c r="B290" s="29" t="s">
        <v>254</v>
      </c>
      <c r="C290" s="30"/>
      <c r="D290" s="31">
        <f>SUM(D291:D292)</f>
        <v>9629526002</v>
      </c>
      <c r="E290" s="31">
        <f>SUM(E291:E292)</f>
        <v>1820000000</v>
      </c>
      <c r="F290" s="32">
        <f t="shared" si="38"/>
        <v>11449526002</v>
      </c>
      <c r="G290" s="33">
        <f t="shared" si="36"/>
        <v>8.2461797067945675</v>
      </c>
      <c r="H290" s="31">
        <f>SUM(H291:H292)</f>
        <v>0</v>
      </c>
      <c r="I290" s="34">
        <f t="shared" si="37"/>
        <v>11449526002</v>
      </c>
      <c r="J290" s="31">
        <f>SUM(J291:J292)</f>
        <v>7810543284</v>
      </c>
      <c r="K290" s="33">
        <f t="shared" si="32"/>
        <v>68.217175825756073</v>
      </c>
      <c r="L290" s="35">
        <f t="shared" si="39"/>
        <v>3589582247</v>
      </c>
      <c r="M290" s="33">
        <f t="shared" si="33"/>
        <v>31.351361151308559</v>
      </c>
      <c r="N290" s="31">
        <f>SUM(N291:N292)</f>
        <v>11400125531</v>
      </c>
      <c r="O290" s="33">
        <f t="shared" si="34"/>
        <v>99.568536977064639</v>
      </c>
      <c r="P290" s="36">
        <f t="shared" si="40"/>
        <v>49400471</v>
      </c>
    </row>
    <row r="291" spans="1:16" x14ac:dyDescent="0.25">
      <c r="A291" s="58">
        <v>319201060401</v>
      </c>
      <c r="B291" s="29" t="s">
        <v>255</v>
      </c>
      <c r="C291" s="30"/>
      <c r="D291" s="31">
        <v>9629526002</v>
      </c>
      <c r="E291" s="31">
        <v>1820000000</v>
      </c>
      <c r="F291" s="32">
        <f t="shared" si="38"/>
        <v>11449526002</v>
      </c>
      <c r="G291" s="33">
        <f t="shared" si="36"/>
        <v>8.2461797067945675</v>
      </c>
      <c r="H291" s="31"/>
      <c r="I291" s="34">
        <f t="shared" si="37"/>
        <v>11449526002</v>
      </c>
      <c r="J291" s="31">
        <v>7810543284</v>
      </c>
      <c r="K291" s="33">
        <f t="shared" si="32"/>
        <v>68.217175825756073</v>
      </c>
      <c r="L291" s="35">
        <f t="shared" si="39"/>
        <v>3589582247</v>
      </c>
      <c r="M291" s="33">
        <f t="shared" si="33"/>
        <v>31.351361151308559</v>
      </c>
      <c r="N291" s="31">
        <v>11400125531</v>
      </c>
      <c r="O291" s="33">
        <f t="shared" si="34"/>
        <v>99.568536977064639</v>
      </c>
      <c r="P291" s="36">
        <f t="shared" si="40"/>
        <v>49400471</v>
      </c>
    </row>
    <row r="292" spans="1:16" hidden="1" x14ac:dyDescent="0.25">
      <c r="A292" s="58">
        <v>319201060402</v>
      </c>
      <c r="B292" s="29" t="s">
        <v>83</v>
      </c>
      <c r="C292" s="30"/>
      <c r="D292" s="31"/>
      <c r="E292" s="31"/>
      <c r="F292" s="32">
        <f t="shared" si="38"/>
        <v>0</v>
      </c>
      <c r="G292" s="33">
        <f t="shared" si="36"/>
        <v>0</v>
      </c>
      <c r="H292" s="31"/>
      <c r="I292" s="34">
        <f t="shared" si="37"/>
        <v>0</v>
      </c>
      <c r="J292" s="31"/>
      <c r="K292" s="33">
        <f t="shared" si="32"/>
        <v>0</v>
      </c>
      <c r="L292" s="35">
        <f t="shared" si="39"/>
        <v>0</v>
      </c>
      <c r="M292" s="33">
        <f t="shared" si="33"/>
        <v>0</v>
      </c>
      <c r="N292" s="31"/>
      <c r="O292" s="33">
        <f t="shared" si="34"/>
        <v>0</v>
      </c>
      <c r="P292" s="36">
        <f t="shared" si="40"/>
        <v>0</v>
      </c>
    </row>
    <row r="293" spans="1:16" hidden="1" x14ac:dyDescent="0.25">
      <c r="A293" s="58">
        <v>31920107</v>
      </c>
      <c r="B293" s="29" t="s">
        <v>256</v>
      </c>
      <c r="C293" s="30"/>
      <c r="D293" s="31">
        <f>SUM(D294:D295)</f>
        <v>0</v>
      </c>
      <c r="E293" s="31">
        <f>SUM(E294:E295)</f>
        <v>0</v>
      </c>
      <c r="F293" s="32">
        <f t="shared" si="38"/>
        <v>0</v>
      </c>
      <c r="G293" s="33">
        <f t="shared" si="36"/>
        <v>0</v>
      </c>
      <c r="H293" s="31">
        <f>SUM(H294:H295)</f>
        <v>0</v>
      </c>
      <c r="I293" s="34">
        <f t="shared" si="37"/>
        <v>0</v>
      </c>
      <c r="J293" s="31">
        <f>SUM(J294:J295)</f>
        <v>0</v>
      </c>
      <c r="K293" s="33">
        <f t="shared" si="32"/>
        <v>0</v>
      </c>
      <c r="L293" s="35">
        <f t="shared" si="39"/>
        <v>0</v>
      </c>
      <c r="M293" s="33">
        <f t="shared" si="33"/>
        <v>0</v>
      </c>
      <c r="N293" s="31">
        <f>SUM(N294:N295)</f>
        <v>0</v>
      </c>
      <c r="O293" s="33">
        <f t="shared" si="34"/>
        <v>0</v>
      </c>
      <c r="P293" s="36">
        <f t="shared" si="40"/>
        <v>0</v>
      </c>
    </row>
    <row r="294" spans="1:16" hidden="1" x14ac:dyDescent="0.25">
      <c r="A294" s="58">
        <v>3192010701</v>
      </c>
      <c r="B294" s="29" t="s">
        <v>257</v>
      </c>
      <c r="C294" s="30"/>
      <c r="D294" s="31"/>
      <c r="E294" s="31"/>
      <c r="F294" s="32">
        <f t="shared" si="38"/>
        <v>0</v>
      </c>
      <c r="G294" s="33">
        <f t="shared" si="36"/>
        <v>0</v>
      </c>
      <c r="H294" s="31"/>
      <c r="I294" s="34">
        <f t="shared" si="37"/>
        <v>0</v>
      </c>
      <c r="J294" s="31"/>
      <c r="K294" s="33">
        <f t="shared" si="32"/>
        <v>0</v>
      </c>
      <c r="L294" s="35">
        <f t="shared" si="39"/>
        <v>0</v>
      </c>
      <c r="M294" s="33">
        <f t="shared" si="33"/>
        <v>0</v>
      </c>
      <c r="N294" s="31"/>
      <c r="O294" s="33">
        <f t="shared" si="34"/>
        <v>0</v>
      </c>
      <c r="P294" s="36">
        <f t="shared" si="40"/>
        <v>0</v>
      </c>
    </row>
    <row r="295" spans="1:16" hidden="1" x14ac:dyDescent="0.25">
      <c r="A295" s="58">
        <v>3192010702</v>
      </c>
      <c r="B295" s="29" t="s">
        <v>258</v>
      </c>
      <c r="C295" s="30"/>
      <c r="D295" s="31"/>
      <c r="E295" s="31"/>
      <c r="F295" s="32">
        <f t="shared" si="38"/>
        <v>0</v>
      </c>
      <c r="G295" s="33">
        <f t="shared" si="36"/>
        <v>0</v>
      </c>
      <c r="H295" s="31"/>
      <c r="I295" s="34">
        <f t="shared" si="37"/>
        <v>0</v>
      </c>
      <c r="J295" s="31"/>
      <c r="K295" s="33">
        <f t="shared" si="32"/>
        <v>0</v>
      </c>
      <c r="L295" s="35">
        <f t="shared" si="39"/>
        <v>0</v>
      </c>
      <c r="M295" s="33">
        <f t="shared" si="33"/>
        <v>0</v>
      </c>
      <c r="N295" s="31"/>
      <c r="O295" s="33">
        <f t="shared" si="34"/>
        <v>0</v>
      </c>
      <c r="P295" s="36">
        <f t="shared" si="40"/>
        <v>0</v>
      </c>
    </row>
    <row r="296" spans="1:16" hidden="1" x14ac:dyDescent="0.25">
      <c r="A296" s="58">
        <v>31920108</v>
      </c>
      <c r="B296" s="29" t="s">
        <v>259</v>
      </c>
      <c r="C296" s="30"/>
      <c r="D296" s="31"/>
      <c r="E296" s="31"/>
      <c r="F296" s="32">
        <f t="shared" si="38"/>
        <v>0</v>
      </c>
      <c r="G296" s="33">
        <f t="shared" si="36"/>
        <v>0</v>
      </c>
      <c r="H296" s="31"/>
      <c r="I296" s="34">
        <f t="shared" si="37"/>
        <v>0</v>
      </c>
      <c r="J296" s="31"/>
      <c r="K296" s="33">
        <f t="shared" si="32"/>
        <v>0</v>
      </c>
      <c r="L296" s="35">
        <f t="shared" si="39"/>
        <v>0</v>
      </c>
      <c r="M296" s="33">
        <f t="shared" si="33"/>
        <v>0</v>
      </c>
      <c r="N296" s="31"/>
      <c r="O296" s="33">
        <f t="shared" si="34"/>
        <v>0</v>
      </c>
      <c r="P296" s="36">
        <f t="shared" si="40"/>
        <v>0</v>
      </c>
    </row>
    <row r="297" spans="1:16" hidden="1" x14ac:dyDescent="0.25">
      <c r="A297" s="58">
        <v>31920109</v>
      </c>
      <c r="B297" s="29" t="s">
        <v>260</v>
      </c>
      <c r="C297" s="30"/>
      <c r="D297" s="31"/>
      <c r="E297" s="31"/>
      <c r="F297" s="32">
        <f t="shared" si="38"/>
        <v>0</v>
      </c>
      <c r="G297" s="33">
        <f t="shared" si="36"/>
        <v>0</v>
      </c>
      <c r="H297" s="31"/>
      <c r="I297" s="34">
        <f t="shared" si="37"/>
        <v>0</v>
      </c>
      <c r="J297" s="31"/>
      <c r="K297" s="33">
        <f t="shared" si="32"/>
        <v>0</v>
      </c>
      <c r="L297" s="35">
        <f t="shared" si="39"/>
        <v>0</v>
      </c>
      <c r="M297" s="33">
        <f t="shared" si="33"/>
        <v>0</v>
      </c>
      <c r="N297" s="31"/>
      <c r="O297" s="33">
        <f t="shared" si="34"/>
        <v>0</v>
      </c>
      <c r="P297" s="36">
        <f t="shared" si="40"/>
        <v>0</v>
      </c>
    </row>
    <row r="298" spans="1:16" hidden="1" x14ac:dyDescent="0.25">
      <c r="A298" s="58">
        <v>31920110</v>
      </c>
      <c r="B298" s="29" t="s">
        <v>261</v>
      </c>
      <c r="C298" s="30"/>
      <c r="D298" s="31"/>
      <c r="E298" s="31"/>
      <c r="F298" s="32">
        <f t="shared" si="38"/>
        <v>0</v>
      </c>
      <c r="G298" s="33">
        <f t="shared" si="36"/>
        <v>0</v>
      </c>
      <c r="H298" s="31"/>
      <c r="I298" s="34">
        <f t="shared" si="37"/>
        <v>0</v>
      </c>
      <c r="J298" s="31"/>
      <c r="K298" s="33">
        <f t="shared" si="32"/>
        <v>0</v>
      </c>
      <c r="L298" s="35">
        <f t="shared" si="39"/>
        <v>0</v>
      </c>
      <c r="M298" s="33">
        <f t="shared" si="33"/>
        <v>0</v>
      </c>
      <c r="N298" s="31"/>
      <c r="O298" s="33">
        <f t="shared" si="34"/>
        <v>0</v>
      </c>
      <c r="P298" s="36">
        <f t="shared" si="40"/>
        <v>0</v>
      </c>
    </row>
    <row r="299" spans="1:16" hidden="1" x14ac:dyDescent="0.25">
      <c r="A299" s="58">
        <v>31920111</v>
      </c>
      <c r="B299" s="29" t="s">
        <v>262</v>
      </c>
      <c r="C299" s="30"/>
      <c r="D299" s="31"/>
      <c r="E299" s="31"/>
      <c r="F299" s="32">
        <f t="shared" si="38"/>
        <v>0</v>
      </c>
      <c r="G299" s="33">
        <f t="shared" si="36"/>
        <v>0</v>
      </c>
      <c r="H299" s="31"/>
      <c r="I299" s="34">
        <f t="shared" si="37"/>
        <v>0</v>
      </c>
      <c r="J299" s="31"/>
      <c r="K299" s="33">
        <f t="shared" si="32"/>
        <v>0</v>
      </c>
      <c r="L299" s="35">
        <f t="shared" si="39"/>
        <v>0</v>
      </c>
      <c r="M299" s="33">
        <f t="shared" si="33"/>
        <v>0</v>
      </c>
      <c r="N299" s="31"/>
      <c r="O299" s="33">
        <f t="shared" si="34"/>
        <v>0</v>
      </c>
      <c r="P299" s="36">
        <f t="shared" si="40"/>
        <v>0</v>
      </c>
    </row>
    <row r="300" spans="1:16" hidden="1" x14ac:dyDescent="0.25">
      <c r="A300" s="58">
        <v>31920112</v>
      </c>
      <c r="B300" s="29" t="s">
        <v>263</v>
      </c>
      <c r="C300" s="30"/>
      <c r="D300" s="31"/>
      <c r="E300" s="31"/>
      <c r="F300" s="32">
        <f t="shared" si="38"/>
        <v>0</v>
      </c>
      <c r="G300" s="33">
        <f t="shared" si="36"/>
        <v>0</v>
      </c>
      <c r="H300" s="31"/>
      <c r="I300" s="34">
        <f t="shared" si="37"/>
        <v>0</v>
      </c>
      <c r="J300" s="31"/>
      <c r="K300" s="33">
        <f t="shared" si="32"/>
        <v>0</v>
      </c>
      <c r="L300" s="35">
        <f t="shared" si="39"/>
        <v>0</v>
      </c>
      <c r="M300" s="33">
        <f t="shared" si="33"/>
        <v>0</v>
      </c>
      <c r="N300" s="31"/>
      <c r="O300" s="33">
        <f t="shared" si="34"/>
        <v>0</v>
      </c>
      <c r="P300" s="36">
        <f t="shared" si="40"/>
        <v>0</v>
      </c>
    </row>
    <row r="301" spans="1:16" hidden="1" x14ac:dyDescent="0.25">
      <c r="A301" s="58">
        <v>31920113</v>
      </c>
      <c r="B301" s="29" t="s">
        <v>264</v>
      </c>
      <c r="C301" s="30"/>
      <c r="D301" s="31"/>
      <c r="E301" s="31"/>
      <c r="F301" s="32">
        <f t="shared" si="38"/>
        <v>0</v>
      </c>
      <c r="G301" s="33">
        <f t="shared" si="36"/>
        <v>0</v>
      </c>
      <c r="H301" s="31"/>
      <c r="I301" s="34">
        <f t="shared" si="37"/>
        <v>0</v>
      </c>
      <c r="J301" s="31"/>
      <c r="K301" s="33">
        <f t="shared" si="32"/>
        <v>0</v>
      </c>
      <c r="L301" s="35">
        <f t="shared" si="39"/>
        <v>0</v>
      </c>
      <c r="M301" s="33">
        <f t="shared" si="33"/>
        <v>0</v>
      </c>
      <c r="N301" s="31"/>
      <c r="O301" s="33">
        <f t="shared" si="34"/>
        <v>0</v>
      </c>
      <c r="P301" s="36">
        <f t="shared" si="40"/>
        <v>0</v>
      </c>
    </row>
    <row r="302" spans="1:16" hidden="1" x14ac:dyDescent="0.25">
      <c r="A302" s="58">
        <v>31920114</v>
      </c>
      <c r="B302" s="29" t="s">
        <v>265</v>
      </c>
      <c r="C302" s="30"/>
      <c r="D302" s="31">
        <f>SUM(D303:D304)</f>
        <v>0</v>
      </c>
      <c r="E302" s="31">
        <f>SUM(E303:E304)</f>
        <v>0</v>
      </c>
      <c r="F302" s="32">
        <f t="shared" si="38"/>
        <v>0</v>
      </c>
      <c r="G302" s="33">
        <f t="shared" si="36"/>
        <v>0</v>
      </c>
      <c r="H302" s="31">
        <f>SUM(H303:H304)</f>
        <v>0</v>
      </c>
      <c r="I302" s="34">
        <f t="shared" si="37"/>
        <v>0</v>
      </c>
      <c r="J302" s="31">
        <f>SUM(J303:J304)</f>
        <v>0</v>
      </c>
      <c r="K302" s="33">
        <f t="shared" si="32"/>
        <v>0</v>
      </c>
      <c r="L302" s="35">
        <f t="shared" si="39"/>
        <v>0</v>
      </c>
      <c r="M302" s="33">
        <f t="shared" si="33"/>
        <v>0</v>
      </c>
      <c r="N302" s="31">
        <f>SUM(N303:N304)</f>
        <v>0</v>
      </c>
      <c r="O302" s="33">
        <f t="shared" si="34"/>
        <v>0</v>
      </c>
      <c r="P302" s="36">
        <f t="shared" si="40"/>
        <v>0</v>
      </c>
    </row>
    <row r="303" spans="1:16" hidden="1" x14ac:dyDescent="0.25">
      <c r="A303" s="58">
        <v>3192011401</v>
      </c>
      <c r="B303" s="29" t="s">
        <v>266</v>
      </c>
      <c r="C303" s="30"/>
      <c r="D303" s="31"/>
      <c r="E303" s="31"/>
      <c r="F303" s="32">
        <f t="shared" si="38"/>
        <v>0</v>
      </c>
      <c r="G303" s="33">
        <f t="shared" si="36"/>
        <v>0</v>
      </c>
      <c r="H303" s="31"/>
      <c r="I303" s="34">
        <f t="shared" si="37"/>
        <v>0</v>
      </c>
      <c r="J303" s="31"/>
      <c r="K303" s="33">
        <f t="shared" si="32"/>
        <v>0</v>
      </c>
      <c r="L303" s="35">
        <f t="shared" si="39"/>
        <v>0</v>
      </c>
      <c r="M303" s="33">
        <f t="shared" si="33"/>
        <v>0</v>
      </c>
      <c r="N303" s="31"/>
      <c r="O303" s="33">
        <f t="shared" si="34"/>
        <v>0</v>
      </c>
      <c r="P303" s="36">
        <f t="shared" si="40"/>
        <v>0</v>
      </c>
    </row>
    <row r="304" spans="1:16" hidden="1" x14ac:dyDescent="0.25">
      <c r="A304" s="58">
        <v>3192011403</v>
      </c>
      <c r="B304" s="29" t="s">
        <v>267</v>
      </c>
      <c r="C304" s="30"/>
      <c r="D304" s="31"/>
      <c r="E304" s="31"/>
      <c r="F304" s="32">
        <f t="shared" si="38"/>
        <v>0</v>
      </c>
      <c r="G304" s="33">
        <f t="shared" si="36"/>
        <v>0</v>
      </c>
      <c r="H304" s="31"/>
      <c r="I304" s="34">
        <f t="shared" si="37"/>
        <v>0</v>
      </c>
      <c r="J304" s="31"/>
      <c r="K304" s="33">
        <f t="shared" si="32"/>
        <v>0</v>
      </c>
      <c r="L304" s="35">
        <f t="shared" si="39"/>
        <v>0</v>
      </c>
      <c r="M304" s="33">
        <f t="shared" si="33"/>
        <v>0</v>
      </c>
      <c r="N304" s="31"/>
      <c r="O304" s="33">
        <f t="shared" si="34"/>
        <v>0</v>
      </c>
      <c r="P304" s="36">
        <f t="shared" si="40"/>
        <v>0</v>
      </c>
    </row>
    <row r="305" spans="1:16" x14ac:dyDescent="0.25">
      <c r="A305" s="59">
        <v>3193</v>
      </c>
      <c r="B305" s="20" t="s">
        <v>268</v>
      </c>
      <c r="C305" s="21"/>
      <c r="D305" s="22">
        <v>28647968685</v>
      </c>
      <c r="E305" s="105">
        <v>-15510651531</v>
      </c>
      <c r="F305" s="23">
        <f t="shared" si="38"/>
        <v>13137317154</v>
      </c>
      <c r="G305" s="24">
        <f t="shared" si="36"/>
        <v>9.4617609583239872</v>
      </c>
      <c r="H305" s="105"/>
      <c r="I305" s="34">
        <f t="shared" si="37"/>
        <v>13137317154</v>
      </c>
      <c r="J305" s="105">
        <v>13001896169</v>
      </c>
      <c r="K305" s="33">
        <f t="shared" si="32"/>
        <v>98.969188431606312</v>
      </c>
      <c r="L305" s="35">
        <f t="shared" si="39"/>
        <v>131475067</v>
      </c>
      <c r="M305" s="33">
        <f t="shared" si="33"/>
        <v>1.0007756184828724</v>
      </c>
      <c r="N305" s="105">
        <v>13133371236</v>
      </c>
      <c r="O305" s="33">
        <f t="shared" si="34"/>
        <v>99.969964050089189</v>
      </c>
      <c r="P305" s="36">
        <f t="shared" si="40"/>
        <v>3945918</v>
      </c>
    </row>
    <row r="306" spans="1:16" hidden="1" x14ac:dyDescent="0.25">
      <c r="A306" s="19">
        <v>32</v>
      </c>
      <c r="B306" s="43" t="s">
        <v>269</v>
      </c>
      <c r="C306" s="21"/>
      <c r="D306" s="22">
        <f>SUM(D307+D311+D315+D321)+D322+D323</f>
        <v>0</v>
      </c>
      <c r="E306" s="22">
        <f>SUM(E307+E311+E315+E321)+E322+E323</f>
        <v>0</v>
      </c>
      <c r="F306" s="23">
        <f t="shared" si="38"/>
        <v>0</v>
      </c>
      <c r="G306" s="24">
        <f t="shared" si="36"/>
        <v>0</v>
      </c>
      <c r="H306" s="22">
        <f>SUM(H307+H311+H315+H321)+H322+H323</f>
        <v>0</v>
      </c>
      <c r="I306" s="34">
        <f t="shared" si="37"/>
        <v>0</v>
      </c>
      <c r="J306" s="22">
        <f>SUM(J307+J311+J315+J321)+J322+J323</f>
        <v>0</v>
      </c>
      <c r="K306" s="33">
        <f t="shared" si="32"/>
        <v>0</v>
      </c>
      <c r="L306" s="35">
        <f t="shared" si="39"/>
        <v>0</v>
      </c>
      <c r="M306" s="33">
        <f t="shared" si="33"/>
        <v>0</v>
      </c>
      <c r="N306" s="22">
        <f>SUM(N307+N311+N315+N321)+N322+N323</f>
        <v>0</v>
      </c>
      <c r="O306" s="33">
        <f t="shared" si="34"/>
        <v>0</v>
      </c>
      <c r="P306" s="36">
        <f t="shared" si="40"/>
        <v>0</v>
      </c>
    </row>
    <row r="307" spans="1:16" hidden="1" x14ac:dyDescent="0.25">
      <c r="A307" s="28">
        <v>321</v>
      </c>
      <c r="B307" s="60" t="s">
        <v>270</v>
      </c>
      <c r="C307" s="30"/>
      <c r="D307" s="31">
        <f>SUM(D308:D310)</f>
        <v>0</v>
      </c>
      <c r="E307" s="31">
        <f>SUM(E308:E310)</f>
        <v>0</v>
      </c>
      <c r="F307" s="32">
        <f t="shared" si="38"/>
        <v>0</v>
      </c>
      <c r="G307" s="33">
        <f t="shared" si="36"/>
        <v>0</v>
      </c>
      <c r="H307" s="31">
        <f>SUM(H308:H310)</f>
        <v>0</v>
      </c>
      <c r="I307" s="34">
        <f t="shared" si="37"/>
        <v>0</v>
      </c>
      <c r="J307" s="31">
        <f>SUM(J308:J310)</f>
        <v>0</v>
      </c>
      <c r="K307" s="33">
        <f t="shared" si="32"/>
        <v>0</v>
      </c>
      <c r="L307" s="35">
        <f t="shared" si="39"/>
        <v>0</v>
      </c>
      <c r="M307" s="33">
        <f t="shared" si="33"/>
        <v>0</v>
      </c>
      <c r="N307" s="31">
        <f>SUM(N308:N310)</f>
        <v>0</v>
      </c>
      <c r="O307" s="33">
        <f t="shared" si="34"/>
        <v>0</v>
      </c>
      <c r="P307" s="36">
        <f t="shared" si="40"/>
        <v>0</v>
      </c>
    </row>
    <row r="308" spans="1:16" hidden="1" x14ac:dyDescent="0.25">
      <c r="A308" s="28">
        <v>32101</v>
      </c>
      <c r="B308" s="40" t="s">
        <v>271</v>
      </c>
      <c r="C308" s="30"/>
      <c r="D308" s="31"/>
      <c r="E308" s="105"/>
      <c r="F308" s="32">
        <f t="shared" si="38"/>
        <v>0</v>
      </c>
      <c r="G308" s="33">
        <f t="shared" si="36"/>
        <v>0</v>
      </c>
      <c r="H308" s="105"/>
      <c r="I308" s="34">
        <f t="shared" si="37"/>
        <v>0</v>
      </c>
      <c r="J308" s="105"/>
      <c r="K308" s="33">
        <f t="shared" si="32"/>
        <v>0</v>
      </c>
      <c r="L308" s="35">
        <f t="shared" si="39"/>
        <v>0</v>
      </c>
      <c r="M308" s="33">
        <f t="shared" si="33"/>
        <v>0</v>
      </c>
      <c r="N308" s="105"/>
      <c r="O308" s="33">
        <f t="shared" si="34"/>
        <v>0</v>
      </c>
      <c r="P308" s="36">
        <f t="shared" si="40"/>
        <v>0</v>
      </c>
    </row>
    <row r="309" spans="1:16" hidden="1" x14ac:dyDescent="0.25">
      <c r="A309" s="28">
        <v>32102</v>
      </c>
      <c r="B309" s="40" t="s">
        <v>272</v>
      </c>
      <c r="C309" s="30"/>
      <c r="D309" s="37"/>
      <c r="E309" s="105"/>
      <c r="F309" s="32">
        <f t="shared" si="38"/>
        <v>0</v>
      </c>
      <c r="G309" s="33">
        <f t="shared" si="36"/>
        <v>0</v>
      </c>
      <c r="H309" s="105"/>
      <c r="I309" s="34">
        <f t="shared" si="37"/>
        <v>0</v>
      </c>
      <c r="J309" s="105"/>
      <c r="K309" s="33">
        <f t="shared" si="32"/>
        <v>0</v>
      </c>
      <c r="L309" s="35">
        <f t="shared" si="39"/>
        <v>0</v>
      </c>
      <c r="M309" s="33">
        <f t="shared" si="33"/>
        <v>0</v>
      </c>
      <c r="N309" s="105"/>
      <c r="O309" s="33">
        <f t="shared" si="34"/>
        <v>0</v>
      </c>
      <c r="P309" s="36">
        <f t="shared" si="40"/>
        <v>0</v>
      </c>
    </row>
    <row r="310" spans="1:16" hidden="1" x14ac:dyDescent="0.25">
      <c r="A310" s="28">
        <v>32103</v>
      </c>
      <c r="B310" s="40" t="s">
        <v>273</v>
      </c>
      <c r="C310" s="30"/>
      <c r="D310" s="37"/>
      <c r="E310" s="105"/>
      <c r="F310" s="32">
        <f t="shared" si="38"/>
        <v>0</v>
      </c>
      <c r="G310" s="33">
        <f t="shared" si="36"/>
        <v>0</v>
      </c>
      <c r="H310" s="105"/>
      <c r="I310" s="34">
        <f t="shared" si="37"/>
        <v>0</v>
      </c>
      <c r="J310" s="105"/>
      <c r="K310" s="33">
        <f t="shared" si="32"/>
        <v>0</v>
      </c>
      <c r="L310" s="35">
        <f t="shared" si="39"/>
        <v>0</v>
      </c>
      <c r="M310" s="33">
        <f t="shared" si="33"/>
        <v>0</v>
      </c>
      <c r="N310" s="105"/>
      <c r="O310" s="33">
        <f t="shared" si="34"/>
        <v>0</v>
      </c>
      <c r="P310" s="36">
        <f t="shared" si="40"/>
        <v>0</v>
      </c>
    </row>
    <row r="311" spans="1:16" hidden="1" x14ac:dyDescent="0.25">
      <c r="A311" s="28">
        <v>322</v>
      </c>
      <c r="B311" s="60" t="s">
        <v>274</v>
      </c>
      <c r="C311" s="30"/>
      <c r="D311" s="31">
        <f>SUM(D312:D314)</f>
        <v>0</v>
      </c>
      <c r="E311" s="31">
        <f>SUM(E312:E314)</f>
        <v>0</v>
      </c>
      <c r="F311" s="32">
        <f t="shared" si="38"/>
        <v>0</v>
      </c>
      <c r="G311" s="33">
        <f t="shared" si="36"/>
        <v>0</v>
      </c>
      <c r="H311" s="31">
        <f>SUM(H312:H314)</f>
        <v>0</v>
      </c>
      <c r="I311" s="34">
        <f t="shared" si="37"/>
        <v>0</v>
      </c>
      <c r="J311" s="31">
        <f>SUM(J312:J314)</f>
        <v>0</v>
      </c>
      <c r="K311" s="33">
        <f t="shared" si="32"/>
        <v>0</v>
      </c>
      <c r="L311" s="35">
        <f t="shared" si="39"/>
        <v>0</v>
      </c>
      <c r="M311" s="33">
        <f t="shared" si="33"/>
        <v>0</v>
      </c>
      <c r="N311" s="31">
        <f>SUM(N312:N314)</f>
        <v>0</v>
      </c>
      <c r="O311" s="33">
        <f t="shared" si="34"/>
        <v>0</v>
      </c>
      <c r="P311" s="36">
        <f t="shared" si="40"/>
        <v>0</v>
      </c>
    </row>
    <row r="312" spans="1:16" hidden="1" x14ac:dyDescent="0.25">
      <c r="A312" s="28">
        <v>32201</v>
      </c>
      <c r="B312" s="40" t="s">
        <v>271</v>
      </c>
      <c r="C312" s="30"/>
      <c r="D312" s="37"/>
      <c r="E312" s="37"/>
      <c r="F312" s="38">
        <v>91716799000</v>
      </c>
      <c r="G312" s="33">
        <f t="shared" si="36"/>
        <v>66.056289714861876</v>
      </c>
      <c r="H312" s="37"/>
      <c r="I312" s="34">
        <f t="shared" si="37"/>
        <v>91716799000</v>
      </c>
      <c r="J312" s="37"/>
      <c r="K312" s="33">
        <f t="shared" si="32"/>
        <v>0</v>
      </c>
      <c r="L312" s="35">
        <f t="shared" si="39"/>
        <v>0</v>
      </c>
      <c r="M312" s="33">
        <f t="shared" si="33"/>
        <v>0</v>
      </c>
      <c r="N312" s="37"/>
      <c r="O312" s="33">
        <f t="shared" si="34"/>
        <v>0</v>
      </c>
      <c r="P312" s="36">
        <f t="shared" si="40"/>
        <v>91716799000</v>
      </c>
    </row>
    <row r="313" spans="1:16" hidden="1" x14ac:dyDescent="0.25">
      <c r="A313" s="28">
        <v>32202</v>
      </c>
      <c r="B313" s="40" t="s">
        <v>272</v>
      </c>
      <c r="C313" s="30"/>
      <c r="D313" s="37"/>
      <c r="E313" s="37"/>
      <c r="F313" s="38">
        <v>83692560000</v>
      </c>
      <c r="G313" s="33">
        <f t="shared" si="36"/>
        <v>60.277070837791236</v>
      </c>
      <c r="H313" s="37"/>
      <c r="I313" s="34">
        <f t="shared" si="37"/>
        <v>83692560000</v>
      </c>
      <c r="J313" s="37"/>
      <c r="K313" s="33">
        <f t="shared" si="32"/>
        <v>0</v>
      </c>
      <c r="L313" s="35">
        <f t="shared" si="39"/>
        <v>0</v>
      </c>
      <c r="M313" s="33">
        <f t="shared" si="33"/>
        <v>0</v>
      </c>
      <c r="N313" s="37"/>
      <c r="O313" s="33">
        <f t="shared" si="34"/>
        <v>0</v>
      </c>
      <c r="P313" s="36">
        <f t="shared" si="40"/>
        <v>83692560000</v>
      </c>
    </row>
    <row r="314" spans="1:16" hidden="1" x14ac:dyDescent="0.25">
      <c r="A314" s="28">
        <v>32203</v>
      </c>
      <c r="B314" s="40" t="s">
        <v>273</v>
      </c>
      <c r="C314" s="30"/>
      <c r="D314" s="37"/>
      <c r="E314" s="37"/>
      <c r="F314" s="38">
        <v>26162017000</v>
      </c>
      <c r="G314" s="33">
        <f t="shared" si="36"/>
        <v>18.842412658526616</v>
      </c>
      <c r="H314" s="37"/>
      <c r="I314" s="34">
        <f t="shared" si="37"/>
        <v>26162017000</v>
      </c>
      <c r="J314" s="37"/>
      <c r="K314" s="33">
        <f t="shared" si="32"/>
        <v>0</v>
      </c>
      <c r="L314" s="35">
        <f t="shared" si="39"/>
        <v>0</v>
      </c>
      <c r="M314" s="33">
        <f t="shared" si="33"/>
        <v>0</v>
      </c>
      <c r="N314" s="37"/>
      <c r="O314" s="33">
        <f t="shared" si="34"/>
        <v>0</v>
      </c>
      <c r="P314" s="36">
        <f t="shared" si="40"/>
        <v>26162017000</v>
      </c>
    </row>
    <row r="315" spans="1:16" hidden="1" x14ac:dyDescent="0.25">
      <c r="A315" s="61">
        <v>325</v>
      </c>
      <c r="B315" s="62" t="s">
        <v>275</v>
      </c>
      <c r="C315" s="21"/>
      <c r="D315" s="22">
        <f>SUM(D316+D319)</f>
        <v>0</v>
      </c>
      <c r="E315" s="22">
        <f>SUM(E316+E319)</f>
        <v>0</v>
      </c>
      <c r="F315" s="23">
        <f t="shared" ref="F315:F378" si="41">SUM(D315+E315)</f>
        <v>0</v>
      </c>
      <c r="G315" s="24">
        <f t="shared" si="36"/>
        <v>0</v>
      </c>
      <c r="H315" s="22">
        <f>SUM(H316+H319)</f>
        <v>0</v>
      </c>
      <c r="I315" s="34">
        <f t="shared" si="37"/>
        <v>0</v>
      </c>
      <c r="J315" s="22">
        <f>SUM(J316+J319)</f>
        <v>0</v>
      </c>
      <c r="K315" s="33">
        <f t="shared" si="32"/>
        <v>0</v>
      </c>
      <c r="L315" s="35">
        <f t="shared" si="39"/>
        <v>0</v>
      </c>
      <c r="M315" s="33">
        <f t="shared" si="33"/>
        <v>0</v>
      </c>
      <c r="N315" s="22">
        <f>SUM(N316+N319)</f>
        <v>0</v>
      </c>
      <c r="O315" s="33">
        <f t="shared" si="34"/>
        <v>0</v>
      </c>
      <c r="P315" s="36">
        <f t="shared" si="40"/>
        <v>0</v>
      </c>
    </row>
    <row r="316" spans="1:16" hidden="1" x14ac:dyDescent="0.25">
      <c r="A316" s="28">
        <v>32501</v>
      </c>
      <c r="B316" s="40" t="s">
        <v>124</v>
      </c>
      <c r="C316" s="30"/>
      <c r="D316" s="31">
        <f>SUM(D317)</f>
        <v>0</v>
      </c>
      <c r="E316" s="31">
        <f>SUM(E317)</f>
        <v>0</v>
      </c>
      <c r="F316" s="32">
        <f t="shared" si="41"/>
        <v>0</v>
      </c>
      <c r="G316" s="33">
        <f t="shared" si="36"/>
        <v>0</v>
      </c>
      <c r="H316" s="31">
        <f>SUM(H317)</f>
        <v>0</v>
      </c>
      <c r="I316" s="34">
        <f t="shared" si="37"/>
        <v>0</v>
      </c>
      <c r="J316" s="31">
        <f>SUM(J317)</f>
        <v>0</v>
      </c>
      <c r="K316" s="33">
        <f t="shared" si="32"/>
        <v>0</v>
      </c>
      <c r="L316" s="35">
        <f t="shared" si="39"/>
        <v>0</v>
      </c>
      <c r="M316" s="33">
        <f t="shared" si="33"/>
        <v>0</v>
      </c>
      <c r="N316" s="31">
        <f>SUM(N317)</f>
        <v>0</v>
      </c>
      <c r="O316" s="33">
        <f t="shared" si="34"/>
        <v>0</v>
      </c>
      <c r="P316" s="36">
        <f t="shared" si="40"/>
        <v>0</v>
      </c>
    </row>
    <row r="317" spans="1:16" hidden="1" x14ac:dyDescent="0.25">
      <c r="A317" s="28">
        <v>3250105</v>
      </c>
      <c r="B317" s="39" t="s">
        <v>276</v>
      </c>
      <c r="C317" s="30"/>
      <c r="D317" s="31">
        <f>SUM(D318)</f>
        <v>0</v>
      </c>
      <c r="E317" s="31">
        <f>SUM(E318)</f>
        <v>0</v>
      </c>
      <c r="F317" s="32">
        <f t="shared" si="41"/>
        <v>0</v>
      </c>
      <c r="G317" s="33">
        <f t="shared" si="36"/>
        <v>0</v>
      </c>
      <c r="H317" s="31">
        <f>SUM(H318)</f>
        <v>0</v>
      </c>
      <c r="I317" s="34">
        <f t="shared" si="37"/>
        <v>0</v>
      </c>
      <c r="J317" s="31">
        <f>SUM(J318)</f>
        <v>0</v>
      </c>
      <c r="K317" s="33">
        <f t="shared" si="32"/>
        <v>0</v>
      </c>
      <c r="L317" s="35">
        <f t="shared" si="39"/>
        <v>0</v>
      </c>
      <c r="M317" s="33">
        <f t="shared" si="33"/>
        <v>0</v>
      </c>
      <c r="N317" s="31">
        <f>SUM(N318)</f>
        <v>0</v>
      </c>
      <c r="O317" s="33">
        <f t="shared" si="34"/>
        <v>0</v>
      </c>
      <c r="P317" s="36">
        <f t="shared" si="40"/>
        <v>0</v>
      </c>
    </row>
    <row r="318" spans="1:16" hidden="1" x14ac:dyDescent="0.25">
      <c r="A318" s="28">
        <v>325010501</v>
      </c>
      <c r="B318" s="39" t="s">
        <v>277</v>
      </c>
      <c r="C318" s="30"/>
      <c r="D318" s="37"/>
      <c r="E318" s="105"/>
      <c r="F318" s="32">
        <f t="shared" si="41"/>
        <v>0</v>
      </c>
      <c r="G318" s="33">
        <f t="shared" si="36"/>
        <v>0</v>
      </c>
      <c r="H318" s="105"/>
      <c r="I318" s="34">
        <f t="shared" si="37"/>
        <v>0</v>
      </c>
      <c r="J318" s="105"/>
      <c r="K318" s="33">
        <f t="shared" si="32"/>
        <v>0</v>
      </c>
      <c r="L318" s="35">
        <f t="shared" si="39"/>
        <v>0</v>
      </c>
      <c r="M318" s="33">
        <f t="shared" si="33"/>
        <v>0</v>
      </c>
      <c r="N318" s="105"/>
      <c r="O318" s="33">
        <f t="shared" si="34"/>
        <v>0</v>
      </c>
      <c r="P318" s="36">
        <f t="shared" si="40"/>
        <v>0</v>
      </c>
    </row>
    <row r="319" spans="1:16" hidden="1" x14ac:dyDescent="0.25">
      <c r="A319" s="28">
        <v>32502</v>
      </c>
      <c r="B319" s="40" t="s">
        <v>149</v>
      </c>
      <c r="C319" s="30"/>
      <c r="D319" s="31">
        <f>SUM(D320)</f>
        <v>0</v>
      </c>
      <c r="E319" s="31">
        <f>SUM(E320)</f>
        <v>0</v>
      </c>
      <c r="F319" s="32">
        <f t="shared" si="41"/>
        <v>0</v>
      </c>
      <c r="G319" s="33">
        <f t="shared" si="36"/>
        <v>0</v>
      </c>
      <c r="H319" s="31">
        <f>SUM(H320)</f>
        <v>0</v>
      </c>
      <c r="I319" s="34">
        <f t="shared" si="37"/>
        <v>0</v>
      </c>
      <c r="J319" s="31">
        <f>SUM(J320)</f>
        <v>0</v>
      </c>
      <c r="K319" s="33">
        <f t="shared" si="32"/>
        <v>0</v>
      </c>
      <c r="L319" s="35">
        <f t="shared" si="39"/>
        <v>0</v>
      </c>
      <c r="M319" s="33">
        <f t="shared" si="33"/>
        <v>0</v>
      </c>
      <c r="N319" s="31">
        <f>SUM(N320)</f>
        <v>0</v>
      </c>
      <c r="O319" s="33">
        <f t="shared" si="34"/>
        <v>0</v>
      </c>
      <c r="P319" s="36">
        <f t="shared" si="40"/>
        <v>0</v>
      </c>
    </row>
    <row r="320" spans="1:16" hidden="1" x14ac:dyDescent="0.25">
      <c r="A320" s="28">
        <v>3250202</v>
      </c>
      <c r="B320" s="39" t="s">
        <v>278</v>
      </c>
      <c r="C320" s="30"/>
      <c r="D320" s="37"/>
      <c r="E320" s="37"/>
      <c r="F320" s="32">
        <f t="shared" si="41"/>
        <v>0</v>
      </c>
      <c r="G320" s="33">
        <f t="shared" si="36"/>
        <v>0</v>
      </c>
      <c r="H320" s="37"/>
      <c r="I320" s="34">
        <f t="shared" si="37"/>
        <v>0</v>
      </c>
      <c r="J320" s="37"/>
      <c r="K320" s="33">
        <f t="shared" si="32"/>
        <v>0</v>
      </c>
      <c r="L320" s="35">
        <f t="shared" si="39"/>
        <v>0</v>
      </c>
      <c r="M320" s="33">
        <f t="shared" si="33"/>
        <v>0</v>
      </c>
      <c r="N320" s="37"/>
      <c r="O320" s="33">
        <f t="shared" si="34"/>
        <v>0</v>
      </c>
      <c r="P320" s="36">
        <f t="shared" si="40"/>
        <v>0</v>
      </c>
    </row>
    <row r="321" spans="1:16" hidden="1" x14ac:dyDescent="0.25">
      <c r="A321" s="28">
        <v>327</v>
      </c>
      <c r="B321" s="39" t="s">
        <v>279</v>
      </c>
      <c r="C321" s="30"/>
      <c r="D321" s="31"/>
      <c r="E321" s="105"/>
      <c r="F321" s="32">
        <f t="shared" si="41"/>
        <v>0</v>
      </c>
      <c r="G321" s="33">
        <f t="shared" si="36"/>
        <v>0</v>
      </c>
      <c r="H321" s="105"/>
      <c r="I321" s="34">
        <f t="shared" si="37"/>
        <v>0</v>
      </c>
      <c r="J321" s="105"/>
      <c r="K321" s="33">
        <f t="shared" si="32"/>
        <v>0</v>
      </c>
      <c r="L321" s="35">
        <f t="shared" si="39"/>
        <v>0</v>
      </c>
      <c r="M321" s="33">
        <f t="shared" si="33"/>
        <v>0</v>
      </c>
      <c r="N321" s="105"/>
      <c r="O321" s="33">
        <f t="shared" si="34"/>
        <v>0</v>
      </c>
      <c r="P321" s="36">
        <f t="shared" si="40"/>
        <v>0</v>
      </c>
    </row>
    <row r="322" spans="1:16" hidden="1" x14ac:dyDescent="0.25">
      <c r="A322" s="28">
        <v>328</v>
      </c>
      <c r="B322" s="39" t="s">
        <v>195</v>
      </c>
      <c r="C322" s="30"/>
      <c r="D322" s="31"/>
      <c r="E322" s="105"/>
      <c r="F322" s="32">
        <f t="shared" si="41"/>
        <v>0</v>
      </c>
      <c r="G322" s="33">
        <f t="shared" si="36"/>
        <v>0</v>
      </c>
      <c r="H322" s="105"/>
      <c r="I322" s="34">
        <f t="shared" si="37"/>
        <v>0</v>
      </c>
      <c r="J322" s="105"/>
      <c r="K322" s="33">
        <f t="shared" si="32"/>
        <v>0</v>
      </c>
      <c r="L322" s="35">
        <f t="shared" si="39"/>
        <v>0</v>
      </c>
      <c r="M322" s="33">
        <f t="shared" si="33"/>
        <v>0</v>
      </c>
      <c r="N322" s="105"/>
      <c r="O322" s="33">
        <f t="shared" si="34"/>
        <v>0</v>
      </c>
      <c r="P322" s="36">
        <f t="shared" si="40"/>
        <v>0</v>
      </c>
    </row>
    <row r="323" spans="1:16" hidden="1" x14ac:dyDescent="0.25">
      <c r="A323" s="28">
        <v>329</v>
      </c>
      <c r="B323" s="39" t="s">
        <v>231</v>
      </c>
      <c r="C323" s="30"/>
      <c r="D323" s="31"/>
      <c r="E323" s="31"/>
      <c r="F323" s="32">
        <f t="shared" si="41"/>
        <v>0</v>
      </c>
      <c r="G323" s="33">
        <f t="shared" si="36"/>
        <v>0</v>
      </c>
      <c r="H323" s="31"/>
      <c r="I323" s="34">
        <f t="shared" si="37"/>
        <v>0</v>
      </c>
      <c r="J323" s="31"/>
      <c r="K323" s="33">
        <f t="shared" si="32"/>
        <v>0</v>
      </c>
      <c r="L323" s="35">
        <f t="shared" si="39"/>
        <v>0</v>
      </c>
      <c r="M323" s="33">
        <f t="shared" si="33"/>
        <v>0</v>
      </c>
      <c r="N323" s="31"/>
      <c r="O323" s="33">
        <f t="shared" si="34"/>
        <v>0</v>
      </c>
      <c r="P323" s="36">
        <f t="shared" si="40"/>
        <v>0</v>
      </c>
    </row>
    <row r="324" spans="1:16" hidden="1" x14ac:dyDescent="0.25">
      <c r="A324" s="63">
        <v>33</v>
      </c>
      <c r="B324" s="64" t="s">
        <v>280</v>
      </c>
      <c r="C324" s="30"/>
      <c r="D324" s="22">
        <f>SUM(D325+D1181+D1270+D1284+D1286)</f>
        <v>0</v>
      </c>
      <c r="E324" s="22">
        <f>SUM(E325+E1181+E1270+E1284+E1286)</f>
        <v>0</v>
      </c>
      <c r="F324" s="23">
        <f t="shared" si="41"/>
        <v>0</v>
      </c>
      <c r="G324" s="24">
        <f t="shared" si="36"/>
        <v>0</v>
      </c>
      <c r="H324" s="22">
        <f>SUM(H325+H1181+H1270+H1284+H1286)</f>
        <v>0</v>
      </c>
      <c r="I324" s="34">
        <f t="shared" si="37"/>
        <v>0</v>
      </c>
      <c r="J324" s="22">
        <f>SUM(J325+J1181+J1270+J1284+J1286)</f>
        <v>0</v>
      </c>
      <c r="K324" s="33">
        <f t="shared" si="32"/>
        <v>0</v>
      </c>
      <c r="L324" s="35">
        <f t="shared" si="39"/>
        <v>0</v>
      </c>
      <c r="M324" s="33">
        <f t="shared" si="33"/>
        <v>0</v>
      </c>
      <c r="N324" s="22">
        <f>SUM(N325+N1181+N1270+N1284+N1286)</f>
        <v>0</v>
      </c>
      <c r="O324" s="33">
        <f t="shared" si="34"/>
        <v>0</v>
      </c>
      <c r="P324" s="36">
        <f t="shared" si="40"/>
        <v>0</v>
      </c>
    </row>
    <row r="325" spans="1:16" hidden="1" x14ac:dyDescent="0.25">
      <c r="A325" s="63">
        <v>331</v>
      </c>
      <c r="B325" s="64" t="s">
        <v>281</v>
      </c>
      <c r="C325" s="30"/>
      <c r="D325" s="22">
        <f>SUM(D326)</f>
        <v>0</v>
      </c>
      <c r="E325" s="22">
        <f>SUM(E326)</f>
        <v>0</v>
      </c>
      <c r="F325" s="23">
        <f t="shared" si="41"/>
        <v>0</v>
      </c>
      <c r="G325" s="24">
        <f t="shared" si="36"/>
        <v>0</v>
      </c>
      <c r="H325" s="22">
        <f>SUM(H326)</f>
        <v>0</v>
      </c>
      <c r="I325" s="34">
        <f t="shared" si="37"/>
        <v>0</v>
      </c>
      <c r="J325" s="22">
        <f>SUM(J326)</f>
        <v>0</v>
      </c>
      <c r="K325" s="33">
        <f t="shared" si="32"/>
        <v>0</v>
      </c>
      <c r="L325" s="35">
        <f t="shared" si="39"/>
        <v>0</v>
      </c>
      <c r="M325" s="33">
        <f t="shared" si="33"/>
        <v>0</v>
      </c>
      <c r="N325" s="22">
        <f>SUM(N326)</f>
        <v>0</v>
      </c>
      <c r="O325" s="33">
        <f t="shared" si="34"/>
        <v>0</v>
      </c>
      <c r="P325" s="36">
        <f t="shared" si="40"/>
        <v>0</v>
      </c>
    </row>
    <row r="326" spans="1:16" hidden="1" x14ac:dyDescent="0.25">
      <c r="A326" s="63">
        <v>33114</v>
      </c>
      <c r="B326" s="64" t="s">
        <v>282</v>
      </c>
      <c r="C326" s="30"/>
      <c r="D326" s="22">
        <f>SUM(D327+D684+D851)</f>
        <v>0</v>
      </c>
      <c r="E326" s="22">
        <f>SUM(E327+E684+E851)</f>
        <v>0</v>
      </c>
      <c r="F326" s="23">
        <f t="shared" si="41"/>
        <v>0</v>
      </c>
      <c r="G326" s="24">
        <f t="shared" si="36"/>
        <v>0</v>
      </c>
      <c r="H326" s="22">
        <f>SUM(H327+H684+H851)</f>
        <v>0</v>
      </c>
      <c r="I326" s="34">
        <f t="shared" si="37"/>
        <v>0</v>
      </c>
      <c r="J326" s="22">
        <f>SUM(J327+J684+J851)</f>
        <v>0</v>
      </c>
      <c r="K326" s="33">
        <f t="shared" si="32"/>
        <v>0</v>
      </c>
      <c r="L326" s="35">
        <f t="shared" si="39"/>
        <v>0</v>
      </c>
      <c r="M326" s="33">
        <f t="shared" si="33"/>
        <v>0</v>
      </c>
      <c r="N326" s="22">
        <f>SUM(N327+N684+N851)</f>
        <v>0</v>
      </c>
      <c r="O326" s="33">
        <f t="shared" si="34"/>
        <v>0</v>
      </c>
      <c r="P326" s="36">
        <f t="shared" si="40"/>
        <v>0</v>
      </c>
    </row>
    <row r="327" spans="1:16" ht="39" hidden="1" x14ac:dyDescent="0.25">
      <c r="A327" s="63">
        <v>3311401</v>
      </c>
      <c r="B327" s="64" t="s">
        <v>283</v>
      </c>
      <c r="C327" s="30"/>
      <c r="D327" s="22">
        <f>SUM(D328+D343+D370+D424+D437+D485+D489+D507+D566+D575+D582+D591+D606+D617+D622+D671)</f>
        <v>0</v>
      </c>
      <c r="E327" s="22">
        <f>SUM(E328+E343+E370+E424+E437+E485+E489+E507+E566+E575+E582+E591+E606+E617+E622+E671)</f>
        <v>0</v>
      </c>
      <c r="F327" s="23">
        <f t="shared" si="41"/>
        <v>0</v>
      </c>
      <c r="G327" s="24">
        <f t="shared" si="36"/>
        <v>0</v>
      </c>
      <c r="H327" s="22">
        <f>SUM(H328+H343+H370+H424+H437+H485+H489+H507+H566+H575+H582+H591+H606+H617+H622+H671)</f>
        <v>0</v>
      </c>
      <c r="I327" s="34">
        <f t="shared" si="37"/>
        <v>0</v>
      </c>
      <c r="J327" s="22">
        <f>SUM(J328+J343+J370+J424+J437+J485+J489+J507+J566+J575+J582+J591+J606+J617+J622+J671)</f>
        <v>0</v>
      </c>
      <c r="K327" s="33">
        <f t="shared" si="32"/>
        <v>0</v>
      </c>
      <c r="L327" s="35">
        <f t="shared" si="39"/>
        <v>0</v>
      </c>
      <c r="M327" s="33">
        <f t="shared" si="33"/>
        <v>0</v>
      </c>
      <c r="N327" s="22">
        <f>SUM(N328+N343+N370+N424+N437+N485+N489+N507+N566+N575+N582+N591+N606+N617+N622+N671)</f>
        <v>0</v>
      </c>
      <c r="O327" s="33">
        <f t="shared" si="34"/>
        <v>0</v>
      </c>
      <c r="P327" s="36">
        <f t="shared" si="40"/>
        <v>0</v>
      </c>
    </row>
    <row r="328" spans="1:16" ht="26.25" hidden="1" x14ac:dyDescent="0.25">
      <c r="A328" s="65">
        <v>331140101</v>
      </c>
      <c r="B328" s="64" t="s">
        <v>284</v>
      </c>
      <c r="C328" s="30"/>
      <c r="D328" s="22">
        <f>SUM(D329+D333+D335+D339+D341)</f>
        <v>0</v>
      </c>
      <c r="E328" s="22">
        <f>SUM(E329+E333+E335+E339+E341)</f>
        <v>0</v>
      </c>
      <c r="F328" s="23">
        <f t="shared" si="41"/>
        <v>0</v>
      </c>
      <c r="G328" s="24">
        <f t="shared" si="36"/>
        <v>0</v>
      </c>
      <c r="H328" s="22">
        <f>SUM(H329+H333+H335+H339+H341)</f>
        <v>0</v>
      </c>
      <c r="I328" s="34">
        <f t="shared" si="37"/>
        <v>0</v>
      </c>
      <c r="J328" s="22">
        <f>SUM(J329+J333+J335+J339+J341)</f>
        <v>0</v>
      </c>
      <c r="K328" s="33">
        <f t="shared" ref="K328:K391" si="42">IF(OR(J328=0,F328=0),0,J328/F328)*100</f>
        <v>0</v>
      </c>
      <c r="L328" s="35">
        <f t="shared" si="39"/>
        <v>0</v>
      </c>
      <c r="M328" s="33">
        <f t="shared" ref="M328:M391" si="43">IF(OR(L328=0,F328=0),0,L328/F328)*100</f>
        <v>0</v>
      </c>
      <c r="N328" s="22">
        <f>SUM(N329+N333+N335+N339+N341)</f>
        <v>0</v>
      </c>
      <c r="O328" s="33">
        <f t="shared" ref="O328:O391" si="44">IF(OR(N328=0,F328=0),0,N328/F328)*100</f>
        <v>0</v>
      </c>
      <c r="P328" s="36">
        <f t="shared" si="40"/>
        <v>0</v>
      </c>
    </row>
    <row r="329" spans="1:16" hidden="1" x14ac:dyDescent="0.25">
      <c r="A329" s="28">
        <v>3311401010735</v>
      </c>
      <c r="B329" s="39" t="s">
        <v>285</v>
      </c>
      <c r="C329" s="30"/>
      <c r="D329" s="31">
        <f>SUM(D330:D332)</f>
        <v>0</v>
      </c>
      <c r="E329" s="31">
        <f>SUM(E330:E332)</f>
        <v>0</v>
      </c>
      <c r="F329" s="32">
        <f t="shared" si="41"/>
        <v>0</v>
      </c>
      <c r="G329" s="33">
        <f t="shared" ref="G329:G392" si="45">IF(OR(F329=0,F$7=0),0,F329/F$7)*100</f>
        <v>0</v>
      </c>
      <c r="H329" s="31">
        <f>SUM(H330:H332)</f>
        <v>0</v>
      </c>
      <c r="I329" s="34">
        <f t="shared" ref="I329:I392" si="46">SUM(F329-H329)</f>
        <v>0</v>
      </c>
      <c r="J329" s="31">
        <f>SUM(J330:J332)</f>
        <v>0</v>
      </c>
      <c r="K329" s="33">
        <f t="shared" si="42"/>
        <v>0</v>
      </c>
      <c r="L329" s="35">
        <f t="shared" si="39"/>
        <v>0</v>
      </c>
      <c r="M329" s="33">
        <f t="shared" si="43"/>
        <v>0</v>
      </c>
      <c r="N329" s="31">
        <f>SUM(N330:N332)</f>
        <v>0</v>
      </c>
      <c r="O329" s="33">
        <f t="shared" si="44"/>
        <v>0</v>
      </c>
      <c r="P329" s="36">
        <f t="shared" si="40"/>
        <v>0</v>
      </c>
    </row>
    <row r="330" spans="1:16" ht="26.25" hidden="1" x14ac:dyDescent="0.25">
      <c r="A330" s="28">
        <v>3311401010735100</v>
      </c>
      <c r="B330" s="39" t="s">
        <v>286</v>
      </c>
      <c r="C330" s="30"/>
      <c r="D330" s="37"/>
      <c r="E330" s="37"/>
      <c r="F330" s="32">
        <f t="shared" si="41"/>
        <v>0</v>
      </c>
      <c r="G330" s="33">
        <f t="shared" si="45"/>
        <v>0</v>
      </c>
      <c r="H330" s="37"/>
      <c r="I330" s="34">
        <f t="shared" si="46"/>
        <v>0</v>
      </c>
      <c r="J330" s="37"/>
      <c r="K330" s="33">
        <f t="shared" si="42"/>
        <v>0</v>
      </c>
      <c r="L330" s="35">
        <f t="shared" si="39"/>
        <v>0</v>
      </c>
      <c r="M330" s="33">
        <f t="shared" si="43"/>
        <v>0</v>
      </c>
      <c r="N330" s="37"/>
      <c r="O330" s="33">
        <f t="shared" si="44"/>
        <v>0</v>
      </c>
      <c r="P330" s="36">
        <f t="shared" si="40"/>
        <v>0</v>
      </c>
    </row>
    <row r="331" spans="1:16" ht="26.25" hidden="1" x14ac:dyDescent="0.25">
      <c r="A331" s="28">
        <v>3311401010735100</v>
      </c>
      <c r="B331" s="39" t="s">
        <v>287</v>
      </c>
      <c r="C331" s="30"/>
      <c r="D331" s="37"/>
      <c r="E331" s="37"/>
      <c r="F331" s="32">
        <f t="shared" si="41"/>
        <v>0</v>
      </c>
      <c r="G331" s="33">
        <f t="shared" si="45"/>
        <v>0</v>
      </c>
      <c r="H331" s="37"/>
      <c r="I331" s="34">
        <f t="shared" si="46"/>
        <v>0</v>
      </c>
      <c r="J331" s="37"/>
      <c r="K331" s="33">
        <f t="shared" si="42"/>
        <v>0</v>
      </c>
      <c r="L331" s="35">
        <f t="shared" si="39"/>
        <v>0</v>
      </c>
      <c r="M331" s="33">
        <f t="shared" si="43"/>
        <v>0</v>
      </c>
      <c r="N331" s="37"/>
      <c r="O331" s="33">
        <f t="shared" si="44"/>
        <v>0</v>
      </c>
      <c r="P331" s="36">
        <f t="shared" si="40"/>
        <v>0</v>
      </c>
    </row>
    <row r="332" spans="1:16" ht="26.25" hidden="1" x14ac:dyDescent="0.25">
      <c r="A332" s="28">
        <v>3311401010735100</v>
      </c>
      <c r="B332" s="39" t="s">
        <v>288</v>
      </c>
      <c r="C332" s="30"/>
      <c r="D332" s="37"/>
      <c r="E332" s="37"/>
      <c r="F332" s="32">
        <f t="shared" si="41"/>
        <v>0</v>
      </c>
      <c r="G332" s="33">
        <f t="shared" si="45"/>
        <v>0</v>
      </c>
      <c r="H332" s="37"/>
      <c r="I332" s="34">
        <f t="shared" si="46"/>
        <v>0</v>
      </c>
      <c r="J332" s="37"/>
      <c r="K332" s="33">
        <f t="shared" si="42"/>
        <v>0</v>
      </c>
      <c r="L332" s="35">
        <f t="shared" si="39"/>
        <v>0</v>
      </c>
      <c r="M332" s="33">
        <f t="shared" si="43"/>
        <v>0</v>
      </c>
      <c r="N332" s="37"/>
      <c r="O332" s="33">
        <f t="shared" si="44"/>
        <v>0</v>
      </c>
      <c r="P332" s="36">
        <f t="shared" si="40"/>
        <v>0</v>
      </c>
    </row>
    <row r="333" spans="1:16" hidden="1" x14ac:dyDescent="0.25">
      <c r="A333" s="28">
        <v>3311401010739</v>
      </c>
      <c r="B333" s="39" t="s">
        <v>289</v>
      </c>
      <c r="C333" s="30"/>
      <c r="D333" s="31">
        <f>SUM(D334)</f>
        <v>0</v>
      </c>
      <c r="E333" s="31">
        <f>SUM(E334)</f>
        <v>0</v>
      </c>
      <c r="F333" s="32">
        <f t="shared" si="41"/>
        <v>0</v>
      </c>
      <c r="G333" s="33">
        <f t="shared" si="45"/>
        <v>0</v>
      </c>
      <c r="H333" s="31">
        <f>SUM(H334)</f>
        <v>0</v>
      </c>
      <c r="I333" s="34">
        <f t="shared" si="46"/>
        <v>0</v>
      </c>
      <c r="J333" s="31">
        <f>SUM(J334)</f>
        <v>0</v>
      </c>
      <c r="K333" s="33">
        <f t="shared" si="42"/>
        <v>0</v>
      </c>
      <c r="L333" s="35">
        <f t="shared" si="39"/>
        <v>0</v>
      </c>
      <c r="M333" s="33">
        <f t="shared" si="43"/>
        <v>0</v>
      </c>
      <c r="N333" s="31">
        <f>SUM(N334)</f>
        <v>0</v>
      </c>
      <c r="O333" s="33">
        <f t="shared" si="44"/>
        <v>0</v>
      </c>
      <c r="P333" s="36">
        <f t="shared" si="40"/>
        <v>0</v>
      </c>
    </row>
    <row r="334" spans="1:16" hidden="1" x14ac:dyDescent="0.25">
      <c r="A334" s="28">
        <v>3311401010739100</v>
      </c>
      <c r="B334" s="39" t="s">
        <v>290</v>
      </c>
      <c r="C334" s="30"/>
      <c r="D334" s="37"/>
      <c r="E334" s="37"/>
      <c r="F334" s="32">
        <f t="shared" si="41"/>
        <v>0</v>
      </c>
      <c r="G334" s="33">
        <f t="shared" si="45"/>
        <v>0</v>
      </c>
      <c r="H334" s="37"/>
      <c r="I334" s="34">
        <f t="shared" si="46"/>
        <v>0</v>
      </c>
      <c r="J334" s="37"/>
      <c r="K334" s="33">
        <f t="shared" si="42"/>
        <v>0</v>
      </c>
      <c r="L334" s="35">
        <f t="shared" si="39"/>
        <v>0</v>
      </c>
      <c r="M334" s="33">
        <f t="shared" si="43"/>
        <v>0</v>
      </c>
      <c r="N334" s="37"/>
      <c r="O334" s="33">
        <f t="shared" si="44"/>
        <v>0</v>
      </c>
      <c r="P334" s="36">
        <f t="shared" si="40"/>
        <v>0</v>
      </c>
    </row>
    <row r="335" spans="1:16" ht="26.25" hidden="1" x14ac:dyDescent="0.25">
      <c r="A335" s="28">
        <v>3311401010901</v>
      </c>
      <c r="B335" s="39" t="s">
        <v>291</v>
      </c>
      <c r="C335" s="30"/>
      <c r="D335" s="31">
        <f>SUM(D336:D338)</f>
        <v>0</v>
      </c>
      <c r="E335" s="31">
        <f>SUM(E336:E338)</f>
        <v>0</v>
      </c>
      <c r="F335" s="32">
        <f t="shared" si="41"/>
        <v>0</v>
      </c>
      <c r="G335" s="33">
        <f t="shared" si="45"/>
        <v>0</v>
      </c>
      <c r="H335" s="31">
        <f>SUM(H336:H338)</f>
        <v>0</v>
      </c>
      <c r="I335" s="34">
        <f t="shared" si="46"/>
        <v>0</v>
      </c>
      <c r="J335" s="31">
        <f>SUM(J336:J338)</f>
        <v>0</v>
      </c>
      <c r="K335" s="33">
        <f t="shared" si="42"/>
        <v>0</v>
      </c>
      <c r="L335" s="35">
        <f t="shared" si="39"/>
        <v>0</v>
      </c>
      <c r="M335" s="33">
        <f t="shared" si="43"/>
        <v>0</v>
      </c>
      <c r="N335" s="31">
        <f>SUM(N336:N338)</f>
        <v>0</v>
      </c>
      <c r="O335" s="33">
        <f t="shared" si="44"/>
        <v>0</v>
      </c>
      <c r="P335" s="36">
        <f t="shared" ref="P335:P398" si="47">SUM(F335-N335)</f>
        <v>0</v>
      </c>
    </row>
    <row r="336" spans="1:16" ht="26.25" hidden="1" x14ac:dyDescent="0.25">
      <c r="A336" s="28">
        <v>3311401010901100</v>
      </c>
      <c r="B336" s="39" t="s">
        <v>291</v>
      </c>
      <c r="C336" s="30"/>
      <c r="D336" s="37"/>
      <c r="E336" s="37"/>
      <c r="F336" s="32">
        <f t="shared" si="41"/>
        <v>0</v>
      </c>
      <c r="G336" s="33">
        <f t="shared" si="45"/>
        <v>0</v>
      </c>
      <c r="H336" s="37"/>
      <c r="I336" s="34">
        <f t="shared" si="46"/>
        <v>0</v>
      </c>
      <c r="J336" s="37"/>
      <c r="K336" s="33">
        <f t="shared" si="42"/>
        <v>0</v>
      </c>
      <c r="L336" s="35">
        <f t="shared" ref="L336:L399" si="48">SUM(N336-J336)</f>
        <v>0</v>
      </c>
      <c r="M336" s="33">
        <f t="shared" si="43"/>
        <v>0</v>
      </c>
      <c r="N336" s="37"/>
      <c r="O336" s="33">
        <f t="shared" si="44"/>
        <v>0</v>
      </c>
      <c r="P336" s="36">
        <f t="shared" si="47"/>
        <v>0</v>
      </c>
    </row>
    <row r="337" spans="1:16" ht="26.25" hidden="1" x14ac:dyDescent="0.25">
      <c r="A337" s="28">
        <v>3311401010901100</v>
      </c>
      <c r="B337" s="39" t="s">
        <v>291</v>
      </c>
      <c r="C337" s="30"/>
      <c r="D337" s="37"/>
      <c r="E337" s="37"/>
      <c r="F337" s="32">
        <f t="shared" si="41"/>
        <v>0</v>
      </c>
      <c r="G337" s="33">
        <f t="shared" si="45"/>
        <v>0</v>
      </c>
      <c r="H337" s="37"/>
      <c r="I337" s="34">
        <f t="shared" si="46"/>
        <v>0</v>
      </c>
      <c r="J337" s="37"/>
      <c r="K337" s="33">
        <f t="shared" si="42"/>
        <v>0</v>
      </c>
      <c r="L337" s="35">
        <f t="shared" si="48"/>
        <v>0</v>
      </c>
      <c r="M337" s="33">
        <f t="shared" si="43"/>
        <v>0</v>
      </c>
      <c r="N337" s="37"/>
      <c r="O337" s="33">
        <f t="shared" si="44"/>
        <v>0</v>
      </c>
      <c r="P337" s="36">
        <f t="shared" si="47"/>
        <v>0</v>
      </c>
    </row>
    <row r="338" spans="1:16" ht="26.25" hidden="1" x14ac:dyDescent="0.25">
      <c r="A338" s="28">
        <v>3311401010901100</v>
      </c>
      <c r="B338" s="39" t="s">
        <v>291</v>
      </c>
      <c r="C338" s="30"/>
      <c r="D338" s="37"/>
      <c r="E338" s="37"/>
      <c r="F338" s="32">
        <f t="shared" si="41"/>
        <v>0</v>
      </c>
      <c r="G338" s="33">
        <f t="shared" si="45"/>
        <v>0</v>
      </c>
      <c r="H338" s="37"/>
      <c r="I338" s="34">
        <f t="shared" si="46"/>
        <v>0</v>
      </c>
      <c r="J338" s="37"/>
      <c r="K338" s="33">
        <f t="shared" si="42"/>
        <v>0</v>
      </c>
      <c r="L338" s="35">
        <f t="shared" si="48"/>
        <v>0</v>
      </c>
      <c r="M338" s="33">
        <f t="shared" si="43"/>
        <v>0</v>
      </c>
      <c r="N338" s="37"/>
      <c r="O338" s="33">
        <f t="shared" si="44"/>
        <v>0</v>
      </c>
      <c r="P338" s="36">
        <f t="shared" si="47"/>
        <v>0</v>
      </c>
    </row>
    <row r="339" spans="1:16" ht="26.25" hidden="1" x14ac:dyDescent="0.25">
      <c r="A339" s="65">
        <v>3311401010914</v>
      </c>
      <c r="B339" s="66" t="s">
        <v>292</v>
      </c>
      <c r="C339" s="30"/>
      <c r="D339" s="31">
        <f>SUM(D340)</f>
        <v>0</v>
      </c>
      <c r="E339" s="31">
        <f>SUM(E340)</f>
        <v>0</v>
      </c>
      <c r="F339" s="32">
        <f t="shared" si="41"/>
        <v>0</v>
      </c>
      <c r="G339" s="33">
        <f t="shared" si="45"/>
        <v>0</v>
      </c>
      <c r="H339" s="31">
        <f>SUM(H340)</f>
        <v>0</v>
      </c>
      <c r="I339" s="34">
        <f t="shared" si="46"/>
        <v>0</v>
      </c>
      <c r="J339" s="31">
        <f>SUM(J340)</f>
        <v>0</v>
      </c>
      <c r="K339" s="33">
        <f t="shared" si="42"/>
        <v>0</v>
      </c>
      <c r="L339" s="35">
        <f t="shared" si="48"/>
        <v>0</v>
      </c>
      <c r="M339" s="33">
        <f t="shared" si="43"/>
        <v>0</v>
      </c>
      <c r="N339" s="31">
        <f>SUM(N340)</f>
        <v>0</v>
      </c>
      <c r="O339" s="33">
        <f t="shared" si="44"/>
        <v>0</v>
      </c>
      <c r="P339" s="36">
        <f t="shared" si="47"/>
        <v>0</v>
      </c>
    </row>
    <row r="340" spans="1:16" ht="26.25" hidden="1" x14ac:dyDescent="0.25">
      <c r="A340" s="65">
        <v>3311401010914100</v>
      </c>
      <c r="B340" s="66" t="s">
        <v>292</v>
      </c>
      <c r="C340" s="30"/>
      <c r="D340" s="37"/>
      <c r="E340" s="37"/>
      <c r="F340" s="32">
        <f t="shared" si="41"/>
        <v>0</v>
      </c>
      <c r="G340" s="33">
        <f t="shared" si="45"/>
        <v>0</v>
      </c>
      <c r="H340" s="37"/>
      <c r="I340" s="34">
        <f t="shared" si="46"/>
        <v>0</v>
      </c>
      <c r="J340" s="37"/>
      <c r="K340" s="33">
        <f t="shared" si="42"/>
        <v>0</v>
      </c>
      <c r="L340" s="35">
        <f t="shared" si="48"/>
        <v>0</v>
      </c>
      <c r="M340" s="33">
        <f t="shared" si="43"/>
        <v>0</v>
      </c>
      <c r="N340" s="37"/>
      <c r="O340" s="33">
        <f t="shared" si="44"/>
        <v>0</v>
      </c>
      <c r="P340" s="36">
        <f t="shared" si="47"/>
        <v>0</v>
      </c>
    </row>
    <row r="341" spans="1:16" hidden="1" x14ac:dyDescent="0.25">
      <c r="A341" s="28">
        <v>3311401010926</v>
      </c>
      <c r="B341" s="39" t="s">
        <v>293</v>
      </c>
      <c r="C341" s="30"/>
      <c r="D341" s="31">
        <f>SUM(D342)</f>
        <v>0</v>
      </c>
      <c r="E341" s="31">
        <f>SUM(E342)</f>
        <v>0</v>
      </c>
      <c r="F341" s="32">
        <f t="shared" si="41"/>
        <v>0</v>
      </c>
      <c r="G341" s="33">
        <f t="shared" si="45"/>
        <v>0</v>
      </c>
      <c r="H341" s="31">
        <f>SUM(H342)</f>
        <v>0</v>
      </c>
      <c r="I341" s="34">
        <f t="shared" si="46"/>
        <v>0</v>
      </c>
      <c r="J341" s="31">
        <f>SUM(J342)</f>
        <v>0</v>
      </c>
      <c r="K341" s="33">
        <f t="shared" si="42"/>
        <v>0</v>
      </c>
      <c r="L341" s="35">
        <f t="shared" si="48"/>
        <v>0</v>
      </c>
      <c r="M341" s="33">
        <f t="shared" si="43"/>
        <v>0</v>
      </c>
      <c r="N341" s="31">
        <f>SUM(N342)</f>
        <v>0</v>
      </c>
      <c r="O341" s="33">
        <f t="shared" si="44"/>
        <v>0</v>
      </c>
      <c r="P341" s="36">
        <f t="shared" si="47"/>
        <v>0</v>
      </c>
    </row>
    <row r="342" spans="1:16" hidden="1" x14ac:dyDescent="0.25">
      <c r="A342" s="28">
        <v>3311401010926100</v>
      </c>
      <c r="B342" s="39" t="s">
        <v>294</v>
      </c>
      <c r="C342" s="30"/>
      <c r="D342" s="37"/>
      <c r="E342" s="37"/>
      <c r="F342" s="32">
        <f t="shared" si="41"/>
        <v>0</v>
      </c>
      <c r="G342" s="33">
        <f t="shared" si="45"/>
        <v>0</v>
      </c>
      <c r="H342" s="37"/>
      <c r="I342" s="34">
        <f t="shared" si="46"/>
        <v>0</v>
      </c>
      <c r="J342" s="37"/>
      <c r="K342" s="33">
        <f t="shared" si="42"/>
        <v>0</v>
      </c>
      <c r="L342" s="35">
        <f t="shared" si="48"/>
        <v>0</v>
      </c>
      <c r="M342" s="33">
        <f t="shared" si="43"/>
        <v>0</v>
      </c>
      <c r="N342" s="37"/>
      <c r="O342" s="33">
        <f t="shared" si="44"/>
        <v>0</v>
      </c>
      <c r="P342" s="36">
        <f t="shared" si="47"/>
        <v>0</v>
      </c>
    </row>
    <row r="343" spans="1:16" ht="26.25" hidden="1" x14ac:dyDescent="0.25">
      <c r="A343" s="65">
        <v>331140102</v>
      </c>
      <c r="B343" s="66" t="s">
        <v>295</v>
      </c>
      <c r="C343" s="30"/>
      <c r="D343" s="31">
        <f>SUM(D344+D346+D348+D350+D352+D354+D356+D358+D360+D362+D364+D366+D368)</f>
        <v>0</v>
      </c>
      <c r="E343" s="31">
        <f>SUM(E344+E346+E348+E350+E352+E354+E356+E358+E360+E362+E364+E366+E368)</f>
        <v>0</v>
      </c>
      <c r="F343" s="32">
        <f t="shared" si="41"/>
        <v>0</v>
      </c>
      <c r="G343" s="33">
        <f t="shared" si="45"/>
        <v>0</v>
      </c>
      <c r="H343" s="31">
        <f>SUM(H344+H346+H348+H350+H352+H354+H356+H358+H360+H362+H364+H366+H368)</f>
        <v>0</v>
      </c>
      <c r="I343" s="34">
        <f t="shared" si="46"/>
        <v>0</v>
      </c>
      <c r="J343" s="31">
        <f>SUM(J344+J346+J348+J350+J352+J354+J356+J358+J360+J362+J364+J366+J368)</f>
        <v>0</v>
      </c>
      <c r="K343" s="33">
        <f t="shared" si="42"/>
        <v>0</v>
      </c>
      <c r="L343" s="35">
        <f t="shared" si="48"/>
        <v>0</v>
      </c>
      <c r="M343" s="33">
        <f t="shared" si="43"/>
        <v>0</v>
      </c>
      <c r="N343" s="31">
        <f>SUM(N344+N346+N348+N350+N352+N354+N356+N358+N360+N362+N364+N366+N368)</f>
        <v>0</v>
      </c>
      <c r="O343" s="33">
        <f t="shared" si="44"/>
        <v>0</v>
      </c>
      <c r="P343" s="36">
        <f t="shared" si="47"/>
        <v>0</v>
      </c>
    </row>
    <row r="344" spans="1:16" hidden="1" x14ac:dyDescent="0.25">
      <c r="A344" s="65">
        <v>3311401020869</v>
      </c>
      <c r="B344" s="66" t="s">
        <v>296</v>
      </c>
      <c r="C344" s="30"/>
      <c r="D344" s="31">
        <f>SUM(D345)</f>
        <v>0</v>
      </c>
      <c r="E344" s="31">
        <f>SUM(E345)</f>
        <v>0</v>
      </c>
      <c r="F344" s="32">
        <f t="shared" si="41"/>
        <v>0</v>
      </c>
      <c r="G344" s="33">
        <f t="shared" si="45"/>
        <v>0</v>
      </c>
      <c r="H344" s="31">
        <f>SUM(H345)</f>
        <v>0</v>
      </c>
      <c r="I344" s="34">
        <f t="shared" si="46"/>
        <v>0</v>
      </c>
      <c r="J344" s="31">
        <f>SUM(J345)</f>
        <v>0</v>
      </c>
      <c r="K344" s="33">
        <f t="shared" si="42"/>
        <v>0</v>
      </c>
      <c r="L344" s="35">
        <f t="shared" si="48"/>
        <v>0</v>
      </c>
      <c r="M344" s="33">
        <f t="shared" si="43"/>
        <v>0</v>
      </c>
      <c r="N344" s="31">
        <f>SUM(N345)</f>
        <v>0</v>
      </c>
      <c r="O344" s="33">
        <f t="shared" si="44"/>
        <v>0</v>
      </c>
      <c r="P344" s="36">
        <f t="shared" si="47"/>
        <v>0</v>
      </c>
    </row>
    <row r="345" spans="1:16" hidden="1" x14ac:dyDescent="0.25">
      <c r="A345" s="65">
        <v>3311401020869100</v>
      </c>
      <c r="B345" s="66" t="s">
        <v>297</v>
      </c>
      <c r="C345" s="30"/>
      <c r="D345" s="37"/>
      <c r="E345" s="37"/>
      <c r="F345" s="32">
        <f t="shared" si="41"/>
        <v>0</v>
      </c>
      <c r="G345" s="33">
        <f t="shared" si="45"/>
        <v>0</v>
      </c>
      <c r="H345" s="37"/>
      <c r="I345" s="34">
        <f t="shared" si="46"/>
        <v>0</v>
      </c>
      <c r="J345" s="37"/>
      <c r="K345" s="33">
        <f t="shared" si="42"/>
        <v>0</v>
      </c>
      <c r="L345" s="35">
        <f t="shared" si="48"/>
        <v>0</v>
      </c>
      <c r="M345" s="33">
        <f t="shared" si="43"/>
        <v>0</v>
      </c>
      <c r="N345" s="37"/>
      <c r="O345" s="33">
        <f t="shared" si="44"/>
        <v>0</v>
      </c>
      <c r="P345" s="36">
        <f t="shared" si="47"/>
        <v>0</v>
      </c>
    </row>
    <row r="346" spans="1:16" hidden="1" x14ac:dyDescent="0.25">
      <c r="A346" s="65">
        <v>3311401020872</v>
      </c>
      <c r="B346" s="66" t="s">
        <v>298</v>
      </c>
      <c r="C346" s="30"/>
      <c r="D346" s="31">
        <f>SUM(D347)</f>
        <v>0</v>
      </c>
      <c r="E346" s="31">
        <f>SUM(E347)</f>
        <v>0</v>
      </c>
      <c r="F346" s="32">
        <f t="shared" si="41"/>
        <v>0</v>
      </c>
      <c r="G346" s="33">
        <f t="shared" si="45"/>
        <v>0</v>
      </c>
      <c r="H346" s="31">
        <f>SUM(H347)</f>
        <v>0</v>
      </c>
      <c r="I346" s="34">
        <f t="shared" si="46"/>
        <v>0</v>
      </c>
      <c r="J346" s="31">
        <f>SUM(J347)</f>
        <v>0</v>
      </c>
      <c r="K346" s="33">
        <f t="shared" si="42"/>
        <v>0</v>
      </c>
      <c r="L346" s="35">
        <f t="shared" si="48"/>
        <v>0</v>
      </c>
      <c r="M346" s="33">
        <f t="shared" si="43"/>
        <v>0</v>
      </c>
      <c r="N346" s="31">
        <f>SUM(N347)</f>
        <v>0</v>
      </c>
      <c r="O346" s="33">
        <f t="shared" si="44"/>
        <v>0</v>
      </c>
      <c r="P346" s="36">
        <f t="shared" si="47"/>
        <v>0</v>
      </c>
    </row>
    <row r="347" spans="1:16" hidden="1" x14ac:dyDescent="0.25">
      <c r="A347" s="65">
        <v>3311401020872100</v>
      </c>
      <c r="B347" s="66" t="s">
        <v>299</v>
      </c>
      <c r="C347" s="30"/>
      <c r="D347" s="37"/>
      <c r="E347" s="37"/>
      <c r="F347" s="32">
        <f t="shared" si="41"/>
        <v>0</v>
      </c>
      <c r="G347" s="33">
        <f t="shared" si="45"/>
        <v>0</v>
      </c>
      <c r="H347" s="37"/>
      <c r="I347" s="34">
        <f t="shared" si="46"/>
        <v>0</v>
      </c>
      <c r="J347" s="37"/>
      <c r="K347" s="33">
        <f t="shared" si="42"/>
        <v>0</v>
      </c>
      <c r="L347" s="35">
        <f t="shared" si="48"/>
        <v>0</v>
      </c>
      <c r="M347" s="33">
        <f t="shared" si="43"/>
        <v>0</v>
      </c>
      <c r="N347" s="37"/>
      <c r="O347" s="33">
        <f t="shared" si="44"/>
        <v>0</v>
      </c>
      <c r="P347" s="36">
        <f t="shared" si="47"/>
        <v>0</v>
      </c>
    </row>
    <row r="348" spans="1:16" hidden="1" x14ac:dyDescent="0.25">
      <c r="A348" s="65">
        <v>3311401020874</v>
      </c>
      <c r="B348" s="66" t="s">
        <v>300</v>
      </c>
      <c r="C348" s="30"/>
      <c r="D348" s="31">
        <f>SUM(D349)</f>
        <v>0</v>
      </c>
      <c r="E348" s="31">
        <f>SUM(E349)</f>
        <v>0</v>
      </c>
      <c r="F348" s="32">
        <f t="shared" si="41"/>
        <v>0</v>
      </c>
      <c r="G348" s="33">
        <f t="shared" si="45"/>
        <v>0</v>
      </c>
      <c r="H348" s="31">
        <f>SUM(H349)</f>
        <v>0</v>
      </c>
      <c r="I348" s="34">
        <f t="shared" si="46"/>
        <v>0</v>
      </c>
      <c r="J348" s="31">
        <f>SUM(J349)</f>
        <v>0</v>
      </c>
      <c r="K348" s="33">
        <f t="shared" si="42"/>
        <v>0</v>
      </c>
      <c r="L348" s="35">
        <f t="shared" si="48"/>
        <v>0</v>
      </c>
      <c r="M348" s="33">
        <f t="shared" si="43"/>
        <v>0</v>
      </c>
      <c r="N348" s="31">
        <f>SUM(N349)</f>
        <v>0</v>
      </c>
      <c r="O348" s="33">
        <f t="shared" si="44"/>
        <v>0</v>
      </c>
      <c r="P348" s="36">
        <f t="shared" si="47"/>
        <v>0</v>
      </c>
    </row>
    <row r="349" spans="1:16" hidden="1" x14ac:dyDescent="0.25">
      <c r="A349" s="65">
        <v>3311401020874100</v>
      </c>
      <c r="B349" s="66" t="s">
        <v>301</v>
      </c>
      <c r="C349" s="30"/>
      <c r="D349" s="37"/>
      <c r="E349" s="37"/>
      <c r="F349" s="32">
        <f t="shared" si="41"/>
        <v>0</v>
      </c>
      <c r="G349" s="33">
        <f t="shared" si="45"/>
        <v>0</v>
      </c>
      <c r="H349" s="37"/>
      <c r="I349" s="34">
        <f t="shared" si="46"/>
        <v>0</v>
      </c>
      <c r="J349" s="37"/>
      <c r="K349" s="33">
        <f t="shared" si="42"/>
        <v>0</v>
      </c>
      <c r="L349" s="35">
        <f t="shared" si="48"/>
        <v>0</v>
      </c>
      <c r="M349" s="33">
        <f t="shared" si="43"/>
        <v>0</v>
      </c>
      <c r="N349" s="37"/>
      <c r="O349" s="33">
        <f t="shared" si="44"/>
        <v>0</v>
      </c>
      <c r="P349" s="36">
        <f t="shared" si="47"/>
        <v>0</v>
      </c>
    </row>
    <row r="350" spans="1:16" hidden="1" x14ac:dyDescent="0.25">
      <c r="A350" s="65">
        <v>3311401020875</v>
      </c>
      <c r="B350" s="39" t="s">
        <v>302</v>
      </c>
      <c r="C350" s="30"/>
      <c r="D350" s="31">
        <f>SUM(D351)</f>
        <v>0</v>
      </c>
      <c r="E350" s="31">
        <f>SUM(E351)</f>
        <v>0</v>
      </c>
      <c r="F350" s="32">
        <f t="shared" si="41"/>
        <v>0</v>
      </c>
      <c r="G350" s="33">
        <f t="shared" si="45"/>
        <v>0</v>
      </c>
      <c r="H350" s="31">
        <f>SUM(H351)</f>
        <v>0</v>
      </c>
      <c r="I350" s="34">
        <f t="shared" si="46"/>
        <v>0</v>
      </c>
      <c r="J350" s="31">
        <f>SUM(J351)</f>
        <v>0</v>
      </c>
      <c r="K350" s="33">
        <f t="shared" si="42"/>
        <v>0</v>
      </c>
      <c r="L350" s="35">
        <f t="shared" si="48"/>
        <v>0</v>
      </c>
      <c r="M350" s="33">
        <f t="shared" si="43"/>
        <v>0</v>
      </c>
      <c r="N350" s="31">
        <f>SUM(N351)</f>
        <v>0</v>
      </c>
      <c r="O350" s="33">
        <f t="shared" si="44"/>
        <v>0</v>
      </c>
      <c r="P350" s="36">
        <f t="shared" si="47"/>
        <v>0</v>
      </c>
    </row>
    <row r="351" spans="1:16" hidden="1" x14ac:dyDescent="0.25">
      <c r="A351" s="65">
        <v>3311401020875100</v>
      </c>
      <c r="B351" s="39" t="s">
        <v>302</v>
      </c>
      <c r="C351" s="30"/>
      <c r="D351" s="37"/>
      <c r="E351" s="37"/>
      <c r="F351" s="32">
        <f t="shared" si="41"/>
        <v>0</v>
      </c>
      <c r="G351" s="33">
        <f t="shared" si="45"/>
        <v>0</v>
      </c>
      <c r="H351" s="37"/>
      <c r="I351" s="34">
        <f t="shared" si="46"/>
        <v>0</v>
      </c>
      <c r="J351" s="37"/>
      <c r="K351" s="33">
        <f t="shared" si="42"/>
        <v>0</v>
      </c>
      <c r="L351" s="35">
        <f t="shared" si="48"/>
        <v>0</v>
      </c>
      <c r="M351" s="33">
        <f t="shared" si="43"/>
        <v>0</v>
      </c>
      <c r="N351" s="37"/>
      <c r="O351" s="33">
        <f t="shared" si="44"/>
        <v>0</v>
      </c>
      <c r="P351" s="36">
        <f t="shared" si="47"/>
        <v>0</v>
      </c>
    </row>
    <row r="352" spans="1:16" hidden="1" x14ac:dyDescent="0.25">
      <c r="A352" s="65">
        <v>3311401020876</v>
      </c>
      <c r="B352" s="66" t="s">
        <v>303</v>
      </c>
      <c r="C352" s="30"/>
      <c r="D352" s="31">
        <f>SUM(D353)</f>
        <v>0</v>
      </c>
      <c r="E352" s="31">
        <f>SUM(E353)</f>
        <v>0</v>
      </c>
      <c r="F352" s="32">
        <f t="shared" si="41"/>
        <v>0</v>
      </c>
      <c r="G352" s="33">
        <f t="shared" si="45"/>
        <v>0</v>
      </c>
      <c r="H352" s="31">
        <f>SUM(H353)</f>
        <v>0</v>
      </c>
      <c r="I352" s="34">
        <f t="shared" si="46"/>
        <v>0</v>
      </c>
      <c r="J352" s="31">
        <f>SUM(J353)</f>
        <v>0</v>
      </c>
      <c r="K352" s="33">
        <f t="shared" si="42"/>
        <v>0</v>
      </c>
      <c r="L352" s="35">
        <f t="shared" si="48"/>
        <v>0</v>
      </c>
      <c r="M352" s="33">
        <f t="shared" si="43"/>
        <v>0</v>
      </c>
      <c r="N352" s="31">
        <f>SUM(N353)</f>
        <v>0</v>
      </c>
      <c r="O352" s="33">
        <f t="shared" si="44"/>
        <v>0</v>
      </c>
      <c r="P352" s="36">
        <f t="shared" si="47"/>
        <v>0</v>
      </c>
    </row>
    <row r="353" spans="1:16" hidden="1" x14ac:dyDescent="0.25">
      <c r="A353" s="65">
        <v>3311401020876100</v>
      </c>
      <c r="B353" s="66" t="s">
        <v>304</v>
      </c>
      <c r="C353" s="30"/>
      <c r="D353" s="37"/>
      <c r="E353" s="37"/>
      <c r="F353" s="32">
        <f t="shared" si="41"/>
        <v>0</v>
      </c>
      <c r="G353" s="33">
        <f t="shared" si="45"/>
        <v>0</v>
      </c>
      <c r="H353" s="37"/>
      <c r="I353" s="34">
        <f t="shared" si="46"/>
        <v>0</v>
      </c>
      <c r="J353" s="37"/>
      <c r="K353" s="33">
        <f t="shared" si="42"/>
        <v>0</v>
      </c>
      <c r="L353" s="35">
        <f t="shared" si="48"/>
        <v>0</v>
      </c>
      <c r="M353" s="33">
        <f t="shared" si="43"/>
        <v>0</v>
      </c>
      <c r="N353" s="37"/>
      <c r="O353" s="33">
        <f t="shared" si="44"/>
        <v>0</v>
      </c>
      <c r="P353" s="36">
        <f t="shared" si="47"/>
        <v>0</v>
      </c>
    </row>
    <row r="354" spans="1:16" hidden="1" x14ac:dyDescent="0.25">
      <c r="A354" s="65">
        <v>3311401020877</v>
      </c>
      <c r="B354" s="66" t="s">
        <v>305</v>
      </c>
      <c r="C354" s="30"/>
      <c r="D354" s="31">
        <f>SUM(D355)</f>
        <v>0</v>
      </c>
      <c r="E354" s="31">
        <f>SUM(E355)</f>
        <v>0</v>
      </c>
      <c r="F354" s="32">
        <f t="shared" si="41"/>
        <v>0</v>
      </c>
      <c r="G354" s="33">
        <f t="shared" si="45"/>
        <v>0</v>
      </c>
      <c r="H354" s="31">
        <f>SUM(H355)</f>
        <v>0</v>
      </c>
      <c r="I354" s="34">
        <f t="shared" si="46"/>
        <v>0</v>
      </c>
      <c r="J354" s="31">
        <f>SUM(J355)</f>
        <v>0</v>
      </c>
      <c r="K354" s="33">
        <f t="shared" si="42"/>
        <v>0</v>
      </c>
      <c r="L354" s="35">
        <f t="shared" si="48"/>
        <v>0</v>
      </c>
      <c r="M354" s="33">
        <f t="shared" si="43"/>
        <v>0</v>
      </c>
      <c r="N354" s="31">
        <f>SUM(N355)</f>
        <v>0</v>
      </c>
      <c r="O354" s="33">
        <f t="shared" si="44"/>
        <v>0</v>
      </c>
      <c r="P354" s="36">
        <f t="shared" si="47"/>
        <v>0</v>
      </c>
    </row>
    <row r="355" spans="1:16" ht="26.25" hidden="1" x14ac:dyDescent="0.25">
      <c r="A355" s="65">
        <v>3311401020877100</v>
      </c>
      <c r="B355" s="66" t="s">
        <v>306</v>
      </c>
      <c r="C355" s="30"/>
      <c r="D355" s="37"/>
      <c r="E355" s="37"/>
      <c r="F355" s="32">
        <f t="shared" si="41"/>
        <v>0</v>
      </c>
      <c r="G355" s="33">
        <f t="shared" si="45"/>
        <v>0</v>
      </c>
      <c r="H355" s="37"/>
      <c r="I355" s="34">
        <f t="shared" si="46"/>
        <v>0</v>
      </c>
      <c r="J355" s="37"/>
      <c r="K355" s="33">
        <f t="shared" si="42"/>
        <v>0</v>
      </c>
      <c r="L355" s="35">
        <f t="shared" si="48"/>
        <v>0</v>
      </c>
      <c r="M355" s="33">
        <f t="shared" si="43"/>
        <v>0</v>
      </c>
      <c r="N355" s="37"/>
      <c r="O355" s="33">
        <f t="shared" si="44"/>
        <v>0</v>
      </c>
      <c r="P355" s="36">
        <f t="shared" si="47"/>
        <v>0</v>
      </c>
    </row>
    <row r="356" spans="1:16" hidden="1" x14ac:dyDescent="0.25">
      <c r="A356" s="65">
        <v>3311401020878</v>
      </c>
      <c r="B356" s="66" t="s">
        <v>307</v>
      </c>
      <c r="C356" s="30"/>
      <c r="D356" s="31">
        <f>SUM(D357)</f>
        <v>0</v>
      </c>
      <c r="E356" s="31">
        <f>SUM(E357)</f>
        <v>0</v>
      </c>
      <c r="F356" s="32">
        <f t="shared" si="41"/>
        <v>0</v>
      </c>
      <c r="G356" s="33">
        <f t="shared" si="45"/>
        <v>0</v>
      </c>
      <c r="H356" s="31">
        <f>SUM(H357)</f>
        <v>0</v>
      </c>
      <c r="I356" s="34">
        <f t="shared" si="46"/>
        <v>0</v>
      </c>
      <c r="J356" s="31">
        <f>SUM(J357)</f>
        <v>0</v>
      </c>
      <c r="K356" s="33">
        <f t="shared" si="42"/>
        <v>0</v>
      </c>
      <c r="L356" s="35">
        <f t="shared" si="48"/>
        <v>0</v>
      </c>
      <c r="M356" s="33">
        <f t="shared" si="43"/>
        <v>0</v>
      </c>
      <c r="N356" s="31">
        <f>SUM(N357)</f>
        <v>0</v>
      </c>
      <c r="O356" s="33">
        <f t="shared" si="44"/>
        <v>0</v>
      </c>
      <c r="P356" s="36">
        <f t="shared" si="47"/>
        <v>0</v>
      </c>
    </row>
    <row r="357" spans="1:16" hidden="1" x14ac:dyDescent="0.25">
      <c r="A357" s="65">
        <v>3311401020878100</v>
      </c>
      <c r="B357" s="66" t="s">
        <v>308</v>
      </c>
      <c r="C357" s="30"/>
      <c r="D357" s="37"/>
      <c r="E357" s="37"/>
      <c r="F357" s="32">
        <f t="shared" si="41"/>
        <v>0</v>
      </c>
      <c r="G357" s="33">
        <f t="shared" si="45"/>
        <v>0</v>
      </c>
      <c r="H357" s="37"/>
      <c r="I357" s="34">
        <f t="shared" si="46"/>
        <v>0</v>
      </c>
      <c r="J357" s="37"/>
      <c r="K357" s="33">
        <f t="shared" si="42"/>
        <v>0</v>
      </c>
      <c r="L357" s="35">
        <f t="shared" si="48"/>
        <v>0</v>
      </c>
      <c r="M357" s="33">
        <f t="shared" si="43"/>
        <v>0</v>
      </c>
      <c r="N357" s="37"/>
      <c r="O357" s="33">
        <f t="shared" si="44"/>
        <v>0</v>
      </c>
      <c r="P357" s="36">
        <f t="shared" si="47"/>
        <v>0</v>
      </c>
    </row>
    <row r="358" spans="1:16" hidden="1" x14ac:dyDescent="0.25">
      <c r="A358" s="65">
        <v>3311401020879</v>
      </c>
      <c r="B358" s="66" t="s">
        <v>309</v>
      </c>
      <c r="C358" s="30"/>
      <c r="D358" s="31">
        <f>SUM(D359)</f>
        <v>0</v>
      </c>
      <c r="E358" s="31">
        <f>SUM(E359)</f>
        <v>0</v>
      </c>
      <c r="F358" s="32">
        <f t="shared" si="41"/>
        <v>0</v>
      </c>
      <c r="G358" s="33">
        <f t="shared" si="45"/>
        <v>0</v>
      </c>
      <c r="H358" s="31">
        <f>SUM(H359)</f>
        <v>0</v>
      </c>
      <c r="I358" s="34">
        <f t="shared" si="46"/>
        <v>0</v>
      </c>
      <c r="J358" s="31">
        <f>SUM(J359)</f>
        <v>0</v>
      </c>
      <c r="K358" s="33">
        <f t="shared" si="42"/>
        <v>0</v>
      </c>
      <c r="L358" s="35">
        <f t="shared" si="48"/>
        <v>0</v>
      </c>
      <c r="M358" s="33">
        <f t="shared" si="43"/>
        <v>0</v>
      </c>
      <c r="N358" s="31">
        <f>SUM(N359)</f>
        <v>0</v>
      </c>
      <c r="O358" s="33">
        <f t="shared" si="44"/>
        <v>0</v>
      </c>
      <c r="P358" s="36">
        <f t="shared" si="47"/>
        <v>0</v>
      </c>
    </row>
    <row r="359" spans="1:16" hidden="1" x14ac:dyDescent="0.25">
      <c r="A359" s="65">
        <v>3311401020879100</v>
      </c>
      <c r="B359" s="66" t="s">
        <v>310</v>
      </c>
      <c r="C359" s="30"/>
      <c r="D359" s="37"/>
      <c r="E359" s="37"/>
      <c r="F359" s="32">
        <f t="shared" si="41"/>
        <v>0</v>
      </c>
      <c r="G359" s="33">
        <f t="shared" si="45"/>
        <v>0</v>
      </c>
      <c r="H359" s="37"/>
      <c r="I359" s="34">
        <f t="shared" si="46"/>
        <v>0</v>
      </c>
      <c r="J359" s="37"/>
      <c r="K359" s="33">
        <f t="shared" si="42"/>
        <v>0</v>
      </c>
      <c r="L359" s="35">
        <f t="shared" si="48"/>
        <v>0</v>
      </c>
      <c r="M359" s="33">
        <f t="shared" si="43"/>
        <v>0</v>
      </c>
      <c r="N359" s="37"/>
      <c r="O359" s="33">
        <f t="shared" si="44"/>
        <v>0</v>
      </c>
      <c r="P359" s="36">
        <f t="shared" si="47"/>
        <v>0</v>
      </c>
    </row>
    <row r="360" spans="1:16" hidden="1" x14ac:dyDescent="0.25">
      <c r="A360" s="65">
        <v>3311401020880</v>
      </c>
      <c r="B360" s="66" t="s">
        <v>311</v>
      </c>
      <c r="C360" s="30"/>
      <c r="D360" s="31">
        <f>SUM(D361)</f>
        <v>0</v>
      </c>
      <c r="E360" s="31">
        <f>SUM(E361)</f>
        <v>0</v>
      </c>
      <c r="F360" s="32">
        <f t="shared" si="41"/>
        <v>0</v>
      </c>
      <c r="G360" s="33">
        <f t="shared" si="45"/>
        <v>0</v>
      </c>
      <c r="H360" s="31">
        <f>SUM(H361)</f>
        <v>0</v>
      </c>
      <c r="I360" s="34">
        <f t="shared" si="46"/>
        <v>0</v>
      </c>
      <c r="J360" s="31">
        <f>SUM(J361)</f>
        <v>0</v>
      </c>
      <c r="K360" s="33">
        <f t="shared" si="42"/>
        <v>0</v>
      </c>
      <c r="L360" s="35">
        <f t="shared" si="48"/>
        <v>0</v>
      </c>
      <c r="M360" s="33">
        <f t="shared" si="43"/>
        <v>0</v>
      </c>
      <c r="N360" s="31">
        <f>SUM(N361)</f>
        <v>0</v>
      </c>
      <c r="O360" s="33">
        <f t="shared" si="44"/>
        <v>0</v>
      </c>
      <c r="P360" s="36">
        <f t="shared" si="47"/>
        <v>0</v>
      </c>
    </row>
    <row r="361" spans="1:16" hidden="1" x14ac:dyDescent="0.25">
      <c r="A361" s="65">
        <v>3311401020880110</v>
      </c>
      <c r="B361" s="66" t="s">
        <v>312</v>
      </c>
      <c r="C361" s="30"/>
      <c r="D361" s="37"/>
      <c r="E361" s="37"/>
      <c r="F361" s="32">
        <f t="shared" si="41"/>
        <v>0</v>
      </c>
      <c r="G361" s="33">
        <f t="shared" si="45"/>
        <v>0</v>
      </c>
      <c r="H361" s="37"/>
      <c r="I361" s="34">
        <f t="shared" si="46"/>
        <v>0</v>
      </c>
      <c r="J361" s="37"/>
      <c r="K361" s="33">
        <f t="shared" si="42"/>
        <v>0</v>
      </c>
      <c r="L361" s="35">
        <f t="shared" si="48"/>
        <v>0</v>
      </c>
      <c r="M361" s="33">
        <f t="shared" si="43"/>
        <v>0</v>
      </c>
      <c r="N361" s="37"/>
      <c r="O361" s="33">
        <f t="shared" si="44"/>
        <v>0</v>
      </c>
      <c r="P361" s="36">
        <f t="shared" si="47"/>
        <v>0</v>
      </c>
    </row>
    <row r="362" spans="1:16" ht="26.25" hidden="1" x14ac:dyDescent="0.25">
      <c r="A362" s="65">
        <v>3311401020881</v>
      </c>
      <c r="B362" s="39" t="s">
        <v>313</v>
      </c>
      <c r="C362" s="30"/>
      <c r="D362" s="31">
        <f>SUM(D363)</f>
        <v>0</v>
      </c>
      <c r="E362" s="31">
        <f>SUM(E363)</f>
        <v>0</v>
      </c>
      <c r="F362" s="32">
        <f t="shared" si="41"/>
        <v>0</v>
      </c>
      <c r="G362" s="33">
        <f t="shared" si="45"/>
        <v>0</v>
      </c>
      <c r="H362" s="31">
        <f>SUM(H363)</f>
        <v>0</v>
      </c>
      <c r="I362" s="34">
        <f t="shared" si="46"/>
        <v>0</v>
      </c>
      <c r="J362" s="31">
        <f>SUM(J363)</f>
        <v>0</v>
      </c>
      <c r="K362" s="33">
        <f t="shared" si="42"/>
        <v>0</v>
      </c>
      <c r="L362" s="35">
        <f t="shared" si="48"/>
        <v>0</v>
      </c>
      <c r="M362" s="33">
        <f t="shared" si="43"/>
        <v>0</v>
      </c>
      <c r="N362" s="31">
        <f>SUM(N363)</f>
        <v>0</v>
      </c>
      <c r="O362" s="33">
        <f t="shared" si="44"/>
        <v>0</v>
      </c>
      <c r="P362" s="36">
        <f t="shared" si="47"/>
        <v>0</v>
      </c>
    </row>
    <row r="363" spans="1:16" ht="26.25" hidden="1" x14ac:dyDescent="0.25">
      <c r="A363" s="65">
        <v>3311401020881110</v>
      </c>
      <c r="B363" s="39" t="s">
        <v>313</v>
      </c>
      <c r="C363" s="30"/>
      <c r="D363" s="37"/>
      <c r="E363" s="37"/>
      <c r="F363" s="32">
        <f t="shared" si="41"/>
        <v>0</v>
      </c>
      <c r="G363" s="33">
        <f t="shared" si="45"/>
        <v>0</v>
      </c>
      <c r="H363" s="37"/>
      <c r="I363" s="34">
        <f t="shared" si="46"/>
        <v>0</v>
      </c>
      <c r="J363" s="37"/>
      <c r="K363" s="33">
        <f t="shared" si="42"/>
        <v>0</v>
      </c>
      <c r="L363" s="35">
        <f t="shared" si="48"/>
        <v>0</v>
      </c>
      <c r="M363" s="33">
        <f t="shared" si="43"/>
        <v>0</v>
      </c>
      <c r="N363" s="37"/>
      <c r="O363" s="33">
        <f t="shared" si="44"/>
        <v>0</v>
      </c>
      <c r="P363" s="36">
        <f t="shared" si="47"/>
        <v>0</v>
      </c>
    </row>
    <row r="364" spans="1:16" ht="26.25" hidden="1" x14ac:dyDescent="0.25">
      <c r="A364" s="65">
        <v>3311401020882</v>
      </c>
      <c r="B364" s="39" t="s">
        <v>314</v>
      </c>
      <c r="C364" s="30"/>
      <c r="D364" s="31">
        <f>SUM(D365)</f>
        <v>0</v>
      </c>
      <c r="E364" s="31">
        <f>SUM(E365)</f>
        <v>0</v>
      </c>
      <c r="F364" s="32">
        <f t="shared" si="41"/>
        <v>0</v>
      </c>
      <c r="G364" s="33">
        <f t="shared" si="45"/>
        <v>0</v>
      </c>
      <c r="H364" s="31">
        <f>SUM(H365)</f>
        <v>0</v>
      </c>
      <c r="I364" s="34">
        <f t="shared" si="46"/>
        <v>0</v>
      </c>
      <c r="J364" s="31">
        <f>SUM(J365)</f>
        <v>0</v>
      </c>
      <c r="K364" s="33">
        <f t="shared" si="42"/>
        <v>0</v>
      </c>
      <c r="L364" s="35">
        <f t="shared" si="48"/>
        <v>0</v>
      </c>
      <c r="M364" s="33">
        <f t="shared" si="43"/>
        <v>0</v>
      </c>
      <c r="N364" s="31">
        <f>SUM(N365)</f>
        <v>0</v>
      </c>
      <c r="O364" s="33">
        <f t="shared" si="44"/>
        <v>0</v>
      </c>
      <c r="P364" s="36">
        <f t="shared" si="47"/>
        <v>0</v>
      </c>
    </row>
    <row r="365" spans="1:16" ht="26.25" hidden="1" x14ac:dyDescent="0.25">
      <c r="A365" s="65">
        <v>3311401020882110</v>
      </c>
      <c r="B365" s="39" t="s">
        <v>314</v>
      </c>
      <c r="C365" s="30"/>
      <c r="D365" s="37"/>
      <c r="E365" s="37"/>
      <c r="F365" s="32">
        <f t="shared" si="41"/>
        <v>0</v>
      </c>
      <c r="G365" s="33">
        <f t="shared" si="45"/>
        <v>0</v>
      </c>
      <c r="H365" s="37"/>
      <c r="I365" s="34">
        <f t="shared" si="46"/>
        <v>0</v>
      </c>
      <c r="J365" s="37"/>
      <c r="K365" s="33">
        <f t="shared" si="42"/>
        <v>0</v>
      </c>
      <c r="L365" s="35">
        <f t="shared" si="48"/>
        <v>0</v>
      </c>
      <c r="M365" s="33">
        <f t="shared" si="43"/>
        <v>0</v>
      </c>
      <c r="N365" s="37"/>
      <c r="O365" s="33">
        <f t="shared" si="44"/>
        <v>0</v>
      </c>
      <c r="P365" s="36">
        <f t="shared" si="47"/>
        <v>0</v>
      </c>
    </row>
    <row r="366" spans="1:16" hidden="1" x14ac:dyDescent="0.25">
      <c r="A366" s="65">
        <v>3311401020883</v>
      </c>
      <c r="B366" s="39" t="s">
        <v>315</v>
      </c>
      <c r="C366" s="30"/>
      <c r="D366" s="31">
        <f>SUM(D367)</f>
        <v>0</v>
      </c>
      <c r="E366" s="31">
        <f>SUM(E367)</f>
        <v>0</v>
      </c>
      <c r="F366" s="32">
        <f t="shared" si="41"/>
        <v>0</v>
      </c>
      <c r="G366" s="33">
        <f t="shared" si="45"/>
        <v>0</v>
      </c>
      <c r="H366" s="31">
        <f>SUM(H367)</f>
        <v>0</v>
      </c>
      <c r="I366" s="34">
        <f t="shared" si="46"/>
        <v>0</v>
      </c>
      <c r="J366" s="31">
        <f>SUM(J367)</f>
        <v>0</v>
      </c>
      <c r="K366" s="33">
        <f t="shared" si="42"/>
        <v>0</v>
      </c>
      <c r="L366" s="35">
        <f t="shared" si="48"/>
        <v>0</v>
      </c>
      <c r="M366" s="33">
        <f t="shared" si="43"/>
        <v>0</v>
      </c>
      <c r="N366" s="31">
        <f>SUM(N367)</f>
        <v>0</v>
      </c>
      <c r="O366" s="33">
        <f t="shared" si="44"/>
        <v>0</v>
      </c>
      <c r="P366" s="36">
        <f t="shared" si="47"/>
        <v>0</v>
      </c>
    </row>
    <row r="367" spans="1:16" hidden="1" x14ac:dyDescent="0.25">
      <c r="A367" s="65">
        <v>3311401020883110</v>
      </c>
      <c r="B367" s="39" t="s">
        <v>315</v>
      </c>
      <c r="C367" s="30"/>
      <c r="D367" s="37"/>
      <c r="E367" s="37"/>
      <c r="F367" s="32">
        <f t="shared" si="41"/>
        <v>0</v>
      </c>
      <c r="G367" s="33">
        <f t="shared" si="45"/>
        <v>0</v>
      </c>
      <c r="H367" s="37"/>
      <c r="I367" s="34">
        <f t="shared" si="46"/>
        <v>0</v>
      </c>
      <c r="J367" s="37"/>
      <c r="K367" s="33">
        <f t="shared" si="42"/>
        <v>0</v>
      </c>
      <c r="L367" s="35">
        <f t="shared" si="48"/>
        <v>0</v>
      </c>
      <c r="M367" s="33">
        <f t="shared" si="43"/>
        <v>0</v>
      </c>
      <c r="N367" s="37"/>
      <c r="O367" s="33">
        <f t="shared" si="44"/>
        <v>0</v>
      </c>
      <c r="P367" s="36">
        <f t="shared" si="47"/>
        <v>0</v>
      </c>
    </row>
    <row r="368" spans="1:16" ht="26.25" hidden="1" x14ac:dyDescent="0.25">
      <c r="A368" s="65">
        <v>3311401020948</v>
      </c>
      <c r="B368" s="66" t="s">
        <v>316</v>
      </c>
      <c r="C368" s="30"/>
      <c r="D368" s="31">
        <f>SUM(D369)</f>
        <v>0</v>
      </c>
      <c r="E368" s="31">
        <f>SUM(E369)</f>
        <v>0</v>
      </c>
      <c r="F368" s="32">
        <f t="shared" si="41"/>
        <v>0</v>
      </c>
      <c r="G368" s="33">
        <f t="shared" si="45"/>
        <v>0</v>
      </c>
      <c r="H368" s="31">
        <f>SUM(H369)</f>
        <v>0</v>
      </c>
      <c r="I368" s="34">
        <f t="shared" si="46"/>
        <v>0</v>
      </c>
      <c r="J368" s="31">
        <f>SUM(J369)</f>
        <v>0</v>
      </c>
      <c r="K368" s="33">
        <f t="shared" si="42"/>
        <v>0</v>
      </c>
      <c r="L368" s="35">
        <f t="shared" si="48"/>
        <v>0</v>
      </c>
      <c r="M368" s="33">
        <f t="shared" si="43"/>
        <v>0</v>
      </c>
      <c r="N368" s="31">
        <f>SUM(N369)</f>
        <v>0</v>
      </c>
      <c r="O368" s="33">
        <f t="shared" si="44"/>
        <v>0</v>
      </c>
      <c r="P368" s="36">
        <f t="shared" si="47"/>
        <v>0</v>
      </c>
    </row>
    <row r="369" spans="1:16" ht="26.25" hidden="1" x14ac:dyDescent="0.25">
      <c r="A369" s="65">
        <v>3311401020948100</v>
      </c>
      <c r="B369" s="66" t="s">
        <v>316</v>
      </c>
      <c r="C369" s="30"/>
      <c r="D369" s="37"/>
      <c r="E369" s="37"/>
      <c r="F369" s="32">
        <f t="shared" si="41"/>
        <v>0</v>
      </c>
      <c r="G369" s="33">
        <f t="shared" si="45"/>
        <v>0</v>
      </c>
      <c r="H369" s="37"/>
      <c r="I369" s="34">
        <f t="shared" si="46"/>
        <v>0</v>
      </c>
      <c r="J369" s="37"/>
      <c r="K369" s="33">
        <f t="shared" si="42"/>
        <v>0</v>
      </c>
      <c r="L369" s="35">
        <f t="shared" si="48"/>
        <v>0</v>
      </c>
      <c r="M369" s="33">
        <f t="shared" si="43"/>
        <v>0</v>
      </c>
      <c r="N369" s="37"/>
      <c r="O369" s="33">
        <f t="shared" si="44"/>
        <v>0</v>
      </c>
      <c r="P369" s="36">
        <f t="shared" si="47"/>
        <v>0</v>
      </c>
    </row>
    <row r="370" spans="1:16" ht="26.25" hidden="1" x14ac:dyDescent="0.25">
      <c r="A370" s="65">
        <v>331140103</v>
      </c>
      <c r="B370" s="66" t="s">
        <v>317</v>
      </c>
      <c r="C370" s="30"/>
      <c r="D370" s="31">
        <f>SUM(D371+D373+D375+D377+D379+D381+D384+D386+D388+D390+D392+D394+D396+D398+D400+D402+D404+D406+D408+D410+D412+D414+D416+D418+D420+D422)</f>
        <v>0</v>
      </c>
      <c r="E370" s="31">
        <f>SUM(E371+E373+E375+E377+E379+E381+E384+E386+E388+E390+E392+E394+E396+E398+E400+E402+E404+E406+E408+E410+E412+E414+E416+E418+E420+E422)</f>
        <v>0</v>
      </c>
      <c r="F370" s="32">
        <f t="shared" si="41"/>
        <v>0</v>
      </c>
      <c r="G370" s="33">
        <f t="shared" si="45"/>
        <v>0</v>
      </c>
      <c r="H370" s="31">
        <f>SUM(H371+H373+H375+H377+H379+H381+H384+H386+H388+H390+H392+H394+H396+H398+H400+H402+H404+H406+H408+H410+H412+H414+H416+H418+H420+H422)</f>
        <v>0</v>
      </c>
      <c r="I370" s="34">
        <f t="shared" si="46"/>
        <v>0</v>
      </c>
      <c r="J370" s="31">
        <f>SUM(J371+J373+J375+J377+J379+J381+J384+J386+J388+J390+J392+J394+J396+J398+J400+J402+J404+J406+J408+J410+J412+J414+J416+J418+J420+J422)</f>
        <v>0</v>
      </c>
      <c r="K370" s="33">
        <f t="shared" si="42"/>
        <v>0</v>
      </c>
      <c r="L370" s="35">
        <f t="shared" si="48"/>
        <v>0</v>
      </c>
      <c r="M370" s="33">
        <f t="shared" si="43"/>
        <v>0</v>
      </c>
      <c r="N370" s="31">
        <f>SUM(N371+N373+N375+N377+N379+N381+N384+N386+N388+N390+N392+N394+N396+N398+N400+N402+N404+N406+N408+N410+N412+N414+N416+N418+N420+N422)</f>
        <v>0</v>
      </c>
      <c r="O370" s="33">
        <f t="shared" si="44"/>
        <v>0</v>
      </c>
      <c r="P370" s="36">
        <f t="shared" si="47"/>
        <v>0</v>
      </c>
    </row>
    <row r="371" spans="1:16" hidden="1" x14ac:dyDescent="0.25">
      <c r="A371" s="28">
        <v>3311401030262</v>
      </c>
      <c r="B371" s="39" t="s">
        <v>318</v>
      </c>
      <c r="C371" s="30"/>
      <c r="D371" s="31">
        <f>SUM(D372)</f>
        <v>0</v>
      </c>
      <c r="E371" s="31">
        <f>SUM(E372)</f>
        <v>0</v>
      </c>
      <c r="F371" s="32">
        <f t="shared" si="41"/>
        <v>0</v>
      </c>
      <c r="G371" s="33">
        <f t="shared" si="45"/>
        <v>0</v>
      </c>
      <c r="H371" s="31">
        <f>SUM(H372)</f>
        <v>0</v>
      </c>
      <c r="I371" s="34">
        <f t="shared" si="46"/>
        <v>0</v>
      </c>
      <c r="J371" s="31">
        <f>SUM(J372)</f>
        <v>0</v>
      </c>
      <c r="K371" s="33">
        <f t="shared" si="42"/>
        <v>0</v>
      </c>
      <c r="L371" s="35">
        <f t="shared" si="48"/>
        <v>0</v>
      </c>
      <c r="M371" s="33">
        <f t="shared" si="43"/>
        <v>0</v>
      </c>
      <c r="N371" s="31">
        <f>SUM(N372)</f>
        <v>0</v>
      </c>
      <c r="O371" s="33">
        <f t="shared" si="44"/>
        <v>0</v>
      </c>
      <c r="P371" s="36">
        <f t="shared" si="47"/>
        <v>0</v>
      </c>
    </row>
    <row r="372" spans="1:16" hidden="1" x14ac:dyDescent="0.25">
      <c r="A372" s="28">
        <v>3311401030262110</v>
      </c>
      <c r="B372" s="39" t="s">
        <v>318</v>
      </c>
      <c r="C372" s="30"/>
      <c r="D372" s="37"/>
      <c r="E372" s="37"/>
      <c r="F372" s="32">
        <f t="shared" si="41"/>
        <v>0</v>
      </c>
      <c r="G372" s="33">
        <f t="shared" si="45"/>
        <v>0</v>
      </c>
      <c r="H372" s="37"/>
      <c r="I372" s="34">
        <f t="shared" si="46"/>
        <v>0</v>
      </c>
      <c r="J372" s="37"/>
      <c r="K372" s="33">
        <f t="shared" si="42"/>
        <v>0</v>
      </c>
      <c r="L372" s="35">
        <f t="shared" si="48"/>
        <v>0</v>
      </c>
      <c r="M372" s="33">
        <f t="shared" si="43"/>
        <v>0</v>
      </c>
      <c r="N372" s="37"/>
      <c r="O372" s="33">
        <f t="shared" si="44"/>
        <v>0</v>
      </c>
      <c r="P372" s="36">
        <f t="shared" si="47"/>
        <v>0</v>
      </c>
    </row>
    <row r="373" spans="1:16" ht="26.25" hidden="1" x14ac:dyDescent="0.25">
      <c r="A373" s="65">
        <v>3311401030379</v>
      </c>
      <c r="B373" s="66" t="s">
        <v>319</v>
      </c>
      <c r="C373" s="30"/>
      <c r="D373" s="31">
        <f>SUM(D374)</f>
        <v>0</v>
      </c>
      <c r="E373" s="31">
        <f>SUM(E374)</f>
        <v>0</v>
      </c>
      <c r="F373" s="32">
        <f t="shared" si="41"/>
        <v>0</v>
      </c>
      <c r="G373" s="33">
        <f t="shared" si="45"/>
        <v>0</v>
      </c>
      <c r="H373" s="31">
        <f>SUM(H374)</f>
        <v>0</v>
      </c>
      <c r="I373" s="34">
        <f t="shared" si="46"/>
        <v>0</v>
      </c>
      <c r="J373" s="31">
        <f>SUM(J374)</f>
        <v>0</v>
      </c>
      <c r="K373" s="33">
        <f t="shared" si="42"/>
        <v>0</v>
      </c>
      <c r="L373" s="35">
        <f t="shared" si="48"/>
        <v>0</v>
      </c>
      <c r="M373" s="33">
        <f t="shared" si="43"/>
        <v>0</v>
      </c>
      <c r="N373" s="31">
        <f>SUM(N374)</f>
        <v>0</v>
      </c>
      <c r="O373" s="33">
        <f t="shared" si="44"/>
        <v>0</v>
      </c>
      <c r="P373" s="36">
        <f t="shared" si="47"/>
        <v>0</v>
      </c>
    </row>
    <row r="374" spans="1:16" ht="26.25" hidden="1" x14ac:dyDescent="0.25">
      <c r="A374" s="65">
        <v>3311401030379110</v>
      </c>
      <c r="B374" s="66" t="s">
        <v>320</v>
      </c>
      <c r="C374" s="30"/>
      <c r="D374" s="37"/>
      <c r="E374" s="37"/>
      <c r="F374" s="32">
        <f t="shared" si="41"/>
        <v>0</v>
      </c>
      <c r="G374" s="33">
        <f t="shared" si="45"/>
        <v>0</v>
      </c>
      <c r="H374" s="37"/>
      <c r="I374" s="34">
        <f t="shared" si="46"/>
        <v>0</v>
      </c>
      <c r="J374" s="37"/>
      <c r="K374" s="33">
        <f t="shared" si="42"/>
        <v>0</v>
      </c>
      <c r="L374" s="35">
        <f t="shared" si="48"/>
        <v>0</v>
      </c>
      <c r="M374" s="33">
        <f t="shared" si="43"/>
        <v>0</v>
      </c>
      <c r="N374" s="37"/>
      <c r="O374" s="33">
        <f t="shared" si="44"/>
        <v>0</v>
      </c>
      <c r="P374" s="36">
        <f t="shared" si="47"/>
        <v>0</v>
      </c>
    </row>
    <row r="375" spans="1:16" ht="26.25" hidden="1" x14ac:dyDescent="0.25">
      <c r="A375" s="65">
        <v>3311401030380</v>
      </c>
      <c r="B375" s="66" t="s">
        <v>321</v>
      </c>
      <c r="C375" s="30"/>
      <c r="D375" s="31">
        <f>SUM(D376)</f>
        <v>0</v>
      </c>
      <c r="E375" s="31">
        <f>SUM(E376)</f>
        <v>0</v>
      </c>
      <c r="F375" s="32">
        <f t="shared" si="41"/>
        <v>0</v>
      </c>
      <c r="G375" s="33">
        <f t="shared" si="45"/>
        <v>0</v>
      </c>
      <c r="H375" s="31">
        <f>SUM(H376)</f>
        <v>0</v>
      </c>
      <c r="I375" s="34">
        <f t="shared" si="46"/>
        <v>0</v>
      </c>
      <c r="J375" s="31">
        <f>SUM(J376)</f>
        <v>0</v>
      </c>
      <c r="K375" s="33">
        <f t="shared" si="42"/>
        <v>0</v>
      </c>
      <c r="L375" s="35">
        <f t="shared" si="48"/>
        <v>0</v>
      </c>
      <c r="M375" s="33">
        <f t="shared" si="43"/>
        <v>0</v>
      </c>
      <c r="N375" s="31">
        <f>SUM(N376)</f>
        <v>0</v>
      </c>
      <c r="O375" s="33">
        <f t="shared" si="44"/>
        <v>0</v>
      </c>
      <c r="P375" s="36">
        <f t="shared" si="47"/>
        <v>0</v>
      </c>
    </row>
    <row r="376" spans="1:16" ht="26.25" hidden="1" x14ac:dyDescent="0.25">
      <c r="A376" s="65">
        <v>3311401030380110</v>
      </c>
      <c r="B376" s="66" t="s">
        <v>322</v>
      </c>
      <c r="C376" s="30"/>
      <c r="D376" s="37"/>
      <c r="E376" s="37"/>
      <c r="F376" s="32">
        <f t="shared" si="41"/>
        <v>0</v>
      </c>
      <c r="G376" s="33">
        <f t="shared" si="45"/>
        <v>0</v>
      </c>
      <c r="H376" s="37"/>
      <c r="I376" s="34">
        <f t="shared" si="46"/>
        <v>0</v>
      </c>
      <c r="J376" s="37"/>
      <c r="K376" s="33">
        <f t="shared" si="42"/>
        <v>0</v>
      </c>
      <c r="L376" s="35">
        <f t="shared" si="48"/>
        <v>0</v>
      </c>
      <c r="M376" s="33">
        <f t="shared" si="43"/>
        <v>0</v>
      </c>
      <c r="N376" s="37"/>
      <c r="O376" s="33">
        <f t="shared" si="44"/>
        <v>0</v>
      </c>
      <c r="P376" s="36">
        <f t="shared" si="47"/>
        <v>0</v>
      </c>
    </row>
    <row r="377" spans="1:16" ht="26.25" hidden="1" x14ac:dyDescent="0.25">
      <c r="A377" s="65">
        <v>3311401030702</v>
      </c>
      <c r="B377" s="39" t="s">
        <v>323</v>
      </c>
      <c r="C377" s="30"/>
      <c r="D377" s="31">
        <f>SUM(D378)</f>
        <v>0</v>
      </c>
      <c r="E377" s="31">
        <f>SUM(E378)</f>
        <v>0</v>
      </c>
      <c r="F377" s="32">
        <f t="shared" si="41"/>
        <v>0</v>
      </c>
      <c r="G377" s="33">
        <f t="shared" si="45"/>
        <v>0</v>
      </c>
      <c r="H377" s="31">
        <f>SUM(H378)</f>
        <v>0</v>
      </c>
      <c r="I377" s="34">
        <f t="shared" si="46"/>
        <v>0</v>
      </c>
      <c r="J377" s="31">
        <f>SUM(J378)</f>
        <v>0</v>
      </c>
      <c r="K377" s="33">
        <f t="shared" si="42"/>
        <v>0</v>
      </c>
      <c r="L377" s="35">
        <f t="shared" si="48"/>
        <v>0</v>
      </c>
      <c r="M377" s="33">
        <f t="shared" si="43"/>
        <v>0</v>
      </c>
      <c r="N377" s="31">
        <f>SUM(N378)</f>
        <v>0</v>
      </c>
      <c r="O377" s="33">
        <f t="shared" si="44"/>
        <v>0</v>
      </c>
      <c r="P377" s="36">
        <f t="shared" si="47"/>
        <v>0</v>
      </c>
    </row>
    <row r="378" spans="1:16" ht="26.25" hidden="1" x14ac:dyDescent="0.25">
      <c r="A378" s="65">
        <v>3311401030702110</v>
      </c>
      <c r="B378" s="39" t="s">
        <v>323</v>
      </c>
      <c r="C378" s="30"/>
      <c r="D378" s="37"/>
      <c r="E378" s="37"/>
      <c r="F378" s="32">
        <f t="shared" si="41"/>
        <v>0</v>
      </c>
      <c r="G378" s="33">
        <f t="shared" si="45"/>
        <v>0</v>
      </c>
      <c r="H378" s="37"/>
      <c r="I378" s="34">
        <f t="shared" si="46"/>
        <v>0</v>
      </c>
      <c r="J378" s="37"/>
      <c r="K378" s="33">
        <f t="shared" si="42"/>
        <v>0</v>
      </c>
      <c r="L378" s="35">
        <f t="shared" si="48"/>
        <v>0</v>
      </c>
      <c r="M378" s="33">
        <f t="shared" si="43"/>
        <v>0</v>
      </c>
      <c r="N378" s="37"/>
      <c r="O378" s="33">
        <f t="shared" si="44"/>
        <v>0</v>
      </c>
      <c r="P378" s="36">
        <f t="shared" si="47"/>
        <v>0</v>
      </c>
    </row>
    <row r="379" spans="1:16" hidden="1" x14ac:dyDescent="0.25">
      <c r="A379" s="28">
        <v>3311401030888</v>
      </c>
      <c r="B379" s="39" t="s">
        <v>324</v>
      </c>
      <c r="C379" s="30"/>
      <c r="D379" s="31">
        <f>SUM(D380)</f>
        <v>0</v>
      </c>
      <c r="E379" s="31">
        <f>SUM(E380)</f>
        <v>0</v>
      </c>
      <c r="F379" s="32">
        <f t="shared" ref="F379:F442" si="49">SUM(D379+E379)</f>
        <v>0</v>
      </c>
      <c r="G379" s="33">
        <f t="shared" si="45"/>
        <v>0</v>
      </c>
      <c r="H379" s="31">
        <f>SUM(H380)</f>
        <v>0</v>
      </c>
      <c r="I379" s="34">
        <f t="shared" si="46"/>
        <v>0</v>
      </c>
      <c r="J379" s="31">
        <f>SUM(J380)</f>
        <v>0</v>
      </c>
      <c r="K379" s="33">
        <f t="shared" si="42"/>
        <v>0</v>
      </c>
      <c r="L379" s="35">
        <f t="shared" si="48"/>
        <v>0</v>
      </c>
      <c r="M379" s="33">
        <f t="shared" si="43"/>
        <v>0</v>
      </c>
      <c r="N379" s="31">
        <f>SUM(N380)</f>
        <v>0</v>
      </c>
      <c r="O379" s="33">
        <f t="shared" si="44"/>
        <v>0</v>
      </c>
      <c r="P379" s="36">
        <f t="shared" si="47"/>
        <v>0</v>
      </c>
    </row>
    <row r="380" spans="1:16" hidden="1" x14ac:dyDescent="0.25">
      <c r="A380" s="28">
        <v>3311401030888110</v>
      </c>
      <c r="B380" s="39" t="s">
        <v>325</v>
      </c>
      <c r="C380" s="30"/>
      <c r="D380" s="37"/>
      <c r="E380" s="37"/>
      <c r="F380" s="32">
        <f t="shared" si="49"/>
        <v>0</v>
      </c>
      <c r="G380" s="33">
        <f t="shared" si="45"/>
        <v>0</v>
      </c>
      <c r="H380" s="37"/>
      <c r="I380" s="34">
        <f t="shared" si="46"/>
        <v>0</v>
      </c>
      <c r="J380" s="37"/>
      <c r="K380" s="33">
        <f t="shared" si="42"/>
        <v>0</v>
      </c>
      <c r="L380" s="35">
        <f t="shared" si="48"/>
        <v>0</v>
      </c>
      <c r="M380" s="33">
        <f t="shared" si="43"/>
        <v>0</v>
      </c>
      <c r="N380" s="37"/>
      <c r="O380" s="33">
        <f t="shared" si="44"/>
        <v>0</v>
      </c>
      <c r="P380" s="36">
        <f t="shared" si="47"/>
        <v>0</v>
      </c>
    </row>
    <row r="381" spans="1:16" hidden="1" x14ac:dyDescent="0.25">
      <c r="A381" s="28">
        <v>3311401030889</v>
      </c>
      <c r="B381" s="39" t="s">
        <v>326</v>
      </c>
      <c r="C381" s="30"/>
      <c r="D381" s="31">
        <f>SUM(D382:D383)</f>
        <v>0</v>
      </c>
      <c r="E381" s="31">
        <f>SUM(E382:E383)</f>
        <v>0</v>
      </c>
      <c r="F381" s="32">
        <f t="shared" si="49"/>
        <v>0</v>
      </c>
      <c r="G381" s="33">
        <f t="shared" si="45"/>
        <v>0</v>
      </c>
      <c r="H381" s="31">
        <f>SUM(H382:H383)</f>
        <v>0</v>
      </c>
      <c r="I381" s="34">
        <f t="shared" si="46"/>
        <v>0</v>
      </c>
      <c r="J381" s="31">
        <f>SUM(J382:J383)</f>
        <v>0</v>
      </c>
      <c r="K381" s="33">
        <f t="shared" si="42"/>
        <v>0</v>
      </c>
      <c r="L381" s="35">
        <f t="shared" si="48"/>
        <v>0</v>
      </c>
      <c r="M381" s="33">
        <f t="shared" si="43"/>
        <v>0</v>
      </c>
      <c r="N381" s="31">
        <f>SUM(N382:N383)</f>
        <v>0</v>
      </c>
      <c r="O381" s="33">
        <f t="shared" si="44"/>
        <v>0</v>
      </c>
      <c r="P381" s="36">
        <f t="shared" si="47"/>
        <v>0</v>
      </c>
    </row>
    <row r="382" spans="1:16" hidden="1" x14ac:dyDescent="0.25">
      <c r="A382" s="28">
        <v>3311401030889110</v>
      </c>
      <c r="B382" s="39" t="s">
        <v>327</v>
      </c>
      <c r="C382" s="30"/>
      <c r="D382" s="37"/>
      <c r="E382" s="37"/>
      <c r="F382" s="32">
        <f t="shared" si="49"/>
        <v>0</v>
      </c>
      <c r="G382" s="33">
        <f t="shared" si="45"/>
        <v>0</v>
      </c>
      <c r="H382" s="37"/>
      <c r="I382" s="34">
        <f t="shared" si="46"/>
        <v>0</v>
      </c>
      <c r="J382" s="37"/>
      <c r="K382" s="33">
        <f t="shared" si="42"/>
        <v>0</v>
      </c>
      <c r="L382" s="35">
        <f t="shared" si="48"/>
        <v>0</v>
      </c>
      <c r="M382" s="33">
        <f t="shared" si="43"/>
        <v>0</v>
      </c>
      <c r="N382" s="37"/>
      <c r="O382" s="33">
        <f t="shared" si="44"/>
        <v>0</v>
      </c>
      <c r="P382" s="36">
        <f t="shared" si="47"/>
        <v>0</v>
      </c>
    </row>
    <row r="383" spans="1:16" hidden="1" x14ac:dyDescent="0.25">
      <c r="A383" s="28">
        <v>3311401030889110</v>
      </c>
      <c r="B383" s="39" t="s">
        <v>328</v>
      </c>
      <c r="C383" s="30"/>
      <c r="D383" s="31"/>
      <c r="E383" s="31"/>
      <c r="F383" s="32">
        <f t="shared" si="49"/>
        <v>0</v>
      </c>
      <c r="G383" s="33">
        <f t="shared" si="45"/>
        <v>0</v>
      </c>
      <c r="H383" s="31"/>
      <c r="I383" s="34">
        <f t="shared" si="46"/>
        <v>0</v>
      </c>
      <c r="J383" s="31"/>
      <c r="K383" s="33">
        <f t="shared" si="42"/>
        <v>0</v>
      </c>
      <c r="L383" s="35">
        <f t="shared" si="48"/>
        <v>0</v>
      </c>
      <c r="M383" s="33">
        <f t="shared" si="43"/>
        <v>0</v>
      </c>
      <c r="N383" s="31"/>
      <c r="O383" s="33">
        <f t="shared" si="44"/>
        <v>0</v>
      </c>
      <c r="P383" s="36">
        <f t="shared" si="47"/>
        <v>0</v>
      </c>
    </row>
    <row r="384" spans="1:16" hidden="1" x14ac:dyDescent="0.25">
      <c r="A384" s="28">
        <v>3311401030890</v>
      </c>
      <c r="B384" s="39" t="s">
        <v>329</v>
      </c>
      <c r="C384" s="30"/>
      <c r="D384" s="31">
        <f>SUM(D385)</f>
        <v>0</v>
      </c>
      <c r="E384" s="31">
        <f>SUM(E385)</f>
        <v>0</v>
      </c>
      <c r="F384" s="32">
        <f t="shared" si="49"/>
        <v>0</v>
      </c>
      <c r="G384" s="33">
        <f t="shared" si="45"/>
        <v>0</v>
      </c>
      <c r="H384" s="31">
        <f>SUM(H385)</f>
        <v>0</v>
      </c>
      <c r="I384" s="34">
        <f t="shared" si="46"/>
        <v>0</v>
      </c>
      <c r="J384" s="31">
        <f>SUM(J385)</f>
        <v>0</v>
      </c>
      <c r="K384" s="33">
        <f t="shared" si="42"/>
        <v>0</v>
      </c>
      <c r="L384" s="35">
        <f t="shared" si="48"/>
        <v>0</v>
      </c>
      <c r="M384" s="33">
        <f t="shared" si="43"/>
        <v>0</v>
      </c>
      <c r="N384" s="31">
        <f>SUM(N385)</f>
        <v>0</v>
      </c>
      <c r="O384" s="33">
        <f t="shared" si="44"/>
        <v>0</v>
      </c>
      <c r="P384" s="36">
        <f t="shared" si="47"/>
        <v>0</v>
      </c>
    </row>
    <row r="385" spans="1:16" hidden="1" x14ac:dyDescent="0.25">
      <c r="A385" s="28">
        <v>3311401030890110</v>
      </c>
      <c r="B385" s="39" t="s">
        <v>329</v>
      </c>
      <c r="C385" s="30"/>
      <c r="D385" s="37"/>
      <c r="E385" s="37"/>
      <c r="F385" s="32">
        <f t="shared" si="49"/>
        <v>0</v>
      </c>
      <c r="G385" s="33">
        <f t="shared" si="45"/>
        <v>0</v>
      </c>
      <c r="H385" s="37"/>
      <c r="I385" s="34">
        <f t="shared" si="46"/>
        <v>0</v>
      </c>
      <c r="J385" s="37"/>
      <c r="K385" s="33">
        <f t="shared" si="42"/>
        <v>0</v>
      </c>
      <c r="L385" s="35">
        <f t="shared" si="48"/>
        <v>0</v>
      </c>
      <c r="M385" s="33">
        <f t="shared" si="43"/>
        <v>0</v>
      </c>
      <c r="N385" s="37"/>
      <c r="O385" s="33">
        <f t="shared" si="44"/>
        <v>0</v>
      </c>
      <c r="P385" s="36">
        <f t="shared" si="47"/>
        <v>0</v>
      </c>
    </row>
    <row r="386" spans="1:16" ht="26.25" hidden="1" x14ac:dyDescent="0.25">
      <c r="A386" s="28">
        <v>3311401030891</v>
      </c>
      <c r="B386" s="39" t="s">
        <v>330</v>
      </c>
      <c r="C386" s="30"/>
      <c r="D386" s="31">
        <f>SUM(D387)</f>
        <v>0</v>
      </c>
      <c r="E386" s="31">
        <f>SUM(E387)</f>
        <v>0</v>
      </c>
      <c r="F386" s="32">
        <f t="shared" si="49"/>
        <v>0</v>
      </c>
      <c r="G386" s="33">
        <f t="shared" si="45"/>
        <v>0</v>
      </c>
      <c r="H386" s="31">
        <f>SUM(H387)</f>
        <v>0</v>
      </c>
      <c r="I386" s="34">
        <f t="shared" si="46"/>
        <v>0</v>
      </c>
      <c r="J386" s="31">
        <f>SUM(J387)</f>
        <v>0</v>
      </c>
      <c r="K386" s="33">
        <f t="shared" si="42"/>
        <v>0</v>
      </c>
      <c r="L386" s="35">
        <f t="shared" si="48"/>
        <v>0</v>
      </c>
      <c r="M386" s="33">
        <f t="shared" si="43"/>
        <v>0</v>
      </c>
      <c r="N386" s="31">
        <f>SUM(N387)</f>
        <v>0</v>
      </c>
      <c r="O386" s="33">
        <f t="shared" si="44"/>
        <v>0</v>
      </c>
      <c r="P386" s="36">
        <f t="shared" si="47"/>
        <v>0</v>
      </c>
    </row>
    <row r="387" spans="1:16" ht="26.25" hidden="1" x14ac:dyDescent="0.25">
      <c r="A387" s="28">
        <v>3311401030891110</v>
      </c>
      <c r="B387" s="39" t="s">
        <v>330</v>
      </c>
      <c r="C387" s="30"/>
      <c r="D387" s="37"/>
      <c r="E387" s="37"/>
      <c r="F387" s="32">
        <f t="shared" si="49"/>
        <v>0</v>
      </c>
      <c r="G387" s="33">
        <f t="shared" si="45"/>
        <v>0</v>
      </c>
      <c r="H387" s="37"/>
      <c r="I387" s="34">
        <f t="shared" si="46"/>
        <v>0</v>
      </c>
      <c r="J387" s="37"/>
      <c r="K387" s="33">
        <f t="shared" si="42"/>
        <v>0</v>
      </c>
      <c r="L387" s="35">
        <f t="shared" si="48"/>
        <v>0</v>
      </c>
      <c r="M387" s="33">
        <f t="shared" si="43"/>
        <v>0</v>
      </c>
      <c r="N387" s="37"/>
      <c r="O387" s="33">
        <f t="shared" si="44"/>
        <v>0</v>
      </c>
      <c r="P387" s="36">
        <f t="shared" si="47"/>
        <v>0</v>
      </c>
    </row>
    <row r="388" spans="1:16" ht="26.25" hidden="1" x14ac:dyDescent="0.25">
      <c r="A388" s="28">
        <v>3311401030892</v>
      </c>
      <c r="B388" s="39" t="s">
        <v>331</v>
      </c>
      <c r="C388" s="30"/>
      <c r="D388" s="31">
        <f>SUM(D389)</f>
        <v>0</v>
      </c>
      <c r="E388" s="31">
        <f>SUM(E389)</f>
        <v>0</v>
      </c>
      <c r="F388" s="32">
        <f t="shared" si="49"/>
        <v>0</v>
      </c>
      <c r="G388" s="33">
        <f t="shared" si="45"/>
        <v>0</v>
      </c>
      <c r="H388" s="31">
        <f>SUM(H389)</f>
        <v>0</v>
      </c>
      <c r="I388" s="34">
        <f t="shared" si="46"/>
        <v>0</v>
      </c>
      <c r="J388" s="31">
        <f>SUM(J389)</f>
        <v>0</v>
      </c>
      <c r="K388" s="33">
        <f t="shared" si="42"/>
        <v>0</v>
      </c>
      <c r="L388" s="35">
        <f t="shared" si="48"/>
        <v>0</v>
      </c>
      <c r="M388" s="33">
        <f t="shared" si="43"/>
        <v>0</v>
      </c>
      <c r="N388" s="31">
        <f>SUM(N389)</f>
        <v>0</v>
      </c>
      <c r="O388" s="33">
        <f t="shared" si="44"/>
        <v>0</v>
      </c>
      <c r="P388" s="36">
        <f t="shared" si="47"/>
        <v>0</v>
      </c>
    </row>
    <row r="389" spans="1:16" ht="26.25" hidden="1" x14ac:dyDescent="0.25">
      <c r="A389" s="28">
        <v>3311401030892110</v>
      </c>
      <c r="B389" s="39" t="s">
        <v>331</v>
      </c>
      <c r="C389" s="30"/>
      <c r="D389" s="37"/>
      <c r="E389" s="37"/>
      <c r="F389" s="32">
        <f t="shared" si="49"/>
        <v>0</v>
      </c>
      <c r="G389" s="33">
        <f t="shared" si="45"/>
        <v>0</v>
      </c>
      <c r="H389" s="37"/>
      <c r="I389" s="34">
        <f t="shared" si="46"/>
        <v>0</v>
      </c>
      <c r="J389" s="37"/>
      <c r="K389" s="33">
        <f t="shared" si="42"/>
        <v>0</v>
      </c>
      <c r="L389" s="35">
        <f t="shared" si="48"/>
        <v>0</v>
      </c>
      <c r="M389" s="33">
        <f t="shared" si="43"/>
        <v>0</v>
      </c>
      <c r="N389" s="37"/>
      <c r="O389" s="33">
        <f t="shared" si="44"/>
        <v>0</v>
      </c>
      <c r="P389" s="36">
        <f t="shared" si="47"/>
        <v>0</v>
      </c>
    </row>
    <row r="390" spans="1:16" hidden="1" x14ac:dyDescent="0.25">
      <c r="A390" s="28">
        <v>3311401030893</v>
      </c>
      <c r="B390" s="39" t="s">
        <v>332</v>
      </c>
      <c r="C390" s="30"/>
      <c r="D390" s="31">
        <f>SUM(D391)</f>
        <v>0</v>
      </c>
      <c r="E390" s="31">
        <f>SUM(E391)</f>
        <v>0</v>
      </c>
      <c r="F390" s="32">
        <f t="shared" si="49"/>
        <v>0</v>
      </c>
      <c r="G390" s="33">
        <f t="shared" si="45"/>
        <v>0</v>
      </c>
      <c r="H390" s="31">
        <f>SUM(H391)</f>
        <v>0</v>
      </c>
      <c r="I390" s="34">
        <f t="shared" si="46"/>
        <v>0</v>
      </c>
      <c r="J390" s="31">
        <f>SUM(J391)</f>
        <v>0</v>
      </c>
      <c r="K390" s="33">
        <f t="shared" si="42"/>
        <v>0</v>
      </c>
      <c r="L390" s="35">
        <f t="shared" si="48"/>
        <v>0</v>
      </c>
      <c r="M390" s="33">
        <f t="shared" si="43"/>
        <v>0</v>
      </c>
      <c r="N390" s="31">
        <f>SUM(N391)</f>
        <v>0</v>
      </c>
      <c r="O390" s="33">
        <f t="shared" si="44"/>
        <v>0</v>
      </c>
      <c r="P390" s="36">
        <f t="shared" si="47"/>
        <v>0</v>
      </c>
    </row>
    <row r="391" spans="1:16" hidden="1" x14ac:dyDescent="0.25">
      <c r="A391" s="28">
        <v>3311401030893110</v>
      </c>
      <c r="B391" s="39" t="s">
        <v>333</v>
      </c>
      <c r="C391" s="30"/>
      <c r="D391" s="37"/>
      <c r="E391" s="37"/>
      <c r="F391" s="32">
        <f t="shared" si="49"/>
        <v>0</v>
      </c>
      <c r="G391" s="33">
        <f t="shared" si="45"/>
        <v>0</v>
      </c>
      <c r="H391" s="37"/>
      <c r="I391" s="34">
        <f t="shared" si="46"/>
        <v>0</v>
      </c>
      <c r="J391" s="37"/>
      <c r="K391" s="33">
        <f t="shared" si="42"/>
        <v>0</v>
      </c>
      <c r="L391" s="35">
        <f t="shared" si="48"/>
        <v>0</v>
      </c>
      <c r="M391" s="33">
        <f t="shared" si="43"/>
        <v>0</v>
      </c>
      <c r="N391" s="37"/>
      <c r="O391" s="33">
        <f t="shared" si="44"/>
        <v>0</v>
      </c>
      <c r="P391" s="36">
        <f t="shared" si="47"/>
        <v>0</v>
      </c>
    </row>
    <row r="392" spans="1:16" ht="26.25" hidden="1" x14ac:dyDescent="0.25">
      <c r="A392" s="28">
        <v>3311401030894</v>
      </c>
      <c r="B392" s="39" t="s">
        <v>334</v>
      </c>
      <c r="C392" s="30"/>
      <c r="D392" s="31">
        <f>SUM(D393)</f>
        <v>0</v>
      </c>
      <c r="E392" s="31">
        <f>SUM(E393)</f>
        <v>0</v>
      </c>
      <c r="F392" s="32">
        <f t="shared" si="49"/>
        <v>0</v>
      </c>
      <c r="G392" s="33">
        <f t="shared" si="45"/>
        <v>0</v>
      </c>
      <c r="H392" s="31">
        <f>SUM(H393)</f>
        <v>0</v>
      </c>
      <c r="I392" s="34">
        <f t="shared" si="46"/>
        <v>0</v>
      </c>
      <c r="J392" s="31">
        <f>SUM(J393)</f>
        <v>0</v>
      </c>
      <c r="K392" s="33">
        <f t="shared" ref="K392:K455" si="50">IF(OR(J392=0,F392=0),0,J392/F392)*100</f>
        <v>0</v>
      </c>
      <c r="L392" s="35">
        <f t="shared" si="48"/>
        <v>0</v>
      </c>
      <c r="M392" s="33">
        <f t="shared" ref="M392:M455" si="51">IF(OR(L392=0,F392=0),0,L392/F392)*100</f>
        <v>0</v>
      </c>
      <c r="N392" s="31">
        <f>SUM(N393)</f>
        <v>0</v>
      </c>
      <c r="O392" s="33">
        <f t="shared" ref="O392:O455" si="52">IF(OR(N392=0,F392=0),0,N392/F392)*100</f>
        <v>0</v>
      </c>
      <c r="P392" s="36">
        <f t="shared" si="47"/>
        <v>0</v>
      </c>
    </row>
    <row r="393" spans="1:16" ht="26.25" hidden="1" x14ac:dyDescent="0.25">
      <c r="A393" s="28">
        <v>3311401030894110</v>
      </c>
      <c r="B393" s="39" t="s">
        <v>334</v>
      </c>
      <c r="C393" s="30"/>
      <c r="D393" s="37"/>
      <c r="E393" s="37"/>
      <c r="F393" s="32">
        <f t="shared" si="49"/>
        <v>0</v>
      </c>
      <c r="G393" s="33">
        <f t="shared" ref="G393:G459" si="53">IF(OR(F393=0,F$7=0),0,F393/F$7)*100</f>
        <v>0</v>
      </c>
      <c r="H393" s="37"/>
      <c r="I393" s="34">
        <f t="shared" ref="I393:I456" si="54">SUM(F393-H393)</f>
        <v>0</v>
      </c>
      <c r="J393" s="37"/>
      <c r="K393" s="33">
        <f t="shared" si="50"/>
        <v>0</v>
      </c>
      <c r="L393" s="35">
        <f t="shared" si="48"/>
        <v>0</v>
      </c>
      <c r="M393" s="33">
        <f t="shared" si="51"/>
        <v>0</v>
      </c>
      <c r="N393" s="37"/>
      <c r="O393" s="33">
        <f t="shared" si="52"/>
        <v>0</v>
      </c>
      <c r="P393" s="36">
        <f t="shared" si="47"/>
        <v>0</v>
      </c>
    </row>
    <row r="394" spans="1:16" hidden="1" x14ac:dyDescent="0.25">
      <c r="A394" s="28">
        <v>3311401030897</v>
      </c>
      <c r="B394" s="39" t="s">
        <v>335</v>
      </c>
      <c r="C394" s="30"/>
      <c r="D394" s="31">
        <f>SUM(D395)</f>
        <v>0</v>
      </c>
      <c r="E394" s="31">
        <f>SUM(E395)</f>
        <v>0</v>
      </c>
      <c r="F394" s="32">
        <f t="shared" si="49"/>
        <v>0</v>
      </c>
      <c r="G394" s="33">
        <f t="shared" si="53"/>
        <v>0</v>
      </c>
      <c r="H394" s="31">
        <f>SUM(H395)</f>
        <v>0</v>
      </c>
      <c r="I394" s="34">
        <f t="shared" si="54"/>
        <v>0</v>
      </c>
      <c r="J394" s="31">
        <f>SUM(J395)</f>
        <v>0</v>
      </c>
      <c r="K394" s="33">
        <f t="shared" si="50"/>
        <v>0</v>
      </c>
      <c r="L394" s="35">
        <f t="shared" si="48"/>
        <v>0</v>
      </c>
      <c r="M394" s="33">
        <f t="shared" si="51"/>
        <v>0</v>
      </c>
      <c r="N394" s="31">
        <f>SUM(N395)</f>
        <v>0</v>
      </c>
      <c r="O394" s="33">
        <f t="shared" si="52"/>
        <v>0</v>
      </c>
      <c r="P394" s="36">
        <f t="shared" si="47"/>
        <v>0</v>
      </c>
    </row>
    <row r="395" spans="1:16" hidden="1" x14ac:dyDescent="0.25">
      <c r="A395" s="28">
        <v>3311401030897110</v>
      </c>
      <c r="B395" s="39" t="s">
        <v>335</v>
      </c>
      <c r="C395" s="30"/>
      <c r="D395" s="37"/>
      <c r="E395" s="37"/>
      <c r="F395" s="32">
        <f t="shared" si="49"/>
        <v>0</v>
      </c>
      <c r="G395" s="33">
        <f t="shared" si="53"/>
        <v>0</v>
      </c>
      <c r="H395" s="37"/>
      <c r="I395" s="34">
        <f t="shared" si="54"/>
        <v>0</v>
      </c>
      <c r="J395" s="37"/>
      <c r="K395" s="33">
        <f t="shared" si="50"/>
        <v>0</v>
      </c>
      <c r="L395" s="35">
        <f t="shared" si="48"/>
        <v>0</v>
      </c>
      <c r="M395" s="33">
        <f t="shared" si="51"/>
        <v>0</v>
      </c>
      <c r="N395" s="37"/>
      <c r="O395" s="33">
        <f t="shared" si="52"/>
        <v>0</v>
      </c>
      <c r="P395" s="36">
        <f t="shared" si="47"/>
        <v>0</v>
      </c>
    </row>
    <row r="396" spans="1:16" hidden="1" x14ac:dyDescent="0.25">
      <c r="A396" s="28">
        <v>3311401030898</v>
      </c>
      <c r="B396" s="39" t="s">
        <v>336</v>
      </c>
      <c r="C396" s="30"/>
      <c r="D396" s="31">
        <f>SUM(D397)</f>
        <v>0</v>
      </c>
      <c r="E396" s="31">
        <f>SUM(E397)</f>
        <v>0</v>
      </c>
      <c r="F396" s="32">
        <f t="shared" si="49"/>
        <v>0</v>
      </c>
      <c r="G396" s="33">
        <f t="shared" si="53"/>
        <v>0</v>
      </c>
      <c r="H396" s="31">
        <f>SUM(H397)</f>
        <v>0</v>
      </c>
      <c r="I396" s="34">
        <f t="shared" si="54"/>
        <v>0</v>
      </c>
      <c r="J396" s="31">
        <f>SUM(J397)</f>
        <v>0</v>
      </c>
      <c r="K396" s="33">
        <f t="shared" si="50"/>
        <v>0</v>
      </c>
      <c r="L396" s="35">
        <f t="shared" si="48"/>
        <v>0</v>
      </c>
      <c r="M396" s="33">
        <f t="shared" si="51"/>
        <v>0</v>
      </c>
      <c r="N396" s="31">
        <f>SUM(N397)</f>
        <v>0</v>
      </c>
      <c r="O396" s="33">
        <f t="shared" si="52"/>
        <v>0</v>
      </c>
      <c r="P396" s="36">
        <f t="shared" si="47"/>
        <v>0</v>
      </c>
    </row>
    <row r="397" spans="1:16" hidden="1" x14ac:dyDescent="0.25">
      <c r="A397" s="28">
        <v>3311401030898110</v>
      </c>
      <c r="B397" s="39" t="s">
        <v>336</v>
      </c>
      <c r="C397" s="30"/>
      <c r="D397" s="37"/>
      <c r="E397" s="37"/>
      <c r="F397" s="32">
        <f t="shared" si="49"/>
        <v>0</v>
      </c>
      <c r="G397" s="33">
        <f t="shared" si="53"/>
        <v>0</v>
      </c>
      <c r="H397" s="37"/>
      <c r="I397" s="34">
        <f t="shared" si="54"/>
        <v>0</v>
      </c>
      <c r="J397" s="37"/>
      <c r="K397" s="33">
        <f t="shared" si="50"/>
        <v>0</v>
      </c>
      <c r="L397" s="35">
        <f t="shared" si="48"/>
        <v>0</v>
      </c>
      <c r="M397" s="33">
        <f t="shared" si="51"/>
        <v>0</v>
      </c>
      <c r="N397" s="37"/>
      <c r="O397" s="33">
        <f t="shared" si="52"/>
        <v>0</v>
      </c>
      <c r="P397" s="36">
        <f t="shared" si="47"/>
        <v>0</v>
      </c>
    </row>
    <row r="398" spans="1:16" hidden="1" x14ac:dyDescent="0.25">
      <c r="A398" s="28">
        <v>3311401030899</v>
      </c>
      <c r="B398" s="39" t="s">
        <v>337</v>
      </c>
      <c r="C398" s="30"/>
      <c r="D398" s="31">
        <f>SUM(D399)</f>
        <v>0</v>
      </c>
      <c r="E398" s="31">
        <f>SUM(E399)</f>
        <v>0</v>
      </c>
      <c r="F398" s="32">
        <f t="shared" si="49"/>
        <v>0</v>
      </c>
      <c r="G398" s="33">
        <f t="shared" si="53"/>
        <v>0</v>
      </c>
      <c r="H398" s="31">
        <f>SUM(H399)</f>
        <v>0</v>
      </c>
      <c r="I398" s="34">
        <f t="shared" si="54"/>
        <v>0</v>
      </c>
      <c r="J398" s="31">
        <f>SUM(J399)</f>
        <v>0</v>
      </c>
      <c r="K398" s="33">
        <f t="shared" si="50"/>
        <v>0</v>
      </c>
      <c r="L398" s="35">
        <f t="shared" si="48"/>
        <v>0</v>
      </c>
      <c r="M398" s="33">
        <f t="shared" si="51"/>
        <v>0</v>
      </c>
      <c r="N398" s="31">
        <f>SUM(N399)</f>
        <v>0</v>
      </c>
      <c r="O398" s="33">
        <f t="shared" si="52"/>
        <v>0</v>
      </c>
      <c r="P398" s="36">
        <f t="shared" si="47"/>
        <v>0</v>
      </c>
    </row>
    <row r="399" spans="1:16" hidden="1" x14ac:dyDescent="0.25">
      <c r="A399" s="28">
        <v>3311401030899110</v>
      </c>
      <c r="B399" s="39" t="s">
        <v>337</v>
      </c>
      <c r="C399" s="30"/>
      <c r="D399" s="37"/>
      <c r="E399" s="37"/>
      <c r="F399" s="32">
        <f t="shared" si="49"/>
        <v>0</v>
      </c>
      <c r="G399" s="33">
        <f t="shared" si="53"/>
        <v>0</v>
      </c>
      <c r="H399" s="37"/>
      <c r="I399" s="34">
        <f t="shared" si="54"/>
        <v>0</v>
      </c>
      <c r="J399" s="37"/>
      <c r="K399" s="33">
        <f t="shared" si="50"/>
        <v>0</v>
      </c>
      <c r="L399" s="35">
        <f t="shared" si="48"/>
        <v>0</v>
      </c>
      <c r="M399" s="33">
        <f t="shared" si="51"/>
        <v>0</v>
      </c>
      <c r="N399" s="37"/>
      <c r="O399" s="33">
        <f t="shared" si="52"/>
        <v>0</v>
      </c>
      <c r="P399" s="36">
        <f t="shared" ref="P399:P462" si="55">SUM(F399-N399)</f>
        <v>0</v>
      </c>
    </row>
    <row r="400" spans="1:16" hidden="1" x14ac:dyDescent="0.25">
      <c r="A400" s="28">
        <v>3311401030900</v>
      </c>
      <c r="B400" s="39" t="s">
        <v>338</v>
      </c>
      <c r="C400" s="30"/>
      <c r="D400" s="31">
        <f>SUM(D401)</f>
        <v>0</v>
      </c>
      <c r="E400" s="31">
        <f>SUM(E401)</f>
        <v>0</v>
      </c>
      <c r="F400" s="32">
        <f t="shared" si="49"/>
        <v>0</v>
      </c>
      <c r="G400" s="33">
        <f t="shared" si="53"/>
        <v>0</v>
      </c>
      <c r="H400" s="31">
        <f>SUM(H401)</f>
        <v>0</v>
      </c>
      <c r="I400" s="34">
        <f t="shared" si="54"/>
        <v>0</v>
      </c>
      <c r="J400" s="31">
        <f>SUM(J401)</f>
        <v>0</v>
      </c>
      <c r="K400" s="33">
        <f t="shared" si="50"/>
        <v>0</v>
      </c>
      <c r="L400" s="35">
        <f t="shared" ref="L400:L463" si="56">SUM(N400-J400)</f>
        <v>0</v>
      </c>
      <c r="M400" s="33">
        <f t="shared" si="51"/>
        <v>0</v>
      </c>
      <c r="N400" s="31">
        <f>SUM(N401)</f>
        <v>0</v>
      </c>
      <c r="O400" s="33">
        <f t="shared" si="52"/>
        <v>0</v>
      </c>
      <c r="P400" s="36">
        <f t="shared" si="55"/>
        <v>0</v>
      </c>
    </row>
    <row r="401" spans="1:16" hidden="1" x14ac:dyDescent="0.25">
      <c r="A401" s="28">
        <v>3311401030900110</v>
      </c>
      <c r="B401" s="39" t="s">
        <v>338</v>
      </c>
      <c r="C401" s="30"/>
      <c r="D401" s="37"/>
      <c r="E401" s="37"/>
      <c r="F401" s="32">
        <f t="shared" si="49"/>
        <v>0</v>
      </c>
      <c r="G401" s="33">
        <f t="shared" si="53"/>
        <v>0</v>
      </c>
      <c r="H401" s="37"/>
      <c r="I401" s="34">
        <f t="shared" si="54"/>
        <v>0</v>
      </c>
      <c r="J401" s="37"/>
      <c r="K401" s="33">
        <f t="shared" si="50"/>
        <v>0</v>
      </c>
      <c r="L401" s="35">
        <f t="shared" si="56"/>
        <v>0</v>
      </c>
      <c r="M401" s="33">
        <f t="shared" si="51"/>
        <v>0</v>
      </c>
      <c r="N401" s="37"/>
      <c r="O401" s="33">
        <f t="shared" si="52"/>
        <v>0</v>
      </c>
      <c r="P401" s="36">
        <f t="shared" si="55"/>
        <v>0</v>
      </c>
    </row>
    <row r="402" spans="1:16" hidden="1" x14ac:dyDescent="0.25">
      <c r="A402" s="28">
        <v>3311401030902</v>
      </c>
      <c r="B402" s="39" t="s">
        <v>339</v>
      </c>
      <c r="C402" s="30"/>
      <c r="D402" s="31">
        <f>SUM(D403)</f>
        <v>0</v>
      </c>
      <c r="E402" s="31">
        <f>SUM(E403)</f>
        <v>0</v>
      </c>
      <c r="F402" s="32">
        <f t="shared" si="49"/>
        <v>0</v>
      </c>
      <c r="G402" s="33">
        <f t="shared" si="53"/>
        <v>0</v>
      </c>
      <c r="H402" s="31">
        <f>SUM(H403)</f>
        <v>0</v>
      </c>
      <c r="I402" s="34">
        <f t="shared" si="54"/>
        <v>0</v>
      </c>
      <c r="J402" s="31">
        <f>SUM(J403)</f>
        <v>0</v>
      </c>
      <c r="K402" s="33">
        <f t="shared" si="50"/>
        <v>0</v>
      </c>
      <c r="L402" s="35">
        <f t="shared" si="56"/>
        <v>0</v>
      </c>
      <c r="M402" s="33">
        <f t="shared" si="51"/>
        <v>0</v>
      </c>
      <c r="N402" s="31">
        <f>SUM(N403)</f>
        <v>0</v>
      </c>
      <c r="O402" s="33">
        <f t="shared" si="52"/>
        <v>0</v>
      </c>
      <c r="P402" s="36">
        <f t="shared" si="55"/>
        <v>0</v>
      </c>
    </row>
    <row r="403" spans="1:16" hidden="1" x14ac:dyDescent="0.25">
      <c r="A403" s="28">
        <v>3311401030902110</v>
      </c>
      <c r="B403" s="39" t="s">
        <v>340</v>
      </c>
      <c r="C403" s="30"/>
      <c r="D403" s="37"/>
      <c r="E403" s="37"/>
      <c r="F403" s="32">
        <f t="shared" si="49"/>
        <v>0</v>
      </c>
      <c r="G403" s="33">
        <f t="shared" si="53"/>
        <v>0</v>
      </c>
      <c r="H403" s="37"/>
      <c r="I403" s="34">
        <f t="shared" si="54"/>
        <v>0</v>
      </c>
      <c r="J403" s="37"/>
      <c r="K403" s="33">
        <f t="shared" si="50"/>
        <v>0</v>
      </c>
      <c r="L403" s="35">
        <f t="shared" si="56"/>
        <v>0</v>
      </c>
      <c r="M403" s="33">
        <f t="shared" si="51"/>
        <v>0</v>
      </c>
      <c r="N403" s="37"/>
      <c r="O403" s="33">
        <f t="shared" si="52"/>
        <v>0</v>
      </c>
      <c r="P403" s="36">
        <f t="shared" si="55"/>
        <v>0</v>
      </c>
    </row>
    <row r="404" spans="1:16" hidden="1" x14ac:dyDescent="0.25">
      <c r="A404" s="28">
        <v>3311401030905</v>
      </c>
      <c r="B404" s="39" t="s">
        <v>341</v>
      </c>
      <c r="C404" s="30"/>
      <c r="D404" s="31">
        <f>SUM(D405)</f>
        <v>0</v>
      </c>
      <c r="E404" s="31">
        <f>SUM(E405)</f>
        <v>0</v>
      </c>
      <c r="F404" s="32">
        <f t="shared" si="49"/>
        <v>0</v>
      </c>
      <c r="G404" s="33">
        <f t="shared" si="53"/>
        <v>0</v>
      </c>
      <c r="H404" s="31">
        <f>SUM(H405)</f>
        <v>0</v>
      </c>
      <c r="I404" s="34">
        <f t="shared" si="54"/>
        <v>0</v>
      </c>
      <c r="J404" s="31">
        <f>SUM(J405)</f>
        <v>0</v>
      </c>
      <c r="K404" s="33">
        <f t="shared" si="50"/>
        <v>0</v>
      </c>
      <c r="L404" s="35">
        <f t="shared" si="56"/>
        <v>0</v>
      </c>
      <c r="M404" s="33">
        <f t="shared" si="51"/>
        <v>0</v>
      </c>
      <c r="N404" s="31">
        <f>SUM(N405)</f>
        <v>0</v>
      </c>
      <c r="O404" s="33">
        <f t="shared" si="52"/>
        <v>0</v>
      </c>
      <c r="P404" s="36">
        <f t="shared" si="55"/>
        <v>0</v>
      </c>
    </row>
    <row r="405" spans="1:16" hidden="1" x14ac:dyDescent="0.25">
      <c r="A405" s="28">
        <v>3311401030905110</v>
      </c>
      <c r="B405" s="39" t="s">
        <v>342</v>
      </c>
      <c r="C405" s="30"/>
      <c r="D405" s="37"/>
      <c r="E405" s="37"/>
      <c r="F405" s="32">
        <f t="shared" si="49"/>
        <v>0</v>
      </c>
      <c r="G405" s="33">
        <f t="shared" si="53"/>
        <v>0</v>
      </c>
      <c r="H405" s="37"/>
      <c r="I405" s="34">
        <f t="shared" si="54"/>
        <v>0</v>
      </c>
      <c r="J405" s="37"/>
      <c r="K405" s="33">
        <f t="shared" si="50"/>
        <v>0</v>
      </c>
      <c r="L405" s="35">
        <f t="shared" si="56"/>
        <v>0</v>
      </c>
      <c r="M405" s="33">
        <f t="shared" si="51"/>
        <v>0</v>
      </c>
      <c r="N405" s="37"/>
      <c r="O405" s="33">
        <f t="shared" si="52"/>
        <v>0</v>
      </c>
      <c r="P405" s="36">
        <f t="shared" si="55"/>
        <v>0</v>
      </c>
    </row>
    <row r="406" spans="1:16" hidden="1" x14ac:dyDescent="0.25">
      <c r="A406" s="65">
        <v>3311401030910</v>
      </c>
      <c r="B406" s="66" t="s">
        <v>343</v>
      </c>
      <c r="C406" s="30"/>
      <c r="D406" s="31">
        <f>SUM(D407)</f>
        <v>0</v>
      </c>
      <c r="E406" s="31">
        <f>SUM(E407)</f>
        <v>0</v>
      </c>
      <c r="F406" s="32">
        <f t="shared" si="49"/>
        <v>0</v>
      </c>
      <c r="G406" s="33">
        <f t="shared" si="53"/>
        <v>0</v>
      </c>
      <c r="H406" s="31">
        <f>SUM(H407)</f>
        <v>0</v>
      </c>
      <c r="I406" s="34">
        <f t="shared" si="54"/>
        <v>0</v>
      </c>
      <c r="J406" s="31">
        <f>SUM(J407)</f>
        <v>0</v>
      </c>
      <c r="K406" s="33">
        <f t="shared" si="50"/>
        <v>0</v>
      </c>
      <c r="L406" s="35">
        <f t="shared" si="56"/>
        <v>0</v>
      </c>
      <c r="M406" s="33">
        <f t="shared" si="51"/>
        <v>0</v>
      </c>
      <c r="N406" s="31">
        <f>SUM(N407)</f>
        <v>0</v>
      </c>
      <c r="O406" s="33">
        <f t="shared" si="52"/>
        <v>0</v>
      </c>
      <c r="P406" s="36">
        <f t="shared" si="55"/>
        <v>0</v>
      </c>
    </row>
    <row r="407" spans="1:16" hidden="1" x14ac:dyDescent="0.25">
      <c r="A407" s="65">
        <v>3311401030910110</v>
      </c>
      <c r="B407" s="66" t="s">
        <v>344</v>
      </c>
      <c r="C407" s="30"/>
      <c r="D407" s="31"/>
      <c r="E407" s="31"/>
      <c r="F407" s="32">
        <f t="shared" si="49"/>
        <v>0</v>
      </c>
      <c r="G407" s="33">
        <f t="shared" si="53"/>
        <v>0</v>
      </c>
      <c r="H407" s="31"/>
      <c r="I407" s="34">
        <f t="shared" si="54"/>
        <v>0</v>
      </c>
      <c r="J407" s="31"/>
      <c r="K407" s="33">
        <f t="shared" si="50"/>
        <v>0</v>
      </c>
      <c r="L407" s="35">
        <f t="shared" si="56"/>
        <v>0</v>
      </c>
      <c r="M407" s="33">
        <f t="shared" si="51"/>
        <v>0</v>
      </c>
      <c r="N407" s="31"/>
      <c r="O407" s="33">
        <f t="shared" si="52"/>
        <v>0</v>
      </c>
      <c r="P407" s="36">
        <f t="shared" si="55"/>
        <v>0</v>
      </c>
    </row>
    <row r="408" spans="1:16" hidden="1" x14ac:dyDescent="0.25">
      <c r="A408" s="65">
        <v>3311401030911</v>
      </c>
      <c r="B408" s="66" t="s">
        <v>345</v>
      </c>
      <c r="C408" s="30"/>
      <c r="D408" s="31">
        <f>SUM(D409)</f>
        <v>0</v>
      </c>
      <c r="E408" s="31">
        <f>SUM(E409)</f>
        <v>0</v>
      </c>
      <c r="F408" s="32">
        <f t="shared" si="49"/>
        <v>0</v>
      </c>
      <c r="G408" s="33">
        <f t="shared" si="53"/>
        <v>0</v>
      </c>
      <c r="H408" s="31">
        <f>SUM(H409)</f>
        <v>0</v>
      </c>
      <c r="I408" s="34">
        <f t="shared" si="54"/>
        <v>0</v>
      </c>
      <c r="J408" s="31">
        <f>SUM(J409)</f>
        <v>0</v>
      </c>
      <c r="K408" s="33">
        <f t="shared" si="50"/>
        <v>0</v>
      </c>
      <c r="L408" s="35">
        <f t="shared" si="56"/>
        <v>0</v>
      </c>
      <c r="M408" s="33">
        <f t="shared" si="51"/>
        <v>0</v>
      </c>
      <c r="N408" s="31">
        <f>SUM(N409)</f>
        <v>0</v>
      </c>
      <c r="O408" s="33">
        <f t="shared" si="52"/>
        <v>0</v>
      </c>
      <c r="P408" s="36">
        <f t="shared" si="55"/>
        <v>0</v>
      </c>
    </row>
    <row r="409" spans="1:16" hidden="1" x14ac:dyDescent="0.25">
      <c r="A409" s="65">
        <v>3311401030911110</v>
      </c>
      <c r="B409" s="66" t="s">
        <v>345</v>
      </c>
      <c r="C409" s="30"/>
      <c r="D409" s="37"/>
      <c r="E409" s="37"/>
      <c r="F409" s="32">
        <f t="shared" si="49"/>
        <v>0</v>
      </c>
      <c r="G409" s="33">
        <f t="shared" si="53"/>
        <v>0</v>
      </c>
      <c r="H409" s="37"/>
      <c r="I409" s="34">
        <f t="shared" si="54"/>
        <v>0</v>
      </c>
      <c r="J409" s="37"/>
      <c r="K409" s="33">
        <f t="shared" si="50"/>
        <v>0</v>
      </c>
      <c r="L409" s="35">
        <f t="shared" si="56"/>
        <v>0</v>
      </c>
      <c r="M409" s="33">
        <f t="shared" si="51"/>
        <v>0</v>
      </c>
      <c r="N409" s="37"/>
      <c r="O409" s="33">
        <f t="shared" si="52"/>
        <v>0</v>
      </c>
      <c r="P409" s="36">
        <f t="shared" si="55"/>
        <v>0</v>
      </c>
    </row>
    <row r="410" spans="1:16" ht="39" hidden="1" x14ac:dyDescent="0.25">
      <c r="A410" s="65">
        <v>3311401030915</v>
      </c>
      <c r="B410" s="66" t="s">
        <v>346</v>
      </c>
      <c r="C410" s="30"/>
      <c r="D410" s="31">
        <f>SUM(D411)</f>
        <v>0</v>
      </c>
      <c r="E410" s="31">
        <f>SUM(E411)</f>
        <v>0</v>
      </c>
      <c r="F410" s="32">
        <f t="shared" si="49"/>
        <v>0</v>
      </c>
      <c r="G410" s="33">
        <f t="shared" si="53"/>
        <v>0</v>
      </c>
      <c r="H410" s="31">
        <f>SUM(H411)</f>
        <v>0</v>
      </c>
      <c r="I410" s="34">
        <f t="shared" si="54"/>
        <v>0</v>
      </c>
      <c r="J410" s="31">
        <f>SUM(J411)</f>
        <v>0</v>
      </c>
      <c r="K410" s="33">
        <f t="shared" si="50"/>
        <v>0</v>
      </c>
      <c r="L410" s="35">
        <f t="shared" si="56"/>
        <v>0</v>
      </c>
      <c r="M410" s="33">
        <f t="shared" si="51"/>
        <v>0</v>
      </c>
      <c r="N410" s="31">
        <f>SUM(N411)</f>
        <v>0</v>
      </c>
      <c r="O410" s="33">
        <f t="shared" si="52"/>
        <v>0</v>
      </c>
      <c r="P410" s="36">
        <f t="shared" si="55"/>
        <v>0</v>
      </c>
    </row>
    <row r="411" spans="1:16" ht="39" hidden="1" x14ac:dyDescent="0.25">
      <c r="A411" s="65">
        <v>3311401030915110</v>
      </c>
      <c r="B411" s="66" t="s">
        <v>346</v>
      </c>
      <c r="C411" s="30"/>
      <c r="D411" s="37"/>
      <c r="E411" s="37"/>
      <c r="F411" s="32">
        <f t="shared" si="49"/>
        <v>0</v>
      </c>
      <c r="G411" s="33">
        <f t="shared" si="53"/>
        <v>0</v>
      </c>
      <c r="H411" s="37"/>
      <c r="I411" s="34">
        <f t="shared" si="54"/>
        <v>0</v>
      </c>
      <c r="J411" s="37"/>
      <c r="K411" s="33">
        <f t="shared" si="50"/>
        <v>0</v>
      </c>
      <c r="L411" s="35">
        <f t="shared" si="56"/>
        <v>0</v>
      </c>
      <c r="M411" s="33">
        <f t="shared" si="51"/>
        <v>0</v>
      </c>
      <c r="N411" s="37"/>
      <c r="O411" s="33">
        <f t="shared" si="52"/>
        <v>0</v>
      </c>
      <c r="P411" s="36">
        <f t="shared" si="55"/>
        <v>0</v>
      </c>
    </row>
    <row r="412" spans="1:16" hidden="1" x14ac:dyDescent="0.25">
      <c r="A412" s="65">
        <v>3311401030919</v>
      </c>
      <c r="B412" s="66" t="s">
        <v>347</v>
      </c>
      <c r="C412" s="30"/>
      <c r="D412" s="31">
        <f>SUM(D413)</f>
        <v>0</v>
      </c>
      <c r="E412" s="31">
        <f>SUM(E413)</f>
        <v>0</v>
      </c>
      <c r="F412" s="32">
        <f t="shared" si="49"/>
        <v>0</v>
      </c>
      <c r="G412" s="33">
        <f t="shared" si="53"/>
        <v>0</v>
      </c>
      <c r="H412" s="31">
        <f>SUM(H413)</f>
        <v>0</v>
      </c>
      <c r="I412" s="34">
        <f t="shared" si="54"/>
        <v>0</v>
      </c>
      <c r="J412" s="31">
        <f>SUM(J413)</f>
        <v>0</v>
      </c>
      <c r="K412" s="33">
        <f t="shared" si="50"/>
        <v>0</v>
      </c>
      <c r="L412" s="35">
        <f t="shared" si="56"/>
        <v>0</v>
      </c>
      <c r="M412" s="33">
        <f t="shared" si="51"/>
        <v>0</v>
      </c>
      <c r="N412" s="31">
        <f>SUM(N413)</f>
        <v>0</v>
      </c>
      <c r="O412" s="33">
        <f t="shared" si="52"/>
        <v>0</v>
      </c>
      <c r="P412" s="36">
        <f t="shared" si="55"/>
        <v>0</v>
      </c>
    </row>
    <row r="413" spans="1:16" hidden="1" x14ac:dyDescent="0.25">
      <c r="A413" s="65">
        <v>3311401030919110</v>
      </c>
      <c r="B413" s="66" t="s">
        <v>347</v>
      </c>
      <c r="C413" s="30"/>
      <c r="D413" s="37"/>
      <c r="E413" s="37"/>
      <c r="F413" s="32">
        <f t="shared" si="49"/>
        <v>0</v>
      </c>
      <c r="G413" s="33">
        <f t="shared" si="53"/>
        <v>0</v>
      </c>
      <c r="H413" s="37"/>
      <c r="I413" s="34">
        <f t="shared" si="54"/>
        <v>0</v>
      </c>
      <c r="J413" s="37"/>
      <c r="K413" s="33">
        <f t="shared" si="50"/>
        <v>0</v>
      </c>
      <c r="L413" s="35">
        <f t="shared" si="56"/>
        <v>0</v>
      </c>
      <c r="M413" s="33">
        <f t="shared" si="51"/>
        <v>0</v>
      </c>
      <c r="N413" s="37"/>
      <c r="O413" s="33">
        <f t="shared" si="52"/>
        <v>0</v>
      </c>
      <c r="P413" s="36">
        <f t="shared" si="55"/>
        <v>0</v>
      </c>
    </row>
    <row r="414" spans="1:16" hidden="1" x14ac:dyDescent="0.25">
      <c r="A414" s="28">
        <v>3311401030925</v>
      </c>
      <c r="B414" s="39" t="s">
        <v>348</v>
      </c>
      <c r="C414" s="30"/>
      <c r="D414" s="31">
        <f>SUM(D415)</f>
        <v>0</v>
      </c>
      <c r="E414" s="31">
        <f>SUM(E415)</f>
        <v>0</v>
      </c>
      <c r="F414" s="32">
        <f t="shared" si="49"/>
        <v>0</v>
      </c>
      <c r="G414" s="33">
        <f t="shared" si="53"/>
        <v>0</v>
      </c>
      <c r="H414" s="31">
        <f>SUM(H415)</f>
        <v>0</v>
      </c>
      <c r="I414" s="34">
        <f t="shared" si="54"/>
        <v>0</v>
      </c>
      <c r="J414" s="31">
        <f>SUM(J415)</f>
        <v>0</v>
      </c>
      <c r="K414" s="33">
        <f t="shared" si="50"/>
        <v>0</v>
      </c>
      <c r="L414" s="35">
        <f t="shared" si="56"/>
        <v>0</v>
      </c>
      <c r="M414" s="33">
        <f t="shared" si="51"/>
        <v>0</v>
      </c>
      <c r="N414" s="31">
        <f>SUM(N415)</f>
        <v>0</v>
      </c>
      <c r="O414" s="33">
        <f t="shared" si="52"/>
        <v>0</v>
      </c>
      <c r="P414" s="36">
        <f t="shared" si="55"/>
        <v>0</v>
      </c>
    </row>
    <row r="415" spans="1:16" hidden="1" x14ac:dyDescent="0.25">
      <c r="A415" s="28">
        <v>3311401030925110</v>
      </c>
      <c r="B415" s="39" t="s">
        <v>349</v>
      </c>
      <c r="C415" s="30"/>
      <c r="D415" s="31"/>
      <c r="E415" s="31"/>
      <c r="F415" s="32">
        <f t="shared" si="49"/>
        <v>0</v>
      </c>
      <c r="G415" s="33">
        <f t="shared" si="53"/>
        <v>0</v>
      </c>
      <c r="H415" s="31"/>
      <c r="I415" s="34">
        <f t="shared" si="54"/>
        <v>0</v>
      </c>
      <c r="J415" s="31"/>
      <c r="K415" s="33">
        <f t="shared" si="50"/>
        <v>0</v>
      </c>
      <c r="L415" s="35">
        <f t="shared" si="56"/>
        <v>0</v>
      </c>
      <c r="M415" s="33">
        <f t="shared" si="51"/>
        <v>0</v>
      </c>
      <c r="N415" s="31"/>
      <c r="O415" s="33">
        <f t="shared" si="52"/>
        <v>0</v>
      </c>
      <c r="P415" s="36">
        <f t="shared" si="55"/>
        <v>0</v>
      </c>
    </row>
    <row r="416" spans="1:16" hidden="1" x14ac:dyDescent="0.25">
      <c r="A416" s="65">
        <v>3311401030928</v>
      </c>
      <c r="B416" s="66" t="s">
        <v>348</v>
      </c>
      <c r="C416" s="30"/>
      <c r="D416" s="31">
        <f>SUM(D417)</f>
        <v>0</v>
      </c>
      <c r="E416" s="31">
        <f>SUM(E417)</f>
        <v>0</v>
      </c>
      <c r="F416" s="32">
        <f t="shared" si="49"/>
        <v>0</v>
      </c>
      <c r="G416" s="33">
        <f t="shared" si="53"/>
        <v>0</v>
      </c>
      <c r="H416" s="31">
        <f>SUM(H417)</f>
        <v>0</v>
      </c>
      <c r="I416" s="34">
        <f t="shared" si="54"/>
        <v>0</v>
      </c>
      <c r="J416" s="31">
        <f>SUM(J417)</f>
        <v>0</v>
      </c>
      <c r="K416" s="33">
        <f t="shared" si="50"/>
        <v>0</v>
      </c>
      <c r="L416" s="35">
        <f t="shared" si="56"/>
        <v>0</v>
      </c>
      <c r="M416" s="33">
        <f t="shared" si="51"/>
        <v>0</v>
      </c>
      <c r="N416" s="31">
        <f>SUM(N417)</f>
        <v>0</v>
      </c>
      <c r="O416" s="33">
        <f t="shared" si="52"/>
        <v>0</v>
      </c>
      <c r="P416" s="36">
        <f t="shared" si="55"/>
        <v>0</v>
      </c>
    </row>
    <row r="417" spans="1:16" hidden="1" x14ac:dyDescent="0.25">
      <c r="A417" s="65">
        <v>3311401030928110</v>
      </c>
      <c r="B417" s="66" t="s">
        <v>349</v>
      </c>
      <c r="C417" s="30"/>
      <c r="D417" s="37"/>
      <c r="E417" s="37"/>
      <c r="F417" s="32">
        <f t="shared" si="49"/>
        <v>0</v>
      </c>
      <c r="G417" s="33">
        <f t="shared" si="53"/>
        <v>0</v>
      </c>
      <c r="H417" s="37"/>
      <c r="I417" s="34">
        <f t="shared" si="54"/>
        <v>0</v>
      </c>
      <c r="J417" s="37"/>
      <c r="K417" s="33">
        <f t="shared" si="50"/>
        <v>0</v>
      </c>
      <c r="L417" s="35">
        <f t="shared" si="56"/>
        <v>0</v>
      </c>
      <c r="M417" s="33">
        <f t="shared" si="51"/>
        <v>0</v>
      </c>
      <c r="N417" s="37"/>
      <c r="O417" s="33">
        <f t="shared" si="52"/>
        <v>0</v>
      </c>
      <c r="P417" s="36">
        <f t="shared" si="55"/>
        <v>0</v>
      </c>
    </row>
    <row r="418" spans="1:16" hidden="1" x14ac:dyDescent="0.25">
      <c r="A418" s="65">
        <v>3311401034149</v>
      </c>
      <c r="B418" s="66" t="s">
        <v>350</v>
      </c>
      <c r="C418" s="30"/>
      <c r="D418" s="31">
        <f>SUM(D419)</f>
        <v>0</v>
      </c>
      <c r="E418" s="31">
        <f>SUM(E419)</f>
        <v>0</v>
      </c>
      <c r="F418" s="32">
        <f t="shared" si="49"/>
        <v>0</v>
      </c>
      <c r="G418" s="33">
        <f t="shared" si="53"/>
        <v>0</v>
      </c>
      <c r="H418" s="31">
        <f>SUM(H419)</f>
        <v>0</v>
      </c>
      <c r="I418" s="34">
        <f t="shared" si="54"/>
        <v>0</v>
      </c>
      <c r="J418" s="31">
        <f>SUM(J419)</f>
        <v>0</v>
      </c>
      <c r="K418" s="33">
        <f t="shared" si="50"/>
        <v>0</v>
      </c>
      <c r="L418" s="35">
        <f t="shared" si="56"/>
        <v>0</v>
      </c>
      <c r="M418" s="33">
        <f t="shared" si="51"/>
        <v>0</v>
      </c>
      <c r="N418" s="31">
        <f>SUM(N419)</f>
        <v>0</v>
      </c>
      <c r="O418" s="33">
        <f t="shared" si="52"/>
        <v>0</v>
      </c>
      <c r="P418" s="36">
        <f t="shared" si="55"/>
        <v>0</v>
      </c>
    </row>
    <row r="419" spans="1:16" hidden="1" x14ac:dyDescent="0.25">
      <c r="A419" s="65">
        <v>3311401034149110</v>
      </c>
      <c r="B419" s="66" t="s">
        <v>351</v>
      </c>
      <c r="C419" s="30"/>
      <c r="D419" s="37"/>
      <c r="E419" s="37"/>
      <c r="F419" s="32">
        <f t="shared" si="49"/>
        <v>0</v>
      </c>
      <c r="G419" s="33">
        <f t="shared" si="53"/>
        <v>0</v>
      </c>
      <c r="H419" s="37"/>
      <c r="I419" s="34">
        <f t="shared" si="54"/>
        <v>0</v>
      </c>
      <c r="J419" s="37"/>
      <c r="K419" s="33">
        <f t="shared" si="50"/>
        <v>0</v>
      </c>
      <c r="L419" s="35">
        <f t="shared" si="56"/>
        <v>0</v>
      </c>
      <c r="M419" s="33">
        <f t="shared" si="51"/>
        <v>0</v>
      </c>
      <c r="N419" s="37"/>
      <c r="O419" s="33">
        <f t="shared" si="52"/>
        <v>0</v>
      </c>
      <c r="P419" s="36">
        <f t="shared" si="55"/>
        <v>0</v>
      </c>
    </row>
    <row r="420" spans="1:16" hidden="1" x14ac:dyDescent="0.25">
      <c r="A420" s="65">
        <v>3311401034150</v>
      </c>
      <c r="B420" s="66" t="s">
        <v>352</v>
      </c>
      <c r="C420" s="30"/>
      <c r="D420" s="31">
        <f>SUM(D421)</f>
        <v>0</v>
      </c>
      <c r="E420" s="31">
        <f>SUM(E421)</f>
        <v>0</v>
      </c>
      <c r="F420" s="32">
        <f t="shared" si="49"/>
        <v>0</v>
      </c>
      <c r="G420" s="33">
        <f t="shared" si="53"/>
        <v>0</v>
      </c>
      <c r="H420" s="31">
        <f>SUM(H421)</f>
        <v>0</v>
      </c>
      <c r="I420" s="34">
        <f t="shared" si="54"/>
        <v>0</v>
      </c>
      <c r="J420" s="31">
        <f>SUM(J421)</f>
        <v>0</v>
      </c>
      <c r="K420" s="33">
        <f t="shared" si="50"/>
        <v>0</v>
      </c>
      <c r="L420" s="35">
        <f t="shared" si="56"/>
        <v>0</v>
      </c>
      <c r="M420" s="33">
        <f t="shared" si="51"/>
        <v>0</v>
      </c>
      <c r="N420" s="31">
        <f>SUM(N421)</f>
        <v>0</v>
      </c>
      <c r="O420" s="33">
        <f t="shared" si="52"/>
        <v>0</v>
      </c>
      <c r="P420" s="36">
        <f t="shared" si="55"/>
        <v>0</v>
      </c>
    </row>
    <row r="421" spans="1:16" hidden="1" x14ac:dyDescent="0.25">
      <c r="A421" s="65">
        <v>3311401034150110</v>
      </c>
      <c r="B421" s="66" t="s">
        <v>353</v>
      </c>
      <c r="C421" s="30"/>
      <c r="D421" s="37"/>
      <c r="E421" s="37"/>
      <c r="F421" s="32">
        <f t="shared" si="49"/>
        <v>0</v>
      </c>
      <c r="G421" s="33">
        <f t="shared" si="53"/>
        <v>0</v>
      </c>
      <c r="H421" s="37"/>
      <c r="I421" s="34">
        <f t="shared" si="54"/>
        <v>0</v>
      </c>
      <c r="J421" s="37"/>
      <c r="K421" s="33">
        <f t="shared" si="50"/>
        <v>0</v>
      </c>
      <c r="L421" s="35">
        <f t="shared" si="56"/>
        <v>0</v>
      </c>
      <c r="M421" s="33">
        <f t="shared" si="51"/>
        <v>0</v>
      </c>
      <c r="N421" s="37"/>
      <c r="O421" s="33">
        <f t="shared" si="52"/>
        <v>0</v>
      </c>
      <c r="P421" s="36">
        <f t="shared" si="55"/>
        <v>0</v>
      </c>
    </row>
    <row r="422" spans="1:16" hidden="1" x14ac:dyDescent="0.25">
      <c r="A422" s="28">
        <v>3311401034248</v>
      </c>
      <c r="B422" s="39" t="s">
        <v>354</v>
      </c>
      <c r="C422" s="30"/>
      <c r="D422" s="31">
        <f>SUM(D423)</f>
        <v>0</v>
      </c>
      <c r="E422" s="31">
        <f>SUM(E423)</f>
        <v>0</v>
      </c>
      <c r="F422" s="32">
        <f t="shared" si="49"/>
        <v>0</v>
      </c>
      <c r="G422" s="33">
        <f t="shared" si="53"/>
        <v>0</v>
      </c>
      <c r="H422" s="31">
        <f>SUM(H423)</f>
        <v>0</v>
      </c>
      <c r="I422" s="34">
        <f t="shared" si="54"/>
        <v>0</v>
      </c>
      <c r="J422" s="31">
        <f>SUM(J423)</f>
        <v>0</v>
      </c>
      <c r="K422" s="33">
        <f t="shared" si="50"/>
        <v>0</v>
      </c>
      <c r="L422" s="35">
        <f t="shared" si="56"/>
        <v>0</v>
      </c>
      <c r="M422" s="33">
        <f t="shared" si="51"/>
        <v>0</v>
      </c>
      <c r="N422" s="31">
        <f>SUM(N423)</f>
        <v>0</v>
      </c>
      <c r="O422" s="33">
        <f t="shared" si="52"/>
        <v>0</v>
      </c>
      <c r="P422" s="36">
        <f t="shared" si="55"/>
        <v>0</v>
      </c>
    </row>
    <row r="423" spans="1:16" hidden="1" x14ac:dyDescent="0.25">
      <c r="A423" s="28">
        <v>3311401034248110</v>
      </c>
      <c r="B423" s="39" t="s">
        <v>355</v>
      </c>
      <c r="C423" s="30"/>
      <c r="D423" s="37"/>
      <c r="E423" s="37"/>
      <c r="F423" s="32">
        <f t="shared" si="49"/>
        <v>0</v>
      </c>
      <c r="G423" s="33">
        <f t="shared" si="53"/>
        <v>0</v>
      </c>
      <c r="H423" s="37"/>
      <c r="I423" s="34">
        <f t="shared" si="54"/>
        <v>0</v>
      </c>
      <c r="J423" s="37"/>
      <c r="K423" s="33">
        <f t="shared" si="50"/>
        <v>0</v>
      </c>
      <c r="L423" s="35">
        <f t="shared" si="56"/>
        <v>0</v>
      </c>
      <c r="M423" s="33">
        <f t="shared" si="51"/>
        <v>0</v>
      </c>
      <c r="N423" s="37"/>
      <c r="O423" s="33">
        <f t="shared" si="52"/>
        <v>0</v>
      </c>
      <c r="P423" s="36">
        <f t="shared" si="55"/>
        <v>0</v>
      </c>
    </row>
    <row r="424" spans="1:16" ht="26.25" hidden="1" x14ac:dyDescent="0.25">
      <c r="A424" s="28">
        <v>331140104</v>
      </c>
      <c r="B424" s="39" t="s">
        <v>356</v>
      </c>
      <c r="C424" s="30"/>
      <c r="D424" s="31">
        <f>SUM(D425+D427+D430+D432+D435)</f>
        <v>0</v>
      </c>
      <c r="E424" s="31">
        <f>SUM(E425+E427+E430+E432+E435)</f>
        <v>0</v>
      </c>
      <c r="F424" s="32">
        <f t="shared" si="49"/>
        <v>0</v>
      </c>
      <c r="G424" s="33">
        <f t="shared" si="53"/>
        <v>0</v>
      </c>
      <c r="H424" s="31">
        <f>SUM(H425+H427+H430+H432+H435)</f>
        <v>0</v>
      </c>
      <c r="I424" s="34">
        <f t="shared" si="54"/>
        <v>0</v>
      </c>
      <c r="J424" s="31">
        <f>SUM(J425+J427+J430+J432+J435)</f>
        <v>0</v>
      </c>
      <c r="K424" s="33">
        <f t="shared" si="50"/>
        <v>0</v>
      </c>
      <c r="L424" s="35">
        <f t="shared" si="56"/>
        <v>0</v>
      </c>
      <c r="M424" s="33">
        <f t="shared" si="51"/>
        <v>0</v>
      </c>
      <c r="N424" s="31">
        <f>SUM(N425+N427+N430+N432+N435)</f>
        <v>0</v>
      </c>
      <c r="O424" s="33">
        <f t="shared" si="52"/>
        <v>0</v>
      </c>
      <c r="P424" s="36">
        <f t="shared" si="55"/>
        <v>0</v>
      </c>
    </row>
    <row r="425" spans="1:16" hidden="1" x14ac:dyDescent="0.25">
      <c r="A425" s="28">
        <v>3311401040931</v>
      </c>
      <c r="B425" s="39" t="s">
        <v>357</v>
      </c>
      <c r="C425" s="30"/>
      <c r="D425" s="31">
        <f>SUM(D426)</f>
        <v>0</v>
      </c>
      <c r="E425" s="31">
        <f>SUM(E426)</f>
        <v>0</v>
      </c>
      <c r="F425" s="32">
        <f t="shared" si="49"/>
        <v>0</v>
      </c>
      <c r="G425" s="33">
        <f t="shared" si="53"/>
        <v>0</v>
      </c>
      <c r="H425" s="31">
        <f>SUM(H426)</f>
        <v>0</v>
      </c>
      <c r="I425" s="34">
        <f t="shared" si="54"/>
        <v>0</v>
      </c>
      <c r="J425" s="31">
        <f>SUM(J426)</f>
        <v>0</v>
      </c>
      <c r="K425" s="33">
        <f t="shared" si="50"/>
        <v>0</v>
      </c>
      <c r="L425" s="35">
        <f t="shared" si="56"/>
        <v>0</v>
      </c>
      <c r="M425" s="33">
        <f t="shared" si="51"/>
        <v>0</v>
      </c>
      <c r="N425" s="31">
        <f>SUM(N426)</f>
        <v>0</v>
      </c>
      <c r="O425" s="33">
        <f t="shared" si="52"/>
        <v>0</v>
      </c>
      <c r="P425" s="36">
        <f t="shared" si="55"/>
        <v>0</v>
      </c>
    </row>
    <row r="426" spans="1:16" hidden="1" x14ac:dyDescent="0.25">
      <c r="A426" s="28">
        <v>3311401040931110</v>
      </c>
      <c r="B426" s="39" t="s">
        <v>358</v>
      </c>
      <c r="C426" s="30"/>
      <c r="D426" s="37"/>
      <c r="E426" s="37"/>
      <c r="F426" s="32">
        <f t="shared" si="49"/>
        <v>0</v>
      </c>
      <c r="G426" s="33">
        <f t="shared" si="53"/>
        <v>0</v>
      </c>
      <c r="H426" s="37"/>
      <c r="I426" s="34">
        <f t="shared" si="54"/>
        <v>0</v>
      </c>
      <c r="J426" s="37"/>
      <c r="K426" s="33">
        <f t="shared" si="50"/>
        <v>0</v>
      </c>
      <c r="L426" s="35">
        <f t="shared" si="56"/>
        <v>0</v>
      </c>
      <c r="M426" s="33">
        <f t="shared" si="51"/>
        <v>0</v>
      </c>
      <c r="N426" s="37"/>
      <c r="O426" s="33">
        <f t="shared" si="52"/>
        <v>0</v>
      </c>
      <c r="P426" s="36">
        <f t="shared" si="55"/>
        <v>0</v>
      </c>
    </row>
    <row r="427" spans="1:16" ht="26.25" hidden="1" x14ac:dyDescent="0.25">
      <c r="A427" s="28">
        <v>3311401040932</v>
      </c>
      <c r="B427" s="39" t="s">
        <v>359</v>
      </c>
      <c r="C427" s="30"/>
      <c r="D427" s="31">
        <f>SUM(D428:D429)</f>
        <v>0</v>
      </c>
      <c r="E427" s="31">
        <f>SUM(E428:E429)</f>
        <v>0</v>
      </c>
      <c r="F427" s="32">
        <f t="shared" si="49"/>
        <v>0</v>
      </c>
      <c r="G427" s="33">
        <f t="shared" si="53"/>
        <v>0</v>
      </c>
      <c r="H427" s="31">
        <f>SUM(H428:H429)</f>
        <v>0</v>
      </c>
      <c r="I427" s="34">
        <f t="shared" si="54"/>
        <v>0</v>
      </c>
      <c r="J427" s="31">
        <f>SUM(J428:J429)</f>
        <v>0</v>
      </c>
      <c r="K427" s="33">
        <f t="shared" si="50"/>
        <v>0</v>
      </c>
      <c r="L427" s="35">
        <f t="shared" si="56"/>
        <v>0</v>
      </c>
      <c r="M427" s="33">
        <f t="shared" si="51"/>
        <v>0</v>
      </c>
      <c r="N427" s="31">
        <f>SUM(N428:N429)</f>
        <v>0</v>
      </c>
      <c r="O427" s="33">
        <f t="shared" si="52"/>
        <v>0</v>
      </c>
      <c r="P427" s="36">
        <f t="shared" si="55"/>
        <v>0</v>
      </c>
    </row>
    <row r="428" spans="1:16" ht="26.25" hidden="1" x14ac:dyDescent="0.25">
      <c r="A428" s="28">
        <v>3311401040932110</v>
      </c>
      <c r="B428" s="39" t="s">
        <v>359</v>
      </c>
      <c r="C428" s="30"/>
      <c r="D428" s="37"/>
      <c r="E428" s="37"/>
      <c r="F428" s="32">
        <f t="shared" si="49"/>
        <v>0</v>
      </c>
      <c r="G428" s="33">
        <f t="shared" si="53"/>
        <v>0</v>
      </c>
      <c r="H428" s="37"/>
      <c r="I428" s="34">
        <f t="shared" si="54"/>
        <v>0</v>
      </c>
      <c r="J428" s="37"/>
      <c r="K428" s="33">
        <f t="shared" si="50"/>
        <v>0</v>
      </c>
      <c r="L428" s="35">
        <f t="shared" si="56"/>
        <v>0</v>
      </c>
      <c r="M428" s="33">
        <f t="shared" si="51"/>
        <v>0</v>
      </c>
      <c r="N428" s="37"/>
      <c r="O428" s="33">
        <f t="shared" si="52"/>
        <v>0</v>
      </c>
      <c r="P428" s="36">
        <f t="shared" si="55"/>
        <v>0</v>
      </c>
    </row>
    <row r="429" spans="1:16" ht="26.25" hidden="1" x14ac:dyDescent="0.25">
      <c r="A429" s="28">
        <v>3311401040932120</v>
      </c>
      <c r="B429" s="39" t="s">
        <v>359</v>
      </c>
      <c r="C429" s="30"/>
      <c r="D429" s="31"/>
      <c r="E429" s="31"/>
      <c r="F429" s="32">
        <f t="shared" si="49"/>
        <v>0</v>
      </c>
      <c r="G429" s="33">
        <f t="shared" si="53"/>
        <v>0</v>
      </c>
      <c r="H429" s="31"/>
      <c r="I429" s="34">
        <f t="shared" si="54"/>
        <v>0</v>
      </c>
      <c r="J429" s="31"/>
      <c r="K429" s="33">
        <f t="shared" si="50"/>
        <v>0</v>
      </c>
      <c r="L429" s="35">
        <f t="shared" si="56"/>
        <v>0</v>
      </c>
      <c r="M429" s="33">
        <f t="shared" si="51"/>
        <v>0</v>
      </c>
      <c r="N429" s="31"/>
      <c r="O429" s="33">
        <f t="shared" si="52"/>
        <v>0</v>
      </c>
      <c r="P429" s="36">
        <f t="shared" si="55"/>
        <v>0</v>
      </c>
    </row>
    <row r="430" spans="1:16" hidden="1" x14ac:dyDescent="0.25">
      <c r="A430" s="28">
        <v>3311401040933</v>
      </c>
      <c r="B430" s="39" t="s">
        <v>360</v>
      </c>
      <c r="C430" s="30"/>
      <c r="D430" s="31">
        <f>SUM(D431)</f>
        <v>0</v>
      </c>
      <c r="E430" s="31">
        <f>SUM(E431)</f>
        <v>0</v>
      </c>
      <c r="F430" s="32">
        <f t="shared" si="49"/>
        <v>0</v>
      </c>
      <c r="G430" s="33">
        <f t="shared" si="53"/>
        <v>0</v>
      </c>
      <c r="H430" s="31">
        <f>SUM(H431)</f>
        <v>0</v>
      </c>
      <c r="I430" s="34">
        <f t="shared" si="54"/>
        <v>0</v>
      </c>
      <c r="J430" s="31">
        <f>SUM(J431)</f>
        <v>0</v>
      </c>
      <c r="K430" s="33">
        <f t="shared" si="50"/>
        <v>0</v>
      </c>
      <c r="L430" s="35">
        <f t="shared" si="56"/>
        <v>0</v>
      </c>
      <c r="M430" s="33">
        <f t="shared" si="51"/>
        <v>0</v>
      </c>
      <c r="N430" s="31">
        <f>SUM(N431)</f>
        <v>0</v>
      </c>
      <c r="O430" s="33">
        <f t="shared" si="52"/>
        <v>0</v>
      </c>
      <c r="P430" s="36">
        <f t="shared" si="55"/>
        <v>0</v>
      </c>
    </row>
    <row r="431" spans="1:16" hidden="1" x14ac:dyDescent="0.25">
      <c r="A431" s="28">
        <v>3311401040933120</v>
      </c>
      <c r="B431" s="39" t="s">
        <v>361</v>
      </c>
      <c r="C431" s="30"/>
      <c r="D431" s="37"/>
      <c r="E431" s="37"/>
      <c r="F431" s="32">
        <f t="shared" si="49"/>
        <v>0</v>
      </c>
      <c r="G431" s="33">
        <f t="shared" si="53"/>
        <v>0</v>
      </c>
      <c r="H431" s="37"/>
      <c r="I431" s="34">
        <f t="shared" si="54"/>
        <v>0</v>
      </c>
      <c r="J431" s="37"/>
      <c r="K431" s="33">
        <f t="shared" si="50"/>
        <v>0</v>
      </c>
      <c r="L431" s="35">
        <f t="shared" si="56"/>
        <v>0</v>
      </c>
      <c r="M431" s="33">
        <f t="shared" si="51"/>
        <v>0</v>
      </c>
      <c r="N431" s="37"/>
      <c r="O431" s="33">
        <f t="shared" si="52"/>
        <v>0</v>
      </c>
      <c r="P431" s="36">
        <f t="shared" si="55"/>
        <v>0</v>
      </c>
    </row>
    <row r="432" spans="1:16" ht="26.25" hidden="1" x14ac:dyDescent="0.25">
      <c r="A432" s="28">
        <v>3311401040934</v>
      </c>
      <c r="B432" s="39" t="s">
        <v>362</v>
      </c>
      <c r="C432" s="30"/>
      <c r="D432" s="31">
        <f>SUM(D433+D434)</f>
        <v>0</v>
      </c>
      <c r="E432" s="31">
        <f>SUM(E433+E434)</f>
        <v>0</v>
      </c>
      <c r="F432" s="32">
        <f t="shared" si="49"/>
        <v>0</v>
      </c>
      <c r="G432" s="33">
        <f t="shared" si="53"/>
        <v>0</v>
      </c>
      <c r="H432" s="31">
        <f>SUM(H433+H434)</f>
        <v>0</v>
      </c>
      <c r="I432" s="34">
        <f t="shared" si="54"/>
        <v>0</v>
      </c>
      <c r="J432" s="31">
        <f>SUM(J433+J434)</f>
        <v>0</v>
      </c>
      <c r="K432" s="33">
        <f t="shared" si="50"/>
        <v>0</v>
      </c>
      <c r="L432" s="35">
        <f t="shared" si="56"/>
        <v>0</v>
      </c>
      <c r="M432" s="33">
        <f t="shared" si="51"/>
        <v>0</v>
      </c>
      <c r="N432" s="31">
        <f>SUM(N433+N434)</f>
        <v>0</v>
      </c>
      <c r="O432" s="33">
        <f t="shared" si="52"/>
        <v>0</v>
      </c>
      <c r="P432" s="36">
        <f t="shared" si="55"/>
        <v>0</v>
      </c>
    </row>
    <row r="433" spans="1:16" ht="26.25" hidden="1" x14ac:dyDescent="0.25">
      <c r="A433" s="28">
        <v>3311401040934110</v>
      </c>
      <c r="B433" s="39" t="s">
        <v>363</v>
      </c>
      <c r="C433" s="30"/>
      <c r="D433" s="37">
        <v>0</v>
      </c>
      <c r="E433" s="37">
        <v>0</v>
      </c>
      <c r="F433" s="32">
        <f t="shared" si="49"/>
        <v>0</v>
      </c>
      <c r="G433" s="33">
        <f t="shared" si="53"/>
        <v>0</v>
      </c>
      <c r="H433" s="37">
        <v>0</v>
      </c>
      <c r="I433" s="34">
        <f t="shared" si="54"/>
        <v>0</v>
      </c>
      <c r="J433" s="37">
        <v>0</v>
      </c>
      <c r="K433" s="33">
        <f t="shared" si="50"/>
        <v>0</v>
      </c>
      <c r="L433" s="35">
        <f t="shared" si="56"/>
        <v>0</v>
      </c>
      <c r="M433" s="33">
        <f t="shared" si="51"/>
        <v>0</v>
      </c>
      <c r="N433" s="37">
        <v>0</v>
      </c>
      <c r="O433" s="33">
        <f t="shared" si="52"/>
        <v>0</v>
      </c>
      <c r="P433" s="36">
        <f t="shared" si="55"/>
        <v>0</v>
      </c>
    </row>
    <row r="434" spans="1:16" ht="26.25" hidden="1" x14ac:dyDescent="0.25">
      <c r="A434" s="28">
        <v>3311401040934110</v>
      </c>
      <c r="B434" s="39" t="s">
        <v>364</v>
      </c>
      <c r="C434" s="30"/>
      <c r="D434" s="37"/>
      <c r="E434" s="37"/>
      <c r="F434" s="32">
        <f t="shared" si="49"/>
        <v>0</v>
      </c>
      <c r="G434" s="33">
        <f t="shared" si="53"/>
        <v>0</v>
      </c>
      <c r="H434" s="37"/>
      <c r="I434" s="34">
        <f t="shared" si="54"/>
        <v>0</v>
      </c>
      <c r="J434" s="37"/>
      <c r="K434" s="33">
        <f t="shared" si="50"/>
        <v>0</v>
      </c>
      <c r="L434" s="35">
        <f t="shared" si="56"/>
        <v>0</v>
      </c>
      <c r="M434" s="33">
        <f t="shared" si="51"/>
        <v>0</v>
      </c>
      <c r="N434" s="37"/>
      <c r="O434" s="33">
        <f t="shared" si="52"/>
        <v>0</v>
      </c>
      <c r="P434" s="36">
        <f t="shared" si="55"/>
        <v>0</v>
      </c>
    </row>
    <row r="435" spans="1:16" ht="39" hidden="1" x14ac:dyDescent="0.25">
      <c r="A435" s="28">
        <v>3311401040966</v>
      </c>
      <c r="B435" s="45" t="s">
        <v>365</v>
      </c>
      <c r="C435" s="30"/>
      <c r="D435" s="31">
        <f>SUM(D436)</f>
        <v>0</v>
      </c>
      <c r="E435" s="31">
        <f>SUM(E436)</f>
        <v>0</v>
      </c>
      <c r="F435" s="32">
        <f t="shared" si="49"/>
        <v>0</v>
      </c>
      <c r="G435" s="33">
        <f t="shared" si="53"/>
        <v>0</v>
      </c>
      <c r="H435" s="31">
        <f>SUM(H436)</f>
        <v>0</v>
      </c>
      <c r="I435" s="34">
        <f t="shared" si="54"/>
        <v>0</v>
      </c>
      <c r="J435" s="31">
        <f>SUM(J436)</f>
        <v>0</v>
      </c>
      <c r="K435" s="33">
        <f t="shared" si="50"/>
        <v>0</v>
      </c>
      <c r="L435" s="35">
        <f t="shared" si="56"/>
        <v>0</v>
      </c>
      <c r="M435" s="33">
        <f t="shared" si="51"/>
        <v>0</v>
      </c>
      <c r="N435" s="31">
        <f>SUM(N436)</f>
        <v>0</v>
      </c>
      <c r="O435" s="33">
        <f t="shared" si="52"/>
        <v>0</v>
      </c>
      <c r="P435" s="36">
        <f t="shared" si="55"/>
        <v>0</v>
      </c>
    </row>
    <row r="436" spans="1:16" ht="39" hidden="1" x14ac:dyDescent="0.25">
      <c r="A436" s="28">
        <v>3311401040966110</v>
      </c>
      <c r="B436" s="45" t="s">
        <v>366</v>
      </c>
      <c r="C436" s="30"/>
      <c r="D436" s="37"/>
      <c r="E436" s="37"/>
      <c r="F436" s="32">
        <f t="shared" si="49"/>
        <v>0</v>
      </c>
      <c r="G436" s="33">
        <f t="shared" si="53"/>
        <v>0</v>
      </c>
      <c r="H436" s="37"/>
      <c r="I436" s="34">
        <f t="shared" si="54"/>
        <v>0</v>
      </c>
      <c r="J436" s="37"/>
      <c r="K436" s="33">
        <f t="shared" si="50"/>
        <v>0</v>
      </c>
      <c r="L436" s="35">
        <f t="shared" si="56"/>
        <v>0</v>
      </c>
      <c r="M436" s="33">
        <f t="shared" si="51"/>
        <v>0</v>
      </c>
      <c r="N436" s="37"/>
      <c r="O436" s="33">
        <f t="shared" si="52"/>
        <v>0</v>
      </c>
      <c r="P436" s="36">
        <f t="shared" si="55"/>
        <v>0</v>
      </c>
    </row>
    <row r="437" spans="1:16" ht="39" hidden="1" x14ac:dyDescent="0.25">
      <c r="A437" s="65">
        <v>331140105</v>
      </c>
      <c r="B437" s="66" t="s">
        <v>367</v>
      </c>
      <c r="C437" s="30"/>
      <c r="D437" s="31">
        <f>SUM(D438+D440+D442+D444+D446+D448+D450+D452+D454+D456+D458+D460+D463+D465+D467+D469+D471+D473+D475+D477+D479+D481+D483)</f>
        <v>0</v>
      </c>
      <c r="E437" s="31">
        <f>SUM(E438+E440+E442+E444+E446+E448+E450+E452+E454+E456+E458+E460+E463+E465+E467+E469+E471+E473+E475+E477+E479+E481+E483)</f>
        <v>0</v>
      </c>
      <c r="F437" s="67">
        <f t="shared" si="49"/>
        <v>0</v>
      </c>
      <c r="G437" s="33">
        <f t="shared" si="53"/>
        <v>0</v>
      </c>
      <c r="H437" s="31">
        <f>SUM(H438+H440+H442+H444+H446+H448+H450+H452+H454+H456+H458+H460+H463+H465+H467+H469+H471+H473+H475+H477+H479+H481+H483)</f>
        <v>0</v>
      </c>
      <c r="I437" s="34">
        <f t="shared" si="54"/>
        <v>0</v>
      </c>
      <c r="J437" s="31">
        <f>SUM(J438+J440+J442+J444+J446+J448+J450+J452+J454+J456+J458+J460+J463+J465+J467+J469+J471+J473+J475+J477+J479+J481+J483)</f>
        <v>0</v>
      </c>
      <c r="K437" s="33">
        <f t="shared" si="50"/>
        <v>0</v>
      </c>
      <c r="L437" s="35">
        <f t="shared" si="56"/>
        <v>0</v>
      </c>
      <c r="M437" s="33">
        <f t="shared" si="51"/>
        <v>0</v>
      </c>
      <c r="N437" s="31">
        <f>SUM(N438+N440+N442+N444+N446+N448+N450+N452+N454+N456+N458+N460+N463+N465+N467+N469+N471+N473+N475+N477+N479+N481+N483)</f>
        <v>0</v>
      </c>
      <c r="O437" s="33">
        <f t="shared" si="52"/>
        <v>0</v>
      </c>
      <c r="P437" s="36">
        <f t="shared" si="55"/>
        <v>0</v>
      </c>
    </row>
    <row r="438" spans="1:16" hidden="1" x14ac:dyDescent="0.25">
      <c r="A438" s="65">
        <v>3311401050439</v>
      </c>
      <c r="B438" s="66" t="s">
        <v>368</v>
      </c>
      <c r="C438" s="30"/>
      <c r="D438" s="31">
        <f>SUM(D439)</f>
        <v>0</v>
      </c>
      <c r="E438" s="31">
        <f>SUM(E439)</f>
        <v>0</v>
      </c>
      <c r="F438" s="32">
        <f t="shared" si="49"/>
        <v>0</v>
      </c>
      <c r="G438" s="33">
        <f t="shared" si="53"/>
        <v>0</v>
      </c>
      <c r="H438" s="31">
        <f>SUM(H439)</f>
        <v>0</v>
      </c>
      <c r="I438" s="34">
        <f t="shared" si="54"/>
        <v>0</v>
      </c>
      <c r="J438" s="31">
        <f>SUM(J439)</f>
        <v>0</v>
      </c>
      <c r="K438" s="33">
        <f t="shared" si="50"/>
        <v>0</v>
      </c>
      <c r="L438" s="35">
        <f t="shared" si="56"/>
        <v>0</v>
      </c>
      <c r="M438" s="33">
        <f t="shared" si="51"/>
        <v>0</v>
      </c>
      <c r="N438" s="31">
        <f>SUM(N439)</f>
        <v>0</v>
      </c>
      <c r="O438" s="33">
        <f t="shared" si="52"/>
        <v>0</v>
      </c>
      <c r="P438" s="36">
        <f t="shared" si="55"/>
        <v>0</v>
      </c>
    </row>
    <row r="439" spans="1:16" hidden="1" x14ac:dyDescent="0.25">
      <c r="A439" s="65">
        <v>3311401050439120</v>
      </c>
      <c r="B439" s="66" t="s">
        <v>368</v>
      </c>
      <c r="C439" s="30"/>
      <c r="D439" s="37"/>
      <c r="E439" s="37"/>
      <c r="F439" s="32">
        <f t="shared" si="49"/>
        <v>0</v>
      </c>
      <c r="G439" s="33">
        <f t="shared" si="53"/>
        <v>0</v>
      </c>
      <c r="H439" s="37"/>
      <c r="I439" s="34">
        <f t="shared" si="54"/>
        <v>0</v>
      </c>
      <c r="J439" s="37"/>
      <c r="K439" s="33">
        <f t="shared" si="50"/>
        <v>0</v>
      </c>
      <c r="L439" s="35">
        <f t="shared" si="56"/>
        <v>0</v>
      </c>
      <c r="M439" s="33">
        <f t="shared" si="51"/>
        <v>0</v>
      </c>
      <c r="N439" s="37"/>
      <c r="O439" s="33">
        <f t="shared" si="52"/>
        <v>0</v>
      </c>
      <c r="P439" s="36">
        <f t="shared" si="55"/>
        <v>0</v>
      </c>
    </row>
    <row r="440" spans="1:16" ht="26.25" hidden="1" x14ac:dyDescent="0.25">
      <c r="A440" s="65">
        <v>3311401050640</v>
      </c>
      <c r="B440" s="39" t="s">
        <v>369</v>
      </c>
      <c r="C440" s="30"/>
      <c r="D440" s="31">
        <f>SUM(D441)</f>
        <v>0</v>
      </c>
      <c r="E440" s="31">
        <f>SUM(E441)</f>
        <v>0</v>
      </c>
      <c r="F440" s="32">
        <f t="shared" si="49"/>
        <v>0</v>
      </c>
      <c r="G440" s="33">
        <f t="shared" si="53"/>
        <v>0</v>
      </c>
      <c r="H440" s="31">
        <f>SUM(H441)</f>
        <v>0</v>
      </c>
      <c r="I440" s="34">
        <f t="shared" si="54"/>
        <v>0</v>
      </c>
      <c r="J440" s="31">
        <f>SUM(J441)</f>
        <v>0</v>
      </c>
      <c r="K440" s="33">
        <f t="shared" si="50"/>
        <v>0</v>
      </c>
      <c r="L440" s="35">
        <f t="shared" si="56"/>
        <v>0</v>
      </c>
      <c r="M440" s="33">
        <f t="shared" si="51"/>
        <v>0</v>
      </c>
      <c r="N440" s="31">
        <f>SUM(N441)</f>
        <v>0</v>
      </c>
      <c r="O440" s="33">
        <f t="shared" si="52"/>
        <v>0</v>
      </c>
      <c r="P440" s="36">
        <f t="shared" si="55"/>
        <v>0</v>
      </c>
    </row>
    <row r="441" spans="1:16" ht="26.25" hidden="1" x14ac:dyDescent="0.25">
      <c r="A441" s="65">
        <v>3311401050640120</v>
      </c>
      <c r="B441" s="39" t="s">
        <v>369</v>
      </c>
      <c r="C441" s="30"/>
      <c r="D441" s="37"/>
      <c r="E441" s="37"/>
      <c r="F441" s="32">
        <f t="shared" si="49"/>
        <v>0</v>
      </c>
      <c r="G441" s="33">
        <f t="shared" si="53"/>
        <v>0</v>
      </c>
      <c r="H441" s="37"/>
      <c r="I441" s="34">
        <f t="shared" si="54"/>
        <v>0</v>
      </c>
      <c r="J441" s="37"/>
      <c r="K441" s="33">
        <f t="shared" si="50"/>
        <v>0</v>
      </c>
      <c r="L441" s="35">
        <f t="shared" si="56"/>
        <v>0</v>
      </c>
      <c r="M441" s="33">
        <f t="shared" si="51"/>
        <v>0</v>
      </c>
      <c r="N441" s="37"/>
      <c r="O441" s="33">
        <f t="shared" si="52"/>
        <v>0</v>
      </c>
      <c r="P441" s="36">
        <f t="shared" si="55"/>
        <v>0</v>
      </c>
    </row>
    <row r="442" spans="1:16" ht="51.75" hidden="1" x14ac:dyDescent="0.25">
      <c r="A442" s="28">
        <v>3311401050717</v>
      </c>
      <c r="B442" s="39" t="s">
        <v>370</v>
      </c>
      <c r="C442" s="30"/>
      <c r="D442" s="31">
        <f>SUM(D443)</f>
        <v>0</v>
      </c>
      <c r="E442" s="31">
        <f>SUM(E443)</f>
        <v>0</v>
      </c>
      <c r="F442" s="32">
        <f t="shared" si="49"/>
        <v>0</v>
      </c>
      <c r="G442" s="33">
        <f t="shared" si="53"/>
        <v>0</v>
      </c>
      <c r="H442" s="31">
        <f>SUM(H443)</f>
        <v>0</v>
      </c>
      <c r="I442" s="34">
        <f t="shared" si="54"/>
        <v>0</v>
      </c>
      <c r="J442" s="31">
        <f>SUM(J443)</f>
        <v>0</v>
      </c>
      <c r="K442" s="33">
        <f t="shared" si="50"/>
        <v>0</v>
      </c>
      <c r="L442" s="35">
        <f t="shared" si="56"/>
        <v>0</v>
      </c>
      <c r="M442" s="33">
        <f t="shared" si="51"/>
        <v>0</v>
      </c>
      <c r="N442" s="31">
        <f>SUM(N443)</f>
        <v>0</v>
      </c>
      <c r="O442" s="33">
        <f t="shared" si="52"/>
        <v>0</v>
      </c>
      <c r="P442" s="36">
        <f t="shared" si="55"/>
        <v>0</v>
      </c>
    </row>
    <row r="443" spans="1:16" ht="51.75" hidden="1" x14ac:dyDescent="0.25">
      <c r="A443" s="28">
        <v>3311401050717120</v>
      </c>
      <c r="B443" s="39" t="s">
        <v>370</v>
      </c>
      <c r="C443" s="30"/>
      <c r="D443" s="37"/>
      <c r="E443" s="37"/>
      <c r="F443" s="32">
        <f t="shared" ref="F443:F506" si="57">SUM(D443+E443)</f>
        <v>0</v>
      </c>
      <c r="G443" s="33">
        <f t="shared" si="53"/>
        <v>0</v>
      </c>
      <c r="H443" s="37"/>
      <c r="I443" s="34">
        <f t="shared" si="54"/>
        <v>0</v>
      </c>
      <c r="J443" s="37"/>
      <c r="K443" s="33">
        <f t="shared" si="50"/>
        <v>0</v>
      </c>
      <c r="L443" s="35">
        <f t="shared" si="56"/>
        <v>0</v>
      </c>
      <c r="M443" s="33">
        <f t="shared" si="51"/>
        <v>0</v>
      </c>
      <c r="N443" s="37"/>
      <c r="O443" s="33">
        <f t="shared" si="52"/>
        <v>0</v>
      </c>
      <c r="P443" s="36">
        <f t="shared" si="55"/>
        <v>0</v>
      </c>
    </row>
    <row r="444" spans="1:16" ht="26.25" hidden="1" x14ac:dyDescent="0.25">
      <c r="A444" s="28">
        <v>3311401050721</v>
      </c>
      <c r="B444" s="39" t="s">
        <v>371</v>
      </c>
      <c r="C444" s="30"/>
      <c r="D444" s="31">
        <f>SUM(D445)</f>
        <v>0</v>
      </c>
      <c r="E444" s="31">
        <f>SUM(E445)</f>
        <v>0</v>
      </c>
      <c r="F444" s="32">
        <f t="shared" si="57"/>
        <v>0</v>
      </c>
      <c r="G444" s="33">
        <f t="shared" si="53"/>
        <v>0</v>
      </c>
      <c r="H444" s="31">
        <f>SUM(H445)</f>
        <v>0</v>
      </c>
      <c r="I444" s="34">
        <f t="shared" si="54"/>
        <v>0</v>
      </c>
      <c r="J444" s="31">
        <f>SUM(J445)</f>
        <v>0</v>
      </c>
      <c r="K444" s="33">
        <f t="shared" si="50"/>
        <v>0</v>
      </c>
      <c r="L444" s="35">
        <f t="shared" si="56"/>
        <v>0</v>
      </c>
      <c r="M444" s="33">
        <f t="shared" si="51"/>
        <v>0</v>
      </c>
      <c r="N444" s="31">
        <f>SUM(N445)</f>
        <v>0</v>
      </c>
      <c r="O444" s="33">
        <f t="shared" si="52"/>
        <v>0</v>
      </c>
      <c r="P444" s="36">
        <f t="shared" si="55"/>
        <v>0</v>
      </c>
    </row>
    <row r="445" spans="1:16" ht="26.25" hidden="1" x14ac:dyDescent="0.25">
      <c r="A445" s="28">
        <v>3311401050721120</v>
      </c>
      <c r="B445" s="39" t="s">
        <v>371</v>
      </c>
      <c r="C445" s="30"/>
      <c r="D445" s="37"/>
      <c r="E445" s="37"/>
      <c r="F445" s="32">
        <f t="shared" si="57"/>
        <v>0</v>
      </c>
      <c r="G445" s="33">
        <f t="shared" si="53"/>
        <v>0</v>
      </c>
      <c r="H445" s="37"/>
      <c r="I445" s="34">
        <f t="shared" si="54"/>
        <v>0</v>
      </c>
      <c r="J445" s="37"/>
      <c r="K445" s="33">
        <f t="shared" si="50"/>
        <v>0</v>
      </c>
      <c r="L445" s="35">
        <f t="shared" si="56"/>
        <v>0</v>
      </c>
      <c r="M445" s="33">
        <f t="shared" si="51"/>
        <v>0</v>
      </c>
      <c r="N445" s="37"/>
      <c r="O445" s="33">
        <f t="shared" si="52"/>
        <v>0</v>
      </c>
      <c r="P445" s="36">
        <f t="shared" si="55"/>
        <v>0</v>
      </c>
    </row>
    <row r="446" spans="1:16" ht="51.75" hidden="1" x14ac:dyDescent="0.25">
      <c r="A446" s="65">
        <v>3311401050722</v>
      </c>
      <c r="B446" s="39" t="s">
        <v>372</v>
      </c>
      <c r="C446" s="30"/>
      <c r="D446" s="31">
        <f>SUM(D447)</f>
        <v>0</v>
      </c>
      <c r="E446" s="31">
        <f>SUM(E447)</f>
        <v>0</v>
      </c>
      <c r="F446" s="32">
        <f t="shared" si="57"/>
        <v>0</v>
      </c>
      <c r="G446" s="33">
        <f t="shared" si="53"/>
        <v>0</v>
      </c>
      <c r="H446" s="31">
        <f>SUM(H447)</f>
        <v>0</v>
      </c>
      <c r="I446" s="34">
        <f t="shared" si="54"/>
        <v>0</v>
      </c>
      <c r="J446" s="31">
        <f>SUM(J447)</f>
        <v>0</v>
      </c>
      <c r="K446" s="33">
        <f t="shared" si="50"/>
        <v>0</v>
      </c>
      <c r="L446" s="35">
        <f t="shared" si="56"/>
        <v>0</v>
      </c>
      <c r="M446" s="33">
        <f t="shared" si="51"/>
        <v>0</v>
      </c>
      <c r="N446" s="31">
        <f>SUM(N447)</f>
        <v>0</v>
      </c>
      <c r="O446" s="33">
        <f t="shared" si="52"/>
        <v>0</v>
      </c>
      <c r="P446" s="36">
        <f t="shared" si="55"/>
        <v>0</v>
      </c>
    </row>
    <row r="447" spans="1:16" ht="51.75" hidden="1" x14ac:dyDescent="0.25">
      <c r="A447" s="65">
        <v>3311401050722120</v>
      </c>
      <c r="B447" s="39" t="s">
        <v>372</v>
      </c>
      <c r="C447" s="30"/>
      <c r="D447" s="37"/>
      <c r="E447" s="37"/>
      <c r="F447" s="32">
        <f t="shared" si="57"/>
        <v>0</v>
      </c>
      <c r="G447" s="33">
        <f t="shared" si="53"/>
        <v>0</v>
      </c>
      <c r="H447" s="37"/>
      <c r="I447" s="34">
        <f t="shared" si="54"/>
        <v>0</v>
      </c>
      <c r="J447" s="37"/>
      <c r="K447" s="33">
        <f t="shared" si="50"/>
        <v>0</v>
      </c>
      <c r="L447" s="35">
        <f t="shared" si="56"/>
        <v>0</v>
      </c>
      <c r="M447" s="33">
        <f t="shared" si="51"/>
        <v>0</v>
      </c>
      <c r="N447" s="37"/>
      <c r="O447" s="33">
        <f t="shared" si="52"/>
        <v>0</v>
      </c>
      <c r="P447" s="36">
        <f t="shared" si="55"/>
        <v>0</v>
      </c>
    </row>
    <row r="448" spans="1:16" ht="39" hidden="1" x14ac:dyDescent="0.25">
      <c r="A448" s="65">
        <v>3311401050724</v>
      </c>
      <c r="B448" s="39" t="s">
        <v>373</v>
      </c>
      <c r="C448" s="30"/>
      <c r="D448" s="31">
        <f>SUM(D449)</f>
        <v>0</v>
      </c>
      <c r="E448" s="31">
        <f>SUM(E449)</f>
        <v>0</v>
      </c>
      <c r="F448" s="32">
        <f t="shared" si="57"/>
        <v>0</v>
      </c>
      <c r="G448" s="33">
        <f t="shared" si="53"/>
        <v>0</v>
      </c>
      <c r="H448" s="31">
        <f>SUM(H449)</f>
        <v>0</v>
      </c>
      <c r="I448" s="34">
        <f t="shared" si="54"/>
        <v>0</v>
      </c>
      <c r="J448" s="31">
        <f>SUM(J449)</f>
        <v>0</v>
      </c>
      <c r="K448" s="33">
        <f t="shared" si="50"/>
        <v>0</v>
      </c>
      <c r="L448" s="35">
        <f t="shared" si="56"/>
        <v>0</v>
      </c>
      <c r="M448" s="33">
        <f t="shared" si="51"/>
        <v>0</v>
      </c>
      <c r="N448" s="31">
        <f>SUM(N449)</f>
        <v>0</v>
      </c>
      <c r="O448" s="33">
        <f t="shared" si="52"/>
        <v>0</v>
      </c>
      <c r="P448" s="36">
        <f t="shared" si="55"/>
        <v>0</v>
      </c>
    </row>
    <row r="449" spans="1:16" ht="39" hidden="1" x14ac:dyDescent="0.25">
      <c r="A449" s="65">
        <v>3311401050724120</v>
      </c>
      <c r="B449" s="39" t="s">
        <v>373</v>
      </c>
      <c r="C449" s="30"/>
      <c r="D449" s="37"/>
      <c r="E449" s="37"/>
      <c r="F449" s="32">
        <f t="shared" si="57"/>
        <v>0</v>
      </c>
      <c r="G449" s="33">
        <f t="shared" si="53"/>
        <v>0</v>
      </c>
      <c r="H449" s="37"/>
      <c r="I449" s="34">
        <f t="shared" si="54"/>
        <v>0</v>
      </c>
      <c r="J449" s="37"/>
      <c r="K449" s="33">
        <f t="shared" si="50"/>
        <v>0</v>
      </c>
      <c r="L449" s="35">
        <f t="shared" si="56"/>
        <v>0</v>
      </c>
      <c r="M449" s="33">
        <f t="shared" si="51"/>
        <v>0</v>
      </c>
      <c r="N449" s="37"/>
      <c r="O449" s="33">
        <f t="shared" si="52"/>
        <v>0</v>
      </c>
      <c r="P449" s="36">
        <f t="shared" si="55"/>
        <v>0</v>
      </c>
    </row>
    <row r="450" spans="1:16" ht="39" hidden="1" x14ac:dyDescent="0.25">
      <c r="A450" s="28">
        <v>3311401050742</v>
      </c>
      <c r="B450" s="39" t="s">
        <v>374</v>
      </c>
      <c r="C450" s="30"/>
      <c r="D450" s="31">
        <f>SUM(D451)</f>
        <v>0</v>
      </c>
      <c r="E450" s="31">
        <f>SUM(E451)</f>
        <v>0</v>
      </c>
      <c r="F450" s="32">
        <f t="shared" si="57"/>
        <v>0</v>
      </c>
      <c r="G450" s="33">
        <f t="shared" si="53"/>
        <v>0</v>
      </c>
      <c r="H450" s="31">
        <f>SUM(H451)</f>
        <v>0</v>
      </c>
      <c r="I450" s="34">
        <f t="shared" si="54"/>
        <v>0</v>
      </c>
      <c r="J450" s="31">
        <f>SUM(J451)</f>
        <v>0</v>
      </c>
      <c r="K450" s="33">
        <f t="shared" si="50"/>
        <v>0</v>
      </c>
      <c r="L450" s="35">
        <f t="shared" si="56"/>
        <v>0</v>
      </c>
      <c r="M450" s="33">
        <f t="shared" si="51"/>
        <v>0</v>
      </c>
      <c r="N450" s="31">
        <f>SUM(N451)</f>
        <v>0</v>
      </c>
      <c r="O450" s="33">
        <f t="shared" si="52"/>
        <v>0</v>
      </c>
      <c r="P450" s="36">
        <f t="shared" si="55"/>
        <v>0</v>
      </c>
    </row>
    <row r="451" spans="1:16" ht="39" hidden="1" x14ac:dyDescent="0.25">
      <c r="A451" s="28">
        <v>3311401050742120</v>
      </c>
      <c r="B451" s="39" t="s">
        <v>374</v>
      </c>
      <c r="C451" s="30"/>
      <c r="D451" s="37"/>
      <c r="E451" s="37"/>
      <c r="F451" s="32">
        <f t="shared" si="57"/>
        <v>0</v>
      </c>
      <c r="G451" s="33">
        <f t="shared" si="53"/>
        <v>0</v>
      </c>
      <c r="H451" s="37"/>
      <c r="I451" s="34">
        <f t="shared" si="54"/>
        <v>0</v>
      </c>
      <c r="J451" s="37"/>
      <c r="K451" s="33">
        <f t="shared" si="50"/>
        <v>0</v>
      </c>
      <c r="L451" s="35">
        <f t="shared" si="56"/>
        <v>0</v>
      </c>
      <c r="M451" s="33">
        <f t="shared" si="51"/>
        <v>0</v>
      </c>
      <c r="N451" s="37"/>
      <c r="O451" s="33">
        <f t="shared" si="52"/>
        <v>0</v>
      </c>
      <c r="P451" s="36">
        <f t="shared" si="55"/>
        <v>0</v>
      </c>
    </row>
    <row r="452" spans="1:16" ht="26.25" hidden="1" x14ac:dyDescent="0.25">
      <c r="A452" s="28">
        <v>3311401050743</v>
      </c>
      <c r="B452" s="39" t="s">
        <v>375</v>
      </c>
      <c r="C452" s="30"/>
      <c r="D452" s="31">
        <f>SUM(D453)</f>
        <v>0</v>
      </c>
      <c r="E452" s="31">
        <f>SUM(E453)</f>
        <v>0</v>
      </c>
      <c r="F452" s="32">
        <f t="shared" si="57"/>
        <v>0</v>
      </c>
      <c r="G452" s="33">
        <f t="shared" si="53"/>
        <v>0</v>
      </c>
      <c r="H452" s="31">
        <f>SUM(H453)</f>
        <v>0</v>
      </c>
      <c r="I452" s="34">
        <f t="shared" si="54"/>
        <v>0</v>
      </c>
      <c r="J452" s="31">
        <f>SUM(J453)</f>
        <v>0</v>
      </c>
      <c r="K452" s="33">
        <f t="shared" si="50"/>
        <v>0</v>
      </c>
      <c r="L452" s="35">
        <f t="shared" si="56"/>
        <v>0</v>
      </c>
      <c r="M452" s="33">
        <f t="shared" si="51"/>
        <v>0</v>
      </c>
      <c r="N452" s="31">
        <f>SUM(N453)</f>
        <v>0</v>
      </c>
      <c r="O452" s="33">
        <f t="shared" si="52"/>
        <v>0</v>
      </c>
      <c r="P452" s="36">
        <f t="shared" si="55"/>
        <v>0</v>
      </c>
    </row>
    <row r="453" spans="1:16" ht="26.25" hidden="1" x14ac:dyDescent="0.25">
      <c r="A453" s="28">
        <v>3311401050743120</v>
      </c>
      <c r="B453" s="39" t="s">
        <v>375</v>
      </c>
      <c r="C453" s="30"/>
      <c r="D453" s="37"/>
      <c r="E453" s="37"/>
      <c r="F453" s="32">
        <f t="shared" si="57"/>
        <v>0</v>
      </c>
      <c r="G453" s="33">
        <f t="shared" si="53"/>
        <v>0</v>
      </c>
      <c r="H453" s="37"/>
      <c r="I453" s="34">
        <f t="shared" si="54"/>
        <v>0</v>
      </c>
      <c r="J453" s="37"/>
      <c r="K453" s="33">
        <f t="shared" si="50"/>
        <v>0</v>
      </c>
      <c r="L453" s="35">
        <f t="shared" si="56"/>
        <v>0</v>
      </c>
      <c r="M453" s="33">
        <f t="shared" si="51"/>
        <v>0</v>
      </c>
      <c r="N453" s="37"/>
      <c r="O453" s="33">
        <f t="shared" si="52"/>
        <v>0</v>
      </c>
      <c r="P453" s="36">
        <f t="shared" si="55"/>
        <v>0</v>
      </c>
    </row>
    <row r="454" spans="1:16" ht="26.25" hidden="1" x14ac:dyDescent="0.25">
      <c r="A454" s="28">
        <v>3311401050749</v>
      </c>
      <c r="B454" s="39" t="s">
        <v>376</v>
      </c>
      <c r="C454" s="30"/>
      <c r="D454" s="31">
        <f>SUM(D455)</f>
        <v>0</v>
      </c>
      <c r="E454" s="31">
        <f>SUM(E455)</f>
        <v>0</v>
      </c>
      <c r="F454" s="32">
        <f t="shared" si="57"/>
        <v>0</v>
      </c>
      <c r="G454" s="33">
        <f t="shared" si="53"/>
        <v>0</v>
      </c>
      <c r="H454" s="31">
        <f>SUM(H455)</f>
        <v>0</v>
      </c>
      <c r="I454" s="34">
        <f t="shared" si="54"/>
        <v>0</v>
      </c>
      <c r="J454" s="31">
        <f>SUM(J455)</f>
        <v>0</v>
      </c>
      <c r="K454" s="33">
        <f t="shared" si="50"/>
        <v>0</v>
      </c>
      <c r="L454" s="35">
        <f t="shared" si="56"/>
        <v>0</v>
      </c>
      <c r="M454" s="33">
        <f t="shared" si="51"/>
        <v>0</v>
      </c>
      <c r="N454" s="31">
        <f>SUM(N455)</f>
        <v>0</v>
      </c>
      <c r="O454" s="33">
        <f t="shared" si="52"/>
        <v>0</v>
      </c>
      <c r="P454" s="36">
        <f t="shared" si="55"/>
        <v>0</v>
      </c>
    </row>
    <row r="455" spans="1:16" ht="26.25" hidden="1" x14ac:dyDescent="0.25">
      <c r="A455" s="28">
        <v>3311401050749120</v>
      </c>
      <c r="B455" s="39" t="s">
        <v>376</v>
      </c>
      <c r="C455" s="30"/>
      <c r="D455" s="37"/>
      <c r="E455" s="37"/>
      <c r="F455" s="32">
        <f t="shared" si="57"/>
        <v>0</v>
      </c>
      <c r="G455" s="33">
        <f t="shared" si="53"/>
        <v>0</v>
      </c>
      <c r="H455" s="37"/>
      <c r="I455" s="34">
        <f t="shared" si="54"/>
        <v>0</v>
      </c>
      <c r="J455" s="37"/>
      <c r="K455" s="33">
        <f t="shared" si="50"/>
        <v>0</v>
      </c>
      <c r="L455" s="35">
        <f t="shared" si="56"/>
        <v>0</v>
      </c>
      <c r="M455" s="33">
        <f t="shared" si="51"/>
        <v>0</v>
      </c>
      <c r="N455" s="37"/>
      <c r="O455" s="33">
        <f t="shared" si="52"/>
        <v>0</v>
      </c>
      <c r="P455" s="36">
        <f t="shared" si="55"/>
        <v>0</v>
      </c>
    </row>
    <row r="456" spans="1:16" ht="26.25" hidden="1" x14ac:dyDescent="0.25">
      <c r="A456" s="28">
        <v>3311401050760</v>
      </c>
      <c r="B456" s="39" t="s">
        <v>377</v>
      </c>
      <c r="C456" s="30"/>
      <c r="D456" s="31">
        <f>SUM(D457)</f>
        <v>0</v>
      </c>
      <c r="E456" s="31">
        <f>SUM(E457)</f>
        <v>0</v>
      </c>
      <c r="F456" s="32">
        <f t="shared" si="57"/>
        <v>0</v>
      </c>
      <c r="G456" s="33">
        <f t="shared" si="53"/>
        <v>0</v>
      </c>
      <c r="H456" s="31">
        <f>SUM(H457)</f>
        <v>0</v>
      </c>
      <c r="I456" s="34">
        <f t="shared" si="54"/>
        <v>0</v>
      </c>
      <c r="J456" s="31">
        <f>SUM(J457)</f>
        <v>0</v>
      </c>
      <c r="K456" s="33">
        <f t="shared" ref="K456:K519" si="58">IF(OR(J456=0,F456=0),0,J456/F456)*100</f>
        <v>0</v>
      </c>
      <c r="L456" s="35">
        <f t="shared" si="56"/>
        <v>0</v>
      </c>
      <c r="M456" s="33">
        <f t="shared" ref="M456:M519" si="59">IF(OR(L456=0,F456=0),0,L456/F456)*100</f>
        <v>0</v>
      </c>
      <c r="N456" s="31">
        <f>SUM(N457)</f>
        <v>0</v>
      </c>
      <c r="O456" s="33">
        <f t="shared" ref="O456:O519" si="60">IF(OR(N456=0,F456=0),0,N456/F456)*100</f>
        <v>0</v>
      </c>
      <c r="P456" s="36">
        <f t="shared" si="55"/>
        <v>0</v>
      </c>
    </row>
    <row r="457" spans="1:16" ht="26.25" hidden="1" x14ac:dyDescent="0.25">
      <c r="A457" s="28">
        <v>3311401050760120</v>
      </c>
      <c r="B457" s="39" t="s">
        <v>377</v>
      </c>
      <c r="C457" s="30"/>
      <c r="D457" s="37"/>
      <c r="E457" s="37"/>
      <c r="F457" s="32">
        <f t="shared" si="57"/>
        <v>0</v>
      </c>
      <c r="G457" s="33">
        <f t="shared" si="53"/>
        <v>0</v>
      </c>
      <c r="H457" s="37"/>
      <c r="I457" s="34">
        <f t="shared" ref="I457:I520" si="61">SUM(F457-H457)</f>
        <v>0</v>
      </c>
      <c r="J457" s="37"/>
      <c r="K457" s="33">
        <f t="shared" si="58"/>
        <v>0</v>
      </c>
      <c r="L457" s="35">
        <f t="shared" si="56"/>
        <v>0</v>
      </c>
      <c r="M457" s="33">
        <f t="shared" si="59"/>
        <v>0</v>
      </c>
      <c r="N457" s="37"/>
      <c r="O457" s="33">
        <f t="shared" si="60"/>
        <v>0</v>
      </c>
      <c r="P457" s="36">
        <f t="shared" si="55"/>
        <v>0</v>
      </c>
    </row>
    <row r="458" spans="1:16" hidden="1" x14ac:dyDescent="0.25">
      <c r="A458" s="28">
        <v>3311401050764</v>
      </c>
      <c r="B458" s="39" t="s">
        <v>378</v>
      </c>
      <c r="C458" s="30"/>
      <c r="D458" s="31">
        <f>SUM(D459)</f>
        <v>0</v>
      </c>
      <c r="E458" s="31">
        <f>SUM(E459)</f>
        <v>0</v>
      </c>
      <c r="F458" s="32">
        <f t="shared" si="57"/>
        <v>0</v>
      </c>
      <c r="G458" s="33">
        <f t="shared" si="53"/>
        <v>0</v>
      </c>
      <c r="H458" s="31">
        <f>SUM(H459)</f>
        <v>0</v>
      </c>
      <c r="I458" s="34">
        <f t="shared" si="61"/>
        <v>0</v>
      </c>
      <c r="J458" s="31">
        <f>SUM(J459)</f>
        <v>0</v>
      </c>
      <c r="K458" s="33">
        <f t="shared" si="58"/>
        <v>0</v>
      </c>
      <c r="L458" s="35">
        <f t="shared" si="56"/>
        <v>0</v>
      </c>
      <c r="M458" s="33">
        <f t="shared" si="59"/>
        <v>0</v>
      </c>
      <c r="N458" s="31">
        <f>SUM(N459)</f>
        <v>0</v>
      </c>
      <c r="O458" s="33">
        <f t="shared" si="60"/>
        <v>0</v>
      </c>
      <c r="P458" s="36">
        <f t="shared" si="55"/>
        <v>0</v>
      </c>
    </row>
    <row r="459" spans="1:16" hidden="1" x14ac:dyDescent="0.25">
      <c r="A459" s="28">
        <v>3311401050764120</v>
      </c>
      <c r="B459" s="39" t="s">
        <v>378</v>
      </c>
      <c r="C459" s="30"/>
      <c r="D459" s="37"/>
      <c r="E459" s="37"/>
      <c r="F459" s="32">
        <f t="shared" si="57"/>
        <v>0</v>
      </c>
      <c r="G459" s="33">
        <f t="shared" si="53"/>
        <v>0</v>
      </c>
      <c r="H459" s="37"/>
      <c r="I459" s="34">
        <f t="shared" si="61"/>
        <v>0</v>
      </c>
      <c r="J459" s="37"/>
      <c r="K459" s="33">
        <f t="shared" si="58"/>
        <v>0</v>
      </c>
      <c r="L459" s="35">
        <f t="shared" si="56"/>
        <v>0</v>
      </c>
      <c r="M459" s="33">
        <f t="shared" si="59"/>
        <v>0</v>
      </c>
      <c r="N459" s="37"/>
      <c r="O459" s="33">
        <f t="shared" si="60"/>
        <v>0</v>
      </c>
      <c r="P459" s="36">
        <f t="shared" si="55"/>
        <v>0</v>
      </c>
    </row>
    <row r="460" spans="1:16" ht="26.25" hidden="1" x14ac:dyDescent="0.25">
      <c r="A460" s="65">
        <v>3311401050772</v>
      </c>
      <c r="B460" s="39" t="s">
        <v>379</v>
      </c>
      <c r="C460" s="30"/>
      <c r="D460" s="31">
        <f>SUM(D461:D462)</f>
        <v>0</v>
      </c>
      <c r="E460" s="31">
        <f>SUM(E461:E462)</f>
        <v>0</v>
      </c>
      <c r="F460" s="32">
        <f t="shared" si="57"/>
        <v>0</v>
      </c>
      <c r="G460" s="33">
        <f t="shared" ref="G460:G527" si="62">IF(OR(F460=0,F$7=0),0,F460/F$7)*100</f>
        <v>0</v>
      </c>
      <c r="H460" s="31">
        <f>SUM(H461:H462)</f>
        <v>0</v>
      </c>
      <c r="I460" s="34">
        <f t="shared" si="61"/>
        <v>0</v>
      </c>
      <c r="J460" s="31">
        <f>SUM(J461:J462)</f>
        <v>0</v>
      </c>
      <c r="K460" s="33">
        <f t="shared" si="58"/>
        <v>0</v>
      </c>
      <c r="L460" s="35">
        <f t="shared" si="56"/>
        <v>0</v>
      </c>
      <c r="M460" s="33">
        <f t="shared" si="59"/>
        <v>0</v>
      </c>
      <c r="N460" s="31">
        <f>SUM(N461:N462)</f>
        <v>0</v>
      </c>
      <c r="O460" s="33">
        <f t="shared" si="60"/>
        <v>0</v>
      </c>
      <c r="P460" s="36">
        <f t="shared" si="55"/>
        <v>0</v>
      </c>
    </row>
    <row r="461" spans="1:16" ht="26.25" hidden="1" x14ac:dyDescent="0.25">
      <c r="A461" s="65">
        <v>3311401050772120</v>
      </c>
      <c r="B461" s="39" t="s">
        <v>379</v>
      </c>
      <c r="C461" s="30"/>
      <c r="D461" s="37"/>
      <c r="E461" s="37"/>
      <c r="F461" s="32">
        <f t="shared" si="57"/>
        <v>0</v>
      </c>
      <c r="G461" s="33">
        <f t="shared" si="62"/>
        <v>0</v>
      </c>
      <c r="H461" s="37"/>
      <c r="I461" s="34">
        <f t="shared" si="61"/>
        <v>0</v>
      </c>
      <c r="J461" s="37"/>
      <c r="K461" s="33">
        <f t="shared" si="58"/>
        <v>0</v>
      </c>
      <c r="L461" s="35">
        <f t="shared" si="56"/>
        <v>0</v>
      </c>
      <c r="M461" s="33">
        <f t="shared" si="59"/>
        <v>0</v>
      </c>
      <c r="N461" s="37"/>
      <c r="O461" s="33">
        <f t="shared" si="60"/>
        <v>0</v>
      </c>
      <c r="P461" s="36">
        <f t="shared" si="55"/>
        <v>0</v>
      </c>
    </row>
    <row r="462" spans="1:16" ht="26.25" hidden="1" x14ac:dyDescent="0.25">
      <c r="A462" s="65">
        <v>3311401050772120</v>
      </c>
      <c r="B462" s="39" t="s">
        <v>379</v>
      </c>
      <c r="C462" s="30"/>
      <c r="D462" s="37"/>
      <c r="E462" s="37"/>
      <c r="F462" s="32">
        <f t="shared" si="57"/>
        <v>0</v>
      </c>
      <c r="G462" s="33">
        <f t="shared" si="62"/>
        <v>0</v>
      </c>
      <c r="H462" s="37"/>
      <c r="I462" s="34">
        <f t="shared" si="61"/>
        <v>0</v>
      </c>
      <c r="J462" s="37"/>
      <c r="K462" s="33">
        <f t="shared" si="58"/>
        <v>0</v>
      </c>
      <c r="L462" s="35">
        <f t="shared" si="56"/>
        <v>0</v>
      </c>
      <c r="M462" s="33">
        <f t="shared" si="59"/>
        <v>0</v>
      </c>
      <c r="N462" s="37"/>
      <c r="O462" s="33">
        <f t="shared" si="60"/>
        <v>0</v>
      </c>
      <c r="P462" s="36">
        <f t="shared" si="55"/>
        <v>0</v>
      </c>
    </row>
    <row r="463" spans="1:16" ht="26.25" hidden="1" x14ac:dyDescent="0.25">
      <c r="A463" s="28">
        <v>3311401050779</v>
      </c>
      <c r="B463" s="39" t="s">
        <v>380</v>
      </c>
      <c r="C463" s="30"/>
      <c r="D463" s="31">
        <f>SUM(D464)</f>
        <v>0</v>
      </c>
      <c r="E463" s="31">
        <f>SUM(E464)</f>
        <v>0</v>
      </c>
      <c r="F463" s="32">
        <f t="shared" si="57"/>
        <v>0</v>
      </c>
      <c r="G463" s="33">
        <f t="shared" si="62"/>
        <v>0</v>
      </c>
      <c r="H463" s="31">
        <f>SUM(H464)</f>
        <v>0</v>
      </c>
      <c r="I463" s="34">
        <f t="shared" si="61"/>
        <v>0</v>
      </c>
      <c r="J463" s="31">
        <f>SUM(J464)</f>
        <v>0</v>
      </c>
      <c r="K463" s="33">
        <f t="shared" si="58"/>
        <v>0</v>
      </c>
      <c r="L463" s="35">
        <f t="shared" si="56"/>
        <v>0</v>
      </c>
      <c r="M463" s="33">
        <f t="shared" si="59"/>
        <v>0</v>
      </c>
      <c r="N463" s="31">
        <f>SUM(N464)</f>
        <v>0</v>
      </c>
      <c r="O463" s="33">
        <f t="shared" si="60"/>
        <v>0</v>
      </c>
      <c r="P463" s="36">
        <f t="shared" ref="P463:P526" si="63">SUM(F463-N463)</f>
        <v>0</v>
      </c>
    </row>
    <row r="464" spans="1:16" ht="26.25" hidden="1" x14ac:dyDescent="0.25">
      <c r="A464" s="28">
        <v>3311401050779120</v>
      </c>
      <c r="B464" s="39" t="s">
        <v>380</v>
      </c>
      <c r="C464" s="30"/>
      <c r="D464" s="37"/>
      <c r="E464" s="37"/>
      <c r="F464" s="32">
        <f t="shared" si="57"/>
        <v>0</v>
      </c>
      <c r="G464" s="33">
        <f t="shared" si="62"/>
        <v>0</v>
      </c>
      <c r="H464" s="37"/>
      <c r="I464" s="34">
        <f t="shared" si="61"/>
        <v>0</v>
      </c>
      <c r="J464" s="37"/>
      <c r="K464" s="33">
        <f t="shared" si="58"/>
        <v>0</v>
      </c>
      <c r="L464" s="35">
        <f t="shared" ref="L464:L527" si="64">SUM(N464-J464)</f>
        <v>0</v>
      </c>
      <c r="M464" s="33">
        <f t="shared" si="59"/>
        <v>0</v>
      </c>
      <c r="N464" s="37"/>
      <c r="O464" s="33">
        <f t="shared" si="60"/>
        <v>0</v>
      </c>
      <c r="P464" s="36">
        <f t="shared" si="63"/>
        <v>0</v>
      </c>
    </row>
    <row r="465" spans="1:16" ht="77.25" hidden="1" x14ac:dyDescent="0.25">
      <c r="A465" s="28">
        <v>3311401050797</v>
      </c>
      <c r="B465" s="39" t="s">
        <v>381</v>
      </c>
      <c r="C465" s="30"/>
      <c r="D465" s="31">
        <f>SUM(D466)</f>
        <v>0</v>
      </c>
      <c r="E465" s="31">
        <f>SUM(E466)</f>
        <v>0</v>
      </c>
      <c r="F465" s="32">
        <f t="shared" si="57"/>
        <v>0</v>
      </c>
      <c r="G465" s="33">
        <f t="shared" si="62"/>
        <v>0</v>
      </c>
      <c r="H465" s="31">
        <f>SUM(H466)</f>
        <v>0</v>
      </c>
      <c r="I465" s="34">
        <f t="shared" si="61"/>
        <v>0</v>
      </c>
      <c r="J465" s="31">
        <f>SUM(J466)</f>
        <v>0</v>
      </c>
      <c r="K465" s="33">
        <f t="shared" si="58"/>
        <v>0</v>
      </c>
      <c r="L465" s="35">
        <f t="shared" si="64"/>
        <v>0</v>
      </c>
      <c r="M465" s="33">
        <f t="shared" si="59"/>
        <v>0</v>
      </c>
      <c r="N465" s="31">
        <f>SUM(N466)</f>
        <v>0</v>
      </c>
      <c r="O465" s="33">
        <f t="shared" si="60"/>
        <v>0</v>
      </c>
      <c r="P465" s="36">
        <f t="shared" si="63"/>
        <v>0</v>
      </c>
    </row>
    <row r="466" spans="1:16" ht="77.25" hidden="1" x14ac:dyDescent="0.25">
      <c r="A466" s="28">
        <v>3311401050797120</v>
      </c>
      <c r="B466" s="39" t="s">
        <v>381</v>
      </c>
      <c r="C466" s="30"/>
      <c r="D466" s="37"/>
      <c r="E466" s="37"/>
      <c r="F466" s="32">
        <f t="shared" si="57"/>
        <v>0</v>
      </c>
      <c r="G466" s="33">
        <f t="shared" si="62"/>
        <v>0</v>
      </c>
      <c r="H466" s="37"/>
      <c r="I466" s="34">
        <f t="shared" si="61"/>
        <v>0</v>
      </c>
      <c r="J466" s="37"/>
      <c r="K466" s="33">
        <f t="shared" si="58"/>
        <v>0</v>
      </c>
      <c r="L466" s="35">
        <f t="shared" si="64"/>
        <v>0</v>
      </c>
      <c r="M466" s="33">
        <f t="shared" si="59"/>
        <v>0</v>
      </c>
      <c r="N466" s="37"/>
      <c r="O466" s="33">
        <f t="shared" si="60"/>
        <v>0</v>
      </c>
      <c r="P466" s="36">
        <f t="shared" si="63"/>
        <v>0</v>
      </c>
    </row>
    <row r="467" spans="1:16" ht="51.75" hidden="1" x14ac:dyDescent="0.25">
      <c r="A467" s="28">
        <v>3311401050828</v>
      </c>
      <c r="B467" s="39" t="s">
        <v>382</v>
      </c>
      <c r="C467" s="30"/>
      <c r="D467" s="31">
        <f>SUM(D468)</f>
        <v>0</v>
      </c>
      <c r="E467" s="31">
        <f>SUM(E468)</f>
        <v>0</v>
      </c>
      <c r="F467" s="32">
        <f t="shared" si="57"/>
        <v>0</v>
      </c>
      <c r="G467" s="33">
        <f t="shared" si="62"/>
        <v>0</v>
      </c>
      <c r="H467" s="31">
        <f>SUM(H468)</f>
        <v>0</v>
      </c>
      <c r="I467" s="34">
        <f t="shared" si="61"/>
        <v>0</v>
      </c>
      <c r="J467" s="31">
        <f>SUM(J468)</f>
        <v>0</v>
      </c>
      <c r="K467" s="33">
        <f t="shared" si="58"/>
        <v>0</v>
      </c>
      <c r="L467" s="35">
        <f t="shared" si="64"/>
        <v>0</v>
      </c>
      <c r="M467" s="33">
        <f t="shared" si="59"/>
        <v>0</v>
      </c>
      <c r="N467" s="31">
        <f>SUM(N468)</f>
        <v>0</v>
      </c>
      <c r="O467" s="33">
        <f t="shared" si="60"/>
        <v>0</v>
      </c>
      <c r="P467" s="36">
        <f t="shared" si="63"/>
        <v>0</v>
      </c>
    </row>
    <row r="468" spans="1:16" ht="51.75" hidden="1" x14ac:dyDescent="0.25">
      <c r="A468" s="28">
        <v>3311401050828120</v>
      </c>
      <c r="B468" s="39" t="s">
        <v>382</v>
      </c>
      <c r="C468" s="30"/>
      <c r="D468" s="37"/>
      <c r="E468" s="37"/>
      <c r="F468" s="32">
        <f t="shared" si="57"/>
        <v>0</v>
      </c>
      <c r="G468" s="33">
        <f t="shared" si="62"/>
        <v>0</v>
      </c>
      <c r="H468" s="37"/>
      <c r="I468" s="34">
        <f t="shared" si="61"/>
        <v>0</v>
      </c>
      <c r="J468" s="37"/>
      <c r="K468" s="33">
        <f t="shared" si="58"/>
        <v>0</v>
      </c>
      <c r="L468" s="35">
        <f t="shared" si="64"/>
        <v>0</v>
      </c>
      <c r="M468" s="33">
        <f t="shared" si="59"/>
        <v>0</v>
      </c>
      <c r="N468" s="37"/>
      <c r="O468" s="33">
        <f t="shared" si="60"/>
        <v>0</v>
      </c>
      <c r="P468" s="36">
        <f t="shared" si="63"/>
        <v>0</v>
      </c>
    </row>
    <row r="469" spans="1:16" ht="26.25" hidden="1" x14ac:dyDescent="0.25">
      <c r="A469" s="28">
        <v>3311401050829</v>
      </c>
      <c r="B469" s="39" t="s">
        <v>383</v>
      </c>
      <c r="C469" s="30"/>
      <c r="D469" s="31">
        <f>SUM(D470)</f>
        <v>0</v>
      </c>
      <c r="E469" s="31">
        <f>SUM(E470)</f>
        <v>0</v>
      </c>
      <c r="F469" s="32">
        <f t="shared" si="57"/>
        <v>0</v>
      </c>
      <c r="G469" s="33">
        <f t="shared" si="62"/>
        <v>0</v>
      </c>
      <c r="H469" s="31">
        <f>SUM(H470)</f>
        <v>0</v>
      </c>
      <c r="I469" s="34">
        <f t="shared" si="61"/>
        <v>0</v>
      </c>
      <c r="J469" s="31">
        <f>SUM(J470)</f>
        <v>0</v>
      </c>
      <c r="K469" s="33">
        <f t="shared" si="58"/>
        <v>0</v>
      </c>
      <c r="L469" s="35">
        <f t="shared" si="64"/>
        <v>0</v>
      </c>
      <c r="M469" s="33">
        <f t="shared" si="59"/>
        <v>0</v>
      </c>
      <c r="N469" s="31">
        <f>SUM(N470)</f>
        <v>0</v>
      </c>
      <c r="O469" s="33">
        <f t="shared" si="60"/>
        <v>0</v>
      </c>
      <c r="P469" s="36">
        <f t="shared" si="63"/>
        <v>0</v>
      </c>
    </row>
    <row r="470" spans="1:16" ht="26.25" hidden="1" x14ac:dyDescent="0.25">
      <c r="A470" s="28">
        <v>3311401050829120</v>
      </c>
      <c r="B470" s="39" t="s">
        <v>383</v>
      </c>
      <c r="C470" s="30"/>
      <c r="D470" s="37"/>
      <c r="E470" s="37"/>
      <c r="F470" s="32">
        <f t="shared" si="57"/>
        <v>0</v>
      </c>
      <c r="G470" s="33">
        <f t="shared" si="62"/>
        <v>0</v>
      </c>
      <c r="H470" s="37"/>
      <c r="I470" s="34">
        <f t="shared" si="61"/>
        <v>0</v>
      </c>
      <c r="J470" s="37"/>
      <c r="K470" s="33">
        <f t="shared" si="58"/>
        <v>0</v>
      </c>
      <c r="L470" s="35">
        <f t="shared" si="64"/>
        <v>0</v>
      </c>
      <c r="M470" s="33">
        <f t="shared" si="59"/>
        <v>0</v>
      </c>
      <c r="N470" s="37"/>
      <c r="O470" s="33">
        <f t="shared" si="60"/>
        <v>0</v>
      </c>
      <c r="P470" s="36">
        <f t="shared" si="63"/>
        <v>0</v>
      </c>
    </row>
    <row r="471" spans="1:16" hidden="1" x14ac:dyDescent="0.25">
      <c r="A471" s="65">
        <v>3311401050847</v>
      </c>
      <c r="B471" s="39" t="s">
        <v>384</v>
      </c>
      <c r="C471" s="30"/>
      <c r="D471" s="31">
        <f>SUM(D472)</f>
        <v>0</v>
      </c>
      <c r="E471" s="31">
        <f>SUM(E472)</f>
        <v>0</v>
      </c>
      <c r="F471" s="32">
        <f t="shared" si="57"/>
        <v>0</v>
      </c>
      <c r="G471" s="33">
        <f t="shared" si="62"/>
        <v>0</v>
      </c>
      <c r="H471" s="31">
        <f>SUM(H472)</f>
        <v>0</v>
      </c>
      <c r="I471" s="34">
        <f t="shared" si="61"/>
        <v>0</v>
      </c>
      <c r="J471" s="31">
        <f>SUM(J472)</f>
        <v>0</v>
      </c>
      <c r="K471" s="33">
        <f t="shared" si="58"/>
        <v>0</v>
      </c>
      <c r="L471" s="35">
        <f t="shared" si="64"/>
        <v>0</v>
      </c>
      <c r="M471" s="33">
        <f t="shared" si="59"/>
        <v>0</v>
      </c>
      <c r="N471" s="31">
        <f>SUM(N472)</f>
        <v>0</v>
      </c>
      <c r="O471" s="33">
        <f t="shared" si="60"/>
        <v>0</v>
      </c>
      <c r="P471" s="36">
        <f t="shared" si="63"/>
        <v>0</v>
      </c>
    </row>
    <row r="472" spans="1:16" hidden="1" x14ac:dyDescent="0.25">
      <c r="A472" s="65">
        <v>3311401050847120</v>
      </c>
      <c r="B472" s="39" t="s">
        <v>384</v>
      </c>
      <c r="C472" s="30"/>
      <c r="D472" s="37"/>
      <c r="E472" s="37"/>
      <c r="F472" s="32">
        <f t="shared" si="57"/>
        <v>0</v>
      </c>
      <c r="G472" s="33">
        <f t="shared" si="62"/>
        <v>0</v>
      </c>
      <c r="H472" s="37"/>
      <c r="I472" s="34">
        <f t="shared" si="61"/>
        <v>0</v>
      </c>
      <c r="J472" s="37"/>
      <c r="K472" s="33">
        <f t="shared" si="58"/>
        <v>0</v>
      </c>
      <c r="L472" s="35">
        <f t="shared" si="64"/>
        <v>0</v>
      </c>
      <c r="M472" s="33">
        <f t="shared" si="59"/>
        <v>0</v>
      </c>
      <c r="N472" s="37"/>
      <c r="O472" s="33">
        <f t="shared" si="60"/>
        <v>0</v>
      </c>
      <c r="P472" s="36">
        <f t="shared" si="63"/>
        <v>0</v>
      </c>
    </row>
    <row r="473" spans="1:16" hidden="1" x14ac:dyDescent="0.25">
      <c r="A473" s="65">
        <v>3311401050912</v>
      </c>
      <c r="B473" s="68" t="s">
        <v>385</v>
      </c>
      <c r="C473" s="30"/>
      <c r="D473" s="31">
        <f>SUM(D474)</f>
        <v>0</v>
      </c>
      <c r="E473" s="31">
        <f>SUM(E474)</f>
        <v>0</v>
      </c>
      <c r="F473" s="32">
        <f t="shared" si="57"/>
        <v>0</v>
      </c>
      <c r="G473" s="33">
        <f t="shared" si="62"/>
        <v>0</v>
      </c>
      <c r="H473" s="31">
        <f>SUM(H474)</f>
        <v>0</v>
      </c>
      <c r="I473" s="34">
        <f t="shared" si="61"/>
        <v>0</v>
      </c>
      <c r="J473" s="31">
        <f>SUM(J474)</f>
        <v>0</v>
      </c>
      <c r="K473" s="33">
        <f t="shared" si="58"/>
        <v>0</v>
      </c>
      <c r="L473" s="35">
        <f t="shared" si="64"/>
        <v>0</v>
      </c>
      <c r="M473" s="33">
        <f t="shared" si="59"/>
        <v>0</v>
      </c>
      <c r="N473" s="31">
        <f>SUM(N474)</f>
        <v>0</v>
      </c>
      <c r="O473" s="33">
        <f t="shared" si="60"/>
        <v>0</v>
      </c>
      <c r="P473" s="36">
        <f t="shared" si="63"/>
        <v>0</v>
      </c>
    </row>
    <row r="474" spans="1:16" hidden="1" x14ac:dyDescent="0.25">
      <c r="A474" s="65">
        <v>3311401050912120</v>
      </c>
      <c r="B474" s="68" t="s">
        <v>386</v>
      </c>
      <c r="C474" s="30"/>
      <c r="D474" s="37"/>
      <c r="E474" s="37"/>
      <c r="F474" s="32">
        <f t="shared" si="57"/>
        <v>0</v>
      </c>
      <c r="G474" s="33">
        <f t="shared" si="62"/>
        <v>0</v>
      </c>
      <c r="H474" s="37"/>
      <c r="I474" s="34">
        <f t="shared" si="61"/>
        <v>0</v>
      </c>
      <c r="J474" s="37"/>
      <c r="K474" s="33">
        <f t="shared" si="58"/>
        <v>0</v>
      </c>
      <c r="L474" s="35">
        <f t="shared" si="64"/>
        <v>0</v>
      </c>
      <c r="M474" s="33">
        <f t="shared" si="59"/>
        <v>0</v>
      </c>
      <c r="N474" s="37"/>
      <c r="O474" s="33">
        <f t="shared" si="60"/>
        <v>0</v>
      </c>
      <c r="P474" s="36">
        <f t="shared" si="63"/>
        <v>0</v>
      </c>
    </row>
    <row r="475" spans="1:16" hidden="1" x14ac:dyDescent="0.25">
      <c r="A475" s="65">
        <v>3311401050920</v>
      </c>
      <c r="B475" s="68" t="s">
        <v>387</v>
      </c>
      <c r="C475" s="30"/>
      <c r="D475" s="31">
        <f>SUM(D476)</f>
        <v>0</v>
      </c>
      <c r="E475" s="31">
        <f>SUM(E476)</f>
        <v>0</v>
      </c>
      <c r="F475" s="32">
        <f t="shared" si="57"/>
        <v>0</v>
      </c>
      <c r="G475" s="33">
        <f t="shared" si="62"/>
        <v>0</v>
      </c>
      <c r="H475" s="31">
        <f>SUM(H476)</f>
        <v>0</v>
      </c>
      <c r="I475" s="34">
        <f t="shared" si="61"/>
        <v>0</v>
      </c>
      <c r="J475" s="31">
        <f>SUM(J476)</f>
        <v>0</v>
      </c>
      <c r="K475" s="33">
        <f t="shared" si="58"/>
        <v>0</v>
      </c>
      <c r="L475" s="35">
        <f t="shared" si="64"/>
        <v>0</v>
      </c>
      <c r="M475" s="33">
        <f t="shared" si="59"/>
        <v>0</v>
      </c>
      <c r="N475" s="31">
        <f>SUM(N476)</f>
        <v>0</v>
      </c>
      <c r="O475" s="33">
        <f t="shared" si="60"/>
        <v>0</v>
      </c>
      <c r="P475" s="36">
        <f t="shared" si="63"/>
        <v>0</v>
      </c>
    </row>
    <row r="476" spans="1:16" hidden="1" x14ac:dyDescent="0.25">
      <c r="A476" s="65">
        <v>3311401050920120</v>
      </c>
      <c r="B476" s="68" t="s">
        <v>387</v>
      </c>
      <c r="C476" s="30"/>
      <c r="D476" s="37"/>
      <c r="E476" s="37"/>
      <c r="F476" s="32">
        <f t="shared" si="57"/>
        <v>0</v>
      </c>
      <c r="G476" s="33">
        <f t="shared" si="62"/>
        <v>0</v>
      </c>
      <c r="H476" s="37"/>
      <c r="I476" s="34">
        <f t="shared" si="61"/>
        <v>0</v>
      </c>
      <c r="J476" s="37"/>
      <c r="K476" s="33">
        <f t="shared" si="58"/>
        <v>0</v>
      </c>
      <c r="L476" s="35">
        <f t="shared" si="64"/>
        <v>0</v>
      </c>
      <c r="M476" s="33">
        <f t="shared" si="59"/>
        <v>0</v>
      </c>
      <c r="N476" s="37"/>
      <c r="O476" s="33">
        <f t="shared" si="60"/>
        <v>0</v>
      </c>
      <c r="P476" s="36">
        <f t="shared" si="63"/>
        <v>0</v>
      </c>
    </row>
    <row r="477" spans="1:16" ht="26.25" hidden="1" x14ac:dyDescent="0.25">
      <c r="A477" s="65">
        <v>3311401050959</v>
      </c>
      <c r="B477" s="68" t="s">
        <v>388</v>
      </c>
      <c r="C477" s="30"/>
      <c r="D477" s="31">
        <f>SUM(D478)</f>
        <v>0</v>
      </c>
      <c r="E477" s="31">
        <f>SUM(E478)</f>
        <v>0</v>
      </c>
      <c r="F477" s="32">
        <f t="shared" si="57"/>
        <v>0</v>
      </c>
      <c r="G477" s="33">
        <f t="shared" si="62"/>
        <v>0</v>
      </c>
      <c r="H477" s="31">
        <f>SUM(H478)</f>
        <v>0</v>
      </c>
      <c r="I477" s="34">
        <f t="shared" si="61"/>
        <v>0</v>
      </c>
      <c r="J477" s="31">
        <f>SUM(J478)</f>
        <v>0</v>
      </c>
      <c r="K477" s="33">
        <f t="shared" si="58"/>
        <v>0</v>
      </c>
      <c r="L477" s="35">
        <f t="shared" si="64"/>
        <v>0</v>
      </c>
      <c r="M477" s="33">
        <f t="shared" si="59"/>
        <v>0</v>
      </c>
      <c r="N477" s="31">
        <f>SUM(N478)</f>
        <v>0</v>
      </c>
      <c r="O477" s="33">
        <f t="shared" si="60"/>
        <v>0</v>
      </c>
      <c r="P477" s="36">
        <f t="shared" si="63"/>
        <v>0</v>
      </c>
    </row>
    <row r="478" spans="1:16" ht="26.25" hidden="1" x14ac:dyDescent="0.25">
      <c r="A478" s="65">
        <v>3311401050959</v>
      </c>
      <c r="B478" s="68" t="s">
        <v>388</v>
      </c>
      <c r="C478" s="30"/>
      <c r="D478" s="37"/>
      <c r="E478" s="37"/>
      <c r="F478" s="32">
        <f t="shared" si="57"/>
        <v>0</v>
      </c>
      <c r="G478" s="33">
        <f t="shared" si="62"/>
        <v>0</v>
      </c>
      <c r="H478" s="37"/>
      <c r="I478" s="34">
        <f t="shared" si="61"/>
        <v>0</v>
      </c>
      <c r="J478" s="37"/>
      <c r="K478" s="33">
        <f t="shared" si="58"/>
        <v>0</v>
      </c>
      <c r="L478" s="35">
        <f t="shared" si="64"/>
        <v>0</v>
      </c>
      <c r="M478" s="33">
        <f t="shared" si="59"/>
        <v>0</v>
      </c>
      <c r="N478" s="37"/>
      <c r="O478" s="33">
        <f t="shared" si="60"/>
        <v>0</v>
      </c>
      <c r="P478" s="36">
        <f t="shared" si="63"/>
        <v>0</v>
      </c>
    </row>
    <row r="479" spans="1:16" ht="26.25" hidden="1" x14ac:dyDescent="0.25">
      <c r="A479" s="65">
        <v>3311401050960</v>
      </c>
      <c r="B479" s="45" t="s">
        <v>389</v>
      </c>
      <c r="C479" s="30"/>
      <c r="D479" s="31">
        <f>SUM(D480)</f>
        <v>0</v>
      </c>
      <c r="E479" s="31">
        <f>SUM(E480)</f>
        <v>0</v>
      </c>
      <c r="F479" s="32">
        <f t="shared" si="57"/>
        <v>0</v>
      </c>
      <c r="G479" s="33">
        <f t="shared" si="62"/>
        <v>0</v>
      </c>
      <c r="H479" s="31">
        <f>SUM(H480)</f>
        <v>0</v>
      </c>
      <c r="I479" s="34">
        <f t="shared" si="61"/>
        <v>0</v>
      </c>
      <c r="J479" s="31">
        <f>SUM(J480)</f>
        <v>0</v>
      </c>
      <c r="K479" s="33">
        <f t="shared" si="58"/>
        <v>0</v>
      </c>
      <c r="L479" s="35">
        <f t="shared" si="64"/>
        <v>0</v>
      </c>
      <c r="M479" s="33">
        <f t="shared" si="59"/>
        <v>0</v>
      </c>
      <c r="N479" s="31">
        <f>SUM(N480)</f>
        <v>0</v>
      </c>
      <c r="O479" s="33">
        <f t="shared" si="60"/>
        <v>0</v>
      </c>
      <c r="P479" s="36">
        <f t="shared" si="63"/>
        <v>0</v>
      </c>
    </row>
    <row r="480" spans="1:16" ht="26.25" hidden="1" x14ac:dyDescent="0.25">
      <c r="A480" s="65">
        <v>3311401050960</v>
      </c>
      <c r="B480" s="45" t="s">
        <v>390</v>
      </c>
      <c r="C480" s="30"/>
      <c r="D480" s="37"/>
      <c r="E480" s="37"/>
      <c r="F480" s="32">
        <f t="shared" si="57"/>
        <v>0</v>
      </c>
      <c r="G480" s="33">
        <f t="shared" si="62"/>
        <v>0</v>
      </c>
      <c r="H480" s="37"/>
      <c r="I480" s="34">
        <f t="shared" si="61"/>
        <v>0</v>
      </c>
      <c r="J480" s="37"/>
      <c r="K480" s="33">
        <f t="shared" si="58"/>
        <v>0</v>
      </c>
      <c r="L480" s="35">
        <f t="shared" si="64"/>
        <v>0</v>
      </c>
      <c r="M480" s="33">
        <f t="shared" si="59"/>
        <v>0</v>
      </c>
      <c r="N480" s="37"/>
      <c r="O480" s="33">
        <f t="shared" si="60"/>
        <v>0</v>
      </c>
      <c r="P480" s="36">
        <f t="shared" si="63"/>
        <v>0</v>
      </c>
    </row>
    <row r="481" spans="1:16" ht="26.25" hidden="1" x14ac:dyDescent="0.25">
      <c r="A481" s="65">
        <v>3311401054006</v>
      </c>
      <c r="B481" s="39" t="s">
        <v>391</v>
      </c>
      <c r="C481" s="30"/>
      <c r="D481" s="31">
        <f>SUM(D482)</f>
        <v>0</v>
      </c>
      <c r="E481" s="31">
        <f>SUM(E482)</f>
        <v>0</v>
      </c>
      <c r="F481" s="32">
        <f t="shared" si="57"/>
        <v>0</v>
      </c>
      <c r="G481" s="33">
        <f t="shared" si="62"/>
        <v>0</v>
      </c>
      <c r="H481" s="31">
        <f>SUM(H482)</f>
        <v>0</v>
      </c>
      <c r="I481" s="34">
        <f t="shared" si="61"/>
        <v>0</v>
      </c>
      <c r="J481" s="31">
        <f>SUM(J482)</f>
        <v>0</v>
      </c>
      <c r="K481" s="33">
        <f t="shared" si="58"/>
        <v>0</v>
      </c>
      <c r="L481" s="35">
        <f t="shared" si="64"/>
        <v>0</v>
      </c>
      <c r="M481" s="33">
        <f t="shared" si="59"/>
        <v>0</v>
      </c>
      <c r="N481" s="31">
        <f>SUM(N482)</f>
        <v>0</v>
      </c>
      <c r="O481" s="33">
        <f t="shared" si="60"/>
        <v>0</v>
      </c>
      <c r="P481" s="36">
        <f t="shared" si="63"/>
        <v>0</v>
      </c>
    </row>
    <row r="482" spans="1:16" ht="26.25" hidden="1" x14ac:dyDescent="0.25">
      <c r="A482" s="65">
        <v>3311401054006120</v>
      </c>
      <c r="B482" s="39" t="s">
        <v>391</v>
      </c>
      <c r="C482" s="30"/>
      <c r="D482" s="31"/>
      <c r="E482" s="31"/>
      <c r="F482" s="32">
        <f t="shared" si="57"/>
        <v>0</v>
      </c>
      <c r="G482" s="33">
        <f t="shared" si="62"/>
        <v>0</v>
      </c>
      <c r="H482" s="31"/>
      <c r="I482" s="34">
        <f t="shared" si="61"/>
        <v>0</v>
      </c>
      <c r="J482" s="31"/>
      <c r="K482" s="33">
        <f t="shared" si="58"/>
        <v>0</v>
      </c>
      <c r="L482" s="35">
        <f t="shared" si="64"/>
        <v>0</v>
      </c>
      <c r="M482" s="33">
        <f t="shared" si="59"/>
        <v>0</v>
      </c>
      <c r="N482" s="31"/>
      <c r="O482" s="33">
        <f t="shared" si="60"/>
        <v>0</v>
      </c>
      <c r="P482" s="36">
        <f t="shared" si="63"/>
        <v>0</v>
      </c>
    </row>
    <row r="483" spans="1:16" ht="26.25" hidden="1" x14ac:dyDescent="0.25">
      <c r="A483" s="65">
        <v>3311401057243</v>
      </c>
      <c r="B483" s="39" t="s">
        <v>392</v>
      </c>
      <c r="C483" s="30"/>
      <c r="D483" s="31">
        <f>SUM(D484)</f>
        <v>0</v>
      </c>
      <c r="E483" s="31">
        <f>SUM(E484)</f>
        <v>0</v>
      </c>
      <c r="F483" s="32">
        <f t="shared" si="57"/>
        <v>0</v>
      </c>
      <c r="G483" s="33">
        <f t="shared" si="62"/>
        <v>0</v>
      </c>
      <c r="H483" s="31">
        <f>SUM(H484)</f>
        <v>0</v>
      </c>
      <c r="I483" s="34">
        <f t="shared" si="61"/>
        <v>0</v>
      </c>
      <c r="J483" s="31">
        <f>SUM(J484)</f>
        <v>0</v>
      </c>
      <c r="K483" s="33">
        <f t="shared" si="58"/>
        <v>0</v>
      </c>
      <c r="L483" s="35">
        <f t="shared" si="64"/>
        <v>0</v>
      </c>
      <c r="M483" s="33">
        <f t="shared" si="59"/>
        <v>0</v>
      </c>
      <c r="N483" s="31">
        <f>SUM(N484)</f>
        <v>0</v>
      </c>
      <c r="O483" s="33">
        <f t="shared" si="60"/>
        <v>0</v>
      </c>
      <c r="P483" s="36">
        <f t="shared" si="63"/>
        <v>0</v>
      </c>
    </row>
    <row r="484" spans="1:16" ht="26.25" hidden="1" x14ac:dyDescent="0.25">
      <c r="A484" s="65">
        <v>3311401057243120</v>
      </c>
      <c r="B484" s="39" t="s">
        <v>392</v>
      </c>
      <c r="C484" s="30"/>
      <c r="D484" s="31"/>
      <c r="E484" s="31"/>
      <c r="F484" s="32">
        <f t="shared" si="57"/>
        <v>0</v>
      </c>
      <c r="G484" s="33">
        <f t="shared" si="62"/>
        <v>0</v>
      </c>
      <c r="H484" s="31"/>
      <c r="I484" s="34">
        <f t="shared" si="61"/>
        <v>0</v>
      </c>
      <c r="J484" s="31"/>
      <c r="K484" s="33">
        <f t="shared" si="58"/>
        <v>0</v>
      </c>
      <c r="L484" s="35">
        <f t="shared" si="64"/>
        <v>0</v>
      </c>
      <c r="M484" s="33">
        <f t="shared" si="59"/>
        <v>0</v>
      </c>
      <c r="N484" s="31"/>
      <c r="O484" s="33">
        <f t="shared" si="60"/>
        <v>0</v>
      </c>
      <c r="P484" s="36">
        <f t="shared" si="63"/>
        <v>0</v>
      </c>
    </row>
    <row r="485" spans="1:16" hidden="1" x14ac:dyDescent="0.25">
      <c r="A485" s="28">
        <v>331140106</v>
      </c>
      <c r="B485" s="39" t="s">
        <v>393</v>
      </c>
      <c r="C485" s="30"/>
      <c r="D485" s="31">
        <f>SUM(D486)</f>
        <v>0</v>
      </c>
      <c r="E485" s="31">
        <f>SUM(E486)</f>
        <v>0</v>
      </c>
      <c r="F485" s="32">
        <f t="shared" si="57"/>
        <v>0</v>
      </c>
      <c r="G485" s="33">
        <f t="shared" si="62"/>
        <v>0</v>
      </c>
      <c r="H485" s="31">
        <f>SUM(H486)</f>
        <v>0</v>
      </c>
      <c r="I485" s="34">
        <f t="shared" si="61"/>
        <v>0</v>
      </c>
      <c r="J485" s="31">
        <f>SUM(J486)</f>
        <v>0</v>
      </c>
      <c r="K485" s="33">
        <f t="shared" si="58"/>
        <v>0</v>
      </c>
      <c r="L485" s="35">
        <f t="shared" si="64"/>
        <v>0</v>
      </c>
      <c r="M485" s="33">
        <f t="shared" si="59"/>
        <v>0</v>
      </c>
      <c r="N485" s="31">
        <f>SUM(N486)</f>
        <v>0</v>
      </c>
      <c r="O485" s="33">
        <f t="shared" si="60"/>
        <v>0</v>
      </c>
      <c r="P485" s="36">
        <f t="shared" si="63"/>
        <v>0</v>
      </c>
    </row>
    <row r="486" spans="1:16" ht="39" hidden="1" x14ac:dyDescent="0.25">
      <c r="A486" s="28">
        <v>3311401060768</v>
      </c>
      <c r="B486" s="39" t="s">
        <v>394</v>
      </c>
      <c r="C486" s="30"/>
      <c r="D486" s="31">
        <f>SUM(D487:D488)</f>
        <v>0</v>
      </c>
      <c r="E486" s="31">
        <f>SUM(E487:E488)</f>
        <v>0</v>
      </c>
      <c r="F486" s="32">
        <f t="shared" si="57"/>
        <v>0</v>
      </c>
      <c r="G486" s="33">
        <f t="shared" si="62"/>
        <v>0</v>
      </c>
      <c r="H486" s="31">
        <f>SUM(H487:H488)</f>
        <v>0</v>
      </c>
      <c r="I486" s="34">
        <f t="shared" si="61"/>
        <v>0</v>
      </c>
      <c r="J486" s="31">
        <f>SUM(J487:J488)</f>
        <v>0</v>
      </c>
      <c r="K486" s="33">
        <f t="shared" si="58"/>
        <v>0</v>
      </c>
      <c r="L486" s="35">
        <f t="shared" si="64"/>
        <v>0</v>
      </c>
      <c r="M486" s="33">
        <f t="shared" si="59"/>
        <v>0</v>
      </c>
      <c r="N486" s="31">
        <f>SUM(N487:N488)</f>
        <v>0</v>
      </c>
      <c r="O486" s="33">
        <f t="shared" si="60"/>
        <v>0</v>
      </c>
      <c r="P486" s="36">
        <f t="shared" si="63"/>
        <v>0</v>
      </c>
    </row>
    <row r="487" spans="1:16" ht="39" hidden="1" x14ac:dyDescent="0.25">
      <c r="A487" s="28">
        <v>3311401060768120</v>
      </c>
      <c r="B487" s="39" t="s">
        <v>394</v>
      </c>
      <c r="C487" s="30"/>
      <c r="D487" s="37"/>
      <c r="E487" s="37"/>
      <c r="F487" s="32">
        <f t="shared" si="57"/>
        <v>0</v>
      </c>
      <c r="G487" s="33">
        <f t="shared" si="62"/>
        <v>0</v>
      </c>
      <c r="H487" s="37"/>
      <c r="I487" s="34">
        <f t="shared" si="61"/>
        <v>0</v>
      </c>
      <c r="J487" s="37"/>
      <c r="K487" s="33">
        <f t="shared" si="58"/>
        <v>0</v>
      </c>
      <c r="L487" s="35">
        <f t="shared" si="64"/>
        <v>0</v>
      </c>
      <c r="M487" s="33">
        <f t="shared" si="59"/>
        <v>0</v>
      </c>
      <c r="N487" s="37"/>
      <c r="O487" s="33">
        <f t="shared" si="60"/>
        <v>0</v>
      </c>
      <c r="P487" s="36">
        <f t="shared" si="63"/>
        <v>0</v>
      </c>
    </row>
    <row r="488" spans="1:16" ht="39" hidden="1" x14ac:dyDescent="0.25">
      <c r="A488" s="28">
        <v>3311401060768130</v>
      </c>
      <c r="B488" s="39" t="s">
        <v>394</v>
      </c>
      <c r="C488" s="30"/>
      <c r="D488" s="37"/>
      <c r="E488" s="37"/>
      <c r="F488" s="32">
        <f t="shared" si="57"/>
        <v>0</v>
      </c>
      <c r="G488" s="33">
        <f t="shared" si="62"/>
        <v>0</v>
      </c>
      <c r="H488" s="37"/>
      <c r="I488" s="34">
        <f t="shared" si="61"/>
        <v>0</v>
      </c>
      <c r="J488" s="37"/>
      <c r="K488" s="33">
        <f t="shared" si="58"/>
        <v>0</v>
      </c>
      <c r="L488" s="35">
        <f t="shared" si="64"/>
        <v>0</v>
      </c>
      <c r="M488" s="33">
        <f t="shared" si="59"/>
        <v>0</v>
      </c>
      <c r="N488" s="37"/>
      <c r="O488" s="33">
        <f t="shared" si="60"/>
        <v>0</v>
      </c>
      <c r="P488" s="36">
        <f t="shared" si="63"/>
        <v>0</v>
      </c>
    </row>
    <row r="489" spans="1:16" ht="26.25" hidden="1" x14ac:dyDescent="0.25">
      <c r="A489" s="28">
        <v>331140107</v>
      </c>
      <c r="B489" s="39" t="s">
        <v>395</v>
      </c>
      <c r="C489" s="30"/>
      <c r="D489" s="31">
        <f>SUM(D490+D492+D495+D497+D499+D501+D503+D505)</f>
        <v>0</v>
      </c>
      <c r="E489" s="31">
        <f>SUM(E490+E492+E495+E497+E499+E501+E503+E505)</f>
        <v>0</v>
      </c>
      <c r="F489" s="32">
        <f t="shared" si="57"/>
        <v>0</v>
      </c>
      <c r="G489" s="33">
        <f t="shared" si="62"/>
        <v>0</v>
      </c>
      <c r="H489" s="31">
        <f>SUM(H490+H492+H495+H497+H499+H501+H503+H505)</f>
        <v>0</v>
      </c>
      <c r="I489" s="34">
        <f t="shared" si="61"/>
        <v>0</v>
      </c>
      <c r="J489" s="31">
        <f>SUM(J490+J492+J495+J497+J499+J501+J503+J505)</f>
        <v>0</v>
      </c>
      <c r="K489" s="33">
        <f t="shared" si="58"/>
        <v>0</v>
      </c>
      <c r="L489" s="35">
        <f t="shared" si="64"/>
        <v>0</v>
      </c>
      <c r="M489" s="33">
        <f t="shared" si="59"/>
        <v>0</v>
      </c>
      <c r="N489" s="31">
        <f>SUM(N490+N492+N495+N497+N499+N501+N503+N505)</f>
        <v>0</v>
      </c>
      <c r="O489" s="33">
        <f t="shared" si="60"/>
        <v>0</v>
      </c>
      <c r="P489" s="36">
        <f t="shared" si="63"/>
        <v>0</v>
      </c>
    </row>
    <row r="490" spans="1:16" ht="26.25" hidden="1" x14ac:dyDescent="0.25">
      <c r="A490" s="28">
        <v>3311401070741</v>
      </c>
      <c r="B490" s="39" t="s">
        <v>396</v>
      </c>
      <c r="C490" s="30"/>
      <c r="D490" s="31">
        <f>SUM(D491)</f>
        <v>0</v>
      </c>
      <c r="E490" s="31">
        <f>SUM(E491)</f>
        <v>0</v>
      </c>
      <c r="F490" s="32">
        <f t="shared" si="57"/>
        <v>0</v>
      </c>
      <c r="G490" s="33">
        <f t="shared" si="62"/>
        <v>0</v>
      </c>
      <c r="H490" s="31">
        <f>SUM(H491)</f>
        <v>0</v>
      </c>
      <c r="I490" s="34">
        <f t="shared" si="61"/>
        <v>0</v>
      </c>
      <c r="J490" s="31">
        <f>SUM(J491)</f>
        <v>0</v>
      </c>
      <c r="K490" s="33">
        <f t="shared" si="58"/>
        <v>0</v>
      </c>
      <c r="L490" s="35">
        <f t="shared" si="64"/>
        <v>0</v>
      </c>
      <c r="M490" s="33">
        <f t="shared" si="59"/>
        <v>0</v>
      </c>
      <c r="N490" s="31">
        <f>SUM(N491)</f>
        <v>0</v>
      </c>
      <c r="O490" s="33">
        <f t="shared" si="60"/>
        <v>0</v>
      </c>
      <c r="P490" s="36">
        <f t="shared" si="63"/>
        <v>0</v>
      </c>
    </row>
    <row r="491" spans="1:16" ht="26.25" hidden="1" x14ac:dyDescent="0.25">
      <c r="A491" s="28">
        <v>3311401070741130</v>
      </c>
      <c r="B491" s="39" t="s">
        <v>396</v>
      </c>
      <c r="C491" s="30"/>
      <c r="D491" s="37"/>
      <c r="E491" s="37"/>
      <c r="F491" s="32">
        <f t="shared" si="57"/>
        <v>0</v>
      </c>
      <c r="G491" s="33">
        <f t="shared" si="62"/>
        <v>0</v>
      </c>
      <c r="H491" s="37"/>
      <c r="I491" s="34">
        <f t="shared" si="61"/>
        <v>0</v>
      </c>
      <c r="J491" s="37"/>
      <c r="K491" s="33">
        <f t="shared" si="58"/>
        <v>0</v>
      </c>
      <c r="L491" s="35">
        <f t="shared" si="64"/>
        <v>0</v>
      </c>
      <c r="M491" s="33">
        <f t="shared" si="59"/>
        <v>0</v>
      </c>
      <c r="N491" s="37"/>
      <c r="O491" s="33">
        <f t="shared" si="60"/>
        <v>0</v>
      </c>
      <c r="P491" s="36">
        <f t="shared" si="63"/>
        <v>0</v>
      </c>
    </row>
    <row r="492" spans="1:16" ht="51.75" hidden="1" x14ac:dyDescent="0.25">
      <c r="A492" s="28">
        <v>3311401070827</v>
      </c>
      <c r="B492" s="39" t="s">
        <v>397</v>
      </c>
      <c r="C492" s="30"/>
      <c r="D492" s="31">
        <f>SUM(D493:D494)</f>
        <v>0</v>
      </c>
      <c r="E492" s="31">
        <f>SUM(E493:E494)</f>
        <v>0</v>
      </c>
      <c r="F492" s="32">
        <f t="shared" si="57"/>
        <v>0</v>
      </c>
      <c r="G492" s="33">
        <f t="shared" si="62"/>
        <v>0</v>
      </c>
      <c r="H492" s="31">
        <f>SUM(H493:H494)</f>
        <v>0</v>
      </c>
      <c r="I492" s="34">
        <f t="shared" si="61"/>
        <v>0</v>
      </c>
      <c r="J492" s="31">
        <f>SUM(J493:J494)</f>
        <v>0</v>
      </c>
      <c r="K492" s="33">
        <f t="shared" si="58"/>
        <v>0</v>
      </c>
      <c r="L492" s="35">
        <f t="shared" si="64"/>
        <v>0</v>
      </c>
      <c r="M492" s="33">
        <f t="shared" si="59"/>
        <v>0</v>
      </c>
      <c r="N492" s="31">
        <f>SUM(N493:N494)</f>
        <v>0</v>
      </c>
      <c r="O492" s="33">
        <f t="shared" si="60"/>
        <v>0</v>
      </c>
      <c r="P492" s="36">
        <f t="shared" si="63"/>
        <v>0</v>
      </c>
    </row>
    <row r="493" spans="1:16" ht="51.75" hidden="1" x14ac:dyDescent="0.25">
      <c r="A493" s="28">
        <v>3311401070827130</v>
      </c>
      <c r="B493" s="39" t="s">
        <v>397</v>
      </c>
      <c r="C493" s="30"/>
      <c r="D493" s="37"/>
      <c r="E493" s="37"/>
      <c r="F493" s="32">
        <f t="shared" si="57"/>
        <v>0</v>
      </c>
      <c r="G493" s="33">
        <f t="shared" si="62"/>
        <v>0</v>
      </c>
      <c r="H493" s="37"/>
      <c r="I493" s="34">
        <f t="shared" si="61"/>
        <v>0</v>
      </c>
      <c r="J493" s="37"/>
      <c r="K493" s="33">
        <f t="shared" si="58"/>
        <v>0</v>
      </c>
      <c r="L493" s="35">
        <f t="shared" si="64"/>
        <v>0</v>
      </c>
      <c r="M493" s="33">
        <f t="shared" si="59"/>
        <v>0</v>
      </c>
      <c r="N493" s="37"/>
      <c r="O493" s="33">
        <f t="shared" si="60"/>
        <v>0</v>
      </c>
      <c r="P493" s="36">
        <f t="shared" si="63"/>
        <v>0</v>
      </c>
    </row>
    <row r="494" spans="1:16" ht="51.75" hidden="1" x14ac:dyDescent="0.25">
      <c r="A494" s="28">
        <v>3311401070827130</v>
      </c>
      <c r="B494" s="39" t="s">
        <v>397</v>
      </c>
      <c r="C494" s="30"/>
      <c r="D494" s="37"/>
      <c r="E494" s="37"/>
      <c r="F494" s="32">
        <f t="shared" si="57"/>
        <v>0</v>
      </c>
      <c r="G494" s="33">
        <f t="shared" si="62"/>
        <v>0</v>
      </c>
      <c r="H494" s="37"/>
      <c r="I494" s="34">
        <f t="shared" si="61"/>
        <v>0</v>
      </c>
      <c r="J494" s="37"/>
      <c r="K494" s="33">
        <f t="shared" si="58"/>
        <v>0</v>
      </c>
      <c r="L494" s="35">
        <f t="shared" si="64"/>
        <v>0</v>
      </c>
      <c r="M494" s="33">
        <f t="shared" si="59"/>
        <v>0</v>
      </c>
      <c r="N494" s="37"/>
      <c r="O494" s="33">
        <f t="shared" si="60"/>
        <v>0</v>
      </c>
      <c r="P494" s="36">
        <f t="shared" si="63"/>
        <v>0</v>
      </c>
    </row>
    <row r="495" spans="1:16" ht="64.5" hidden="1" x14ac:dyDescent="0.25">
      <c r="A495" s="28">
        <v>3311401070832</v>
      </c>
      <c r="B495" s="39" t="s">
        <v>398</v>
      </c>
      <c r="C495" s="30"/>
      <c r="D495" s="31">
        <f>SUM(D496)</f>
        <v>0</v>
      </c>
      <c r="E495" s="31">
        <f>SUM(E496)</f>
        <v>0</v>
      </c>
      <c r="F495" s="32">
        <f t="shared" si="57"/>
        <v>0</v>
      </c>
      <c r="G495" s="33">
        <f t="shared" si="62"/>
        <v>0</v>
      </c>
      <c r="H495" s="31">
        <f>SUM(H496)</f>
        <v>0</v>
      </c>
      <c r="I495" s="34">
        <f t="shared" si="61"/>
        <v>0</v>
      </c>
      <c r="J495" s="31">
        <f>SUM(J496)</f>
        <v>0</v>
      </c>
      <c r="K495" s="33">
        <f t="shared" si="58"/>
        <v>0</v>
      </c>
      <c r="L495" s="35">
        <f t="shared" si="64"/>
        <v>0</v>
      </c>
      <c r="M495" s="33">
        <f t="shared" si="59"/>
        <v>0</v>
      </c>
      <c r="N495" s="31">
        <f>SUM(N496)</f>
        <v>0</v>
      </c>
      <c r="O495" s="33">
        <f t="shared" si="60"/>
        <v>0</v>
      </c>
      <c r="P495" s="36">
        <f t="shared" si="63"/>
        <v>0</v>
      </c>
    </row>
    <row r="496" spans="1:16" ht="64.5" hidden="1" x14ac:dyDescent="0.25">
      <c r="A496" s="28">
        <v>3311401070832130</v>
      </c>
      <c r="B496" s="39" t="s">
        <v>398</v>
      </c>
      <c r="C496" s="30"/>
      <c r="D496" s="37"/>
      <c r="E496" s="37"/>
      <c r="F496" s="32">
        <f t="shared" si="57"/>
        <v>0</v>
      </c>
      <c r="G496" s="33">
        <f t="shared" si="62"/>
        <v>0</v>
      </c>
      <c r="H496" s="37"/>
      <c r="I496" s="34">
        <f t="shared" si="61"/>
        <v>0</v>
      </c>
      <c r="J496" s="37"/>
      <c r="K496" s="33">
        <f t="shared" si="58"/>
        <v>0</v>
      </c>
      <c r="L496" s="35">
        <f t="shared" si="64"/>
        <v>0</v>
      </c>
      <c r="M496" s="33">
        <f t="shared" si="59"/>
        <v>0</v>
      </c>
      <c r="N496" s="37"/>
      <c r="O496" s="33">
        <f t="shared" si="60"/>
        <v>0</v>
      </c>
      <c r="P496" s="36">
        <f t="shared" si="63"/>
        <v>0</v>
      </c>
    </row>
    <row r="497" spans="1:16" ht="39" hidden="1" x14ac:dyDescent="0.25">
      <c r="A497" s="28">
        <v>3311401070833</v>
      </c>
      <c r="B497" s="39" t="s">
        <v>399</v>
      </c>
      <c r="C497" s="30"/>
      <c r="D497" s="31">
        <f>SUM(D498)</f>
        <v>0</v>
      </c>
      <c r="E497" s="31">
        <f>SUM(E498)</f>
        <v>0</v>
      </c>
      <c r="F497" s="32">
        <f t="shared" si="57"/>
        <v>0</v>
      </c>
      <c r="G497" s="33">
        <f t="shared" si="62"/>
        <v>0</v>
      </c>
      <c r="H497" s="31">
        <f>SUM(H498)</f>
        <v>0</v>
      </c>
      <c r="I497" s="34">
        <f t="shared" si="61"/>
        <v>0</v>
      </c>
      <c r="J497" s="31">
        <f>SUM(J498)</f>
        <v>0</v>
      </c>
      <c r="K497" s="33">
        <f t="shared" si="58"/>
        <v>0</v>
      </c>
      <c r="L497" s="35">
        <f t="shared" si="64"/>
        <v>0</v>
      </c>
      <c r="M497" s="33">
        <f t="shared" si="59"/>
        <v>0</v>
      </c>
      <c r="N497" s="31">
        <f>SUM(N498)</f>
        <v>0</v>
      </c>
      <c r="O497" s="33">
        <f t="shared" si="60"/>
        <v>0</v>
      </c>
      <c r="P497" s="36">
        <f t="shared" si="63"/>
        <v>0</v>
      </c>
    </row>
    <row r="498" spans="1:16" ht="39" hidden="1" x14ac:dyDescent="0.25">
      <c r="A498" s="28">
        <v>3311401070833130</v>
      </c>
      <c r="B498" s="39" t="s">
        <v>399</v>
      </c>
      <c r="C498" s="30"/>
      <c r="D498" s="37"/>
      <c r="E498" s="37"/>
      <c r="F498" s="32">
        <f t="shared" si="57"/>
        <v>0</v>
      </c>
      <c r="G498" s="33">
        <f t="shared" si="62"/>
        <v>0</v>
      </c>
      <c r="H498" s="37"/>
      <c r="I498" s="34">
        <f t="shared" si="61"/>
        <v>0</v>
      </c>
      <c r="J498" s="37"/>
      <c r="K498" s="33">
        <f t="shared" si="58"/>
        <v>0</v>
      </c>
      <c r="L498" s="35">
        <f t="shared" si="64"/>
        <v>0</v>
      </c>
      <c r="M498" s="33">
        <f t="shared" si="59"/>
        <v>0</v>
      </c>
      <c r="N498" s="37"/>
      <c r="O498" s="33">
        <f t="shared" si="60"/>
        <v>0</v>
      </c>
      <c r="P498" s="36">
        <f t="shared" si="63"/>
        <v>0</v>
      </c>
    </row>
    <row r="499" spans="1:16" hidden="1" x14ac:dyDescent="0.25">
      <c r="A499" s="28">
        <v>3311401070836</v>
      </c>
      <c r="B499" s="39" t="s">
        <v>400</v>
      </c>
      <c r="C499" s="30"/>
      <c r="D499" s="31">
        <f>SUM(D500)</f>
        <v>0</v>
      </c>
      <c r="E499" s="31">
        <f>SUM(E500)</f>
        <v>0</v>
      </c>
      <c r="F499" s="32">
        <f t="shared" si="57"/>
        <v>0</v>
      </c>
      <c r="G499" s="33">
        <f t="shared" si="62"/>
        <v>0</v>
      </c>
      <c r="H499" s="31">
        <f>SUM(H500)</f>
        <v>0</v>
      </c>
      <c r="I499" s="34">
        <f t="shared" si="61"/>
        <v>0</v>
      </c>
      <c r="J499" s="31">
        <f>SUM(J500)</f>
        <v>0</v>
      </c>
      <c r="K499" s="33">
        <f t="shared" si="58"/>
        <v>0</v>
      </c>
      <c r="L499" s="35">
        <f t="shared" si="64"/>
        <v>0</v>
      </c>
      <c r="M499" s="33">
        <f t="shared" si="59"/>
        <v>0</v>
      </c>
      <c r="N499" s="31">
        <f>SUM(N500)</f>
        <v>0</v>
      </c>
      <c r="O499" s="33">
        <f t="shared" si="60"/>
        <v>0</v>
      </c>
      <c r="P499" s="36">
        <f t="shared" si="63"/>
        <v>0</v>
      </c>
    </row>
    <row r="500" spans="1:16" hidden="1" x14ac:dyDescent="0.25">
      <c r="A500" s="28">
        <v>3311401070836140</v>
      </c>
      <c r="B500" s="39" t="s">
        <v>400</v>
      </c>
      <c r="C500" s="30"/>
      <c r="D500" s="31"/>
      <c r="E500" s="31"/>
      <c r="F500" s="32">
        <f t="shared" si="57"/>
        <v>0</v>
      </c>
      <c r="G500" s="33">
        <f t="shared" si="62"/>
        <v>0</v>
      </c>
      <c r="H500" s="31"/>
      <c r="I500" s="34">
        <f t="shared" si="61"/>
        <v>0</v>
      </c>
      <c r="J500" s="31"/>
      <c r="K500" s="33">
        <f t="shared" si="58"/>
        <v>0</v>
      </c>
      <c r="L500" s="35">
        <f t="shared" si="64"/>
        <v>0</v>
      </c>
      <c r="M500" s="33">
        <f t="shared" si="59"/>
        <v>0</v>
      </c>
      <c r="N500" s="31"/>
      <c r="O500" s="33">
        <f t="shared" si="60"/>
        <v>0</v>
      </c>
      <c r="P500" s="36">
        <f t="shared" si="63"/>
        <v>0</v>
      </c>
    </row>
    <row r="501" spans="1:16" ht="39" hidden="1" x14ac:dyDescent="0.25">
      <c r="A501" s="28">
        <v>3311401070837</v>
      </c>
      <c r="B501" s="39" t="s">
        <v>401</v>
      </c>
      <c r="C501" s="30"/>
      <c r="D501" s="31">
        <f>SUM(D502)</f>
        <v>0</v>
      </c>
      <c r="E501" s="31">
        <f>SUM(E502)</f>
        <v>0</v>
      </c>
      <c r="F501" s="32">
        <f t="shared" si="57"/>
        <v>0</v>
      </c>
      <c r="G501" s="33">
        <f t="shared" si="62"/>
        <v>0</v>
      </c>
      <c r="H501" s="31">
        <f>SUM(H502)</f>
        <v>0</v>
      </c>
      <c r="I501" s="34">
        <f t="shared" si="61"/>
        <v>0</v>
      </c>
      <c r="J501" s="31">
        <f>SUM(J502)</f>
        <v>0</v>
      </c>
      <c r="K501" s="33">
        <f t="shared" si="58"/>
        <v>0</v>
      </c>
      <c r="L501" s="35">
        <f t="shared" si="64"/>
        <v>0</v>
      </c>
      <c r="M501" s="33">
        <f t="shared" si="59"/>
        <v>0</v>
      </c>
      <c r="N501" s="31">
        <f>SUM(N502)</f>
        <v>0</v>
      </c>
      <c r="O501" s="33">
        <f t="shared" si="60"/>
        <v>0</v>
      </c>
      <c r="P501" s="36">
        <f t="shared" si="63"/>
        <v>0</v>
      </c>
    </row>
    <row r="502" spans="1:16" ht="39" hidden="1" x14ac:dyDescent="0.25">
      <c r="A502" s="28">
        <v>3311401070837130</v>
      </c>
      <c r="B502" s="39" t="s">
        <v>401</v>
      </c>
      <c r="C502" s="30"/>
      <c r="D502" s="37"/>
      <c r="E502" s="37"/>
      <c r="F502" s="32">
        <f t="shared" si="57"/>
        <v>0</v>
      </c>
      <c r="G502" s="33">
        <f t="shared" si="62"/>
        <v>0</v>
      </c>
      <c r="H502" s="37"/>
      <c r="I502" s="34">
        <f t="shared" si="61"/>
        <v>0</v>
      </c>
      <c r="J502" s="37"/>
      <c r="K502" s="33">
        <f t="shared" si="58"/>
        <v>0</v>
      </c>
      <c r="L502" s="35">
        <f t="shared" si="64"/>
        <v>0</v>
      </c>
      <c r="M502" s="33">
        <f t="shared" si="59"/>
        <v>0</v>
      </c>
      <c r="N502" s="37"/>
      <c r="O502" s="33">
        <f t="shared" si="60"/>
        <v>0</v>
      </c>
      <c r="P502" s="36">
        <f t="shared" si="63"/>
        <v>0</v>
      </c>
    </row>
    <row r="503" spans="1:16" ht="26.25" hidden="1" x14ac:dyDescent="0.25">
      <c r="A503" s="28">
        <v>3311401070839</v>
      </c>
      <c r="B503" s="39" t="s">
        <v>402</v>
      </c>
      <c r="C503" s="30"/>
      <c r="D503" s="31">
        <f>SUM(D504)</f>
        <v>0</v>
      </c>
      <c r="E503" s="31">
        <f>SUM(E504)</f>
        <v>0</v>
      </c>
      <c r="F503" s="32">
        <f t="shared" si="57"/>
        <v>0</v>
      </c>
      <c r="G503" s="33">
        <f t="shared" si="62"/>
        <v>0</v>
      </c>
      <c r="H503" s="31">
        <f>SUM(H504)</f>
        <v>0</v>
      </c>
      <c r="I503" s="34">
        <f t="shared" si="61"/>
        <v>0</v>
      </c>
      <c r="J503" s="31">
        <f>SUM(J504)</f>
        <v>0</v>
      </c>
      <c r="K503" s="33">
        <f t="shared" si="58"/>
        <v>0</v>
      </c>
      <c r="L503" s="35">
        <f t="shared" si="64"/>
        <v>0</v>
      </c>
      <c r="M503" s="33">
        <f t="shared" si="59"/>
        <v>0</v>
      </c>
      <c r="N503" s="31">
        <f>SUM(N504)</f>
        <v>0</v>
      </c>
      <c r="O503" s="33">
        <f t="shared" si="60"/>
        <v>0</v>
      </c>
      <c r="P503" s="36">
        <f t="shared" si="63"/>
        <v>0</v>
      </c>
    </row>
    <row r="504" spans="1:16" ht="26.25" hidden="1" x14ac:dyDescent="0.25">
      <c r="A504" s="28">
        <v>3311401070839130</v>
      </c>
      <c r="B504" s="39" t="s">
        <v>402</v>
      </c>
      <c r="C504" s="30"/>
      <c r="D504" s="37"/>
      <c r="E504" s="37"/>
      <c r="F504" s="32">
        <f t="shared" si="57"/>
        <v>0</v>
      </c>
      <c r="G504" s="33">
        <f t="shared" si="62"/>
        <v>0</v>
      </c>
      <c r="H504" s="37"/>
      <c r="I504" s="34">
        <f t="shared" si="61"/>
        <v>0</v>
      </c>
      <c r="J504" s="37"/>
      <c r="K504" s="33">
        <f t="shared" si="58"/>
        <v>0</v>
      </c>
      <c r="L504" s="35">
        <f t="shared" si="64"/>
        <v>0</v>
      </c>
      <c r="M504" s="33">
        <f t="shared" si="59"/>
        <v>0</v>
      </c>
      <c r="N504" s="37"/>
      <c r="O504" s="33">
        <f t="shared" si="60"/>
        <v>0</v>
      </c>
      <c r="P504" s="36">
        <f t="shared" si="63"/>
        <v>0</v>
      </c>
    </row>
    <row r="505" spans="1:16" ht="26.25" hidden="1" x14ac:dyDescent="0.25">
      <c r="A505" s="28">
        <v>3311401070869</v>
      </c>
      <c r="B505" s="45" t="s">
        <v>403</v>
      </c>
      <c r="C505" s="30"/>
      <c r="D505" s="31">
        <f>SUM(D506)</f>
        <v>0</v>
      </c>
      <c r="E505" s="31">
        <f>SUM(E506)</f>
        <v>0</v>
      </c>
      <c r="F505" s="32">
        <f t="shared" si="57"/>
        <v>0</v>
      </c>
      <c r="G505" s="33"/>
      <c r="H505" s="31">
        <f>SUM(H506)</f>
        <v>0</v>
      </c>
      <c r="I505" s="34">
        <f t="shared" si="61"/>
        <v>0</v>
      </c>
      <c r="J505" s="31">
        <f>SUM(J506)</f>
        <v>0</v>
      </c>
      <c r="K505" s="33">
        <f t="shared" si="58"/>
        <v>0</v>
      </c>
      <c r="L505" s="35">
        <f t="shared" si="64"/>
        <v>0</v>
      </c>
      <c r="M505" s="33">
        <f t="shared" si="59"/>
        <v>0</v>
      </c>
      <c r="N505" s="31">
        <f>SUM(N506)</f>
        <v>0</v>
      </c>
      <c r="O505" s="33">
        <f t="shared" si="60"/>
        <v>0</v>
      </c>
      <c r="P505" s="36">
        <f t="shared" si="63"/>
        <v>0</v>
      </c>
    </row>
    <row r="506" spans="1:16" ht="26.25" hidden="1" x14ac:dyDescent="0.25">
      <c r="A506" s="28">
        <v>3311401070869130</v>
      </c>
      <c r="B506" s="45" t="s">
        <v>404</v>
      </c>
      <c r="C506" s="30"/>
      <c r="D506" s="37"/>
      <c r="E506" s="37"/>
      <c r="F506" s="32">
        <f t="shared" si="57"/>
        <v>0</v>
      </c>
      <c r="G506" s="33"/>
      <c r="H506" s="37"/>
      <c r="I506" s="34">
        <f t="shared" si="61"/>
        <v>0</v>
      </c>
      <c r="J506" s="37"/>
      <c r="K506" s="33">
        <f t="shared" si="58"/>
        <v>0</v>
      </c>
      <c r="L506" s="35">
        <f t="shared" si="64"/>
        <v>0</v>
      </c>
      <c r="M506" s="33">
        <f t="shared" si="59"/>
        <v>0</v>
      </c>
      <c r="N506" s="37"/>
      <c r="O506" s="33">
        <f t="shared" si="60"/>
        <v>0</v>
      </c>
      <c r="P506" s="36">
        <f t="shared" si="63"/>
        <v>0</v>
      </c>
    </row>
    <row r="507" spans="1:16" hidden="1" x14ac:dyDescent="0.25">
      <c r="A507" s="65">
        <v>331140108</v>
      </c>
      <c r="B507" s="68" t="s">
        <v>405</v>
      </c>
      <c r="C507" s="30"/>
      <c r="D507" s="31">
        <f>SUM(D508+D510+D512+D514+D516+D518+D520+D525+D529+D531+D533+D535+D537+D539+D541+D543+D545+D547+D552+D554+D556+D558+D560+D562+D564)</f>
        <v>0</v>
      </c>
      <c r="E507" s="31">
        <f>SUM(E508+E510+E512+E514+E516+E518+E520+E525+E529+E531+E533+E535+E537+E539+E541+E543+E545+E547+E552+E554+E556+E558+E560+E562+E564)</f>
        <v>0</v>
      </c>
      <c r="F507" s="32">
        <f t="shared" ref="F507:F570" si="65">SUM(D507+E507)</f>
        <v>0</v>
      </c>
      <c r="G507" s="33">
        <f t="shared" si="62"/>
        <v>0</v>
      </c>
      <c r="H507" s="31">
        <f>SUM(H508+H510+H512+H514+H516+H518+H520+H525+H529+H531+H533+H535+H537+H539+H541+H543+H545+H547+H552+H554+H556+H558+H560+H562+H564)</f>
        <v>0</v>
      </c>
      <c r="I507" s="34">
        <f t="shared" si="61"/>
        <v>0</v>
      </c>
      <c r="J507" s="31">
        <f>SUM(J508+J510+J512+J514+J516+J518+J520+J525+J529+J531+J533+J535+J537+J539+J541+J543+J545+J547+J552+J554+J556+J558+J560+J562+J564)</f>
        <v>0</v>
      </c>
      <c r="K507" s="33">
        <f t="shared" si="58"/>
        <v>0</v>
      </c>
      <c r="L507" s="35">
        <f t="shared" si="64"/>
        <v>0</v>
      </c>
      <c r="M507" s="33">
        <f t="shared" si="59"/>
        <v>0</v>
      </c>
      <c r="N507" s="31">
        <f>SUM(N508+N510+N512+N514+N516+N518+N520+N525+N529+N531+N533+N535+N537+N539+N541+N543+N545+N547+N552+N554+N556+N558+N560+N562+N564)</f>
        <v>0</v>
      </c>
      <c r="O507" s="33">
        <f t="shared" si="60"/>
        <v>0</v>
      </c>
      <c r="P507" s="36">
        <f t="shared" si="63"/>
        <v>0</v>
      </c>
    </row>
    <row r="508" spans="1:16" ht="26.25" hidden="1" x14ac:dyDescent="0.25">
      <c r="A508" s="65">
        <v>3311401080006</v>
      </c>
      <c r="B508" s="29" t="s">
        <v>406</v>
      </c>
      <c r="C508" s="30"/>
      <c r="D508" s="31">
        <f>SUM(D509)</f>
        <v>0</v>
      </c>
      <c r="E508" s="31">
        <f>SUM(E509)</f>
        <v>0</v>
      </c>
      <c r="F508" s="32">
        <f t="shared" si="65"/>
        <v>0</v>
      </c>
      <c r="G508" s="33">
        <f t="shared" si="62"/>
        <v>0</v>
      </c>
      <c r="H508" s="31">
        <f>SUM(H509)</f>
        <v>0</v>
      </c>
      <c r="I508" s="34">
        <f t="shared" si="61"/>
        <v>0</v>
      </c>
      <c r="J508" s="31">
        <f>SUM(J509)</f>
        <v>0</v>
      </c>
      <c r="K508" s="33">
        <f t="shared" si="58"/>
        <v>0</v>
      </c>
      <c r="L508" s="35">
        <f t="shared" si="64"/>
        <v>0</v>
      </c>
      <c r="M508" s="33">
        <f t="shared" si="59"/>
        <v>0</v>
      </c>
      <c r="N508" s="31">
        <f>SUM(N509)</f>
        <v>0</v>
      </c>
      <c r="O508" s="33">
        <f t="shared" si="60"/>
        <v>0</v>
      </c>
      <c r="P508" s="36">
        <f t="shared" si="63"/>
        <v>0</v>
      </c>
    </row>
    <row r="509" spans="1:16" hidden="1" x14ac:dyDescent="0.25">
      <c r="A509" s="65">
        <v>3311401080006140</v>
      </c>
      <c r="B509" s="29" t="s">
        <v>407</v>
      </c>
      <c r="C509" s="30"/>
      <c r="D509" s="31"/>
      <c r="E509" s="31"/>
      <c r="F509" s="32">
        <f t="shared" si="65"/>
        <v>0</v>
      </c>
      <c r="G509" s="33">
        <f t="shared" si="62"/>
        <v>0</v>
      </c>
      <c r="H509" s="31"/>
      <c r="I509" s="34">
        <f t="shared" si="61"/>
        <v>0</v>
      </c>
      <c r="J509" s="31"/>
      <c r="K509" s="33">
        <f t="shared" si="58"/>
        <v>0</v>
      </c>
      <c r="L509" s="35">
        <f t="shared" si="64"/>
        <v>0</v>
      </c>
      <c r="M509" s="33">
        <f t="shared" si="59"/>
        <v>0</v>
      </c>
      <c r="N509" s="31"/>
      <c r="O509" s="33">
        <f t="shared" si="60"/>
        <v>0</v>
      </c>
      <c r="P509" s="36">
        <f t="shared" si="63"/>
        <v>0</v>
      </c>
    </row>
    <row r="510" spans="1:16" ht="26.25" hidden="1" x14ac:dyDescent="0.25">
      <c r="A510" s="65">
        <v>3311401080008</v>
      </c>
      <c r="B510" s="29" t="s">
        <v>408</v>
      </c>
      <c r="C510" s="30"/>
      <c r="D510" s="31">
        <f>SUM(D511)</f>
        <v>0</v>
      </c>
      <c r="E510" s="31">
        <f>SUM(E511)</f>
        <v>0</v>
      </c>
      <c r="F510" s="32">
        <f t="shared" si="65"/>
        <v>0</v>
      </c>
      <c r="G510" s="33">
        <f t="shared" si="62"/>
        <v>0</v>
      </c>
      <c r="H510" s="31">
        <f>SUM(H511)</f>
        <v>0</v>
      </c>
      <c r="I510" s="34">
        <f t="shared" si="61"/>
        <v>0</v>
      </c>
      <c r="J510" s="31">
        <f>SUM(J511)</f>
        <v>0</v>
      </c>
      <c r="K510" s="33">
        <f t="shared" si="58"/>
        <v>0</v>
      </c>
      <c r="L510" s="35">
        <f t="shared" si="64"/>
        <v>0</v>
      </c>
      <c r="M510" s="33">
        <f t="shared" si="59"/>
        <v>0</v>
      </c>
      <c r="N510" s="31">
        <f>SUM(N511)</f>
        <v>0</v>
      </c>
      <c r="O510" s="33">
        <f t="shared" si="60"/>
        <v>0</v>
      </c>
      <c r="P510" s="36">
        <f t="shared" si="63"/>
        <v>0</v>
      </c>
    </row>
    <row r="511" spans="1:16" hidden="1" x14ac:dyDescent="0.25">
      <c r="A511" s="65">
        <v>3311401080008140</v>
      </c>
      <c r="B511" s="29" t="s">
        <v>407</v>
      </c>
      <c r="C511" s="30"/>
      <c r="D511" s="31"/>
      <c r="E511" s="31"/>
      <c r="F511" s="32">
        <f t="shared" si="65"/>
        <v>0</v>
      </c>
      <c r="G511" s="33">
        <f t="shared" si="62"/>
        <v>0</v>
      </c>
      <c r="H511" s="31"/>
      <c r="I511" s="34">
        <f t="shared" si="61"/>
        <v>0</v>
      </c>
      <c r="J511" s="31"/>
      <c r="K511" s="33">
        <f t="shared" si="58"/>
        <v>0</v>
      </c>
      <c r="L511" s="35">
        <f t="shared" si="64"/>
        <v>0</v>
      </c>
      <c r="M511" s="33">
        <f t="shared" si="59"/>
        <v>0</v>
      </c>
      <c r="N511" s="31"/>
      <c r="O511" s="33">
        <f t="shared" si="60"/>
        <v>0</v>
      </c>
      <c r="P511" s="36">
        <f t="shared" si="63"/>
        <v>0</v>
      </c>
    </row>
    <row r="512" spans="1:16" ht="26.25" hidden="1" x14ac:dyDescent="0.25">
      <c r="A512" s="28">
        <v>3311401080209</v>
      </c>
      <c r="B512" s="39" t="s">
        <v>409</v>
      </c>
      <c r="C512" s="30"/>
      <c r="D512" s="31">
        <f>SUM(D513)</f>
        <v>0</v>
      </c>
      <c r="E512" s="31">
        <f>SUM(E513)</f>
        <v>0</v>
      </c>
      <c r="F512" s="32">
        <f t="shared" si="65"/>
        <v>0</v>
      </c>
      <c r="G512" s="33">
        <f t="shared" si="62"/>
        <v>0</v>
      </c>
      <c r="H512" s="31">
        <f>SUM(H513)</f>
        <v>0</v>
      </c>
      <c r="I512" s="34">
        <f t="shared" si="61"/>
        <v>0</v>
      </c>
      <c r="J512" s="31">
        <f>SUM(J513)</f>
        <v>0</v>
      </c>
      <c r="K512" s="33">
        <f t="shared" si="58"/>
        <v>0</v>
      </c>
      <c r="L512" s="35">
        <f t="shared" si="64"/>
        <v>0</v>
      </c>
      <c r="M512" s="33">
        <f t="shared" si="59"/>
        <v>0</v>
      </c>
      <c r="N512" s="31">
        <f>SUM(N513)</f>
        <v>0</v>
      </c>
      <c r="O512" s="33">
        <f t="shared" si="60"/>
        <v>0</v>
      </c>
      <c r="P512" s="36">
        <f t="shared" si="63"/>
        <v>0</v>
      </c>
    </row>
    <row r="513" spans="1:16" ht="26.25" hidden="1" x14ac:dyDescent="0.25">
      <c r="A513" s="28">
        <v>3311401080209140</v>
      </c>
      <c r="B513" s="39" t="s">
        <v>409</v>
      </c>
      <c r="C513" s="30"/>
      <c r="D513" s="37"/>
      <c r="E513" s="37"/>
      <c r="F513" s="32">
        <f t="shared" si="65"/>
        <v>0</v>
      </c>
      <c r="G513" s="33">
        <f t="shared" si="62"/>
        <v>0</v>
      </c>
      <c r="H513" s="37"/>
      <c r="I513" s="34">
        <f t="shared" si="61"/>
        <v>0</v>
      </c>
      <c r="J513" s="37"/>
      <c r="K513" s="33">
        <f t="shared" si="58"/>
        <v>0</v>
      </c>
      <c r="L513" s="35">
        <f t="shared" si="64"/>
        <v>0</v>
      </c>
      <c r="M513" s="33">
        <f t="shared" si="59"/>
        <v>0</v>
      </c>
      <c r="N513" s="37"/>
      <c r="O513" s="33">
        <f t="shared" si="60"/>
        <v>0</v>
      </c>
      <c r="P513" s="36">
        <f t="shared" si="63"/>
        <v>0</v>
      </c>
    </row>
    <row r="514" spans="1:16" ht="26.25" hidden="1" x14ac:dyDescent="0.25">
      <c r="A514" s="65">
        <v>3311401080450</v>
      </c>
      <c r="B514" s="39" t="s">
        <v>410</v>
      </c>
      <c r="C514" s="30"/>
      <c r="D514" s="31">
        <f>SUM(D515)</f>
        <v>0</v>
      </c>
      <c r="E514" s="31">
        <f>SUM(E515)</f>
        <v>0</v>
      </c>
      <c r="F514" s="32">
        <f t="shared" si="65"/>
        <v>0</v>
      </c>
      <c r="G514" s="33">
        <f t="shared" si="62"/>
        <v>0</v>
      </c>
      <c r="H514" s="31">
        <f>SUM(H515)</f>
        <v>0</v>
      </c>
      <c r="I514" s="34">
        <f t="shared" si="61"/>
        <v>0</v>
      </c>
      <c r="J514" s="31">
        <f>SUM(J515)</f>
        <v>0</v>
      </c>
      <c r="K514" s="33">
        <f t="shared" si="58"/>
        <v>0</v>
      </c>
      <c r="L514" s="35">
        <f t="shared" si="64"/>
        <v>0</v>
      </c>
      <c r="M514" s="33">
        <f t="shared" si="59"/>
        <v>0</v>
      </c>
      <c r="N514" s="31">
        <f>SUM(N515)</f>
        <v>0</v>
      </c>
      <c r="O514" s="33">
        <f t="shared" si="60"/>
        <v>0</v>
      </c>
      <c r="P514" s="36">
        <f t="shared" si="63"/>
        <v>0</v>
      </c>
    </row>
    <row r="515" spans="1:16" ht="26.25" hidden="1" x14ac:dyDescent="0.25">
      <c r="A515" s="65">
        <v>3311401080450140</v>
      </c>
      <c r="B515" s="39" t="s">
        <v>410</v>
      </c>
      <c r="C515" s="30"/>
      <c r="D515" s="37"/>
      <c r="E515" s="37"/>
      <c r="F515" s="32">
        <f t="shared" si="65"/>
        <v>0</v>
      </c>
      <c r="G515" s="33">
        <f t="shared" si="62"/>
        <v>0</v>
      </c>
      <c r="H515" s="37"/>
      <c r="I515" s="34">
        <f t="shared" si="61"/>
        <v>0</v>
      </c>
      <c r="J515" s="37"/>
      <c r="K515" s="33">
        <f t="shared" si="58"/>
        <v>0</v>
      </c>
      <c r="L515" s="35">
        <f t="shared" si="64"/>
        <v>0</v>
      </c>
      <c r="M515" s="33">
        <f t="shared" si="59"/>
        <v>0</v>
      </c>
      <c r="N515" s="37"/>
      <c r="O515" s="33">
        <f t="shared" si="60"/>
        <v>0</v>
      </c>
      <c r="P515" s="36">
        <f t="shared" si="63"/>
        <v>0</v>
      </c>
    </row>
    <row r="516" spans="1:16" hidden="1" x14ac:dyDescent="0.25">
      <c r="A516" s="65">
        <v>3311401080477</v>
      </c>
      <c r="B516" s="39" t="s">
        <v>411</v>
      </c>
      <c r="C516" s="30"/>
      <c r="D516" s="31">
        <f>SUM(D517)</f>
        <v>0</v>
      </c>
      <c r="E516" s="31">
        <f>SUM(E517)</f>
        <v>0</v>
      </c>
      <c r="F516" s="32">
        <f t="shared" si="65"/>
        <v>0</v>
      </c>
      <c r="G516" s="33">
        <f t="shared" si="62"/>
        <v>0</v>
      </c>
      <c r="H516" s="31">
        <f>SUM(H517)</f>
        <v>0</v>
      </c>
      <c r="I516" s="34">
        <f t="shared" si="61"/>
        <v>0</v>
      </c>
      <c r="J516" s="31">
        <f>SUM(J517)</f>
        <v>0</v>
      </c>
      <c r="K516" s="33">
        <f t="shared" si="58"/>
        <v>0</v>
      </c>
      <c r="L516" s="35">
        <f t="shared" si="64"/>
        <v>0</v>
      </c>
      <c r="M516" s="33">
        <f t="shared" si="59"/>
        <v>0</v>
      </c>
      <c r="N516" s="31">
        <f>SUM(N517)</f>
        <v>0</v>
      </c>
      <c r="O516" s="33">
        <f t="shared" si="60"/>
        <v>0</v>
      </c>
      <c r="P516" s="36">
        <f t="shared" si="63"/>
        <v>0</v>
      </c>
    </row>
    <row r="517" spans="1:16" hidden="1" x14ac:dyDescent="0.25">
      <c r="A517" s="65">
        <v>3311401080477140</v>
      </c>
      <c r="B517" s="39" t="s">
        <v>411</v>
      </c>
      <c r="C517" s="30"/>
      <c r="D517" s="37"/>
      <c r="E517" s="37"/>
      <c r="F517" s="32">
        <f t="shared" si="65"/>
        <v>0</v>
      </c>
      <c r="G517" s="33">
        <f t="shared" si="62"/>
        <v>0</v>
      </c>
      <c r="H517" s="37"/>
      <c r="I517" s="34">
        <f t="shared" si="61"/>
        <v>0</v>
      </c>
      <c r="J517" s="37"/>
      <c r="K517" s="33">
        <f t="shared" si="58"/>
        <v>0</v>
      </c>
      <c r="L517" s="35">
        <f t="shared" si="64"/>
        <v>0</v>
      </c>
      <c r="M517" s="33">
        <f t="shared" si="59"/>
        <v>0</v>
      </c>
      <c r="N517" s="37"/>
      <c r="O517" s="33">
        <f t="shared" si="60"/>
        <v>0</v>
      </c>
      <c r="P517" s="36">
        <f t="shared" si="63"/>
        <v>0</v>
      </c>
    </row>
    <row r="518" spans="1:16" ht="26.25" hidden="1" x14ac:dyDescent="0.25">
      <c r="A518" s="65">
        <v>3311401080498</v>
      </c>
      <c r="B518" s="39" t="s">
        <v>412</v>
      </c>
      <c r="C518" s="30"/>
      <c r="D518" s="31">
        <f>SUM(D519)</f>
        <v>0</v>
      </c>
      <c r="E518" s="31">
        <f>SUM(E519)</f>
        <v>0</v>
      </c>
      <c r="F518" s="32">
        <f t="shared" si="65"/>
        <v>0</v>
      </c>
      <c r="G518" s="33">
        <f t="shared" si="62"/>
        <v>0</v>
      </c>
      <c r="H518" s="31">
        <f>SUM(H519)</f>
        <v>0</v>
      </c>
      <c r="I518" s="34">
        <f t="shared" si="61"/>
        <v>0</v>
      </c>
      <c r="J518" s="31">
        <f>SUM(J519)</f>
        <v>0</v>
      </c>
      <c r="K518" s="33">
        <f t="shared" si="58"/>
        <v>0</v>
      </c>
      <c r="L518" s="35">
        <f t="shared" si="64"/>
        <v>0</v>
      </c>
      <c r="M518" s="33">
        <f t="shared" si="59"/>
        <v>0</v>
      </c>
      <c r="N518" s="31">
        <f>SUM(N519)</f>
        <v>0</v>
      </c>
      <c r="O518" s="33">
        <f t="shared" si="60"/>
        <v>0</v>
      </c>
      <c r="P518" s="36">
        <f t="shared" si="63"/>
        <v>0</v>
      </c>
    </row>
    <row r="519" spans="1:16" ht="26.25" hidden="1" x14ac:dyDescent="0.25">
      <c r="A519" s="65">
        <v>3311401080498140</v>
      </c>
      <c r="B519" s="39" t="s">
        <v>412</v>
      </c>
      <c r="C519" s="30"/>
      <c r="D519" s="37"/>
      <c r="E519" s="37"/>
      <c r="F519" s="32">
        <f t="shared" si="65"/>
        <v>0</v>
      </c>
      <c r="G519" s="33">
        <f t="shared" si="62"/>
        <v>0</v>
      </c>
      <c r="H519" s="37"/>
      <c r="I519" s="34">
        <f t="shared" si="61"/>
        <v>0</v>
      </c>
      <c r="J519" s="37"/>
      <c r="K519" s="33">
        <f t="shared" si="58"/>
        <v>0</v>
      </c>
      <c r="L519" s="35">
        <f t="shared" si="64"/>
        <v>0</v>
      </c>
      <c r="M519" s="33">
        <f t="shared" si="59"/>
        <v>0</v>
      </c>
      <c r="N519" s="37"/>
      <c r="O519" s="33">
        <f t="shared" si="60"/>
        <v>0</v>
      </c>
      <c r="P519" s="36">
        <f t="shared" si="63"/>
        <v>0</v>
      </c>
    </row>
    <row r="520" spans="1:16" hidden="1" x14ac:dyDescent="0.25">
      <c r="A520" s="65">
        <v>3311401080513</v>
      </c>
      <c r="B520" s="39" t="s">
        <v>413</v>
      </c>
      <c r="C520" s="30"/>
      <c r="D520" s="31">
        <f>SUM(D521:D524)</f>
        <v>0</v>
      </c>
      <c r="E520" s="31">
        <f>SUM(E521:E524)</f>
        <v>0</v>
      </c>
      <c r="F520" s="32">
        <f t="shared" si="65"/>
        <v>0</v>
      </c>
      <c r="G520" s="33">
        <f t="shared" si="62"/>
        <v>0</v>
      </c>
      <c r="H520" s="31">
        <f>SUM(H521:H524)</f>
        <v>0</v>
      </c>
      <c r="I520" s="34">
        <f t="shared" si="61"/>
        <v>0</v>
      </c>
      <c r="J520" s="31">
        <f>SUM(J521:J524)</f>
        <v>0</v>
      </c>
      <c r="K520" s="33">
        <f t="shared" ref="K520:K583" si="66">IF(OR(J520=0,F520=0),0,J520/F520)*100</f>
        <v>0</v>
      </c>
      <c r="L520" s="35">
        <f t="shared" si="64"/>
        <v>0</v>
      </c>
      <c r="M520" s="33">
        <f t="shared" ref="M520:M583" si="67">IF(OR(L520=0,F520=0),0,L520/F520)*100</f>
        <v>0</v>
      </c>
      <c r="N520" s="31">
        <f>SUM(N521:N524)</f>
        <v>0</v>
      </c>
      <c r="O520" s="33">
        <f t="shared" ref="O520:O583" si="68">IF(OR(N520=0,F520=0),0,N520/F520)*100</f>
        <v>0</v>
      </c>
      <c r="P520" s="36">
        <f t="shared" si="63"/>
        <v>0</v>
      </c>
    </row>
    <row r="521" spans="1:16" hidden="1" x14ac:dyDescent="0.25">
      <c r="A521" s="65">
        <v>3311401080513140</v>
      </c>
      <c r="B521" s="39" t="s">
        <v>413</v>
      </c>
      <c r="C521" s="30"/>
      <c r="D521" s="37"/>
      <c r="E521" s="37"/>
      <c r="F521" s="32">
        <f t="shared" si="65"/>
        <v>0</v>
      </c>
      <c r="G521" s="33">
        <f t="shared" si="62"/>
        <v>0</v>
      </c>
      <c r="H521" s="37"/>
      <c r="I521" s="34">
        <f t="shared" ref="I521:I584" si="69">SUM(F521-H521)</f>
        <v>0</v>
      </c>
      <c r="J521" s="37"/>
      <c r="K521" s="33">
        <f t="shared" si="66"/>
        <v>0</v>
      </c>
      <c r="L521" s="35">
        <f t="shared" si="64"/>
        <v>0</v>
      </c>
      <c r="M521" s="33">
        <f t="shared" si="67"/>
        <v>0</v>
      </c>
      <c r="N521" s="37"/>
      <c r="O521" s="33">
        <f t="shared" si="68"/>
        <v>0</v>
      </c>
      <c r="P521" s="36">
        <f t="shared" si="63"/>
        <v>0</v>
      </c>
    </row>
    <row r="522" spans="1:16" hidden="1" x14ac:dyDescent="0.25">
      <c r="A522" s="65">
        <v>3311401080513140</v>
      </c>
      <c r="B522" s="39" t="s">
        <v>413</v>
      </c>
      <c r="C522" s="30"/>
      <c r="D522" s="37"/>
      <c r="E522" s="37"/>
      <c r="F522" s="32">
        <f t="shared" si="65"/>
        <v>0</v>
      </c>
      <c r="G522" s="33">
        <f t="shared" si="62"/>
        <v>0</v>
      </c>
      <c r="H522" s="37"/>
      <c r="I522" s="34">
        <f t="shared" si="69"/>
        <v>0</v>
      </c>
      <c r="J522" s="37"/>
      <c r="K522" s="33">
        <f t="shared" si="66"/>
        <v>0</v>
      </c>
      <c r="L522" s="35">
        <f t="shared" si="64"/>
        <v>0</v>
      </c>
      <c r="M522" s="33">
        <f t="shared" si="67"/>
        <v>0</v>
      </c>
      <c r="N522" s="37"/>
      <c r="O522" s="33">
        <f t="shared" si="68"/>
        <v>0</v>
      </c>
      <c r="P522" s="36">
        <f t="shared" si="63"/>
        <v>0</v>
      </c>
    </row>
    <row r="523" spans="1:16" hidden="1" x14ac:dyDescent="0.25">
      <c r="A523" s="65">
        <v>3311401080513140</v>
      </c>
      <c r="B523" s="39" t="s">
        <v>413</v>
      </c>
      <c r="C523" s="30"/>
      <c r="D523" s="37"/>
      <c r="E523" s="37"/>
      <c r="F523" s="32">
        <f t="shared" si="65"/>
        <v>0</v>
      </c>
      <c r="G523" s="33">
        <f t="shared" si="62"/>
        <v>0</v>
      </c>
      <c r="H523" s="37"/>
      <c r="I523" s="34">
        <f t="shared" si="69"/>
        <v>0</v>
      </c>
      <c r="J523" s="37"/>
      <c r="K523" s="33">
        <f t="shared" si="66"/>
        <v>0</v>
      </c>
      <c r="L523" s="35">
        <f t="shared" si="64"/>
        <v>0</v>
      </c>
      <c r="M523" s="33">
        <f t="shared" si="67"/>
        <v>0</v>
      </c>
      <c r="N523" s="37"/>
      <c r="O523" s="33">
        <f t="shared" si="68"/>
        <v>0</v>
      </c>
      <c r="P523" s="36">
        <f t="shared" si="63"/>
        <v>0</v>
      </c>
    </row>
    <row r="524" spans="1:16" hidden="1" x14ac:dyDescent="0.25">
      <c r="A524" s="65">
        <v>3311401080513140</v>
      </c>
      <c r="B524" s="39" t="s">
        <v>413</v>
      </c>
      <c r="C524" s="30"/>
      <c r="D524" s="37"/>
      <c r="E524" s="37"/>
      <c r="F524" s="32">
        <f t="shared" si="65"/>
        <v>0</v>
      </c>
      <c r="G524" s="33">
        <f t="shared" si="62"/>
        <v>0</v>
      </c>
      <c r="H524" s="37"/>
      <c r="I524" s="34">
        <f t="shared" si="69"/>
        <v>0</v>
      </c>
      <c r="J524" s="37"/>
      <c r="K524" s="33">
        <f t="shared" si="66"/>
        <v>0</v>
      </c>
      <c r="L524" s="35">
        <f t="shared" si="64"/>
        <v>0</v>
      </c>
      <c r="M524" s="33">
        <f t="shared" si="67"/>
        <v>0</v>
      </c>
      <c r="N524" s="37"/>
      <c r="O524" s="33">
        <f t="shared" si="68"/>
        <v>0</v>
      </c>
      <c r="P524" s="36">
        <f t="shared" si="63"/>
        <v>0</v>
      </c>
    </row>
    <row r="525" spans="1:16" hidden="1" x14ac:dyDescent="0.25">
      <c r="A525" s="65">
        <v>3311401080656</v>
      </c>
      <c r="B525" s="39" t="s">
        <v>414</v>
      </c>
      <c r="C525" s="30"/>
      <c r="D525" s="31">
        <f>SUM(D526:D528)</f>
        <v>0</v>
      </c>
      <c r="E525" s="31">
        <f>SUM(E526:E528)</f>
        <v>0</v>
      </c>
      <c r="F525" s="32">
        <f t="shared" si="65"/>
        <v>0</v>
      </c>
      <c r="G525" s="33">
        <f t="shared" si="62"/>
        <v>0</v>
      </c>
      <c r="H525" s="31">
        <f>SUM(H526:H528)</f>
        <v>0</v>
      </c>
      <c r="I525" s="34">
        <f t="shared" si="69"/>
        <v>0</v>
      </c>
      <c r="J525" s="31">
        <f>SUM(J526:J528)</f>
        <v>0</v>
      </c>
      <c r="K525" s="33">
        <f t="shared" si="66"/>
        <v>0</v>
      </c>
      <c r="L525" s="35">
        <f t="shared" si="64"/>
        <v>0</v>
      </c>
      <c r="M525" s="33">
        <f t="shared" si="67"/>
        <v>0</v>
      </c>
      <c r="N525" s="31">
        <f>SUM(N526:N528)</f>
        <v>0</v>
      </c>
      <c r="O525" s="33">
        <f t="shared" si="68"/>
        <v>0</v>
      </c>
      <c r="P525" s="36">
        <f t="shared" si="63"/>
        <v>0</v>
      </c>
    </row>
    <row r="526" spans="1:16" hidden="1" x14ac:dyDescent="0.25">
      <c r="A526" s="65">
        <v>3311401080656140</v>
      </c>
      <c r="B526" s="39" t="s">
        <v>414</v>
      </c>
      <c r="C526" s="30"/>
      <c r="D526" s="37"/>
      <c r="E526" s="37"/>
      <c r="F526" s="32">
        <f t="shared" si="65"/>
        <v>0</v>
      </c>
      <c r="G526" s="33">
        <f t="shared" si="62"/>
        <v>0</v>
      </c>
      <c r="H526" s="37"/>
      <c r="I526" s="34">
        <f t="shared" si="69"/>
        <v>0</v>
      </c>
      <c r="J526" s="37"/>
      <c r="K526" s="33">
        <f t="shared" si="66"/>
        <v>0</v>
      </c>
      <c r="L526" s="35">
        <f t="shared" si="64"/>
        <v>0</v>
      </c>
      <c r="M526" s="33">
        <f t="shared" si="67"/>
        <v>0</v>
      </c>
      <c r="N526" s="37"/>
      <c r="O526" s="33">
        <f t="shared" si="68"/>
        <v>0</v>
      </c>
      <c r="P526" s="36">
        <f t="shared" si="63"/>
        <v>0</v>
      </c>
    </row>
    <row r="527" spans="1:16" hidden="1" x14ac:dyDescent="0.25">
      <c r="A527" s="65">
        <v>3311401080656140</v>
      </c>
      <c r="B527" s="39" t="s">
        <v>414</v>
      </c>
      <c r="C527" s="30"/>
      <c r="D527" s="37"/>
      <c r="E527" s="37"/>
      <c r="F527" s="32">
        <f t="shared" si="65"/>
        <v>0</v>
      </c>
      <c r="G527" s="33">
        <f t="shared" si="62"/>
        <v>0</v>
      </c>
      <c r="H527" s="37"/>
      <c r="I527" s="34">
        <f t="shared" si="69"/>
        <v>0</v>
      </c>
      <c r="J527" s="37"/>
      <c r="K527" s="33">
        <f t="shared" si="66"/>
        <v>0</v>
      </c>
      <c r="L527" s="35">
        <f t="shared" si="64"/>
        <v>0</v>
      </c>
      <c r="M527" s="33">
        <f t="shared" si="67"/>
        <v>0</v>
      </c>
      <c r="N527" s="37"/>
      <c r="O527" s="33">
        <f t="shared" si="68"/>
        <v>0</v>
      </c>
      <c r="P527" s="36">
        <f t="shared" ref="P527:P590" si="70">SUM(F527-N527)</f>
        <v>0</v>
      </c>
    </row>
    <row r="528" spans="1:16" hidden="1" x14ac:dyDescent="0.25">
      <c r="A528" s="65">
        <v>3311401080656140</v>
      </c>
      <c r="B528" s="39" t="s">
        <v>414</v>
      </c>
      <c r="C528" s="30"/>
      <c r="D528" s="37"/>
      <c r="E528" s="37"/>
      <c r="F528" s="32">
        <f t="shared" si="65"/>
        <v>0</v>
      </c>
      <c r="G528" s="33">
        <f t="shared" ref="G528:G595" si="71">IF(OR(F528=0,F$7=0),0,F528/F$7)*100</f>
        <v>0</v>
      </c>
      <c r="H528" s="37"/>
      <c r="I528" s="34">
        <f t="shared" si="69"/>
        <v>0</v>
      </c>
      <c r="J528" s="37"/>
      <c r="K528" s="33">
        <f t="shared" si="66"/>
        <v>0</v>
      </c>
      <c r="L528" s="35">
        <f t="shared" ref="L528:L590" si="72">SUM(N528-J528)</f>
        <v>0</v>
      </c>
      <c r="M528" s="33">
        <f t="shared" si="67"/>
        <v>0</v>
      </c>
      <c r="N528" s="37"/>
      <c r="O528" s="33">
        <f t="shared" si="68"/>
        <v>0</v>
      </c>
      <c r="P528" s="36">
        <f t="shared" si="70"/>
        <v>0</v>
      </c>
    </row>
    <row r="529" spans="1:16" ht="26.25" hidden="1" x14ac:dyDescent="0.25">
      <c r="A529" s="65">
        <v>3311401080708</v>
      </c>
      <c r="B529" s="39" t="s">
        <v>415</v>
      </c>
      <c r="C529" s="30"/>
      <c r="D529" s="31">
        <f>SUM(D530)</f>
        <v>0</v>
      </c>
      <c r="E529" s="31">
        <f>SUM(E530)</f>
        <v>0</v>
      </c>
      <c r="F529" s="32">
        <f t="shared" si="65"/>
        <v>0</v>
      </c>
      <c r="G529" s="33">
        <f t="shared" si="71"/>
        <v>0</v>
      </c>
      <c r="H529" s="31">
        <f>SUM(H530)</f>
        <v>0</v>
      </c>
      <c r="I529" s="34">
        <f t="shared" si="69"/>
        <v>0</v>
      </c>
      <c r="J529" s="31">
        <f>SUM(J530)</f>
        <v>0</v>
      </c>
      <c r="K529" s="33">
        <f t="shared" si="66"/>
        <v>0</v>
      </c>
      <c r="L529" s="35">
        <f t="shared" si="72"/>
        <v>0</v>
      </c>
      <c r="M529" s="33">
        <f t="shared" si="67"/>
        <v>0</v>
      </c>
      <c r="N529" s="31">
        <f>SUM(N530)</f>
        <v>0</v>
      </c>
      <c r="O529" s="33">
        <f t="shared" si="68"/>
        <v>0</v>
      </c>
      <c r="P529" s="36">
        <f t="shared" si="70"/>
        <v>0</v>
      </c>
    </row>
    <row r="530" spans="1:16" ht="26.25" hidden="1" x14ac:dyDescent="0.25">
      <c r="A530" s="65">
        <v>3311401080708140</v>
      </c>
      <c r="B530" s="39" t="s">
        <v>415</v>
      </c>
      <c r="C530" s="30"/>
      <c r="D530" s="37"/>
      <c r="E530" s="37"/>
      <c r="F530" s="32">
        <f t="shared" si="65"/>
        <v>0</v>
      </c>
      <c r="G530" s="33">
        <f t="shared" si="71"/>
        <v>0</v>
      </c>
      <c r="H530" s="37"/>
      <c r="I530" s="34">
        <f t="shared" si="69"/>
        <v>0</v>
      </c>
      <c r="J530" s="37"/>
      <c r="K530" s="33">
        <f t="shared" si="66"/>
        <v>0</v>
      </c>
      <c r="L530" s="35">
        <f t="shared" si="72"/>
        <v>0</v>
      </c>
      <c r="M530" s="33">
        <f t="shared" si="67"/>
        <v>0</v>
      </c>
      <c r="N530" s="37"/>
      <c r="O530" s="33">
        <f t="shared" si="68"/>
        <v>0</v>
      </c>
      <c r="P530" s="36">
        <f t="shared" si="70"/>
        <v>0</v>
      </c>
    </row>
    <row r="531" spans="1:16" ht="26.25" hidden="1" x14ac:dyDescent="0.25">
      <c r="A531" s="65">
        <v>3311401080746</v>
      </c>
      <c r="B531" s="39" t="s">
        <v>416</v>
      </c>
      <c r="C531" s="30"/>
      <c r="D531" s="31">
        <f>SUM(D532)</f>
        <v>0</v>
      </c>
      <c r="E531" s="31">
        <f>SUM(E532)</f>
        <v>0</v>
      </c>
      <c r="F531" s="32">
        <f t="shared" si="65"/>
        <v>0</v>
      </c>
      <c r="G531" s="33">
        <f t="shared" si="71"/>
        <v>0</v>
      </c>
      <c r="H531" s="31">
        <f>SUM(H532)</f>
        <v>0</v>
      </c>
      <c r="I531" s="34">
        <f t="shared" si="69"/>
        <v>0</v>
      </c>
      <c r="J531" s="31">
        <f>SUM(J532)</f>
        <v>0</v>
      </c>
      <c r="K531" s="33">
        <f t="shared" si="66"/>
        <v>0</v>
      </c>
      <c r="L531" s="35">
        <f t="shared" si="72"/>
        <v>0</v>
      </c>
      <c r="M531" s="33">
        <f t="shared" si="67"/>
        <v>0</v>
      </c>
      <c r="N531" s="31">
        <f>SUM(N532)</f>
        <v>0</v>
      </c>
      <c r="O531" s="33">
        <f t="shared" si="68"/>
        <v>0</v>
      </c>
      <c r="P531" s="36">
        <f t="shared" si="70"/>
        <v>0</v>
      </c>
    </row>
    <row r="532" spans="1:16" ht="26.25" hidden="1" x14ac:dyDescent="0.25">
      <c r="A532" s="65">
        <v>3311401080746140</v>
      </c>
      <c r="B532" s="39" t="s">
        <v>416</v>
      </c>
      <c r="C532" s="30"/>
      <c r="D532" s="37"/>
      <c r="E532" s="37"/>
      <c r="F532" s="32">
        <f t="shared" si="65"/>
        <v>0</v>
      </c>
      <c r="G532" s="33">
        <f t="shared" si="71"/>
        <v>0</v>
      </c>
      <c r="H532" s="37"/>
      <c r="I532" s="34">
        <f t="shared" si="69"/>
        <v>0</v>
      </c>
      <c r="J532" s="37"/>
      <c r="K532" s="33">
        <f t="shared" si="66"/>
        <v>0</v>
      </c>
      <c r="L532" s="35">
        <f t="shared" si="72"/>
        <v>0</v>
      </c>
      <c r="M532" s="33">
        <f t="shared" si="67"/>
        <v>0</v>
      </c>
      <c r="N532" s="37"/>
      <c r="O532" s="33">
        <f t="shared" si="68"/>
        <v>0</v>
      </c>
      <c r="P532" s="36">
        <f t="shared" si="70"/>
        <v>0</v>
      </c>
    </row>
    <row r="533" spans="1:16" hidden="1" x14ac:dyDescent="0.25">
      <c r="A533" s="28">
        <v>3311401080763</v>
      </c>
      <c r="B533" s="39" t="s">
        <v>417</v>
      </c>
      <c r="C533" s="30"/>
      <c r="D533" s="31">
        <f>SUM(D534)</f>
        <v>0</v>
      </c>
      <c r="E533" s="31">
        <f>SUM(E534)</f>
        <v>0</v>
      </c>
      <c r="F533" s="32">
        <f t="shared" si="65"/>
        <v>0</v>
      </c>
      <c r="G533" s="33">
        <f t="shared" si="71"/>
        <v>0</v>
      </c>
      <c r="H533" s="31">
        <f>SUM(H534)</f>
        <v>0</v>
      </c>
      <c r="I533" s="34">
        <f t="shared" si="69"/>
        <v>0</v>
      </c>
      <c r="J533" s="31">
        <f>SUM(J534)</f>
        <v>0</v>
      </c>
      <c r="K533" s="33">
        <f t="shared" si="66"/>
        <v>0</v>
      </c>
      <c r="L533" s="35">
        <f t="shared" si="72"/>
        <v>0</v>
      </c>
      <c r="M533" s="33">
        <f t="shared" si="67"/>
        <v>0</v>
      </c>
      <c r="N533" s="31">
        <f>SUM(N534)</f>
        <v>0</v>
      </c>
      <c r="O533" s="33">
        <f t="shared" si="68"/>
        <v>0</v>
      </c>
      <c r="P533" s="36">
        <f t="shared" si="70"/>
        <v>0</v>
      </c>
    </row>
    <row r="534" spans="1:16" hidden="1" x14ac:dyDescent="0.25">
      <c r="A534" s="28">
        <v>3311401080763140</v>
      </c>
      <c r="B534" s="39" t="s">
        <v>417</v>
      </c>
      <c r="C534" s="30"/>
      <c r="D534" s="37"/>
      <c r="E534" s="37"/>
      <c r="F534" s="32">
        <f t="shared" si="65"/>
        <v>0</v>
      </c>
      <c r="G534" s="33">
        <f t="shared" si="71"/>
        <v>0</v>
      </c>
      <c r="H534" s="37"/>
      <c r="I534" s="34">
        <f t="shared" si="69"/>
        <v>0</v>
      </c>
      <c r="J534" s="37"/>
      <c r="K534" s="33">
        <f t="shared" si="66"/>
        <v>0</v>
      </c>
      <c r="L534" s="35">
        <f t="shared" si="72"/>
        <v>0</v>
      </c>
      <c r="M534" s="33">
        <f t="shared" si="67"/>
        <v>0</v>
      </c>
      <c r="N534" s="37"/>
      <c r="O534" s="33">
        <f t="shared" si="68"/>
        <v>0</v>
      </c>
      <c r="P534" s="36">
        <f t="shared" si="70"/>
        <v>0</v>
      </c>
    </row>
    <row r="535" spans="1:16" ht="26.25" hidden="1" x14ac:dyDescent="0.25">
      <c r="A535" s="28">
        <v>3311401080767</v>
      </c>
      <c r="B535" s="39" t="s">
        <v>418</v>
      </c>
      <c r="C535" s="30"/>
      <c r="D535" s="31">
        <f>SUM(D536)</f>
        <v>0</v>
      </c>
      <c r="E535" s="31">
        <f>SUM(E536)</f>
        <v>0</v>
      </c>
      <c r="F535" s="32">
        <f t="shared" si="65"/>
        <v>0</v>
      </c>
      <c r="G535" s="33">
        <f t="shared" si="71"/>
        <v>0</v>
      </c>
      <c r="H535" s="31">
        <f>SUM(H536)</f>
        <v>0</v>
      </c>
      <c r="I535" s="34">
        <f t="shared" si="69"/>
        <v>0</v>
      </c>
      <c r="J535" s="31">
        <f>SUM(J536)</f>
        <v>0</v>
      </c>
      <c r="K535" s="33">
        <f t="shared" si="66"/>
        <v>0</v>
      </c>
      <c r="L535" s="35">
        <f t="shared" si="72"/>
        <v>0</v>
      </c>
      <c r="M535" s="33">
        <f t="shared" si="67"/>
        <v>0</v>
      </c>
      <c r="N535" s="31">
        <f>SUM(N536)</f>
        <v>0</v>
      </c>
      <c r="O535" s="33">
        <f t="shared" si="68"/>
        <v>0</v>
      </c>
      <c r="P535" s="36">
        <f t="shared" si="70"/>
        <v>0</v>
      </c>
    </row>
    <row r="536" spans="1:16" ht="26.25" hidden="1" x14ac:dyDescent="0.25">
      <c r="A536" s="28">
        <v>3311401080767140</v>
      </c>
      <c r="B536" s="39" t="s">
        <v>418</v>
      </c>
      <c r="C536" s="30"/>
      <c r="D536" s="37"/>
      <c r="E536" s="37"/>
      <c r="F536" s="32">
        <f t="shared" si="65"/>
        <v>0</v>
      </c>
      <c r="G536" s="33">
        <f t="shared" si="71"/>
        <v>0</v>
      </c>
      <c r="H536" s="37"/>
      <c r="I536" s="34">
        <f t="shared" si="69"/>
        <v>0</v>
      </c>
      <c r="J536" s="37"/>
      <c r="K536" s="33">
        <f t="shared" si="66"/>
        <v>0</v>
      </c>
      <c r="L536" s="35">
        <f t="shared" si="72"/>
        <v>0</v>
      </c>
      <c r="M536" s="33">
        <f t="shared" si="67"/>
        <v>0</v>
      </c>
      <c r="N536" s="37"/>
      <c r="O536" s="33">
        <f t="shared" si="68"/>
        <v>0</v>
      </c>
      <c r="P536" s="36">
        <f t="shared" si="70"/>
        <v>0</v>
      </c>
    </row>
    <row r="537" spans="1:16" ht="26.25" hidden="1" x14ac:dyDescent="0.25">
      <c r="A537" s="28">
        <v>3311401080771</v>
      </c>
      <c r="B537" s="39" t="s">
        <v>419</v>
      </c>
      <c r="C537" s="30"/>
      <c r="D537" s="31">
        <f>SUM(D538)</f>
        <v>0</v>
      </c>
      <c r="E537" s="31">
        <f>SUM(E538)</f>
        <v>0</v>
      </c>
      <c r="F537" s="32">
        <f t="shared" si="65"/>
        <v>0</v>
      </c>
      <c r="G537" s="33">
        <f t="shared" si="71"/>
        <v>0</v>
      </c>
      <c r="H537" s="31">
        <f>SUM(H538)</f>
        <v>0</v>
      </c>
      <c r="I537" s="34">
        <f t="shared" si="69"/>
        <v>0</v>
      </c>
      <c r="J537" s="31">
        <f>SUM(J538)</f>
        <v>0</v>
      </c>
      <c r="K537" s="33">
        <f t="shared" si="66"/>
        <v>0</v>
      </c>
      <c r="L537" s="35">
        <f t="shared" si="72"/>
        <v>0</v>
      </c>
      <c r="M537" s="33">
        <f t="shared" si="67"/>
        <v>0</v>
      </c>
      <c r="N537" s="31">
        <f>SUM(N538)</f>
        <v>0</v>
      </c>
      <c r="O537" s="33">
        <f t="shared" si="68"/>
        <v>0</v>
      </c>
      <c r="P537" s="36">
        <f t="shared" si="70"/>
        <v>0</v>
      </c>
    </row>
    <row r="538" spans="1:16" ht="26.25" hidden="1" x14ac:dyDescent="0.25">
      <c r="A538" s="28">
        <v>3311401080771140</v>
      </c>
      <c r="B538" s="39" t="s">
        <v>419</v>
      </c>
      <c r="C538" s="30"/>
      <c r="D538" s="37"/>
      <c r="E538" s="37"/>
      <c r="F538" s="32">
        <f t="shared" si="65"/>
        <v>0</v>
      </c>
      <c r="G538" s="33">
        <f t="shared" si="71"/>
        <v>0</v>
      </c>
      <c r="H538" s="37"/>
      <c r="I538" s="34">
        <f t="shared" si="69"/>
        <v>0</v>
      </c>
      <c r="J538" s="37"/>
      <c r="K538" s="33">
        <f t="shared" si="66"/>
        <v>0</v>
      </c>
      <c r="L538" s="35">
        <f t="shared" si="72"/>
        <v>0</v>
      </c>
      <c r="M538" s="33">
        <f t="shared" si="67"/>
        <v>0</v>
      </c>
      <c r="N538" s="37"/>
      <c r="O538" s="33">
        <f t="shared" si="68"/>
        <v>0</v>
      </c>
      <c r="P538" s="36">
        <f t="shared" si="70"/>
        <v>0</v>
      </c>
    </row>
    <row r="539" spans="1:16" ht="26.25" hidden="1" x14ac:dyDescent="0.25">
      <c r="A539" s="28">
        <v>3311401080773</v>
      </c>
      <c r="B539" s="39" t="s">
        <v>420</v>
      </c>
      <c r="C539" s="30"/>
      <c r="D539" s="31">
        <f>SUM(D540)</f>
        <v>0</v>
      </c>
      <c r="E539" s="31">
        <f>SUM(E540)</f>
        <v>0</v>
      </c>
      <c r="F539" s="32">
        <f t="shared" si="65"/>
        <v>0</v>
      </c>
      <c r="G539" s="33">
        <f t="shared" si="71"/>
        <v>0</v>
      </c>
      <c r="H539" s="31">
        <f>SUM(H540)</f>
        <v>0</v>
      </c>
      <c r="I539" s="34">
        <f t="shared" si="69"/>
        <v>0</v>
      </c>
      <c r="J539" s="31">
        <f>SUM(J540)</f>
        <v>0</v>
      </c>
      <c r="K539" s="33">
        <f t="shared" si="66"/>
        <v>0</v>
      </c>
      <c r="L539" s="35">
        <f t="shared" si="72"/>
        <v>0</v>
      </c>
      <c r="M539" s="33">
        <f t="shared" si="67"/>
        <v>0</v>
      </c>
      <c r="N539" s="31">
        <f>SUM(N540)</f>
        <v>0</v>
      </c>
      <c r="O539" s="33">
        <f t="shared" si="68"/>
        <v>0</v>
      </c>
      <c r="P539" s="36">
        <f t="shared" si="70"/>
        <v>0</v>
      </c>
    </row>
    <row r="540" spans="1:16" ht="26.25" hidden="1" x14ac:dyDescent="0.25">
      <c r="A540" s="28">
        <v>3311401080773140</v>
      </c>
      <c r="B540" s="39" t="s">
        <v>420</v>
      </c>
      <c r="C540" s="30"/>
      <c r="D540" s="37"/>
      <c r="E540" s="37"/>
      <c r="F540" s="32">
        <f t="shared" si="65"/>
        <v>0</v>
      </c>
      <c r="G540" s="33">
        <f t="shared" si="71"/>
        <v>0</v>
      </c>
      <c r="H540" s="37"/>
      <c r="I540" s="34">
        <f t="shared" si="69"/>
        <v>0</v>
      </c>
      <c r="J540" s="37"/>
      <c r="K540" s="33">
        <f t="shared" si="66"/>
        <v>0</v>
      </c>
      <c r="L540" s="35">
        <f t="shared" si="72"/>
        <v>0</v>
      </c>
      <c r="M540" s="33">
        <f t="shared" si="67"/>
        <v>0</v>
      </c>
      <c r="N540" s="37"/>
      <c r="O540" s="33">
        <f t="shared" si="68"/>
        <v>0</v>
      </c>
      <c r="P540" s="36">
        <f t="shared" si="70"/>
        <v>0</v>
      </c>
    </row>
    <row r="541" spans="1:16" ht="26.25" hidden="1" x14ac:dyDescent="0.25">
      <c r="A541" s="28">
        <v>3311401080782</v>
      </c>
      <c r="B541" s="39" t="s">
        <v>421</v>
      </c>
      <c r="C541" s="30"/>
      <c r="D541" s="31">
        <f>SUM(D542)</f>
        <v>0</v>
      </c>
      <c r="E541" s="31">
        <f>SUM(E542)</f>
        <v>0</v>
      </c>
      <c r="F541" s="32">
        <f t="shared" si="65"/>
        <v>0</v>
      </c>
      <c r="G541" s="33">
        <f t="shared" si="71"/>
        <v>0</v>
      </c>
      <c r="H541" s="31">
        <f>SUM(H542)</f>
        <v>0</v>
      </c>
      <c r="I541" s="34">
        <f t="shared" si="69"/>
        <v>0</v>
      </c>
      <c r="J541" s="31">
        <f>SUM(J542)</f>
        <v>0</v>
      </c>
      <c r="K541" s="33">
        <f t="shared" si="66"/>
        <v>0</v>
      </c>
      <c r="L541" s="35">
        <f t="shared" si="72"/>
        <v>0</v>
      </c>
      <c r="M541" s="33">
        <f t="shared" si="67"/>
        <v>0</v>
      </c>
      <c r="N541" s="31">
        <f>SUM(N542)</f>
        <v>0</v>
      </c>
      <c r="O541" s="33">
        <f t="shared" si="68"/>
        <v>0</v>
      </c>
      <c r="P541" s="36">
        <f t="shared" si="70"/>
        <v>0</v>
      </c>
    </row>
    <row r="542" spans="1:16" ht="26.25" hidden="1" x14ac:dyDescent="0.25">
      <c r="A542" s="28">
        <v>3311401080782140</v>
      </c>
      <c r="B542" s="39" t="s">
        <v>421</v>
      </c>
      <c r="C542" s="30"/>
      <c r="D542" s="37"/>
      <c r="E542" s="37"/>
      <c r="F542" s="32">
        <f t="shared" si="65"/>
        <v>0</v>
      </c>
      <c r="G542" s="33">
        <f t="shared" si="71"/>
        <v>0</v>
      </c>
      <c r="H542" s="37"/>
      <c r="I542" s="34">
        <f t="shared" si="69"/>
        <v>0</v>
      </c>
      <c r="J542" s="37"/>
      <c r="K542" s="33">
        <f t="shared" si="66"/>
        <v>0</v>
      </c>
      <c r="L542" s="35">
        <f t="shared" si="72"/>
        <v>0</v>
      </c>
      <c r="M542" s="33">
        <f t="shared" si="67"/>
        <v>0</v>
      </c>
      <c r="N542" s="37"/>
      <c r="O542" s="33">
        <f t="shared" si="68"/>
        <v>0</v>
      </c>
      <c r="P542" s="36">
        <f t="shared" si="70"/>
        <v>0</v>
      </c>
    </row>
    <row r="543" spans="1:16" ht="26.25" hidden="1" x14ac:dyDescent="0.25">
      <c r="A543" s="65">
        <v>3311401080783</v>
      </c>
      <c r="B543" s="39" t="s">
        <v>422</v>
      </c>
      <c r="C543" s="30"/>
      <c r="D543" s="31">
        <f>SUM(D544)</f>
        <v>0</v>
      </c>
      <c r="E543" s="31">
        <f>SUM(E544)</f>
        <v>0</v>
      </c>
      <c r="F543" s="32">
        <f t="shared" si="65"/>
        <v>0</v>
      </c>
      <c r="G543" s="33">
        <f t="shared" si="71"/>
        <v>0</v>
      </c>
      <c r="H543" s="31">
        <f>SUM(H544)</f>
        <v>0</v>
      </c>
      <c r="I543" s="34">
        <f t="shared" si="69"/>
        <v>0</v>
      </c>
      <c r="J543" s="31">
        <f>SUM(J544)</f>
        <v>0</v>
      </c>
      <c r="K543" s="33">
        <f t="shared" si="66"/>
        <v>0</v>
      </c>
      <c r="L543" s="35">
        <f t="shared" si="72"/>
        <v>0</v>
      </c>
      <c r="M543" s="33">
        <f t="shared" si="67"/>
        <v>0</v>
      </c>
      <c r="N543" s="31">
        <f>SUM(N544)</f>
        <v>0</v>
      </c>
      <c r="O543" s="33">
        <f t="shared" si="68"/>
        <v>0</v>
      </c>
      <c r="P543" s="36">
        <f t="shared" si="70"/>
        <v>0</v>
      </c>
    </row>
    <row r="544" spans="1:16" ht="26.25" hidden="1" x14ac:dyDescent="0.25">
      <c r="A544" s="65">
        <v>3311401080783140</v>
      </c>
      <c r="B544" s="39" t="s">
        <v>422</v>
      </c>
      <c r="C544" s="30"/>
      <c r="D544" s="37"/>
      <c r="E544" s="37"/>
      <c r="F544" s="32">
        <f t="shared" si="65"/>
        <v>0</v>
      </c>
      <c r="G544" s="33">
        <f t="shared" si="71"/>
        <v>0</v>
      </c>
      <c r="H544" s="37"/>
      <c r="I544" s="34">
        <f t="shared" si="69"/>
        <v>0</v>
      </c>
      <c r="J544" s="37"/>
      <c r="K544" s="33">
        <f t="shared" si="66"/>
        <v>0</v>
      </c>
      <c r="L544" s="35">
        <f t="shared" si="72"/>
        <v>0</v>
      </c>
      <c r="M544" s="33">
        <f t="shared" si="67"/>
        <v>0</v>
      </c>
      <c r="N544" s="37"/>
      <c r="O544" s="33">
        <f t="shared" si="68"/>
        <v>0</v>
      </c>
      <c r="P544" s="36">
        <f t="shared" si="70"/>
        <v>0</v>
      </c>
    </row>
    <row r="545" spans="1:16" ht="26.25" hidden="1" x14ac:dyDescent="0.25">
      <c r="A545" s="65">
        <v>3311401080792</v>
      </c>
      <c r="B545" s="39" t="s">
        <v>423</v>
      </c>
      <c r="C545" s="30"/>
      <c r="D545" s="31">
        <f>SUM(D546)</f>
        <v>0</v>
      </c>
      <c r="E545" s="31">
        <f>SUM(E546)</f>
        <v>0</v>
      </c>
      <c r="F545" s="32">
        <f t="shared" si="65"/>
        <v>0</v>
      </c>
      <c r="G545" s="33">
        <f t="shared" si="71"/>
        <v>0</v>
      </c>
      <c r="H545" s="31">
        <f>SUM(H546)</f>
        <v>0</v>
      </c>
      <c r="I545" s="34">
        <f t="shared" si="69"/>
        <v>0</v>
      </c>
      <c r="J545" s="31">
        <f>SUM(J546)</f>
        <v>0</v>
      </c>
      <c r="K545" s="33">
        <f t="shared" si="66"/>
        <v>0</v>
      </c>
      <c r="L545" s="35">
        <f t="shared" si="72"/>
        <v>0</v>
      </c>
      <c r="M545" s="33">
        <f t="shared" si="67"/>
        <v>0</v>
      </c>
      <c r="N545" s="31">
        <f>SUM(N546)</f>
        <v>0</v>
      </c>
      <c r="O545" s="33">
        <f t="shared" si="68"/>
        <v>0</v>
      </c>
      <c r="P545" s="36">
        <f t="shared" si="70"/>
        <v>0</v>
      </c>
    </row>
    <row r="546" spans="1:16" ht="26.25" hidden="1" x14ac:dyDescent="0.25">
      <c r="A546" s="65">
        <v>3311401080792140</v>
      </c>
      <c r="B546" s="39" t="s">
        <v>423</v>
      </c>
      <c r="C546" s="30"/>
      <c r="D546" s="37"/>
      <c r="E546" s="37"/>
      <c r="F546" s="32">
        <f t="shared" si="65"/>
        <v>0</v>
      </c>
      <c r="G546" s="33">
        <f t="shared" si="71"/>
        <v>0</v>
      </c>
      <c r="H546" s="37"/>
      <c r="I546" s="34">
        <f t="shared" si="69"/>
        <v>0</v>
      </c>
      <c r="J546" s="37"/>
      <c r="K546" s="33">
        <f t="shared" si="66"/>
        <v>0</v>
      </c>
      <c r="L546" s="35">
        <f t="shared" si="72"/>
        <v>0</v>
      </c>
      <c r="M546" s="33">
        <f t="shared" si="67"/>
        <v>0</v>
      </c>
      <c r="N546" s="37"/>
      <c r="O546" s="33">
        <f t="shared" si="68"/>
        <v>0</v>
      </c>
      <c r="P546" s="36">
        <f t="shared" si="70"/>
        <v>0</v>
      </c>
    </row>
    <row r="547" spans="1:16" ht="26.25" hidden="1" x14ac:dyDescent="0.25">
      <c r="A547" s="65">
        <v>3311401080795</v>
      </c>
      <c r="B547" s="39" t="s">
        <v>424</v>
      </c>
      <c r="C547" s="30"/>
      <c r="D547" s="31">
        <f>SUM(D548:D551)</f>
        <v>0</v>
      </c>
      <c r="E547" s="31">
        <f>SUM(E548:E551)</f>
        <v>0</v>
      </c>
      <c r="F547" s="32">
        <f t="shared" si="65"/>
        <v>0</v>
      </c>
      <c r="G547" s="33">
        <f t="shared" si="71"/>
        <v>0</v>
      </c>
      <c r="H547" s="31">
        <f>SUM(H548:H551)</f>
        <v>0</v>
      </c>
      <c r="I547" s="34">
        <f t="shared" si="69"/>
        <v>0</v>
      </c>
      <c r="J547" s="31">
        <f>SUM(J548:J551)</f>
        <v>0</v>
      </c>
      <c r="K547" s="33">
        <f t="shared" si="66"/>
        <v>0</v>
      </c>
      <c r="L547" s="35">
        <f t="shared" si="72"/>
        <v>0</v>
      </c>
      <c r="M547" s="33">
        <f t="shared" si="67"/>
        <v>0</v>
      </c>
      <c r="N547" s="31">
        <f>SUM(N548:N551)</f>
        <v>0</v>
      </c>
      <c r="O547" s="33">
        <f t="shared" si="68"/>
        <v>0</v>
      </c>
      <c r="P547" s="36">
        <f t="shared" si="70"/>
        <v>0</v>
      </c>
    </row>
    <row r="548" spans="1:16" ht="26.25" hidden="1" x14ac:dyDescent="0.25">
      <c r="A548" s="65">
        <v>3311401080795140</v>
      </c>
      <c r="B548" s="39" t="s">
        <v>424</v>
      </c>
      <c r="C548" s="30"/>
      <c r="D548" s="37"/>
      <c r="E548" s="37"/>
      <c r="F548" s="32">
        <f t="shared" si="65"/>
        <v>0</v>
      </c>
      <c r="G548" s="33">
        <f t="shared" si="71"/>
        <v>0</v>
      </c>
      <c r="H548" s="37"/>
      <c r="I548" s="34">
        <f t="shared" si="69"/>
        <v>0</v>
      </c>
      <c r="J548" s="37"/>
      <c r="K548" s="33">
        <f t="shared" si="66"/>
        <v>0</v>
      </c>
      <c r="L548" s="35">
        <f t="shared" si="72"/>
        <v>0</v>
      </c>
      <c r="M548" s="33">
        <f t="shared" si="67"/>
        <v>0</v>
      </c>
      <c r="N548" s="37"/>
      <c r="O548" s="33">
        <f t="shared" si="68"/>
        <v>0</v>
      </c>
      <c r="P548" s="36">
        <f t="shared" si="70"/>
        <v>0</v>
      </c>
    </row>
    <row r="549" spans="1:16" ht="26.25" hidden="1" x14ac:dyDescent="0.25">
      <c r="A549" s="65">
        <v>3311401080795140</v>
      </c>
      <c r="B549" s="39" t="s">
        <v>424</v>
      </c>
      <c r="C549" s="30"/>
      <c r="D549" s="37"/>
      <c r="E549" s="37"/>
      <c r="F549" s="32">
        <f t="shared" si="65"/>
        <v>0</v>
      </c>
      <c r="G549" s="33">
        <f t="shared" si="71"/>
        <v>0</v>
      </c>
      <c r="H549" s="37"/>
      <c r="I549" s="34">
        <f t="shared" si="69"/>
        <v>0</v>
      </c>
      <c r="J549" s="37"/>
      <c r="K549" s="33">
        <f t="shared" si="66"/>
        <v>0</v>
      </c>
      <c r="L549" s="35">
        <f t="shared" si="72"/>
        <v>0</v>
      </c>
      <c r="M549" s="33">
        <f t="shared" si="67"/>
        <v>0</v>
      </c>
      <c r="N549" s="37"/>
      <c r="O549" s="33">
        <f t="shared" si="68"/>
        <v>0</v>
      </c>
      <c r="P549" s="36">
        <f t="shared" si="70"/>
        <v>0</v>
      </c>
    </row>
    <row r="550" spans="1:16" ht="26.25" hidden="1" x14ac:dyDescent="0.25">
      <c r="A550" s="65">
        <v>3311401080795140</v>
      </c>
      <c r="B550" s="39" t="s">
        <v>424</v>
      </c>
      <c r="C550" s="30"/>
      <c r="D550" s="37"/>
      <c r="E550" s="37"/>
      <c r="F550" s="32">
        <f t="shared" si="65"/>
        <v>0</v>
      </c>
      <c r="G550" s="33">
        <f t="shared" si="71"/>
        <v>0</v>
      </c>
      <c r="H550" s="37"/>
      <c r="I550" s="34">
        <f t="shared" si="69"/>
        <v>0</v>
      </c>
      <c r="J550" s="37"/>
      <c r="K550" s="33">
        <f t="shared" si="66"/>
        <v>0</v>
      </c>
      <c r="L550" s="35">
        <f t="shared" si="72"/>
        <v>0</v>
      </c>
      <c r="M550" s="33">
        <f t="shared" si="67"/>
        <v>0</v>
      </c>
      <c r="N550" s="37"/>
      <c r="O550" s="33">
        <f t="shared" si="68"/>
        <v>0</v>
      </c>
      <c r="P550" s="36">
        <f t="shared" si="70"/>
        <v>0</v>
      </c>
    </row>
    <row r="551" spans="1:16" ht="26.25" hidden="1" x14ac:dyDescent="0.25">
      <c r="A551" s="65">
        <v>3311401080795140</v>
      </c>
      <c r="B551" s="39" t="s">
        <v>424</v>
      </c>
      <c r="C551" s="30"/>
      <c r="D551" s="37"/>
      <c r="E551" s="37"/>
      <c r="F551" s="32">
        <f t="shared" si="65"/>
        <v>0</v>
      </c>
      <c r="G551" s="33">
        <f t="shared" si="71"/>
        <v>0</v>
      </c>
      <c r="H551" s="37"/>
      <c r="I551" s="34">
        <f t="shared" si="69"/>
        <v>0</v>
      </c>
      <c r="J551" s="37"/>
      <c r="K551" s="33">
        <f t="shared" si="66"/>
        <v>0</v>
      </c>
      <c r="L551" s="35">
        <f t="shared" si="72"/>
        <v>0</v>
      </c>
      <c r="M551" s="33">
        <f t="shared" si="67"/>
        <v>0</v>
      </c>
      <c r="N551" s="37"/>
      <c r="O551" s="33">
        <f t="shared" si="68"/>
        <v>0</v>
      </c>
      <c r="P551" s="36">
        <f t="shared" si="70"/>
        <v>0</v>
      </c>
    </row>
    <row r="552" spans="1:16" hidden="1" x14ac:dyDescent="0.25">
      <c r="A552" s="65">
        <v>3311401080814</v>
      </c>
      <c r="B552" s="39" t="s">
        <v>425</v>
      </c>
      <c r="C552" s="30"/>
      <c r="D552" s="31">
        <f>SUM(D553)</f>
        <v>0</v>
      </c>
      <c r="E552" s="31">
        <f>SUM(E553)</f>
        <v>0</v>
      </c>
      <c r="F552" s="32">
        <f t="shared" si="65"/>
        <v>0</v>
      </c>
      <c r="G552" s="33">
        <f t="shared" si="71"/>
        <v>0</v>
      </c>
      <c r="H552" s="31">
        <f>SUM(H553)</f>
        <v>0</v>
      </c>
      <c r="I552" s="34">
        <f t="shared" si="69"/>
        <v>0</v>
      </c>
      <c r="J552" s="31">
        <f>SUM(J553)</f>
        <v>0</v>
      </c>
      <c r="K552" s="33">
        <f t="shared" si="66"/>
        <v>0</v>
      </c>
      <c r="L552" s="35">
        <f t="shared" si="72"/>
        <v>0</v>
      </c>
      <c r="M552" s="33">
        <f t="shared" si="67"/>
        <v>0</v>
      </c>
      <c r="N552" s="31">
        <f>SUM(N553)</f>
        <v>0</v>
      </c>
      <c r="O552" s="33">
        <f t="shared" si="68"/>
        <v>0</v>
      </c>
      <c r="P552" s="36">
        <f t="shared" si="70"/>
        <v>0</v>
      </c>
    </row>
    <row r="553" spans="1:16" hidden="1" x14ac:dyDescent="0.25">
      <c r="A553" s="65">
        <v>3311401080814140</v>
      </c>
      <c r="B553" s="39" t="s">
        <v>425</v>
      </c>
      <c r="C553" s="30"/>
      <c r="D553" s="37"/>
      <c r="E553" s="37"/>
      <c r="F553" s="32">
        <f t="shared" si="65"/>
        <v>0</v>
      </c>
      <c r="G553" s="33">
        <f t="shared" si="71"/>
        <v>0</v>
      </c>
      <c r="H553" s="37"/>
      <c r="I553" s="34">
        <f t="shared" si="69"/>
        <v>0</v>
      </c>
      <c r="J553" s="37"/>
      <c r="K553" s="33">
        <f t="shared" si="66"/>
        <v>0</v>
      </c>
      <c r="L553" s="35">
        <f t="shared" si="72"/>
        <v>0</v>
      </c>
      <c r="M553" s="33">
        <f t="shared" si="67"/>
        <v>0</v>
      </c>
      <c r="N553" s="37"/>
      <c r="O553" s="33">
        <f t="shared" si="68"/>
        <v>0</v>
      </c>
      <c r="P553" s="36">
        <f t="shared" si="70"/>
        <v>0</v>
      </c>
    </row>
    <row r="554" spans="1:16" hidden="1" x14ac:dyDescent="0.25">
      <c r="A554" s="65">
        <v>3311401080816</v>
      </c>
      <c r="B554" s="39" t="s">
        <v>426</v>
      </c>
      <c r="C554" s="30"/>
      <c r="D554" s="31">
        <f>SUM(D555)</f>
        <v>0</v>
      </c>
      <c r="E554" s="31">
        <f>SUM(E555)</f>
        <v>0</v>
      </c>
      <c r="F554" s="32">
        <f t="shared" si="65"/>
        <v>0</v>
      </c>
      <c r="G554" s="33">
        <f t="shared" si="71"/>
        <v>0</v>
      </c>
      <c r="H554" s="31">
        <f>SUM(H555)</f>
        <v>0</v>
      </c>
      <c r="I554" s="34">
        <f t="shared" si="69"/>
        <v>0</v>
      </c>
      <c r="J554" s="31">
        <f>SUM(J555)</f>
        <v>0</v>
      </c>
      <c r="K554" s="33">
        <f t="shared" si="66"/>
        <v>0</v>
      </c>
      <c r="L554" s="35">
        <f t="shared" si="72"/>
        <v>0</v>
      </c>
      <c r="M554" s="33">
        <f t="shared" si="67"/>
        <v>0</v>
      </c>
      <c r="N554" s="31">
        <f>SUM(N555)</f>
        <v>0</v>
      </c>
      <c r="O554" s="33">
        <f t="shared" si="68"/>
        <v>0</v>
      </c>
      <c r="P554" s="36">
        <f t="shared" si="70"/>
        <v>0</v>
      </c>
    </row>
    <row r="555" spans="1:16" hidden="1" x14ac:dyDescent="0.25">
      <c r="A555" s="65">
        <v>3311401080816140</v>
      </c>
      <c r="B555" s="39" t="s">
        <v>426</v>
      </c>
      <c r="C555" s="30"/>
      <c r="D555" s="37"/>
      <c r="E555" s="37"/>
      <c r="F555" s="32">
        <f t="shared" si="65"/>
        <v>0</v>
      </c>
      <c r="G555" s="33">
        <f t="shared" si="71"/>
        <v>0</v>
      </c>
      <c r="H555" s="37"/>
      <c r="I555" s="34">
        <f t="shared" si="69"/>
        <v>0</v>
      </c>
      <c r="J555" s="37"/>
      <c r="K555" s="33">
        <f t="shared" si="66"/>
        <v>0</v>
      </c>
      <c r="L555" s="35">
        <f t="shared" si="72"/>
        <v>0</v>
      </c>
      <c r="M555" s="33">
        <f t="shared" si="67"/>
        <v>0</v>
      </c>
      <c r="N555" s="37"/>
      <c r="O555" s="33">
        <f t="shared" si="68"/>
        <v>0</v>
      </c>
      <c r="P555" s="36">
        <f t="shared" si="70"/>
        <v>0</v>
      </c>
    </row>
    <row r="556" spans="1:16" ht="26.25" hidden="1" x14ac:dyDescent="0.25">
      <c r="A556" s="65">
        <v>3311401080842</v>
      </c>
      <c r="B556" s="39" t="s">
        <v>427</v>
      </c>
      <c r="C556" s="30"/>
      <c r="D556" s="31">
        <f>SUM(D557)</f>
        <v>0</v>
      </c>
      <c r="E556" s="31">
        <f>SUM(E557)</f>
        <v>0</v>
      </c>
      <c r="F556" s="32">
        <f t="shared" si="65"/>
        <v>0</v>
      </c>
      <c r="G556" s="33">
        <f t="shared" si="71"/>
        <v>0</v>
      </c>
      <c r="H556" s="31">
        <f>SUM(H557)</f>
        <v>0</v>
      </c>
      <c r="I556" s="34">
        <f t="shared" si="69"/>
        <v>0</v>
      </c>
      <c r="J556" s="31">
        <f>SUM(J557)</f>
        <v>0</v>
      </c>
      <c r="K556" s="33">
        <f t="shared" si="66"/>
        <v>0</v>
      </c>
      <c r="L556" s="35">
        <f t="shared" si="72"/>
        <v>0</v>
      </c>
      <c r="M556" s="33">
        <f t="shared" si="67"/>
        <v>0</v>
      </c>
      <c r="N556" s="31">
        <f>SUM(N557)</f>
        <v>0</v>
      </c>
      <c r="O556" s="33">
        <f t="shared" si="68"/>
        <v>0</v>
      </c>
      <c r="P556" s="36">
        <f t="shared" si="70"/>
        <v>0</v>
      </c>
    </row>
    <row r="557" spans="1:16" ht="26.25" hidden="1" x14ac:dyDescent="0.25">
      <c r="A557" s="65">
        <v>3311401080842140</v>
      </c>
      <c r="B557" s="39" t="s">
        <v>427</v>
      </c>
      <c r="C557" s="30"/>
      <c r="D557" s="37"/>
      <c r="E557" s="37"/>
      <c r="F557" s="32">
        <f t="shared" si="65"/>
        <v>0</v>
      </c>
      <c r="G557" s="33">
        <f t="shared" si="71"/>
        <v>0</v>
      </c>
      <c r="H557" s="37"/>
      <c r="I557" s="34">
        <f t="shared" si="69"/>
        <v>0</v>
      </c>
      <c r="J557" s="37"/>
      <c r="K557" s="33">
        <f t="shared" si="66"/>
        <v>0</v>
      </c>
      <c r="L557" s="35">
        <f t="shared" si="72"/>
        <v>0</v>
      </c>
      <c r="M557" s="33">
        <f t="shared" si="67"/>
        <v>0</v>
      </c>
      <c r="N557" s="37"/>
      <c r="O557" s="33">
        <f t="shared" si="68"/>
        <v>0</v>
      </c>
      <c r="P557" s="36">
        <f t="shared" si="70"/>
        <v>0</v>
      </c>
    </row>
    <row r="558" spans="1:16" hidden="1" x14ac:dyDescent="0.25">
      <c r="A558" s="65">
        <v>3311401080846</v>
      </c>
      <c r="B558" s="39" t="s">
        <v>428</v>
      </c>
      <c r="C558" s="30"/>
      <c r="D558" s="31">
        <f>SUM(D559)</f>
        <v>0</v>
      </c>
      <c r="E558" s="31">
        <f>SUM(E559)</f>
        <v>0</v>
      </c>
      <c r="F558" s="32">
        <f t="shared" si="65"/>
        <v>0</v>
      </c>
      <c r="G558" s="33">
        <f t="shared" si="71"/>
        <v>0</v>
      </c>
      <c r="H558" s="31">
        <f>SUM(H559)</f>
        <v>0</v>
      </c>
      <c r="I558" s="34">
        <f t="shared" si="69"/>
        <v>0</v>
      </c>
      <c r="J558" s="31">
        <f>SUM(J559)</f>
        <v>0</v>
      </c>
      <c r="K558" s="33">
        <f t="shared" si="66"/>
        <v>0</v>
      </c>
      <c r="L558" s="35">
        <f t="shared" si="72"/>
        <v>0</v>
      </c>
      <c r="M558" s="33">
        <f t="shared" si="67"/>
        <v>0</v>
      </c>
      <c r="N558" s="31">
        <f>SUM(N559)</f>
        <v>0</v>
      </c>
      <c r="O558" s="33">
        <f t="shared" si="68"/>
        <v>0</v>
      </c>
      <c r="P558" s="36">
        <f t="shared" si="70"/>
        <v>0</v>
      </c>
    </row>
    <row r="559" spans="1:16" hidden="1" x14ac:dyDescent="0.25">
      <c r="A559" s="65">
        <v>3311401080846140</v>
      </c>
      <c r="B559" s="39" t="s">
        <v>428</v>
      </c>
      <c r="C559" s="30"/>
      <c r="D559" s="37"/>
      <c r="E559" s="37"/>
      <c r="F559" s="32">
        <f t="shared" si="65"/>
        <v>0</v>
      </c>
      <c r="G559" s="33">
        <f t="shared" si="71"/>
        <v>0</v>
      </c>
      <c r="H559" s="37"/>
      <c r="I559" s="34">
        <f t="shared" si="69"/>
        <v>0</v>
      </c>
      <c r="J559" s="37"/>
      <c r="K559" s="33">
        <f t="shared" si="66"/>
        <v>0</v>
      </c>
      <c r="L559" s="35">
        <f t="shared" si="72"/>
        <v>0</v>
      </c>
      <c r="M559" s="33">
        <f t="shared" si="67"/>
        <v>0</v>
      </c>
      <c r="N559" s="37"/>
      <c r="O559" s="33">
        <f t="shared" si="68"/>
        <v>0</v>
      </c>
      <c r="P559" s="36">
        <f t="shared" si="70"/>
        <v>0</v>
      </c>
    </row>
    <row r="560" spans="1:16" hidden="1" x14ac:dyDescent="0.25">
      <c r="A560" s="65">
        <v>3311401080862</v>
      </c>
      <c r="B560" s="39" t="s">
        <v>429</v>
      </c>
      <c r="C560" s="30"/>
      <c r="D560" s="31">
        <f>SUM(D561)</f>
        <v>0</v>
      </c>
      <c r="E560" s="31">
        <f>SUM(E561)</f>
        <v>0</v>
      </c>
      <c r="F560" s="32">
        <f t="shared" si="65"/>
        <v>0</v>
      </c>
      <c r="G560" s="33">
        <f t="shared" si="71"/>
        <v>0</v>
      </c>
      <c r="H560" s="31">
        <f>SUM(H561)</f>
        <v>0</v>
      </c>
      <c r="I560" s="34">
        <f t="shared" si="69"/>
        <v>0</v>
      </c>
      <c r="J560" s="31">
        <f>SUM(J561)</f>
        <v>0</v>
      </c>
      <c r="K560" s="33">
        <f t="shared" si="66"/>
        <v>0</v>
      </c>
      <c r="L560" s="35">
        <f t="shared" si="72"/>
        <v>0</v>
      </c>
      <c r="M560" s="33">
        <f t="shared" si="67"/>
        <v>0</v>
      </c>
      <c r="N560" s="31">
        <f>SUM(N561)</f>
        <v>0</v>
      </c>
      <c r="O560" s="33">
        <f t="shared" si="68"/>
        <v>0</v>
      </c>
      <c r="P560" s="36">
        <f t="shared" si="70"/>
        <v>0</v>
      </c>
    </row>
    <row r="561" spans="1:16" hidden="1" x14ac:dyDescent="0.25">
      <c r="A561" s="65">
        <v>3311401080862140</v>
      </c>
      <c r="B561" s="39" t="s">
        <v>429</v>
      </c>
      <c r="C561" s="30"/>
      <c r="D561" s="37"/>
      <c r="E561" s="37"/>
      <c r="F561" s="32">
        <f t="shared" si="65"/>
        <v>0</v>
      </c>
      <c r="G561" s="33">
        <f t="shared" si="71"/>
        <v>0</v>
      </c>
      <c r="H561" s="37"/>
      <c r="I561" s="34">
        <f t="shared" si="69"/>
        <v>0</v>
      </c>
      <c r="J561" s="37"/>
      <c r="K561" s="33">
        <f t="shared" si="66"/>
        <v>0</v>
      </c>
      <c r="L561" s="35">
        <f t="shared" si="72"/>
        <v>0</v>
      </c>
      <c r="M561" s="33">
        <f t="shared" si="67"/>
        <v>0</v>
      </c>
      <c r="N561" s="37"/>
      <c r="O561" s="33">
        <f t="shared" si="68"/>
        <v>0</v>
      </c>
      <c r="P561" s="36">
        <f t="shared" si="70"/>
        <v>0</v>
      </c>
    </row>
    <row r="562" spans="1:16" hidden="1" x14ac:dyDescent="0.25">
      <c r="A562" s="65">
        <v>3311401080867</v>
      </c>
      <c r="B562" s="39" t="s">
        <v>430</v>
      </c>
      <c r="C562" s="30"/>
      <c r="D562" s="31">
        <f>SUM(D563)</f>
        <v>0</v>
      </c>
      <c r="E562" s="31">
        <f>SUM(E563)</f>
        <v>0</v>
      </c>
      <c r="F562" s="32">
        <f t="shared" si="65"/>
        <v>0</v>
      </c>
      <c r="G562" s="33">
        <f t="shared" si="71"/>
        <v>0</v>
      </c>
      <c r="H562" s="31">
        <f>SUM(H563)</f>
        <v>0</v>
      </c>
      <c r="I562" s="34">
        <f t="shared" si="69"/>
        <v>0</v>
      </c>
      <c r="J562" s="31">
        <f>SUM(J563)</f>
        <v>0</v>
      </c>
      <c r="K562" s="33">
        <f t="shared" si="66"/>
        <v>0</v>
      </c>
      <c r="L562" s="35">
        <f t="shared" si="72"/>
        <v>0</v>
      </c>
      <c r="M562" s="33">
        <f t="shared" si="67"/>
        <v>0</v>
      </c>
      <c r="N562" s="31">
        <f>SUM(N563)</f>
        <v>0</v>
      </c>
      <c r="O562" s="33">
        <f t="shared" si="68"/>
        <v>0</v>
      </c>
      <c r="P562" s="36">
        <f t="shared" si="70"/>
        <v>0</v>
      </c>
    </row>
    <row r="563" spans="1:16" hidden="1" x14ac:dyDescent="0.25">
      <c r="A563" s="65">
        <v>3311401080867140</v>
      </c>
      <c r="B563" s="39" t="s">
        <v>430</v>
      </c>
      <c r="C563" s="30"/>
      <c r="D563" s="37"/>
      <c r="E563" s="37"/>
      <c r="F563" s="32">
        <f t="shared" si="65"/>
        <v>0</v>
      </c>
      <c r="G563" s="33">
        <f t="shared" si="71"/>
        <v>0</v>
      </c>
      <c r="H563" s="37"/>
      <c r="I563" s="34">
        <f t="shared" si="69"/>
        <v>0</v>
      </c>
      <c r="J563" s="37"/>
      <c r="K563" s="33">
        <f t="shared" si="66"/>
        <v>0</v>
      </c>
      <c r="L563" s="35">
        <f t="shared" si="72"/>
        <v>0</v>
      </c>
      <c r="M563" s="33">
        <f t="shared" si="67"/>
        <v>0</v>
      </c>
      <c r="N563" s="37"/>
      <c r="O563" s="33">
        <f t="shared" si="68"/>
        <v>0</v>
      </c>
      <c r="P563" s="36">
        <f t="shared" si="70"/>
        <v>0</v>
      </c>
    </row>
    <row r="564" spans="1:16" hidden="1" x14ac:dyDescent="0.25">
      <c r="A564" s="28">
        <v>3311401080922</v>
      </c>
      <c r="B564" s="39" t="s">
        <v>431</v>
      </c>
      <c r="C564" s="30"/>
      <c r="D564" s="31">
        <f>SUM(D565)</f>
        <v>0</v>
      </c>
      <c r="E564" s="31">
        <f>SUM(E565)</f>
        <v>0</v>
      </c>
      <c r="F564" s="32">
        <f t="shared" si="65"/>
        <v>0</v>
      </c>
      <c r="G564" s="33">
        <f t="shared" si="71"/>
        <v>0</v>
      </c>
      <c r="H564" s="31">
        <f>SUM(H565)</f>
        <v>0</v>
      </c>
      <c r="I564" s="34">
        <f t="shared" si="69"/>
        <v>0</v>
      </c>
      <c r="J564" s="31">
        <f>SUM(J565)</f>
        <v>0</v>
      </c>
      <c r="K564" s="33">
        <f t="shared" si="66"/>
        <v>0</v>
      </c>
      <c r="L564" s="35">
        <f t="shared" si="72"/>
        <v>0</v>
      </c>
      <c r="M564" s="33">
        <f t="shared" si="67"/>
        <v>0</v>
      </c>
      <c r="N564" s="31">
        <f>SUM(N565)</f>
        <v>0</v>
      </c>
      <c r="O564" s="33">
        <f t="shared" si="68"/>
        <v>0</v>
      </c>
      <c r="P564" s="36">
        <f t="shared" si="70"/>
        <v>0</v>
      </c>
    </row>
    <row r="565" spans="1:16" hidden="1" x14ac:dyDescent="0.25">
      <c r="A565" s="28">
        <v>3311401080922140</v>
      </c>
      <c r="B565" s="39" t="s">
        <v>432</v>
      </c>
      <c r="C565" s="30"/>
      <c r="D565" s="37"/>
      <c r="E565" s="37"/>
      <c r="F565" s="32">
        <f t="shared" si="65"/>
        <v>0</v>
      </c>
      <c r="G565" s="33">
        <f t="shared" si="71"/>
        <v>0</v>
      </c>
      <c r="H565" s="37"/>
      <c r="I565" s="34">
        <f t="shared" si="69"/>
        <v>0</v>
      </c>
      <c r="J565" s="37"/>
      <c r="K565" s="33">
        <f t="shared" si="66"/>
        <v>0</v>
      </c>
      <c r="L565" s="35">
        <f t="shared" si="72"/>
        <v>0</v>
      </c>
      <c r="M565" s="33">
        <f t="shared" si="67"/>
        <v>0</v>
      </c>
      <c r="N565" s="37"/>
      <c r="O565" s="33">
        <f t="shared" si="68"/>
        <v>0</v>
      </c>
      <c r="P565" s="36">
        <f t="shared" si="70"/>
        <v>0</v>
      </c>
    </row>
    <row r="566" spans="1:16" hidden="1" x14ac:dyDescent="0.25">
      <c r="A566" s="65">
        <v>331140109</v>
      </c>
      <c r="B566" s="39" t="s">
        <v>433</v>
      </c>
      <c r="C566" s="30"/>
      <c r="D566" s="31">
        <f>SUM(D567+D569+D571+D573)</f>
        <v>0</v>
      </c>
      <c r="E566" s="31">
        <f>SUM(E567+E569+E571+E573)</f>
        <v>0</v>
      </c>
      <c r="F566" s="32">
        <f t="shared" si="65"/>
        <v>0</v>
      </c>
      <c r="G566" s="33">
        <f t="shared" si="71"/>
        <v>0</v>
      </c>
      <c r="H566" s="31">
        <f>SUM(H567+H569+H571+H573)</f>
        <v>0</v>
      </c>
      <c r="I566" s="34">
        <f t="shared" si="69"/>
        <v>0</v>
      </c>
      <c r="J566" s="31">
        <f>SUM(J567+J569+J571+J573)</f>
        <v>0</v>
      </c>
      <c r="K566" s="33">
        <f t="shared" si="66"/>
        <v>0</v>
      </c>
      <c r="L566" s="35">
        <f t="shared" si="72"/>
        <v>0</v>
      </c>
      <c r="M566" s="33">
        <f t="shared" si="67"/>
        <v>0</v>
      </c>
      <c r="N566" s="31">
        <f>SUM(N567+N569+N571+N573)</f>
        <v>0</v>
      </c>
      <c r="O566" s="33">
        <f t="shared" si="68"/>
        <v>0</v>
      </c>
      <c r="P566" s="36">
        <f t="shared" si="70"/>
        <v>0</v>
      </c>
    </row>
    <row r="567" spans="1:16" ht="26.25" hidden="1" x14ac:dyDescent="0.25">
      <c r="A567" s="65">
        <v>3311401090431</v>
      </c>
      <c r="B567" s="39" t="s">
        <v>434</v>
      </c>
      <c r="C567" s="30"/>
      <c r="D567" s="31">
        <f>SUM(D568)</f>
        <v>0</v>
      </c>
      <c r="E567" s="31">
        <f>SUM(E568)</f>
        <v>0</v>
      </c>
      <c r="F567" s="32">
        <f t="shared" si="65"/>
        <v>0</v>
      </c>
      <c r="G567" s="33">
        <f t="shared" si="71"/>
        <v>0</v>
      </c>
      <c r="H567" s="31">
        <f>SUM(H568)</f>
        <v>0</v>
      </c>
      <c r="I567" s="34">
        <f t="shared" si="69"/>
        <v>0</v>
      </c>
      <c r="J567" s="31">
        <f>SUM(J568)</f>
        <v>0</v>
      </c>
      <c r="K567" s="33">
        <f t="shared" si="66"/>
        <v>0</v>
      </c>
      <c r="L567" s="35">
        <f t="shared" si="72"/>
        <v>0</v>
      </c>
      <c r="M567" s="33">
        <f t="shared" si="67"/>
        <v>0</v>
      </c>
      <c r="N567" s="31">
        <f>SUM(N568)</f>
        <v>0</v>
      </c>
      <c r="O567" s="33">
        <f t="shared" si="68"/>
        <v>0</v>
      </c>
      <c r="P567" s="36">
        <f t="shared" si="70"/>
        <v>0</v>
      </c>
    </row>
    <row r="568" spans="1:16" ht="26.25" hidden="1" x14ac:dyDescent="0.25">
      <c r="A568" s="65">
        <v>3311401090431150</v>
      </c>
      <c r="B568" s="39" t="s">
        <v>434</v>
      </c>
      <c r="C568" s="30"/>
      <c r="D568" s="37"/>
      <c r="E568" s="37"/>
      <c r="F568" s="32">
        <f t="shared" si="65"/>
        <v>0</v>
      </c>
      <c r="G568" s="33">
        <f t="shared" si="71"/>
        <v>0</v>
      </c>
      <c r="H568" s="37"/>
      <c r="I568" s="34">
        <f t="shared" si="69"/>
        <v>0</v>
      </c>
      <c r="J568" s="37"/>
      <c r="K568" s="33">
        <f t="shared" si="66"/>
        <v>0</v>
      </c>
      <c r="L568" s="35">
        <f t="shared" si="72"/>
        <v>0</v>
      </c>
      <c r="M568" s="33">
        <f t="shared" si="67"/>
        <v>0</v>
      </c>
      <c r="N568" s="37"/>
      <c r="O568" s="33">
        <f t="shared" si="68"/>
        <v>0</v>
      </c>
      <c r="P568" s="36">
        <f t="shared" si="70"/>
        <v>0</v>
      </c>
    </row>
    <row r="569" spans="1:16" ht="39" hidden="1" x14ac:dyDescent="0.25">
      <c r="A569" s="28">
        <v>3311401090730</v>
      </c>
      <c r="B569" s="39" t="s">
        <v>435</v>
      </c>
      <c r="C569" s="30"/>
      <c r="D569" s="31">
        <f>SUM(D570)</f>
        <v>0</v>
      </c>
      <c r="E569" s="31">
        <f>SUM(E570)</f>
        <v>0</v>
      </c>
      <c r="F569" s="32">
        <f t="shared" si="65"/>
        <v>0</v>
      </c>
      <c r="G569" s="33">
        <f t="shared" si="71"/>
        <v>0</v>
      </c>
      <c r="H569" s="31">
        <f>SUM(H570)</f>
        <v>0</v>
      </c>
      <c r="I569" s="34">
        <f t="shared" si="69"/>
        <v>0</v>
      </c>
      <c r="J569" s="31">
        <f>SUM(J570)</f>
        <v>0</v>
      </c>
      <c r="K569" s="33">
        <f t="shared" si="66"/>
        <v>0</v>
      </c>
      <c r="L569" s="35">
        <f t="shared" si="72"/>
        <v>0</v>
      </c>
      <c r="M569" s="33">
        <f t="shared" si="67"/>
        <v>0</v>
      </c>
      <c r="N569" s="31">
        <f>SUM(N570)</f>
        <v>0</v>
      </c>
      <c r="O569" s="33">
        <f t="shared" si="68"/>
        <v>0</v>
      </c>
      <c r="P569" s="36">
        <f t="shared" si="70"/>
        <v>0</v>
      </c>
    </row>
    <row r="570" spans="1:16" ht="39" hidden="1" x14ac:dyDescent="0.25">
      <c r="A570" s="28">
        <v>3311401090730150</v>
      </c>
      <c r="B570" s="39" t="s">
        <v>435</v>
      </c>
      <c r="C570" s="30"/>
      <c r="D570" s="37"/>
      <c r="E570" s="37"/>
      <c r="F570" s="32">
        <f t="shared" si="65"/>
        <v>0</v>
      </c>
      <c r="G570" s="33">
        <f t="shared" si="71"/>
        <v>0</v>
      </c>
      <c r="H570" s="37"/>
      <c r="I570" s="34">
        <f t="shared" si="69"/>
        <v>0</v>
      </c>
      <c r="J570" s="37"/>
      <c r="K570" s="33">
        <f t="shared" si="66"/>
        <v>0</v>
      </c>
      <c r="L570" s="35">
        <f t="shared" si="72"/>
        <v>0</v>
      </c>
      <c r="M570" s="33">
        <f t="shared" si="67"/>
        <v>0</v>
      </c>
      <c r="N570" s="37"/>
      <c r="O570" s="33">
        <f t="shared" si="68"/>
        <v>0</v>
      </c>
      <c r="P570" s="36">
        <f t="shared" si="70"/>
        <v>0</v>
      </c>
    </row>
    <row r="571" spans="1:16" ht="26.25" hidden="1" x14ac:dyDescent="0.25">
      <c r="A571" s="28">
        <v>3311401090736</v>
      </c>
      <c r="B571" s="39" t="s">
        <v>436</v>
      </c>
      <c r="C571" s="30"/>
      <c r="D571" s="31">
        <f>SUM(D572)</f>
        <v>0</v>
      </c>
      <c r="E571" s="31">
        <f>SUM(E572)</f>
        <v>0</v>
      </c>
      <c r="F571" s="32">
        <f t="shared" ref="F571:F634" si="73">SUM(D571+E571)</f>
        <v>0</v>
      </c>
      <c r="G571" s="33">
        <f t="shared" si="71"/>
        <v>0</v>
      </c>
      <c r="H571" s="31">
        <f>SUM(H572)</f>
        <v>0</v>
      </c>
      <c r="I571" s="34">
        <f t="shared" si="69"/>
        <v>0</v>
      </c>
      <c r="J571" s="31">
        <f>SUM(J572)</f>
        <v>0</v>
      </c>
      <c r="K571" s="33">
        <f t="shared" si="66"/>
        <v>0</v>
      </c>
      <c r="L571" s="35">
        <f t="shared" si="72"/>
        <v>0</v>
      </c>
      <c r="M571" s="33">
        <f t="shared" si="67"/>
        <v>0</v>
      </c>
      <c r="N571" s="31">
        <f>SUM(N572)</f>
        <v>0</v>
      </c>
      <c r="O571" s="33">
        <f t="shared" si="68"/>
        <v>0</v>
      </c>
      <c r="P571" s="36">
        <f t="shared" si="70"/>
        <v>0</v>
      </c>
    </row>
    <row r="572" spans="1:16" ht="26.25" hidden="1" x14ac:dyDescent="0.25">
      <c r="A572" s="28">
        <v>3311401090736150</v>
      </c>
      <c r="B572" s="39" t="s">
        <v>436</v>
      </c>
      <c r="C572" s="30"/>
      <c r="D572" s="37"/>
      <c r="E572" s="37"/>
      <c r="F572" s="32">
        <f t="shared" si="73"/>
        <v>0</v>
      </c>
      <c r="G572" s="33">
        <f t="shared" si="71"/>
        <v>0</v>
      </c>
      <c r="H572" s="37"/>
      <c r="I572" s="34">
        <f t="shared" si="69"/>
        <v>0</v>
      </c>
      <c r="J572" s="37"/>
      <c r="K572" s="33">
        <f t="shared" si="66"/>
        <v>0</v>
      </c>
      <c r="L572" s="35">
        <f t="shared" si="72"/>
        <v>0</v>
      </c>
      <c r="M572" s="33">
        <f t="shared" si="67"/>
        <v>0</v>
      </c>
      <c r="N572" s="37"/>
      <c r="O572" s="33">
        <f t="shared" si="68"/>
        <v>0</v>
      </c>
      <c r="P572" s="36">
        <f t="shared" si="70"/>
        <v>0</v>
      </c>
    </row>
    <row r="573" spans="1:16" hidden="1" x14ac:dyDescent="0.25">
      <c r="A573" s="28">
        <v>3311401090754</v>
      </c>
      <c r="B573" s="45" t="s">
        <v>437</v>
      </c>
      <c r="C573" s="30"/>
      <c r="D573" s="31">
        <f>SUM(D574)</f>
        <v>0</v>
      </c>
      <c r="E573" s="31">
        <f>SUM(E574)</f>
        <v>0</v>
      </c>
      <c r="F573" s="32">
        <f t="shared" si="73"/>
        <v>0</v>
      </c>
      <c r="G573" s="33">
        <f t="shared" si="71"/>
        <v>0</v>
      </c>
      <c r="H573" s="31">
        <f>SUM(H574)</f>
        <v>0</v>
      </c>
      <c r="I573" s="34">
        <f t="shared" si="69"/>
        <v>0</v>
      </c>
      <c r="J573" s="31">
        <f>SUM(J574)</f>
        <v>0</v>
      </c>
      <c r="K573" s="33">
        <f t="shared" si="66"/>
        <v>0</v>
      </c>
      <c r="L573" s="35">
        <f t="shared" si="72"/>
        <v>0</v>
      </c>
      <c r="M573" s="33">
        <f t="shared" si="67"/>
        <v>0</v>
      </c>
      <c r="N573" s="31">
        <f>SUM(N574)</f>
        <v>0</v>
      </c>
      <c r="O573" s="33">
        <f t="shared" si="68"/>
        <v>0</v>
      </c>
      <c r="P573" s="36">
        <f t="shared" si="70"/>
        <v>0</v>
      </c>
    </row>
    <row r="574" spans="1:16" hidden="1" x14ac:dyDescent="0.25">
      <c r="A574" s="28">
        <v>3311401090754150</v>
      </c>
      <c r="B574" s="45" t="s">
        <v>438</v>
      </c>
      <c r="C574" s="30"/>
      <c r="D574" s="37"/>
      <c r="E574" s="37"/>
      <c r="F574" s="32">
        <f t="shared" si="73"/>
        <v>0</v>
      </c>
      <c r="G574" s="33">
        <f t="shared" si="71"/>
        <v>0</v>
      </c>
      <c r="H574" s="37"/>
      <c r="I574" s="34">
        <f t="shared" si="69"/>
        <v>0</v>
      </c>
      <c r="J574" s="37"/>
      <c r="K574" s="33">
        <f t="shared" si="66"/>
        <v>0</v>
      </c>
      <c r="L574" s="35">
        <f t="shared" si="72"/>
        <v>0</v>
      </c>
      <c r="M574" s="33">
        <f t="shared" si="67"/>
        <v>0</v>
      </c>
      <c r="N574" s="37"/>
      <c r="O574" s="33">
        <f t="shared" si="68"/>
        <v>0</v>
      </c>
      <c r="P574" s="36">
        <f t="shared" si="70"/>
        <v>0</v>
      </c>
    </row>
    <row r="575" spans="1:16" hidden="1" x14ac:dyDescent="0.25">
      <c r="A575" s="28">
        <v>331140110</v>
      </c>
      <c r="B575" s="39" t="s">
        <v>439</v>
      </c>
      <c r="C575" s="30"/>
      <c r="D575" s="31">
        <f>SUM(D576+D578+D580)</f>
        <v>0</v>
      </c>
      <c r="E575" s="31">
        <f>SUM(E576+E578+E580)</f>
        <v>0</v>
      </c>
      <c r="F575" s="32">
        <f t="shared" si="73"/>
        <v>0</v>
      </c>
      <c r="G575" s="33">
        <f t="shared" si="71"/>
        <v>0</v>
      </c>
      <c r="H575" s="31">
        <f>SUM(H576+H578+H580)</f>
        <v>0</v>
      </c>
      <c r="I575" s="34">
        <f t="shared" si="69"/>
        <v>0</v>
      </c>
      <c r="J575" s="31">
        <f>SUM(J576+J578+J580)</f>
        <v>0</v>
      </c>
      <c r="K575" s="33">
        <f t="shared" si="66"/>
        <v>0</v>
      </c>
      <c r="L575" s="35">
        <f t="shared" si="72"/>
        <v>0</v>
      </c>
      <c r="M575" s="33">
        <f t="shared" si="67"/>
        <v>0</v>
      </c>
      <c r="N575" s="31">
        <f>SUM(N576+N578+N580)</f>
        <v>0</v>
      </c>
      <c r="O575" s="33">
        <f t="shared" si="68"/>
        <v>0</v>
      </c>
      <c r="P575" s="36">
        <f t="shared" si="70"/>
        <v>0</v>
      </c>
    </row>
    <row r="576" spans="1:16" ht="26.25" hidden="1" x14ac:dyDescent="0.25">
      <c r="A576" s="28">
        <v>3311401100709</v>
      </c>
      <c r="B576" s="39" t="s">
        <v>440</v>
      </c>
      <c r="C576" s="30"/>
      <c r="D576" s="31">
        <f>SUM(D577)</f>
        <v>0</v>
      </c>
      <c r="E576" s="31">
        <f>SUM(E577)</f>
        <v>0</v>
      </c>
      <c r="F576" s="32">
        <f t="shared" si="73"/>
        <v>0</v>
      </c>
      <c r="G576" s="33">
        <f t="shared" si="71"/>
        <v>0</v>
      </c>
      <c r="H576" s="31">
        <f>SUM(H577)</f>
        <v>0</v>
      </c>
      <c r="I576" s="34">
        <f t="shared" si="69"/>
        <v>0</v>
      </c>
      <c r="J576" s="31">
        <f>SUM(J577)</f>
        <v>0</v>
      </c>
      <c r="K576" s="33">
        <f t="shared" si="66"/>
        <v>0</v>
      </c>
      <c r="L576" s="35">
        <f t="shared" si="72"/>
        <v>0</v>
      </c>
      <c r="M576" s="33">
        <f t="shared" si="67"/>
        <v>0</v>
      </c>
      <c r="N576" s="31">
        <f>SUM(N577)</f>
        <v>0</v>
      </c>
      <c r="O576" s="33">
        <f t="shared" si="68"/>
        <v>0</v>
      </c>
      <c r="P576" s="36">
        <f t="shared" si="70"/>
        <v>0</v>
      </c>
    </row>
    <row r="577" spans="1:16" ht="26.25" hidden="1" x14ac:dyDescent="0.25">
      <c r="A577" s="28">
        <v>3311401100709150</v>
      </c>
      <c r="B577" s="39" t="s">
        <v>440</v>
      </c>
      <c r="C577" s="30"/>
      <c r="D577" s="37"/>
      <c r="E577" s="37"/>
      <c r="F577" s="32">
        <f t="shared" si="73"/>
        <v>0</v>
      </c>
      <c r="G577" s="33">
        <f t="shared" si="71"/>
        <v>0</v>
      </c>
      <c r="H577" s="37"/>
      <c r="I577" s="34">
        <f t="shared" si="69"/>
        <v>0</v>
      </c>
      <c r="J577" s="37"/>
      <c r="K577" s="33">
        <f t="shared" si="66"/>
        <v>0</v>
      </c>
      <c r="L577" s="35">
        <f t="shared" si="72"/>
        <v>0</v>
      </c>
      <c r="M577" s="33">
        <f t="shared" si="67"/>
        <v>0</v>
      </c>
      <c r="N577" s="37"/>
      <c r="O577" s="33">
        <f t="shared" si="68"/>
        <v>0</v>
      </c>
      <c r="P577" s="36">
        <f t="shared" si="70"/>
        <v>0</v>
      </c>
    </row>
    <row r="578" spans="1:16" hidden="1" x14ac:dyDescent="0.25">
      <c r="A578" s="28">
        <v>3311401100801</v>
      </c>
      <c r="B578" s="39" t="s">
        <v>441</v>
      </c>
      <c r="C578" s="30"/>
      <c r="D578" s="31">
        <f>SUM(D579)</f>
        <v>0</v>
      </c>
      <c r="E578" s="31">
        <f>SUM(E579)</f>
        <v>0</v>
      </c>
      <c r="F578" s="32">
        <f t="shared" si="73"/>
        <v>0</v>
      </c>
      <c r="G578" s="33">
        <f t="shared" si="71"/>
        <v>0</v>
      </c>
      <c r="H578" s="31">
        <f>SUM(H579)</f>
        <v>0</v>
      </c>
      <c r="I578" s="34">
        <f t="shared" si="69"/>
        <v>0</v>
      </c>
      <c r="J578" s="31">
        <f>SUM(J579)</f>
        <v>0</v>
      </c>
      <c r="K578" s="33">
        <f t="shared" si="66"/>
        <v>0</v>
      </c>
      <c r="L578" s="35">
        <f t="shared" si="72"/>
        <v>0</v>
      </c>
      <c r="M578" s="33">
        <f t="shared" si="67"/>
        <v>0</v>
      </c>
      <c r="N578" s="31">
        <f>SUM(N579)</f>
        <v>0</v>
      </c>
      <c r="O578" s="33">
        <f t="shared" si="68"/>
        <v>0</v>
      </c>
      <c r="P578" s="36">
        <f t="shared" si="70"/>
        <v>0</v>
      </c>
    </row>
    <row r="579" spans="1:16" hidden="1" x14ac:dyDescent="0.25">
      <c r="A579" s="28">
        <v>3311401100801150</v>
      </c>
      <c r="B579" s="39" t="s">
        <v>441</v>
      </c>
      <c r="C579" s="30"/>
      <c r="D579" s="37"/>
      <c r="E579" s="37"/>
      <c r="F579" s="32">
        <f t="shared" si="73"/>
        <v>0</v>
      </c>
      <c r="G579" s="33">
        <f t="shared" si="71"/>
        <v>0</v>
      </c>
      <c r="H579" s="37"/>
      <c r="I579" s="34">
        <f t="shared" si="69"/>
        <v>0</v>
      </c>
      <c r="J579" s="37"/>
      <c r="K579" s="33">
        <f t="shared" si="66"/>
        <v>0</v>
      </c>
      <c r="L579" s="35">
        <f t="shared" si="72"/>
        <v>0</v>
      </c>
      <c r="M579" s="33">
        <f t="shared" si="67"/>
        <v>0</v>
      </c>
      <c r="N579" s="37"/>
      <c r="O579" s="33">
        <f t="shared" si="68"/>
        <v>0</v>
      </c>
      <c r="P579" s="36">
        <f t="shared" si="70"/>
        <v>0</v>
      </c>
    </row>
    <row r="580" spans="1:16" ht="26.25" hidden="1" x14ac:dyDescent="0.25">
      <c r="A580" s="28">
        <v>3311401100962</v>
      </c>
      <c r="B580" s="45" t="s">
        <v>442</v>
      </c>
      <c r="C580" s="30"/>
      <c r="D580" s="31">
        <f>SUM(D581)</f>
        <v>0</v>
      </c>
      <c r="E580" s="31">
        <f>SUM(E581)</f>
        <v>0</v>
      </c>
      <c r="F580" s="32">
        <f t="shared" si="73"/>
        <v>0</v>
      </c>
      <c r="G580" s="33">
        <f t="shared" si="71"/>
        <v>0</v>
      </c>
      <c r="H580" s="31">
        <f>SUM(H581)</f>
        <v>0</v>
      </c>
      <c r="I580" s="34">
        <f t="shared" si="69"/>
        <v>0</v>
      </c>
      <c r="J580" s="31">
        <f>SUM(J581)</f>
        <v>0</v>
      </c>
      <c r="K580" s="33">
        <f t="shared" si="66"/>
        <v>0</v>
      </c>
      <c r="L580" s="35">
        <f t="shared" si="72"/>
        <v>0</v>
      </c>
      <c r="M580" s="33">
        <f t="shared" si="67"/>
        <v>0</v>
      </c>
      <c r="N580" s="31">
        <f>SUM(N581)</f>
        <v>0</v>
      </c>
      <c r="O580" s="33">
        <f t="shared" si="68"/>
        <v>0</v>
      </c>
      <c r="P580" s="36">
        <f t="shared" si="70"/>
        <v>0</v>
      </c>
    </row>
    <row r="581" spans="1:16" ht="26.25" hidden="1" x14ac:dyDescent="0.25">
      <c r="A581" s="28">
        <v>3311401100962150</v>
      </c>
      <c r="B581" s="45" t="s">
        <v>443</v>
      </c>
      <c r="C581" s="30"/>
      <c r="D581" s="37"/>
      <c r="E581" s="37"/>
      <c r="F581" s="32">
        <f t="shared" si="73"/>
        <v>0</v>
      </c>
      <c r="G581" s="33">
        <f t="shared" si="71"/>
        <v>0</v>
      </c>
      <c r="H581" s="37"/>
      <c r="I581" s="34">
        <f t="shared" si="69"/>
        <v>0</v>
      </c>
      <c r="J581" s="37"/>
      <c r="K581" s="33">
        <f t="shared" si="66"/>
        <v>0</v>
      </c>
      <c r="L581" s="35">
        <f t="shared" si="72"/>
        <v>0</v>
      </c>
      <c r="M581" s="33">
        <f t="shared" si="67"/>
        <v>0</v>
      </c>
      <c r="N581" s="37"/>
      <c r="O581" s="33">
        <f t="shared" si="68"/>
        <v>0</v>
      </c>
      <c r="P581" s="36">
        <f t="shared" si="70"/>
        <v>0</v>
      </c>
    </row>
    <row r="582" spans="1:16" ht="26.25" hidden="1" x14ac:dyDescent="0.25">
      <c r="A582" s="65">
        <v>331140111</v>
      </c>
      <c r="B582" s="66" t="s">
        <v>444</v>
      </c>
      <c r="C582" s="30"/>
      <c r="D582" s="31">
        <f>SUM(D583+D585+D587+D589)</f>
        <v>0</v>
      </c>
      <c r="E582" s="31">
        <f>SUM(E583+E585+E587+E589)</f>
        <v>0</v>
      </c>
      <c r="F582" s="32">
        <f t="shared" si="73"/>
        <v>0</v>
      </c>
      <c r="G582" s="33">
        <f t="shared" si="71"/>
        <v>0</v>
      </c>
      <c r="H582" s="31">
        <f>SUM(H583+H585+H587+H589)</f>
        <v>0</v>
      </c>
      <c r="I582" s="34">
        <f t="shared" si="69"/>
        <v>0</v>
      </c>
      <c r="J582" s="31">
        <f>SUM(J583+J585+J587+J589)</f>
        <v>0</v>
      </c>
      <c r="K582" s="33">
        <f t="shared" si="66"/>
        <v>0</v>
      </c>
      <c r="L582" s="35">
        <f t="shared" si="72"/>
        <v>0</v>
      </c>
      <c r="M582" s="33">
        <f t="shared" si="67"/>
        <v>0</v>
      </c>
      <c r="N582" s="31">
        <f>SUM(N583+N585+N587+N589)</f>
        <v>0</v>
      </c>
      <c r="O582" s="33">
        <f t="shared" si="68"/>
        <v>0</v>
      </c>
      <c r="P582" s="36">
        <f t="shared" si="70"/>
        <v>0</v>
      </c>
    </row>
    <row r="583" spans="1:16" hidden="1" x14ac:dyDescent="0.25">
      <c r="A583" s="65">
        <v>3311401110378</v>
      </c>
      <c r="B583" s="66" t="s">
        <v>445</v>
      </c>
      <c r="C583" s="30"/>
      <c r="D583" s="31">
        <f>SUM(D584)</f>
        <v>0</v>
      </c>
      <c r="E583" s="31">
        <f>SUM(E584)</f>
        <v>0</v>
      </c>
      <c r="F583" s="32">
        <f t="shared" si="73"/>
        <v>0</v>
      </c>
      <c r="G583" s="33">
        <f t="shared" si="71"/>
        <v>0</v>
      </c>
      <c r="H583" s="31">
        <f>SUM(H584)</f>
        <v>0</v>
      </c>
      <c r="I583" s="34">
        <f t="shared" si="69"/>
        <v>0</v>
      </c>
      <c r="J583" s="31">
        <f>SUM(J584)</f>
        <v>0</v>
      </c>
      <c r="K583" s="33">
        <f t="shared" si="66"/>
        <v>0</v>
      </c>
      <c r="L583" s="35">
        <f t="shared" si="72"/>
        <v>0</v>
      </c>
      <c r="M583" s="33">
        <f t="shared" si="67"/>
        <v>0</v>
      </c>
      <c r="N583" s="31">
        <f>SUM(N584)</f>
        <v>0</v>
      </c>
      <c r="O583" s="33">
        <f t="shared" si="68"/>
        <v>0</v>
      </c>
      <c r="P583" s="36">
        <f t="shared" si="70"/>
        <v>0</v>
      </c>
    </row>
    <row r="584" spans="1:16" ht="26.25" hidden="1" x14ac:dyDescent="0.25">
      <c r="A584" s="65">
        <v>3311401110378150</v>
      </c>
      <c r="B584" s="66" t="s">
        <v>446</v>
      </c>
      <c r="C584" s="30"/>
      <c r="D584" s="37"/>
      <c r="E584" s="37"/>
      <c r="F584" s="32">
        <f t="shared" si="73"/>
        <v>0</v>
      </c>
      <c r="G584" s="33">
        <f t="shared" si="71"/>
        <v>0</v>
      </c>
      <c r="H584" s="37"/>
      <c r="I584" s="34">
        <f t="shared" si="69"/>
        <v>0</v>
      </c>
      <c r="J584" s="37"/>
      <c r="K584" s="33">
        <f t="shared" ref="K584:K647" si="74">IF(OR(J584=0,F584=0),0,J584/F584)*100</f>
        <v>0</v>
      </c>
      <c r="L584" s="35">
        <f t="shared" si="72"/>
        <v>0</v>
      </c>
      <c r="M584" s="33">
        <f t="shared" ref="M584:M647" si="75">IF(OR(L584=0,F584=0),0,L584/F584)*100</f>
        <v>0</v>
      </c>
      <c r="N584" s="37"/>
      <c r="O584" s="33">
        <f t="shared" ref="O584:O647" si="76">IF(OR(N584=0,F584=0),0,N584/F584)*100</f>
        <v>0</v>
      </c>
      <c r="P584" s="36">
        <f t="shared" si="70"/>
        <v>0</v>
      </c>
    </row>
    <row r="585" spans="1:16" hidden="1" x14ac:dyDescent="0.25">
      <c r="A585" s="65">
        <v>3311401110389</v>
      </c>
      <c r="B585" s="66" t="s">
        <v>447</v>
      </c>
      <c r="C585" s="30"/>
      <c r="D585" s="31">
        <f>SUM(D586)</f>
        <v>0</v>
      </c>
      <c r="E585" s="31">
        <f>SUM(E586)</f>
        <v>0</v>
      </c>
      <c r="F585" s="32">
        <f t="shared" si="73"/>
        <v>0</v>
      </c>
      <c r="G585" s="33">
        <f t="shared" si="71"/>
        <v>0</v>
      </c>
      <c r="H585" s="31">
        <f>SUM(H586)</f>
        <v>0</v>
      </c>
      <c r="I585" s="34">
        <f t="shared" ref="I585:I648" si="77">SUM(F585-H585)</f>
        <v>0</v>
      </c>
      <c r="J585" s="31">
        <f>SUM(J586)</f>
        <v>0</v>
      </c>
      <c r="K585" s="33">
        <f t="shared" si="74"/>
        <v>0</v>
      </c>
      <c r="L585" s="35">
        <f t="shared" si="72"/>
        <v>0</v>
      </c>
      <c r="M585" s="33">
        <f t="shared" si="75"/>
        <v>0</v>
      </c>
      <c r="N585" s="31">
        <f>SUM(N586)</f>
        <v>0</v>
      </c>
      <c r="O585" s="33">
        <f t="shared" si="76"/>
        <v>0</v>
      </c>
      <c r="P585" s="36">
        <f t="shared" si="70"/>
        <v>0</v>
      </c>
    </row>
    <row r="586" spans="1:16" ht="26.25" hidden="1" x14ac:dyDescent="0.25">
      <c r="A586" s="65">
        <v>3311401110389150</v>
      </c>
      <c r="B586" s="66" t="s">
        <v>448</v>
      </c>
      <c r="C586" s="30"/>
      <c r="D586" s="37"/>
      <c r="E586" s="37"/>
      <c r="F586" s="32">
        <f t="shared" si="73"/>
        <v>0</v>
      </c>
      <c r="G586" s="33">
        <f t="shared" si="71"/>
        <v>0</v>
      </c>
      <c r="H586" s="37"/>
      <c r="I586" s="34">
        <f t="shared" si="77"/>
        <v>0</v>
      </c>
      <c r="J586" s="37"/>
      <c r="K586" s="33">
        <f t="shared" si="74"/>
        <v>0</v>
      </c>
      <c r="L586" s="35">
        <f t="shared" si="72"/>
        <v>0</v>
      </c>
      <c r="M586" s="33">
        <f t="shared" si="75"/>
        <v>0</v>
      </c>
      <c r="N586" s="37"/>
      <c r="O586" s="33">
        <f t="shared" si="76"/>
        <v>0</v>
      </c>
      <c r="P586" s="36">
        <f t="shared" si="70"/>
        <v>0</v>
      </c>
    </row>
    <row r="587" spans="1:16" ht="26.25" hidden="1" x14ac:dyDescent="0.25">
      <c r="A587" s="28">
        <v>3311401110748</v>
      </c>
      <c r="B587" s="39" t="s">
        <v>449</v>
      </c>
      <c r="C587" s="30"/>
      <c r="D587" s="31">
        <f>SUM(D588)</f>
        <v>0</v>
      </c>
      <c r="E587" s="31">
        <f>SUM(E588)</f>
        <v>0</v>
      </c>
      <c r="F587" s="32">
        <f t="shared" si="73"/>
        <v>0</v>
      </c>
      <c r="G587" s="33">
        <f t="shared" si="71"/>
        <v>0</v>
      </c>
      <c r="H587" s="31">
        <f>SUM(H588)</f>
        <v>0</v>
      </c>
      <c r="I587" s="34">
        <f t="shared" si="77"/>
        <v>0</v>
      </c>
      <c r="J587" s="31">
        <f>SUM(J588)</f>
        <v>0</v>
      </c>
      <c r="K587" s="33">
        <f t="shared" si="74"/>
        <v>0</v>
      </c>
      <c r="L587" s="35">
        <f t="shared" si="72"/>
        <v>0</v>
      </c>
      <c r="M587" s="33">
        <f t="shared" si="75"/>
        <v>0</v>
      </c>
      <c r="N587" s="31">
        <f>SUM(N588)</f>
        <v>0</v>
      </c>
      <c r="O587" s="33">
        <f t="shared" si="76"/>
        <v>0</v>
      </c>
      <c r="P587" s="36">
        <f t="shared" si="70"/>
        <v>0</v>
      </c>
    </row>
    <row r="588" spans="1:16" ht="26.25" hidden="1" x14ac:dyDescent="0.25">
      <c r="A588" s="28">
        <v>3311401110748150</v>
      </c>
      <c r="B588" s="39" t="s">
        <v>449</v>
      </c>
      <c r="C588" s="30"/>
      <c r="D588" s="37"/>
      <c r="E588" s="37"/>
      <c r="F588" s="32">
        <f t="shared" si="73"/>
        <v>0</v>
      </c>
      <c r="G588" s="33">
        <f t="shared" si="71"/>
        <v>0</v>
      </c>
      <c r="H588" s="37"/>
      <c r="I588" s="34">
        <f t="shared" si="77"/>
        <v>0</v>
      </c>
      <c r="J588" s="37"/>
      <c r="K588" s="33">
        <f t="shared" si="74"/>
        <v>0</v>
      </c>
      <c r="L588" s="35">
        <f t="shared" si="72"/>
        <v>0</v>
      </c>
      <c r="M588" s="33">
        <f t="shared" si="75"/>
        <v>0</v>
      </c>
      <c r="N588" s="37"/>
      <c r="O588" s="33">
        <f t="shared" si="76"/>
        <v>0</v>
      </c>
      <c r="P588" s="36">
        <f t="shared" si="70"/>
        <v>0</v>
      </c>
    </row>
    <row r="589" spans="1:16" ht="39" hidden="1" x14ac:dyDescent="0.25">
      <c r="A589" s="28">
        <v>3311401110798</v>
      </c>
      <c r="B589" s="39" t="s">
        <v>450</v>
      </c>
      <c r="C589" s="30"/>
      <c r="D589" s="31">
        <f>SUM(D590)</f>
        <v>0</v>
      </c>
      <c r="E589" s="31">
        <f>SUM(E590)</f>
        <v>0</v>
      </c>
      <c r="F589" s="32">
        <f t="shared" si="73"/>
        <v>0</v>
      </c>
      <c r="G589" s="33">
        <f t="shared" si="71"/>
        <v>0</v>
      </c>
      <c r="H589" s="31">
        <f>SUM(H590)</f>
        <v>0</v>
      </c>
      <c r="I589" s="34">
        <f t="shared" si="77"/>
        <v>0</v>
      </c>
      <c r="J589" s="31">
        <f>SUM(J590)</f>
        <v>0</v>
      </c>
      <c r="K589" s="33">
        <f t="shared" si="74"/>
        <v>0</v>
      </c>
      <c r="L589" s="35">
        <f t="shared" si="72"/>
        <v>0</v>
      </c>
      <c r="M589" s="33">
        <f t="shared" si="75"/>
        <v>0</v>
      </c>
      <c r="N589" s="31">
        <f>SUM(N590)</f>
        <v>0</v>
      </c>
      <c r="O589" s="33">
        <f t="shared" si="76"/>
        <v>0</v>
      </c>
      <c r="P589" s="36">
        <f t="shared" si="70"/>
        <v>0</v>
      </c>
    </row>
    <row r="590" spans="1:16" ht="39" hidden="1" x14ac:dyDescent="0.25">
      <c r="A590" s="28">
        <v>3311401110798150</v>
      </c>
      <c r="B590" s="39" t="s">
        <v>450</v>
      </c>
      <c r="C590" s="30"/>
      <c r="D590" s="37"/>
      <c r="E590" s="37"/>
      <c r="F590" s="32">
        <f t="shared" si="73"/>
        <v>0</v>
      </c>
      <c r="G590" s="33">
        <f t="shared" si="71"/>
        <v>0</v>
      </c>
      <c r="H590" s="37"/>
      <c r="I590" s="34">
        <f t="shared" si="77"/>
        <v>0</v>
      </c>
      <c r="J590" s="37"/>
      <c r="K590" s="33">
        <f t="shared" si="74"/>
        <v>0</v>
      </c>
      <c r="L590" s="35">
        <f t="shared" si="72"/>
        <v>0</v>
      </c>
      <c r="M590" s="33">
        <f t="shared" si="75"/>
        <v>0</v>
      </c>
      <c r="N590" s="37"/>
      <c r="O590" s="33">
        <f t="shared" si="76"/>
        <v>0</v>
      </c>
      <c r="P590" s="36">
        <f t="shared" si="70"/>
        <v>0</v>
      </c>
    </row>
    <row r="591" spans="1:16" ht="26.25" hidden="1" x14ac:dyDescent="0.25">
      <c r="A591" s="65">
        <v>331140112</v>
      </c>
      <c r="B591" s="39" t="s">
        <v>451</v>
      </c>
      <c r="C591" s="30"/>
      <c r="D591" s="31">
        <f>SUM(D592+D594+D596+D598+D600+D602+D604)</f>
        <v>0</v>
      </c>
      <c r="E591" s="31">
        <f>SUM(E592+E594+E596+E598+E600+E602+E604)</f>
        <v>0</v>
      </c>
      <c r="F591" s="32">
        <f t="shared" si="73"/>
        <v>0</v>
      </c>
      <c r="G591" s="33">
        <f t="shared" si="71"/>
        <v>0</v>
      </c>
      <c r="H591" s="31">
        <f>SUM(H592+H594+H596+H598+H600+H602+H604)</f>
        <v>0</v>
      </c>
      <c r="I591" s="34">
        <f t="shared" si="77"/>
        <v>0</v>
      </c>
      <c r="J591" s="31">
        <f>SUM(J592+J594+J596+J598+J600+J602+J604)</f>
        <v>0</v>
      </c>
      <c r="K591" s="33">
        <f t="shared" si="74"/>
        <v>0</v>
      </c>
      <c r="L591" s="35">
        <f t="shared" ref="L591:L654" si="78">SUM(N591-J591)</f>
        <v>0</v>
      </c>
      <c r="M591" s="33">
        <f t="shared" si="75"/>
        <v>0</v>
      </c>
      <c r="N591" s="31">
        <f>SUM(N592+N594+N596+N598+N600+N602+N604)</f>
        <v>0</v>
      </c>
      <c r="O591" s="33">
        <f t="shared" si="76"/>
        <v>0</v>
      </c>
      <c r="P591" s="36">
        <f t="shared" ref="P591:P654" si="79">SUM(F591-N591)</f>
        <v>0</v>
      </c>
    </row>
    <row r="592" spans="1:16" ht="26.25" hidden="1" x14ac:dyDescent="0.25">
      <c r="A592" s="28">
        <v>3311401120689</v>
      </c>
      <c r="B592" s="39" t="s">
        <v>452</v>
      </c>
      <c r="C592" s="30"/>
      <c r="D592" s="31">
        <f>SUM(D593)</f>
        <v>0</v>
      </c>
      <c r="E592" s="31">
        <f>SUM(E593)</f>
        <v>0</v>
      </c>
      <c r="F592" s="32">
        <f t="shared" si="73"/>
        <v>0</v>
      </c>
      <c r="G592" s="33">
        <f t="shared" si="71"/>
        <v>0</v>
      </c>
      <c r="H592" s="31">
        <f>SUM(H593)</f>
        <v>0</v>
      </c>
      <c r="I592" s="34">
        <f t="shared" si="77"/>
        <v>0</v>
      </c>
      <c r="J592" s="31">
        <f>SUM(J593)</f>
        <v>0</v>
      </c>
      <c r="K592" s="33">
        <f t="shared" si="74"/>
        <v>0</v>
      </c>
      <c r="L592" s="35">
        <f t="shared" si="78"/>
        <v>0</v>
      </c>
      <c r="M592" s="33">
        <f t="shared" si="75"/>
        <v>0</v>
      </c>
      <c r="N592" s="31">
        <f>SUM(N593)</f>
        <v>0</v>
      </c>
      <c r="O592" s="33">
        <f t="shared" si="76"/>
        <v>0</v>
      </c>
      <c r="P592" s="36">
        <f t="shared" si="79"/>
        <v>0</v>
      </c>
    </row>
    <row r="593" spans="1:16" ht="26.25" hidden="1" x14ac:dyDescent="0.25">
      <c r="A593" s="28">
        <v>3311401120689160</v>
      </c>
      <c r="B593" s="39" t="s">
        <v>452</v>
      </c>
      <c r="C593" s="30"/>
      <c r="D593" s="37"/>
      <c r="E593" s="37"/>
      <c r="F593" s="32">
        <f t="shared" si="73"/>
        <v>0</v>
      </c>
      <c r="G593" s="33">
        <f t="shared" si="71"/>
        <v>0</v>
      </c>
      <c r="H593" s="37"/>
      <c r="I593" s="34">
        <f t="shared" si="77"/>
        <v>0</v>
      </c>
      <c r="J593" s="37"/>
      <c r="K593" s="33">
        <f t="shared" si="74"/>
        <v>0</v>
      </c>
      <c r="L593" s="35">
        <f t="shared" si="78"/>
        <v>0</v>
      </c>
      <c r="M593" s="33">
        <f t="shared" si="75"/>
        <v>0</v>
      </c>
      <c r="N593" s="37"/>
      <c r="O593" s="33">
        <f t="shared" si="76"/>
        <v>0</v>
      </c>
      <c r="P593" s="36">
        <f t="shared" si="79"/>
        <v>0</v>
      </c>
    </row>
    <row r="594" spans="1:16" hidden="1" x14ac:dyDescent="0.25">
      <c r="A594" s="28">
        <v>3311401120715</v>
      </c>
      <c r="B594" s="39" t="s">
        <v>453</v>
      </c>
      <c r="C594" s="30"/>
      <c r="D594" s="31">
        <f>SUM(D595)</f>
        <v>0</v>
      </c>
      <c r="E594" s="31">
        <f>SUM(E595)</f>
        <v>0</v>
      </c>
      <c r="F594" s="32">
        <f t="shared" si="73"/>
        <v>0</v>
      </c>
      <c r="G594" s="33">
        <f t="shared" si="71"/>
        <v>0</v>
      </c>
      <c r="H594" s="31">
        <f>SUM(H595)</f>
        <v>0</v>
      </c>
      <c r="I594" s="34">
        <f t="shared" si="77"/>
        <v>0</v>
      </c>
      <c r="J594" s="31">
        <f>SUM(J595)</f>
        <v>0</v>
      </c>
      <c r="K594" s="33">
        <f t="shared" si="74"/>
        <v>0</v>
      </c>
      <c r="L594" s="35">
        <f t="shared" si="78"/>
        <v>0</v>
      </c>
      <c r="M594" s="33">
        <f t="shared" si="75"/>
        <v>0</v>
      </c>
      <c r="N594" s="31">
        <f>SUM(N595)</f>
        <v>0</v>
      </c>
      <c r="O594" s="33">
        <f t="shared" si="76"/>
        <v>0</v>
      </c>
      <c r="P594" s="36">
        <f t="shared" si="79"/>
        <v>0</v>
      </c>
    </row>
    <row r="595" spans="1:16" hidden="1" x14ac:dyDescent="0.25">
      <c r="A595" s="28">
        <v>3311401120715160</v>
      </c>
      <c r="B595" s="39" t="s">
        <v>453</v>
      </c>
      <c r="C595" s="30"/>
      <c r="D595" s="37"/>
      <c r="E595" s="37"/>
      <c r="F595" s="32">
        <f t="shared" si="73"/>
        <v>0</v>
      </c>
      <c r="G595" s="33">
        <f t="shared" si="71"/>
        <v>0</v>
      </c>
      <c r="H595" s="37"/>
      <c r="I595" s="34">
        <f t="shared" si="77"/>
        <v>0</v>
      </c>
      <c r="J595" s="37"/>
      <c r="K595" s="33">
        <f t="shared" si="74"/>
        <v>0</v>
      </c>
      <c r="L595" s="35">
        <f t="shared" si="78"/>
        <v>0</v>
      </c>
      <c r="M595" s="33">
        <f t="shared" si="75"/>
        <v>0</v>
      </c>
      <c r="N595" s="37"/>
      <c r="O595" s="33">
        <f t="shared" si="76"/>
        <v>0</v>
      </c>
      <c r="P595" s="36">
        <f t="shared" si="79"/>
        <v>0</v>
      </c>
    </row>
    <row r="596" spans="1:16" hidden="1" x14ac:dyDescent="0.25">
      <c r="A596" s="28">
        <v>3311401120716</v>
      </c>
      <c r="B596" s="39" t="s">
        <v>454</v>
      </c>
      <c r="C596" s="30"/>
      <c r="D596" s="31">
        <f>SUM(D597)</f>
        <v>0</v>
      </c>
      <c r="E596" s="31">
        <f>SUM(E597)</f>
        <v>0</v>
      </c>
      <c r="F596" s="32">
        <f t="shared" si="73"/>
        <v>0</v>
      </c>
      <c r="G596" s="33">
        <f t="shared" ref="G596:G661" si="80">IF(OR(F596=0,F$7=0),0,F596/F$7)*100</f>
        <v>0</v>
      </c>
      <c r="H596" s="31">
        <f>SUM(H597)</f>
        <v>0</v>
      </c>
      <c r="I596" s="34">
        <f t="shared" si="77"/>
        <v>0</v>
      </c>
      <c r="J596" s="31">
        <f>SUM(J597)</f>
        <v>0</v>
      </c>
      <c r="K596" s="33">
        <f t="shared" si="74"/>
        <v>0</v>
      </c>
      <c r="L596" s="35">
        <f t="shared" si="78"/>
        <v>0</v>
      </c>
      <c r="M596" s="33">
        <f t="shared" si="75"/>
        <v>0</v>
      </c>
      <c r="N596" s="31">
        <f>SUM(N597)</f>
        <v>0</v>
      </c>
      <c r="O596" s="33">
        <f t="shared" si="76"/>
        <v>0</v>
      </c>
      <c r="P596" s="36">
        <f t="shared" si="79"/>
        <v>0</v>
      </c>
    </row>
    <row r="597" spans="1:16" hidden="1" x14ac:dyDescent="0.25">
      <c r="A597" s="28">
        <v>3311401120716150</v>
      </c>
      <c r="B597" s="39" t="s">
        <v>454</v>
      </c>
      <c r="C597" s="30"/>
      <c r="D597" s="37"/>
      <c r="E597" s="37"/>
      <c r="F597" s="32">
        <f t="shared" si="73"/>
        <v>0</v>
      </c>
      <c r="G597" s="33">
        <f t="shared" si="80"/>
        <v>0</v>
      </c>
      <c r="H597" s="37"/>
      <c r="I597" s="34">
        <f t="shared" si="77"/>
        <v>0</v>
      </c>
      <c r="J597" s="37"/>
      <c r="K597" s="33">
        <f t="shared" si="74"/>
        <v>0</v>
      </c>
      <c r="L597" s="35">
        <f t="shared" si="78"/>
        <v>0</v>
      </c>
      <c r="M597" s="33">
        <f t="shared" si="75"/>
        <v>0</v>
      </c>
      <c r="N597" s="37"/>
      <c r="O597" s="33">
        <f t="shared" si="76"/>
        <v>0</v>
      </c>
      <c r="P597" s="36">
        <f t="shared" si="79"/>
        <v>0</v>
      </c>
    </row>
    <row r="598" spans="1:16" ht="26.25" hidden="1" x14ac:dyDescent="0.25">
      <c r="A598" s="65">
        <v>3311401120725</v>
      </c>
      <c r="B598" s="39" t="s">
        <v>455</v>
      </c>
      <c r="C598" s="30"/>
      <c r="D598" s="31">
        <f>SUM(D599)</f>
        <v>0</v>
      </c>
      <c r="E598" s="31">
        <f>SUM(E599)</f>
        <v>0</v>
      </c>
      <c r="F598" s="32">
        <f t="shared" si="73"/>
        <v>0</v>
      </c>
      <c r="G598" s="33">
        <f t="shared" si="80"/>
        <v>0</v>
      </c>
      <c r="H598" s="31">
        <f>SUM(H599)</f>
        <v>0</v>
      </c>
      <c r="I598" s="34">
        <f t="shared" si="77"/>
        <v>0</v>
      </c>
      <c r="J598" s="31">
        <f>SUM(J599)</f>
        <v>0</v>
      </c>
      <c r="K598" s="33">
        <f t="shared" si="74"/>
        <v>0</v>
      </c>
      <c r="L598" s="35">
        <f t="shared" si="78"/>
        <v>0</v>
      </c>
      <c r="M598" s="33">
        <f t="shared" si="75"/>
        <v>0</v>
      </c>
      <c r="N598" s="31">
        <f>SUM(N599)</f>
        <v>0</v>
      </c>
      <c r="O598" s="33">
        <f t="shared" si="76"/>
        <v>0</v>
      </c>
      <c r="P598" s="36">
        <f t="shared" si="79"/>
        <v>0</v>
      </c>
    </row>
    <row r="599" spans="1:16" ht="26.25" hidden="1" x14ac:dyDescent="0.25">
      <c r="A599" s="65">
        <v>3311401120725160</v>
      </c>
      <c r="B599" s="39" t="s">
        <v>455</v>
      </c>
      <c r="C599" s="30"/>
      <c r="D599" s="37"/>
      <c r="E599" s="37"/>
      <c r="F599" s="32">
        <f t="shared" si="73"/>
        <v>0</v>
      </c>
      <c r="G599" s="33">
        <f t="shared" si="80"/>
        <v>0</v>
      </c>
      <c r="H599" s="37"/>
      <c r="I599" s="34">
        <f t="shared" si="77"/>
        <v>0</v>
      </c>
      <c r="J599" s="37"/>
      <c r="K599" s="33">
        <f t="shared" si="74"/>
        <v>0</v>
      </c>
      <c r="L599" s="35">
        <f t="shared" si="78"/>
        <v>0</v>
      </c>
      <c r="M599" s="33">
        <f t="shared" si="75"/>
        <v>0</v>
      </c>
      <c r="N599" s="37"/>
      <c r="O599" s="33">
        <f t="shared" si="76"/>
        <v>0</v>
      </c>
      <c r="P599" s="36">
        <f t="shared" si="79"/>
        <v>0</v>
      </c>
    </row>
    <row r="600" spans="1:16" hidden="1" x14ac:dyDescent="0.25">
      <c r="A600" s="65">
        <v>3311401120731</v>
      </c>
      <c r="B600" s="39" t="s">
        <v>456</v>
      </c>
      <c r="C600" s="30"/>
      <c r="D600" s="31">
        <f>SUM(D601)</f>
        <v>0</v>
      </c>
      <c r="E600" s="31">
        <f>SUM(E601)</f>
        <v>0</v>
      </c>
      <c r="F600" s="32">
        <f t="shared" si="73"/>
        <v>0</v>
      </c>
      <c r="G600" s="33">
        <f t="shared" si="80"/>
        <v>0</v>
      </c>
      <c r="H600" s="31">
        <f>SUM(H601)</f>
        <v>0</v>
      </c>
      <c r="I600" s="34">
        <f t="shared" si="77"/>
        <v>0</v>
      </c>
      <c r="J600" s="31">
        <f>SUM(J601)</f>
        <v>0</v>
      </c>
      <c r="K600" s="33">
        <f t="shared" si="74"/>
        <v>0</v>
      </c>
      <c r="L600" s="35">
        <f t="shared" si="78"/>
        <v>0</v>
      </c>
      <c r="M600" s="33">
        <f t="shared" si="75"/>
        <v>0</v>
      </c>
      <c r="N600" s="31">
        <f>SUM(N601)</f>
        <v>0</v>
      </c>
      <c r="O600" s="33">
        <f t="shared" si="76"/>
        <v>0</v>
      </c>
      <c r="P600" s="36">
        <f t="shared" si="79"/>
        <v>0</v>
      </c>
    </row>
    <row r="601" spans="1:16" hidden="1" x14ac:dyDescent="0.25">
      <c r="A601" s="65">
        <v>3311401120731160</v>
      </c>
      <c r="B601" s="39" t="s">
        <v>456</v>
      </c>
      <c r="C601" s="30"/>
      <c r="D601" s="37"/>
      <c r="E601" s="37"/>
      <c r="F601" s="32">
        <f t="shared" si="73"/>
        <v>0</v>
      </c>
      <c r="G601" s="33">
        <f t="shared" si="80"/>
        <v>0</v>
      </c>
      <c r="H601" s="37"/>
      <c r="I601" s="34">
        <f t="shared" si="77"/>
        <v>0</v>
      </c>
      <c r="J601" s="37"/>
      <c r="K601" s="33">
        <f t="shared" si="74"/>
        <v>0</v>
      </c>
      <c r="L601" s="35">
        <f t="shared" si="78"/>
        <v>0</v>
      </c>
      <c r="M601" s="33">
        <f t="shared" si="75"/>
        <v>0</v>
      </c>
      <c r="N601" s="37"/>
      <c r="O601" s="33">
        <f t="shared" si="76"/>
        <v>0</v>
      </c>
      <c r="P601" s="36">
        <f t="shared" si="79"/>
        <v>0</v>
      </c>
    </row>
    <row r="602" spans="1:16" hidden="1" x14ac:dyDescent="0.25">
      <c r="A602" s="65">
        <v>3311401120740</v>
      </c>
      <c r="B602" s="39" t="s">
        <v>457</v>
      </c>
      <c r="C602" s="30"/>
      <c r="D602" s="31">
        <f>SUM(D603)</f>
        <v>0</v>
      </c>
      <c r="E602" s="31">
        <f>SUM(E603)</f>
        <v>0</v>
      </c>
      <c r="F602" s="32">
        <f t="shared" si="73"/>
        <v>0</v>
      </c>
      <c r="G602" s="33">
        <f t="shared" si="80"/>
        <v>0</v>
      </c>
      <c r="H602" s="31">
        <f>SUM(H603)</f>
        <v>0</v>
      </c>
      <c r="I602" s="34">
        <f t="shared" si="77"/>
        <v>0</v>
      </c>
      <c r="J602" s="31">
        <f>SUM(J603)</f>
        <v>0</v>
      </c>
      <c r="K602" s="33">
        <f t="shared" si="74"/>
        <v>0</v>
      </c>
      <c r="L602" s="35">
        <f t="shared" si="78"/>
        <v>0</v>
      </c>
      <c r="M602" s="33">
        <f t="shared" si="75"/>
        <v>0</v>
      </c>
      <c r="N602" s="31">
        <f>SUM(N603)</f>
        <v>0</v>
      </c>
      <c r="O602" s="33">
        <f t="shared" si="76"/>
        <v>0</v>
      </c>
      <c r="P602" s="36">
        <f t="shared" si="79"/>
        <v>0</v>
      </c>
    </row>
    <row r="603" spans="1:16" hidden="1" x14ac:dyDescent="0.25">
      <c r="A603" s="65">
        <v>3311401120740160</v>
      </c>
      <c r="B603" s="39" t="s">
        <v>457</v>
      </c>
      <c r="C603" s="30"/>
      <c r="D603" s="37"/>
      <c r="E603" s="37"/>
      <c r="F603" s="32">
        <f t="shared" si="73"/>
        <v>0</v>
      </c>
      <c r="G603" s="33">
        <f t="shared" si="80"/>
        <v>0</v>
      </c>
      <c r="H603" s="37"/>
      <c r="I603" s="34">
        <f t="shared" si="77"/>
        <v>0</v>
      </c>
      <c r="J603" s="37"/>
      <c r="K603" s="33">
        <f t="shared" si="74"/>
        <v>0</v>
      </c>
      <c r="L603" s="35">
        <f t="shared" si="78"/>
        <v>0</v>
      </c>
      <c r="M603" s="33">
        <f t="shared" si="75"/>
        <v>0</v>
      </c>
      <c r="N603" s="37"/>
      <c r="O603" s="33">
        <f t="shared" si="76"/>
        <v>0</v>
      </c>
      <c r="P603" s="36">
        <f t="shared" si="79"/>
        <v>0</v>
      </c>
    </row>
    <row r="604" spans="1:16" ht="26.25" hidden="1" x14ac:dyDescent="0.25">
      <c r="A604" s="28">
        <v>3311401120752</v>
      </c>
      <c r="B604" s="39" t="s">
        <v>458</v>
      </c>
      <c r="C604" s="30"/>
      <c r="D604" s="31">
        <f>SUM(D605)</f>
        <v>0</v>
      </c>
      <c r="E604" s="31">
        <f>SUM(E605)</f>
        <v>0</v>
      </c>
      <c r="F604" s="32">
        <f t="shared" si="73"/>
        <v>0</v>
      </c>
      <c r="G604" s="33">
        <f t="shared" si="80"/>
        <v>0</v>
      </c>
      <c r="H604" s="31">
        <f>SUM(H605)</f>
        <v>0</v>
      </c>
      <c r="I604" s="34">
        <f t="shared" si="77"/>
        <v>0</v>
      </c>
      <c r="J604" s="31">
        <f>SUM(J605)</f>
        <v>0</v>
      </c>
      <c r="K604" s="33">
        <f t="shared" si="74"/>
        <v>0</v>
      </c>
      <c r="L604" s="35">
        <f t="shared" si="78"/>
        <v>0</v>
      </c>
      <c r="M604" s="33">
        <f t="shared" si="75"/>
        <v>0</v>
      </c>
      <c r="N604" s="31">
        <f>SUM(N605)</f>
        <v>0</v>
      </c>
      <c r="O604" s="33">
        <f t="shared" si="76"/>
        <v>0</v>
      </c>
      <c r="P604" s="36">
        <f t="shared" si="79"/>
        <v>0</v>
      </c>
    </row>
    <row r="605" spans="1:16" ht="26.25" hidden="1" x14ac:dyDescent="0.25">
      <c r="A605" s="28">
        <v>3311401120752160</v>
      </c>
      <c r="B605" s="39" t="s">
        <v>458</v>
      </c>
      <c r="C605" s="30"/>
      <c r="D605" s="37"/>
      <c r="E605" s="37"/>
      <c r="F605" s="32">
        <f t="shared" si="73"/>
        <v>0</v>
      </c>
      <c r="G605" s="33">
        <f t="shared" si="80"/>
        <v>0</v>
      </c>
      <c r="H605" s="37"/>
      <c r="I605" s="34">
        <f t="shared" si="77"/>
        <v>0</v>
      </c>
      <c r="J605" s="37"/>
      <c r="K605" s="33">
        <f t="shared" si="74"/>
        <v>0</v>
      </c>
      <c r="L605" s="35">
        <f t="shared" si="78"/>
        <v>0</v>
      </c>
      <c r="M605" s="33">
        <f t="shared" si="75"/>
        <v>0</v>
      </c>
      <c r="N605" s="37"/>
      <c r="O605" s="33">
        <f t="shared" si="76"/>
        <v>0</v>
      </c>
      <c r="P605" s="36">
        <f t="shared" si="79"/>
        <v>0</v>
      </c>
    </row>
    <row r="606" spans="1:16" hidden="1" x14ac:dyDescent="0.25">
      <c r="A606" s="65">
        <v>331140113</v>
      </c>
      <c r="B606" s="39" t="s">
        <v>459</v>
      </c>
      <c r="C606" s="30"/>
      <c r="D606" s="31">
        <f>SUM(D607+D609+D611+D613+D615)</f>
        <v>0</v>
      </c>
      <c r="E606" s="31">
        <f>SUM(E607+E609+E611+E613+E615)</f>
        <v>0</v>
      </c>
      <c r="F606" s="32">
        <f t="shared" si="73"/>
        <v>0</v>
      </c>
      <c r="G606" s="33">
        <f t="shared" si="80"/>
        <v>0</v>
      </c>
      <c r="H606" s="31">
        <f>SUM(H607+H609+H611+H613+H615)</f>
        <v>0</v>
      </c>
      <c r="I606" s="34">
        <f t="shared" si="77"/>
        <v>0</v>
      </c>
      <c r="J606" s="31">
        <f>SUM(J607+J609+J611+J613+J615)</f>
        <v>0</v>
      </c>
      <c r="K606" s="33">
        <f t="shared" si="74"/>
        <v>0</v>
      </c>
      <c r="L606" s="35">
        <f t="shared" si="78"/>
        <v>0</v>
      </c>
      <c r="M606" s="33">
        <f t="shared" si="75"/>
        <v>0</v>
      </c>
      <c r="N606" s="31">
        <f>SUM(N607+N609+N611+N613+N615)</f>
        <v>0</v>
      </c>
      <c r="O606" s="33">
        <f t="shared" si="76"/>
        <v>0</v>
      </c>
      <c r="P606" s="36">
        <f t="shared" si="79"/>
        <v>0</v>
      </c>
    </row>
    <row r="607" spans="1:16" hidden="1" x14ac:dyDescent="0.25">
      <c r="A607" s="65">
        <v>3311401130414</v>
      </c>
      <c r="B607" s="39" t="s">
        <v>460</v>
      </c>
      <c r="C607" s="30"/>
      <c r="D607" s="31">
        <f>SUM(D608)</f>
        <v>0</v>
      </c>
      <c r="E607" s="31">
        <f>SUM(E608)</f>
        <v>0</v>
      </c>
      <c r="F607" s="32">
        <f t="shared" si="73"/>
        <v>0</v>
      </c>
      <c r="G607" s="33">
        <f t="shared" si="80"/>
        <v>0</v>
      </c>
      <c r="H607" s="31">
        <f>SUM(H608)</f>
        <v>0</v>
      </c>
      <c r="I607" s="34">
        <f t="shared" si="77"/>
        <v>0</v>
      </c>
      <c r="J607" s="31">
        <f>SUM(J608)</f>
        <v>0</v>
      </c>
      <c r="K607" s="33">
        <f t="shared" si="74"/>
        <v>0</v>
      </c>
      <c r="L607" s="35">
        <f t="shared" si="78"/>
        <v>0</v>
      </c>
      <c r="M607" s="33">
        <f t="shared" si="75"/>
        <v>0</v>
      </c>
      <c r="N607" s="31">
        <f>SUM(N608)</f>
        <v>0</v>
      </c>
      <c r="O607" s="33">
        <f t="shared" si="76"/>
        <v>0</v>
      </c>
      <c r="P607" s="36">
        <f t="shared" si="79"/>
        <v>0</v>
      </c>
    </row>
    <row r="608" spans="1:16" hidden="1" x14ac:dyDescent="0.25">
      <c r="A608" s="65">
        <v>3311401130414160</v>
      </c>
      <c r="B608" s="39" t="s">
        <v>460</v>
      </c>
      <c r="C608" s="30"/>
      <c r="D608" s="37"/>
      <c r="E608" s="37"/>
      <c r="F608" s="32">
        <f t="shared" si="73"/>
        <v>0</v>
      </c>
      <c r="G608" s="33">
        <f t="shared" si="80"/>
        <v>0</v>
      </c>
      <c r="H608" s="37"/>
      <c r="I608" s="34">
        <f t="shared" si="77"/>
        <v>0</v>
      </c>
      <c r="J608" s="37"/>
      <c r="K608" s="33">
        <f t="shared" si="74"/>
        <v>0</v>
      </c>
      <c r="L608" s="35">
        <f t="shared" si="78"/>
        <v>0</v>
      </c>
      <c r="M608" s="33">
        <f t="shared" si="75"/>
        <v>0</v>
      </c>
      <c r="N608" s="37"/>
      <c r="O608" s="33">
        <f t="shared" si="76"/>
        <v>0</v>
      </c>
      <c r="P608" s="36">
        <f t="shared" si="79"/>
        <v>0</v>
      </c>
    </row>
    <row r="609" spans="1:16" ht="26.25" hidden="1" x14ac:dyDescent="0.25">
      <c r="A609" s="65">
        <v>3311401130604</v>
      </c>
      <c r="B609" s="39" t="s">
        <v>461</v>
      </c>
      <c r="C609" s="30"/>
      <c r="D609" s="31">
        <f>SUM(D610)</f>
        <v>0</v>
      </c>
      <c r="E609" s="31">
        <f>SUM(E610)</f>
        <v>0</v>
      </c>
      <c r="F609" s="32">
        <f t="shared" si="73"/>
        <v>0</v>
      </c>
      <c r="G609" s="33">
        <f t="shared" si="80"/>
        <v>0</v>
      </c>
      <c r="H609" s="31">
        <f>SUM(H610)</f>
        <v>0</v>
      </c>
      <c r="I609" s="34">
        <f t="shared" si="77"/>
        <v>0</v>
      </c>
      <c r="J609" s="31">
        <f>SUM(J610)</f>
        <v>0</v>
      </c>
      <c r="K609" s="33">
        <f t="shared" si="74"/>
        <v>0</v>
      </c>
      <c r="L609" s="35">
        <f t="shared" si="78"/>
        <v>0</v>
      </c>
      <c r="M609" s="33">
        <f t="shared" si="75"/>
        <v>0</v>
      </c>
      <c r="N609" s="31">
        <f>SUM(N610)</f>
        <v>0</v>
      </c>
      <c r="O609" s="33">
        <f t="shared" si="76"/>
        <v>0</v>
      </c>
      <c r="P609" s="36">
        <f t="shared" si="79"/>
        <v>0</v>
      </c>
    </row>
    <row r="610" spans="1:16" ht="26.25" hidden="1" x14ac:dyDescent="0.25">
      <c r="A610" s="65">
        <v>3311401130604160</v>
      </c>
      <c r="B610" s="39" t="s">
        <v>461</v>
      </c>
      <c r="C610" s="30"/>
      <c r="D610" s="37"/>
      <c r="E610" s="37"/>
      <c r="F610" s="32">
        <f t="shared" si="73"/>
        <v>0</v>
      </c>
      <c r="G610" s="33">
        <f t="shared" si="80"/>
        <v>0</v>
      </c>
      <c r="H610" s="37"/>
      <c r="I610" s="34">
        <f t="shared" si="77"/>
        <v>0</v>
      </c>
      <c r="J610" s="37"/>
      <c r="K610" s="33">
        <f t="shared" si="74"/>
        <v>0</v>
      </c>
      <c r="L610" s="35">
        <f t="shared" si="78"/>
        <v>0</v>
      </c>
      <c r="M610" s="33">
        <f t="shared" si="75"/>
        <v>0</v>
      </c>
      <c r="N610" s="37"/>
      <c r="O610" s="33">
        <f t="shared" si="76"/>
        <v>0</v>
      </c>
      <c r="P610" s="36">
        <f t="shared" si="79"/>
        <v>0</v>
      </c>
    </row>
    <row r="611" spans="1:16" ht="26.25" hidden="1" x14ac:dyDescent="0.25">
      <c r="A611" s="28">
        <v>3311401130686</v>
      </c>
      <c r="B611" s="39" t="s">
        <v>462</v>
      </c>
      <c r="C611" s="30"/>
      <c r="D611" s="31">
        <f>SUM(D612)</f>
        <v>0</v>
      </c>
      <c r="E611" s="31">
        <f>SUM(E612)</f>
        <v>0</v>
      </c>
      <c r="F611" s="32">
        <f t="shared" si="73"/>
        <v>0</v>
      </c>
      <c r="G611" s="33">
        <f t="shared" si="80"/>
        <v>0</v>
      </c>
      <c r="H611" s="31">
        <f>SUM(H612)</f>
        <v>0</v>
      </c>
      <c r="I611" s="34">
        <f t="shared" si="77"/>
        <v>0</v>
      </c>
      <c r="J611" s="31">
        <f>SUM(J612)</f>
        <v>0</v>
      </c>
      <c r="K611" s="33">
        <f t="shared" si="74"/>
        <v>0</v>
      </c>
      <c r="L611" s="35">
        <f t="shared" si="78"/>
        <v>0</v>
      </c>
      <c r="M611" s="33">
        <f t="shared" si="75"/>
        <v>0</v>
      </c>
      <c r="N611" s="31">
        <f>SUM(N612)</f>
        <v>0</v>
      </c>
      <c r="O611" s="33">
        <f t="shared" si="76"/>
        <v>0</v>
      </c>
      <c r="P611" s="36">
        <f t="shared" si="79"/>
        <v>0</v>
      </c>
    </row>
    <row r="612" spans="1:16" ht="26.25" hidden="1" x14ac:dyDescent="0.25">
      <c r="A612" s="28">
        <v>3311401130686160</v>
      </c>
      <c r="B612" s="39" t="s">
        <v>462</v>
      </c>
      <c r="C612" s="30"/>
      <c r="D612" s="37"/>
      <c r="E612" s="37"/>
      <c r="F612" s="32">
        <f t="shared" si="73"/>
        <v>0</v>
      </c>
      <c r="G612" s="33">
        <f t="shared" si="80"/>
        <v>0</v>
      </c>
      <c r="H612" s="37"/>
      <c r="I612" s="34">
        <f t="shared" si="77"/>
        <v>0</v>
      </c>
      <c r="J612" s="37"/>
      <c r="K612" s="33">
        <f t="shared" si="74"/>
        <v>0</v>
      </c>
      <c r="L612" s="35">
        <f t="shared" si="78"/>
        <v>0</v>
      </c>
      <c r="M612" s="33">
        <f t="shared" si="75"/>
        <v>0</v>
      </c>
      <c r="N612" s="37"/>
      <c r="O612" s="33">
        <f t="shared" si="76"/>
        <v>0</v>
      </c>
      <c r="P612" s="36">
        <f t="shared" si="79"/>
        <v>0</v>
      </c>
    </row>
    <row r="613" spans="1:16" ht="26.25" hidden="1" x14ac:dyDescent="0.25">
      <c r="A613" s="65">
        <v>3311401130884</v>
      </c>
      <c r="B613" s="39" t="s">
        <v>463</v>
      </c>
      <c r="C613" s="30"/>
      <c r="D613" s="31">
        <f>SUM(D614)</f>
        <v>0</v>
      </c>
      <c r="E613" s="31">
        <f>SUM(E614)</f>
        <v>0</v>
      </c>
      <c r="F613" s="32">
        <f t="shared" si="73"/>
        <v>0</v>
      </c>
      <c r="G613" s="33">
        <f t="shared" si="80"/>
        <v>0</v>
      </c>
      <c r="H613" s="31">
        <f>SUM(H614)</f>
        <v>0</v>
      </c>
      <c r="I613" s="34">
        <f t="shared" si="77"/>
        <v>0</v>
      </c>
      <c r="J613" s="31">
        <f>SUM(J614)</f>
        <v>0</v>
      </c>
      <c r="K613" s="33">
        <f t="shared" si="74"/>
        <v>0</v>
      </c>
      <c r="L613" s="35">
        <f t="shared" si="78"/>
        <v>0</v>
      </c>
      <c r="M613" s="33">
        <f t="shared" si="75"/>
        <v>0</v>
      </c>
      <c r="N613" s="31">
        <f>SUM(N614)</f>
        <v>0</v>
      </c>
      <c r="O613" s="33">
        <f t="shared" si="76"/>
        <v>0</v>
      </c>
      <c r="P613" s="36">
        <f t="shared" si="79"/>
        <v>0</v>
      </c>
    </row>
    <row r="614" spans="1:16" ht="26.25" hidden="1" x14ac:dyDescent="0.25">
      <c r="A614" s="65">
        <v>3311401130884160</v>
      </c>
      <c r="B614" s="39" t="s">
        <v>463</v>
      </c>
      <c r="C614" s="30"/>
      <c r="D614" s="37"/>
      <c r="E614" s="37"/>
      <c r="F614" s="32">
        <f t="shared" si="73"/>
        <v>0</v>
      </c>
      <c r="G614" s="33">
        <f t="shared" si="80"/>
        <v>0</v>
      </c>
      <c r="H614" s="37"/>
      <c r="I614" s="34">
        <f t="shared" si="77"/>
        <v>0</v>
      </c>
      <c r="J614" s="37"/>
      <c r="K614" s="33">
        <f t="shared" si="74"/>
        <v>0</v>
      </c>
      <c r="L614" s="35">
        <f t="shared" si="78"/>
        <v>0</v>
      </c>
      <c r="M614" s="33">
        <f t="shared" si="75"/>
        <v>0</v>
      </c>
      <c r="N614" s="37"/>
      <c r="O614" s="33">
        <f t="shared" si="76"/>
        <v>0</v>
      </c>
      <c r="P614" s="36">
        <f t="shared" si="79"/>
        <v>0</v>
      </c>
    </row>
    <row r="615" spans="1:16" ht="26.25" hidden="1" x14ac:dyDescent="0.25">
      <c r="A615" s="65">
        <v>3311401130968</v>
      </c>
      <c r="B615" s="45" t="s">
        <v>463</v>
      </c>
      <c r="C615" s="30"/>
      <c r="D615" s="31">
        <f>SUM(D616)</f>
        <v>0</v>
      </c>
      <c r="E615" s="31">
        <f>SUM(E616)</f>
        <v>0</v>
      </c>
      <c r="F615" s="32">
        <f t="shared" si="73"/>
        <v>0</v>
      </c>
      <c r="G615" s="33"/>
      <c r="H615" s="31">
        <f>SUM(H616)</f>
        <v>0</v>
      </c>
      <c r="I615" s="34">
        <f t="shared" si="77"/>
        <v>0</v>
      </c>
      <c r="J615" s="31">
        <f>SUM(J616)</f>
        <v>0</v>
      </c>
      <c r="K615" s="33">
        <f t="shared" si="74"/>
        <v>0</v>
      </c>
      <c r="L615" s="35">
        <f t="shared" si="78"/>
        <v>0</v>
      </c>
      <c r="M615" s="33">
        <f t="shared" si="75"/>
        <v>0</v>
      </c>
      <c r="N615" s="31">
        <f>SUM(N616)</f>
        <v>0</v>
      </c>
      <c r="O615" s="33">
        <f t="shared" si="76"/>
        <v>0</v>
      </c>
      <c r="P615" s="36">
        <f t="shared" si="79"/>
        <v>0</v>
      </c>
    </row>
    <row r="616" spans="1:16" ht="26.25" hidden="1" x14ac:dyDescent="0.25">
      <c r="A616" s="65">
        <v>3311401130968160</v>
      </c>
      <c r="B616" s="45" t="s">
        <v>464</v>
      </c>
      <c r="C616" s="30"/>
      <c r="D616" s="37"/>
      <c r="E616" s="37"/>
      <c r="F616" s="32">
        <f t="shared" si="73"/>
        <v>0</v>
      </c>
      <c r="G616" s="33"/>
      <c r="H616" s="37"/>
      <c r="I616" s="34">
        <f t="shared" si="77"/>
        <v>0</v>
      </c>
      <c r="J616" s="37"/>
      <c r="K616" s="33">
        <f t="shared" si="74"/>
        <v>0</v>
      </c>
      <c r="L616" s="35">
        <f t="shared" si="78"/>
        <v>0</v>
      </c>
      <c r="M616" s="33">
        <f t="shared" si="75"/>
        <v>0</v>
      </c>
      <c r="N616" s="37"/>
      <c r="O616" s="33">
        <f t="shared" si="76"/>
        <v>0</v>
      </c>
      <c r="P616" s="36">
        <f t="shared" si="79"/>
        <v>0</v>
      </c>
    </row>
    <row r="617" spans="1:16" ht="26.25" hidden="1" x14ac:dyDescent="0.25">
      <c r="A617" s="65">
        <v>331140114</v>
      </c>
      <c r="B617" s="39" t="s">
        <v>465</v>
      </c>
      <c r="C617" s="30"/>
      <c r="D617" s="31">
        <f>SUM(D618+D620)</f>
        <v>0</v>
      </c>
      <c r="E617" s="31">
        <f>SUM(E618+E620)</f>
        <v>0</v>
      </c>
      <c r="F617" s="32">
        <f t="shared" si="73"/>
        <v>0</v>
      </c>
      <c r="G617" s="33">
        <f t="shared" si="80"/>
        <v>0</v>
      </c>
      <c r="H617" s="31">
        <f>SUM(H618+H620)</f>
        <v>0</v>
      </c>
      <c r="I617" s="34">
        <f t="shared" si="77"/>
        <v>0</v>
      </c>
      <c r="J617" s="31">
        <f>SUM(J618+J620)</f>
        <v>0</v>
      </c>
      <c r="K617" s="33">
        <f t="shared" si="74"/>
        <v>0</v>
      </c>
      <c r="L617" s="35">
        <f t="shared" si="78"/>
        <v>0</v>
      </c>
      <c r="M617" s="33">
        <f t="shared" si="75"/>
        <v>0</v>
      </c>
      <c r="N617" s="31">
        <f>SUM(N618+N620)</f>
        <v>0</v>
      </c>
      <c r="O617" s="33">
        <f t="shared" si="76"/>
        <v>0</v>
      </c>
      <c r="P617" s="36">
        <f t="shared" si="79"/>
        <v>0</v>
      </c>
    </row>
    <row r="618" spans="1:16" ht="26.25" hidden="1" x14ac:dyDescent="0.25">
      <c r="A618" s="65">
        <v>3311401140582</v>
      </c>
      <c r="B618" s="39" t="s">
        <v>466</v>
      </c>
      <c r="C618" s="30"/>
      <c r="D618" s="31">
        <f>SUM(D619)</f>
        <v>0</v>
      </c>
      <c r="E618" s="31">
        <f>SUM(E619)</f>
        <v>0</v>
      </c>
      <c r="F618" s="32">
        <f t="shared" si="73"/>
        <v>0</v>
      </c>
      <c r="G618" s="33">
        <f t="shared" si="80"/>
        <v>0</v>
      </c>
      <c r="H618" s="31">
        <f>SUM(H619)</f>
        <v>0</v>
      </c>
      <c r="I618" s="34">
        <f t="shared" si="77"/>
        <v>0</v>
      </c>
      <c r="J618" s="31">
        <f>SUM(J619)</f>
        <v>0</v>
      </c>
      <c r="K618" s="33">
        <f t="shared" si="74"/>
        <v>0</v>
      </c>
      <c r="L618" s="35">
        <f t="shared" si="78"/>
        <v>0</v>
      </c>
      <c r="M618" s="33">
        <f t="shared" si="75"/>
        <v>0</v>
      </c>
      <c r="N618" s="31">
        <f>SUM(N619)</f>
        <v>0</v>
      </c>
      <c r="O618" s="33">
        <f t="shared" si="76"/>
        <v>0</v>
      </c>
      <c r="P618" s="36">
        <f t="shared" si="79"/>
        <v>0</v>
      </c>
    </row>
    <row r="619" spans="1:16" ht="26.25" hidden="1" x14ac:dyDescent="0.25">
      <c r="A619" s="65">
        <v>3311401140582170</v>
      </c>
      <c r="B619" s="39" t="s">
        <v>466</v>
      </c>
      <c r="C619" s="30"/>
      <c r="D619" s="37"/>
      <c r="E619" s="37"/>
      <c r="F619" s="32">
        <f t="shared" si="73"/>
        <v>0</v>
      </c>
      <c r="G619" s="33">
        <f t="shared" si="80"/>
        <v>0</v>
      </c>
      <c r="H619" s="37"/>
      <c r="I619" s="34">
        <f t="shared" si="77"/>
        <v>0</v>
      </c>
      <c r="J619" s="37"/>
      <c r="K619" s="33">
        <f t="shared" si="74"/>
        <v>0</v>
      </c>
      <c r="L619" s="35">
        <f t="shared" si="78"/>
        <v>0</v>
      </c>
      <c r="M619" s="33">
        <f t="shared" si="75"/>
        <v>0</v>
      </c>
      <c r="N619" s="37"/>
      <c r="O619" s="33">
        <f t="shared" si="76"/>
        <v>0</v>
      </c>
      <c r="P619" s="36">
        <f t="shared" si="79"/>
        <v>0</v>
      </c>
    </row>
    <row r="620" spans="1:16" hidden="1" x14ac:dyDescent="0.25">
      <c r="A620" s="65">
        <v>3311401140583</v>
      </c>
      <c r="B620" s="39" t="s">
        <v>467</v>
      </c>
      <c r="C620" s="30"/>
      <c r="D620" s="31">
        <f>SUM(D621)</f>
        <v>0</v>
      </c>
      <c r="E620" s="31">
        <f>SUM(E621)</f>
        <v>0</v>
      </c>
      <c r="F620" s="32">
        <f t="shared" si="73"/>
        <v>0</v>
      </c>
      <c r="G620" s="33">
        <f t="shared" si="80"/>
        <v>0</v>
      </c>
      <c r="H620" s="31">
        <f>SUM(H621)</f>
        <v>0</v>
      </c>
      <c r="I620" s="34">
        <f t="shared" si="77"/>
        <v>0</v>
      </c>
      <c r="J620" s="31">
        <f>SUM(J621)</f>
        <v>0</v>
      </c>
      <c r="K620" s="33">
        <f t="shared" si="74"/>
        <v>0</v>
      </c>
      <c r="L620" s="35">
        <f t="shared" si="78"/>
        <v>0</v>
      </c>
      <c r="M620" s="33">
        <f t="shared" si="75"/>
        <v>0</v>
      </c>
      <c r="N620" s="31">
        <f>SUM(N621)</f>
        <v>0</v>
      </c>
      <c r="O620" s="33">
        <f t="shared" si="76"/>
        <v>0</v>
      </c>
      <c r="P620" s="36">
        <f t="shared" si="79"/>
        <v>0</v>
      </c>
    </row>
    <row r="621" spans="1:16" hidden="1" x14ac:dyDescent="0.25">
      <c r="A621" s="65">
        <v>3311401140583170</v>
      </c>
      <c r="B621" s="39" t="s">
        <v>467</v>
      </c>
      <c r="C621" s="30"/>
      <c r="D621" s="37"/>
      <c r="E621" s="37"/>
      <c r="F621" s="32">
        <f t="shared" si="73"/>
        <v>0</v>
      </c>
      <c r="G621" s="33">
        <f t="shared" si="80"/>
        <v>0</v>
      </c>
      <c r="H621" s="37"/>
      <c r="I621" s="34">
        <f t="shared" si="77"/>
        <v>0</v>
      </c>
      <c r="J621" s="37"/>
      <c r="K621" s="33">
        <f t="shared" si="74"/>
        <v>0</v>
      </c>
      <c r="L621" s="35">
        <f t="shared" si="78"/>
        <v>0</v>
      </c>
      <c r="M621" s="33">
        <f t="shared" si="75"/>
        <v>0</v>
      </c>
      <c r="N621" s="37"/>
      <c r="O621" s="33">
        <f t="shared" si="76"/>
        <v>0</v>
      </c>
      <c r="P621" s="36">
        <f t="shared" si="79"/>
        <v>0</v>
      </c>
    </row>
    <row r="622" spans="1:16" hidden="1" x14ac:dyDescent="0.25">
      <c r="A622" s="65">
        <v>331140115</v>
      </c>
      <c r="B622" s="39" t="s">
        <v>468</v>
      </c>
      <c r="C622" s="30"/>
      <c r="D622" s="31">
        <f>SUM(D623+D625+D627+D629+D631+D633+D635+D637+D639+D641+D650+D652+D654+D656+D658+D660+D662+D664+D667+D669)</f>
        <v>0</v>
      </c>
      <c r="E622" s="31">
        <f>SUM(E623+E625+E627+E629+E631+E633+E635+E637+E639+E641+E650+E652+E654+E656+E658+E660+E662+E664+E667+E669)</f>
        <v>0</v>
      </c>
      <c r="F622" s="32">
        <f t="shared" si="73"/>
        <v>0</v>
      </c>
      <c r="G622" s="33">
        <f t="shared" si="80"/>
        <v>0</v>
      </c>
      <c r="H622" s="31">
        <f>SUM(H623+H625+H627+H629+H631+H633+H635+H637+H639+H641+H650+H652+H654+H656+H658+H660+H662+H664+H667+H669)</f>
        <v>0</v>
      </c>
      <c r="I622" s="34">
        <f t="shared" si="77"/>
        <v>0</v>
      </c>
      <c r="J622" s="31">
        <f>SUM(J623+J625+J627+J629+J631+J633+J635+J637+J639+J641+J650+J652+J654+J656+J658+J660+J662+J664+J667+J669)</f>
        <v>0</v>
      </c>
      <c r="K622" s="33">
        <f t="shared" si="74"/>
        <v>0</v>
      </c>
      <c r="L622" s="35">
        <f t="shared" si="78"/>
        <v>0</v>
      </c>
      <c r="M622" s="33">
        <f t="shared" si="75"/>
        <v>0</v>
      </c>
      <c r="N622" s="31">
        <f>SUM(N623+N625+N627+N629+N631+N633+N635+N637+N639+N641+N650+N652+N654+N656+N658+N660+N662+N664+N667+N669)</f>
        <v>0</v>
      </c>
      <c r="O622" s="33">
        <f t="shared" si="76"/>
        <v>0</v>
      </c>
      <c r="P622" s="36">
        <f t="shared" si="79"/>
        <v>0</v>
      </c>
    </row>
    <row r="623" spans="1:16" ht="39" hidden="1" x14ac:dyDescent="0.25">
      <c r="A623" s="65">
        <v>3311401150005</v>
      </c>
      <c r="B623" s="29" t="s">
        <v>469</v>
      </c>
      <c r="C623" s="30"/>
      <c r="D623" s="31">
        <f>SUM(D624)</f>
        <v>0</v>
      </c>
      <c r="E623" s="31">
        <f>SUM(E624)</f>
        <v>0</v>
      </c>
      <c r="F623" s="32">
        <f t="shared" si="73"/>
        <v>0</v>
      </c>
      <c r="G623" s="33">
        <f t="shared" si="80"/>
        <v>0</v>
      </c>
      <c r="H623" s="31">
        <f>SUM(H624)</f>
        <v>0</v>
      </c>
      <c r="I623" s="34">
        <f t="shared" si="77"/>
        <v>0</v>
      </c>
      <c r="J623" s="31">
        <f>SUM(J624)</f>
        <v>0</v>
      </c>
      <c r="K623" s="33">
        <f t="shared" si="74"/>
        <v>0</v>
      </c>
      <c r="L623" s="35">
        <f t="shared" si="78"/>
        <v>0</v>
      </c>
      <c r="M623" s="33">
        <f t="shared" si="75"/>
        <v>0</v>
      </c>
      <c r="N623" s="31">
        <f>SUM(N624)</f>
        <v>0</v>
      </c>
      <c r="O623" s="33">
        <f t="shared" si="76"/>
        <v>0</v>
      </c>
      <c r="P623" s="36">
        <f t="shared" si="79"/>
        <v>0</v>
      </c>
    </row>
    <row r="624" spans="1:16" hidden="1" x14ac:dyDescent="0.25">
      <c r="A624" s="65">
        <v>3311401150005170</v>
      </c>
      <c r="B624" s="29" t="s">
        <v>470</v>
      </c>
      <c r="C624" s="30"/>
      <c r="D624" s="31"/>
      <c r="E624" s="105"/>
      <c r="F624" s="32">
        <f t="shared" si="73"/>
        <v>0</v>
      </c>
      <c r="G624" s="33">
        <f t="shared" si="80"/>
        <v>0</v>
      </c>
      <c r="H624" s="105"/>
      <c r="I624" s="34">
        <f t="shared" si="77"/>
        <v>0</v>
      </c>
      <c r="J624" s="105"/>
      <c r="K624" s="33">
        <f t="shared" si="74"/>
        <v>0</v>
      </c>
      <c r="L624" s="35">
        <f t="shared" si="78"/>
        <v>0</v>
      </c>
      <c r="M624" s="33">
        <f t="shared" si="75"/>
        <v>0</v>
      </c>
      <c r="N624" s="105"/>
      <c r="O624" s="33">
        <f t="shared" si="76"/>
        <v>0</v>
      </c>
      <c r="P624" s="36">
        <f t="shared" si="79"/>
        <v>0</v>
      </c>
    </row>
    <row r="625" spans="1:16" ht="26.25" hidden="1" x14ac:dyDescent="0.25">
      <c r="A625" s="65">
        <v>3311401150025</v>
      </c>
      <c r="B625" s="29" t="s">
        <v>471</v>
      </c>
      <c r="C625" s="30"/>
      <c r="D625" s="31">
        <f>SUM(D626)</f>
        <v>0</v>
      </c>
      <c r="E625" s="31">
        <f>SUM(E626)</f>
        <v>0</v>
      </c>
      <c r="F625" s="32">
        <f t="shared" si="73"/>
        <v>0</v>
      </c>
      <c r="G625" s="33">
        <f t="shared" si="80"/>
        <v>0</v>
      </c>
      <c r="H625" s="31">
        <f>SUM(H626)</f>
        <v>0</v>
      </c>
      <c r="I625" s="34">
        <f t="shared" si="77"/>
        <v>0</v>
      </c>
      <c r="J625" s="31">
        <f>SUM(J626)</f>
        <v>0</v>
      </c>
      <c r="K625" s="33">
        <f t="shared" si="74"/>
        <v>0</v>
      </c>
      <c r="L625" s="35">
        <f t="shared" si="78"/>
        <v>0</v>
      </c>
      <c r="M625" s="33">
        <f t="shared" si="75"/>
        <v>0</v>
      </c>
      <c r="N625" s="31">
        <f>SUM(N626)</f>
        <v>0</v>
      </c>
      <c r="O625" s="33">
        <f t="shared" si="76"/>
        <v>0</v>
      </c>
      <c r="P625" s="36">
        <f t="shared" si="79"/>
        <v>0</v>
      </c>
    </row>
    <row r="626" spans="1:16" hidden="1" x14ac:dyDescent="0.25">
      <c r="A626" s="65">
        <v>3311401150025</v>
      </c>
      <c r="B626" s="29" t="s">
        <v>472</v>
      </c>
      <c r="C626" s="30"/>
      <c r="D626" s="31"/>
      <c r="E626" s="31"/>
      <c r="F626" s="32">
        <f t="shared" si="73"/>
        <v>0</v>
      </c>
      <c r="G626" s="33">
        <f t="shared" si="80"/>
        <v>0</v>
      </c>
      <c r="H626" s="31"/>
      <c r="I626" s="34">
        <f t="shared" si="77"/>
        <v>0</v>
      </c>
      <c r="J626" s="31"/>
      <c r="K626" s="33">
        <f t="shared" si="74"/>
        <v>0</v>
      </c>
      <c r="L626" s="35">
        <f t="shared" si="78"/>
        <v>0</v>
      </c>
      <c r="M626" s="33">
        <f t="shared" si="75"/>
        <v>0</v>
      </c>
      <c r="N626" s="31"/>
      <c r="O626" s="33">
        <f t="shared" si="76"/>
        <v>0</v>
      </c>
      <c r="P626" s="36">
        <f t="shared" si="79"/>
        <v>0</v>
      </c>
    </row>
    <row r="627" spans="1:16" ht="39" hidden="1" x14ac:dyDescent="0.25">
      <c r="A627" s="65">
        <v>3311401150031</v>
      </c>
      <c r="B627" s="29" t="s">
        <v>473</v>
      </c>
      <c r="C627" s="30"/>
      <c r="D627" s="31">
        <f>SUM(D628)</f>
        <v>0</v>
      </c>
      <c r="E627" s="31">
        <f>SUM(E628)</f>
        <v>0</v>
      </c>
      <c r="F627" s="32">
        <f t="shared" si="73"/>
        <v>0</v>
      </c>
      <c r="G627" s="33">
        <f t="shared" si="80"/>
        <v>0</v>
      </c>
      <c r="H627" s="31">
        <f>SUM(H628)</f>
        <v>0</v>
      </c>
      <c r="I627" s="34">
        <f t="shared" si="77"/>
        <v>0</v>
      </c>
      <c r="J627" s="31">
        <f>SUM(J628)</f>
        <v>0</v>
      </c>
      <c r="K627" s="33">
        <f t="shared" si="74"/>
        <v>0</v>
      </c>
      <c r="L627" s="35">
        <f t="shared" si="78"/>
        <v>0</v>
      </c>
      <c r="M627" s="33">
        <f t="shared" si="75"/>
        <v>0</v>
      </c>
      <c r="N627" s="31">
        <f>SUM(N628)</f>
        <v>0</v>
      </c>
      <c r="O627" s="33">
        <f t="shared" si="76"/>
        <v>0</v>
      </c>
      <c r="P627" s="36">
        <f t="shared" si="79"/>
        <v>0</v>
      </c>
    </row>
    <row r="628" spans="1:16" hidden="1" x14ac:dyDescent="0.25">
      <c r="A628" s="65">
        <v>3311401150031</v>
      </c>
      <c r="B628" s="29" t="s">
        <v>470</v>
      </c>
      <c r="C628" s="30"/>
      <c r="D628" s="31"/>
      <c r="E628" s="105"/>
      <c r="F628" s="32">
        <f t="shared" si="73"/>
        <v>0</v>
      </c>
      <c r="G628" s="33">
        <f t="shared" si="80"/>
        <v>0</v>
      </c>
      <c r="H628" s="105"/>
      <c r="I628" s="34">
        <f t="shared" si="77"/>
        <v>0</v>
      </c>
      <c r="J628" s="105"/>
      <c r="K628" s="33">
        <f t="shared" si="74"/>
        <v>0</v>
      </c>
      <c r="L628" s="35">
        <f t="shared" si="78"/>
        <v>0</v>
      </c>
      <c r="M628" s="33">
        <f t="shared" si="75"/>
        <v>0</v>
      </c>
      <c r="N628" s="105"/>
      <c r="O628" s="33">
        <f t="shared" si="76"/>
        <v>0</v>
      </c>
      <c r="P628" s="36">
        <f t="shared" si="79"/>
        <v>0</v>
      </c>
    </row>
    <row r="629" spans="1:16" ht="26.25" hidden="1" x14ac:dyDescent="0.25">
      <c r="A629" s="65">
        <v>3311401150051</v>
      </c>
      <c r="B629" s="29" t="s">
        <v>474</v>
      </c>
      <c r="C629" s="30"/>
      <c r="D629" s="31">
        <f>SUM(D630)</f>
        <v>0</v>
      </c>
      <c r="E629" s="31">
        <f>SUM(E630)</f>
        <v>0</v>
      </c>
      <c r="F629" s="32">
        <f t="shared" si="73"/>
        <v>0</v>
      </c>
      <c r="G629" s="33">
        <f t="shared" si="80"/>
        <v>0</v>
      </c>
      <c r="H629" s="31">
        <f>SUM(H630)</f>
        <v>0</v>
      </c>
      <c r="I629" s="34">
        <f t="shared" si="77"/>
        <v>0</v>
      </c>
      <c r="J629" s="31">
        <f>SUM(J630)</f>
        <v>0</v>
      </c>
      <c r="K629" s="33">
        <f t="shared" si="74"/>
        <v>0</v>
      </c>
      <c r="L629" s="35">
        <f t="shared" si="78"/>
        <v>0</v>
      </c>
      <c r="M629" s="33">
        <f t="shared" si="75"/>
        <v>0</v>
      </c>
      <c r="N629" s="31">
        <f>SUM(N630)</f>
        <v>0</v>
      </c>
      <c r="O629" s="33">
        <f t="shared" si="76"/>
        <v>0</v>
      </c>
      <c r="P629" s="36">
        <f t="shared" si="79"/>
        <v>0</v>
      </c>
    </row>
    <row r="630" spans="1:16" hidden="1" x14ac:dyDescent="0.25">
      <c r="A630" s="65">
        <v>3311401150051</v>
      </c>
      <c r="B630" s="29" t="s">
        <v>470</v>
      </c>
      <c r="C630" s="30"/>
      <c r="D630" s="31"/>
      <c r="E630" s="105"/>
      <c r="F630" s="32">
        <f t="shared" si="73"/>
        <v>0</v>
      </c>
      <c r="G630" s="33">
        <f t="shared" si="80"/>
        <v>0</v>
      </c>
      <c r="H630" s="105"/>
      <c r="I630" s="34">
        <f t="shared" si="77"/>
        <v>0</v>
      </c>
      <c r="J630" s="105"/>
      <c r="K630" s="33">
        <f t="shared" si="74"/>
        <v>0</v>
      </c>
      <c r="L630" s="35">
        <f t="shared" si="78"/>
        <v>0</v>
      </c>
      <c r="M630" s="33">
        <f t="shared" si="75"/>
        <v>0</v>
      </c>
      <c r="N630" s="105"/>
      <c r="O630" s="33">
        <f t="shared" si="76"/>
        <v>0</v>
      </c>
      <c r="P630" s="36">
        <f t="shared" si="79"/>
        <v>0</v>
      </c>
    </row>
    <row r="631" spans="1:16" ht="39" hidden="1" x14ac:dyDescent="0.25">
      <c r="A631" s="65">
        <v>3311401150052</v>
      </c>
      <c r="B631" s="29" t="s">
        <v>475</v>
      </c>
      <c r="C631" s="30"/>
      <c r="D631" s="31">
        <f>SUM(D632)</f>
        <v>0</v>
      </c>
      <c r="E631" s="31">
        <f>SUM(E632)</f>
        <v>0</v>
      </c>
      <c r="F631" s="32">
        <f t="shared" si="73"/>
        <v>0</v>
      </c>
      <c r="G631" s="33">
        <f t="shared" si="80"/>
        <v>0</v>
      </c>
      <c r="H631" s="31">
        <f>SUM(H632)</f>
        <v>0</v>
      </c>
      <c r="I631" s="34">
        <f t="shared" si="77"/>
        <v>0</v>
      </c>
      <c r="J631" s="31">
        <f>SUM(J632)</f>
        <v>0</v>
      </c>
      <c r="K631" s="33">
        <f t="shared" si="74"/>
        <v>0</v>
      </c>
      <c r="L631" s="35">
        <f t="shared" si="78"/>
        <v>0</v>
      </c>
      <c r="M631" s="33">
        <f t="shared" si="75"/>
        <v>0</v>
      </c>
      <c r="N631" s="31">
        <f>SUM(N632)</f>
        <v>0</v>
      </c>
      <c r="O631" s="33">
        <f t="shared" si="76"/>
        <v>0</v>
      </c>
      <c r="P631" s="36">
        <f t="shared" si="79"/>
        <v>0</v>
      </c>
    </row>
    <row r="632" spans="1:16" hidden="1" x14ac:dyDescent="0.25">
      <c r="A632" s="65">
        <v>3311401150052</v>
      </c>
      <c r="B632" s="29" t="s">
        <v>470</v>
      </c>
      <c r="C632" s="30"/>
      <c r="D632" s="31"/>
      <c r="E632" s="105">
        <v>0</v>
      </c>
      <c r="F632" s="32">
        <f t="shared" si="73"/>
        <v>0</v>
      </c>
      <c r="G632" s="33">
        <f t="shared" si="80"/>
        <v>0</v>
      </c>
      <c r="H632" s="105">
        <v>0</v>
      </c>
      <c r="I632" s="34">
        <f t="shared" si="77"/>
        <v>0</v>
      </c>
      <c r="J632" s="105">
        <v>0</v>
      </c>
      <c r="K632" s="33">
        <f t="shared" si="74"/>
        <v>0</v>
      </c>
      <c r="L632" s="35">
        <f t="shared" si="78"/>
        <v>0</v>
      </c>
      <c r="M632" s="33">
        <f t="shared" si="75"/>
        <v>0</v>
      </c>
      <c r="N632" s="105">
        <v>0</v>
      </c>
      <c r="O632" s="33">
        <f t="shared" si="76"/>
        <v>0</v>
      </c>
      <c r="P632" s="36">
        <f t="shared" si="79"/>
        <v>0</v>
      </c>
    </row>
    <row r="633" spans="1:16" ht="26.25" hidden="1" x14ac:dyDescent="0.25">
      <c r="A633" s="65">
        <v>3311401150053</v>
      </c>
      <c r="B633" s="29" t="s">
        <v>476</v>
      </c>
      <c r="C633" s="30"/>
      <c r="D633" s="31">
        <f>SUM(D634)</f>
        <v>0</v>
      </c>
      <c r="E633" s="31">
        <f>SUM(E634)</f>
        <v>0</v>
      </c>
      <c r="F633" s="32">
        <f t="shared" si="73"/>
        <v>0</v>
      </c>
      <c r="G633" s="33">
        <f t="shared" si="80"/>
        <v>0</v>
      </c>
      <c r="H633" s="31">
        <f>SUM(H634)</f>
        <v>0</v>
      </c>
      <c r="I633" s="34">
        <f t="shared" si="77"/>
        <v>0</v>
      </c>
      <c r="J633" s="31">
        <f>SUM(J634)</f>
        <v>0</v>
      </c>
      <c r="K633" s="33">
        <f t="shared" si="74"/>
        <v>0</v>
      </c>
      <c r="L633" s="35">
        <f t="shared" si="78"/>
        <v>0</v>
      </c>
      <c r="M633" s="33">
        <f t="shared" si="75"/>
        <v>0</v>
      </c>
      <c r="N633" s="31">
        <f>SUM(N634)</f>
        <v>0</v>
      </c>
      <c r="O633" s="33">
        <f t="shared" si="76"/>
        <v>0</v>
      </c>
      <c r="P633" s="36">
        <f t="shared" si="79"/>
        <v>0</v>
      </c>
    </row>
    <row r="634" spans="1:16" hidden="1" x14ac:dyDescent="0.25">
      <c r="A634" s="65">
        <v>3311401150053</v>
      </c>
      <c r="B634" s="29" t="s">
        <v>470</v>
      </c>
      <c r="C634" s="30"/>
      <c r="D634" s="31"/>
      <c r="E634" s="105"/>
      <c r="F634" s="32">
        <f t="shared" si="73"/>
        <v>0</v>
      </c>
      <c r="G634" s="33">
        <f t="shared" si="80"/>
        <v>0</v>
      </c>
      <c r="H634" s="105"/>
      <c r="I634" s="34">
        <f t="shared" si="77"/>
        <v>0</v>
      </c>
      <c r="J634" s="105"/>
      <c r="K634" s="33">
        <f t="shared" si="74"/>
        <v>0</v>
      </c>
      <c r="L634" s="35">
        <f t="shared" si="78"/>
        <v>0</v>
      </c>
      <c r="M634" s="33">
        <f t="shared" si="75"/>
        <v>0</v>
      </c>
      <c r="N634" s="105"/>
      <c r="O634" s="33">
        <f t="shared" si="76"/>
        <v>0</v>
      </c>
      <c r="P634" s="36">
        <f t="shared" si="79"/>
        <v>0</v>
      </c>
    </row>
    <row r="635" spans="1:16" ht="26.25" hidden="1" x14ac:dyDescent="0.25">
      <c r="A635" s="65">
        <v>3311401150052</v>
      </c>
      <c r="B635" s="29" t="s">
        <v>477</v>
      </c>
      <c r="C635" s="30"/>
      <c r="D635" s="31">
        <f>SUM(D636)</f>
        <v>0</v>
      </c>
      <c r="E635" s="31">
        <f>SUM(E636)</f>
        <v>0</v>
      </c>
      <c r="F635" s="32">
        <f t="shared" ref="F635:F698" si="81">SUM(D635+E635)</f>
        <v>0</v>
      </c>
      <c r="G635" s="33">
        <f t="shared" si="80"/>
        <v>0</v>
      </c>
      <c r="H635" s="31">
        <f>SUM(H636)</f>
        <v>0</v>
      </c>
      <c r="I635" s="34">
        <f t="shared" si="77"/>
        <v>0</v>
      </c>
      <c r="J635" s="31">
        <f>SUM(J636)</f>
        <v>0</v>
      </c>
      <c r="K635" s="33">
        <f t="shared" si="74"/>
        <v>0</v>
      </c>
      <c r="L635" s="35">
        <f t="shared" si="78"/>
        <v>0</v>
      </c>
      <c r="M635" s="33">
        <f t="shared" si="75"/>
        <v>0</v>
      </c>
      <c r="N635" s="31">
        <f>SUM(N636)</f>
        <v>0</v>
      </c>
      <c r="O635" s="33">
        <f t="shared" si="76"/>
        <v>0</v>
      </c>
      <c r="P635" s="36">
        <f t="shared" si="79"/>
        <v>0</v>
      </c>
    </row>
    <row r="636" spans="1:16" hidden="1" x14ac:dyDescent="0.25">
      <c r="A636" s="65">
        <v>3311401150052</v>
      </c>
      <c r="B636" s="29" t="s">
        <v>470</v>
      </c>
      <c r="C636" s="30"/>
      <c r="D636" s="31"/>
      <c r="E636" s="105"/>
      <c r="F636" s="32">
        <f t="shared" si="81"/>
        <v>0</v>
      </c>
      <c r="G636" s="33">
        <f t="shared" si="80"/>
        <v>0</v>
      </c>
      <c r="H636" s="105"/>
      <c r="I636" s="34">
        <f t="shared" si="77"/>
        <v>0</v>
      </c>
      <c r="J636" s="105"/>
      <c r="K636" s="33">
        <f t="shared" si="74"/>
        <v>0</v>
      </c>
      <c r="L636" s="35">
        <f t="shared" si="78"/>
        <v>0</v>
      </c>
      <c r="M636" s="33">
        <f t="shared" si="75"/>
        <v>0</v>
      </c>
      <c r="N636" s="105"/>
      <c r="O636" s="33">
        <f t="shared" si="76"/>
        <v>0</v>
      </c>
      <c r="P636" s="36">
        <f t="shared" si="79"/>
        <v>0</v>
      </c>
    </row>
    <row r="637" spans="1:16" ht="26.25" hidden="1" x14ac:dyDescent="0.25">
      <c r="A637" s="65">
        <v>3311401150021</v>
      </c>
      <c r="B637" s="29" t="s">
        <v>476</v>
      </c>
      <c r="C637" s="30"/>
      <c r="D637" s="31">
        <f>SUM(D638)</f>
        <v>0</v>
      </c>
      <c r="E637" s="31">
        <f>SUM(E638)</f>
        <v>0</v>
      </c>
      <c r="F637" s="32">
        <f t="shared" si="81"/>
        <v>0</v>
      </c>
      <c r="G637" s="33">
        <f t="shared" si="80"/>
        <v>0</v>
      </c>
      <c r="H637" s="31">
        <f>SUM(H638)</f>
        <v>0</v>
      </c>
      <c r="I637" s="34">
        <f t="shared" si="77"/>
        <v>0</v>
      </c>
      <c r="J637" s="31">
        <f>SUM(J638)</f>
        <v>0</v>
      </c>
      <c r="K637" s="33">
        <f t="shared" si="74"/>
        <v>0</v>
      </c>
      <c r="L637" s="35">
        <f t="shared" si="78"/>
        <v>0</v>
      </c>
      <c r="M637" s="33">
        <f t="shared" si="75"/>
        <v>0</v>
      </c>
      <c r="N637" s="31">
        <f>SUM(N638)</f>
        <v>0</v>
      </c>
      <c r="O637" s="33">
        <f t="shared" si="76"/>
        <v>0</v>
      </c>
      <c r="P637" s="36">
        <f t="shared" si="79"/>
        <v>0</v>
      </c>
    </row>
    <row r="638" spans="1:16" hidden="1" x14ac:dyDescent="0.25">
      <c r="A638" s="65">
        <v>3311401150021</v>
      </c>
      <c r="B638" s="29" t="s">
        <v>470</v>
      </c>
      <c r="C638" s="30"/>
      <c r="D638" s="31"/>
      <c r="E638" s="31"/>
      <c r="F638" s="32">
        <f t="shared" si="81"/>
        <v>0</v>
      </c>
      <c r="G638" s="33">
        <f t="shared" si="80"/>
        <v>0</v>
      </c>
      <c r="H638" s="31"/>
      <c r="I638" s="34">
        <f t="shared" si="77"/>
        <v>0</v>
      </c>
      <c r="J638" s="31"/>
      <c r="K638" s="33">
        <f t="shared" si="74"/>
        <v>0</v>
      </c>
      <c r="L638" s="35">
        <f t="shared" si="78"/>
        <v>0</v>
      </c>
      <c r="M638" s="33">
        <f t="shared" si="75"/>
        <v>0</v>
      </c>
      <c r="N638" s="31"/>
      <c r="O638" s="33">
        <f t="shared" si="76"/>
        <v>0</v>
      </c>
      <c r="P638" s="36">
        <f t="shared" si="79"/>
        <v>0</v>
      </c>
    </row>
    <row r="639" spans="1:16" ht="26.25" hidden="1" x14ac:dyDescent="0.25">
      <c r="A639" s="65">
        <v>3311401150022</v>
      </c>
      <c r="B639" s="29" t="s">
        <v>477</v>
      </c>
      <c r="C639" s="30"/>
      <c r="D639" s="31">
        <f>SUM(D640)</f>
        <v>0</v>
      </c>
      <c r="E639" s="31">
        <f>SUM(E640)</f>
        <v>0</v>
      </c>
      <c r="F639" s="32">
        <f t="shared" si="81"/>
        <v>0</v>
      </c>
      <c r="G639" s="33">
        <f t="shared" si="80"/>
        <v>0</v>
      </c>
      <c r="H639" s="31">
        <f>SUM(H640)</f>
        <v>0</v>
      </c>
      <c r="I639" s="34">
        <f t="shared" si="77"/>
        <v>0</v>
      </c>
      <c r="J639" s="31">
        <f>SUM(J640)</f>
        <v>0</v>
      </c>
      <c r="K639" s="33">
        <f t="shared" si="74"/>
        <v>0</v>
      </c>
      <c r="L639" s="35">
        <f t="shared" si="78"/>
        <v>0</v>
      </c>
      <c r="M639" s="33">
        <f t="shared" si="75"/>
        <v>0</v>
      </c>
      <c r="N639" s="31">
        <f>SUM(N640)</f>
        <v>0</v>
      </c>
      <c r="O639" s="33">
        <f t="shared" si="76"/>
        <v>0</v>
      </c>
      <c r="P639" s="36">
        <f t="shared" si="79"/>
        <v>0</v>
      </c>
    </row>
    <row r="640" spans="1:16" hidden="1" x14ac:dyDescent="0.25">
      <c r="A640" s="65">
        <v>3311401150022</v>
      </c>
      <c r="B640" s="29" t="s">
        <v>470</v>
      </c>
      <c r="C640" s="30"/>
      <c r="D640" s="31"/>
      <c r="E640" s="31"/>
      <c r="F640" s="32">
        <f t="shared" si="81"/>
        <v>0</v>
      </c>
      <c r="G640" s="33">
        <f t="shared" si="80"/>
        <v>0</v>
      </c>
      <c r="H640" s="31"/>
      <c r="I640" s="34">
        <f t="shared" si="77"/>
        <v>0</v>
      </c>
      <c r="J640" s="31"/>
      <c r="K640" s="33">
        <f t="shared" si="74"/>
        <v>0</v>
      </c>
      <c r="L640" s="35">
        <f t="shared" si="78"/>
        <v>0</v>
      </c>
      <c r="M640" s="33">
        <f t="shared" si="75"/>
        <v>0</v>
      </c>
      <c r="N640" s="31"/>
      <c r="O640" s="33">
        <f t="shared" si="76"/>
        <v>0</v>
      </c>
      <c r="P640" s="36">
        <f t="shared" si="79"/>
        <v>0</v>
      </c>
    </row>
    <row r="641" spans="1:16" hidden="1" x14ac:dyDescent="0.25">
      <c r="A641" s="65">
        <v>33114011557</v>
      </c>
      <c r="B641" s="29" t="s">
        <v>478</v>
      </c>
      <c r="C641" s="30"/>
      <c r="D641" s="31">
        <f>SUM(D642+D644+D646+D648)</f>
        <v>0</v>
      </c>
      <c r="E641" s="31">
        <f>SUM(E642+E644+E646+E648)</f>
        <v>0</v>
      </c>
      <c r="F641" s="32">
        <f t="shared" si="81"/>
        <v>0</v>
      </c>
      <c r="G641" s="33">
        <f t="shared" si="80"/>
        <v>0</v>
      </c>
      <c r="H641" s="31">
        <f>SUM(H642+H644+H646+H648)</f>
        <v>0</v>
      </c>
      <c r="I641" s="34">
        <f t="shared" si="77"/>
        <v>0</v>
      </c>
      <c r="J641" s="31">
        <f>SUM(J642+J644+J646+J648)</f>
        <v>0</v>
      </c>
      <c r="K641" s="33">
        <f t="shared" si="74"/>
        <v>0</v>
      </c>
      <c r="L641" s="35">
        <f t="shared" si="78"/>
        <v>0</v>
      </c>
      <c r="M641" s="33">
        <f t="shared" si="75"/>
        <v>0</v>
      </c>
      <c r="N641" s="31">
        <f>SUM(N642+N644+N646+N648)</f>
        <v>0</v>
      </c>
      <c r="O641" s="33">
        <f t="shared" si="76"/>
        <v>0</v>
      </c>
      <c r="P641" s="36">
        <f t="shared" si="79"/>
        <v>0</v>
      </c>
    </row>
    <row r="642" spans="1:16" hidden="1" x14ac:dyDescent="0.25">
      <c r="A642" s="65">
        <v>3311401155716</v>
      </c>
      <c r="B642" s="29" t="s">
        <v>479</v>
      </c>
      <c r="C642" s="30"/>
      <c r="D642" s="31">
        <f>SUM(D643)</f>
        <v>0</v>
      </c>
      <c r="E642" s="31">
        <f>SUM(E643)</f>
        <v>0</v>
      </c>
      <c r="F642" s="32">
        <f t="shared" si="81"/>
        <v>0</v>
      </c>
      <c r="G642" s="33">
        <f t="shared" si="80"/>
        <v>0</v>
      </c>
      <c r="H642" s="31">
        <f>SUM(H643)</f>
        <v>0</v>
      </c>
      <c r="I642" s="34">
        <f t="shared" si="77"/>
        <v>0</v>
      </c>
      <c r="J642" s="31">
        <f>SUM(J643)</f>
        <v>0</v>
      </c>
      <c r="K642" s="33">
        <f t="shared" si="74"/>
        <v>0</v>
      </c>
      <c r="L642" s="35">
        <f t="shared" si="78"/>
        <v>0</v>
      </c>
      <c r="M642" s="33">
        <f t="shared" si="75"/>
        <v>0</v>
      </c>
      <c r="N642" s="31">
        <f>SUM(N643)</f>
        <v>0</v>
      </c>
      <c r="O642" s="33">
        <f t="shared" si="76"/>
        <v>0</v>
      </c>
      <c r="P642" s="36">
        <f t="shared" si="79"/>
        <v>0</v>
      </c>
    </row>
    <row r="643" spans="1:16" ht="26.25" hidden="1" x14ac:dyDescent="0.25">
      <c r="A643" s="65">
        <v>3311401155716</v>
      </c>
      <c r="B643" s="29" t="s">
        <v>480</v>
      </c>
      <c r="C643" s="30"/>
      <c r="D643" s="31"/>
      <c r="E643" s="31"/>
      <c r="F643" s="32">
        <f t="shared" si="81"/>
        <v>0</v>
      </c>
      <c r="G643" s="33">
        <f t="shared" si="80"/>
        <v>0</v>
      </c>
      <c r="H643" s="31"/>
      <c r="I643" s="34">
        <f t="shared" si="77"/>
        <v>0</v>
      </c>
      <c r="J643" s="31"/>
      <c r="K643" s="33">
        <f t="shared" si="74"/>
        <v>0</v>
      </c>
      <c r="L643" s="35">
        <f t="shared" si="78"/>
        <v>0</v>
      </c>
      <c r="M643" s="33">
        <f t="shared" si="75"/>
        <v>0</v>
      </c>
      <c r="N643" s="31"/>
      <c r="O643" s="33">
        <f t="shared" si="76"/>
        <v>0</v>
      </c>
      <c r="P643" s="36">
        <f t="shared" si="79"/>
        <v>0</v>
      </c>
    </row>
    <row r="644" spans="1:16" hidden="1" x14ac:dyDescent="0.25">
      <c r="A644" s="65">
        <v>3311401155717</v>
      </c>
      <c r="B644" s="29" t="s">
        <v>481</v>
      </c>
      <c r="C644" s="30"/>
      <c r="D644" s="31">
        <f>SUM(D645)</f>
        <v>0</v>
      </c>
      <c r="E644" s="31">
        <f>SUM(E645)</f>
        <v>0</v>
      </c>
      <c r="F644" s="32">
        <f t="shared" si="81"/>
        <v>0</v>
      </c>
      <c r="G644" s="33">
        <f t="shared" si="80"/>
        <v>0</v>
      </c>
      <c r="H644" s="31">
        <f>SUM(H645)</f>
        <v>0</v>
      </c>
      <c r="I644" s="34">
        <f t="shared" si="77"/>
        <v>0</v>
      </c>
      <c r="J644" s="31">
        <f>SUM(J645)</f>
        <v>0</v>
      </c>
      <c r="K644" s="33">
        <f t="shared" si="74"/>
        <v>0</v>
      </c>
      <c r="L644" s="35">
        <f t="shared" si="78"/>
        <v>0</v>
      </c>
      <c r="M644" s="33">
        <f t="shared" si="75"/>
        <v>0</v>
      </c>
      <c r="N644" s="31">
        <f>SUM(N645)</f>
        <v>0</v>
      </c>
      <c r="O644" s="33">
        <f t="shared" si="76"/>
        <v>0</v>
      </c>
      <c r="P644" s="36">
        <f t="shared" si="79"/>
        <v>0</v>
      </c>
    </row>
    <row r="645" spans="1:16" ht="26.25" hidden="1" x14ac:dyDescent="0.25">
      <c r="A645" s="65">
        <v>3311401155717</v>
      </c>
      <c r="B645" s="29" t="s">
        <v>480</v>
      </c>
      <c r="C645" s="30"/>
      <c r="D645" s="31"/>
      <c r="E645" s="31"/>
      <c r="F645" s="32">
        <f t="shared" si="81"/>
        <v>0</v>
      </c>
      <c r="G645" s="33">
        <f t="shared" si="80"/>
        <v>0</v>
      </c>
      <c r="H645" s="31"/>
      <c r="I645" s="34">
        <f t="shared" si="77"/>
        <v>0</v>
      </c>
      <c r="J645" s="31"/>
      <c r="K645" s="33">
        <f t="shared" si="74"/>
        <v>0</v>
      </c>
      <c r="L645" s="35">
        <f t="shared" si="78"/>
        <v>0</v>
      </c>
      <c r="M645" s="33">
        <f t="shared" si="75"/>
        <v>0</v>
      </c>
      <c r="N645" s="31"/>
      <c r="O645" s="33">
        <f t="shared" si="76"/>
        <v>0</v>
      </c>
      <c r="P645" s="36">
        <f t="shared" si="79"/>
        <v>0</v>
      </c>
    </row>
    <row r="646" spans="1:16" hidden="1" x14ac:dyDescent="0.25">
      <c r="A646" s="65">
        <v>3311401155718</v>
      </c>
      <c r="B646" s="29" t="s">
        <v>482</v>
      </c>
      <c r="C646" s="30"/>
      <c r="D646" s="31">
        <f>SUM(D647)</f>
        <v>0</v>
      </c>
      <c r="E646" s="31">
        <f>SUM(E647)</f>
        <v>0</v>
      </c>
      <c r="F646" s="32">
        <f t="shared" si="81"/>
        <v>0</v>
      </c>
      <c r="G646" s="33">
        <f t="shared" si="80"/>
        <v>0</v>
      </c>
      <c r="H646" s="31">
        <f>SUM(H647)</f>
        <v>0</v>
      </c>
      <c r="I646" s="34">
        <f t="shared" si="77"/>
        <v>0</v>
      </c>
      <c r="J646" s="31">
        <f>SUM(J647)</f>
        <v>0</v>
      </c>
      <c r="K646" s="33">
        <f t="shared" si="74"/>
        <v>0</v>
      </c>
      <c r="L646" s="35">
        <f t="shared" si="78"/>
        <v>0</v>
      </c>
      <c r="M646" s="33">
        <f t="shared" si="75"/>
        <v>0</v>
      </c>
      <c r="N646" s="31">
        <f>SUM(N647)</f>
        <v>0</v>
      </c>
      <c r="O646" s="33">
        <f t="shared" si="76"/>
        <v>0</v>
      </c>
      <c r="P646" s="36">
        <f t="shared" si="79"/>
        <v>0</v>
      </c>
    </row>
    <row r="647" spans="1:16" ht="26.25" hidden="1" x14ac:dyDescent="0.25">
      <c r="A647" s="65">
        <v>3311401155718</v>
      </c>
      <c r="B647" s="29" t="s">
        <v>480</v>
      </c>
      <c r="C647" s="30"/>
      <c r="D647" s="31"/>
      <c r="E647" s="31"/>
      <c r="F647" s="32">
        <f t="shared" si="81"/>
        <v>0</v>
      </c>
      <c r="G647" s="33">
        <f t="shared" si="80"/>
        <v>0</v>
      </c>
      <c r="H647" s="31"/>
      <c r="I647" s="34">
        <f t="shared" si="77"/>
        <v>0</v>
      </c>
      <c r="J647" s="31"/>
      <c r="K647" s="33">
        <f t="shared" si="74"/>
        <v>0</v>
      </c>
      <c r="L647" s="35">
        <f t="shared" si="78"/>
        <v>0</v>
      </c>
      <c r="M647" s="33">
        <f t="shared" si="75"/>
        <v>0</v>
      </c>
      <c r="N647" s="31"/>
      <c r="O647" s="33">
        <f t="shared" si="76"/>
        <v>0</v>
      </c>
      <c r="P647" s="36">
        <f t="shared" si="79"/>
        <v>0</v>
      </c>
    </row>
    <row r="648" spans="1:16" ht="26.25" hidden="1" x14ac:dyDescent="0.25">
      <c r="A648" s="65">
        <v>3311401157334</v>
      </c>
      <c r="B648" s="29" t="s">
        <v>483</v>
      </c>
      <c r="C648" s="30"/>
      <c r="D648" s="31">
        <f>SUM(D649)</f>
        <v>0</v>
      </c>
      <c r="E648" s="31">
        <f>SUM(E649)</f>
        <v>0</v>
      </c>
      <c r="F648" s="32">
        <f t="shared" si="81"/>
        <v>0</v>
      </c>
      <c r="G648" s="33">
        <f t="shared" si="80"/>
        <v>0</v>
      </c>
      <c r="H648" s="31">
        <f>SUM(H649)</f>
        <v>0</v>
      </c>
      <c r="I648" s="34">
        <f t="shared" si="77"/>
        <v>0</v>
      </c>
      <c r="J648" s="31">
        <f>SUM(J649)</f>
        <v>0</v>
      </c>
      <c r="K648" s="33">
        <f t="shared" ref="K648:K711" si="82">IF(OR(J648=0,F648=0),0,J648/F648)*100</f>
        <v>0</v>
      </c>
      <c r="L648" s="35">
        <f t="shared" si="78"/>
        <v>0</v>
      </c>
      <c r="M648" s="33">
        <f t="shared" ref="M648:M711" si="83">IF(OR(L648=0,F648=0),0,L648/F648)*100</f>
        <v>0</v>
      </c>
      <c r="N648" s="31">
        <f>SUM(N649)</f>
        <v>0</v>
      </c>
      <c r="O648" s="33">
        <f t="shared" ref="O648:O711" si="84">IF(OR(N648=0,F648=0),0,N648/F648)*100</f>
        <v>0</v>
      </c>
      <c r="P648" s="36">
        <f t="shared" si="79"/>
        <v>0</v>
      </c>
    </row>
    <row r="649" spans="1:16" hidden="1" x14ac:dyDescent="0.25">
      <c r="A649" s="65">
        <v>3311401157334</v>
      </c>
      <c r="B649" s="29" t="s">
        <v>470</v>
      </c>
      <c r="C649" s="30"/>
      <c r="D649" s="31"/>
      <c r="E649" s="105"/>
      <c r="F649" s="32">
        <f t="shared" si="81"/>
        <v>0</v>
      </c>
      <c r="G649" s="33">
        <f t="shared" si="80"/>
        <v>0</v>
      </c>
      <c r="H649" s="105"/>
      <c r="I649" s="34">
        <f t="shared" ref="I649:I712" si="85">SUM(F649-H649)</f>
        <v>0</v>
      </c>
      <c r="J649" s="105"/>
      <c r="K649" s="33">
        <f t="shared" si="82"/>
        <v>0</v>
      </c>
      <c r="L649" s="35">
        <f t="shared" si="78"/>
        <v>0</v>
      </c>
      <c r="M649" s="33">
        <f t="shared" si="83"/>
        <v>0</v>
      </c>
      <c r="N649" s="105"/>
      <c r="O649" s="33">
        <f t="shared" si="84"/>
        <v>0</v>
      </c>
      <c r="P649" s="36">
        <f t="shared" si="79"/>
        <v>0</v>
      </c>
    </row>
    <row r="650" spans="1:16" hidden="1" x14ac:dyDescent="0.25">
      <c r="A650" s="65">
        <v>3311401150208</v>
      </c>
      <c r="B650" s="66" t="s">
        <v>484</v>
      </c>
      <c r="C650" s="30"/>
      <c r="D650" s="31">
        <f>SUM(D651)</f>
        <v>0</v>
      </c>
      <c r="E650" s="31">
        <f>SUM(E651)</f>
        <v>0</v>
      </c>
      <c r="F650" s="32">
        <f t="shared" si="81"/>
        <v>0</v>
      </c>
      <c r="G650" s="33">
        <f t="shared" si="80"/>
        <v>0</v>
      </c>
      <c r="H650" s="31">
        <f>SUM(H651)</f>
        <v>0</v>
      </c>
      <c r="I650" s="34">
        <f t="shared" si="85"/>
        <v>0</v>
      </c>
      <c r="J650" s="31">
        <f>SUM(J651)</f>
        <v>0</v>
      </c>
      <c r="K650" s="33">
        <f t="shared" si="82"/>
        <v>0</v>
      </c>
      <c r="L650" s="35">
        <f t="shared" si="78"/>
        <v>0</v>
      </c>
      <c r="M650" s="33">
        <f t="shared" si="83"/>
        <v>0</v>
      </c>
      <c r="N650" s="31">
        <f>SUM(N651)</f>
        <v>0</v>
      </c>
      <c r="O650" s="33">
        <f t="shared" si="84"/>
        <v>0</v>
      </c>
      <c r="P650" s="36">
        <f t="shared" si="79"/>
        <v>0</v>
      </c>
    </row>
    <row r="651" spans="1:16" hidden="1" x14ac:dyDescent="0.25">
      <c r="A651" s="65">
        <v>3311401150208170</v>
      </c>
      <c r="B651" s="66" t="s">
        <v>485</v>
      </c>
      <c r="C651" s="30"/>
      <c r="D651" s="37"/>
      <c r="E651" s="37"/>
      <c r="F651" s="32">
        <f t="shared" si="81"/>
        <v>0</v>
      </c>
      <c r="G651" s="33">
        <f t="shared" si="80"/>
        <v>0</v>
      </c>
      <c r="H651" s="37"/>
      <c r="I651" s="34">
        <f t="shared" si="85"/>
        <v>0</v>
      </c>
      <c r="J651" s="37"/>
      <c r="K651" s="33">
        <f t="shared" si="82"/>
        <v>0</v>
      </c>
      <c r="L651" s="35">
        <f t="shared" si="78"/>
        <v>0</v>
      </c>
      <c r="M651" s="33">
        <f t="shared" si="83"/>
        <v>0</v>
      </c>
      <c r="N651" s="37"/>
      <c r="O651" s="33">
        <f t="shared" si="84"/>
        <v>0</v>
      </c>
      <c r="P651" s="36">
        <f t="shared" si="79"/>
        <v>0</v>
      </c>
    </row>
    <row r="652" spans="1:16" hidden="1" x14ac:dyDescent="0.25">
      <c r="A652" s="28">
        <v>3311401150435</v>
      </c>
      <c r="B652" s="39" t="s">
        <v>486</v>
      </c>
      <c r="C652" s="30"/>
      <c r="D652" s="31">
        <f>SUM(D653)</f>
        <v>0</v>
      </c>
      <c r="E652" s="31">
        <f>SUM(E653)</f>
        <v>0</v>
      </c>
      <c r="F652" s="32">
        <f t="shared" si="81"/>
        <v>0</v>
      </c>
      <c r="G652" s="33">
        <f t="shared" si="80"/>
        <v>0</v>
      </c>
      <c r="H652" s="31">
        <f>SUM(H653)</f>
        <v>0</v>
      </c>
      <c r="I652" s="34">
        <f t="shared" si="85"/>
        <v>0</v>
      </c>
      <c r="J652" s="31">
        <f>SUM(J653)</f>
        <v>0</v>
      </c>
      <c r="K652" s="33">
        <f t="shared" si="82"/>
        <v>0</v>
      </c>
      <c r="L652" s="35">
        <f t="shared" si="78"/>
        <v>0</v>
      </c>
      <c r="M652" s="33">
        <f t="shared" si="83"/>
        <v>0</v>
      </c>
      <c r="N652" s="31">
        <f>SUM(N653)</f>
        <v>0</v>
      </c>
      <c r="O652" s="33">
        <f t="shared" si="84"/>
        <v>0</v>
      </c>
      <c r="P652" s="36">
        <f t="shared" si="79"/>
        <v>0</v>
      </c>
    </row>
    <row r="653" spans="1:16" ht="26.25" hidden="1" x14ac:dyDescent="0.25">
      <c r="A653" s="28">
        <v>3311401150435170</v>
      </c>
      <c r="B653" s="39" t="s">
        <v>487</v>
      </c>
      <c r="C653" s="30"/>
      <c r="D653" s="37"/>
      <c r="E653" s="37"/>
      <c r="F653" s="32">
        <f t="shared" si="81"/>
        <v>0</v>
      </c>
      <c r="G653" s="33">
        <f t="shared" si="80"/>
        <v>0</v>
      </c>
      <c r="H653" s="37"/>
      <c r="I653" s="34">
        <f t="shared" si="85"/>
        <v>0</v>
      </c>
      <c r="J653" s="37"/>
      <c r="K653" s="33">
        <f t="shared" si="82"/>
        <v>0</v>
      </c>
      <c r="L653" s="35">
        <f t="shared" si="78"/>
        <v>0</v>
      </c>
      <c r="M653" s="33">
        <f t="shared" si="83"/>
        <v>0</v>
      </c>
      <c r="N653" s="37"/>
      <c r="O653" s="33">
        <f t="shared" si="84"/>
        <v>0</v>
      </c>
      <c r="P653" s="36">
        <f t="shared" si="79"/>
        <v>0</v>
      </c>
    </row>
    <row r="654" spans="1:16" hidden="1" x14ac:dyDescent="0.25">
      <c r="A654" s="65">
        <v>3311401150471</v>
      </c>
      <c r="B654" s="66" t="s">
        <v>488</v>
      </c>
      <c r="C654" s="30"/>
      <c r="D654" s="31">
        <f>SUM(D655)</f>
        <v>0</v>
      </c>
      <c r="E654" s="31">
        <f>SUM(E655)</f>
        <v>0</v>
      </c>
      <c r="F654" s="32">
        <f t="shared" si="81"/>
        <v>0</v>
      </c>
      <c r="G654" s="33">
        <f t="shared" si="80"/>
        <v>0</v>
      </c>
      <c r="H654" s="31">
        <f>SUM(H655)</f>
        <v>0</v>
      </c>
      <c r="I654" s="34">
        <f t="shared" si="85"/>
        <v>0</v>
      </c>
      <c r="J654" s="31">
        <f>SUM(J655)</f>
        <v>0</v>
      </c>
      <c r="K654" s="33">
        <f t="shared" si="82"/>
        <v>0</v>
      </c>
      <c r="L654" s="35">
        <f t="shared" si="78"/>
        <v>0</v>
      </c>
      <c r="M654" s="33">
        <f t="shared" si="83"/>
        <v>0</v>
      </c>
      <c r="N654" s="31">
        <f>SUM(N655)</f>
        <v>0</v>
      </c>
      <c r="O654" s="33">
        <f t="shared" si="84"/>
        <v>0</v>
      </c>
      <c r="P654" s="36">
        <f t="shared" si="79"/>
        <v>0</v>
      </c>
    </row>
    <row r="655" spans="1:16" hidden="1" x14ac:dyDescent="0.25">
      <c r="A655" s="65">
        <v>3311401150471170</v>
      </c>
      <c r="B655" s="66" t="s">
        <v>489</v>
      </c>
      <c r="C655" s="30"/>
      <c r="D655" s="37"/>
      <c r="E655" s="37"/>
      <c r="F655" s="32">
        <f t="shared" si="81"/>
        <v>0</v>
      </c>
      <c r="G655" s="33">
        <f t="shared" si="80"/>
        <v>0</v>
      </c>
      <c r="H655" s="37"/>
      <c r="I655" s="34">
        <f t="shared" si="85"/>
        <v>0</v>
      </c>
      <c r="J655" s="37"/>
      <c r="K655" s="33">
        <f t="shared" si="82"/>
        <v>0</v>
      </c>
      <c r="L655" s="35">
        <f t="shared" ref="L655:L718" si="86">SUM(N655-J655)</f>
        <v>0</v>
      </c>
      <c r="M655" s="33">
        <f t="shared" si="83"/>
        <v>0</v>
      </c>
      <c r="N655" s="37"/>
      <c r="O655" s="33">
        <f t="shared" si="84"/>
        <v>0</v>
      </c>
      <c r="P655" s="36">
        <f t="shared" ref="P655:P718" si="87">SUM(F655-N655)</f>
        <v>0</v>
      </c>
    </row>
    <row r="656" spans="1:16" ht="26.25" hidden="1" x14ac:dyDescent="0.25">
      <c r="A656" s="28">
        <v>3311401150487</v>
      </c>
      <c r="B656" s="39" t="s">
        <v>490</v>
      </c>
      <c r="C656" s="30"/>
      <c r="D656" s="31">
        <f>SUM(D657)</f>
        <v>0</v>
      </c>
      <c r="E656" s="31">
        <f>SUM(E657)</f>
        <v>0</v>
      </c>
      <c r="F656" s="32">
        <f t="shared" si="81"/>
        <v>0</v>
      </c>
      <c r="G656" s="33">
        <f t="shared" si="80"/>
        <v>0</v>
      </c>
      <c r="H656" s="31">
        <f>SUM(H657)</f>
        <v>0</v>
      </c>
      <c r="I656" s="34">
        <f t="shared" si="85"/>
        <v>0</v>
      </c>
      <c r="J656" s="31">
        <f>SUM(J657)</f>
        <v>0</v>
      </c>
      <c r="K656" s="33">
        <f t="shared" si="82"/>
        <v>0</v>
      </c>
      <c r="L656" s="35">
        <f t="shared" si="86"/>
        <v>0</v>
      </c>
      <c r="M656" s="33">
        <f t="shared" si="83"/>
        <v>0</v>
      </c>
      <c r="N656" s="31">
        <f>SUM(N657)</f>
        <v>0</v>
      </c>
      <c r="O656" s="33">
        <f t="shared" si="84"/>
        <v>0</v>
      </c>
      <c r="P656" s="36">
        <f t="shared" si="87"/>
        <v>0</v>
      </c>
    </row>
    <row r="657" spans="1:16" ht="26.25" hidden="1" x14ac:dyDescent="0.25">
      <c r="A657" s="28">
        <v>3311401150487170</v>
      </c>
      <c r="B657" s="39" t="s">
        <v>490</v>
      </c>
      <c r="C657" s="30"/>
      <c r="D657" s="37"/>
      <c r="E657" s="37"/>
      <c r="F657" s="32">
        <f t="shared" si="81"/>
        <v>0</v>
      </c>
      <c r="G657" s="33">
        <f t="shared" si="80"/>
        <v>0</v>
      </c>
      <c r="H657" s="37"/>
      <c r="I657" s="34">
        <f t="shared" si="85"/>
        <v>0</v>
      </c>
      <c r="J657" s="37"/>
      <c r="K657" s="33">
        <f t="shared" si="82"/>
        <v>0</v>
      </c>
      <c r="L657" s="35">
        <f t="shared" si="86"/>
        <v>0</v>
      </c>
      <c r="M657" s="33">
        <f t="shared" si="83"/>
        <v>0</v>
      </c>
      <c r="N657" s="37"/>
      <c r="O657" s="33">
        <f t="shared" si="84"/>
        <v>0</v>
      </c>
      <c r="P657" s="36">
        <f t="shared" si="87"/>
        <v>0</v>
      </c>
    </row>
    <row r="658" spans="1:16" ht="39" hidden="1" x14ac:dyDescent="0.25">
      <c r="A658" s="28">
        <v>3311401150488</v>
      </c>
      <c r="B658" s="39" t="s">
        <v>491</v>
      </c>
      <c r="C658" s="30"/>
      <c r="D658" s="31">
        <f>SUM(D659)</f>
        <v>0</v>
      </c>
      <c r="E658" s="31">
        <f>SUM(E659)</f>
        <v>0</v>
      </c>
      <c r="F658" s="32">
        <f t="shared" si="81"/>
        <v>0</v>
      </c>
      <c r="G658" s="33">
        <f t="shared" si="80"/>
        <v>0</v>
      </c>
      <c r="H658" s="31">
        <f>SUM(H659)</f>
        <v>0</v>
      </c>
      <c r="I658" s="34">
        <f t="shared" si="85"/>
        <v>0</v>
      </c>
      <c r="J658" s="31">
        <f>SUM(J659)</f>
        <v>0</v>
      </c>
      <c r="K658" s="33">
        <f t="shared" si="82"/>
        <v>0</v>
      </c>
      <c r="L658" s="35">
        <f t="shared" si="86"/>
        <v>0</v>
      </c>
      <c r="M658" s="33">
        <f t="shared" si="83"/>
        <v>0</v>
      </c>
      <c r="N658" s="31">
        <f>SUM(N659)</f>
        <v>0</v>
      </c>
      <c r="O658" s="33">
        <f t="shared" si="84"/>
        <v>0</v>
      </c>
      <c r="P658" s="36">
        <f t="shared" si="87"/>
        <v>0</v>
      </c>
    </row>
    <row r="659" spans="1:16" ht="39" hidden="1" x14ac:dyDescent="0.25">
      <c r="A659" s="28">
        <v>3311401150488170</v>
      </c>
      <c r="B659" s="39" t="s">
        <v>491</v>
      </c>
      <c r="C659" s="30"/>
      <c r="D659" s="37"/>
      <c r="E659" s="37"/>
      <c r="F659" s="32">
        <f t="shared" si="81"/>
        <v>0</v>
      </c>
      <c r="G659" s="33">
        <f t="shared" si="80"/>
        <v>0</v>
      </c>
      <c r="H659" s="37"/>
      <c r="I659" s="34">
        <f t="shared" si="85"/>
        <v>0</v>
      </c>
      <c r="J659" s="37"/>
      <c r="K659" s="33">
        <f t="shared" si="82"/>
        <v>0</v>
      </c>
      <c r="L659" s="35">
        <f t="shared" si="86"/>
        <v>0</v>
      </c>
      <c r="M659" s="33">
        <f t="shared" si="83"/>
        <v>0</v>
      </c>
      <c r="N659" s="37"/>
      <c r="O659" s="33">
        <f t="shared" si="84"/>
        <v>0</v>
      </c>
      <c r="P659" s="36">
        <f t="shared" si="87"/>
        <v>0</v>
      </c>
    </row>
    <row r="660" spans="1:16" ht="26.25" hidden="1" x14ac:dyDescent="0.25">
      <c r="A660" s="65">
        <v>3311401150691</v>
      </c>
      <c r="B660" s="66" t="s">
        <v>492</v>
      </c>
      <c r="C660" s="30"/>
      <c r="D660" s="31">
        <f>SUM(D661)</f>
        <v>0</v>
      </c>
      <c r="E660" s="31">
        <f>SUM(E661)</f>
        <v>0</v>
      </c>
      <c r="F660" s="32">
        <f t="shared" si="81"/>
        <v>0</v>
      </c>
      <c r="G660" s="33">
        <f t="shared" si="80"/>
        <v>0</v>
      </c>
      <c r="H660" s="31">
        <f>SUM(H661)</f>
        <v>0</v>
      </c>
      <c r="I660" s="34">
        <f t="shared" si="85"/>
        <v>0</v>
      </c>
      <c r="J660" s="31">
        <f>SUM(J661)</f>
        <v>0</v>
      </c>
      <c r="K660" s="33">
        <f t="shared" si="82"/>
        <v>0</v>
      </c>
      <c r="L660" s="35">
        <f t="shared" si="86"/>
        <v>0</v>
      </c>
      <c r="M660" s="33">
        <f t="shared" si="83"/>
        <v>0</v>
      </c>
      <c r="N660" s="31">
        <f>SUM(N661)</f>
        <v>0</v>
      </c>
      <c r="O660" s="33">
        <f t="shared" si="84"/>
        <v>0</v>
      </c>
      <c r="P660" s="36">
        <f t="shared" si="87"/>
        <v>0</v>
      </c>
    </row>
    <row r="661" spans="1:16" ht="26.25" hidden="1" x14ac:dyDescent="0.25">
      <c r="A661" s="65">
        <v>3311401150691170</v>
      </c>
      <c r="B661" s="66" t="s">
        <v>493</v>
      </c>
      <c r="C661" s="30"/>
      <c r="D661" s="37"/>
      <c r="E661" s="37"/>
      <c r="F661" s="32">
        <f t="shared" si="81"/>
        <v>0</v>
      </c>
      <c r="G661" s="33">
        <f t="shared" si="80"/>
        <v>0</v>
      </c>
      <c r="H661" s="37"/>
      <c r="I661" s="34">
        <f t="shared" si="85"/>
        <v>0</v>
      </c>
      <c r="J661" s="37"/>
      <c r="K661" s="33">
        <f t="shared" si="82"/>
        <v>0</v>
      </c>
      <c r="L661" s="35">
        <f t="shared" si="86"/>
        <v>0</v>
      </c>
      <c r="M661" s="33">
        <f t="shared" si="83"/>
        <v>0</v>
      </c>
      <c r="N661" s="37"/>
      <c r="O661" s="33">
        <f t="shared" si="84"/>
        <v>0</v>
      </c>
      <c r="P661" s="36">
        <f t="shared" si="87"/>
        <v>0</v>
      </c>
    </row>
    <row r="662" spans="1:16" ht="26.25" hidden="1" x14ac:dyDescent="0.25">
      <c r="A662" s="28">
        <v>3311401150796</v>
      </c>
      <c r="B662" s="39" t="s">
        <v>494</v>
      </c>
      <c r="C662" s="30"/>
      <c r="D662" s="31">
        <f>SUM(D663)</f>
        <v>0</v>
      </c>
      <c r="E662" s="31">
        <f>SUM(E663)</f>
        <v>0</v>
      </c>
      <c r="F662" s="32">
        <f t="shared" si="81"/>
        <v>0</v>
      </c>
      <c r="G662" s="33">
        <f t="shared" ref="G662:G725" si="88">IF(OR(F662=0,F$7=0),0,F662/F$7)*100</f>
        <v>0</v>
      </c>
      <c r="H662" s="31">
        <f>SUM(H663)</f>
        <v>0</v>
      </c>
      <c r="I662" s="34">
        <f t="shared" si="85"/>
        <v>0</v>
      </c>
      <c r="J662" s="31">
        <f>SUM(J663)</f>
        <v>0</v>
      </c>
      <c r="K662" s="33">
        <f t="shared" si="82"/>
        <v>0</v>
      </c>
      <c r="L662" s="35">
        <f t="shared" si="86"/>
        <v>0</v>
      </c>
      <c r="M662" s="33">
        <f t="shared" si="83"/>
        <v>0</v>
      </c>
      <c r="N662" s="31">
        <f>SUM(N663)</f>
        <v>0</v>
      </c>
      <c r="O662" s="33">
        <f t="shared" si="84"/>
        <v>0</v>
      </c>
      <c r="P662" s="36">
        <f t="shared" si="87"/>
        <v>0</v>
      </c>
    </row>
    <row r="663" spans="1:16" ht="26.25" hidden="1" x14ac:dyDescent="0.25">
      <c r="A663" s="28">
        <v>3311401150796170</v>
      </c>
      <c r="B663" s="39" t="s">
        <v>494</v>
      </c>
      <c r="C663" s="30"/>
      <c r="D663" s="37"/>
      <c r="E663" s="37"/>
      <c r="F663" s="32">
        <f t="shared" si="81"/>
        <v>0</v>
      </c>
      <c r="G663" s="33">
        <f t="shared" si="88"/>
        <v>0</v>
      </c>
      <c r="H663" s="37"/>
      <c r="I663" s="34">
        <f t="shared" si="85"/>
        <v>0</v>
      </c>
      <c r="J663" s="37"/>
      <c r="K663" s="33">
        <f t="shared" si="82"/>
        <v>0</v>
      </c>
      <c r="L663" s="35">
        <f t="shared" si="86"/>
        <v>0</v>
      </c>
      <c r="M663" s="33">
        <f t="shared" si="83"/>
        <v>0</v>
      </c>
      <c r="N663" s="37"/>
      <c r="O663" s="33">
        <f t="shared" si="84"/>
        <v>0</v>
      </c>
      <c r="P663" s="36">
        <f t="shared" si="87"/>
        <v>0</v>
      </c>
    </row>
    <row r="664" spans="1:16" ht="39" hidden="1" x14ac:dyDescent="0.25">
      <c r="A664" s="28">
        <v>3311401150802</v>
      </c>
      <c r="B664" s="39" t="s">
        <v>495</v>
      </c>
      <c r="C664" s="30"/>
      <c r="D664" s="31">
        <f>SUM(D665:D666)</f>
        <v>0</v>
      </c>
      <c r="E664" s="31">
        <f>SUM(E665:E666)</f>
        <v>0</v>
      </c>
      <c r="F664" s="32">
        <f t="shared" si="81"/>
        <v>0</v>
      </c>
      <c r="G664" s="33">
        <f t="shared" si="88"/>
        <v>0</v>
      </c>
      <c r="H664" s="31">
        <f>SUM(H665:H666)</f>
        <v>0</v>
      </c>
      <c r="I664" s="34">
        <f t="shared" si="85"/>
        <v>0</v>
      </c>
      <c r="J664" s="31">
        <f>SUM(J665:J666)</f>
        <v>0</v>
      </c>
      <c r="K664" s="33">
        <f t="shared" si="82"/>
        <v>0</v>
      </c>
      <c r="L664" s="35">
        <f t="shared" si="86"/>
        <v>0</v>
      </c>
      <c r="M664" s="33">
        <f t="shared" si="83"/>
        <v>0</v>
      </c>
      <c r="N664" s="31">
        <f>SUM(N665:N666)</f>
        <v>0</v>
      </c>
      <c r="O664" s="33">
        <f t="shared" si="84"/>
        <v>0</v>
      </c>
      <c r="P664" s="36">
        <f t="shared" si="87"/>
        <v>0</v>
      </c>
    </row>
    <row r="665" spans="1:16" ht="39" hidden="1" x14ac:dyDescent="0.25">
      <c r="A665" s="28">
        <v>3311401150802170</v>
      </c>
      <c r="B665" s="39" t="s">
        <v>495</v>
      </c>
      <c r="C665" s="30"/>
      <c r="D665" s="37"/>
      <c r="E665" s="37"/>
      <c r="F665" s="32">
        <f t="shared" si="81"/>
        <v>0</v>
      </c>
      <c r="G665" s="33">
        <f t="shared" si="88"/>
        <v>0</v>
      </c>
      <c r="H665" s="37"/>
      <c r="I665" s="34">
        <f t="shared" si="85"/>
        <v>0</v>
      </c>
      <c r="J665" s="37"/>
      <c r="K665" s="33">
        <f t="shared" si="82"/>
        <v>0</v>
      </c>
      <c r="L665" s="35">
        <f t="shared" si="86"/>
        <v>0</v>
      </c>
      <c r="M665" s="33">
        <f t="shared" si="83"/>
        <v>0</v>
      </c>
      <c r="N665" s="37"/>
      <c r="O665" s="33">
        <f t="shared" si="84"/>
        <v>0</v>
      </c>
      <c r="P665" s="36">
        <f t="shared" si="87"/>
        <v>0</v>
      </c>
    </row>
    <row r="666" spans="1:16" ht="39" hidden="1" x14ac:dyDescent="0.25">
      <c r="A666" s="28">
        <v>3311401150802170</v>
      </c>
      <c r="B666" s="39" t="s">
        <v>495</v>
      </c>
      <c r="C666" s="30"/>
      <c r="D666" s="37"/>
      <c r="E666" s="37"/>
      <c r="F666" s="32">
        <f t="shared" si="81"/>
        <v>0</v>
      </c>
      <c r="G666" s="33">
        <f t="shared" si="88"/>
        <v>0</v>
      </c>
      <c r="H666" s="37"/>
      <c r="I666" s="34">
        <f t="shared" si="85"/>
        <v>0</v>
      </c>
      <c r="J666" s="37"/>
      <c r="K666" s="33">
        <f t="shared" si="82"/>
        <v>0</v>
      </c>
      <c r="L666" s="35">
        <f t="shared" si="86"/>
        <v>0</v>
      </c>
      <c r="M666" s="33">
        <f t="shared" si="83"/>
        <v>0</v>
      </c>
      <c r="N666" s="37"/>
      <c r="O666" s="33">
        <f t="shared" si="84"/>
        <v>0</v>
      </c>
      <c r="P666" s="36">
        <f t="shared" si="87"/>
        <v>0</v>
      </c>
    </row>
    <row r="667" spans="1:16" ht="26.25" hidden="1" x14ac:dyDescent="0.25">
      <c r="A667" s="28">
        <v>3311401150808</v>
      </c>
      <c r="B667" s="39" t="s">
        <v>496</v>
      </c>
      <c r="C667" s="30"/>
      <c r="D667" s="31">
        <f>SUM(D668)</f>
        <v>0</v>
      </c>
      <c r="E667" s="31">
        <f>SUM(E668)</f>
        <v>0</v>
      </c>
      <c r="F667" s="32">
        <f t="shared" si="81"/>
        <v>0</v>
      </c>
      <c r="G667" s="33">
        <f t="shared" si="88"/>
        <v>0</v>
      </c>
      <c r="H667" s="31">
        <f>SUM(H668)</f>
        <v>0</v>
      </c>
      <c r="I667" s="34">
        <f t="shared" si="85"/>
        <v>0</v>
      </c>
      <c r="J667" s="31">
        <f>SUM(J668)</f>
        <v>0</v>
      </c>
      <c r="K667" s="33">
        <f t="shared" si="82"/>
        <v>0</v>
      </c>
      <c r="L667" s="35">
        <f t="shared" si="86"/>
        <v>0</v>
      </c>
      <c r="M667" s="33">
        <f t="shared" si="83"/>
        <v>0</v>
      </c>
      <c r="N667" s="31">
        <f>SUM(N668)</f>
        <v>0</v>
      </c>
      <c r="O667" s="33">
        <f t="shared" si="84"/>
        <v>0</v>
      </c>
      <c r="P667" s="36">
        <f t="shared" si="87"/>
        <v>0</v>
      </c>
    </row>
    <row r="668" spans="1:16" ht="26.25" hidden="1" x14ac:dyDescent="0.25">
      <c r="A668" s="28">
        <v>3311401150808170</v>
      </c>
      <c r="B668" s="39" t="s">
        <v>496</v>
      </c>
      <c r="C668" s="30"/>
      <c r="D668" s="37"/>
      <c r="E668" s="37"/>
      <c r="F668" s="32">
        <f t="shared" si="81"/>
        <v>0</v>
      </c>
      <c r="G668" s="33">
        <f t="shared" si="88"/>
        <v>0</v>
      </c>
      <c r="H668" s="37"/>
      <c r="I668" s="34">
        <f t="shared" si="85"/>
        <v>0</v>
      </c>
      <c r="J668" s="37"/>
      <c r="K668" s="33">
        <f t="shared" si="82"/>
        <v>0</v>
      </c>
      <c r="L668" s="35">
        <f t="shared" si="86"/>
        <v>0</v>
      </c>
      <c r="M668" s="33">
        <f t="shared" si="83"/>
        <v>0</v>
      </c>
      <c r="N668" s="37"/>
      <c r="O668" s="33">
        <f t="shared" si="84"/>
        <v>0</v>
      </c>
      <c r="P668" s="36">
        <f t="shared" si="87"/>
        <v>0</v>
      </c>
    </row>
    <row r="669" spans="1:16" ht="26.25" hidden="1" x14ac:dyDescent="0.25">
      <c r="A669" s="65">
        <v>3311401157328</v>
      </c>
      <c r="B669" s="66" t="s">
        <v>497</v>
      </c>
      <c r="C669" s="30"/>
      <c r="D669" s="31">
        <f>SUM(D670)</f>
        <v>0</v>
      </c>
      <c r="E669" s="31">
        <f>SUM(E670)</f>
        <v>0</v>
      </c>
      <c r="F669" s="32">
        <f t="shared" si="81"/>
        <v>0</v>
      </c>
      <c r="G669" s="33">
        <f t="shared" si="88"/>
        <v>0</v>
      </c>
      <c r="H669" s="31">
        <f>SUM(H670)</f>
        <v>0</v>
      </c>
      <c r="I669" s="34">
        <f t="shared" si="85"/>
        <v>0</v>
      </c>
      <c r="J669" s="31">
        <f>SUM(J670)</f>
        <v>0</v>
      </c>
      <c r="K669" s="33">
        <f t="shared" si="82"/>
        <v>0</v>
      </c>
      <c r="L669" s="35">
        <f t="shared" si="86"/>
        <v>0</v>
      </c>
      <c r="M669" s="33">
        <f t="shared" si="83"/>
        <v>0</v>
      </c>
      <c r="N669" s="31">
        <f>SUM(N670)</f>
        <v>0</v>
      </c>
      <c r="O669" s="33">
        <f t="shared" si="84"/>
        <v>0</v>
      </c>
      <c r="P669" s="36">
        <f t="shared" si="87"/>
        <v>0</v>
      </c>
    </row>
    <row r="670" spans="1:16" ht="26.25" hidden="1" x14ac:dyDescent="0.25">
      <c r="A670" s="65">
        <v>3311401157328170</v>
      </c>
      <c r="B670" s="66" t="s">
        <v>498</v>
      </c>
      <c r="C670" s="30"/>
      <c r="D670" s="37"/>
      <c r="E670" s="37"/>
      <c r="F670" s="32">
        <f t="shared" si="81"/>
        <v>0</v>
      </c>
      <c r="G670" s="33">
        <f t="shared" si="88"/>
        <v>0</v>
      </c>
      <c r="H670" s="37"/>
      <c r="I670" s="34">
        <f t="shared" si="85"/>
        <v>0</v>
      </c>
      <c r="J670" s="37"/>
      <c r="K670" s="33">
        <f t="shared" si="82"/>
        <v>0</v>
      </c>
      <c r="L670" s="35">
        <f t="shared" si="86"/>
        <v>0</v>
      </c>
      <c r="M670" s="33">
        <f t="shared" si="83"/>
        <v>0</v>
      </c>
      <c r="N670" s="37"/>
      <c r="O670" s="33">
        <f t="shared" si="84"/>
        <v>0</v>
      </c>
      <c r="P670" s="36">
        <f t="shared" si="87"/>
        <v>0</v>
      </c>
    </row>
    <row r="671" spans="1:16" hidden="1" x14ac:dyDescent="0.25">
      <c r="A671" s="65">
        <v>331140116</v>
      </c>
      <c r="B671" s="39" t="s">
        <v>499</v>
      </c>
      <c r="C671" s="30"/>
      <c r="D671" s="31">
        <f>SUM(D672+D674+D676+D678+D680+D682)</f>
        <v>0</v>
      </c>
      <c r="E671" s="31">
        <f>SUM(E672+E674+E676+E678+E680+E682)</f>
        <v>0</v>
      </c>
      <c r="F671" s="32">
        <f t="shared" si="81"/>
        <v>0</v>
      </c>
      <c r="G671" s="33">
        <f t="shared" si="88"/>
        <v>0</v>
      </c>
      <c r="H671" s="31">
        <f>SUM(H672+H674+H676+H678+H680+H682)</f>
        <v>0</v>
      </c>
      <c r="I671" s="34">
        <f t="shared" si="85"/>
        <v>0</v>
      </c>
      <c r="J671" s="31">
        <f>SUM(J672+J674+J676+J678+J680+J682)</f>
        <v>0</v>
      </c>
      <c r="K671" s="33">
        <f t="shared" si="82"/>
        <v>0</v>
      </c>
      <c r="L671" s="35">
        <f t="shared" si="86"/>
        <v>0</v>
      </c>
      <c r="M671" s="33">
        <f t="shared" si="83"/>
        <v>0</v>
      </c>
      <c r="N671" s="31">
        <f>SUM(N672+N674+N676+N678+N680+N682)</f>
        <v>0</v>
      </c>
      <c r="O671" s="33">
        <f t="shared" si="84"/>
        <v>0</v>
      </c>
      <c r="P671" s="36">
        <f t="shared" si="87"/>
        <v>0</v>
      </c>
    </row>
    <row r="672" spans="1:16" hidden="1" x14ac:dyDescent="0.25">
      <c r="A672" s="65">
        <v>3311401160045</v>
      </c>
      <c r="B672" s="29" t="s">
        <v>499</v>
      </c>
      <c r="C672" s="30"/>
      <c r="D672" s="31">
        <f>SUM(D673)</f>
        <v>0</v>
      </c>
      <c r="E672" s="31">
        <f>SUM(E673)</f>
        <v>0</v>
      </c>
      <c r="F672" s="32">
        <f t="shared" si="81"/>
        <v>0</v>
      </c>
      <c r="G672" s="33">
        <f t="shared" si="88"/>
        <v>0</v>
      </c>
      <c r="H672" s="31">
        <f>SUM(H673)</f>
        <v>0</v>
      </c>
      <c r="I672" s="34">
        <f t="shared" si="85"/>
        <v>0</v>
      </c>
      <c r="J672" s="31">
        <f>SUM(J673)</f>
        <v>0</v>
      </c>
      <c r="K672" s="33">
        <f t="shared" si="82"/>
        <v>0</v>
      </c>
      <c r="L672" s="35">
        <f t="shared" si="86"/>
        <v>0</v>
      </c>
      <c r="M672" s="33">
        <f t="shared" si="83"/>
        <v>0</v>
      </c>
      <c r="N672" s="31">
        <f>SUM(N673)</f>
        <v>0</v>
      </c>
      <c r="O672" s="33">
        <f t="shared" si="84"/>
        <v>0</v>
      </c>
      <c r="P672" s="36">
        <f t="shared" si="87"/>
        <v>0</v>
      </c>
    </row>
    <row r="673" spans="1:16" hidden="1" x14ac:dyDescent="0.25">
      <c r="A673" s="65">
        <v>3311401160045</v>
      </c>
      <c r="B673" s="29" t="s">
        <v>500</v>
      </c>
      <c r="C673" s="30"/>
      <c r="D673" s="31"/>
      <c r="E673" s="31"/>
      <c r="F673" s="32">
        <f t="shared" si="81"/>
        <v>0</v>
      </c>
      <c r="G673" s="33">
        <f t="shared" si="88"/>
        <v>0</v>
      </c>
      <c r="H673" s="31"/>
      <c r="I673" s="34">
        <f t="shared" si="85"/>
        <v>0</v>
      </c>
      <c r="J673" s="31"/>
      <c r="K673" s="33">
        <f t="shared" si="82"/>
        <v>0</v>
      </c>
      <c r="L673" s="35">
        <f t="shared" si="86"/>
        <v>0</v>
      </c>
      <c r="M673" s="33">
        <f t="shared" si="83"/>
        <v>0</v>
      </c>
      <c r="N673" s="31"/>
      <c r="O673" s="33">
        <f t="shared" si="84"/>
        <v>0</v>
      </c>
      <c r="P673" s="36">
        <f t="shared" si="87"/>
        <v>0</v>
      </c>
    </row>
    <row r="674" spans="1:16" ht="26.25" hidden="1" x14ac:dyDescent="0.25">
      <c r="A674" s="65">
        <v>3311401160070</v>
      </c>
      <c r="B674" s="29" t="s">
        <v>501</v>
      </c>
      <c r="C674" s="30"/>
      <c r="D674" s="31">
        <f>SUM(D675)</f>
        <v>0</v>
      </c>
      <c r="E674" s="31">
        <f>SUM(E675)</f>
        <v>0</v>
      </c>
      <c r="F674" s="32">
        <f t="shared" si="81"/>
        <v>0</v>
      </c>
      <c r="G674" s="33">
        <f t="shared" ref="G674" si="89">IF(OR(F674=0,F$7=0),0,F674/F$7)*100</f>
        <v>0</v>
      </c>
      <c r="H674" s="31">
        <f>SUM(H675)</f>
        <v>0</v>
      </c>
      <c r="I674" s="34">
        <f t="shared" ref="I674" si="90">SUM(F674-H674)</f>
        <v>0</v>
      </c>
      <c r="J674" s="31">
        <f>SUM(J675)</f>
        <v>0</v>
      </c>
      <c r="K674" s="33">
        <f t="shared" ref="K674" si="91">IF(OR(J674=0,F674=0),0,J674/F674)*100</f>
        <v>0</v>
      </c>
      <c r="L674" s="35">
        <f t="shared" ref="L674" si="92">SUM(N674-J674)</f>
        <v>0</v>
      </c>
      <c r="M674" s="33">
        <f t="shared" ref="M674" si="93">IF(OR(L674=0,F674=0),0,L674/F674)*100</f>
        <v>0</v>
      </c>
      <c r="N674" s="31">
        <f>SUM(N675)</f>
        <v>0</v>
      </c>
      <c r="O674" s="33">
        <f t="shared" ref="O674" si="94">IF(OR(N674=0,F674=0),0,N674/F674)*100</f>
        <v>0</v>
      </c>
      <c r="P674" s="36">
        <f t="shared" ref="P674" si="95">SUM(F674-N674)</f>
        <v>0</v>
      </c>
    </row>
    <row r="675" spans="1:16" hidden="1" x14ac:dyDescent="0.25">
      <c r="A675" s="65">
        <v>3311401160070170</v>
      </c>
      <c r="B675" s="29" t="s">
        <v>502</v>
      </c>
      <c r="C675" s="30"/>
      <c r="D675" s="31"/>
      <c r="E675" s="105"/>
      <c r="F675" s="32">
        <f t="shared" si="81"/>
        <v>0</v>
      </c>
      <c r="G675" s="33">
        <f t="shared" si="88"/>
        <v>0</v>
      </c>
      <c r="H675" s="105"/>
      <c r="I675" s="34">
        <f t="shared" si="85"/>
        <v>0</v>
      </c>
      <c r="J675" s="105"/>
      <c r="K675" s="33">
        <f t="shared" si="82"/>
        <v>0</v>
      </c>
      <c r="L675" s="35">
        <f t="shared" si="86"/>
        <v>0</v>
      </c>
      <c r="M675" s="33">
        <f t="shared" si="83"/>
        <v>0</v>
      </c>
      <c r="N675" s="105"/>
      <c r="O675" s="33">
        <f t="shared" si="84"/>
        <v>0</v>
      </c>
      <c r="P675" s="36">
        <f t="shared" si="87"/>
        <v>0</v>
      </c>
    </row>
    <row r="676" spans="1:16" ht="26.25" hidden="1" x14ac:dyDescent="0.25">
      <c r="A676" s="65">
        <v>3311401160440</v>
      </c>
      <c r="B676" s="39" t="s">
        <v>503</v>
      </c>
      <c r="C676" s="30"/>
      <c r="D676" s="31">
        <f>SUM(D677)</f>
        <v>0</v>
      </c>
      <c r="E676" s="31">
        <f>SUM(E677)</f>
        <v>0</v>
      </c>
      <c r="F676" s="32">
        <f t="shared" si="81"/>
        <v>0</v>
      </c>
      <c r="G676" s="33">
        <f t="shared" si="88"/>
        <v>0</v>
      </c>
      <c r="H676" s="31">
        <f>SUM(H677)</f>
        <v>0</v>
      </c>
      <c r="I676" s="34">
        <f t="shared" si="85"/>
        <v>0</v>
      </c>
      <c r="J676" s="31">
        <f>SUM(J677)</f>
        <v>0</v>
      </c>
      <c r="K676" s="33">
        <f t="shared" si="82"/>
        <v>0</v>
      </c>
      <c r="L676" s="35">
        <f t="shared" si="86"/>
        <v>0</v>
      </c>
      <c r="M676" s="33">
        <f t="shared" si="83"/>
        <v>0</v>
      </c>
      <c r="N676" s="31">
        <f>SUM(N677)</f>
        <v>0</v>
      </c>
      <c r="O676" s="33">
        <f t="shared" si="84"/>
        <v>0</v>
      </c>
      <c r="P676" s="36">
        <f t="shared" si="87"/>
        <v>0</v>
      </c>
    </row>
    <row r="677" spans="1:16" ht="26.25" hidden="1" x14ac:dyDescent="0.25">
      <c r="A677" s="65">
        <v>3311401160440170</v>
      </c>
      <c r="B677" s="39" t="s">
        <v>503</v>
      </c>
      <c r="C677" s="30"/>
      <c r="D677" s="37"/>
      <c r="E677" s="37"/>
      <c r="F677" s="32">
        <f t="shared" si="81"/>
        <v>0</v>
      </c>
      <c r="G677" s="33">
        <f t="shared" si="88"/>
        <v>0</v>
      </c>
      <c r="H677" s="37"/>
      <c r="I677" s="34">
        <f t="shared" si="85"/>
        <v>0</v>
      </c>
      <c r="J677" s="37"/>
      <c r="K677" s="33">
        <f t="shared" si="82"/>
        <v>0</v>
      </c>
      <c r="L677" s="35">
        <f t="shared" si="86"/>
        <v>0</v>
      </c>
      <c r="M677" s="33">
        <f t="shared" si="83"/>
        <v>0</v>
      </c>
      <c r="N677" s="37"/>
      <c r="O677" s="33">
        <f t="shared" si="84"/>
        <v>0</v>
      </c>
      <c r="P677" s="36">
        <f t="shared" si="87"/>
        <v>0</v>
      </c>
    </row>
    <row r="678" spans="1:16" hidden="1" x14ac:dyDescent="0.25">
      <c r="A678" s="65">
        <v>3311401160787</v>
      </c>
      <c r="B678" s="39" t="s">
        <v>504</v>
      </c>
      <c r="C678" s="30"/>
      <c r="D678" s="31">
        <f>SUM(D679)</f>
        <v>0</v>
      </c>
      <c r="E678" s="31">
        <f>SUM(E679)</f>
        <v>0</v>
      </c>
      <c r="F678" s="32">
        <f t="shared" si="81"/>
        <v>0</v>
      </c>
      <c r="G678" s="33">
        <f t="shared" si="88"/>
        <v>0</v>
      </c>
      <c r="H678" s="31">
        <f>SUM(H679)</f>
        <v>0</v>
      </c>
      <c r="I678" s="34">
        <f t="shared" si="85"/>
        <v>0</v>
      </c>
      <c r="J678" s="31">
        <f>SUM(J679)</f>
        <v>0</v>
      </c>
      <c r="K678" s="33">
        <f t="shared" si="82"/>
        <v>0</v>
      </c>
      <c r="L678" s="35">
        <f t="shared" si="86"/>
        <v>0</v>
      </c>
      <c r="M678" s="33">
        <f t="shared" si="83"/>
        <v>0</v>
      </c>
      <c r="N678" s="31">
        <f>SUM(N679)</f>
        <v>0</v>
      </c>
      <c r="O678" s="33">
        <f t="shared" si="84"/>
        <v>0</v>
      </c>
      <c r="P678" s="36">
        <f t="shared" si="87"/>
        <v>0</v>
      </c>
    </row>
    <row r="679" spans="1:16" hidden="1" x14ac:dyDescent="0.25">
      <c r="A679" s="65">
        <v>3311401160787170</v>
      </c>
      <c r="B679" s="39" t="s">
        <v>504</v>
      </c>
      <c r="C679" s="30"/>
      <c r="D679" s="37"/>
      <c r="E679" s="37"/>
      <c r="F679" s="32">
        <f t="shared" si="81"/>
        <v>0</v>
      </c>
      <c r="G679" s="33">
        <f t="shared" si="88"/>
        <v>0</v>
      </c>
      <c r="H679" s="37"/>
      <c r="I679" s="34">
        <f t="shared" si="85"/>
        <v>0</v>
      </c>
      <c r="J679" s="37"/>
      <c r="K679" s="33">
        <f t="shared" si="82"/>
        <v>0</v>
      </c>
      <c r="L679" s="35">
        <f t="shared" si="86"/>
        <v>0</v>
      </c>
      <c r="M679" s="33">
        <f t="shared" si="83"/>
        <v>0</v>
      </c>
      <c r="N679" s="37"/>
      <c r="O679" s="33">
        <f t="shared" si="84"/>
        <v>0</v>
      </c>
      <c r="P679" s="36">
        <f t="shared" si="87"/>
        <v>0</v>
      </c>
    </row>
    <row r="680" spans="1:16" hidden="1" x14ac:dyDescent="0.25">
      <c r="A680" s="28">
        <v>3311401160804</v>
      </c>
      <c r="B680" s="39" t="s">
        <v>505</v>
      </c>
      <c r="C680" s="30"/>
      <c r="D680" s="31">
        <f>SUM(D681)</f>
        <v>0</v>
      </c>
      <c r="E680" s="31">
        <f>SUM(E681)</f>
        <v>0</v>
      </c>
      <c r="F680" s="32">
        <f t="shared" si="81"/>
        <v>0</v>
      </c>
      <c r="G680" s="33">
        <f t="shared" si="88"/>
        <v>0</v>
      </c>
      <c r="H680" s="31">
        <f>SUM(H681)</f>
        <v>0</v>
      </c>
      <c r="I680" s="34">
        <f t="shared" si="85"/>
        <v>0</v>
      </c>
      <c r="J680" s="31">
        <f>SUM(J681)</f>
        <v>0</v>
      </c>
      <c r="K680" s="33">
        <f t="shared" si="82"/>
        <v>0</v>
      </c>
      <c r="L680" s="35">
        <f t="shared" si="86"/>
        <v>0</v>
      </c>
      <c r="M680" s="33">
        <f t="shared" si="83"/>
        <v>0</v>
      </c>
      <c r="N680" s="31">
        <f>SUM(N681)</f>
        <v>0</v>
      </c>
      <c r="O680" s="33">
        <f t="shared" si="84"/>
        <v>0</v>
      </c>
      <c r="P680" s="36">
        <f t="shared" si="87"/>
        <v>0</v>
      </c>
    </row>
    <row r="681" spans="1:16" hidden="1" x14ac:dyDescent="0.25">
      <c r="A681" s="28">
        <v>3311401160804170</v>
      </c>
      <c r="B681" s="39" t="s">
        <v>505</v>
      </c>
      <c r="C681" s="30"/>
      <c r="D681" s="37"/>
      <c r="E681" s="37"/>
      <c r="F681" s="32">
        <f t="shared" si="81"/>
        <v>0</v>
      </c>
      <c r="G681" s="33">
        <f t="shared" si="88"/>
        <v>0</v>
      </c>
      <c r="H681" s="37"/>
      <c r="I681" s="34">
        <f t="shared" si="85"/>
        <v>0</v>
      </c>
      <c r="J681" s="37"/>
      <c r="K681" s="33">
        <f t="shared" si="82"/>
        <v>0</v>
      </c>
      <c r="L681" s="35">
        <f t="shared" si="86"/>
        <v>0</v>
      </c>
      <c r="M681" s="33">
        <f t="shared" si="83"/>
        <v>0</v>
      </c>
      <c r="N681" s="37"/>
      <c r="O681" s="33">
        <f t="shared" si="84"/>
        <v>0</v>
      </c>
      <c r="P681" s="36">
        <f t="shared" si="87"/>
        <v>0</v>
      </c>
    </row>
    <row r="682" spans="1:16" ht="26.25" hidden="1" x14ac:dyDescent="0.25">
      <c r="A682" s="28">
        <v>3311401160805</v>
      </c>
      <c r="B682" s="39" t="s">
        <v>506</v>
      </c>
      <c r="C682" s="30"/>
      <c r="D682" s="31">
        <f>SUM(D683)</f>
        <v>0</v>
      </c>
      <c r="E682" s="31">
        <f>SUM(E683)</f>
        <v>0</v>
      </c>
      <c r="F682" s="32">
        <f t="shared" si="81"/>
        <v>0</v>
      </c>
      <c r="G682" s="33">
        <f t="shared" si="88"/>
        <v>0</v>
      </c>
      <c r="H682" s="31">
        <f>SUM(H683)</f>
        <v>0</v>
      </c>
      <c r="I682" s="34">
        <f t="shared" si="85"/>
        <v>0</v>
      </c>
      <c r="J682" s="31">
        <f>SUM(J683)</f>
        <v>0</v>
      </c>
      <c r="K682" s="33">
        <f t="shared" si="82"/>
        <v>0</v>
      </c>
      <c r="L682" s="35">
        <f t="shared" si="86"/>
        <v>0</v>
      </c>
      <c r="M682" s="33">
        <f t="shared" si="83"/>
        <v>0</v>
      </c>
      <c r="N682" s="31">
        <f>SUM(N683)</f>
        <v>0</v>
      </c>
      <c r="O682" s="33">
        <f t="shared" si="84"/>
        <v>0</v>
      </c>
      <c r="P682" s="36">
        <f t="shared" si="87"/>
        <v>0</v>
      </c>
    </row>
    <row r="683" spans="1:16" ht="26.25" hidden="1" x14ac:dyDescent="0.25">
      <c r="A683" s="28">
        <v>3311401160805170</v>
      </c>
      <c r="B683" s="39" t="s">
        <v>506</v>
      </c>
      <c r="C683" s="30"/>
      <c r="D683" s="37"/>
      <c r="E683" s="37"/>
      <c r="F683" s="32">
        <f t="shared" si="81"/>
        <v>0</v>
      </c>
      <c r="G683" s="33">
        <f t="shared" si="88"/>
        <v>0</v>
      </c>
      <c r="H683" s="37"/>
      <c r="I683" s="34">
        <f t="shared" si="85"/>
        <v>0</v>
      </c>
      <c r="J683" s="37"/>
      <c r="K683" s="33">
        <f t="shared" si="82"/>
        <v>0</v>
      </c>
      <c r="L683" s="35">
        <f t="shared" si="86"/>
        <v>0</v>
      </c>
      <c r="M683" s="33">
        <f t="shared" si="83"/>
        <v>0</v>
      </c>
      <c r="N683" s="37"/>
      <c r="O683" s="33">
        <f t="shared" si="84"/>
        <v>0</v>
      </c>
      <c r="P683" s="36">
        <f t="shared" si="87"/>
        <v>0</v>
      </c>
    </row>
    <row r="684" spans="1:16" ht="26.25" hidden="1" x14ac:dyDescent="0.25">
      <c r="A684" s="63">
        <v>3311402</v>
      </c>
      <c r="B684" s="64" t="s">
        <v>507</v>
      </c>
      <c r="C684" s="21"/>
      <c r="D684" s="22">
        <f>SUM(D685+D710+D722+D789+D826+D838+D847)</f>
        <v>0</v>
      </c>
      <c r="E684" s="22">
        <f>SUM(E685+E710+E722+E789+E826+E838+E847)</f>
        <v>0</v>
      </c>
      <c r="F684" s="23">
        <f t="shared" si="81"/>
        <v>0</v>
      </c>
      <c r="G684" s="24">
        <f t="shared" si="88"/>
        <v>0</v>
      </c>
      <c r="H684" s="22">
        <f>SUM(H685+H710+H722+H789+H826+H838+H847)</f>
        <v>0</v>
      </c>
      <c r="I684" s="34">
        <f t="shared" si="85"/>
        <v>0</v>
      </c>
      <c r="J684" s="22">
        <f>SUM(J685+J710+J722+J789+J826+J838+J847)</f>
        <v>0</v>
      </c>
      <c r="K684" s="33">
        <f t="shared" si="82"/>
        <v>0</v>
      </c>
      <c r="L684" s="35">
        <f t="shared" si="86"/>
        <v>0</v>
      </c>
      <c r="M684" s="33">
        <f t="shared" si="83"/>
        <v>0</v>
      </c>
      <c r="N684" s="22">
        <f>SUM(N685+N710+N722+N789+N826+N838+N847)</f>
        <v>0</v>
      </c>
      <c r="O684" s="33">
        <f t="shared" si="84"/>
        <v>0</v>
      </c>
      <c r="P684" s="36">
        <f t="shared" si="87"/>
        <v>0</v>
      </c>
    </row>
    <row r="685" spans="1:16" ht="39" hidden="1" x14ac:dyDescent="0.25">
      <c r="A685" s="28">
        <v>331140217</v>
      </c>
      <c r="B685" s="39" t="s">
        <v>508</v>
      </c>
      <c r="C685" s="30"/>
      <c r="D685" s="31">
        <f>SUM(D686+D688+D690+D692+D694+D696+D699+D704+D706+D708)</f>
        <v>0</v>
      </c>
      <c r="E685" s="31">
        <f>SUM(E686+E688+E690+E692+E694+E696+E699+E704+E706+E708)</f>
        <v>0</v>
      </c>
      <c r="F685" s="32">
        <f t="shared" si="81"/>
        <v>0</v>
      </c>
      <c r="G685" s="33">
        <f t="shared" si="88"/>
        <v>0</v>
      </c>
      <c r="H685" s="31">
        <f>SUM(H686+H688+H690+H692+H694+H696+H699+H704+H706+H708)</f>
        <v>0</v>
      </c>
      <c r="I685" s="34">
        <f t="shared" si="85"/>
        <v>0</v>
      </c>
      <c r="J685" s="31">
        <f>SUM(J686+J688+J690+J692+J694+J696+J699+J704+J706+J708)</f>
        <v>0</v>
      </c>
      <c r="K685" s="33">
        <f t="shared" si="82"/>
        <v>0</v>
      </c>
      <c r="L685" s="35">
        <f t="shared" si="86"/>
        <v>0</v>
      </c>
      <c r="M685" s="33">
        <f t="shared" si="83"/>
        <v>0</v>
      </c>
      <c r="N685" s="31">
        <f>SUM(N686+N688+N690+N692+N694+N696+N699+N704+N706+N708)</f>
        <v>0</v>
      </c>
      <c r="O685" s="33">
        <f t="shared" si="84"/>
        <v>0</v>
      </c>
      <c r="P685" s="36">
        <f t="shared" si="87"/>
        <v>0</v>
      </c>
    </row>
    <row r="686" spans="1:16" hidden="1" x14ac:dyDescent="0.25">
      <c r="A686" s="28">
        <v>3311402170054</v>
      </c>
      <c r="B686" s="29" t="s">
        <v>509</v>
      </c>
      <c r="C686" s="30"/>
      <c r="D686" s="31">
        <f>SUM(D687)</f>
        <v>0</v>
      </c>
      <c r="E686" s="31">
        <f>SUM(E687)</f>
        <v>0</v>
      </c>
      <c r="F686" s="32">
        <f t="shared" si="81"/>
        <v>0</v>
      </c>
      <c r="G686" s="33">
        <f t="shared" si="88"/>
        <v>0</v>
      </c>
      <c r="H686" s="31">
        <f>SUM(H687)</f>
        <v>0</v>
      </c>
      <c r="I686" s="34">
        <f t="shared" si="85"/>
        <v>0</v>
      </c>
      <c r="J686" s="31">
        <f>SUM(J687)</f>
        <v>0</v>
      </c>
      <c r="K686" s="33">
        <f t="shared" si="82"/>
        <v>0</v>
      </c>
      <c r="L686" s="35">
        <f t="shared" si="86"/>
        <v>0</v>
      </c>
      <c r="M686" s="33">
        <f t="shared" si="83"/>
        <v>0</v>
      </c>
      <c r="N686" s="31">
        <f>SUM(N687)</f>
        <v>0</v>
      </c>
      <c r="O686" s="33">
        <f t="shared" si="84"/>
        <v>0</v>
      </c>
      <c r="P686" s="36">
        <f t="shared" si="87"/>
        <v>0</v>
      </c>
    </row>
    <row r="687" spans="1:16" ht="26.25" hidden="1" x14ac:dyDescent="0.25">
      <c r="A687" s="28">
        <v>3311402170054</v>
      </c>
      <c r="B687" s="29" t="s">
        <v>510</v>
      </c>
      <c r="C687" s="30"/>
      <c r="D687" s="31"/>
      <c r="E687" s="105"/>
      <c r="F687" s="32">
        <f t="shared" si="81"/>
        <v>0</v>
      </c>
      <c r="G687" s="33">
        <f t="shared" si="88"/>
        <v>0</v>
      </c>
      <c r="H687" s="105"/>
      <c r="I687" s="34">
        <f t="shared" si="85"/>
        <v>0</v>
      </c>
      <c r="J687" s="105"/>
      <c r="K687" s="33">
        <f t="shared" si="82"/>
        <v>0</v>
      </c>
      <c r="L687" s="35">
        <f t="shared" si="86"/>
        <v>0</v>
      </c>
      <c r="M687" s="33">
        <f t="shared" si="83"/>
        <v>0</v>
      </c>
      <c r="N687" s="105"/>
      <c r="O687" s="33">
        <f t="shared" si="84"/>
        <v>0</v>
      </c>
      <c r="P687" s="36">
        <f t="shared" si="87"/>
        <v>0</v>
      </c>
    </row>
    <row r="688" spans="1:16" ht="51.75" hidden="1" x14ac:dyDescent="0.25">
      <c r="A688" s="28">
        <v>3311402170131</v>
      </c>
      <c r="B688" s="39" t="s">
        <v>511</v>
      </c>
      <c r="C688" s="30"/>
      <c r="D688" s="31">
        <f>SUM(D689)</f>
        <v>0</v>
      </c>
      <c r="E688" s="31">
        <f>SUM(E689)</f>
        <v>0</v>
      </c>
      <c r="F688" s="32">
        <f t="shared" si="81"/>
        <v>0</v>
      </c>
      <c r="G688" s="33">
        <f t="shared" si="88"/>
        <v>0</v>
      </c>
      <c r="H688" s="31">
        <f>SUM(H689)</f>
        <v>0</v>
      </c>
      <c r="I688" s="34">
        <f t="shared" si="85"/>
        <v>0</v>
      </c>
      <c r="J688" s="31">
        <f>SUM(J689)</f>
        <v>0</v>
      </c>
      <c r="K688" s="33">
        <f t="shared" si="82"/>
        <v>0</v>
      </c>
      <c r="L688" s="35">
        <f t="shared" si="86"/>
        <v>0</v>
      </c>
      <c r="M688" s="33">
        <f t="shared" si="83"/>
        <v>0</v>
      </c>
      <c r="N688" s="31">
        <f>SUM(N689)</f>
        <v>0</v>
      </c>
      <c r="O688" s="33">
        <f t="shared" si="84"/>
        <v>0</v>
      </c>
      <c r="P688" s="36">
        <f t="shared" si="87"/>
        <v>0</v>
      </c>
    </row>
    <row r="689" spans="1:16" ht="51.75" hidden="1" x14ac:dyDescent="0.25">
      <c r="A689" s="28">
        <v>3311402170131180</v>
      </c>
      <c r="B689" s="39" t="s">
        <v>511</v>
      </c>
      <c r="C689" s="30"/>
      <c r="D689" s="37"/>
      <c r="E689" s="37"/>
      <c r="F689" s="32">
        <f t="shared" si="81"/>
        <v>0</v>
      </c>
      <c r="G689" s="33">
        <f t="shared" si="88"/>
        <v>0</v>
      </c>
      <c r="H689" s="37"/>
      <c r="I689" s="34">
        <f t="shared" si="85"/>
        <v>0</v>
      </c>
      <c r="J689" s="37"/>
      <c r="K689" s="33">
        <f t="shared" si="82"/>
        <v>0</v>
      </c>
      <c r="L689" s="35">
        <f t="shared" si="86"/>
        <v>0</v>
      </c>
      <c r="M689" s="33">
        <f t="shared" si="83"/>
        <v>0</v>
      </c>
      <c r="N689" s="37"/>
      <c r="O689" s="33">
        <f t="shared" si="84"/>
        <v>0</v>
      </c>
      <c r="P689" s="36">
        <f t="shared" si="87"/>
        <v>0</v>
      </c>
    </row>
    <row r="690" spans="1:16" ht="26.25" hidden="1" x14ac:dyDescent="0.25">
      <c r="A690" s="28">
        <v>3311402170417</v>
      </c>
      <c r="B690" s="39" t="s">
        <v>512</v>
      </c>
      <c r="C690" s="30"/>
      <c r="D690" s="31">
        <f>SUM(D691)</f>
        <v>0</v>
      </c>
      <c r="E690" s="31">
        <f>SUM(E691)</f>
        <v>0</v>
      </c>
      <c r="F690" s="32">
        <f t="shared" si="81"/>
        <v>0</v>
      </c>
      <c r="G690" s="33">
        <f t="shared" si="88"/>
        <v>0</v>
      </c>
      <c r="H690" s="31">
        <f>SUM(H691)</f>
        <v>0</v>
      </c>
      <c r="I690" s="34">
        <f t="shared" si="85"/>
        <v>0</v>
      </c>
      <c r="J690" s="31">
        <f>SUM(J691)</f>
        <v>0</v>
      </c>
      <c r="K690" s="33">
        <f t="shared" si="82"/>
        <v>0</v>
      </c>
      <c r="L690" s="35">
        <f t="shared" si="86"/>
        <v>0</v>
      </c>
      <c r="M690" s="33">
        <f t="shared" si="83"/>
        <v>0</v>
      </c>
      <c r="N690" s="31">
        <f>SUM(N691)</f>
        <v>0</v>
      </c>
      <c r="O690" s="33">
        <f t="shared" si="84"/>
        <v>0</v>
      </c>
      <c r="P690" s="36">
        <f t="shared" si="87"/>
        <v>0</v>
      </c>
    </row>
    <row r="691" spans="1:16" ht="26.25" hidden="1" x14ac:dyDescent="0.25">
      <c r="A691" s="28">
        <v>3311402170417180</v>
      </c>
      <c r="B691" s="39" t="s">
        <v>512</v>
      </c>
      <c r="C691" s="30"/>
      <c r="D691" s="37"/>
      <c r="E691" s="37"/>
      <c r="F691" s="32">
        <f t="shared" si="81"/>
        <v>0</v>
      </c>
      <c r="G691" s="33">
        <f t="shared" si="88"/>
        <v>0</v>
      </c>
      <c r="H691" s="37"/>
      <c r="I691" s="34">
        <f t="shared" si="85"/>
        <v>0</v>
      </c>
      <c r="J691" s="37"/>
      <c r="K691" s="33">
        <f t="shared" si="82"/>
        <v>0</v>
      </c>
      <c r="L691" s="35">
        <f t="shared" si="86"/>
        <v>0</v>
      </c>
      <c r="M691" s="33">
        <f t="shared" si="83"/>
        <v>0</v>
      </c>
      <c r="N691" s="37"/>
      <c r="O691" s="33">
        <f t="shared" si="84"/>
        <v>0</v>
      </c>
      <c r="P691" s="36">
        <f t="shared" si="87"/>
        <v>0</v>
      </c>
    </row>
    <row r="692" spans="1:16" ht="26.25" hidden="1" x14ac:dyDescent="0.25">
      <c r="A692" s="28">
        <v>3311402170734</v>
      </c>
      <c r="B692" s="29" t="s">
        <v>513</v>
      </c>
      <c r="C692" s="30"/>
      <c r="D692" s="31">
        <f>SUM(D693)</f>
        <v>0</v>
      </c>
      <c r="E692" s="31">
        <f>SUM(E693)</f>
        <v>0</v>
      </c>
      <c r="F692" s="32">
        <f t="shared" si="81"/>
        <v>0</v>
      </c>
      <c r="G692" s="33">
        <f t="shared" si="88"/>
        <v>0</v>
      </c>
      <c r="H692" s="31">
        <f>SUM(H693)</f>
        <v>0</v>
      </c>
      <c r="I692" s="34">
        <f t="shared" si="85"/>
        <v>0</v>
      </c>
      <c r="J692" s="31">
        <f>SUM(J693)</f>
        <v>0</v>
      </c>
      <c r="K692" s="33">
        <f t="shared" si="82"/>
        <v>0</v>
      </c>
      <c r="L692" s="35">
        <f t="shared" si="86"/>
        <v>0</v>
      </c>
      <c r="M692" s="33">
        <f t="shared" si="83"/>
        <v>0</v>
      </c>
      <c r="N692" s="31">
        <f>SUM(N693)</f>
        <v>0</v>
      </c>
      <c r="O692" s="33">
        <f t="shared" si="84"/>
        <v>0</v>
      </c>
      <c r="P692" s="36">
        <f t="shared" si="87"/>
        <v>0</v>
      </c>
    </row>
    <row r="693" spans="1:16" ht="26.25" hidden="1" x14ac:dyDescent="0.25">
      <c r="A693" s="28">
        <v>3311402170734</v>
      </c>
      <c r="B693" s="29" t="s">
        <v>514</v>
      </c>
      <c r="C693" s="30"/>
      <c r="D693" s="31"/>
      <c r="E693" s="105">
        <v>0</v>
      </c>
      <c r="F693" s="32">
        <f t="shared" si="81"/>
        <v>0</v>
      </c>
      <c r="G693" s="33">
        <f t="shared" si="88"/>
        <v>0</v>
      </c>
      <c r="H693" s="105">
        <v>0</v>
      </c>
      <c r="I693" s="34">
        <f t="shared" si="85"/>
        <v>0</v>
      </c>
      <c r="J693" s="105">
        <v>0</v>
      </c>
      <c r="K693" s="33">
        <f t="shared" si="82"/>
        <v>0</v>
      </c>
      <c r="L693" s="35">
        <f t="shared" si="86"/>
        <v>0</v>
      </c>
      <c r="M693" s="33">
        <f t="shared" si="83"/>
        <v>0</v>
      </c>
      <c r="N693" s="105">
        <v>0</v>
      </c>
      <c r="O693" s="33">
        <f t="shared" si="84"/>
        <v>0</v>
      </c>
      <c r="P693" s="36">
        <f t="shared" si="87"/>
        <v>0</v>
      </c>
    </row>
    <row r="694" spans="1:16" ht="26.25" hidden="1" x14ac:dyDescent="0.25">
      <c r="A694" s="28">
        <v>3311402170807</v>
      </c>
      <c r="B694" s="39" t="s">
        <v>515</v>
      </c>
      <c r="C694" s="30"/>
      <c r="D694" s="31">
        <f>SUM(D695)</f>
        <v>0</v>
      </c>
      <c r="E694" s="31">
        <f>SUM(E695)</f>
        <v>0</v>
      </c>
      <c r="F694" s="32">
        <f t="shared" si="81"/>
        <v>0</v>
      </c>
      <c r="G694" s="33">
        <f t="shared" si="88"/>
        <v>0</v>
      </c>
      <c r="H694" s="31">
        <f>SUM(H695)</f>
        <v>0</v>
      </c>
      <c r="I694" s="34">
        <f t="shared" si="85"/>
        <v>0</v>
      </c>
      <c r="J694" s="31">
        <f>SUM(J695)</f>
        <v>0</v>
      </c>
      <c r="K694" s="33">
        <f t="shared" si="82"/>
        <v>0</v>
      </c>
      <c r="L694" s="35">
        <f t="shared" si="86"/>
        <v>0</v>
      </c>
      <c r="M694" s="33">
        <f t="shared" si="83"/>
        <v>0</v>
      </c>
      <c r="N694" s="31">
        <f>SUM(N695)</f>
        <v>0</v>
      </c>
      <c r="O694" s="33">
        <f t="shared" si="84"/>
        <v>0</v>
      </c>
      <c r="P694" s="36">
        <f t="shared" si="87"/>
        <v>0</v>
      </c>
    </row>
    <row r="695" spans="1:16" ht="26.25" hidden="1" x14ac:dyDescent="0.25">
      <c r="A695" s="28">
        <v>3311402170807180</v>
      </c>
      <c r="B695" s="39" t="s">
        <v>515</v>
      </c>
      <c r="C695" s="30"/>
      <c r="D695" s="37"/>
      <c r="E695" s="37"/>
      <c r="F695" s="32">
        <f t="shared" si="81"/>
        <v>0</v>
      </c>
      <c r="G695" s="33">
        <f t="shared" si="88"/>
        <v>0</v>
      </c>
      <c r="H695" s="37"/>
      <c r="I695" s="34">
        <f t="shared" si="85"/>
        <v>0</v>
      </c>
      <c r="J695" s="37"/>
      <c r="K695" s="33">
        <f t="shared" si="82"/>
        <v>0</v>
      </c>
      <c r="L695" s="35">
        <f t="shared" si="86"/>
        <v>0</v>
      </c>
      <c r="M695" s="33">
        <f t="shared" si="83"/>
        <v>0</v>
      </c>
      <c r="N695" s="37"/>
      <c r="O695" s="33">
        <f t="shared" si="84"/>
        <v>0</v>
      </c>
      <c r="P695" s="36">
        <f t="shared" si="87"/>
        <v>0</v>
      </c>
    </row>
    <row r="696" spans="1:16" ht="26.25" hidden="1" x14ac:dyDescent="0.25">
      <c r="A696" s="28">
        <v>3311402170820</v>
      </c>
      <c r="B696" s="39" t="s">
        <v>516</v>
      </c>
      <c r="C696" s="30"/>
      <c r="D696" s="31">
        <f>SUM(D697:D698)</f>
        <v>0</v>
      </c>
      <c r="E696" s="31">
        <f>SUM(E697:E698)</f>
        <v>0</v>
      </c>
      <c r="F696" s="32">
        <f t="shared" si="81"/>
        <v>0</v>
      </c>
      <c r="G696" s="33">
        <f t="shared" si="88"/>
        <v>0</v>
      </c>
      <c r="H696" s="31">
        <f>SUM(H697:H698)</f>
        <v>0</v>
      </c>
      <c r="I696" s="34">
        <f t="shared" si="85"/>
        <v>0</v>
      </c>
      <c r="J696" s="31">
        <f>SUM(J697:J698)</f>
        <v>0</v>
      </c>
      <c r="K696" s="33">
        <f t="shared" si="82"/>
        <v>0</v>
      </c>
      <c r="L696" s="35">
        <f t="shared" si="86"/>
        <v>0</v>
      </c>
      <c r="M696" s="33">
        <f t="shared" si="83"/>
        <v>0</v>
      </c>
      <c r="N696" s="31">
        <f>SUM(N697:N698)</f>
        <v>0</v>
      </c>
      <c r="O696" s="33">
        <f t="shared" si="84"/>
        <v>0</v>
      </c>
      <c r="P696" s="36">
        <f t="shared" si="87"/>
        <v>0</v>
      </c>
    </row>
    <row r="697" spans="1:16" ht="26.25" hidden="1" x14ac:dyDescent="0.25">
      <c r="A697" s="28">
        <v>3311402170820170</v>
      </c>
      <c r="B697" s="39" t="s">
        <v>516</v>
      </c>
      <c r="C697" s="30"/>
      <c r="D697" s="37"/>
      <c r="E697" s="37"/>
      <c r="F697" s="32">
        <f t="shared" si="81"/>
        <v>0</v>
      </c>
      <c r="G697" s="33">
        <f t="shared" si="88"/>
        <v>0</v>
      </c>
      <c r="H697" s="37"/>
      <c r="I697" s="34">
        <f t="shared" si="85"/>
        <v>0</v>
      </c>
      <c r="J697" s="37"/>
      <c r="K697" s="33">
        <f t="shared" si="82"/>
        <v>0</v>
      </c>
      <c r="L697" s="35">
        <f t="shared" si="86"/>
        <v>0</v>
      </c>
      <c r="M697" s="33">
        <f t="shared" si="83"/>
        <v>0</v>
      </c>
      <c r="N697" s="37"/>
      <c r="O697" s="33">
        <f t="shared" si="84"/>
        <v>0</v>
      </c>
      <c r="P697" s="36">
        <f t="shared" si="87"/>
        <v>0</v>
      </c>
    </row>
    <row r="698" spans="1:16" ht="26.25" hidden="1" x14ac:dyDescent="0.25">
      <c r="A698" s="28">
        <v>3311402170820180</v>
      </c>
      <c r="B698" s="39" t="s">
        <v>516</v>
      </c>
      <c r="C698" s="30"/>
      <c r="D698" s="37"/>
      <c r="E698" s="37"/>
      <c r="F698" s="32">
        <f t="shared" si="81"/>
        <v>0</v>
      </c>
      <c r="G698" s="33">
        <f t="shared" si="88"/>
        <v>0</v>
      </c>
      <c r="H698" s="37"/>
      <c r="I698" s="34">
        <f t="shared" si="85"/>
        <v>0</v>
      </c>
      <c r="J698" s="37"/>
      <c r="K698" s="33">
        <f t="shared" si="82"/>
        <v>0</v>
      </c>
      <c r="L698" s="35">
        <f t="shared" si="86"/>
        <v>0</v>
      </c>
      <c r="M698" s="33">
        <f t="shared" si="83"/>
        <v>0</v>
      </c>
      <c r="N698" s="37"/>
      <c r="O698" s="33">
        <f t="shared" si="84"/>
        <v>0</v>
      </c>
      <c r="P698" s="36">
        <f t="shared" si="87"/>
        <v>0</v>
      </c>
    </row>
    <row r="699" spans="1:16" ht="51.75" hidden="1" x14ac:dyDescent="0.25">
      <c r="A699" s="28">
        <v>3311402170821</v>
      </c>
      <c r="B699" s="39" t="s">
        <v>517</v>
      </c>
      <c r="C699" s="30"/>
      <c r="D699" s="31">
        <f>SUM(D700:D703)</f>
        <v>0</v>
      </c>
      <c r="E699" s="31">
        <f>SUM(E700:E703)</f>
        <v>0</v>
      </c>
      <c r="F699" s="32">
        <f t="shared" ref="F699:F762" si="96">SUM(D699+E699)</f>
        <v>0</v>
      </c>
      <c r="G699" s="33">
        <f t="shared" si="88"/>
        <v>0</v>
      </c>
      <c r="H699" s="31">
        <f>SUM(H700:H703)</f>
        <v>0</v>
      </c>
      <c r="I699" s="34">
        <f t="shared" si="85"/>
        <v>0</v>
      </c>
      <c r="J699" s="31">
        <f>SUM(J700:J703)</f>
        <v>0</v>
      </c>
      <c r="K699" s="33">
        <f t="shared" si="82"/>
        <v>0</v>
      </c>
      <c r="L699" s="35">
        <f t="shared" si="86"/>
        <v>0</v>
      </c>
      <c r="M699" s="33">
        <f t="shared" si="83"/>
        <v>0</v>
      </c>
      <c r="N699" s="31">
        <f>SUM(N700:N703)</f>
        <v>0</v>
      </c>
      <c r="O699" s="33">
        <f t="shared" si="84"/>
        <v>0</v>
      </c>
      <c r="P699" s="36">
        <f t="shared" si="87"/>
        <v>0</v>
      </c>
    </row>
    <row r="700" spans="1:16" ht="51.75" hidden="1" x14ac:dyDescent="0.25">
      <c r="A700" s="28">
        <v>3311402170821170</v>
      </c>
      <c r="B700" s="39" t="s">
        <v>517</v>
      </c>
      <c r="C700" s="30"/>
      <c r="D700" s="37"/>
      <c r="E700" s="37"/>
      <c r="F700" s="32">
        <f t="shared" si="96"/>
        <v>0</v>
      </c>
      <c r="G700" s="33">
        <f t="shared" si="88"/>
        <v>0</v>
      </c>
      <c r="H700" s="37"/>
      <c r="I700" s="34">
        <f t="shared" si="85"/>
        <v>0</v>
      </c>
      <c r="J700" s="37"/>
      <c r="K700" s="33">
        <f t="shared" si="82"/>
        <v>0</v>
      </c>
      <c r="L700" s="35">
        <f t="shared" si="86"/>
        <v>0</v>
      </c>
      <c r="M700" s="33">
        <f t="shared" si="83"/>
        <v>0</v>
      </c>
      <c r="N700" s="37"/>
      <c r="O700" s="33">
        <f t="shared" si="84"/>
        <v>0</v>
      </c>
      <c r="P700" s="36">
        <f t="shared" si="87"/>
        <v>0</v>
      </c>
    </row>
    <row r="701" spans="1:16" ht="51.75" hidden="1" x14ac:dyDescent="0.25">
      <c r="A701" s="28">
        <v>3311402170821180</v>
      </c>
      <c r="B701" s="39" t="s">
        <v>517</v>
      </c>
      <c r="C701" s="30"/>
      <c r="D701" s="37"/>
      <c r="E701" s="37"/>
      <c r="F701" s="32">
        <f t="shared" si="96"/>
        <v>0</v>
      </c>
      <c r="G701" s="33">
        <f t="shared" si="88"/>
        <v>0</v>
      </c>
      <c r="H701" s="37"/>
      <c r="I701" s="34">
        <f t="shared" si="85"/>
        <v>0</v>
      </c>
      <c r="J701" s="37"/>
      <c r="K701" s="33">
        <f t="shared" si="82"/>
        <v>0</v>
      </c>
      <c r="L701" s="35">
        <f t="shared" si="86"/>
        <v>0</v>
      </c>
      <c r="M701" s="33">
        <f t="shared" si="83"/>
        <v>0</v>
      </c>
      <c r="N701" s="37"/>
      <c r="O701" s="33">
        <f t="shared" si="84"/>
        <v>0</v>
      </c>
      <c r="P701" s="36">
        <f t="shared" si="87"/>
        <v>0</v>
      </c>
    </row>
    <row r="702" spans="1:16" ht="51.75" hidden="1" x14ac:dyDescent="0.25">
      <c r="A702" s="28">
        <v>3311402170821180</v>
      </c>
      <c r="B702" s="39" t="s">
        <v>517</v>
      </c>
      <c r="C702" s="30"/>
      <c r="D702" s="37"/>
      <c r="E702" s="37"/>
      <c r="F702" s="32">
        <f t="shared" si="96"/>
        <v>0</v>
      </c>
      <c r="G702" s="33">
        <f t="shared" si="88"/>
        <v>0</v>
      </c>
      <c r="H702" s="37"/>
      <c r="I702" s="34">
        <f t="shared" si="85"/>
        <v>0</v>
      </c>
      <c r="J702" s="37"/>
      <c r="K702" s="33">
        <f t="shared" si="82"/>
        <v>0</v>
      </c>
      <c r="L702" s="35">
        <f t="shared" si="86"/>
        <v>0</v>
      </c>
      <c r="M702" s="33">
        <f t="shared" si="83"/>
        <v>0</v>
      </c>
      <c r="N702" s="37"/>
      <c r="O702" s="33">
        <f t="shared" si="84"/>
        <v>0</v>
      </c>
      <c r="P702" s="36">
        <f t="shared" si="87"/>
        <v>0</v>
      </c>
    </row>
    <row r="703" spans="1:16" ht="51.75" hidden="1" x14ac:dyDescent="0.25">
      <c r="A703" s="28">
        <v>3311402170821180</v>
      </c>
      <c r="B703" s="39" t="s">
        <v>517</v>
      </c>
      <c r="C703" s="30"/>
      <c r="D703" s="37"/>
      <c r="E703" s="37"/>
      <c r="F703" s="32">
        <f t="shared" si="96"/>
        <v>0</v>
      </c>
      <c r="G703" s="33">
        <f t="shared" si="88"/>
        <v>0</v>
      </c>
      <c r="H703" s="37"/>
      <c r="I703" s="34">
        <f t="shared" si="85"/>
        <v>0</v>
      </c>
      <c r="J703" s="37"/>
      <c r="K703" s="33">
        <f t="shared" si="82"/>
        <v>0</v>
      </c>
      <c r="L703" s="35">
        <f t="shared" si="86"/>
        <v>0</v>
      </c>
      <c r="M703" s="33">
        <f t="shared" si="83"/>
        <v>0</v>
      </c>
      <c r="N703" s="37"/>
      <c r="O703" s="33">
        <f t="shared" si="84"/>
        <v>0</v>
      </c>
      <c r="P703" s="36">
        <f t="shared" si="87"/>
        <v>0</v>
      </c>
    </row>
    <row r="704" spans="1:16" ht="26.25" hidden="1" x14ac:dyDescent="0.25">
      <c r="A704" s="65">
        <v>3311402170863</v>
      </c>
      <c r="B704" s="39" t="s">
        <v>518</v>
      </c>
      <c r="C704" s="30"/>
      <c r="D704" s="31">
        <f>SUM(D705)</f>
        <v>0</v>
      </c>
      <c r="E704" s="31">
        <f>SUM(E705)</f>
        <v>0</v>
      </c>
      <c r="F704" s="32">
        <f t="shared" si="96"/>
        <v>0</v>
      </c>
      <c r="G704" s="33">
        <f t="shared" si="88"/>
        <v>0</v>
      </c>
      <c r="H704" s="31">
        <f>SUM(H705)</f>
        <v>0</v>
      </c>
      <c r="I704" s="34">
        <f t="shared" si="85"/>
        <v>0</v>
      </c>
      <c r="J704" s="31">
        <f>SUM(J705)</f>
        <v>0</v>
      </c>
      <c r="K704" s="33">
        <f t="shared" si="82"/>
        <v>0</v>
      </c>
      <c r="L704" s="35">
        <f t="shared" si="86"/>
        <v>0</v>
      </c>
      <c r="M704" s="33">
        <f t="shared" si="83"/>
        <v>0</v>
      </c>
      <c r="N704" s="31">
        <f>SUM(N705)</f>
        <v>0</v>
      </c>
      <c r="O704" s="33">
        <f t="shared" si="84"/>
        <v>0</v>
      </c>
      <c r="P704" s="36">
        <f t="shared" si="87"/>
        <v>0</v>
      </c>
    </row>
    <row r="705" spans="1:16" ht="26.25" hidden="1" x14ac:dyDescent="0.25">
      <c r="A705" s="65">
        <v>3311402170863180</v>
      </c>
      <c r="B705" s="39" t="s">
        <v>518</v>
      </c>
      <c r="C705" s="30"/>
      <c r="D705" s="37"/>
      <c r="E705" s="37"/>
      <c r="F705" s="32">
        <f t="shared" si="96"/>
        <v>0</v>
      </c>
      <c r="G705" s="33">
        <f t="shared" si="88"/>
        <v>0</v>
      </c>
      <c r="H705" s="37"/>
      <c r="I705" s="34">
        <f t="shared" si="85"/>
        <v>0</v>
      </c>
      <c r="J705" s="37"/>
      <c r="K705" s="33">
        <f t="shared" si="82"/>
        <v>0</v>
      </c>
      <c r="L705" s="35">
        <f t="shared" si="86"/>
        <v>0</v>
      </c>
      <c r="M705" s="33">
        <f t="shared" si="83"/>
        <v>0</v>
      </c>
      <c r="N705" s="37"/>
      <c r="O705" s="33">
        <f t="shared" si="84"/>
        <v>0</v>
      </c>
      <c r="P705" s="36">
        <f t="shared" si="87"/>
        <v>0</v>
      </c>
    </row>
    <row r="706" spans="1:16" ht="39" hidden="1" x14ac:dyDescent="0.25">
      <c r="A706" s="65">
        <v>3311402170864</v>
      </c>
      <c r="B706" s="39" t="s">
        <v>519</v>
      </c>
      <c r="C706" s="30"/>
      <c r="D706" s="31">
        <f>SUM(D707)</f>
        <v>0</v>
      </c>
      <c r="E706" s="31">
        <f>SUM(E707)</f>
        <v>0</v>
      </c>
      <c r="F706" s="32">
        <f t="shared" si="96"/>
        <v>0</v>
      </c>
      <c r="G706" s="33">
        <f t="shared" si="88"/>
        <v>0</v>
      </c>
      <c r="H706" s="31">
        <f>SUM(H707)</f>
        <v>0</v>
      </c>
      <c r="I706" s="34">
        <f t="shared" si="85"/>
        <v>0</v>
      </c>
      <c r="J706" s="31">
        <f>SUM(J707)</f>
        <v>0</v>
      </c>
      <c r="K706" s="33">
        <f t="shared" si="82"/>
        <v>0</v>
      </c>
      <c r="L706" s="35">
        <f t="shared" si="86"/>
        <v>0</v>
      </c>
      <c r="M706" s="33">
        <f t="shared" si="83"/>
        <v>0</v>
      </c>
      <c r="N706" s="31">
        <f>SUM(N707)</f>
        <v>0</v>
      </c>
      <c r="O706" s="33">
        <f t="shared" si="84"/>
        <v>0</v>
      </c>
      <c r="P706" s="36">
        <f t="shared" si="87"/>
        <v>0</v>
      </c>
    </row>
    <row r="707" spans="1:16" ht="39" hidden="1" x14ac:dyDescent="0.25">
      <c r="A707" s="65">
        <v>3311402170864180</v>
      </c>
      <c r="B707" s="39" t="s">
        <v>519</v>
      </c>
      <c r="C707" s="30"/>
      <c r="D707" s="37"/>
      <c r="E707" s="37"/>
      <c r="F707" s="32">
        <f t="shared" si="96"/>
        <v>0</v>
      </c>
      <c r="G707" s="33">
        <f t="shared" si="88"/>
        <v>0</v>
      </c>
      <c r="H707" s="37"/>
      <c r="I707" s="34">
        <f t="shared" si="85"/>
        <v>0</v>
      </c>
      <c r="J707" s="37"/>
      <c r="K707" s="33">
        <f t="shared" si="82"/>
        <v>0</v>
      </c>
      <c r="L707" s="35">
        <f t="shared" si="86"/>
        <v>0</v>
      </c>
      <c r="M707" s="33">
        <f t="shared" si="83"/>
        <v>0</v>
      </c>
      <c r="N707" s="37"/>
      <c r="O707" s="33">
        <f t="shared" si="84"/>
        <v>0</v>
      </c>
      <c r="P707" s="36">
        <f t="shared" si="87"/>
        <v>0</v>
      </c>
    </row>
    <row r="708" spans="1:16" ht="39" hidden="1" x14ac:dyDescent="0.25">
      <c r="A708" s="65">
        <v>3311402170865</v>
      </c>
      <c r="B708" s="39" t="s">
        <v>520</v>
      </c>
      <c r="C708" s="30"/>
      <c r="D708" s="31">
        <f>SUM(D709)</f>
        <v>0</v>
      </c>
      <c r="E708" s="31">
        <f>SUM(E709)</f>
        <v>0</v>
      </c>
      <c r="F708" s="32">
        <f t="shared" si="96"/>
        <v>0</v>
      </c>
      <c r="G708" s="33">
        <f t="shared" si="88"/>
        <v>0</v>
      </c>
      <c r="H708" s="31">
        <f>SUM(H709)</f>
        <v>0</v>
      </c>
      <c r="I708" s="34">
        <f t="shared" si="85"/>
        <v>0</v>
      </c>
      <c r="J708" s="31">
        <f>SUM(J709)</f>
        <v>0</v>
      </c>
      <c r="K708" s="33">
        <f t="shared" si="82"/>
        <v>0</v>
      </c>
      <c r="L708" s="35">
        <f t="shared" si="86"/>
        <v>0</v>
      </c>
      <c r="M708" s="33">
        <f t="shared" si="83"/>
        <v>0</v>
      </c>
      <c r="N708" s="31">
        <f>SUM(N709)</f>
        <v>0</v>
      </c>
      <c r="O708" s="33">
        <f t="shared" si="84"/>
        <v>0</v>
      </c>
      <c r="P708" s="36">
        <f t="shared" si="87"/>
        <v>0</v>
      </c>
    </row>
    <row r="709" spans="1:16" ht="39" hidden="1" x14ac:dyDescent="0.25">
      <c r="A709" s="65">
        <v>3311402170865180</v>
      </c>
      <c r="B709" s="39" t="s">
        <v>520</v>
      </c>
      <c r="C709" s="30"/>
      <c r="D709" s="37"/>
      <c r="E709" s="37"/>
      <c r="F709" s="32">
        <f t="shared" si="96"/>
        <v>0</v>
      </c>
      <c r="G709" s="33">
        <f t="shared" si="88"/>
        <v>0</v>
      </c>
      <c r="H709" s="37"/>
      <c r="I709" s="34">
        <f t="shared" si="85"/>
        <v>0</v>
      </c>
      <c r="J709" s="37"/>
      <c r="K709" s="33">
        <f t="shared" si="82"/>
        <v>0</v>
      </c>
      <c r="L709" s="35">
        <f t="shared" si="86"/>
        <v>0</v>
      </c>
      <c r="M709" s="33">
        <f t="shared" si="83"/>
        <v>0</v>
      </c>
      <c r="N709" s="37"/>
      <c r="O709" s="33">
        <f t="shared" si="84"/>
        <v>0</v>
      </c>
      <c r="P709" s="36">
        <f t="shared" si="87"/>
        <v>0</v>
      </c>
    </row>
    <row r="710" spans="1:16" ht="26.25" hidden="1" x14ac:dyDescent="0.25">
      <c r="A710" s="28">
        <v>331140218</v>
      </c>
      <c r="B710" s="39" t="s">
        <v>521</v>
      </c>
      <c r="C710" s="30"/>
      <c r="D710" s="31">
        <f>SUM(D711+D713+D715+D717+D719)</f>
        <v>0</v>
      </c>
      <c r="E710" s="31">
        <f>SUM(E711+E713+E715+E717+E719)</f>
        <v>0</v>
      </c>
      <c r="F710" s="32">
        <f t="shared" si="96"/>
        <v>0</v>
      </c>
      <c r="G710" s="33">
        <f t="shared" si="88"/>
        <v>0</v>
      </c>
      <c r="H710" s="31">
        <f>SUM(H711+H713+H715+H717+H719)</f>
        <v>0</v>
      </c>
      <c r="I710" s="34">
        <f t="shared" si="85"/>
        <v>0</v>
      </c>
      <c r="J710" s="31">
        <f>SUM(J711+J713+J715+J717+J719)</f>
        <v>0</v>
      </c>
      <c r="K710" s="33">
        <f t="shared" si="82"/>
        <v>0</v>
      </c>
      <c r="L710" s="35">
        <f t="shared" si="86"/>
        <v>0</v>
      </c>
      <c r="M710" s="33">
        <f t="shared" si="83"/>
        <v>0</v>
      </c>
      <c r="N710" s="31">
        <f>SUM(N711+N713+N715+N717+N719)</f>
        <v>0</v>
      </c>
      <c r="O710" s="33">
        <f t="shared" si="84"/>
        <v>0</v>
      </c>
      <c r="P710" s="36">
        <f t="shared" si="87"/>
        <v>0</v>
      </c>
    </row>
    <row r="711" spans="1:16" ht="26.25" hidden="1" x14ac:dyDescent="0.25">
      <c r="A711" s="28">
        <v>3311402180069</v>
      </c>
      <c r="B711" s="29" t="s">
        <v>522</v>
      </c>
      <c r="C711" s="30"/>
      <c r="D711" s="31">
        <f>SUM(D712)</f>
        <v>0</v>
      </c>
      <c r="E711" s="31">
        <f>SUM(E712)</f>
        <v>0</v>
      </c>
      <c r="F711" s="32">
        <f t="shared" si="96"/>
        <v>0</v>
      </c>
      <c r="G711" s="33">
        <f t="shared" si="88"/>
        <v>0</v>
      </c>
      <c r="H711" s="31">
        <f>SUM(H712)</f>
        <v>0</v>
      </c>
      <c r="I711" s="34">
        <f t="shared" si="85"/>
        <v>0</v>
      </c>
      <c r="J711" s="31">
        <f>SUM(J712)</f>
        <v>0</v>
      </c>
      <c r="K711" s="33">
        <f t="shared" si="82"/>
        <v>0</v>
      </c>
      <c r="L711" s="35">
        <f t="shared" si="86"/>
        <v>0</v>
      </c>
      <c r="M711" s="33">
        <f t="shared" si="83"/>
        <v>0</v>
      </c>
      <c r="N711" s="31">
        <f>SUM(N712)</f>
        <v>0</v>
      </c>
      <c r="O711" s="33">
        <f t="shared" si="84"/>
        <v>0</v>
      </c>
      <c r="P711" s="36">
        <f t="shared" si="87"/>
        <v>0</v>
      </c>
    </row>
    <row r="712" spans="1:16" ht="26.25" hidden="1" x14ac:dyDescent="0.25">
      <c r="A712" s="28">
        <v>3311402180069</v>
      </c>
      <c r="B712" s="29" t="s">
        <v>523</v>
      </c>
      <c r="C712" s="30"/>
      <c r="D712" s="31"/>
      <c r="E712" s="105">
        <v>0</v>
      </c>
      <c r="F712" s="32">
        <f t="shared" si="96"/>
        <v>0</v>
      </c>
      <c r="G712" s="33">
        <f t="shared" si="88"/>
        <v>0</v>
      </c>
      <c r="H712" s="105">
        <v>0</v>
      </c>
      <c r="I712" s="34">
        <f t="shared" si="85"/>
        <v>0</v>
      </c>
      <c r="J712" s="105">
        <v>0</v>
      </c>
      <c r="K712" s="33">
        <f t="shared" ref="K712:K775" si="97">IF(OR(J712=0,F712=0),0,J712/F712)*100</f>
        <v>0</v>
      </c>
      <c r="L712" s="35">
        <f t="shared" si="86"/>
        <v>0</v>
      </c>
      <c r="M712" s="33">
        <f t="shared" ref="M712:M775" si="98">IF(OR(L712=0,F712=0),0,L712/F712)*100</f>
        <v>0</v>
      </c>
      <c r="N712" s="105">
        <v>0</v>
      </c>
      <c r="O712" s="33">
        <f t="shared" ref="O712:O775" si="99">IF(OR(N712=0,F712=0),0,N712/F712)*100</f>
        <v>0</v>
      </c>
      <c r="P712" s="36">
        <f t="shared" si="87"/>
        <v>0</v>
      </c>
    </row>
    <row r="713" spans="1:16" ht="26.25" hidden="1" x14ac:dyDescent="0.25">
      <c r="A713" s="28">
        <v>3311402180075</v>
      </c>
      <c r="B713" s="29" t="s">
        <v>524</v>
      </c>
      <c r="C713" s="30"/>
      <c r="D713" s="31">
        <f>SUM(D714)</f>
        <v>0</v>
      </c>
      <c r="E713" s="31">
        <f>SUM(E714)</f>
        <v>0</v>
      </c>
      <c r="F713" s="32">
        <f t="shared" si="96"/>
        <v>0</v>
      </c>
      <c r="G713" s="33">
        <f t="shared" si="88"/>
        <v>0</v>
      </c>
      <c r="H713" s="31">
        <f>SUM(H714)</f>
        <v>0</v>
      </c>
      <c r="I713" s="34">
        <f t="shared" ref="I713:I776" si="100">SUM(F713-H713)</f>
        <v>0</v>
      </c>
      <c r="J713" s="31">
        <f>SUM(J714)</f>
        <v>0</v>
      </c>
      <c r="K713" s="33">
        <f t="shared" si="97"/>
        <v>0</v>
      </c>
      <c r="L713" s="35">
        <f t="shared" si="86"/>
        <v>0</v>
      </c>
      <c r="M713" s="33">
        <f t="shared" si="98"/>
        <v>0</v>
      </c>
      <c r="N713" s="31">
        <f>SUM(N714)</f>
        <v>0</v>
      </c>
      <c r="O713" s="33">
        <f t="shared" si="99"/>
        <v>0</v>
      </c>
      <c r="P713" s="36">
        <f t="shared" si="87"/>
        <v>0</v>
      </c>
    </row>
    <row r="714" spans="1:16" hidden="1" x14ac:dyDescent="0.25">
      <c r="A714" s="28">
        <v>3311402180075</v>
      </c>
      <c r="B714" s="29" t="s">
        <v>525</v>
      </c>
      <c r="C714" s="30"/>
      <c r="D714" s="31"/>
      <c r="E714" s="105"/>
      <c r="F714" s="32">
        <f t="shared" si="96"/>
        <v>0</v>
      </c>
      <c r="G714" s="33">
        <f t="shared" si="88"/>
        <v>0</v>
      </c>
      <c r="H714" s="105"/>
      <c r="I714" s="34">
        <f t="shared" si="100"/>
        <v>0</v>
      </c>
      <c r="J714" s="105"/>
      <c r="K714" s="33">
        <f t="shared" si="97"/>
        <v>0</v>
      </c>
      <c r="L714" s="35">
        <f t="shared" si="86"/>
        <v>0</v>
      </c>
      <c r="M714" s="33">
        <f t="shared" si="98"/>
        <v>0</v>
      </c>
      <c r="N714" s="105"/>
      <c r="O714" s="33">
        <f t="shared" si="99"/>
        <v>0</v>
      </c>
      <c r="P714" s="36">
        <f t="shared" si="87"/>
        <v>0</v>
      </c>
    </row>
    <row r="715" spans="1:16" ht="51.75" hidden="1" x14ac:dyDescent="0.25">
      <c r="A715" s="28">
        <v>3311402180803</v>
      </c>
      <c r="B715" s="39" t="s">
        <v>526</v>
      </c>
      <c r="C715" s="30"/>
      <c r="D715" s="31">
        <f>SUM(D716)</f>
        <v>0</v>
      </c>
      <c r="E715" s="31">
        <f>SUM(E716)</f>
        <v>0</v>
      </c>
      <c r="F715" s="32">
        <f t="shared" si="96"/>
        <v>0</v>
      </c>
      <c r="G715" s="33">
        <f t="shared" si="88"/>
        <v>0</v>
      </c>
      <c r="H715" s="31">
        <f>SUM(H716)</f>
        <v>0</v>
      </c>
      <c r="I715" s="34">
        <f t="shared" si="100"/>
        <v>0</v>
      </c>
      <c r="J715" s="31">
        <f>SUM(J716)</f>
        <v>0</v>
      </c>
      <c r="K715" s="33">
        <f t="shared" si="97"/>
        <v>0</v>
      </c>
      <c r="L715" s="35">
        <f t="shared" si="86"/>
        <v>0</v>
      </c>
      <c r="M715" s="33">
        <f t="shared" si="98"/>
        <v>0</v>
      </c>
      <c r="N715" s="31">
        <f>SUM(N716)</f>
        <v>0</v>
      </c>
      <c r="O715" s="33">
        <f t="shared" si="99"/>
        <v>0</v>
      </c>
      <c r="P715" s="36">
        <f t="shared" si="87"/>
        <v>0</v>
      </c>
    </row>
    <row r="716" spans="1:16" ht="51.75" hidden="1" x14ac:dyDescent="0.25">
      <c r="A716" s="28">
        <v>3311402180803180</v>
      </c>
      <c r="B716" s="39" t="s">
        <v>526</v>
      </c>
      <c r="C716" s="30"/>
      <c r="D716" s="37"/>
      <c r="E716" s="37"/>
      <c r="F716" s="32">
        <f t="shared" si="96"/>
        <v>0</v>
      </c>
      <c r="G716" s="33">
        <f t="shared" si="88"/>
        <v>0</v>
      </c>
      <c r="H716" s="37"/>
      <c r="I716" s="34">
        <f t="shared" si="100"/>
        <v>0</v>
      </c>
      <c r="J716" s="37"/>
      <c r="K716" s="33">
        <f t="shared" si="97"/>
        <v>0</v>
      </c>
      <c r="L716" s="35">
        <f t="shared" si="86"/>
        <v>0</v>
      </c>
      <c r="M716" s="33">
        <f t="shared" si="98"/>
        <v>0</v>
      </c>
      <c r="N716" s="37"/>
      <c r="O716" s="33">
        <f t="shared" si="99"/>
        <v>0</v>
      </c>
      <c r="P716" s="36">
        <f t="shared" si="87"/>
        <v>0</v>
      </c>
    </row>
    <row r="717" spans="1:16" ht="26.25" hidden="1" x14ac:dyDescent="0.25">
      <c r="A717" s="28">
        <v>3311402180806</v>
      </c>
      <c r="B717" s="39" t="s">
        <v>527</v>
      </c>
      <c r="C717" s="30"/>
      <c r="D717" s="31">
        <f>SUM(D718)</f>
        <v>0</v>
      </c>
      <c r="E717" s="31">
        <f>SUM(E718)</f>
        <v>0</v>
      </c>
      <c r="F717" s="32">
        <f t="shared" si="96"/>
        <v>0</v>
      </c>
      <c r="G717" s="33">
        <f t="shared" si="88"/>
        <v>0</v>
      </c>
      <c r="H717" s="31">
        <f>SUM(H718)</f>
        <v>0</v>
      </c>
      <c r="I717" s="34">
        <f t="shared" si="100"/>
        <v>0</v>
      </c>
      <c r="J717" s="31">
        <f>SUM(J718)</f>
        <v>0</v>
      </c>
      <c r="K717" s="33">
        <f t="shared" si="97"/>
        <v>0</v>
      </c>
      <c r="L717" s="35">
        <f t="shared" si="86"/>
        <v>0</v>
      </c>
      <c r="M717" s="33">
        <f t="shared" si="98"/>
        <v>0</v>
      </c>
      <c r="N717" s="31">
        <f>SUM(N718)</f>
        <v>0</v>
      </c>
      <c r="O717" s="33">
        <f t="shared" si="99"/>
        <v>0</v>
      </c>
      <c r="P717" s="36">
        <f t="shared" si="87"/>
        <v>0</v>
      </c>
    </row>
    <row r="718" spans="1:16" ht="26.25" hidden="1" x14ac:dyDescent="0.25">
      <c r="A718" s="28">
        <v>3311402180806180</v>
      </c>
      <c r="B718" s="39" t="s">
        <v>527</v>
      </c>
      <c r="C718" s="30"/>
      <c r="D718" s="37"/>
      <c r="E718" s="37"/>
      <c r="F718" s="32">
        <f t="shared" si="96"/>
        <v>0</v>
      </c>
      <c r="G718" s="33">
        <f t="shared" si="88"/>
        <v>0</v>
      </c>
      <c r="H718" s="37"/>
      <c r="I718" s="34">
        <f t="shared" si="100"/>
        <v>0</v>
      </c>
      <c r="J718" s="37"/>
      <c r="K718" s="33">
        <f t="shared" si="97"/>
        <v>0</v>
      </c>
      <c r="L718" s="35">
        <f t="shared" si="86"/>
        <v>0</v>
      </c>
      <c r="M718" s="33">
        <f t="shared" si="98"/>
        <v>0</v>
      </c>
      <c r="N718" s="37"/>
      <c r="O718" s="33">
        <f t="shared" si="99"/>
        <v>0</v>
      </c>
      <c r="P718" s="36">
        <f t="shared" si="87"/>
        <v>0</v>
      </c>
    </row>
    <row r="719" spans="1:16" ht="39" hidden="1" x14ac:dyDescent="0.25">
      <c r="A719" s="28">
        <v>3311402180811</v>
      </c>
      <c r="B719" s="39" t="s">
        <v>528</v>
      </c>
      <c r="C719" s="30"/>
      <c r="D719" s="31">
        <f>SUM(D720:D721)</f>
        <v>0</v>
      </c>
      <c r="E719" s="31">
        <f>SUM(E720:E721)</f>
        <v>0</v>
      </c>
      <c r="F719" s="32">
        <f t="shared" si="96"/>
        <v>0</v>
      </c>
      <c r="G719" s="33">
        <f t="shared" si="88"/>
        <v>0</v>
      </c>
      <c r="H719" s="31">
        <f>SUM(H720:H721)</f>
        <v>0</v>
      </c>
      <c r="I719" s="34">
        <f t="shared" si="100"/>
        <v>0</v>
      </c>
      <c r="J719" s="31">
        <f>SUM(J720:J721)</f>
        <v>0</v>
      </c>
      <c r="K719" s="33">
        <f t="shared" si="97"/>
        <v>0</v>
      </c>
      <c r="L719" s="35">
        <f t="shared" ref="L719:L782" si="101">SUM(N719-J719)</f>
        <v>0</v>
      </c>
      <c r="M719" s="33">
        <f t="shared" si="98"/>
        <v>0</v>
      </c>
      <c r="N719" s="31">
        <f>SUM(N720:N721)</f>
        <v>0</v>
      </c>
      <c r="O719" s="33">
        <f t="shared" si="99"/>
        <v>0</v>
      </c>
      <c r="P719" s="36">
        <f t="shared" ref="P719:P782" si="102">SUM(F719-N719)</f>
        <v>0</v>
      </c>
    </row>
    <row r="720" spans="1:16" ht="39" hidden="1" x14ac:dyDescent="0.25">
      <c r="A720" s="28">
        <v>3311402180811180</v>
      </c>
      <c r="B720" s="39" t="s">
        <v>528</v>
      </c>
      <c r="C720" s="30"/>
      <c r="D720" s="37"/>
      <c r="E720" s="37"/>
      <c r="F720" s="32">
        <f t="shared" si="96"/>
        <v>0</v>
      </c>
      <c r="G720" s="33">
        <f t="shared" si="88"/>
        <v>0</v>
      </c>
      <c r="H720" s="37"/>
      <c r="I720" s="34">
        <f t="shared" si="100"/>
        <v>0</v>
      </c>
      <c r="J720" s="37"/>
      <c r="K720" s="33">
        <f t="shared" si="97"/>
        <v>0</v>
      </c>
      <c r="L720" s="35">
        <f t="shared" si="101"/>
        <v>0</v>
      </c>
      <c r="M720" s="33">
        <f t="shared" si="98"/>
        <v>0</v>
      </c>
      <c r="N720" s="37"/>
      <c r="O720" s="33">
        <f t="shared" si="99"/>
        <v>0</v>
      </c>
      <c r="P720" s="36">
        <f t="shared" si="102"/>
        <v>0</v>
      </c>
    </row>
    <row r="721" spans="1:16" ht="39" hidden="1" x14ac:dyDescent="0.25">
      <c r="A721" s="28">
        <v>3311402180811180</v>
      </c>
      <c r="B721" s="39" t="s">
        <v>528</v>
      </c>
      <c r="C721" s="30"/>
      <c r="D721" s="37"/>
      <c r="E721" s="37"/>
      <c r="F721" s="32">
        <f t="shared" si="96"/>
        <v>0</v>
      </c>
      <c r="G721" s="33">
        <f t="shared" si="88"/>
        <v>0</v>
      </c>
      <c r="H721" s="37"/>
      <c r="I721" s="34">
        <f t="shared" si="100"/>
        <v>0</v>
      </c>
      <c r="J721" s="37"/>
      <c r="K721" s="33">
        <f t="shared" si="97"/>
        <v>0</v>
      </c>
      <c r="L721" s="35">
        <f t="shared" si="101"/>
        <v>0</v>
      </c>
      <c r="M721" s="33">
        <f t="shared" si="98"/>
        <v>0</v>
      </c>
      <c r="N721" s="37"/>
      <c r="O721" s="33">
        <f t="shared" si="99"/>
        <v>0</v>
      </c>
      <c r="P721" s="36">
        <f t="shared" si="102"/>
        <v>0</v>
      </c>
    </row>
    <row r="722" spans="1:16" hidden="1" x14ac:dyDescent="0.25">
      <c r="A722" s="28">
        <v>331140219</v>
      </c>
      <c r="B722" s="39" t="s">
        <v>529</v>
      </c>
      <c r="C722" s="30"/>
      <c r="D722" s="31">
        <f>SUM(D723+D725+D732+D734+D736+D741+D743+D745+D748+D750+D752+D754+D756+D758+D760+D762+D763+D772+D774+D777+D779+D781+D783+D785+D787)</f>
        <v>0</v>
      </c>
      <c r="E722" s="31">
        <f>SUM(E723+E725+E732+E734+E736+E741+E743+E745+E748+E750+E752+E754+E756+E758+E760+E762+E763+E772+E774+E777+E779+E781+E783+E785+E787)</f>
        <v>0</v>
      </c>
      <c r="F722" s="32">
        <f t="shared" si="96"/>
        <v>0</v>
      </c>
      <c r="G722" s="33">
        <f t="shared" si="88"/>
        <v>0</v>
      </c>
      <c r="H722" s="31">
        <f>SUM(H723+H725+H732+H734+H736+H741+H743+H745+H748+H750+H752+H754+H756+H758+H760+H762+H763+H772+H774+H777+H779+H781+H783+H785+H787)</f>
        <v>0</v>
      </c>
      <c r="I722" s="34">
        <f t="shared" si="100"/>
        <v>0</v>
      </c>
      <c r="J722" s="31">
        <f>SUM(J723+J725+J732+J734+J736+J741+J743+J745+J748+J750+J752+J754+J756+J758+J760+J762+J763+J772+J774+J777+J779+J781+J783+J785+J787)</f>
        <v>0</v>
      </c>
      <c r="K722" s="33">
        <f t="shared" si="97"/>
        <v>0</v>
      </c>
      <c r="L722" s="35">
        <f t="shared" si="101"/>
        <v>0</v>
      </c>
      <c r="M722" s="33">
        <f t="shared" si="98"/>
        <v>0</v>
      </c>
      <c r="N722" s="31">
        <f>SUM(N723+N725+N732+N734+N736+N741+N743+N745+N748+N750+N752+N754+N756+N758+N760+N762+N763+N772+N774+N777+N779+N781+N783+N785+N787)</f>
        <v>0</v>
      </c>
      <c r="O722" s="33">
        <f t="shared" si="99"/>
        <v>0</v>
      </c>
      <c r="P722" s="36">
        <f t="shared" si="102"/>
        <v>0</v>
      </c>
    </row>
    <row r="723" spans="1:16" ht="39" hidden="1" x14ac:dyDescent="0.25">
      <c r="A723" s="28">
        <v>3311402190068</v>
      </c>
      <c r="B723" s="39" t="s">
        <v>530</v>
      </c>
      <c r="C723" s="30"/>
      <c r="D723" s="31">
        <f>SUM(D724:D729)</f>
        <v>0</v>
      </c>
      <c r="E723" s="31">
        <f>SUM(E724:E729)</f>
        <v>0</v>
      </c>
      <c r="F723" s="32">
        <f t="shared" si="96"/>
        <v>0</v>
      </c>
      <c r="G723" s="33">
        <f t="shared" ref="G723" si="103">IF(OR(F723=0,F$7=0),0,F723/F$7)*100</f>
        <v>0</v>
      </c>
      <c r="H723" s="31">
        <f>SUM(H724:H729)</f>
        <v>0</v>
      </c>
      <c r="I723" s="34">
        <f t="shared" ref="I723" si="104">SUM(F723-H723)</f>
        <v>0</v>
      </c>
      <c r="J723" s="31">
        <f>SUM(J724:J729)</f>
        <v>0</v>
      </c>
      <c r="K723" s="33">
        <f t="shared" ref="K723" si="105">IF(OR(J723=0,F723=0),0,J723/F723)*100</f>
        <v>0</v>
      </c>
      <c r="L723" s="35">
        <f t="shared" ref="L723" si="106">SUM(N723-J723)</f>
        <v>0</v>
      </c>
      <c r="M723" s="33">
        <f t="shared" ref="M723" si="107">IF(OR(L723=0,F723=0),0,L723/F723)*100</f>
        <v>0</v>
      </c>
      <c r="N723" s="31">
        <f>SUM(N724:N729)</f>
        <v>0</v>
      </c>
      <c r="O723" s="33">
        <f t="shared" ref="O723" si="108">IF(OR(N723=0,F723=0),0,N723/F723)*100</f>
        <v>0</v>
      </c>
      <c r="P723" s="36">
        <f t="shared" ref="P723" si="109">SUM(F723-N723)</f>
        <v>0</v>
      </c>
    </row>
    <row r="724" spans="1:16" ht="26.25" hidden="1" x14ac:dyDescent="0.25">
      <c r="A724" s="28">
        <v>3311402190068190</v>
      </c>
      <c r="B724" s="39" t="s">
        <v>531</v>
      </c>
      <c r="C724" s="30"/>
      <c r="D724" s="31"/>
      <c r="E724" s="31"/>
      <c r="F724" s="32">
        <f t="shared" si="96"/>
        <v>0</v>
      </c>
      <c r="G724" s="33">
        <f t="shared" si="88"/>
        <v>0</v>
      </c>
      <c r="H724" s="31"/>
      <c r="I724" s="34">
        <f t="shared" si="100"/>
        <v>0</v>
      </c>
      <c r="J724" s="31"/>
      <c r="K724" s="33">
        <f t="shared" si="97"/>
        <v>0</v>
      </c>
      <c r="L724" s="35">
        <f t="shared" si="101"/>
        <v>0</v>
      </c>
      <c r="M724" s="33">
        <f t="shared" si="98"/>
        <v>0</v>
      </c>
      <c r="N724" s="31"/>
      <c r="O724" s="33">
        <f t="shared" si="99"/>
        <v>0</v>
      </c>
      <c r="P724" s="36">
        <f t="shared" si="102"/>
        <v>0</v>
      </c>
    </row>
    <row r="725" spans="1:16" ht="26.25" hidden="1" x14ac:dyDescent="0.25">
      <c r="A725" s="28">
        <v>3311402190339</v>
      </c>
      <c r="B725" s="39" t="s">
        <v>532</v>
      </c>
      <c r="C725" s="30"/>
      <c r="D725" s="31">
        <f>SUM(D726:D731)</f>
        <v>0</v>
      </c>
      <c r="E725" s="31">
        <f>SUM(E726:E731)</f>
        <v>0</v>
      </c>
      <c r="F725" s="32">
        <f t="shared" si="96"/>
        <v>0</v>
      </c>
      <c r="G725" s="33">
        <f t="shared" si="88"/>
        <v>0</v>
      </c>
      <c r="H725" s="31">
        <f>SUM(H726:H731)</f>
        <v>0</v>
      </c>
      <c r="I725" s="34">
        <f t="shared" si="100"/>
        <v>0</v>
      </c>
      <c r="J725" s="31">
        <f>SUM(J726:J731)</f>
        <v>0</v>
      </c>
      <c r="K725" s="33">
        <f t="shared" si="97"/>
        <v>0</v>
      </c>
      <c r="L725" s="35">
        <f t="shared" si="101"/>
        <v>0</v>
      </c>
      <c r="M725" s="33">
        <f t="shared" si="98"/>
        <v>0</v>
      </c>
      <c r="N725" s="31">
        <f>SUM(N726:N731)</f>
        <v>0</v>
      </c>
      <c r="O725" s="33">
        <f t="shared" si="99"/>
        <v>0</v>
      </c>
      <c r="P725" s="36">
        <f t="shared" si="102"/>
        <v>0</v>
      </c>
    </row>
    <row r="726" spans="1:16" ht="26.25" hidden="1" x14ac:dyDescent="0.25">
      <c r="A726" s="28">
        <v>3311402190339180</v>
      </c>
      <c r="B726" s="39" t="s">
        <v>532</v>
      </c>
      <c r="C726" s="30"/>
      <c r="D726" s="37"/>
      <c r="E726" s="37"/>
      <c r="F726" s="32">
        <f t="shared" si="96"/>
        <v>0</v>
      </c>
      <c r="G726" s="33">
        <f t="shared" ref="G726:G808" si="110">IF(OR(F726=0,F$7=0),0,F726/F$7)*100</f>
        <v>0</v>
      </c>
      <c r="H726" s="37"/>
      <c r="I726" s="34">
        <f t="shared" si="100"/>
        <v>0</v>
      </c>
      <c r="J726" s="37"/>
      <c r="K726" s="33">
        <f t="shared" si="97"/>
        <v>0</v>
      </c>
      <c r="L726" s="35">
        <f t="shared" si="101"/>
        <v>0</v>
      </c>
      <c r="M726" s="33">
        <f t="shared" si="98"/>
        <v>0</v>
      </c>
      <c r="N726" s="37"/>
      <c r="O726" s="33">
        <f t="shared" si="99"/>
        <v>0</v>
      </c>
      <c r="P726" s="36">
        <f t="shared" si="102"/>
        <v>0</v>
      </c>
    </row>
    <row r="727" spans="1:16" ht="26.25" hidden="1" x14ac:dyDescent="0.25">
      <c r="A727" s="28">
        <v>3311402190339180</v>
      </c>
      <c r="B727" s="39" t="s">
        <v>532</v>
      </c>
      <c r="C727" s="30"/>
      <c r="D727" s="37"/>
      <c r="E727" s="37"/>
      <c r="F727" s="32">
        <f t="shared" si="96"/>
        <v>0</v>
      </c>
      <c r="G727" s="33">
        <f t="shared" si="110"/>
        <v>0</v>
      </c>
      <c r="H727" s="37"/>
      <c r="I727" s="34">
        <f t="shared" si="100"/>
        <v>0</v>
      </c>
      <c r="J727" s="37"/>
      <c r="K727" s="33">
        <f t="shared" si="97"/>
        <v>0</v>
      </c>
      <c r="L727" s="35">
        <f t="shared" si="101"/>
        <v>0</v>
      </c>
      <c r="M727" s="33">
        <f t="shared" si="98"/>
        <v>0</v>
      </c>
      <c r="N727" s="37"/>
      <c r="O727" s="33">
        <f t="shared" si="99"/>
        <v>0</v>
      </c>
      <c r="P727" s="36">
        <f t="shared" si="102"/>
        <v>0</v>
      </c>
    </row>
    <row r="728" spans="1:16" ht="26.25" hidden="1" x14ac:dyDescent="0.25">
      <c r="A728" s="28">
        <v>3311402190339190</v>
      </c>
      <c r="B728" s="39" t="s">
        <v>532</v>
      </c>
      <c r="C728" s="30"/>
      <c r="D728" s="37"/>
      <c r="E728" s="37"/>
      <c r="F728" s="32">
        <f t="shared" si="96"/>
        <v>0</v>
      </c>
      <c r="G728" s="33">
        <f t="shared" si="110"/>
        <v>0</v>
      </c>
      <c r="H728" s="37"/>
      <c r="I728" s="34">
        <f t="shared" si="100"/>
        <v>0</v>
      </c>
      <c r="J728" s="37"/>
      <c r="K728" s="33">
        <f t="shared" si="97"/>
        <v>0</v>
      </c>
      <c r="L728" s="35">
        <f t="shared" si="101"/>
        <v>0</v>
      </c>
      <c r="M728" s="33">
        <f t="shared" si="98"/>
        <v>0</v>
      </c>
      <c r="N728" s="37"/>
      <c r="O728" s="33">
        <f t="shared" si="99"/>
        <v>0</v>
      </c>
      <c r="P728" s="36">
        <f t="shared" si="102"/>
        <v>0</v>
      </c>
    </row>
    <row r="729" spans="1:16" ht="26.25" hidden="1" x14ac:dyDescent="0.25">
      <c r="A729" s="28">
        <v>3311402190339190</v>
      </c>
      <c r="B729" s="39" t="s">
        <v>532</v>
      </c>
      <c r="C729" s="30"/>
      <c r="D729" s="37"/>
      <c r="E729" s="37"/>
      <c r="F729" s="32">
        <f t="shared" si="96"/>
        <v>0</v>
      </c>
      <c r="G729" s="33">
        <f t="shared" si="110"/>
        <v>0</v>
      </c>
      <c r="H729" s="37"/>
      <c r="I729" s="34">
        <f t="shared" si="100"/>
        <v>0</v>
      </c>
      <c r="J729" s="37"/>
      <c r="K729" s="33">
        <f t="shared" si="97"/>
        <v>0</v>
      </c>
      <c r="L729" s="35">
        <f t="shared" si="101"/>
        <v>0</v>
      </c>
      <c r="M729" s="33">
        <f t="shared" si="98"/>
        <v>0</v>
      </c>
      <c r="N729" s="37"/>
      <c r="O729" s="33">
        <f t="shared" si="99"/>
        <v>0</v>
      </c>
      <c r="P729" s="36">
        <f t="shared" si="102"/>
        <v>0</v>
      </c>
    </row>
    <row r="730" spans="1:16" ht="26.25" hidden="1" x14ac:dyDescent="0.25">
      <c r="A730" s="28">
        <v>3311402190339190</v>
      </c>
      <c r="B730" s="39" t="s">
        <v>532</v>
      </c>
      <c r="C730" s="30"/>
      <c r="D730" s="37"/>
      <c r="E730" s="37"/>
      <c r="F730" s="32">
        <f t="shared" si="96"/>
        <v>0</v>
      </c>
      <c r="G730" s="33">
        <f t="shared" si="110"/>
        <v>0</v>
      </c>
      <c r="H730" s="37"/>
      <c r="I730" s="34">
        <f t="shared" si="100"/>
        <v>0</v>
      </c>
      <c r="J730" s="37"/>
      <c r="K730" s="33">
        <f t="shared" si="97"/>
        <v>0</v>
      </c>
      <c r="L730" s="35">
        <f t="shared" si="101"/>
        <v>0</v>
      </c>
      <c r="M730" s="33">
        <f t="shared" si="98"/>
        <v>0</v>
      </c>
      <c r="N730" s="37"/>
      <c r="O730" s="33">
        <f t="shared" si="99"/>
        <v>0</v>
      </c>
      <c r="P730" s="36">
        <f t="shared" si="102"/>
        <v>0</v>
      </c>
    </row>
    <row r="731" spans="1:16" ht="26.25" hidden="1" x14ac:dyDescent="0.25">
      <c r="A731" s="28">
        <v>3311402190339190</v>
      </c>
      <c r="B731" s="39" t="s">
        <v>532</v>
      </c>
      <c r="C731" s="30"/>
      <c r="D731" s="31"/>
      <c r="E731" s="31"/>
      <c r="F731" s="32">
        <f t="shared" si="96"/>
        <v>0</v>
      </c>
      <c r="G731" s="33">
        <f t="shared" si="110"/>
        <v>0</v>
      </c>
      <c r="H731" s="31"/>
      <c r="I731" s="34">
        <f t="shared" si="100"/>
        <v>0</v>
      </c>
      <c r="J731" s="31"/>
      <c r="K731" s="33">
        <f t="shared" si="97"/>
        <v>0</v>
      </c>
      <c r="L731" s="35">
        <f t="shared" si="101"/>
        <v>0</v>
      </c>
      <c r="M731" s="33">
        <f t="shared" si="98"/>
        <v>0</v>
      </c>
      <c r="N731" s="31"/>
      <c r="O731" s="33">
        <f t="shared" si="99"/>
        <v>0</v>
      </c>
      <c r="P731" s="36">
        <f t="shared" si="102"/>
        <v>0</v>
      </c>
    </row>
    <row r="732" spans="1:16" hidden="1" x14ac:dyDescent="0.25">
      <c r="A732" s="28">
        <v>3311402190348</v>
      </c>
      <c r="B732" s="39" t="s">
        <v>533</v>
      </c>
      <c r="C732" s="30"/>
      <c r="D732" s="31">
        <f>SUM(D733)</f>
        <v>0</v>
      </c>
      <c r="E732" s="31">
        <f>SUM(E733)</f>
        <v>0</v>
      </c>
      <c r="F732" s="32">
        <f t="shared" si="96"/>
        <v>0</v>
      </c>
      <c r="G732" s="33">
        <f t="shared" si="110"/>
        <v>0</v>
      </c>
      <c r="H732" s="31">
        <f>SUM(H733)</f>
        <v>0</v>
      </c>
      <c r="I732" s="34">
        <f t="shared" si="100"/>
        <v>0</v>
      </c>
      <c r="J732" s="31">
        <f>SUM(J733)</f>
        <v>0</v>
      </c>
      <c r="K732" s="33">
        <f t="shared" si="97"/>
        <v>0</v>
      </c>
      <c r="L732" s="35">
        <f t="shared" si="101"/>
        <v>0</v>
      </c>
      <c r="M732" s="33">
        <f t="shared" si="98"/>
        <v>0</v>
      </c>
      <c r="N732" s="31">
        <f>SUM(N733)</f>
        <v>0</v>
      </c>
      <c r="O732" s="33">
        <f t="shared" si="99"/>
        <v>0</v>
      </c>
      <c r="P732" s="36">
        <f t="shared" si="102"/>
        <v>0</v>
      </c>
    </row>
    <row r="733" spans="1:16" hidden="1" x14ac:dyDescent="0.25">
      <c r="A733" s="28">
        <v>3311402190348190</v>
      </c>
      <c r="B733" s="39" t="s">
        <v>533</v>
      </c>
      <c r="C733" s="30"/>
      <c r="D733" s="37"/>
      <c r="E733" s="37"/>
      <c r="F733" s="32">
        <f t="shared" si="96"/>
        <v>0</v>
      </c>
      <c r="G733" s="33">
        <f t="shared" si="110"/>
        <v>0</v>
      </c>
      <c r="H733" s="37"/>
      <c r="I733" s="34">
        <f t="shared" si="100"/>
        <v>0</v>
      </c>
      <c r="J733" s="37"/>
      <c r="K733" s="33">
        <f t="shared" si="97"/>
        <v>0</v>
      </c>
      <c r="L733" s="35">
        <f t="shared" si="101"/>
        <v>0</v>
      </c>
      <c r="M733" s="33">
        <f t="shared" si="98"/>
        <v>0</v>
      </c>
      <c r="N733" s="37"/>
      <c r="O733" s="33">
        <f t="shared" si="99"/>
        <v>0</v>
      </c>
      <c r="P733" s="36">
        <f t="shared" si="102"/>
        <v>0</v>
      </c>
    </row>
    <row r="734" spans="1:16" ht="26.25" hidden="1" x14ac:dyDescent="0.25">
      <c r="A734" s="65">
        <v>3311402190408</v>
      </c>
      <c r="B734" s="39" t="s">
        <v>534</v>
      </c>
      <c r="C734" s="30"/>
      <c r="D734" s="31">
        <f>SUM(D735)</f>
        <v>0</v>
      </c>
      <c r="E734" s="31">
        <f>SUM(E735)</f>
        <v>0</v>
      </c>
      <c r="F734" s="32">
        <f t="shared" si="96"/>
        <v>0</v>
      </c>
      <c r="G734" s="33">
        <f t="shared" si="110"/>
        <v>0</v>
      </c>
      <c r="H734" s="31">
        <f>SUM(H735)</f>
        <v>0</v>
      </c>
      <c r="I734" s="34">
        <f t="shared" si="100"/>
        <v>0</v>
      </c>
      <c r="J734" s="31">
        <f>SUM(J735)</f>
        <v>0</v>
      </c>
      <c r="K734" s="33">
        <f t="shared" si="97"/>
        <v>0</v>
      </c>
      <c r="L734" s="35">
        <f t="shared" si="101"/>
        <v>0</v>
      </c>
      <c r="M734" s="33">
        <f t="shared" si="98"/>
        <v>0</v>
      </c>
      <c r="N734" s="31">
        <f>SUM(N735)</f>
        <v>0</v>
      </c>
      <c r="O734" s="33">
        <f t="shared" si="99"/>
        <v>0</v>
      </c>
      <c r="P734" s="36">
        <f t="shared" si="102"/>
        <v>0</v>
      </c>
    </row>
    <row r="735" spans="1:16" ht="26.25" hidden="1" x14ac:dyDescent="0.25">
      <c r="A735" s="65">
        <v>3311402190408190</v>
      </c>
      <c r="B735" s="39" t="s">
        <v>534</v>
      </c>
      <c r="C735" s="30"/>
      <c r="D735" s="37"/>
      <c r="E735" s="37"/>
      <c r="F735" s="32">
        <f t="shared" si="96"/>
        <v>0</v>
      </c>
      <c r="G735" s="33">
        <f t="shared" si="110"/>
        <v>0</v>
      </c>
      <c r="H735" s="37"/>
      <c r="I735" s="34">
        <f t="shared" si="100"/>
        <v>0</v>
      </c>
      <c r="J735" s="37"/>
      <c r="K735" s="33">
        <f t="shared" si="97"/>
        <v>0</v>
      </c>
      <c r="L735" s="35">
        <f t="shared" si="101"/>
        <v>0</v>
      </c>
      <c r="M735" s="33">
        <f t="shared" si="98"/>
        <v>0</v>
      </c>
      <c r="N735" s="37"/>
      <c r="O735" s="33">
        <f t="shared" si="99"/>
        <v>0</v>
      </c>
      <c r="P735" s="36">
        <f t="shared" si="102"/>
        <v>0</v>
      </c>
    </row>
    <row r="736" spans="1:16" ht="26.25" hidden="1" x14ac:dyDescent="0.25">
      <c r="A736" s="65">
        <v>3311402190543</v>
      </c>
      <c r="B736" s="39" t="s">
        <v>535</v>
      </c>
      <c r="C736" s="30"/>
      <c r="D736" s="31">
        <f>SUM(D737:D740)</f>
        <v>0</v>
      </c>
      <c r="E736" s="31">
        <f>SUM(E737:E740)</f>
        <v>0</v>
      </c>
      <c r="F736" s="32">
        <f t="shared" si="96"/>
        <v>0</v>
      </c>
      <c r="G736" s="33">
        <f t="shared" si="110"/>
        <v>0</v>
      </c>
      <c r="H736" s="31">
        <f>SUM(H737:H740)</f>
        <v>0</v>
      </c>
      <c r="I736" s="34">
        <f t="shared" si="100"/>
        <v>0</v>
      </c>
      <c r="J736" s="31">
        <f>SUM(J737:J740)</f>
        <v>0</v>
      </c>
      <c r="K736" s="33">
        <f t="shared" si="97"/>
        <v>0</v>
      </c>
      <c r="L736" s="35">
        <f t="shared" si="101"/>
        <v>0</v>
      </c>
      <c r="M736" s="33">
        <f t="shared" si="98"/>
        <v>0</v>
      </c>
      <c r="N736" s="31">
        <f>SUM(N737:N740)</f>
        <v>0</v>
      </c>
      <c r="O736" s="33">
        <f t="shared" si="99"/>
        <v>0</v>
      </c>
      <c r="P736" s="36">
        <f t="shared" si="102"/>
        <v>0</v>
      </c>
    </row>
    <row r="737" spans="1:16" ht="26.25" hidden="1" x14ac:dyDescent="0.25">
      <c r="A737" s="65">
        <v>3311402190543180</v>
      </c>
      <c r="B737" s="39" t="s">
        <v>535</v>
      </c>
      <c r="C737" s="30"/>
      <c r="D737" s="37"/>
      <c r="E737" s="37"/>
      <c r="F737" s="32">
        <f t="shared" si="96"/>
        <v>0</v>
      </c>
      <c r="G737" s="33">
        <f t="shared" si="110"/>
        <v>0</v>
      </c>
      <c r="H737" s="37"/>
      <c r="I737" s="34">
        <f t="shared" si="100"/>
        <v>0</v>
      </c>
      <c r="J737" s="37"/>
      <c r="K737" s="33">
        <f t="shared" si="97"/>
        <v>0</v>
      </c>
      <c r="L737" s="35">
        <f t="shared" si="101"/>
        <v>0</v>
      </c>
      <c r="M737" s="33">
        <f t="shared" si="98"/>
        <v>0</v>
      </c>
      <c r="N737" s="37"/>
      <c r="O737" s="33">
        <f t="shared" si="99"/>
        <v>0</v>
      </c>
      <c r="P737" s="36">
        <f t="shared" si="102"/>
        <v>0</v>
      </c>
    </row>
    <row r="738" spans="1:16" ht="26.25" hidden="1" x14ac:dyDescent="0.25">
      <c r="A738" s="65">
        <v>3311402190543180</v>
      </c>
      <c r="B738" s="39" t="s">
        <v>535</v>
      </c>
      <c r="C738" s="30"/>
      <c r="D738" s="37"/>
      <c r="E738" s="37"/>
      <c r="F738" s="32">
        <f t="shared" si="96"/>
        <v>0</v>
      </c>
      <c r="G738" s="33">
        <f t="shared" si="110"/>
        <v>0</v>
      </c>
      <c r="H738" s="37"/>
      <c r="I738" s="34">
        <f t="shared" si="100"/>
        <v>0</v>
      </c>
      <c r="J738" s="37"/>
      <c r="K738" s="33">
        <f t="shared" si="97"/>
        <v>0</v>
      </c>
      <c r="L738" s="35">
        <f t="shared" si="101"/>
        <v>0</v>
      </c>
      <c r="M738" s="33">
        <f t="shared" si="98"/>
        <v>0</v>
      </c>
      <c r="N738" s="37"/>
      <c r="O738" s="33">
        <f t="shared" si="99"/>
        <v>0</v>
      </c>
      <c r="P738" s="36">
        <f t="shared" si="102"/>
        <v>0</v>
      </c>
    </row>
    <row r="739" spans="1:16" ht="26.25" hidden="1" x14ac:dyDescent="0.25">
      <c r="A739" s="65">
        <v>3311402190543180</v>
      </c>
      <c r="B739" s="39" t="s">
        <v>535</v>
      </c>
      <c r="C739" s="30"/>
      <c r="D739" s="37"/>
      <c r="E739" s="37"/>
      <c r="F739" s="32">
        <f t="shared" si="96"/>
        <v>0</v>
      </c>
      <c r="G739" s="33">
        <f t="shared" si="110"/>
        <v>0</v>
      </c>
      <c r="H739" s="37"/>
      <c r="I739" s="34">
        <f t="shared" si="100"/>
        <v>0</v>
      </c>
      <c r="J739" s="37"/>
      <c r="K739" s="33">
        <f t="shared" si="97"/>
        <v>0</v>
      </c>
      <c r="L739" s="35">
        <f t="shared" si="101"/>
        <v>0</v>
      </c>
      <c r="M739" s="33">
        <f t="shared" si="98"/>
        <v>0</v>
      </c>
      <c r="N739" s="37"/>
      <c r="O739" s="33">
        <f t="shared" si="99"/>
        <v>0</v>
      </c>
      <c r="P739" s="36">
        <f t="shared" si="102"/>
        <v>0</v>
      </c>
    </row>
    <row r="740" spans="1:16" ht="26.25" hidden="1" x14ac:dyDescent="0.25">
      <c r="A740" s="65">
        <v>3311402190543190</v>
      </c>
      <c r="B740" s="39" t="s">
        <v>535</v>
      </c>
      <c r="C740" s="30"/>
      <c r="D740" s="31"/>
      <c r="E740" s="31"/>
      <c r="F740" s="32">
        <f t="shared" si="96"/>
        <v>0</v>
      </c>
      <c r="G740" s="33">
        <f t="shared" si="110"/>
        <v>0</v>
      </c>
      <c r="H740" s="31"/>
      <c r="I740" s="34">
        <f t="shared" si="100"/>
        <v>0</v>
      </c>
      <c r="J740" s="31"/>
      <c r="K740" s="33">
        <f t="shared" si="97"/>
        <v>0</v>
      </c>
      <c r="L740" s="35">
        <f t="shared" si="101"/>
        <v>0</v>
      </c>
      <c r="M740" s="33">
        <f t="shared" si="98"/>
        <v>0</v>
      </c>
      <c r="N740" s="31"/>
      <c r="O740" s="33">
        <f t="shared" si="99"/>
        <v>0</v>
      </c>
      <c r="P740" s="36">
        <f t="shared" si="102"/>
        <v>0</v>
      </c>
    </row>
    <row r="741" spans="1:16" hidden="1" x14ac:dyDescent="0.25">
      <c r="A741" s="28">
        <v>3311402190585</v>
      </c>
      <c r="B741" s="39" t="s">
        <v>536</v>
      </c>
      <c r="C741" s="30"/>
      <c r="D741" s="31">
        <f>SUM(D742)</f>
        <v>0</v>
      </c>
      <c r="E741" s="31">
        <f>SUM(E742)</f>
        <v>0</v>
      </c>
      <c r="F741" s="32">
        <f t="shared" si="96"/>
        <v>0</v>
      </c>
      <c r="G741" s="33">
        <f t="shared" si="110"/>
        <v>0</v>
      </c>
      <c r="H741" s="31">
        <f>SUM(H742)</f>
        <v>0</v>
      </c>
      <c r="I741" s="34">
        <f t="shared" si="100"/>
        <v>0</v>
      </c>
      <c r="J741" s="31">
        <f>SUM(J742)</f>
        <v>0</v>
      </c>
      <c r="K741" s="33">
        <f t="shared" si="97"/>
        <v>0</v>
      </c>
      <c r="L741" s="35">
        <f t="shared" si="101"/>
        <v>0</v>
      </c>
      <c r="M741" s="33">
        <f t="shared" si="98"/>
        <v>0</v>
      </c>
      <c r="N741" s="31">
        <f>SUM(N742)</f>
        <v>0</v>
      </c>
      <c r="O741" s="33">
        <f t="shared" si="99"/>
        <v>0</v>
      </c>
      <c r="P741" s="36">
        <f t="shared" si="102"/>
        <v>0</v>
      </c>
    </row>
    <row r="742" spans="1:16" hidden="1" x14ac:dyDescent="0.25">
      <c r="A742" s="28">
        <v>3311402190585190</v>
      </c>
      <c r="B742" s="39" t="s">
        <v>536</v>
      </c>
      <c r="C742" s="30"/>
      <c r="D742" s="37"/>
      <c r="E742" s="37"/>
      <c r="F742" s="32">
        <f t="shared" si="96"/>
        <v>0</v>
      </c>
      <c r="G742" s="33">
        <f t="shared" si="110"/>
        <v>0</v>
      </c>
      <c r="H742" s="37"/>
      <c r="I742" s="34">
        <f t="shared" si="100"/>
        <v>0</v>
      </c>
      <c r="J742" s="37"/>
      <c r="K742" s="33">
        <f t="shared" si="97"/>
        <v>0</v>
      </c>
      <c r="L742" s="35">
        <f t="shared" si="101"/>
        <v>0</v>
      </c>
      <c r="M742" s="33">
        <f t="shared" si="98"/>
        <v>0</v>
      </c>
      <c r="N742" s="37"/>
      <c r="O742" s="33">
        <f t="shared" si="99"/>
        <v>0</v>
      </c>
      <c r="P742" s="36">
        <f t="shared" si="102"/>
        <v>0</v>
      </c>
    </row>
    <row r="743" spans="1:16" ht="26.25" hidden="1" x14ac:dyDescent="0.25">
      <c r="A743" s="28">
        <v>3311402190809</v>
      </c>
      <c r="B743" s="45" t="s">
        <v>537</v>
      </c>
      <c r="C743" s="30"/>
      <c r="D743" s="31">
        <f>SUM(D744)</f>
        <v>0</v>
      </c>
      <c r="E743" s="31">
        <f>SUM(E744)</f>
        <v>0</v>
      </c>
      <c r="F743" s="32">
        <f t="shared" si="96"/>
        <v>0</v>
      </c>
      <c r="G743" s="33">
        <f t="shared" si="110"/>
        <v>0</v>
      </c>
      <c r="H743" s="31">
        <f>SUM(H744)</f>
        <v>0</v>
      </c>
      <c r="I743" s="34">
        <f t="shared" si="100"/>
        <v>0</v>
      </c>
      <c r="J743" s="31">
        <f>SUM(J744)</f>
        <v>0</v>
      </c>
      <c r="K743" s="33">
        <f t="shared" si="97"/>
        <v>0</v>
      </c>
      <c r="L743" s="35">
        <f t="shared" si="101"/>
        <v>0</v>
      </c>
      <c r="M743" s="33">
        <f t="shared" si="98"/>
        <v>0</v>
      </c>
      <c r="N743" s="31">
        <f>SUM(N744)</f>
        <v>0</v>
      </c>
      <c r="O743" s="33">
        <f t="shared" si="99"/>
        <v>0</v>
      </c>
      <c r="P743" s="36">
        <f t="shared" si="102"/>
        <v>0</v>
      </c>
    </row>
    <row r="744" spans="1:16" ht="26.25" hidden="1" x14ac:dyDescent="0.25">
      <c r="A744" s="28">
        <v>3311402190809190</v>
      </c>
      <c r="B744" s="45" t="s">
        <v>538</v>
      </c>
      <c r="C744" s="30"/>
      <c r="D744" s="37"/>
      <c r="E744" s="37"/>
      <c r="F744" s="32">
        <f t="shared" si="96"/>
        <v>0</v>
      </c>
      <c r="G744" s="33">
        <f t="shared" si="110"/>
        <v>0</v>
      </c>
      <c r="H744" s="37"/>
      <c r="I744" s="34">
        <f t="shared" si="100"/>
        <v>0</v>
      </c>
      <c r="J744" s="37"/>
      <c r="K744" s="33">
        <f t="shared" si="97"/>
        <v>0</v>
      </c>
      <c r="L744" s="35">
        <f t="shared" si="101"/>
        <v>0</v>
      </c>
      <c r="M744" s="33">
        <f t="shared" si="98"/>
        <v>0</v>
      </c>
      <c r="N744" s="37"/>
      <c r="O744" s="33">
        <f t="shared" si="99"/>
        <v>0</v>
      </c>
      <c r="P744" s="36">
        <f t="shared" si="102"/>
        <v>0</v>
      </c>
    </row>
    <row r="745" spans="1:16" ht="26.25" hidden="1" x14ac:dyDescent="0.25">
      <c r="A745" s="28">
        <v>3311402190810</v>
      </c>
      <c r="B745" s="45" t="s">
        <v>539</v>
      </c>
      <c r="C745" s="30"/>
      <c r="D745" s="31">
        <f>SUM(D746+D747)</f>
        <v>0</v>
      </c>
      <c r="E745" s="31">
        <f>SUM(E746+E747)</f>
        <v>0</v>
      </c>
      <c r="F745" s="32">
        <f t="shared" si="96"/>
        <v>0</v>
      </c>
      <c r="G745" s="33">
        <f t="shared" si="110"/>
        <v>0</v>
      </c>
      <c r="H745" s="31">
        <f>SUM(H746+H747)</f>
        <v>0</v>
      </c>
      <c r="I745" s="34">
        <f t="shared" si="100"/>
        <v>0</v>
      </c>
      <c r="J745" s="31">
        <f>SUM(J746+J747)</f>
        <v>0</v>
      </c>
      <c r="K745" s="33">
        <f t="shared" si="97"/>
        <v>0</v>
      </c>
      <c r="L745" s="35">
        <f t="shared" si="101"/>
        <v>0</v>
      </c>
      <c r="M745" s="33">
        <f t="shared" si="98"/>
        <v>0</v>
      </c>
      <c r="N745" s="31">
        <f>SUM(N746+N747)</f>
        <v>0</v>
      </c>
      <c r="O745" s="33">
        <f t="shared" si="99"/>
        <v>0</v>
      </c>
      <c r="P745" s="36">
        <f t="shared" si="102"/>
        <v>0</v>
      </c>
    </row>
    <row r="746" spans="1:16" ht="26.25" hidden="1" x14ac:dyDescent="0.25">
      <c r="A746" s="28">
        <v>3311402190810190</v>
      </c>
      <c r="B746" s="45" t="s">
        <v>540</v>
      </c>
      <c r="C746" s="30"/>
      <c r="D746" s="37"/>
      <c r="E746" s="37"/>
      <c r="F746" s="32">
        <f t="shared" si="96"/>
        <v>0</v>
      </c>
      <c r="G746" s="33">
        <f t="shared" si="110"/>
        <v>0</v>
      </c>
      <c r="H746" s="37"/>
      <c r="I746" s="34">
        <f t="shared" si="100"/>
        <v>0</v>
      </c>
      <c r="J746" s="37"/>
      <c r="K746" s="33">
        <f t="shared" si="97"/>
        <v>0</v>
      </c>
      <c r="L746" s="35">
        <f t="shared" si="101"/>
        <v>0</v>
      </c>
      <c r="M746" s="33">
        <f t="shared" si="98"/>
        <v>0</v>
      </c>
      <c r="N746" s="37"/>
      <c r="O746" s="33">
        <f t="shared" si="99"/>
        <v>0</v>
      </c>
      <c r="P746" s="36">
        <f t="shared" si="102"/>
        <v>0</v>
      </c>
    </row>
    <row r="747" spans="1:16" ht="26.25" hidden="1" x14ac:dyDescent="0.25">
      <c r="A747" s="28">
        <v>3311402190810190</v>
      </c>
      <c r="B747" s="45" t="s">
        <v>541</v>
      </c>
      <c r="C747" s="30"/>
      <c r="D747" s="37"/>
      <c r="E747" s="37"/>
      <c r="F747" s="32">
        <f t="shared" si="96"/>
        <v>0</v>
      </c>
      <c r="G747" s="33">
        <f t="shared" si="110"/>
        <v>0</v>
      </c>
      <c r="H747" s="37"/>
      <c r="I747" s="34">
        <f t="shared" si="100"/>
        <v>0</v>
      </c>
      <c r="J747" s="37"/>
      <c r="K747" s="33">
        <f t="shared" si="97"/>
        <v>0</v>
      </c>
      <c r="L747" s="35">
        <f t="shared" si="101"/>
        <v>0</v>
      </c>
      <c r="M747" s="33">
        <f t="shared" si="98"/>
        <v>0</v>
      </c>
      <c r="N747" s="37"/>
      <c r="O747" s="33">
        <f t="shared" si="99"/>
        <v>0</v>
      </c>
      <c r="P747" s="36">
        <f t="shared" si="102"/>
        <v>0</v>
      </c>
    </row>
    <row r="748" spans="1:16" hidden="1" x14ac:dyDescent="0.25">
      <c r="A748" s="28">
        <v>3311402190845</v>
      </c>
      <c r="B748" s="45" t="s">
        <v>542</v>
      </c>
      <c r="C748" s="30"/>
      <c r="D748" s="31">
        <f>SUM(D749)</f>
        <v>0</v>
      </c>
      <c r="E748" s="31">
        <f>SUM(E749)</f>
        <v>0</v>
      </c>
      <c r="F748" s="32">
        <f t="shared" si="96"/>
        <v>0</v>
      </c>
      <c r="G748" s="33">
        <f t="shared" si="110"/>
        <v>0</v>
      </c>
      <c r="H748" s="31">
        <f>SUM(H749)</f>
        <v>0</v>
      </c>
      <c r="I748" s="34">
        <f t="shared" si="100"/>
        <v>0</v>
      </c>
      <c r="J748" s="31">
        <f>SUM(J749)</f>
        <v>0</v>
      </c>
      <c r="K748" s="33">
        <f t="shared" si="97"/>
        <v>0</v>
      </c>
      <c r="L748" s="35">
        <f t="shared" si="101"/>
        <v>0</v>
      </c>
      <c r="M748" s="33">
        <f t="shared" si="98"/>
        <v>0</v>
      </c>
      <c r="N748" s="31">
        <f>SUM(N749)</f>
        <v>0</v>
      </c>
      <c r="O748" s="33">
        <f t="shared" si="99"/>
        <v>0</v>
      </c>
      <c r="P748" s="36">
        <f t="shared" si="102"/>
        <v>0</v>
      </c>
    </row>
    <row r="749" spans="1:16" hidden="1" x14ac:dyDescent="0.25">
      <c r="A749" s="28">
        <v>3311402190845190</v>
      </c>
      <c r="B749" s="45" t="s">
        <v>543</v>
      </c>
      <c r="C749" s="30"/>
      <c r="D749" s="37"/>
      <c r="E749" s="37"/>
      <c r="F749" s="32">
        <f t="shared" si="96"/>
        <v>0</v>
      </c>
      <c r="G749" s="33">
        <f t="shared" si="110"/>
        <v>0</v>
      </c>
      <c r="H749" s="37"/>
      <c r="I749" s="34">
        <f t="shared" si="100"/>
        <v>0</v>
      </c>
      <c r="J749" s="37"/>
      <c r="K749" s="33">
        <f t="shared" si="97"/>
        <v>0</v>
      </c>
      <c r="L749" s="35">
        <f t="shared" si="101"/>
        <v>0</v>
      </c>
      <c r="M749" s="33">
        <f t="shared" si="98"/>
        <v>0</v>
      </c>
      <c r="N749" s="37"/>
      <c r="O749" s="33">
        <f t="shared" si="99"/>
        <v>0</v>
      </c>
      <c r="P749" s="36">
        <f t="shared" si="102"/>
        <v>0</v>
      </c>
    </row>
    <row r="750" spans="1:16" ht="26.25" hidden="1" x14ac:dyDescent="0.25">
      <c r="A750" s="28">
        <v>3311402190967</v>
      </c>
      <c r="B750" s="45" t="s">
        <v>544</v>
      </c>
      <c r="C750" s="30"/>
      <c r="D750" s="31">
        <f>SUM(D751)</f>
        <v>0</v>
      </c>
      <c r="E750" s="31">
        <f>SUM(E751)</f>
        <v>0</v>
      </c>
      <c r="F750" s="32">
        <f t="shared" si="96"/>
        <v>0</v>
      </c>
      <c r="G750" s="33">
        <f t="shared" si="110"/>
        <v>0</v>
      </c>
      <c r="H750" s="31">
        <f>SUM(H751)</f>
        <v>0</v>
      </c>
      <c r="I750" s="34">
        <f t="shared" si="100"/>
        <v>0</v>
      </c>
      <c r="J750" s="31">
        <f>SUM(J751)</f>
        <v>0</v>
      </c>
      <c r="K750" s="33">
        <f t="shared" si="97"/>
        <v>0</v>
      </c>
      <c r="L750" s="35">
        <f t="shared" si="101"/>
        <v>0</v>
      </c>
      <c r="M750" s="33">
        <f t="shared" si="98"/>
        <v>0</v>
      </c>
      <c r="N750" s="31">
        <f>SUM(N751)</f>
        <v>0</v>
      </c>
      <c r="O750" s="33">
        <f t="shared" si="99"/>
        <v>0</v>
      </c>
      <c r="P750" s="36">
        <f t="shared" si="102"/>
        <v>0</v>
      </c>
    </row>
    <row r="751" spans="1:16" ht="26.25" hidden="1" x14ac:dyDescent="0.25">
      <c r="A751" s="28">
        <v>3311402190967190</v>
      </c>
      <c r="B751" s="45" t="s">
        <v>545</v>
      </c>
      <c r="C751" s="30"/>
      <c r="D751" s="37"/>
      <c r="E751" s="37"/>
      <c r="F751" s="32">
        <f t="shared" si="96"/>
        <v>0</v>
      </c>
      <c r="G751" s="33">
        <f t="shared" si="110"/>
        <v>0</v>
      </c>
      <c r="H751" s="37"/>
      <c r="I751" s="34">
        <f t="shared" si="100"/>
        <v>0</v>
      </c>
      <c r="J751" s="37"/>
      <c r="K751" s="33">
        <f t="shared" si="97"/>
        <v>0</v>
      </c>
      <c r="L751" s="35">
        <f t="shared" si="101"/>
        <v>0</v>
      </c>
      <c r="M751" s="33">
        <f t="shared" si="98"/>
        <v>0</v>
      </c>
      <c r="N751" s="37"/>
      <c r="O751" s="33">
        <f t="shared" si="99"/>
        <v>0</v>
      </c>
      <c r="P751" s="36">
        <f t="shared" si="102"/>
        <v>0</v>
      </c>
    </row>
    <row r="752" spans="1:16" ht="26.25" hidden="1" x14ac:dyDescent="0.25">
      <c r="A752" s="28">
        <v>3311402191165</v>
      </c>
      <c r="B752" s="45" t="s">
        <v>546</v>
      </c>
      <c r="C752" s="30"/>
      <c r="D752" s="31">
        <f>SUM(D753)</f>
        <v>0</v>
      </c>
      <c r="E752" s="31">
        <f>SUM(E753)</f>
        <v>0</v>
      </c>
      <c r="F752" s="32">
        <f t="shared" si="96"/>
        <v>0</v>
      </c>
      <c r="G752" s="33">
        <f t="shared" si="110"/>
        <v>0</v>
      </c>
      <c r="H752" s="31">
        <f>SUM(H753)</f>
        <v>0</v>
      </c>
      <c r="I752" s="34">
        <f t="shared" si="100"/>
        <v>0</v>
      </c>
      <c r="J752" s="31">
        <f>SUM(J753)</f>
        <v>0</v>
      </c>
      <c r="K752" s="33">
        <f t="shared" si="97"/>
        <v>0</v>
      </c>
      <c r="L752" s="35">
        <f t="shared" si="101"/>
        <v>0</v>
      </c>
      <c r="M752" s="33">
        <f t="shared" si="98"/>
        <v>0</v>
      </c>
      <c r="N752" s="31">
        <f>SUM(N753)</f>
        <v>0</v>
      </c>
      <c r="O752" s="33">
        <f t="shared" si="99"/>
        <v>0</v>
      </c>
      <c r="P752" s="36">
        <f t="shared" si="102"/>
        <v>0</v>
      </c>
    </row>
    <row r="753" spans="1:16" ht="26.25" hidden="1" x14ac:dyDescent="0.25">
      <c r="A753" s="28">
        <v>3311402191165190</v>
      </c>
      <c r="B753" s="45" t="s">
        <v>547</v>
      </c>
      <c r="C753" s="30"/>
      <c r="D753" s="37"/>
      <c r="E753" s="37"/>
      <c r="F753" s="32">
        <f t="shared" si="96"/>
        <v>0</v>
      </c>
      <c r="G753" s="33">
        <f t="shared" si="110"/>
        <v>0</v>
      </c>
      <c r="H753" s="37"/>
      <c r="I753" s="34">
        <f t="shared" si="100"/>
        <v>0</v>
      </c>
      <c r="J753" s="37"/>
      <c r="K753" s="33">
        <f t="shared" si="97"/>
        <v>0</v>
      </c>
      <c r="L753" s="35">
        <f t="shared" si="101"/>
        <v>0</v>
      </c>
      <c r="M753" s="33">
        <f t="shared" si="98"/>
        <v>0</v>
      </c>
      <c r="N753" s="37"/>
      <c r="O753" s="33">
        <f t="shared" si="99"/>
        <v>0</v>
      </c>
      <c r="P753" s="36">
        <f t="shared" si="102"/>
        <v>0</v>
      </c>
    </row>
    <row r="754" spans="1:16" ht="26.25" hidden="1" x14ac:dyDescent="0.25">
      <c r="A754" s="28">
        <v>3311402196219</v>
      </c>
      <c r="B754" s="45" t="s">
        <v>548</v>
      </c>
      <c r="C754" s="30"/>
      <c r="D754" s="31">
        <f>SUM(D755)</f>
        <v>0</v>
      </c>
      <c r="E754" s="31">
        <f>SUM(E755)</f>
        <v>0</v>
      </c>
      <c r="F754" s="32">
        <f t="shared" si="96"/>
        <v>0</v>
      </c>
      <c r="G754" s="33">
        <f t="shared" si="110"/>
        <v>0</v>
      </c>
      <c r="H754" s="31">
        <f>SUM(H755)</f>
        <v>0</v>
      </c>
      <c r="I754" s="34">
        <f t="shared" si="100"/>
        <v>0</v>
      </c>
      <c r="J754" s="31">
        <f>SUM(J755)</f>
        <v>0</v>
      </c>
      <c r="K754" s="33">
        <f t="shared" si="97"/>
        <v>0</v>
      </c>
      <c r="L754" s="35">
        <f t="shared" si="101"/>
        <v>0</v>
      </c>
      <c r="M754" s="33">
        <f t="shared" si="98"/>
        <v>0</v>
      </c>
      <c r="N754" s="31">
        <f>SUM(N755)</f>
        <v>0</v>
      </c>
      <c r="O754" s="33">
        <f t="shared" si="99"/>
        <v>0</v>
      </c>
      <c r="P754" s="36">
        <f t="shared" si="102"/>
        <v>0</v>
      </c>
    </row>
    <row r="755" spans="1:16" ht="26.25" hidden="1" x14ac:dyDescent="0.25">
      <c r="A755" s="28">
        <v>3311402196219190</v>
      </c>
      <c r="B755" s="45" t="s">
        <v>549</v>
      </c>
      <c r="C755" s="30"/>
      <c r="D755" s="37"/>
      <c r="E755" s="37"/>
      <c r="F755" s="32">
        <f t="shared" si="96"/>
        <v>0</v>
      </c>
      <c r="G755" s="33">
        <f t="shared" si="110"/>
        <v>0</v>
      </c>
      <c r="H755" s="37"/>
      <c r="I755" s="34">
        <f t="shared" si="100"/>
        <v>0</v>
      </c>
      <c r="J755" s="37"/>
      <c r="K755" s="33">
        <f t="shared" si="97"/>
        <v>0</v>
      </c>
      <c r="L755" s="35">
        <f t="shared" si="101"/>
        <v>0</v>
      </c>
      <c r="M755" s="33">
        <f t="shared" si="98"/>
        <v>0</v>
      </c>
      <c r="N755" s="37"/>
      <c r="O755" s="33">
        <f t="shared" si="99"/>
        <v>0</v>
      </c>
      <c r="P755" s="36">
        <f t="shared" si="102"/>
        <v>0</v>
      </c>
    </row>
    <row r="756" spans="1:16" ht="26.25" hidden="1" x14ac:dyDescent="0.25">
      <c r="A756" s="28">
        <v>3311402197132</v>
      </c>
      <c r="B756" s="45" t="s">
        <v>550</v>
      </c>
      <c r="C756" s="30"/>
      <c r="D756" s="31">
        <f>SUM(D757)</f>
        <v>0</v>
      </c>
      <c r="E756" s="31">
        <f>SUM(E757)</f>
        <v>0</v>
      </c>
      <c r="F756" s="32">
        <f t="shared" si="96"/>
        <v>0</v>
      </c>
      <c r="G756" s="33">
        <f t="shared" si="110"/>
        <v>0</v>
      </c>
      <c r="H756" s="31">
        <f>SUM(H757)</f>
        <v>0</v>
      </c>
      <c r="I756" s="34">
        <f t="shared" si="100"/>
        <v>0</v>
      </c>
      <c r="J756" s="31">
        <f>SUM(J757)</f>
        <v>0</v>
      </c>
      <c r="K756" s="33">
        <f t="shared" si="97"/>
        <v>0</v>
      </c>
      <c r="L756" s="35">
        <f t="shared" si="101"/>
        <v>0</v>
      </c>
      <c r="M756" s="33">
        <f t="shared" si="98"/>
        <v>0</v>
      </c>
      <c r="N756" s="31">
        <f>SUM(N757)</f>
        <v>0</v>
      </c>
      <c r="O756" s="33">
        <f t="shared" si="99"/>
        <v>0</v>
      </c>
      <c r="P756" s="36">
        <f t="shared" si="102"/>
        <v>0</v>
      </c>
    </row>
    <row r="757" spans="1:16" ht="26.25" hidden="1" x14ac:dyDescent="0.25">
      <c r="A757" s="28">
        <v>3311402197132190</v>
      </c>
      <c r="B757" s="45" t="s">
        <v>551</v>
      </c>
      <c r="C757" s="30"/>
      <c r="D757" s="37"/>
      <c r="E757" s="37"/>
      <c r="F757" s="32">
        <f t="shared" si="96"/>
        <v>0</v>
      </c>
      <c r="G757" s="33">
        <f t="shared" si="110"/>
        <v>0</v>
      </c>
      <c r="H757" s="37"/>
      <c r="I757" s="34">
        <f t="shared" si="100"/>
        <v>0</v>
      </c>
      <c r="J757" s="37"/>
      <c r="K757" s="33">
        <f t="shared" si="97"/>
        <v>0</v>
      </c>
      <c r="L757" s="35">
        <f t="shared" si="101"/>
        <v>0</v>
      </c>
      <c r="M757" s="33">
        <f t="shared" si="98"/>
        <v>0</v>
      </c>
      <c r="N757" s="37"/>
      <c r="O757" s="33">
        <f t="shared" si="99"/>
        <v>0</v>
      </c>
      <c r="P757" s="36">
        <f t="shared" si="102"/>
        <v>0</v>
      </c>
    </row>
    <row r="758" spans="1:16" ht="39" hidden="1" x14ac:dyDescent="0.25">
      <c r="A758" s="28">
        <v>3311402197253</v>
      </c>
      <c r="B758" s="45" t="s">
        <v>552</v>
      </c>
      <c r="C758" s="30"/>
      <c r="D758" s="31">
        <f>SUM(D759)</f>
        <v>0</v>
      </c>
      <c r="E758" s="31">
        <f>SUM(E759)</f>
        <v>0</v>
      </c>
      <c r="F758" s="32">
        <f t="shared" si="96"/>
        <v>0</v>
      </c>
      <c r="G758" s="33">
        <f t="shared" si="110"/>
        <v>0</v>
      </c>
      <c r="H758" s="31">
        <f>SUM(H759)</f>
        <v>0</v>
      </c>
      <c r="I758" s="34">
        <f t="shared" si="100"/>
        <v>0</v>
      </c>
      <c r="J758" s="31">
        <f>SUM(J759)</f>
        <v>0</v>
      </c>
      <c r="K758" s="33">
        <f t="shared" si="97"/>
        <v>0</v>
      </c>
      <c r="L758" s="35">
        <f t="shared" si="101"/>
        <v>0</v>
      </c>
      <c r="M758" s="33">
        <f t="shared" si="98"/>
        <v>0</v>
      </c>
      <c r="N758" s="31">
        <f>SUM(N759)</f>
        <v>0</v>
      </c>
      <c r="O758" s="33">
        <f t="shared" si="99"/>
        <v>0</v>
      </c>
      <c r="P758" s="36">
        <f t="shared" si="102"/>
        <v>0</v>
      </c>
    </row>
    <row r="759" spans="1:16" ht="39" hidden="1" x14ac:dyDescent="0.25">
      <c r="A759" s="28">
        <v>3311402197253190</v>
      </c>
      <c r="B759" s="45" t="s">
        <v>553</v>
      </c>
      <c r="C759" s="30"/>
      <c r="D759" s="37"/>
      <c r="E759" s="37"/>
      <c r="F759" s="32">
        <f t="shared" si="96"/>
        <v>0</v>
      </c>
      <c r="G759" s="33">
        <f t="shared" si="110"/>
        <v>0</v>
      </c>
      <c r="H759" s="37"/>
      <c r="I759" s="34">
        <f t="shared" si="100"/>
        <v>0</v>
      </c>
      <c r="J759" s="37"/>
      <c r="K759" s="33">
        <f t="shared" si="97"/>
        <v>0</v>
      </c>
      <c r="L759" s="35">
        <f t="shared" si="101"/>
        <v>0</v>
      </c>
      <c r="M759" s="33">
        <f t="shared" si="98"/>
        <v>0</v>
      </c>
      <c r="N759" s="37"/>
      <c r="O759" s="33">
        <f t="shared" si="99"/>
        <v>0</v>
      </c>
      <c r="P759" s="36">
        <f t="shared" si="102"/>
        <v>0</v>
      </c>
    </row>
    <row r="760" spans="1:16" ht="26.25" hidden="1" x14ac:dyDescent="0.25">
      <c r="A760" s="28">
        <v>3311402197254</v>
      </c>
      <c r="B760" s="45" t="s">
        <v>554</v>
      </c>
      <c r="C760" s="30"/>
      <c r="D760" s="31">
        <f>SUM(D761)</f>
        <v>0</v>
      </c>
      <c r="E760" s="31">
        <f>SUM(E761)</f>
        <v>0</v>
      </c>
      <c r="F760" s="32">
        <f t="shared" si="96"/>
        <v>0</v>
      </c>
      <c r="G760" s="33">
        <f t="shared" si="110"/>
        <v>0</v>
      </c>
      <c r="H760" s="31">
        <f>SUM(H761)</f>
        <v>0</v>
      </c>
      <c r="I760" s="34">
        <f t="shared" si="100"/>
        <v>0</v>
      </c>
      <c r="J760" s="31">
        <f>SUM(J761)</f>
        <v>0</v>
      </c>
      <c r="K760" s="33">
        <f t="shared" si="97"/>
        <v>0</v>
      </c>
      <c r="L760" s="35">
        <f t="shared" si="101"/>
        <v>0</v>
      </c>
      <c r="M760" s="33">
        <f t="shared" si="98"/>
        <v>0</v>
      </c>
      <c r="N760" s="31">
        <f>SUM(N761)</f>
        <v>0</v>
      </c>
      <c r="O760" s="33">
        <f t="shared" si="99"/>
        <v>0</v>
      </c>
      <c r="P760" s="36">
        <f t="shared" si="102"/>
        <v>0</v>
      </c>
    </row>
    <row r="761" spans="1:16" ht="26.25" hidden="1" x14ac:dyDescent="0.25">
      <c r="A761" s="28">
        <v>3311402197254190</v>
      </c>
      <c r="B761" s="45" t="s">
        <v>555</v>
      </c>
      <c r="C761" s="30"/>
      <c r="D761" s="37"/>
      <c r="E761" s="37"/>
      <c r="F761" s="32">
        <f t="shared" si="96"/>
        <v>0</v>
      </c>
      <c r="G761" s="33">
        <f t="shared" si="110"/>
        <v>0</v>
      </c>
      <c r="H761" s="37"/>
      <c r="I761" s="34">
        <f t="shared" si="100"/>
        <v>0</v>
      </c>
      <c r="J761" s="37"/>
      <c r="K761" s="33">
        <f t="shared" si="97"/>
        <v>0</v>
      </c>
      <c r="L761" s="35">
        <f t="shared" si="101"/>
        <v>0</v>
      </c>
      <c r="M761" s="33">
        <f t="shared" si="98"/>
        <v>0</v>
      </c>
      <c r="N761" s="37"/>
      <c r="O761" s="33">
        <f t="shared" si="99"/>
        <v>0</v>
      </c>
      <c r="P761" s="36">
        <f t="shared" si="102"/>
        <v>0</v>
      </c>
    </row>
    <row r="762" spans="1:16" ht="26.25" hidden="1" x14ac:dyDescent="0.25">
      <c r="A762" s="28">
        <v>3311402197223</v>
      </c>
      <c r="B762" s="29" t="s">
        <v>556</v>
      </c>
      <c r="C762" s="30"/>
      <c r="D762" s="31"/>
      <c r="E762" s="31"/>
      <c r="F762" s="32">
        <f t="shared" si="96"/>
        <v>0</v>
      </c>
      <c r="G762" s="33">
        <f t="shared" si="110"/>
        <v>0</v>
      </c>
      <c r="H762" s="31"/>
      <c r="I762" s="34">
        <f t="shared" si="100"/>
        <v>0</v>
      </c>
      <c r="J762" s="31"/>
      <c r="K762" s="33">
        <f t="shared" si="97"/>
        <v>0</v>
      </c>
      <c r="L762" s="35">
        <f t="shared" si="101"/>
        <v>0</v>
      </c>
      <c r="M762" s="33">
        <f t="shared" si="98"/>
        <v>0</v>
      </c>
      <c r="N762" s="31"/>
      <c r="O762" s="33">
        <f t="shared" si="99"/>
        <v>0</v>
      </c>
      <c r="P762" s="36">
        <f t="shared" si="102"/>
        <v>0</v>
      </c>
    </row>
    <row r="763" spans="1:16" hidden="1" x14ac:dyDescent="0.25">
      <c r="A763" s="28">
        <v>3311402197251</v>
      </c>
      <c r="B763" s="29" t="s">
        <v>557</v>
      </c>
      <c r="C763" s="30"/>
      <c r="D763" s="31">
        <f>SUM(D764:D771)</f>
        <v>0</v>
      </c>
      <c r="E763" s="31">
        <f>SUM(E764:E771)</f>
        <v>0</v>
      </c>
      <c r="F763" s="32">
        <f t="shared" ref="F763:F826" si="111">SUM(D763+E763)</f>
        <v>0</v>
      </c>
      <c r="G763" s="33">
        <f t="shared" si="110"/>
        <v>0</v>
      </c>
      <c r="H763" s="31">
        <f>SUM(H764:H771)</f>
        <v>0</v>
      </c>
      <c r="I763" s="34">
        <f t="shared" si="100"/>
        <v>0</v>
      </c>
      <c r="J763" s="31">
        <f>SUM(J764:J771)</f>
        <v>0</v>
      </c>
      <c r="K763" s="33">
        <f t="shared" si="97"/>
        <v>0</v>
      </c>
      <c r="L763" s="35">
        <f t="shared" si="101"/>
        <v>0</v>
      </c>
      <c r="M763" s="33">
        <f t="shared" si="98"/>
        <v>0</v>
      </c>
      <c r="N763" s="31">
        <f>SUM(N764:N771)</f>
        <v>0</v>
      </c>
      <c r="O763" s="33">
        <f t="shared" si="99"/>
        <v>0</v>
      </c>
      <c r="P763" s="36">
        <f t="shared" si="102"/>
        <v>0</v>
      </c>
    </row>
    <row r="764" spans="1:16" ht="26.25" hidden="1" x14ac:dyDescent="0.25">
      <c r="A764" s="28">
        <v>331140219725101</v>
      </c>
      <c r="B764" s="29" t="s">
        <v>558</v>
      </c>
      <c r="C764" s="30"/>
      <c r="D764" s="31"/>
      <c r="E764" s="31"/>
      <c r="F764" s="32">
        <f t="shared" si="111"/>
        <v>0</v>
      </c>
      <c r="G764" s="33">
        <f t="shared" si="110"/>
        <v>0</v>
      </c>
      <c r="H764" s="31"/>
      <c r="I764" s="34">
        <f t="shared" si="100"/>
        <v>0</v>
      </c>
      <c r="J764" s="31"/>
      <c r="K764" s="33">
        <f t="shared" si="97"/>
        <v>0</v>
      </c>
      <c r="L764" s="35">
        <f t="shared" si="101"/>
        <v>0</v>
      </c>
      <c r="M764" s="33">
        <f t="shared" si="98"/>
        <v>0</v>
      </c>
      <c r="N764" s="31"/>
      <c r="O764" s="33">
        <f t="shared" si="99"/>
        <v>0</v>
      </c>
      <c r="P764" s="36">
        <f t="shared" si="102"/>
        <v>0</v>
      </c>
    </row>
    <row r="765" spans="1:16" ht="26.25" hidden="1" x14ac:dyDescent="0.25">
      <c r="A765" s="28">
        <v>331140219725102</v>
      </c>
      <c r="B765" s="29" t="s">
        <v>559</v>
      </c>
      <c r="C765" s="30"/>
      <c r="D765" s="31"/>
      <c r="E765" s="31"/>
      <c r="F765" s="32">
        <f t="shared" si="111"/>
        <v>0</v>
      </c>
      <c r="G765" s="33">
        <f t="shared" si="110"/>
        <v>0</v>
      </c>
      <c r="H765" s="31"/>
      <c r="I765" s="34">
        <f t="shared" si="100"/>
        <v>0</v>
      </c>
      <c r="J765" s="31"/>
      <c r="K765" s="33">
        <f t="shared" si="97"/>
        <v>0</v>
      </c>
      <c r="L765" s="35">
        <f t="shared" si="101"/>
        <v>0</v>
      </c>
      <c r="M765" s="33">
        <f t="shared" si="98"/>
        <v>0</v>
      </c>
      <c r="N765" s="31"/>
      <c r="O765" s="33">
        <f t="shared" si="99"/>
        <v>0</v>
      </c>
      <c r="P765" s="36">
        <f t="shared" si="102"/>
        <v>0</v>
      </c>
    </row>
    <row r="766" spans="1:16" ht="26.25" hidden="1" x14ac:dyDescent="0.25">
      <c r="A766" s="28">
        <v>331140219725103</v>
      </c>
      <c r="B766" s="29" t="s">
        <v>560</v>
      </c>
      <c r="C766" s="30"/>
      <c r="D766" s="31"/>
      <c r="E766" s="31"/>
      <c r="F766" s="32">
        <f t="shared" si="111"/>
        <v>0</v>
      </c>
      <c r="G766" s="33">
        <f t="shared" si="110"/>
        <v>0</v>
      </c>
      <c r="H766" s="31"/>
      <c r="I766" s="34">
        <f t="shared" si="100"/>
        <v>0</v>
      </c>
      <c r="J766" s="31"/>
      <c r="K766" s="33">
        <f t="shared" si="97"/>
        <v>0</v>
      </c>
      <c r="L766" s="35">
        <f t="shared" si="101"/>
        <v>0</v>
      </c>
      <c r="M766" s="33">
        <f t="shared" si="98"/>
        <v>0</v>
      </c>
      <c r="N766" s="31"/>
      <c r="O766" s="33">
        <f t="shared" si="99"/>
        <v>0</v>
      </c>
      <c r="P766" s="36">
        <f t="shared" si="102"/>
        <v>0</v>
      </c>
    </row>
    <row r="767" spans="1:16" ht="26.25" hidden="1" x14ac:dyDescent="0.25">
      <c r="A767" s="28">
        <v>331140219725104</v>
      </c>
      <c r="B767" s="29" t="s">
        <v>561</v>
      </c>
      <c r="C767" s="30"/>
      <c r="D767" s="31"/>
      <c r="E767" s="31"/>
      <c r="F767" s="32">
        <f t="shared" si="111"/>
        <v>0</v>
      </c>
      <c r="G767" s="33">
        <f t="shared" si="110"/>
        <v>0</v>
      </c>
      <c r="H767" s="31"/>
      <c r="I767" s="34">
        <f t="shared" si="100"/>
        <v>0</v>
      </c>
      <c r="J767" s="31"/>
      <c r="K767" s="33">
        <f t="shared" si="97"/>
        <v>0</v>
      </c>
      <c r="L767" s="35">
        <f t="shared" si="101"/>
        <v>0</v>
      </c>
      <c r="M767" s="33">
        <f t="shared" si="98"/>
        <v>0</v>
      </c>
      <c r="N767" s="31"/>
      <c r="O767" s="33">
        <f t="shared" si="99"/>
        <v>0</v>
      </c>
      <c r="P767" s="36">
        <f t="shared" si="102"/>
        <v>0</v>
      </c>
    </row>
    <row r="768" spans="1:16" ht="26.25" hidden="1" x14ac:dyDescent="0.25">
      <c r="A768" s="28">
        <v>331140219725105</v>
      </c>
      <c r="B768" s="29" t="s">
        <v>562</v>
      </c>
      <c r="C768" s="30"/>
      <c r="D768" s="31"/>
      <c r="E768" s="31"/>
      <c r="F768" s="32">
        <f t="shared" si="111"/>
        <v>0</v>
      </c>
      <c r="G768" s="33">
        <f t="shared" si="110"/>
        <v>0</v>
      </c>
      <c r="H768" s="31"/>
      <c r="I768" s="34">
        <f t="shared" si="100"/>
        <v>0</v>
      </c>
      <c r="J768" s="31"/>
      <c r="K768" s="33">
        <f t="shared" si="97"/>
        <v>0</v>
      </c>
      <c r="L768" s="35">
        <f t="shared" si="101"/>
        <v>0</v>
      </c>
      <c r="M768" s="33">
        <f t="shared" si="98"/>
        <v>0</v>
      </c>
      <c r="N768" s="31"/>
      <c r="O768" s="33">
        <f t="shared" si="99"/>
        <v>0</v>
      </c>
      <c r="P768" s="36">
        <f t="shared" si="102"/>
        <v>0</v>
      </c>
    </row>
    <row r="769" spans="1:16" ht="26.25" hidden="1" x14ac:dyDescent="0.25">
      <c r="A769" s="28">
        <v>331140219725106</v>
      </c>
      <c r="B769" s="29" t="s">
        <v>563</v>
      </c>
      <c r="C769" s="30"/>
      <c r="D769" s="31"/>
      <c r="E769" s="31"/>
      <c r="F769" s="32">
        <f t="shared" si="111"/>
        <v>0</v>
      </c>
      <c r="G769" s="33">
        <f t="shared" si="110"/>
        <v>0</v>
      </c>
      <c r="H769" s="31"/>
      <c r="I769" s="34">
        <f t="shared" si="100"/>
        <v>0</v>
      </c>
      <c r="J769" s="31"/>
      <c r="K769" s="33">
        <f t="shared" si="97"/>
        <v>0</v>
      </c>
      <c r="L769" s="35">
        <f t="shared" si="101"/>
        <v>0</v>
      </c>
      <c r="M769" s="33">
        <f t="shared" si="98"/>
        <v>0</v>
      </c>
      <c r="N769" s="31"/>
      <c r="O769" s="33">
        <f t="shared" si="99"/>
        <v>0</v>
      </c>
      <c r="P769" s="36">
        <f t="shared" si="102"/>
        <v>0</v>
      </c>
    </row>
    <row r="770" spans="1:16" ht="26.25" hidden="1" x14ac:dyDescent="0.25">
      <c r="A770" s="28">
        <v>331140219725107</v>
      </c>
      <c r="B770" s="29" t="s">
        <v>564</v>
      </c>
      <c r="C770" s="30"/>
      <c r="D770" s="31"/>
      <c r="E770" s="31"/>
      <c r="F770" s="32">
        <f t="shared" si="111"/>
        <v>0</v>
      </c>
      <c r="G770" s="33">
        <f t="shared" si="110"/>
        <v>0</v>
      </c>
      <c r="H770" s="31"/>
      <c r="I770" s="34">
        <f t="shared" si="100"/>
        <v>0</v>
      </c>
      <c r="J770" s="31"/>
      <c r="K770" s="33">
        <f t="shared" si="97"/>
        <v>0</v>
      </c>
      <c r="L770" s="35">
        <f t="shared" si="101"/>
        <v>0</v>
      </c>
      <c r="M770" s="33">
        <f t="shared" si="98"/>
        <v>0</v>
      </c>
      <c r="N770" s="31"/>
      <c r="O770" s="33">
        <f t="shared" si="99"/>
        <v>0</v>
      </c>
      <c r="P770" s="36">
        <f t="shared" si="102"/>
        <v>0</v>
      </c>
    </row>
    <row r="771" spans="1:16" ht="26.25" hidden="1" x14ac:dyDescent="0.25">
      <c r="A771" s="28">
        <v>331140219725108</v>
      </c>
      <c r="B771" s="29" t="s">
        <v>565</v>
      </c>
      <c r="C771" s="30"/>
      <c r="D771" s="31"/>
      <c r="E771" s="31"/>
      <c r="F771" s="32">
        <f t="shared" si="111"/>
        <v>0</v>
      </c>
      <c r="G771" s="33">
        <f t="shared" si="110"/>
        <v>0</v>
      </c>
      <c r="H771" s="31"/>
      <c r="I771" s="34">
        <f t="shared" si="100"/>
        <v>0</v>
      </c>
      <c r="J771" s="31"/>
      <c r="K771" s="33">
        <f t="shared" si="97"/>
        <v>0</v>
      </c>
      <c r="L771" s="35">
        <f t="shared" si="101"/>
        <v>0</v>
      </c>
      <c r="M771" s="33">
        <f t="shared" si="98"/>
        <v>0</v>
      </c>
      <c r="N771" s="31"/>
      <c r="O771" s="33">
        <f t="shared" si="99"/>
        <v>0</v>
      </c>
      <c r="P771" s="36">
        <f t="shared" si="102"/>
        <v>0</v>
      </c>
    </row>
    <row r="772" spans="1:16" ht="26.25" hidden="1" x14ac:dyDescent="0.25">
      <c r="A772" s="65">
        <v>3311402190809</v>
      </c>
      <c r="B772" s="39" t="s">
        <v>537</v>
      </c>
      <c r="C772" s="30"/>
      <c r="D772" s="31">
        <f>SUM(D773)</f>
        <v>0</v>
      </c>
      <c r="E772" s="31">
        <f>SUM(E773)</f>
        <v>0</v>
      </c>
      <c r="F772" s="32">
        <f t="shared" si="111"/>
        <v>0</v>
      </c>
      <c r="G772" s="33">
        <f t="shared" si="110"/>
        <v>0</v>
      </c>
      <c r="H772" s="31">
        <f>SUM(H773)</f>
        <v>0</v>
      </c>
      <c r="I772" s="34">
        <f t="shared" si="100"/>
        <v>0</v>
      </c>
      <c r="J772" s="31">
        <f>SUM(J773)</f>
        <v>0</v>
      </c>
      <c r="K772" s="33">
        <f t="shared" si="97"/>
        <v>0</v>
      </c>
      <c r="L772" s="35">
        <f t="shared" si="101"/>
        <v>0</v>
      </c>
      <c r="M772" s="33">
        <f t="shared" si="98"/>
        <v>0</v>
      </c>
      <c r="N772" s="31">
        <f>SUM(N773)</f>
        <v>0</v>
      </c>
      <c r="O772" s="33">
        <f t="shared" si="99"/>
        <v>0</v>
      </c>
      <c r="P772" s="36">
        <f t="shared" si="102"/>
        <v>0</v>
      </c>
    </row>
    <row r="773" spans="1:16" ht="26.25" hidden="1" x14ac:dyDescent="0.25">
      <c r="A773" s="65">
        <v>3311402190809190</v>
      </c>
      <c r="B773" s="39" t="s">
        <v>537</v>
      </c>
      <c r="C773" s="30"/>
      <c r="D773" s="31"/>
      <c r="E773" s="31"/>
      <c r="F773" s="32">
        <f t="shared" si="111"/>
        <v>0</v>
      </c>
      <c r="G773" s="33">
        <f t="shared" si="110"/>
        <v>0</v>
      </c>
      <c r="H773" s="31"/>
      <c r="I773" s="34">
        <f t="shared" si="100"/>
        <v>0</v>
      </c>
      <c r="J773" s="31"/>
      <c r="K773" s="33">
        <f t="shared" si="97"/>
        <v>0</v>
      </c>
      <c r="L773" s="35">
        <f t="shared" si="101"/>
        <v>0</v>
      </c>
      <c r="M773" s="33">
        <f t="shared" si="98"/>
        <v>0</v>
      </c>
      <c r="N773" s="31"/>
      <c r="O773" s="33">
        <f t="shared" si="99"/>
        <v>0</v>
      </c>
      <c r="P773" s="36">
        <f t="shared" si="102"/>
        <v>0</v>
      </c>
    </row>
    <row r="774" spans="1:16" ht="26.25" hidden="1" x14ac:dyDescent="0.25">
      <c r="A774" s="65">
        <v>3311402190810</v>
      </c>
      <c r="B774" s="39" t="s">
        <v>566</v>
      </c>
      <c r="C774" s="30"/>
      <c r="D774" s="31">
        <f>SUM(D775:D776)</f>
        <v>0</v>
      </c>
      <c r="E774" s="31">
        <f>SUM(E775:E776)</f>
        <v>0</v>
      </c>
      <c r="F774" s="32">
        <f t="shared" si="111"/>
        <v>0</v>
      </c>
      <c r="G774" s="33">
        <f t="shared" si="110"/>
        <v>0</v>
      </c>
      <c r="H774" s="31">
        <f>SUM(H775:H776)</f>
        <v>0</v>
      </c>
      <c r="I774" s="34">
        <f t="shared" si="100"/>
        <v>0</v>
      </c>
      <c r="J774" s="31">
        <f>SUM(J775:J776)</f>
        <v>0</v>
      </c>
      <c r="K774" s="33">
        <f t="shared" si="97"/>
        <v>0</v>
      </c>
      <c r="L774" s="35">
        <f t="shared" si="101"/>
        <v>0</v>
      </c>
      <c r="M774" s="33">
        <f t="shared" si="98"/>
        <v>0</v>
      </c>
      <c r="N774" s="31">
        <f>SUM(N775:N776)</f>
        <v>0</v>
      </c>
      <c r="O774" s="33">
        <f t="shared" si="99"/>
        <v>0</v>
      </c>
      <c r="P774" s="36">
        <f t="shared" si="102"/>
        <v>0</v>
      </c>
    </row>
    <row r="775" spans="1:16" ht="26.25" hidden="1" x14ac:dyDescent="0.25">
      <c r="A775" s="65">
        <v>3311402190810190</v>
      </c>
      <c r="B775" s="39" t="s">
        <v>566</v>
      </c>
      <c r="C775" s="30"/>
      <c r="D775" s="31"/>
      <c r="E775" s="31"/>
      <c r="F775" s="32">
        <f t="shared" si="111"/>
        <v>0</v>
      </c>
      <c r="G775" s="33">
        <f t="shared" si="110"/>
        <v>0</v>
      </c>
      <c r="H775" s="31"/>
      <c r="I775" s="34">
        <f t="shared" si="100"/>
        <v>0</v>
      </c>
      <c r="J775" s="31"/>
      <c r="K775" s="33">
        <f t="shared" si="97"/>
        <v>0</v>
      </c>
      <c r="L775" s="35">
        <f t="shared" si="101"/>
        <v>0</v>
      </c>
      <c r="M775" s="33">
        <f t="shared" si="98"/>
        <v>0</v>
      </c>
      <c r="N775" s="31"/>
      <c r="O775" s="33">
        <f t="shared" si="99"/>
        <v>0</v>
      </c>
      <c r="P775" s="36">
        <f t="shared" si="102"/>
        <v>0</v>
      </c>
    </row>
    <row r="776" spans="1:16" ht="26.25" hidden="1" x14ac:dyDescent="0.25">
      <c r="A776" s="65">
        <v>3311402190810190</v>
      </c>
      <c r="B776" s="39" t="s">
        <v>566</v>
      </c>
      <c r="C776" s="30"/>
      <c r="D776" s="31"/>
      <c r="E776" s="31"/>
      <c r="F776" s="32">
        <f t="shared" si="111"/>
        <v>0</v>
      </c>
      <c r="G776" s="33">
        <f t="shared" si="110"/>
        <v>0</v>
      </c>
      <c r="H776" s="31"/>
      <c r="I776" s="34">
        <f t="shared" si="100"/>
        <v>0</v>
      </c>
      <c r="J776" s="31"/>
      <c r="K776" s="33">
        <f t="shared" ref="K776:K839" si="112">IF(OR(J776=0,F776=0),0,J776/F776)*100</f>
        <v>0</v>
      </c>
      <c r="L776" s="35">
        <f t="shared" si="101"/>
        <v>0</v>
      </c>
      <c r="M776" s="33">
        <f t="shared" ref="M776:M839" si="113">IF(OR(L776=0,F776=0),0,L776/F776)*100</f>
        <v>0</v>
      </c>
      <c r="N776" s="31"/>
      <c r="O776" s="33">
        <f t="shared" ref="O776:O839" si="114">IF(OR(N776=0,F776=0),0,N776/F776)*100</f>
        <v>0</v>
      </c>
      <c r="P776" s="36">
        <f t="shared" si="102"/>
        <v>0</v>
      </c>
    </row>
    <row r="777" spans="1:16" hidden="1" x14ac:dyDescent="0.25">
      <c r="A777" s="65">
        <v>3311402190845</v>
      </c>
      <c r="B777" s="39" t="s">
        <v>567</v>
      </c>
      <c r="C777" s="30"/>
      <c r="D777" s="31">
        <f>SUM(D778)</f>
        <v>0</v>
      </c>
      <c r="E777" s="31">
        <f>SUM(E778)</f>
        <v>0</v>
      </c>
      <c r="F777" s="32">
        <f t="shared" si="111"/>
        <v>0</v>
      </c>
      <c r="G777" s="33">
        <f t="shared" si="110"/>
        <v>0</v>
      </c>
      <c r="H777" s="31">
        <f>SUM(H778)</f>
        <v>0</v>
      </c>
      <c r="I777" s="34">
        <f t="shared" ref="I777:I840" si="115">SUM(F777-H777)</f>
        <v>0</v>
      </c>
      <c r="J777" s="31">
        <f>SUM(J778)</f>
        <v>0</v>
      </c>
      <c r="K777" s="33">
        <f t="shared" si="112"/>
        <v>0</v>
      </c>
      <c r="L777" s="35">
        <f t="shared" si="101"/>
        <v>0</v>
      </c>
      <c r="M777" s="33">
        <f t="shared" si="113"/>
        <v>0</v>
      </c>
      <c r="N777" s="31">
        <f>SUM(N778)</f>
        <v>0</v>
      </c>
      <c r="O777" s="33">
        <f t="shared" si="114"/>
        <v>0</v>
      </c>
      <c r="P777" s="36">
        <f t="shared" si="102"/>
        <v>0</v>
      </c>
    </row>
    <row r="778" spans="1:16" hidden="1" x14ac:dyDescent="0.25">
      <c r="A778" s="65">
        <v>3311402190845190</v>
      </c>
      <c r="B778" s="39" t="s">
        <v>567</v>
      </c>
      <c r="C778" s="30"/>
      <c r="D778" s="31"/>
      <c r="E778" s="31"/>
      <c r="F778" s="32">
        <f t="shared" si="111"/>
        <v>0</v>
      </c>
      <c r="G778" s="33">
        <f t="shared" si="110"/>
        <v>0</v>
      </c>
      <c r="H778" s="31"/>
      <c r="I778" s="34">
        <f t="shared" si="115"/>
        <v>0</v>
      </c>
      <c r="J778" s="31"/>
      <c r="K778" s="33">
        <f t="shared" si="112"/>
        <v>0</v>
      </c>
      <c r="L778" s="35">
        <f t="shared" si="101"/>
        <v>0</v>
      </c>
      <c r="M778" s="33">
        <f t="shared" si="113"/>
        <v>0</v>
      </c>
      <c r="N778" s="31"/>
      <c r="O778" s="33">
        <f t="shared" si="114"/>
        <v>0</v>
      </c>
      <c r="P778" s="36">
        <f t="shared" si="102"/>
        <v>0</v>
      </c>
    </row>
    <row r="779" spans="1:16" ht="26.25" hidden="1" x14ac:dyDescent="0.25">
      <c r="A779" s="28">
        <v>3311402191165</v>
      </c>
      <c r="B779" s="39" t="s">
        <v>568</v>
      </c>
      <c r="C779" s="30"/>
      <c r="D779" s="31">
        <f>SUM(D780)</f>
        <v>0</v>
      </c>
      <c r="E779" s="31">
        <f>SUM(E780)</f>
        <v>0</v>
      </c>
      <c r="F779" s="32">
        <f t="shared" si="111"/>
        <v>0</v>
      </c>
      <c r="G779" s="33">
        <f t="shared" si="110"/>
        <v>0</v>
      </c>
      <c r="H779" s="31">
        <f>SUM(H780)</f>
        <v>0</v>
      </c>
      <c r="I779" s="34">
        <f t="shared" si="115"/>
        <v>0</v>
      </c>
      <c r="J779" s="31">
        <f>SUM(J780)</f>
        <v>0</v>
      </c>
      <c r="K779" s="33">
        <f t="shared" si="112"/>
        <v>0</v>
      </c>
      <c r="L779" s="35">
        <f t="shared" si="101"/>
        <v>0</v>
      </c>
      <c r="M779" s="33">
        <f t="shared" si="113"/>
        <v>0</v>
      </c>
      <c r="N779" s="31">
        <f>SUM(N780)</f>
        <v>0</v>
      </c>
      <c r="O779" s="33">
        <f t="shared" si="114"/>
        <v>0</v>
      </c>
      <c r="P779" s="36">
        <f t="shared" si="102"/>
        <v>0</v>
      </c>
    </row>
    <row r="780" spans="1:16" ht="26.25" hidden="1" x14ac:dyDescent="0.25">
      <c r="A780" s="28">
        <v>3311402191165190</v>
      </c>
      <c r="B780" s="39" t="s">
        <v>568</v>
      </c>
      <c r="C780" s="30"/>
      <c r="D780" s="31"/>
      <c r="E780" s="31"/>
      <c r="F780" s="32">
        <f t="shared" si="111"/>
        <v>0</v>
      </c>
      <c r="G780" s="33">
        <f t="shared" si="110"/>
        <v>0</v>
      </c>
      <c r="H780" s="31"/>
      <c r="I780" s="34">
        <f t="shared" si="115"/>
        <v>0</v>
      </c>
      <c r="J780" s="31"/>
      <c r="K780" s="33">
        <f t="shared" si="112"/>
        <v>0</v>
      </c>
      <c r="L780" s="35">
        <f t="shared" si="101"/>
        <v>0</v>
      </c>
      <c r="M780" s="33">
        <f t="shared" si="113"/>
        <v>0</v>
      </c>
      <c r="N780" s="31"/>
      <c r="O780" s="33">
        <f t="shared" si="114"/>
        <v>0</v>
      </c>
      <c r="P780" s="36">
        <f t="shared" si="102"/>
        <v>0</v>
      </c>
    </row>
    <row r="781" spans="1:16" ht="26.25" hidden="1" x14ac:dyDescent="0.25">
      <c r="A781" s="28">
        <v>3311402196219</v>
      </c>
      <c r="B781" s="39" t="s">
        <v>548</v>
      </c>
      <c r="C781" s="30"/>
      <c r="D781" s="31">
        <f>SUM(D782)</f>
        <v>0</v>
      </c>
      <c r="E781" s="31">
        <f>SUM(E782)</f>
        <v>0</v>
      </c>
      <c r="F781" s="32">
        <f t="shared" si="111"/>
        <v>0</v>
      </c>
      <c r="G781" s="33">
        <f t="shared" si="110"/>
        <v>0</v>
      </c>
      <c r="H781" s="31">
        <f>SUM(H782)</f>
        <v>0</v>
      </c>
      <c r="I781" s="34">
        <f t="shared" si="115"/>
        <v>0</v>
      </c>
      <c r="J781" s="31">
        <f>SUM(J782)</f>
        <v>0</v>
      </c>
      <c r="K781" s="33">
        <f t="shared" si="112"/>
        <v>0</v>
      </c>
      <c r="L781" s="35">
        <f t="shared" si="101"/>
        <v>0</v>
      </c>
      <c r="M781" s="33">
        <f t="shared" si="113"/>
        <v>0</v>
      </c>
      <c r="N781" s="31">
        <f>SUM(N782)</f>
        <v>0</v>
      </c>
      <c r="O781" s="33">
        <f t="shared" si="114"/>
        <v>0</v>
      </c>
      <c r="P781" s="36">
        <f t="shared" si="102"/>
        <v>0</v>
      </c>
    </row>
    <row r="782" spans="1:16" ht="26.25" hidden="1" x14ac:dyDescent="0.25">
      <c r="A782" s="28">
        <v>3311402196219190</v>
      </c>
      <c r="B782" s="39" t="s">
        <v>548</v>
      </c>
      <c r="C782" s="30"/>
      <c r="D782" s="31"/>
      <c r="E782" s="31"/>
      <c r="F782" s="32">
        <f t="shared" si="111"/>
        <v>0</v>
      </c>
      <c r="G782" s="33">
        <f t="shared" si="110"/>
        <v>0</v>
      </c>
      <c r="H782" s="31"/>
      <c r="I782" s="34">
        <f t="shared" si="115"/>
        <v>0</v>
      </c>
      <c r="J782" s="31"/>
      <c r="K782" s="33">
        <f t="shared" si="112"/>
        <v>0</v>
      </c>
      <c r="L782" s="35">
        <f t="shared" si="101"/>
        <v>0</v>
      </c>
      <c r="M782" s="33">
        <f t="shared" si="113"/>
        <v>0</v>
      </c>
      <c r="N782" s="31"/>
      <c r="O782" s="33">
        <f t="shared" si="114"/>
        <v>0</v>
      </c>
      <c r="P782" s="36">
        <f t="shared" si="102"/>
        <v>0</v>
      </c>
    </row>
    <row r="783" spans="1:16" ht="26.25" hidden="1" x14ac:dyDescent="0.25">
      <c r="A783" s="28">
        <v>3311402197132</v>
      </c>
      <c r="B783" s="39" t="s">
        <v>550</v>
      </c>
      <c r="C783" s="30"/>
      <c r="D783" s="31">
        <f>SUM(D784)</f>
        <v>0</v>
      </c>
      <c r="E783" s="31">
        <f>SUM(E784)</f>
        <v>0</v>
      </c>
      <c r="F783" s="32">
        <f t="shared" si="111"/>
        <v>0</v>
      </c>
      <c r="G783" s="33">
        <f t="shared" si="110"/>
        <v>0</v>
      </c>
      <c r="H783" s="31">
        <f>SUM(H784)</f>
        <v>0</v>
      </c>
      <c r="I783" s="34">
        <f t="shared" si="115"/>
        <v>0</v>
      </c>
      <c r="J783" s="31">
        <f>SUM(J784)</f>
        <v>0</v>
      </c>
      <c r="K783" s="33">
        <f t="shared" si="112"/>
        <v>0</v>
      </c>
      <c r="L783" s="35">
        <f t="shared" ref="L783:L846" si="116">SUM(N783-J783)</f>
        <v>0</v>
      </c>
      <c r="M783" s="33">
        <f t="shared" si="113"/>
        <v>0</v>
      </c>
      <c r="N783" s="31">
        <f>SUM(N784)</f>
        <v>0</v>
      </c>
      <c r="O783" s="33">
        <f t="shared" si="114"/>
        <v>0</v>
      </c>
      <c r="P783" s="36">
        <f t="shared" ref="P783:P846" si="117">SUM(F783-N783)</f>
        <v>0</v>
      </c>
    </row>
    <row r="784" spans="1:16" ht="26.25" hidden="1" x14ac:dyDescent="0.25">
      <c r="A784" s="28">
        <v>3311402197132190</v>
      </c>
      <c r="B784" s="39" t="s">
        <v>550</v>
      </c>
      <c r="C784" s="30"/>
      <c r="D784" s="31"/>
      <c r="E784" s="31"/>
      <c r="F784" s="32">
        <f t="shared" si="111"/>
        <v>0</v>
      </c>
      <c r="G784" s="33">
        <f t="shared" si="110"/>
        <v>0</v>
      </c>
      <c r="H784" s="31"/>
      <c r="I784" s="34">
        <f t="shared" si="115"/>
        <v>0</v>
      </c>
      <c r="J784" s="31"/>
      <c r="K784" s="33">
        <f t="shared" si="112"/>
        <v>0</v>
      </c>
      <c r="L784" s="35">
        <f t="shared" si="116"/>
        <v>0</v>
      </c>
      <c r="M784" s="33">
        <f t="shared" si="113"/>
        <v>0</v>
      </c>
      <c r="N784" s="31"/>
      <c r="O784" s="33">
        <f t="shared" si="114"/>
        <v>0</v>
      </c>
      <c r="P784" s="36">
        <f t="shared" si="117"/>
        <v>0</v>
      </c>
    </row>
    <row r="785" spans="1:16" ht="39" hidden="1" x14ac:dyDescent="0.25">
      <c r="A785" s="28">
        <v>3311402197253</v>
      </c>
      <c r="B785" s="39" t="s">
        <v>569</v>
      </c>
      <c r="C785" s="30"/>
      <c r="D785" s="31">
        <f>SUM(D786)</f>
        <v>0</v>
      </c>
      <c r="E785" s="31">
        <f>SUM(E786)</f>
        <v>0</v>
      </c>
      <c r="F785" s="32">
        <f t="shared" si="111"/>
        <v>0</v>
      </c>
      <c r="G785" s="33">
        <f t="shared" si="110"/>
        <v>0</v>
      </c>
      <c r="H785" s="31">
        <f>SUM(H786)</f>
        <v>0</v>
      </c>
      <c r="I785" s="34">
        <f t="shared" si="115"/>
        <v>0</v>
      </c>
      <c r="J785" s="31">
        <f>SUM(J786)</f>
        <v>0</v>
      </c>
      <c r="K785" s="33">
        <f t="shared" si="112"/>
        <v>0</v>
      </c>
      <c r="L785" s="35">
        <f t="shared" si="116"/>
        <v>0</v>
      </c>
      <c r="M785" s="33">
        <f t="shared" si="113"/>
        <v>0</v>
      </c>
      <c r="N785" s="31">
        <f>SUM(N786)</f>
        <v>0</v>
      </c>
      <c r="O785" s="33">
        <f t="shared" si="114"/>
        <v>0</v>
      </c>
      <c r="P785" s="36">
        <f t="shared" si="117"/>
        <v>0</v>
      </c>
    </row>
    <row r="786" spans="1:16" ht="39" hidden="1" x14ac:dyDescent="0.25">
      <c r="A786" s="28">
        <v>3311402197253190</v>
      </c>
      <c r="B786" s="39" t="s">
        <v>569</v>
      </c>
      <c r="C786" s="30"/>
      <c r="D786" s="31"/>
      <c r="E786" s="31"/>
      <c r="F786" s="32">
        <f t="shared" si="111"/>
        <v>0</v>
      </c>
      <c r="G786" s="33">
        <f t="shared" si="110"/>
        <v>0</v>
      </c>
      <c r="H786" s="31"/>
      <c r="I786" s="34">
        <f t="shared" si="115"/>
        <v>0</v>
      </c>
      <c r="J786" s="31"/>
      <c r="K786" s="33">
        <f t="shared" si="112"/>
        <v>0</v>
      </c>
      <c r="L786" s="35">
        <f t="shared" si="116"/>
        <v>0</v>
      </c>
      <c r="M786" s="33">
        <f t="shared" si="113"/>
        <v>0</v>
      </c>
      <c r="N786" s="31"/>
      <c r="O786" s="33">
        <f t="shared" si="114"/>
        <v>0</v>
      </c>
      <c r="P786" s="36">
        <f t="shared" si="117"/>
        <v>0</v>
      </c>
    </row>
    <row r="787" spans="1:16" ht="26.25" hidden="1" x14ac:dyDescent="0.25">
      <c r="A787" s="28">
        <v>3311402197254</v>
      </c>
      <c r="B787" s="39" t="s">
        <v>554</v>
      </c>
      <c r="C787" s="30"/>
      <c r="D787" s="31">
        <f>SUM(D788)</f>
        <v>0</v>
      </c>
      <c r="E787" s="31">
        <f>SUM(E788)</f>
        <v>0</v>
      </c>
      <c r="F787" s="32">
        <f t="shared" si="111"/>
        <v>0</v>
      </c>
      <c r="G787" s="33">
        <f t="shared" si="110"/>
        <v>0</v>
      </c>
      <c r="H787" s="31">
        <f>SUM(H788)</f>
        <v>0</v>
      </c>
      <c r="I787" s="34">
        <f t="shared" si="115"/>
        <v>0</v>
      </c>
      <c r="J787" s="31">
        <f>SUM(J788)</f>
        <v>0</v>
      </c>
      <c r="K787" s="33">
        <f t="shared" si="112"/>
        <v>0</v>
      </c>
      <c r="L787" s="35">
        <f t="shared" si="116"/>
        <v>0</v>
      </c>
      <c r="M787" s="33">
        <f t="shared" si="113"/>
        <v>0</v>
      </c>
      <c r="N787" s="31">
        <f>SUM(N788)</f>
        <v>0</v>
      </c>
      <c r="O787" s="33">
        <f t="shared" si="114"/>
        <v>0</v>
      </c>
      <c r="P787" s="36">
        <f t="shared" si="117"/>
        <v>0</v>
      </c>
    </row>
    <row r="788" spans="1:16" ht="26.25" hidden="1" x14ac:dyDescent="0.25">
      <c r="A788" s="28">
        <v>3311402197254190</v>
      </c>
      <c r="B788" s="39" t="s">
        <v>554</v>
      </c>
      <c r="C788" s="30"/>
      <c r="D788" s="31"/>
      <c r="E788" s="31"/>
      <c r="F788" s="32">
        <f t="shared" si="111"/>
        <v>0</v>
      </c>
      <c r="G788" s="33">
        <f t="shared" si="110"/>
        <v>0</v>
      </c>
      <c r="H788" s="31"/>
      <c r="I788" s="34">
        <f t="shared" si="115"/>
        <v>0</v>
      </c>
      <c r="J788" s="31"/>
      <c r="K788" s="33">
        <f t="shared" si="112"/>
        <v>0</v>
      </c>
      <c r="L788" s="35">
        <f t="shared" si="116"/>
        <v>0</v>
      </c>
      <c r="M788" s="33">
        <f t="shared" si="113"/>
        <v>0</v>
      </c>
      <c r="N788" s="31"/>
      <c r="O788" s="33">
        <f t="shared" si="114"/>
        <v>0</v>
      </c>
      <c r="P788" s="36">
        <f t="shared" si="117"/>
        <v>0</v>
      </c>
    </row>
    <row r="789" spans="1:16" hidden="1" x14ac:dyDescent="0.25">
      <c r="A789" s="65">
        <v>331140220</v>
      </c>
      <c r="B789" s="39" t="s">
        <v>570</v>
      </c>
      <c r="C789" s="30"/>
      <c r="D789" s="31">
        <f>SUM(D790+D792+D794+D796+D798+D800+D803+D806+D808+D810+D812+D814+D816+D818+D820+D822+D824)</f>
        <v>0</v>
      </c>
      <c r="E789" s="31">
        <f>SUM(E790+E792+E794+E796+E798+E800+E803+E806+E808+E810+E812+E814+E816+E818+E820+E822+E824)</f>
        <v>0</v>
      </c>
      <c r="F789" s="32">
        <f t="shared" si="111"/>
        <v>0</v>
      </c>
      <c r="G789" s="33">
        <f t="shared" si="110"/>
        <v>0</v>
      </c>
      <c r="H789" s="31">
        <f>SUM(H790+H792+H794+H796+H798+H800+H803+H806+H808+H810+H812+H814+H816+H818+H820+H822+H824)</f>
        <v>0</v>
      </c>
      <c r="I789" s="34">
        <f t="shared" si="115"/>
        <v>0</v>
      </c>
      <c r="J789" s="31">
        <f>SUM(J790+J792+J794+J796+J798+J800+J803+J806+J808+J810+J812+J814+J816+J818+J820+J822+J824)</f>
        <v>0</v>
      </c>
      <c r="K789" s="33">
        <f t="shared" si="112"/>
        <v>0</v>
      </c>
      <c r="L789" s="35">
        <f t="shared" si="116"/>
        <v>0</v>
      </c>
      <c r="M789" s="33">
        <f t="shared" si="113"/>
        <v>0</v>
      </c>
      <c r="N789" s="31">
        <f>SUM(N790+N792+N794+N796+N798+N800+N803+N806+N808+N810+N812+N814+N816+N818+N820+N822+N824)</f>
        <v>0</v>
      </c>
      <c r="O789" s="33">
        <f t="shared" si="114"/>
        <v>0</v>
      </c>
      <c r="P789" s="36">
        <f t="shared" si="117"/>
        <v>0</v>
      </c>
    </row>
    <row r="790" spans="1:16" ht="26.25" hidden="1" x14ac:dyDescent="0.25">
      <c r="A790" s="65">
        <v>3311402200067</v>
      </c>
      <c r="B790" s="29" t="s">
        <v>571</v>
      </c>
      <c r="C790" s="30"/>
      <c r="D790" s="31">
        <f>SUM(D791)</f>
        <v>0</v>
      </c>
      <c r="E790" s="31">
        <f>SUM(E791)</f>
        <v>0</v>
      </c>
      <c r="F790" s="32">
        <f t="shared" si="111"/>
        <v>0</v>
      </c>
      <c r="G790" s="33">
        <f t="shared" si="110"/>
        <v>0</v>
      </c>
      <c r="H790" s="31">
        <f>SUM(H791)</f>
        <v>0</v>
      </c>
      <c r="I790" s="34">
        <f t="shared" si="115"/>
        <v>0</v>
      </c>
      <c r="J790" s="31">
        <f>SUM(J791)</f>
        <v>0</v>
      </c>
      <c r="K790" s="33">
        <f t="shared" si="112"/>
        <v>0</v>
      </c>
      <c r="L790" s="35">
        <f t="shared" si="116"/>
        <v>0</v>
      </c>
      <c r="M790" s="33">
        <f t="shared" si="113"/>
        <v>0</v>
      </c>
      <c r="N790" s="31">
        <f>SUM(N791)</f>
        <v>0</v>
      </c>
      <c r="O790" s="33">
        <f t="shared" si="114"/>
        <v>0</v>
      </c>
      <c r="P790" s="36">
        <f t="shared" si="117"/>
        <v>0</v>
      </c>
    </row>
    <row r="791" spans="1:16" ht="26.25" hidden="1" x14ac:dyDescent="0.25">
      <c r="A791" s="65">
        <v>3311402200067</v>
      </c>
      <c r="B791" s="29" t="s">
        <v>572</v>
      </c>
      <c r="C791" s="30"/>
      <c r="D791" s="31"/>
      <c r="E791" s="105"/>
      <c r="F791" s="32">
        <f t="shared" si="111"/>
        <v>0</v>
      </c>
      <c r="G791" s="33">
        <f t="shared" si="110"/>
        <v>0</v>
      </c>
      <c r="H791" s="105"/>
      <c r="I791" s="34">
        <f t="shared" si="115"/>
        <v>0</v>
      </c>
      <c r="J791" s="105"/>
      <c r="K791" s="33">
        <f t="shared" si="112"/>
        <v>0</v>
      </c>
      <c r="L791" s="35">
        <f t="shared" si="116"/>
        <v>0</v>
      </c>
      <c r="M791" s="33">
        <f t="shared" si="113"/>
        <v>0</v>
      </c>
      <c r="N791" s="105"/>
      <c r="O791" s="33">
        <f t="shared" si="114"/>
        <v>0</v>
      </c>
      <c r="P791" s="36">
        <f t="shared" si="117"/>
        <v>0</v>
      </c>
    </row>
    <row r="792" spans="1:16" ht="26.25" hidden="1" x14ac:dyDescent="0.25">
      <c r="A792" s="65">
        <v>3311402203075</v>
      </c>
      <c r="B792" s="66" t="s">
        <v>573</v>
      </c>
      <c r="C792" s="30"/>
      <c r="D792" s="31">
        <f>SUM(D793)</f>
        <v>0</v>
      </c>
      <c r="E792" s="31">
        <f>SUM(E793)</f>
        <v>0</v>
      </c>
      <c r="F792" s="32">
        <f t="shared" si="111"/>
        <v>0</v>
      </c>
      <c r="G792" s="33">
        <f t="shared" si="110"/>
        <v>0</v>
      </c>
      <c r="H792" s="31">
        <f>SUM(H793)</f>
        <v>0</v>
      </c>
      <c r="I792" s="34">
        <f t="shared" si="115"/>
        <v>0</v>
      </c>
      <c r="J792" s="31">
        <f>SUM(J793)</f>
        <v>0</v>
      </c>
      <c r="K792" s="33">
        <f t="shared" si="112"/>
        <v>0</v>
      </c>
      <c r="L792" s="35">
        <f t="shared" si="116"/>
        <v>0</v>
      </c>
      <c r="M792" s="33">
        <f t="shared" si="113"/>
        <v>0</v>
      </c>
      <c r="N792" s="31">
        <f>SUM(N793)</f>
        <v>0</v>
      </c>
      <c r="O792" s="33">
        <f t="shared" si="114"/>
        <v>0</v>
      </c>
      <c r="P792" s="36">
        <f t="shared" si="117"/>
        <v>0</v>
      </c>
    </row>
    <row r="793" spans="1:16" ht="26.25" hidden="1" x14ac:dyDescent="0.25">
      <c r="A793" s="65">
        <v>3311402203075200</v>
      </c>
      <c r="B793" s="66" t="s">
        <v>574</v>
      </c>
      <c r="C793" s="30"/>
      <c r="D793" s="31"/>
      <c r="E793" s="31"/>
      <c r="F793" s="32">
        <f t="shared" si="111"/>
        <v>0</v>
      </c>
      <c r="G793" s="33">
        <f t="shared" si="110"/>
        <v>0</v>
      </c>
      <c r="H793" s="31"/>
      <c r="I793" s="34">
        <f t="shared" si="115"/>
        <v>0</v>
      </c>
      <c r="J793" s="31"/>
      <c r="K793" s="33">
        <f t="shared" si="112"/>
        <v>0</v>
      </c>
      <c r="L793" s="35">
        <f t="shared" si="116"/>
        <v>0</v>
      </c>
      <c r="M793" s="33">
        <f t="shared" si="113"/>
        <v>0</v>
      </c>
      <c r="N793" s="31"/>
      <c r="O793" s="33">
        <f t="shared" si="114"/>
        <v>0</v>
      </c>
      <c r="P793" s="36">
        <f t="shared" si="117"/>
        <v>0</v>
      </c>
    </row>
    <row r="794" spans="1:16" hidden="1" x14ac:dyDescent="0.25">
      <c r="A794" s="28">
        <v>3311402200412</v>
      </c>
      <c r="B794" s="39" t="s">
        <v>575</v>
      </c>
      <c r="C794" s="30"/>
      <c r="D794" s="31">
        <f>SUM(D795)</f>
        <v>0</v>
      </c>
      <c r="E794" s="31">
        <f>SUM(E795)</f>
        <v>0</v>
      </c>
      <c r="F794" s="32">
        <f t="shared" si="111"/>
        <v>0</v>
      </c>
      <c r="G794" s="33">
        <f t="shared" si="110"/>
        <v>0</v>
      </c>
      <c r="H794" s="31">
        <f>SUM(H795)</f>
        <v>0</v>
      </c>
      <c r="I794" s="34">
        <f t="shared" si="115"/>
        <v>0</v>
      </c>
      <c r="J794" s="31">
        <f>SUM(J795)</f>
        <v>0</v>
      </c>
      <c r="K794" s="33">
        <f t="shared" si="112"/>
        <v>0</v>
      </c>
      <c r="L794" s="35">
        <f t="shared" si="116"/>
        <v>0</v>
      </c>
      <c r="M794" s="33">
        <f t="shared" si="113"/>
        <v>0</v>
      </c>
      <c r="N794" s="31">
        <f>SUM(N795)</f>
        <v>0</v>
      </c>
      <c r="O794" s="33">
        <f t="shared" si="114"/>
        <v>0</v>
      </c>
      <c r="P794" s="36">
        <f t="shared" si="117"/>
        <v>0</v>
      </c>
    </row>
    <row r="795" spans="1:16" hidden="1" x14ac:dyDescent="0.25">
      <c r="A795" s="28">
        <v>3311402200412200</v>
      </c>
      <c r="B795" s="39" t="s">
        <v>576</v>
      </c>
      <c r="C795" s="30"/>
      <c r="D795" s="37"/>
      <c r="E795" s="37"/>
      <c r="F795" s="32">
        <f t="shared" si="111"/>
        <v>0</v>
      </c>
      <c r="G795" s="33">
        <f t="shared" si="110"/>
        <v>0</v>
      </c>
      <c r="H795" s="37"/>
      <c r="I795" s="34">
        <f t="shared" si="115"/>
        <v>0</v>
      </c>
      <c r="J795" s="37"/>
      <c r="K795" s="33">
        <f t="shared" si="112"/>
        <v>0</v>
      </c>
      <c r="L795" s="35">
        <f t="shared" si="116"/>
        <v>0</v>
      </c>
      <c r="M795" s="33">
        <f t="shared" si="113"/>
        <v>0</v>
      </c>
      <c r="N795" s="37"/>
      <c r="O795" s="33">
        <f t="shared" si="114"/>
        <v>0</v>
      </c>
      <c r="P795" s="36">
        <f t="shared" si="117"/>
        <v>0</v>
      </c>
    </row>
    <row r="796" spans="1:16" hidden="1" x14ac:dyDescent="0.25">
      <c r="A796" s="65">
        <v>3311402200680</v>
      </c>
      <c r="B796" s="66" t="s">
        <v>577</v>
      </c>
      <c r="C796" s="30"/>
      <c r="D796" s="31">
        <f>SUM(D797)</f>
        <v>0</v>
      </c>
      <c r="E796" s="31">
        <f>SUM(E797)</f>
        <v>0</v>
      </c>
      <c r="F796" s="32">
        <f t="shared" si="111"/>
        <v>0</v>
      </c>
      <c r="G796" s="33">
        <f t="shared" si="110"/>
        <v>0</v>
      </c>
      <c r="H796" s="31">
        <f>SUM(H797)</f>
        <v>0</v>
      </c>
      <c r="I796" s="34">
        <f t="shared" si="115"/>
        <v>0</v>
      </c>
      <c r="J796" s="31">
        <f>SUM(J797)</f>
        <v>0</v>
      </c>
      <c r="K796" s="33">
        <f t="shared" si="112"/>
        <v>0</v>
      </c>
      <c r="L796" s="35">
        <f t="shared" si="116"/>
        <v>0</v>
      </c>
      <c r="M796" s="33">
        <f t="shared" si="113"/>
        <v>0</v>
      </c>
      <c r="N796" s="31">
        <f>SUM(N797)</f>
        <v>0</v>
      </c>
      <c r="O796" s="33">
        <f t="shared" si="114"/>
        <v>0</v>
      </c>
      <c r="P796" s="36">
        <f t="shared" si="117"/>
        <v>0</v>
      </c>
    </row>
    <row r="797" spans="1:16" hidden="1" x14ac:dyDescent="0.25">
      <c r="A797" s="65">
        <v>3311402200680190</v>
      </c>
      <c r="B797" s="66" t="s">
        <v>577</v>
      </c>
      <c r="C797" s="30"/>
      <c r="D797" s="37"/>
      <c r="E797" s="37"/>
      <c r="F797" s="32">
        <f t="shared" si="111"/>
        <v>0</v>
      </c>
      <c r="G797" s="33">
        <f t="shared" si="110"/>
        <v>0</v>
      </c>
      <c r="H797" s="37"/>
      <c r="I797" s="34">
        <f t="shared" si="115"/>
        <v>0</v>
      </c>
      <c r="J797" s="37"/>
      <c r="K797" s="33">
        <f t="shared" si="112"/>
        <v>0</v>
      </c>
      <c r="L797" s="35">
        <f t="shared" si="116"/>
        <v>0</v>
      </c>
      <c r="M797" s="33">
        <f t="shared" si="113"/>
        <v>0</v>
      </c>
      <c r="N797" s="37"/>
      <c r="O797" s="33">
        <f t="shared" si="114"/>
        <v>0</v>
      </c>
      <c r="P797" s="36">
        <f t="shared" si="117"/>
        <v>0</v>
      </c>
    </row>
    <row r="798" spans="1:16" ht="26.25" hidden="1" x14ac:dyDescent="0.25">
      <c r="A798" s="65">
        <v>3311402200729</v>
      </c>
      <c r="B798" s="39" t="s">
        <v>578</v>
      </c>
      <c r="C798" s="30"/>
      <c r="D798" s="31">
        <f>SUM(D799)</f>
        <v>0</v>
      </c>
      <c r="E798" s="31">
        <f>SUM(E799)</f>
        <v>0</v>
      </c>
      <c r="F798" s="32">
        <f t="shared" si="111"/>
        <v>0</v>
      </c>
      <c r="G798" s="33">
        <f t="shared" si="110"/>
        <v>0</v>
      </c>
      <c r="H798" s="31">
        <f>SUM(H799)</f>
        <v>0</v>
      </c>
      <c r="I798" s="34">
        <f t="shared" si="115"/>
        <v>0</v>
      </c>
      <c r="J798" s="31">
        <f>SUM(J799)</f>
        <v>0</v>
      </c>
      <c r="K798" s="33">
        <f t="shared" si="112"/>
        <v>0</v>
      </c>
      <c r="L798" s="35">
        <f t="shared" si="116"/>
        <v>0</v>
      </c>
      <c r="M798" s="33">
        <f t="shared" si="113"/>
        <v>0</v>
      </c>
      <c r="N798" s="31">
        <f>SUM(N799)</f>
        <v>0</v>
      </c>
      <c r="O798" s="33">
        <f t="shared" si="114"/>
        <v>0</v>
      </c>
      <c r="P798" s="36">
        <f t="shared" si="117"/>
        <v>0</v>
      </c>
    </row>
    <row r="799" spans="1:16" ht="26.25" hidden="1" x14ac:dyDescent="0.25">
      <c r="A799" s="65">
        <v>3311402200729190</v>
      </c>
      <c r="B799" s="39" t="s">
        <v>578</v>
      </c>
      <c r="C799" s="30"/>
      <c r="D799" s="37"/>
      <c r="E799" s="37"/>
      <c r="F799" s="32">
        <f t="shared" si="111"/>
        <v>0</v>
      </c>
      <c r="G799" s="33">
        <f t="shared" si="110"/>
        <v>0</v>
      </c>
      <c r="H799" s="37"/>
      <c r="I799" s="34">
        <f t="shared" si="115"/>
        <v>0</v>
      </c>
      <c r="J799" s="37"/>
      <c r="K799" s="33">
        <f t="shared" si="112"/>
        <v>0</v>
      </c>
      <c r="L799" s="35">
        <f t="shared" si="116"/>
        <v>0</v>
      </c>
      <c r="M799" s="33">
        <f t="shared" si="113"/>
        <v>0</v>
      </c>
      <c r="N799" s="37"/>
      <c r="O799" s="33">
        <f t="shared" si="114"/>
        <v>0</v>
      </c>
      <c r="P799" s="36">
        <f t="shared" si="117"/>
        <v>0</v>
      </c>
    </row>
    <row r="800" spans="1:16" ht="26.25" hidden="1" x14ac:dyDescent="0.25">
      <c r="A800" s="28">
        <v>3311402200738</v>
      </c>
      <c r="B800" s="39" t="s">
        <v>579</v>
      </c>
      <c r="C800" s="30"/>
      <c r="D800" s="31">
        <f>SUM(D801:D802)</f>
        <v>0</v>
      </c>
      <c r="E800" s="31">
        <f>SUM(E801:E802)</f>
        <v>0</v>
      </c>
      <c r="F800" s="32">
        <f t="shared" si="111"/>
        <v>0</v>
      </c>
      <c r="G800" s="33">
        <f t="shared" si="110"/>
        <v>0</v>
      </c>
      <c r="H800" s="31">
        <f>SUM(H801:H802)</f>
        <v>0</v>
      </c>
      <c r="I800" s="34">
        <f t="shared" si="115"/>
        <v>0</v>
      </c>
      <c r="J800" s="31">
        <f>SUM(J801:J802)</f>
        <v>0</v>
      </c>
      <c r="K800" s="33">
        <f t="shared" si="112"/>
        <v>0</v>
      </c>
      <c r="L800" s="35">
        <f t="shared" si="116"/>
        <v>0</v>
      </c>
      <c r="M800" s="33">
        <f t="shared" si="113"/>
        <v>0</v>
      </c>
      <c r="N800" s="31">
        <f>SUM(N801:N802)</f>
        <v>0</v>
      </c>
      <c r="O800" s="33">
        <f t="shared" si="114"/>
        <v>0</v>
      </c>
      <c r="P800" s="36">
        <f t="shared" si="117"/>
        <v>0</v>
      </c>
    </row>
    <row r="801" spans="1:16" ht="26.25" hidden="1" x14ac:dyDescent="0.25">
      <c r="A801" s="28">
        <v>3311402200738200</v>
      </c>
      <c r="B801" s="39" t="s">
        <v>579</v>
      </c>
      <c r="C801" s="30"/>
      <c r="D801" s="37"/>
      <c r="E801" s="37"/>
      <c r="F801" s="32">
        <f t="shared" si="111"/>
        <v>0</v>
      </c>
      <c r="G801" s="33">
        <f t="shared" si="110"/>
        <v>0</v>
      </c>
      <c r="H801" s="37"/>
      <c r="I801" s="34">
        <f t="shared" si="115"/>
        <v>0</v>
      </c>
      <c r="J801" s="37"/>
      <c r="K801" s="33">
        <f t="shared" si="112"/>
        <v>0</v>
      </c>
      <c r="L801" s="35">
        <f t="shared" si="116"/>
        <v>0</v>
      </c>
      <c r="M801" s="33">
        <f t="shared" si="113"/>
        <v>0</v>
      </c>
      <c r="N801" s="37"/>
      <c r="O801" s="33">
        <f t="shared" si="114"/>
        <v>0</v>
      </c>
      <c r="P801" s="36">
        <f t="shared" si="117"/>
        <v>0</v>
      </c>
    </row>
    <row r="802" spans="1:16" ht="26.25" hidden="1" x14ac:dyDescent="0.25">
      <c r="A802" s="28">
        <v>3311402200738200</v>
      </c>
      <c r="B802" s="39" t="s">
        <v>579</v>
      </c>
      <c r="C802" s="30"/>
      <c r="D802" s="37">
        <v>0</v>
      </c>
      <c r="E802" s="37">
        <v>0</v>
      </c>
      <c r="F802" s="32">
        <f t="shared" si="111"/>
        <v>0</v>
      </c>
      <c r="G802" s="33">
        <f t="shared" si="110"/>
        <v>0</v>
      </c>
      <c r="H802" s="37">
        <v>0</v>
      </c>
      <c r="I802" s="34">
        <f t="shared" si="115"/>
        <v>0</v>
      </c>
      <c r="J802" s="37">
        <v>0</v>
      </c>
      <c r="K802" s="33">
        <f t="shared" si="112"/>
        <v>0</v>
      </c>
      <c r="L802" s="35">
        <f t="shared" si="116"/>
        <v>0</v>
      </c>
      <c r="M802" s="33">
        <f t="shared" si="113"/>
        <v>0</v>
      </c>
      <c r="N802" s="37">
        <v>0</v>
      </c>
      <c r="O802" s="33">
        <f t="shared" si="114"/>
        <v>0</v>
      </c>
      <c r="P802" s="36">
        <f t="shared" si="117"/>
        <v>0</v>
      </c>
    </row>
    <row r="803" spans="1:16" ht="39" hidden="1" x14ac:dyDescent="0.25">
      <c r="A803" s="65">
        <v>3311402200762</v>
      </c>
      <c r="B803" s="39" t="s">
        <v>580</v>
      </c>
      <c r="C803" s="30"/>
      <c r="D803" s="31">
        <f>SUM(D804:D805)</f>
        <v>0</v>
      </c>
      <c r="E803" s="31">
        <f>SUM(E804:E805)</f>
        <v>0</v>
      </c>
      <c r="F803" s="32">
        <f t="shared" si="111"/>
        <v>0</v>
      </c>
      <c r="G803" s="33">
        <f t="shared" si="110"/>
        <v>0</v>
      </c>
      <c r="H803" s="31">
        <f>SUM(H804:H805)</f>
        <v>0</v>
      </c>
      <c r="I803" s="34">
        <f t="shared" si="115"/>
        <v>0</v>
      </c>
      <c r="J803" s="31">
        <f>SUM(J804:J805)</f>
        <v>0</v>
      </c>
      <c r="K803" s="33">
        <f t="shared" si="112"/>
        <v>0</v>
      </c>
      <c r="L803" s="35">
        <f t="shared" si="116"/>
        <v>0</v>
      </c>
      <c r="M803" s="33">
        <f t="shared" si="113"/>
        <v>0</v>
      </c>
      <c r="N803" s="31">
        <f>SUM(N804:N805)</f>
        <v>0</v>
      </c>
      <c r="O803" s="33">
        <f t="shared" si="114"/>
        <v>0</v>
      </c>
      <c r="P803" s="36">
        <f t="shared" si="117"/>
        <v>0</v>
      </c>
    </row>
    <row r="804" spans="1:16" ht="39" hidden="1" x14ac:dyDescent="0.25">
      <c r="A804" s="65">
        <v>3311402200762190</v>
      </c>
      <c r="B804" s="39" t="s">
        <v>580</v>
      </c>
      <c r="C804" s="30"/>
      <c r="D804" s="37">
        <v>0</v>
      </c>
      <c r="E804" s="37">
        <v>0</v>
      </c>
      <c r="F804" s="32">
        <f t="shared" si="111"/>
        <v>0</v>
      </c>
      <c r="G804" s="33">
        <f t="shared" si="110"/>
        <v>0</v>
      </c>
      <c r="H804" s="37">
        <v>0</v>
      </c>
      <c r="I804" s="34">
        <f t="shared" si="115"/>
        <v>0</v>
      </c>
      <c r="J804" s="37">
        <v>0</v>
      </c>
      <c r="K804" s="33">
        <f t="shared" si="112"/>
        <v>0</v>
      </c>
      <c r="L804" s="35">
        <f t="shared" si="116"/>
        <v>0</v>
      </c>
      <c r="M804" s="33">
        <f t="shared" si="113"/>
        <v>0</v>
      </c>
      <c r="N804" s="37">
        <v>0</v>
      </c>
      <c r="O804" s="33">
        <f t="shared" si="114"/>
        <v>0</v>
      </c>
      <c r="P804" s="36">
        <f t="shared" si="117"/>
        <v>0</v>
      </c>
    </row>
    <row r="805" spans="1:16" ht="39" hidden="1" x14ac:dyDescent="0.25">
      <c r="A805" s="65">
        <v>3311402200762200</v>
      </c>
      <c r="B805" s="39" t="s">
        <v>580</v>
      </c>
      <c r="C805" s="30"/>
      <c r="D805" s="31"/>
      <c r="E805" s="31"/>
      <c r="F805" s="32">
        <f t="shared" si="111"/>
        <v>0</v>
      </c>
      <c r="G805" s="33">
        <f t="shared" si="110"/>
        <v>0</v>
      </c>
      <c r="H805" s="31"/>
      <c r="I805" s="34">
        <f t="shared" si="115"/>
        <v>0</v>
      </c>
      <c r="J805" s="31"/>
      <c r="K805" s="33">
        <f t="shared" si="112"/>
        <v>0</v>
      </c>
      <c r="L805" s="35">
        <f t="shared" si="116"/>
        <v>0</v>
      </c>
      <c r="M805" s="33">
        <f t="shared" si="113"/>
        <v>0</v>
      </c>
      <c r="N805" s="31"/>
      <c r="O805" s="33">
        <f t="shared" si="114"/>
        <v>0</v>
      </c>
      <c r="P805" s="36">
        <f t="shared" si="117"/>
        <v>0</v>
      </c>
    </row>
    <row r="806" spans="1:16" ht="26.25" hidden="1" x14ac:dyDescent="0.25">
      <c r="A806" s="65">
        <v>3311402200780</v>
      </c>
      <c r="B806" s="39" t="s">
        <v>581</v>
      </c>
      <c r="C806" s="30"/>
      <c r="D806" s="31">
        <f>SUM(D807)</f>
        <v>0</v>
      </c>
      <c r="E806" s="31">
        <f>SUM(E807)</f>
        <v>0</v>
      </c>
      <c r="F806" s="32">
        <f t="shared" si="111"/>
        <v>0</v>
      </c>
      <c r="G806" s="33">
        <f t="shared" si="110"/>
        <v>0</v>
      </c>
      <c r="H806" s="31">
        <f>SUM(H807)</f>
        <v>0</v>
      </c>
      <c r="I806" s="34">
        <f t="shared" si="115"/>
        <v>0</v>
      </c>
      <c r="J806" s="31">
        <f>SUM(J807)</f>
        <v>0</v>
      </c>
      <c r="K806" s="33">
        <f t="shared" si="112"/>
        <v>0</v>
      </c>
      <c r="L806" s="35">
        <f t="shared" si="116"/>
        <v>0</v>
      </c>
      <c r="M806" s="33">
        <f t="shared" si="113"/>
        <v>0</v>
      </c>
      <c r="N806" s="31">
        <f>SUM(N807)</f>
        <v>0</v>
      </c>
      <c r="O806" s="33">
        <f t="shared" si="114"/>
        <v>0</v>
      </c>
      <c r="P806" s="36">
        <f t="shared" si="117"/>
        <v>0</v>
      </c>
    </row>
    <row r="807" spans="1:16" ht="26.25" hidden="1" x14ac:dyDescent="0.25">
      <c r="A807" s="65">
        <v>3311402200780190</v>
      </c>
      <c r="B807" s="39" t="s">
        <v>581</v>
      </c>
      <c r="C807" s="30"/>
      <c r="D807" s="37"/>
      <c r="E807" s="37"/>
      <c r="F807" s="32">
        <f t="shared" si="111"/>
        <v>0</v>
      </c>
      <c r="G807" s="33">
        <f t="shared" si="110"/>
        <v>0</v>
      </c>
      <c r="H807" s="37"/>
      <c r="I807" s="34">
        <f t="shared" si="115"/>
        <v>0</v>
      </c>
      <c r="J807" s="37"/>
      <c r="K807" s="33">
        <f t="shared" si="112"/>
        <v>0</v>
      </c>
      <c r="L807" s="35">
        <f t="shared" si="116"/>
        <v>0</v>
      </c>
      <c r="M807" s="33">
        <f t="shared" si="113"/>
        <v>0</v>
      </c>
      <c r="N807" s="37"/>
      <c r="O807" s="33">
        <f t="shared" si="114"/>
        <v>0</v>
      </c>
      <c r="P807" s="36">
        <f t="shared" si="117"/>
        <v>0</v>
      </c>
    </row>
    <row r="808" spans="1:16" ht="39" hidden="1" x14ac:dyDescent="0.25">
      <c r="A808" s="65">
        <v>3311402200785</v>
      </c>
      <c r="B808" s="39" t="s">
        <v>582</v>
      </c>
      <c r="C808" s="30"/>
      <c r="D808" s="31">
        <f>SUM(D809)</f>
        <v>0</v>
      </c>
      <c r="E808" s="31">
        <f>SUM(E809)</f>
        <v>0</v>
      </c>
      <c r="F808" s="32">
        <f t="shared" si="111"/>
        <v>0</v>
      </c>
      <c r="G808" s="33">
        <f t="shared" si="110"/>
        <v>0</v>
      </c>
      <c r="H808" s="31">
        <f>SUM(H809)</f>
        <v>0</v>
      </c>
      <c r="I808" s="34">
        <f t="shared" si="115"/>
        <v>0</v>
      </c>
      <c r="J808" s="31">
        <f>SUM(J809)</f>
        <v>0</v>
      </c>
      <c r="K808" s="33">
        <f t="shared" si="112"/>
        <v>0</v>
      </c>
      <c r="L808" s="35">
        <f t="shared" si="116"/>
        <v>0</v>
      </c>
      <c r="M808" s="33">
        <f t="shared" si="113"/>
        <v>0</v>
      </c>
      <c r="N808" s="31">
        <f>SUM(N809)</f>
        <v>0</v>
      </c>
      <c r="O808" s="33">
        <f t="shared" si="114"/>
        <v>0</v>
      </c>
      <c r="P808" s="36">
        <f t="shared" si="117"/>
        <v>0</v>
      </c>
    </row>
    <row r="809" spans="1:16" ht="39" hidden="1" x14ac:dyDescent="0.25">
      <c r="A809" s="65">
        <v>3311402200785200</v>
      </c>
      <c r="B809" s="39" t="s">
        <v>582</v>
      </c>
      <c r="C809" s="30"/>
      <c r="D809" s="37"/>
      <c r="E809" s="37"/>
      <c r="F809" s="32">
        <f t="shared" si="111"/>
        <v>0</v>
      </c>
      <c r="G809" s="33">
        <f t="shared" ref="G809:G877" si="118">IF(OR(F809=0,F$7=0),0,F809/F$7)*100</f>
        <v>0</v>
      </c>
      <c r="H809" s="37"/>
      <c r="I809" s="34">
        <f t="shared" si="115"/>
        <v>0</v>
      </c>
      <c r="J809" s="37"/>
      <c r="K809" s="33">
        <f t="shared" si="112"/>
        <v>0</v>
      </c>
      <c r="L809" s="35">
        <f t="shared" si="116"/>
        <v>0</v>
      </c>
      <c r="M809" s="33">
        <f t="shared" si="113"/>
        <v>0</v>
      </c>
      <c r="N809" s="37"/>
      <c r="O809" s="33">
        <f t="shared" si="114"/>
        <v>0</v>
      </c>
      <c r="P809" s="36">
        <f t="shared" si="117"/>
        <v>0</v>
      </c>
    </row>
    <row r="810" spans="1:16" ht="26.25" hidden="1" x14ac:dyDescent="0.25">
      <c r="A810" s="65">
        <v>3311402200788</v>
      </c>
      <c r="B810" s="39" t="s">
        <v>583</v>
      </c>
      <c r="C810" s="30"/>
      <c r="D810" s="31">
        <f>SUM(D811)</f>
        <v>0</v>
      </c>
      <c r="E810" s="31">
        <f>SUM(E811)</f>
        <v>0</v>
      </c>
      <c r="F810" s="32">
        <f t="shared" si="111"/>
        <v>0</v>
      </c>
      <c r="G810" s="33">
        <f t="shared" si="118"/>
        <v>0</v>
      </c>
      <c r="H810" s="31">
        <f>SUM(H811)</f>
        <v>0</v>
      </c>
      <c r="I810" s="34">
        <f t="shared" si="115"/>
        <v>0</v>
      </c>
      <c r="J810" s="31">
        <f>SUM(J811)</f>
        <v>0</v>
      </c>
      <c r="K810" s="33">
        <f t="shared" si="112"/>
        <v>0</v>
      </c>
      <c r="L810" s="35">
        <f t="shared" si="116"/>
        <v>0</v>
      </c>
      <c r="M810" s="33">
        <f t="shared" si="113"/>
        <v>0</v>
      </c>
      <c r="N810" s="31">
        <f>SUM(N811)</f>
        <v>0</v>
      </c>
      <c r="O810" s="33">
        <f t="shared" si="114"/>
        <v>0</v>
      </c>
      <c r="P810" s="36">
        <f t="shared" si="117"/>
        <v>0</v>
      </c>
    </row>
    <row r="811" spans="1:16" ht="26.25" hidden="1" x14ac:dyDescent="0.25">
      <c r="A811" s="65">
        <v>3311402200788200</v>
      </c>
      <c r="B811" s="39" t="s">
        <v>583</v>
      </c>
      <c r="C811" s="30"/>
      <c r="D811" s="37"/>
      <c r="E811" s="37"/>
      <c r="F811" s="32">
        <f t="shared" si="111"/>
        <v>0</v>
      </c>
      <c r="G811" s="33">
        <f t="shared" si="118"/>
        <v>0</v>
      </c>
      <c r="H811" s="37"/>
      <c r="I811" s="34">
        <f t="shared" si="115"/>
        <v>0</v>
      </c>
      <c r="J811" s="37"/>
      <c r="K811" s="33">
        <f t="shared" si="112"/>
        <v>0</v>
      </c>
      <c r="L811" s="35">
        <f t="shared" si="116"/>
        <v>0</v>
      </c>
      <c r="M811" s="33">
        <f t="shared" si="113"/>
        <v>0</v>
      </c>
      <c r="N811" s="37"/>
      <c r="O811" s="33">
        <f t="shared" si="114"/>
        <v>0</v>
      </c>
      <c r="P811" s="36">
        <f t="shared" si="117"/>
        <v>0</v>
      </c>
    </row>
    <row r="812" spans="1:16" ht="51.75" hidden="1" x14ac:dyDescent="0.25">
      <c r="A812" s="65">
        <v>3311402200789</v>
      </c>
      <c r="B812" s="39" t="s">
        <v>584</v>
      </c>
      <c r="C812" s="30"/>
      <c r="D812" s="31">
        <f>SUM(D813)</f>
        <v>0</v>
      </c>
      <c r="E812" s="31">
        <f>SUM(E813)</f>
        <v>0</v>
      </c>
      <c r="F812" s="32">
        <f t="shared" si="111"/>
        <v>0</v>
      </c>
      <c r="G812" s="33">
        <f t="shared" si="118"/>
        <v>0</v>
      </c>
      <c r="H812" s="31">
        <f>SUM(H813)</f>
        <v>0</v>
      </c>
      <c r="I812" s="34">
        <f t="shared" si="115"/>
        <v>0</v>
      </c>
      <c r="J812" s="31">
        <f>SUM(J813)</f>
        <v>0</v>
      </c>
      <c r="K812" s="33">
        <f t="shared" si="112"/>
        <v>0</v>
      </c>
      <c r="L812" s="35">
        <f t="shared" si="116"/>
        <v>0</v>
      </c>
      <c r="M812" s="33">
        <f t="shared" si="113"/>
        <v>0</v>
      </c>
      <c r="N812" s="31">
        <f>SUM(N813)</f>
        <v>0</v>
      </c>
      <c r="O812" s="33">
        <f t="shared" si="114"/>
        <v>0</v>
      </c>
      <c r="P812" s="36">
        <f t="shared" si="117"/>
        <v>0</v>
      </c>
    </row>
    <row r="813" spans="1:16" ht="51.75" hidden="1" x14ac:dyDescent="0.25">
      <c r="A813" s="65">
        <v>3311402200789200</v>
      </c>
      <c r="B813" s="39" t="s">
        <v>584</v>
      </c>
      <c r="C813" s="30"/>
      <c r="D813" s="37"/>
      <c r="E813" s="37"/>
      <c r="F813" s="32">
        <f t="shared" si="111"/>
        <v>0</v>
      </c>
      <c r="G813" s="33">
        <f t="shared" si="118"/>
        <v>0</v>
      </c>
      <c r="H813" s="37"/>
      <c r="I813" s="34">
        <f t="shared" si="115"/>
        <v>0</v>
      </c>
      <c r="J813" s="37"/>
      <c r="K813" s="33">
        <f t="shared" si="112"/>
        <v>0</v>
      </c>
      <c r="L813" s="35">
        <f t="shared" si="116"/>
        <v>0</v>
      </c>
      <c r="M813" s="33">
        <f t="shared" si="113"/>
        <v>0</v>
      </c>
      <c r="N813" s="37"/>
      <c r="O813" s="33">
        <f t="shared" si="114"/>
        <v>0</v>
      </c>
      <c r="P813" s="36">
        <f t="shared" si="117"/>
        <v>0</v>
      </c>
    </row>
    <row r="814" spans="1:16" ht="39" hidden="1" x14ac:dyDescent="0.25">
      <c r="A814" s="65">
        <v>3311402200790</v>
      </c>
      <c r="B814" s="39" t="s">
        <v>585</v>
      </c>
      <c r="C814" s="30"/>
      <c r="D814" s="31">
        <f>SUM(D815)</f>
        <v>0</v>
      </c>
      <c r="E814" s="31">
        <f>SUM(E815)</f>
        <v>0</v>
      </c>
      <c r="F814" s="32">
        <f t="shared" si="111"/>
        <v>0</v>
      </c>
      <c r="G814" s="33">
        <f t="shared" si="118"/>
        <v>0</v>
      </c>
      <c r="H814" s="31">
        <f>SUM(H815)</f>
        <v>0</v>
      </c>
      <c r="I814" s="34">
        <f t="shared" si="115"/>
        <v>0</v>
      </c>
      <c r="J814" s="31">
        <f>SUM(J815)</f>
        <v>0</v>
      </c>
      <c r="K814" s="33">
        <f t="shared" si="112"/>
        <v>0</v>
      </c>
      <c r="L814" s="35">
        <f t="shared" si="116"/>
        <v>0</v>
      </c>
      <c r="M814" s="33">
        <f t="shared" si="113"/>
        <v>0</v>
      </c>
      <c r="N814" s="31">
        <f>SUM(N815)</f>
        <v>0</v>
      </c>
      <c r="O814" s="33">
        <f t="shared" si="114"/>
        <v>0</v>
      </c>
      <c r="P814" s="36">
        <f t="shared" si="117"/>
        <v>0</v>
      </c>
    </row>
    <row r="815" spans="1:16" ht="39" hidden="1" x14ac:dyDescent="0.25">
      <c r="A815" s="65">
        <v>3311402200790200</v>
      </c>
      <c r="B815" s="39" t="s">
        <v>585</v>
      </c>
      <c r="C815" s="30"/>
      <c r="D815" s="37"/>
      <c r="E815" s="37"/>
      <c r="F815" s="32">
        <f t="shared" si="111"/>
        <v>0</v>
      </c>
      <c r="G815" s="33">
        <f t="shared" si="118"/>
        <v>0</v>
      </c>
      <c r="H815" s="37"/>
      <c r="I815" s="34">
        <f t="shared" si="115"/>
        <v>0</v>
      </c>
      <c r="J815" s="37"/>
      <c r="K815" s="33">
        <f t="shared" si="112"/>
        <v>0</v>
      </c>
      <c r="L815" s="35">
        <f t="shared" si="116"/>
        <v>0</v>
      </c>
      <c r="M815" s="33">
        <f t="shared" si="113"/>
        <v>0</v>
      </c>
      <c r="N815" s="37"/>
      <c r="O815" s="33">
        <f t="shared" si="114"/>
        <v>0</v>
      </c>
      <c r="P815" s="36">
        <f t="shared" si="117"/>
        <v>0</v>
      </c>
    </row>
    <row r="816" spans="1:16" hidden="1" x14ac:dyDescent="0.25">
      <c r="A816" s="65">
        <v>3311402200793</v>
      </c>
      <c r="B816" s="39" t="s">
        <v>586</v>
      </c>
      <c r="C816" s="30"/>
      <c r="D816" s="31">
        <f>SUM(D817)</f>
        <v>0</v>
      </c>
      <c r="E816" s="31">
        <f>SUM(E817)</f>
        <v>0</v>
      </c>
      <c r="F816" s="32">
        <f t="shared" si="111"/>
        <v>0</v>
      </c>
      <c r="G816" s="33">
        <f t="shared" si="118"/>
        <v>0</v>
      </c>
      <c r="H816" s="31">
        <f>SUM(H817)</f>
        <v>0</v>
      </c>
      <c r="I816" s="34">
        <f t="shared" si="115"/>
        <v>0</v>
      </c>
      <c r="J816" s="31">
        <f>SUM(J817)</f>
        <v>0</v>
      </c>
      <c r="K816" s="33">
        <f t="shared" si="112"/>
        <v>0</v>
      </c>
      <c r="L816" s="35">
        <f t="shared" si="116"/>
        <v>0</v>
      </c>
      <c r="M816" s="33">
        <f t="shared" si="113"/>
        <v>0</v>
      </c>
      <c r="N816" s="31">
        <f>SUM(N817)</f>
        <v>0</v>
      </c>
      <c r="O816" s="33">
        <f t="shared" si="114"/>
        <v>0</v>
      </c>
      <c r="P816" s="36">
        <f t="shared" si="117"/>
        <v>0</v>
      </c>
    </row>
    <row r="817" spans="1:16" hidden="1" x14ac:dyDescent="0.25">
      <c r="A817" s="65">
        <v>3311402200793200</v>
      </c>
      <c r="B817" s="39" t="s">
        <v>586</v>
      </c>
      <c r="C817" s="30"/>
      <c r="D817" s="37"/>
      <c r="E817" s="37"/>
      <c r="F817" s="32">
        <f t="shared" si="111"/>
        <v>0</v>
      </c>
      <c r="G817" s="33">
        <f t="shared" si="118"/>
        <v>0</v>
      </c>
      <c r="H817" s="37"/>
      <c r="I817" s="34">
        <f t="shared" si="115"/>
        <v>0</v>
      </c>
      <c r="J817" s="37"/>
      <c r="K817" s="33">
        <f t="shared" si="112"/>
        <v>0</v>
      </c>
      <c r="L817" s="35">
        <f t="shared" si="116"/>
        <v>0</v>
      </c>
      <c r="M817" s="33">
        <f t="shared" si="113"/>
        <v>0</v>
      </c>
      <c r="N817" s="37"/>
      <c r="O817" s="33">
        <f t="shared" si="114"/>
        <v>0</v>
      </c>
      <c r="P817" s="36">
        <f t="shared" si="117"/>
        <v>0</v>
      </c>
    </row>
    <row r="818" spans="1:16" ht="39" hidden="1" x14ac:dyDescent="0.25">
      <c r="A818" s="65">
        <v>3311402200812</v>
      </c>
      <c r="B818" s="39" t="s">
        <v>587</v>
      </c>
      <c r="C818" s="30"/>
      <c r="D818" s="31">
        <f>SUM(D819)</f>
        <v>0</v>
      </c>
      <c r="E818" s="31">
        <f>SUM(E819)</f>
        <v>0</v>
      </c>
      <c r="F818" s="32">
        <f t="shared" si="111"/>
        <v>0</v>
      </c>
      <c r="G818" s="33">
        <f t="shared" si="118"/>
        <v>0</v>
      </c>
      <c r="H818" s="31">
        <f>SUM(H819)</f>
        <v>0</v>
      </c>
      <c r="I818" s="34">
        <f t="shared" si="115"/>
        <v>0</v>
      </c>
      <c r="J818" s="31">
        <f>SUM(J819)</f>
        <v>0</v>
      </c>
      <c r="K818" s="33">
        <f t="shared" si="112"/>
        <v>0</v>
      </c>
      <c r="L818" s="35">
        <f t="shared" si="116"/>
        <v>0</v>
      </c>
      <c r="M818" s="33">
        <f t="shared" si="113"/>
        <v>0</v>
      </c>
      <c r="N818" s="31">
        <f>SUM(N819)</f>
        <v>0</v>
      </c>
      <c r="O818" s="33">
        <f t="shared" si="114"/>
        <v>0</v>
      </c>
      <c r="P818" s="36">
        <f t="shared" si="117"/>
        <v>0</v>
      </c>
    </row>
    <row r="819" spans="1:16" ht="39" hidden="1" x14ac:dyDescent="0.25">
      <c r="A819" s="65">
        <v>3311402200812190</v>
      </c>
      <c r="B819" s="39" t="s">
        <v>587</v>
      </c>
      <c r="C819" s="30"/>
      <c r="D819" s="37"/>
      <c r="E819" s="37"/>
      <c r="F819" s="32">
        <f t="shared" si="111"/>
        <v>0</v>
      </c>
      <c r="G819" s="33">
        <f t="shared" si="118"/>
        <v>0</v>
      </c>
      <c r="H819" s="37"/>
      <c r="I819" s="34">
        <f t="shared" si="115"/>
        <v>0</v>
      </c>
      <c r="J819" s="37"/>
      <c r="K819" s="33">
        <f t="shared" si="112"/>
        <v>0</v>
      </c>
      <c r="L819" s="35">
        <f t="shared" si="116"/>
        <v>0</v>
      </c>
      <c r="M819" s="33">
        <f t="shared" si="113"/>
        <v>0</v>
      </c>
      <c r="N819" s="37"/>
      <c r="O819" s="33">
        <f t="shared" si="114"/>
        <v>0</v>
      </c>
      <c r="P819" s="36">
        <f t="shared" si="117"/>
        <v>0</v>
      </c>
    </row>
    <row r="820" spans="1:16" hidden="1" x14ac:dyDescent="0.25">
      <c r="A820" s="65">
        <v>3311402200970</v>
      </c>
      <c r="B820" s="45" t="s">
        <v>588</v>
      </c>
      <c r="C820" s="30"/>
      <c r="D820" s="31">
        <f>SUM(D821)</f>
        <v>0</v>
      </c>
      <c r="E820" s="31">
        <f>SUM(E821)</f>
        <v>0</v>
      </c>
      <c r="F820" s="32">
        <f t="shared" si="111"/>
        <v>0</v>
      </c>
      <c r="G820" s="33">
        <f t="shared" si="118"/>
        <v>0</v>
      </c>
      <c r="H820" s="31">
        <f>SUM(H821)</f>
        <v>0</v>
      </c>
      <c r="I820" s="34">
        <f t="shared" si="115"/>
        <v>0</v>
      </c>
      <c r="J820" s="31">
        <f>SUM(J821)</f>
        <v>0</v>
      </c>
      <c r="K820" s="33">
        <f t="shared" si="112"/>
        <v>0</v>
      </c>
      <c r="L820" s="35">
        <f t="shared" si="116"/>
        <v>0</v>
      </c>
      <c r="M820" s="33">
        <f t="shared" si="113"/>
        <v>0</v>
      </c>
      <c r="N820" s="31">
        <f>SUM(N821)</f>
        <v>0</v>
      </c>
      <c r="O820" s="33">
        <f t="shared" si="114"/>
        <v>0</v>
      </c>
      <c r="P820" s="36">
        <f t="shared" si="117"/>
        <v>0</v>
      </c>
    </row>
    <row r="821" spans="1:16" ht="26.25" hidden="1" x14ac:dyDescent="0.25">
      <c r="A821" s="65">
        <v>3311402200970190</v>
      </c>
      <c r="B821" s="45" t="s">
        <v>589</v>
      </c>
      <c r="C821" s="30"/>
      <c r="D821" s="37"/>
      <c r="E821" s="37"/>
      <c r="F821" s="32">
        <f t="shared" si="111"/>
        <v>0</v>
      </c>
      <c r="G821" s="33">
        <f t="shared" si="118"/>
        <v>0</v>
      </c>
      <c r="H821" s="37"/>
      <c r="I821" s="34">
        <f t="shared" si="115"/>
        <v>0</v>
      </c>
      <c r="J821" s="37"/>
      <c r="K821" s="33">
        <f t="shared" si="112"/>
        <v>0</v>
      </c>
      <c r="L821" s="35">
        <f t="shared" si="116"/>
        <v>0</v>
      </c>
      <c r="M821" s="33">
        <f t="shared" si="113"/>
        <v>0</v>
      </c>
      <c r="N821" s="37"/>
      <c r="O821" s="33">
        <f t="shared" si="114"/>
        <v>0</v>
      </c>
      <c r="P821" s="36">
        <f t="shared" si="117"/>
        <v>0</v>
      </c>
    </row>
    <row r="822" spans="1:16" ht="26.25" hidden="1" x14ac:dyDescent="0.25">
      <c r="A822" s="65">
        <v>3311402203075</v>
      </c>
      <c r="B822" s="39" t="s">
        <v>573</v>
      </c>
      <c r="C822" s="30"/>
      <c r="D822" s="31">
        <f>SUM(D823)</f>
        <v>0</v>
      </c>
      <c r="E822" s="31">
        <f>SUM(E823)</f>
        <v>0</v>
      </c>
      <c r="F822" s="32">
        <f t="shared" si="111"/>
        <v>0</v>
      </c>
      <c r="G822" s="33">
        <f t="shared" si="118"/>
        <v>0</v>
      </c>
      <c r="H822" s="31">
        <f>SUM(H823)</f>
        <v>0</v>
      </c>
      <c r="I822" s="34">
        <f t="shared" si="115"/>
        <v>0</v>
      </c>
      <c r="J822" s="31">
        <f>SUM(J823)</f>
        <v>0</v>
      </c>
      <c r="K822" s="33">
        <f t="shared" si="112"/>
        <v>0</v>
      </c>
      <c r="L822" s="35">
        <f t="shared" si="116"/>
        <v>0</v>
      </c>
      <c r="M822" s="33">
        <f t="shared" si="113"/>
        <v>0</v>
      </c>
      <c r="N822" s="31">
        <f>SUM(N823)</f>
        <v>0</v>
      </c>
      <c r="O822" s="33">
        <f t="shared" si="114"/>
        <v>0</v>
      </c>
      <c r="P822" s="36">
        <f t="shared" si="117"/>
        <v>0</v>
      </c>
    </row>
    <row r="823" spans="1:16" ht="26.25" hidden="1" x14ac:dyDescent="0.25">
      <c r="A823" s="65">
        <v>3.31140220030752E+16</v>
      </c>
      <c r="B823" s="39" t="s">
        <v>573</v>
      </c>
      <c r="C823" s="30"/>
      <c r="D823" s="37"/>
      <c r="E823" s="37"/>
      <c r="F823" s="32">
        <f t="shared" si="111"/>
        <v>0</v>
      </c>
      <c r="G823" s="33">
        <f t="shared" si="118"/>
        <v>0</v>
      </c>
      <c r="H823" s="37"/>
      <c r="I823" s="34">
        <f t="shared" si="115"/>
        <v>0</v>
      </c>
      <c r="J823" s="37"/>
      <c r="K823" s="33">
        <f t="shared" si="112"/>
        <v>0</v>
      </c>
      <c r="L823" s="35">
        <f t="shared" si="116"/>
        <v>0</v>
      </c>
      <c r="M823" s="33">
        <f t="shared" si="113"/>
        <v>0</v>
      </c>
      <c r="N823" s="37"/>
      <c r="O823" s="33">
        <f t="shared" si="114"/>
        <v>0</v>
      </c>
      <c r="P823" s="36">
        <f t="shared" si="117"/>
        <v>0</v>
      </c>
    </row>
    <row r="824" spans="1:16" hidden="1" x14ac:dyDescent="0.25">
      <c r="A824" s="65">
        <v>3311402207240</v>
      </c>
      <c r="B824" s="39" t="s">
        <v>590</v>
      </c>
      <c r="C824" s="30"/>
      <c r="D824" s="31">
        <f>SUM(D825)</f>
        <v>0</v>
      </c>
      <c r="E824" s="31">
        <f>SUM(E825)</f>
        <v>0</v>
      </c>
      <c r="F824" s="32">
        <f t="shared" si="111"/>
        <v>0</v>
      </c>
      <c r="G824" s="33">
        <f t="shared" si="118"/>
        <v>0</v>
      </c>
      <c r="H824" s="31">
        <f>SUM(H825)</f>
        <v>0</v>
      </c>
      <c r="I824" s="34">
        <f t="shared" si="115"/>
        <v>0</v>
      </c>
      <c r="J824" s="31">
        <f>SUM(J825)</f>
        <v>0</v>
      </c>
      <c r="K824" s="33">
        <f t="shared" si="112"/>
        <v>0</v>
      </c>
      <c r="L824" s="35">
        <f t="shared" si="116"/>
        <v>0</v>
      </c>
      <c r="M824" s="33">
        <f t="shared" si="113"/>
        <v>0</v>
      </c>
      <c r="N824" s="31">
        <f>SUM(N825)</f>
        <v>0</v>
      </c>
      <c r="O824" s="33">
        <f t="shared" si="114"/>
        <v>0</v>
      </c>
      <c r="P824" s="36">
        <f t="shared" si="117"/>
        <v>0</v>
      </c>
    </row>
    <row r="825" spans="1:16" hidden="1" x14ac:dyDescent="0.25">
      <c r="A825" s="65">
        <v>3311402207240200</v>
      </c>
      <c r="B825" s="39" t="s">
        <v>590</v>
      </c>
      <c r="C825" s="30"/>
      <c r="D825" s="37"/>
      <c r="E825" s="37"/>
      <c r="F825" s="32">
        <f t="shared" si="111"/>
        <v>0</v>
      </c>
      <c r="G825" s="33">
        <f t="shared" si="118"/>
        <v>0</v>
      </c>
      <c r="H825" s="37"/>
      <c r="I825" s="34">
        <f t="shared" si="115"/>
        <v>0</v>
      </c>
      <c r="J825" s="37"/>
      <c r="K825" s="33">
        <f t="shared" si="112"/>
        <v>0</v>
      </c>
      <c r="L825" s="35">
        <f t="shared" si="116"/>
        <v>0</v>
      </c>
      <c r="M825" s="33">
        <f t="shared" si="113"/>
        <v>0</v>
      </c>
      <c r="N825" s="37"/>
      <c r="O825" s="33">
        <f t="shared" si="114"/>
        <v>0</v>
      </c>
      <c r="P825" s="36">
        <f t="shared" si="117"/>
        <v>0</v>
      </c>
    </row>
    <row r="826" spans="1:16" hidden="1" x14ac:dyDescent="0.25">
      <c r="A826" s="65">
        <v>331140221</v>
      </c>
      <c r="B826" s="66" t="s">
        <v>591</v>
      </c>
      <c r="C826" s="30"/>
      <c r="D826" s="31">
        <f>SUM(D827+D834)</f>
        <v>0</v>
      </c>
      <c r="E826" s="31">
        <f>SUM(E827+E834)</f>
        <v>0</v>
      </c>
      <c r="F826" s="32">
        <f t="shared" si="111"/>
        <v>0</v>
      </c>
      <c r="G826" s="33">
        <f t="shared" si="118"/>
        <v>0</v>
      </c>
      <c r="H826" s="31">
        <f>SUM(H827+H834)</f>
        <v>0</v>
      </c>
      <c r="I826" s="34">
        <f t="shared" si="115"/>
        <v>0</v>
      </c>
      <c r="J826" s="31">
        <f>SUM(J827+J834)</f>
        <v>0</v>
      </c>
      <c r="K826" s="33">
        <f t="shared" si="112"/>
        <v>0</v>
      </c>
      <c r="L826" s="35">
        <f t="shared" si="116"/>
        <v>0</v>
      </c>
      <c r="M826" s="33">
        <f t="shared" si="113"/>
        <v>0</v>
      </c>
      <c r="N826" s="31">
        <f>SUM(N827+N834)</f>
        <v>0</v>
      </c>
      <c r="O826" s="33">
        <f t="shared" si="114"/>
        <v>0</v>
      </c>
      <c r="P826" s="36">
        <f t="shared" si="117"/>
        <v>0</v>
      </c>
    </row>
    <row r="827" spans="1:16" ht="26.25" hidden="1" x14ac:dyDescent="0.25">
      <c r="A827" s="65">
        <v>3311402210584</v>
      </c>
      <c r="B827" s="39" t="s">
        <v>592</v>
      </c>
      <c r="C827" s="30"/>
      <c r="D827" s="31">
        <f>SUM(D828:D833)</f>
        <v>0</v>
      </c>
      <c r="E827" s="31">
        <f>SUM(E828:E833)</f>
        <v>0</v>
      </c>
      <c r="F827" s="32">
        <f t="shared" ref="F827:F890" si="119">SUM(D827+E827)</f>
        <v>0</v>
      </c>
      <c r="G827" s="33">
        <f t="shared" si="118"/>
        <v>0</v>
      </c>
      <c r="H827" s="31">
        <f>SUM(H828:H833)</f>
        <v>0</v>
      </c>
      <c r="I827" s="34">
        <f t="shared" si="115"/>
        <v>0</v>
      </c>
      <c r="J827" s="31">
        <f>SUM(J828:J833)</f>
        <v>0</v>
      </c>
      <c r="K827" s="33">
        <f t="shared" si="112"/>
        <v>0</v>
      </c>
      <c r="L827" s="35">
        <f t="shared" si="116"/>
        <v>0</v>
      </c>
      <c r="M827" s="33">
        <f t="shared" si="113"/>
        <v>0</v>
      </c>
      <c r="N827" s="31">
        <f>SUM(N828:N833)</f>
        <v>0</v>
      </c>
      <c r="O827" s="33">
        <f t="shared" si="114"/>
        <v>0</v>
      </c>
      <c r="P827" s="36">
        <f t="shared" si="117"/>
        <v>0</v>
      </c>
    </row>
    <row r="828" spans="1:16" ht="26.25" hidden="1" x14ac:dyDescent="0.25">
      <c r="A828" s="65">
        <v>3311402210584200</v>
      </c>
      <c r="B828" s="39" t="s">
        <v>592</v>
      </c>
      <c r="C828" s="30"/>
      <c r="D828" s="37"/>
      <c r="E828" s="37"/>
      <c r="F828" s="32">
        <f t="shared" si="119"/>
        <v>0</v>
      </c>
      <c r="G828" s="33">
        <f t="shared" si="118"/>
        <v>0</v>
      </c>
      <c r="H828" s="37"/>
      <c r="I828" s="34">
        <f t="shared" si="115"/>
        <v>0</v>
      </c>
      <c r="J828" s="37"/>
      <c r="K828" s="33">
        <f t="shared" si="112"/>
        <v>0</v>
      </c>
      <c r="L828" s="35">
        <f t="shared" si="116"/>
        <v>0</v>
      </c>
      <c r="M828" s="33">
        <f t="shared" si="113"/>
        <v>0</v>
      </c>
      <c r="N828" s="37"/>
      <c r="O828" s="33">
        <f t="shared" si="114"/>
        <v>0</v>
      </c>
      <c r="P828" s="36">
        <f t="shared" si="117"/>
        <v>0</v>
      </c>
    </row>
    <row r="829" spans="1:16" ht="26.25" hidden="1" x14ac:dyDescent="0.25">
      <c r="A829" s="65">
        <v>3311402210584200</v>
      </c>
      <c r="B829" s="39" t="s">
        <v>592</v>
      </c>
      <c r="C829" s="30"/>
      <c r="D829" s="37"/>
      <c r="E829" s="37"/>
      <c r="F829" s="32">
        <f t="shared" si="119"/>
        <v>0</v>
      </c>
      <c r="G829" s="33">
        <f t="shared" si="118"/>
        <v>0</v>
      </c>
      <c r="H829" s="37"/>
      <c r="I829" s="34">
        <f t="shared" si="115"/>
        <v>0</v>
      </c>
      <c r="J829" s="37"/>
      <c r="K829" s="33">
        <f t="shared" si="112"/>
        <v>0</v>
      </c>
      <c r="L829" s="35">
        <f t="shared" si="116"/>
        <v>0</v>
      </c>
      <c r="M829" s="33">
        <f t="shared" si="113"/>
        <v>0</v>
      </c>
      <c r="N829" s="37"/>
      <c r="O829" s="33">
        <f t="shared" si="114"/>
        <v>0</v>
      </c>
      <c r="P829" s="36">
        <f t="shared" si="117"/>
        <v>0</v>
      </c>
    </row>
    <row r="830" spans="1:16" ht="26.25" hidden="1" x14ac:dyDescent="0.25">
      <c r="A830" s="65">
        <v>3311402210584200</v>
      </c>
      <c r="B830" s="39" t="s">
        <v>592</v>
      </c>
      <c r="C830" s="30"/>
      <c r="D830" s="37"/>
      <c r="E830" s="37"/>
      <c r="F830" s="32">
        <f t="shared" si="119"/>
        <v>0</v>
      </c>
      <c r="G830" s="33">
        <f t="shared" si="118"/>
        <v>0</v>
      </c>
      <c r="H830" s="37"/>
      <c r="I830" s="34">
        <f t="shared" si="115"/>
        <v>0</v>
      </c>
      <c r="J830" s="37"/>
      <c r="K830" s="33">
        <f t="shared" si="112"/>
        <v>0</v>
      </c>
      <c r="L830" s="35">
        <f t="shared" si="116"/>
        <v>0</v>
      </c>
      <c r="M830" s="33">
        <f t="shared" si="113"/>
        <v>0</v>
      </c>
      <c r="N830" s="37"/>
      <c r="O830" s="33">
        <f t="shared" si="114"/>
        <v>0</v>
      </c>
      <c r="P830" s="36">
        <f t="shared" si="117"/>
        <v>0</v>
      </c>
    </row>
    <row r="831" spans="1:16" ht="26.25" hidden="1" x14ac:dyDescent="0.25">
      <c r="A831" s="65">
        <v>3311402210584200</v>
      </c>
      <c r="B831" s="39" t="s">
        <v>592</v>
      </c>
      <c r="C831" s="30"/>
      <c r="D831" s="37"/>
      <c r="E831" s="37"/>
      <c r="F831" s="32">
        <f t="shared" si="119"/>
        <v>0</v>
      </c>
      <c r="G831" s="33">
        <f t="shared" si="118"/>
        <v>0</v>
      </c>
      <c r="H831" s="37"/>
      <c r="I831" s="34">
        <f t="shared" si="115"/>
        <v>0</v>
      </c>
      <c r="J831" s="37"/>
      <c r="K831" s="33">
        <f t="shared" si="112"/>
        <v>0</v>
      </c>
      <c r="L831" s="35">
        <f t="shared" si="116"/>
        <v>0</v>
      </c>
      <c r="M831" s="33">
        <f t="shared" si="113"/>
        <v>0</v>
      </c>
      <c r="N831" s="37"/>
      <c r="O831" s="33">
        <f t="shared" si="114"/>
        <v>0</v>
      </c>
      <c r="P831" s="36">
        <f t="shared" si="117"/>
        <v>0</v>
      </c>
    </row>
    <row r="832" spans="1:16" ht="26.25" hidden="1" x14ac:dyDescent="0.25">
      <c r="A832" s="65">
        <v>3311402210584200</v>
      </c>
      <c r="B832" s="39" t="s">
        <v>592</v>
      </c>
      <c r="C832" s="30"/>
      <c r="D832" s="37"/>
      <c r="E832" s="37"/>
      <c r="F832" s="32">
        <f t="shared" si="119"/>
        <v>0</v>
      </c>
      <c r="G832" s="33">
        <f t="shared" si="118"/>
        <v>0</v>
      </c>
      <c r="H832" s="37"/>
      <c r="I832" s="34">
        <f t="shared" si="115"/>
        <v>0</v>
      </c>
      <c r="J832" s="37"/>
      <c r="K832" s="33">
        <f t="shared" si="112"/>
        <v>0</v>
      </c>
      <c r="L832" s="35">
        <f t="shared" si="116"/>
        <v>0</v>
      </c>
      <c r="M832" s="33">
        <f t="shared" si="113"/>
        <v>0</v>
      </c>
      <c r="N832" s="37"/>
      <c r="O832" s="33">
        <f t="shared" si="114"/>
        <v>0</v>
      </c>
      <c r="P832" s="36">
        <f t="shared" si="117"/>
        <v>0</v>
      </c>
    </row>
    <row r="833" spans="1:16" ht="26.25" hidden="1" x14ac:dyDescent="0.25">
      <c r="A833" s="65">
        <v>3311402210584200</v>
      </c>
      <c r="B833" s="39" t="s">
        <v>592</v>
      </c>
      <c r="C833" s="30"/>
      <c r="D833" s="37"/>
      <c r="E833" s="37"/>
      <c r="F833" s="32">
        <f t="shared" si="119"/>
        <v>0</v>
      </c>
      <c r="G833" s="33">
        <f t="shared" si="118"/>
        <v>0</v>
      </c>
      <c r="H833" s="37"/>
      <c r="I833" s="34">
        <f t="shared" si="115"/>
        <v>0</v>
      </c>
      <c r="J833" s="37"/>
      <c r="K833" s="33">
        <f t="shared" si="112"/>
        <v>0</v>
      </c>
      <c r="L833" s="35">
        <f t="shared" si="116"/>
        <v>0</v>
      </c>
      <c r="M833" s="33">
        <f t="shared" si="113"/>
        <v>0</v>
      </c>
      <c r="N833" s="37"/>
      <c r="O833" s="33">
        <f t="shared" si="114"/>
        <v>0</v>
      </c>
      <c r="P833" s="36">
        <f t="shared" si="117"/>
        <v>0</v>
      </c>
    </row>
    <row r="834" spans="1:16" ht="26.25" hidden="1" x14ac:dyDescent="0.25">
      <c r="A834" s="28">
        <v>3311402210826</v>
      </c>
      <c r="B834" s="39" t="s">
        <v>593</v>
      </c>
      <c r="C834" s="30"/>
      <c r="D834" s="31">
        <f>SUM(D835:D837)</f>
        <v>0</v>
      </c>
      <c r="E834" s="31">
        <f>SUM(E835:E837)</f>
        <v>0</v>
      </c>
      <c r="F834" s="32">
        <f t="shared" si="119"/>
        <v>0</v>
      </c>
      <c r="G834" s="33">
        <f t="shared" si="118"/>
        <v>0</v>
      </c>
      <c r="H834" s="31">
        <f>SUM(H835:H837)</f>
        <v>0</v>
      </c>
      <c r="I834" s="34">
        <f t="shared" si="115"/>
        <v>0</v>
      </c>
      <c r="J834" s="31">
        <f>SUM(J835:J837)</f>
        <v>0</v>
      </c>
      <c r="K834" s="33">
        <f t="shared" si="112"/>
        <v>0</v>
      </c>
      <c r="L834" s="35">
        <f t="shared" si="116"/>
        <v>0</v>
      </c>
      <c r="M834" s="33">
        <f t="shared" si="113"/>
        <v>0</v>
      </c>
      <c r="N834" s="31">
        <f>SUM(N835:N837)</f>
        <v>0</v>
      </c>
      <c r="O834" s="33">
        <f t="shared" si="114"/>
        <v>0</v>
      </c>
      <c r="P834" s="36">
        <f t="shared" si="117"/>
        <v>0</v>
      </c>
    </row>
    <row r="835" spans="1:16" ht="26.25" hidden="1" x14ac:dyDescent="0.25">
      <c r="A835" s="28">
        <v>3311402210826200</v>
      </c>
      <c r="B835" s="39" t="s">
        <v>593</v>
      </c>
      <c r="C835" s="30"/>
      <c r="D835" s="37"/>
      <c r="E835" s="37"/>
      <c r="F835" s="32">
        <f t="shared" si="119"/>
        <v>0</v>
      </c>
      <c r="G835" s="33">
        <f t="shared" si="118"/>
        <v>0</v>
      </c>
      <c r="H835" s="37"/>
      <c r="I835" s="34">
        <f t="shared" si="115"/>
        <v>0</v>
      </c>
      <c r="J835" s="37"/>
      <c r="K835" s="33">
        <f t="shared" si="112"/>
        <v>0</v>
      </c>
      <c r="L835" s="35">
        <f t="shared" si="116"/>
        <v>0</v>
      </c>
      <c r="M835" s="33">
        <f t="shared" si="113"/>
        <v>0</v>
      </c>
      <c r="N835" s="37"/>
      <c r="O835" s="33">
        <f t="shared" si="114"/>
        <v>0</v>
      </c>
      <c r="P835" s="36">
        <f t="shared" si="117"/>
        <v>0</v>
      </c>
    </row>
    <row r="836" spans="1:16" ht="26.25" hidden="1" x14ac:dyDescent="0.25">
      <c r="A836" s="28">
        <v>3311402210826200</v>
      </c>
      <c r="B836" s="39" t="s">
        <v>593</v>
      </c>
      <c r="C836" s="30"/>
      <c r="D836" s="37"/>
      <c r="E836" s="37"/>
      <c r="F836" s="32">
        <f t="shared" si="119"/>
        <v>0</v>
      </c>
      <c r="G836" s="33">
        <f t="shared" si="118"/>
        <v>0</v>
      </c>
      <c r="H836" s="37"/>
      <c r="I836" s="34">
        <f t="shared" si="115"/>
        <v>0</v>
      </c>
      <c r="J836" s="37"/>
      <c r="K836" s="33">
        <f t="shared" si="112"/>
        <v>0</v>
      </c>
      <c r="L836" s="35">
        <f t="shared" si="116"/>
        <v>0</v>
      </c>
      <c r="M836" s="33">
        <f t="shared" si="113"/>
        <v>0</v>
      </c>
      <c r="N836" s="37"/>
      <c r="O836" s="33">
        <f t="shared" si="114"/>
        <v>0</v>
      </c>
      <c r="P836" s="36">
        <f t="shared" si="117"/>
        <v>0</v>
      </c>
    </row>
    <row r="837" spans="1:16" ht="26.25" hidden="1" x14ac:dyDescent="0.25">
      <c r="A837" s="28">
        <v>3311402210826200</v>
      </c>
      <c r="B837" s="39" t="s">
        <v>593</v>
      </c>
      <c r="C837" s="30"/>
      <c r="D837" s="37"/>
      <c r="E837" s="37"/>
      <c r="F837" s="32">
        <f t="shared" si="119"/>
        <v>0</v>
      </c>
      <c r="G837" s="33">
        <f t="shared" si="118"/>
        <v>0</v>
      </c>
      <c r="H837" s="37"/>
      <c r="I837" s="34">
        <f t="shared" si="115"/>
        <v>0</v>
      </c>
      <c r="J837" s="37"/>
      <c r="K837" s="33">
        <f t="shared" si="112"/>
        <v>0</v>
      </c>
      <c r="L837" s="35">
        <f t="shared" si="116"/>
        <v>0</v>
      </c>
      <c r="M837" s="33">
        <f t="shared" si="113"/>
        <v>0</v>
      </c>
      <c r="N837" s="37"/>
      <c r="O837" s="33">
        <f t="shared" si="114"/>
        <v>0</v>
      </c>
      <c r="P837" s="36">
        <f t="shared" si="117"/>
        <v>0</v>
      </c>
    </row>
    <row r="838" spans="1:16" hidden="1" x14ac:dyDescent="0.25">
      <c r="A838" s="65">
        <v>331140222</v>
      </c>
      <c r="B838" s="39" t="s">
        <v>594</v>
      </c>
      <c r="C838" s="30"/>
      <c r="D838" s="31">
        <f>SUM(D839+D841+D843+D846)</f>
        <v>0</v>
      </c>
      <c r="E838" s="31">
        <f>SUM(E839+E841+E843+E846)</f>
        <v>0</v>
      </c>
      <c r="F838" s="32">
        <f t="shared" si="119"/>
        <v>0</v>
      </c>
      <c r="G838" s="33">
        <f t="shared" si="118"/>
        <v>0</v>
      </c>
      <c r="H838" s="31">
        <f>SUM(H839+H841+H843+H846)</f>
        <v>0</v>
      </c>
      <c r="I838" s="34">
        <f t="shared" si="115"/>
        <v>0</v>
      </c>
      <c r="J838" s="31">
        <f>SUM(J839+J841+J843+J846)</f>
        <v>0</v>
      </c>
      <c r="K838" s="33">
        <f t="shared" si="112"/>
        <v>0</v>
      </c>
      <c r="L838" s="35">
        <f t="shared" si="116"/>
        <v>0</v>
      </c>
      <c r="M838" s="33">
        <f t="shared" si="113"/>
        <v>0</v>
      </c>
      <c r="N838" s="31">
        <f>SUM(N839+N841+N843+N846)</f>
        <v>0</v>
      </c>
      <c r="O838" s="33">
        <f t="shared" si="114"/>
        <v>0</v>
      </c>
      <c r="P838" s="36">
        <f t="shared" si="117"/>
        <v>0</v>
      </c>
    </row>
    <row r="839" spans="1:16" ht="26.25" hidden="1" x14ac:dyDescent="0.25">
      <c r="A839" s="28">
        <v>3311402220574</v>
      </c>
      <c r="B839" s="39" t="s">
        <v>595</v>
      </c>
      <c r="C839" s="30"/>
      <c r="D839" s="31">
        <f>SUM(D840)</f>
        <v>0</v>
      </c>
      <c r="E839" s="31">
        <f>SUM(E840)</f>
        <v>0</v>
      </c>
      <c r="F839" s="32">
        <f t="shared" si="119"/>
        <v>0</v>
      </c>
      <c r="G839" s="33">
        <f t="shared" si="118"/>
        <v>0</v>
      </c>
      <c r="H839" s="31">
        <f>SUM(H840)</f>
        <v>0</v>
      </c>
      <c r="I839" s="34">
        <f t="shared" si="115"/>
        <v>0</v>
      </c>
      <c r="J839" s="31">
        <f>SUM(J840)</f>
        <v>0</v>
      </c>
      <c r="K839" s="33">
        <f t="shared" si="112"/>
        <v>0</v>
      </c>
      <c r="L839" s="35">
        <f t="shared" si="116"/>
        <v>0</v>
      </c>
      <c r="M839" s="33">
        <f t="shared" si="113"/>
        <v>0</v>
      </c>
      <c r="N839" s="31">
        <f>SUM(N840)</f>
        <v>0</v>
      </c>
      <c r="O839" s="33">
        <f t="shared" si="114"/>
        <v>0</v>
      </c>
      <c r="P839" s="36">
        <f t="shared" si="117"/>
        <v>0</v>
      </c>
    </row>
    <row r="840" spans="1:16" ht="26.25" hidden="1" x14ac:dyDescent="0.25">
      <c r="A840" s="28">
        <v>3311402220574210</v>
      </c>
      <c r="B840" s="39" t="s">
        <v>595</v>
      </c>
      <c r="C840" s="30"/>
      <c r="D840" s="37"/>
      <c r="E840" s="37"/>
      <c r="F840" s="32">
        <f t="shared" si="119"/>
        <v>0</v>
      </c>
      <c r="G840" s="33">
        <f t="shared" si="118"/>
        <v>0</v>
      </c>
      <c r="H840" s="37"/>
      <c r="I840" s="34">
        <f t="shared" si="115"/>
        <v>0</v>
      </c>
      <c r="J840" s="37"/>
      <c r="K840" s="33">
        <f t="shared" ref="K840:K903" si="120">IF(OR(J840=0,F840=0),0,J840/F840)*100</f>
        <v>0</v>
      </c>
      <c r="L840" s="35">
        <f t="shared" si="116"/>
        <v>0</v>
      </c>
      <c r="M840" s="33">
        <f t="shared" ref="M840:M903" si="121">IF(OR(L840=0,F840=0),0,L840/F840)*100</f>
        <v>0</v>
      </c>
      <c r="N840" s="37"/>
      <c r="O840" s="33">
        <f t="shared" ref="O840:O903" si="122">IF(OR(N840=0,F840=0),0,N840/F840)*100</f>
        <v>0</v>
      </c>
      <c r="P840" s="36">
        <f t="shared" si="117"/>
        <v>0</v>
      </c>
    </row>
    <row r="841" spans="1:16" ht="26.25" hidden="1" x14ac:dyDescent="0.25">
      <c r="A841" s="28">
        <v>3311402220819</v>
      </c>
      <c r="B841" s="39" t="s">
        <v>596</v>
      </c>
      <c r="C841" s="30"/>
      <c r="D841" s="31">
        <f>SUM(D842)</f>
        <v>0</v>
      </c>
      <c r="E841" s="31">
        <f>SUM(E842)</f>
        <v>0</v>
      </c>
      <c r="F841" s="32">
        <f t="shared" si="119"/>
        <v>0</v>
      </c>
      <c r="G841" s="33">
        <f t="shared" si="118"/>
        <v>0</v>
      </c>
      <c r="H841" s="31">
        <f>SUM(H842)</f>
        <v>0</v>
      </c>
      <c r="I841" s="34">
        <f t="shared" ref="I841:I904" si="123">SUM(F841-H841)</f>
        <v>0</v>
      </c>
      <c r="J841" s="31">
        <f>SUM(J842)</f>
        <v>0</v>
      </c>
      <c r="K841" s="33">
        <f t="shared" si="120"/>
        <v>0</v>
      </c>
      <c r="L841" s="35">
        <f t="shared" si="116"/>
        <v>0</v>
      </c>
      <c r="M841" s="33">
        <f t="shared" si="121"/>
        <v>0</v>
      </c>
      <c r="N841" s="31">
        <f>SUM(N842)</f>
        <v>0</v>
      </c>
      <c r="O841" s="33">
        <f t="shared" si="122"/>
        <v>0</v>
      </c>
      <c r="P841" s="36">
        <f t="shared" si="117"/>
        <v>0</v>
      </c>
    </row>
    <row r="842" spans="1:16" ht="26.25" hidden="1" x14ac:dyDescent="0.25">
      <c r="A842" s="28">
        <v>3311402220819210</v>
      </c>
      <c r="B842" s="39" t="s">
        <v>596</v>
      </c>
      <c r="C842" s="30"/>
      <c r="D842" s="37"/>
      <c r="E842" s="37"/>
      <c r="F842" s="32">
        <f t="shared" si="119"/>
        <v>0</v>
      </c>
      <c r="G842" s="33">
        <f t="shared" si="118"/>
        <v>0</v>
      </c>
      <c r="H842" s="37"/>
      <c r="I842" s="34">
        <f t="shared" si="123"/>
        <v>0</v>
      </c>
      <c r="J842" s="37"/>
      <c r="K842" s="33">
        <f t="shared" si="120"/>
        <v>0</v>
      </c>
      <c r="L842" s="35">
        <f t="shared" si="116"/>
        <v>0</v>
      </c>
      <c r="M842" s="33">
        <f t="shared" si="121"/>
        <v>0</v>
      </c>
      <c r="N842" s="37"/>
      <c r="O842" s="33">
        <f t="shared" si="122"/>
        <v>0</v>
      </c>
      <c r="P842" s="36">
        <f t="shared" si="117"/>
        <v>0</v>
      </c>
    </row>
    <row r="843" spans="1:16" hidden="1" x14ac:dyDescent="0.25">
      <c r="A843" s="65">
        <v>3311402220885</v>
      </c>
      <c r="B843" s="66" t="s">
        <v>597</v>
      </c>
      <c r="C843" s="30"/>
      <c r="D843" s="31">
        <f>SUM(D844)</f>
        <v>0</v>
      </c>
      <c r="E843" s="31">
        <f>SUM(E844)</f>
        <v>0</v>
      </c>
      <c r="F843" s="32">
        <f t="shared" si="119"/>
        <v>0</v>
      </c>
      <c r="G843" s="33">
        <f t="shared" si="118"/>
        <v>0</v>
      </c>
      <c r="H843" s="31">
        <f>SUM(H844)</f>
        <v>0</v>
      </c>
      <c r="I843" s="34">
        <f t="shared" si="123"/>
        <v>0</v>
      </c>
      <c r="J843" s="31">
        <f>SUM(J844)</f>
        <v>0</v>
      </c>
      <c r="K843" s="33">
        <f t="shared" si="120"/>
        <v>0</v>
      </c>
      <c r="L843" s="35">
        <f t="shared" si="116"/>
        <v>0</v>
      </c>
      <c r="M843" s="33">
        <f t="shared" si="121"/>
        <v>0</v>
      </c>
      <c r="N843" s="31">
        <f>SUM(N844)</f>
        <v>0</v>
      </c>
      <c r="O843" s="33">
        <f t="shared" si="122"/>
        <v>0</v>
      </c>
      <c r="P843" s="36">
        <f t="shared" si="117"/>
        <v>0</v>
      </c>
    </row>
    <row r="844" spans="1:16" hidden="1" x14ac:dyDescent="0.25">
      <c r="A844" s="65">
        <v>3311402220885200</v>
      </c>
      <c r="B844" s="66" t="s">
        <v>598</v>
      </c>
      <c r="C844" s="30"/>
      <c r="D844" s="37"/>
      <c r="E844" s="37"/>
      <c r="F844" s="32">
        <f t="shared" si="119"/>
        <v>0</v>
      </c>
      <c r="G844" s="33">
        <f t="shared" si="118"/>
        <v>0</v>
      </c>
      <c r="H844" s="37"/>
      <c r="I844" s="34">
        <f t="shared" si="123"/>
        <v>0</v>
      </c>
      <c r="J844" s="37"/>
      <c r="K844" s="33">
        <f t="shared" si="120"/>
        <v>0</v>
      </c>
      <c r="L844" s="35">
        <f t="shared" si="116"/>
        <v>0</v>
      </c>
      <c r="M844" s="33">
        <f t="shared" si="121"/>
        <v>0</v>
      </c>
      <c r="N844" s="37"/>
      <c r="O844" s="33">
        <f t="shared" si="122"/>
        <v>0</v>
      </c>
      <c r="P844" s="36">
        <f t="shared" si="117"/>
        <v>0</v>
      </c>
    </row>
    <row r="845" spans="1:16" hidden="1" x14ac:dyDescent="0.25">
      <c r="A845" s="65">
        <v>3311402220961</v>
      </c>
      <c r="B845" s="66" t="s">
        <v>597</v>
      </c>
      <c r="C845" s="30"/>
      <c r="D845" s="31">
        <f>SUM(D846)</f>
        <v>0</v>
      </c>
      <c r="E845" s="31">
        <f>SUM(E846)</f>
        <v>0</v>
      </c>
      <c r="F845" s="32">
        <f t="shared" si="119"/>
        <v>0</v>
      </c>
      <c r="G845" s="33">
        <f t="shared" si="118"/>
        <v>0</v>
      </c>
      <c r="H845" s="31">
        <f>SUM(H846)</f>
        <v>0</v>
      </c>
      <c r="I845" s="34">
        <f t="shared" si="123"/>
        <v>0</v>
      </c>
      <c r="J845" s="31">
        <f>SUM(J846)</f>
        <v>0</v>
      </c>
      <c r="K845" s="33">
        <f t="shared" si="120"/>
        <v>0</v>
      </c>
      <c r="L845" s="35">
        <f t="shared" si="116"/>
        <v>0</v>
      </c>
      <c r="M845" s="33">
        <f t="shared" si="121"/>
        <v>0</v>
      </c>
      <c r="N845" s="31">
        <f>SUM(N846)</f>
        <v>0</v>
      </c>
      <c r="O845" s="33">
        <f t="shared" si="122"/>
        <v>0</v>
      </c>
      <c r="P845" s="36">
        <f t="shared" si="117"/>
        <v>0</v>
      </c>
    </row>
    <row r="846" spans="1:16" hidden="1" x14ac:dyDescent="0.25">
      <c r="A846" s="65">
        <v>3311402220961210</v>
      </c>
      <c r="B846" s="66" t="s">
        <v>598</v>
      </c>
      <c r="C846" s="30"/>
      <c r="D846" s="37"/>
      <c r="E846" s="37"/>
      <c r="F846" s="32">
        <f t="shared" si="119"/>
        <v>0</v>
      </c>
      <c r="G846" s="33">
        <f t="shared" si="118"/>
        <v>0</v>
      </c>
      <c r="H846" s="37"/>
      <c r="I846" s="34">
        <f t="shared" si="123"/>
        <v>0</v>
      </c>
      <c r="J846" s="37"/>
      <c r="K846" s="33">
        <f t="shared" si="120"/>
        <v>0</v>
      </c>
      <c r="L846" s="35">
        <f t="shared" si="116"/>
        <v>0</v>
      </c>
      <c r="M846" s="33">
        <f t="shared" si="121"/>
        <v>0</v>
      </c>
      <c r="N846" s="37"/>
      <c r="O846" s="33">
        <f t="shared" si="122"/>
        <v>0</v>
      </c>
      <c r="P846" s="36">
        <f t="shared" si="117"/>
        <v>0</v>
      </c>
    </row>
    <row r="847" spans="1:16" hidden="1" x14ac:dyDescent="0.25">
      <c r="A847" s="28">
        <v>331140223</v>
      </c>
      <c r="B847" s="39" t="s">
        <v>599</v>
      </c>
      <c r="C847" s="30"/>
      <c r="D847" s="31">
        <f>SUM(D848)</f>
        <v>0</v>
      </c>
      <c r="E847" s="31">
        <f>SUM(E848)</f>
        <v>0</v>
      </c>
      <c r="F847" s="32">
        <f t="shared" si="119"/>
        <v>0</v>
      </c>
      <c r="G847" s="33">
        <f t="shared" si="118"/>
        <v>0</v>
      </c>
      <c r="H847" s="31">
        <f>SUM(H848)</f>
        <v>0</v>
      </c>
      <c r="I847" s="34">
        <f t="shared" si="123"/>
        <v>0</v>
      </c>
      <c r="J847" s="31">
        <f>SUM(J848)</f>
        <v>0</v>
      </c>
      <c r="K847" s="33">
        <f t="shared" si="120"/>
        <v>0</v>
      </c>
      <c r="L847" s="35">
        <f t="shared" ref="L847:L910" si="124">SUM(N847-J847)</f>
        <v>0</v>
      </c>
      <c r="M847" s="33">
        <f t="shared" si="121"/>
        <v>0</v>
      </c>
      <c r="N847" s="31">
        <f>SUM(N848)</f>
        <v>0</v>
      </c>
      <c r="O847" s="33">
        <f t="shared" si="122"/>
        <v>0</v>
      </c>
      <c r="P847" s="36">
        <f t="shared" ref="P847:P910" si="125">SUM(F847-N847)</f>
        <v>0</v>
      </c>
    </row>
    <row r="848" spans="1:16" ht="26.25" hidden="1" x14ac:dyDescent="0.25">
      <c r="A848" s="28">
        <v>3311402230799</v>
      </c>
      <c r="B848" s="39" t="s">
        <v>600</v>
      </c>
      <c r="C848" s="30"/>
      <c r="D848" s="31">
        <f>SUM(D849:D850)</f>
        <v>0</v>
      </c>
      <c r="E848" s="31">
        <f>SUM(E849:E850)</f>
        <v>0</v>
      </c>
      <c r="F848" s="32">
        <f t="shared" si="119"/>
        <v>0</v>
      </c>
      <c r="G848" s="33">
        <f t="shared" si="118"/>
        <v>0</v>
      </c>
      <c r="H848" s="31">
        <f>SUM(H849:H850)</f>
        <v>0</v>
      </c>
      <c r="I848" s="34">
        <f t="shared" si="123"/>
        <v>0</v>
      </c>
      <c r="J848" s="31">
        <f>SUM(J849:J850)</f>
        <v>0</v>
      </c>
      <c r="K848" s="33">
        <f t="shared" si="120"/>
        <v>0</v>
      </c>
      <c r="L848" s="35">
        <f t="shared" si="124"/>
        <v>0</v>
      </c>
      <c r="M848" s="33">
        <f t="shared" si="121"/>
        <v>0</v>
      </c>
      <c r="N848" s="31">
        <f>SUM(N849:N850)</f>
        <v>0</v>
      </c>
      <c r="O848" s="33">
        <f t="shared" si="122"/>
        <v>0</v>
      </c>
      <c r="P848" s="36">
        <f t="shared" si="125"/>
        <v>0</v>
      </c>
    </row>
    <row r="849" spans="1:16" ht="26.25" hidden="1" x14ac:dyDescent="0.25">
      <c r="A849" s="28">
        <v>3311402230799210</v>
      </c>
      <c r="B849" s="39" t="s">
        <v>600</v>
      </c>
      <c r="C849" s="30"/>
      <c r="D849" s="37"/>
      <c r="E849" s="37"/>
      <c r="F849" s="32">
        <f t="shared" si="119"/>
        <v>0</v>
      </c>
      <c r="G849" s="33">
        <f t="shared" si="118"/>
        <v>0</v>
      </c>
      <c r="H849" s="37"/>
      <c r="I849" s="34">
        <f t="shared" si="123"/>
        <v>0</v>
      </c>
      <c r="J849" s="37"/>
      <c r="K849" s="33">
        <f t="shared" si="120"/>
        <v>0</v>
      </c>
      <c r="L849" s="35">
        <f t="shared" si="124"/>
        <v>0</v>
      </c>
      <c r="M849" s="33">
        <f t="shared" si="121"/>
        <v>0</v>
      </c>
      <c r="N849" s="37"/>
      <c r="O849" s="33">
        <f t="shared" si="122"/>
        <v>0</v>
      </c>
      <c r="P849" s="36">
        <f t="shared" si="125"/>
        <v>0</v>
      </c>
    </row>
    <row r="850" spans="1:16" ht="26.25" hidden="1" x14ac:dyDescent="0.25">
      <c r="A850" s="28">
        <v>3311402230799210</v>
      </c>
      <c r="B850" s="39" t="s">
        <v>600</v>
      </c>
      <c r="C850" s="30"/>
      <c r="D850" s="37">
        <v>0</v>
      </c>
      <c r="E850" s="37">
        <v>0</v>
      </c>
      <c r="F850" s="32">
        <f t="shared" si="119"/>
        <v>0</v>
      </c>
      <c r="G850" s="33">
        <f t="shared" si="118"/>
        <v>0</v>
      </c>
      <c r="H850" s="37">
        <v>0</v>
      </c>
      <c r="I850" s="34">
        <f t="shared" si="123"/>
        <v>0</v>
      </c>
      <c r="J850" s="37">
        <v>0</v>
      </c>
      <c r="K850" s="33">
        <f t="shared" si="120"/>
        <v>0</v>
      </c>
      <c r="L850" s="35">
        <f t="shared" si="124"/>
        <v>0</v>
      </c>
      <c r="M850" s="33">
        <f t="shared" si="121"/>
        <v>0</v>
      </c>
      <c r="N850" s="37">
        <v>0</v>
      </c>
      <c r="O850" s="33">
        <f t="shared" si="122"/>
        <v>0</v>
      </c>
      <c r="P850" s="36">
        <f t="shared" si="125"/>
        <v>0</v>
      </c>
    </row>
    <row r="851" spans="1:16" hidden="1" x14ac:dyDescent="0.25">
      <c r="A851" s="63">
        <v>3311403</v>
      </c>
      <c r="B851" s="64" t="s">
        <v>601</v>
      </c>
      <c r="C851" s="21"/>
      <c r="D851" s="22">
        <f>SUM(D852+D886+D894+D964+D974+D987+D993+D998+D1155+D1178)</f>
        <v>0</v>
      </c>
      <c r="E851" s="22">
        <f>SUM(E852+E886+E894+E964+E974+E987+E993+E998+E1155+E1178)</f>
        <v>0</v>
      </c>
      <c r="F851" s="23">
        <f t="shared" si="119"/>
        <v>0</v>
      </c>
      <c r="G851" s="24">
        <f t="shared" si="118"/>
        <v>0</v>
      </c>
      <c r="H851" s="22">
        <f>SUM(H852+H886+H894+H964+H974+H987+H993+H998+H1155+H1178)</f>
        <v>0</v>
      </c>
      <c r="I851" s="34">
        <f t="shared" si="123"/>
        <v>0</v>
      </c>
      <c r="J851" s="22">
        <f>SUM(J852+J886+J894+J964+J974+J987+J993+J998+J1155+J1178)</f>
        <v>0</v>
      </c>
      <c r="K851" s="33">
        <f t="shared" si="120"/>
        <v>0</v>
      </c>
      <c r="L851" s="35">
        <f t="shared" si="124"/>
        <v>0</v>
      </c>
      <c r="M851" s="33">
        <f t="shared" si="121"/>
        <v>0</v>
      </c>
      <c r="N851" s="22">
        <f>SUM(N852+N886+N894+N964+N974+N987+N993+N998+N1155+N1178)</f>
        <v>0</v>
      </c>
      <c r="O851" s="33">
        <f t="shared" si="122"/>
        <v>0</v>
      </c>
      <c r="P851" s="36">
        <f t="shared" si="125"/>
        <v>0</v>
      </c>
    </row>
    <row r="852" spans="1:16" hidden="1" x14ac:dyDescent="0.25">
      <c r="A852" s="65">
        <v>331140324</v>
      </c>
      <c r="B852" s="66" t="s">
        <v>602</v>
      </c>
      <c r="C852" s="30"/>
      <c r="D852" s="31">
        <f>SUM(D853+D855+D857+D859+D861+D863+D865+D867+D869+D871+D873+D875+D878+D880+D882)</f>
        <v>0</v>
      </c>
      <c r="E852" s="31">
        <f>SUM(E853+E855+E857+E859+E861+E863+E865+E867+E869+E871+E873+E875+E878+E880+E882)</f>
        <v>0</v>
      </c>
      <c r="F852" s="32">
        <f t="shared" si="119"/>
        <v>0</v>
      </c>
      <c r="G852" s="33">
        <f t="shared" si="118"/>
        <v>0</v>
      </c>
      <c r="H852" s="31">
        <f>SUM(H853+H855+H857+H859+H861+H863+H865+H867+H869+H871+H873+H875+H878+H880+H882)</f>
        <v>0</v>
      </c>
      <c r="I852" s="34">
        <f t="shared" si="123"/>
        <v>0</v>
      </c>
      <c r="J852" s="31">
        <f>SUM(J853+J855+J857+J859+J861+J863+J865+J867+J869+J871+J873+J875+J878+J880+J882)</f>
        <v>0</v>
      </c>
      <c r="K852" s="33">
        <f t="shared" si="120"/>
        <v>0</v>
      </c>
      <c r="L852" s="35">
        <f t="shared" si="124"/>
        <v>0</v>
      </c>
      <c r="M852" s="33">
        <f t="shared" si="121"/>
        <v>0</v>
      </c>
      <c r="N852" s="31">
        <f>SUM(N853+N855+N857+N859+N861+N863+N865+N867+N869+N871+N873+N875+N878+N880+N882)</f>
        <v>0</v>
      </c>
      <c r="O852" s="33">
        <f t="shared" si="122"/>
        <v>0</v>
      </c>
      <c r="P852" s="36">
        <f t="shared" si="125"/>
        <v>0</v>
      </c>
    </row>
    <row r="853" spans="1:16" hidden="1" x14ac:dyDescent="0.25">
      <c r="A853" s="65">
        <v>3311403240071</v>
      </c>
      <c r="B853" s="29" t="s">
        <v>603</v>
      </c>
      <c r="C853" s="30"/>
      <c r="D853" s="31">
        <f>SUM(D854)</f>
        <v>0</v>
      </c>
      <c r="E853" s="31">
        <f>SUM(E854)</f>
        <v>0</v>
      </c>
      <c r="F853" s="32">
        <f t="shared" si="119"/>
        <v>0</v>
      </c>
      <c r="G853" s="33">
        <f t="shared" si="118"/>
        <v>0</v>
      </c>
      <c r="H853" s="31">
        <f>SUM(H854)</f>
        <v>0</v>
      </c>
      <c r="I853" s="34">
        <f t="shared" si="123"/>
        <v>0</v>
      </c>
      <c r="J853" s="31">
        <f>SUM(J854)</f>
        <v>0</v>
      </c>
      <c r="K853" s="33">
        <f t="shared" si="120"/>
        <v>0</v>
      </c>
      <c r="L853" s="35">
        <f t="shared" si="124"/>
        <v>0</v>
      </c>
      <c r="M853" s="33">
        <f t="shared" si="121"/>
        <v>0</v>
      </c>
      <c r="N853" s="31">
        <f>SUM(N854)</f>
        <v>0</v>
      </c>
      <c r="O853" s="33">
        <f t="shared" si="122"/>
        <v>0</v>
      </c>
      <c r="P853" s="36">
        <f t="shared" si="125"/>
        <v>0</v>
      </c>
    </row>
    <row r="854" spans="1:16" hidden="1" x14ac:dyDescent="0.25">
      <c r="A854" s="65">
        <v>3311403240071</v>
      </c>
      <c r="B854" s="29" t="s">
        <v>603</v>
      </c>
      <c r="C854" s="30"/>
      <c r="D854" s="31"/>
      <c r="E854" s="31"/>
      <c r="F854" s="32">
        <f t="shared" si="119"/>
        <v>0</v>
      </c>
      <c r="G854" s="33">
        <f t="shared" si="118"/>
        <v>0</v>
      </c>
      <c r="H854" s="31"/>
      <c r="I854" s="34">
        <f t="shared" si="123"/>
        <v>0</v>
      </c>
      <c r="J854" s="31"/>
      <c r="K854" s="33">
        <f t="shared" si="120"/>
        <v>0</v>
      </c>
      <c r="L854" s="35">
        <f t="shared" si="124"/>
        <v>0</v>
      </c>
      <c r="M854" s="33">
        <f t="shared" si="121"/>
        <v>0</v>
      </c>
      <c r="N854" s="31"/>
      <c r="O854" s="33">
        <f t="shared" si="122"/>
        <v>0</v>
      </c>
      <c r="P854" s="36">
        <f t="shared" si="125"/>
        <v>0</v>
      </c>
    </row>
    <row r="855" spans="1:16" hidden="1" x14ac:dyDescent="0.25">
      <c r="A855" s="28">
        <v>3311403240304</v>
      </c>
      <c r="B855" s="39" t="s">
        <v>604</v>
      </c>
      <c r="C855" s="30"/>
      <c r="D855" s="31">
        <f>SUM(D856)</f>
        <v>0</v>
      </c>
      <c r="E855" s="31">
        <f>SUM(E856)</f>
        <v>0</v>
      </c>
      <c r="F855" s="32">
        <f t="shared" si="119"/>
        <v>0</v>
      </c>
      <c r="G855" s="33">
        <f t="shared" si="118"/>
        <v>0</v>
      </c>
      <c r="H855" s="31">
        <f>SUM(H856)</f>
        <v>0</v>
      </c>
      <c r="I855" s="34">
        <f t="shared" si="123"/>
        <v>0</v>
      </c>
      <c r="J855" s="31">
        <f>SUM(J856)</f>
        <v>0</v>
      </c>
      <c r="K855" s="33">
        <f t="shared" si="120"/>
        <v>0</v>
      </c>
      <c r="L855" s="35">
        <f t="shared" si="124"/>
        <v>0</v>
      </c>
      <c r="M855" s="33">
        <f t="shared" si="121"/>
        <v>0</v>
      </c>
      <c r="N855" s="31">
        <f>SUM(N856)</f>
        <v>0</v>
      </c>
      <c r="O855" s="33">
        <f t="shared" si="122"/>
        <v>0</v>
      </c>
      <c r="P855" s="36">
        <f t="shared" si="125"/>
        <v>0</v>
      </c>
    </row>
    <row r="856" spans="1:16" hidden="1" x14ac:dyDescent="0.25">
      <c r="A856" s="28">
        <v>3311403240304210</v>
      </c>
      <c r="B856" s="39" t="s">
        <v>604</v>
      </c>
      <c r="C856" s="30"/>
      <c r="D856" s="37"/>
      <c r="E856" s="37"/>
      <c r="F856" s="32">
        <f t="shared" si="119"/>
        <v>0</v>
      </c>
      <c r="G856" s="33">
        <f t="shared" si="118"/>
        <v>0</v>
      </c>
      <c r="H856" s="37"/>
      <c r="I856" s="34">
        <f t="shared" si="123"/>
        <v>0</v>
      </c>
      <c r="J856" s="37"/>
      <c r="K856" s="33">
        <f t="shared" si="120"/>
        <v>0</v>
      </c>
      <c r="L856" s="35">
        <f t="shared" si="124"/>
        <v>0</v>
      </c>
      <c r="M856" s="33">
        <f t="shared" si="121"/>
        <v>0</v>
      </c>
      <c r="N856" s="37"/>
      <c r="O856" s="33">
        <f t="shared" si="122"/>
        <v>0</v>
      </c>
      <c r="P856" s="36">
        <f t="shared" si="125"/>
        <v>0</v>
      </c>
    </row>
    <row r="857" spans="1:16" ht="26.25" hidden="1" x14ac:dyDescent="0.25">
      <c r="A857" s="28">
        <v>3311403240377</v>
      </c>
      <c r="B857" s="39" t="s">
        <v>605</v>
      </c>
      <c r="C857" s="30"/>
      <c r="D857" s="31">
        <f>SUM(D858)</f>
        <v>0</v>
      </c>
      <c r="E857" s="31">
        <f>SUM(E858)</f>
        <v>0</v>
      </c>
      <c r="F857" s="32">
        <f t="shared" si="119"/>
        <v>0</v>
      </c>
      <c r="G857" s="33">
        <f t="shared" si="118"/>
        <v>0</v>
      </c>
      <c r="H857" s="31">
        <f>SUM(H858)</f>
        <v>0</v>
      </c>
      <c r="I857" s="34">
        <f t="shared" si="123"/>
        <v>0</v>
      </c>
      <c r="J857" s="31">
        <f>SUM(J858)</f>
        <v>0</v>
      </c>
      <c r="K857" s="33">
        <f t="shared" si="120"/>
        <v>0</v>
      </c>
      <c r="L857" s="35">
        <f t="shared" si="124"/>
        <v>0</v>
      </c>
      <c r="M857" s="33">
        <f t="shared" si="121"/>
        <v>0</v>
      </c>
      <c r="N857" s="31">
        <f>SUM(N858)</f>
        <v>0</v>
      </c>
      <c r="O857" s="33">
        <f t="shared" si="122"/>
        <v>0</v>
      </c>
      <c r="P857" s="36">
        <f t="shared" si="125"/>
        <v>0</v>
      </c>
    </row>
    <row r="858" spans="1:16" ht="26.25" hidden="1" x14ac:dyDescent="0.25">
      <c r="A858" s="28">
        <v>3311403240377210</v>
      </c>
      <c r="B858" s="39" t="s">
        <v>605</v>
      </c>
      <c r="C858" s="30"/>
      <c r="D858" s="31"/>
      <c r="E858" s="31"/>
      <c r="F858" s="32">
        <f t="shared" si="119"/>
        <v>0</v>
      </c>
      <c r="G858" s="33">
        <f t="shared" si="118"/>
        <v>0</v>
      </c>
      <c r="H858" s="31"/>
      <c r="I858" s="34">
        <f t="shared" si="123"/>
        <v>0</v>
      </c>
      <c r="J858" s="31"/>
      <c r="K858" s="33">
        <f t="shared" si="120"/>
        <v>0</v>
      </c>
      <c r="L858" s="35">
        <f t="shared" si="124"/>
        <v>0</v>
      </c>
      <c r="M858" s="33">
        <f t="shared" si="121"/>
        <v>0</v>
      </c>
      <c r="N858" s="31"/>
      <c r="O858" s="33">
        <f t="shared" si="122"/>
        <v>0</v>
      </c>
      <c r="P858" s="36">
        <f t="shared" si="125"/>
        <v>0</v>
      </c>
    </row>
    <row r="859" spans="1:16" hidden="1" x14ac:dyDescent="0.25">
      <c r="A859" s="65">
        <v>3311403240446</v>
      </c>
      <c r="B859" s="39" t="s">
        <v>606</v>
      </c>
      <c r="C859" s="30"/>
      <c r="D859" s="31">
        <f>SUM(D860)</f>
        <v>0</v>
      </c>
      <c r="E859" s="31">
        <f>SUM(E860)</f>
        <v>0</v>
      </c>
      <c r="F859" s="32">
        <f t="shared" si="119"/>
        <v>0</v>
      </c>
      <c r="G859" s="33">
        <f t="shared" si="118"/>
        <v>0</v>
      </c>
      <c r="H859" s="31">
        <f>SUM(H860)</f>
        <v>0</v>
      </c>
      <c r="I859" s="34">
        <f t="shared" si="123"/>
        <v>0</v>
      </c>
      <c r="J859" s="31">
        <f>SUM(J860)</f>
        <v>0</v>
      </c>
      <c r="K859" s="33">
        <f t="shared" si="120"/>
        <v>0</v>
      </c>
      <c r="L859" s="35">
        <f t="shared" si="124"/>
        <v>0</v>
      </c>
      <c r="M859" s="33">
        <f t="shared" si="121"/>
        <v>0</v>
      </c>
      <c r="N859" s="31">
        <f>SUM(N860)</f>
        <v>0</v>
      </c>
      <c r="O859" s="33">
        <f t="shared" si="122"/>
        <v>0</v>
      </c>
      <c r="P859" s="36">
        <f t="shared" si="125"/>
        <v>0</v>
      </c>
    </row>
    <row r="860" spans="1:16" hidden="1" x14ac:dyDescent="0.25">
      <c r="A860" s="65">
        <v>3311403240446210</v>
      </c>
      <c r="B860" s="39" t="s">
        <v>606</v>
      </c>
      <c r="C860" s="30"/>
      <c r="D860" s="31"/>
      <c r="E860" s="31"/>
      <c r="F860" s="32">
        <f t="shared" si="119"/>
        <v>0</v>
      </c>
      <c r="G860" s="33">
        <f t="shared" si="118"/>
        <v>0</v>
      </c>
      <c r="H860" s="31"/>
      <c r="I860" s="34">
        <f t="shared" si="123"/>
        <v>0</v>
      </c>
      <c r="J860" s="31"/>
      <c r="K860" s="33">
        <f t="shared" si="120"/>
        <v>0</v>
      </c>
      <c r="L860" s="35">
        <f t="shared" si="124"/>
        <v>0</v>
      </c>
      <c r="M860" s="33">
        <f t="shared" si="121"/>
        <v>0</v>
      </c>
      <c r="N860" s="31"/>
      <c r="O860" s="33">
        <f t="shared" si="122"/>
        <v>0</v>
      </c>
      <c r="P860" s="36">
        <f t="shared" si="125"/>
        <v>0</v>
      </c>
    </row>
    <row r="861" spans="1:16" ht="26.25" hidden="1" x14ac:dyDescent="0.25">
      <c r="A861" s="28">
        <v>3311403240720</v>
      </c>
      <c r="B861" s="39" t="s">
        <v>607</v>
      </c>
      <c r="C861" s="30"/>
      <c r="D861" s="31">
        <f>SUM(D862)</f>
        <v>0</v>
      </c>
      <c r="E861" s="31">
        <f>SUM(E862)</f>
        <v>0</v>
      </c>
      <c r="F861" s="32">
        <f t="shared" si="119"/>
        <v>0</v>
      </c>
      <c r="G861" s="33">
        <f t="shared" si="118"/>
        <v>0</v>
      </c>
      <c r="H861" s="31">
        <f>SUM(H862)</f>
        <v>0</v>
      </c>
      <c r="I861" s="34">
        <f t="shared" si="123"/>
        <v>0</v>
      </c>
      <c r="J861" s="31">
        <f>SUM(J862)</f>
        <v>0</v>
      </c>
      <c r="K861" s="33">
        <f t="shared" si="120"/>
        <v>0</v>
      </c>
      <c r="L861" s="35">
        <f t="shared" si="124"/>
        <v>0</v>
      </c>
      <c r="M861" s="33">
        <f t="shared" si="121"/>
        <v>0</v>
      </c>
      <c r="N861" s="31">
        <f>SUM(N862)</f>
        <v>0</v>
      </c>
      <c r="O861" s="33">
        <f t="shared" si="122"/>
        <v>0</v>
      </c>
      <c r="P861" s="36">
        <f t="shared" si="125"/>
        <v>0</v>
      </c>
    </row>
    <row r="862" spans="1:16" ht="26.25" hidden="1" x14ac:dyDescent="0.25">
      <c r="A862" s="28">
        <v>3311403240720210</v>
      </c>
      <c r="B862" s="39" t="s">
        <v>607</v>
      </c>
      <c r="C862" s="30"/>
      <c r="D862" s="37"/>
      <c r="E862" s="37"/>
      <c r="F862" s="32">
        <f t="shared" si="119"/>
        <v>0</v>
      </c>
      <c r="G862" s="33">
        <f t="shared" si="118"/>
        <v>0</v>
      </c>
      <c r="H862" s="37"/>
      <c r="I862" s="34">
        <f t="shared" si="123"/>
        <v>0</v>
      </c>
      <c r="J862" s="37"/>
      <c r="K862" s="33">
        <f t="shared" si="120"/>
        <v>0</v>
      </c>
      <c r="L862" s="35">
        <f t="shared" si="124"/>
        <v>0</v>
      </c>
      <c r="M862" s="33">
        <f t="shared" si="121"/>
        <v>0</v>
      </c>
      <c r="N862" s="37"/>
      <c r="O862" s="33">
        <f t="shared" si="122"/>
        <v>0</v>
      </c>
      <c r="P862" s="36">
        <f t="shared" si="125"/>
        <v>0</v>
      </c>
    </row>
    <row r="863" spans="1:16" ht="26.25" hidden="1" x14ac:dyDescent="0.25">
      <c r="A863" s="28">
        <v>3311403240751</v>
      </c>
      <c r="B863" s="39" t="s">
        <v>608</v>
      </c>
      <c r="C863" s="30"/>
      <c r="D863" s="31">
        <f>SUM(D864)</f>
        <v>0</v>
      </c>
      <c r="E863" s="31">
        <f>SUM(E864)</f>
        <v>0</v>
      </c>
      <c r="F863" s="32">
        <f t="shared" si="119"/>
        <v>0</v>
      </c>
      <c r="G863" s="33">
        <f t="shared" si="118"/>
        <v>0</v>
      </c>
      <c r="H863" s="31">
        <f>SUM(H864)</f>
        <v>0</v>
      </c>
      <c r="I863" s="34">
        <f t="shared" si="123"/>
        <v>0</v>
      </c>
      <c r="J863" s="31">
        <f>SUM(J864)</f>
        <v>0</v>
      </c>
      <c r="K863" s="33">
        <f t="shared" si="120"/>
        <v>0</v>
      </c>
      <c r="L863" s="35">
        <f t="shared" si="124"/>
        <v>0</v>
      </c>
      <c r="M863" s="33">
        <f t="shared" si="121"/>
        <v>0</v>
      </c>
      <c r="N863" s="31">
        <f>SUM(N864)</f>
        <v>0</v>
      </c>
      <c r="O863" s="33">
        <f t="shared" si="122"/>
        <v>0</v>
      </c>
      <c r="P863" s="36">
        <f t="shared" si="125"/>
        <v>0</v>
      </c>
    </row>
    <row r="864" spans="1:16" ht="26.25" hidden="1" x14ac:dyDescent="0.25">
      <c r="A864" s="28">
        <v>3311403240751210</v>
      </c>
      <c r="B864" s="39" t="s">
        <v>608</v>
      </c>
      <c r="C864" s="30"/>
      <c r="D864" s="37"/>
      <c r="E864" s="37"/>
      <c r="F864" s="32">
        <f t="shared" si="119"/>
        <v>0</v>
      </c>
      <c r="G864" s="33">
        <f t="shared" si="118"/>
        <v>0</v>
      </c>
      <c r="H864" s="37"/>
      <c r="I864" s="34">
        <f t="shared" si="123"/>
        <v>0</v>
      </c>
      <c r="J864" s="37"/>
      <c r="K864" s="33">
        <f t="shared" si="120"/>
        <v>0</v>
      </c>
      <c r="L864" s="35">
        <f t="shared" si="124"/>
        <v>0</v>
      </c>
      <c r="M864" s="33">
        <f t="shared" si="121"/>
        <v>0</v>
      </c>
      <c r="N864" s="37"/>
      <c r="O864" s="33">
        <f t="shared" si="122"/>
        <v>0</v>
      </c>
      <c r="P864" s="36">
        <f t="shared" si="125"/>
        <v>0</v>
      </c>
    </row>
    <row r="865" spans="1:16" hidden="1" x14ac:dyDescent="0.25">
      <c r="A865" s="28">
        <v>3311403240755</v>
      </c>
      <c r="B865" s="39" t="s">
        <v>609</v>
      </c>
      <c r="C865" s="30"/>
      <c r="D865" s="31">
        <f>SUM(D866)</f>
        <v>0</v>
      </c>
      <c r="E865" s="31">
        <f>SUM(E866)</f>
        <v>0</v>
      </c>
      <c r="F865" s="32">
        <f t="shared" si="119"/>
        <v>0</v>
      </c>
      <c r="G865" s="33">
        <f t="shared" si="118"/>
        <v>0</v>
      </c>
      <c r="H865" s="31">
        <f>SUM(H866)</f>
        <v>0</v>
      </c>
      <c r="I865" s="34">
        <f t="shared" si="123"/>
        <v>0</v>
      </c>
      <c r="J865" s="31">
        <f>SUM(J866)</f>
        <v>0</v>
      </c>
      <c r="K865" s="33">
        <f t="shared" si="120"/>
        <v>0</v>
      </c>
      <c r="L865" s="35">
        <f t="shared" si="124"/>
        <v>0</v>
      </c>
      <c r="M865" s="33">
        <f t="shared" si="121"/>
        <v>0</v>
      </c>
      <c r="N865" s="31">
        <f>SUM(N866)</f>
        <v>0</v>
      </c>
      <c r="O865" s="33">
        <f t="shared" si="122"/>
        <v>0</v>
      </c>
      <c r="P865" s="36">
        <f t="shared" si="125"/>
        <v>0</v>
      </c>
    </row>
    <row r="866" spans="1:16" hidden="1" x14ac:dyDescent="0.25">
      <c r="A866" s="28">
        <v>3311403240755210</v>
      </c>
      <c r="B866" s="39" t="s">
        <v>610</v>
      </c>
      <c r="C866" s="30"/>
      <c r="D866" s="37"/>
      <c r="E866" s="37"/>
      <c r="F866" s="32">
        <f t="shared" si="119"/>
        <v>0</v>
      </c>
      <c r="G866" s="33">
        <f t="shared" si="118"/>
        <v>0</v>
      </c>
      <c r="H866" s="37"/>
      <c r="I866" s="34">
        <f t="shared" si="123"/>
        <v>0</v>
      </c>
      <c r="J866" s="37"/>
      <c r="K866" s="33">
        <f t="shared" si="120"/>
        <v>0</v>
      </c>
      <c r="L866" s="35">
        <f t="shared" si="124"/>
        <v>0</v>
      </c>
      <c r="M866" s="33">
        <f t="shared" si="121"/>
        <v>0</v>
      </c>
      <c r="N866" s="37"/>
      <c r="O866" s="33">
        <f t="shared" si="122"/>
        <v>0</v>
      </c>
      <c r="P866" s="36">
        <f t="shared" si="125"/>
        <v>0</v>
      </c>
    </row>
    <row r="867" spans="1:16" hidden="1" x14ac:dyDescent="0.25">
      <c r="A867" s="65">
        <v>3311403240770</v>
      </c>
      <c r="B867" s="39" t="s">
        <v>611</v>
      </c>
      <c r="C867" s="30"/>
      <c r="D867" s="31">
        <f>SUM(D868)</f>
        <v>0</v>
      </c>
      <c r="E867" s="31">
        <f>SUM(E868)</f>
        <v>0</v>
      </c>
      <c r="F867" s="32">
        <f t="shared" si="119"/>
        <v>0</v>
      </c>
      <c r="G867" s="33">
        <f t="shared" si="118"/>
        <v>0</v>
      </c>
      <c r="H867" s="31">
        <f>SUM(H868)</f>
        <v>0</v>
      </c>
      <c r="I867" s="34">
        <f t="shared" si="123"/>
        <v>0</v>
      </c>
      <c r="J867" s="31">
        <f>SUM(J868)</f>
        <v>0</v>
      </c>
      <c r="K867" s="33">
        <f t="shared" si="120"/>
        <v>0</v>
      </c>
      <c r="L867" s="35">
        <f t="shared" si="124"/>
        <v>0</v>
      </c>
      <c r="M867" s="33">
        <f t="shared" si="121"/>
        <v>0</v>
      </c>
      <c r="N867" s="31">
        <f>SUM(N868)</f>
        <v>0</v>
      </c>
      <c r="O867" s="33">
        <f t="shared" si="122"/>
        <v>0</v>
      </c>
      <c r="P867" s="36">
        <f t="shared" si="125"/>
        <v>0</v>
      </c>
    </row>
    <row r="868" spans="1:16" hidden="1" x14ac:dyDescent="0.25">
      <c r="A868" s="65">
        <v>3311403240770210</v>
      </c>
      <c r="B868" s="39" t="s">
        <v>611</v>
      </c>
      <c r="C868" s="30"/>
      <c r="D868" s="37"/>
      <c r="E868" s="37"/>
      <c r="F868" s="32">
        <f t="shared" si="119"/>
        <v>0</v>
      </c>
      <c r="G868" s="33">
        <f t="shared" si="118"/>
        <v>0</v>
      </c>
      <c r="H868" s="37"/>
      <c r="I868" s="34">
        <f t="shared" si="123"/>
        <v>0</v>
      </c>
      <c r="J868" s="37"/>
      <c r="K868" s="33">
        <f t="shared" si="120"/>
        <v>0</v>
      </c>
      <c r="L868" s="35">
        <f t="shared" si="124"/>
        <v>0</v>
      </c>
      <c r="M868" s="33">
        <f t="shared" si="121"/>
        <v>0</v>
      </c>
      <c r="N868" s="37"/>
      <c r="O868" s="33">
        <f t="shared" si="122"/>
        <v>0</v>
      </c>
      <c r="P868" s="36">
        <f t="shared" si="125"/>
        <v>0</v>
      </c>
    </row>
    <row r="869" spans="1:16" ht="26.25" hidden="1" x14ac:dyDescent="0.25">
      <c r="A869" s="65">
        <v>3311403240775</v>
      </c>
      <c r="B869" s="45" t="s">
        <v>612</v>
      </c>
      <c r="C869" s="30"/>
      <c r="D869" s="31">
        <f>SUM(D870)</f>
        <v>0</v>
      </c>
      <c r="E869" s="31">
        <f>SUM(E870)</f>
        <v>0</v>
      </c>
      <c r="F869" s="32">
        <f t="shared" si="119"/>
        <v>0</v>
      </c>
      <c r="G869" s="33">
        <f t="shared" si="118"/>
        <v>0</v>
      </c>
      <c r="H869" s="31">
        <f>SUM(H870)</f>
        <v>0</v>
      </c>
      <c r="I869" s="34">
        <f t="shared" si="123"/>
        <v>0</v>
      </c>
      <c r="J869" s="31">
        <f>SUM(J870)</f>
        <v>0</v>
      </c>
      <c r="K869" s="33">
        <f t="shared" si="120"/>
        <v>0</v>
      </c>
      <c r="L869" s="35">
        <f t="shared" si="124"/>
        <v>0</v>
      </c>
      <c r="M869" s="33">
        <f t="shared" si="121"/>
        <v>0</v>
      </c>
      <c r="N869" s="31">
        <f>SUM(N870)</f>
        <v>0</v>
      </c>
      <c r="O869" s="33">
        <f t="shared" si="122"/>
        <v>0</v>
      </c>
      <c r="P869" s="36">
        <f t="shared" si="125"/>
        <v>0</v>
      </c>
    </row>
    <row r="870" spans="1:16" ht="26.25" hidden="1" x14ac:dyDescent="0.25">
      <c r="A870" s="65">
        <v>3311403240775210</v>
      </c>
      <c r="B870" s="45" t="s">
        <v>613</v>
      </c>
      <c r="C870" s="30"/>
      <c r="D870" s="37"/>
      <c r="E870" s="37"/>
      <c r="F870" s="32">
        <f t="shared" si="119"/>
        <v>0</v>
      </c>
      <c r="G870" s="33">
        <f t="shared" si="118"/>
        <v>0</v>
      </c>
      <c r="H870" s="37"/>
      <c r="I870" s="34">
        <f t="shared" si="123"/>
        <v>0</v>
      </c>
      <c r="J870" s="37"/>
      <c r="K870" s="33">
        <f t="shared" si="120"/>
        <v>0</v>
      </c>
      <c r="L870" s="35">
        <f t="shared" si="124"/>
        <v>0</v>
      </c>
      <c r="M870" s="33">
        <f t="shared" si="121"/>
        <v>0</v>
      </c>
      <c r="N870" s="37"/>
      <c r="O870" s="33">
        <f t="shared" si="122"/>
        <v>0</v>
      </c>
      <c r="P870" s="36">
        <f t="shared" si="125"/>
        <v>0</v>
      </c>
    </row>
    <row r="871" spans="1:16" ht="26.25" hidden="1" x14ac:dyDescent="0.25">
      <c r="A871" s="28">
        <v>3311403240778</v>
      </c>
      <c r="B871" s="39" t="s">
        <v>614</v>
      </c>
      <c r="C871" s="30"/>
      <c r="D871" s="31">
        <f>SUM(D872)</f>
        <v>0</v>
      </c>
      <c r="E871" s="31">
        <f>SUM(E872)</f>
        <v>0</v>
      </c>
      <c r="F871" s="32">
        <f t="shared" si="119"/>
        <v>0</v>
      </c>
      <c r="G871" s="33">
        <f t="shared" si="118"/>
        <v>0</v>
      </c>
      <c r="H871" s="31">
        <f>SUM(H872)</f>
        <v>0</v>
      </c>
      <c r="I871" s="34">
        <f t="shared" si="123"/>
        <v>0</v>
      </c>
      <c r="J871" s="31">
        <f>SUM(J872)</f>
        <v>0</v>
      </c>
      <c r="K871" s="33">
        <f t="shared" si="120"/>
        <v>0</v>
      </c>
      <c r="L871" s="35">
        <f t="shared" si="124"/>
        <v>0</v>
      </c>
      <c r="M871" s="33">
        <f t="shared" si="121"/>
        <v>0</v>
      </c>
      <c r="N871" s="31">
        <f>SUM(N872)</f>
        <v>0</v>
      </c>
      <c r="O871" s="33">
        <f t="shared" si="122"/>
        <v>0</v>
      </c>
      <c r="P871" s="36">
        <f t="shared" si="125"/>
        <v>0</v>
      </c>
    </row>
    <row r="872" spans="1:16" ht="26.25" hidden="1" x14ac:dyDescent="0.25">
      <c r="A872" s="28">
        <v>3311403240778210</v>
      </c>
      <c r="B872" s="39" t="s">
        <v>614</v>
      </c>
      <c r="C872" s="30"/>
      <c r="D872" s="37"/>
      <c r="E872" s="37"/>
      <c r="F872" s="32">
        <f t="shared" si="119"/>
        <v>0</v>
      </c>
      <c r="G872" s="33">
        <f t="shared" si="118"/>
        <v>0</v>
      </c>
      <c r="H872" s="37"/>
      <c r="I872" s="34">
        <f t="shared" si="123"/>
        <v>0</v>
      </c>
      <c r="J872" s="37"/>
      <c r="K872" s="33">
        <f t="shared" si="120"/>
        <v>0</v>
      </c>
      <c r="L872" s="35">
        <f t="shared" si="124"/>
        <v>0</v>
      </c>
      <c r="M872" s="33">
        <f t="shared" si="121"/>
        <v>0</v>
      </c>
      <c r="N872" s="37"/>
      <c r="O872" s="33">
        <f t="shared" si="122"/>
        <v>0</v>
      </c>
      <c r="P872" s="36">
        <f t="shared" si="125"/>
        <v>0</v>
      </c>
    </row>
    <row r="873" spans="1:16" ht="26.25" hidden="1" x14ac:dyDescent="0.25">
      <c r="A873" s="28">
        <v>3311403240786</v>
      </c>
      <c r="B873" s="39" t="s">
        <v>615</v>
      </c>
      <c r="C873" s="30"/>
      <c r="D873" s="31">
        <f>SUM(D874)</f>
        <v>0</v>
      </c>
      <c r="E873" s="31">
        <f>SUM(E874)</f>
        <v>0</v>
      </c>
      <c r="F873" s="32">
        <f t="shared" si="119"/>
        <v>0</v>
      </c>
      <c r="G873" s="33">
        <f t="shared" si="118"/>
        <v>0</v>
      </c>
      <c r="H873" s="31">
        <f>SUM(H874)</f>
        <v>0</v>
      </c>
      <c r="I873" s="34">
        <f t="shared" si="123"/>
        <v>0</v>
      </c>
      <c r="J873" s="31">
        <f>SUM(J874)</f>
        <v>0</v>
      </c>
      <c r="K873" s="33">
        <f t="shared" si="120"/>
        <v>0</v>
      </c>
      <c r="L873" s="35">
        <f t="shared" si="124"/>
        <v>0</v>
      </c>
      <c r="M873" s="33">
        <f t="shared" si="121"/>
        <v>0</v>
      </c>
      <c r="N873" s="31">
        <f>SUM(N874)</f>
        <v>0</v>
      </c>
      <c r="O873" s="33">
        <f t="shared" si="122"/>
        <v>0</v>
      </c>
      <c r="P873" s="36">
        <f t="shared" si="125"/>
        <v>0</v>
      </c>
    </row>
    <row r="874" spans="1:16" ht="26.25" hidden="1" x14ac:dyDescent="0.25">
      <c r="A874" s="28">
        <v>3311403240786210</v>
      </c>
      <c r="B874" s="39" t="s">
        <v>615</v>
      </c>
      <c r="C874" s="30"/>
      <c r="D874" s="37"/>
      <c r="E874" s="37"/>
      <c r="F874" s="32">
        <f t="shared" si="119"/>
        <v>0</v>
      </c>
      <c r="G874" s="33">
        <f t="shared" si="118"/>
        <v>0</v>
      </c>
      <c r="H874" s="37"/>
      <c r="I874" s="34">
        <f t="shared" si="123"/>
        <v>0</v>
      </c>
      <c r="J874" s="37"/>
      <c r="K874" s="33">
        <f t="shared" si="120"/>
        <v>0</v>
      </c>
      <c r="L874" s="35">
        <f t="shared" si="124"/>
        <v>0</v>
      </c>
      <c r="M874" s="33">
        <f t="shared" si="121"/>
        <v>0</v>
      </c>
      <c r="N874" s="37"/>
      <c r="O874" s="33">
        <f t="shared" si="122"/>
        <v>0</v>
      </c>
      <c r="P874" s="36">
        <f t="shared" si="125"/>
        <v>0</v>
      </c>
    </row>
    <row r="875" spans="1:16" ht="51.75" hidden="1" x14ac:dyDescent="0.25">
      <c r="A875" s="28">
        <v>3311403240817</v>
      </c>
      <c r="B875" s="39" t="s">
        <v>616</v>
      </c>
      <c r="C875" s="30"/>
      <c r="D875" s="31">
        <f>SUM(D876:D877)</f>
        <v>0</v>
      </c>
      <c r="E875" s="31">
        <f>SUM(E876:E877)</f>
        <v>0</v>
      </c>
      <c r="F875" s="32">
        <f t="shared" si="119"/>
        <v>0</v>
      </c>
      <c r="G875" s="33">
        <f t="shared" si="118"/>
        <v>0</v>
      </c>
      <c r="H875" s="31">
        <f>SUM(H876:H877)</f>
        <v>0</v>
      </c>
      <c r="I875" s="34">
        <f t="shared" si="123"/>
        <v>0</v>
      </c>
      <c r="J875" s="31">
        <f>SUM(J876:J877)</f>
        <v>0</v>
      </c>
      <c r="K875" s="33">
        <f t="shared" si="120"/>
        <v>0</v>
      </c>
      <c r="L875" s="35">
        <f t="shared" si="124"/>
        <v>0</v>
      </c>
      <c r="M875" s="33">
        <f t="shared" si="121"/>
        <v>0</v>
      </c>
      <c r="N875" s="31">
        <f>SUM(N876:N877)</f>
        <v>0</v>
      </c>
      <c r="O875" s="33">
        <f t="shared" si="122"/>
        <v>0</v>
      </c>
      <c r="P875" s="36">
        <f t="shared" si="125"/>
        <v>0</v>
      </c>
    </row>
    <row r="876" spans="1:16" ht="51.75" hidden="1" x14ac:dyDescent="0.25">
      <c r="A876" s="28">
        <v>3311403240817210</v>
      </c>
      <c r="B876" s="39" t="s">
        <v>616</v>
      </c>
      <c r="C876" s="30"/>
      <c r="D876" s="37"/>
      <c r="E876" s="37"/>
      <c r="F876" s="32">
        <f t="shared" si="119"/>
        <v>0</v>
      </c>
      <c r="G876" s="33">
        <f t="shared" si="118"/>
        <v>0</v>
      </c>
      <c r="H876" s="37"/>
      <c r="I876" s="34">
        <f t="shared" si="123"/>
        <v>0</v>
      </c>
      <c r="J876" s="37"/>
      <c r="K876" s="33">
        <f t="shared" si="120"/>
        <v>0</v>
      </c>
      <c r="L876" s="35">
        <f t="shared" si="124"/>
        <v>0</v>
      </c>
      <c r="M876" s="33">
        <f t="shared" si="121"/>
        <v>0</v>
      </c>
      <c r="N876" s="37"/>
      <c r="O876" s="33">
        <f t="shared" si="122"/>
        <v>0</v>
      </c>
      <c r="P876" s="36">
        <f t="shared" si="125"/>
        <v>0</v>
      </c>
    </row>
    <row r="877" spans="1:16" ht="51.75" hidden="1" x14ac:dyDescent="0.25">
      <c r="A877" s="28">
        <v>3311403240817210</v>
      </c>
      <c r="B877" s="39" t="s">
        <v>616</v>
      </c>
      <c r="C877" s="30"/>
      <c r="D877" s="37"/>
      <c r="E877" s="37"/>
      <c r="F877" s="32">
        <f t="shared" si="119"/>
        <v>0</v>
      </c>
      <c r="G877" s="33">
        <f t="shared" si="118"/>
        <v>0</v>
      </c>
      <c r="H877" s="37"/>
      <c r="I877" s="34">
        <f t="shared" si="123"/>
        <v>0</v>
      </c>
      <c r="J877" s="37"/>
      <c r="K877" s="33">
        <f t="shared" si="120"/>
        <v>0</v>
      </c>
      <c r="L877" s="35">
        <f t="shared" si="124"/>
        <v>0</v>
      </c>
      <c r="M877" s="33">
        <f t="shared" si="121"/>
        <v>0</v>
      </c>
      <c r="N877" s="37"/>
      <c r="O877" s="33">
        <f t="shared" si="122"/>
        <v>0</v>
      </c>
      <c r="P877" s="36">
        <f t="shared" si="125"/>
        <v>0</v>
      </c>
    </row>
    <row r="878" spans="1:16" hidden="1" x14ac:dyDescent="0.25">
      <c r="A878" s="65">
        <v>3311403240853</v>
      </c>
      <c r="B878" s="39" t="s">
        <v>617</v>
      </c>
      <c r="C878" s="30"/>
      <c r="D878" s="31">
        <f>SUM(D879)</f>
        <v>0</v>
      </c>
      <c r="E878" s="31">
        <f>SUM(E879)</f>
        <v>0</v>
      </c>
      <c r="F878" s="32">
        <f t="shared" si="119"/>
        <v>0</v>
      </c>
      <c r="G878" s="33">
        <f t="shared" ref="G878:G943" si="126">IF(OR(F878=0,F$7=0),0,F878/F$7)*100</f>
        <v>0</v>
      </c>
      <c r="H878" s="31">
        <f>SUM(H879)</f>
        <v>0</v>
      </c>
      <c r="I878" s="34">
        <f t="shared" si="123"/>
        <v>0</v>
      </c>
      <c r="J878" s="31">
        <f>SUM(J879)</f>
        <v>0</v>
      </c>
      <c r="K878" s="33">
        <f t="shared" si="120"/>
        <v>0</v>
      </c>
      <c r="L878" s="35">
        <f t="shared" si="124"/>
        <v>0</v>
      </c>
      <c r="M878" s="33">
        <f t="shared" si="121"/>
        <v>0</v>
      </c>
      <c r="N878" s="31">
        <f>SUM(N879)</f>
        <v>0</v>
      </c>
      <c r="O878" s="33">
        <f t="shared" si="122"/>
        <v>0</v>
      </c>
      <c r="P878" s="36">
        <f t="shared" si="125"/>
        <v>0</v>
      </c>
    </row>
    <row r="879" spans="1:16" hidden="1" x14ac:dyDescent="0.25">
      <c r="A879" s="65">
        <v>3311403240853210</v>
      </c>
      <c r="B879" s="39" t="s">
        <v>617</v>
      </c>
      <c r="C879" s="30"/>
      <c r="D879" s="37"/>
      <c r="E879" s="37"/>
      <c r="F879" s="32">
        <f t="shared" si="119"/>
        <v>0</v>
      </c>
      <c r="G879" s="33">
        <f t="shared" si="126"/>
        <v>0</v>
      </c>
      <c r="H879" s="37"/>
      <c r="I879" s="34">
        <f t="shared" si="123"/>
        <v>0</v>
      </c>
      <c r="J879" s="37"/>
      <c r="K879" s="33">
        <f t="shared" si="120"/>
        <v>0</v>
      </c>
      <c r="L879" s="35">
        <f t="shared" si="124"/>
        <v>0</v>
      </c>
      <c r="M879" s="33">
        <f t="shared" si="121"/>
        <v>0</v>
      </c>
      <c r="N879" s="37"/>
      <c r="O879" s="33">
        <f t="shared" si="122"/>
        <v>0</v>
      </c>
      <c r="P879" s="36">
        <f t="shared" si="125"/>
        <v>0</v>
      </c>
    </row>
    <row r="880" spans="1:16" hidden="1" x14ac:dyDescent="0.25">
      <c r="A880" s="65">
        <v>3311403240857</v>
      </c>
      <c r="B880" s="39" t="s">
        <v>618</v>
      </c>
      <c r="C880" s="30"/>
      <c r="D880" s="31">
        <f>SUM(D881)</f>
        <v>0</v>
      </c>
      <c r="E880" s="31">
        <f>SUM(E881)</f>
        <v>0</v>
      </c>
      <c r="F880" s="32">
        <f t="shared" si="119"/>
        <v>0</v>
      </c>
      <c r="G880" s="33">
        <f t="shared" si="126"/>
        <v>0</v>
      </c>
      <c r="H880" s="31">
        <f>SUM(H881)</f>
        <v>0</v>
      </c>
      <c r="I880" s="34">
        <f t="shared" si="123"/>
        <v>0</v>
      </c>
      <c r="J880" s="31">
        <f>SUM(J881)</f>
        <v>0</v>
      </c>
      <c r="K880" s="33">
        <f t="shared" si="120"/>
        <v>0</v>
      </c>
      <c r="L880" s="35">
        <f t="shared" si="124"/>
        <v>0</v>
      </c>
      <c r="M880" s="33">
        <f t="shared" si="121"/>
        <v>0</v>
      </c>
      <c r="N880" s="31">
        <f>SUM(N881)</f>
        <v>0</v>
      </c>
      <c r="O880" s="33">
        <f t="shared" si="122"/>
        <v>0</v>
      </c>
      <c r="P880" s="36">
        <f t="shared" si="125"/>
        <v>0</v>
      </c>
    </row>
    <row r="881" spans="1:16" hidden="1" x14ac:dyDescent="0.25">
      <c r="A881" s="65">
        <v>3311403240857210</v>
      </c>
      <c r="B881" s="39" t="s">
        <v>618</v>
      </c>
      <c r="C881" s="30"/>
      <c r="D881" s="37"/>
      <c r="E881" s="37"/>
      <c r="F881" s="32">
        <f t="shared" si="119"/>
        <v>0</v>
      </c>
      <c r="G881" s="33">
        <f t="shared" si="126"/>
        <v>0</v>
      </c>
      <c r="H881" s="37"/>
      <c r="I881" s="34">
        <f t="shared" si="123"/>
        <v>0</v>
      </c>
      <c r="J881" s="37"/>
      <c r="K881" s="33">
        <f t="shared" si="120"/>
        <v>0</v>
      </c>
      <c r="L881" s="35">
        <f t="shared" si="124"/>
        <v>0</v>
      </c>
      <c r="M881" s="33">
        <f t="shared" si="121"/>
        <v>0</v>
      </c>
      <c r="N881" s="37"/>
      <c r="O881" s="33">
        <f t="shared" si="122"/>
        <v>0</v>
      </c>
      <c r="P881" s="36">
        <f t="shared" si="125"/>
        <v>0</v>
      </c>
    </row>
    <row r="882" spans="1:16" ht="39" hidden="1" x14ac:dyDescent="0.25">
      <c r="A882" s="65">
        <v>3311403240870</v>
      </c>
      <c r="B882" s="39" t="s">
        <v>619</v>
      </c>
      <c r="C882" s="30"/>
      <c r="D882" s="31">
        <f>SUM(D883:D885)</f>
        <v>0</v>
      </c>
      <c r="E882" s="31">
        <f>SUM(E883:E885)</f>
        <v>0</v>
      </c>
      <c r="F882" s="32">
        <f t="shared" si="119"/>
        <v>0</v>
      </c>
      <c r="G882" s="33">
        <f t="shared" si="126"/>
        <v>0</v>
      </c>
      <c r="H882" s="31">
        <f>SUM(H883:H885)</f>
        <v>0</v>
      </c>
      <c r="I882" s="34">
        <f t="shared" si="123"/>
        <v>0</v>
      </c>
      <c r="J882" s="31">
        <f>SUM(J883:J885)</f>
        <v>0</v>
      </c>
      <c r="K882" s="33">
        <f t="shared" si="120"/>
        <v>0</v>
      </c>
      <c r="L882" s="35">
        <f t="shared" si="124"/>
        <v>0</v>
      </c>
      <c r="M882" s="33">
        <f t="shared" si="121"/>
        <v>0</v>
      </c>
      <c r="N882" s="31">
        <f>SUM(N883:N885)</f>
        <v>0</v>
      </c>
      <c r="O882" s="33">
        <f t="shared" si="122"/>
        <v>0</v>
      </c>
      <c r="P882" s="36">
        <f t="shared" si="125"/>
        <v>0</v>
      </c>
    </row>
    <row r="883" spans="1:16" ht="39" hidden="1" x14ac:dyDescent="0.25">
      <c r="A883" s="65">
        <v>3311403240870210</v>
      </c>
      <c r="B883" s="39" t="s">
        <v>619</v>
      </c>
      <c r="C883" s="30"/>
      <c r="D883" s="37"/>
      <c r="E883" s="37"/>
      <c r="F883" s="32">
        <f t="shared" si="119"/>
        <v>0</v>
      </c>
      <c r="G883" s="33">
        <f t="shared" si="126"/>
        <v>0</v>
      </c>
      <c r="H883" s="37"/>
      <c r="I883" s="34">
        <f t="shared" si="123"/>
        <v>0</v>
      </c>
      <c r="J883" s="37"/>
      <c r="K883" s="33">
        <f t="shared" si="120"/>
        <v>0</v>
      </c>
      <c r="L883" s="35">
        <f t="shared" si="124"/>
        <v>0</v>
      </c>
      <c r="M883" s="33">
        <f t="shared" si="121"/>
        <v>0</v>
      </c>
      <c r="N883" s="37"/>
      <c r="O883" s="33">
        <f t="shared" si="122"/>
        <v>0</v>
      </c>
      <c r="P883" s="36">
        <f t="shared" si="125"/>
        <v>0</v>
      </c>
    </row>
    <row r="884" spans="1:16" ht="39" hidden="1" x14ac:dyDescent="0.25">
      <c r="A884" s="65">
        <v>3311403240870210</v>
      </c>
      <c r="B884" s="39" t="s">
        <v>619</v>
      </c>
      <c r="C884" s="30"/>
      <c r="D884" s="37"/>
      <c r="E884" s="37"/>
      <c r="F884" s="32">
        <f t="shared" si="119"/>
        <v>0</v>
      </c>
      <c r="G884" s="33">
        <f t="shared" si="126"/>
        <v>0</v>
      </c>
      <c r="H884" s="37"/>
      <c r="I884" s="34">
        <f t="shared" si="123"/>
        <v>0</v>
      </c>
      <c r="J884" s="37"/>
      <c r="K884" s="33">
        <f t="shared" si="120"/>
        <v>0</v>
      </c>
      <c r="L884" s="35">
        <f t="shared" si="124"/>
        <v>0</v>
      </c>
      <c r="M884" s="33">
        <f t="shared" si="121"/>
        <v>0</v>
      </c>
      <c r="N884" s="37"/>
      <c r="O884" s="33">
        <f t="shared" si="122"/>
        <v>0</v>
      </c>
      <c r="P884" s="36">
        <f t="shared" si="125"/>
        <v>0</v>
      </c>
    </row>
    <row r="885" spans="1:16" ht="39" hidden="1" x14ac:dyDescent="0.25">
      <c r="A885" s="65">
        <v>3311403240870210</v>
      </c>
      <c r="B885" s="39" t="s">
        <v>619</v>
      </c>
      <c r="C885" s="30"/>
      <c r="D885" s="37"/>
      <c r="E885" s="37"/>
      <c r="F885" s="32">
        <f t="shared" si="119"/>
        <v>0</v>
      </c>
      <c r="G885" s="33">
        <f t="shared" si="126"/>
        <v>0</v>
      </c>
      <c r="H885" s="37"/>
      <c r="I885" s="34">
        <f t="shared" si="123"/>
        <v>0</v>
      </c>
      <c r="J885" s="37"/>
      <c r="K885" s="33">
        <f t="shared" si="120"/>
        <v>0</v>
      </c>
      <c r="L885" s="35">
        <f t="shared" si="124"/>
        <v>0</v>
      </c>
      <c r="M885" s="33">
        <f t="shared" si="121"/>
        <v>0</v>
      </c>
      <c r="N885" s="37"/>
      <c r="O885" s="33">
        <f t="shared" si="122"/>
        <v>0</v>
      </c>
      <c r="P885" s="36">
        <f t="shared" si="125"/>
        <v>0</v>
      </c>
    </row>
    <row r="886" spans="1:16" ht="39" hidden="1" x14ac:dyDescent="0.25">
      <c r="A886" s="28">
        <v>331140325</v>
      </c>
      <c r="B886" s="39" t="s">
        <v>620</v>
      </c>
      <c r="C886" s="30"/>
      <c r="D886" s="31">
        <f>SUM(D887+D889+D891)</f>
        <v>0</v>
      </c>
      <c r="E886" s="31">
        <f>SUM(E887+E889+E891)</f>
        <v>0</v>
      </c>
      <c r="F886" s="32">
        <f t="shared" si="119"/>
        <v>0</v>
      </c>
      <c r="G886" s="33">
        <f t="shared" si="126"/>
        <v>0</v>
      </c>
      <c r="H886" s="31">
        <f>SUM(H887+H889+H891)</f>
        <v>0</v>
      </c>
      <c r="I886" s="34">
        <f t="shared" si="123"/>
        <v>0</v>
      </c>
      <c r="J886" s="31">
        <f>SUM(J887+J889+J891)</f>
        <v>0</v>
      </c>
      <c r="K886" s="33">
        <f t="shared" si="120"/>
        <v>0</v>
      </c>
      <c r="L886" s="35">
        <f t="shared" si="124"/>
        <v>0</v>
      </c>
      <c r="M886" s="33">
        <f t="shared" si="121"/>
        <v>0</v>
      </c>
      <c r="N886" s="31">
        <f>SUM(N887+N889+N891)</f>
        <v>0</v>
      </c>
      <c r="O886" s="33">
        <f t="shared" si="122"/>
        <v>0</v>
      </c>
      <c r="P886" s="36">
        <f t="shared" si="125"/>
        <v>0</v>
      </c>
    </row>
    <row r="887" spans="1:16" hidden="1" x14ac:dyDescent="0.25">
      <c r="A887" s="28">
        <v>3311403250711</v>
      </c>
      <c r="B887" s="39" t="s">
        <v>621</v>
      </c>
      <c r="C887" s="30"/>
      <c r="D887" s="31">
        <f>SUM(D888)</f>
        <v>0</v>
      </c>
      <c r="E887" s="31">
        <f>SUM(E888)</f>
        <v>0</v>
      </c>
      <c r="F887" s="32">
        <f t="shared" si="119"/>
        <v>0</v>
      </c>
      <c r="G887" s="33">
        <f t="shared" si="126"/>
        <v>0</v>
      </c>
      <c r="H887" s="31">
        <f>SUM(H888)</f>
        <v>0</v>
      </c>
      <c r="I887" s="34">
        <f t="shared" si="123"/>
        <v>0</v>
      </c>
      <c r="J887" s="31">
        <f>SUM(J888)</f>
        <v>0</v>
      </c>
      <c r="K887" s="33">
        <f t="shared" si="120"/>
        <v>0</v>
      </c>
      <c r="L887" s="35">
        <f t="shared" si="124"/>
        <v>0</v>
      </c>
      <c r="M887" s="33">
        <f t="shared" si="121"/>
        <v>0</v>
      </c>
      <c r="N887" s="31">
        <f>SUM(N888)</f>
        <v>0</v>
      </c>
      <c r="O887" s="33">
        <f t="shared" si="122"/>
        <v>0</v>
      </c>
      <c r="P887" s="36">
        <f t="shared" si="125"/>
        <v>0</v>
      </c>
    </row>
    <row r="888" spans="1:16" hidden="1" x14ac:dyDescent="0.25">
      <c r="A888" s="28">
        <v>3311403250711220</v>
      </c>
      <c r="B888" s="39" t="s">
        <v>621</v>
      </c>
      <c r="C888" s="30"/>
      <c r="D888" s="37"/>
      <c r="E888" s="37"/>
      <c r="F888" s="32">
        <f t="shared" si="119"/>
        <v>0</v>
      </c>
      <c r="G888" s="33">
        <f t="shared" si="126"/>
        <v>0</v>
      </c>
      <c r="H888" s="37"/>
      <c r="I888" s="34">
        <f t="shared" si="123"/>
        <v>0</v>
      </c>
      <c r="J888" s="37"/>
      <c r="K888" s="33">
        <f t="shared" si="120"/>
        <v>0</v>
      </c>
      <c r="L888" s="35">
        <f t="shared" si="124"/>
        <v>0</v>
      </c>
      <c r="M888" s="33">
        <f t="shared" si="121"/>
        <v>0</v>
      </c>
      <c r="N888" s="37"/>
      <c r="O888" s="33">
        <f t="shared" si="122"/>
        <v>0</v>
      </c>
      <c r="P888" s="36">
        <f t="shared" si="125"/>
        <v>0</v>
      </c>
    </row>
    <row r="889" spans="1:16" ht="26.25" hidden="1" x14ac:dyDescent="0.25">
      <c r="A889" s="28">
        <v>3311403250753</v>
      </c>
      <c r="B889" s="39" t="s">
        <v>622</v>
      </c>
      <c r="C889" s="30"/>
      <c r="D889" s="31">
        <f>SUM(D890)</f>
        <v>0</v>
      </c>
      <c r="E889" s="31">
        <f>SUM(E890)</f>
        <v>0</v>
      </c>
      <c r="F889" s="32">
        <f t="shared" si="119"/>
        <v>0</v>
      </c>
      <c r="G889" s="33">
        <f t="shared" si="126"/>
        <v>0</v>
      </c>
      <c r="H889" s="31">
        <f>SUM(H890)</f>
        <v>0</v>
      </c>
      <c r="I889" s="34">
        <f t="shared" si="123"/>
        <v>0</v>
      </c>
      <c r="J889" s="31">
        <f>SUM(J890)</f>
        <v>0</v>
      </c>
      <c r="K889" s="33">
        <f t="shared" si="120"/>
        <v>0</v>
      </c>
      <c r="L889" s="35">
        <f t="shared" si="124"/>
        <v>0</v>
      </c>
      <c r="M889" s="33">
        <f t="shared" si="121"/>
        <v>0</v>
      </c>
      <c r="N889" s="31">
        <f>SUM(N890)</f>
        <v>0</v>
      </c>
      <c r="O889" s="33">
        <f t="shared" si="122"/>
        <v>0</v>
      </c>
      <c r="P889" s="36">
        <f t="shared" si="125"/>
        <v>0</v>
      </c>
    </row>
    <row r="890" spans="1:16" ht="26.25" hidden="1" x14ac:dyDescent="0.25">
      <c r="A890" s="28">
        <v>3311403250753220</v>
      </c>
      <c r="B890" s="39" t="s">
        <v>622</v>
      </c>
      <c r="C890" s="30"/>
      <c r="D890" s="37"/>
      <c r="E890" s="37"/>
      <c r="F890" s="32">
        <f t="shared" si="119"/>
        <v>0</v>
      </c>
      <c r="G890" s="33">
        <f t="shared" si="126"/>
        <v>0</v>
      </c>
      <c r="H890" s="37"/>
      <c r="I890" s="34">
        <f t="shared" si="123"/>
        <v>0</v>
      </c>
      <c r="J890" s="37"/>
      <c r="K890" s="33">
        <f t="shared" si="120"/>
        <v>0</v>
      </c>
      <c r="L890" s="35">
        <f t="shared" si="124"/>
        <v>0</v>
      </c>
      <c r="M890" s="33">
        <f t="shared" si="121"/>
        <v>0</v>
      </c>
      <c r="N890" s="37"/>
      <c r="O890" s="33">
        <f t="shared" si="122"/>
        <v>0</v>
      </c>
      <c r="P890" s="36">
        <f t="shared" si="125"/>
        <v>0</v>
      </c>
    </row>
    <row r="891" spans="1:16" ht="26.25" hidden="1" x14ac:dyDescent="0.25">
      <c r="A891" s="28">
        <v>3311403250823</v>
      </c>
      <c r="B891" s="39" t="s">
        <v>623</v>
      </c>
      <c r="C891" s="30"/>
      <c r="D891" s="31">
        <f>SUM(D892:D893)</f>
        <v>0</v>
      </c>
      <c r="E891" s="31">
        <f>SUM(E892:E893)</f>
        <v>0</v>
      </c>
      <c r="F891" s="32">
        <f t="shared" ref="F891:F954" si="127">SUM(D891+E891)</f>
        <v>0</v>
      </c>
      <c r="G891" s="33">
        <f t="shared" si="126"/>
        <v>0</v>
      </c>
      <c r="H891" s="31">
        <f>SUM(H892:H893)</f>
        <v>0</v>
      </c>
      <c r="I891" s="34">
        <f t="shared" si="123"/>
        <v>0</v>
      </c>
      <c r="J891" s="31">
        <f>SUM(J892:J893)</f>
        <v>0</v>
      </c>
      <c r="K891" s="33">
        <f t="shared" si="120"/>
        <v>0</v>
      </c>
      <c r="L891" s="35">
        <f t="shared" si="124"/>
        <v>0</v>
      </c>
      <c r="M891" s="33">
        <f t="shared" si="121"/>
        <v>0</v>
      </c>
      <c r="N891" s="31">
        <f>SUM(N892:N893)</f>
        <v>0</v>
      </c>
      <c r="O891" s="33">
        <f t="shared" si="122"/>
        <v>0</v>
      </c>
      <c r="P891" s="36">
        <f t="shared" si="125"/>
        <v>0</v>
      </c>
    </row>
    <row r="892" spans="1:16" ht="26.25" hidden="1" x14ac:dyDescent="0.25">
      <c r="A892" s="28">
        <v>3311403250823220</v>
      </c>
      <c r="B892" s="39" t="s">
        <v>623</v>
      </c>
      <c r="C892" s="30"/>
      <c r="D892" s="37"/>
      <c r="E892" s="37"/>
      <c r="F892" s="32">
        <f t="shared" si="127"/>
        <v>0</v>
      </c>
      <c r="G892" s="33">
        <f t="shared" si="126"/>
        <v>0</v>
      </c>
      <c r="H892" s="37"/>
      <c r="I892" s="34">
        <f t="shared" si="123"/>
        <v>0</v>
      </c>
      <c r="J892" s="37"/>
      <c r="K892" s="33">
        <f t="shared" si="120"/>
        <v>0</v>
      </c>
      <c r="L892" s="35">
        <f t="shared" si="124"/>
        <v>0</v>
      </c>
      <c r="M892" s="33">
        <f t="shared" si="121"/>
        <v>0</v>
      </c>
      <c r="N892" s="37"/>
      <c r="O892" s="33">
        <f t="shared" si="122"/>
        <v>0</v>
      </c>
      <c r="P892" s="36">
        <f t="shared" si="125"/>
        <v>0</v>
      </c>
    </row>
    <row r="893" spans="1:16" ht="26.25" hidden="1" x14ac:dyDescent="0.25">
      <c r="A893" s="28">
        <v>3311403250823220</v>
      </c>
      <c r="B893" s="39" t="s">
        <v>623</v>
      </c>
      <c r="C893" s="30"/>
      <c r="D893" s="37"/>
      <c r="E893" s="37"/>
      <c r="F893" s="32">
        <f t="shared" si="127"/>
        <v>0</v>
      </c>
      <c r="G893" s="33">
        <f t="shared" si="126"/>
        <v>0</v>
      </c>
      <c r="H893" s="37"/>
      <c r="I893" s="34">
        <f t="shared" si="123"/>
        <v>0</v>
      </c>
      <c r="J893" s="37"/>
      <c r="K893" s="33">
        <f t="shared" si="120"/>
        <v>0</v>
      </c>
      <c r="L893" s="35">
        <f t="shared" si="124"/>
        <v>0</v>
      </c>
      <c r="M893" s="33">
        <f t="shared" si="121"/>
        <v>0</v>
      </c>
      <c r="N893" s="37"/>
      <c r="O893" s="33">
        <f t="shared" si="122"/>
        <v>0</v>
      </c>
      <c r="P893" s="36">
        <f t="shared" si="125"/>
        <v>0</v>
      </c>
    </row>
    <row r="894" spans="1:16" ht="26.25" hidden="1" x14ac:dyDescent="0.25">
      <c r="A894" s="28">
        <v>331140326</v>
      </c>
      <c r="B894" s="39" t="s">
        <v>624</v>
      </c>
      <c r="C894" s="30"/>
      <c r="D894" s="31">
        <f>SUM(D895+D897+D900+D902+D904+D906+D908+D910+D912+D914+D916+D918+D920+D922+D924+D926+D928+D930+D932+D934+D936+D938+D940+D942+D944+D946+D948+D950+D954+D957+D960+D962)</f>
        <v>0</v>
      </c>
      <c r="E894" s="31">
        <f>SUM(E895+E897+E900+E902+E904+E906+E908+E910+E912+E914+E916+E918+E920+E922+E924+E926+E928+E930+E932+E934+E936+E938+E940+E942+E944+E946+E948+E950+E954+E957+E960+E962)</f>
        <v>0</v>
      </c>
      <c r="F894" s="32">
        <f t="shared" si="127"/>
        <v>0</v>
      </c>
      <c r="G894" s="33">
        <f t="shared" si="126"/>
        <v>0</v>
      </c>
      <c r="H894" s="31">
        <f>SUM(H895+H897+H900+H902+H904+H906+H908+H910+H912+H914+H916+H918+H920+H922+H924+H926+H928+H930+H932+H934+H936+H938+H940+H942+H944+H946+H948+H950+H954+H957+H960+H962)</f>
        <v>0</v>
      </c>
      <c r="I894" s="34">
        <f t="shared" si="123"/>
        <v>0</v>
      </c>
      <c r="J894" s="31">
        <f>SUM(J895+J897+J900+J902+J904+J906+J908+J910+J912+J914+J916+J918+J920+J922+J924+J926+J928+J930+J932+J934+J936+J938+J940+J942+J944+J946+J948+J950+J954+J957+J960+J962)</f>
        <v>0</v>
      </c>
      <c r="K894" s="33">
        <f t="shared" si="120"/>
        <v>0</v>
      </c>
      <c r="L894" s="35">
        <f t="shared" si="124"/>
        <v>0</v>
      </c>
      <c r="M894" s="33">
        <f t="shared" si="121"/>
        <v>0</v>
      </c>
      <c r="N894" s="31">
        <f>SUM(N895+N897+N900+N902+N904+N906+N908+N910+N912+N914+N916+N918+N920+N922+N924+N926+N928+N930+N932+N934+N936+N938+N940+N942+N944+N946+N948+N950+N954+N957+N960+N962)</f>
        <v>0</v>
      </c>
      <c r="O894" s="33">
        <f t="shared" si="122"/>
        <v>0</v>
      </c>
      <c r="P894" s="36">
        <f t="shared" si="125"/>
        <v>0</v>
      </c>
    </row>
    <row r="895" spans="1:16" hidden="1" x14ac:dyDescent="0.25">
      <c r="A895" s="28">
        <v>3311403260076</v>
      </c>
      <c r="B895" s="29" t="s">
        <v>625</v>
      </c>
      <c r="C895" s="30"/>
      <c r="D895" s="31">
        <f>SUM(D896)</f>
        <v>0</v>
      </c>
      <c r="E895" s="31">
        <f>SUM(E896)</f>
        <v>0</v>
      </c>
      <c r="F895" s="32">
        <f t="shared" si="127"/>
        <v>0</v>
      </c>
      <c r="G895" s="33">
        <f t="shared" si="126"/>
        <v>0</v>
      </c>
      <c r="H895" s="31">
        <f>SUM(H896)</f>
        <v>0</v>
      </c>
      <c r="I895" s="34">
        <f t="shared" si="123"/>
        <v>0</v>
      </c>
      <c r="J895" s="31">
        <f>SUM(J896)</f>
        <v>0</v>
      </c>
      <c r="K895" s="33">
        <f t="shared" si="120"/>
        <v>0</v>
      </c>
      <c r="L895" s="35">
        <f t="shared" si="124"/>
        <v>0</v>
      </c>
      <c r="M895" s="33">
        <f t="shared" si="121"/>
        <v>0</v>
      </c>
      <c r="N895" s="31">
        <f>SUM(N896)</f>
        <v>0</v>
      </c>
      <c r="O895" s="33">
        <f t="shared" si="122"/>
        <v>0</v>
      </c>
      <c r="P895" s="36">
        <f t="shared" si="125"/>
        <v>0</v>
      </c>
    </row>
    <row r="896" spans="1:16" hidden="1" x14ac:dyDescent="0.25">
      <c r="A896" s="28">
        <v>3311403260076</v>
      </c>
      <c r="B896" s="29" t="s">
        <v>625</v>
      </c>
      <c r="C896" s="30"/>
      <c r="D896" s="31"/>
      <c r="E896" s="31"/>
      <c r="F896" s="32">
        <f t="shared" si="127"/>
        <v>0</v>
      </c>
      <c r="G896" s="33">
        <f t="shared" si="126"/>
        <v>0</v>
      </c>
      <c r="H896" s="31"/>
      <c r="I896" s="34">
        <f t="shared" si="123"/>
        <v>0</v>
      </c>
      <c r="J896" s="31"/>
      <c r="K896" s="33">
        <f t="shared" si="120"/>
        <v>0</v>
      </c>
      <c r="L896" s="35">
        <f t="shared" si="124"/>
        <v>0</v>
      </c>
      <c r="M896" s="33">
        <f t="shared" si="121"/>
        <v>0</v>
      </c>
      <c r="N896" s="31"/>
      <c r="O896" s="33">
        <f t="shared" si="122"/>
        <v>0</v>
      </c>
      <c r="P896" s="36">
        <f t="shared" si="125"/>
        <v>0</v>
      </c>
    </row>
    <row r="897" spans="1:16" hidden="1" x14ac:dyDescent="0.25">
      <c r="A897" s="65">
        <v>3311403260226</v>
      </c>
      <c r="B897" s="66" t="s">
        <v>626</v>
      </c>
      <c r="C897" s="30"/>
      <c r="D897" s="31">
        <f>SUM(D898:D899)</f>
        <v>0</v>
      </c>
      <c r="E897" s="31">
        <f>SUM(E898:E899)</f>
        <v>0</v>
      </c>
      <c r="F897" s="32">
        <f t="shared" si="127"/>
        <v>0</v>
      </c>
      <c r="G897" s="33">
        <f t="shared" si="126"/>
        <v>0</v>
      </c>
      <c r="H897" s="31">
        <f>SUM(H898:H899)</f>
        <v>0</v>
      </c>
      <c r="I897" s="34">
        <f t="shared" si="123"/>
        <v>0</v>
      </c>
      <c r="J897" s="31">
        <f>SUM(J898:J899)</f>
        <v>0</v>
      </c>
      <c r="K897" s="33">
        <f t="shared" si="120"/>
        <v>0</v>
      </c>
      <c r="L897" s="35">
        <f t="shared" si="124"/>
        <v>0</v>
      </c>
      <c r="M897" s="33">
        <f t="shared" si="121"/>
        <v>0</v>
      </c>
      <c r="N897" s="31">
        <f>SUM(N898:N899)</f>
        <v>0</v>
      </c>
      <c r="O897" s="33">
        <f t="shared" si="122"/>
        <v>0</v>
      </c>
      <c r="P897" s="36">
        <f t="shared" si="125"/>
        <v>0</v>
      </c>
    </row>
    <row r="898" spans="1:16" hidden="1" x14ac:dyDescent="0.25">
      <c r="A898" s="65">
        <v>3311403260226220</v>
      </c>
      <c r="B898" s="66" t="s">
        <v>627</v>
      </c>
      <c r="C898" s="30"/>
      <c r="D898" s="37"/>
      <c r="E898" s="37"/>
      <c r="F898" s="32">
        <f t="shared" si="127"/>
        <v>0</v>
      </c>
      <c r="G898" s="33">
        <f t="shared" si="126"/>
        <v>0</v>
      </c>
      <c r="H898" s="37"/>
      <c r="I898" s="34">
        <f t="shared" si="123"/>
        <v>0</v>
      </c>
      <c r="J898" s="37"/>
      <c r="K898" s="33">
        <f t="shared" si="120"/>
        <v>0</v>
      </c>
      <c r="L898" s="35">
        <f t="shared" si="124"/>
        <v>0</v>
      </c>
      <c r="M898" s="33">
        <f t="shared" si="121"/>
        <v>0</v>
      </c>
      <c r="N898" s="37"/>
      <c r="O898" s="33">
        <f t="shared" si="122"/>
        <v>0</v>
      </c>
      <c r="P898" s="36">
        <f t="shared" si="125"/>
        <v>0</v>
      </c>
    </row>
    <row r="899" spans="1:16" hidden="1" x14ac:dyDescent="0.25">
      <c r="A899" s="65">
        <v>3311403260226220</v>
      </c>
      <c r="B899" s="66" t="s">
        <v>627</v>
      </c>
      <c r="C899" s="30"/>
      <c r="D899" s="37">
        <v>0</v>
      </c>
      <c r="E899" s="37">
        <v>0</v>
      </c>
      <c r="F899" s="32">
        <f t="shared" si="127"/>
        <v>0</v>
      </c>
      <c r="G899" s="33">
        <f t="shared" si="126"/>
        <v>0</v>
      </c>
      <c r="H899" s="37">
        <v>0</v>
      </c>
      <c r="I899" s="34">
        <f t="shared" si="123"/>
        <v>0</v>
      </c>
      <c r="J899" s="37">
        <v>0</v>
      </c>
      <c r="K899" s="33">
        <f t="shared" si="120"/>
        <v>0</v>
      </c>
      <c r="L899" s="35">
        <f t="shared" si="124"/>
        <v>0</v>
      </c>
      <c r="M899" s="33">
        <f t="shared" si="121"/>
        <v>0</v>
      </c>
      <c r="N899" s="37">
        <v>0</v>
      </c>
      <c r="O899" s="33">
        <f t="shared" si="122"/>
        <v>0</v>
      </c>
      <c r="P899" s="36">
        <f t="shared" si="125"/>
        <v>0</v>
      </c>
    </row>
    <row r="900" spans="1:16" hidden="1" x14ac:dyDescent="0.25">
      <c r="A900" s="65">
        <v>3311403260364</v>
      </c>
      <c r="B900" s="66" t="s">
        <v>628</v>
      </c>
      <c r="C900" s="30"/>
      <c r="D900" s="31">
        <f>SUM(D901)</f>
        <v>0</v>
      </c>
      <c r="E900" s="31">
        <f>SUM(E901)</f>
        <v>0</v>
      </c>
      <c r="F900" s="32">
        <f t="shared" si="127"/>
        <v>0</v>
      </c>
      <c r="G900" s="33">
        <f t="shared" si="126"/>
        <v>0</v>
      </c>
      <c r="H900" s="31">
        <f>SUM(H901)</f>
        <v>0</v>
      </c>
      <c r="I900" s="34">
        <f t="shared" si="123"/>
        <v>0</v>
      </c>
      <c r="J900" s="31">
        <f>SUM(J901)</f>
        <v>0</v>
      </c>
      <c r="K900" s="33">
        <f t="shared" si="120"/>
        <v>0</v>
      </c>
      <c r="L900" s="35">
        <f t="shared" si="124"/>
        <v>0</v>
      </c>
      <c r="M900" s="33">
        <f t="shared" si="121"/>
        <v>0</v>
      </c>
      <c r="N900" s="31">
        <f>SUM(N901)</f>
        <v>0</v>
      </c>
      <c r="O900" s="33">
        <f t="shared" si="122"/>
        <v>0</v>
      </c>
      <c r="P900" s="36">
        <f t="shared" si="125"/>
        <v>0</v>
      </c>
    </row>
    <row r="901" spans="1:16" hidden="1" x14ac:dyDescent="0.25">
      <c r="A901" s="65">
        <v>3311403260364220</v>
      </c>
      <c r="B901" s="66" t="s">
        <v>629</v>
      </c>
      <c r="C901" s="30"/>
      <c r="D901" s="37"/>
      <c r="E901" s="37"/>
      <c r="F901" s="32">
        <f t="shared" si="127"/>
        <v>0</v>
      </c>
      <c r="G901" s="33">
        <f t="shared" si="126"/>
        <v>0</v>
      </c>
      <c r="H901" s="37"/>
      <c r="I901" s="34">
        <f t="shared" si="123"/>
        <v>0</v>
      </c>
      <c r="J901" s="37"/>
      <c r="K901" s="33">
        <f t="shared" si="120"/>
        <v>0</v>
      </c>
      <c r="L901" s="35">
        <f t="shared" si="124"/>
        <v>0</v>
      </c>
      <c r="M901" s="33">
        <f t="shared" si="121"/>
        <v>0</v>
      </c>
      <c r="N901" s="37"/>
      <c r="O901" s="33">
        <f t="shared" si="122"/>
        <v>0</v>
      </c>
      <c r="P901" s="36">
        <f t="shared" si="125"/>
        <v>0</v>
      </c>
    </row>
    <row r="902" spans="1:16" hidden="1" x14ac:dyDescent="0.25">
      <c r="A902" s="28">
        <v>3311403260687</v>
      </c>
      <c r="B902" s="39" t="s">
        <v>630</v>
      </c>
      <c r="C902" s="30"/>
      <c r="D902" s="31">
        <f>SUM(D903)</f>
        <v>0</v>
      </c>
      <c r="E902" s="31">
        <f>SUM(E903)</f>
        <v>0</v>
      </c>
      <c r="F902" s="32">
        <f t="shared" si="127"/>
        <v>0</v>
      </c>
      <c r="G902" s="33">
        <f t="shared" si="126"/>
        <v>0</v>
      </c>
      <c r="H902" s="31">
        <f>SUM(H903)</f>
        <v>0</v>
      </c>
      <c r="I902" s="34">
        <f t="shared" si="123"/>
        <v>0</v>
      </c>
      <c r="J902" s="31">
        <f>SUM(J903)</f>
        <v>0</v>
      </c>
      <c r="K902" s="33">
        <f t="shared" si="120"/>
        <v>0</v>
      </c>
      <c r="L902" s="35">
        <f t="shared" si="124"/>
        <v>0</v>
      </c>
      <c r="M902" s="33">
        <f t="shared" si="121"/>
        <v>0</v>
      </c>
      <c r="N902" s="31">
        <f>SUM(N903)</f>
        <v>0</v>
      </c>
      <c r="O902" s="33">
        <f t="shared" si="122"/>
        <v>0</v>
      </c>
      <c r="P902" s="36">
        <f t="shared" si="125"/>
        <v>0</v>
      </c>
    </row>
    <row r="903" spans="1:16" hidden="1" x14ac:dyDescent="0.25">
      <c r="A903" s="28">
        <v>3311403260687220</v>
      </c>
      <c r="B903" s="39" t="s">
        <v>631</v>
      </c>
      <c r="C903" s="30"/>
      <c r="D903" s="37"/>
      <c r="E903" s="37"/>
      <c r="F903" s="32">
        <f t="shared" si="127"/>
        <v>0</v>
      </c>
      <c r="G903" s="33">
        <f t="shared" si="126"/>
        <v>0</v>
      </c>
      <c r="H903" s="37"/>
      <c r="I903" s="34">
        <f t="shared" si="123"/>
        <v>0</v>
      </c>
      <c r="J903" s="37"/>
      <c r="K903" s="33">
        <f t="shared" si="120"/>
        <v>0</v>
      </c>
      <c r="L903" s="35">
        <f t="shared" si="124"/>
        <v>0</v>
      </c>
      <c r="M903" s="33">
        <f t="shared" si="121"/>
        <v>0</v>
      </c>
      <c r="N903" s="37"/>
      <c r="O903" s="33">
        <f t="shared" si="122"/>
        <v>0</v>
      </c>
      <c r="P903" s="36">
        <f t="shared" si="125"/>
        <v>0</v>
      </c>
    </row>
    <row r="904" spans="1:16" ht="26.25" hidden="1" x14ac:dyDescent="0.25">
      <c r="A904" s="28">
        <v>3311403260695</v>
      </c>
      <c r="B904" s="39" t="s">
        <v>632</v>
      </c>
      <c r="C904" s="30"/>
      <c r="D904" s="31">
        <f>SUM(D905)</f>
        <v>0</v>
      </c>
      <c r="E904" s="31">
        <f>SUM(E905)</f>
        <v>0</v>
      </c>
      <c r="F904" s="32">
        <f t="shared" si="127"/>
        <v>0</v>
      </c>
      <c r="G904" s="33">
        <f t="shared" si="126"/>
        <v>0</v>
      </c>
      <c r="H904" s="31">
        <f>SUM(H905)</f>
        <v>0</v>
      </c>
      <c r="I904" s="34">
        <f t="shared" si="123"/>
        <v>0</v>
      </c>
      <c r="J904" s="31">
        <f>SUM(J905)</f>
        <v>0</v>
      </c>
      <c r="K904" s="33">
        <f t="shared" ref="K904:K967" si="128">IF(OR(J904=0,F904=0),0,J904/F904)*100</f>
        <v>0</v>
      </c>
      <c r="L904" s="35">
        <f t="shared" si="124"/>
        <v>0</v>
      </c>
      <c r="M904" s="33">
        <f t="shared" ref="M904:M967" si="129">IF(OR(L904=0,F904=0),0,L904/F904)*100</f>
        <v>0</v>
      </c>
      <c r="N904" s="31">
        <f>SUM(N905)</f>
        <v>0</v>
      </c>
      <c r="O904" s="33">
        <f t="shared" ref="O904:O967" si="130">IF(OR(N904=0,F904=0),0,N904/F904)*100</f>
        <v>0</v>
      </c>
      <c r="P904" s="36">
        <f t="shared" si="125"/>
        <v>0</v>
      </c>
    </row>
    <row r="905" spans="1:16" ht="26.25" hidden="1" x14ac:dyDescent="0.25">
      <c r="A905" s="28">
        <v>3311403260695220</v>
      </c>
      <c r="B905" s="39" t="s">
        <v>632</v>
      </c>
      <c r="C905" s="30"/>
      <c r="D905" s="37"/>
      <c r="E905" s="37"/>
      <c r="F905" s="32">
        <f t="shared" si="127"/>
        <v>0</v>
      </c>
      <c r="G905" s="33">
        <f t="shared" si="126"/>
        <v>0</v>
      </c>
      <c r="H905" s="37"/>
      <c r="I905" s="34">
        <f t="shared" ref="I905:I968" si="131">SUM(F905-H905)</f>
        <v>0</v>
      </c>
      <c r="J905" s="37"/>
      <c r="K905" s="33">
        <f t="shared" si="128"/>
        <v>0</v>
      </c>
      <c r="L905" s="35">
        <f t="shared" si="124"/>
        <v>0</v>
      </c>
      <c r="M905" s="33">
        <f t="shared" si="129"/>
        <v>0</v>
      </c>
      <c r="N905" s="37"/>
      <c r="O905" s="33">
        <f t="shared" si="130"/>
        <v>0</v>
      </c>
      <c r="P905" s="36">
        <f t="shared" si="125"/>
        <v>0</v>
      </c>
    </row>
    <row r="906" spans="1:16" hidden="1" x14ac:dyDescent="0.25">
      <c r="A906" s="28">
        <v>3311403260696</v>
      </c>
      <c r="B906" s="39" t="s">
        <v>633</v>
      </c>
      <c r="C906" s="30"/>
      <c r="D906" s="31">
        <f>SUM(D907)</f>
        <v>0</v>
      </c>
      <c r="E906" s="31">
        <f>SUM(E907)</f>
        <v>0</v>
      </c>
      <c r="F906" s="32">
        <f t="shared" si="127"/>
        <v>0</v>
      </c>
      <c r="G906" s="33">
        <f t="shared" si="126"/>
        <v>0</v>
      </c>
      <c r="H906" s="31">
        <f>SUM(H907)</f>
        <v>0</v>
      </c>
      <c r="I906" s="34">
        <f t="shared" si="131"/>
        <v>0</v>
      </c>
      <c r="J906" s="31">
        <f>SUM(J907)</f>
        <v>0</v>
      </c>
      <c r="K906" s="33">
        <f t="shared" si="128"/>
        <v>0</v>
      </c>
      <c r="L906" s="35">
        <f t="shared" si="124"/>
        <v>0</v>
      </c>
      <c r="M906" s="33">
        <f t="shared" si="129"/>
        <v>0</v>
      </c>
      <c r="N906" s="31">
        <f>SUM(N907)</f>
        <v>0</v>
      </c>
      <c r="O906" s="33">
        <f t="shared" si="130"/>
        <v>0</v>
      </c>
      <c r="P906" s="36">
        <f t="shared" si="125"/>
        <v>0</v>
      </c>
    </row>
    <row r="907" spans="1:16" hidden="1" x14ac:dyDescent="0.25">
      <c r="A907" s="28">
        <v>3311403260696220</v>
      </c>
      <c r="B907" s="39" t="s">
        <v>633</v>
      </c>
      <c r="C907" s="30"/>
      <c r="D907" s="37"/>
      <c r="E907" s="37"/>
      <c r="F907" s="32">
        <f t="shared" si="127"/>
        <v>0</v>
      </c>
      <c r="G907" s="33">
        <f t="shared" si="126"/>
        <v>0</v>
      </c>
      <c r="H907" s="37"/>
      <c r="I907" s="34">
        <f t="shared" si="131"/>
        <v>0</v>
      </c>
      <c r="J907" s="37"/>
      <c r="K907" s="33">
        <f t="shared" si="128"/>
        <v>0</v>
      </c>
      <c r="L907" s="35">
        <f t="shared" si="124"/>
        <v>0</v>
      </c>
      <c r="M907" s="33">
        <f t="shared" si="129"/>
        <v>0</v>
      </c>
      <c r="N907" s="37"/>
      <c r="O907" s="33">
        <f t="shared" si="130"/>
        <v>0</v>
      </c>
      <c r="P907" s="36">
        <f t="shared" si="125"/>
        <v>0</v>
      </c>
    </row>
    <row r="908" spans="1:16" hidden="1" x14ac:dyDescent="0.25">
      <c r="A908" s="28">
        <v>3311403260697</v>
      </c>
      <c r="B908" s="39" t="s">
        <v>634</v>
      </c>
      <c r="C908" s="30"/>
      <c r="D908" s="31">
        <f>SUM(D909)</f>
        <v>0</v>
      </c>
      <c r="E908" s="31">
        <f>SUM(E909)</f>
        <v>0</v>
      </c>
      <c r="F908" s="32">
        <f t="shared" si="127"/>
        <v>0</v>
      </c>
      <c r="G908" s="33">
        <f t="shared" si="126"/>
        <v>0</v>
      </c>
      <c r="H908" s="31">
        <f>SUM(H909)</f>
        <v>0</v>
      </c>
      <c r="I908" s="34">
        <f t="shared" si="131"/>
        <v>0</v>
      </c>
      <c r="J908" s="31">
        <f>SUM(J909)</f>
        <v>0</v>
      </c>
      <c r="K908" s="33">
        <f t="shared" si="128"/>
        <v>0</v>
      </c>
      <c r="L908" s="35">
        <f t="shared" si="124"/>
        <v>0</v>
      </c>
      <c r="M908" s="33">
        <f t="shared" si="129"/>
        <v>0</v>
      </c>
      <c r="N908" s="31">
        <f>SUM(N909)</f>
        <v>0</v>
      </c>
      <c r="O908" s="33">
        <f t="shared" si="130"/>
        <v>0</v>
      </c>
      <c r="P908" s="36">
        <f t="shared" si="125"/>
        <v>0</v>
      </c>
    </row>
    <row r="909" spans="1:16" hidden="1" x14ac:dyDescent="0.25">
      <c r="A909" s="28">
        <v>3311403260697220</v>
      </c>
      <c r="B909" s="39" t="s">
        <v>635</v>
      </c>
      <c r="C909" s="30"/>
      <c r="D909" s="37"/>
      <c r="E909" s="37"/>
      <c r="F909" s="32">
        <f t="shared" si="127"/>
        <v>0</v>
      </c>
      <c r="G909" s="33">
        <f t="shared" si="126"/>
        <v>0</v>
      </c>
      <c r="H909" s="37"/>
      <c r="I909" s="34">
        <f t="shared" si="131"/>
        <v>0</v>
      </c>
      <c r="J909" s="37"/>
      <c r="K909" s="33">
        <f t="shared" si="128"/>
        <v>0</v>
      </c>
      <c r="L909" s="35">
        <f t="shared" si="124"/>
        <v>0</v>
      </c>
      <c r="M909" s="33">
        <f t="shared" si="129"/>
        <v>0</v>
      </c>
      <c r="N909" s="37"/>
      <c r="O909" s="33">
        <f t="shared" si="130"/>
        <v>0</v>
      </c>
      <c r="P909" s="36">
        <f t="shared" si="125"/>
        <v>0</v>
      </c>
    </row>
    <row r="910" spans="1:16" ht="51.75" hidden="1" x14ac:dyDescent="0.25">
      <c r="A910" s="28">
        <v>3311403260723</v>
      </c>
      <c r="B910" s="39" t="s">
        <v>636</v>
      </c>
      <c r="C910" s="30"/>
      <c r="D910" s="31">
        <f>SUM(D911)</f>
        <v>0</v>
      </c>
      <c r="E910" s="31">
        <f>SUM(E911)</f>
        <v>0</v>
      </c>
      <c r="F910" s="32">
        <f t="shared" si="127"/>
        <v>0</v>
      </c>
      <c r="G910" s="33">
        <f t="shared" si="126"/>
        <v>0</v>
      </c>
      <c r="H910" s="31">
        <f>SUM(H911)</f>
        <v>0</v>
      </c>
      <c r="I910" s="34">
        <f t="shared" si="131"/>
        <v>0</v>
      </c>
      <c r="J910" s="31">
        <f>SUM(J911)</f>
        <v>0</v>
      </c>
      <c r="K910" s="33">
        <f t="shared" si="128"/>
        <v>0</v>
      </c>
      <c r="L910" s="35">
        <f t="shared" si="124"/>
        <v>0</v>
      </c>
      <c r="M910" s="33">
        <f t="shared" si="129"/>
        <v>0</v>
      </c>
      <c r="N910" s="31">
        <f>SUM(N911)</f>
        <v>0</v>
      </c>
      <c r="O910" s="33">
        <f t="shared" si="130"/>
        <v>0</v>
      </c>
      <c r="P910" s="36">
        <f t="shared" si="125"/>
        <v>0</v>
      </c>
    </row>
    <row r="911" spans="1:16" ht="51.75" hidden="1" x14ac:dyDescent="0.25">
      <c r="A911" s="28">
        <v>3311403260723220</v>
      </c>
      <c r="B911" s="39" t="s">
        <v>636</v>
      </c>
      <c r="C911" s="30"/>
      <c r="D911" s="37"/>
      <c r="E911" s="37"/>
      <c r="F911" s="32">
        <f t="shared" si="127"/>
        <v>0</v>
      </c>
      <c r="G911" s="33">
        <f t="shared" si="126"/>
        <v>0</v>
      </c>
      <c r="H911" s="37"/>
      <c r="I911" s="34">
        <f t="shared" si="131"/>
        <v>0</v>
      </c>
      <c r="J911" s="37"/>
      <c r="K911" s="33">
        <f t="shared" si="128"/>
        <v>0</v>
      </c>
      <c r="L911" s="35">
        <f t="shared" ref="L911:L974" si="132">SUM(N911-J911)</f>
        <v>0</v>
      </c>
      <c r="M911" s="33">
        <f t="shared" si="129"/>
        <v>0</v>
      </c>
      <c r="N911" s="37"/>
      <c r="O911" s="33">
        <f t="shared" si="130"/>
        <v>0</v>
      </c>
      <c r="P911" s="36">
        <f t="shared" ref="P911:P974" si="133">SUM(F911-N911)</f>
        <v>0</v>
      </c>
    </row>
    <row r="912" spans="1:16" ht="26.25" hidden="1" x14ac:dyDescent="0.25">
      <c r="A912" s="28">
        <v>3311403260732</v>
      </c>
      <c r="B912" s="39" t="s">
        <v>637</v>
      </c>
      <c r="C912" s="30"/>
      <c r="D912" s="31">
        <f>SUM(D913)</f>
        <v>0</v>
      </c>
      <c r="E912" s="31">
        <f>SUM(E913)</f>
        <v>0</v>
      </c>
      <c r="F912" s="32">
        <f t="shared" si="127"/>
        <v>0</v>
      </c>
      <c r="G912" s="33">
        <f t="shared" si="126"/>
        <v>0</v>
      </c>
      <c r="H912" s="31">
        <f>SUM(H913)</f>
        <v>0</v>
      </c>
      <c r="I912" s="34">
        <f t="shared" si="131"/>
        <v>0</v>
      </c>
      <c r="J912" s="31">
        <f>SUM(J913)</f>
        <v>0</v>
      </c>
      <c r="K912" s="33">
        <f t="shared" si="128"/>
        <v>0</v>
      </c>
      <c r="L912" s="35">
        <f t="shared" si="132"/>
        <v>0</v>
      </c>
      <c r="M912" s="33">
        <f t="shared" si="129"/>
        <v>0</v>
      </c>
      <c r="N912" s="31">
        <f>SUM(N913)</f>
        <v>0</v>
      </c>
      <c r="O912" s="33">
        <f t="shared" si="130"/>
        <v>0</v>
      </c>
      <c r="P912" s="36">
        <f t="shared" si="133"/>
        <v>0</v>
      </c>
    </row>
    <row r="913" spans="1:16" ht="26.25" hidden="1" x14ac:dyDescent="0.25">
      <c r="A913" s="28">
        <v>3311403260732220</v>
      </c>
      <c r="B913" s="39" t="s">
        <v>637</v>
      </c>
      <c r="C913" s="30"/>
      <c r="D913" s="37"/>
      <c r="E913" s="37"/>
      <c r="F913" s="32">
        <f t="shared" si="127"/>
        <v>0</v>
      </c>
      <c r="G913" s="33">
        <f t="shared" si="126"/>
        <v>0</v>
      </c>
      <c r="H913" s="37"/>
      <c r="I913" s="34">
        <f t="shared" si="131"/>
        <v>0</v>
      </c>
      <c r="J913" s="37"/>
      <c r="K913" s="33">
        <f t="shared" si="128"/>
        <v>0</v>
      </c>
      <c r="L913" s="35">
        <f t="shared" si="132"/>
        <v>0</v>
      </c>
      <c r="M913" s="33">
        <f t="shared" si="129"/>
        <v>0</v>
      </c>
      <c r="N913" s="37"/>
      <c r="O913" s="33">
        <f t="shared" si="130"/>
        <v>0</v>
      </c>
      <c r="P913" s="36">
        <f t="shared" si="133"/>
        <v>0</v>
      </c>
    </row>
    <row r="914" spans="1:16" ht="26.25" hidden="1" x14ac:dyDescent="0.25">
      <c r="A914" s="28">
        <v>3311403260737</v>
      </c>
      <c r="B914" s="39" t="s">
        <v>638</v>
      </c>
      <c r="C914" s="30"/>
      <c r="D914" s="31">
        <f>SUM(D915)</f>
        <v>0</v>
      </c>
      <c r="E914" s="31">
        <f>SUM(E915)</f>
        <v>0</v>
      </c>
      <c r="F914" s="32">
        <f t="shared" si="127"/>
        <v>0</v>
      </c>
      <c r="G914" s="33">
        <f t="shared" si="126"/>
        <v>0</v>
      </c>
      <c r="H914" s="31">
        <f>SUM(H915)</f>
        <v>0</v>
      </c>
      <c r="I914" s="34">
        <f t="shared" si="131"/>
        <v>0</v>
      </c>
      <c r="J914" s="31">
        <f>SUM(J915)</f>
        <v>0</v>
      </c>
      <c r="K914" s="33">
        <f t="shared" si="128"/>
        <v>0</v>
      </c>
      <c r="L914" s="35">
        <f t="shared" si="132"/>
        <v>0</v>
      </c>
      <c r="M914" s="33">
        <f t="shared" si="129"/>
        <v>0</v>
      </c>
      <c r="N914" s="31">
        <f>SUM(N915)</f>
        <v>0</v>
      </c>
      <c r="O914" s="33">
        <f t="shared" si="130"/>
        <v>0</v>
      </c>
      <c r="P914" s="36">
        <f t="shared" si="133"/>
        <v>0</v>
      </c>
    </row>
    <row r="915" spans="1:16" ht="26.25" hidden="1" x14ac:dyDescent="0.25">
      <c r="A915" s="28">
        <v>3311403260737220</v>
      </c>
      <c r="B915" s="39" t="s">
        <v>638</v>
      </c>
      <c r="C915" s="30"/>
      <c r="D915" s="37"/>
      <c r="E915" s="37"/>
      <c r="F915" s="32">
        <f t="shared" si="127"/>
        <v>0</v>
      </c>
      <c r="G915" s="33">
        <f t="shared" si="126"/>
        <v>0</v>
      </c>
      <c r="H915" s="37"/>
      <c r="I915" s="34">
        <f t="shared" si="131"/>
        <v>0</v>
      </c>
      <c r="J915" s="37"/>
      <c r="K915" s="33">
        <f t="shared" si="128"/>
        <v>0</v>
      </c>
      <c r="L915" s="35">
        <f t="shared" si="132"/>
        <v>0</v>
      </c>
      <c r="M915" s="33">
        <f t="shared" si="129"/>
        <v>0</v>
      </c>
      <c r="N915" s="37"/>
      <c r="O915" s="33">
        <f t="shared" si="130"/>
        <v>0</v>
      </c>
      <c r="P915" s="36">
        <f t="shared" si="133"/>
        <v>0</v>
      </c>
    </row>
    <row r="916" spans="1:16" ht="26.25" hidden="1" x14ac:dyDescent="0.25">
      <c r="A916" s="28">
        <v>3311403260745</v>
      </c>
      <c r="B916" s="39" t="s">
        <v>639</v>
      </c>
      <c r="C916" s="30"/>
      <c r="D916" s="31">
        <f>SUM(D917)</f>
        <v>0</v>
      </c>
      <c r="E916" s="31">
        <f>SUM(E917)</f>
        <v>0</v>
      </c>
      <c r="F916" s="32">
        <f t="shared" si="127"/>
        <v>0</v>
      </c>
      <c r="G916" s="33">
        <f t="shared" si="126"/>
        <v>0</v>
      </c>
      <c r="H916" s="31">
        <f>SUM(H917)</f>
        <v>0</v>
      </c>
      <c r="I916" s="34">
        <f t="shared" si="131"/>
        <v>0</v>
      </c>
      <c r="J916" s="31">
        <f>SUM(J917)</f>
        <v>0</v>
      </c>
      <c r="K916" s="33">
        <f t="shared" si="128"/>
        <v>0</v>
      </c>
      <c r="L916" s="35">
        <f t="shared" si="132"/>
        <v>0</v>
      </c>
      <c r="M916" s="33">
        <f t="shared" si="129"/>
        <v>0</v>
      </c>
      <c r="N916" s="31">
        <f>SUM(N917)</f>
        <v>0</v>
      </c>
      <c r="O916" s="33">
        <f t="shared" si="130"/>
        <v>0</v>
      </c>
      <c r="P916" s="36">
        <f t="shared" si="133"/>
        <v>0</v>
      </c>
    </row>
    <row r="917" spans="1:16" ht="26.25" hidden="1" x14ac:dyDescent="0.25">
      <c r="A917" s="28">
        <v>3311403260745220</v>
      </c>
      <c r="B917" s="39" t="s">
        <v>639</v>
      </c>
      <c r="C917" s="30"/>
      <c r="D917" s="37"/>
      <c r="E917" s="37"/>
      <c r="F917" s="32">
        <f t="shared" si="127"/>
        <v>0</v>
      </c>
      <c r="G917" s="33">
        <f t="shared" si="126"/>
        <v>0</v>
      </c>
      <c r="H917" s="37"/>
      <c r="I917" s="34">
        <f t="shared" si="131"/>
        <v>0</v>
      </c>
      <c r="J917" s="37"/>
      <c r="K917" s="33">
        <f t="shared" si="128"/>
        <v>0</v>
      </c>
      <c r="L917" s="35">
        <f t="shared" si="132"/>
        <v>0</v>
      </c>
      <c r="M917" s="33">
        <f t="shared" si="129"/>
        <v>0</v>
      </c>
      <c r="N917" s="37"/>
      <c r="O917" s="33">
        <f t="shared" si="130"/>
        <v>0</v>
      </c>
      <c r="P917" s="36">
        <f t="shared" si="133"/>
        <v>0</v>
      </c>
    </row>
    <row r="918" spans="1:16" ht="26.25" hidden="1" x14ac:dyDescent="0.25">
      <c r="A918" s="65">
        <v>3311403260776</v>
      </c>
      <c r="B918" s="39" t="s">
        <v>640</v>
      </c>
      <c r="C918" s="30"/>
      <c r="D918" s="31">
        <f>SUM(D919)</f>
        <v>0</v>
      </c>
      <c r="E918" s="31">
        <f>SUM(E919)</f>
        <v>0</v>
      </c>
      <c r="F918" s="32">
        <f t="shared" si="127"/>
        <v>0</v>
      </c>
      <c r="G918" s="33">
        <f t="shared" si="126"/>
        <v>0</v>
      </c>
      <c r="H918" s="31">
        <f>SUM(H919)</f>
        <v>0</v>
      </c>
      <c r="I918" s="34">
        <f t="shared" si="131"/>
        <v>0</v>
      </c>
      <c r="J918" s="31">
        <f>SUM(J919)</f>
        <v>0</v>
      </c>
      <c r="K918" s="33">
        <f t="shared" si="128"/>
        <v>0</v>
      </c>
      <c r="L918" s="35">
        <f t="shared" si="132"/>
        <v>0</v>
      </c>
      <c r="M918" s="33">
        <f t="shared" si="129"/>
        <v>0</v>
      </c>
      <c r="N918" s="31">
        <f>SUM(N919)</f>
        <v>0</v>
      </c>
      <c r="O918" s="33">
        <f t="shared" si="130"/>
        <v>0</v>
      </c>
      <c r="P918" s="36">
        <f t="shared" si="133"/>
        <v>0</v>
      </c>
    </row>
    <row r="919" spans="1:16" ht="26.25" hidden="1" x14ac:dyDescent="0.25">
      <c r="A919" s="65">
        <v>3311403260776220</v>
      </c>
      <c r="B919" s="39" t="s">
        <v>640</v>
      </c>
      <c r="C919" s="30"/>
      <c r="D919" s="37"/>
      <c r="E919" s="37"/>
      <c r="F919" s="32">
        <f t="shared" si="127"/>
        <v>0</v>
      </c>
      <c r="G919" s="33">
        <f t="shared" si="126"/>
        <v>0</v>
      </c>
      <c r="H919" s="37"/>
      <c r="I919" s="34">
        <f t="shared" si="131"/>
        <v>0</v>
      </c>
      <c r="J919" s="37"/>
      <c r="K919" s="33">
        <f t="shared" si="128"/>
        <v>0</v>
      </c>
      <c r="L919" s="35">
        <f t="shared" si="132"/>
        <v>0</v>
      </c>
      <c r="M919" s="33">
        <f t="shared" si="129"/>
        <v>0</v>
      </c>
      <c r="N919" s="37"/>
      <c r="O919" s="33">
        <f t="shared" si="130"/>
        <v>0</v>
      </c>
      <c r="P919" s="36">
        <f t="shared" si="133"/>
        <v>0</v>
      </c>
    </row>
    <row r="920" spans="1:16" hidden="1" x14ac:dyDescent="0.25">
      <c r="A920" s="28">
        <v>3311403260935</v>
      </c>
      <c r="B920" s="39" t="s">
        <v>641</v>
      </c>
      <c r="C920" s="30"/>
      <c r="D920" s="31">
        <f>SUM(D921)</f>
        <v>0</v>
      </c>
      <c r="E920" s="31">
        <f>SUM(E921)</f>
        <v>0</v>
      </c>
      <c r="F920" s="32">
        <f t="shared" si="127"/>
        <v>0</v>
      </c>
      <c r="G920" s="33">
        <f t="shared" si="126"/>
        <v>0</v>
      </c>
      <c r="H920" s="31">
        <f>SUM(H921)</f>
        <v>0</v>
      </c>
      <c r="I920" s="34">
        <f t="shared" si="131"/>
        <v>0</v>
      </c>
      <c r="J920" s="31">
        <f>SUM(J921)</f>
        <v>0</v>
      </c>
      <c r="K920" s="33">
        <f t="shared" si="128"/>
        <v>0</v>
      </c>
      <c r="L920" s="35">
        <f t="shared" si="132"/>
        <v>0</v>
      </c>
      <c r="M920" s="33">
        <f t="shared" si="129"/>
        <v>0</v>
      </c>
      <c r="N920" s="31">
        <f>SUM(N921)</f>
        <v>0</v>
      </c>
      <c r="O920" s="33">
        <f t="shared" si="130"/>
        <v>0</v>
      </c>
      <c r="P920" s="36">
        <f t="shared" si="133"/>
        <v>0</v>
      </c>
    </row>
    <row r="921" spans="1:16" hidden="1" x14ac:dyDescent="0.25">
      <c r="A921" s="28">
        <v>3311403260935220</v>
      </c>
      <c r="B921" s="39" t="s">
        <v>642</v>
      </c>
      <c r="C921" s="30"/>
      <c r="D921" s="37"/>
      <c r="E921" s="37"/>
      <c r="F921" s="32">
        <f t="shared" si="127"/>
        <v>0</v>
      </c>
      <c r="G921" s="33">
        <f t="shared" si="126"/>
        <v>0</v>
      </c>
      <c r="H921" s="37"/>
      <c r="I921" s="34">
        <f t="shared" si="131"/>
        <v>0</v>
      </c>
      <c r="J921" s="37"/>
      <c r="K921" s="33">
        <f t="shared" si="128"/>
        <v>0</v>
      </c>
      <c r="L921" s="35">
        <f t="shared" si="132"/>
        <v>0</v>
      </c>
      <c r="M921" s="33">
        <f t="shared" si="129"/>
        <v>0</v>
      </c>
      <c r="N921" s="37"/>
      <c r="O921" s="33">
        <f t="shared" si="130"/>
        <v>0</v>
      </c>
      <c r="P921" s="36">
        <f t="shared" si="133"/>
        <v>0</v>
      </c>
    </row>
    <row r="922" spans="1:16" hidden="1" x14ac:dyDescent="0.25">
      <c r="A922" s="65">
        <v>3311403260937</v>
      </c>
      <c r="B922" s="66" t="s">
        <v>643</v>
      </c>
      <c r="C922" s="30"/>
      <c r="D922" s="31">
        <f>SUM(D923)</f>
        <v>0</v>
      </c>
      <c r="E922" s="31">
        <f>SUM(E923)</f>
        <v>0</v>
      </c>
      <c r="F922" s="32">
        <f t="shared" si="127"/>
        <v>0</v>
      </c>
      <c r="G922" s="33">
        <f t="shared" si="126"/>
        <v>0</v>
      </c>
      <c r="H922" s="31">
        <f>SUM(H923)</f>
        <v>0</v>
      </c>
      <c r="I922" s="34">
        <f t="shared" si="131"/>
        <v>0</v>
      </c>
      <c r="J922" s="31">
        <f>SUM(J923)</f>
        <v>0</v>
      </c>
      <c r="K922" s="33">
        <f t="shared" si="128"/>
        <v>0</v>
      </c>
      <c r="L922" s="35">
        <f t="shared" si="132"/>
        <v>0</v>
      </c>
      <c r="M922" s="33">
        <f t="shared" si="129"/>
        <v>0</v>
      </c>
      <c r="N922" s="31">
        <f>SUM(N923)</f>
        <v>0</v>
      </c>
      <c r="O922" s="33">
        <f t="shared" si="130"/>
        <v>0</v>
      </c>
      <c r="P922" s="36">
        <f t="shared" si="133"/>
        <v>0</v>
      </c>
    </row>
    <row r="923" spans="1:16" hidden="1" x14ac:dyDescent="0.25">
      <c r="A923" s="65">
        <v>3311403260937220</v>
      </c>
      <c r="B923" s="66" t="s">
        <v>644</v>
      </c>
      <c r="C923" s="30"/>
      <c r="D923" s="37"/>
      <c r="E923" s="37"/>
      <c r="F923" s="32">
        <f t="shared" si="127"/>
        <v>0</v>
      </c>
      <c r="G923" s="33">
        <f t="shared" si="126"/>
        <v>0</v>
      </c>
      <c r="H923" s="37"/>
      <c r="I923" s="34">
        <f t="shared" si="131"/>
        <v>0</v>
      </c>
      <c r="J923" s="37"/>
      <c r="K923" s="33">
        <f t="shared" si="128"/>
        <v>0</v>
      </c>
      <c r="L923" s="35">
        <f t="shared" si="132"/>
        <v>0</v>
      </c>
      <c r="M923" s="33">
        <f t="shared" si="129"/>
        <v>0</v>
      </c>
      <c r="N923" s="37"/>
      <c r="O923" s="33">
        <f t="shared" si="130"/>
        <v>0</v>
      </c>
      <c r="P923" s="36">
        <f t="shared" si="133"/>
        <v>0</v>
      </c>
    </row>
    <row r="924" spans="1:16" hidden="1" x14ac:dyDescent="0.25">
      <c r="A924" s="28">
        <v>3311403260939</v>
      </c>
      <c r="B924" s="39" t="s">
        <v>645</v>
      </c>
      <c r="C924" s="30"/>
      <c r="D924" s="31">
        <f>SUM(D925)</f>
        <v>0</v>
      </c>
      <c r="E924" s="31">
        <f>SUM(E925)</f>
        <v>0</v>
      </c>
      <c r="F924" s="32">
        <f t="shared" si="127"/>
        <v>0</v>
      </c>
      <c r="G924" s="33">
        <f t="shared" si="126"/>
        <v>0</v>
      </c>
      <c r="H924" s="31">
        <f>SUM(H925)</f>
        <v>0</v>
      </c>
      <c r="I924" s="34">
        <f t="shared" si="131"/>
        <v>0</v>
      </c>
      <c r="J924" s="31">
        <f>SUM(J925)</f>
        <v>0</v>
      </c>
      <c r="K924" s="33">
        <f t="shared" si="128"/>
        <v>0</v>
      </c>
      <c r="L924" s="35">
        <f t="shared" si="132"/>
        <v>0</v>
      </c>
      <c r="M924" s="33">
        <f t="shared" si="129"/>
        <v>0</v>
      </c>
      <c r="N924" s="31">
        <f>SUM(N925)</f>
        <v>0</v>
      </c>
      <c r="O924" s="33">
        <f t="shared" si="130"/>
        <v>0</v>
      </c>
      <c r="P924" s="36">
        <f t="shared" si="133"/>
        <v>0</v>
      </c>
    </row>
    <row r="925" spans="1:16" hidden="1" x14ac:dyDescent="0.25">
      <c r="A925" s="28">
        <v>3311403260939220</v>
      </c>
      <c r="B925" s="39" t="s">
        <v>646</v>
      </c>
      <c r="C925" s="30"/>
      <c r="D925" s="37"/>
      <c r="E925" s="37"/>
      <c r="F925" s="32">
        <f t="shared" si="127"/>
        <v>0</v>
      </c>
      <c r="G925" s="33">
        <f t="shared" si="126"/>
        <v>0</v>
      </c>
      <c r="H925" s="37"/>
      <c r="I925" s="34">
        <f t="shared" si="131"/>
        <v>0</v>
      </c>
      <c r="J925" s="37"/>
      <c r="K925" s="33">
        <f t="shared" si="128"/>
        <v>0</v>
      </c>
      <c r="L925" s="35">
        <f t="shared" si="132"/>
        <v>0</v>
      </c>
      <c r="M925" s="33">
        <f t="shared" si="129"/>
        <v>0</v>
      </c>
      <c r="N925" s="37"/>
      <c r="O925" s="33">
        <f t="shared" si="130"/>
        <v>0</v>
      </c>
      <c r="P925" s="36">
        <f t="shared" si="133"/>
        <v>0</v>
      </c>
    </row>
    <row r="926" spans="1:16" hidden="1" x14ac:dyDescent="0.25">
      <c r="A926" s="28">
        <v>3311403260941</v>
      </c>
      <c r="B926" s="39" t="s">
        <v>647</v>
      </c>
      <c r="C926" s="30"/>
      <c r="D926" s="31">
        <f>SUM(D927)</f>
        <v>0</v>
      </c>
      <c r="E926" s="31">
        <f>SUM(E927)</f>
        <v>0</v>
      </c>
      <c r="F926" s="32">
        <f t="shared" si="127"/>
        <v>0</v>
      </c>
      <c r="G926" s="33">
        <f t="shared" si="126"/>
        <v>0</v>
      </c>
      <c r="H926" s="31">
        <f>SUM(H927)</f>
        <v>0</v>
      </c>
      <c r="I926" s="34">
        <f t="shared" si="131"/>
        <v>0</v>
      </c>
      <c r="J926" s="31">
        <f>SUM(J927)</f>
        <v>0</v>
      </c>
      <c r="K926" s="33">
        <f t="shared" si="128"/>
        <v>0</v>
      </c>
      <c r="L926" s="35">
        <f t="shared" si="132"/>
        <v>0</v>
      </c>
      <c r="M926" s="33">
        <f t="shared" si="129"/>
        <v>0</v>
      </c>
      <c r="N926" s="31">
        <f>SUM(N927)</f>
        <v>0</v>
      </c>
      <c r="O926" s="33">
        <f t="shared" si="130"/>
        <v>0</v>
      </c>
      <c r="P926" s="36">
        <f t="shared" si="133"/>
        <v>0</v>
      </c>
    </row>
    <row r="927" spans="1:16" hidden="1" x14ac:dyDescent="0.25">
      <c r="A927" s="28">
        <v>3311403260941220</v>
      </c>
      <c r="B927" s="39" t="s">
        <v>648</v>
      </c>
      <c r="C927" s="30"/>
      <c r="D927" s="37"/>
      <c r="E927" s="37"/>
      <c r="F927" s="32">
        <f t="shared" si="127"/>
        <v>0</v>
      </c>
      <c r="G927" s="33">
        <f t="shared" si="126"/>
        <v>0</v>
      </c>
      <c r="H927" s="37"/>
      <c r="I927" s="34">
        <f t="shared" si="131"/>
        <v>0</v>
      </c>
      <c r="J927" s="37"/>
      <c r="K927" s="33">
        <f t="shared" si="128"/>
        <v>0</v>
      </c>
      <c r="L927" s="35">
        <f t="shared" si="132"/>
        <v>0</v>
      </c>
      <c r="M927" s="33">
        <f t="shared" si="129"/>
        <v>0</v>
      </c>
      <c r="N927" s="37"/>
      <c r="O927" s="33">
        <f t="shared" si="130"/>
        <v>0</v>
      </c>
      <c r="P927" s="36">
        <f t="shared" si="133"/>
        <v>0</v>
      </c>
    </row>
    <row r="928" spans="1:16" hidden="1" x14ac:dyDescent="0.25">
      <c r="A928" s="65">
        <v>3311403260942</v>
      </c>
      <c r="B928" s="66" t="s">
        <v>649</v>
      </c>
      <c r="C928" s="30"/>
      <c r="D928" s="31">
        <f>SUM(D929)</f>
        <v>0</v>
      </c>
      <c r="E928" s="31">
        <f>SUM(E929)</f>
        <v>0</v>
      </c>
      <c r="F928" s="32">
        <f t="shared" si="127"/>
        <v>0</v>
      </c>
      <c r="G928" s="33">
        <f t="shared" si="126"/>
        <v>0</v>
      </c>
      <c r="H928" s="31">
        <f>SUM(H929)</f>
        <v>0</v>
      </c>
      <c r="I928" s="34">
        <f t="shared" si="131"/>
        <v>0</v>
      </c>
      <c r="J928" s="31">
        <f>SUM(J929)</f>
        <v>0</v>
      </c>
      <c r="K928" s="33">
        <f t="shared" si="128"/>
        <v>0</v>
      </c>
      <c r="L928" s="35">
        <f t="shared" si="132"/>
        <v>0</v>
      </c>
      <c r="M928" s="33">
        <f t="shared" si="129"/>
        <v>0</v>
      </c>
      <c r="N928" s="31">
        <f>SUM(N929)</f>
        <v>0</v>
      </c>
      <c r="O928" s="33">
        <f t="shared" si="130"/>
        <v>0</v>
      </c>
      <c r="P928" s="36">
        <f t="shared" si="133"/>
        <v>0</v>
      </c>
    </row>
    <row r="929" spans="1:16" hidden="1" x14ac:dyDescent="0.25">
      <c r="A929" s="65">
        <v>3311403260942220</v>
      </c>
      <c r="B929" s="66" t="s">
        <v>650</v>
      </c>
      <c r="C929" s="30"/>
      <c r="D929" s="37"/>
      <c r="E929" s="37"/>
      <c r="F929" s="32">
        <f t="shared" si="127"/>
        <v>0</v>
      </c>
      <c r="G929" s="33">
        <f t="shared" si="126"/>
        <v>0</v>
      </c>
      <c r="H929" s="37"/>
      <c r="I929" s="34">
        <f t="shared" si="131"/>
        <v>0</v>
      </c>
      <c r="J929" s="37"/>
      <c r="K929" s="33">
        <f t="shared" si="128"/>
        <v>0</v>
      </c>
      <c r="L929" s="35">
        <f t="shared" si="132"/>
        <v>0</v>
      </c>
      <c r="M929" s="33">
        <f t="shared" si="129"/>
        <v>0</v>
      </c>
      <c r="N929" s="37"/>
      <c r="O929" s="33">
        <f t="shared" si="130"/>
        <v>0</v>
      </c>
      <c r="P929" s="36">
        <f t="shared" si="133"/>
        <v>0</v>
      </c>
    </row>
    <row r="930" spans="1:16" ht="39" hidden="1" x14ac:dyDescent="0.25">
      <c r="A930" s="65">
        <v>3311403260943</v>
      </c>
      <c r="B930" s="66" t="s">
        <v>651</v>
      </c>
      <c r="C930" s="30"/>
      <c r="D930" s="31">
        <f>SUM(D931)</f>
        <v>0</v>
      </c>
      <c r="E930" s="31">
        <f>SUM(E931)</f>
        <v>0</v>
      </c>
      <c r="F930" s="32">
        <f t="shared" si="127"/>
        <v>0</v>
      </c>
      <c r="G930" s="33">
        <f t="shared" si="126"/>
        <v>0</v>
      </c>
      <c r="H930" s="31">
        <f>SUM(H931)</f>
        <v>0</v>
      </c>
      <c r="I930" s="34">
        <f t="shared" si="131"/>
        <v>0</v>
      </c>
      <c r="J930" s="31">
        <f>SUM(J931)</f>
        <v>0</v>
      </c>
      <c r="K930" s="33">
        <f t="shared" si="128"/>
        <v>0</v>
      </c>
      <c r="L930" s="35">
        <f t="shared" si="132"/>
        <v>0</v>
      </c>
      <c r="M930" s="33">
        <f t="shared" si="129"/>
        <v>0</v>
      </c>
      <c r="N930" s="31">
        <f>SUM(N931)</f>
        <v>0</v>
      </c>
      <c r="O930" s="33">
        <f t="shared" si="130"/>
        <v>0</v>
      </c>
      <c r="P930" s="36">
        <f t="shared" si="133"/>
        <v>0</v>
      </c>
    </row>
    <row r="931" spans="1:16" ht="39" hidden="1" x14ac:dyDescent="0.25">
      <c r="A931" s="65">
        <v>3311403260943220</v>
      </c>
      <c r="B931" s="66" t="s">
        <v>652</v>
      </c>
      <c r="C931" s="30"/>
      <c r="D931" s="37"/>
      <c r="E931" s="37"/>
      <c r="F931" s="32">
        <f t="shared" si="127"/>
        <v>0</v>
      </c>
      <c r="G931" s="33">
        <f t="shared" si="126"/>
        <v>0</v>
      </c>
      <c r="H931" s="37"/>
      <c r="I931" s="34">
        <f t="shared" si="131"/>
        <v>0</v>
      </c>
      <c r="J931" s="37"/>
      <c r="K931" s="33">
        <f t="shared" si="128"/>
        <v>0</v>
      </c>
      <c r="L931" s="35">
        <f t="shared" si="132"/>
        <v>0</v>
      </c>
      <c r="M931" s="33">
        <f t="shared" si="129"/>
        <v>0</v>
      </c>
      <c r="N931" s="37"/>
      <c r="O931" s="33">
        <f t="shared" si="130"/>
        <v>0</v>
      </c>
      <c r="P931" s="36">
        <f t="shared" si="133"/>
        <v>0</v>
      </c>
    </row>
    <row r="932" spans="1:16" ht="26.25" hidden="1" x14ac:dyDescent="0.25">
      <c r="A932" s="65">
        <v>3311403260944</v>
      </c>
      <c r="B932" s="66" t="s">
        <v>653</v>
      </c>
      <c r="C932" s="30"/>
      <c r="D932" s="31">
        <f>SUM(D933)</f>
        <v>0</v>
      </c>
      <c r="E932" s="31">
        <f>SUM(E933)</f>
        <v>0</v>
      </c>
      <c r="F932" s="32">
        <f t="shared" si="127"/>
        <v>0</v>
      </c>
      <c r="G932" s="33">
        <f t="shared" si="126"/>
        <v>0</v>
      </c>
      <c r="H932" s="31">
        <f>SUM(H933)</f>
        <v>0</v>
      </c>
      <c r="I932" s="34">
        <f t="shared" si="131"/>
        <v>0</v>
      </c>
      <c r="J932" s="31">
        <f>SUM(J933)</f>
        <v>0</v>
      </c>
      <c r="K932" s="33">
        <f t="shared" si="128"/>
        <v>0</v>
      </c>
      <c r="L932" s="35">
        <f t="shared" si="132"/>
        <v>0</v>
      </c>
      <c r="M932" s="33">
        <f t="shared" si="129"/>
        <v>0</v>
      </c>
      <c r="N932" s="31">
        <f>SUM(N933)</f>
        <v>0</v>
      </c>
      <c r="O932" s="33">
        <f t="shared" si="130"/>
        <v>0</v>
      </c>
      <c r="P932" s="36">
        <f t="shared" si="133"/>
        <v>0</v>
      </c>
    </row>
    <row r="933" spans="1:16" ht="26.25" hidden="1" x14ac:dyDescent="0.25">
      <c r="A933" s="65">
        <v>3311403260944220</v>
      </c>
      <c r="B933" s="66" t="s">
        <v>654</v>
      </c>
      <c r="C933" s="30"/>
      <c r="D933" s="37"/>
      <c r="E933" s="37"/>
      <c r="F933" s="32">
        <f t="shared" si="127"/>
        <v>0</v>
      </c>
      <c r="G933" s="33">
        <f t="shared" si="126"/>
        <v>0</v>
      </c>
      <c r="H933" s="37"/>
      <c r="I933" s="34">
        <f t="shared" si="131"/>
        <v>0</v>
      </c>
      <c r="J933" s="37"/>
      <c r="K933" s="33">
        <f t="shared" si="128"/>
        <v>0</v>
      </c>
      <c r="L933" s="35">
        <f t="shared" si="132"/>
        <v>0</v>
      </c>
      <c r="M933" s="33">
        <f t="shared" si="129"/>
        <v>0</v>
      </c>
      <c r="N933" s="37"/>
      <c r="O933" s="33">
        <f t="shared" si="130"/>
        <v>0</v>
      </c>
      <c r="P933" s="36">
        <f t="shared" si="133"/>
        <v>0</v>
      </c>
    </row>
    <row r="934" spans="1:16" hidden="1" x14ac:dyDescent="0.25">
      <c r="A934" s="28">
        <v>3311403260945</v>
      </c>
      <c r="B934" s="39" t="s">
        <v>655</v>
      </c>
      <c r="C934" s="30"/>
      <c r="D934" s="31">
        <f>SUM(D935)</f>
        <v>0</v>
      </c>
      <c r="E934" s="31">
        <f>SUM(E935)</f>
        <v>0</v>
      </c>
      <c r="F934" s="32">
        <f t="shared" si="127"/>
        <v>0</v>
      </c>
      <c r="G934" s="33">
        <f t="shared" si="126"/>
        <v>0</v>
      </c>
      <c r="H934" s="31">
        <f>SUM(H935)</f>
        <v>0</v>
      </c>
      <c r="I934" s="34">
        <f t="shared" si="131"/>
        <v>0</v>
      </c>
      <c r="J934" s="31">
        <f>SUM(J935)</f>
        <v>0</v>
      </c>
      <c r="K934" s="33">
        <f t="shared" si="128"/>
        <v>0</v>
      </c>
      <c r="L934" s="35">
        <f t="shared" si="132"/>
        <v>0</v>
      </c>
      <c r="M934" s="33">
        <f t="shared" si="129"/>
        <v>0</v>
      </c>
      <c r="N934" s="31">
        <f>SUM(N935)</f>
        <v>0</v>
      </c>
      <c r="O934" s="33">
        <f t="shared" si="130"/>
        <v>0</v>
      </c>
      <c r="P934" s="36">
        <f t="shared" si="133"/>
        <v>0</v>
      </c>
    </row>
    <row r="935" spans="1:16" hidden="1" x14ac:dyDescent="0.25">
      <c r="A935" s="28">
        <v>3311403260945220</v>
      </c>
      <c r="B935" s="39" t="s">
        <v>656</v>
      </c>
      <c r="C935" s="30"/>
      <c r="D935" s="37"/>
      <c r="E935" s="37"/>
      <c r="F935" s="32">
        <f t="shared" si="127"/>
        <v>0</v>
      </c>
      <c r="G935" s="33">
        <f t="shared" si="126"/>
        <v>0</v>
      </c>
      <c r="H935" s="37"/>
      <c r="I935" s="34">
        <f t="shared" si="131"/>
        <v>0</v>
      </c>
      <c r="J935" s="37"/>
      <c r="K935" s="33">
        <f t="shared" si="128"/>
        <v>0</v>
      </c>
      <c r="L935" s="35">
        <f t="shared" si="132"/>
        <v>0</v>
      </c>
      <c r="M935" s="33">
        <f t="shared" si="129"/>
        <v>0</v>
      </c>
      <c r="N935" s="37"/>
      <c r="O935" s="33">
        <f t="shared" si="130"/>
        <v>0</v>
      </c>
      <c r="P935" s="36">
        <f t="shared" si="133"/>
        <v>0</v>
      </c>
    </row>
    <row r="936" spans="1:16" ht="26.25" hidden="1" x14ac:dyDescent="0.25">
      <c r="A936" s="65">
        <v>3311403260946</v>
      </c>
      <c r="B936" s="66" t="s">
        <v>657</v>
      </c>
      <c r="C936" s="30"/>
      <c r="D936" s="31">
        <f>SUM(D937)</f>
        <v>0</v>
      </c>
      <c r="E936" s="31">
        <f>SUM(E937)</f>
        <v>0</v>
      </c>
      <c r="F936" s="32">
        <f t="shared" si="127"/>
        <v>0</v>
      </c>
      <c r="G936" s="33">
        <f t="shared" si="126"/>
        <v>0</v>
      </c>
      <c r="H936" s="31">
        <f>SUM(H937)</f>
        <v>0</v>
      </c>
      <c r="I936" s="34">
        <f t="shared" si="131"/>
        <v>0</v>
      </c>
      <c r="J936" s="31">
        <f>SUM(J937)</f>
        <v>0</v>
      </c>
      <c r="K936" s="33">
        <f t="shared" si="128"/>
        <v>0</v>
      </c>
      <c r="L936" s="35">
        <f t="shared" si="132"/>
        <v>0</v>
      </c>
      <c r="M936" s="33">
        <f t="shared" si="129"/>
        <v>0</v>
      </c>
      <c r="N936" s="31">
        <f>SUM(N937)</f>
        <v>0</v>
      </c>
      <c r="O936" s="33">
        <f t="shared" si="130"/>
        <v>0</v>
      </c>
      <c r="P936" s="36">
        <f t="shared" si="133"/>
        <v>0</v>
      </c>
    </row>
    <row r="937" spans="1:16" ht="26.25" hidden="1" x14ac:dyDescent="0.25">
      <c r="A937" s="65">
        <v>3311403260946220</v>
      </c>
      <c r="B937" s="66" t="s">
        <v>658</v>
      </c>
      <c r="C937" s="30"/>
      <c r="D937" s="37"/>
      <c r="E937" s="37"/>
      <c r="F937" s="32">
        <f t="shared" si="127"/>
        <v>0</v>
      </c>
      <c r="G937" s="33">
        <f t="shared" si="126"/>
        <v>0</v>
      </c>
      <c r="H937" s="37"/>
      <c r="I937" s="34">
        <f t="shared" si="131"/>
        <v>0</v>
      </c>
      <c r="J937" s="37"/>
      <c r="K937" s="33">
        <f t="shared" si="128"/>
        <v>0</v>
      </c>
      <c r="L937" s="35">
        <f t="shared" si="132"/>
        <v>0</v>
      </c>
      <c r="M937" s="33">
        <f t="shared" si="129"/>
        <v>0</v>
      </c>
      <c r="N937" s="37"/>
      <c r="O937" s="33">
        <f t="shared" si="130"/>
        <v>0</v>
      </c>
      <c r="P937" s="36">
        <f t="shared" si="133"/>
        <v>0</v>
      </c>
    </row>
    <row r="938" spans="1:16" hidden="1" x14ac:dyDescent="0.25">
      <c r="A938" s="65">
        <v>3311403260947</v>
      </c>
      <c r="B938" s="66" t="s">
        <v>659</v>
      </c>
      <c r="C938" s="30"/>
      <c r="D938" s="31">
        <f>SUM(D939)</f>
        <v>0</v>
      </c>
      <c r="E938" s="31">
        <f>SUM(E939)</f>
        <v>0</v>
      </c>
      <c r="F938" s="32">
        <f t="shared" si="127"/>
        <v>0</v>
      </c>
      <c r="G938" s="33">
        <f t="shared" si="126"/>
        <v>0</v>
      </c>
      <c r="H938" s="31">
        <f>SUM(H939)</f>
        <v>0</v>
      </c>
      <c r="I938" s="34">
        <f t="shared" si="131"/>
        <v>0</v>
      </c>
      <c r="J938" s="31">
        <f>SUM(J939)</f>
        <v>0</v>
      </c>
      <c r="K938" s="33">
        <f t="shared" si="128"/>
        <v>0</v>
      </c>
      <c r="L938" s="35">
        <f t="shared" si="132"/>
        <v>0</v>
      </c>
      <c r="M938" s="33">
        <f t="shared" si="129"/>
        <v>0</v>
      </c>
      <c r="N938" s="31">
        <f>SUM(N939)</f>
        <v>0</v>
      </c>
      <c r="O938" s="33">
        <f t="shared" si="130"/>
        <v>0</v>
      </c>
      <c r="P938" s="36">
        <f t="shared" si="133"/>
        <v>0</v>
      </c>
    </row>
    <row r="939" spans="1:16" hidden="1" x14ac:dyDescent="0.25">
      <c r="A939" s="65">
        <v>3311403260947220</v>
      </c>
      <c r="B939" s="66" t="s">
        <v>660</v>
      </c>
      <c r="C939" s="30"/>
      <c r="D939" s="37"/>
      <c r="E939" s="37"/>
      <c r="F939" s="32">
        <f t="shared" si="127"/>
        <v>0</v>
      </c>
      <c r="G939" s="33">
        <f t="shared" si="126"/>
        <v>0</v>
      </c>
      <c r="H939" s="37"/>
      <c r="I939" s="34">
        <f t="shared" si="131"/>
        <v>0</v>
      </c>
      <c r="J939" s="37"/>
      <c r="K939" s="33">
        <f t="shared" si="128"/>
        <v>0</v>
      </c>
      <c r="L939" s="35">
        <f t="shared" si="132"/>
        <v>0</v>
      </c>
      <c r="M939" s="33">
        <f t="shared" si="129"/>
        <v>0</v>
      </c>
      <c r="N939" s="37"/>
      <c r="O939" s="33">
        <f t="shared" si="130"/>
        <v>0</v>
      </c>
      <c r="P939" s="36">
        <f t="shared" si="133"/>
        <v>0</v>
      </c>
    </row>
    <row r="940" spans="1:16" hidden="1" x14ac:dyDescent="0.25">
      <c r="A940" s="65">
        <v>3311403260949</v>
      </c>
      <c r="B940" s="66" t="s">
        <v>661</v>
      </c>
      <c r="C940" s="30"/>
      <c r="D940" s="31">
        <f>SUM(D941)</f>
        <v>0</v>
      </c>
      <c r="E940" s="31">
        <f>SUM(E941)</f>
        <v>0</v>
      </c>
      <c r="F940" s="32">
        <f t="shared" si="127"/>
        <v>0</v>
      </c>
      <c r="G940" s="33">
        <f t="shared" si="126"/>
        <v>0</v>
      </c>
      <c r="H940" s="31">
        <f>SUM(H941)</f>
        <v>0</v>
      </c>
      <c r="I940" s="34">
        <f t="shared" si="131"/>
        <v>0</v>
      </c>
      <c r="J940" s="31">
        <f>SUM(J941)</f>
        <v>0</v>
      </c>
      <c r="K940" s="33">
        <f t="shared" si="128"/>
        <v>0</v>
      </c>
      <c r="L940" s="35">
        <f t="shared" si="132"/>
        <v>0</v>
      </c>
      <c r="M940" s="33">
        <f t="shared" si="129"/>
        <v>0</v>
      </c>
      <c r="N940" s="31">
        <f>SUM(N941)</f>
        <v>0</v>
      </c>
      <c r="O940" s="33">
        <f t="shared" si="130"/>
        <v>0</v>
      </c>
      <c r="P940" s="36">
        <f t="shared" si="133"/>
        <v>0</v>
      </c>
    </row>
    <row r="941" spans="1:16" hidden="1" x14ac:dyDescent="0.25">
      <c r="A941" s="65">
        <v>3311403260949220</v>
      </c>
      <c r="B941" s="66" t="s">
        <v>662</v>
      </c>
      <c r="C941" s="30"/>
      <c r="D941" s="37"/>
      <c r="E941" s="37"/>
      <c r="F941" s="32">
        <f t="shared" si="127"/>
        <v>0</v>
      </c>
      <c r="G941" s="33">
        <f t="shared" si="126"/>
        <v>0</v>
      </c>
      <c r="H941" s="37"/>
      <c r="I941" s="34">
        <f t="shared" si="131"/>
        <v>0</v>
      </c>
      <c r="J941" s="37"/>
      <c r="K941" s="33">
        <f t="shared" si="128"/>
        <v>0</v>
      </c>
      <c r="L941" s="35">
        <f t="shared" si="132"/>
        <v>0</v>
      </c>
      <c r="M941" s="33">
        <f t="shared" si="129"/>
        <v>0</v>
      </c>
      <c r="N941" s="37"/>
      <c r="O941" s="33">
        <f t="shared" si="130"/>
        <v>0</v>
      </c>
      <c r="P941" s="36">
        <f t="shared" si="133"/>
        <v>0</v>
      </c>
    </row>
    <row r="942" spans="1:16" hidden="1" x14ac:dyDescent="0.25">
      <c r="A942" s="28">
        <v>3311403260951</v>
      </c>
      <c r="B942" s="39" t="s">
        <v>663</v>
      </c>
      <c r="C942" s="30"/>
      <c r="D942" s="31">
        <f>SUM(D943)</f>
        <v>0</v>
      </c>
      <c r="E942" s="31">
        <f>SUM(E943)</f>
        <v>0</v>
      </c>
      <c r="F942" s="32">
        <f t="shared" si="127"/>
        <v>0</v>
      </c>
      <c r="G942" s="33">
        <f t="shared" si="126"/>
        <v>0</v>
      </c>
      <c r="H942" s="31">
        <f>SUM(H943)</f>
        <v>0</v>
      </c>
      <c r="I942" s="34">
        <f t="shared" si="131"/>
        <v>0</v>
      </c>
      <c r="J942" s="31">
        <f>SUM(J943)</f>
        <v>0</v>
      </c>
      <c r="K942" s="33">
        <f t="shared" si="128"/>
        <v>0</v>
      </c>
      <c r="L942" s="35">
        <f t="shared" si="132"/>
        <v>0</v>
      </c>
      <c r="M942" s="33">
        <f t="shared" si="129"/>
        <v>0</v>
      </c>
      <c r="N942" s="31">
        <f>SUM(N943)</f>
        <v>0</v>
      </c>
      <c r="O942" s="33">
        <f t="shared" si="130"/>
        <v>0</v>
      </c>
      <c r="P942" s="36">
        <f t="shared" si="133"/>
        <v>0</v>
      </c>
    </row>
    <row r="943" spans="1:16" hidden="1" x14ac:dyDescent="0.25">
      <c r="A943" s="28">
        <v>3311403260951220</v>
      </c>
      <c r="B943" s="39" t="s">
        <v>656</v>
      </c>
      <c r="C943" s="30"/>
      <c r="D943" s="37"/>
      <c r="E943" s="37"/>
      <c r="F943" s="32">
        <f t="shared" si="127"/>
        <v>0</v>
      </c>
      <c r="G943" s="33">
        <f t="shared" si="126"/>
        <v>0</v>
      </c>
      <c r="H943" s="37"/>
      <c r="I943" s="34">
        <f t="shared" si="131"/>
        <v>0</v>
      </c>
      <c r="J943" s="37"/>
      <c r="K943" s="33">
        <f t="shared" si="128"/>
        <v>0</v>
      </c>
      <c r="L943" s="35">
        <f t="shared" si="132"/>
        <v>0</v>
      </c>
      <c r="M943" s="33">
        <f t="shared" si="129"/>
        <v>0</v>
      </c>
      <c r="N943" s="37"/>
      <c r="O943" s="33">
        <f t="shared" si="130"/>
        <v>0</v>
      </c>
      <c r="P943" s="36">
        <f t="shared" si="133"/>
        <v>0</v>
      </c>
    </row>
    <row r="944" spans="1:16" hidden="1" x14ac:dyDescent="0.25">
      <c r="A944" s="65">
        <v>3311403260952</v>
      </c>
      <c r="B944" s="66" t="s">
        <v>664</v>
      </c>
      <c r="C944" s="30"/>
      <c r="D944" s="31">
        <f>SUM(D945)</f>
        <v>0</v>
      </c>
      <c r="E944" s="31">
        <f>SUM(E945)</f>
        <v>0</v>
      </c>
      <c r="F944" s="32">
        <f t="shared" si="127"/>
        <v>0</v>
      </c>
      <c r="G944" s="33">
        <f t="shared" ref="G944:G1018" si="134">IF(OR(F944=0,F$7=0),0,F944/F$7)*100</f>
        <v>0</v>
      </c>
      <c r="H944" s="31">
        <f>SUM(H945)</f>
        <v>0</v>
      </c>
      <c r="I944" s="34">
        <f t="shared" si="131"/>
        <v>0</v>
      </c>
      <c r="J944" s="31">
        <f>SUM(J945)</f>
        <v>0</v>
      </c>
      <c r="K944" s="33">
        <f t="shared" si="128"/>
        <v>0</v>
      </c>
      <c r="L944" s="35">
        <f t="shared" si="132"/>
        <v>0</v>
      </c>
      <c r="M944" s="33">
        <f t="shared" si="129"/>
        <v>0</v>
      </c>
      <c r="N944" s="31">
        <f>SUM(N945)</f>
        <v>0</v>
      </c>
      <c r="O944" s="33">
        <f t="shared" si="130"/>
        <v>0</v>
      </c>
      <c r="P944" s="36">
        <f t="shared" si="133"/>
        <v>0</v>
      </c>
    </row>
    <row r="945" spans="1:16" hidden="1" x14ac:dyDescent="0.25">
      <c r="A945" s="65">
        <v>3311403260952220</v>
      </c>
      <c r="B945" s="66" t="s">
        <v>665</v>
      </c>
      <c r="C945" s="30"/>
      <c r="D945" s="37"/>
      <c r="E945" s="37"/>
      <c r="F945" s="32">
        <f t="shared" si="127"/>
        <v>0</v>
      </c>
      <c r="G945" s="33">
        <f t="shared" si="134"/>
        <v>0</v>
      </c>
      <c r="H945" s="37"/>
      <c r="I945" s="34">
        <f t="shared" si="131"/>
        <v>0</v>
      </c>
      <c r="J945" s="37"/>
      <c r="K945" s="33">
        <f t="shared" si="128"/>
        <v>0</v>
      </c>
      <c r="L945" s="35">
        <f t="shared" si="132"/>
        <v>0</v>
      </c>
      <c r="M945" s="33">
        <f t="shared" si="129"/>
        <v>0</v>
      </c>
      <c r="N945" s="37"/>
      <c r="O945" s="33">
        <f t="shared" si="130"/>
        <v>0</v>
      </c>
      <c r="P945" s="36">
        <f t="shared" si="133"/>
        <v>0</v>
      </c>
    </row>
    <row r="946" spans="1:16" ht="26.25" hidden="1" x14ac:dyDescent="0.25">
      <c r="A946" s="28">
        <v>3311403260953</v>
      </c>
      <c r="B946" s="39" t="s">
        <v>666</v>
      </c>
      <c r="C946" s="30"/>
      <c r="D946" s="31">
        <f>SUM(D947)</f>
        <v>0</v>
      </c>
      <c r="E946" s="31">
        <f>SUM(E947)</f>
        <v>0</v>
      </c>
      <c r="F946" s="32">
        <f t="shared" si="127"/>
        <v>0</v>
      </c>
      <c r="G946" s="33">
        <f t="shared" si="134"/>
        <v>0</v>
      </c>
      <c r="H946" s="31">
        <f>SUM(H947)</f>
        <v>0</v>
      </c>
      <c r="I946" s="34">
        <f t="shared" si="131"/>
        <v>0</v>
      </c>
      <c r="J946" s="31">
        <f>SUM(J947)</f>
        <v>0</v>
      </c>
      <c r="K946" s="33">
        <f t="shared" si="128"/>
        <v>0</v>
      </c>
      <c r="L946" s="35">
        <f t="shared" si="132"/>
        <v>0</v>
      </c>
      <c r="M946" s="33">
        <f t="shared" si="129"/>
        <v>0</v>
      </c>
      <c r="N946" s="31">
        <f>SUM(N947)</f>
        <v>0</v>
      </c>
      <c r="O946" s="33">
        <f t="shared" si="130"/>
        <v>0</v>
      </c>
      <c r="P946" s="36">
        <f t="shared" si="133"/>
        <v>0</v>
      </c>
    </row>
    <row r="947" spans="1:16" ht="26.25" hidden="1" x14ac:dyDescent="0.25">
      <c r="A947" s="28">
        <v>3311403260953220</v>
      </c>
      <c r="B947" s="39" t="s">
        <v>667</v>
      </c>
      <c r="C947" s="30"/>
      <c r="D947" s="37"/>
      <c r="E947" s="37"/>
      <c r="F947" s="32">
        <f t="shared" si="127"/>
        <v>0</v>
      </c>
      <c r="G947" s="33">
        <f t="shared" si="134"/>
        <v>0</v>
      </c>
      <c r="H947" s="37"/>
      <c r="I947" s="34">
        <f t="shared" si="131"/>
        <v>0</v>
      </c>
      <c r="J947" s="37"/>
      <c r="K947" s="33">
        <f t="shared" si="128"/>
        <v>0</v>
      </c>
      <c r="L947" s="35">
        <f t="shared" si="132"/>
        <v>0</v>
      </c>
      <c r="M947" s="33">
        <f t="shared" si="129"/>
        <v>0</v>
      </c>
      <c r="N947" s="37"/>
      <c r="O947" s="33">
        <f t="shared" si="130"/>
        <v>0</v>
      </c>
      <c r="P947" s="36">
        <f t="shared" si="133"/>
        <v>0</v>
      </c>
    </row>
    <row r="948" spans="1:16" hidden="1" x14ac:dyDescent="0.25">
      <c r="A948" s="65">
        <v>3311403260955</v>
      </c>
      <c r="B948" s="68" t="s">
        <v>668</v>
      </c>
      <c r="C948" s="30"/>
      <c r="D948" s="31">
        <f>SUM(D949)</f>
        <v>0</v>
      </c>
      <c r="E948" s="31">
        <f>SUM(E949)</f>
        <v>0</v>
      </c>
      <c r="F948" s="32">
        <f t="shared" si="127"/>
        <v>0</v>
      </c>
      <c r="G948" s="33">
        <f t="shared" si="134"/>
        <v>0</v>
      </c>
      <c r="H948" s="31">
        <f>SUM(H949)</f>
        <v>0</v>
      </c>
      <c r="I948" s="34">
        <f t="shared" si="131"/>
        <v>0</v>
      </c>
      <c r="J948" s="31">
        <f>SUM(J949)</f>
        <v>0</v>
      </c>
      <c r="K948" s="33">
        <f t="shared" si="128"/>
        <v>0</v>
      </c>
      <c r="L948" s="35">
        <f t="shared" si="132"/>
        <v>0</v>
      </c>
      <c r="M948" s="33">
        <f t="shared" si="129"/>
        <v>0</v>
      </c>
      <c r="N948" s="31">
        <f>SUM(N949)</f>
        <v>0</v>
      </c>
      <c r="O948" s="33">
        <f t="shared" si="130"/>
        <v>0</v>
      </c>
      <c r="P948" s="36">
        <f t="shared" si="133"/>
        <v>0</v>
      </c>
    </row>
    <row r="949" spans="1:16" hidden="1" x14ac:dyDescent="0.25">
      <c r="A949" s="65">
        <v>3311403260955220</v>
      </c>
      <c r="B949" s="68" t="s">
        <v>669</v>
      </c>
      <c r="C949" s="30"/>
      <c r="D949" s="37"/>
      <c r="E949" s="37"/>
      <c r="F949" s="32">
        <f t="shared" si="127"/>
        <v>0</v>
      </c>
      <c r="G949" s="33">
        <f t="shared" si="134"/>
        <v>0</v>
      </c>
      <c r="H949" s="37"/>
      <c r="I949" s="34">
        <f t="shared" si="131"/>
        <v>0</v>
      </c>
      <c r="J949" s="37"/>
      <c r="K949" s="33">
        <f t="shared" si="128"/>
        <v>0</v>
      </c>
      <c r="L949" s="35">
        <f t="shared" si="132"/>
        <v>0</v>
      </c>
      <c r="M949" s="33">
        <f t="shared" si="129"/>
        <v>0</v>
      </c>
      <c r="N949" s="37"/>
      <c r="O949" s="33">
        <f t="shared" si="130"/>
        <v>0</v>
      </c>
      <c r="P949" s="36">
        <f t="shared" si="133"/>
        <v>0</v>
      </c>
    </row>
    <row r="950" spans="1:16" hidden="1" x14ac:dyDescent="0.25">
      <c r="A950" s="28">
        <v>3311403260956</v>
      </c>
      <c r="B950" s="39" t="s">
        <v>670</v>
      </c>
      <c r="C950" s="30"/>
      <c r="D950" s="31">
        <f>SUM(D951:D953)</f>
        <v>0</v>
      </c>
      <c r="E950" s="31">
        <f>SUM(E951:E953)</f>
        <v>0</v>
      </c>
      <c r="F950" s="32">
        <f t="shared" si="127"/>
        <v>0</v>
      </c>
      <c r="G950" s="33">
        <f t="shared" si="134"/>
        <v>0</v>
      </c>
      <c r="H950" s="31">
        <f>SUM(H951:H953)</f>
        <v>0</v>
      </c>
      <c r="I950" s="34">
        <f t="shared" si="131"/>
        <v>0</v>
      </c>
      <c r="J950" s="31">
        <f>SUM(J951:J953)</f>
        <v>0</v>
      </c>
      <c r="K950" s="33">
        <f t="shared" si="128"/>
        <v>0</v>
      </c>
      <c r="L950" s="35">
        <f t="shared" si="132"/>
        <v>0</v>
      </c>
      <c r="M950" s="33">
        <f t="shared" si="129"/>
        <v>0</v>
      </c>
      <c r="N950" s="31">
        <f>SUM(N951:N953)</f>
        <v>0</v>
      </c>
      <c r="O950" s="33">
        <f t="shared" si="130"/>
        <v>0</v>
      </c>
      <c r="P950" s="36">
        <f t="shared" si="133"/>
        <v>0</v>
      </c>
    </row>
    <row r="951" spans="1:16" hidden="1" x14ac:dyDescent="0.25">
      <c r="A951" s="28">
        <v>3311403260956220</v>
      </c>
      <c r="B951" s="39" t="s">
        <v>671</v>
      </c>
      <c r="C951" s="30"/>
      <c r="D951" s="37"/>
      <c r="E951" s="37"/>
      <c r="F951" s="32">
        <f t="shared" si="127"/>
        <v>0</v>
      </c>
      <c r="G951" s="33">
        <f t="shared" si="134"/>
        <v>0</v>
      </c>
      <c r="H951" s="37"/>
      <c r="I951" s="34">
        <f t="shared" si="131"/>
        <v>0</v>
      </c>
      <c r="J951" s="37"/>
      <c r="K951" s="33">
        <f t="shared" si="128"/>
        <v>0</v>
      </c>
      <c r="L951" s="35">
        <f t="shared" si="132"/>
        <v>0</v>
      </c>
      <c r="M951" s="33">
        <f t="shared" si="129"/>
        <v>0</v>
      </c>
      <c r="N951" s="37"/>
      <c r="O951" s="33">
        <f t="shared" si="130"/>
        <v>0</v>
      </c>
      <c r="P951" s="36">
        <f t="shared" si="133"/>
        <v>0</v>
      </c>
    </row>
    <row r="952" spans="1:16" hidden="1" x14ac:dyDescent="0.25">
      <c r="A952" s="28">
        <v>3311403260956220</v>
      </c>
      <c r="B952" s="39" t="s">
        <v>672</v>
      </c>
      <c r="C952" s="30"/>
      <c r="D952" s="37"/>
      <c r="E952" s="37"/>
      <c r="F952" s="32">
        <f t="shared" si="127"/>
        <v>0</v>
      </c>
      <c r="G952" s="33">
        <f t="shared" si="134"/>
        <v>0</v>
      </c>
      <c r="H952" s="37"/>
      <c r="I952" s="34">
        <f t="shared" si="131"/>
        <v>0</v>
      </c>
      <c r="J952" s="37"/>
      <c r="K952" s="33">
        <f t="shared" si="128"/>
        <v>0</v>
      </c>
      <c r="L952" s="35">
        <f t="shared" si="132"/>
        <v>0</v>
      </c>
      <c r="M952" s="33">
        <f t="shared" si="129"/>
        <v>0</v>
      </c>
      <c r="N952" s="37"/>
      <c r="O952" s="33">
        <f t="shared" si="130"/>
        <v>0</v>
      </c>
      <c r="P952" s="36">
        <f t="shared" si="133"/>
        <v>0</v>
      </c>
    </row>
    <row r="953" spans="1:16" hidden="1" x14ac:dyDescent="0.25">
      <c r="A953" s="28">
        <v>3311403260956220</v>
      </c>
      <c r="B953" s="39" t="s">
        <v>673</v>
      </c>
      <c r="C953" s="30"/>
      <c r="D953" s="37"/>
      <c r="E953" s="37"/>
      <c r="F953" s="32">
        <f t="shared" si="127"/>
        <v>0</v>
      </c>
      <c r="G953" s="33">
        <f t="shared" si="134"/>
        <v>0</v>
      </c>
      <c r="H953" s="37"/>
      <c r="I953" s="34">
        <f t="shared" si="131"/>
        <v>0</v>
      </c>
      <c r="J953" s="37"/>
      <c r="K953" s="33">
        <f t="shared" si="128"/>
        <v>0</v>
      </c>
      <c r="L953" s="35">
        <f t="shared" si="132"/>
        <v>0</v>
      </c>
      <c r="M953" s="33">
        <f t="shared" si="129"/>
        <v>0</v>
      </c>
      <c r="N953" s="37"/>
      <c r="O953" s="33">
        <f t="shared" si="130"/>
        <v>0</v>
      </c>
      <c r="P953" s="36">
        <f t="shared" si="133"/>
        <v>0</v>
      </c>
    </row>
    <row r="954" spans="1:16" hidden="1" x14ac:dyDescent="0.25">
      <c r="A954" s="65">
        <v>3311403260958</v>
      </c>
      <c r="B954" s="66" t="s">
        <v>674</v>
      </c>
      <c r="C954" s="30"/>
      <c r="D954" s="31">
        <f>SUM(D955:D956)</f>
        <v>0</v>
      </c>
      <c r="E954" s="31">
        <f>SUM(E955:E956)</f>
        <v>0</v>
      </c>
      <c r="F954" s="32">
        <f t="shared" si="127"/>
        <v>0</v>
      </c>
      <c r="G954" s="33">
        <f t="shared" si="134"/>
        <v>0</v>
      </c>
      <c r="H954" s="31">
        <f>SUM(H955:H956)</f>
        <v>0</v>
      </c>
      <c r="I954" s="34">
        <f t="shared" si="131"/>
        <v>0</v>
      </c>
      <c r="J954" s="31">
        <f>SUM(J955:J956)</f>
        <v>0</v>
      </c>
      <c r="K954" s="33">
        <f t="shared" si="128"/>
        <v>0</v>
      </c>
      <c r="L954" s="35">
        <f t="shared" si="132"/>
        <v>0</v>
      </c>
      <c r="M954" s="33">
        <f t="shared" si="129"/>
        <v>0</v>
      </c>
      <c r="N954" s="31">
        <f>SUM(N955:N956)</f>
        <v>0</v>
      </c>
      <c r="O954" s="33">
        <f t="shared" si="130"/>
        <v>0</v>
      </c>
      <c r="P954" s="36">
        <f t="shared" si="133"/>
        <v>0</v>
      </c>
    </row>
    <row r="955" spans="1:16" hidden="1" x14ac:dyDescent="0.25">
      <c r="A955" s="65">
        <v>3311403260958220</v>
      </c>
      <c r="B955" s="66" t="s">
        <v>675</v>
      </c>
      <c r="C955" s="30"/>
      <c r="D955" s="37"/>
      <c r="E955" s="37"/>
      <c r="F955" s="32">
        <f t="shared" ref="F955:F1020" si="135">SUM(D955+E955)</f>
        <v>0</v>
      </c>
      <c r="G955" s="33">
        <f t="shared" si="134"/>
        <v>0</v>
      </c>
      <c r="H955" s="37"/>
      <c r="I955" s="34">
        <f t="shared" si="131"/>
        <v>0</v>
      </c>
      <c r="J955" s="37"/>
      <c r="K955" s="33">
        <f t="shared" si="128"/>
        <v>0</v>
      </c>
      <c r="L955" s="35">
        <f t="shared" si="132"/>
        <v>0</v>
      </c>
      <c r="M955" s="33">
        <f t="shared" si="129"/>
        <v>0</v>
      </c>
      <c r="N955" s="37"/>
      <c r="O955" s="33">
        <f t="shared" si="130"/>
        <v>0</v>
      </c>
      <c r="P955" s="36">
        <f t="shared" si="133"/>
        <v>0</v>
      </c>
    </row>
    <row r="956" spans="1:16" hidden="1" x14ac:dyDescent="0.25">
      <c r="A956" s="65">
        <v>3311403260958220</v>
      </c>
      <c r="B956" s="66" t="s">
        <v>676</v>
      </c>
      <c r="C956" s="30"/>
      <c r="D956" s="37"/>
      <c r="E956" s="37"/>
      <c r="F956" s="32">
        <f t="shared" si="135"/>
        <v>0</v>
      </c>
      <c r="G956" s="33">
        <f t="shared" si="134"/>
        <v>0</v>
      </c>
      <c r="H956" s="37"/>
      <c r="I956" s="34">
        <f t="shared" si="131"/>
        <v>0</v>
      </c>
      <c r="J956" s="37"/>
      <c r="K956" s="33">
        <f t="shared" si="128"/>
        <v>0</v>
      </c>
      <c r="L956" s="35">
        <f t="shared" si="132"/>
        <v>0</v>
      </c>
      <c r="M956" s="33">
        <f t="shared" si="129"/>
        <v>0</v>
      </c>
      <c r="N956" s="37"/>
      <c r="O956" s="33">
        <f t="shared" si="130"/>
        <v>0</v>
      </c>
      <c r="P956" s="36">
        <f t="shared" si="133"/>
        <v>0</v>
      </c>
    </row>
    <row r="957" spans="1:16" ht="26.25" hidden="1" x14ac:dyDescent="0.25">
      <c r="A957" s="65">
        <v>3311403260963</v>
      </c>
      <c r="B957" s="45" t="s">
        <v>677</v>
      </c>
      <c r="C957" s="30"/>
      <c r="D957" s="31">
        <f>SUM(D958:D959)</f>
        <v>0</v>
      </c>
      <c r="E957" s="31">
        <f>SUM(E958:E959)</f>
        <v>0</v>
      </c>
      <c r="F957" s="32">
        <f t="shared" si="135"/>
        <v>0</v>
      </c>
      <c r="G957" s="33">
        <f t="shared" si="134"/>
        <v>0</v>
      </c>
      <c r="H957" s="31">
        <f>SUM(H958:H959)</f>
        <v>0</v>
      </c>
      <c r="I957" s="34">
        <f t="shared" si="131"/>
        <v>0</v>
      </c>
      <c r="J957" s="31">
        <f>SUM(J958:J959)</f>
        <v>0</v>
      </c>
      <c r="K957" s="33">
        <f t="shared" si="128"/>
        <v>0</v>
      </c>
      <c r="L957" s="35">
        <f t="shared" si="132"/>
        <v>0</v>
      </c>
      <c r="M957" s="33">
        <f t="shared" si="129"/>
        <v>0</v>
      </c>
      <c r="N957" s="31">
        <f>SUM(N958:N959)</f>
        <v>0</v>
      </c>
      <c r="O957" s="33">
        <f t="shared" si="130"/>
        <v>0</v>
      </c>
      <c r="P957" s="36">
        <f t="shared" si="133"/>
        <v>0</v>
      </c>
    </row>
    <row r="958" spans="1:16" ht="26.25" hidden="1" x14ac:dyDescent="0.25">
      <c r="A958" s="65">
        <v>3311403260963</v>
      </c>
      <c r="B958" s="45" t="s">
        <v>678</v>
      </c>
      <c r="C958" s="30"/>
      <c r="D958" s="37"/>
      <c r="E958" s="37"/>
      <c r="F958" s="32">
        <f t="shared" si="135"/>
        <v>0</v>
      </c>
      <c r="G958" s="33">
        <f t="shared" si="134"/>
        <v>0</v>
      </c>
      <c r="H958" s="37"/>
      <c r="I958" s="34">
        <f t="shared" si="131"/>
        <v>0</v>
      </c>
      <c r="J958" s="37"/>
      <c r="K958" s="33">
        <f t="shared" si="128"/>
        <v>0</v>
      </c>
      <c r="L958" s="35">
        <f t="shared" si="132"/>
        <v>0</v>
      </c>
      <c r="M958" s="33">
        <f t="shared" si="129"/>
        <v>0</v>
      </c>
      <c r="N958" s="37"/>
      <c r="O958" s="33">
        <f t="shared" si="130"/>
        <v>0</v>
      </c>
      <c r="P958" s="36">
        <f t="shared" si="133"/>
        <v>0</v>
      </c>
    </row>
    <row r="959" spans="1:16" ht="26.25" hidden="1" x14ac:dyDescent="0.25">
      <c r="A959" s="65">
        <v>3311403260963</v>
      </c>
      <c r="B959" s="45" t="s">
        <v>679</v>
      </c>
      <c r="C959" s="30"/>
      <c r="D959" s="37">
        <v>0</v>
      </c>
      <c r="E959" s="37">
        <v>0</v>
      </c>
      <c r="F959" s="32">
        <f t="shared" si="135"/>
        <v>0</v>
      </c>
      <c r="G959" s="33">
        <f t="shared" si="134"/>
        <v>0</v>
      </c>
      <c r="H959" s="37">
        <v>0</v>
      </c>
      <c r="I959" s="34">
        <f t="shared" si="131"/>
        <v>0</v>
      </c>
      <c r="J959" s="37">
        <v>0</v>
      </c>
      <c r="K959" s="33">
        <f t="shared" si="128"/>
        <v>0</v>
      </c>
      <c r="L959" s="35">
        <f t="shared" si="132"/>
        <v>0</v>
      </c>
      <c r="M959" s="33">
        <f t="shared" si="129"/>
        <v>0</v>
      </c>
      <c r="N959" s="37">
        <v>0</v>
      </c>
      <c r="O959" s="33">
        <f t="shared" si="130"/>
        <v>0</v>
      </c>
      <c r="P959" s="36">
        <f t="shared" si="133"/>
        <v>0</v>
      </c>
    </row>
    <row r="960" spans="1:16" ht="26.25" hidden="1" x14ac:dyDescent="0.25">
      <c r="A960" s="65">
        <v>3311403260964</v>
      </c>
      <c r="B960" s="45" t="s">
        <v>680</v>
      </c>
      <c r="C960" s="30"/>
      <c r="D960" s="31">
        <f>SUM(D961)</f>
        <v>0</v>
      </c>
      <c r="E960" s="31">
        <f>SUM(E961)</f>
        <v>0</v>
      </c>
      <c r="F960" s="32">
        <f t="shared" si="135"/>
        <v>0</v>
      </c>
      <c r="G960" s="33">
        <f t="shared" si="134"/>
        <v>0</v>
      </c>
      <c r="H960" s="31">
        <f>SUM(H961)</f>
        <v>0</v>
      </c>
      <c r="I960" s="34">
        <f t="shared" si="131"/>
        <v>0</v>
      </c>
      <c r="J960" s="31">
        <f>SUM(J961)</f>
        <v>0</v>
      </c>
      <c r="K960" s="33">
        <f t="shared" si="128"/>
        <v>0</v>
      </c>
      <c r="L960" s="35">
        <f t="shared" si="132"/>
        <v>0</v>
      </c>
      <c r="M960" s="33">
        <f t="shared" si="129"/>
        <v>0</v>
      </c>
      <c r="N960" s="31">
        <f>SUM(N961)</f>
        <v>0</v>
      </c>
      <c r="O960" s="33">
        <f t="shared" si="130"/>
        <v>0</v>
      </c>
      <c r="P960" s="36">
        <f t="shared" si="133"/>
        <v>0</v>
      </c>
    </row>
    <row r="961" spans="1:16" ht="26.25" hidden="1" x14ac:dyDescent="0.25">
      <c r="A961" s="65">
        <v>3311403260964</v>
      </c>
      <c r="B961" s="45" t="s">
        <v>681</v>
      </c>
      <c r="C961" s="30"/>
      <c r="D961" s="37"/>
      <c r="E961" s="37"/>
      <c r="F961" s="32">
        <f t="shared" si="135"/>
        <v>0</v>
      </c>
      <c r="G961" s="33">
        <f t="shared" si="134"/>
        <v>0</v>
      </c>
      <c r="H961" s="37"/>
      <c r="I961" s="34">
        <f t="shared" si="131"/>
        <v>0</v>
      </c>
      <c r="J961" s="37"/>
      <c r="K961" s="33">
        <f t="shared" si="128"/>
        <v>0</v>
      </c>
      <c r="L961" s="35">
        <f t="shared" si="132"/>
        <v>0</v>
      </c>
      <c r="M961" s="33">
        <f t="shared" si="129"/>
        <v>0</v>
      </c>
      <c r="N961" s="37"/>
      <c r="O961" s="33">
        <f t="shared" si="130"/>
        <v>0</v>
      </c>
      <c r="P961" s="36">
        <f t="shared" si="133"/>
        <v>0</v>
      </c>
    </row>
    <row r="962" spans="1:16" hidden="1" x14ac:dyDescent="0.25">
      <c r="A962" s="65">
        <v>3311403260965</v>
      </c>
      <c r="B962" s="45" t="s">
        <v>682</v>
      </c>
      <c r="C962" s="30"/>
      <c r="D962" s="31">
        <f>SUM(D963)</f>
        <v>0</v>
      </c>
      <c r="E962" s="31">
        <f>SUM(E963)</f>
        <v>0</v>
      </c>
      <c r="F962" s="32">
        <f t="shared" si="135"/>
        <v>0</v>
      </c>
      <c r="G962" s="33">
        <f t="shared" si="134"/>
        <v>0</v>
      </c>
      <c r="H962" s="31">
        <f>SUM(H963)</f>
        <v>0</v>
      </c>
      <c r="I962" s="34">
        <f t="shared" si="131"/>
        <v>0</v>
      </c>
      <c r="J962" s="31">
        <f>SUM(J963)</f>
        <v>0</v>
      </c>
      <c r="K962" s="33">
        <f t="shared" si="128"/>
        <v>0</v>
      </c>
      <c r="L962" s="35">
        <f t="shared" si="132"/>
        <v>0</v>
      </c>
      <c r="M962" s="33">
        <f t="shared" si="129"/>
        <v>0</v>
      </c>
      <c r="N962" s="31">
        <f>SUM(N963)</f>
        <v>0</v>
      </c>
      <c r="O962" s="33">
        <f t="shared" si="130"/>
        <v>0</v>
      </c>
      <c r="P962" s="36">
        <f t="shared" si="133"/>
        <v>0</v>
      </c>
    </row>
    <row r="963" spans="1:16" hidden="1" x14ac:dyDescent="0.25">
      <c r="A963" s="65">
        <v>3311403260965</v>
      </c>
      <c r="B963" s="45" t="s">
        <v>683</v>
      </c>
      <c r="C963" s="30"/>
      <c r="D963" s="37"/>
      <c r="E963" s="37"/>
      <c r="F963" s="32">
        <f t="shared" si="135"/>
        <v>0</v>
      </c>
      <c r="G963" s="33">
        <f t="shared" si="134"/>
        <v>0</v>
      </c>
      <c r="H963" s="37"/>
      <c r="I963" s="34">
        <f t="shared" si="131"/>
        <v>0</v>
      </c>
      <c r="J963" s="37"/>
      <c r="K963" s="33">
        <f t="shared" si="128"/>
        <v>0</v>
      </c>
      <c r="L963" s="35">
        <f t="shared" si="132"/>
        <v>0</v>
      </c>
      <c r="M963" s="33">
        <f t="shared" si="129"/>
        <v>0</v>
      </c>
      <c r="N963" s="37"/>
      <c r="O963" s="33">
        <f t="shared" si="130"/>
        <v>0</v>
      </c>
      <c r="P963" s="36">
        <f t="shared" si="133"/>
        <v>0</v>
      </c>
    </row>
    <row r="964" spans="1:16" hidden="1" x14ac:dyDescent="0.25">
      <c r="A964" s="65">
        <v>331140327</v>
      </c>
      <c r="B964" s="39" t="s">
        <v>684</v>
      </c>
      <c r="C964" s="30"/>
      <c r="D964" s="31">
        <f>SUM(D965+D967+D970+D972)</f>
        <v>0</v>
      </c>
      <c r="E964" s="31">
        <f>SUM(E965+E967+E970+E972)</f>
        <v>0</v>
      </c>
      <c r="F964" s="32">
        <f t="shared" si="135"/>
        <v>0</v>
      </c>
      <c r="G964" s="33">
        <f t="shared" si="134"/>
        <v>0</v>
      </c>
      <c r="H964" s="31">
        <f>SUM(H965+H967+H970+H972)</f>
        <v>0</v>
      </c>
      <c r="I964" s="34">
        <f t="shared" si="131"/>
        <v>0</v>
      </c>
      <c r="J964" s="31">
        <f>SUM(J965+J967+J970+J972)</f>
        <v>0</v>
      </c>
      <c r="K964" s="33">
        <f t="shared" si="128"/>
        <v>0</v>
      </c>
      <c r="L964" s="35">
        <f t="shared" si="132"/>
        <v>0</v>
      </c>
      <c r="M964" s="33">
        <f t="shared" si="129"/>
        <v>0</v>
      </c>
      <c r="N964" s="31">
        <f>SUM(N965+N967+N970+N972)</f>
        <v>0</v>
      </c>
      <c r="O964" s="33">
        <f t="shared" si="130"/>
        <v>0</v>
      </c>
      <c r="P964" s="36">
        <f t="shared" si="133"/>
        <v>0</v>
      </c>
    </row>
    <row r="965" spans="1:16" ht="39" hidden="1" x14ac:dyDescent="0.25">
      <c r="A965" s="65">
        <v>3311403270685</v>
      </c>
      <c r="B965" s="39" t="s">
        <v>685</v>
      </c>
      <c r="C965" s="30"/>
      <c r="D965" s="31">
        <f>SUM(D966)</f>
        <v>0</v>
      </c>
      <c r="E965" s="31">
        <f>SUM(E966)</f>
        <v>0</v>
      </c>
      <c r="F965" s="32">
        <f t="shared" si="135"/>
        <v>0</v>
      </c>
      <c r="G965" s="33">
        <f t="shared" si="134"/>
        <v>0</v>
      </c>
      <c r="H965" s="31">
        <f>SUM(H966)</f>
        <v>0</v>
      </c>
      <c r="I965" s="34">
        <f t="shared" si="131"/>
        <v>0</v>
      </c>
      <c r="J965" s="31">
        <f>SUM(J966)</f>
        <v>0</v>
      </c>
      <c r="K965" s="33">
        <f t="shared" si="128"/>
        <v>0</v>
      </c>
      <c r="L965" s="35">
        <f t="shared" si="132"/>
        <v>0</v>
      </c>
      <c r="M965" s="33">
        <f t="shared" si="129"/>
        <v>0</v>
      </c>
      <c r="N965" s="31">
        <f>SUM(N966)</f>
        <v>0</v>
      </c>
      <c r="O965" s="33">
        <f t="shared" si="130"/>
        <v>0</v>
      </c>
      <c r="P965" s="36">
        <f t="shared" si="133"/>
        <v>0</v>
      </c>
    </row>
    <row r="966" spans="1:16" ht="39" hidden="1" x14ac:dyDescent="0.25">
      <c r="A966" s="65">
        <v>3311403270685220</v>
      </c>
      <c r="B966" s="39" t="s">
        <v>685</v>
      </c>
      <c r="C966" s="30"/>
      <c r="D966" s="31"/>
      <c r="E966" s="31"/>
      <c r="F966" s="32">
        <f t="shared" si="135"/>
        <v>0</v>
      </c>
      <c r="G966" s="33">
        <f t="shared" si="134"/>
        <v>0</v>
      </c>
      <c r="H966" s="31"/>
      <c r="I966" s="34">
        <f t="shared" si="131"/>
        <v>0</v>
      </c>
      <c r="J966" s="31"/>
      <c r="K966" s="33">
        <f t="shared" si="128"/>
        <v>0</v>
      </c>
      <c r="L966" s="35">
        <f t="shared" si="132"/>
        <v>0</v>
      </c>
      <c r="M966" s="33">
        <f t="shared" si="129"/>
        <v>0</v>
      </c>
      <c r="N966" s="31"/>
      <c r="O966" s="33">
        <f t="shared" si="130"/>
        <v>0</v>
      </c>
      <c r="P966" s="36">
        <f t="shared" si="133"/>
        <v>0</v>
      </c>
    </row>
    <row r="967" spans="1:16" ht="26.25" hidden="1" x14ac:dyDescent="0.25">
      <c r="A967" s="28">
        <v>3311403270830</v>
      </c>
      <c r="B967" s="39" t="s">
        <v>686</v>
      </c>
      <c r="C967" s="30"/>
      <c r="D967" s="31">
        <f>SUM(D968:D969)</f>
        <v>0</v>
      </c>
      <c r="E967" s="31">
        <f>SUM(E968:E969)</f>
        <v>0</v>
      </c>
      <c r="F967" s="32">
        <f t="shared" si="135"/>
        <v>0</v>
      </c>
      <c r="G967" s="33">
        <f t="shared" si="134"/>
        <v>0</v>
      </c>
      <c r="H967" s="31">
        <f>SUM(H968:H969)</f>
        <v>0</v>
      </c>
      <c r="I967" s="34">
        <f t="shared" si="131"/>
        <v>0</v>
      </c>
      <c r="J967" s="31">
        <f>SUM(J968:J969)</f>
        <v>0</v>
      </c>
      <c r="K967" s="33">
        <f t="shared" si="128"/>
        <v>0</v>
      </c>
      <c r="L967" s="35">
        <f t="shared" si="132"/>
        <v>0</v>
      </c>
      <c r="M967" s="33">
        <f t="shared" si="129"/>
        <v>0</v>
      </c>
      <c r="N967" s="31">
        <f>SUM(N968:N969)</f>
        <v>0</v>
      </c>
      <c r="O967" s="33">
        <f t="shared" si="130"/>
        <v>0</v>
      </c>
      <c r="P967" s="36">
        <f t="shared" si="133"/>
        <v>0</v>
      </c>
    </row>
    <row r="968" spans="1:16" ht="26.25" hidden="1" x14ac:dyDescent="0.25">
      <c r="A968" s="28">
        <v>3311403270830220</v>
      </c>
      <c r="B968" s="39" t="s">
        <v>686</v>
      </c>
      <c r="C968" s="30"/>
      <c r="D968" s="37"/>
      <c r="E968" s="37"/>
      <c r="F968" s="32">
        <f t="shared" si="135"/>
        <v>0</v>
      </c>
      <c r="G968" s="33">
        <f t="shared" si="134"/>
        <v>0</v>
      </c>
      <c r="H968" s="37"/>
      <c r="I968" s="34">
        <f t="shared" si="131"/>
        <v>0</v>
      </c>
      <c r="J968" s="37"/>
      <c r="K968" s="33">
        <f t="shared" ref="K968:K1033" si="136">IF(OR(J968=0,F968=0),0,J968/F968)*100</f>
        <v>0</v>
      </c>
      <c r="L968" s="35">
        <f t="shared" si="132"/>
        <v>0</v>
      </c>
      <c r="M968" s="33">
        <f t="shared" ref="M968:M1033" si="137">IF(OR(L968=0,F968=0),0,L968/F968)*100</f>
        <v>0</v>
      </c>
      <c r="N968" s="37"/>
      <c r="O968" s="33">
        <f t="shared" ref="O968:O1033" si="138">IF(OR(N968=0,F968=0),0,N968/F968)*100</f>
        <v>0</v>
      </c>
      <c r="P968" s="36">
        <f t="shared" si="133"/>
        <v>0</v>
      </c>
    </row>
    <row r="969" spans="1:16" ht="26.25" hidden="1" x14ac:dyDescent="0.25">
      <c r="A969" s="28">
        <v>3311403270830220</v>
      </c>
      <c r="B969" s="39" t="s">
        <v>686</v>
      </c>
      <c r="C969" s="30"/>
      <c r="D969" s="37"/>
      <c r="E969" s="37"/>
      <c r="F969" s="32">
        <f t="shared" si="135"/>
        <v>0</v>
      </c>
      <c r="G969" s="33">
        <f t="shared" si="134"/>
        <v>0</v>
      </c>
      <c r="H969" s="37"/>
      <c r="I969" s="34">
        <f t="shared" ref="I969:I1034" si="139">SUM(F969-H969)</f>
        <v>0</v>
      </c>
      <c r="J969" s="37"/>
      <c r="K969" s="33">
        <f t="shared" si="136"/>
        <v>0</v>
      </c>
      <c r="L969" s="35">
        <f t="shared" si="132"/>
        <v>0</v>
      </c>
      <c r="M969" s="33">
        <f t="shared" si="137"/>
        <v>0</v>
      </c>
      <c r="N969" s="37"/>
      <c r="O969" s="33">
        <f t="shared" si="138"/>
        <v>0</v>
      </c>
      <c r="P969" s="36">
        <f t="shared" si="133"/>
        <v>0</v>
      </c>
    </row>
    <row r="970" spans="1:16" ht="39" hidden="1" x14ac:dyDescent="0.25">
      <c r="A970" s="28">
        <v>3311403270838</v>
      </c>
      <c r="B970" s="39" t="s">
        <v>687</v>
      </c>
      <c r="C970" s="30"/>
      <c r="D970" s="31">
        <f>SUM(D971)</f>
        <v>0</v>
      </c>
      <c r="E970" s="31">
        <f>SUM(E971)</f>
        <v>0</v>
      </c>
      <c r="F970" s="32">
        <f t="shared" si="135"/>
        <v>0</v>
      </c>
      <c r="G970" s="33">
        <f t="shared" si="134"/>
        <v>0</v>
      </c>
      <c r="H970" s="31">
        <f>SUM(H971)</f>
        <v>0</v>
      </c>
      <c r="I970" s="34">
        <f t="shared" si="139"/>
        <v>0</v>
      </c>
      <c r="J970" s="31">
        <f>SUM(J971)</f>
        <v>0</v>
      </c>
      <c r="K970" s="33">
        <f t="shared" si="136"/>
        <v>0</v>
      </c>
      <c r="L970" s="35">
        <f t="shared" si="132"/>
        <v>0</v>
      </c>
      <c r="M970" s="33">
        <f t="shared" si="137"/>
        <v>0</v>
      </c>
      <c r="N970" s="31">
        <f>SUM(N971)</f>
        <v>0</v>
      </c>
      <c r="O970" s="33">
        <f t="shared" si="138"/>
        <v>0</v>
      </c>
      <c r="P970" s="36">
        <f t="shared" si="133"/>
        <v>0</v>
      </c>
    </row>
    <row r="971" spans="1:16" ht="39" hidden="1" x14ac:dyDescent="0.25">
      <c r="A971" s="28">
        <v>3311403270838220</v>
      </c>
      <c r="B971" s="39" t="s">
        <v>687</v>
      </c>
      <c r="C971" s="30"/>
      <c r="D971" s="37"/>
      <c r="E971" s="37"/>
      <c r="F971" s="32">
        <f t="shared" si="135"/>
        <v>0</v>
      </c>
      <c r="G971" s="33">
        <f t="shared" si="134"/>
        <v>0</v>
      </c>
      <c r="H971" s="37"/>
      <c r="I971" s="34">
        <f t="shared" si="139"/>
        <v>0</v>
      </c>
      <c r="J971" s="37"/>
      <c r="K971" s="33">
        <f t="shared" si="136"/>
        <v>0</v>
      </c>
      <c r="L971" s="35">
        <f t="shared" si="132"/>
        <v>0</v>
      </c>
      <c r="M971" s="33">
        <f t="shared" si="137"/>
        <v>0</v>
      </c>
      <c r="N971" s="37"/>
      <c r="O971" s="33">
        <f t="shared" si="138"/>
        <v>0</v>
      </c>
      <c r="P971" s="36">
        <f t="shared" si="133"/>
        <v>0</v>
      </c>
    </row>
    <row r="972" spans="1:16" ht="26.25" hidden="1" x14ac:dyDescent="0.25">
      <c r="A972" s="28">
        <v>3311403270840</v>
      </c>
      <c r="B972" s="39" t="s">
        <v>688</v>
      </c>
      <c r="C972" s="30"/>
      <c r="D972" s="31">
        <f>SUM(D973)</f>
        <v>0</v>
      </c>
      <c r="E972" s="31">
        <f>SUM(E973)</f>
        <v>0</v>
      </c>
      <c r="F972" s="32">
        <f t="shared" si="135"/>
        <v>0</v>
      </c>
      <c r="G972" s="33">
        <f t="shared" si="134"/>
        <v>0</v>
      </c>
      <c r="H972" s="31">
        <f>SUM(H973)</f>
        <v>0</v>
      </c>
      <c r="I972" s="34">
        <f t="shared" si="139"/>
        <v>0</v>
      </c>
      <c r="J972" s="31">
        <f>SUM(J973)</f>
        <v>0</v>
      </c>
      <c r="K972" s="33">
        <f t="shared" si="136"/>
        <v>0</v>
      </c>
      <c r="L972" s="35">
        <f t="shared" si="132"/>
        <v>0</v>
      </c>
      <c r="M972" s="33">
        <f t="shared" si="137"/>
        <v>0</v>
      </c>
      <c r="N972" s="31">
        <f>SUM(N973)</f>
        <v>0</v>
      </c>
      <c r="O972" s="33">
        <f t="shared" si="138"/>
        <v>0</v>
      </c>
      <c r="P972" s="36">
        <f t="shared" si="133"/>
        <v>0</v>
      </c>
    </row>
    <row r="973" spans="1:16" ht="26.25" hidden="1" x14ac:dyDescent="0.25">
      <c r="A973" s="28">
        <v>3311403270840220</v>
      </c>
      <c r="B973" s="39" t="s">
        <v>688</v>
      </c>
      <c r="C973" s="30"/>
      <c r="D973" s="37"/>
      <c r="E973" s="37"/>
      <c r="F973" s="32">
        <f t="shared" si="135"/>
        <v>0</v>
      </c>
      <c r="G973" s="33">
        <f t="shared" si="134"/>
        <v>0</v>
      </c>
      <c r="H973" s="37"/>
      <c r="I973" s="34">
        <f t="shared" si="139"/>
        <v>0</v>
      </c>
      <c r="J973" s="37"/>
      <c r="K973" s="33">
        <f t="shared" si="136"/>
        <v>0</v>
      </c>
      <c r="L973" s="35">
        <f t="shared" si="132"/>
        <v>0</v>
      </c>
      <c r="M973" s="33">
        <f t="shared" si="137"/>
        <v>0</v>
      </c>
      <c r="N973" s="37"/>
      <c r="O973" s="33">
        <f t="shared" si="138"/>
        <v>0</v>
      </c>
      <c r="P973" s="36">
        <f t="shared" si="133"/>
        <v>0</v>
      </c>
    </row>
    <row r="974" spans="1:16" hidden="1" x14ac:dyDescent="0.25">
      <c r="A974" s="65">
        <v>331140328</v>
      </c>
      <c r="B974" s="39" t="s">
        <v>689</v>
      </c>
      <c r="C974" s="30"/>
      <c r="D974" s="31">
        <f>SUM(D975+D977+D979+D981+D983+D985)</f>
        <v>0</v>
      </c>
      <c r="E974" s="31">
        <f>SUM(E975+E977+E979+E981+E983+E985)</f>
        <v>0</v>
      </c>
      <c r="F974" s="32">
        <f t="shared" si="135"/>
        <v>0</v>
      </c>
      <c r="G974" s="33">
        <f t="shared" si="134"/>
        <v>0</v>
      </c>
      <c r="H974" s="31">
        <f>SUM(H975+H977+H979+H981+H983+H985)</f>
        <v>0</v>
      </c>
      <c r="I974" s="34">
        <f t="shared" si="139"/>
        <v>0</v>
      </c>
      <c r="J974" s="31">
        <f>SUM(J975+J977+J979+J981+J983+J985)</f>
        <v>0</v>
      </c>
      <c r="K974" s="33">
        <f t="shared" si="136"/>
        <v>0</v>
      </c>
      <c r="L974" s="35">
        <f t="shared" si="132"/>
        <v>0</v>
      </c>
      <c r="M974" s="33">
        <f t="shared" si="137"/>
        <v>0</v>
      </c>
      <c r="N974" s="31">
        <f>SUM(N975+N977+N979+N981+N983+N985)</f>
        <v>0</v>
      </c>
      <c r="O974" s="33">
        <f t="shared" si="138"/>
        <v>0</v>
      </c>
      <c r="P974" s="36">
        <f t="shared" si="133"/>
        <v>0</v>
      </c>
    </row>
    <row r="975" spans="1:16" ht="26.25" hidden="1" x14ac:dyDescent="0.25">
      <c r="A975" s="65">
        <v>3311403280383</v>
      </c>
      <c r="B975" s="39" t="s">
        <v>690</v>
      </c>
      <c r="C975" s="30"/>
      <c r="D975" s="31">
        <f>SUM(D976)</f>
        <v>0</v>
      </c>
      <c r="E975" s="31">
        <f>SUM(E976)</f>
        <v>0</v>
      </c>
      <c r="F975" s="32">
        <f t="shared" si="135"/>
        <v>0</v>
      </c>
      <c r="G975" s="33">
        <f t="shared" si="134"/>
        <v>0</v>
      </c>
      <c r="H975" s="31">
        <f>SUM(H976)</f>
        <v>0</v>
      </c>
      <c r="I975" s="34">
        <f t="shared" si="139"/>
        <v>0</v>
      </c>
      <c r="J975" s="31">
        <f>SUM(J976)</f>
        <v>0</v>
      </c>
      <c r="K975" s="33">
        <f t="shared" si="136"/>
        <v>0</v>
      </c>
      <c r="L975" s="35">
        <f t="shared" ref="L975:L1040" si="140">SUM(N975-J975)</f>
        <v>0</v>
      </c>
      <c r="M975" s="33">
        <f t="shared" si="137"/>
        <v>0</v>
      </c>
      <c r="N975" s="31">
        <f>SUM(N976)</f>
        <v>0</v>
      </c>
      <c r="O975" s="33">
        <f t="shared" si="138"/>
        <v>0</v>
      </c>
      <c r="P975" s="36">
        <f t="shared" ref="P975:P1040" si="141">SUM(F975-N975)</f>
        <v>0</v>
      </c>
    </row>
    <row r="976" spans="1:16" ht="26.25" hidden="1" x14ac:dyDescent="0.25">
      <c r="A976" s="65">
        <v>3311403280383220</v>
      </c>
      <c r="B976" s="39" t="s">
        <v>690</v>
      </c>
      <c r="C976" s="30"/>
      <c r="D976" s="37"/>
      <c r="E976" s="37"/>
      <c r="F976" s="32">
        <f t="shared" si="135"/>
        <v>0</v>
      </c>
      <c r="G976" s="33">
        <f t="shared" si="134"/>
        <v>0</v>
      </c>
      <c r="H976" s="37"/>
      <c r="I976" s="34">
        <f t="shared" si="139"/>
        <v>0</v>
      </c>
      <c r="J976" s="37"/>
      <c r="K976" s="33">
        <f t="shared" si="136"/>
        <v>0</v>
      </c>
      <c r="L976" s="35">
        <f t="shared" si="140"/>
        <v>0</v>
      </c>
      <c r="M976" s="33">
        <f t="shared" si="137"/>
        <v>0</v>
      </c>
      <c r="N976" s="37"/>
      <c r="O976" s="33">
        <f t="shared" si="138"/>
        <v>0</v>
      </c>
      <c r="P976" s="36">
        <f t="shared" si="141"/>
        <v>0</v>
      </c>
    </row>
    <row r="977" spans="1:16" ht="26.25" hidden="1" x14ac:dyDescent="0.25">
      <c r="A977" s="65">
        <v>3311403280681</v>
      </c>
      <c r="B977" s="39" t="s">
        <v>691</v>
      </c>
      <c r="C977" s="30"/>
      <c r="D977" s="31">
        <f>SUM(D978)</f>
        <v>0</v>
      </c>
      <c r="E977" s="31">
        <f>SUM(E978)</f>
        <v>0</v>
      </c>
      <c r="F977" s="32">
        <f t="shared" si="135"/>
        <v>0</v>
      </c>
      <c r="G977" s="33">
        <f t="shared" si="134"/>
        <v>0</v>
      </c>
      <c r="H977" s="31">
        <f>SUM(H978)</f>
        <v>0</v>
      </c>
      <c r="I977" s="34">
        <f t="shared" si="139"/>
        <v>0</v>
      </c>
      <c r="J977" s="31">
        <f>SUM(J978)</f>
        <v>0</v>
      </c>
      <c r="K977" s="33">
        <f t="shared" si="136"/>
        <v>0</v>
      </c>
      <c r="L977" s="35">
        <f t="shared" si="140"/>
        <v>0</v>
      </c>
      <c r="M977" s="33">
        <f t="shared" si="137"/>
        <v>0</v>
      </c>
      <c r="N977" s="31">
        <f>SUM(N978)</f>
        <v>0</v>
      </c>
      <c r="O977" s="33">
        <f t="shared" si="138"/>
        <v>0</v>
      </c>
      <c r="P977" s="36">
        <f t="shared" si="141"/>
        <v>0</v>
      </c>
    </row>
    <row r="978" spans="1:16" ht="26.25" hidden="1" x14ac:dyDescent="0.25">
      <c r="A978" s="65">
        <v>3311403280681220</v>
      </c>
      <c r="B978" s="39" t="s">
        <v>691</v>
      </c>
      <c r="C978" s="30"/>
      <c r="D978" s="37"/>
      <c r="E978" s="37"/>
      <c r="F978" s="32">
        <f t="shared" si="135"/>
        <v>0</v>
      </c>
      <c r="G978" s="33">
        <f t="shared" si="134"/>
        <v>0</v>
      </c>
      <c r="H978" s="37"/>
      <c r="I978" s="34">
        <f t="shared" si="139"/>
        <v>0</v>
      </c>
      <c r="J978" s="37"/>
      <c r="K978" s="33">
        <f t="shared" si="136"/>
        <v>0</v>
      </c>
      <c r="L978" s="35">
        <f t="shared" si="140"/>
        <v>0</v>
      </c>
      <c r="M978" s="33">
        <f t="shared" si="137"/>
        <v>0</v>
      </c>
      <c r="N978" s="37"/>
      <c r="O978" s="33">
        <f t="shared" si="138"/>
        <v>0</v>
      </c>
      <c r="P978" s="36">
        <f t="shared" si="141"/>
        <v>0</v>
      </c>
    </row>
    <row r="979" spans="1:16" ht="39" hidden="1" x14ac:dyDescent="0.25">
      <c r="A979" s="65">
        <v>3311403280682</v>
      </c>
      <c r="B979" s="39" t="s">
        <v>692</v>
      </c>
      <c r="C979" s="30"/>
      <c r="D979" s="31">
        <f>SUM(D980)</f>
        <v>0</v>
      </c>
      <c r="E979" s="31">
        <f>SUM(E980)</f>
        <v>0</v>
      </c>
      <c r="F979" s="32">
        <f t="shared" si="135"/>
        <v>0</v>
      </c>
      <c r="G979" s="33">
        <f t="shared" si="134"/>
        <v>0</v>
      </c>
      <c r="H979" s="31">
        <f>SUM(H980)</f>
        <v>0</v>
      </c>
      <c r="I979" s="34">
        <f t="shared" si="139"/>
        <v>0</v>
      </c>
      <c r="J979" s="31">
        <f>SUM(J980)</f>
        <v>0</v>
      </c>
      <c r="K979" s="33">
        <f t="shared" si="136"/>
        <v>0</v>
      </c>
      <c r="L979" s="35">
        <f t="shared" si="140"/>
        <v>0</v>
      </c>
      <c r="M979" s="33">
        <f t="shared" si="137"/>
        <v>0</v>
      </c>
      <c r="N979" s="31">
        <f>SUM(N980)</f>
        <v>0</v>
      </c>
      <c r="O979" s="33">
        <f t="shared" si="138"/>
        <v>0</v>
      </c>
      <c r="P979" s="36">
        <f t="shared" si="141"/>
        <v>0</v>
      </c>
    </row>
    <row r="980" spans="1:16" ht="39" hidden="1" x14ac:dyDescent="0.25">
      <c r="A980" s="65">
        <v>3311403280682220</v>
      </c>
      <c r="B980" s="39" t="s">
        <v>692</v>
      </c>
      <c r="C980" s="30"/>
      <c r="D980" s="37"/>
      <c r="E980" s="37"/>
      <c r="F980" s="32">
        <f t="shared" si="135"/>
        <v>0</v>
      </c>
      <c r="G980" s="33">
        <f t="shared" si="134"/>
        <v>0</v>
      </c>
      <c r="H980" s="37"/>
      <c r="I980" s="34">
        <f t="shared" si="139"/>
        <v>0</v>
      </c>
      <c r="J980" s="37"/>
      <c r="K980" s="33">
        <f t="shared" si="136"/>
        <v>0</v>
      </c>
      <c r="L980" s="35">
        <f t="shared" si="140"/>
        <v>0</v>
      </c>
      <c r="M980" s="33">
        <f t="shared" si="137"/>
        <v>0</v>
      </c>
      <c r="N980" s="37"/>
      <c r="O980" s="33">
        <f t="shared" si="138"/>
        <v>0</v>
      </c>
      <c r="P980" s="36">
        <f t="shared" si="141"/>
        <v>0</v>
      </c>
    </row>
    <row r="981" spans="1:16" ht="26.25" hidden="1" x14ac:dyDescent="0.25">
      <c r="A981" s="65">
        <v>3311403280683</v>
      </c>
      <c r="B981" s="39" t="s">
        <v>693</v>
      </c>
      <c r="C981" s="30"/>
      <c r="D981" s="31">
        <f>SUM(D982)</f>
        <v>0</v>
      </c>
      <c r="E981" s="31">
        <f>SUM(E982)</f>
        <v>0</v>
      </c>
      <c r="F981" s="32">
        <f t="shared" si="135"/>
        <v>0</v>
      </c>
      <c r="G981" s="33">
        <f t="shared" si="134"/>
        <v>0</v>
      </c>
      <c r="H981" s="31">
        <f>SUM(H982)</f>
        <v>0</v>
      </c>
      <c r="I981" s="34">
        <f t="shared" si="139"/>
        <v>0</v>
      </c>
      <c r="J981" s="31">
        <f>SUM(J982)</f>
        <v>0</v>
      </c>
      <c r="K981" s="33">
        <f t="shared" si="136"/>
        <v>0</v>
      </c>
      <c r="L981" s="35">
        <f t="shared" si="140"/>
        <v>0</v>
      </c>
      <c r="M981" s="33">
        <f t="shared" si="137"/>
        <v>0</v>
      </c>
      <c r="N981" s="31">
        <f>SUM(N982)</f>
        <v>0</v>
      </c>
      <c r="O981" s="33">
        <f t="shared" si="138"/>
        <v>0</v>
      </c>
      <c r="P981" s="36">
        <f t="shared" si="141"/>
        <v>0</v>
      </c>
    </row>
    <row r="982" spans="1:16" ht="26.25" hidden="1" x14ac:dyDescent="0.25">
      <c r="A982" s="65">
        <v>3311403280683220</v>
      </c>
      <c r="B982" s="39" t="s">
        <v>693</v>
      </c>
      <c r="C982" s="30"/>
      <c r="D982" s="37"/>
      <c r="E982" s="37"/>
      <c r="F982" s="32">
        <f t="shared" si="135"/>
        <v>0</v>
      </c>
      <c r="G982" s="33">
        <f t="shared" si="134"/>
        <v>0</v>
      </c>
      <c r="H982" s="37"/>
      <c r="I982" s="34">
        <f t="shared" si="139"/>
        <v>0</v>
      </c>
      <c r="J982" s="37"/>
      <c r="K982" s="33">
        <f t="shared" si="136"/>
        <v>0</v>
      </c>
      <c r="L982" s="35">
        <f t="shared" si="140"/>
        <v>0</v>
      </c>
      <c r="M982" s="33">
        <f t="shared" si="137"/>
        <v>0</v>
      </c>
      <c r="N982" s="37"/>
      <c r="O982" s="33">
        <f t="shared" si="138"/>
        <v>0</v>
      </c>
      <c r="P982" s="36">
        <f t="shared" si="141"/>
        <v>0</v>
      </c>
    </row>
    <row r="983" spans="1:16" ht="26.25" hidden="1" x14ac:dyDescent="0.25">
      <c r="A983" s="28">
        <v>3311403280824</v>
      </c>
      <c r="B983" s="39" t="s">
        <v>694</v>
      </c>
      <c r="C983" s="30"/>
      <c r="D983" s="31">
        <f>SUM(D984)</f>
        <v>0</v>
      </c>
      <c r="E983" s="31">
        <f>SUM(E984)</f>
        <v>0</v>
      </c>
      <c r="F983" s="32">
        <f t="shared" si="135"/>
        <v>0</v>
      </c>
      <c r="G983" s="33">
        <f t="shared" si="134"/>
        <v>0</v>
      </c>
      <c r="H983" s="31">
        <f>SUM(H984)</f>
        <v>0</v>
      </c>
      <c r="I983" s="34">
        <f t="shared" si="139"/>
        <v>0</v>
      </c>
      <c r="J983" s="31">
        <f>SUM(J984)</f>
        <v>0</v>
      </c>
      <c r="K983" s="33">
        <f t="shared" si="136"/>
        <v>0</v>
      </c>
      <c r="L983" s="35">
        <f t="shared" si="140"/>
        <v>0</v>
      </c>
      <c r="M983" s="33">
        <f t="shared" si="137"/>
        <v>0</v>
      </c>
      <c r="N983" s="31">
        <f>SUM(N984)</f>
        <v>0</v>
      </c>
      <c r="O983" s="33">
        <f t="shared" si="138"/>
        <v>0</v>
      </c>
      <c r="P983" s="36">
        <f t="shared" si="141"/>
        <v>0</v>
      </c>
    </row>
    <row r="984" spans="1:16" ht="26.25" hidden="1" x14ac:dyDescent="0.25">
      <c r="A984" s="28">
        <v>3311403280824220</v>
      </c>
      <c r="B984" s="39" t="s">
        <v>694</v>
      </c>
      <c r="C984" s="30"/>
      <c r="D984" s="37"/>
      <c r="E984" s="37"/>
      <c r="F984" s="32">
        <f t="shared" si="135"/>
        <v>0</v>
      </c>
      <c r="G984" s="33">
        <f t="shared" si="134"/>
        <v>0</v>
      </c>
      <c r="H984" s="37"/>
      <c r="I984" s="34">
        <f t="shared" si="139"/>
        <v>0</v>
      </c>
      <c r="J984" s="37"/>
      <c r="K984" s="33">
        <f t="shared" si="136"/>
        <v>0</v>
      </c>
      <c r="L984" s="35">
        <f t="shared" si="140"/>
        <v>0</v>
      </c>
      <c r="M984" s="33">
        <f t="shared" si="137"/>
        <v>0</v>
      </c>
      <c r="N984" s="37"/>
      <c r="O984" s="33">
        <f t="shared" si="138"/>
        <v>0</v>
      </c>
      <c r="P984" s="36">
        <f t="shared" si="141"/>
        <v>0</v>
      </c>
    </row>
    <row r="985" spans="1:16" ht="26.25" hidden="1" x14ac:dyDescent="0.25">
      <c r="A985" s="28">
        <v>3311403280834</v>
      </c>
      <c r="B985" s="45" t="s">
        <v>695</v>
      </c>
      <c r="C985" s="30"/>
      <c r="D985" s="31">
        <f>SUM(D986)</f>
        <v>0</v>
      </c>
      <c r="E985" s="31">
        <f>SUM(E986)</f>
        <v>0</v>
      </c>
      <c r="F985" s="32">
        <f t="shared" si="135"/>
        <v>0</v>
      </c>
      <c r="G985" s="33">
        <f t="shared" si="134"/>
        <v>0</v>
      </c>
      <c r="H985" s="31">
        <f>SUM(H986)</f>
        <v>0</v>
      </c>
      <c r="I985" s="34">
        <f t="shared" si="139"/>
        <v>0</v>
      </c>
      <c r="J985" s="31">
        <f>SUM(J986)</f>
        <v>0</v>
      </c>
      <c r="K985" s="33">
        <f t="shared" si="136"/>
        <v>0</v>
      </c>
      <c r="L985" s="35">
        <f t="shared" si="140"/>
        <v>0</v>
      </c>
      <c r="M985" s="33">
        <f t="shared" si="137"/>
        <v>0</v>
      </c>
      <c r="N985" s="31">
        <f>SUM(N986)</f>
        <v>0</v>
      </c>
      <c r="O985" s="33">
        <f t="shared" si="138"/>
        <v>0</v>
      </c>
      <c r="P985" s="36">
        <f t="shared" si="141"/>
        <v>0</v>
      </c>
    </row>
    <row r="986" spans="1:16" ht="39" hidden="1" x14ac:dyDescent="0.25">
      <c r="A986" s="28">
        <v>3311403280834220</v>
      </c>
      <c r="B986" s="45" t="s">
        <v>696</v>
      </c>
      <c r="C986" s="30"/>
      <c r="D986" s="37"/>
      <c r="E986" s="37"/>
      <c r="F986" s="32">
        <f t="shared" si="135"/>
        <v>0</v>
      </c>
      <c r="G986" s="33">
        <f t="shared" si="134"/>
        <v>0</v>
      </c>
      <c r="H986" s="37"/>
      <c r="I986" s="34">
        <f t="shared" si="139"/>
        <v>0</v>
      </c>
      <c r="J986" s="37"/>
      <c r="K986" s="33">
        <f t="shared" si="136"/>
        <v>0</v>
      </c>
      <c r="L986" s="35">
        <f t="shared" si="140"/>
        <v>0</v>
      </c>
      <c r="M986" s="33">
        <f t="shared" si="137"/>
        <v>0</v>
      </c>
      <c r="N986" s="37"/>
      <c r="O986" s="33">
        <f t="shared" si="138"/>
        <v>0</v>
      </c>
      <c r="P986" s="36">
        <f t="shared" si="141"/>
        <v>0</v>
      </c>
    </row>
    <row r="987" spans="1:16" hidden="1" x14ac:dyDescent="0.25">
      <c r="A987" s="28">
        <v>331140329</v>
      </c>
      <c r="B987" s="39" t="s">
        <v>697</v>
      </c>
      <c r="C987" s="30"/>
      <c r="D987" s="31">
        <f>SUM(D988+D990)</f>
        <v>0</v>
      </c>
      <c r="E987" s="31">
        <f>SUM(E988+E990)</f>
        <v>0</v>
      </c>
      <c r="F987" s="32">
        <f t="shared" si="135"/>
        <v>0</v>
      </c>
      <c r="G987" s="33">
        <f t="shared" si="134"/>
        <v>0</v>
      </c>
      <c r="H987" s="31">
        <f>SUM(H988+H990)</f>
        <v>0</v>
      </c>
      <c r="I987" s="34">
        <f t="shared" si="139"/>
        <v>0</v>
      </c>
      <c r="J987" s="31">
        <f>SUM(J988+J990)</f>
        <v>0</v>
      </c>
      <c r="K987" s="33">
        <f t="shared" si="136"/>
        <v>0</v>
      </c>
      <c r="L987" s="35">
        <f t="shared" si="140"/>
        <v>0</v>
      </c>
      <c r="M987" s="33">
        <f t="shared" si="137"/>
        <v>0</v>
      </c>
      <c r="N987" s="31">
        <f>SUM(N988+N990)</f>
        <v>0</v>
      </c>
      <c r="O987" s="33">
        <f t="shared" si="138"/>
        <v>0</v>
      </c>
      <c r="P987" s="36">
        <f t="shared" si="141"/>
        <v>0</v>
      </c>
    </row>
    <row r="988" spans="1:16" ht="26.25" hidden="1" x14ac:dyDescent="0.25">
      <c r="A988" s="28">
        <v>3311403290601</v>
      </c>
      <c r="B988" s="39" t="s">
        <v>698</v>
      </c>
      <c r="C988" s="30"/>
      <c r="D988" s="31">
        <f>SUM(D989)</f>
        <v>0</v>
      </c>
      <c r="E988" s="31">
        <f>SUM(E989)</f>
        <v>0</v>
      </c>
      <c r="F988" s="32">
        <f t="shared" si="135"/>
        <v>0</v>
      </c>
      <c r="G988" s="33">
        <f t="shared" si="134"/>
        <v>0</v>
      </c>
      <c r="H988" s="31">
        <f>SUM(H989)</f>
        <v>0</v>
      </c>
      <c r="I988" s="34">
        <f t="shared" si="139"/>
        <v>0</v>
      </c>
      <c r="J988" s="31">
        <f>SUM(J989)</f>
        <v>0</v>
      </c>
      <c r="K988" s="33">
        <f t="shared" si="136"/>
        <v>0</v>
      </c>
      <c r="L988" s="35">
        <f t="shared" si="140"/>
        <v>0</v>
      </c>
      <c r="M988" s="33">
        <f t="shared" si="137"/>
        <v>0</v>
      </c>
      <c r="N988" s="31">
        <f>SUM(N989)</f>
        <v>0</v>
      </c>
      <c r="O988" s="33">
        <f t="shared" si="138"/>
        <v>0</v>
      </c>
      <c r="P988" s="36">
        <f t="shared" si="141"/>
        <v>0</v>
      </c>
    </row>
    <row r="989" spans="1:16" ht="26.25" hidden="1" x14ac:dyDescent="0.25">
      <c r="A989" s="28">
        <v>3311403290601230</v>
      </c>
      <c r="B989" s="39" t="s">
        <v>698</v>
      </c>
      <c r="C989" s="30"/>
      <c r="D989" s="31"/>
      <c r="E989" s="31"/>
      <c r="F989" s="32">
        <f t="shared" si="135"/>
        <v>0</v>
      </c>
      <c r="G989" s="33">
        <f t="shared" si="134"/>
        <v>0</v>
      </c>
      <c r="H989" s="31"/>
      <c r="I989" s="34">
        <f t="shared" si="139"/>
        <v>0</v>
      </c>
      <c r="J989" s="31"/>
      <c r="K989" s="33">
        <f t="shared" si="136"/>
        <v>0</v>
      </c>
      <c r="L989" s="35">
        <f t="shared" si="140"/>
        <v>0</v>
      </c>
      <c r="M989" s="33">
        <f t="shared" si="137"/>
        <v>0</v>
      </c>
      <c r="N989" s="31"/>
      <c r="O989" s="33">
        <f t="shared" si="138"/>
        <v>0</v>
      </c>
      <c r="P989" s="36">
        <f t="shared" si="141"/>
        <v>0</v>
      </c>
    </row>
    <row r="990" spans="1:16" ht="39" hidden="1" x14ac:dyDescent="0.25">
      <c r="A990" s="28">
        <v>3311403290815</v>
      </c>
      <c r="B990" s="39" t="s">
        <v>699</v>
      </c>
      <c r="C990" s="30"/>
      <c r="D990" s="31">
        <f>SUM(D991:D992)</f>
        <v>0</v>
      </c>
      <c r="E990" s="31">
        <f>SUM(E991:E992)</f>
        <v>0</v>
      </c>
      <c r="F990" s="32">
        <f t="shared" si="135"/>
        <v>0</v>
      </c>
      <c r="G990" s="33">
        <f t="shared" si="134"/>
        <v>0</v>
      </c>
      <c r="H990" s="31">
        <f>SUM(H991:H992)</f>
        <v>0</v>
      </c>
      <c r="I990" s="34">
        <f t="shared" si="139"/>
        <v>0</v>
      </c>
      <c r="J990" s="31">
        <f>SUM(J991:J992)</f>
        <v>0</v>
      </c>
      <c r="K990" s="33">
        <f t="shared" si="136"/>
        <v>0</v>
      </c>
      <c r="L990" s="35">
        <f t="shared" si="140"/>
        <v>0</v>
      </c>
      <c r="M990" s="33">
        <f t="shared" si="137"/>
        <v>0</v>
      </c>
      <c r="N990" s="31">
        <f>SUM(N991:N992)</f>
        <v>0</v>
      </c>
      <c r="O990" s="33">
        <f t="shared" si="138"/>
        <v>0</v>
      </c>
      <c r="P990" s="36">
        <f t="shared" si="141"/>
        <v>0</v>
      </c>
    </row>
    <row r="991" spans="1:16" ht="39" hidden="1" x14ac:dyDescent="0.25">
      <c r="A991" s="28">
        <v>3311403290815230</v>
      </c>
      <c r="B991" s="39" t="s">
        <v>699</v>
      </c>
      <c r="C991" s="30"/>
      <c r="D991" s="37"/>
      <c r="E991" s="37"/>
      <c r="F991" s="32">
        <f t="shared" si="135"/>
        <v>0</v>
      </c>
      <c r="G991" s="33">
        <f t="shared" si="134"/>
        <v>0</v>
      </c>
      <c r="H991" s="37"/>
      <c r="I991" s="34">
        <f t="shared" si="139"/>
        <v>0</v>
      </c>
      <c r="J991" s="37"/>
      <c r="K991" s="33">
        <f t="shared" si="136"/>
        <v>0</v>
      </c>
      <c r="L991" s="35">
        <f t="shared" si="140"/>
        <v>0</v>
      </c>
      <c r="M991" s="33">
        <f t="shared" si="137"/>
        <v>0</v>
      </c>
      <c r="N991" s="37"/>
      <c r="O991" s="33">
        <f t="shared" si="138"/>
        <v>0</v>
      </c>
      <c r="P991" s="36">
        <f t="shared" si="141"/>
        <v>0</v>
      </c>
    </row>
    <row r="992" spans="1:16" ht="39" hidden="1" x14ac:dyDescent="0.25">
      <c r="A992" s="28">
        <v>3311403290815230</v>
      </c>
      <c r="B992" s="39" t="s">
        <v>699</v>
      </c>
      <c r="C992" s="30"/>
      <c r="D992" s="37"/>
      <c r="E992" s="37"/>
      <c r="F992" s="32">
        <f t="shared" si="135"/>
        <v>0</v>
      </c>
      <c r="G992" s="33">
        <f t="shared" si="134"/>
        <v>0</v>
      </c>
      <c r="H992" s="37"/>
      <c r="I992" s="34">
        <f t="shared" si="139"/>
        <v>0</v>
      </c>
      <c r="J992" s="37"/>
      <c r="K992" s="33">
        <f t="shared" si="136"/>
        <v>0</v>
      </c>
      <c r="L992" s="35">
        <f t="shared" si="140"/>
        <v>0</v>
      </c>
      <c r="M992" s="33">
        <f t="shared" si="137"/>
        <v>0</v>
      </c>
      <c r="N992" s="37"/>
      <c r="O992" s="33">
        <f t="shared" si="138"/>
        <v>0</v>
      </c>
      <c r="P992" s="36">
        <f t="shared" si="141"/>
        <v>0</v>
      </c>
    </row>
    <row r="993" spans="1:16" ht="26.25" hidden="1" x14ac:dyDescent="0.25">
      <c r="A993" s="65">
        <v>331140330</v>
      </c>
      <c r="B993" s="39" t="s">
        <v>700</v>
      </c>
      <c r="C993" s="30"/>
      <c r="D993" s="31">
        <f>SUM(D994+D996)</f>
        <v>0</v>
      </c>
      <c r="E993" s="31">
        <f>SUM(E994+E996)</f>
        <v>0</v>
      </c>
      <c r="F993" s="32">
        <f t="shared" si="135"/>
        <v>0</v>
      </c>
      <c r="G993" s="33">
        <f t="shared" si="134"/>
        <v>0</v>
      </c>
      <c r="H993" s="31">
        <f>SUM(H994+H996)</f>
        <v>0</v>
      </c>
      <c r="I993" s="34">
        <f t="shared" si="139"/>
        <v>0</v>
      </c>
      <c r="J993" s="31">
        <f>SUM(J994+J996)</f>
        <v>0</v>
      </c>
      <c r="K993" s="33">
        <f t="shared" si="136"/>
        <v>0</v>
      </c>
      <c r="L993" s="35">
        <f t="shared" si="140"/>
        <v>0</v>
      </c>
      <c r="M993" s="33">
        <f t="shared" si="137"/>
        <v>0</v>
      </c>
      <c r="N993" s="31">
        <f>SUM(N994+N996)</f>
        <v>0</v>
      </c>
      <c r="O993" s="33">
        <f t="shared" si="138"/>
        <v>0</v>
      </c>
      <c r="P993" s="36">
        <f t="shared" si="141"/>
        <v>0</v>
      </c>
    </row>
    <row r="994" spans="1:16" ht="26.25" hidden="1" x14ac:dyDescent="0.25">
      <c r="A994" s="65">
        <v>3311403300886</v>
      </c>
      <c r="B994" s="39" t="s">
        <v>701</v>
      </c>
      <c r="C994" s="30"/>
      <c r="D994" s="31">
        <f>SUM(D995)</f>
        <v>0</v>
      </c>
      <c r="E994" s="31">
        <f>SUM(E995)</f>
        <v>0</v>
      </c>
      <c r="F994" s="32">
        <f t="shared" si="135"/>
        <v>0</v>
      </c>
      <c r="G994" s="33">
        <f t="shared" si="134"/>
        <v>0</v>
      </c>
      <c r="H994" s="31">
        <f>SUM(H995)</f>
        <v>0</v>
      </c>
      <c r="I994" s="34">
        <f t="shared" si="139"/>
        <v>0</v>
      </c>
      <c r="J994" s="31">
        <f>SUM(J995)</f>
        <v>0</v>
      </c>
      <c r="K994" s="33">
        <f t="shared" si="136"/>
        <v>0</v>
      </c>
      <c r="L994" s="35">
        <f t="shared" si="140"/>
        <v>0</v>
      </c>
      <c r="M994" s="33">
        <f t="shared" si="137"/>
        <v>0</v>
      </c>
      <c r="N994" s="31">
        <f>SUM(N995)</f>
        <v>0</v>
      </c>
      <c r="O994" s="33">
        <f t="shared" si="138"/>
        <v>0</v>
      </c>
      <c r="P994" s="36">
        <f t="shared" si="141"/>
        <v>0</v>
      </c>
    </row>
    <row r="995" spans="1:16" ht="26.25" hidden="1" x14ac:dyDescent="0.25">
      <c r="A995" s="65">
        <v>3311403300886230</v>
      </c>
      <c r="B995" s="39" t="s">
        <v>701</v>
      </c>
      <c r="C995" s="30"/>
      <c r="D995" s="37"/>
      <c r="E995" s="37"/>
      <c r="F995" s="32">
        <f t="shared" si="135"/>
        <v>0</v>
      </c>
      <c r="G995" s="33">
        <f t="shared" si="134"/>
        <v>0</v>
      </c>
      <c r="H995" s="37"/>
      <c r="I995" s="34">
        <f t="shared" si="139"/>
        <v>0</v>
      </c>
      <c r="J995" s="37"/>
      <c r="K995" s="33">
        <f t="shared" si="136"/>
        <v>0</v>
      </c>
      <c r="L995" s="35">
        <f t="shared" si="140"/>
        <v>0</v>
      </c>
      <c r="M995" s="33">
        <f t="shared" si="137"/>
        <v>0</v>
      </c>
      <c r="N995" s="37"/>
      <c r="O995" s="33">
        <f t="shared" si="138"/>
        <v>0</v>
      </c>
      <c r="P995" s="36">
        <f t="shared" si="141"/>
        <v>0</v>
      </c>
    </row>
    <row r="996" spans="1:16" hidden="1" x14ac:dyDescent="0.25">
      <c r="A996" s="65">
        <v>3311403300887</v>
      </c>
      <c r="B996" s="39" t="s">
        <v>702</v>
      </c>
      <c r="C996" s="30"/>
      <c r="D996" s="31">
        <f>SUM(D997)</f>
        <v>0</v>
      </c>
      <c r="E996" s="31">
        <f>SUM(E997)</f>
        <v>0</v>
      </c>
      <c r="F996" s="32">
        <f t="shared" si="135"/>
        <v>0</v>
      </c>
      <c r="G996" s="33">
        <f t="shared" si="134"/>
        <v>0</v>
      </c>
      <c r="H996" s="31">
        <f>SUM(H997)</f>
        <v>0</v>
      </c>
      <c r="I996" s="34">
        <f t="shared" si="139"/>
        <v>0</v>
      </c>
      <c r="J996" s="31">
        <f>SUM(J997)</f>
        <v>0</v>
      </c>
      <c r="K996" s="33">
        <f t="shared" si="136"/>
        <v>0</v>
      </c>
      <c r="L996" s="35">
        <f t="shared" si="140"/>
        <v>0</v>
      </c>
      <c r="M996" s="33">
        <f t="shared" si="137"/>
        <v>0</v>
      </c>
      <c r="N996" s="31">
        <f>SUM(N997)</f>
        <v>0</v>
      </c>
      <c r="O996" s="33">
        <f t="shared" si="138"/>
        <v>0</v>
      </c>
      <c r="P996" s="36">
        <f t="shared" si="141"/>
        <v>0</v>
      </c>
    </row>
    <row r="997" spans="1:16" hidden="1" x14ac:dyDescent="0.25">
      <c r="A997" s="65">
        <v>3311403300887230</v>
      </c>
      <c r="B997" s="39" t="s">
        <v>702</v>
      </c>
      <c r="C997" s="30"/>
      <c r="D997" s="37"/>
      <c r="E997" s="37"/>
      <c r="F997" s="32">
        <f t="shared" si="135"/>
        <v>0</v>
      </c>
      <c r="G997" s="33">
        <f t="shared" si="134"/>
        <v>0</v>
      </c>
      <c r="H997" s="37"/>
      <c r="I997" s="34">
        <f t="shared" si="139"/>
        <v>0</v>
      </c>
      <c r="J997" s="37"/>
      <c r="K997" s="33">
        <f t="shared" si="136"/>
        <v>0</v>
      </c>
      <c r="L997" s="35">
        <f t="shared" si="140"/>
        <v>0</v>
      </c>
      <c r="M997" s="33">
        <f t="shared" si="137"/>
        <v>0</v>
      </c>
      <c r="N997" s="37"/>
      <c r="O997" s="33">
        <f t="shared" si="138"/>
        <v>0</v>
      </c>
      <c r="P997" s="36">
        <f t="shared" si="141"/>
        <v>0</v>
      </c>
    </row>
    <row r="998" spans="1:16" ht="26.25" hidden="1" x14ac:dyDescent="0.25">
      <c r="A998" s="65">
        <v>331140331</v>
      </c>
      <c r="B998" s="39" t="s">
        <v>703</v>
      </c>
      <c r="C998" s="30"/>
      <c r="D998" s="31">
        <f>SUM(D999+D1001+D1003+D1010+D1012+D1014+D1016+D1018+D1023+D1025+D1028+D1030+D1032+D1034+D1036+D1038+D1040+D1042+D1044+D1046+D1048+D1050+D1052+D1054+D1056+D1058+D1060+D1062+D1064+D1066+D1068+D1070+D1072+D1074+D1076+D1078+D1080+D1082+D1084+D1086+D1088+D1090+D1092+D1094+D1096+D1098+D1100+D1102+D1104+D1106+D1108+D1110+D1112+D1116+D1118+D1120+D1123+D1125+D1127+D1129+D1131+D1133+D1135+D1137+D1141+D1143+D1145+D1147+D1149+D1151+D1153)</f>
        <v>0</v>
      </c>
      <c r="E998" s="31">
        <f>SUM(E999+E1001+E1003+E1010+E1012+E1014+E1016+E1018+E1023+E1025+E1028+E1030+E1032+E1034+E1036+E1038+E1040+E1042+E1044+E1046+E1048+E1050+E1052+E1054+E1056+E1058+E1060+E1062+E1064+E1066+E1068+E1070+E1072+E1074+E1076+E1078+E1080+E1082+E1084+E1086+E1088+E1090+E1092+E1094+E1096+E1098+E1100+E1102+E1104+E1106+E1108+E1110+E1112+E1116+E1118+E1120+E1123+E1125+E1127+E1129+E1131+E1133+E1135+E1137+E1141+E1143+E1145+E1147+E1149+E1151+E1153)</f>
        <v>0</v>
      </c>
      <c r="F998" s="32">
        <f t="shared" si="135"/>
        <v>0</v>
      </c>
      <c r="G998" s="33">
        <f t="shared" si="134"/>
        <v>0</v>
      </c>
      <c r="H998" s="31">
        <f>SUM(H999+H1001+H1003+H1010+H1012+H1014+H1016+H1018+H1023+H1025+H1028+H1030+H1032+H1034+H1036+H1038+H1040+H1042+H1044+H1046+H1048+H1050+H1052+H1054+H1056+H1058+H1060+H1062+H1064+H1066+H1068+H1070+H1072+H1074+H1076+H1078+H1080+H1082+H1084+H1086+H1088+H1090+H1092+H1094+H1096+H1098+H1100+H1102+H1104+H1106+H1108+H1110+H1112+H1116+H1118+H1120+H1123+H1125+H1127+H1129+H1131+H1133+H1135+H1137+H1141+H1143+H1145+H1147+H1149+H1151+H1153)</f>
        <v>0</v>
      </c>
      <c r="I998" s="34">
        <f t="shared" si="139"/>
        <v>0</v>
      </c>
      <c r="J998" s="31">
        <f>SUM(J999+J1001+J1003+J1010+J1012+J1014+J1016+J1018+J1023+J1025+J1028+J1030+J1032+J1034+J1036+J1038+J1040+J1042+J1044+J1046+J1048+J1050+J1052+J1054+J1056+J1058+J1060+J1062+J1064+J1066+J1068+J1070+J1072+J1074+J1076+J1078+J1080+J1082+J1084+J1086+J1088+J1090+J1092+J1094+J1096+J1098+J1100+J1102+J1104+J1106+J1108+J1110+J1112+J1116+J1118+J1120+J1123+J1125+J1127+J1129+J1131+J1133+J1135+J1137+J1141+J1143+J1145+J1147+J1149+J1151+J1153)</f>
        <v>0</v>
      </c>
      <c r="K998" s="33">
        <f t="shared" si="136"/>
        <v>0</v>
      </c>
      <c r="L998" s="35">
        <f t="shared" si="140"/>
        <v>0</v>
      </c>
      <c r="M998" s="33">
        <f t="shared" si="137"/>
        <v>0</v>
      </c>
      <c r="N998" s="31">
        <f>SUM(N999+N1001+N1003+N1010+N1012+N1014+N1016+N1018+N1023+N1025+N1028+N1030+N1032+N1034+N1036+N1038+N1040+N1042+N1044+N1046+N1048+N1050+N1052+N1054+N1056+N1058+N1060+N1062+N1064+N1066+N1068+N1070+N1072+N1074+N1076+N1078+N1080+N1082+N1084+N1086+N1088+N1090+N1092+N1094+N1096+N1098+N1100+N1102+N1104+N1106+N1108+N1110+N1112+N1116+N1118+N1120+N1123+N1125+N1127+N1129+N1131+N1133+N1135+N1137+N1141+N1143+N1145+N1147+N1149+N1151+N1153)</f>
        <v>0</v>
      </c>
      <c r="O998" s="33">
        <f t="shared" si="138"/>
        <v>0</v>
      </c>
      <c r="P998" s="36">
        <f t="shared" si="141"/>
        <v>0</v>
      </c>
    </row>
    <row r="999" spans="1:16" x14ac:dyDescent="0.25">
      <c r="A999" s="65">
        <v>3311403310009</v>
      </c>
      <c r="B999" s="113" t="s">
        <v>848</v>
      </c>
      <c r="C999" s="30"/>
      <c r="D999" s="31">
        <f>SUM(D1000)</f>
        <v>0</v>
      </c>
      <c r="E999" s="31">
        <f>SUM(E1000)</f>
        <v>0</v>
      </c>
      <c r="F999" s="32">
        <f t="shared" ref="F999" si="142">SUM(D999+E999)</f>
        <v>0</v>
      </c>
      <c r="G999" s="33">
        <f t="shared" ref="G999" si="143">IF(OR(F999=0,F$7=0),0,F999/F$7)*100</f>
        <v>0</v>
      </c>
      <c r="H999" s="31">
        <f>SUM(H1000)</f>
        <v>0</v>
      </c>
      <c r="I999" s="34">
        <f t="shared" ref="I999" si="144">SUM(F999-H999)</f>
        <v>0</v>
      </c>
      <c r="J999" s="31">
        <f>SUM(J1000)</f>
        <v>0</v>
      </c>
      <c r="K999" s="33">
        <f t="shared" ref="K999" si="145">IF(OR(J999=0,F999=0),0,J999/F999)*100</f>
        <v>0</v>
      </c>
      <c r="L999" s="35">
        <f t="shared" ref="L999" si="146">SUM(N999-J999)</f>
        <v>0</v>
      </c>
      <c r="M999" s="33">
        <f t="shared" ref="M999" si="147">IF(OR(L999=0,F999=0),0,L999/F999)*100</f>
        <v>0</v>
      </c>
      <c r="N999" s="31">
        <f>SUM(N1000)</f>
        <v>0</v>
      </c>
      <c r="O999" s="33">
        <f t="shared" ref="O999" si="148">IF(OR(N999=0,F999=0),0,N999/F999)*100</f>
        <v>0</v>
      </c>
      <c r="P999" s="36">
        <f t="shared" ref="P999" si="149">SUM(F999-N999)</f>
        <v>0</v>
      </c>
    </row>
    <row r="1000" spans="1:16" x14ac:dyDescent="0.25">
      <c r="A1000" s="65">
        <v>3311403310009230</v>
      </c>
      <c r="B1000" s="113" t="s">
        <v>849</v>
      </c>
      <c r="C1000" s="30"/>
      <c r="D1000" s="31"/>
      <c r="E1000" s="31"/>
      <c r="F1000" s="32"/>
      <c r="G1000" s="33"/>
      <c r="H1000" s="31"/>
      <c r="I1000" s="34"/>
      <c r="J1000" s="31"/>
      <c r="K1000" s="33"/>
      <c r="L1000" s="35"/>
      <c r="M1000" s="33"/>
      <c r="N1000" s="31"/>
      <c r="O1000" s="33"/>
      <c r="P1000" s="36"/>
    </row>
    <row r="1001" spans="1:16" hidden="1" x14ac:dyDescent="0.25">
      <c r="A1001" s="65">
        <v>3311403310011</v>
      </c>
      <c r="B1001" s="29" t="s">
        <v>704</v>
      </c>
      <c r="C1001" s="30"/>
      <c r="D1001" s="31">
        <f>SUM(D1002)</f>
        <v>0</v>
      </c>
      <c r="E1001" s="31">
        <f>SUM(E1002)</f>
        <v>0</v>
      </c>
      <c r="F1001" s="32">
        <f t="shared" si="135"/>
        <v>0</v>
      </c>
      <c r="G1001" s="33">
        <f t="shared" si="134"/>
        <v>0</v>
      </c>
      <c r="H1001" s="31">
        <f>SUM(H1002)</f>
        <v>0</v>
      </c>
      <c r="I1001" s="34">
        <f t="shared" si="139"/>
        <v>0</v>
      </c>
      <c r="J1001" s="31">
        <f>SUM(J1002)</f>
        <v>0</v>
      </c>
      <c r="K1001" s="33">
        <f t="shared" si="136"/>
        <v>0</v>
      </c>
      <c r="L1001" s="35">
        <f t="shared" si="140"/>
        <v>0</v>
      </c>
      <c r="M1001" s="33">
        <f t="shared" si="137"/>
        <v>0</v>
      </c>
      <c r="N1001" s="31">
        <f>SUM(N1002)</f>
        <v>0</v>
      </c>
      <c r="O1001" s="33">
        <f t="shared" si="138"/>
        <v>0</v>
      </c>
      <c r="P1001" s="36">
        <f t="shared" si="141"/>
        <v>0</v>
      </c>
    </row>
    <row r="1002" spans="1:16" ht="26.25" hidden="1" x14ac:dyDescent="0.25">
      <c r="A1002" s="65">
        <v>3311403310011</v>
      </c>
      <c r="B1002" s="29" t="s">
        <v>705</v>
      </c>
      <c r="C1002" s="30"/>
      <c r="D1002" s="31"/>
      <c r="E1002" s="31"/>
      <c r="F1002" s="32">
        <f t="shared" si="135"/>
        <v>0</v>
      </c>
      <c r="G1002" s="33">
        <f t="shared" si="134"/>
        <v>0</v>
      </c>
      <c r="H1002" s="31"/>
      <c r="I1002" s="34">
        <f t="shared" si="139"/>
        <v>0</v>
      </c>
      <c r="J1002" s="31"/>
      <c r="K1002" s="33">
        <f t="shared" si="136"/>
        <v>0</v>
      </c>
      <c r="L1002" s="35">
        <f t="shared" si="140"/>
        <v>0</v>
      </c>
      <c r="M1002" s="33">
        <f t="shared" si="137"/>
        <v>0</v>
      </c>
      <c r="N1002" s="31"/>
      <c r="O1002" s="33">
        <f t="shared" si="138"/>
        <v>0</v>
      </c>
      <c r="P1002" s="36">
        <f t="shared" si="141"/>
        <v>0</v>
      </c>
    </row>
    <row r="1003" spans="1:16" hidden="1" x14ac:dyDescent="0.25">
      <c r="A1003" s="65">
        <v>3311403310014</v>
      </c>
      <c r="B1003" s="29" t="s">
        <v>706</v>
      </c>
      <c r="C1003" s="30"/>
      <c r="D1003" s="31">
        <f>SUM(D1004:D1009)</f>
        <v>0</v>
      </c>
      <c r="E1003" s="31">
        <f>SUM(E1004:E1009)</f>
        <v>0</v>
      </c>
      <c r="F1003" s="32">
        <f t="shared" si="135"/>
        <v>0</v>
      </c>
      <c r="G1003" s="33">
        <f t="shared" si="134"/>
        <v>0</v>
      </c>
      <c r="H1003" s="31">
        <f>SUM(H1004:H1009)</f>
        <v>0</v>
      </c>
      <c r="I1003" s="34">
        <f t="shared" si="139"/>
        <v>0</v>
      </c>
      <c r="J1003" s="31">
        <f>SUM(J1004:J1009)</f>
        <v>0</v>
      </c>
      <c r="K1003" s="33">
        <f t="shared" si="136"/>
        <v>0</v>
      </c>
      <c r="L1003" s="35">
        <f t="shared" si="140"/>
        <v>0</v>
      </c>
      <c r="M1003" s="33">
        <f t="shared" si="137"/>
        <v>0</v>
      </c>
      <c r="N1003" s="31">
        <f>SUM(N1004:N1009)</f>
        <v>0</v>
      </c>
      <c r="O1003" s="33">
        <f t="shared" si="138"/>
        <v>0</v>
      </c>
      <c r="P1003" s="36">
        <f t="shared" si="141"/>
        <v>0</v>
      </c>
    </row>
    <row r="1004" spans="1:16" hidden="1" x14ac:dyDescent="0.25">
      <c r="A1004" s="65">
        <v>331140331001412</v>
      </c>
      <c r="B1004" s="29" t="s">
        <v>707</v>
      </c>
      <c r="C1004" s="30"/>
      <c r="D1004" s="31"/>
      <c r="E1004" s="31"/>
      <c r="F1004" s="32">
        <f t="shared" si="135"/>
        <v>0</v>
      </c>
      <c r="G1004" s="33">
        <f t="shared" si="134"/>
        <v>0</v>
      </c>
      <c r="H1004" s="31"/>
      <c r="I1004" s="34">
        <f t="shared" si="139"/>
        <v>0</v>
      </c>
      <c r="J1004" s="31"/>
      <c r="K1004" s="33">
        <f t="shared" si="136"/>
        <v>0</v>
      </c>
      <c r="L1004" s="35">
        <f t="shared" si="140"/>
        <v>0</v>
      </c>
      <c r="M1004" s="33">
        <f t="shared" si="137"/>
        <v>0</v>
      </c>
      <c r="N1004" s="31"/>
      <c r="O1004" s="33">
        <f t="shared" si="138"/>
        <v>0</v>
      </c>
      <c r="P1004" s="36">
        <f t="shared" si="141"/>
        <v>0</v>
      </c>
    </row>
    <row r="1005" spans="1:16" ht="26.25" hidden="1" x14ac:dyDescent="0.25">
      <c r="A1005" s="65">
        <v>331140331001412</v>
      </c>
      <c r="B1005" s="29" t="s">
        <v>708</v>
      </c>
      <c r="C1005" s="30"/>
      <c r="D1005" s="31"/>
      <c r="E1005" s="31"/>
      <c r="F1005" s="32">
        <f t="shared" si="135"/>
        <v>0</v>
      </c>
      <c r="G1005" s="33">
        <f t="shared" si="134"/>
        <v>0</v>
      </c>
      <c r="H1005" s="31"/>
      <c r="I1005" s="34">
        <f t="shared" si="139"/>
        <v>0</v>
      </c>
      <c r="J1005" s="31"/>
      <c r="K1005" s="33">
        <f t="shared" si="136"/>
        <v>0</v>
      </c>
      <c r="L1005" s="35">
        <f t="shared" si="140"/>
        <v>0</v>
      </c>
      <c r="M1005" s="33">
        <f t="shared" si="137"/>
        <v>0</v>
      </c>
      <c r="N1005" s="31"/>
      <c r="O1005" s="33">
        <f t="shared" si="138"/>
        <v>0</v>
      </c>
      <c r="P1005" s="36">
        <f t="shared" si="141"/>
        <v>0</v>
      </c>
    </row>
    <row r="1006" spans="1:16" hidden="1" x14ac:dyDescent="0.25">
      <c r="A1006" s="65">
        <v>331140331001422</v>
      </c>
      <c r="B1006" s="29" t="s">
        <v>709</v>
      </c>
      <c r="C1006" s="30"/>
      <c r="D1006" s="31"/>
      <c r="E1006" s="31"/>
      <c r="F1006" s="32">
        <f t="shared" si="135"/>
        <v>0</v>
      </c>
      <c r="G1006" s="33">
        <f t="shared" si="134"/>
        <v>0</v>
      </c>
      <c r="H1006" s="31"/>
      <c r="I1006" s="34">
        <f t="shared" si="139"/>
        <v>0</v>
      </c>
      <c r="J1006" s="31"/>
      <c r="K1006" s="33">
        <f t="shared" si="136"/>
        <v>0</v>
      </c>
      <c r="L1006" s="35">
        <f t="shared" si="140"/>
        <v>0</v>
      </c>
      <c r="M1006" s="33">
        <f t="shared" si="137"/>
        <v>0</v>
      </c>
      <c r="N1006" s="31"/>
      <c r="O1006" s="33">
        <f t="shared" si="138"/>
        <v>0</v>
      </c>
      <c r="P1006" s="36">
        <f t="shared" si="141"/>
        <v>0</v>
      </c>
    </row>
    <row r="1007" spans="1:16" ht="26.25" hidden="1" x14ac:dyDescent="0.25">
      <c r="A1007" s="65">
        <v>331140331001422</v>
      </c>
      <c r="B1007" s="29" t="s">
        <v>708</v>
      </c>
      <c r="C1007" s="30"/>
      <c r="D1007" s="31"/>
      <c r="E1007" s="31"/>
      <c r="F1007" s="32">
        <f t="shared" si="135"/>
        <v>0</v>
      </c>
      <c r="G1007" s="33">
        <f t="shared" si="134"/>
        <v>0</v>
      </c>
      <c r="H1007" s="31"/>
      <c r="I1007" s="34">
        <f t="shared" si="139"/>
        <v>0</v>
      </c>
      <c r="J1007" s="31"/>
      <c r="K1007" s="33">
        <f t="shared" si="136"/>
        <v>0</v>
      </c>
      <c r="L1007" s="35">
        <f t="shared" si="140"/>
        <v>0</v>
      </c>
      <c r="M1007" s="33">
        <f t="shared" si="137"/>
        <v>0</v>
      </c>
      <c r="N1007" s="31"/>
      <c r="O1007" s="33">
        <f t="shared" si="138"/>
        <v>0</v>
      </c>
      <c r="P1007" s="36">
        <f t="shared" si="141"/>
        <v>0</v>
      </c>
    </row>
    <row r="1008" spans="1:16" hidden="1" x14ac:dyDescent="0.25">
      <c r="A1008" s="65">
        <v>331140331001432</v>
      </c>
      <c r="B1008" s="29" t="s">
        <v>710</v>
      </c>
      <c r="C1008" s="30"/>
      <c r="D1008" s="31"/>
      <c r="E1008" s="31"/>
      <c r="F1008" s="32">
        <f t="shared" si="135"/>
        <v>0</v>
      </c>
      <c r="G1008" s="33">
        <f t="shared" si="134"/>
        <v>0</v>
      </c>
      <c r="H1008" s="31"/>
      <c r="I1008" s="34">
        <f t="shared" si="139"/>
        <v>0</v>
      </c>
      <c r="J1008" s="31"/>
      <c r="K1008" s="33">
        <f t="shared" si="136"/>
        <v>0</v>
      </c>
      <c r="L1008" s="35">
        <f t="shared" si="140"/>
        <v>0</v>
      </c>
      <c r="M1008" s="33">
        <f t="shared" si="137"/>
        <v>0</v>
      </c>
      <c r="N1008" s="31"/>
      <c r="O1008" s="33">
        <f t="shared" si="138"/>
        <v>0</v>
      </c>
      <c r="P1008" s="36">
        <f t="shared" si="141"/>
        <v>0</v>
      </c>
    </row>
    <row r="1009" spans="1:16" ht="26.25" hidden="1" x14ac:dyDescent="0.25">
      <c r="A1009" s="65">
        <v>331140331001432</v>
      </c>
      <c r="B1009" s="29" t="s">
        <v>711</v>
      </c>
      <c r="C1009" s="30"/>
      <c r="D1009" s="31"/>
      <c r="E1009" s="31"/>
      <c r="F1009" s="32">
        <f t="shared" si="135"/>
        <v>0</v>
      </c>
      <c r="G1009" s="33">
        <f t="shared" si="134"/>
        <v>0</v>
      </c>
      <c r="H1009" s="31"/>
      <c r="I1009" s="34">
        <f t="shared" si="139"/>
        <v>0</v>
      </c>
      <c r="J1009" s="31"/>
      <c r="K1009" s="33">
        <f t="shared" si="136"/>
        <v>0</v>
      </c>
      <c r="L1009" s="35">
        <f t="shared" si="140"/>
        <v>0</v>
      </c>
      <c r="M1009" s="33">
        <f t="shared" si="137"/>
        <v>0</v>
      </c>
      <c r="N1009" s="31"/>
      <c r="O1009" s="33">
        <f t="shared" si="138"/>
        <v>0</v>
      </c>
      <c r="P1009" s="36">
        <f t="shared" si="141"/>
        <v>0</v>
      </c>
    </row>
    <row r="1010" spans="1:16" hidden="1" x14ac:dyDescent="0.25">
      <c r="A1010" s="65">
        <v>3311403310034</v>
      </c>
      <c r="B1010" s="29" t="s">
        <v>712</v>
      </c>
      <c r="C1010" s="30"/>
      <c r="D1010" s="31">
        <f>SUM(D1011)</f>
        <v>0</v>
      </c>
      <c r="E1010" s="31">
        <f>SUM(E1011)</f>
        <v>0</v>
      </c>
      <c r="F1010" s="32">
        <f t="shared" si="135"/>
        <v>0</v>
      </c>
      <c r="G1010" s="33">
        <f t="shared" si="134"/>
        <v>0</v>
      </c>
      <c r="H1010" s="31">
        <f>SUM(H1011)</f>
        <v>0</v>
      </c>
      <c r="I1010" s="34">
        <f t="shared" si="139"/>
        <v>0</v>
      </c>
      <c r="J1010" s="31">
        <f>SUM(J1011)</f>
        <v>0</v>
      </c>
      <c r="K1010" s="33">
        <f t="shared" si="136"/>
        <v>0</v>
      </c>
      <c r="L1010" s="35">
        <f t="shared" si="140"/>
        <v>0</v>
      </c>
      <c r="M1010" s="33">
        <f t="shared" si="137"/>
        <v>0</v>
      </c>
      <c r="N1010" s="31">
        <f>SUM(N1011)</f>
        <v>0</v>
      </c>
      <c r="O1010" s="33">
        <f t="shared" si="138"/>
        <v>0</v>
      </c>
      <c r="P1010" s="36">
        <f t="shared" si="141"/>
        <v>0</v>
      </c>
    </row>
    <row r="1011" spans="1:16" hidden="1" x14ac:dyDescent="0.25">
      <c r="A1011" s="65">
        <v>3311403310034</v>
      </c>
      <c r="B1011" s="29" t="s">
        <v>712</v>
      </c>
      <c r="C1011" s="30"/>
      <c r="D1011" s="31"/>
      <c r="E1011" s="31"/>
      <c r="F1011" s="32">
        <f t="shared" si="135"/>
        <v>0</v>
      </c>
      <c r="G1011" s="33">
        <f t="shared" si="134"/>
        <v>0</v>
      </c>
      <c r="H1011" s="31"/>
      <c r="I1011" s="34">
        <f t="shared" si="139"/>
        <v>0</v>
      </c>
      <c r="J1011" s="31"/>
      <c r="K1011" s="33">
        <f t="shared" si="136"/>
        <v>0</v>
      </c>
      <c r="L1011" s="35">
        <f t="shared" si="140"/>
        <v>0</v>
      </c>
      <c r="M1011" s="33">
        <f t="shared" si="137"/>
        <v>0</v>
      </c>
      <c r="N1011" s="31"/>
      <c r="O1011" s="33">
        <f t="shared" si="138"/>
        <v>0</v>
      </c>
      <c r="P1011" s="36">
        <f t="shared" si="141"/>
        <v>0</v>
      </c>
    </row>
    <row r="1012" spans="1:16" ht="26.25" hidden="1" x14ac:dyDescent="0.25">
      <c r="A1012" s="65">
        <v>3311403310055</v>
      </c>
      <c r="B1012" s="29" t="s">
        <v>713</v>
      </c>
      <c r="C1012" s="30"/>
      <c r="D1012" s="31">
        <f>SUM(D1013)</f>
        <v>0</v>
      </c>
      <c r="E1012" s="31">
        <f>SUM(E1013)</f>
        <v>0</v>
      </c>
      <c r="F1012" s="32">
        <f t="shared" si="135"/>
        <v>0</v>
      </c>
      <c r="G1012" s="33">
        <f t="shared" si="134"/>
        <v>0</v>
      </c>
      <c r="H1012" s="31">
        <f>SUM(H1013)</f>
        <v>0</v>
      </c>
      <c r="I1012" s="34">
        <f t="shared" si="139"/>
        <v>0</v>
      </c>
      <c r="J1012" s="31">
        <f>SUM(J1013)</f>
        <v>0</v>
      </c>
      <c r="K1012" s="33">
        <f t="shared" si="136"/>
        <v>0</v>
      </c>
      <c r="L1012" s="35">
        <f t="shared" si="140"/>
        <v>0</v>
      </c>
      <c r="M1012" s="33">
        <f t="shared" si="137"/>
        <v>0</v>
      </c>
      <c r="N1012" s="31">
        <f>SUM(N1013)</f>
        <v>0</v>
      </c>
      <c r="O1012" s="33">
        <f t="shared" si="138"/>
        <v>0</v>
      </c>
      <c r="P1012" s="36">
        <f t="shared" si="141"/>
        <v>0</v>
      </c>
    </row>
    <row r="1013" spans="1:16" ht="26.25" hidden="1" x14ac:dyDescent="0.25">
      <c r="A1013" s="65">
        <v>3311403310055</v>
      </c>
      <c r="B1013" s="29" t="s">
        <v>714</v>
      </c>
      <c r="C1013" s="30"/>
      <c r="D1013" s="31"/>
      <c r="E1013" s="105"/>
      <c r="F1013" s="32">
        <f t="shared" si="135"/>
        <v>0</v>
      </c>
      <c r="G1013" s="33">
        <f t="shared" si="134"/>
        <v>0</v>
      </c>
      <c r="H1013" s="105"/>
      <c r="I1013" s="34">
        <f t="shared" si="139"/>
        <v>0</v>
      </c>
      <c r="J1013" s="105"/>
      <c r="K1013" s="33">
        <f t="shared" si="136"/>
        <v>0</v>
      </c>
      <c r="L1013" s="35">
        <f t="shared" si="140"/>
        <v>0</v>
      </c>
      <c r="M1013" s="33">
        <f t="shared" si="137"/>
        <v>0</v>
      </c>
      <c r="N1013" s="105"/>
      <c r="O1013" s="33">
        <f t="shared" si="138"/>
        <v>0</v>
      </c>
      <c r="P1013" s="36">
        <f t="shared" si="141"/>
        <v>0</v>
      </c>
    </row>
    <row r="1014" spans="1:16" hidden="1" x14ac:dyDescent="0.25">
      <c r="A1014" s="65">
        <v>3311403310074</v>
      </c>
      <c r="B1014" s="29" t="s">
        <v>715</v>
      </c>
      <c r="C1014" s="30"/>
      <c r="D1014" s="31">
        <f>SUM(D1015)</f>
        <v>0</v>
      </c>
      <c r="E1014" s="31">
        <f>SUM(E1015)</f>
        <v>0</v>
      </c>
      <c r="F1014" s="32">
        <f t="shared" si="135"/>
        <v>0</v>
      </c>
      <c r="G1014" s="33">
        <f t="shared" si="134"/>
        <v>0</v>
      </c>
      <c r="H1014" s="31">
        <f>SUM(H1015)</f>
        <v>0</v>
      </c>
      <c r="I1014" s="34">
        <f t="shared" si="139"/>
        <v>0</v>
      </c>
      <c r="J1014" s="31">
        <f>SUM(J1015)</f>
        <v>0</v>
      </c>
      <c r="K1014" s="33">
        <f t="shared" si="136"/>
        <v>0</v>
      </c>
      <c r="L1014" s="35">
        <f t="shared" si="140"/>
        <v>0</v>
      </c>
      <c r="M1014" s="33">
        <f t="shared" si="137"/>
        <v>0</v>
      </c>
      <c r="N1014" s="31">
        <f>SUM(N1015)</f>
        <v>0</v>
      </c>
      <c r="O1014" s="33">
        <f t="shared" si="138"/>
        <v>0</v>
      </c>
      <c r="P1014" s="36">
        <f t="shared" si="141"/>
        <v>0</v>
      </c>
    </row>
    <row r="1015" spans="1:16" hidden="1" x14ac:dyDescent="0.25">
      <c r="A1015" s="65">
        <v>3311403310074</v>
      </c>
      <c r="B1015" s="29" t="s">
        <v>715</v>
      </c>
      <c r="C1015" s="30"/>
      <c r="D1015" s="31"/>
      <c r="E1015" s="31"/>
      <c r="F1015" s="32">
        <f t="shared" si="135"/>
        <v>0</v>
      </c>
      <c r="G1015" s="33">
        <f t="shared" si="134"/>
        <v>0</v>
      </c>
      <c r="H1015" s="31"/>
      <c r="I1015" s="34">
        <f t="shared" si="139"/>
        <v>0</v>
      </c>
      <c r="J1015" s="31"/>
      <c r="K1015" s="33">
        <f t="shared" si="136"/>
        <v>0</v>
      </c>
      <c r="L1015" s="35">
        <f t="shared" si="140"/>
        <v>0</v>
      </c>
      <c r="M1015" s="33">
        <f t="shared" si="137"/>
        <v>0</v>
      </c>
      <c r="N1015" s="31"/>
      <c r="O1015" s="33">
        <f t="shared" si="138"/>
        <v>0</v>
      </c>
      <c r="P1015" s="36">
        <f t="shared" si="141"/>
        <v>0</v>
      </c>
    </row>
    <row r="1016" spans="1:16" ht="26.25" hidden="1" x14ac:dyDescent="0.25">
      <c r="A1016" s="65">
        <v>3311403310143</v>
      </c>
      <c r="B1016" s="39" t="s">
        <v>716</v>
      </c>
      <c r="C1016" s="30"/>
      <c r="D1016" s="31">
        <f>SUM(D1017)</f>
        <v>0</v>
      </c>
      <c r="E1016" s="31">
        <f>SUM(E1017)</f>
        <v>0</v>
      </c>
      <c r="F1016" s="32">
        <f t="shared" si="135"/>
        <v>0</v>
      </c>
      <c r="G1016" s="33">
        <f t="shared" si="134"/>
        <v>0</v>
      </c>
      <c r="H1016" s="31">
        <f>SUM(H1017)</f>
        <v>0</v>
      </c>
      <c r="I1016" s="34">
        <f t="shared" si="139"/>
        <v>0</v>
      </c>
      <c r="J1016" s="31">
        <f>SUM(J1017)</f>
        <v>0</v>
      </c>
      <c r="K1016" s="33">
        <f t="shared" si="136"/>
        <v>0</v>
      </c>
      <c r="L1016" s="35">
        <f t="shared" si="140"/>
        <v>0</v>
      </c>
      <c r="M1016" s="33">
        <f t="shared" si="137"/>
        <v>0</v>
      </c>
      <c r="N1016" s="31">
        <f>SUM(N1017)</f>
        <v>0</v>
      </c>
      <c r="O1016" s="33">
        <f t="shared" si="138"/>
        <v>0</v>
      </c>
      <c r="P1016" s="36">
        <f t="shared" si="141"/>
        <v>0</v>
      </c>
    </row>
    <row r="1017" spans="1:16" ht="26.25" hidden="1" x14ac:dyDescent="0.25">
      <c r="A1017" s="65">
        <v>3311403310143240</v>
      </c>
      <c r="B1017" s="39" t="s">
        <v>716</v>
      </c>
      <c r="C1017" s="30"/>
      <c r="D1017" s="37"/>
      <c r="E1017" s="37"/>
      <c r="F1017" s="32">
        <f t="shared" si="135"/>
        <v>0</v>
      </c>
      <c r="G1017" s="33">
        <f t="shared" si="134"/>
        <v>0</v>
      </c>
      <c r="H1017" s="37"/>
      <c r="I1017" s="34">
        <f t="shared" si="139"/>
        <v>0</v>
      </c>
      <c r="J1017" s="37"/>
      <c r="K1017" s="33">
        <f t="shared" si="136"/>
        <v>0</v>
      </c>
      <c r="L1017" s="35">
        <f t="shared" si="140"/>
        <v>0</v>
      </c>
      <c r="M1017" s="33">
        <f t="shared" si="137"/>
        <v>0</v>
      </c>
      <c r="N1017" s="37"/>
      <c r="O1017" s="33">
        <f t="shared" si="138"/>
        <v>0</v>
      </c>
      <c r="P1017" s="36">
        <f t="shared" si="141"/>
        <v>0</v>
      </c>
    </row>
    <row r="1018" spans="1:16" ht="26.25" hidden="1" x14ac:dyDescent="0.25">
      <c r="A1018" s="65">
        <v>3311403310232</v>
      </c>
      <c r="B1018" s="39" t="s">
        <v>717</v>
      </c>
      <c r="C1018" s="30"/>
      <c r="D1018" s="31">
        <f>SUM(D1019:D1022)</f>
        <v>0</v>
      </c>
      <c r="E1018" s="31">
        <f>SUM(E1019:E1022)</f>
        <v>0</v>
      </c>
      <c r="F1018" s="32">
        <f t="shared" si="135"/>
        <v>0</v>
      </c>
      <c r="G1018" s="33">
        <f t="shared" si="134"/>
        <v>0</v>
      </c>
      <c r="H1018" s="31">
        <f>SUM(H1019:H1022)</f>
        <v>0</v>
      </c>
      <c r="I1018" s="34">
        <f t="shared" si="139"/>
        <v>0</v>
      </c>
      <c r="J1018" s="31">
        <f>SUM(J1019:J1022)</f>
        <v>0</v>
      </c>
      <c r="K1018" s="33">
        <f t="shared" si="136"/>
        <v>0</v>
      </c>
      <c r="L1018" s="35">
        <f t="shared" si="140"/>
        <v>0</v>
      </c>
      <c r="M1018" s="33">
        <f t="shared" si="137"/>
        <v>0</v>
      </c>
      <c r="N1018" s="31">
        <f>SUM(N1019:N1022)</f>
        <v>0</v>
      </c>
      <c r="O1018" s="33">
        <f t="shared" si="138"/>
        <v>0</v>
      </c>
      <c r="P1018" s="36">
        <f t="shared" si="141"/>
        <v>0</v>
      </c>
    </row>
    <row r="1019" spans="1:16" ht="26.25" hidden="1" x14ac:dyDescent="0.25">
      <c r="A1019" s="65">
        <v>3311403310232230</v>
      </c>
      <c r="B1019" s="39" t="s">
        <v>717</v>
      </c>
      <c r="C1019" s="30"/>
      <c r="D1019" s="37"/>
      <c r="E1019" s="37"/>
      <c r="F1019" s="32">
        <f t="shared" si="135"/>
        <v>0</v>
      </c>
      <c r="G1019" s="33">
        <f t="shared" ref="G1019:G1082" si="150">IF(OR(F1019=0,F$7=0),0,F1019/F$7)*100</f>
        <v>0</v>
      </c>
      <c r="H1019" s="37"/>
      <c r="I1019" s="34">
        <f t="shared" si="139"/>
        <v>0</v>
      </c>
      <c r="J1019" s="37"/>
      <c r="K1019" s="33">
        <f t="shared" si="136"/>
        <v>0</v>
      </c>
      <c r="L1019" s="35">
        <f t="shared" si="140"/>
        <v>0</v>
      </c>
      <c r="M1019" s="33">
        <f t="shared" si="137"/>
        <v>0</v>
      </c>
      <c r="N1019" s="37"/>
      <c r="O1019" s="33">
        <f t="shared" si="138"/>
        <v>0</v>
      </c>
      <c r="P1019" s="36">
        <f t="shared" si="141"/>
        <v>0</v>
      </c>
    </row>
    <row r="1020" spans="1:16" ht="26.25" hidden="1" x14ac:dyDescent="0.25">
      <c r="A1020" s="65">
        <v>3311403310232230</v>
      </c>
      <c r="B1020" s="39" t="s">
        <v>717</v>
      </c>
      <c r="C1020" s="30"/>
      <c r="D1020" s="37"/>
      <c r="E1020" s="37"/>
      <c r="F1020" s="32">
        <f t="shared" si="135"/>
        <v>0</v>
      </c>
      <c r="G1020" s="33">
        <f t="shared" si="150"/>
        <v>0</v>
      </c>
      <c r="H1020" s="37"/>
      <c r="I1020" s="34">
        <f t="shared" si="139"/>
        <v>0</v>
      </c>
      <c r="J1020" s="37"/>
      <c r="K1020" s="33">
        <f t="shared" si="136"/>
        <v>0</v>
      </c>
      <c r="L1020" s="35">
        <f t="shared" si="140"/>
        <v>0</v>
      </c>
      <c r="M1020" s="33">
        <f t="shared" si="137"/>
        <v>0</v>
      </c>
      <c r="N1020" s="37"/>
      <c r="O1020" s="33">
        <f t="shared" si="138"/>
        <v>0</v>
      </c>
      <c r="P1020" s="36">
        <f t="shared" si="141"/>
        <v>0</v>
      </c>
    </row>
    <row r="1021" spans="1:16" ht="26.25" hidden="1" x14ac:dyDescent="0.25">
      <c r="A1021" s="65">
        <v>3311403310232230</v>
      </c>
      <c r="B1021" s="39" t="s">
        <v>717</v>
      </c>
      <c r="C1021" s="30"/>
      <c r="D1021" s="37"/>
      <c r="E1021" s="37"/>
      <c r="F1021" s="32">
        <f t="shared" ref="F1021:F1084" si="151">SUM(D1021+E1021)</f>
        <v>0</v>
      </c>
      <c r="G1021" s="33">
        <f t="shared" si="150"/>
        <v>0</v>
      </c>
      <c r="H1021" s="37"/>
      <c r="I1021" s="34">
        <f t="shared" si="139"/>
        <v>0</v>
      </c>
      <c r="J1021" s="37"/>
      <c r="K1021" s="33">
        <f t="shared" si="136"/>
        <v>0</v>
      </c>
      <c r="L1021" s="35">
        <f t="shared" si="140"/>
        <v>0</v>
      </c>
      <c r="M1021" s="33">
        <f t="shared" si="137"/>
        <v>0</v>
      </c>
      <c r="N1021" s="37"/>
      <c r="O1021" s="33">
        <f t="shared" si="138"/>
        <v>0</v>
      </c>
      <c r="P1021" s="36">
        <f t="shared" si="141"/>
        <v>0</v>
      </c>
    </row>
    <row r="1022" spans="1:16" ht="26.25" hidden="1" x14ac:dyDescent="0.25">
      <c r="A1022" s="65">
        <v>3311403310232230</v>
      </c>
      <c r="B1022" s="39" t="s">
        <v>717</v>
      </c>
      <c r="C1022" s="30"/>
      <c r="D1022" s="37"/>
      <c r="E1022" s="37"/>
      <c r="F1022" s="32">
        <f t="shared" si="151"/>
        <v>0</v>
      </c>
      <c r="G1022" s="33">
        <f t="shared" si="150"/>
        <v>0</v>
      </c>
      <c r="H1022" s="37"/>
      <c r="I1022" s="34">
        <f t="shared" si="139"/>
        <v>0</v>
      </c>
      <c r="J1022" s="37"/>
      <c r="K1022" s="33">
        <f t="shared" si="136"/>
        <v>0</v>
      </c>
      <c r="L1022" s="35">
        <f t="shared" si="140"/>
        <v>0</v>
      </c>
      <c r="M1022" s="33">
        <f t="shared" si="137"/>
        <v>0</v>
      </c>
      <c r="N1022" s="37"/>
      <c r="O1022" s="33">
        <f t="shared" si="138"/>
        <v>0</v>
      </c>
      <c r="P1022" s="36">
        <f t="shared" si="141"/>
        <v>0</v>
      </c>
    </row>
    <row r="1023" spans="1:16" ht="39" hidden="1" x14ac:dyDescent="0.25">
      <c r="A1023" s="28">
        <v>3311403310272</v>
      </c>
      <c r="B1023" s="39" t="s">
        <v>718</v>
      </c>
      <c r="C1023" s="30"/>
      <c r="D1023" s="31">
        <f>SUM(D1024)</f>
        <v>0</v>
      </c>
      <c r="E1023" s="31">
        <f>SUM(E1024)</f>
        <v>0</v>
      </c>
      <c r="F1023" s="32">
        <f t="shared" si="151"/>
        <v>0</v>
      </c>
      <c r="G1023" s="33">
        <f t="shared" si="150"/>
        <v>0</v>
      </c>
      <c r="H1023" s="31">
        <f>SUM(H1024)</f>
        <v>0</v>
      </c>
      <c r="I1023" s="34">
        <f t="shared" si="139"/>
        <v>0</v>
      </c>
      <c r="J1023" s="31">
        <f>SUM(J1024)</f>
        <v>0</v>
      </c>
      <c r="K1023" s="33">
        <f t="shared" si="136"/>
        <v>0</v>
      </c>
      <c r="L1023" s="35">
        <f t="shared" si="140"/>
        <v>0</v>
      </c>
      <c r="M1023" s="33">
        <f t="shared" si="137"/>
        <v>0</v>
      </c>
      <c r="N1023" s="31">
        <f>SUM(N1024)</f>
        <v>0</v>
      </c>
      <c r="O1023" s="33">
        <f t="shared" si="138"/>
        <v>0</v>
      </c>
      <c r="P1023" s="36">
        <f t="shared" si="141"/>
        <v>0</v>
      </c>
    </row>
    <row r="1024" spans="1:16" ht="39" hidden="1" x14ac:dyDescent="0.25">
      <c r="A1024" s="28">
        <v>3311403310272230</v>
      </c>
      <c r="B1024" s="39" t="s">
        <v>718</v>
      </c>
      <c r="C1024" s="30"/>
      <c r="D1024" s="31"/>
      <c r="E1024" s="31"/>
      <c r="F1024" s="32">
        <f t="shared" si="151"/>
        <v>0</v>
      </c>
      <c r="G1024" s="33">
        <f t="shared" si="150"/>
        <v>0</v>
      </c>
      <c r="H1024" s="31"/>
      <c r="I1024" s="34">
        <f t="shared" si="139"/>
        <v>0</v>
      </c>
      <c r="J1024" s="31"/>
      <c r="K1024" s="33">
        <f t="shared" si="136"/>
        <v>0</v>
      </c>
      <c r="L1024" s="35">
        <f t="shared" si="140"/>
        <v>0</v>
      </c>
      <c r="M1024" s="33">
        <f t="shared" si="137"/>
        <v>0</v>
      </c>
      <c r="N1024" s="31"/>
      <c r="O1024" s="33">
        <f t="shared" si="138"/>
        <v>0</v>
      </c>
      <c r="P1024" s="36">
        <f t="shared" si="141"/>
        <v>0</v>
      </c>
    </row>
    <row r="1025" spans="1:16" hidden="1" x14ac:dyDescent="0.25">
      <c r="A1025" s="28">
        <v>3311403310311</v>
      </c>
      <c r="B1025" s="39" t="s">
        <v>360</v>
      </c>
      <c r="C1025" s="30"/>
      <c r="D1025" s="31">
        <f>SUM(D1026:D1027)</f>
        <v>0</v>
      </c>
      <c r="E1025" s="31">
        <f>SUM(E1026:E1027)</f>
        <v>0</v>
      </c>
      <c r="F1025" s="32">
        <f t="shared" si="151"/>
        <v>0</v>
      </c>
      <c r="G1025" s="33">
        <f t="shared" si="150"/>
        <v>0</v>
      </c>
      <c r="H1025" s="31">
        <f>SUM(H1026:H1027)</f>
        <v>0</v>
      </c>
      <c r="I1025" s="34">
        <f t="shared" si="139"/>
        <v>0</v>
      </c>
      <c r="J1025" s="31">
        <f>SUM(J1026:J1027)</f>
        <v>0</v>
      </c>
      <c r="K1025" s="33">
        <f t="shared" si="136"/>
        <v>0</v>
      </c>
      <c r="L1025" s="35">
        <f t="shared" si="140"/>
        <v>0</v>
      </c>
      <c r="M1025" s="33">
        <f t="shared" si="137"/>
        <v>0</v>
      </c>
      <c r="N1025" s="31">
        <f>SUM(N1026:N1027)</f>
        <v>0</v>
      </c>
      <c r="O1025" s="33">
        <f t="shared" si="138"/>
        <v>0</v>
      </c>
      <c r="P1025" s="36">
        <f t="shared" si="141"/>
        <v>0</v>
      </c>
    </row>
    <row r="1026" spans="1:16" hidden="1" x14ac:dyDescent="0.25">
      <c r="A1026" s="28">
        <v>3311403310311230</v>
      </c>
      <c r="B1026" s="39" t="s">
        <v>360</v>
      </c>
      <c r="C1026" s="30"/>
      <c r="D1026" s="37"/>
      <c r="E1026" s="37"/>
      <c r="F1026" s="32">
        <f t="shared" si="151"/>
        <v>0</v>
      </c>
      <c r="G1026" s="33">
        <f t="shared" si="150"/>
        <v>0</v>
      </c>
      <c r="H1026" s="37"/>
      <c r="I1026" s="34">
        <f t="shared" si="139"/>
        <v>0</v>
      </c>
      <c r="J1026" s="37"/>
      <c r="K1026" s="33">
        <f t="shared" si="136"/>
        <v>0</v>
      </c>
      <c r="L1026" s="35">
        <f t="shared" si="140"/>
        <v>0</v>
      </c>
      <c r="M1026" s="33">
        <f t="shared" si="137"/>
        <v>0</v>
      </c>
      <c r="N1026" s="37"/>
      <c r="O1026" s="33">
        <f t="shared" si="138"/>
        <v>0</v>
      </c>
      <c r="P1026" s="36">
        <f t="shared" si="141"/>
        <v>0</v>
      </c>
    </row>
    <row r="1027" spans="1:16" hidden="1" x14ac:dyDescent="0.25">
      <c r="A1027" s="28">
        <v>3311403310311230</v>
      </c>
      <c r="B1027" s="39" t="s">
        <v>360</v>
      </c>
      <c r="C1027" s="30"/>
      <c r="D1027" s="37"/>
      <c r="E1027" s="37"/>
      <c r="F1027" s="32">
        <f t="shared" si="151"/>
        <v>0</v>
      </c>
      <c r="G1027" s="33">
        <f t="shared" si="150"/>
        <v>0</v>
      </c>
      <c r="H1027" s="37"/>
      <c r="I1027" s="34">
        <f t="shared" si="139"/>
        <v>0</v>
      </c>
      <c r="J1027" s="37"/>
      <c r="K1027" s="33">
        <f t="shared" si="136"/>
        <v>0</v>
      </c>
      <c r="L1027" s="35">
        <f t="shared" si="140"/>
        <v>0</v>
      </c>
      <c r="M1027" s="33">
        <f t="shared" si="137"/>
        <v>0</v>
      </c>
      <c r="N1027" s="37"/>
      <c r="O1027" s="33">
        <f t="shared" si="138"/>
        <v>0</v>
      </c>
      <c r="P1027" s="36">
        <f t="shared" si="141"/>
        <v>0</v>
      </c>
    </row>
    <row r="1028" spans="1:16" ht="26.25" hidden="1" x14ac:dyDescent="0.25">
      <c r="A1028" s="28">
        <v>3311403310326</v>
      </c>
      <c r="B1028" s="39" t="s">
        <v>719</v>
      </c>
      <c r="C1028" s="30"/>
      <c r="D1028" s="31">
        <f>SUM(D1029)</f>
        <v>0</v>
      </c>
      <c r="E1028" s="31">
        <f>SUM(E1029)</f>
        <v>0</v>
      </c>
      <c r="F1028" s="32">
        <f t="shared" si="151"/>
        <v>0</v>
      </c>
      <c r="G1028" s="33">
        <f t="shared" si="150"/>
        <v>0</v>
      </c>
      <c r="H1028" s="31">
        <f>SUM(H1029)</f>
        <v>0</v>
      </c>
      <c r="I1028" s="34">
        <f t="shared" si="139"/>
        <v>0</v>
      </c>
      <c r="J1028" s="31">
        <f>SUM(J1029)</f>
        <v>0</v>
      </c>
      <c r="K1028" s="33">
        <f t="shared" si="136"/>
        <v>0</v>
      </c>
      <c r="L1028" s="35">
        <f t="shared" si="140"/>
        <v>0</v>
      </c>
      <c r="M1028" s="33">
        <f t="shared" si="137"/>
        <v>0</v>
      </c>
      <c r="N1028" s="31">
        <f>SUM(N1029)</f>
        <v>0</v>
      </c>
      <c r="O1028" s="33">
        <f t="shared" si="138"/>
        <v>0</v>
      </c>
      <c r="P1028" s="36">
        <f t="shared" si="141"/>
        <v>0</v>
      </c>
    </row>
    <row r="1029" spans="1:16" ht="26.25" hidden="1" x14ac:dyDescent="0.25">
      <c r="A1029" s="28">
        <v>3311403310326230</v>
      </c>
      <c r="B1029" s="39" t="s">
        <v>719</v>
      </c>
      <c r="C1029" s="30"/>
      <c r="D1029" s="37"/>
      <c r="E1029" s="37"/>
      <c r="F1029" s="32">
        <f t="shared" si="151"/>
        <v>0</v>
      </c>
      <c r="G1029" s="33">
        <f t="shared" si="150"/>
        <v>0</v>
      </c>
      <c r="H1029" s="37"/>
      <c r="I1029" s="34">
        <f t="shared" si="139"/>
        <v>0</v>
      </c>
      <c r="J1029" s="37"/>
      <c r="K1029" s="33">
        <f t="shared" si="136"/>
        <v>0</v>
      </c>
      <c r="L1029" s="35">
        <f t="shared" si="140"/>
        <v>0</v>
      </c>
      <c r="M1029" s="33">
        <f t="shared" si="137"/>
        <v>0</v>
      </c>
      <c r="N1029" s="37"/>
      <c r="O1029" s="33">
        <f t="shared" si="138"/>
        <v>0</v>
      </c>
      <c r="P1029" s="36">
        <f t="shared" si="141"/>
        <v>0</v>
      </c>
    </row>
    <row r="1030" spans="1:16" ht="26.25" hidden="1" x14ac:dyDescent="0.25">
      <c r="A1030" s="65">
        <v>3311403310353</v>
      </c>
      <c r="B1030" s="39" t="s">
        <v>720</v>
      </c>
      <c r="C1030" s="30"/>
      <c r="D1030" s="31">
        <f>SUM(D1031)</f>
        <v>0</v>
      </c>
      <c r="E1030" s="31">
        <f>SUM(E1031)</f>
        <v>0</v>
      </c>
      <c r="F1030" s="32">
        <f t="shared" si="151"/>
        <v>0</v>
      </c>
      <c r="G1030" s="33">
        <f t="shared" si="150"/>
        <v>0</v>
      </c>
      <c r="H1030" s="31">
        <f>SUM(H1031)</f>
        <v>0</v>
      </c>
      <c r="I1030" s="34">
        <f t="shared" si="139"/>
        <v>0</v>
      </c>
      <c r="J1030" s="31">
        <f>SUM(J1031)</f>
        <v>0</v>
      </c>
      <c r="K1030" s="33">
        <f t="shared" si="136"/>
        <v>0</v>
      </c>
      <c r="L1030" s="35">
        <f t="shared" si="140"/>
        <v>0</v>
      </c>
      <c r="M1030" s="33">
        <f t="shared" si="137"/>
        <v>0</v>
      </c>
      <c r="N1030" s="31">
        <f>SUM(N1031)</f>
        <v>0</v>
      </c>
      <c r="O1030" s="33">
        <f t="shared" si="138"/>
        <v>0</v>
      </c>
      <c r="P1030" s="36">
        <f t="shared" si="141"/>
        <v>0</v>
      </c>
    </row>
    <row r="1031" spans="1:16" ht="26.25" hidden="1" x14ac:dyDescent="0.25">
      <c r="A1031" s="65">
        <v>3311403310353230</v>
      </c>
      <c r="B1031" s="39" t="s">
        <v>720</v>
      </c>
      <c r="C1031" s="30"/>
      <c r="D1031" s="37"/>
      <c r="E1031" s="37"/>
      <c r="F1031" s="32">
        <f t="shared" si="151"/>
        <v>0</v>
      </c>
      <c r="G1031" s="33">
        <f t="shared" si="150"/>
        <v>0</v>
      </c>
      <c r="H1031" s="37"/>
      <c r="I1031" s="34">
        <f t="shared" si="139"/>
        <v>0</v>
      </c>
      <c r="J1031" s="37"/>
      <c r="K1031" s="33">
        <f t="shared" si="136"/>
        <v>0</v>
      </c>
      <c r="L1031" s="35">
        <f t="shared" si="140"/>
        <v>0</v>
      </c>
      <c r="M1031" s="33">
        <f t="shared" si="137"/>
        <v>0</v>
      </c>
      <c r="N1031" s="37"/>
      <c r="O1031" s="33">
        <f t="shared" si="138"/>
        <v>0</v>
      </c>
      <c r="P1031" s="36">
        <f t="shared" si="141"/>
        <v>0</v>
      </c>
    </row>
    <row r="1032" spans="1:16" hidden="1" x14ac:dyDescent="0.25">
      <c r="A1032" s="65">
        <v>3311403310358</v>
      </c>
      <c r="B1032" s="39" t="s">
        <v>721</v>
      </c>
      <c r="C1032" s="30"/>
      <c r="D1032" s="31">
        <f>SUM(D1033)</f>
        <v>0</v>
      </c>
      <c r="E1032" s="31">
        <f>SUM(E1033)</f>
        <v>0</v>
      </c>
      <c r="F1032" s="32">
        <f t="shared" si="151"/>
        <v>0</v>
      </c>
      <c r="G1032" s="33">
        <f t="shared" si="150"/>
        <v>0</v>
      </c>
      <c r="H1032" s="31">
        <f>SUM(H1033)</f>
        <v>0</v>
      </c>
      <c r="I1032" s="34">
        <f t="shared" si="139"/>
        <v>0</v>
      </c>
      <c r="J1032" s="31">
        <f>SUM(J1033)</f>
        <v>0</v>
      </c>
      <c r="K1032" s="33">
        <f t="shared" si="136"/>
        <v>0</v>
      </c>
      <c r="L1032" s="35">
        <f t="shared" si="140"/>
        <v>0</v>
      </c>
      <c r="M1032" s="33">
        <f t="shared" si="137"/>
        <v>0</v>
      </c>
      <c r="N1032" s="31">
        <f>SUM(N1033)</f>
        <v>0</v>
      </c>
      <c r="O1032" s="33">
        <f t="shared" si="138"/>
        <v>0</v>
      </c>
      <c r="P1032" s="36">
        <f t="shared" si="141"/>
        <v>0</v>
      </c>
    </row>
    <row r="1033" spans="1:16" hidden="1" x14ac:dyDescent="0.25">
      <c r="A1033" s="65">
        <v>3311403310358240</v>
      </c>
      <c r="B1033" s="39" t="s">
        <v>721</v>
      </c>
      <c r="C1033" s="30"/>
      <c r="D1033" s="37"/>
      <c r="E1033" s="37"/>
      <c r="F1033" s="32">
        <f t="shared" si="151"/>
        <v>0</v>
      </c>
      <c r="G1033" s="33">
        <f t="shared" si="150"/>
        <v>0</v>
      </c>
      <c r="H1033" s="37"/>
      <c r="I1033" s="34">
        <f t="shared" si="139"/>
        <v>0</v>
      </c>
      <c r="J1033" s="37"/>
      <c r="K1033" s="33">
        <f t="shared" si="136"/>
        <v>0</v>
      </c>
      <c r="L1033" s="35">
        <f t="shared" si="140"/>
        <v>0</v>
      </c>
      <c r="M1033" s="33">
        <f t="shared" si="137"/>
        <v>0</v>
      </c>
      <c r="N1033" s="37"/>
      <c r="O1033" s="33">
        <f t="shared" si="138"/>
        <v>0</v>
      </c>
      <c r="P1033" s="36">
        <f t="shared" si="141"/>
        <v>0</v>
      </c>
    </row>
    <row r="1034" spans="1:16" hidden="1" x14ac:dyDescent="0.25">
      <c r="A1034" s="65">
        <v>3311403310398</v>
      </c>
      <c r="B1034" s="66" t="s">
        <v>706</v>
      </c>
      <c r="C1034" s="30"/>
      <c r="D1034" s="31">
        <f>SUM(D1035)</f>
        <v>0</v>
      </c>
      <c r="E1034" s="31">
        <f>SUM(E1035)</f>
        <v>0</v>
      </c>
      <c r="F1034" s="32">
        <f t="shared" si="151"/>
        <v>0</v>
      </c>
      <c r="G1034" s="33">
        <f t="shared" si="150"/>
        <v>0</v>
      </c>
      <c r="H1034" s="31">
        <f>SUM(H1035)</f>
        <v>0</v>
      </c>
      <c r="I1034" s="34">
        <f t="shared" si="139"/>
        <v>0</v>
      </c>
      <c r="J1034" s="31">
        <f>SUM(J1035)</f>
        <v>0</v>
      </c>
      <c r="K1034" s="33">
        <f t="shared" ref="K1034:K1097" si="152">IF(OR(J1034=0,F1034=0),0,J1034/F1034)*100</f>
        <v>0</v>
      </c>
      <c r="L1034" s="35">
        <f t="shared" si="140"/>
        <v>0</v>
      </c>
      <c r="M1034" s="33">
        <f t="shared" ref="M1034:M1097" si="153">IF(OR(L1034=0,F1034=0),0,L1034/F1034)*100</f>
        <v>0</v>
      </c>
      <c r="N1034" s="31">
        <f>SUM(N1035)</f>
        <v>0</v>
      </c>
      <c r="O1034" s="33">
        <f t="shared" ref="O1034:O1097" si="154">IF(OR(N1034=0,F1034=0),0,N1034/F1034)*100</f>
        <v>0</v>
      </c>
      <c r="P1034" s="36">
        <f t="shared" si="141"/>
        <v>0</v>
      </c>
    </row>
    <row r="1035" spans="1:16" hidden="1" x14ac:dyDescent="0.25">
      <c r="A1035" s="65">
        <v>3311403310398230</v>
      </c>
      <c r="B1035" s="66" t="s">
        <v>722</v>
      </c>
      <c r="C1035" s="30"/>
      <c r="D1035" s="37"/>
      <c r="E1035" s="37"/>
      <c r="F1035" s="32">
        <f t="shared" si="151"/>
        <v>0</v>
      </c>
      <c r="G1035" s="33">
        <f t="shared" si="150"/>
        <v>0</v>
      </c>
      <c r="H1035" s="37"/>
      <c r="I1035" s="34">
        <f t="shared" ref="I1035:I1098" si="155">SUM(F1035-H1035)</f>
        <v>0</v>
      </c>
      <c r="J1035" s="37"/>
      <c r="K1035" s="33">
        <f t="shared" si="152"/>
        <v>0</v>
      </c>
      <c r="L1035" s="35">
        <f t="shared" si="140"/>
        <v>0</v>
      </c>
      <c r="M1035" s="33">
        <f t="shared" si="153"/>
        <v>0</v>
      </c>
      <c r="N1035" s="37"/>
      <c r="O1035" s="33">
        <f t="shared" si="154"/>
        <v>0</v>
      </c>
      <c r="P1035" s="36">
        <f t="shared" si="141"/>
        <v>0</v>
      </c>
    </row>
    <row r="1036" spans="1:16" ht="26.25" hidden="1" x14ac:dyDescent="0.25">
      <c r="A1036" s="65">
        <v>3311403310404</v>
      </c>
      <c r="B1036" s="66" t="s">
        <v>723</v>
      </c>
      <c r="C1036" s="30"/>
      <c r="D1036" s="31">
        <f>SUM(D1037)</f>
        <v>0</v>
      </c>
      <c r="E1036" s="31">
        <f>SUM(E1037)</f>
        <v>0</v>
      </c>
      <c r="F1036" s="32">
        <f t="shared" si="151"/>
        <v>0</v>
      </c>
      <c r="G1036" s="33">
        <f t="shared" si="150"/>
        <v>0</v>
      </c>
      <c r="H1036" s="31">
        <f>SUM(H1037)</f>
        <v>0</v>
      </c>
      <c r="I1036" s="34">
        <f t="shared" si="155"/>
        <v>0</v>
      </c>
      <c r="J1036" s="31">
        <f>SUM(J1037)</f>
        <v>0</v>
      </c>
      <c r="K1036" s="33">
        <f t="shared" si="152"/>
        <v>0</v>
      </c>
      <c r="L1036" s="35">
        <f t="shared" si="140"/>
        <v>0</v>
      </c>
      <c r="M1036" s="33">
        <f t="shared" si="153"/>
        <v>0</v>
      </c>
      <c r="N1036" s="31">
        <f>SUM(N1037)</f>
        <v>0</v>
      </c>
      <c r="O1036" s="33">
        <f t="shared" si="154"/>
        <v>0</v>
      </c>
      <c r="P1036" s="36">
        <f t="shared" si="141"/>
        <v>0</v>
      </c>
    </row>
    <row r="1037" spans="1:16" ht="26.25" hidden="1" x14ac:dyDescent="0.25">
      <c r="A1037" s="65">
        <v>3311403310404230</v>
      </c>
      <c r="B1037" s="66" t="s">
        <v>724</v>
      </c>
      <c r="C1037" s="30"/>
      <c r="D1037" s="37"/>
      <c r="E1037" s="37"/>
      <c r="F1037" s="32">
        <f t="shared" si="151"/>
        <v>0</v>
      </c>
      <c r="G1037" s="33">
        <f t="shared" si="150"/>
        <v>0</v>
      </c>
      <c r="H1037" s="37"/>
      <c r="I1037" s="34">
        <f t="shared" si="155"/>
        <v>0</v>
      </c>
      <c r="J1037" s="37"/>
      <c r="K1037" s="33">
        <f t="shared" si="152"/>
        <v>0</v>
      </c>
      <c r="L1037" s="35">
        <f t="shared" si="140"/>
        <v>0</v>
      </c>
      <c r="M1037" s="33">
        <f t="shared" si="153"/>
        <v>0</v>
      </c>
      <c r="N1037" s="37"/>
      <c r="O1037" s="33">
        <f t="shared" si="154"/>
        <v>0</v>
      </c>
      <c r="P1037" s="36">
        <f t="shared" si="141"/>
        <v>0</v>
      </c>
    </row>
    <row r="1038" spans="1:16" hidden="1" x14ac:dyDescent="0.25">
      <c r="A1038" s="28">
        <v>3311403310418</v>
      </c>
      <c r="B1038" s="39" t="s">
        <v>725</v>
      </c>
      <c r="C1038" s="30"/>
      <c r="D1038" s="31">
        <f>SUM(D1039)</f>
        <v>0</v>
      </c>
      <c r="E1038" s="31">
        <f>SUM(E1039)</f>
        <v>0</v>
      </c>
      <c r="F1038" s="32">
        <f t="shared" si="151"/>
        <v>0</v>
      </c>
      <c r="G1038" s="33">
        <f t="shared" si="150"/>
        <v>0</v>
      </c>
      <c r="H1038" s="31">
        <f>SUM(H1039)</f>
        <v>0</v>
      </c>
      <c r="I1038" s="34">
        <f t="shared" si="155"/>
        <v>0</v>
      </c>
      <c r="J1038" s="31">
        <f>SUM(J1039)</f>
        <v>0</v>
      </c>
      <c r="K1038" s="33">
        <f t="shared" si="152"/>
        <v>0</v>
      </c>
      <c r="L1038" s="35">
        <f t="shared" si="140"/>
        <v>0</v>
      </c>
      <c r="M1038" s="33">
        <f t="shared" si="153"/>
        <v>0</v>
      </c>
      <c r="N1038" s="31">
        <f>SUM(N1039)</f>
        <v>0</v>
      </c>
      <c r="O1038" s="33">
        <f t="shared" si="154"/>
        <v>0</v>
      </c>
      <c r="P1038" s="36">
        <f t="shared" si="141"/>
        <v>0</v>
      </c>
    </row>
    <row r="1039" spans="1:16" hidden="1" x14ac:dyDescent="0.25">
      <c r="A1039" s="28">
        <v>3311403310418230</v>
      </c>
      <c r="B1039" s="39" t="s">
        <v>725</v>
      </c>
      <c r="C1039" s="30"/>
      <c r="D1039" s="37"/>
      <c r="E1039" s="37"/>
      <c r="F1039" s="32">
        <f t="shared" si="151"/>
        <v>0</v>
      </c>
      <c r="G1039" s="33">
        <f t="shared" si="150"/>
        <v>0</v>
      </c>
      <c r="H1039" s="37"/>
      <c r="I1039" s="34">
        <f t="shared" si="155"/>
        <v>0</v>
      </c>
      <c r="J1039" s="37"/>
      <c r="K1039" s="33">
        <f t="shared" si="152"/>
        <v>0</v>
      </c>
      <c r="L1039" s="35">
        <f t="shared" si="140"/>
        <v>0</v>
      </c>
      <c r="M1039" s="33">
        <f t="shared" si="153"/>
        <v>0</v>
      </c>
      <c r="N1039" s="37"/>
      <c r="O1039" s="33">
        <f t="shared" si="154"/>
        <v>0</v>
      </c>
      <c r="P1039" s="36">
        <f t="shared" si="141"/>
        <v>0</v>
      </c>
    </row>
    <row r="1040" spans="1:16" hidden="1" x14ac:dyDescent="0.25">
      <c r="A1040" s="28">
        <v>3311403310429</v>
      </c>
      <c r="B1040" s="39" t="s">
        <v>712</v>
      </c>
      <c r="C1040" s="30"/>
      <c r="D1040" s="31">
        <f>SUM(D1041)</f>
        <v>0</v>
      </c>
      <c r="E1040" s="31">
        <f>SUM(E1041)</f>
        <v>0</v>
      </c>
      <c r="F1040" s="32">
        <f t="shared" si="151"/>
        <v>0</v>
      </c>
      <c r="G1040" s="33">
        <f t="shared" si="150"/>
        <v>0</v>
      </c>
      <c r="H1040" s="31">
        <f>SUM(H1041)</f>
        <v>0</v>
      </c>
      <c r="I1040" s="34">
        <f t="shared" si="155"/>
        <v>0</v>
      </c>
      <c r="J1040" s="31">
        <f>SUM(J1041)</f>
        <v>0</v>
      </c>
      <c r="K1040" s="33">
        <f t="shared" si="152"/>
        <v>0</v>
      </c>
      <c r="L1040" s="35">
        <f t="shared" si="140"/>
        <v>0</v>
      </c>
      <c r="M1040" s="33">
        <f t="shared" si="153"/>
        <v>0</v>
      </c>
      <c r="N1040" s="31">
        <f>SUM(N1041)</f>
        <v>0</v>
      </c>
      <c r="O1040" s="33">
        <f t="shared" si="154"/>
        <v>0</v>
      </c>
      <c r="P1040" s="36">
        <f t="shared" si="141"/>
        <v>0</v>
      </c>
    </row>
    <row r="1041" spans="1:16" hidden="1" x14ac:dyDescent="0.25">
      <c r="A1041" s="28">
        <v>3311403310429230</v>
      </c>
      <c r="B1041" s="39" t="s">
        <v>726</v>
      </c>
      <c r="C1041" s="30"/>
      <c r="D1041" s="37"/>
      <c r="E1041" s="37"/>
      <c r="F1041" s="32">
        <f t="shared" si="151"/>
        <v>0</v>
      </c>
      <c r="G1041" s="33">
        <f t="shared" si="150"/>
        <v>0</v>
      </c>
      <c r="H1041" s="37"/>
      <c r="I1041" s="34">
        <f t="shared" si="155"/>
        <v>0</v>
      </c>
      <c r="J1041" s="37"/>
      <c r="K1041" s="33">
        <f t="shared" si="152"/>
        <v>0</v>
      </c>
      <c r="L1041" s="35">
        <f t="shared" ref="L1041:L1104" si="156">SUM(N1041-J1041)</f>
        <v>0</v>
      </c>
      <c r="M1041" s="33">
        <f t="shared" si="153"/>
        <v>0</v>
      </c>
      <c r="N1041" s="37"/>
      <c r="O1041" s="33">
        <f t="shared" si="154"/>
        <v>0</v>
      </c>
      <c r="P1041" s="36">
        <f t="shared" ref="P1041:P1104" si="157">SUM(F1041-N1041)</f>
        <v>0</v>
      </c>
    </row>
    <row r="1042" spans="1:16" hidden="1" x14ac:dyDescent="0.25">
      <c r="A1042" s="65">
        <v>3311403310475</v>
      </c>
      <c r="B1042" s="66" t="s">
        <v>712</v>
      </c>
      <c r="C1042" s="30"/>
      <c r="D1042" s="31">
        <f>SUM(D1043)</f>
        <v>0</v>
      </c>
      <c r="E1042" s="31">
        <f>SUM(E1043)</f>
        <v>0</v>
      </c>
      <c r="F1042" s="32">
        <f t="shared" si="151"/>
        <v>0</v>
      </c>
      <c r="G1042" s="33">
        <f t="shared" si="150"/>
        <v>0</v>
      </c>
      <c r="H1042" s="31">
        <f>SUM(H1043)</f>
        <v>0</v>
      </c>
      <c r="I1042" s="34">
        <f t="shared" si="155"/>
        <v>0</v>
      </c>
      <c r="J1042" s="31">
        <f>SUM(J1043)</f>
        <v>0</v>
      </c>
      <c r="K1042" s="33">
        <f t="shared" si="152"/>
        <v>0</v>
      </c>
      <c r="L1042" s="35">
        <f t="shared" si="156"/>
        <v>0</v>
      </c>
      <c r="M1042" s="33">
        <f t="shared" si="153"/>
        <v>0</v>
      </c>
      <c r="N1042" s="31">
        <f>SUM(N1043)</f>
        <v>0</v>
      </c>
      <c r="O1042" s="33">
        <f t="shared" si="154"/>
        <v>0</v>
      </c>
      <c r="P1042" s="36">
        <f t="shared" si="157"/>
        <v>0</v>
      </c>
    </row>
    <row r="1043" spans="1:16" hidden="1" x14ac:dyDescent="0.25">
      <c r="A1043" s="65">
        <v>3311403310475230</v>
      </c>
      <c r="B1043" s="66" t="s">
        <v>726</v>
      </c>
      <c r="C1043" s="30"/>
      <c r="D1043" s="37"/>
      <c r="E1043" s="37"/>
      <c r="F1043" s="32">
        <f t="shared" si="151"/>
        <v>0</v>
      </c>
      <c r="G1043" s="33">
        <f t="shared" si="150"/>
        <v>0</v>
      </c>
      <c r="H1043" s="37"/>
      <c r="I1043" s="34">
        <f t="shared" si="155"/>
        <v>0</v>
      </c>
      <c r="J1043" s="37"/>
      <c r="K1043" s="33">
        <f t="shared" si="152"/>
        <v>0</v>
      </c>
      <c r="L1043" s="35">
        <f t="shared" si="156"/>
        <v>0</v>
      </c>
      <c r="M1043" s="33">
        <f t="shared" si="153"/>
        <v>0</v>
      </c>
      <c r="N1043" s="37"/>
      <c r="O1043" s="33">
        <f t="shared" si="154"/>
        <v>0</v>
      </c>
      <c r="P1043" s="36">
        <f t="shared" si="157"/>
        <v>0</v>
      </c>
    </row>
    <row r="1044" spans="1:16" hidden="1" x14ac:dyDescent="0.25">
      <c r="A1044" s="28">
        <v>3311403310483</v>
      </c>
      <c r="B1044" s="39" t="s">
        <v>727</v>
      </c>
      <c r="C1044" s="30"/>
      <c r="D1044" s="31">
        <f>SUM(D1045)</f>
        <v>0</v>
      </c>
      <c r="E1044" s="31">
        <f>SUM(E1045)</f>
        <v>0</v>
      </c>
      <c r="F1044" s="32">
        <f t="shared" si="151"/>
        <v>0</v>
      </c>
      <c r="G1044" s="33">
        <f t="shared" si="150"/>
        <v>0</v>
      </c>
      <c r="H1044" s="31">
        <f>SUM(H1045)</f>
        <v>0</v>
      </c>
      <c r="I1044" s="34">
        <f t="shared" si="155"/>
        <v>0</v>
      </c>
      <c r="J1044" s="31">
        <f>SUM(J1045)</f>
        <v>0</v>
      </c>
      <c r="K1044" s="33">
        <f t="shared" si="152"/>
        <v>0</v>
      </c>
      <c r="L1044" s="35">
        <f t="shared" si="156"/>
        <v>0</v>
      </c>
      <c r="M1044" s="33">
        <f t="shared" si="153"/>
        <v>0</v>
      </c>
      <c r="N1044" s="31">
        <f>SUM(N1045)</f>
        <v>0</v>
      </c>
      <c r="O1044" s="33">
        <f t="shared" si="154"/>
        <v>0</v>
      </c>
      <c r="P1044" s="36">
        <f t="shared" si="157"/>
        <v>0</v>
      </c>
    </row>
    <row r="1045" spans="1:16" hidden="1" x14ac:dyDescent="0.25">
      <c r="A1045" s="28">
        <v>3311403310483230</v>
      </c>
      <c r="B1045" s="39" t="s">
        <v>727</v>
      </c>
      <c r="C1045" s="30"/>
      <c r="D1045" s="37"/>
      <c r="E1045" s="37"/>
      <c r="F1045" s="32">
        <f t="shared" si="151"/>
        <v>0</v>
      </c>
      <c r="G1045" s="33">
        <f t="shared" si="150"/>
        <v>0</v>
      </c>
      <c r="H1045" s="37"/>
      <c r="I1045" s="34">
        <f t="shared" si="155"/>
        <v>0</v>
      </c>
      <c r="J1045" s="37"/>
      <c r="K1045" s="33">
        <f t="shared" si="152"/>
        <v>0</v>
      </c>
      <c r="L1045" s="35">
        <f t="shared" si="156"/>
        <v>0</v>
      </c>
      <c r="M1045" s="33">
        <f t="shared" si="153"/>
        <v>0</v>
      </c>
      <c r="N1045" s="37"/>
      <c r="O1045" s="33">
        <f t="shared" si="154"/>
        <v>0</v>
      </c>
      <c r="P1045" s="36">
        <f t="shared" si="157"/>
        <v>0</v>
      </c>
    </row>
    <row r="1046" spans="1:16" ht="26.25" hidden="1" x14ac:dyDescent="0.25">
      <c r="A1046" s="28">
        <v>3311403310484</v>
      </c>
      <c r="B1046" s="39" t="s">
        <v>728</v>
      </c>
      <c r="C1046" s="30"/>
      <c r="D1046" s="31">
        <f>SUM(D1047)</f>
        <v>0</v>
      </c>
      <c r="E1046" s="31">
        <f>SUM(E1047)</f>
        <v>0</v>
      </c>
      <c r="F1046" s="32">
        <f t="shared" si="151"/>
        <v>0</v>
      </c>
      <c r="G1046" s="33">
        <f t="shared" si="150"/>
        <v>0</v>
      </c>
      <c r="H1046" s="31">
        <f>SUM(H1047)</f>
        <v>0</v>
      </c>
      <c r="I1046" s="34">
        <f t="shared" si="155"/>
        <v>0</v>
      </c>
      <c r="J1046" s="31">
        <f>SUM(J1047)</f>
        <v>0</v>
      </c>
      <c r="K1046" s="33">
        <f t="shared" si="152"/>
        <v>0</v>
      </c>
      <c r="L1046" s="35">
        <f t="shared" si="156"/>
        <v>0</v>
      </c>
      <c r="M1046" s="33">
        <f t="shared" si="153"/>
        <v>0</v>
      </c>
      <c r="N1046" s="31">
        <f>SUM(N1047)</f>
        <v>0</v>
      </c>
      <c r="O1046" s="33">
        <f t="shared" si="154"/>
        <v>0</v>
      </c>
      <c r="P1046" s="36">
        <f t="shared" si="157"/>
        <v>0</v>
      </c>
    </row>
    <row r="1047" spans="1:16" ht="26.25" hidden="1" x14ac:dyDescent="0.25">
      <c r="A1047" s="28">
        <v>3311403310484230</v>
      </c>
      <c r="B1047" s="39" t="s">
        <v>728</v>
      </c>
      <c r="C1047" s="30"/>
      <c r="D1047" s="37"/>
      <c r="E1047" s="37"/>
      <c r="F1047" s="32">
        <f t="shared" si="151"/>
        <v>0</v>
      </c>
      <c r="G1047" s="33">
        <f t="shared" si="150"/>
        <v>0</v>
      </c>
      <c r="H1047" s="37"/>
      <c r="I1047" s="34">
        <f t="shared" si="155"/>
        <v>0</v>
      </c>
      <c r="J1047" s="37"/>
      <c r="K1047" s="33">
        <f t="shared" si="152"/>
        <v>0</v>
      </c>
      <c r="L1047" s="35">
        <f t="shared" si="156"/>
        <v>0</v>
      </c>
      <c r="M1047" s="33">
        <f t="shared" si="153"/>
        <v>0</v>
      </c>
      <c r="N1047" s="37"/>
      <c r="O1047" s="33">
        <f t="shared" si="154"/>
        <v>0</v>
      </c>
      <c r="P1047" s="36">
        <f t="shared" si="157"/>
        <v>0</v>
      </c>
    </row>
    <row r="1048" spans="1:16" ht="26.25" hidden="1" x14ac:dyDescent="0.25">
      <c r="A1048" s="28">
        <v>3311403310491</v>
      </c>
      <c r="B1048" s="39" t="s">
        <v>729</v>
      </c>
      <c r="C1048" s="30"/>
      <c r="D1048" s="31">
        <f>SUM(D1049)</f>
        <v>0</v>
      </c>
      <c r="E1048" s="31">
        <f>SUM(E1049)</f>
        <v>0</v>
      </c>
      <c r="F1048" s="32">
        <f t="shared" si="151"/>
        <v>0</v>
      </c>
      <c r="G1048" s="33">
        <f t="shared" si="150"/>
        <v>0</v>
      </c>
      <c r="H1048" s="31">
        <f>SUM(H1049)</f>
        <v>0</v>
      </c>
      <c r="I1048" s="34">
        <f t="shared" si="155"/>
        <v>0</v>
      </c>
      <c r="J1048" s="31">
        <f>SUM(J1049)</f>
        <v>0</v>
      </c>
      <c r="K1048" s="33">
        <f t="shared" si="152"/>
        <v>0</v>
      </c>
      <c r="L1048" s="35">
        <f t="shared" si="156"/>
        <v>0</v>
      </c>
      <c r="M1048" s="33">
        <f t="shared" si="153"/>
        <v>0</v>
      </c>
      <c r="N1048" s="31">
        <f>SUM(N1049)</f>
        <v>0</v>
      </c>
      <c r="O1048" s="33">
        <f t="shared" si="154"/>
        <v>0</v>
      </c>
      <c r="P1048" s="36">
        <f t="shared" si="157"/>
        <v>0</v>
      </c>
    </row>
    <row r="1049" spans="1:16" ht="26.25" hidden="1" x14ac:dyDescent="0.25">
      <c r="A1049" s="28">
        <v>3311403310491230</v>
      </c>
      <c r="B1049" s="39" t="s">
        <v>729</v>
      </c>
      <c r="C1049" s="30"/>
      <c r="D1049" s="37"/>
      <c r="E1049" s="37"/>
      <c r="F1049" s="32">
        <f t="shared" si="151"/>
        <v>0</v>
      </c>
      <c r="G1049" s="33">
        <f t="shared" si="150"/>
        <v>0</v>
      </c>
      <c r="H1049" s="37"/>
      <c r="I1049" s="34">
        <f t="shared" si="155"/>
        <v>0</v>
      </c>
      <c r="J1049" s="37"/>
      <c r="K1049" s="33">
        <f t="shared" si="152"/>
        <v>0</v>
      </c>
      <c r="L1049" s="35">
        <f t="shared" si="156"/>
        <v>0</v>
      </c>
      <c r="M1049" s="33">
        <f t="shared" si="153"/>
        <v>0</v>
      </c>
      <c r="N1049" s="37"/>
      <c r="O1049" s="33">
        <f t="shared" si="154"/>
        <v>0</v>
      </c>
      <c r="P1049" s="36">
        <f t="shared" si="157"/>
        <v>0</v>
      </c>
    </row>
    <row r="1050" spans="1:16" hidden="1" x14ac:dyDescent="0.25">
      <c r="A1050" s="65">
        <v>3311403310518</v>
      </c>
      <c r="B1050" s="66" t="s">
        <v>712</v>
      </c>
      <c r="C1050" s="30"/>
      <c r="D1050" s="31">
        <f>SUM(D1051)</f>
        <v>0</v>
      </c>
      <c r="E1050" s="31">
        <f>SUM(E1051)</f>
        <v>0</v>
      </c>
      <c r="F1050" s="32">
        <f t="shared" si="151"/>
        <v>0</v>
      </c>
      <c r="G1050" s="33">
        <f t="shared" si="150"/>
        <v>0</v>
      </c>
      <c r="H1050" s="31">
        <f>SUM(H1051)</f>
        <v>0</v>
      </c>
      <c r="I1050" s="34">
        <f t="shared" si="155"/>
        <v>0</v>
      </c>
      <c r="J1050" s="31">
        <f>SUM(J1051)</f>
        <v>0</v>
      </c>
      <c r="K1050" s="33">
        <f t="shared" si="152"/>
        <v>0</v>
      </c>
      <c r="L1050" s="35">
        <f t="shared" si="156"/>
        <v>0</v>
      </c>
      <c r="M1050" s="33">
        <f t="shared" si="153"/>
        <v>0</v>
      </c>
      <c r="N1050" s="31">
        <f>SUM(N1051)</f>
        <v>0</v>
      </c>
      <c r="O1050" s="33">
        <f t="shared" si="154"/>
        <v>0</v>
      </c>
      <c r="P1050" s="36">
        <f t="shared" si="157"/>
        <v>0</v>
      </c>
    </row>
    <row r="1051" spans="1:16" hidden="1" x14ac:dyDescent="0.25">
      <c r="A1051" s="65">
        <v>3311403310518230</v>
      </c>
      <c r="B1051" s="66" t="s">
        <v>726</v>
      </c>
      <c r="C1051" s="30"/>
      <c r="D1051" s="37"/>
      <c r="E1051" s="37"/>
      <c r="F1051" s="32">
        <f t="shared" si="151"/>
        <v>0</v>
      </c>
      <c r="G1051" s="33">
        <f t="shared" si="150"/>
        <v>0</v>
      </c>
      <c r="H1051" s="37"/>
      <c r="I1051" s="34">
        <f t="shared" si="155"/>
        <v>0</v>
      </c>
      <c r="J1051" s="37"/>
      <c r="K1051" s="33">
        <f t="shared" si="152"/>
        <v>0</v>
      </c>
      <c r="L1051" s="35">
        <f t="shared" si="156"/>
        <v>0</v>
      </c>
      <c r="M1051" s="33">
        <f t="shared" si="153"/>
        <v>0</v>
      </c>
      <c r="N1051" s="37"/>
      <c r="O1051" s="33">
        <f t="shared" si="154"/>
        <v>0</v>
      </c>
      <c r="P1051" s="36">
        <f t="shared" si="157"/>
        <v>0</v>
      </c>
    </row>
    <row r="1052" spans="1:16" ht="26.25" hidden="1" x14ac:dyDescent="0.25">
      <c r="A1052" s="28">
        <v>3311403310535</v>
      </c>
      <c r="B1052" s="39" t="s">
        <v>730</v>
      </c>
      <c r="C1052" s="30"/>
      <c r="D1052" s="31">
        <f>SUM(D1053)</f>
        <v>0</v>
      </c>
      <c r="E1052" s="31">
        <f>SUM(E1053)</f>
        <v>0</v>
      </c>
      <c r="F1052" s="32">
        <f t="shared" si="151"/>
        <v>0</v>
      </c>
      <c r="G1052" s="33">
        <f t="shared" si="150"/>
        <v>0</v>
      </c>
      <c r="H1052" s="31">
        <f>SUM(H1053)</f>
        <v>0</v>
      </c>
      <c r="I1052" s="34">
        <f t="shared" si="155"/>
        <v>0</v>
      </c>
      <c r="J1052" s="31">
        <f>SUM(J1053)</f>
        <v>0</v>
      </c>
      <c r="K1052" s="33">
        <f t="shared" si="152"/>
        <v>0</v>
      </c>
      <c r="L1052" s="35">
        <f t="shared" si="156"/>
        <v>0</v>
      </c>
      <c r="M1052" s="33">
        <f t="shared" si="153"/>
        <v>0</v>
      </c>
      <c r="N1052" s="31">
        <f>SUM(N1053)</f>
        <v>0</v>
      </c>
      <c r="O1052" s="33">
        <f t="shared" si="154"/>
        <v>0</v>
      </c>
      <c r="P1052" s="36">
        <f t="shared" si="157"/>
        <v>0</v>
      </c>
    </row>
    <row r="1053" spans="1:16" ht="26.25" hidden="1" x14ac:dyDescent="0.25">
      <c r="A1053" s="28">
        <v>3311403310535240</v>
      </c>
      <c r="B1053" s="39" t="s">
        <v>730</v>
      </c>
      <c r="C1053" s="30"/>
      <c r="D1053" s="37"/>
      <c r="E1053" s="37"/>
      <c r="F1053" s="32">
        <f t="shared" si="151"/>
        <v>0</v>
      </c>
      <c r="G1053" s="33">
        <f t="shared" si="150"/>
        <v>0</v>
      </c>
      <c r="H1053" s="37"/>
      <c r="I1053" s="34">
        <f t="shared" si="155"/>
        <v>0</v>
      </c>
      <c r="J1053" s="37"/>
      <c r="K1053" s="33">
        <f t="shared" si="152"/>
        <v>0</v>
      </c>
      <c r="L1053" s="35">
        <f t="shared" si="156"/>
        <v>0</v>
      </c>
      <c r="M1053" s="33">
        <f t="shared" si="153"/>
        <v>0</v>
      </c>
      <c r="N1053" s="37"/>
      <c r="O1053" s="33">
        <f t="shared" si="154"/>
        <v>0</v>
      </c>
      <c r="P1053" s="36">
        <f t="shared" si="157"/>
        <v>0</v>
      </c>
    </row>
    <row r="1054" spans="1:16" hidden="1" x14ac:dyDescent="0.25">
      <c r="A1054" s="65">
        <v>3311403310581</v>
      </c>
      <c r="B1054" s="39" t="s">
        <v>731</v>
      </c>
      <c r="C1054" s="30"/>
      <c r="D1054" s="31">
        <f>SUM(D1055)</f>
        <v>0</v>
      </c>
      <c r="E1054" s="31">
        <f>SUM(E1055)</f>
        <v>0</v>
      </c>
      <c r="F1054" s="32">
        <f t="shared" si="151"/>
        <v>0</v>
      </c>
      <c r="G1054" s="33">
        <f t="shared" si="150"/>
        <v>0</v>
      </c>
      <c r="H1054" s="31">
        <f>SUM(H1055)</f>
        <v>0</v>
      </c>
      <c r="I1054" s="34">
        <f t="shared" si="155"/>
        <v>0</v>
      </c>
      <c r="J1054" s="31">
        <f>SUM(J1055)</f>
        <v>0</v>
      </c>
      <c r="K1054" s="33">
        <f t="shared" si="152"/>
        <v>0</v>
      </c>
      <c r="L1054" s="35">
        <f t="shared" si="156"/>
        <v>0</v>
      </c>
      <c r="M1054" s="33">
        <f t="shared" si="153"/>
        <v>0</v>
      </c>
      <c r="N1054" s="31">
        <f>SUM(N1055)</f>
        <v>0</v>
      </c>
      <c r="O1054" s="33">
        <f t="shared" si="154"/>
        <v>0</v>
      </c>
      <c r="P1054" s="36">
        <f t="shared" si="157"/>
        <v>0</v>
      </c>
    </row>
    <row r="1055" spans="1:16" hidden="1" x14ac:dyDescent="0.25">
      <c r="A1055" s="65">
        <v>3311403310581230</v>
      </c>
      <c r="B1055" s="39" t="s">
        <v>731</v>
      </c>
      <c r="C1055" s="30"/>
      <c r="D1055" s="37"/>
      <c r="E1055" s="37"/>
      <c r="F1055" s="32">
        <f t="shared" si="151"/>
        <v>0</v>
      </c>
      <c r="G1055" s="33">
        <f t="shared" si="150"/>
        <v>0</v>
      </c>
      <c r="H1055" s="37"/>
      <c r="I1055" s="34">
        <f t="shared" si="155"/>
        <v>0</v>
      </c>
      <c r="J1055" s="37"/>
      <c r="K1055" s="33">
        <f t="shared" si="152"/>
        <v>0</v>
      </c>
      <c r="L1055" s="35">
        <f t="shared" si="156"/>
        <v>0</v>
      </c>
      <c r="M1055" s="33">
        <f t="shared" si="153"/>
        <v>0</v>
      </c>
      <c r="N1055" s="37"/>
      <c r="O1055" s="33">
        <f t="shared" si="154"/>
        <v>0</v>
      </c>
      <c r="P1055" s="36">
        <f t="shared" si="157"/>
        <v>0</v>
      </c>
    </row>
    <row r="1056" spans="1:16" ht="26.25" hidden="1" x14ac:dyDescent="0.25">
      <c r="A1056" s="65">
        <v>3311403310586</v>
      </c>
      <c r="B1056" s="39" t="s">
        <v>732</v>
      </c>
      <c r="C1056" s="30"/>
      <c r="D1056" s="31">
        <f>SUM(D1057)</f>
        <v>0</v>
      </c>
      <c r="E1056" s="31">
        <f>SUM(E1057)</f>
        <v>0</v>
      </c>
      <c r="F1056" s="32">
        <f t="shared" si="151"/>
        <v>0</v>
      </c>
      <c r="G1056" s="33">
        <f t="shared" si="150"/>
        <v>0</v>
      </c>
      <c r="H1056" s="31">
        <f>SUM(H1057)</f>
        <v>0</v>
      </c>
      <c r="I1056" s="34">
        <f t="shared" si="155"/>
        <v>0</v>
      </c>
      <c r="J1056" s="31">
        <f>SUM(J1057)</f>
        <v>0</v>
      </c>
      <c r="K1056" s="33">
        <f t="shared" si="152"/>
        <v>0</v>
      </c>
      <c r="L1056" s="35">
        <f t="shared" si="156"/>
        <v>0</v>
      </c>
      <c r="M1056" s="33">
        <f t="shared" si="153"/>
        <v>0</v>
      </c>
      <c r="N1056" s="31">
        <f>SUM(N1057)</f>
        <v>0</v>
      </c>
      <c r="O1056" s="33">
        <f t="shared" si="154"/>
        <v>0</v>
      </c>
      <c r="P1056" s="36">
        <f t="shared" si="157"/>
        <v>0</v>
      </c>
    </row>
    <row r="1057" spans="1:16" ht="26.25" hidden="1" x14ac:dyDescent="0.25">
      <c r="A1057" s="65">
        <v>3311403310586230</v>
      </c>
      <c r="B1057" s="39" t="s">
        <v>732</v>
      </c>
      <c r="C1057" s="30"/>
      <c r="D1057" s="37"/>
      <c r="E1057" s="37"/>
      <c r="F1057" s="32">
        <f t="shared" si="151"/>
        <v>0</v>
      </c>
      <c r="G1057" s="33">
        <f t="shared" si="150"/>
        <v>0</v>
      </c>
      <c r="H1057" s="37"/>
      <c r="I1057" s="34">
        <f t="shared" si="155"/>
        <v>0</v>
      </c>
      <c r="J1057" s="37"/>
      <c r="K1057" s="33">
        <f t="shared" si="152"/>
        <v>0</v>
      </c>
      <c r="L1057" s="35">
        <f t="shared" si="156"/>
        <v>0</v>
      </c>
      <c r="M1057" s="33">
        <f t="shared" si="153"/>
        <v>0</v>
      </c>
      <c r="N1057" s="37"/>
      <c r="O1057" s="33">
        <f t="shared" si="154"/>
        <v>0</v>
      </c>
      <c r="P1057" s="36">
        <f t="shared" si="157"/>
        <v>0</v>
      </c>
    </row>
    <row r="1058" spans="1:16" hidden="1" x14ac:dyDescent="0.25">
      <c r="A1058" s="65">
        <v>3311403310611</v>
      </c>
      <c r="B1058" s="39" t="s">
        <v>712</v>
      </c>
      <c r="C1058" s="30"/>
      <c r="D1058" s="31">
        <f>SUM(D1059)</f>
        <v>0</v>
      </c>
      <c r="E1058" s="31">
        <f>SUM(E1059)</f>
        <v>0</v>
      </c>
      <c r="F1058" s="32">
        <f t="shared" si="151"/>
        <v>0</v>
      </c>
      <c r="G1058" s="33">
        <f t="shared" si="150"/>
        <v>0</v>
      </c>
      <c r="H1058" s="31">
        <f>SUM(H1059)</f>
        <v>0</v>
      </c>
      <c r="I1058" s="34">
        <f t="shared" si="155"/>
        <v>0</v>
      </c>
      <c r="J1058" s="31">
        <f>SUM(J1059)</f>
        <v>0</v>
      </c>
      <c r="K1058" s="33">
        <f t="shared" si="152"/>
        <v>0</v>
      </c>
      <c r="L1058" s="35">
        <f t="shared" si="156"/>
        <v>0</v>
      </c>
      <c r="M1058" s="33">
        <f t="shared" si="153"/>
        <v>0</v>
      </c>
      <c r="N1058" s="31">
        <f>SUM(N1059)</f>
        <v>0</v>
      </c>
      <c r="O1058" s="33">
        <f t="shared" si="154"/>
        <v>0</v>
      </c>
      <c r="P1058" s="36">
        <f t="shared" si="157"/>
        <v>0</v>
      </c>
    </row>
    <row r="1059" spans="1:16" hidden="1" x14ac:dyDescent="0.25">
      <c r="A1059" s="65">
        <v>3311403310611230</v>
      </c>
      <c r="B1059" s="39" t="s">
        <v>712</v>
      </c>
      <c r="C1059" s="30"/>
      <c r="D1059" s="37"/>
      <c r="E1059" s="37"/>
      <c r="F1059" s="32">
        <f t="shared" si="151"/>
        <v>0</v>
      </c>
      <c r="G1059" s="33">
        <f t="shared" si="150"/>
        <v>0</v>
      </c>
      <c r="H1059" s="37"/>
      <c r="I1059" s="34">
        <f t="shared" si="155"/>
        <v>0</v>
      </c>
      <c r="J1059" s="37"/>
      <c r="K1059" s="33">
        <f t="shared" si="152"/>
        <v>0</v>
      </c>
      <c r="L1059" s="35">
        <f t="shared" si="156"/>
        <v>0</v>
      </c>
      <c r="M1059" s="33">
        <f t="shared" si="153"/>
        <v>0</v>
      </c>
      <c r="N1059" s="37"/>
      <c r="O1059" s="33">
        <f t="shared" si="154"/>
        <v>0</v>
      </c>
      <c r="P1059" s="36">
        <f t="shared" si="157"/>
        <v>0</v>
      </c>
    </row>
    <row r="1060" spans="1:16" ht="26.25" hidden="1" x14ac:dyDescent="0.25">
      <c r="A1060" s="28">
        <v>3311403310655</v>
      </c>
      <c r="B1060" s="39" t="s">
        <v>733</v>
      </c>
      <c r="C1060" s="30"/>
      <c r="D1060" s="31">
        <f>SUM(D1061)</f>
        <v>0</v>
      </c>
      <c r="E1060" s="31">
        <f>SUM(E1061)</f>
        <v>0</v>
      </c>
      <c r="F1060" s="32">
        <f t="shared" si="151"/>
        <v>0</v>
      </c>
      <c r="G1060" s="33">
        <f t="shared" si="150"/>
        <v>0</v>
      </c>
      <c r="H1060" s="31">
        <f>SUM(H1061)</f>
        <v>0</v>
      </c>
      <c r="I1060" s="34">
        <f t="shared" si="155"/>
        <v>0</v>
      </c>
      <c r="J1060" s="31">
        <f>SUM(J1061)</f>
        <v>0</v>
      </c>
      <c r="K1060" s="33">
        <f t="shared" si="152"/>
        <v>0</v>
      </c>
      <c r="L1060" s="35">
        <f t="shared" si="156"/>
        <v>0</v>
      </c>
      <c r="M1060" s="33">
        <f t="shared" si="153"/>
        <v>0</v>
      </c>
      <c r="N1060" s="31">
        <f>SUM(N1061)</f>
        <v>0</v>
      </c>
      <c r="O1060" s="33">
        <f t="shared" si="154"/>
        <v>0</v>
      </c>
      <c r="P1060" s="36">
        <f t="shared" si="157"/>
        <v>0</v>
      </c>
    </row>
    <row r="1061" spans="1:16" ht="26.25" hidden="1" x14ac:dyDescent="0.25">
      <c r="A1061" s="28">
        <v>3311403310655230</v>
      </c>
      <c r="B1061" s="39" t="s">
        <v>733</v>
      </c>
      <c r="C1061" s="30"/>
      <c r="D1061" s="37"/>
      <c r="E1061" s="37"/>
      <c r="F1061" s="32">
        <f t="shared" si="151"/>
        <v>0</v>
      </c>
      <c r="G1061" s="33">
        <f t="shared" si="150"/>
        <v>0</v>
      </c>
      <c r="H1061" s="37"/>
      <c r="I1061" s="34">
        <f t="shared" si="155"/>
        <v>0</v>
      </c>
      <c r="J1061" s="37"/>
      <c r="K1061" s="33">
        <f t="shared" si="152"/>
        <v>0</v>
      </c>
      <c r="L1061" s="35">
        <f t="shared" si="156"/>
        <v>0</v>
      </c>
      <c r="M1061" s="33">
        <f t="shared" si="153"/>
        <v>0</v>
      </c>
      <c r="N1061" s="37"/>
      <c r="O1061" s="33">
        <f t="shared" si="154"/>
        <v>0</v>
      </c>
      <c r="P1061" s="36">
        <f t="shared" si="157"/>
        <v>0</v>
      </c>
    </row>
    <row r="1062" spans="1:16" hidden="1" x14ac:dyDescent="0.25">
      <c r="A1062" s="65">
        <v>3311403310684</v>
      </c>
      <c r="B1062" s="39" t="s">
        <v>734</v>
      </c>
      <c r="C1062" s="30"/>
      <c r="D1062" s="31">
        <f>SUM(D1063)</f>
        <v>0</v>
      </c>
      <c r="E1062" s="31">
        <f>SUM(E1063)</f>
        <v>0</v>
      </c>
      <c r="F1062" s="32">
        <f t="shared" si="151"/>
        <v>0</v>
      </c>
      <c r="G1062" s="33">
        <f t="shared" si="150"/>
        <v>0</v>
      </c>
      <c r="H1062" s="31">
        <f>SUM(H1063)</f>
        <v>0</v>
      </c>
      <c r="I1062" s="34">
        <f t="shared" si="155"/>
        <v>0</v>
      </c>
      <c r="J1062" s="31">
        <f>SUM(J1063)</f>
        <v>0</v>
      </c>
      <c r="K1062" s="33">
        <f t="shared" si="152"/>
        <v>0</v>
      </c>
      <c r="L1062" s="35">
        <f t="shared" si="156"/>
        <v>0</v>
      </c>
      <c r="M1062" s="33">
        <f t="shared" si="153"/>
        <v>0</v>
      </c>
      <c r="N1062" s="31">
        <f>SUM(N1063)</f>
        <v>0</v>
      </c>
      <c r="O1062" s="33">
        <f t="shared" si="154"/>
        <v>0</v>
      </c>
      <c r="P1062" s="36">
        <f t="shared" si="157"/>
        <v>0</v>
      </c>
    </row>
    <row r="1063" spans="1:16" hidden="1" x14ac:dyDescent="0.25">
      <c r="A1063" s="65">
        <v>3311403310684</v>
      </c>
      <c r="B1063" s="39" t="s">
        <v>734</v>
      </c>
      <c r="C1063" s="30"/>
      <c r="D1063" s="37"/>
      <c r="E1063" s="37"/>
      <c r="F1063" s="32">
        <f t="shared" si="151"/>
        <v>0</v>
      </c>
      <c r="G1063" s="33">
        <f t="shared" si="150"/>
        <v>0</v>
      </c>
      <c r="H1063" s="37"/>
      <c r="I1063" s="34">
        <f t="shared" si="155"/>
        <v>0</v>
      </c>
      <c r="J1063" s="37"/>
      <c r="K1063" s="33">
        <f t="shared" si="152"/>
        <v>0</v>
      </c>
      <c r="L1063" s="35">
        <f t="shared" si="156"/>
        <v>0</v>
      </c>
      <c r="M1063" s="33">
        <f t="shared" si="153"/>
        <v>0</v>
      </c>
      <c r="N1063" s="37"/>
      <c r="O1063" s="33">
        <f t="shared" si="154"/>
        <v>0</v>
      </c>
      <c r="P1063" s="36">
        <f t="shared" si="157"/>
        <v>0</v>
      </c>
    </row>
    <row r="1064" spans="1:16" ht="26.25" hidden="1" x14ac:dyDescent="0.25">
      <c r="A1064" s="28">
        <v>3311403310688</v>
      </c>
      <c r="B1064" s="39" t="s">
        <v>735</v>
      </c>
      <c r="C1064" s="30"/>
      <c r="D1064" s="31">
        <f>SUM(D1065)</f>
        <v>0</v>
      </c>
      <c r="E1064" s="31">
        <f>SUM(E1065)</f>
        <v>0</v>
      </c>
      <c r="F1064" s="32">
        <f t="shared" si="151"/>
        <v>0</v>
      </c>
      <c r="G1064" s="33">
        <f t="shared" si="150"/>
        <v>0</v>
      </c>
      <c r="H1064" s="31">
        <f>SUM(H1065)</f>
        <v>0</v>
      </c>
      <c r="I1064" s="34">
        <f t="shared" si="155"/>
        <v>0</v>
      </c>
      <c r="J1064" s="31">
        <f>SUM(J1065)</f>
        <v>0</v>
      </c>
      <c r="K1064" s="33">
        <f t="shared" si="152"/>
        <v>0</v>
      </c>
      <c r="L1064" s="35">
        <f t="shared" si="156"/>
        <v>0</v>
      </c>
      <c r="M1064" s="33">
        <f t="shared" si="153"/>
        <v>0</v>
      </c>
      <c r="N1064" s="31">
        <f>SUM(N1065)</f>
        <v>0</v>
      </c>
      <c r="O1064" s="33">
        <f t="shared" si="154"/>
        <v>0</v>
      </c>
      <c r="P1064" s="36">
        <f t="shared" si="157"/>
        <v>0</v>
      </c>
    </row>
    <row r="1065" spans="1:16" ht="26.25" hidden="1" x14ac:dyDescent="0.25">
      <c r="A1065" s="28">
        <v>3311403310688230</v>
      </c>
      <c r="B1065" s="39" t="s">
        <v>735</v>
      </c>
      <c r="C1065" s="30"/>
      <c r="D1065" s="37"/>
      <c r="E1065" s="37"/>
      <c r="F1065" s="32">
        <f t="shared" si="151"/>
        <v>0</v>
      </c>
      <c r="G1065" s="33">
        <f t="shared" si="150"/>
        <v>0</v>
      </c>
      <c r="H1065" s="37"/>
      <c r="I1065" s="34">
        <f t="shared" si="155"/>
        <v>0</v>
      </c>
      <c r="J1065" s="37"/>
      <c r="K1065" s="33">
        <f t="shared" si="152"/>
        <v>0</v>
      </c>
      <c r="L1065" s="35">
        <f t="shared" si="156"/>
        <v>0</v>
      </c>
      <c r="M1065" s="33">
        <f t="shared" si="153"/>
        <v>0</v>
      </c>
      <c r="N1065" s="37"/>
      <c r="O1065" s="33">
        <f t="shared" si="154"/>
        <v>0</v>
      </c>
      <c r="P1065" s="36">
        <f t="shared" si="157"/>
        <v>0</v>
      </c>
    </row>
    <row r="1066" spans="1:16" ht="39" hidden="1" x14ac:dyDescent="0.25">
      <c r="A1066" s="28">
        <v>3311403310692</v>
      </c>
      <c r="B1066" s="39" t="s">
        <v>736</v>
      </c>
      <c r="C1066" s="30"/>
      <c r="D1066" s="31">
        <f>SUM(D1067)</f>
        <v>0</v>
      </c>
      <c r="E1066" s="31">
        <f>SUM(E1067)</f>
        <v>0</v>
      </c>
      <c r="F1066" s="32">
        <f t="shared" si="151"/>
        <v>0</v>
      </c>
      <c r="G1066" s="33">
        <f t="shared" si="150"/>
        <v>0</v>
      </c>
      <c r="H1066" s="31">
        <f>SUM(H1067)</f>
        <v>0</v>
      </c>
      <c r="I1066" s="34">
        <f t="shared" si="155"/>
        <v>0</v>
      </c>
      <c r="J1066" s="31">
        <f>SUM(J1067)</f>
        <v>0</v>
      </c>
      <c r="K1066" s="33">
        <f t="shared" si="152"/>
        <v>0</v>
      </c>
      <c r="L1066" s="35">
        <f t="shared" si="156"/>
        <v>0</v>
      </c>
      <c r="M1066" s="33">
        <f t="shared" si="153"/>
        <v>0</v>
      </c>
      <c r="N1066" s="31">
        <f>SUM(N1067)</f>
        <v>0</v>
      </c>
      <c r="O1066" s="33">
        <f t="shared" si="154"/>
        <v>0</v>
      </c>
      <c r="P1066" s="36">
        <f t="shared" si="157"/>
        <v>0</v>
      </c>
    </row>
    <row r="1067" spans="1:16" ht="39" hidden="1" x14ac:dyDescent="0.25">
      <c r="A1067" s="28">
        <v>3311403310692230</v>
      </c>
      <c r="B1067" s="39" t="s">
        <v>736</v>
      </c>
      <c r="C1067" s="30"/>
      <c r="D1067" s="37"/>
      <c r="E1067" s="37"/>
      <c r="F1067" s="32">
        <f t="shared" si="151"/>
        <v>0</v>
      </c>
      <c r="G1067" s="33">
        <f t="shared" si="150"/>
        <v>0</v>
      </c>
      <c r="H1067" s="37"/>
      <c r="I1067" s="34">
        <f t="shared" si="155"/>
        <v>0</v>
      </c>
      <c r="J1067" s="37"/>
      <c r="K1067" s="33">
        <f t="shared" si="152"/>
        <v>0</v>
      </c>
      <c r="L1067" s="35">
        <f t="shared" si="156"/>
        <v>0</v>
      </c>
      <c r="M1067" s="33">
        <f t="shared" si="153"/>
        <v>0</v>
      </c>
      <c r="N1067" s="37"/>
      <c r="O1067" s="33">
        <f t="shared" si="154"/>
        <v>0</v>
      </c>
      <c r="P1067" s="36">
        <f t="shared" si="157"/>
        <v>0</v>
      </c>
    </row>
    <row r="1068" spans="1:16" ht="26.25" hidden="1" x14ac:dyDescent="0.25">
      <c r="A1068" s="28">
        <v>3311403310693</v>
      </c>
      <c r="B1068" s="39" t="s">
        <v>737</v>
      </c>
      <c r="C1068" s="30"/>
      <c r="D1068" s="31">
        <f>SUM(D1069)</f>
        <v>0</v>
      </c>
      <c r="E1068" s="31">
        <f>SUM(E1069)</f>
        <v>0</v>
      </c>
      <c r="F1068" s="32">
        <f t="shared" si="151"/>
        <v>0</v>
      </c>
      <c r="G1068" s="33">
        <f t="shared" si="150"/>
        <v>0</v>
      </c>
      <c r="H1068" s="31">
        <f>SUM(H1069)</f>
        <v>0</v>
      </c>
      <c r="I1068" s="34">
        <f t="shared" si="155"/>
        <v>0</v>
      </c>
      <c r="J1068" s="31">
        <f>SUM(J1069)</f>
        <v>0</v>
      </c>
      <c r="K1068" s="33">
        <f t="shared" si="152"/>
        <v>0</v>
      </c>
      <c r="L1068" s="35">
        <f t="shared" si="156"/>
        <v>0</v>
      </c>
      <c r="M1068" s="33">
        <f t="shared" si="153"/>
        <v>0</v>
      </c>
      <c r="N1068" s="31">
        <f>SUM(N1069)</f>
        <v>0</v>
      </c>
      <c r="O1068" s="33">
        <f t="shared" si="154"/>
        <v>0</v>
      </c>
      <c r="P1068" s="36">
        <f t="shared" si="157"/>
        <v>0</v>
      </c>
    </row>
    <row r="1069" spans="1:16" ht="26.25" hidden="1" x14ac:dyDescent="0.25">
      <c r="A1069" s="28">
        <v>3311403310693230</v>
      </c>
      <c r="B1069" s="39" t="s">
        <v>737</v>
      </c>
      <c r="C1069" s="30"/>
      <c r="D1069" s="37"/>
      <c r="E1069" s="37"/>
      <c r="F1069" s="32">
        <f t="shared" si="151"/>
        <v>0</v>
      </c>
      <c r="G1069" s="33">
        <f t="shared" si="150"/>
        <v>0</v>
      </c>
      <c r="H1069" s="37"/>
      <c r="I1069" s="34">
        <f t="shared" si="155"/>
        <v>0</v>
      </c>
      <c r="J1069" s="37"/>
      <c r="K1069" s="33">
        <f t="shared" si="152"/>
        <v>0</v>
      </c>
      <c r="L1069" s="35">
        <f t="shared" si="156"/>
        <v>0</v>
      </c>
      <c r="M1069" s="33">
        <f t="shared" si="153"/>
        <v>0</v>
      </c>
      <c r="N1069" s="37"/>
      <c r="O1069" s="33">
        <f t="shared" si="154"/>
        <v>0</v>
      </c>
      <c r="P1069" s="36">
        <f t="shared" si="157"/>
        <v>0</v>
      </c>
    </row>
    <row r="1070" spans="1:16" hidden="1" x14ac:dyDescent="0.25">
      <c r="A1070" s="28">
        <v>3311403310698</v>
      </c>
      <c r="B1070" s="39" t="s">
        <v>738</v>
      </c>
      <c r="C1070" s="30"/>
      <c r="D1070" s="31">
        <f>SUM(D1071)</f>
        <v>0</v>
      </c>
      <c r="E1070" s="31">
        <f>SUM(E1071)</f>
        <v>0</v>
      </c>
      <c r="F1070" s="32">
        <f t="shared" si="151"/>
        <v>0</v>
      </c>
      <c r="G1070" s="33">
        <f t="shared" si="150"/>
        <v>0</v>
      </c>
      <c r="H1070" s="31">
        <f>SUM(H1071)</f>
        <v>0</v>
      </c>
      <c r="I1070" s="34">
        <f t="shared" si="155"/>
        <v>0</v>
      </c>
      <c r="J1070" s="31">
        <f>SUM(J1071)</f>
        <v>0</v>
      </c>
      <c r="K1070" s="33">
        <f t="shared" si="152"/>
        <v>0</v>
      </c>
      <c r="L1070" s="35">
        <f t="shared" si="156"/>
        <v>0</v>
      </c>
      <c r="M1070" s="33">
        <f t="shared" si="153"/>
        <v>0</v>
      </c>
      <c r="N1070" s="31">
        <f>SUM(N1071)</f>
        <v>0</v>
      </c>
      <c r="O1070" s="33">
        <f t="shared" si="154"/>
        <v>0</v>
      </c>
      <c r="P1070" s="36">
        <f t="shared" si="157"/>
        <v>0</v>
      </c>
    </row>
    <row r="1071" spans="1:16" hidden="1" x14ac:dyDescent="0.25">
      <c r="A1071" s="28">
        <v>3311403310698230</v>
      </c>
      <c r="B1071" s="39" t="s">
        <v>738</v>
      </c>
      <c r="C1071" s="30"/>
      <c r="D1071" s="37"/>
      <c r="E1071" s="37"/>
      <c r="F1071" s="32">
        <f t="shared" si="151"/>
        <v>0</v>
      </c>
      <c r="G1071" s="33">
        <f t="shared" si="150"/>
        <v>0</v>
      </c>
      <c r="H1071" s="37"/>
      <c r="I1071" s="34">
        <f t="shared" si="155"/>
        <v>0</v>
      </c>
      <c r="J1071" s="37"/>
      <c r="K1071" s="33">
        <f t="shared" si="152"/>
        <v>0</v>
      </c>
      <c r="L1071" s="35">
        <f t="shared" si="156"/>
        <v>0</v>
      </c>
      <c r="M1071" s="33">
        <f t="shared" si="153"/>
        <v>0</v>
      </c>
      <c r="N1071" s="37"/>
      <c r="O1071" s="33">
        <f t="shared" si="154"/>
        <v>0</v>
      </c>
      <c r="P1071" s="36">
        <f t="shared" si="157"/>
        <v>0</v>
      </c>
    </row>
    <row r="1072" spans="1:16" ht="26.25" hidden="1" x14ac:dyDescent="0.25">
      <c r="A1072" s="28">
        <v>3311403310699</v>
      </c>
      <c r="B1072" s="39" t="s">
        <v>739</v>
      </c>
      <c r="C1072" s="30"/>
      <c r="D1072" s="31">
        <f>SUM(D1073)</f>
        <v>0</v>
      </c>
      <c r="E1072" s="31">
        <f>SUM(E1073)</f>
        <v>0</v>
      </c>
      <c r="F1072" s="32">
        <f t="shared" si="151"/>
        <v>0</v>
      </c>
      <c r="G1072" s="33">
        <f t="shared" si="150"/>
        <v>0</v>
      </c>
      <c r="H1072" s="31">
        <f>SUM(H1073)</f>
        <v>0</v>
      </c>
      <c r="I1072" s="34">
        <f t="shared" si="155"/>
        <v>0</v>
      </c>
      <c r="J1072" s="31">
        <f>SUM(J1073)</f>
        <v>0</v>
      </c>
      <c r="K1072" s="33">
        <f t="shared" si="152"/>
        <v>0</v>
      </c>
      <c r="L1072" s="35">
        <f t="shared" si="156"/>
        <v>0</v>
      </c>
      <c r="M1072" s="33">
        <f t="shared" si="153"/>
        <v>0</v>
      </c>
      <c r="N1072" s="31">
        <f>SUM(N1073)</f>
        <v>0</v>
      </c>
      <c r="O1072" s="33">
        <f t="shared" si="154"/>
        <v>0</v>
      </c>
      <c r="P1072" s="36">
        <f t="shared" si="157"/>
        <v>0</v>
      </c>
    </row>
    <row r="1073" spans="1:16" ht="26.25" hidden="1" x14ac:dyDescent="0.25">
      <c r="A1073" s="28">
        <v>3311403310699230</v>
      </c>
      <c r="B1073" s="39" t="s">
        <v>739</v>
      </c>
      <c r="C1073" s="30"/>
      <c r="D1073" s="37"/>
      <c r="E1073" s="37"/>
      <c r="F1073" s="32">
        <f t="shared" si="151"/>
        <v>0</v>
      </c>
      <c r="G1073" s="33">
        <f t="shared" si="150"/>
        <v>0</v>
      </c>
      <c r="H1073" s="37"/>
      <c r="I1073" s="34">
        <f t="shared" si="155"/>
        <v>0</v>
      </c>
      <c r="J1073" s="37"/>
      <c r="K1073" s="33">
        <f t="shared" si="152"/>
        <v>0</v>
      </c>
      <c r="L1073" s="35">
        <f t="shared" si="156"/>
        <v>0</v>
      </c>
      <c r="M1073" s="33">
        <f t="shared" si="153"/>
        <v>0</v>
      </c>
      <c r="N1073" s="37"/>
      <c r="O1073" s="33">
        <f t="shared" si="154"/>
        <v>0</v>
      </c>
      <c r="P1073" s="36">
        <f t="shared" si="157"/>
        <v>0</v>
      </c>
    </row>
    <row r="1074" spans="1:16" hidden="1" x14ac:dyDescent="0.25">
      <c r="A1074" s="28">
        <v>3311403310700</v>
      </c>
      <c r="B1074" s="39" t="s">
        <v>740</v>
      </c>
      <c r="C1074" s="30"/>
      <c r="D1074" s="31">
        <f>SUM(D1075)</f>
        <v>0</v>
      </c>
      <c r="E1074" s="31">
        <f>SUM(E1075)</f>
        <v>0</v>
      </c>
      <c r="F1074" s="32">
        <f t="shared" si="151"/>
        <v>0</v>
      </c>
      <c r="G1074" s="33">
        <f t="shared" si="150"/>
        <v>0</v>
      </c>
      <c r="H1074" s="31">
        <f>SUM(H1075)</f>
        <v>0</v>
      </c>
      <c r="I1074" s="34">
        <f t="shared" si="155"/>
        <v>0</v>
      </c>
      <c r="J1074" s="31">
        <f>SUM(J1075)</f>
        <v>0</v>
      </c>
      <c r="K1074" s="33">
        <f t="shared" si="152"/>
        <v>0</v>
      </c>
      <c r="L1074" s="35">
        <f t="shared" si="156"/>
        <v>0</v>
      </c>
      <c r="M1074" s="33">
        <f t="shared" si="153"/>
        <v>0</v>
      </c>
      <c r="N1074" s="31">
        <f>SUM(N1075)</f>
        <v>0</v>
      </c>
      <c r="O1074" s="33">
        <f t="shared" si="154"/>
        <v>0</v>
      </c>
      <c r="P1074" s="36">
        <f t="shared" si="157"/>
        <v>0</v>
      </c>
    </row>
    <row r="1075" spans="1:16" hidden="1" x14ac:dyDescent="0.25">
      <c r="A1075" s="28">
        <v>3311403310700230</v>
      </c>
      <c r="B1075" s="39" t="s">
        <v>741</v>
      </c>
      <c r="C1075" s="30"/>
      <c r="D1075" s="37"/>
      <c r="E1075" s="37"/>
      <c r="F1075" s="32">
        <f t="shared" si="151"/>
        <v>0</v>
      </c>
      <c r="G1075" s="33">
        <f t="shared" si="150"/>
        <v>0</v>
      </c>
      <c r="H1075" s="37"/>
      <c r="I1075" s="34">
        <f t="shared" si="155"/>
        <v>0</v>
      </c>
      <c r="J1075" s="37"/>
      <c r="K1075" s="33">
        <f t="shared" si="152"/>
        <v>0</v>
      </c>
      <c r="L1075" s="35">
        <f t="shared" si="156"/>
        <v>0</v>
      </c>
      <c r="M1075" s="33">
        <f t="shared" si="153"/>
        <v>0</v>
      </c>
      <c r="N1075" s="37"/>
      <c r="O1075" s="33">
        <f t="shared" si="154"/>
        <v>0</v>
      </c>
      <c r="P1075" s="36">
        <f t="shared" si="157"/>
        <v>0</v>
      </c>
    </row>
    <row r="1076" spans="1:16" hidden="1" x14ac:dyDescent="0.25">
      <c r="A1076" s="28">
        <v>3311403310701</v>
      </c>
      <c r="B1076" s="39" t="s">
        <v>742</v>
      </c>
      <c r="C1076" s="30"/>
      <c r="D1076" s="31">
        <f>SUM(D1077)</f>
        <v>0</v>
      </c>
      <c r="E1076" s="31">
        <f>SUM(E1077)</f>
        <v>0</v>
      </c>
      <c r="F1076" s="32">
        <f t="shared" si="151"/>
        <v>0</v>
      </c>
      <c r="G1076" s="33">
        <f t="shared" si="150"/>
        <v>0</v>
      </c>
      <c r="H1076" s="31">
        <f>SUM(H1077)</f>
        <v>0</v>
      </c>
      <c r="I1076" s="34">
        <f t="shared" si="155"/>
        <v>0</v>
      </c>
      <c r="J1076" s="31">
        <f>SUM(J1077)</f>
        <v>0</v>
      </c>
      <c r="K1076" s="33">
        <f t="shared" si="152"/>
        <v>0</v>
      </c>
      <c r="L1076" s="35">
        <f t="shared" si="156"/>
        <v>0</v>
      </c>
      <c r="M1076" s="33">
        <f t="shared" si="153"/>
        <v>0</v>
      </c>
      <c r="N1076" s="31">
        <f>SUM(N1077)</f>
        <v>0</v>
      </c>
      <c r="O1076" s="33">
        <f t="shared" si="154"/>
        <v>0</v>
      </c>
      <c r="P1076" s="36">
        <f t="shared" si="157"/>
        <v>0</v>
      </c>
    </row>
    <row r="1077" spans="1:16" hidden="1" x14ac:dyDescent="0.25">
      <c r="A1077" s="28">
        <v>3311403310701230</v>
      </c>
      <c r="B1077" s="39" t="s">
        <v>742</v>
      </c>
      <c r="C1077" s="30"/>
      <c r="D1077" s="37"/>
      <c r="E1077" s="37"/>
      <c r="F1077" s="32">
        <f t="shared" si="151"/>
        <v>0</v>
      </c>
      <c r="G1077" s="33">
        <f t="shared" si="150"/>
        <v>0</v>
      </c>
      <c r="H1077" s="37"/>
      <c r="I1077" s="34">
        <f t="shared" si="155"/>
        <v>0</v>
      </c>
      <c r="J1077" s="37"/>
      <c r="K1077" s="33">
        <f t="shared" si="152"/>
        <v>0</v>
      </c>
      <c r="L1077" s="35">
        <f t="shared" si="156"/>
        <v>0</v>
      </c>
      <c r="M1077" s="33">
        <f t="shared" si="153"/>
        <v>0</v>
      </c>
      <c r="N1077" s="37"/>
      <c r="O1077" s="33">
        <f t="shared" si="154"/>
        <v>0</v>
      </c>
      <c r="P1077" s="36">
        <f t="shared" si="157"/>
        <v>0</v>
      </c>
    </row>
    <row r="1078" spans="1:16" hidden="1" x14ac:dyDescent="0.25">
      <c r="A1078" s="28">
        <v>3311403310703</v>
      </c>
      <c r="B1078" s="39" t="s">
        <v>743</v>
      </c>
      <c r="C1078" s="30"/>
      <c r="D1078" s="31">
        <f>SUM(D1079)</f>
        <v>0</v>
      </c>
      <c r="E1078" s="31">
        <f>SUM(E1079)</f>
        <v>0</v>
      </c>
      <c r="F1078" s="32">
        <f t="shared" si="151"/>
        <v>0</v>
      </c>
      <c r="G1078" s="33">
        <f t="shared" si="150"/>
        <v>0</v>
      </c>
      <c r="H1078" s="31">
        <f>SUM(H1079)</f>
        <v>0</v>
      </c>
      <c r="I1078" s="34">
        <f t="shared" si="155"/>
        <v>0</v>
      </c>
      <c r="J1078" s="31">
        <f>SUM(J1079)</f>
        <v>0</v>
      </c>
      <c r="K1078" s="33">
        <f t="shared" si="152"/>
        <v>0</v>
      </c>
      <c r="L1078" s="35">
        <f t="shared" si="156"/>
        <v>0</v>
      </c>
      <c r="M1078" s="33">
        <f t="shared" si="153"/>
        <v>0</v>
      </c>
      <c r="N1078" s="31">
        <f>SUM(N1079)</f>
        <v>0</v>
      </c>
      <c r="O1078" s="33">
        <f t="shared" si="154"/>
        <v>0</v>
      </c>
      <c r="P1078" s="36">
        <f t="shared" si="157"/>
        <v>0</v>
      </c>
    </row>
    <row r="1079" spans="1:16" hidden="1" x14ac:dyDescent="0.25">
      <c r="A1079" s="28">
        <v>3311403310703230</v>
      </c>
      <c r="B1079" s="39" t="s">
        <v>743</v>
      </c>
      <c r="C1079" s="30"/>
      <c r="D1079" s="37"/>
      <c r="E1079" s="37"/>
      <c r="F1079" s="32">
        <f t="shared" si="151"/>
        <v>0</v>
      </c>
      <c r="G1079" s="33">
        <f t="shared" si="150"/>
        <v>0</v>
      </c>
      <c r="H1079" s="37"/>
      <c r="I1079" s="34">
        <f t="shared" si="155"/>
        <v>0</v>
      </c>
      <c r="J1079" s="37"/>
      <c r="K1079" s="33">
        <f t="shared" si="152"/>
        <v>0</v>
      </c>
      <c r="L1079" s="35">
        <f t="shared" si="156"/>
        <v>0</v>
      </c>
      <c r="M1079" s="33">
        <f t="shared" si="153"/>
        <v>0</v>
      </c>
      <c r="N1079" s="37"/>
      <c r="O1079" s="33">
        <f t="shared" si="154"/>
        <v>0</v>
      </c>
      <c r="P1079" s="36">
        <f t="shared" si="157"/>
        <v>0</v>
      </c>
    </row>
    <row r="1080" spans="1:16" ht="26.25" hidden="1" x14ac:dyDescent="0.25">
      <c r="A1080" s="28">
        <v>3311403310704</v>
      </c>
      <c r="B1080" s="39" t="s">
        <v>744</v>
      </c>
      <c r="C1080" s="30"/>
      <c r="D1080" s="31">
        <f>SUM(D1081)</f>
        <v>0</v>
      </c>
      <c r="E1080" s="31">
        <f>SUM(E1081)</f>
        <v>0</v>
      </c>
      <c r="F1080" s="32">
        <f t="shared" si="151"/>
        <v>0</v>
      </c>
      <c r="G1080" s="33">
        <f t="shared" si="150"/>
        <v>0</v>
      </c>
      <c r="H1080" s="31">
        <f>SUM(H1081)</f>
        <v>0</v>
      </c>
      <c r="I1080" s="34">
        <f t="shared" si="155"/>
        <v>0</v>
      </c>
      <c r="J1080" s="31">
        <f>SUM(J1081)</f>
        <v>0</v>
      </c>
      <c r="K1080" s="33">
        <f t="shared" si="152"/>
        <v>0</v>
      </c>
      <c r="L1080" s="35">
        <f t="shared" si="156"/>
        <v>0</v>
      </c>
      <c r="M1080" s="33">
        <f t="shared" si="153"/>
        <v>0</v>
      </c>
      <c r="N1080" s="31">
        <f>SUM(N1081)</f>
        <v>0</v>
      </c>
      <c r="O1080" s="33">
        <f t="shared" si="154"/>
        <v>0</v>
      </c>
      <c r="P1080" s="36">
        <f t="shared" si="157"/>
        <v>0</v>
      </c>
    </row>
    <row r="1081" spans="1:16" ht="26.25" hidden="1" x14ac:dyDescent="0.25">
      <c r="A1081" s="28">
        <v>3311403310704230</v>
      </c>
      <c r="B1081" s="39" t="s">
        <v>744</v>
      </c>
      <c r="C1081" s="30"/>
      <c r="D1081" s="37"/>
      <c r="E1081" s="37"/>
      <c r="F1081" s="32">
        <f t="shared" si="151"/>
        <v>0</v>
      </c>
      <c r="G1081" s="33">
        <f t="shared" si="150"/>
        <v>0</v>
      </c>
      <c r="H1081" s="37"/>
      <c r="I1081" s="34">
        <f t="shared" si="155"/>
        <v>0</v>
      </c>
      <c r="J1081" s="37"/>
      <c r="K1081" s="33">
        <f t="shared" si="152"/>
        <v>0</v>
      </c>
      <c r="L1081" s="35">
        <f t="shared" si="156"/>
        <v>0</v>
      </c>
      <c r="M1081" s="33">
        <f t="shared" si="153"/>
        <v>0</v>
      </c>
      <c r="N1081" s="37"/>
      <c r="O1081" s="33">
        <f t="shared" si="154"/>
        <v>0</v>
      </c>
      <c r="P1081" s="36">
        <f t="shared" si="157"/>
        <v>0</v>
      </c>
    </row>
    <row r="1082" spans="1:16" hidden="1" x14ac:dyDescent="0.25">
      <c r="A1082" s="65">
        <v>3311403310710</v>
      </c>
      <c r="B1082" s="39" t="s">
        <v>745</v>
      </c>
      <c r="C1082" s="30"/>
      <c r="D1082" s="31">
        <f>SUM(D1083)</f>
        <v>0</v>
      </c>
      <c r="E1082" s="31">
        <f>SUM(E1083)</f>
        <v>0</v>
      </c>
      <c r="F1082" s="32">
        <f t="shared" si="151"/>
        <v>0</v>
      </c>
      <c r="G1082" s="33">
        <f t="shared" si="150"/>
        <v>0</v>
      </c>
      <c r="H1082" s="31">
        <f>SUM(H1083)</f>
        <v>0</v>
      </c>
      <c r="I1082" s="34">
        <f t="shared" si="155"/>
        <v>0</v>
      </c>
      <c r="J1082" s="31">
        <f>SUM(J1083)</f>
        <v>0</v>
      </c>
      <c r="K1082" s="33">
        <f t="shared" si="152"/>
        <v>0</v>
      </c>
      <c r="L1082" s="35">
        <f t="shared" si="156"/>
        <v>0</v>
      </c>
      <c r="M1082" s="33">
        <f t="shared" si="153"/>
        <v>0</v>
      </c>
      <c r="N1082" s="31">
        <f>SUM(N1083)</f>
        <v>0</v>
      </c>
      <c r="O1082" s="33">
        <f t="shared" si="154"/>
        <v>0</v>
      </c>
      <c r="P1082" s="36">
        <f t="shared" si="157"/>
        <v>0</v>
      </c>
    </row>
    <row r="1083" spans="1:16" hidden="1" x14ac:dyDescent="0.25">
      <c r="A1083" s="65">
        <v>3311403310710230</v>
      </c>
      <c r="B1083" s="39" t="s">
        <v>745</v>
      </c>
      <c r="C1083" s="30"/>
      <c r="D1083" s="37"/>
      <c r="E1083" s="37"/>
      <c r="F1083" s="32">
        <f t="shared" si="151"/>
        <v>0</v>
      </c>
      <c r="G1083" s="33">
        <f t="shared" ref="G1083:G1146" si="158">IF(OR(F1083=0,F$7=0),0,F1083/F$7)*100</f>
        <v>0</v>
      </c>
      <c r="H1083" s="37"/>
      <c r="I1083" s="34">
        <f t="shared" si="155"/>
        <v>0</v>
      </c>
      <c r="J1083" s="37"/>
      <c r="K1083" s="33">
        <f t="shared" si="152"/>
        <v>0</v>
      </c>
      <c r="L1083" s="35">
        <f t="shared" si="156"/>
        <v>0</v>
      </c>
      <c r="M1083" s="33">
        <f t="shared" si="153"/>
        <v>0</v>
      </c>
      <c r="N1083" s="37"/>
      <c r="O1083" s="33">
        <f t="shared" si="154"/>
        <v>0</v>
      </c>
      <c r="P1083" s="36">
        <f t="shared" si="157"/>
        <v>0</v>
      </c>
    </row>
    <row r="1084" spans="1:16" ht="26.25" hidden="1" x14ac:dyDescent="0.25">
      <c r="A1084" s="65">
        <v>3311403310712</v>
      </c>
      <c r="B1084" s="39" t="s">
        <v>746</v>
      </c>
      <c r="C1084" s="30"/>
      <c r="D1084" s="31">
        <f>SUM(D1085)</f>
        <v>0</v>
      </c>
      <c r="E1084" s="31">
        <f>SUM(E1085)</f>
        <v>0</v>
      </c>
      <c r="F1084" s="32">
        <f t="shared" si="151"/>
        <v>0</v>
      </c>
      <c r="G1084" s="33">
        <f t="shared" si="158"/>
        <v>0</v>
      </c>
      <c r="H1084" s="31">
        <f>SUM(H1085)</f>
        <v>0</v>
      </c>
      <c r="I1084" s="34">
        <f t="shared" si="155"/>
        <v>0</v>
      </c>
      <c r="J1084" s="31">
        <f>SUM(J1085)</f>
        <v>0</v>
      </c>
      <c r="K1084" s="33">
        <f t="shared" si="152"/>
        <v>0</v>
      </c>
      <c r="L1084" s="35">
        <f t="shared" si="156"/>
        <v>0</v>
      </c>
      <c r="M1084" s="33">
        <f t="shared" si="153"/>
        <v>0</v>
      </c>
      <c r="N1084" s="31">
        <f>SUM(N1085)</f>
        <v>0</v>
      </c>
      <c r="O1084" s="33">
        <f t="shared" si="154"/>
        <v>0</v>
      </c>
      <c r="P1084" s="36">
        <f t="shared" si="157"/>
        <v>0</v>
      </c>
    </row>
    <row r="1085" spans="1:16" ht="26.25" hidden="1" x14ac:dyDescent="0.25">
      <c r="A1085" s="65">
        <v>3311403310712230</v>
      </c>
      <c r="B1085" s="39" t="s">
        <v>746</v>
      </c>
      <c r="C1085" s="30"/>
      <c r="D1085" s="37"/>
      <c r="E1085" s="37"/>
      <c r="F1085" s="32">
        <f t="shared" ref="F1085:F1148" si="159">SUM(D1085+E1085)</f>
        <v>0</v>
      </c>
      <c r="G1085" s="33">
        <f t="shared" si="158"/>
        <v>0</v>
      </c>
      <c r="H1085" s="37"/>
      <c r="I1085" s="34">
        <f t="shared" si="155"/>
        <v>0</v>
      </c>
      <c r="J1085" s="37"/>
      <c r="K1085" s="33">
        <f t="shared" si="152"/>
        <v>0</v>
      </c>
      <c r="L1085" s="35">
        <f t="shared" si="156"/>
        <v>0</v>
      </c>
      <c r="M1085" s="33">
        <f t="shared" si="153"/>
        <v>0</v>
      </c>
      <c r="N1085" s="37"/>
      <c r="O1085" s="33">
        <f t="shared" si="154"/>
        <v>0</v>
      </c>
      <c r="P1085" s="36">
        <f t="shared" si="157"/>
        <v>0</v>
      </c>
    </row>
    <row r="1086" spans="1:16" ht="26.25" hidden="1" x14ac:dyDescent="0.25">
      <c r="A1086" s="28">
        <v>3311403310714</v>
      </c>
      <c r="B1086" s="39" t="s">
        <v>747</v>
      </c>
      <c r="C1086" s="30"/>
      <c r="D1086" s="31">
        <f>SUM(D1087)</f>
        <v>0</v>
      </c>
      <c r="E1086" s="31">
        <f>SUM(E1087)</f>
        <v>0</v>
      </c>
      <c r="F1086" s="32">
        <f t="shared" si="159"/>
        <v>0</v>
      </c>
      <c r="G1086" s="33">
        <f t="shared" si="158"/>
        <v>0</v>
      </c>
      <c r="H1086" s="31">
        <f>SUM(H1087)</f>
        <v>0</v>
      </c>
      <c r="I1086" s="34">
        <f t="shared" si="155"/>
        <v>0</v>
      </c>
      <c r="J1086" s="31">
        <f>SUM(J1087)</f>
        <v>0</v>
      </c>
      <c r="K1086" s="33">
        <f t="shared" si="152"/>
        <v>0</v>
      </c>
      <c r="L1086" s="35">
        <f t="shared" si="156"/>
        <v>0</v>
      </c>
      <c r="M1086" s="33">
        <f t="shared" si="153"/>
        <v>0</v>
      </c>
      <c r="N1086" s="31">
        <f>SUM(N1087)</f>
        <v>0</v>
      </c>
      <c r="O1086" s="33">
        <f t="shared" si="154"/>
        <v>0</v>
      </c>
      <c r="P1086" s="36">
        <f t="shared" si="157"/>
        <v>0</v>
      </c>
    </row>
    <row r="1087" spans="1:16" ht="26.25" hidden="1" x14ac:dyDescent="0.25">
      <c r="A1087" s="28">
        <v>3311403310714230</v>
      </c>
      <c r="B1087" s="39" t="s">
        <v>747</v>
      </c>
      <c r="C1087" s="30"/>
      <c r="D1087" s="37"/>
      <c r="E1087" s="37"/>
      <c r="F1087" s="32">
        <f t="shared" si="159"/>
        <v>0</v>
      </c>
      <c r="G1087" s="33">
        <f t="shared" si="158"/>
        <v>0</v>
      </c>
      <c r="H1087" s="37"/>
      <c r="I1087" s="34">
        <f t="shared" si="155"/>
        <v>0</v>
      </c>
      <c r="J1087" s="37"/>
      <c r="K1087" s="33">
        <f t="shared" si="152"/>
        <v>0</v>
      </c>
      <c r="L1087" s="35">
        <f t="shared" si="156"/>
        <v>0</v>
      </c>
      <c r="M1087" s="33">
        <f t="shared" si="153"/>
        <v>0</v>
      </c>
      <c r="N1087" s="37"/>
      <c r="O1087" s="33">
        <f t="shared" si="154"/>
        <v>0</v>
      </c>
      <c r="P1087" s="36">
        <f t="shared" si="157"/>
        <v>0</v>
      </c>
    </row>
    <row r="1088" spans="1:16" ht="26.25" hidden="1" x14ac:dyDescent="0.25">
      <c r="A1088" s="28">
        <v>3311403310728</v>
      </c>
      <c r="B1088" s="39" t="s">
        <v>748</v>
      </c>
      <c r="C1088" s="30"/>
      <c r="D1088" s="31">
        <f>SUM(D1089)</f>
        <v>0</v>
      </c>
      <c r="E1088" s="31">
        <f>SUM(E1089)</f>
        <v>0</v>
      </c>
      <c r="F1088" s="32">
        <f t="shared" si="159"/>
        <v>0</v>
      </c>
      <c r="G1088" s="33">
        <f t="shared" si="158"/>
        <v>0</v>
      </c>
      <c r="H1088" s="31">
        <f>SUM(H1089)</f>
        <v>0</v>
      </c>
      <c r="I1088" s="34">
        <f t="shared" si="155"/>
        <v>0</v>
      </c>
      <c r="J1088" s="31">
        <f>SUM(J1089)</f>
        <v>0</v>
      </c>
      <c r="K1088" s="33">
        <f t="shared" si="152"/>
        <v>0</v>
      </c>
      <c r="L1088" s="35">
        <f t="shared" si="156"/>
        <v>0</v>
      </c>
      <c r="M1088" s="33">
        <f t="shared" si="153"/>
        <v>0</v>
      </c>
      <c r="N1088" s="31">
        <f>SUM(N1089)</f>
        <v>0</v>
      </c>
      <c r="O1088" s="33">
        <f t="shared" si="154"/>
        <v>0</v>
      </c>
      <c r="P1088" s="36">
        <f t="shared" si="157"/>
        <v>0</v>
      </c>
    </row>
    <row r="1089" spans="1:16" ht="26.25" hidden="1" x14ac:dyDescent="0.25">
      <c r="A1089" s="28">
        <v>3311403310728230</v>
      </c>
      <c r="B1089" s="39" t="s">
        <v>748</v>
      </c>
      <c r="C1089" s="30"/>
      <c r="D1089" s="37"/>
      <c r="E1089" s="37"/>
      <c r="F1089" s="32">
        <f t="shared" si="159"/>
        <v>0</v>
      </c>
      <c r="G1089" s="33">
        <f t="shared" si="158"/>
        <v>0</v>
      </c>
      <c r="H1089" s="37"/>
      <c r="I1089" s="34">
        <f t="shared" si="155"/>
        <v>0</v>
      </c>
      <c r="J1089" s="37"/>
      <c r="K1089" s="33">
        <f t="shared" si="152"/>
        <v>0</v>
      </c>
      <c r="L1089" s="35">
        <f t="shared" si="156"/>
        <v>0</v>
      </c>
      <c r="M1089" s="33">
        <f t="shared" si="153"/>
        <v>0</v>
      </c>
      <c r="N1089" s="37"/>
      <c r="O1089" s="33">
        <f t="shared" si="154"/>
        <v>0</v>
      </c>
      <c r="P1089" s="36">
        <f t="shared" si="157"/>
        <v>0</v>
      </c>
    </row>
    <row r="1090" spans="1:16" ht="26.25" hidden="1" x14ac:dyDescent="0.25">
      <c r="A1090" s="65">
        <v>3311403310733</v>
      </c>
      <c r="B1090" s="39" t="s">
        <v>749</v>
      </c>
      <c r="C1090" s="30"/>
      <c r="D1090" s="31">
        <f>SUM(D1091)</f>
        <v>0</v>
      </c>
      <c r="E1090" s="31">
        <f>SUM(E1091)</f>
        <v>0</v>
      </c>
      <c r="F1090" s="32">
        <f t="shared" si="159"/>
        <v>0</v>
      </c>
      <c r="G1090" s="33">
        <f t="shared" si="158"/>
        <v>0</v>
      </c>
      <c r="H1090" s="31">
        <f>SUM(H1091)</f>
        <v>0</v>
      </c>
      <c r="I1090" s="34">
        <f t="shared" si="155"/>
        <v>0</v>
      </c>
      <c r="J1090" s="31">
        <f>SUM(J1091)</f>
        <v>0</v>
      </c>
      <c r="K1090" s="33">
        <f t="shared" si="152"/>
        <v>0</v>
      </c>
      <c r="L1090" s="35">
        <f t="shared" si="156"/>
        <v>0</v>
      </c>
      <c r="M1090" s="33">
        <f t="shared" si="153"/>
        <v>0</v>
      </c>
      <c r="N1090" s="31">
        <f>SUM(N1091)</f>
        <v>0</v>
      </c>
      <c r="O1090" s="33">
        <f t="shared" si="154"/>
        <v>0</v>
      </c>
      <c r="P1090" s="36">
        <f t="shared" si="157"/>
        <v>0</v>
      </c>
    </row>
    <row r="1091" spans="1:16" ht="26.25" hidden="1" x14ac:dyDescent="0.25">
      <c r="A1091" s="65">
        <v>3311403310733230</v>
      </c>
      <c r="B1091" s="39" t="s">
        <v>749</v>
      </c>
      <c r="C1091" s="30"/>
      <c r="D1091" s="37"/>
      <c r="E1091" s="37"/>
      <c r="F1091" s="32">
        <f t="shared" si="159"/>
        <v>0</v>
      </c>
      <c r="G1091" s="33">
        <f t="shared" si="158"/>
        <v>0</v>
      </c>
      <c r="H1091" s="37"/>
      <c r="I1091" s="34">
        <f t="shared" si="155"/>
        <v>0</v>
      </c>
      <c r="J1091" s="37"/>
      <c r="K1091" s="33">
        <f t="shared" si="152"/>
        <v>0</v>
      </c>
      <c r="L1091" s="35">
        <f t="shared" si="156"/>
        <v>0</v>
      </c>
      <c r="M1091" s="33">
        <f t="shared" si="153"/>
        <v>0</v>
      </c>
      <c r="N1091" s="37"/>
      <c r="O1091" s="33">
        <f t="shared" si="154"/>
        <v>0</v>
      </c>
      <c r="P1091" s="36">
        <f t="shared" si="157"/>
        <v>0</v>
      </c>
    </row>
    <row r="1092" spans="1:16" ht="26.25" hidden="1" x14ac:dyDescent="0.25">
      <c r="A1092" s="28">
        <v>3311403310744</v>
      </c>
      <c r="B1092" s="39" t="s">
        <v>750</v>
      </c>
      <c r="C1092" s="30"/>
      <c r="D1092" s="31">
        <f>SUM(D1093)</f>
        <v>0</v>
      </c>
      <c r="E1092" s="31">
        <f>SUM(E1093)</f>
        <v>0</v>
      </c>
      <c r="F1092" s="32">
        <f t="shared" si="159"/>
        <v>0</v>
      </c>
      <c r="G1092" s="33">
        <f t="shared" si="158"/>
        <v>0</v>
      </c>
      <c r="H1092" s="31">
        <f>SUM(H1093)</f>
        <v>0</v>
      </c>
      <c r="I1092" s="34">
        <f t="shared" si="155"/>
        <v>0</v>
      </c>
      <c r="J1092" s="31">
        <f>SUM(J1093)</f>
        <v>0</v>
      </c>
      <c r="K1092" s="33">
        <f t="shared" si="152"/>
        <v>0</v>
      </c>
      <c r="L1092" s="35">
        <f t="shared" si="156"/>
        <v>0</v>
      </c>
      <c r="M1092" s="33">
        <f t="shared" si="153"/>
        <v>0</v>
      </c>
      <c r="N1092" s="31">
        <f>SUM(N1093)</f>
        <v>0</v>
      </c>
      <c r="O1092" s="33">
        <f t="shared" si="154"/>
        <v>0</v>
      </c>
      <c r="P1092" s="36">
        <f t="shared" si="157"/>
        <v>0</v>
      </c>
    </row>
    <row r="1093" spans="1:16" ht="26.25" hidden="1" x14ac:dyDescent="0.25">
      <c r="A1093" s="28">
        <v>3311403310744230</v>
      </c>
      <c r="B1093" s="39" t="s">
        <v>750</v>
      </c>
      <c r="C1093" s="30"/>
      <c r="D1093" s="37"/>
      <c r="E1093" s="37"/>
      <c r="F1093" s="32">
        <f t="shared" si="159"/>
        <v>0</v>
      </c>
      <c r="G1093" s="33">
        <f t="shared" si="158"/>
        <v>0</v>
      </c>
      <c r="H1093" s="37"/>
      <c r="I1093" s="34">
        <f t="shared" si="155"/>
        <v>0</v>
      </c>
      <c r="J1093" s="37"/>
      <c r="K1093" s="33">
        <f t="shared" si="152"/>
        <v>0</v>
      </c>
      <c r="L1093" s="35">
        <f t="shared" si="156"/>
        <v>0</v>
      </c>
      <c r="M1093" s="33">
        <f t="shared" si="153"/>
        <v>0</v>
      </c>
      <c r="N1093" s="37"/>
      <c r="O1093" s="33">
        <f t="shared" si="154"/>
        <v>0</v>
      </c>
      <c r="P1093" s="36">
        <f t="shared" si="157"/>
        <v>0</v>
      </c>
    </row>
    <row r="1094" spans="1:16" ht="26.25" hidden="1" x14ac:dyDescent="0.25">
      <c r="A1094" s="28">
        <v>3311403310750</v>
      </c>
      <c r="B1094" s="39" t="s">
        <v>751</v>
      </c>
      <c r="C1094" s="30"/>
      <c r="D1094" s="31">
        <f>SUM(D1095)</f>
        <v>0</v>
      </c>
      <c r="E1094" s="31">
        <f>SUM(E1095)</f>
        <v>0</v>
      </c>
      <c r="F1094" s="32">
        <f t="shared" si="159"/>
        <v>0</v>
      </c>
      <c r="G1094" s="33">
        <f t="shared" si="158"/>
        <v>0</v>
      </c>
      <c r="H1094" s="31">
        <f>SUM(H1095)</f>
        <v>0</v>
      </c>
      <c r="I1094" s="34">
        <f t="shared" si="155"/>
        <v>0</v>
      </c>
      <c r="J1094" s="31">
        <f>SUM(J1095)</f>
        <v>0</v>
      </c>
      <c r="K1094" s="33">
        <f t="shared" si="152"/>
        <v>0</v>
      </c>
      <c r="L1094" s="35">
        <f t="shared" si="156"/>
        <v>0</v>
      </c>
      <c r="M1094" s="33">
        <f t="shared" si="153"/>
        <v>0</v>
      </c>
      <c r="N1094" s="31">
        <f>SUM(N1095)</f>
        <v>0</v>
      </c>
      <c r="O1094" s="33">
        <f t="shared" si="154"/>
        <v>0</v>
      </c>
      <c r="P1094" s="36">
        <f t="shared" si="157"/>
        <v>0</v>
      </c>
    </row>
    <row r="1095" spans="1:16" ht="26.25" hidden="1" x14ac:dyDescent="0.25">
      <c r="A1095" s="28">
        <v>3311403310750230</v>
      </c>
      <c r="B1095" s="39" t="s">
        <v>751</v>
      </c>
      <c r="C1095" s="30"/>
      <c r="D1095" s="37"/>
      <c r="E1095" s="37"/>
      <c r="F1095" s="32">
        <f t="shared" si="159"/>
        <v>0</v>
      </c>
      <c r="G1095" s="33">
        <f t="shared" si="158"/>
        <v>0</v>
      </c>
      <c r="H1095" s="37"/>
      <c r="I1095" s="34">
        <f t="shared" si="155"/>
        <v>0</v>
      </c>
      <c r="J1095" s="37"/>
      <c r="K1095" s="33">
        <f t="shared" si="152"/>
        <v>0</v>
      </c>
      <c r="L1095" s="35">
        <f t="shared" si="156"/>
        <v>0</v>
      </c>
      <c r="M1095" s="33">
        <f t="shared" si="153"/>
        <v>0</v>
      </c>
      <c r="N1095" s="37"/>
      <c r="O1095" s="33">
        <f t="shared" si="154"/>
        <v>0</v>
      </c>
      <c r="P1095" s="36">
        <f t="shared" si="157"/>
        <v>0</v>
      </c>
    </row>
    <row r="1096" spans="1:16" ht="26.25" hidden="1" x14ac:dyDescent="0.25">
      <c r="A1096" s="28">
        <v>3311403310758</v>
      </c>
      <c r="B1096" s="39" t="s">
        <v>752</v>
      </c>
      <c r="C1096" s="30"/>
      <c r="D1096" s="31">
        <f>SUM(D1097)</f>
        <v>0</v>
      </c>
      <c r="E1096" s="31">
        <f>SUM(E1097)</f>
        <v>0</v>
      </c>
      <c r="F1096" s="32">
        <f t="shared" si="159"/>
        <v>0</v>
      </c>
      <c r="G1096" s="33">
        <f t="shared" si="158"/>
        <v>0</v>
      </c>
      <c r="H1096" s="31">
        <f>SUM(H1097)</f>
        <v>0</v>
      </c>
      <c r="I1096" s="34">
        <f t="shared" si="155"/>
        <v>0</v>
      </c>
      <c r="J1096" s="31">
        <f>SUM(J1097)</f>
        <v>0</v>
      </c>
      <c r="K1096" s="33">
        <f t="shared" si="152"/>
        <v>0</v>
      </c>
      <c r="L1096" s="35">
        <f t="shared" si="156"/>
        <v>0</v>
      </c>
      <c r="M1096" s="33">
        <f t="shared" si="153"/>
        <v>0</v>
      </c>
      <c r="N1096" s="31">
        <f>SUM(N1097)</f>
        <v>0</v>
      </c>
      <c r="O1096" s="33">
        <f t="shared" si="154"/>
        <v>0</v>
      </c>
      <c r="P1096" s="36">
        <f t="shared" si="157"/>
        <v>0</v>
      </c>
    </row>
    <row r="1097" spans="1:16" ht="26.25" hidden="1" x14ac:dyDescent="0.25">
      <c r="A1097" s="28">
        <v>3311403310758230</v>
      </c>
      <c r="B1097" s="39" t="s">
        <v>752</v>
      </c>
      <c r="C1097" s="30"/>
      <c r="D1097" s="37"/>
      <c r="E1097" s="37"/>
      <c r="F1097" s="32">
        <f t="shared" si="159"/>
        <v>0</v>
      </c>
      <c r="G1097" s="33">
        <f t="shared" si="158"/>
        <v>0</v>
      </c>
      <c r="H1097" s="37"/>
      <c r="I1097" s="34">
        <f t="shared" si="155"/>
        <v>0</v>
      </c>
      <c r="J1097" s="37"/>
      <c r="K1097" s="33">
        <f t="shared" si="152"/>
        <v>0</v>
      </c>
      <c r="L1097" s="35">
        <f t="shared" si="156"/>
        <v>0</v>
      </c>
      <c r="M1097" s="33">
        <f t="shared" si="153"/>
        <v>0</v>
      </c>
      <c r="N1097" s="37"/>
      <c r="O1097" s="33">
        <f t="shared" si="154"/>
        <v>0</v>
      </c>
      <c r="P1097" s="36">
        <f t="shared" si="157"/>
        <v>0</v>
      </c>
    </row>
    <row r="1098" spans="1:16" hidden="1" x14ac:dyDescent="0.25">
      <c r="A1098" s="28">
        <v>3311403310761</v>
      </c>
      <c r="B1098" s="39" t="s">
        <v>753</v>
      </c>
      <c r="C1098" s="30"/>
      <c r="D1098" s="31">
        <f>SUM(D1099)</f>
        <v>0</v>
      </c>
      <c r="E1098" s="31">
        <f>SUM(E1099)</f>
        <v>0</v>
      </c>
      <c r="F1098" s="32">
        <f t="shared" si="159"/>
        <v>0</v>
      </c>
      <c r="G1098" s="33">
        <f t="shared" si="158"/>
        <v>0</v>
      </c>
      <c r="H1098" s="31">
        <f>SUM(H1099)</f>
        <v>0</v>
      </c>
      <c r="I1098" s="34">
        <f t="shared" si="155"/>
        <v>0</v>
      </c>
      <c r="J1098" s="31">
        <f>SUM(J1099)</f>
        <v>0</v>
      </c>
      <c r="K1098" s="33">
        <f t="shared" ref="K1098:K1161" si="160">IF(OR(J1098=0,F1098=0),0,J1098/F1098)*100</f>
        <v>0</v>
      </c>
      <c r="L1098" s="35">
        <f t="shared" si="156"/>
        <v>0</v>
      </c>
      <c r="M1098" s="33">
        <f t="shared" ref="M1098:M1161" si="161">IF(OR(L1098=0,F1098=0),0,L1098/F1098)*100</f>
        <v>0</v>
      </c>
      <c r="N1098" s="31">
        <f>SUM(N1099)</f>
        <v>0</v>
      </c>
      <c r="O1098" s="33">
        <f t="shared" ref="O1098:O1161" si="162">IF(OR(N1098=0,F1098=0),0,N1098/F1098)*100</f>
        <v>0</v>
      </c>
      <c r="P1098" s="36">
        <f t="shared" si="157"/>
        <v>0</v>
      </c>
    </row>
    <row r="1099" spans="1:16" hidden="1" x14ac:dyDescent="0.25">
      <c r="A1099" s="28">
        <v>3311403310761230</v>
      </c>
      <c r="B1099" s="39" t="s">
        <v>753</v>
      </c>
      <c r="C1099" s="30"/>
      <c r="D1099" s="37"/>
      <c r="E1099" s="37"/>
      <c r="F1099" s="32">
        <f t="shared" si="159"/>
        <v>0</v>
      </c>
      <c r="G1099" s="33">
        <f t="shared" si="158"/>
        <v>0</v>
      </c>
      <c r="H1099" s="37"/>
      <c r="I1099" s="34">
        <f t="shared" ref="I1099:I1162" si="163">SUM(F1099-H1099)</f>
        <v>0</v>
      </c>
      <c r="J1099" s="37"/>
      <c r="K1099" s="33">
        <f t="shared" si="160"/>
        <v>0</v>
      </c>
      <c r="L1099" s="35">
        <f t="shared" si="156"/>
        <v>0</v>
      </c>
      <c r="M1099" s="33">
        <f t="shared" si="161"/>
        <v>0</v>
      </c>
      <c r="N1099" s="37"/>
      <c r="O1099" s="33">
        <f t="shared" si="162"/>
        <v>0</v>
      </c>
      <c r="P1099" s="36">
        <f t="shared" si="157"/>
        <v>0</v>
      </c>
    </row>
    <row r="1100" spans="1:16" hidden="1" x14ac:dyDescent="0.25">
      <c r="A1100" s="28">
        <v>3311403310765</v>
      </c>
      <c r="B1100" s="39" t="s">
        <v>754</v>
      </c>
      <c r="C1100" s="30"/>
      <c r="D1100" s="31">
        <f>SUM(D1101)</f>
        <v>0</v>
      </c>
      <c r="E1100" s="31">
        <f>SUM(E1101)</f>
        <v>0</v>
      </c>
      <c r="F1100" s="32">
        <f t="shared" si="159"/>
        <v>0</v>
      </c>
      <c r="G1100" s="33">
        <f t="shared" si="158"/>
        <v>0</v>
      </c>
      <c r="H1100" s="31">
        <f>SUM(H1101)</f>
        <v>0</v>
      </c>
      <c r="I1100" s="34">
        <f t="shared" si="163"/>
        <v>0</v>
      </c>
      <c r="J1100" s="31">
        <f>SUM(J1101)</f>
        <v>0</v>
      </c>
      <c r="K1100" s="33">
        <f t="shared" si="160"/>
        <v>0</v>
      </c>
      <c r="L1100" s="35">
        <f t="shared" si="156"/>
        <v>0</v>
      </c>
      <c r="M1100" s="33">
        <f t="shared" si="161"/>
        <v>0</v>
      </c>
      <c r="N1100" s="31">
        <f>SUM(N1101)</f>
        <v>0</v>
      </c>
      <c r="O1100" s="33">
        <f t="shared" si="162"/>
        <v>0</v>
      </c>
      <c r="P1100" s="36">
        <f t="shared" si="157"/>
        <v>0</v>
      </c>
    </row>
    <row r="1101" spans="1:16" hidden="1" x14ac:dyDescent="0.25">
      <c r="A1101" s="28">
        <v>3311403310765230</v>
      </c>
      <c r="B1101" s="39" t="s">
        <v>754</v>
      </c>
      <c r="C1101" s="30"/>
      <c r="D1101" s="37"/>
      <c r="E1101" s="37"/>
      <c r="F1101" s="32">
        <f t="shared" si="159"/>
        <v>0</v>
      </c>
      <c r="G1101" s="33">
        <f t="shared" si="158"/>
        <v>0</v>
      </c>
      <c r="H1101" s="37"/>
      <c r="I1101" s="34">
        <f t="shared" si="163"/>
        <v>0</v>
      </c>
      <c r="J1101" s="37"/>
      <c r="K1101" s="33">
        <f t="shared" si="160"/>
        <v>0</v>
      </c>
      <c r="L1101" s="35">
        <f t="shared" si="156"/>
        <v>0</v>
      </c>
      <c r="M1101" s="33">
        <f t="shared" si="161"/>
        <v>0</v>
      </c>
      <c r="N1101" s="37"/>
      <c r="O1101" s="33">
        <f t="shared" si="162"/>
        <v>0</v>
      </c>
      <c r="P1101" s="36">
        <f t="shared" si="157"/>
        <v>0</v>
      </c>
    </row>
    <row r="1102" spans="1:16" ht="26.25" hidden="1" x14ac:dyDescent="0.25">
      <c r="A1102" s="65">
        <v>3311403310784</v>
      </c>
      <c r="B1102" s="39" t="s">
        <v>755</v>
      </c>
      <c r="C1102" s="30"/>
      <c r="D1102" s="31">
        <f>SUM(D1103)</f>
        <v>0</v>
      </c>
      <c r="E1102" s="31">
        <f>SUM(E1103)</f>
        <v>0</v>
      </c>
      <c r="F1102" s="32">
        <f t="shared" si="159"/>
        <v>0</v>
      </c>
      <c r="G1102" s="33">
        <f t="shared" si="158"/>
        <v>0</v>
      </c>
      <c r="H1102" s="31">
        <f>SUM(H1103)</f>
        <v>0</v>
      </c>
      <c r="I1102" s="34">
        <f t="shared" si="163"/>
        <v>0</v>
      </c>
      <c r="J1102" s="31">
        <f>SUM(J1103)</f>
        <v>0</v>
      </c>
      <c r="K1102" s="33">
        <f t="shared" si="160"/>
        <v>0</v>
      </c>
      <c r="L1102" s="35">
        <f t="shared" si="156"/>
        <v>0</v>
      </c>
      <c r="M1102" s="33">
        <f t="shared" si="161"/>
        <v>0</v>
      </c>
      <c r="N1102" s="31">
        <f>SUM(N1103)</f>
        <v>0</v>
      </c>
      <c r="O1102" s="33">
        <f t="shared" si="162"/>
        <v>0</v>
      </c>
      <c r="P1102" s="36">
        <f t="shared" si="157"/>
        <v>0</v>
      </c>
    </row>
    <row r="1103" spans="1:16" ht="26.25" hidden="1" x14ac:dyDescent="0.25">
      <c r="A1103" s="65">
        <v>3311403310784230</v>
      </c>
      <c r="B1103" s="39" t="s">
        <v>755</v>
      </c>
      <c r="C1103" s="30"/>
      <c r="D1103" s="37"/>
      <c r="E1103" s="37"/>
      <c r="F1103" s="32">
        <f t="shared" si="159"/>
        <v>0</v>
      </c>
      <c r="G1103" s="33">
        <f t="shared" si="158"/>
        <v>0</v>
      </c>
      <c r="H1103" s="37"/>
      <c r="I1103" s="34">
        <f t="shared" si="163"/>
        <v>0</v>
      </c>
      <c r="J1103" s="37"/>
      <c r="K1103" s="33">
        <f t="shared" si="160"/>
        <v>0</v>
      </c>
      <c r="L1103" s="35">
        <f t="shared" si="156"/>
        <v>0</v>
      </c>
      <c r="M1103" s="33">
        <f t="shared" si="161"/>
        <v>0</v>
      </c>
      <c r="N1103" s="37"/>
      <c r="O1103" s="33">
        <f t="shared" si="162"/>
        <v>0</v>
      </c>
      <c r="P1103" s="36">
        <f t="shared" si="157"/>
        <v>0</v>
      </c>
    </row>
    <row r="1104" spans="1:16" ht="26.25" hidden="1" x14ac:dyDescent="0.25">
      <c r="A1104" s="28">
        <v>3311403310791</v>
      </c>
      <c r="B1104" s="39" t="s">
        <v>756</v>
      </c>
      <c r="C1104" s="30"/>
      <c r="D1104" s="31">
        <f>SUM(D1105)</f>
        <v>0</v>
      </c>
      <c r="E1104" s="31">
        <f>SUM(E1105)</f>
        <v>0</v>
      </c>
      <c r="F1104" s="32">
        <f t="shared" si="159"/>
        <v>0</v>
      </c>
      <c r="G1104" s="33">
        <f t="shared" si="158"/>
        <v>0</v>
      </c>
      <c r="H1104" s="31">
        <f>SUM(H1105)</f>
        <v>0</v>
      </c>
      <c r="I1104" s="34">
        <f t="shared" si="163"/>
        <v>0</v>
      </c>
      <c r="J1104" s="31">
        <f>SUM(J1105)</f>
        <v>0</v>
      </c>
      <c r="K1104" s="33">
        <f t="shared" si="160"/>
        <v>0</v>
      </c>
      <c r="L1104" s="35">
        <f t="shared" si="156"/>
        <v>0</v>
      </c>
      <c r="M1104" s="33">
        <f t="shared" si="161"/>
        <v>0</v>
      </c>
      <c r="N1104" s="31">
        <f>SUM(N1105)</f>
        <v>0</v>
      </c>
      <c r="O1104" s="33">
        <f t="shared" si="162"/>
        <v>0</v>
      </c>
      <c r="P1104" s="36">
        <f t="shared" si="157"/>
        <v>0</v>
      </c>
    </row>
    <row r="1105" spans="1:16" ht="26.25" hidden="1" x14ac:dyDescent="0.25">
      <c r="A1105" s="28">
        <v>3311403310791230</v>
      </c>
      <c r="B1105" s="39" t="s">
        <v>756</v>
      </c>
      <c r="C1105" s="30"/>
      <c r="D1105" s="37"/>
      <c r="E1105" s="37"/>
      <c r="F1105" s="32">
        <f t="shared" si="159"/>
        <v>0</v>
      </c>
      <c r="G1105" s="33">
        <f t="shared" si="158"/>
        <v>0</v>
      </c>
      <c r="H1105" s="37"/>
      <c r="I1105" s="34">
        <f t="shared" si="163"/>
        <v>0</v>
      </c>
      <c r="J1105" s="37"/>
      <c r="K1105" s="33">
        <f t="shared" si="160"/>
        <v>0</v>
      </c>
      <c r="L1105" s="35">
        <f t="shared" ref="L1105:L1168" si="164">SUM(N1105-J1105)</f>
        <v>0</v>
      </c>
      <c r="M1105" s="33">
        <f t="shared" si="161"/>
        <v>0</v>
      </c>
      <c r="N1105" s="37"/>
      <c r="O1105" s="33">
        <f t="shared" si="162"/>
        <v>0</v>
      </c>
      <c r="P1105" s="36">
        <f t="shared" ref="P1105:P1168" si="165">SUM(F1105-N1105)</f>
        <v>0</v>
      </c>
    </row>
    <row r="1106" spans="1:16" ht="26.25" hidden="1" x14ac:dyDescent="0.25">
      <c r="A1106" s="65">
        <v>3311403310794</v>
      </c>
      <c r="B1106" s="39" t="s">
        <v>757</v>
      </c>
      <c r="C1106" s="30"/>
      <c r="D1106" s="31">
        <f>SUM(D1107)</f>
        <v>0</v>
      </c>
      <c r="E1106" s="31">
        <f>SUM(E1107)</f>
        <v>0</v>
      </c>
      <c r="F1106" s="32">
        <f t="shared" si="159"/>
        <v>0</v>
      </c>
      <c r="G1106" s="33">
        <f t="shared" si="158"/>
        <v>0</v>
      </c>
      <c r="H1106" s="31">
        <f>SUM(H1107)</f>
        <v>0</v>
      </c>
      <c r="I1106" s="34">
        <f t="shared" si="163"/>
        <v>0</v>
      </c>
      <c r="J1106" s="31">
        <f>SUM(J1107)</f>
        <v>0</v>
      </c>
      <c r="K1106" s="33">
        <f t="shared" si="160"/>
        <v>0</v>
      </c>
      <c r="L1106" s="35">
        <f t="shared" si="164"/>
        <v>0</v>
      </c>
      <c r="M1106" s="33">
        <f t="shared" si="161"/>
        <v>0</v>
      </c>
      <c r="N1106" s="31">
        <f>SUM(N1107)</f>
        <v>0</v>
      </c>
      <c r="O1106" s="33">
        <f t="shared" si="162"/>
        <v>0</v>
      </c>
      <c r="P1106" s="36">
        <f t="shared" si="165"/>
        <v>0</v>
      </c>
    </row>
    <row r="1107" spans="1:16" ht="26.25" hidden="1" x14ac:dyDescent="0.25">
      <c r="A1107" s="65">
        <v>3311403310794230</v>
      </c>
      <c r="B1107" s="39" t="s">
        <v>757</v>
      </c>
      <c r="C1107" s="30"/>
      <c r="D1107" s="37"/>
      <c r="E1107" s="37"/>
      <c r="F1107" s="32">
        <f t="shared" si="159"/>
        <v>0</v>
      </c>
      <c r="G1107" s="33">
        <f t="shared" si="158"/>
        <v>0</v>
      </c>
      <c r="H1107" s="37"/>
      <c r="I1107" s="34">
        <f t="shared" si="163"/>
        <v>0</v>
      </c>
      <c r="J1107" s="37"/>
      <c r="K1107" s="33">
        <f t="shared" si="160"/>
        <v>0</v>
      </c>
      <c r="L1107" s="35">
        <f t="shared" si="164"/>
        <v>0</v>
      </c>
      <c r="M1107" s="33">
        <f t="shared" si="161"/>
        <v>0</v>
      </c>
      <c r="N1107" s="37"/>
      <c r="O1107" s="33">
        <f t="shared" si="162"/>
        <v>0</v>
      </c>
      <c r="P1107" s="36">
        <f t="shared" si="165"/>
        <v>0</v>
      </c>
    </row>
    <row r="1108" spans="1:16" ht="26.25" hidden="1" x14ac:dyDescent="0.25">
      <c r="A1108" s="28">
        <v>3311403310800</v>
      </c>
      <c r="B1108" s="39" t="s">
        <v>758</v>
      </c>
      <c r="C1108" s="30"/>
      <c r="D1108" s="31">
        <f>SUM(D1109)</f>
        <v>0</v>
      </c>
      <c r="E1108" s="31">
        <f>SUM(E1109)</f>
        <v>0</v>
      </c>
      <c r="F1108" s="32">
        <f t="shared" si="159"/>
        <v>0</v>
      </c>
      <c r="G1108" s="33">
        <f t="shared" si="158"/>
        <v>0</v>
      </c>
      <c r="H1108" s="31">
        <f>SUM(H1109)</f>
        <v>0</v>
      </c>
      <c r="I1108" s="34">
        <f t="shared" si="163"/>
        <v>0</v>
      </c>
      <c r="J1108" s="31">
        <f>SUM(J1109)</f>
        <v>0</v>
      </c>
      <c r="K1108" s="33">
        <f t="shared" si="160"/>
        <v>0</v>
      </c>
      <c r="L1108" s="35">
        <f t="shared" si="164"/>
        <v>0</v>
      </c>
      <c r="M1108" s="33">
        <f t="shared" si="161"/>
        <v>0</v>
      </c>
      <c r="N1108" s="31">
        <f>SUM(N1109)</f>
        <v>0</v>
      </c>
      <c r="O1108" s="33">
        <f t="shared" si="162"/>
        <v>0</v>
      </c>
      <c r="P1108" s="36">
        <f t="shared" si="165"/>
        <v>0</v>
      </c>
    </row>
    <row r="1109" spans="1:16" ht="26.25" hidden="1" x14ac:dyDescent="0.25">
      <c r="A1109" s="28">
        <v>3311403310800230</v>
      </c>
      <c r="B1109" s="39" t="s">
        <v>758</v>
      </c>
      <c r="C1109" s="30"/>
      <c r="D1109" s="37"/>
      <c r="E1109" s="37"/>
      <c r="F1109" s="32">
        <f t="shared" si="159"/>
        <v>0</v>
      </c>
      <c r="G1109" s="33">
        <f t="shared" si="158"/>
        <v>0</v>
      </c>
      <c r="H1109" s="37"/>
      <c r="I1109" s="34">
        <f t="shared" si="163"/>
        <v>0</v>
      </c>
      <c r="J1109" s="37"/>
      <c r="K1109" s="33">
        <f t="shared" si="160"/>
        <v>0</v>
      </c>
      <c r="L1109" s="35">
        <f t="shared" si="164"/>
        <v>0</v>
      </c>
      <c r="M1109" s="33">
        <f t="shared" si="161"/>
        <v>0</v>
      </c>
      <c r="N1109" s="37"/>
      <c r="O1109" s="33">
        <f t="shared" si="162"/>
        <v>0</v>
      </c>
      <c r="P1109" s="36">
        <f t="shared" si="165"/>
        <v>0</v>
      </c>
    </row>
    <row r="1110" spans="1:16" hidden="1" x14ac:dyDescent="0.25">
      <c r="A1110" s="69">
        <v>3311403310818</v>
      </c>
      <c r="B1110" s="70" t="s">
        <v>712</v>
      </c>
      <c r="C1110" s="30"/>
      <c r="D1110" s="31">
        <f>SUM(D1111)</f>
        <v>0</v>
      </c>
      <c r="E1110" s="31">
        <f>SUM(E1111)</f>
        <v>0</v>
      </c>
      <c r="F1110" s="32">
        <f t="shared" si="159"/>
        <v>0</v>
      </c>
      <c r="G1110" s="33">
        <f t="shared" si="158"/>
        <v>0</v>
      </c>
      <c r="H1110" s="31">
        <f>SUM(H1111)</f>
        <v>0</v>
      </c>
      <c r="I1110" s="34">
        <f t="shared" si="163"/>
        <v>0</v>
      </c>
      <c r="J1110" s="31">
        <f>SUM(J1111)</f>
        <v>0</v>
      </c>
      <c r="K1110" s="33">
        <f t="shared" si="160"/>
        <v>0</v>
      </c>
      <c r="L1110" s="35">
        <f t="shared" si="164"/>
        <v>0</v>
      </c>
      <c r="M1110" s="33">
        <f t="shared" si="161"/>
        <v>0</v>
      </c>
      <c r="N1110" s="31">
        <f>SUM(N1111)</f>
        <v>0</v>
      </c>
      <c r="O1110" s="33">
        <f t="shared" si="162"/>
        <v>0</v>
      </c>
      <c r="P1110" s="36">
        <f t="shared" si="165"/>
        <v>0</v>
      </c>
    </row>
    <row r="1111" spans="1:16" hidden="1" x14ac:dyDescent="0.25">
      <c r="A1111" s="69">
        <v>3311403310818230</v>
      </c>
      <c r="B1111" s="70" t="s">
        <v>759</v>
      </c>
      <c r="C1111" s="30"/>
      <c r="D1111" s="37"/>
      <c r="E1111" s="37"/>
      <c r="F1111" s="32">
        <f t="shared" si="159"/>
        <v>0</v>
      </c>
      <c r="G1111" s="33">
        <f t="shared" si="158"/>
        <v>0</v>
      </c>
      <c r="H1111" s="37"/>
      <c r="I1111" s="34">
        <f t="shared" si="163"/>
        <v>0</v>
      </c>
      <c r="J1111" s="37"/>
      <c r="K1111" s="33">
        <f t="shared" si="160"/>
        <v>0</v>
      </c>
      <c r="L1111" s="35">
        <f t="shared" si="164"/>
        <v>0</v>
      </c>
      <c r="M1111" s="33">
        <f t="shared" si="161"/>
        <v>0</v>
      </c>
      <c r="N1111" s="37"/>
      <c r="O1111" s="33">
        <f t="shared" si="162"/>
        <v>0</v>
      </c>
      <c r="P1111" s="36">
        <f t="shared" si="165"/>
        <v>0</v>
      </c>
    </row>
    <row r="1112" spans="1:16" ht="26.25" hidden="1" x14ac:dyDescent="0.25">
      <c r="A1112" s="28">
        <v>3311403310822</v>
      </c>
      <c r="B1112" s="39" t="s">
        <v>760</v>
      </c>
      <c r="C1112" s="30"/>
      <c r="D1112" s="31">
        <f>SUM(D1113:D1115)</f>
        <v>0</v>
      </c>
      <c r="E1112" s="31">
        <f>SUM(E1113:E1115)</f>
        <v>0</v>
      </c>
      <c r="F1112" s="32">
        <f t="shared" si="159"/>
        <v>0</v>
      </c>
      <c r="G1112" s="33">
        <f t="shared" si="158"/>
        <v>0</v>
      </c>
      <c r="H1112" s="31">
        <f>SUM(H1113:H1115)</f>
        <v>0</v>
      </c>
      <c r="I1112" s="34">
        <f t="shared" si="163"/>
        <v>0</v>
      </c>
      <c r="J1112" s="31">
        <f>SUM(J1113:J1115)</f>
        <v>0</v>
      </c>
      <c r="K1112" s="33">
        <f t="shared" si="160"/>
        <v>0</v>
      </c>
      <c r="L1112" s="35">
        <f t="shared" si="164"/>
        <v>0</v>
      </c>
      <c r="M1112" s="33">
        <f t="shared" si="161"/>
        <v>0</v>
      </c>
      <c r="N1112" s="31">
        <f>SUM(N1113:N1115)</f>
        <v>0</v>
      </c>
      <c r="O1112" s="33">
        <f t="shared" si="162"/>
        <v>0</v>
      </c>
      <c r="P1112" s="36">
        <f t="shared" si="165"/>
        <v>0</v>
      </c>
    </row>
    <row r="1113" spans="1:16" ht="26.25" hidden="1" x14ac:dyDescent="0.25">
      <c r="A1113" s="28">
        <v>3311403310822230</v>
      </c>
      <c r="B1113" s="39" t="s">
        <v>760</v>
      </c>
      <c r="C1113" s="30"/>
      <c r="D1113" s="37"/>
      <c r="E1113" s="37"/>
      <c r="F1113" s="32">
        <f t="shared" si="159"/>
        <v>0</v>
      </c>
      <c r="G1113" s="33">
        <f t="shared" si="158"/>
        <v>0</v>
      </c>
      <c r="H1113" s="37"/>
      <c r="I1113" s="34">
        <f t="shared" si="163"/>
        <v>0</v>
      </c>
      <c r="J1113" s="37"/>
      <c r="K1113" s="33">
        <f t="shared" si="160"/>
        <v>0</v>
      </c>
      <c r="L1113" s="35">
        <f t="shared" si="164"/>
        <v>0</v>
      </c>
      <c r="M1113" s="33">
        <f t="shared" si="161"/>
        <v>0</v>
      </c>
      <c r="N1113" s="37"/>
      <c r="O1113" s="33">
        <f t="shared" si="162"/>
        <v>0</v>
      </c>
      <c r="P1113" s="36">
        <f t="shared" si="165"/>
        <v>0</v>
      </c>
    </row>
    <row r="1114" spans="1:16" ht="26.25" hidden="1" x14ac:dyDescent="0.25">
      <c r="A1114" s="28">
        <v>3311403310822230</v>
      </c>
      <c r="B1114" s="39" t="s">
        <v>760</v>
      </c>
      <c r="C1114" s="30"/>
      <c r="D1114" s="37"/>
      <c r="E1114" s="37"/>
      <c r="F1114" s="32">
        <f t="shared" si="159"/>
        <v>0</v>
      </c>
      <c r="G1114" s="33">
        <f t="shared" si="158"/>
        <v>0</v>
      </c>
      <c r="H1114" s="37"/>
      <c r="I1114" s="34">
        <f t="shared" si="163"/>
        <v>0</v>
      </c>
      <c r="J1114" s="37"/>
      <c r="K1114" s="33">
        <f t="shared" si="160"/>
        <v>0</v>
      </c>
      <c r="L1114" s="35">
        <f t="shared" si="164"/>
        <v>0</v>
      </c>
      <c r="M1114" s="33">
        <f t="shared" si="161"/>
        <v>0</v>
      </c>
      <c r="N1114" s="37"/>
      <c r="O1114" s="33">
        <f t="shared" si="162"/>
        <v>0</v>
      </c>
      <c r="P1114" s="36">
        <f t="shared" si="165"/>
        <v>0</v>
      </c>
    </row>
    <row r="1115" spans="1:16" ht="26.25" hidden="1" x14ac:dyDescent="0.25">
      <c r="A1115" s="28">
        <v>3311403310822230</v>
      </c>
      <c r="B1115" s="39" t="s">
        <v>760</v>
      </c>
      <c r="C1115" s="30"/>
      <c r="D1115" s="37"/>
      <c r="E1115" s="37"/>
      <c r="F1115" s="32">
        <f t="shared" si="159"/>
        <v>0</v>
      </c>
      <c r="G1115" s="33">
        <f t="shared" si="158"/>
        <v>0</v>
      </c>
      <c r="H1115" s="37"/>
      <c r="I1115" s="34">
        <f t="shared" si="163"/>
        <v>0</v>
      </c>
      <c r="J1115" s="37"/>
      <c r="K1115" s="33">
        <f t="shared" si="160"/>
        <v>0</v>
      </c>
      <c r="L1115" s="35">
        <f t="shared" si="164"/>
        <v>0</v>
      </c>
      <c r="M1115" s="33">
        <f t="shared" si="161"/>
        <v>0</v>
      </c>
      <c r="N1115" s="37"/>
      <c r="O1115" s="33">
        <f t="shared" si="162"/>
        <v>0</v>
      </c>
      <c r="P1115" s="36">
        <f t="shared" si="165"/>
        <v>0</v>
      </c>
    </row>
    <row r="1116" spans="1:16" ht="26.25" hidden="1" x14ac:dyDescent="0.25">
      <c r="A1116" s="28">
        <v>3311403310825</v>
      </c>
      <c r="B1116" s="39" t="s">
        <v>761</v>
      </c>
      <c r="C1116" s="30"/>
      <c r="D1116" s="31">
        <f>SUM(D1117)</f>
        <v>0</v>
      </c>
      <c r="E1116" s="31">
        <f>SUM(E1117)</f>
        <v>0</v>
      </c>
      <c r="F1116" s="32">
        <f t="shared" si="159"/>
        <v>0</v>
      </c>
      <c r="G1116" s="33">
        <f t="shared" si="158"/>
        <v>0</v>
      </c>
      <c r="H1116" s="31">
        <f>SUM(H1117)</f>
        <v>0</v>
      </c>
      <c r="I1116" s="34">
        <f t="shared" si="163"/>
        <v>0</v>
      </c>
      <c r="J1116" s="31">
        <f>SUM(J1117)</f>
        <v>0</v>
      </c>
      <c r="K1116" s="33">
        <f t="shared" si="160"/>
        <v>0</v>
      </c>
      <c r="L1116" s="35">
        <f t="shared" si="164"/>
        <v>0</v>
      </c>
      <c r="M1116" s="33">
        <f t="shared" si="161"/>
        <v>0</v>
      </c>
      <c r="N1116" s="31">
        <f>SUM(N1117)</f>
        <v>0</v>
      </c>
      <c r="O1116" s="33">
        <f t="shared" si="162"/>
        <v>0</v>
      </c>
      <c r="P1116" s="36">
        <f t="shared" si="165"/>
        <v>0</v>
      </c>
    </row>
    <row r="1117" spans="1:16" ht="26.25" hidden="1" x14ac:dyDescent="0.25">
      <c r="A1117" s="28">
        <v>3311403310825230</v>
      </c>
      <c r="B1117" s="39" t="s">
        <v>761</v>
      </c>
      <c r="C1117" s="30"/>
      <c r="D1117" s="37"/>
      <c r="E1117" s="37"/>
      <c r="F1117" s="32">
        <f t="shared" si="159"/>
        <v>0</v>
      </c>
      <c r="G1117" s="33">
        <f t="shared" si="158"/>
        <v>0</v>
      </c>
      <c r="H1117" s="37"/>
      <c r="I1117" s="34">
        <f t="shared" si="163"/>
        <v>0</v>
      </c>
      <c r="J1117" s="37"/>
      <c r="K1117" s="33">
        <f t="shared" si="160"/>
        <v>0</v>
      </c>
      <c r="L1117" s="35">
        <f t="shared" si="164"/>
        <v>0</v>
      </c>
      <c r="M1117" s="33">
        <f t="shared" si="161"/>
        <v>0</v>
      </c>
      <c r="N1117" s="37"/>
      <c r="O1117" s="33">
        <f t="shared" si="162"/>
        <v>0</v>
      </c>
      <c r="P1117" s="36">
        <f t="shared" si="165"/>
        <v>0</v>
      </c>
    </row>
    <row r="1118" spans="1:16" ht="64.5" hidden="1" x14ac:dyDescent="0.25">
      <c r="A1118" s="28">
        <v>3311403310835</v>
      </c>
      <c r="B1118" s="39" t="s">
        <v>762</v>
      </c>
      <c r="C1118" s="30"/>
      <c r="D1118" s="31">
        <f>SUM(D1119)</f>
        <v>0</v>
      </c>
      <c r="E1118" s="31">
        <f>SUM(E1119)</f>
        <v>0</v>
      </c>
      <c r="F1118" s="32">
        <f t="shared" si="159"/>
        <v>0</v>
      </c>
      <c r="G1118" s="33">
        <f t="shared" si="158"/>
        <v>0</v>
      </c>
      <c r="H1118" s="31">
        <f>SUM(H1119)</f>
        <v>0</v>
      </c>
      <c r="I1118" s="34">
        <f t="shared" si="163"/>
        <v>0</v>
      </c>
      <c r="J1118" s="31">
        <f>SUM(J1119)</f>
        <v>0</v>
      </c>
      <c r="K1118" s="33">
        <f t="shared" si="160"/>
        <v>0</v>
      </c>
      <c r="L1118" s="35">
        <f t="shared" si="164"/>
        <v>0</v>
      </c>
      <c r="M1118" s="33">
        <f t="shared" si="161"/>
        <v>0</v>
      </c>
      <c r="N1118" s="31">
        <f>SUM(N1119)</f>
        <v>0</v>
      </c>
      <c r="O1118" s="33">
        <f t="shared" si="162"/>
        <v>0</v>
      </c>
      <c r="P1118" s="36">
        <f t="shared" si="165"/>
        <v>0</v>
      </c>
    </row>
    <row r="1119" spans="1:16" ht="64.5" hidden="1" x14ac:dyDescent="0.25">
      <c r="A1119" s="28">
        <v>3311403310835230</v>
      </c>
      <c r="B1119" s="39" t="s">
        <v>762</v>
      </c>
      <c r="C1119" s="30"/>
      <c r="D1119" s="37"/>
      <c r="E1119" s="37"/>
      <c r="F1119" s="32">
        <f t="shared" si="159"/>
        <v>0</v>
      </c>
      <c r="G1119" s="33">
        <f t="shared" si="158"/>
        <v>0</v>
      </c>
      <c r="H1119" s="37"/>
      <c r="I1119" s="34">
        <f t="shared" si="163"/>
        <v>0</v>
      </c>
      <c r="J1119" s="37"/>
      <c r="K1119" s="33">
        <f t="shared" si="160"/>
        <v>0</v>
      </c>
      <c r="L1119" s="35">
        <f t="shared" si="164"/>
        <v>0</v>
      </c>
      <c r="M1119" s="33">
        <f t="shared" si="161"/>
        <v>0</v>
      </c>
      <c r="N1119" s="37"/>
      <c r="O1119" s="33">
        <f t="shared" si="162"/>
        <v>0</v>
      </c>
      <c r="P1119" s="36">
        <f t="shared" si="165"/>
        <v>0</v>
      </c>
    </row>
    <row r="1120" spans="1:16" ht="26.25" hidden="1" x14ac:dyDescent="0.25">
      <c r="A1120" s="28">
        <v>3311403310844</v>
      </c>
      <c r="B1120" s="39" t="s">
        <v>763</v>
      </c>
      <c r="C1120" s="30"/>
      <c r="D1120" s="31">
        <f>SUM(D1121:D1122)</f>
        <v>0</v>
      </c>
      <c r="E1120" s="31">
        <f>SUM(E1121:E1122)</f>
        <v>0</v>
      </c>
      <c r="F1120" s="32">
        <f t="shared" si="159"/>
        <v>0</v>
      </c>
      <c r="G1120" s="33">
        <f t="shared" si="158"/>
        <v>0</v>
      </c>
      <c r="H1120" s="31">
        <f>SUM(H1121:H1122)</f>
        <v>0</v>
      </c>
      <c r="I1120" s="34">
        <f t="shared" si="163"/>
        <v>0</v>
      </c>
      <c r="J1120" s="31">
        <f>SUM(J1121:J1122)</f>
        <v>0</v>
      </c>
      <c r="K1120" s="33">
        <f t="shared" si="160"/>
        <v>0</v>
      </c>
      <c r="L1120" s="35">
        <f t="shared" si="164"/>
        <v>0</v>
      </c>
      <c r="M1120" s="33">
        <f t="shared" si="161"/>
        <v>0</v>
      </c>
      <c r="N1120" s="31">
        <f>SUM(N1121:N1122)</f>
        <v>0</v>
      </c>
      <c r="O1120" s="33">
        <f t="shared" si="162"/>
        <v>0</v>
      </c>
      <c r="P1120" s="36">
        <f t="shared" si="165"/>
        <v>0</v>
      </c>
    </row>
    <row r="1121" spans="1:16" ht="26.25" hidden="1" x14ac:dyDescent="0.25">
      <c r="A1121" s="28">
        <v>3311403310844230</v>
      </c>
      <c r="B1121" s="39" t="s">
        <v>763</v>
      </c>
      <c r="C1121" s="30"/>
      <c r="D1121" s="37"/>
      <c r="E1121" s="37"/>
      <c r="F1121" s="32">
        <f t="shared" si="159"/>
        <v>0</v>
      </c>
      <c r="G1121" s="33">
        <f t="shared" si="158"/>
        <v>0</v>
      </c>
      <c r="H1121" s="37"/>
      <c r="I1121" s="34">
        <f t="shared" si="163"/>
        <v>0</v>
      </c>
      <c r="J1121" s="37"/>
      <c r="K1121" s="33">
        <f t="shared" si="160"/>
        <v>0</v>
      </c>
      <c r="L1121" s="35">
        <f t="shared" si="164"/>
        <v>0</v>
      </c>
      <c r="M1121" s="33">
        <f t="shared" si="161"/>
        <v>0</v>
      </c>
      <c r="N1121" s="37"/>
      <c r="O1121" s="33">
        <f t="shared" si="162"/>
        <v>0</v>
      </c>
      <c r="P1121" s="36">
        <f t="shared" si="165"/>
        <v>0</v>
      </c>
    </row>
    <row r="1122" spans="1:16" ht="26.25" hidden="1" x14ac:dyDescent="0.25">
      <c r="A1122" s="28">
        <v>3311403310844230</v>
      </c>
      <c r="B1122" s="39" t="s">
        <v>763</v>
      </c>
      <c r="C1122" s="30"/>
      <c r="D1122" s="37"/>
      <c r="E1122" s="37"/>
      <c r="F1122" s="32">
        <f t="shared" si="159"/>
        <v>0</v>
      </c>
      <c r="G1122" s="33">
        <f t="shared" si="158"/>
        <v>0</v>
      </c>
      <c r="H1122" s="37"/>
      <c r="I1122" s="34">
        <f t="shared" si="163"/>
        <v>0</v>
      </c>
      <c r="J1122" s="37"/>
      <c r="K1122" s="33">
        <f t="shared" si="160"/>
        <v>0</v>
      </c>
      <c r="L1122" s="35">
        <f t="shared" si="164"/>
        <v>0</v>
      </c>
      <c r="M1122" s="33">
        <f t="shared" si="161"/>
        <v>0</v>
      </c>
      <c r="N1122" s="37"/>
      <c r="O1122" s="33">
        <f t="shared" si="162"/>
        <v>0</v>
      </c>
      <c r="P1122" s="36">
        <f t="shared" si="165"/>
        <v>0</v>
      </c>
    </row>
    <row r="1123" spans="1:16" hidden="1" x14ac:dyDescent="0.25">
      <c r="A1123" s="65">
        <v>3311403310866</v>
      </c>
      <c r="B1123" s="39" t="s">
        <v>764</v>
      </c>
      <c r="C1123" s="30"/>
      <c r="D1123" s="31">
        <f>SUM(D1124)</f>
        <v>0</v>
      </c>
      <c r="E1123" s="31">
        <f>SUM(E1124)</f>
        <v>0</v>
      </c>
      <c r="F1123" s="32">
        <f t="shared" si="159"/>
        <v>0</v>
      </c>
      <c r="G1123" s="33">
        <f t="shared" si="158"/>
        <v>0</v>
      </c>
      <c r="H1123" s="31">
        <f>SUM(H1124)</f>
        <v>0</v>
      </c>
      <c r="I1123" s="34">
        <f t="shared" si="163"/>
        <v>0</v>
      </c>
      <c r="J1123" s="31">
        <f>SUM(J1124)</f>
        <v>0</v>
      </c>
      <c r="K1123" s="33">
        <f t="shared" si="160"/>
        <v>0</v>
      </c>
      <c r="L1123" s="35">
        <f t="shared" si="164"/>
        <v>0</v>
      </c>
      <c r="M1123" s="33">
        <f t="shared" si="161"/>
        <v>0</v>
      </c>
      <c r="N1123" s="31">
        <f>SUM(N1124)</f>
        <v>0</v>
      </c>
      <c r="O1123" s="33">
        <f t="shared" si="162"/>
        <v>0</v>
      </c>
      <c r="P1123" s="36">
        <f t="shared" si="165"/>
        <v>0</v>
      </c>
    </row>
    <row r="1124" spans="1:16" hidden="1" x14ac:dyDescent="0.25">
      <c r="A1124" s="65">
        <v>3311403310866230</v>
      </c>
      <c r="B1124" s="39" t="s">
        <v>764</v>
      </c>
      <c r="C1124" s="30"/>
      <c r="D1124" s="37"/>
      <c r="E1124" s="37"/>
      <c r="F1124" s="32">
        <f t="shared" si="159"/>
        <v>0</v>
      </c>
      <c r="G1124" s="33">
        <f t="shared" si="158"/>
        <v>0</v>
      </c>
      <c r="H1124" s="37"/>
      <c r="I1124" s="34">
        <f t="shared" si="163"/>
        <v>0</v>
      </c>
      <c r="J1124" s="37"/>
      <c r="K1124" s="33">
        <f t="shared" si="160"/>
        <v>0</v>
      </c>
      <c r="L1124" s="35">
        <f t="shared" si="164"/>
        <v>0</v>
      </c>
      <c r="M1124" s="33">
        <f t="shared" si="161"/>
        <v>0</v>
      </c>
      <c r="N1124" s="37"/>
      <c r="O1124" s="33">
        <f t="shared" si="162"/>
        <v>0</v>
      </c>
      <c r="P1124" s="36">
        <f t="shared" si="165"/>
        <v>0</v>
      </c>
    </row>
    <row r="1125" spans="1:16" hidden="1" x14ac:dyDescent="0.25">
      <c r="A1125" s="65">
        <v>3311403310873</v>
      </c>
      <c r="B1125" s="39" t="s">
        <v>765</v>
      </c>
      <c r="C1125" s="30"/>
      <c r="D1125" s="31">
        <f>SUM(D1126)</f>
        <v>0</v>
      </c>
      <c r="E1125" s="31">
        <f>SUM(E1126)</f>
        <v>0</v>
      </c>
      <c r="F1125" s="32">
        <f t="shared" si="159"/>
        <v>0</v>
      </c>
      <c r="G1125" s="33">
        <f t="shared" si="158"/>
        <v>0</v>
      </c>
      <c r="H1125" s="31">
        <f>SUM(H1126)</f>
        <v>0</v>
      </c>
      <c r="I1125" s="34">
        <f t="shared" si="163"/>
        <v>0</v>
      </c>
      <c r="J1125" s="31">
        <f>SUM(J1126)</f>
        <v>0</v>
      </c>
      <c r="K1125" s="33">
        <f t="shared" si="160"/>
        <v>0</v>
      </c>
      <c r="L1125" s="35">
        <f t="shared" si="164"/>
        <v>0</v>
      </c>
      <c r="M1125" s="33">
        <f t="shared" si="161"/>
        <v>0</v>
      </c>
      <c r="N1125" s="31">
        <f>SUM(N1126)</f>
        <v>0</v>
      </c>
      <c r="O1125" s="33">
        <f t="shared" si="162"/>
        <v>0</v>
      </c>
      <c r="P1125" s="36">
        <f t="shared" si="165"/>
        <v>0</v>
      </c>
    </row>
    <row r="1126" spans="1:16" hidden="1" x14ac:dyDescent="0.25">
      <c r="A1126" s="65">
        <v>3311403310873230</v>
      </c>
      <c r="B1126" s="39" t="s">
        <v>765</v>
      </c>
      <c r="C1126" s="30"/>
      <c r="D1126" s="37"/>
      <c r="E1126" s="37"/>
      <c r="F1126" s="32">
        <f t="shared" si="159"/>
        <v>0</v>
      </c>
      <c r="G1126" s="33">
        <f t="shared" si="158"/>
        <v>0</v>
      </c>
      <c r="H1126" s="37"/>
      <c r="I1126" s="34">
        <f t="shared" si="163"/>
        <v>0</v>
      </c>
      <c r="J1126" s="37"/>
      <c r="K1126" s="33">
        <f t="shared" si="160"/>
        <v>0</v>
      </c>
      <c r="L1126" s="35">
        <f t="shared" si="164"/>
        <v>0</v>
      </c>
      <c r="M1126" s="33">
        <f t="shared" si="161"/>
        <v>0</v>
      </c>
      <c r="N1126" s="37"/>
      <c r="O1126" s="33">
        <f t="shared" si="162"/>
        <v>0</v>
      </c>
      <c r="P1126" s="36">
        <f t="shared" si="165"/>
        <v>0</v>
      </c>
    </row>
    <row r="1127" spans="1:16" ht="26.25" hidden="1" x14ac:dyDescent="0.25">
      <c r="A1127" s="65">
        <v>3311403310906</v>
      </c>
      <c r="B1127" s="39" t="s">
        <v>766</v>
      </c>
      <c r="C1127" s="30"/>
      <c r="D1127" s="31">
        <f>SUM(D1128)</f>
        <v>0</v>
      </c>
      <c r="E1127" s="31">
        <f>SUM(E1128)</f>
        <v>0</v>
      </c>
      <c r="F1127" s="32">
        <f t="shared" si="159"/>
        <v>0</v>
      </c>
      <c r="G1127" s="33">
        <f t="shared" si="158"/>
        <v>0</v>
      </c>
      <c r="H1127" s="31">
        <f>SUM(H1128)</f>
        <v>0</v>
      </c>
      <c r="I1127" s="34">
        <f t="shared" si="163"/>
        <v>0</v>
      </c>
      <c r="J1127" s="31">
        <f>SUM(J1128)</f>
        <v>0</v>
      </c>
      <c r="K1127" s="33">
        <f t="shared" si="160"/>
        <v>0</v>
      </c>
      <c r="L1127" s="35">
        <f t="shared" si="164"/>
        <v>0</v>
      </c>
      <c r="M1127" s="33">
        <f t="shared" si="161"/>
        <v>0</v>
      </c>
      <c r="N1127" s="31">
        <f>SUM(N1128)</f>
        <v>0</v>
      </c>
      <c r="O1127" s="33">
        <f t="shared" si="162"/>
        <v>0</v>
      </c>
      <c r="P1127" s="36">
        <f t="shared" si="165"/>
        <v>0</v>
      </c>
    </row>
    <row r="1128" spans="1:16" ht="26.25" hidden="1" x14ac:dyDescent="0.25">
      <c r="A1128" s="65">
        <v>3311403310906230</v>
      </c>
      <c r="B1128" s="39" t="s">
        <v>766</v>
      </c>
      <c r="C1128" s="30"/>
      <c r="D1128" s="37"/>
      <c r="E1128" s="37"/>
      <c r="F1128" s="32">
        <f t="shared" si="159"/>
        <v>0</v>
      </c>
      <c r="G1128" s="33">
        <f t="shared" si="158"/>
        <v>0</v>
      </c>
      <c r="H1128" s="37"/>
      <c r="I1128" s="34">
        <f t="shared" si="163"/>
        <v>0</v>
      </c>
      <c r="J1128" s="37"/>
      <c r="K1128" s="33">
        <f t="shared" si="160"/>
        <v>0</v>
      </c>
      <c r="L1128" s="35">
        <f t="shared" si="164"/>
        <v>0</v>
      </c>
      <c r="M1128" s="33">
        <f t="shared" si="161"/>
        <v>0</v>
      </c>
      <c r="N1128" s="37"/>
      <c r="O1128" s="33">
        <f t="shared" si="162"/>
        <v>0</v>
      </c>
      <c r="P1128" s="36">
        <f t="shared" si="165"/>
        <v>0</v>
      </c>
    </row>
    <row r="1129" spans="1:16" hidden="1" x14ac:dyDescent="0.25">
      <c r="A1129" s="65">
        <v>3311403310907</v>
      </c>
      <c r="B1129" s="39" t="s">
        <v>712</v>
      </c>
      <c r="C1129" s="30"/>
      <c r="D1129" s="31">
        <f>SUM(D1130)</f>
        <v>0</v>
      </c>
      <c r="E1129" s="31">
        <f>SUM(E1130)</f>
        <v>0</v>
      </c>
      <c r="F1129" s="32">
        <f t="shared" si="159"/>
        <v>0</v>
      </c>
      <c r="G1129" s="33">
        <f t="shared" si="158"/>
        <v>0</v>
      </c>
      <c r="H1129" s="31">
        <f>SUM(H1130)</f>
        <v>0</v>
      </c>
      <c r="I1129" s="34">
        <f t="shared" si="163"/>
        <v>0</v>
      </c>
      <c r="J1129" s="31">
        <f>SUM(J1130)</f>
        <v>0</v>
      </c>
      <c r="K1129" s="33">
        <f t="shared" si="160"/>
        <v>0</v>
      </c>
      <c r="L1129" s="35">
        <f t="shared" si="164"/>
        <v>0</v>
      </c>
      <c r="M1129" s="33">
        <f t="shared" si="161"/>
        <v>0</v>
      </c>
      <c r="N1129" s="31">
        <f>SUM(N1130)</f>
        <v>0</v>
      </c>
      <c r="O1129" s="33">
        <f t="shared" si="162"/>
        <v>0</v>
      </c>
      <c r="P1129" s="36">
        <f t="shared" si="165"/>
        <v>0</v>
      </c>
    </row>
    <row r="1130" spans="1:16" hidden="1" x14ac:dyDescent="0.25">
      <c r="A1130" s="65">
        <v>3311403310907230</v>
      </c>
      <c r="B1130" s="39" t="s">
        <v>712</v>
      </c>
      <c r="C1130" s="30"/>
      <c r="D1130" s="37"/>
      <c r="E1130" s="37"/>
      <c r="F1130" s="32">
        <f t="shared" si="159"/>
        <v>0</v>
      </c>
      <c r="G1130" s="33">
        <f t="shared" si="158"/>
        <v>0</v>
      </c>
      <c r="H1130" s="37"/>
      <c r="I1130" s="34">
        <f t="shared" si="163"/>
        <v>0</v>
      </c>
      <c r="J1130" s="37"/>
      <c r="K1130" s="33">
        <f t="shared" si="160"/>
        <v>0</v>
      </c>
      <c r="L1130" s="35">
        <f t="shared" si="164"/>
        <v>0</v>
      </c>
      <c r="M1130" s="33">
        <f t="shared" si="161"/>
        <v>0</v>
      </c>
      <c r="N1130" s="37"/>
      <c r="O1130" s="33">
        <f t="shared" si="162"/>
        <v>0</v>
      </c>
      <c r="P1130" s="36">
        <f t="shared" si="165"/>
        <v>0</v>
      </c>
    </row>
    <row r="1131" spans="1:16" ht="26.25" hidden="1" x14ac:dyDescent="0.25">
      <c r="A1131" s="28">
        <v>3311403310908</v>
      </c>
      <c r="B1131" s="39" t="s">
        <v>767</v>
      </c>
      <c r="C1131" s="30"/>
      <c r="D1131" s="31">
        <f>SUM(D1132)</f>
        <v>0</v>
      </c>
      <c r="E1131" s="31">
        <f>SUM(E1132)</f>
        <v>0</v>
      </c>
      <c r="F1131" s="32">
        <f t="shared" si="159"/>
        <v>0</v>
      </c>
      <c r="G1131" s="33">
        <f t="shared" si="158"/>
        <v>0</v>
      </c>
      <c r="H1131" s="31">
        <f>SUM(H1132)</f>
        <v>0</v>
      </c>
      <c r="I1131" s="34">
        <f t="shared" si="163"/>
        <v>0</v>
      </c>
      <c r="J1131" s="31">
        <f>SUM(J1132)</f>
        <v>0</v>
      </c>
      <c r="K1131" s="33">
        <f t="shared" si="160"/>
        <v>0</v>
      </c>
      <c r="L1131" s="35">
        <f t="shared" si="164"/>
        <v>0</v>
      </c>
      <c r="M1131" s="33">
        <f t="shared" si="161"/>
        <v>0</v>
      </c>
      <c r="N1131" s="31">
        <f>SUM(N1132)</f>
        <v>0</v>
      </c>
      <c r="O1131" s="33">
        <f t="shared" si="162"/>
        <v>0</v>
      </c>
      <c r="P1131" s="36">
        <f t="shared" si="165"/>
        <v>0</v>
      </c>
    </row>
    <row r="1132" spans="1:16" ht="26.25" hidden="1" x14ac:dyDescent="0.25">
      <c r="A1132" s="28">
        <v>3311403310908230</v>
      </c>
      <c r="B1132" s="39" t="s">
        <v>767</v>
      </c>
      <c r="C1132" s="30"/>
      <c r="D1132" s="37"/>
      <c r="E1132" s="37"/>
      <c r="F1132" s="32">
        <f t="shared" si="159"/>
        <v>0</v>
      </c>
      <c r="G1132" s="33">
        <f t="shared" si="158"/>
        <v>0</v>
      </c>
      <c r="H1132" s="37"/>
      <c r="I1132" s="34">
        <f t="shared" si="163"/>
        <v>0</v>
      </c>
      <c r="J1132" s="37"/>
      <c r="K1132" s="33">
        <f t="shared" si="160"/>
        <v>0</v>
      </c>
      <c r="L1132" s="35">
        <f t="shared" si="164"/>
        <v>0</v>
      </c>
      <c r="M1132" s="33">
        <f t="shared" si="161"/>
        <v>0</v>
      </c>
      <c r="N1132" s="37"/>
      <c r="O1132" s="33">
        <f t="shared" si="162"/>
        <v>0</v>
      </c>
      <c r="P1132" s="36">
        <f t="shared" si="165"/>
        <v>0</v>
      </c>
    </row>
    <row r="1133" spans="1:16" hidden="1" x14ac:dyDescent="0.25">
      <c r="A1133" s="28">
        <v>3311403311122</v>
      </c>
      <c r="B1133" s="39" t="s">
        <v>768</v>
      </c>
      <c r="C1133" s="30"/>
      <c r="D1133" s="31">
        <f>SUM(D1134)</f>
        <v>0</v>
      </c>
      <c r="E1133" s="31">
        <f>SUM(E1134)</f>
        <v>0</v>
      </c>
      <c r="F1133" s="32">
        <f t="shared" si="159"/>
        <v>0</v>
      </c>
      <c r="G1133" s="33">
        <f t="shared" si="158"/>
        <v>0</v>
      </c>
      <c r="H1133" s="31">
        <f>SUM(H1134)</f>
        <v>0</v>
      </c>
      <c r="I1133" s="34">
        <f t="shared" si="163"/>
        <v>0</v>
      </c>
      <c r="J1133" s="31">
        <f>SUM(J1134)</f>
        <v>0</v>
      </c>
      <c r="K1133" s="33">
        <f t="shared" si="160"/>
        <v>0</v>
      </c>
      <c r="L1133" s="35">
        <f t="shared" si="164"/>
        <v>0</v>
      </c>
      <c r="M1133" s="33">
        <f t="shared" si="161"/>
        <v>0</v>
      </c>
      <c r="N1133" s="31">
        <f>SUM(N1134)</f>
        <v>0</v>
      </c>
      <c r="O1133" s="33">
        <f t="shared" si="162"/>
        <v>0</v>
      </c>
      <c r="P1133" s="36">
        <f t="shared" si="165"/>
        <v>0</v>
      </c>
    </row>
    <row r="1134" spans="1:16" hidden="1" x14ac:dyDescent="0.25">
      <c r="A1134" s="28">
        <v>3311403311122230</v>
      </c>
      <c r="B1134" s="39" t="s">
        <v>768</v>
      </c>
      <c r="C1134" s="30"/>
      <c r="D1134" s="37"/>
      <c r="E1134" s="37"/>
      <c r="F1134" s="32">
        <f t="shared" si="159"/>
        <v>0</v>
      </c>
      <c r="G1134" s="33">
        <f t="shared" si="158"/>
        <v>0</v>
      </c>
      <c r="H1134" s="37"/>
      <c r="I1134" s="34">
        <f t="shared" si="163"/>
        <v>0</v>
      </c>
      <c r="J1134" s="37"/>
      <c r="K1134" s="33">
        <f t="shared" si="160"/>
        <v>0</v>
      </c>
      <c r="L1134" s="35">
        <f t="shared" si="164"/>
        <v>0</v>
      </c>
      <c r="M1134" s="33">
        <f t="shared" si="161"/>
        <v>0</v>
      </c>
      <c r="N1134" s="37"/>
      <c r="O1134" s="33">
        <f t="shared" si="162"/>
        <v>0</v>
      </c>
      <c r="P1134" s="36">
        <f t="shared" si="165"/>
        <v>0</v>
      </c>
    </row>
    <row r="1135" spans="1:16" ht="39" hidden="1" x14ac:dyDescent="0.25">
      <c r="A1135" s="28">
        <v>3311403316036</v>
      </c>
      <c r="B1135" s="39" t="s">
        <v>769</v>
      </c>
      <c r="C1135" s="30"/>
      <c r="D1135" s="31">
        <f>SUM(D1136)</f>
        <v>0</v>
      </c>
      <c r="E1135" s="31">
        <f>SUM(E1136)</f>
        <v>0</v>
      </c>
      <c r="F1135" s="32">
        <f t="shared" si="159"/>
        <v>0</v>
      </c>
      <c r="G1135" s="33">
        <f t="shared" si="158"/>
        <v>0</v>
      </c>
      <c r="H1135" s="31">
        <f>SUM(H1136)</f>
        <v>0</v>
      </c>
      <c r="I1135" s="34">
        <f t="shared" si="163"/>
        <v>0</v>
      </c>
      <c r="J1135" s="31">
        <f>SUM(J1136)</f>
        <v>0</v>
      </c>
      <c r="K1135" s="33">
        <f t="shared" si="160"/>
        <v>0</v>
      </c>
      <c r="L1135" s="35">
        <f t="shared" si="164"/>
        <v>0</v>
      </c>
      <c r="M1135" s="33">
        <f t="shared" si="161"/>
        <v>0</v>
      </c>
      <c r="N1135" s="31">
        <f>SUM(N1136)</f>
        <v>0</v>
      </c>
      <c r="O1135" s="33">
        <f t="shared" si="162"/>
        <v>0</v>
      </c>
      <c r="P1135" s="36">
        <f t="shared" si="165"/>
        <v>0</v>
      </c>
    </row>
    <row r="1136" spans="1:16" ht="39" hidden="1" x14ac:dyDescent="0.25">
      <c r="A1136" s="28">
        <v>3311403316036230</v>
      </c>
      <c r="B1136" s="39" t="s">
        <v>769</v>
      </c>
      <c r="C1136" s="30"/>
      <c r="D1136" s="37"/>
      <c r="E1136" s="37"/>
      <c r="F1136" s="32">
        <f t="shared" si="159"/>
        <v>0</v>
      </c>
      <c r="G1136" s="33">
        <f t="shared" si="158"/>
        <v>0</v>
      </c>
      <c r="H1136" s="37"/>
      <c r="I1136" s="34">
        <f t="shared" si="163"/>
        <v>0</v>
      </c>
      <c r="J1136" s="37"/>
      <c r="K1136" s="33">
        <f t="shared" si="160"/>
        <v>0</v>
      </c>
      <c r="L1136" s="35">
        <f t="shared" si="164"/>
        <v>0</v>
      </c>
      <c r="M1136" s="33">
        <f t="shared" si="161"/>
        <v>0</v>
      </c>
      <c r="N1136" s="37"/>
      <c r="O1136" s="33">
        <f t="shared" si="162"/>
        <v>0</v>
      </c>
      <c r="P1136" s="36">
        <f t="shared" si="165"/>
        <v>0</v>
      </c>
    </row>
    <row r="1137" spans="1:16" hidden="1" x14ac:dyDescent="0.25">
      <c r="A1137" s="28">
        <v>3311403316094</v>
      </c>
      <c r="B1137" s="39" t="s">
        <v>712</v>
      </c>
      <c r="C1137" s="30"/>
      <c r="D1137" s="31">
        <f>SUM(D1138:D1140)</f>
        <v>0</v>
      </c>
      <c r="E1137" s="31">
        <f>SUM(E1138:E1140)</f>
        <v>0</v>
      </c>
      <c r="F1137" s="32">
        <f t="shared" si="159"/>
        <v>0</v>
      </c>
      <c r="G1137" s="33">
        <f t="shared" si="158"/>
        <v>0</v>
      </c>
      <c r="H1137" s="31">
        <f>SUM(H1138:H1140)</f>
        <v>0</v>
      </c>
      <c r="I1137" s="34">
        <f t="shared" si="163"/>
        <v>0</v>
      </c>
      <c r="J1137" s="31">
        <f>SUM(J1138:J1140)</f>
        <v>0</v>
      </c>
      <c r="K1137" s="33">
        <f t="shared" si="160"/>
        <v>0</v>
      </c>
      <c r="L1137" s="35">
        <f t="shared" si="164"/>
        <v>0</v>
      </c>
      <c r="M1137" s="33">
        <f t="shared" si="161"/>
        <v>0</v>
      </c>
      <c r="N1137" s="31">
        <f>SUM(N1138:N1140)</f>
        <v>0</v>
      </c>
      <c r="O1137" s="33">
        <f t="shared" si="162"/>
        <v>0</v>
      </c>
      <c r="P1137" s="36">
        <f t="shared" si="165"/>
        <v>0</v>
      </c>
    </row>
    <row r="1138" spans="1:16" hidden="1" x14ac:dyDescent="0.25">
      <c r="A1138" s="28">
        <v>3311403316094230</v>
      </c>
      <c r="B1138" s="39" t="s">
        <v>726</v>
      </c>
      <c r="C1138" s="30"/>
      <c r="D1138" s="37"/>
      <c r="E1138" s="37"/>
      <c r="F1138" s="32">
        <f t="shared" si="159"/>
        <v>0</v>
      </c>
      <c r="G1138" s="33">
        <f t="shared" si="158"/>
        <v>0</v>
      </c>
      <c r="H1138" s="37"/>
      <c r="I1138" s="34">
        <f t="shared" si="163"/>
        <v>0</v>
      </c>
      <c r="J1138" s="37"/>
      <c r="K1138" s="33">
        <f t="shared" si="160"/>
        <v>0</v>
      </c>
      <c r="L1138" s="35">
        <f t="shared" si="164"/>
        <v>0</v>
      </c>
      <c r="M1138" s="33">
        <f t="shared" si="161"/>
        <v>0</v>
      </c>
      <c r="N1138" s="37"/>
      <c r="O1138" s="33">
        <f t="shared" si="162"/>
        <v>0</v>
      </c>
      <c r="P1138" s="36">
        <f t="shared" si="165"/>
        <v>0</v>
      </c>
    </row>
    <row r="1139" spans="1:16" hidden="1" x14ac:dyDescent="0.25">
      <c r="A1139" s="28">
        <v>3311403316094230</v>
      </c>
      <c r="B1139" s="39" t="s">
        <v>770</v>
      </c>
      <c r="C1139" s="30"/>
      <c r="D1139" s="37"/>
      <c r="E1139" s="37"/>
      <c r="F1139" s="32">
        <f t="shared" si="159"/>
        <v>0</v>
      </c>
      <c r="G1139" s="33">
        <f t="shared" si="158"/>
        <v>0</v>
      </c>
      <c r="H1139" s="37"/>
      <c r="I1139" s="34">
        <f t="shared" si="163"/>
        <v>0</v>
      </c>
      <c r="J1139" s="37"/>
      <c r="K1139" s="33">
        <f t="shared" si="160"/>
        <v>0</v>
      </c>
      <c r="L1139" s="35">
        <f t="shared" si="164"/>
        <v>0</v>
      </c>
      <c r="M1139" s="33">
        <f t="shared" si="161"/>
        <v>0</v>
      </c>
      <c r="N1139" s="37"/>
      <c r="O1139" s="33">
        <f t="shared" si="162"/>
        <v>0</v>
      </c>
      <c r="P1139" s="36">
        <f t="shared" si="165"/>
        <v>0</v>
      </c>
    </row>
    <row r="1140" spans="1:16" hidden="1" x14ac:dyDescent="0.25">
      <c r="A1140" s="28">
        <v>3311403316094230</v>
      </c>
      <c r="B1140" s="39" t="s">
        <v>771</v>
      </c>
      <c r="C1140" s="30"/>
      <c r="D1140" s="31"/>
      <c r="E1140" s="31"/>
      <c r="F1140" s="32">
        <f t="shared" si="159"/>
        <v>0</v>
      </c>
      <c r="G1140" s="33">
        <f t="shared" si="158"/>
        <v>0</v>
      </c>
      <c r="H1140" s="31"/>
      <c r="I1140" s="34">
        <f t="shared" si="163"/>
        <v>0</v>
      </c>
      <c r="J1140" s="31"/>
      <c r="K1140" s="33">
        <f t="shared" si="160"/>
        <v>0</v>
      </c>
      <c r="L1140" s="35">
        <f t="shared" si="164"/>
        <v>0</v>
      </c>
      <c r="M1140" s="33">
        <f t="shared" si="161"/>
        <v>0</v>
      </c>
      <c r="N1140" s="31"/>
      <c r="O1140" s="33">
        <f t="shared" si="162"/>
        <v>0</v>
      </c>
      <c r="P1140" s="36">
        <f t="shared" si="165"/>
        <v>0</v>
      </c>
    </row>
    <row r="1141" spans="1:16" ht="26.25" hidden="1" x14ac:dyDescent="0.25">
      <c r="A1141" s="65">
        <v>3311403317032</v>
      </c>
      <c r="B1141" s="39" t="s">
        <v>772</v>
      </c>
      <c r="C1141" s="30"/>
      <c r="D1141" s="31">
        <f>SUM(D1142)</f>
        <v>0</v>
      </c>
      <c r="E1141" s="31">
        <f>SUM(E1142)</f>
        <v>0</v>
      </c>
      <c r="F1141" s="32">
        <f t="shared" si="159"/>
        <v>0</v>
      </c>
      <c r="G1141" s="33">
        <f t="shared" si="158"/>
        <v>0</v>
      </c>
      <c r="H1141" s="31">
        <f>SUM(H1142)</f>
        <v>0</v>
      </c>
      <c r="I1141" s="34">
        <f t="shared" si="163"/>
        <v>0</v>
      </c>
      <c r="J1141" s="31">
        <f>SUM(J1142)</f>
        <v>0</v>
      </c>
      <c r="K1141" s="33">
        <f t="shared" si="160"/>
        <v>0</v>
      </c>
      <c r="L1141" s="35">
        <f t="shared" si="164"/>
        <v>0</v>
      </c>
      <c r="M1141" s="33">
        <f t="shared" si="161"/>
        <v>0</v>
      </c>
      <c r="N1141" s="31">
        <f>SUM(N1142)</f>
        <v>0</v>
      </c>
      <c r="O1141" s="33">
        <f t="shared" si="162"/>
        <v>0</v>
      </c>
      <c r="P1141" s="36">
        <f t="shared" si="165"/>
        <v>0</v>
      </c>
    </row>
    <row r="1142" spans="1:16" ht="26.25" hidden="1" x14ac:dyDescent="0.25">
      <c r="A1142" s="65">
        <v>3311403317032230</v>
      </c>
      <c r="B1142" s="39" t="s">
        <v>772</v>
      </c>
      <c r="C1142" s="30"/>
      <c r="D1142" s="37"/>
      <c r="E1142" s="37"/>
      <c r="F1142" s="32">
        <f t="shared" si="159"/>
        <v>0</v>
      </c>
      <c r="G1142" s="33">
        <f t="shared" si="158"/>
        <v>0</v>
      </c>
      <c r="H1142" s="37"/>
      <c r="I1142" s="34">
        <f t="shared" si="163"/>
        <v>0</v>
      </c>
      <c r="J1142" s="37"/>
      <c r="K1142" s="33">
        <f t="shared" si="160"/>
        <v>0</v>
      </c>
      <c r="L1142" s="35">
        <f t="shared" si="164"/>
        <v>0</v>
      </c>
      <c r="M1142" s="33">
        <f t="shared" si="161"/>
        <v>0</v>
      </c>
      <c r="N1142" s="37"/>
      <c r="O1142" s="33">
        <f t="shared" si="162"/>
        <v>0</v>
      </c>
      <c r="P1142" s="36">
        <f t="shared" si="165"/>
        <v>0</v>
      </c>
    </row>
    <row r="1143" spans="1:16" hidden="1" x14ac:dyDescent="0.25">
      <c r="A1143" s="28">
        <v>3311403317096</v>
      </c>
      <c r="B1143" s="39" t="s">
        <v>773</v>
      </c>
      <c r="C1143" s="30"/>
      <c r="D1143" s="31">
        <f>SUM(D1144)</f>
        <v>0</v>
      </c>
      <c r="E1143" s="31">
        <f>SUM(E1144)</f>
        <v>0</v>
      </c>
      <c r="F1143" s="32">
        <f t="shared" si="159"/>
        <v>0</v>
      </c>
      <c r="G1143" s="33">
        <f t="shared" si="158"/>
        <v>0</v>
      </c>
      <c r="H1143" s="31">
        <f>SUM(H1144)</f>
        <v>0</v>
      </c>
      <c r="I1143" s="34">
        <f t="shared" si="163"/>
        <v>0</v>
      </c>
      <c r="J1143" s="31">
        <f>SUM(J1144)</f>
        <v>0</v>
      </c>
      <c r="K1143" s="33">
        <f t="shared" si="160"/>
        <v>0</v>
      </c>
      <c r="L1143" s="35">
        <f t="shared" si="164"/>
        <v>0</v>
      </c>
      <c r="M1143" s="33">
        <f t="shared" si="161"/>
        <v>0</v>
      </c>
      <c r="N1143" s="31">
        <f>SUM(N1144)</f>
        <v>0</v>
      </c>
      <c r="O1143" s="33">
        <f t="shared" si="162"/>
        <v>0</v>
      </c>
      <c r="P1143" s="36">
        <f t="shared" si="165"/>
        <v>0</v>
      </c>
    </row>
    <row r="1144" spans="1:16" hidden="1" x14ac:dyDescent="0.25">
      <c r="A1144" s="28">
        <v>3311403317096230</v>
      </c>
      <c r="B1144" s="39" t="s">
        <v>773</v>
      </c>
      <c r="C1144" s="30"/>
      <c r="D1144" s="37"/>
      <c r="E1144" s="37"/>
      <c r="F1144" s="32">
        <f t="shared" si="159"/>
        <v>0</v>
      </c>
      <c r="G1144" s="33">
        <f t="shared" si="158"/>
        <v>0</v>
      </c>
      <c r="H1144" s="37"/>
      <c r="I1144" s="34">
        <f t="shared" si="163"/>
        <v>0</v>
      </c>
      <c r="J1144" s="37"/>
      <c r="K1144" s="33">
        <f t="shared" si="160"/>
        <v>0</v>
      </c>
      <c r="L1144" s="35">
        <f t="shared" si="164"/>
        <v>0</v>
      </c>
      <c r="M1144" s="33">
        <f t="shared" si="161"/>
        <v>0</v>
      </c>
      <c r="N1144" s="37"/>
      <c r="O1144" s="33">
        <f t="shared" si="162"/>
        <v>0</v>
      </c>
      <c r="P1144" s="36">
        <f t="shared" si="165"/>
        <v>0</v>
      </c>
    </row>
    <row r="1145" spans="1:16" hidden="1" x14ac:dyDescent="0.25">
      <c r="A1145" s="28">
        <v>3311403317219</v>
      </c>
      <c r="B1145" s="39" t="s">
        <v>774</v>
      </c>
      <c r="C1145" s="30"/>
      <c r="D1145" s="31">
        <f>SUM(D1146)</f>
        <v>0</v>
      </c>
      <c r="E1145" s="31">
        <f>SUM(E1146)</f>
        <v>0</v>
      </c>
      <c r="F1145" s="32">
        <f t="shared" si="159"/>
        <v>0</v>
      </c>
      <c r="G1145" s="33">
        <f t="shared" si="158"/>
        <v>0</v>
      </c>
      <c r="H1145" s="31">
        <f>SUM(H1146)</f>
        <v>0</v>
      </c>
      <c r="I1145" s="34">
        <f t="shared" si="163"/>
        <v>0</v>
      </c>
      <c r="J1145" s="31">
        <f>SUM(J1146)</f>
        <v>0</v>
      </c>
      <c r="K1145" s="33">
        <f t="shared" si="160"/>
        <v>0</v>
      </c>
      <c r="L1145" s="35">
        <f t="shared" si="164"/>
        <v>0</v>
      </c>
      <c r="M1145" s="33">
        <f t="shared" si="161"/>
        <v>0</v>
      </c>
      <c r="N1145" s="31">
        <f>SUM(N1146)</f>
        <v>0</v>
      </c>
      <c r="O1145" s="33">
        <f t="shared" si="162"/>
        <v>0</v>
      </c>
      <c r="P1145" s="36">
        <f t="shared" si="165"/>
        <v>0</v>
      </c>
    </row>
    <row r="1146" spans="1:16" hidden="1" x14ac:dyDescent="0.25">
      <c r="A1146" s="28">
        <v>3311403317219230</v>
      </c>
      <c r="B1146" s="39" t="s">
        <v>775</v>
      </c>
      <c r="C1146" s="30"/>
      <c r="D1146" s="31"/>
      <c r="E1146" s="31"/>
      <c r="F1146" s="32">
        <f t="shared" si="159"/>
        <v>0</v>
      </c>
      <c r="G1146" s="33">
        <f t="shared" si="158"/>
        <v>0</v>
      </c>
      <c r="H1146" s="31"/>
      <c r="I1146" s="34">
        <f t="shared" si="163"/>
        <v>0</v>
      </c>
      <c r="J1146" s="31"/>
      <c r="K1146" s="33">
        <f t="shared" si="160"/>
        <v>0</v>
      </c>
      <c r="L1146" s="35">
        <f t="shared" si="164"/>
        <v>0</v>
      </c>
      <c r="M1146" s="33">
        <f t="shared" si="161"/>
        <v>0</v>
      </c>
      <c r="N1146" s="31"/>
      <c r="O1146" s="33">
        <f t="shared" si="162"/>
        <v>0</v>
      </c>
      <c r="P1146" s="36">
        <f t="shared" si="165"/>
        <v>0</v>
      </c>
    </row>
    <row r="1147" spans="1:16" hidden="1" x14ac:dyDescent="0.25">
      <c r="A1147" s="28">
        <v>3311403317225</v>
      </c>
      <c r="B1147" s="29" t="s">
        <v>712</v>
      </c>
      <c r="C1147" s="30"/>
      <c r="D1147" s="31">
        <f>SUM(D1148)</f>
        <v>0</v>
      </c>
      <c r="E1147" s="31">
        <f>SUM(E1148)</f>
        <v>0</v>
      </c>
      <c r="F1147" s="32">
        <f t="shared" si="159"/>
        <v>0</v>
      </c>
      <c r="G1147" s="33">
        <f t="shared" ref="G1147:G1210" si="166">IF(OR(F1147=0,F$7=0),0,F1147/F$7)*100</f>
        <v>0</v>
      </c>
      <c r="H1147" s="31">
        <f>SUM(H1148)</f>
        <v>0</v>
      </c>
      <c r="I1147" s="34">
        <f t="shared" si="163"/>
        <v>0</v>
      </c>
      <c r="J1147" s="31">
        <f>SUM(J1148)</f>
        <v>0</v>
      </c>
      <c r="K1147" s="33">
        <f t="shared" si="160"/>
        <v>0</v>
      </c>
      <c r="L1147" s="35">
        <f t="shared" si="164"/>
        <v>0</v>
      </c>
      <c r="M1147" s="33">
        <f t="shared" si="161"/>
        <v>0</v>
      </c>
      <c r="N1147" s="31">
        <f>SUM(N1148)</f>
        <v>0</v>
      </c>
      <c r="O1147" s="33">
        <f t="shared" si="162"/>
        <v>0</v>
      </c>
      <c r="P1147" s="36">
        <f t="shared" si="165"/>
        <v>0</v>
      </c>
    </row>
    <row r="1148" spans="1:16" hidden="1" x14ac:dyDescent="0.25">
      <c r="A1148" s="28">
        <v>3311403317225</v>
      </c>
      <c r="B1148" s="29" t="s">
        <v>712</v>
      </c>
      <c r="C1148" s="30"/>
      <c r="D1148" s="31"/>
      <c r="E1148" s="31"/>
      <c r="F1148" s="32">
        <f t="shared" si="159"/>
        <v>0</v>
      </c>
      <c r="G1148" s="33">
        <f t="shared" si="166"/>
        <v>0</v>
      </c>
      <c r="H1148" s="31"/>
      <c r="I1148" s="34">
        <f t="shared" si="163"/>
        <v>0</v>
      </c>
      <c r="J1148" s="31"/>
      <c r="K1148" s="33">
        <f t="shared" si="160"/>
        <v>0</v>
      </c>
      <c r="L1148" s="35">
        <f t="shared" si="164"/>
        <v>0</v>
      </c>
      <c r="M1148" s="33">
        <f t="shared" si="161"/>
        <v>0</v>
      </c>
      <c r="N1148" s="31"/>
      <c r="O1148" s="33">
        <f t="shared" si="162"/>
        <v>0</v>
      </c>
      <c r="P1148" s="36">
        <f t="shared" si="165"/>
        <v>0</v>
      </c>
    </row>
    <row r="1149" spans="1:16" ht="26.25" hidden="1" x14ac:dyDescent="0.25">
      <c r="A1149" s="28">
        <v>3311403317377</v>
      </c>
      <c r="B1149" s="39" t="s">
        <v>776</v>
      </c>
      <c r="C1149" s="30"/>
      <c r="D1149" s="31">
        <f>SUM(D1150)</f>
        <v>0</v>
      </c>
      <c r="E1149" s="31">
        <f>SUM(E1150)</f>
        <v>0</v>
      </c>
      <c r="F1149" s="32">
        <f t="shared" ref="F1149:F1212" si="167">SUM(D1149+E1149)</f>
        <v>0</v>
      </c>
      <c r="G1149" s="33">
        <f t="shared" si="166"/>
        <v>0</v>
      </c>
      <c r="H1149" s="31">
        <f>SUM(H1150)</f>
        <v>0</v>
      </c>
      <c r="I1149" s="34">
        <f t="shared" si="163"/>
        <v>0</v>
      </c>
      <c r="J1149" s="31">
        <f>SUM(J1150)</f>
        <v>0</v>
      </c>
      <c r="K1149" s="33">
        <f t="shared" si="160"/>
        <v>0</v>
      </c>
      <c r="L1149" s="35">
        <f t="shared" si="164"/>
        <v>0</v>
      </c>
      <c r="M1149" s="33">
        <f t="shared" si="161"/>
        <v>0</v>
      </c>
      <c r="N1149" s="31">
        <f>SUM(N1150)</f>
        <v>0</v>
      </c>
      <c r="O1149" s="33">
        <f t="shared" si="162"/>
        <v>0</v>
      </c>
      <c r="P1149" s="36">
        <f t="shared" si="165"/>
        <v>0</v>
      </c>
    </row>
    <row r="1150" spans="1:16" ht="26.25" hidden="1" x14ac:dyDescent="0.25">
      <c r="A1150" s="28">
        <v>3311403317377230</v>
      </c>
      <c r="B1150" s="39" t="s">
        <v>776</v>
      </c>
      <c r="C1150" s="30"/>
      <c r="D1150" s="37"/>
      <c r="E1150" s="37"/>
      <c r="F1150" s="32">
        <f t="shared" si="167"/>
        <v>0</v>
      </c>
      <c r="G1150" s="33">
        <f t="shared" si="166"/>
        <v>0</v>
      </c>
      <c r="H1150" s="37"/>
      <c r="I1150" s="34">
        <f t="shared" si="163"/>
        <v>0</v>
      </c>
      <c r="J1150" s="37"/>
      <c r="K1150" s="33">
        <f t="shared" si="160"/>
        <v>0</v>
      </c>
      <c r="L1150" s="35">
        <f t="shared" si="164"/>
        <v>0</v>
      </c>
      <c r="M1150" s="33">
        <f t="shared" si="161"/>
        <v>0</v>
      </c>
      <c r="N1150" s="37"/>
      <c r="O1150" s="33">
        <f t="shared" si="162"/>
        <v>0</v>
      </c>
      <c r="P1150" s="36">
        <f t="shared" si="165"/>
        <v>0</v>
      </c>
    </row>
    <row r="1151" spans="1:16" ht="26.25" hidden="1" x14ac:dyDescent="0.25">
      <c r="A1151" s="28">
        <v>3311403317379</v>
      </c>
      <c r="B1151" s="39" t="s">
        <v>777</v>
      </c>
      <c r="C1151" s="30"/>
      <c r="D1151" s="31">
        <f>SUM(D1152)</f>
        <v>0</v>
      </c>
      <c r="E1151" s="31">
        <f>SUM(E1152)</f>
        <v>0</v>
      </c>
      <c r="F1151" s="32">
        <f t="shared" si="167"/>
        <v>0</v>
      </c>
      <c r="G1151" s="33">
        <f t="shared" si="166"/>
        <v>0</v>
      </c>
      <c r="H1151" s="31">
        <f>SUM(H1152)</f>
        <v>0</v>
      </c>
      <c r="I1151" s="34">
        <f t="shared" si="163"/>
        <v>0</v>
      </c>
      <c r="J1151" s="31">
        <f>SUM(J1152)</f>
        <v>0</v>
      </c>
      <c r="K1151" s="33">
        <f t="shared" si="160"/>
        <v>0</v>
      </c>
      <c r="L1151" s="35">
        <f t="shared" si="164"/>
        <v>0</v>
      </c>
      <c r="M1151" s="33">
        <f t="shared" si="161"/>
        <v>0</v>
      </c>
      <c r="N1151" s="31">
        <f>SUM(N1152)</f>
        <v>0</v>
      </c>
      <c r="O1151" s="33">
        <f t="shared" si="162"/>
        <v>0</v>
      </c>
      <c r="P1151" s="36">
        <f t="shared" si="165"/>
        <v>0</v>
      </c>
    </row>
    <row r="1152" spans="1:16" ht="26.25" hidden="1" x14ac:dyDescent="0.25">
      <c r="A1152" s="28">
        <v>3311403317379230</v>
      </c>
      <c r="B1152" s="39" t="s">
        <v>777</v>
      </c>
      <c r="C1152" s="30"/>
      <c r="D1152" s="37"/>
      <c r="E1152" s="37"/>
      <c r="F1152" s="32">
        <f t="shared" si="167"/>
        <v>0</v>
      </c>
      <c r="G1152" s="33">
        <f t="shared" si="166"/>
        <v>0</v>
      </c>
      <c r="H1152" s="37"/>
      <c r="I1152" s="34">
        <f t="shared" si="163"/>
        <v>0</v>
      </c>
      <c r="J1152" s="37"/>
      <c r="K1152" s="33">
        <f t="shared" si="160"/>
        <v>0</v>
      </c>
      <c r="L1152" s="35">
        <f t="shared" si="164"/>
        <v>0</v>
      </c>
      <c r="M1152" s="33">
        <f t="shared" si="161"/>
        <v>0</v>
      </c>
      <c r="N1152" s="37"/>
      <c r="O1152" s="33">
        <f t="shared" si="162"/>
        <v>0</v>
      </c>
      <c r="P1152" s="36">
        <f t="shared" si="165"/>
        <v>0</v>
      </c>
    </row>
    <row r="1153" spans="1:16" ht="64.5" hidden="1" x14ac:dyDescent="0.25">
      <c r="A1153" s="28">
        <v>3311403317379</v>
      </c>
      <c r="B1153" s="39" t="s">
        <v>762</v>
      </c>
      <c r="C1153" s="30"/>
      <c r="D1153" s="31">
        <f>SUM(D1154)</f>
        <v>0</v>
      </c>
      <c r="E1153" s="31">
        <f>SUM(E1154)</f>
        <v>0</v>
      </c>
      <c r="F1153" s="32">
        <f t="shared" si="167"/>
        <v>0</v>
      </c>
      <c r="G1153" s="33">
        <f t="shared" si="166"/>
        <v>0</v>
      </c>
      <c r="H1153" s="31">
        <f>SUM(H1154)</f>
        <v>0</v>
      </c>
      <c r="I1153" s="34">
        <f t="shared" si="163"/>
        <v>0</v>
      </c>
      <c r="J1153" s="31">
        <f>SUM(J1154)</f>
        <v>0</v>
      </c>
      <c r="K1153" s="33">
        <f t="shared" si="160"/>
        <v>0</v>
      </c>
      <c r="L1153" s="35">
        <f t="shared" si="164"/>
        <v>0</v>
      </c>
      <c r="M1153" s="33">
        <f t="shared" si="161"/>
        <v>0</v>
      </c>
      <c r="N1153" s="31">
        <f>SUM(N1154)</f>
        <v>0</v>
      </c>
      <c r="O1153" s="33">
        <f t="shared" si="162"/>
        <v>0</v>
      </c>
      <c r="P1153" s="36">
        <f t="shared" si="165"/>
        <v>0</v>
      </c>
    </row>
    <row r="1154" spans="1:16" hidden="1" x14ac:dyDescent="0.25">
      <c r="A1154" s="28">
        <v>3311403317379230</v>
      </c>
      <c r="B1154" s="39" t="s">
        <v>778</v>
      </c>
      <c r="C1154" s="30"/>
      <c r="D1154" s="31"/>
      <c r="E1154" s="31"/>
      <c r="F1154" s="32">
        <f t="shared" si="167"/>
        <v>0</v>
      </c>
      <c r="G1154" s="33">
        <f t="shared" si="166"/>
        <v>0</v>
      </c>
      <c r="H1154" s="31"/>
      <c r="I1154" s="34">
        <f t="shared" si="163"/>
        <v>0</v>
      </c>
      <c r="J1154" s="31"/>
      <c r="K1154" s="33">
        <f t="shared" si="160"/>
        <v>0</v>
      </c>
      <c r="L1154" s="35">
        <f t="shared" si="164"/>
        <v>0</v>
      </c>
      <c r="M1154" s="33">
        <f t="shared" si="161"/>
        <v>0</v>
      </c>
      <c r="N1154" s="31"/>
      <c r="O1154" s="33">
        <f t="shared" si="162"/>
        <v>0</v>
      </c>
      <c r="P1154" s="36">
        <f t="shared" si="165"/>
        <v>0</v>
      </c>
    </row>
    <row r="1155" spans="1:16" ht="26.25" hidden="1" x14ac:dyDescent="0.25">
      <c r="A1155" s="65">
        <v>331140332</v>
      </c>
      <c r="B1155" s="39" t="s">
        <v>779</v>
      </c>
      <c r="C1155" s="30"/>
      <c r="D1155" s="31">
        <f>SUM(D1156+D1158+D1160+D1162+D1164+D1166+D1171+D1174+D1176)</f>
        <v>0</v>
      </c>
      <c r="E1155" s="31">
        <f>SUM(E1156+E1158+E1160+E1162+E1164+E1166+E1171+E1174+E1176)</f>
        <v>0</v>
      </c>
      <c r="F1155" s="32">
        <f t="shared" si="167"/>
        <v>0</v>
      </c>
      <c r="G1155" s="33">
        <f t="shared" si="166"/>
        <v>0</v>
      </c>
      <c r="H1155" s="31">
        <f>SUM(H1156+H1158+H1160+H1162+H1164+H1166+H1171+H1174+H1176)</f>
        <v>0</v>
      </c>
      <c r="I1155" s="34">
        <f t="shared" si="163"/>
        <v>0</v>
      </c>
      <c r="J1155" s="31">
        <f>SUM(J1156+J1158+J1160+J1162+J1164+J1166+J1171+J1174+J1176)</f>
        <v>0</v>
      </c>
      <c r="K1155" s="33">
        <f t="shared" si="160"/>
        <v>0</v>
      </c>
      <c r="L1155" s="35">
        <f t="shared" si="164"/>
        <v>0</v>
      </c>
      <c r="M1155" s="33">
        <f t="shared" si="161"/>
        <v>0</v>
      </c>
      <c r="N1155" s="31">
        <f>SUM(N1156+N1158+N1160+N1162+N1164+N1166+N1171+N1174+N1176)</f>
        <v>0</v>
      </c>
      <c r="O1155" s="33">
        <f t="shared" si="162"/>
        <v>0</v>
      </c>
      <c r="P1155" s="36">
        <f t="shared" si="165"/>
        <v>0</v>
      </c>
    </row>
    <row r="1156" spans="1:16" hidden="1" x14ac:dyDescent="0.25">
      <c r="A1156" s="65">
        <v>3311403320188</v>
      </c>
      <c r="B1156" s="39" t="s">
        <v>780</v>
      </c>
      <c r="C1156" s="30"/>
      <c r="D1156" s="31">
        <f>SUM(D1157)</f>
        <v>0</v>
      </c>
      <c r="E1156" s="31">
        <f>SUM(E1157)</f>
        <v>0</v>
      </c>
      <c r="F1156" s="32">
        <f t="shared" si="167"/>
        <v>0</v>
      </c>
      <c r="G1156" s="33">
        <f t="shared" si="166"/>
        <v>0</v>
      </c>
      <c r="H1156" s="31">
        <f>SUM(H1157)</f>
        <v>0</v>
      </c>
      <c r="I1156" s="34">
        <f t="shared" si="163"/>
        <v>0</v>
      </c>
      <c r="J1156" s="31">
        <f>SUM(J1157)</f>
        <v>0</v>
      </c>
      <c r="K1156" s="33">
        <f t="shared" si="160"/>
        <v>0</v>
      </c>
      <c r="L1156" s="35">
        <f t="shared" si="164"/>
        <v>0</v>
      </c>
      <c r="M1156" s="33">
        <f t="shared" si="161"/>
        <v>0</v>
      </c>
      <c r="N1156" s="31">
        <f>SUM(N1157)</f>
        <v>0</v>
      </c>
      <c r="O1156" s="33">
        <f t="shared" si="162"/>
        <v>0</v>
      </c>
      <c r="P1156" s="36">
        <f t="shared" si="165"/>
        <v>0</v>
      </c>
    </row>
    <row r="1157" spans="1:16" hidden="1" x14ac:dyDescent="0.25">
      <c r="A1157" s="65">
        <v>3311403320188240</v>
      </c>
      <c r="B1157" s="66" t="s">
        <v>781</v>
      </c>
      <c r="C1157" s="30"/>
      <c r="D1157" s="37"/>
      <c r="E1157" s="37"/>
      <c r="F1157" s="32">
        <f t="shared" si="167"/>
        <v>0</v>
      </c>
      <c r="G1157" s="33">
        <f t="shared" si="166"/>
        <v>0</v>
      </c>
      <c r="H1157" s="37"/>
      <c r="I1157" s="34">
        <f t="shared" si="163"/>
        <v>0</v>
      </c>
      <c r="J1157" s="37"/>
      <c r="K1157" s="33">
        <f t="shared" si="160"/>
        <v>0</v>
      </c>
      <c r="L1157" s="35">
        <f t="shared" si="164"/>
        <v>0</v>
      </c>
      <c r="M1157" s="33">
        <f t="shared" si="161"/>
        <v>0</v>
      </c>
      <c r="N1157" s="37"/>
      <c r="O1157" s="33">
        <f t="shared" si="162"/>
        <v>0</v>
      </c>
      <c r="P1157" s="36">
        <f t="shared" si="165"/>
        <v>0</v>
      </c>
    </row>
    <row r="1158" spans="1:16" hidden="1" x14ac:dyDescent="0.25">
      <c r="A1158" s="28">
        <v>3311403320690</v>
      </c>
      <c r="B1158" s="39" t="s">
        <v>782</v>
      </c>
      <c r="C1158" s="30"/>
      <c r="D1158" s="31">
        <f>SUM(D1159)</f>
        <v>0</v>
      </c>
      <c r="E1158" s="31">
        <f>SUM(E1159)</f>
        <v>0</v>
      </c>
      <c r="F1158" s="32">
        <f t="shared" si="167"/>
        <v>0</v>
      </c>
      <c r="G1158" s="33">
        <f t="shared" si="166"/>
        <v>0</v>
      </c>
      <c r="H1158" s="31">
        <f>SUM(H1159)</f>
        <v>0</v>
      </c>
      <c r="I1158" s="34">
        <f t="shared" si="163"/>
        <v>0</v>
      </c>
      <c r="J1158" s="31">
        <f>SUM(J1159)</f>
        <v>0</v>
      </c>
      <c r="K1158" s="33">
        <f t="shared" si="160"/>
        <v>0</v>
      </c>
      <c r="L1158" s="35">
        <f t="shared" si="164"/>
        <v>0</v>
      </c>
      <c r="M1158" s="33">
        <f t="shared" si="161"/>
        <v>0</v>
      </c>
      <c r="N1158" s="31">
        <f>SUM(N1159)</f>
        <v>0</v>
      </c>
      <c r="O1158" s="33">
        <f t="shared" si="162"/>
        <v>0</v>
      </c>
      <c r="P1158" s="36">
        <f t="shared" si="165"/>
        <v>0</v>
      </c>
    </row>
    <row r="1159" spans="1:16" hidden="1" x14ac:dyDescent="0.25">
      <c r="A1159" s="28">
        <v>3311403320690240</v>
      </c>
      <c r="B1159" s="39" t="s">
        <v>782</v>
      </c>
      <c r="C1159" s="30"/>
      <c r="D1159" s="37"/>
      <c r="E1159" s="37"/>
      <c r="F1159" s="32">
        <f t="shared" si="167"/>
        <v>0</v>
      </c>
      <c r="G1159" s="33">
        <f t="shared" si="166"/>
        <v>0</v>
      </c>
      <c r="H1159" s="37"/>
      <c r="I1159" s="34">
        <f t="shared" si="163"/>
        <v>0</v>
      </c>
      <c r="J1159" s="37"/>
      <c r="K1159" s="33">
        <f t="shared" si="160"/>
        <v>0</v>
      </c>
      <c r="L1159" s="35">
        <f t="shared" si="164"/>
        <v>0</v>
      </c>
      <c r="M1159" s="33">
        <f t="shared" si="161"/>
        <v>0</v>
      </c>
      <c r="N1159" s="37"/>
      <c r="O1159" s="33">
        <f t="shared" si="162"/>
        <v>0</v>
      </c>
      <c r="P1159" s="36">
        <f t="shared" si="165"/>
        <v>0</v>
      </c>
    </row>
    <row r="1160" spans="1:16" hidden="1" x14ac:dyDescent="0.25">
      <c r="A1160" s="28">
        <v>3311403320705</v>
      </c>
      <c r="B1160" s="39" t="s">
        <v>783</v>
      </c>
      <c r="C1160" s="30"/>
      <c r="D1160" s="31">
        <f>SUM(D1161)</f>
        <v>0</v>
      </c>
      <c r="E1160" s="31">
        <f>SUM(E1161)</f>
        <v>0</v>
      </c>
      <c r="F1160" s="32">
        <f t="shared" si="167"/>
        <v>0</v>
      </c>
      <c r="G1160" s="33">
        <f t="shared" si="166"/>
        <v>0</v>
      </c>
      <c r="H1160" s="31">
        <f>SUM(H1161)</f>
        <v>0</v>
      </c>
      <c r="I1160" s="34">
        <f t="shared" si="163"/>
        <v>0</v>
      </c>
      <c r="J1160" s="31">
        <f>SUM(J1161)</f>
        <v>0</v>
      </c>
      <c r="K1160" s="33">
        <f t="shared" si="160"/>
        <v>0</v>
      </c>
      <c r="L1160" s="35">
        <f t="shared" si="164"/>
        <v>0</v>
      </c>
      <c r="M1160" s="33">
        <f t="shared" si="161"/>
        <v>0</v>
      </c>
      <c r="N1160" s="31">
        <f>SUM(N1161)</f>
        <v>0</v>
      </c>
      <c r="O1160" s="33">
        <f t="shared" si="162"/>
        <v>0</v>
      </c>
      <c r="P1160" s="36">
        <f t="shared" si="165"/>
        <v>0</v>
      </c>
    </row>
    <row r="1161" spans="1:16" hidden="1" x14ac:dyDescent="0.25">
      <c r="A1161" s="28">
        <v>3311403320705240</v>
      </c>
      <c r="B1161" s="39" t="s">
        <v>783</v>
      </c>
      <c r="C1161" s="30"/>
      <c r="D1161" s="37"/>
      <c r="E1161" s="37"/>
      <c r="F1161" s="32">
        <f t="shared" si="167"/>
        <v>0</v>
      </c>
      <c r="G1161" s="33">
        <f t="shared" si="166"/>
        <v>0</v>
      </c>
      <c r="H1161" s="37"/>
      <c r="I1161" s="34">
        <f t="shared" si="163"/>
        <v>0</v>
      </c>
      <c r="J1161" s="37"/>
      <c r="K1161" s="33">
        <f t="shared" si="160"/>
        <v>0</v>
      </c>
      <c r="L1161" s="35">
        <f t="shared" si="164"/>
        <v>0</v>
      </c>
      <c r="M1161" s="33">
        <f t="shared" si="161"/>
        <v>0</v>
      </c>
      <c r="N1161" s="37"/>
      <c r="O1161" s="33">
        <f t="shared" si="162"/>
        <v>0</v>
      </c>
      <c r="P1161" s="36">
        <f t="shared" si="165"/>
        <v>0</v>
      </c>
    </row>
    <row r="1162" spans="1:16" hidden="1" x14ac:dyDescent="0.25">
      <c r="A1162" s="28">
        <v>3311403320734</v>
      </c>
      <c r="B1162" s="39" t="s">
        <v>784</v>
      </c>
      <c r="C1162" s="30"/>
      <c r="D1162" s="31">
        <f>SUM(D1163)</f>
        <v>0</v>
      </c>
      <c r="E1162" s="31">
        <f>SUM(E1163)</f>
        <v>0</v>
      </c>
      <c r="F1162" s="32">
        <f t="shared" si="167"/>
        <v>0</v>
      </c>
      <c r="G1162" s="33">
        <f t="shared" si="166"/>
        <v>0</v>
      </c>
      <c r="H1162" s="31">
        <f>SUM(H1163)</f>
        <v>0</v>
      </c>
      <c r="I1162" s="34">
        <f t="shared" si="163"/>
        <v>0</v>
      </c>
      <c r="J1162" s="31">
        <f>SUM(J1163)</f>
        <v>0</v>
      </c>
      <c r="K1162" s="33">
        <f t="shared" ref="K1162:K1225" si="168">IF(OR(J1162=0,F1162=0),0,J1162/F1162)*100</f>
        <v>0</v>
      </c>
      <c r="L1162" s="35">
        <f t="shared" si="164"/>
        <v>0</v>
      </c>
      <c r="M1162" s="33">
        <f t="shared" ref="M1162:M1225" si="169">IF(OR(L1162=0,F1162=0),0,L1162/F1162)*100</f>
        <v>0</v>
      </c>
      <c r="N1162" s="31">
        <f>SUM(N1163)</f>
        <v>0</v>
      </c>
      <c r="O1162" s="33">
        <f t="shared" ref="O1162:O1225" si="170">IF(OR(N1162=0,F1162=0),0,N1162/F1162)*100</f>
        <v>0</v>
      </c>
      <c r="P1162" s="36">
        <f t="shared" si="165"/>
        <v>0</v>
      </c>
    </row>
    <row r="1163" spans="1:16" hidden="1" x14ac:dyDescent="0.25">
      <c r="A1163" s="28">
        <v>3311403320734240</v>
      </c>
      <c r="B1163" s="39" t="s">
        <v>784</v>
      </c>
      <c r="C1163" s="30"/>
      <c r="D1163" s="37"/>
      <c r="E1163" s="37"/>
      <c r="F1163" s="32">
        <f t="shared" si="167"/>
        <v>0</v>
      </c>
      <c r="G1163" s="33">
        <f t="shared" si="166"/>
        <v>0</v>
      </c>
      <c r="H1163" s="37"/>
      <c r="I1163" s="34">
        <f t="shared" ref="I1163:I1226" si="171">SUM(F1163-H1163)</f>
        <v>0</v>
      </c>
      <c r="J1163" s="37"/>
      <c r="K1163" s="33">
        <f t="shared" si="168"/>
        <v>0</v>
      </c>
      <c r="L1163" s="35">
        <f t="shared" si="164"/>
        <v>0</v>
      </c>
      <c r="M1163" s="33">
        <f t="shared" si="169"/>
        <v>0</v>
      </c>
      <c r="N1163" s="37"/>
      <c r="O1163" s="33">
        <f t="shared" si="170"/>
        <v>0</v>
      </c>
      <c r="P1163" s="36">
        <f t="shared" si="165"/>
        <v>0</v>
      </c>
    </row>
    <row r="1164" spans="1:16" ht="26.25" hidden="1" x14ac:dyDescent="0.25">
      <c r="A1164" s="28">
        <v>3311403320759</v>
      </c>
      <c r="B1164" s="39" t="s">
        <v>785</v>
      </c>
      <c r="C1164" s="30"/>
      <c r="D1164" s="31">
        <f>SUM(D1165)</f>
        <v>0</v>
      </c>
      <c r="E1164" s="31">
        <f>SUM(E1165)</f>
        <v>0</v>
      </c>
      <c r="F1164" s="32">
        <f t="shared" si="167"/>
        <v>0</v>
      </c>
      <c r="G1164" s="33">
        <f t="shared" si="166"/>
        <v>0</v>
      </c>
      <c r="H1164" s="31">
        <f>SUM(H1165)</f>
        <v>0</v>
      </c>
      <c r="I1164" s="34">
        <f t="shared" si="171"/>
        <v>0</v>
      </c>
      <c r="J1164" s="31">
        <f>SUM(J1165)</f>
        <v>0</v>
      </c>
      <c r="K1164" s="33">
        <f t="shared" si="168"/>
        <v>0</v>
      </c>
      <c r="L1164" s="35">
        <f t="shared" si="164"/>
        <v>0</v>
      </c>
      <c r="M1164" s="33">
        <f t="shared" si="169"/>
        <v>0</v>
      </c>
      <c r="N1164" s="31">
        <f>SUM(N1165)</f>
        <v>0</v>
      </c>
      <c r="O1164" s="33">
        <f t="shared" si="170"/>
        <v>0</v>
      </c>
      <c r="P1164" s="36">
        <f t="shared" si="165"/>
        <v>0</v>
      </c>
    </row>
    <row r="1165" spans="1:16" ht="26.25" hidden="1" x14ac:dyDescent="0.25">
      <c r="A1165" s="28">
        <v>3311403320759240</v>
      </c>
      <c r="B1165" s="39" t="s">
        <v>785</v>
      </c>
      <c r="C1165" s="30"/>
      <c r="D1165" s="37"/>
      <c r="E1165" s="37"/>
      <c r="F1165" s="32">
        <f t="shared" si="167"/>
        <v>0</v>
      </c>
      <c r="G1165" s="33">
        <f t="shared" si="166"/>
        <v>0</v>
      </c>
      <c r="H1165" s="37"/>
      <c r="I1165" s="34">
        <f t="shared" si="171"/>
        <v>0</v>
      </c>
      <c r="J1165" s="37"/>
      <c r="K1165" s="33">
        <f t="shared" si="168"/>
        <v>0</v>
      </c>
      <c r="L1165" s="35">
        <f t="shared" si="164"/>
        <v>0</v>
      </c>
      <c r="M1165" s="33">
        <f t="shared" si="169"/>
        <v>0</v>
      </c>
      <c r="N1165" s="37"/>
      <c r="O1165" s="33">
        <f t="shared" si="170"/>
        <v>0</v>
      </c>
      <c r="P1165" s="36">
        <f t="shared" si="165"/>
        <v>0</v>
      </c>
    </row>
    <row r="1166" spans="1:16" ht="39" hidden="1" x14ac:dyDescent="0.25">
      <c r="A1166" s="28">
        <v>3311403320766</v>
      </c>
      <c r="B1166" s="39" t="s">
        <v>786</v>
      </c>
      <c r="C1166" s="30"/>
      <c r="D1166" s="31">
        <f>SUM(D1167:D1170)</f>
        <v>0</v>
      </c>
      <c r="E1166" s="31">
        <f>SUM(E1167:E1170)</f>
        <v>0</v>
      </c>
      <c r="F1166" s="32">
        <f t="shared" si="167"/>
        <v>0</v>
      </c>
      <c r="G1166" s="33">
        <f t="shared" si="166"/>
        <v>0</v>
      </c>
      <c r="H1166" s="31">
        <f>SUM(H1167:H1170)</f>
        <v>0</v>
      </c>
      <c r="I1166" s="34">
        <f t="shared" si="171"/>
        <v>0</v>
      </c>
      <c r="J1166" s="31">
        <f>SUM(J1167:J1170)</f>
        <v>0</v>
      </c>
      <c r="K1166" s="33">
        <f t="shared" si="168"/>
        <v>0</v>
      </c>
      <c r="L1166" s="35">
        <f t="shared" si="164"/>
        <v>0</v>
      </c>
      <c r="M1166" s="33">
        <f t="shared" si="169"/>
        <v>0</v>
      </c>
      <c r="N1166" s="31">
        <f>SUM(N1167:N1170)</f>
        <v>0</v>
      </c>
      <c r="O1166" s="33">
        <f t="shared" si="170"/>
        <v>0</v>
      </c>
      <c r="P1166" s="36">
        <f t="shared" si="165"/>
        <v>0</v>
      </c>
    </row>
    <row r="1167" spans="1:16" ht="39" hidden="1" x14ac:dyDescent="0.25">
      <c r="A1167" s="28">
        <v>3311403320766240</v>
      </c>
      <c r="B1167" s="39" t="s">
        <v>786</v>
      </c>
      <c r="C1167" s="30"/>
      <c r="D1167" s="37"/>
      <c r="E1167" s="37"/>
      <c r="F1167" s="32">
        <f t="shared" si="167"/>
        <v>0</v>
      </c>
      <c r="G1167" s="33">
        <f t="shared" si="166"/>
        <v>0</v>
      </c>
      <c r="H1167" s="37"/>
      <c r="I1167" s="34">
        <f t="shared" si="171"/>
        <v>0</v>
      </c>
      <c r="J1167" s="37"/>
      <c r="K1167" s="33">
        <f t="shared" si="168"/>
        <v>0</v>
      </c>
      <c r="L1167" s="35">
        <f t="shared" si="164"/>
        <v>0</v>
      </c>
      <c r="M1167" s="33">
        <f t="shared" si="169"/>
        <v>0</v>
      </c>
      <c r="N1167" s="37"/>
      <c r="O1167" s="33">
        <f t="shared" si="170"/>
        <v>0</v>
      </c>
      <c r="P1167" s="36">
        <f t="shared" si="165"/>
        <v>0</v>
      </c>
    </row>
    <row r="1168" spans="1:16" ht="39" hidden="1" x14ac:dyDescent="0.25">
      <c r="A1168" s="28">
        <v>3311403320766240</v>
      </c>
      <c r="B1168" s="39" t="s">
        <v>786</v>
      </c>
      <c r="C1168" s="30"/>
      <c r="D1168" s="37"/>
      <c r="E1168" s="37"/>
      <c r="F1168" s="32">
        <f t="shared" si="167"/>
        <v>0</v>
      </c>
      <c r="G1168" s="33">
        <f t="shared" si="166"/>
        <v>0</v>
      </c>
      <c r="H1168" s="37"/>
      <c r="I1168" s="34">
        <f t="shared" si="171"/>
        <v>0</v>
      </c>
      <c r="J1168" s="37"/>
      <c r="K1168" s="33">
        <f t="shared" si="168"/>
        <v>0</v>
      </c>
      <c r="L1168" s="35">
        <f t="shared" si="164"/>
        <v>0</v>
      </c>
      <c r="M1168" s="33">
        <f t="shared" si="169"/>
        <v>0</v>
      </c>
      <c r="N1168" s="37"/>
      <c r="O1168" s="33">
        <f t="shared" si="170"/>
        <v>0</v>
      </c>
      <c r="P1168" s="36">
        <f t="shared" si="165"/>
        <v>0</v>
      </c>
    </row>
    <row r="1169" spans="1:16" ht="39" hidden="1" x14ac:dyDescent="0.25">
      <c r="A1169" s="28">
        <v>3311403320766240</v>
      </c>
      <c r="B1169" s="39" t="s">
        <v>786</v>
      </c>
      <c r="C1169" s="30"/>
      <c r="D1169" s="37"/>
      <c r="E1169" s="37"/>
      <c r="F1169" s="32">
        <f t="shared" si="167"/>
        <v>0</v>
      </c>
      <c r="G1169" s="33">
        <f t="shared" si="166"/>
        <v>0</v>
      </c>
      <c r="H1169" s="37"/>
      <c r="I1169" s="34">
        <f t="shared" si="171"/>
        <v>0</v>
      </c>
      <c r="J1169" s="37"/>
      <c r="K1169" s="33">
        <f t="shared" si="168"/>
        <v>0</v>
      </c>
      <c r="L1169" s="35">
        <f t="shared" ref="L1169:L1232" si="172">SUM(N1169-J1169)</f>
        <v>0</v>
      </c>
      <c r="M1169" s="33">
        <f t="shared" si="169"/>
        <v>0</v>
      </c>
      <c r="N1169" s="37"/>
      <c r="O1169" s="33">
        <f t="shared" si="170"/>
        <v>0</v>
      </c>
      <c r="P1169" s="36">
        <f t="shared" ref="P1169:P1232" si="173">SUM(F1169-N1169)</f>
        <v>0</v>
      </c>
    </row>
    <row r="1170" spans="1:16" ht="39" hidden="1" x14ac:dyDescent="0.25">
      <c r="A1170" s="28">
        <v>3311403320766240</v>
      </c>
      <c r="B1170" s="39" t="s">
        <v>786</v>
      </c>
      <c r="C1170" s="30"/>
      <c r="D1170" s="37"/>
      <c r="E1170" s="37"/>
      <c r="F1170" s="32">
        <f t="shared" si="167"/>
        <v>0</v>
      </c>
      <c r="G1170" s="33">
        <f t="shared" si="166"/>
        <v>0</v>
      </c>
      <c r="H1170" s="37"/>
      <c r="I1170" s="34">
        <f t="shared" si="171"/>
        <v>0</v>
      </c>
      <c r="J1170" s="37"/>
      <c r="K1170" s="33">
        <f t="shared" si="168"/>
        <v>0</v>
      </c>
      <c r="L1170" s="35">
        <f t="shared" si="172"/>
        <v>0</v>
      </c>
      <c r="M1170" s="33">
        <f t="shared" si="169"/>
        <v>0</v>
      </c>
      <c r="N1170" s="37"/>
      <c r="O1170" s="33">
        <f t="shared" si="170"/>
        <v>0</v>
      </c>
      <c r="P1170" s="36">
        <f t="shared" si="173"/>
        <v>0</v>
      </c>
    </row>
    <row r="1171" spans="1:16" ht="26.25" hidden="1" x14ac:dyDescent="0.25">
      <c r="A1171" s="28">
        <v>3311403320831</v>
      </c>
      <c r="B1171" s="39" t="s">
        <v>787</v>
      </c>
      <c r="C1171" s="30"/>
      <c r="D1171" s="31">
        <f>SUM(D1172:D1173)</f>
        <v>0</v>
      </c>
      <c r="E1171" s="31">
        <f>SUM(E1172:E1173)</f>
        <v>0</v>
      </c>
      <c r="F1171" s="32">
        <f t="shared" si="167"/>
        <v>0</v>
      </c>
      <c r="G1171" s="33">
        <f t="shared" si="166"/>
        <v>0</v>
      </c>
      <c r="H1171" s="31">
        <f>SUM(H1172:H1173)</f>
        <v>0</v>
      </c>
      <c r="I1171" s="34">
        <f t="shared" si="171"/>
        <v>0</v>
      </c>
      <c r="J1171" s="31">
        <f>SUM(J1172:J1173)</f>
        <v>0</v>
      </c>
      <c r="K1171" s="33">
        <f t="shared" si="168"/>
        <v>0</v>
      </c>
      <c r="L1171" s="35">
        <f t="shared" si="172"/>
        <v>0</v>
      </c>
      <c r="M1171" s="33">
        <f t="shared" si="169"/>
        <v>0</v>
      </c>
      <c r="N1171" s="31">
        <f>SUM(N1172:N1173)</f>
        <v>0</v>
      </c>
      <c r="O1171" s="33">
        <f t="shared" si="170"/>
        <v>0</v>
      </c>
      <c r="P1171" s="36">
        <f t="shared" si="173"/>
        <v>0</v>
      </c>
    </row>
    <row r="1172" spans="1:16" ht="26.25" hidden="1" x14ac:dyDescent="0.25">
      <c r="A1172" s="28">
        <v>3311403320831240</v>
      </c>
      <c r="B1172" s="39" t="s">
        <v>787</v>
      </c>
      <c r="C1172" s="30"/>
      <c r="D1172" s="37"/>
      <c r="E1172" s="37"/>
      <c r="F1172" s="32">
        <f t="shared" si="167"/>
        <v>0</v>
      </c>
      <c r="G1172" s="33">
        <f t="shared" si="166"/>
        <v>0</v>
      </c>
      <c r="H1172" s="37"/>
      <c r="I1172" s="34">
        <f t="shared" si="171"/>
        <v>0</v>
      </c>
      <c r="J1172" s="37"/>
      <c r="K1172" s="33">
        <f t="shared" si="168"/>
        <v>0</v>
      </c>
      <c r="L1172" s="35">
        <f t="shared" si="172"/>
        <v>0</v>
      </c>
      <c r="M1172" s="33">
        <f t="shared" si="169"/>
        <v>0</v>
      </c>
      <c r="N1172" s="37"/>
      <c r="O1172" s="33">
        <f t="shared" si="170"/>
        <v>0</v>
      </c>
      <c r="P1172" s="36">
        <f t="shared" si="173"/>
        <v>0</v>
      </c>
    </row>
    <row r="1173" spans="1:16" ht="26.25" hidden="1" x14ac:dyDescent="0.25">
      <c r="A1173" s="28">
        <v>3311403320831240</v>
      </c>
      <c r="B1173" s="39" t="s">
        <v>787</v>
      </c>
      <c r="C1173" s="30"/>
      <c r="D1173" s="37"/>
      <c r="E1173" s="37"/>
      <c r="F1173" s="32">
        <f t="shared" si="167"/>
        <v>0</v>
      </c>
      <c r="G1173" s="33">
        <f t="shared" si="166"/>
        <v>0</v>
      </c>
      <c r="H1173" s="37"/>
      <c r="I1173" s="34">
        <f t="shared" si="171"/>
        <v>0</v>
      </c>
      <c r="J1173" s="37"/>
      <c r="K1173" s="33">
        <f t="shared" si="168"/>
        <v>0</v>
      </c>
      <c r="L1173" s="35">
        <f t="shared" si="172"/>
        <v>0</v>
      </c>
      <c r="M1173" s="33">
        <f t="shared" si="169"/>
        <v>0</v>
      </c>
      <c r="N1173" s="37"/>
      <c r="O1173" s="33">
        <f t="shared" si="170"/>
        <v>0</v>
      </c>
      <c r="P1173" s="36">
        <f t="shared" si="173"/>
        <v>0</v>
      </c>
    </row>
    <row r="1174" spans="1:16" hidden="1" x14ac:dyDescent="0.25">
      <c r="A1174" s="65">
        <v>3311403320954</v>
      </c>
      <c r="B1174" s="66" t="s">
        <v>788</v>
      </c>
      <c r="C1174" s="30"/>
      <c r="D1174" s="31">
        <f>SUM(D1175)</f>
        <v>0</v>
      </c>
      <c r="E1174" s="31">
        <f>SUM(E1175)</f>
        <v>0</v>
      </c>
      <c r="F1174" s="32">
        <f t="shared" si="167"/>
        <v>0</v>
      </c>
      <c r="G1174" s="33">
        <f t="shared" si="166"/>
        <v>0</v>
      </c>
      <c r="H1174" s="31">
        <f>SUM(H1175)</f>
        <v>0</v>
      </c>
      <c r="I1174" s="34">
        <f t="shared" si="171"/>
        <v>0</v>
      </c>
      <c r="J1174" s="31">
        <f>SUM(J1175)</f>
        <v>0</v>
      </c>
      <c r="K1174" s="33">
        <f t="shared" si="168"/>
        <v>0</v>
      </c>
      <c r="L1174" s="35">
        <f t="shared" si="172"/>
        <v>0</v>
      </c>
      <c r="M1174" s="33">
        <f t="shared" si="169"/>
        <v>0</v>
      </c>
      <c r="N1174" s="31">
        <f>SUM(N1175)</f>
        <v>0</v>
      </c>
      <c r="O1174" s="33">
        <f t="shared" si="170"/>
        <v>0</v>
      </c>
      <c r="P1174" s="36">
        <f t="shared" si="173"/>
        <v>0</v>
      </c>
    </row>
    <row r="1175" spans="1:16" hidden="1" x14ac:dyDescent="0.25">
      <c r="A1175" s="65">
        <v>3311403320954240</v>
      </c>
      <c r="B1175" s="66" t="s">
        <v>789</v>
      </c>
      <c r="C1175" s="30"/>
      <c r="D1175" s="37"/>
      <c r="E1175" s="37"/>
      <c r="F1175" s="32">
        <f t="shared" si="167"/>
        <v>0</v>
      </c>
      <c r="G1175" s="33">
        <f t="shared" si="166"/>
        <v>0</v>
      </c>
      <c r="H1175" s="37"/>
      <c r="I1175" s="34">
        <f t="shared" si="171"/>
        <v>0</v>
      </c>
      <c r="J1175" s="37"/>
      <c r="K1175" s="33">
        <f t="shared" si="168"/>
        <v>0</v>
      </c>
      <c r="L1175" s="35">
        <f t="shared" si="172"/>
        <v>0</v>
      </c>
      <c r="M1175" s="33">
        <f t="shared" si="169"/>
        <v>0</v>
      </c>
      <c r="N1175" s="37"/>
      <c r="O1175" s="33">
        <f t="shared" si="170"/>
        <v>0</v>
      </c>
      <c r="P1175" s="36">
        <f t="shared" si="173"/>
        <v>0</v>
      </c>
    </row>
    <row r="1176" spans="1:16" hidden="1" x14ac:dyDescent="0.25">
      <c r="A1176" s="28">
        <v>3311403320957</v>
      </c>
      <c r="B1176" s="39" t="s">
        <v>790</v>
      </c>
      <c r="C1176" s="30"/>
      <c r="D1176" s="31">
        <f>SUM(D1177)</f>
        <v>0</v>
      </c>
      <c r="E1176" s="31">
        <f>SUM(E1177)</f>
        <v>0</v>
      </c>
      <c r="F1176" s="32">
        <f t="shared" si="167"/>
        <v>0</v>
      </c>
      <c r="G1176" s="33">
        <f t="shared" si="166"/>
        <v>0</v>
      </c>
      <c r="H1176" s="31">
        <f>SUM(H1177)</f>
        <v>0</v>
      </c>
      <c r="I1176" s="34">
        <f t="shared" si="171"/>
        <v>0</v>
      </c>
      <c r="J1176" s="31">
        <f>SUM(J1177)</f>
        <v>0</v>
      </c>
      <c r="K1176" s="33">
        <f t="shared" si="168"/>
        <v>0</v>
      </c>
      <c r="L1176" s="35">
        <f t="shared" si="172"/>
        <v>0</v>
      </c>
      <c r="M1176" s="33">
        <f t="shared" si="169"/>
        <v>0</v>
      </c>
      <c r="N1176" s="31">
        <f>SUM(N1177)</f>
        <v>0</v>
      </c>
      <c r="O1176" s="33">
        <f t="shared" si="170"/>
        <v>0</v>
      </c>
      <c r="P1176" s="36">
        <f t="shared" si="173"/>
        <v>0</v>
      </c>
    </row>
    <row r="1177" spans="1:16" hidden="1" x14ac:dyDescent="0.25">
      <c r="A1177" s="28">
        <v>3311403320957240</v>
      </c>
      <c r="B1177" s="39" t="s">
        <v>791</v>
      </c>
      <c r="C1177" s="30"/>
      <c r="D1177" s="37"/>
      <c r="E1177" s="37"/>
      <c r="F1177" s="32">
        <f t="shared" si="167"/>
        <v>0</v>
      </c>
      <c r="G1177" s="33">
        <f t="shared" si="166"/>
        <v>0</v>
      </c>
      <c r="H1177" s="37"/>
      <c r="I1177" s="34">
        <f t="shared" si="171"/>
        <v>0</v>
      </c>
      <c r="J1177" s="37"/>
      <c r="K1177" s="33">
        <f t="shared" si="168"/>
        <v>0</v>
      </c>
      <c r="L1177" s="35">
        <f t="shared" si="172"/>
        <v>0</v>
      </c>
      <c r="M1177" s="33">
        <f t="shared" si="169"/>
        <v>0</v>
      </c>
      <c r="N1177" s="37"/>
      <c r="O1177" s="33">
        <f t="shared" si="170"/>
        <v>0</v>
      </c>
      <c r="P1177" s="36">
        <f t="shared" si="173"/>
        <v>0</v>
      </c>
    </row>
    <row r="1178" spans="1:16" hidden="1" x14ac:dyDescent="0.25">
      <c r="A1178" s="28">
        <v>331140333</v>
      </c>
      <c r="B1178" s="39" t="s">
        <v>792</v>
      </c>
      <c r="C1178" s="30"/>
      <c r="D1178" s="31">
        <f>SUM(D1179)</f>
        <v>0</v>
      </c>
      <c r="E1178" s="31">
        <f>SUM(E1179)</f>
        <v>0</v>
      </c>
      <c r="F1178" s="32">
        <f t="shared" si="167"/>
        <v>0</v>
      </c>
      <c r="G1178" s="33">
        <f t="shared" si="166"/>
        <v>0</v>
      </c>
      <c r="H1178" s="31">
        <f>SUM(H1179)</f>
        <v>0</v>
      </c>
      <c r="I1178" s="34">
        <f t="shared" si="171"/>
        <v>0</v>
      </c>
      <c r="J1178" s="31">
        <f>SUM(J1179)</f>
        <v>0</v>
      </c>
      <c r="K1178" s="33">
        <f t="shared" si="168"/>
        <v>0</v>
      </c>
      <c r="L1178" s="35">
        <f t="shared" si="172"/>
        <v>0</v>
      </c>
      <c r="M1178" s="33">
        <f t="shared" si="169"/>
        <v>0</v>
      </c>
      <c r="N1178" s="31">
        <f>SUM(N1179)</f>
        <v>0</v>
      </c>
      <c r="O1178" s="33">
        <f t="shared" si="170"/>
        <v>0</v>
      </c>
      <c r="P1178" s="36">
        <f t="shared" si="173"/>
        <v>0</v>
      </c>
    </row>
    <row r="1179" spans="1:16" hidden="1" x14ac:dyDescent="0.25">
      <c r="A1179" s="28">
        <v>3311403330485</v>
      </c>
      <c r="B1179" s="39" t="s">
        <v>792</v>
      </c>
      <c r="C1179" s="30"/>
      <c r="D1179" s="31">
        <f>SUM(D1180)</f>
        <v>0</v>
      </c>
      <c r="E1179" s="31">
        <f>SUM(E1180)</f>
        <v>0</v>
      </c>
      <c r="F1179" s="32">
        <f t="shared" si="167"/>
        <v>0</v>
      </c>
      <c r="G1179" s="33">
        <f t="shared" si="166"/>
        <v>0</v>
      </c>
      <c r="H1179" s="31">
        <f>SUM(H1180)</f>
        <v>0</v>
      </c>
      <c r="I1179" s="34">
        <f t="shared" si="171"/>
        <v>0</v>
      </c>
      <c r="J1179" s="31">
        <f>SUM(J1180)</f>
        <v>0</v>
      </c>
      <c r="K1179" s="33">
        <f t="shared" si="168"/>
        <v>0</v>
      </c>
      <c r="L1179" s="35">
        <f t="shared" si="172"/>
        <v>0</v>
      </c>
      <c r="M1179" s="33">
        <f t="shared" si="169"/>
        <v>0</v>
      </c>
      <c r="N1179" s="31">
        <f>SUM(N1180)</f>
        <v>0</v>
      </c>
      <c r="O1179" s="33">
        <f t="shared" si="170"/>
        <v>0</v>
      </c>
      <c r="P1179" s="36">
        <f t="shared" si="173"/>
        <v>0</v>
      </c>
    </row>
    <row r="1180" spans="1:16" hidden="1" x14ac:dyDescent="0.25">
      <c r="A1180" s="28">
        <v>3311403330485240</v>
      </c>
      <c r="B1180" s="39" t="s">
        <v>792</v>
      </c>
      <c r="C1180" s="30"/>
      <c r="D1180" s="37"/>
      <c r="E1180" s="37"/>
      <c r="F1180" s="32">
        <f t="shared" si="167"/>
        <v>0</v>
      </c>
      <c r="G1180" s="33">
        <f t="shared" si="166"/>
        <v>0</v>
      </c>
      <c r="H1180" s="37"/>
      <c r="I1180" s="34">
        <f t="shared" si="171"/>
        <v>0</v>
      </c>
      <c r="J1180" s="37"/>
      <c r="K1180" s="33">
        <f t="shared" si="168"/>
        <v>0</v>
      </c>
      <c r="L1180" s="35">
        <f t="shared" si="172"/>
        <v>0</v>
      </c>
      <c r="M1180" s="33">
        <f t="shared" si="169"/>
        <v>0</v>
      </c>
      <c r="N1180" s="37"/>
      <c r="O1180" s="33">
        <f t="shared" si="170"/>
        <v>0</v>
      </c>
      <c r="P1180" s="36">
        <f t="shared" si="173"/>
        <v>0</v>
      </c>
    </row>
    <row r="1181" spans="1:16" hidden="1" x14ac:dyDescent="0.25">
      <c r="A1181" s="63">
        <v>332</v>
      </c>
      <c r="B1181" s="62" t="s">
        <v>793</v>
      </c>
      <c r="C1181" s="21"/>
      <c r="D1181" s="22">
        <f>SUM(D1182+D1204+D1259+D1261)</f>
        <v>0</v>
      </c>
      <c r="E1181" s="22">
        <f>SUM(E1182+E1204+E1259+E1261)</f>
        <v>0</v>
      </c>
      <c r="F1181" s="23">
        <f t="shared" si="167"/>
        <v>0</v>
      </c>
      <c r="G1181" s="24">
        <f t="shared" si="166"/>
        <v>0</v>
      </c>
      <c r="H1181" s="22">
        <f>SUM(H1182+H1204+H1259+H1261)</f>
        <v>0</v>
      </c>
      <c r="I1181" s="34">
        <f t="shared" si="171"/>
        <v>0</v>
      </c>
      <c r="J1181" s="22">
        <f>SUM(J1182+J1204+J1259+J1261)</f>
        <v>0</v>
      </c>
      <c r="K1181" s="33">
        <f t="shared" si="168"/>
        <v>0</v>
      </c>
      <c r="L1181" s="35">
        <f t="shared" si="172"/>
        <v>0</v>
      </c>
      <c r="M1181" s="33">
        <f t="shared" si="169"/>
        <v>0</v>
      </c>
      <c r="N1181" s="22">
        <f>SUM(N1182+N1204+N1259+N1261)</f>
        <v>0</v>
      </c>
      <c r="O1181" s="33">
        <f t="shared" si="170"/>
        <v>0</v>
      </c>
      <c r="P1181" s="36">
        <f t="shared" si="173"/>
        <v>0</v>
      </c>
    </row>
    <row r="1182" spans="1:16" hidden="1" x14ac:dyDescent="0.25">
      <c r="A1182" s="28">
        <v>33201</v>
      </c>
      <c r="B1182" s="40" t="s">
        <v>794</v>
      </c>
      <c r="C1182" s="30"/>
      <c r="D1182" s="31">
        <f>SUM(D1183:D1203)-D1199</f>
        <v>0</v>
      </c>
      <c r="E1182" s="31">
        <f>SUM(E1183:E1203)-E1199</f>
        <v>0</v>
      </c>
      <c r="F1182" s="32">
        <f t="shared" si="167"/>
        <v>0</v>
      </c>
      <c r="G1182" s="33">
        <f t="shared" si="166"/>
        <v>0</v>
      </c>
      <c r="H1182" s="31">
        <f>SUM(H1183:H1203)-H1199</f>
        <v>0</v>
      </c>
      <c r="I1182" s="34">
        <f t="shared" si="171"/>
        <v>0</v>
      </c>
      <c r="J1182" s="31">
        <f>SUM(J1183:J1203)-J1199</f>
        <v>0</v>
      </c>
      <c r="K1182" s="33">
        <f t="shared" si="168"/>
        <v>0</v>
      </c>
      <c r="L1182" s="35">
        <f t="shared" si="172"/>
        <v>0</v>
      </c>
      <c r="M1182" s="33">
        <f t="shared" si="169"/>
        <v>0</v>
      </c>
      <c r="N1182" s="31">
        <f>SUM(N1183:N1203)-N1199</f>
        <v>0</v>
      </c>
      <c r="O1182" s="33">
        <f t="shared" si="170"/>
        <v>0</v>
      </c>
      <c r="P1182" s="36">
        <f t="shared" si="173"/>
        <v>0</v>
      </c>
    </row>
    <row r="1183" spans="1:16" hidden="1" x14ac:dyDescent="0.25">
      <c r="A1183" s="28">
        <v>3320104</v>
      </c>
      <c r="B1183" s="39" t="s">
        <v>125</v>
      </c>
      <c r="C1183" s="30"/>
      <c r="D1183" s="31"/>
      <c r="E1183" s="31"/>
      <c r="F1183" s="32">
        <f t="shared" si="167"/>
        <v>0</v>
      </c>
      <c r="G1183" s="33">
        <f t="shared" si="166"/>
        <v>0</v>
      </c>
      <c r="H1183" s="31"/>
      <c r="I1183" s="34">
        <f t="shared" si="171"/>
        <v>0</v>
      </c>
      <c r="J1183" s="31"/>
      <c r="K1183" s="33">
        <f t="shared" si="168"/>
        <v>0</v>
      </c>
      <c r="L1183" s="35">
        <f t="shared" si="172"/>
        <v>0</v>
      </c>
      <c r="M1183" s="33">
        <f t="shared" si="169"/>
        <v>0</v>
      </c>
      <c r="N1183" s="31"/>
      <c r="O1183" s="33">
        <f t="shared" si="170"/>
        <v>0</v>
      </c>
      <c r="P1183" s="36">
        <f t="shared" si="173"/>
        <v>0</v>
      </c>
    </row>
    <row r="1184" spans="1:16" ht="26.25" hidden="1" x14ac:dyDescent="0.25">
      <c r="A1184" s="28">
        <v>3320105</v>
      </c>
      <c r="B1184" s="39" t="s">
        <v>126</v>
      </c>
      <c r="C1184" s="30"/>
      <c r="D1184" s="31"/>
      <c r="E1184" s="31"/>
      <c r="F1184" s="32">
        <f t="shared" si="167"/>
        <v>0</v>
      </c>
      <c r="G1184" s="33">
        <f t="shared" si="166"/>
        <v>0</v>
      </c>
      <c r="H1184" s="31"/>
      <c r="I1184" s="34">
        <f t="shared" si="171"/>
        <v>0</v>
      </c>
      <c r="J1184" s="31"/>
      <c r="K1184" s="33">
        <f t="shared" si="168"/>
        <v>0</v>
      </c>
      <c r="L1184" s="35">
        <f t="shared" si="172"/>
        <v>0</v>
      </c>
      <c r="M1184" s="33">
        <f t="shared" si="169"/>
        <v>0</v>
      </c>
      <c r="N1184" s="31"/>
      <c r="O1184" s="33">
        <f t="shared" si="170"/>
        <v>0</v>
      </c>
      <c r="P1184" s="36">
        <f t="shared" si="173"/>
        <v>0</v>
      </c>
    </row>
    <row r="1185" spans="1:16" hidden="1" x14ac:dyDescent="0.25">
      <c r="A1185" s="28">
        <v>3320107</v>
      </c>
      <c r="B1185" s="39" t="s">
        <v>127</v>
      </c>
      <c r="C1185" s="30"/>
      <c r="D1185" s="31"/>
      <c r="E1185" s="31"/>
      <c r="F1185" s="32">
        <f t="shared" si="167"/>
        <v>0</v>
      </c>
      <c r="G1185" s="33">
        <f t="shared" si="166"/>
        <v>0</v>
      </c>
      <c r="H1185" s="31"/>
      <c r="I1185" s="34">
        <f t="shared" si="171"/>
        <v>0</v>
      </c>
      <c r="J1185" s="31"/>
      <c r="K1185" s="33">
        <f t="shared" si="168"/>
        <v>0</v>
      </c>
      <c r="L1185" s="35">
        <f t="shared" si="172"/>
        <v>0</v>
      </c>
      <c r="M1185" s="33">
        <f t="shared" si="169"/>
        <v>0</v>
      </c>
      <c r="N1185" s="31"/>
      <c r="O1185" s="33">
        <f t="shared" si="170"/>
        <v>0</v>
      </c>
      <c r="P1185" s="36">
        <f t="shared" si="173"/>
        <v>0</v>
      </c>
    </row>
    <row r="1186" spans="1:16" hidden="1" x14ac:dyDescent="0.25">
      <c r="A1186" s="28">
        <v>3320109</v>
      </c>
      <c r="B1186" s="39" t="s">
        <v>128</v>
      </c>
      <c r="C1186" s="30"/>
      <c r="D1186" s="31"/>
      <c r="E1186" s="31"/>
      <c r="F1186" s="32">
        <f t="shared" si="167"/>
        <v>0</v>
      </c>
      <c r="G1186" s="33">
        <f t="shared" si="166"/>
        <v>0</v>
      </c>
      <c r="H1186" s="31"/>
      <c r="I1186" s="34">
        <f t="shared" si="171"/>
        <v>0</v>
      </c>
      <c r="J1186" s="31"/>
      <c r="K1186" s="33">
        <f t="shared" si="168"/>
        <v>0</v>
      </c>
      <c r="L1186" s="35">
        <f t="shared" si="172"/>
        <v>0</v>
      </c>
      <c r="M1186" s="33">
        <f t="shared" si="169"/>
        <v>0</v>
      </c>
      <c r="N1186" s="31"/>
      <c r="O1186" s="33">
        <f t="shared" si="170"/>
        <v>0</v>
      </c>
      <c r="P1186" s="36">
        <f t="shared" si="173"/>
        <v>0</v>
      </c>
    </row>
    <row r="1187" spans="1:16" ht="26.25" hidden="1" x14ac:dyDescent="0.25">
      <c r="A1187" s="28">
        <v>3320111</v>
      </c>
      <c r="B1187" s="39" t="s">
        <v>129</v>
      </c>
      <c r="C1187" s="30"/>
      <c r="D1187" s="31"/>
      <c r="E1187" s="31"/>
      <c r="F1187" s="32">
        <f t="shared" si="167"/>
        <v>0</v>
      </c>
      <c r="G1187" s="33">
        <f t="shared" si="166"/>
        <v>0</v>
      </c>
      <c r="H1187" s="31"/>
      <c r="I1187" s="34">
        <f t="shared" si="171"/>
        <v>0</v>
      </c>
      <c r="J1187" s="31"/>
      <c r="K1187" s="33">
        <f t="shared" si="168"/>
        <v>0</v>
      </c>
      <c r="L1187" s="35">
        <f t="shared" si="172"/>
        <v>0</v>
      </c>
      <c r="M1187" s="33">
        <f t="shared" si="169"/>
        <v>0</v>
      </c>
      <c r="N1187" s="31"/>
      <c r="O1187" s="33">
        <f t="shared" si="170"/>
        <v>0</v>
      </c>
      <c r="P1187" s="36">
        <f t="shared" si="173"/>
        <v>0</v>
      </c>
    </row>
    <row r="1188" spans="1:16" ht="26.25" hidden="1" x14ac:dyDescent="0.25">
      <c r="A1188" s="28">
        <v>3320114</v>
      </c>
      <c r="B1188" s="39" t="s">
        <v>795</v>
      </c>
      <c r="C1188" s="30"/>
      <c r="D1188" s="31"/>
      <c r="E1188" s="31"/>
      <c r="F1188" s="32">
        <f t="shared" si="167"/>
        <v>0</v>
      </c>
      <c r="G1188" s="33">
        <f t="shared" si="166"/>
        <v>0</v>
      </c>
      <c r="H1188" s="31"/>
      <c r="I1188" s="34">
        <f t="shared" si="171"/>
        <v>0</v>
      </c>
      <c r="J1188" s="31"/>
      <c r="K1188" s="33">
        <f t="shared" si="168"/>
        <v>0</v>
      </c>
      <c r="L1188" s="35">
        <f t="shared" si="172"/>
        <v>0</v>
      </c>
      <c r="M1188" s="33">
        <f t="shared" si="169"/>
        <v>0</v>
      </c>
      <c r="N1188" s="31"/>
      <c r="O1188" s="33">
        <f t="shared" si="170"/>
        <v>0</v>
      </c>
      <c r="P1188" s="36">
        <f t="shared" si="173"/>
        <v>0</v>
      </c>
    </row>
    <row r="1189" spans="1:16" hidden="1" x14ac:dyDescent="0.25">
      <c r="A1189" s="28">
        <v>3320115</v>
      </c>
      <c r="B1189" s="39" t="s">
        <v>131</v>
      </c>
      <c r="C1189" s="30"/>
      <c r="D1189" s="31"/>
      <c r="E1189" s="31"/>
      <c r="F1189" s="32">
        <f t="shared" si="167"/>
        <v>0</v>
      </c>
      <c r="G1189" s="33">
        <f t="shared" si="166"/>
        <v>0</v>
      </c>
      <c r="H1189" s="31"/>
      <c r="I1189" s="34">
        <f t="shared" si="171"/>
        <v>0</v>
      </c>
      <c r="J1189" s="31"/>
      <c r="K1189" s="33">
        <f t="shared" si="168"/>
        <v>0</v>
      </c>
      <c r="L1189" s="35">
        <f t="shared" si="172"/>
        <v>0</v>
      </c>
      <c r="M1189" s="33">
        <f t="shared" si="169"/>
        <v>0</v>
      </c>
      <c r="N1189" s="31"/>
      <c r="O1189" s="33">
        <f t="shared" si="170"/>
        <v>0</v>
      </c>
      <c r="P1189" s="36">
        <f t="shared" si="173"/>
        <v>0</v>
      </c>
    </row>
    <row r="1190" spans="1:16" hidden="1" x14ac:dyDescent="0.25">
      <c r="A1190" s="28">
        <v>3320116</v>
      </c>
      <c r="B1190" s="39" t="s">
        <v>796</v>
      </c>
      <c r="C1190" s="30"/>
      <c r="D1190" s="31"/>
      <c r="E1190" s="31"/>
      <c r="F1190" s="32">
        <f t="shared" si="167"/>
        <v>0</v>
      </c>
      <c r="G1190" s="33">
        <f t="shared" si="166"/>
        <v>0</v>
      </c>
      <c r="H1190" s="31"/>
      <c r="I1190" s="34">
        <f t="shared" si="171"/>
        <v>0</v>
      </c>
      <c r="J1190" s="31"/>
      <c r="K1190" s="33">
        <f t="shared" si="168"/>
        <v>0</v>
      </c>
      <c r="L1190" s="35">
        <f t="shared" si="172"/>
        <v>0</v>
      </c>
      <c r="M1190" s="33">
        <f t="shared" si="169"/>
        <v>0</v>
      </c>
      <c r="N1190" s="31"/>
      <c r="O1190" s="33">
        <f t="shared" si="170"/>
        <v>0</v>
      </c>
      <c r="P1190" s="36">
        <f t="shared" si="173"/>
        <v>0</v>
      </c>
    </row>
    <row r="1191" spans="1:16" hidden="1" x14ac:dyDescent="0.25">
      <c r="A1191" s="28">
        <v>3320117</v>
      </c>
      <c r="B1191" s="39" t="s">
        <v>133</v>
      </c>
      <c r="C1191" s="30"/>
      <c r="D1191" s="31"/>
      <c r="E1191" s="31"/>
      <c r="F1191" s="32">
        <f t="shared" si="167"/>
        <v>0</v>
      </c>
      <c r="G1191" s="33">
        <f t="shared" si="166"/>
        <v>0</v>
      </c>
      <c r="H1191" s="31"/>
      <c r="I1191" s="34">
        <f t="shared" si="171"/>
        <v>0</v>
      </c>
      <c r="J1191" s="31"/>
      <c r="K1191" s="33">
        <f t="shared" si="168"/>
        <v>0</v>
      </c>
      <c r="L1191" s="35">
        <f t="shared" si="172"/>
        <v>0</v>
      </c>
      <c r="M1191" s="33">
        <f t="shared" si="169"/>
        <v>0</v>
      </c>
      <c r="N1191" s="31"/>
      <c r="O1191" s="33">
        <f t="shared" si="170"/>
        <v>0</v>
      </c>
      <c r="P1191" s="36">
        <f t="shared" si="173"/>
        <v>0</v>
      </c>
    </row>
    <row r="1192" spans="1:16" hidden="1" x14ac:dyDescent="0.25">
      <c r="A1192" s="28">
        <v>3320118</v>
      </c>
      <c r="B1192" s="39" t="s">
        <v>134</v>
      </c>
      <c r="C1192" s="30"/>
      <c r="D1192" s="31"/>
      <c r="E1192" s="31"/>
      <c r="F1192" s="32">
        <f t="shared" si="167"/>
        <v>0</v>
      </c>
      <c r="G1192" s="33">
        <f t="shared" si="166"/>
        <v>0</v>
      </c>
      <c r="H1192" s="31"/>
      <c r="I1192" s="34">
        <f t="shared" si="171"/>
        <v>0</v>
      </c>
      <c r="J1192" s="31"/>
      <c r="K1192" s="33">
        <f t="shared" si="168"/>
        <v>0</v>
      </c>
      <c r="L1192" s="35">
        <f t="shared" si="172"/>
        <v>0</v>
      </c>
      <c r="M1192" s="33">
        <f t="shared" si="169"/>
        <v>0</v>
      </c>
      <c r="N1192" s="31"/>
      <c r="O1192" s="33">
        <f t="shared" si="170"/>
        <v>0</v>
      </c>
      <c r="P1192" s="36">
        <f t="shared" si="173"/>
        <v>0</v>
      </c>
    </row>
    <row r="1193" spans="1:16" ht="26.25" hidden="1" x14ac:dyDescent="0.25">
      <c r="A1193" s="28">
        <v>3320119</v>
      </c>
      <c r="B1193" s="39" t="s">
        <v>135</v>
      </c>
      <c r="C1193" s="30"/>
      <c r="D1193" s="31"/>
      <c r="E1193" s="31"/>
      <c r="F1193" s="32">
        <f t="shared" si="167"/>
        <v>0</v>
      </c>
      <c r="G1193" s="33">
        <f t="shared" si="166"/>
        <v>0</v>
      </c>
      <c r="H1193" s="31"/>
      <c r="I1193" s="34">
        <f t="shared" si="171"/>
        <v>0</v>
      </c>
      <c r="J1193" s="31"/>
      <c r="K1193" s="33">
        <f t="shared" si="168"/>
        <v>0</v>
      </c>
      <c r="L1193" s="35">
        <f t="shared" si="172"/>
        <v>0</v>
      </c>
      <c r="M1193" s="33">
        <f t="shared" si="169"/>
        <v>0</v>
      </c>
      <c r="N1193" s="31"/>
      <c r="O1193" s="33">
        <f t="shared" si="170"/>
        <v>0</v>
      </c>
      <c r="P1193" s="36">
        <f t="shared" si="173"/>
        <v>0</v>
      </c>
    </row>
    <row r="1194" spans="1:16" ht="26.25" hidden="1" x14ac:dyDescent="0.25">
      <c r="A1194" s="28">
        <v>3320120</v>
      </c>
      <c r="B1194" s="39" t="s">
        <v>136</v>
      </c>
      <c r="C1194" s="30"/>
      <c r="D1194" s="31"/>
      <c r="E1194" s="31"/>
      <c r="F1194" s="32">
        <f t="shared" si="167"/>
        <v>0</v>
      </c>
      <c r="G1194" s="33">
        <f t="shared" si="166"/>
        <v>0</v>
      </c>
      <c r="H1194" s="31"/>
      <c r="I1194" s="34">
        <f t="shared" si="171"/>
        <v>0</v>
      </c>
      <c r="J1194" s="31"/>
      <c r="K1194" s="33">
        <f t="shared" si="168"/>
        <v>0</v>
      </c>
      <c r="L1194" s="35">
        <f t="shared" si="172"/>
        <v>0</v>
      </c>
      <c r="M1194" s="33">
        <f t="shared" si="169"/>
        <v>0</v>
      </c>
      <c r="N1194" s="31"/>
      <c r="O1194" s="33">
        <f t="shared" si="170"/>
        <v>0</v>
      </c>
      <c r="P1194" s="36">
        <f t="shared" si="173"/>
        <v>0</v>
      </c>
    </row>
    <row r="1195" spans="1:16" hidden="1" x14ac:dyDescent="0.25">
      <c r="A1195" s="28">
        <v>3320121</v>
      </c>
      <c r="B1195" s="39" t="s">
        <v>137</v>
      </c>
      <c r="C1195" s="30"/>
      <c r="D1195" s="31"/>
      <c r="E1195" s="31"/>
      <c r="F1195" s="32">
        <f t="shared" si="167"/>
        <v>0</v>
      </c>
      <c r="G1195" s="33">
        <f t="shared" si="166"/>
        <v>0</v>
      </c>
      <c r="H1195" s="31"/>
      <c r="I1195" s="34">
        <f t="shared" si="171"/>
        <v>0</v>
      </c>
      <c r="J1195" s="31"/>
      <c r="K1195" s="33">
        <f t="shared" si="168"/>
        <v>0</v>
      </c>
      <c r="L1195" s="35">
        <f t="shared" si="172"/>
        <v>0</v>
      </c>
      <c r="M1195" s="33">
        <f t="shared" si="169"/>
        <v>0</v>
      </c>
      <c r="N1195" s="31"/>
      <c r="O1195" s="33">
        <f t="shared" si="170"/>
        <v>0</v>
      </c>
      <c r="P1195" s="36">
        <f t="shared" si="173"/>
        <v>0</v>
      </c>
    </row>
    <row r="1196" spans="1:16" ht="26.25" hidden="1" x14ac:dyDescent="0.25">
      <c r="A1196" s="28">
        <v>3320122</v>
      </c>
      <c r="B1196" s="39" t="s">
        <v>797</v>
      </c>
      <c r="C1196" s="30"/>
      <c r="D1196" s="31"/>
      <c r="E1196" s="31"/>
      <c r="F1196" s="32">
        <f t="shared" si="167"/>
        <v>0</v>
      </c>
      <c r="G1196" s="33">
        <f t="shared" si="166"/>
        <v>0</v>
      </c>
      <c r="H1196" s="31"/>
      <c r="I1196" s="34">
        <f t="shared" si="171"/>
        <v>0</v>
      </c>
      <c r="J1196" s="31"/>
      <c r="K1196" s="33">
        <f t="shared" si="168"/>
        <v>0</v>
      </c>
      <c r="L1196" s="35">
        <f t="shared" si="172"/>
        <v>0</v>
      </c>
      <c r="M1196" s="33">
        <f t="shared" si="169"/>
        <v>0</v>
      </c>
      <c r="N1196" s="31"/>
      <c r="O1196" s="33">
        <f t="shared" si="170"/>
        <v>0</v>
      </c>
      <c r="P1196" s="36">
        <f t="shared" si="173"/>
        <v>0</v>
      </c>
    </row>
    <row r="1197" spans="1:16" ht="26.25" hidden="1" x14ac:dyDescent="0.25">
      <c r="A1197" s="28">
        <v>3320123</v>
      </c>
      <c r="B1197" s="39" t="s">
        <v>139</v>
      </c>
      <c r="C1197" s="30"/>
      <c r="D1197" s="31"/>
      <c r="E1197" s="31"/>
      <c r="F1197" s="32">
        <f t="shared" si="167"/>
        <v>0</v>
      </c>
      <c r="G1197" s="33">
        <f t="shared" si="166"/>
        <v>0</v>
      </c>
      <c r="H1197" s="31"/>
      <c r="I1197" s="34">
        <f t="shared" si="171"/>
        <v>0</v>
      </c>
      <c r="J1197" s="31"/>
      <c r="K1197" s="33">
        <f t="shared" si="168"/>
        <v>0</v>
      </c>
      <c r="L1197" s="35">
        <f t="shared" si="172"/>
        <v>0</v>
      </c>
      <c r="M1197" s="33">
        <f t="shared" si="169"/>
        <v>0</v>
      </c>
      <c r="N1197" s="31"/>
      <c r="O1197" s="33">
        <f t="shared" si="170"/>
        <v>0</v>
      </c>
      <c r="P1197" s="36">
        <f t="shared" si="173"/>
        <v>0</v>
      </c>
    </row>
    <row r="1198" spans="1:16" hidden="1" x14ac:dyDescent="0.25">
      <c r="A1198" s="28">
        <v>3320124</v>
      </c>
      <c r="B1198" s="39" t="s">
        <v>141</v>
      </c>
      <c r="C1198" s="30"/>
      <c r="D1198" s="31"/>
      <c r="E1198" s="31"/>
      <c r="F1198" s="32">
        <f t="shared" si="167"/>
        <v>0</v>
      </c>
      <c r="G1198" s="33">
        <f t="shared" si="166"/>
        <v>0</v>
      </c>
      <c r="H1198" s="31"/>
      <c r="I1198" s="34">
        <f t="shared" si="171"/>
        <v>0</v>
      </c>
      <c r="J1198" s="31"/>
      <c r="K1198" s="33">
        <f t="shared" si="168"/>
        <v>0</v>
      </c>
      <c r="L1198" s="35">
        <f t="shared" si="172"/>
        <v>0</v>
      </c>
      <c r="M1198" s="33">
        <f t="shared" si="169"/>
        <v>0</v>
      </c>
      <c r="N1198" s="31"/>
      <c r="O1198" s="33">
        <f t="shared" si="170"/>
        <v>0</v>
      </c>
      <c r="P1198" s="36">
        <f t="shared" si="173"/>
        <v>0</v>
      </c>
    </row>
    <row r="1199" spans="1:16" ht="26.25" hidden="1" x14ac:dyDescent="0.25">
      <c r="A1199" s="28">
        <v>3320125</v>
      </c>
      <c r="B1199" s="39" t="s">
        <v>142</v>
      </c>
      <c r="C1199" s="30"/>
      <c r="D1199" s="31">
        <f>SUM(D1200)</f>
        <v>0</v>
      </c>
      <c r="E1199" s="31">
        <f>SUM(E1200)</f>
        <v>0</v>
      </c>
      <c r="F1199" s="32">
        <f t="shared" si="167"/>
        <v>0</v>
      </c>
      <c r="G1199" s="33">
        <f t="shared" si="166"/>
        <v>0</v>
      </c>
      <c r="H1199" s="31">
        <f>SUM(H1200)</f>
        <v>0</v>
      </c>
      <c r="I1199" s="34">
        <f t="shared" si="171"/>
        <v>0</v>
      </c>
      <c r="J1199" s="31">
        <f>SUM(J1200)</f>
        <v>0</v>
      </c>
      <c r="K1199" s="33">
        <f t="shared" si="168"/>
        <v>0</v>
      </c>
      <c r="L1199" s="35">
        <f t="shared" si="172"/>
        <v>0</v>
      </c>
      <c r="M1199" s="33">
        <f t="shared" si="169"/>
        <v>0</v>
      </c>
      <c r="N1199" s="31">
        <f>SUM(N1200)</f>
        <v>0</v>
      </c>
      <c r="O1199" s="33">
        <f t="shared" si="170"/>
        <v>0</v>
      </c>
      <c r="P1199" s="36">
        <f t="shared" si="173"/>
        <v>0</v>
      </c>
    </row>
    <row r="1200" spans="1:16" hidden="1" x14ac:dyDescent="0.25">
      <c r="A1200" s="28">
        <v>332012503</v>
      </c>
      <c r="B1200" s="39" t="s">
        <v>798</v>
      </c>
      <c r="C1200" s="30"/>
      <c r="D1200" s="31"/>
      <c r="E1200" s="31"/>
      <c r="F1200" s="32">
        <f t="shared" si="167"/>
        <v>0</v>
      </c>
      <c r="G1200" s="33">
        <f t="shared" si="166"/>
        <v>0</v>
      </c>
      <c r="H1200" s="31"/>
      <c r="I1200" s="34">
        <f t="shared" si="171"/>
        <v>0</v>
      </c>
      <c r="J1200" s="31"/>
      <c r="K1200" s="33">
        <f t="shared" si="168"/>
        <v>0</v>
      </c>
      <c r="L1200" s="35">
        <f t="shared" si="172"/>
        <v>0</v>
      </c>
      <c r="M1200" s="33">
        <f t="shared" si="169"/>
        <v>0</v>
      </c>
      <c r="N1200" s="31"/>
      <c r="O1200" s="33">
        <f t="shared" si="170"/>
        <v>0</v>
      </c>
      <c r="P1200" s="36">
        <f t="shared" si="173"/>
        <v>0</v>
      </c>
    </row>
    <row r="1201" spans="1:16" hidden="1" x14ac:dyDescent="0.25">
      <c r="A1201" s="28">
        <v>3320126</v>
      </c>
      <c r="B1201" s="39" t="s">
        <v>146</v>
      </c>
      <c r="C1201" s="30"/>
      <c r="D1201" s="31"/>
      <c r="E1201" s="31"/>
      <c r="F1201" s="32">
        <f t="shared" si="167"/>
        <v>0</v>
      </c>
      <c r="G1201" s="33">
        <f t="shared" si="166"/>
        <v>0</v>
      </c>
      <c r="H1201" s="31"/>
      <c r="I1201" s="34">
        <f t="shared" si="171"/>
        <v>0</v>
      </c>
      <c r="J1201" s="31"/>
      <c r="K1201" s="33">
        <f t="shared" si="168"/>
        <v>0</v>
      </c>
      <c r="L1201" s="35">
        <f t="shared" si="172"/>
        <v>0</v>
      </c>
      <c r="M1201" s="33">
        <f t="shared" si="169"/>
        <v>0</v>
      </c>
      <c r="N1201" s="31"/>
      <c r="O1201" s="33">
        <f t="shared" si="170"/>
        <v>0</v>
      </c>
      <c r="P1201" s="36">
        <f t="shared" si="173"/>
        <v>0</v>
      </c>
    </row>
    <row r="1202" spans="1:16" hidden="1" x14ac:dyDescent="0.25">
      <c r="A1202" s="28">
        <v>3320127</v>
      </c>
      <c r="B1202" s="39" t="s">
        <v>147</v>
      </c>
      <c r="C1202" s="30"/>
      <c r="D1202" s="31"/>
      <c r="E1202" s="31"/>
      <c r="F1202" s="32">
        <f t="shared" si="167"/>
        <v>0</v>
      </c>
      <c r="G1202" s="33">
        <f t="shared" si="166"/>
        <v>0</v>
      </c>
      <c r="H1202" s="31"/>
      <c r="I1202" s="34">
        <f t="shared" si="171"/>
        <v>0</v>
      </c>
      <c r="J1202" s="31"/>
      <c r="K1202" s="33">
        <f t="shared" si="168"/>
        <v>0</v>
      </c>
      <c r="L1202" s="35">
        <f t="shared" si="172"/>
        <v>0</v>
      </c>
      <c r="M1202" s="33">
        <f t="shared" si="169"/>
        <v>0</v>
      </c>
      <c r="N1202" s="31"/>
      <c r="O1202" s="33">
        <f t="shared" si="170"/>
        <v>0</v>
      </c>
      <c r="P1202" s="36">
        <f t="shared" si="173"/>
        <v>0</v>
      </c>
    </row>
    <row r="1203" spans="1:16" hidden="1" x14ac:dyDescent="0.25">
      <c r="A1203" s="28">
        <v>3320128</v>
      </c>
      <c r="B1203" s="39" t="s">
        <v>148</v>
      </c>
      <c r="C1203" s="30"/>
      <c r="D1203" s="31"/>
      <c r="E1203" s="31"/>
      <c r="F1203" s="32">
        <f t="shared" si="167"/>
        <v>0</v>
      </c>
      <c r="G1203" s="33">
        <f t="shared" si="166"/>
        <v>0</v>
      </c>
      <c r="H1203" s="31"/>
      <c r="I1203" s="34">
        <f t="shared" si="171"/>
        <v>0</v>
      </c>
      <c r="J1203" s="31"/>
      <c r="K1203" s="33">
        <f t="shared" si="168"/>
        <v>0</v>
      </c>
      <c r="L1203" s="35">
        <f t="shared" si="172"/>
        <v>0</v>
      </c>
      <c r="M1203" s="33">
        <f t="shared" si="169"/>
        <v>0</v>
      </c>
      <c r="N1203" s="31"/>
      <c r="O1203" s="33">
        <f t="shared" si="170"/>
        <v>0</v>
      </c>
      <c r="P1203" s="36">
        <f t="shared" si="173"/>
        <v>0</v>
      </c>
    </row>
    <row r="1204" spans="1:16" hidden="1" x14ac:dyDescent="0.25">
      <c r="A1204" s="65">
        <v>33202</v>
      </c>
      <c r="B1204" s="40" t="s">
        <v>149</v>
      </c>
      <c r="C1204" s="30"/>
      <c r="D1204" s="31">
        <f>SUM(D1205:D1258)-D1254-D1220-D1216-D1210-D1208-D1205-D1241</f>
        <v>0</v>
      </c>
      <c r="E1204" s="31">
        <f>SUM(E1205:E1258)-E1254-E1220-E1216-E1210-E1208-E1205-E1241</f>
        <v>0</v>
      </c>
      <c r="F1204" s="32">
        <f t="shared" si="167"/>
        <v>0</v>
      </c>
      <c r="G1204" s="33">
        <f t="shared" si="166"/>
        <v>0</v>
      </c>
      <c r="H1204" s="31">
        <f>SUM(H1205:H1258)-H1254-H1220-H1216-H1210-H1208-H1205-H1241</f>
        <v>0</v>
      </c>
      <c r="I1204" s="34">
        <f t="shared" si="171"/>
        <v>0</v>
      </c>
      <c r="J1204" s="31">
        <f>SUM(J1205:J1258)-J1254-J1220-J1216-J1210-J1208-J1205-J1241</f>
        <v>0</v>
      </c>
      <c r="K1204" s="33">
        <f t="shared" si="168"/>
        <v>0</v>
      </c>
      <c r="L1204" s="35">
        <f t="shared" si="172"/>
        <v>0</v>
      </c>
      <c r="M1204" s="33">
        <f t="shared" si="169"/>
        <v>0</v>
      </c>
      <c r="N1204" s="31">
        <f>SUM(N1205:N1258)-N1254-N1220-N1216-N1210-N1208-N1205-N1241</f>
        <v>0</v>
      </c>
      <c r="O1204" s="33">
        <f t="shared" si="170"/>
        <v>0</v>
      </c>
      <c r="P1204" s="36">
        <f t="shared" si="173"/>
        <v>0</v>
      </c>
    </row>
    <row r="1205" spans="1:16" hidden="1" x14ac:dyDescent="0.25">
      <c r="A1205" s="28">
        <v>3320202</v>
      </c>
      <c r="B1205" s="39" t="s">
        <v>799</v>
      </c>
      <c r="C1205" s="30"/>
      <c r="D1205" s="31">
        <f>SUM(D1206)</f>
        <v>0</v>
      </c>
      <c r="E1205" s="31">
        <f>SUM(E1206)</f>
        <v>0</v>
      </c>
      <c r="F1205" s="32">
        <f t="shared" si="167"/>
        <v>0</v>
      </c>
      <c r="G1205" s="33">
        <f t="shared" si="166"/>
        <v>0</v>
      </c>
      <c r="H1205" s="31">
        <f>SUM(H1206)</f>
        <v>0</v>
      </c>
      <c r="I1205" s="34">
        <f t="shared" si="171"/>
        <v>0</v>
      </c>
      <c r="J1205" s="31">
        <f>SUM(J1206)</f>
        <v>0</v>
      </c>
      <c r="K1205" s="33">
        <f t="shared" si="168"/>
        <v>0</v>
      </c>
      <c r="L1205" s="35">
        <f t="shared" si="172"/>
        <v>0</v>
      </c>
      <c r="M1205" s="33">
        <f t="shared" si="169"/>
        <v>0</v>
      </c>
      <c r="N1205" s="31">
        <f>SUM(N1206)</f>
        <v>0</v>
      </c>
      <c r="O1205" s="33">
        <f t="shared" si="170"/>
        <v>0</v>
      </c>
      <c r="P1205" s="36">
        <f t="shared" si="173"/>
        <v>0</v>
      </c>
    </row>
    <row r="1206" spans="1:16" hidden="1" x14ac:dyDescent="0.25">
      <c r="A1206" s="28">
        <v>332020203</v>
      </c>
      <c r="B1206" s="39" t="s">
        <v>800</v>
      </c>
      <c r="C1206" s="30"/>
      <c r="D1206" s="31"/>
      <c r="E1206" s="31"/>
      <c r="F1206" s="32">
        <f t="shared" si="167"/>
        <v>0</v>
      </c>
      <c r="G1206" s="33">
        <f t="shared" si="166"/>
        <v>0</v>
      </c>
      <c r="H1206" s="31"/>
      <c r="I1206" s="34">
        <f t="shared" si="171"/>
        <v>0</v>
      </c>
      <c r="J1206" s="31"/>
      <c r="K1206" s="33">
        <f t="shared" si="168"/>
        <v>0</v>
      </c>
      <c r="L1206" s="35">
        <f t="shared" si="172"/>
        <v>0</v>
      </c>
      <c r="M1206" s="33">
        <f t="shared" si="169"/>
        <v>0</v>
      </c>
      <c r="N1206" s="31"/>
      <c r="O1206" s="33">
        <f t="shared" si="170"/>
        <v>0</v>
      </c>
      <c r="P1206" s="36">
        <f t="shared" si="173"/>
        <v>0</v>
      </c>
    </row>
    <row r="1207" spans="1:16" ht="26.25" hidden="1" x14ac:dyDescent="0.25">
      <c r="A1207" s="28">
        <v>3320203</v>
      </c>
      <c r="B1207" s="39" t="s">
        <v>801</v>
      </c>
      <c r="C1207" s="30"/>
      <c r="D1207" s="31"/>
      <c r="E1207" s="31"/>
      <c r="F1207" s="32">
        <f t="shared" si="167"/>
        <v>0</v>
      </c>
      <c r="G1207" s="33">
        <f t="shared" si="166"/>
        <v>0</v>
      </c>
      <c r="H1207" s="31"/>
      <c r="I1207" s="34">
        <f t="shared" si="171"/>
        <v>0</v>
      </c>
      <c r="J1207" s="31"/>
      <c r="K1207" s="33">
        <f t="shared" si="168"/>
        <v>0</v>
      </c>
      <c r="L1207" s="35">
        <f t="shared" si="172"/>
        <v>0</v>
      </c>
      <c r="M1207" s="33">
        <f t="shared" si="169"/>
        <v>0</v>
      </c>
      <c r="N1207" s="31"/>
      <c r="O1207" s="33">
        <f t="shared" si="170"/>
        <v>0</v>
      </c>
      <c r="P1207" s="36">
        <f t="shared" si="173"/>
        <v>0</v>
      </c>
    </row>
    <row r="1208" spans="1:16" hidden="1" x14ac:dyDescent="0.25">
      <c r="A1208" s="28">
        <v>3320205</v>
      </c>
      <c r="B1208" s="39" t="s">
        <v>802</v>
      </c>
      <c r="C1208" s="30"/>
      <c r="D1208" s="31">
        <f>SUM(D1209)</f>
        <v>0</v>
      </c>
      <c r="E1208" s="31">
        <f>SUM(E1209)</f>
        <v>0</v>
      </c>
      <c r="F1208" s="32">
        <f t="shared" si="167"/>
        <v>0</v>
      </c>
      <c r="G1208" s="33">
        <f t="shared" si="166"/>
        <v>0</v>
      </c>
      <c r="H1208" s="31">
        <f>SUM(H1209)</f>
        <v>0</v>
      </c>
      <c r="I1208" s="34">
        <f t="shared" si="171"/>
        <v>0</v>
      </c>
      <c r="J1208" s="31">
        <f>SUM(J1209)</f>
        <v>0</v>
      </c>
      <c r="K1208" s="33">
        <f t="shared" si="168"/>
        <v>0</v>
      </c>
      <c r="L1208" s="35">
        <f t="shared" si="172"/>
        <v>0</v>
      </c>
      <c r="M1208" s="33">
        <f t="shared" si="169"/>
        <v>0</v>
      </c>
      <c r="N1208" s="31">
        <f>SUM(N1209)</f>
        <v>0</v>
      </c>
      <c r="O1208" s="33">
        <f t="shared" si="170"/>
        <v>0</v>
      </c>
      <c r="P1208" s="36">
        <f t="shared" si="173"/>
        <v>0</v>
      </c>
    </row>
    <row r="1209" spans="1:16" hidden="1" x14ac:dyDescent="0.25">
      <c r="A1209" s="28">
        <v>332020501</v>
      </c>
      <c r="B1209" s="39" t="s">
        <v>803</v>
      </c>
      <c r="C1209" s="30"/>
      <c r="D1209" s="31"/>
      <c r="E1209" s="31"/>
      <c r="F1209" s="32">
        <f t="shared" si="167"/>
        <v>0</v>
      </c>
      <c r="G1209" s="33">
        <f t="shared" si="166"/>
        <v>0</v>
      </c>
      <c r="H1209" s="31"/>
      <c r="I1209" s="34">
        <f t="shared" si="171"/>
        <v>0</v>
      </c>
      <c r="J1209" s="31"/>
      <c r="K1209" s="33">
        <f t="shared" si="168"/>
        <v>0</v>
      </c>
      <c r="L1209" s="35">
        <f t="shared" si="172"/>
        <v>0</v>
      </c>
      <c r="M1209" s="33">
        <f t="shared" si="169"/>
        <v>0</v>
      </c>
      <c r="N1209" s="31"/>
      <c r="O1209" s="33">
        <f t="shared" si="170"/>
        <v>0</v>
      </c>
      <c r="P1209" s="36">
        <f t="shared" si="173"/>
        <v>0</v>
      </c>
    </row>
    <row r="1210" spans="1:16" hidden="1" x14ac:dyDescent="0.25">
      <c r="A1210" s="28">
        <v>3320208</v>
      </c>
      <c r="B1210" s="39" t="s">
        <v>804</v>
      </c>
      <c r="C1210" s="30"/>
      <c r="D1210" s="31">
        <f>SUM(D1211:D1215)</f>
        <v>0</v>
      </c>
      <c r="E1210" s="31">
        <f>SUM(E1211:E1215)</f>
        <v>0</v>
      </c>
      <c r="F1210" s="32">
        <f t="shared" si="167"/>
        <v>0</v>
      </c>
      <c r="G1210" s="33">
        <f t="shared" si="166"/>
        <v>0</v>
      </c>
      <c r="H1210" s="31">
        <f>SUM(H1211:H1215)</f>
        <v>0</v>
      </c>
      <c r="I1210" s="34">
        <f t="shared" si="171"/>
        <v>0</v>
      </c>
      <c r="J1210" s="31">
        <f>SUM(J1211:J1215)</f>
        <v>0</v>
      </c>
      <c r="K1210" s="33">
        <f t="shared" si="168"/>
        <v>0</v>
      </c>
      <c r="L1210" s="35">
        <f t="shared" si="172"/>
        <v>0</v>
      </c>
      <c r="M1210" s="33">
        <f t="shared" si="169"/>
        <v>0</v>
      </c>
      <c r="N1210" s="31">
        <f>SUM(N1211:N1215)</f>
        <v>0</v>
      </c>
      <c r="O1210" s="33">
        <f t="shared" si="170"/>
        <v>0</v>
      </c>
      <c r="P1210" s="36">
        <f t="shared" si="173"/>
        <v>0</v>
      </c>
    </row>
    <row r="1211" spans="1:16" hidden="1" x14ac:dyDescent="0.25">
      <c r="A1211" s="28">
        <v>332020801</v>
      </c>
      <c r="B1211" s="39" t="s">
        <v>805</v>
      </c>
      <c r="C1211" s="30"/>
      <c r="D1211" s="37"/>
      <c r="E1211" s="37"/>
      <c r="F1211" s="32">
        <f t="shared" si="167"/>
        <v>0</v>
      </c>
      <c r="G1211" s="33">
        <f t="shared" ref="G1211:G1279" si="174">IF(OR(F1211=0,F$7=0),0,F1211/F$7)*100</f>
        <v>0</v>
      </c>
      <c r="H1211" s="37"/>
      <c r="I1211" s="34">
        <f t="shared" si="171"/>
        <v>0</v>
      </c>
      <c r="J1211" s="37"/>
      <c r="K1211" s="33">
        <f t="shared" si="168"/>
        <v>0</v>
      </c>
      <c r="L1211" s="35">
        <f t="shared" si="172"/>
        <v>0</v>
      </c>
      <c r="M1211" s="33">
        <f t="shared" si="169"/>
        <v>0</v>
      </c>
      <c r="N1211" s="37"/>
      <c r="O1211" s="33">
        <f t="shared" si="170"/>
        <v>0</v>
      </c>
      <c r="P1211" s="36">
        <f t="shared" si="173"/>
        <v>0</v>
      </c>
    </row>
    <row r="1212" spans="1:16" hidden="1" x14ac:dyDescent="0.25">
      <c r="A1212" s="28">
        <v>332020802</v>
      </c>
      <c r="B1212" s="39" t="s">
        <v>806</v>
      </c>
      <c r="C1212" s="30"/>
      <c r="D1212" s="31"/>
      <c r="E1212" s="31"/>
      <c r="F1212" s="32">
        <f t="shared" si="167"/>
        <v>0</v>
      </c>
      <c r="G1212" s="33">
        <f t="shared" si="174"/>
        <v>0</v>
      </c>
      <c r="H1212" s="31"/>
      <c r="I1212" s="34">
        <f t="shared" si="171"/>
        <v>0</v>
      </c>
      <c r="J1212" s="31"/>
      <c r="K1212" s="33">
        <f t="shared" si="168"/>
        <v>0</v>
      </c>
      <c r="L1212" s="35">
        <f t="shared" si="172"/>
        <v>0</v>
      </c>
      <c r="M1212" s="33">
        <f t="shared" si="169"/>
        <v>0</v>
      </c>
      <c r="N1212" s="31"/>
      <c r="O1212" s="33">
        <f t="shared" si="170"/>
        <v>0</v>
      </c>
      <c r="P1212" s="36">
        <f t="shared" si="173"/>
        <v>0</v>
      </c>
    </row>
    <row r="1213" spans="1:16" hidden="1" x14ac:dyDescent="0.25">
      <c r="A1213" s="28">
        <v>332020803</v>
      </c>
      <c r="B1213" s="39" t="s">
        <v>807</v>
      </c>
      <c r="C1213" s="30"/>
      <c r="D1213" s="31"/>
      <c r="E1213" s="31"/>
      <c r="F1213" s="32">
        <f t="shared" ref="F1213:F1276" si="175">SUM(D1213+E1213)</f>
        <v>0</v>
      </c>
      <c r="G1213" s="33">
        <f t="shared" si="174"/>
        <v>0</v>
      </c>
      <c r="H1213" s="31"/>
      <c r="I1213" s="34">
        <f t="shared" si="171"/>
        <v>0</v>
      </c>
      <c r="J1213" s="31"/>
      <c r="K1213" s="33">
        <f t="shared" si="168"/>
        <v>0</v>
      </c>
      <c r="L1213" s="35">
        <f t="shared" si="172"/>
        <v>0</v>
      </c>
      <c r="M1213" s="33">
        <f t="shared" si="169"/>
        <v>0</v>
      </c>
      <c r="N1213" s="31"/>
      <c r="O1213" s="33">
        <f t="shared" si="170"/>
        <v>0</v>
      </c>
      <c r="P1213" s="36">
        <f t="shared" si="173"/>
        <v>0</v>
      </c>
    </row>
    <row r="1214" spans="1:16" hidden="1" x14ac:dyDescent="0.25">
      <c r="A1214" s="28">
        <v>332020804</v>
      </c>
      <c r="B1214" s="45" t="s">
        <v>808</v>
      </c>
      <c r="C1214" s="30"/>
      <c r="D1214" s="37"/>
      <c r="E1214" s="37"/>
      <c r="F1214" s="32">
        <f t="shared" si="175"/>
        <v>0</v>
      </c>
      <c r="G1214" s="33">
        <f t="shared" si="174"/>
        <v>0</v>
      </c>
      <c r="H1214" s="37"/>
      <c r="I1214" s="34">
        <f t="shared" si="171"/>
        <v>0</v>
      </c>
      <c r="J1214" s="37"/>
      <c r="K1214" s="33">
        <f t="shared" si="168"/>
        <v>0</v>
      </c>
      <c r="L1214" s="35">
        <f t="shared" si="172"/>
        <v>0</v>
      </c>
      <c r="M1214" s="33">
        <f t="shared" si="169"/>
        <v>0</v>
      </c>
      <c r="N1214" s="37"/>
      <c r="O1214" s="33">
        <f t="shared" si="170"/>
        <v>0</v>
      </c>
      <c r="P1214" s="36">
        <f t="shared" si="173"/>
        <v>0</v>
      </c>
    </row>
    <row r="1215" spans="1:16" ht="26.25" hidden="1" x14ac:dyDescent="0.25">
      <c r="A1215" s="28">
        <v>332020805</v>
      </c>
      <c r="B1215" s="45" t="s">
        <v>809</v>
      </c>
      <c r="C1215" s="30"/>
      <c r="D1215" s="37"/>
      <c r="E1215" s="37"/>
      <c r="F1215" s="32">
        <f t="shared" si="175"/>
        <v>0</v>
      </c>
      <c r="G1215" s="33">
        <f t="shared" si="174"/>
        <v>0</v>
      </c>
      <c r="H1215" s="37"/>
      <c r="I1215" s="34">
        <f t="shared" si="171"/>
        <v>0</v>
      </c>
      <c r="J1215" s="37"/>
      <c r="K1215" s="33">
        <f t="shared" si="168"/>
        <v>0</v>
      </c>
      <c r="L1215" s="35">
        <f t="shared" si="172"/>
        <v>0</v>
      </c>
      <c r="M1215" s="33">
        <f t="shared" si="169"/>
        <v>0</v>
      </c>
      <c r="N1215" s="37"/>
      <c r="O1215" s="33">
        <f t="shared" si="170"/>
        <v>0</v>
      </c>
      <c r="P1215" s="36">
        <f t="shared" si="173"/>
        <v>0</v>
      </c>
    </row>
    <row r="1216" spans="1:16" hidden="1" x14ac:dyDescent="0.25">
      <c r="A1216" s="28">
        <v>3320209</v>
      </c>
      <c r="B1216" s="39" t="s">
        <v>810</v>
      </c>
      <c r="C1216" s="30"/>
      <c r="D1216" s="31">
        <f>SUM(D1217:D1218)</f>
        <v>0</v>
      </c>
      <c r="E1216" s="31">
        <f>SUM(E1217:E1218)</f>
        <v>0</v>
      </c>
      <c r="F1216" s="32">
        <f t="shared" si="175"/>
        <v>0</v>
      </c>
      <c r="G1216" s="33">
        <f t="shared" si="174"/>
        <v>0</v>
      </c>
      <c r="H1216" s="31">
        <f>SUM(H1217:H1218)</f>
        <v>0</v>
      </c>
      <c r="I1216" s="34">
        <f t="shared" si="171"/>
        <v>0</v>
      </c>
      <c r="J1216" s="31">
        <f>SUM(J1217:J1218)</f>
        <v>0</v>
      </c>
      <c r="K1216" s="33">
        <f t="shared" si="168"/>
        <v>0</v>
      </c>
      <c r="L1216" s="35">
        <f t="shared" si="172"/>
        <v>0</v>
      </c>
      <c r="M1216" s="33">
        <f t="shared" si="169"/>
        <v>0</v>
      </c>
      <c r="N1216" s="31">
        <f>SUM(N1217:N1218)</f>
        <v>0</v>
      </c>
      <c r="O1216" s="33">
        <f t="shared" si="170"/>
        <v>0</v>
      </c>
      <c r="P1216" s="36">
        <f t="shared" si="173"/>
        <v>0</v>
      </c>
    </row>
    <row r="1217" spans="1:16" hidden="1" x14ac:dyDescent="0.25">
      <c r="A1217" s="28">
        <v>332020901</v>
      </c>
      <c r="B1217" s="39" t="s">
        <v>803</v>
      </c>
      <c r="C1217" s="30"/>
      <c r="D1217" s="37"/>
      <c r="E1217" s="37"/>
      <c r="F1217" s="32">
        <f t="shared" si="175"/>
        <v>0</v>
      </c>
      <c r="G1217" s="33">
        <f t="shared" si="174"/>
        <v>0</v>
      </c>
      <c r="H1217" s="37"/>
      <c r="I1217" s="34">
        <f t="shared" si="171"/>
        <v>0</v>
      </c>
      <c r="J1217" s="37"/>
      <c r="K1217" s="33">
        <f t="shared" si="168"/>
        <v>0</v>
      </c>
      <c r="L1217" s="35">
        <f t="shared" si="172"/>
        <v>0</v>
      </c>
      <c r="M1217" s="33">
        <f t="shared" si="169"/>
        <v>0</v>
      </c>
      <c r="N1217" s="37"/>
      <c r="O1217" s="33">
        <f t="shared" si="170"/>
        <v>0</v>
      </c>
      <c r="P1217" s="36">
        <f t="shared" si="173"/>
        <v>0</v>
      </c>
    </row>
    <row r="1218" spans="1:16" hidden="1" x14ac:dyDescent="0.25">
      <c r="A1218" s="28">
        <v>332020902</v>
      </c>
      <c r="B1218" s="39" t="s">
        <v>798</v>
      </c>
      <c r="C1218" s="30"/>
      <c r="D1218" s="37"/>
      <c r="E1218" s="37"/>
      <c r="F1218" s="32">
        <f t="shared" si="175"/>
        <v>0</v>
      </c>
      <c r="G1218" s="33">
        <f t="shared" si="174"/>
        <v>0</v>
      </c>
      <c r="H1218" s="37"/>
      <c r="I1218" s="34">
        <f t="shared" si="171"/>
        <v>0</v>
      </c>
      <c r="J1218" s="37"/>
      <c r="K1218" s="33">
        <f t="shared" si="168"/>
        <v>0</v>
      </c>
      <c r="L1218" s="35">
        <f t="shared" si="172"/>
        <v>0</v>
      </c>
      <c r="M1218" s="33">
        <f t="shared" si="169"/>
        <v>0</v>
      </c>
      <c r="N1218" s="37"/>
      <c r="O1218" s="33">
        <f t="shared" si="170"/>
        <v>0</v>
      </c>
      <c r="P1218" s="36">
        <f t="shared" si="173"/>
        <v>0</v>
      </c>
    </row>
    <row r="1219" spans="1:16" hidden="1" x14ac:dyDescent="0.25">
      <c r="A1219" s="28">
        <v>3320211</v>
      </c>
      <c r="B1219" s="39" t="s">
        <v>811</v>
      </c>
      <c r="C1219" s="30"/>
      <c r="D1219" s="37"/>
      <c r="E1219" s="37"/>
      <c r="F1219" s="32">
        <f t="shared" si="175"/>
        <v>0</v>
      </c>
      <c r="G1219" s="33">
        <f t="shared" si="174"/>
        <v>0</v>
      </c>
      <c r="H1219" s="37"/>
      <c r="I1219" s="34">
        <f t="shared" si="171"/>
        <v>0</v>
      </c>
      <c r="J1219" s="37"/>
      <c r="K1219" s="33">
        <f t="shared" si="168"/>
        <v>0</v>
      </c>
      <c r="L1219" s="35">
        <f t="shared" si="172"/>
        <v>0</v>
      </c>
      <c r="M1219" s="33">
        <f t="shared" si="169"/>
        <v>0</v>
      </c>
      <c r="N1219" s="37"/>
      <c r="O1219" s="33">
        <f t="shared" si="170"/>
        <v>0</v>
      </c>
      <c r="P1219" s="36">
        <f t="shared" si="173"/>
        <v>0</v>
      </c>
    </row>
    <row r="1220" spans="1:16" hidden="1" x14ac:dyDescent="0.25">
      <c r="A1220" s="28">
        <v>3320212</v>
      </c>
      <c r="B1220" s="39" t="s">
        <v>812</v>
      </c>
      <c r="C1220" s="30"/>
      <c r="D1220" s="31">
        <f>SUM(D1221:D1240)</f>
        <v>0</v>
      </c>
      <c r="E1220" s="31">
        <f>SUM(E1221:E1240)</f>
        <v>0</v>
      </c>
      <c r="F1220" s="32">
        <f t="shared" si="175"/>
        <v>0</v>
      </c>
      <c r="G1220" s="33">
        <f t="shared" si="174"/>
        <v>0</v>
      </c>
      <c r="H1220" s="31">
        <f>SUM(H1221:H1240)</f>
        <v>0</v>
      </c>
      <c r="I1220" s="34">
        <f t="shared" si="171"/>
        <v>0</v>
      </c>
      <c r="J1220" s="31">
        <f>SUM(J1221:J1240)</f>
        <v>0</v>
      </c>
      <c r="K1220" s="33">
        <f t="shared" si="168"/>
        <v>0</v>
      </c>
      <c r="L1220" s="35">
        <f t="shared" si="172"/>
        <v>0</v>
      </c>
      <c r="M1220" s="33">
        <f t="shared" si="169"/>
        <v>0</v>
      </c>
      <c r="N1220" s="31">
        <f>SUM(N1221:N1240)</f>
        <v>0</v>
      </c>
      <c r="O1220" s="33">
        <f t="shared" si="170"/>
        <v>0</v>
      </c>
      <c r="P1220" s="36">
        <f t="shared" si="173"/>
        <v>0</v>
      </c>
    </row>
    <row r="1221" spans="1:16" hidden="1" x14ac:dyDescent="0.25">
      <c r="A1221" s="28">
        <v>332021201</v>
      </c>
      <c r="B1221" s="39" t="s">
        <v>160</v>
      </c>
      <c r="C1221" s="30"/>
      <c r="D1221" s="37"/>
      <c r="E1221" s="37"/>
      <c r="F1221" s="32">
        <f t="shared" si="175"/>
        <v>0</v>
      </c>
      <c r="G1221" s="33">
        <f t="shared" si="174"/>
        <v>0</v>
      </c>
      <c r="H1221" s="37"/>
      <c r="I1221" s="34">
        <f t="shared" si="171"/>
        <v>0</v>
      </c>
      <c r="J1221" s="37"/>
      <c r="K1221" s="33">
        <f t="shared" si="168"/>
        <v>0</v>
      </c>
      <c r="L1221" s="35">
        <f t="shared" si="172"/>
        <v>0</v>
      </c>
      <c r="M1221" s="33">
        <f t="shared" si="169"/>
        <v>0</v>
      </c>
      <c r="N1221" s="37"/>
      <c r="O1221" s="33">
        <f t="shared" si="170"/>
        <v>0</v>
      </c>
      <c r="P1221" s="36">
        <f t="shared" si="173"/>
        <v>0</v>
      </c>
    </row>
    <row r="1222" spans="1:16" hidden="1" x14ac:dyDescent="0.25">
      <c r="A1222" s="28">
        <v>332021202</v>
      </c>
      <c r="B1222" s="39" t="s">
        <v>161</v>
      </c>
      <c r="C1222" s="30"/>
      <c r="D1222" s="37"/>
      <c r="E1222" s="37"/>
      <c r="F1222" s="32">
        <f t="shared" si="175"/>
        <v>0</v>
      </c>
      <c r="G1222" s="33">
        <f t="shared" si="174"/>
        <v>0</v>
      </c>
      <c r="H1222" s="37"/>
      <c r="I1222" s="34">
        <f t="shared" si="171"/>
        <v>0</v>
      </c>
      <c r="J1222" s="37"/>
      <c r="K1222" s="33">
        <f t="shared" si="168"/>
        <v>0</v>
      </c>
      <c r="L1222" s="35">
        <f t="shared" si="172"/>
        <v>0</v>
      </c>
      <c r="M1222" s="33">
        <f t="shared" si="169"/>
        <v>0</v>
      </c>
      <c r="N1222" s="37"/>
      <c r="O1222" s="33">
        <f t="shared" si="170"/>
        <v>0</v>
      </c>
      <c r="P1222" s="36">
        <f t="shared" si="173"/>
        <v>0</v>
      </c>
    </row>
    <row r="1223" spans="1:16" hidden="1" x14ac:dyDescent="0.25">
      <c r="A1223" s="28">
        <v>332021203</v>
      </c>
      <c r="B1223" s="39" t="s">
        <v>162</v>
      </c>
      <c r="C1223" s="30"/>
      <c r="D1223" s="37"/>
      <c r="E1223" s="37"/>
      <c r="F1223" s="32">
        <f t="shared" si="175"/>
        <v>0</v>
      </c>
      <c r="G1223" s="33">
        <f t="shared" si="174"/>
        <v>0</v>
      </c>
      <c r="H1223" s="37"/>
      <c r="I1223" s="34">
        <f t="shared" si="171"/>
        <v>0</v>
      </c>
      <c r="J1223" s="37"/>
      <c r="K1223" s="33">
        <f t="shared" si="168"/>
        <v>0</v>
      </c>
      <c r="L1223" s="35">
        <f t="shared" si="172"/>
        <v>0</v>
      </c>
      <c r="M1223" s="33">
        <f t="shared" si="169"/>
        <v>0</v>
      </c>
      <c r="N1223" s="37"/>
      <c r="O1223" s="33">
        <f t="shared" si="170"/>
        <v>0</v>
      </c>
      <c r="P1223" s="36">
        <f t="shared" si="173"/>
        <v>0</v>
      </c>
    </row>
    <row r="1224" spans="1:16" hidden="1" x14ac:dyDescent="0.25">
      <c r="A1224" s="28">
        <v>332021204</v>
      </c>
      <c r="B1224" s="39" t="s">
        <v>163</v>
      </c>
      <c r="C1224" s="30"/>
      <c r="D1224" s="37"/>
      <c r="E1224" s="37"/>
      <c r="F1224" s="32">
        <f t="shared" si="175"/>
        <v>0</v>
      </c>
      <c r="G1224" s="33">
        <f t="shared" si="174"/>
        <v>0</v>
      </c>
      <c r="H1224" s="37"/>
      <c r="I1224" s="34">
        <f t="shared" si="171"/>
        <v>0</v>
      </c>
      <c r="J1224" s="37"/>
      <c r="K1224" s="33">
        <f t="shared" si="168"/>
        <v>0</v>
      </c>
      <c r="L1224" s="35">
        <f t="shared" si="172"/>
        <v>0</v>
      </c>
      <c r="M1224" s="33">
        <f t="shared" si="169"/>
        <v>0</v>
      </c>
      <c r="N1224" s="37"/>
      <c r="O1224" s="33">
        <f t="shared" si="170"/>
        <v>0</v>
      </c>
      <c r="P1224" s="36">
        <f t="shared" si="173"/>
        <v>0</v>
      </c>
    </row>
    <row r="1225" spans="1:16" hidden="1" x14ac:dyDescent="0.25">
      <c r="A1225" s="28">
        <v>332021205</v>
      </c>
      <c r="B1225" s="39" t="s">
        <v>164</v>
      </c>
      <c r="C1225" s="30"/>
      <c r="D1225" s="37"/>
      <c r="E1225" s="37"/>
      <c r="F1225" s="32">
        <f t="shared" si="175"/>
        <v>0</v>
      </c>
      <c r="G1225" s="33">
        <f t="shared" si="174"/>
        <v>0</v>
      </c>
      <c r="H1225" s="37"/>
      <c r="I1225" s="34">
        <f t="shared" si="171"/>
        <v>0</v>
      </c>
      <c r="J1225" s="37"/>
      <c r="K1225" s="33">
        <f t="shared" si="168"/>
        <v>0</v>
      </c>
      <c r="L1225" s="35">
        <f t="shared" si="172"/>
        <v>0</v>
      </c>
      <c r="M1225" s="33">
        <f t="shared" si="169"/>
        <v>0</v>
      </c>
      <c r="N1225" s="37"/>
      <c r="O1225" s="33">
        <f t="shared" si="170"/>
        <v>0</v>
      </c>
      <c r="P1225" s="36">
        <f t="shared" si="173"/>
        <v>0</v>
      </c>
    </row>
    <row r="1226" spans="1:16" hidden="1" x14ac:dyDescent="0.25">
      <c r="A1226" s="28">
        <v>332021206</v>
      </c>
      <c r="B1226" s="39" t="s">
        <v>165</v>
      </c>
      <c r="C1226" s="30"/>
      <c r="D1226" s="37"/>
      <c r="E1226" s="37"/>
      <c r="F1226" s="32">
        <f t="shared" si="175"/>
        <v>0</v>
      </c>
      <c r="G1226" s="33">
        <f t="shared" si="174"/>
        <v>0</v>
      </c>
      <c r="H1226" s="37"/>
      <c r="I1226" s="34">
        <f t="shared" si="171"/>
        <v>0</v>
      </c>
      <c r="J1226" s="37"/>
      <c r="K1226" s="33">
        <f t="shared" ref="K1226:K1287" si="176">IF(OR(J1226=0,F1226=0),0,J1226/F1226)*100</f>
        <v>0</v>
      </c>
      <c r="L1226" s="35">
        <f t="shared" si="172"/>
        <v>0</v>
      </c>
      <c r="M1226" s="33">
        <f t="shared" ref="M1226:M1287" si="177">IF(OR(L1226=0,F1226=0),0,L1226/F1226)*100</f>
        <v>0</v>
      </c>
      <c r="N1226" s="37"/>
      <c r="O1226" s="33">
        <f t="shared" ref="O1226:O1287" si="178">IF(OR(N1226=0,F1226=0),0,N1226/F1226)*100</f>
        <v>0</v>
      </c>
      <c r="P1226" s="36">
        <f t="shared" si="173"/>
        <v>0</v>
      </c>
    </row>
    <row r="1227" spans="1:16" hidden="1" x14ac:dyDescent="0.25">
      <c r="A1227" s="28">
        <v>332021207</v>
      </c>
      <c r="B1227" s="39" t="s">
        <v>166</v>
      </c>
      <c r="C1227" s="30"/>
      <c r="D1227" s="37"/>
      <c r="E1227" s="37"/>
      <c r="F1227" s="32">
        <f t="shared" si="175"/>
        <v>0</v>
      </c>
      <c r="G1227" s="33">
        <f t="shared" si="174"/>
        <v>0</v>
      </c>
      <c r="H1227" s="37"/>
      <c r="I1227" s="34">
        <f t="shared" ref="I1227:I1287" si="179">SUM(F1227-H1227)</f>
        <v>0</v>
      </c>
      <c r="J1227" s="37"/>
      <c r="K1227" s="33">
        <f t="shared" si="176"/>
        <v>0</v>
      </c>
      <c r="L1227" s="35">
        <f t="shared" si="172"/>
        <v>0</v>
      </c>
      <c r="M1227" s="33">
        <f t="shared" si="177"/>
        <v>0</v>
      </c>
      <c r="N1227" s="37"/>
      <c r="O1227" s="33">
        <f t="shared" si="178"/>
        <v>0</v>
      </c>
      <c r="P1227" s="36">
        <f t="shared" si="173"/>
        <v>0</v>
      </c>
    </row>
    <row r="1228" spans="1:16" hidden="1" x14ac:dyDescent="0.25">
      <c r="A1228" s="28">
        <v>332021208</v>
      </c>
      <c r="B1228" s="39" t="s">
        <v>167</v>
      </c>
      <c r="C1228" s="30"/>
      <c r="D1228" s="37"/>
      <c r="E1228" s="37"/>
      <c r="F1228" s="32">
        <f t="shared" si="175"/>
        <v>0</v>
      </c>
      <c r="G1228" s="33">
        <f t="shared" si="174"/>
        <v>0</v>
      </c>
      <c r="H1228" s="37"/>
      <c r="I1228" s="34">
        <f t="shared" si="179"/>
        <v>0</v>
      </c>
      <c r="J1228" s="37"/>
      <c r="K1228" s="33">
        <f t="shared" si="176"/>
        <v>0</v>
      </c>
      <c r="L1228" s="35">
        <f t="shared" si="172"/>
        <v>0</v>
      </c>
      <c r="M1228" s="33">
        <f t="shared" si="177"/>
        <v>0</v>
      </c>
      <c r="N1228" s="37"/>
      <c r="O1228" s="33">
        <f t="shared" si="178"/>
        <v>0</v>
      </c>
      <c r="P1228" s="36">
        <f t="shared" si="173"/>
        <v>0</v>
      </c>
    </row>
    <row r="1229" spans="1:16" hidden="1" x14ac:dyDescent="0.25">
      <c r="A1229" s="28">
        <v>332021209</v>
      </c>
      <c r="B1229" s="39" t="s">
        <v>168</v>
      </c>
      <c r="C1229" s="30"/>
      <c r="D1229" s="37"/>
      <c r="E1229" s="37"/>
      <c r="F1229" s="32">
        <f t="shared" si="175"/>
        <v>0</v>
      </c>
      <c r="G1229" s="33">
        <f t="shared" si="174"/>
        <v>0</v>
      </c>
      <c r="H1229" s="37"/>
      <c r="I1229" s="34">
        <f t="shared" si="179"/>
        <v>0</v>
      </c>
      <c r="J1229" s="37"/>
      <c r="K1229" s="33">
        <f t="shared" si="176"/>
        <v>0</v>
      </c>
      <c r="L1229" s="35">
        <f t="shared" si="172"/>
        <v>0</v>
      </c>
      <c r="M1229" s="33">
        <f t="shared" si="177"/>
        <v>0</v>
      </c>
      <c r="N1229" s="37"/>
      <c r="O1229" s="33">
        <f t="shared" si="178"/>
        <v>0</v>
      </c>
      <c r="P1229" s="36">
        <f t="shared" si="173"/>
        <v>0</v>
      </c>
    </row>
    <row r="1230" spans="1:16" hidden="1" x14ac:dyDescent="0.25">
      <c r="A1230" s="28">
        <v>332021210</v>
      </c>
      <c r="B1230" s="39" t="s">
        <v>169</v>
      </c>
      <c r="C1230" s="30"/>
      <c r="D1230" s="37"/>
      <c r="E1230" s="37"/>
      <c r="F1230" s="32">
        <f t="shared" si="175"/>
        <v>0</v>
      </c>
      <c r="G1230" s="33">
        <f t="shared" si="174"/>
        <v>0</v>
      </c>
      <c r="H1230" s="37"/>
      <c r="I1230" s="34">
        <f t="shared" si="179"/>
        <v>0</v>
      </c>
      <c r="J1230" s="37"/>
      <c r="K1230" s="33">
        <f t="shared" si="176"/>
        <v>0</v>
      </c>
      <c r="L1230" s="35">
        <f t="shared" si="172"/>
        <v>0</v>
      </c>
      <c r="M1230" s="33">
        <f t="shared" si="177"/>
        <v>0</v>
      </c>
      <c r="N1230" s="37"/>
      <c r="O1230" s="33">
        <f t="shared" si="178"/>
        <v>0</v>
      </c>
      <c r="P1230" s="36">
        <f t="shared" si="173"/>
        <v>0</v>
      </c>
    </row>
    <row r="1231" spans="1:16" hidden="1" x14ac:dyDescent="0.25">
      <c r="A1231" s="28">
        <v>332021211</v>
      </c>
      <c r="B1231" s="39" t="s">
        <v>170</v>
      </c>
      <c r="C1231" s="30"/>
      <c r="D1231" s="37"/>
      <c r="E1231" s="37"/>
      <c r="F1231" s="32">
        <f t="shared" si="175"/>
        <v>0</v>
      </c>
      <c r="G1231" s="33">
        <f t="shared" si="174"/>
        <v>0</v>
      </c>
      <c r="H1231" s="37"/>
      <c r="I1231" s="34">
        <f t="shared" si="179"/>
        <v>0</v>
      </c>
      <c r="J1231" s="37"/>
      <c r="K1231" s="33">
        <f t="shared" si="176"/>
        <v>0</v>
      </c>
      <c r="L1231" s="35">
        <f t="shared" si="172"/>
        <v>0</v>
      </c>
      <c r="M1231" s="33">
        <f t="shared" si="177"/>
        <v>0</v>
      </c>
      <c r="N1231" s="37"/>
      <c r="O1231" s="33">
        <f t="shared" si="178"/>
        <v>0</v>
      </c>
      <c r="P1231" s="36">
        <f t="shared" si="173"/>
        <v>0</v>
      </c>
    </row>
    <row r="1232" spans="1:16" hidden="1" x14ac:dyDescent="0.25">
      <c r="A1232" s="28">
        <v>332021212</v>
      </c>
      <c r="B1232" s="39" t="s">
        <v>813</v>
      </c>
      <c r="C1232" s="30"/>
      <c r="D1232" s="37"/>
      <c r="E1232" s="37"/>
      <c r="F1232" s="32">
        <f t="shared" si="175"/>
        <v>0</v>
      </c>
      <c r="G1232" s="33">
        <f t="shared" si="174"/>
        <v>0</v>
      </c>
      <c r="H1232" s="37"/>
      <c r="I1232" s="34">
        <f t="shared" si="179"/>
        <v>0</v>
      </c>
      <c r="J1232" s="37"/>
      <c r="K1232" s="33">
        <f t="shared" si="176"/>
        <v>0</v>
      </c>
      <c r="L1232" s="35">
        <f t="shared" si="172"/>
        <v>0</v>
      </c>
      <c r="M1232" s="33">
        <f t="shared" si="177"/>
        <v>0</v>
      </c>
      <c r="N1232" s="37"/>
      <c r="O1232" s="33">
        <f t="shared" si="178"/>
        <v>0</v>
      </c>
      <c r="P1232" s="36">
        <f t="shared" si="173"/>
        <v>0</v>
      </c>
    </row>
    <row r="1233" spans="1:16" hidden="1" x14ac:dyDescent="0.25">
      <c r="A1233" s="28">
        <v>332021213</v>
      </c>
      <c r="B1233" s="39" t="s">
        <v>172</v>
      </c>
      <c r="C1233" s="30"/>
      <c r="D1233" s="37"/>
      <c r="E1233" s="37"/>
      <c r="F1233" s="32">
        <f t="shared" si="175"/>
        <v>0</v>
      </c>
      <c r="G1233" s="33">
        <f t="shared" si="174"/>
        <v>0</v>
      </c>
      <c r="H1233" s="37"/>
      <c r="I1233" s="34">
        <f t="shared" si="179"/>
        <v>0</v>
      </c>
      <c r="J1233" s="37"/>
      <c r="K1233" s="33">
        <f t="shared" si="176"/>
        <v>0</v>
      </c>
      <c r="L1233" s="35">
        <f t="shared" ref="L1233:L1287" si="180">SUM(N1233-J1233)</f>
        <v>0</v>
      </c>
      <c r="M1233" s="33">
        <f t="shared" si="177"/>
        <v>0</v>
      </c>
      <c r="N1233" s="37"/>
      <c r="O1233" s="33">
        <f t="shared" si="178"/>
        <v>0</v>
      </c>
      <c r="P1233" s="36">
        <f t="shared" ref="P1233:P1287" si="181">SUM(F1233-N1233)</f>
        <v>0</v>
      </c>
    </row>
    <row r="1234" spans="1:16" hidden="1" x14ac:dyDescent="0.25">
      <c r="A1234" s="28">
        <v>332021214</v>
      </c>
      <c r="B1234" s="39" t="s">
        <v>173</v>
      </c>
      <c r="C1234" s="30"/>
      <c r="D1234" s="37"/>
      <c r="E1234" s="37"/>
      <c r="F1234" s="32">
        <f t="shared" si="175"/>
        <v>0</v>
      </c>
      <c r="G1234" s="33">
        <f t="shared" si="174"/>
        <v>0</v>
      </c>
      <c r="H1234" s="37"/>
      <c r="I1234" s="34">
        <f t="shared" si="179"/>
        <v>0</v>
      </c>
      <c r="J1234" s="37"/>
      <c r="K1234" s="33">
        <f t="shared" si="176"/>
        <v>0</v>
      </c>
      <c r="L1234" s="35">
        <f t="shared" si="180"/>
        <v>0</v>
      </c>
      <c r="M1234" s="33">
        <f t="shared" si="177"/>
        <v>0</v>
      </c>
      <c r="N1234" s="37"/>
      <c r="O1234" s="33">
        <f t="shared" si="178"/>
        <v>0</v>
      </c>
      <c r="P1234" s="36">
        <f t="shared" si="181"/>
        <v>0</v>
      </c>
    </row>
    <row r="1235" spans="1:16" hidden="1" x14ac:dyDescent="0.25">
      <c r="A1235" s="28">
        <v>332021215</v>
      </c>
      <c r="B1235" s="39" t="s">
        <v>174</v>
      </c>
      <c r="C1235" s="30"/>
      <c r="D1235" s="37"/>
      <c r="E1235" s="37"/>
      <c r="F1235" s="32">
        <f t="shared" si="175"/>
        <v>0</v>
      </c>
      <c r="G1235" s="33">
        <f t="shared" si="174"/>
        <v>0</v>
      </c>
      <c r="H1235" s="37"/>
      <c r="I1235" s="34">
        <f t="shared" si="179"/>
        <v>0</v>
      </c>
      <c r="J1235" s="37"/>
      <c r="K1235" s="33">
        <f t="shared" si="176"/>
        <v>0</v>
      </c>
      <c r="L1235" s="35">
        <f t="shared" si="180"/>
        <v>0</v>
      </c>
      <c r="M1235" s="33">
        <f t="shared" si="177"/>
        <v>0</v>
      </c>
      <c r="N1235" s="37"/>
      <c r="O1235" s="33">
        <f t="shared" si="178"/>
        <v>0</v>
      </c>
      <c r="P1235" s="36">
        <f t="shared" si="181"/>
        <v>0</v>
      </c>
    </row>
    <row r="1236" spans="1:16" hidden="1" x14ac:dyDescent="0.25">
      <c r="A1236" s="28">
        <v>332021216</v>
      </c>
      <c r="B1236" s="39" t="s">
        <v>175</v>
      </c>
      <c r="C1236" s="30"/>
      <c r="D1236" s="37"/>
      <c r="E1236" s="37"/>
      <c r="F1236" s="32">
        <f t="shared" si="175"/>
        <v>0</v>
      </c>
      <c r="G1236" s="33">
        <f t="shared" si="174"/>
        <v>0</v>
      </c>
      <c r="H1236" s="37"/>
      <c r="I1236" s="34">
        <f t="shared" si="179"/>
        <v>0</v>
      </c>
      <c r="J1236" s="37"/>
      <c r="K1236" s="33">
        <f t="shared" si="176"/>
        <v>0</v>
      </c>
      <c r="L1236" s="35">
        <f t="shared" si="180"/>
        <v>0</v>
      </c>
      <c r="M1236" s="33">
        <f t="shared" si="177"/>
        <v>0</v>
      </c>
      <c r="N1236" s="37"/>
      <c r="O1236" s="33">
        <f t="shared" si="178"/>
        <v>0</v>
      </c>
      <c r="P1236" s="36">
        <f t="shared" si="181"/>
        <v>0</v>
      </c>
    </row>
    <row r="1237" spans="1:16" hidden="1" x14ac:dyDescent="0.25">
      <c r="A1237" s="28">
        <v>332021217</v>
      </c>
      <c r="B1237" s="39" t="s">
        <v>814</v>
      </c>
      <c r="C1237" s="30"/>
      <c r="D1237" s="37"/>
      <c r="E1237" s="37"/>
      <c r="F1237" s="32">
        <f t="shared" si="175"/>
        <v>0</v>
      </c>
      <c r="G1237" s="33">
        <f t="shared" si="174"/>
        <v>0</v>
      </c>
      <c r="H1237" s="37"/>
      <c r="I1237" s="34">
        <f t="shared" si="179"/>
        <v>0</v>
      </c>
      <c r="J1237" s="37"/>
      <c r="K1237" s="33">
        <f t="shared" si="176"/>
        <v>0</v>
      </c>
      <c r="L1237" s="35">
        <f t="shared" si="180"/>
        <v>0</v>
      </c>
      <c r="M1237" s="33">
        <f t="shared" si="177"/>
        <v>0</v>
      </c>
      <c r="N1237" s="37"/>
      <c r="O1237" s="33">
        <f t="shared" si="178"/>
        <v>0</v>
      </c>
      <c r="P1237" s="36">
        <f t="shared" si="181"/>
        <v>0</v>
      </c>
    </row>
    <row r="1238" spans="1:16" hidden="1" x14ac:dyDescent="0.25">
      <c r="A1238" s="28">
        <v>332021218</v>
      </c>
      <c r="B1238" s="39" t="s">
        <v>177</v>
      </c>
      <c r="C1238" s="30"/>
      <c r="D1238" s="37"/>
      <c r="E1238" s="37"/>
      <c r="F1238" s="32">
        <f t="shared" si="175"/>
        <v>0</v>
      </c>
      <c r="G1238" s="33">
        <f t="shared" si="174"/>
        <v>0</v>
      </c>
      <c r="H1238" s="37"/>
      <c r="I1238" s="34">
        <f t="shared" si="179"/>
        <v>0</v>
      </c>
      <c r="J1238" s="37"/>
      <c r="K1238" s="33">
        <f t="shared" si="176"/>
        <v>0</v>
      </c>
      <c r="L1238" s="35">
        <f t="shared" si="180"/>
        <v>0</v>
      </c>
      <c r="M1238" s="33">
        <f t="shared" si="177"/>
        <v>0</v>
      </c>
      <c r="N1238" s="37"/>
      <c r="O1238" s="33">
        <f t="shared" si="178"/>
        <v>0</v>
      </c>
      <c r="P1238" s="36">
        <f t="shared" si="181"/>
        <v>0</v>
      </c>
    </row>
    <row r="1239" spans="1:16" hidden="1" x14ac:dyDescent="0.25">
      <c r="A1239" s="28">
        <v>332021219</v>
      </c>
      <c r="B1239" s="39" t="s">
        <v>178</v>
      </c>
      <c r="C1239" s="30"/>
      <c r="D1239" s="37"/>
      <c r="E1239" s="37"/>
      <c r="F1239" s="32">
        <f t="shared" si="175"/>
        <v>0</v>
      </c>
      <c r="G1239" s="33">
        <f t="shared" si="174"/>
        <v>0</v>
      </c>
      <c r="H1239" s="37"/>
      <c r="I1239" s="34">
        <f t="shared" si="179"/>
        <v>0</v>
      </c>
      <c r="J1239" s="37"/>
      <c r="K1239" s="33">
        <f t="shared" si="176"/>
        <v>0</v>
      </c>
      <c r="L1239" s="35">
        <f t="shared" si="180"/>
        <v>0</v>
      </c>
      <c r="M1239" s="33">
        <f t="shared" si="177"/>
        <v>0</v>
      </c>
      <c r="N1239" s="37"/>
      <c r="O1239" s="33">
        <f t="shared" si="178"/>
        <v>0</v>
      </c>
      <c r="P1239" s="36">
        <f t="shared" si="181"/>
        <v>0</v>
      </c>
    </row>
    <row r="1240" spans="1:16" hidden="1" x14ac:dyDescent="0.25">
      <c r="A1240" s="28">
        <v>332021220</v>
      </c>
      <c r="B1240" s="39" t="s">
        <v>179</v>
      </c>
      <c r="C1240" s="30"/>
      <c r="D1240" s="37"/>
      <c r="E1240" s="37"/>
      <c r="F1240" s="32">
        <f t="shared" si="175"/>
        <v>0</v>
      </c>
      <c r="G1240" s="33">
        <f t="shared" si="174"/>
        <v>0</v>
      </c>
      <c r="H1240" s="37"/>
      <c r="I1240" s="34">
        <f t="shared" si="179"/>
        <v>0</v>
      </c>
      <c r="J1240" s="37"/>
      <c r="K1240" s="33">
        <f t="shared" si="176"/>
        <v>0</v>
      </c>
      <c r="L1240" s="35">
        <f t="shared" si="180"/>
        <v>0</v>
      </c>
      <c r="M1240" s="33">
        <f t="shared" si="177"/>
        <v>0</v>
      </c>
      <c r="N1240" s="37"/>
      <c r="O1240" s="33">
        <f t="shared" si="178"/>
        <v>0</v>
      </c>
      <c r="P1240" s="36">
        <f t="shared" si="181"/>
        <v>0</v>
      </c>
    </row>
    <row r="1241" spans="1:16" hidden="1" x14ac:dyDescent="0.25">
      <c r="A1241" s="28">
        <v>3320216</v>
      </c>
      <c r="B1241" s="40" t="s">
        <v>815</v>
      </c>
      <c r="C1241" s="30"/>
      <c r="D1241" s="31">
        <f>SUM(D1242:D1244)</f>
        <v>0</v>
      </c>
      <c r="E1241" s="31">
        <f>SUM(E1242:E1244)</f>
        <v>0</v>
      </c>
      <c r="F1241" s="32">
        <f t="shared" si="175"/>
        <v>0</v>
      </c>
      <c r="G1241" s="33">
        <f t="shared" si="174"/>
        <v>0</v>
      </c>
      <c r="H1241" s="31">
        <f>SUM(H1242:H1244)</f>
        <v>0</v>
      </c>
      <c r="I1241" s="34">
        <f t="shared" si="179"/>
        <v>0</v>
      </c>
      <c r="J1241" s="31">
        <f>SUM(J1242:J1244)</f>
        <v>0</v>
      </c>
      <c r="K1241" s="33">
        <f t="shared" si="176"/>
        <v>0</v>
      </c>
      <c r="L1241" s="35">
        <f t="shared" si="180"/>
        <v>0</v>
      </c>
      <c r="M1241" s="33">
        <f t="shared" si="177"/>
        <v>0</v>
      </c>
      <c r="N1241" s="31">
        <f>SUM(N1242:N1244)</f>
        <v>0</v>
      </c>
      <c r="O1241" s="33">
        <f t="shared" si="178"/>
        <v>0</v>
      </c>
      <c r="P1241" s="36">
        <f t="shared" si="181"/>
        <v>0</v>
      </c>
    </row>
    <row r="1242" spans="1:16" hidden="1" x14ac:dyDescent="0.25">
      <c r="A1242" s="28">
        <v>332021601</v>
      </c>
      <c r="B1242" s="45" t="s">
        <v>816</v>
      </c>
      <c r="C1242" s="30"/>
      <c r="D1242" s="37"/>
      <c r="E1242" s="37"/>
      <c r="F1242" s="32">
        <f t="shared" si="175"/>
        <v>0</v>
      </c>
      <c r="G1242" s="33">
        <f t="shared" si="174"/>
        <v>0</v>
      </c>
      <c r="H1242" s="37"/>
      <c r="I1242" s="34">
        <f t="shared" si="179"/>
        <v>0</v>
      </c>
      <c r="J1242" s="37"/>
      <c r="K1242" s="33">
        <f t="shared" si="176"/>
        <v>0</v>
      </c>
      <c r="L1242" s="35">
        <f t="shared" si="180"/>
        <v>0</v>
      </c>
      <c r="M1242" s="33">
        <f t="shared" si="177"/>
        <v>0</v>
      </c>
      <c r="N1242" s="37"/>
      <c r="O1242" s="33">
        <f t="shared" si="178"/>
        <v>0</v>
      </c>
      <c r="P1242" s="36">
        <f t="shared" si="181"/>
        <v>0</v>
      </c>
    </row>
    <row r="1243" spans="1:16" hidden="1" x14ac:dyDescent="0.25">
      <c r="A1243" s="28">
        <v>332021602</v>
      </c>
      <c r="B1243" s="45" t="s">
        <v>817</v>
      </c>
      <c r="C1243" s="30"/>
      <c r="D1243" s="37"/>
      <c r="E1243" s="37"/>
      <c r="F1243" s="32">
        <f t="shared" si="175"/>
        <v>0</v>
      </c>
      <c r="G1243" s="33">
        <f t="shared" si="174"/>
        <v>0</v>
      </c>
      <c r="H1243" s="37"/>
      <c r="I1243" s="34">
        <f t="shared" si="179"/>
        <v>0</v>
      </c>
      <c r="J1243" s="37"/>
      <c r="K1243" s="33">
        <f t="shared" si="176"/>
        <v>0</v>
      </c>
      <c r="L1243" s="35">
        <f t="shared" si="180"/>
        <v>0</v>
      </c>
      <c r="M1243" s="33">
        <f t="shared" si="177"/>
        <v>0</v>
      </c>
      <c r="N1243" s="37"/>
      <c r="O1243" s="33">
        <f t="shared" si="178"/>
        <v>0</v>
      </c>
      <c r="P1243" s="36">
        <f t="shared" si="181"/>
        <v>0</v>
      </c>
    </row>
    <row r="1244" spans="1:16" hidden="1" x14ac:dyDescent="0.25">
      <c r="A1244" s="28">
        <v>332021603</v>
      </c>
      <c r="B1244" s="45" t="s">
        <v>102</v>
      </c>
      <c r="C1244" s="30"/>
      <c r="D1244" s="37"/>
      <c r="E1244" s="37"/>
      <c r="F1244" s="32">
        <f t="shared" si="175"/>
        <v>0</v>
      </c>
      <c r="G1244" s="33">
        <f t="shared" si="174"/>
        <v>0</v>
      </c>
      <c r="H1244" s="37"/>
      <c r="I1244" s="34">
        <f t="shared" si="179"/>
        <v>0</v>
      </c>
      <c r="J1244" s="37"/>
      <c r="K1244" s="33">
        <f t="shared" si="176"/>
        <v>0</v>
      </c>
      <c r="L1244" s="35">
        <f t="shared" si="180"/>
        <v>0</v>
      </c>
      <c r="M1244" s="33">
        <f t="shared" si="177"/>
        <v>0</v>
      </c>
      <c r="N1244" s="37"/>
      <c r="O1244" s="33">
        <f t="shared" si="178"/>
        <v>0</v>
      </c>
      <c r="P1244" s="36">
        <f t="shared" si="181"/>
        <v>0</v>
      </c>
    </row>
    <row r="1245" spans="1:16" ht="26.25" hidden="1" x14ac:dyDescent="0.25">
      <c r="A1245" s="28">
        <v>3320219</v>
      </c>
      <c r="B1245" s="39" t="s">
        <v>818</v>
      </c>
      <c r="C1245" s="30"/>
      <c r="D1245" s="37"/>
      <c r="E1245" s="37"/>
      <c r="F1245" s="32">
        <f t="shared" si="175"/>
        <v>0</v>
      </c>
      <c r="G1245" s="33">
        <f t="shared" si="174"/>
        <v>0</v>
      </c>
      <c r="H1245" s="37"/>
      <c r="I1245" s="34">
        <f t="shared" si="179"/>
        <v>0</v>
      </c>
      <c r="J1245" s="37"/>
      <c r="K1245" s="33">
        <f t="shared" si="176"/>
        <v>0</v>
      </c>
      <c r="L1245" s="35">
        <f t="shared" si="180"/>
        <v>0</v>
      </c>
      <c r="M1245" s="33">
        <f t="shared" si="177"/>
        <v>0</v>
      </c>
      <c r="N1245" s="37"/>
      <c r="O1245" s="33">
        <f t="shared" si="178"/>
        <v>0</v>
      </c>
      <c r="P1245" s="36">
        <f t="shared" si="181"/>
        <v>0</v>
      </c>
    </row>
    <row r="1246" spans="1:16" hidden="1" x14ac:dyDescent="0.25">
      <c r="A1246" s="47">
        <v>3320220</v>
      </c>
      <c r="B1246" s="39" t="s">
        <v>819</v>
      </c>
      <c r="C1246" s="30"/>
      <c r="D1246" s="37"/>
      <c r="E1246" s="37"/>
      <c r="F1246" s="32">
        <f t="shared" si="175"/>
        <v>0</v>
      </c>
      <c r="G1246" s="33">
        <f t="shared" si="174"/>
        <v>0</v>
      </c>
      <c r="H1246" s="37"/>
      <c r="I1246" s="34">
        <f t="shared" si="179"/>
        <v>0</v>
      </c>
      <c r="J1246" s="37"/>
      <c r="K1246" s="33">
        <f t="shared" si="176"/>
        <v>0</v>
      </c>
      <c r="L1246" s="35">
        <f t="shared" si="180"/>
        <v>0</v>
      </c>
      <c r="M1246" s="33">
        <f t="shared" si="177"/>
        <v>0</v>
      </c>
      <c r="N1246" s="37"/>
      <c r="O1246" s="33">
        <f t="shared" si="178"/>
        <v>0</v>
      </c>
      <c r="P1246" s="36">
        <f t="shared" si="181"/>
        <v>0</v>
      </c>
    </row>
    <row r="1247" spans="1:16" hidden="1" x14ac:dyDescent="0.25">
      <c r="A1247" s="47">
        <v>3320221</v>
      </c>
      <c r="B1247" s="39" t="s">
        <v>820</v>
      </c>
      <c r="C1247" s="30"/>
      <c r="D1247" s="31"/>
      <c r="E1247" s="105"/>
      <c r="F1247" s="32">
        <f t="shared" si="175"/>
        <v>0</v>
      </c>
      <c r="G1247" s="33">
        <f t="shared" si="174"/>
        <v>0</v>
      </c>
      <c r="H1247" s="105"/>
      <c r="I1247" s="34">
        <f t="shared" si="179"/>
        <v>0</v>
      </c>
      <c r="J1247" s="105"/>
      <c r="K1247" s="33">
        <f t="shared" si="176"/>
        <v>0</v>
      </c>
      <c r="L1247" s="35">
        <f t="shared" si="180"/>
        <v>0</v>
      </c>
      <c r="M1247" s="33">
        <f t="shared" si="177"/>
        <v>0</v>
      </c>
      <c r="N1247" s="105"/>
      <c r="O1247" s="33">
        <f t="shared" si="178"/>
        <v>0</v>
      </c>
      <c r="P1247" s="36">
        <f t="shared" si="181"/>
        <v>0</v>
      </c>
    </row>
    <row r="1248" spans="1:16" hidden="1" x14ac:dyDescent="0.25">
      <c r="A1248" s="47">
        <v>3320222</v>
      </c>
      <c r="B1248" s="39" t="s">
        <v>821</v>
      </c>
      <c r="C1248" s="30"/>
      <c r="D1248" s="31"/>
      <c r="E1248" s="105"/>
      <c r="F1248" s="32">
        <f t="shared" si="175"/>
        <v>0</v>
      </c>
      <c r="G1248" s="33">
        <f t="shared" si="174"/>
        <v>0</v>
      </c>
      <c r="H1248" s="105"/>
      <c r="I1248" s="34">
        <f t="shared" si="179"/>
        <v>0</v>
      </c>
      <c r="J1248" s="105"/>
      <c r="K1248" s="33">
        <f t="shared" si="176"/>
        <v>0</v>
      </c>
      <c r="L1248" s="35">
        <f t="shared" si="180"/>
        <v>0</v>
      </c>
      <c r="M1248" s="33">
        <f t="shared" si="177"/>
        <v>0</v>
      </c>
      <c r="N1248" s="105"/>
      <c r="O1248" s="33">
        <f t="shared" si="178"/>
        <v>0</v>
      </c>
      <c r="P1248" s="36">
        <f t="shared" si="181"/>
        <v>0</v>
      </c>
    </row>
    <row r="1249" spans="1:16" hidden="1" x14ac:dyDescent="0.25">
      <c r="A1249" s="47">
        <v>3320223</v>
      </c>
      <c r="B1249" s="39" t="s">
        <v>822</v>
      </c>
      <c r="C1249" s="30"/>
      <c r="D1249" s="31"/>
      <c r="E1249" s="105"/>
      <c r="F1249" s="32">
        <f t="shared" si="175"/>
        <v>0</v>
      </c>
      <c r="G1249" s="33">
        <f t="shared" si="174"/>
        <v>0</v>
      </c>
      <c r="H1249" s="105"/>
      <c r="I1249" s="34">
        <f t="shared" si="179"/>
        <v>0</v>
      </c>
      <c r="J1249" s="105"/>
      <c r="K1249" s="33">
        <f t="shared" si="176"/>
        <v>0</v>
      </c>
      <c r="L1249" s="35">
        <f t="shared" si="180"/>
        <v>0</v>
      </c>
      <c r="M1249" s="33">
        <f t="shared" si="177"/>
        <v>0</v>
      </c>
      <c r="N1249" s="105"/>
      <c r="O1249" s="33">
        <f t="shared" si="178"/>
        <v>0</v>
      </c>
      <c r="P1249" s="36">
        <f t="shared" si="181"/>
        <v>0</v>
      </c>
    </row>
    <row r="1250" spans="1:16" hidden="1" x14ac:dyDescent="0.25">
      <c r="A1250" s="47">
        <v>3320224</v>
      </c>
      <c r="B1250" s="39" t="s">
        <v>823</v>
      </c>
      <c r="C1250" s="30"/>
      <c r="D1250" s="31"/>
      <c r="E1250" s="105"/>
      <c r="F1250" s="32">
        <f t="shared" si="175"/>
        <v>0</v>
      </c>
      <c r="G1250" s="33">
        <f t="shared" si="174"/>
        <v>0</v>
      </c>
      <c r="H1250" s="105"/>
      <c r="I1250" s="34">
        <f t="shared" si="179"/>
        <v>0</v>
      </c>
      <c r="J1250" s="105"/>
      <c r="K1250" s="33">
        <f t="shared" si="176"/>
        <v>0</v>
      </c>
      <c r="L1250" s="35">
        <f t="shared" si="180"/>
        <v>0</v>
      </c>
      <c r="M1250" s="33">
        <f t="shared" si="177"/>
        <v>0</v>
      </c>
      <c r="N1250" s="105"/>
      <c r="O1250" s="33">
        <f t="shared" si="178"/>
        <v>0</v>
      </c>
      <c r="P1250" s="36">
        <f t="shared" si="181"/>
        <v>0</v>
      </c>
    </row>
    <row r="1251" spans="1:16" hidden="1" x14ac:dyDescent="0.25">
      <c r="A1251" s="47">
        <v>3320225</v>
      </c>
      <c r="B1251" s="39" t="s">
        <v>824</v>
      </c>
      <c r="C1251" s="30"/>
      <c r="D1251" s="31"/>
      <c r="E1251" s="105"/>
      <c r="F1251" s="32">
        <f t="shared" si="175"/>
        <v>0</v>
      </c>
      <c r="G1251" s="33">
        <f t="shared" si="174"/>
        <v>0</v>
      </c>
      <c r="H1251" s="105"/>
      <c r="I1251" s="34">
        <f t="shared" si="179"/>
        <v>0</v>
      </c>
      <c r="J1251" s="105"/>
      <c r="K1251" s="33">
        <f t="shared" si="176"/>
        <v>0</v>
      </c>
      <c r="L1251" s="35">
        <f t="shared" si="180"/>
        <v>0</v>
      </c>
      <c r="M1251" s="33">
        <f t="shared" si="177"/>
        <v>0</v>
      </c>
      <c r="N1251" s="105"/>
      <c r="O1251" s="33">
        <f t="shared" si="178"/>
        <v>0</v>
      </c>
      <c r="P1251" s="36">
        <f t="shared" si="181"/>
        <v>0</v>
      </c>
    </row>
    <row r="1252" spans="1:16" hidden="1" x14ac:dyDescent="0.25">
      <c r="A1252" s="47">
        <v>3320226</v>
      </c>
      <c r="B1252" s="39" t="s">
        <v>825</v>
      </c>
      <c r="C1252" s="71"/>
      <c r="D1252" s="31"/>
      <c r="E1252" s="31"/>
      <c r="F1252" s="32">
        <f t="shared" si="175"/>
        <v>0</v>
      </c>
      <c r="G1252" s="33">
        <f t="shared" si="174"/>
        <v>0</v>
      </c>
      <c r="H1252" s="31"/>
      <c r="I1252" s="34">
        <f t="shared" si="179"/>
        <v>0</v>
      </c>
      <c r="J1252" s="31"/>
      <c r="K1252" s="33">
        <f t="shared" si="176"/>
        <v>0</v>
      </c>
      <c r="L1252" s="35">
        <f t="shared" si="180"/>
        <v>0</v>
      </c>
      <c r="M1252" s="33">
        <f t="shared" si="177"/>
        <v>0</v>
      </c>
      <c r="N1252" s="31"/>
      <c r="O1252" s="33">
        <f t="shared" si="178"/>
        <v>0</v>
      </c>
      <c r="P1252" s="36">
        <f t="shared" si="181"/>
        <v>0</v>
      </c>
    </row>
    <row r="1253" spans="1:16" hidden="1" x14ac:dyDescent="0.25">
      <c r="A1253" s="47">
        <v>3320227</v>
      </c>
      <c r="B1253" s="39" t="s">
        <v>826</v>
      </c>
      <c r="C1253" s="71"/>
      <c r="D1253" s="31"/>
      <c r="E1253" s="31"/>
      <c r="F1253" s="32">
        <f t="shared" si="175"/>
        <v>0</v>
      </c>
      <c r="G1253" s="33">
        <f t="shared" si="174"/>
        <v>0</v>
      </c>
      <c r="H1253" s="31"/>
      <c r="I1253" s="34">
        <f t="shared" si="179"/>
        <v>0</v>
      </c>
      <c r="J1253" s="31"/>
      <c r="K1253" s="33">
        <f t="shared" si="176"/>
        <v>0</v>
      </c>
      <c r="L1253" s="35">
        <f t="shared" si="180"/>
        <v>0</v>
      </c>
      <c r="M1253" s="33">
        <f t="shared" si="177"/>
        <v>0</v>
      </c>
      <c r="N1253" s="31"/>
      <c r="O1253" s="33">
        <f t="shared" si="178"/>
        <v>0</v>
      </c>
      <c r="P1253" s="36">
        <f t="shared" si="181"/>
        <v>0</v>
      </c>
    </row>
    <row r="1254" spans="1:16" hidden="1" x14ac:dyDescent="0.25">
      <c r="A1254" s="65">
        <v>3320299</v>
      </c>
      <c r="B1254" s="39" t="s">
        <v>827</v>
      </c>
      <c r="C1254" s="71"/>
      <c r="D1254" s="31">
        <f>SUM(D1255:D1258)</f>
        <v>0</v>
      </c>
      <c r="E1254" s="31">
        <f>SUM(E1255:E1258)</f>
        <v>0</v>
      </c>
      <c r="F1254" s="32">
        <f t="shared" si="175"/>
        <v>0</v>
      </c>
      <c r="G1254" s="33">
        <f t="shared" si="174"/>
        <v>0</v>
      </c>
      <c r="H1254" s="31">
        <f>SUM(H1255:H1258)</f>
        <v>0</v>
      </c>
      <c r="I1254" s="34">
        <f t="shared" si="179"/>
        <v>0</v>
      </c>
      <c r="J1254" s="31">
        <f>SUM(J1255:J1258)</f>
        <v>0</v>
      </c>
      <c r="K1254" s="33">
        <f t="shared" si="176"/>
        <v>0</v>
      </c>
      <c r="L1254" s="35">
        <f t="shared" si="180"/>
        <v>0</v>
      </c>
      <c r="M1254" s="33">
        <f t="shared" si="177"/>
        <v>0</v>
      </c>
      <c r="N1254" s="31">
        <f>SUM(N1255:N1258)</f>
        <v>0</v>
      </c>
      <c r="O1254" s="33">
        <f t="shared" si="178"/>
        <v>0</v>
      </c>
      <c r="P1254" s="36">
        <f t="shared" si="181"/>
        <v>0</v>
      </c>
    </row>
    <row r="1255" spans="1:16" hidden="1" x14ac:dyDescent="0.25">
      <c r="A1255" s="65">
        <v>332029903</v>
      </c>
      <c r="B1255" s="39" t="s">
        <v>828</v>
      </c>
      <c r="C1255" s="30"/>
      <c r="D1255" s="37"/>
      <c r="E1255" s="37"/>
      <c r="F1255" s="32">
        <f t="shared" si="175"/>
        <v>0</v>
      </c>
      <c r="G1255" s="33">
        <f t="shared" si="174"/>
        <v>0</v>
      </c>
      <c r="H1255" s="37"/>
      <c r="I1255" s="34">
        <f t="shared" si="179"/>
        <v>0</v>
      </c>
      <c r="J1255" s="37"/>
      <c r="K1255" s="33">
        <f t="shared" si="176"/>
        <v>0</v>
      </c>
      <c r="L1255" s="35">
        <f t="shared" si="180"/>
        <v>0</v>
      </c>
      <c r="M1255" s="33">
        <f t="shared" si="177"/>
        <v>0</v>
      </c>
      <c r="N1255" s="37"/>
      <c r="O1255" s="33">
        <f t="shared" si="178"/>
        <v>0</v>
      </c>
      <c r="P1255" s="36">
        <f t="shared" si="181"/>
        <v>0</v>
      </c>
    </row>
    <row r="1256" spans="1:16" hidden="1" x14ac:dyDescent="0.25">
      <c r="A1256" s="28">
        <v>332029905</v>
      </c>
      <c r="B1256" s="39" t="s">
        <v>829</v>
      </c>
      <c r="C1256" s="30"/>
      <c r="D1256" s="37"/>
      <c r="E1256" s="37"/>
      <c r="F1256" s="32">
        <f t="shared" si="175"/>
        <v>0</v>
      </c>
      <c r="G1256" s="33">
        <f t="shared" si="174"/>
        <v>0</v>
      </c>
      <c r="H1256" s="37"/>
      <c r="I1256" s="34">
        <f t="shared" si="179"/>
        <v>0</v>
      </c>
      <c r="J1256" s="37"/>
      <c r="K1256" s="33">
        <f t="shared" si="176"/>
        <v>0</v>
      </c>
      <c r="L1256" s="35">
        <f t="shared" si="180"/>
        <v>0</v>
      </c>
      <c r="M1256" s="33">
        <f t="shared" si="177"/>
        <v>0</v>
      </c>
      <c r="N1256" s="37"/>
      <c r="O1256" s="33">
        <f t="shared" si="178"/>
        <v>0</v>
      </c>
      <c r="P1256" s="36">
        <f t="shared" si="181"/>
        <v>0</v>
      </c>
    </row>
    <row r="1257" spans="1:16" hidden="1" x14ac:dyDescent="0.25">
      <c r="A1257" s="28">
        <v>332029907</v>
      </c>
      <c r="B1257" s="39" t="s">
        <v>830</v>
      </c>
      <c r="C1257" s="30"/>
      <c r="D1257" s="37"/>
      <c r="E1257" s="37"/>
      <c r="F1257" s="32">
        <f t="shared" si="175"/>
        <v>0</v>
      </c>
      <c r="G1257" s="33">
        <f t="shared" si="174"/>
        <v>0</v>
      </c>
      <c r="H1257" s="37"/>
      <c r="I1257" s="34">
        <f t="shared" si="179"/>
        <v>0</v>
      </c>
      <c r="J1257" s="37"/>
      <c r="K1257" s="33">
        <f t="shared" si="176"/>
        <v>0</v>
      </c>
      <c r="L1257" s="35">
        <f t="shared" si="180"/>
        <v>0</v>
      </c>
      <c r="M1257" s="33">
        <f t="shared" si="177"/>
        <v>0</v>
      </c>
      <c r="N1257" s="37"/>
      <c r="O1257" s="33">
        <f t="shared" si="178"/>
        <v>0</v>
      </c>
      <c r="P1257" s="36">
        <f t="shared" si="181"/>
        <v>0</v>
      </c>
    </row>
    <row r="1258" spans="1:16" hidden="1" x14ac:dyDescent="0.25">
      <c r="A1258" s="28">
        <v>332029908</v>
      </c>
      <c r="B1258" s="39" t="s">
        <v>831</v>
      </c>
      <c r="C1258" s="30"/>
      <c r="D1258" s="37"/>
      <c r="E1258" s="37"/>
      <c r="F1258" s="32">
        <f t="shared" si="175"/>
        <v>0</v>
      </c>
      <c r="G1258" s="33">
        <f t="shared" si="174"/>
        <v>0</v>
      </c>
      <c r="H1258" s="37"/>
      <c r="I1258" s="34">
        <f t="shared" si="179"/>
        <v>0</v>
      </c>
      <c r="J1258" s="37"/>
      <c r="K1258" s="33">
        <f t="shared" si="176"/>
        <v>0</v>
      </c>
      <c r="L1258" s="35">
        <f t="shared" si="180"/>
        <v>0</v>
      </c>
      <c r="M1258" s="33">
        <f t="shared" si="177"/>
        <v>0</v>
      </c>
      <c r="N1258" s="37"/>
      <c r="O1258" s="33">
        <f t="shared" si="178"/>
        <v>0</v>
      </c>
      <c r="P1258" s="36">
        <f t="shared" si="181"/>
        <v>0</v>
      </c>
    </row>
    <row r="1259" spans="1:16" hidden="1" x14ac:dyDescent="0.25">
      <c r="A1259" s="28">
        <v>33203</v>
      </c>
      <c r="B1259" s="39" t="s">
        <v>182</v>
      </c>
      <c r="C1259" s="30"/>
      <c r="D1259" s="31">
        <f>SUM(D1260)</f>
        <v>0</v>
      </c>
      <c r="E1259" s="31">
        <f>SUM(E1260)</f>
        <v>0</v>
      </c>
      <c r="F1259" s="32">
        <f t="shared" si="175"/>
        <v>0</v>
      </c>
      <c r="G1259" s="33">
        <f t="shared" si="174"/>
        <v>0</v>
      </c>
      <c r="H1259" s="31">
        <f>SUM(H1260)</f>
        <v>0</v>
      </c>
      <c r="I1259" s="34">
        <f t="shared" si="179"/>
        <v>0</v>
      </c>
      <c r="J1259" s="31">
        <f>SUM(J1260)</f>
        <v>0</v>
      </c>
      <c r="K1259" s="33">
        <f t="shared" si="176"/>
        <v>0</v>
      </c>
      <c r="L1259" s="35">
        <f t="shared" si="180"/>
        <v>0</v>
      </c>
      <c r="M1259" s="33">
        <f t="shared" si="177"/>
        <v>0</v>
      </c>
      <c r="N1259" s="31">
        <f>SUM(N1260)</f>
        <v>0</v>
      </c>
      <c r="O1259" s="33">
        <f t="shared" si="178"/>
        <v>0</v>
      </c>
      <c r="P1259" s="36">
        <f t="shared" si="181"/>
        <v>0</v>
      </c>
    </row>
    <row r="1260" spans="1:16" hidden="1" x14ac:dyDescent="0.25">
      <c r="A1260" s="28">
        <v>3320301</v>
      </c>
      <c r="B1260" s="39" t="s">
        <v>832</v>
      </c>
      <c r="C1260" s="30"/>
      <c r="D1260" s="31"/>
      <c r="E1260" s="31"/>
      <c r="F1260" s="32">
        <f t="shared" si="175"/>
        <v>0</v>
      </c>
      <c r="G1260" s="33">
        <f t="shared" si="174"/>
        <v>0</v>
      </c>
      <c r="H1260" s="31"/>
      <c r="I1260" s="34">
        <f t="shared" si="179"/>
        <v>0</v>
      </c>
      <c r="J1260" s="31"/>
      <c r="K1260" s="33">
        <f t="shared" si="176"/>
        <v>0</v>
      </c>
      <c r="L1260" s="35">
        <f t="shared" si="180"/>
        <v>0</v>
      </c>
      <c r="M1260" s="33">
        <f t="shared" si="177"/>
        <v>0</v>
      </c>
      <c r="N1260" s="31"/>
      <c r="O1260" s="33">
        <f t="shared" si="178"/>
        <v>0</v>
      </c>
      <c r="P1260" s="36">
        <f t="shared" si="181"/>
        <v>0</v>
      </c>
    </row>
    <row r="1261" spans="1:16" ht="26.25" hidden="1" x14ac:dyDescent="0.25">
      <c r="A1261" s="28">
        <v>33208</v>
      </c>
      <c r="B1261" s="39" t="s">
        <v>833</v>
      </c>
      <c r="C1261" s="30"/>
      <c r="D1261" s="31">
        <f>SUM(D1262:D1269)</f>
        <v>0</v>
      </c>
      <c r="E1261" s="31">
        <f>SUM(E1262:E1269)</f>
        <v>0</v>
      </c>
      <c r="F1261" s="32">
        <f t="shared" si="175"/>
        <v>0</v>
      </c>
      <c r="G1261" s="33">
        <f t="shared" si="174"/>
        <v>0</v>
      </c>
      <c r="H1261" s="31">
        <f>SUM(H1262:H1269)</f>
        <v>0</v>
      </c>
      <c r="I1261" s="34">
        <f t="shared" si="179"/>
        <v>0</v>
      </c>
      <c r="J1261" s="31">
        <f>SUM(J1262:J1269)</f>
        <v>0</v>
      </c>
      <c r="K1261" s="33">
        <f t="shared" si="176"/>
        <v>0</v>
      </c>
      <c r="L1261" s="35">
        <f t="shared" si="180"/>
        <v>0</v>
      </c>
      <c r="M1261" s="33">
        <f t="shared" si="177"/>
        <v>0</v>
      </c>
      <c r="N1261" s="31">
        <f>SUM(N1262:N1269)</f>
        <v>0</v>
      </c>
      <c r="O1261" s="33">
        <f t="shared" si="178"/>
        <v>0</v>
      </c>
      <c r="P1261" s="36">
        <f t="shared" si="181"/>
        <v>0</v>
      </c>
    </row>
    <row r="1262" spans="1:16" hidden="1" x14ac:dyDescent="0.25">
      <c r="A1262" s="28">
        <v>3320804</v>
      </c>
      <c r="B1262" s="39" t="s">
        <v>125</v>
      </c>
      <c r="C1262" s="30"/>
      <c r="D1262" s="31"/>
      <c r="E1262" s="31"/>
      <c r="F1262" s="32">
        <f t="shared" si="175"/>
        <v>0</v>
      </c>
      <c r="G1262" s="33">
        <f t="shared" si="174"/>
        <v>0</v>
      </c>
      <c r="H1262" s="31"/>
      <c r="I1262" s="34">
        <f t="shared" si="179"/>
        <v>0</v>
      </c>
      <c r="J1262" s="31"/>
      <c r="K1262" s="33">
        <f t="shared" si="176"/>
        <v>0</v>
      </c>
      <c r="L1262" s="35">
        <f t="shared" si="180"/>
        <v>0</v>
      </c>
      <c r="M1262" s="33">
        <f t="shared" si="177"/>
        <v>0</v>
      </c>
      <c r="N1262" s="31"/>
      <c r="O1262" s="33">
        <f t="shared" si="178"/>
        <v>0</v>
      </c>
      <c r="P1262" s="36">
        <f t="shared" si="181"/>
        <v>0</v>
      </c>
    </row>
    <row r="1263" spans="1:16" hidden="1" x14ac:dyDescent="0.25">
      <c r="A1263" s="28">
        <v>3320807</v>
      </c>
      <c r="B1263" s="39" t="s">
        <v>127</v>
      </c>
      <c r="C1263" s="30"/>
      <c r="D1263" s="31"/>
      <c r="E1263" s="31"/>
      <c r="F1263" s="32">
        <f t="shared" si="175"/>
        <v>0</v>
      </c>
      <c r="G1263" s="33">
        <f t="shared" si="174"/>
        <v>0</v>
      </c>
      <c r="H1263" s="31"/>
      <c r="I1263" s="34">
        <f t="shared" si="179"/>
        <v>0</v>
      </c>
      <c r="J1263" s="31"/>
      <c r="K1263" s="33">
        <f t="shared" si="176"/>
        <v>0</v>
      </c>
      <c r="L1263" s="35">
        <f t="shared" si="180"/>
        <v>0</v>
      </c>
      <c r="M1263" s="33">
        <f t="shared" si="177"/>
        <v>0</v>
      </c>
      <c r="N1263" s="31"/>
      <c r="O1263" s="33">
        <f t="shared" si="178"/>
        <v>0</v>
      </c>
      <c r="P1263" s="36">
        <f t="shared" si="181"/>
        <v>0</v>
      </c>
    </row>
    <row r="1264" spans="1:16" hidden="1" x14ac:dyDescent="0.25">
      <c r="A1264" s="28">
        <v>3320809</v>
      </c>
      <c r="B1264" s="39" t="s">
        <v>128</v>
      </c>
      <c r="C1264" s="30"/>
      <c r="D1264" s="31"/>
      <c r="E1264" s="31"/>
      <c r="F1264" s="32">
        <f t="shared" si="175"/>
        <v>0</v>
      </c>
      <c r="G1264" s="33">
        <f t="shared" si="174"/>
        <v>0</v>
      </c>
      <c r="H1264" s="31"/>
      <c r="I1264" s="34">
        <f t="shared" si="179"/>
        <v>0</v>
      </c>
      <c r="J1264" s="31"/>
      <c r="K1264" s="33">
        <f t="shared" si="176"/>
        <v>0</v>
      </c>
      <c r="L1264" s="35">
        <f t="shared" si="180"/>
        <v>0</v>
      </c>
      <c r="M1264" s="33">
        <f t="shared" si="177"/>
        <v>0</v>
      </c>
      <c r="N1264" s="31"/>
      <c r="O1264" s="33">
        <f t="shared" si="178"/>
        <v>0</v>
      </c>
      <c r="P1264" s="36">
        <f t="shared" si="181"/>
        <v>0</v>
      </c>
    </row>
    <row r="1265" spans="1:17" ht="26.25" hidden="1" x14ac:dyDescent="0.25">
      <c r="A1265" s="28">
        <v>3320814</v>
      </c>
      <c r="B1265" s="39" t="s">
        <v>130</v>
      </c>
      <c r="C1265" s="30"/>
      <c r="D1265" s="31"/>
      <c r="E1265" s="31"/>
      <c r="F1265" s="32">
        <f t="shared" si="175"/>
        <v>0</v>
      </c>
      <c r="G1265" s="33">
        <f t="shared" si="174"/>
        <v>0</v>
      </c>
      <c r="H1265" s="31"/>
      <c r="I1265" s="34">
        <f t="shared" si="179"/>
        <v>0</v>
      </c>
      <c r="J1265" s="31"/>
      <c r="K1265" s="33">
        <f t="shared" si="176"/>
        <v>0</v>
      </c>
      <c r="L1265" s="35">
        <f t="shared" si="180"/>
        <v>0</v>
      </c>
      <c r="M1265" s="33">
        <f t="shared" si="177"/>
        <v>0</v>
      </c>
      <c r="N1265" s="31"/>
      <c r="O1265" s="33">
        <f t="shared" si="178"/>
        <v>0</v>
      </c>
      <c r="P1265" s="36">
        <f t="shared" si="181"/>
        <v>0</v>
      </c>
    </row>
    <row r="1266" spans="1:17" hidden="1" x14ac:dyDescent="0.25">
      <c r="A1266" s="28">
        <v>3320817</v>
      </c>
      <c r="B1266" s="39" t="s">
        <v>133</v>
      </c>
      <c r="C1266" s="30"/>
      <c r="D1266" s="31"/>
      <c r="E1266" s="31"/>
      <c r="F1266" s="32">
        <f t="shared" si="175"/>
        <v>0</v>
      </c>
      <c r="G1266" s="33">
        <f t="shared" si="174"/>
        <v>0</v>
      </c>
      <c r="H1266" s="31"/>
      <c r="I1266" s="34">
        <f t="shared" si="179"/>
        <v>0</v>
      </c>
      <c r="J1266" s="31"/>
      <c r="K1266" s="33">
        <f t="shared" si="176"/>
        <v>0</v>
      </c>
      <c r="L1266" s="35">
        <f t="shared" si="180"/>
        <v>0</v>
      </c>
      <c r="M1266" s="33">
        <f t="shared" si="177"/>
        <v>0</v>
      </c>
      <c r="N1266" s="31"/>
      <c r="O1266" s="33">
        <f t="shared" si="178"/>
        <v>0</v>
      </c>
      <c r="P1266" s="36">
        <f t="shared" si="181"/>
        <v>0</v>
      </c>
    </row>
    <row r="1267" spans="1:17" ht="26.25" hidden="1" x14ac:dyDescent="0.25">
      <c r="A1267" s="28">
        <v>3320820</v>
      </c>
      <c r="B1267" s="39" t="s">
        <v>136</v>
      </c>
      <c r="C1267" s="30"/>
      <c r="D1267" s="31"/>
      <c r="E1267" s="31"/>
      <c r="F1267" s="32">
        <f t="shared" si="175"/>
        <v>0</v>
      </c>
      <c r="G1267" s="33">
        <f t="shared" si="174"/>
        <v>0</v>
      </c>
      <c r="H1267" s="31"/>
      <c r="I1267" s="34">
        <f t="shared" si="179"/>
        <v>0</v>
      </c>
      <c r="J1267" s="31"/>
      <c r="K1267" s="33">
        <f t="shared" si="176"/>
        <v>0</v>
      </c>
      <c r="L1267" s="35">
        <f t="shared" si="180"/>
        <v>0</v>
      </c>
      <c r="M1267" s="33">
        <f t="shared" si="177"/>
        <v>0</v>
      </c>
      <c r="N1267" s="31"/>
      <c r="O1267" s="33">
        <f t="shared" si="178"/>
        <v>0</v>
      </c>
      <c r="P1267" s="36">
        <f t="shared" si="181"/>
        <v>0</v>
      </c>
    </row>
    <row r="1268" spans="1:17" ht="26.25" hidden="1" x14ac:dyDescent="0.25">
      <c r="A1268" s="28">
        <v>3320822</v>
      </c>
      <c r="B1268" s="39" t="s">
        <v>797</v>
      </c>
      <c r="C1268" s="30"/>
      <c r="D1268" s="31"/>
      <c r="E1268" s="31"/>
      <c r="F1268" s="32">
        <f t="shared" si="175"/>
        <v>0</v>
      </c>
      <c r="G1268" s="33">
        <f t="shared" si="174"/>
        <v>0</v>
      </c>
      <c r="H1268" s="31"/>
      <c r="I1268" s="34">
        <f t="shared" si="179"/>
        <v>0</v>
      </c>
      <c r="J1268" s="31"/>
      <c r="K1268" s="33">
        <f t="shared" si="176"/>
        <v>0</v>
      </c>
      <c r="L1268" s="35">
        <f t="shared" si="180"/>
        <v>0</v>
      </c>
      <c r="M1268" s="33">
        <f t="shared" si="177"/>
        <v>0</v>
      </c>
      <c r="N1268" s="31"/>
      <c r="O1268" s="33">
        <f t="shared" si="178"/>
        <v>0</v>
      </c>
      <c r="P1268" s="36">
        <f t="shared" si="181"/>
        <v>0</v>
      </c>
    </row>
    <row r="1269" spans="1:17" ht="26.25" hidden="1" x14ac:dyDescent="0.25">
      <c r="A1269" s="28">
        <v>3320823</v>
      </c>
      <c r="B1269" s="39" t="s">
        <v>139</v>
      </c>
      <c r="C1269" s="30"/>
      <c r="D1269" s="31"/>
      <c r="E1269" s="31"/>
      <c r="F1269" s="32">
        <f t="shared" si="175"/>
        <v>0</v>
      </c>
      <c r="G1269" s="33">
        <f t="shared" si="174"/>
        <v>0</v>
      </c>
      <c r="H1269" s="31"/>
      <c r="I1269" s="34">
        <f t="shared" si="179"/>
        <v>0</v>
      </c>
      <c r="J1269" s="31"/>
      <c r="K1269" s="33">
        <f t="shared" si="176"/>
        <v>0</v>
      </c>
      <c r="L1269" s="35">
        <f t="shared" si="180"/>
        <v>0</v>
      </c>
      <c r="M1269" s="33">
        <f t="shared" si="177"/>
        <v>0</v>
      </c>
      <c r="N1269" s="31"/>
      <c r="O1269" s="33">
        <f t="shared" si="178"/>
        <v>0</v>
      </c>
      <c r="P1269" s="36">
        <f t="shared" si="181"/>
        <v>0</v>
      </c>
    </row>
    <row r="1270" spans="1:17" x14ac:dyDescent="0.25">
      <c r="A1270" s="19">
        <v>333</v>
      </c>
      <c r="B1270" s="20" t="s">
        <v>195</v>
      </c>
      <c r="C1270" s="21"/>
      <c r="D1270" s="22">
        <f>SUM(D1271+D1275+D1283)</f>
        <v>0</v>
      </c>
      <c r="E1270" s="22">
        <f>SUM(E1271+E1275+E1283)</f>
        <v>0</v>
      </c>
      <c r="F1270" s="23">
        <f t="shared" si="175"/>
        <v>0</v>
      </c>
      <c r="G1270" s="24">
        <f t="shared" si="174"/>
        <v>0</v>
      </c>
      <c r="H1270" s="22">
        <f>SUM(H1271+H1275)</f>
        <v>0</v>
      </c>
      <c r="I1270" s="34">
        <f t="shared" si="179"/>
        <v>0</v>
      </c>
      <c r="J1270" s="22">
        <f>SUM(J1271+J1275+J1283)</f>
        <v>0</v>
      </c>
      <c r="K1270" s="33">
        <f t="shared" si="176"/>
        <v>0</v>
      </c>
      <c r="L1270" s="35">
        <f t="shared" si="180"/>
        <v>0</v>
      </c>
      <c r="M1270" s="33">
        <f t="shared" si="177"/>
        <v>0</v>
      </c>
      <c r="N1270" s="22">
        <f>SUM(N1271+N1275+N1283)</f>
        <v>0</v>
      </c>
      <c r="O1270" s="33">
        <f t="shared" si="178"/>
        <v>0</v>
      </c>
      <c r="P1270" s="36">
        <f t="shared" si="181"/>
        <v>0</v>
      </c>
    </row>
    <row r="1271" spans="1:17" x14ac:dyDescent="0.25">
      <c r="A1271" s="28">
        <v>33301</v>
      </c>
      <c r="B1271" s="29" t="s">
        <v>834</v>
      </c>
      <c r="C1271" s="30"/>
      <c r="D1271" s="31">
        <f>SUM(D1272:D1274)</f>
        <v>0</v>
      </c>
      <c r="E1271" s="31">
        <f>SUM(E1272:E1274)</f>
        <v>0</v>
      </c>
      <c r="F1271" s="32">
        <f t="shared" si="175"/>
        <v>0</v>
      </c>
      <c r="G1271" s="33">
        <f t="shared" si="174"/>
        <v>0</v>
      </c>
      <c r="H1271" s="31">
        <f>SUM(H1272:H1274)</f>
        <v>0</v>
      </c>
      <c r="I1271" s="34">
        <f t="shared" si="179"/>
        <v>0</v>
      </c>
      <c r="J1271" s="31">
        <f>SUM(J1272:J1274)</f>
        <v>0</v>
      </c>
      <c r="K1271" s="33">
        <f t="shared" si="176"/>
        <v>0</v>
      </c>
      <c r="L1271" s="35">
        <f t="shared" si="180"/>
        <v>0</v>
      </c>
      <c r="M1271" s="33">
        <f t="shared" si="177"/>
        <v>0</v>
      </c>
      <c r="N1271" s="31">
        <f>SUM(N1272:N1274)</f>
        <v>0</v>
      </c>
      <c r="O1271" s="33">
        <f t="shared" si="178"/>
        <v>0</v>
      </c>
      <c r="P1271" s="36">
        <f t="shared" si="181"/>
        <v>0</v>
      </c>
    </row>
    <row r="1272" spans="1:17" x14ac:dyDescent="0.25">
      <c r="A1272" s="28">
        <v>3330101</v>
      </c>
      <c r="B1272" s="29" t="s">
        <v>835</v>
      </c>
      <c r="C1272" s="30"/>
      <c r="D1272" s="31"/>
      <c r="E1272" s="31"/>
      <c r="F1272" s="32">
        <f t="shared" si="175"/>
        <v>0</v>
      </c>
      <c r="G1272" s="33">
        <f t="shared" si="174"/>
        <v>0</v>
      </c>
      <c r="H1272" s="31"/>
      <c r="I1272" s="34">
        <f t="shared" si="179"/>
        <v>0</v>
      </c>
      <c r="J1272" s="31"/>
      <c r="K1272" s="33">
        <f t="shared" si="176"/>
        <v>0</v>
      </c>
      <c r="L1272" s="35">
        <f t="shared" si="180"/>
        <v>0</v>
      </c>
      <c r="M1272" s="33">
        <f t="shared" si="177"/>
        <v>0</v>
      </c>
      <c r="N1272" s="31"/>
      <c r="O1272" s="33">
        <f t="shared" si="178"/>
        <v>0</v>
      </c>
      <c r="P1272" s="36">
        <f t="shared" si="181"/>
        <v>0</v>
      </c>
    </row>
    <row r="1273" spans="1:17" x14ac:dyDescent="0.25">
      <c r="A1273" s="28">
        <v>3330102</v>
      </c>
      <c r="B1273" s="29" t="s">
        <v>836</v>
      </c>
      <c r="C1273" s="30"/>
      <c r="D1273" s="31"/>
      <c r="E1273" s="31"/>
      <c r="F1273" s="32">
        <f t="shared" si="175"/>
        <v>0</v>
      </c>
      <c r="G1273" s="33">
        <f t="shared" si="174"/>
        <v>0</v>
      </c>
      <c r="H1273" s="31"/>
      <c r="I1273" s="34">
        <f t="shared" si="179"/>
        <v>0</v>
      </c>
      <c r="J1273" s="31"/>
      <c r="K1273" s="33">
        <f t="shared" si="176"/>
        <v>0</v>
      </c>
      <c r="L1273" s="35">
        <f t="shared" si="180"/>
        <v>0</v>
      </c>
      <c r="M1273" s="33">
        <f t="shared" si="177"/>
        <v>0</v>
      </c>
      <c r="N1273" s="31"/>
      <c r="O1273" s="33">
        <f t="shared" si="178"/>
        <v>0</v>
      </c>
      <c r="P1273" s="36">
        <f t="shared" si="181"/>
        <v>0</v>
      </c>
    </row>
    <row r="1274" spans="1:17" x14ac:dyDescent="0.25">
      <c r="A1274" s="28">
        <v>3330103</v>
      </c>
      <c r="B1274" s="29" t="s">
        <v>712</v>
      </c>
      <c r="C1274" s="30"/>
      <c r="D1274" s="31"/>
      <c r="E1274" s="31"/>
      <c r="F1274" s="32">
        <f t="shared" si="175"/>
        <v>0</v>
      </c>
      <c r="G1274" s="33">
        <f t="shared" si="174"/>
        <v>0</v>
      </c>
      <c r="H1274" s="31"/>
      <c r="I1274" s="34">
        <f t="shared" si="179"/>
        <v>0</v>
      </c>
      <c r="J1274" s="31"/>
      <c r="K1274" s="33">
        <f t="shared" si="176"/>
        <v>0</v>
      </c>
      <c r="L1274" s="35">
        <f t="shared" si="180"/>
        <v>0</v>
      </c>
      <c r="M1274" s="33">
        <f t="shared" si="177"/>
        <v>0</v>
      </c>
      <c r="N1274" s="31"/>
      <c r="O1274" s="33">
        <f t="shared" si="178"/>
        <v>0</v>
      </c>
      <c r="P1274" s="36">
        <f t="shared" si="181"/>
        <v>0</v>
      </c>
    </row>
    <row r="1275" spans="1:17" x14ac:dyDescent="0.25">
      <c r="A1275" s="28">
        <v>33302</v>
      </c>
      <c r="B1275" s="29" t="s">
        <v>837</v>
      </c>
      <c r="C1275" s="30"/>
      <c r="D1275" s="31">
        <f>SUM(D1276:D1282)</f>
        <v>0</v>
      </c>
      <c r="E1275" s="31">
        <f>SUM(E1276:E1282)</f>
        <v>0</v>
      </c>
      <c r="F1275" s="32">
        <f t="shared" si="175"/>
        <v>0</v>
      </c>
      <c r="G1275" s="33">
        <f t="shared" si="174"/>
        <v>0</v>
      </c>
      <c r="H1275" s="31">
        <f>SUM(H1276:H1283)</f>
        <v>0</v>
      </c>
      <c r="I1275" s="34">
        <f t="shared" si="179"/>
        <v>0</v>
      </c>
      <c r="J1275" s="31">
        <f>SUM(J1276:J1282)</f>
        <v>0</v>
      </c>
      <c r="K1275" s="33">
        <f t="shared" si="176"/>
        <v>0</v>
      </c>
      <c r="L1275" s="35">
        <f t="shared" si="180"/>
        <v>0</v>
      </c>
      <c r="M1275" s="33">
        <f t="shared" si="177"/>
        <v>0</v>
      </c>
      <c r="N1275" s="31">
        <f>SUM(N1276:N1282)</f>
        <v>0</v>
      </c>
      <c r="O1275" s="33">
        <f t="shared" si="178"/>
        <v>0</v>
      </c>
      <c r="P1275" s="36">
        <f t="shared" si="181"/>
        <v>0</v>
      </c>
    </row>
    <row r="1276" spans="1:17" x14ac:dyDescent="0.25">
      <c r="A1276" s="28">
        <v>3330201</v>
      </c>
      <c r="B1276" s="29" t="s">
        <v>838</v>
      </c>
      <c r="C1276" s="30"/>
      <c r="D1276" s="31"/>
      <c r="E1276" s="31"/>
      <c r="F1276" s="32">
        <f t="shared" si="175"/>
        <v>0</v>
      </c>
      <c r="G1276" s="33">
        <f t="shared" si="174"/>
        <v>0</v>
      </c>
      <c r="H1276" s="31"/>
      <c r="I1276" s="34">
        <f t="shared" si="179"/>
        <v>0</v>
      </c>
      <c r="J1276" s="31"/>
      <c r="K1276" s="33">
        <f t="shared" si="176"/>
        <v>0</v>
      </c>
      <c r="L1276" s="35">
        <f t="shared" si="180"/>
        <v>0</v>
      </c>
      <c r="M1276" s="33">
        <f t="shared" si="177"/>
        <v>0</v>
      </c>
      <c r="N1276" s="31"/>
      <c r="O1276" s="33">
        <f t="shared" si="178"/>
        <v>0</v>
      </c>
      <c r="P1276" s="36">
        <f t="shared" si="181"/>
        <v>0</v>
      </c>
    </row>
    <row r="1277" spans="1:17" x14ac:dyDescent="0.25">
      <c r="A1277" s="28">
        <v>3330202</v>
      </c>
      <c r="B1277" s="29" t="s">
        <v>839</v>
      </c>
      <c r="C1277" s="30"/>
      <c r="D1277" s="31"/>
      <c r="E1277" s="31"/>
      <c r="F1277" s="32">
        <f t="shared" ref="F1277:F1288" si="182">SUM(D1277+E1277)</f>
        <v>0</v>
      </c>
      <c r="G1277" s="33">
        <f t="shared" si="174"/>
        <v>0</v>
      </c>
      <c r="H1277" s="31"/>
      <c r="I1277" s="34">
        <f t="shared" si="179"/>
        <v>0</v>
      </c>
      <c r="J1277" s="31"/>
      <c r="K1277" s="33">
        <f t="shared" si="176"/>
        <v>0</v>
      </c>
      <c r="L1277" s="35">
        <f t="shared" si="180"/>
        <v>0</v>
      </c>
      <c r="M1277" s="33">
        <f t="shared" si="177"/>
        <v>0</v>
      </c>
      <c r="N1277" s="31"/>
      <c r="O1277" s="33">
        <f t="shared" si="178"/>
        <v>0</v>
      </c>
      <c r="P1277" s="36">
        <f t="shared" si="181"/>
        <v>0</v>
      </c>
    </row>
    <row r="1278" spans="1:17" s="72" customFormat="1" x14ac:dyDescent="0.25">
      <c r="A1278" s="28">
        <v>3330203</v>
      </c>
      <c r="B1278" s="29" t="s">
        <v>840</v>
      </c>
      <c r="C1278" s="30"/>
      <c r="D1278" s="31"/>
      <c r="E1278" s="31"/>
      <c r="F1278" s="32">
        <f t="shared" si="182"/>
        <v>0</v>
      </c>
      <c r="G1278" s="33">
        <f t="shared" si="174"/>
        <v>0</v>
      </c>
      <c r="H1278" s="31"/>
      <c r="I1278" s="34">
        <f t="shared" si="179"/>
        <v>0</v>
      </c>
      <c r="J1278" s="31"/>
      <c r="K1278" s="33">
        <f t="shared" si="176"/>
        <v>0</v>
      </c>
      <c r="L1278" s="35">
        <f t="shared" si="180"/>
        <v>0</v>
      </c>
      <c r="M1278" s="33">
        <f t="shared" si="177"/>
        <v>0</v>
      </c>
      <c r="N1278" s="31"/>
      <c r="O1278" s="33">
        <f t="shared" si="178"/>
        <v>0</v>
      </c>
      <c r="P1278" s="36">
        <f t="shared" si="181"/>
        <v>0</v>
      </c>
      <c r="Q1278"/>
    </row>
    <row r="1279" spans="1:17" x14ac:dyDescent="0.25">
      <c r="A1279" s="28">
        <v>3330204</v>
      </c>
      <c r="B1279" s="29" t="s">
        <v>841</v>
      </c>
      <c r="C1279" s="30"/>
      <c r="D1279" s="31"/>
      <c r="E1279" s="31"/>
      <c r="F1279" s="32">
        <f t="shared" si="182"/>
        <v>0</v>
      </c>
      <c r="G1279" s="33">
        <f t="shared" si="174"/>
        <v>0</v>
      </c>
      <c r="H1279" s="31"/>
      <c r="I1279" s="34">
        <f t="shared" si="179"/>
        <v>0</v>
      </c>
      <c r="J1279" s="31"/>
      <c r="K1279" s="33">
        <f t="shared" si="176"/>
        <v>0</v>
      </c>
      <c r="L1279" s="35">
        <f t="shared" si="180"/>
        <v>0</v>
      </c>
      <c r="M1279" s="33">
        <f t="shared" si="177"/>
        <v>0</v>
      </c>
      <c r="N1279" s="31"/>
      <c r="O1279" s="33">
        <f t="shared" si="178"/>
        <v>0</v>
      </c>
      <c r="P1279" s="36">
        <f t="shared" si="181"/>
        <v>0</v>
      </c>
    </row>
    <row r="1280" spans="1:17" x14ac:dyDescent="0.25">
      <c r="A1280" s="28">
        <v>3330205</v>
      </c>
      <c r="B1280" s="29" t="s">
        <v>842</v>
      </c>
      <c r="C1280" s="30"/>
      <c r="D1280" s="31"/>
      <c r="E1280" s="31"/>
      <c r="F1280" s="32">
        <f t="shared" si="182"/>
        <v>0</v>
      </c>
      <c r="G1280" s="33">
        <f t="shared" ref="G1280:G1287" si="183">IF(OR(F1280=0,F$7=0),0,F1280/F$7)*100</f>
        <v>0</v>
      </c>
      <c r="H1280" s="31"/>
      <c r="I1280" s="34">
        <f t="shared" si="179"/>
        <v>0</v>
      </c>
      <c r="J1280" s="31"/>
      <c r="K1280" s="33">
        <f t="shared" si="176"/>
        <v>0</v>
      </c>
      <c r="L1280" s="35">
        <f t="shared" si="180"/>
        <v>0</v>
      </c>
      <c r="M1280" s="33">
        <f t="shared" si="177"/>
        <v>0</v>
      </c>
      <c r="N1280" s="31"/>
      <c r="O1280" s="33">
        <f t="shared" si="178"/>
        <v>0</v>
      </c>
      <c r="P1280" s="36">
        <f t="shared" si="181"/>
        <v>0</v>
      </c>
    </row>
    <row r="1281" spans="1:17" x14ac:dyDescent="0.25">
      <c r="A1281" s="28">
        <v>3330206</v>
      </c>
      <c r="B1281" s="29" t="s">
        <v>843</v>
      </c>
      <c r="C1281" s="30"/>
      <c r="D1281" s="31"/>
      <c r="E1281" s="31"/>
      <c r="F1281" s="32">
        <f t="shared" si="182"/>
        <v>0</v>
      </c>
      <c r="G1281" s="33">
        <f t="shared" si="183"/>
        <v>0</v>
      </c>
      <c r="H1281" s="31"/>
      <c r="I1281" s="34">
        <f t="shared" si="179"/>
        <v>0</v>
      </c>
      <c r="J1281" s="31"/>
      <c r="K1281" s="33">
        <f t="shared" si="176"/>
        <v>0</v>
      </c>
      <c r="L1281" s="35">
        <f t="shared" si="180"/>
        <v>0</v>
      </c>
      <c r="M1281" s="33">
        <f t="shared" si="177"/>
        <v>0</v>
      </c>
      <c r="N1281" s="31"/>
      <c r="O1281" s="33">
        <f t="shared" si="178"/>
        <v>0</v>
      </c>
      <c r="P1281" s="36">
        <f t="shared" si="181"/>
        <v>0</v>
      </c>
    </row>
    <row r="1282" spans="1:17" ht="26.25" x14ac:dyDescent="0.25">
      <c r="A1282" s="28">
        <v>3330207</v>
      </c>
      <c r="B1282" s="29" t="s">
        <v>844</v>
      </c>
      <c r="C1282" s="30"/>
      <c r="D1282" s="31"/>
      <c r="E1282" s="31"/>
      <c r="F1282" s="32">
        <f t="shared" si="182"/>
        <v>0</v>
      </c>
      <c r="G1282" s="33">
        <f t="shared" si="183"/>
        <v>0</v>
      </c>
      <c r="H1282" s="31"/>
      <c r="I1282" s="34">
        <f t="shared" si="179"/>
        <v>0</v>
      </c>
      <c r="J1282" s="31"/>
      <c r="K1282" s="33">
        <f t="shared" si="176"/>
        <v>0</v>
      </c>
      <c r="L1282" s="35">
        <f t="shared" si="180"/>
        <v>0</v>
      </c>
      <c r="M1282" s="33">
        <f t="shared" si="177"/>
        <v>0</v>
      </c>
      <c r="N1282" s="31"/>
      <c r="O1282" s="33">
        <f t="shared" si="178"/>
        <v>0</v>
      </c>
      <c r="P1282" s="36">
        <f t="shared" si="181"/>
        <v>0</v>
      </c>
    </row>
    <row r="1283" spans="1:17" x14ac:dyDescent="0.25">
      <c r="A1283" s="28">
        <v>33303</v>
      </c>
      <c r="B1283" s="29" t="s">
        <v>195</v>
      </c>
      <c r="C1283" s="30"/>
      <c r="D1283" s="31"/>
      <c r="E1283" s="105"/>
      <c r="F1283" s="32">
        <f t="shared" si="182"/>
        <v>0</v>
      </c>
      <c r="G1283" s="33">
        <f t="shared" si="183"/>
        <v>0</v>
      </c>
      <c r="H1283" s="105"/>
      <c r="I1283" s="34">
        <f t="shared" si="179"/>
        <v>0</v>
      </c>
      <c r="J1283" s="105"/>
      <c r="K1283" s="33">
        <f t="shared" si="176"/>
        <v>0</v>
      </c>
      <c r="L1283" s="35">
        <f t="shared" si="180"/>
        <v>0</v>
      </c>
      <c r="M1283" s="33">
        <f t="shared" si="177"/>
        <v>0</v>
      </c>
      <c r="N1283" s="105"/>
      <c r="O1283" s="33">
        <f t="shared" si="178"/>
        <v>0</v>
      </c>
      <c r="P1283" s="36">
        <f t="shared" si="181"/>
        <v>0</v>
      </c>
    </row>
    <row r="1284" spans="1:17" x14ac:dyDescent="0.25">
      <c r="A1284" s="28">
        <v>334</v>
      </c>
      <c r="B1284" s="29" t="s">
        <v>845</v>
      </c>
      <c r="C1284" s="30"/>
      <c r="D1284" s="31">
        <f>SUM(D1285)</f>
        <v>0</v>
      </c>
      <c r="E1284" s="31">
        <f>SUM(E1285)</f>
        <v>0</v>
      </c>
      <c r="F1284" s="32">
        <f t="shared" si="182"/>
        <v>0</v>
      </c>
      <c r="G1284" s="33">
        <f t="shared" si="183"/>
        <v>0</v>
      </c>
      <c r="H1284" s="31">
        <f>SUM(H1285)</f>
        <v>0</v>
      </c>
      <c r="I1284" s="34">
        <f t="shared" si="179"/>
        <v>0</v>
      </c>
      <c r="J1284" s="31">
        <f>SUM(J1285)</f>
        <v>0</v>
      </c>
      <c r="K1284" s="33">
        <f t="shared" si="176"/>
        <v>0</v>
      </c>
      <c r="L1284" s="35">
        <f t="shared" si="180"/>
        <v>0</v>
      </c>
      <c r="M1284" s="33">
        <f t="shared" si="177"/>
        <v>0</v>
      </c>
      <c r="N1284" s="31">
        <f>SUM(N1285)</f>
        <v>0</v>
      </c>
      <c r="O1284" s="33">
        <f t="shared" si="178"/>
        <v>0</v>
      </c>
      <c r="P1284" s="36">
        <f t="shared" si="181"/>
        <v>0</v>
      </c>
    </row>
    <row r="1285" spans="1:17" x14ac:dyDescent="0.25">
      <c r="A1285" s="28">
        <v>33401</v>
      </c>
      <c r="B1285" s="29" t="s">
        <v>846</v>
      </c>
      <c r="C1285" s="30"/>
      <c r="D1285" s="31"/>
      <c r="E1285" s="31"/>
      <c r="F1285" s="32">
        <f t="shared" si="182"/>
        <v>0</v>
      </c>
      <c r="G1285" s="33">
        <f t="shared" si="183"/>
        <v>0</v>
      </c>
      <c r="H1285" s="31"/>
      <c r="I1285" s="34">
        <f t="shared" si="179"/>
        <v>0</v>
      </c>
      <c r="J1285" s="31"/>
      <c r="K1285" s="33">
        <f t="shared" si="176"/>
        <v>0</v>
      </c>
      <c r="L1285" s="35">
        <f t="shared" si="180"/>
        <v>0</v>
      </c>
      <c r="M1285" s="33">
        <f t="shared" si="177"/>
        <v>0</v>
      </c>
      <c r="N1285" s="31"/>
      <c r="O1285" s="33">
        <f t="shared" si="178"/>
        <v>0</v>
      </c>
      <c r="P1285" s="36">
        <f t="shared" si="181"/>
        <v>0</v>
      </c>
    </row>
    <row r="1286" spans="1:17" x14ac:dyDescent="0.25">
      <c r="A1286" s="28">
        <v>335</v>
      </c>
      <c r="B1286" s="39" t="s">
        <v>196</v>
      </c>
      <c r="C1286" s="30"/>
      <c r="D1286" s="50"/>
      <c r="E1286" s="50"/>
      <c r="F1286" s="32">
        <f t="shared" si="182"/>
        <v>0</v>
      </c>
      <c r="G1286" s="33">
        <f t="shared" si="183"/>
        <v>0</v>
      </c>
      <c r="H1286" s="50"/>
      <c r="I1286" s="34">
        <f t="shared" si="179"/>
        <v>0</v>
      </c>
      <c r="J1286" s="50"/>
      <c r="K1286" s="33">
        <f t="shared" si="176"/>
        <v>0</v>
      </c>
      <c r="L1286" s="35">
        <f t="shared" si="180"/>
        <v>0</v>
      </c>
      <c r="M1286" s="33">
        <f t="shared" si="177"/>
        <v>0</v>
      </c>
      <c r="N1286" s="50"/>
      <c r="O1286" s="33">
        <f t="shared" si="178"/>
        <v>0</v>
      </c>
      <c r="P1286" s="36">
        <f t="shared" si="181"/>
        <v>0</v>
      </c>
    </row>
    <row r="1287" spans="1:17" ht="16.5" thickBot="1" x14ac:dyDescent="0.3">
      <c r="A1287" s="28"/>
      <c r="B1287" s="20" t="s">
        <v>847</v>
      </c>
      <c r="C1287" s="30"/>
      <c r="D1287" s="22"/>
      <c r="E1287" s="112"/>
      <c r="F1287" s="23">
        <f t="shared" si="182"/>
        <v>0</v>
      </c>
      <c r="G1287" s="24">
        <f t="shared" si="183"/>
        <v>0</v>
      </c>
      <c r="H1287" s="112"/>
      <c r="I1287" s="34">
        <f t="shared" si="179"/>
        <v>0</v>
      </c>
      <c r="J1287" s="112"/>
      <c r="K1287" s="33">
        <f t="shared" si="176"/>
        <v>0</v>
      </c>
      <c r="L1287" s="35">
        <f t="shared" si="180"/>
        <v>0</v>
      </c>
      <c r="M1287" s="33">
        <f t="shared" si="177"/>
        <v>0</v>
      </c>
      <c r="N1287" s="112"/>
      <c r="O1287" s="33">
        <f t="shared" si="178"/>
        <v>0</v>
      </c>
      <c r="P1287" s="36">
        <f t="shared" si="181"/>
        <v>0</v>
      </c>
    </row>
    <row r="1288" spans="1:17" ht="16.5" thickBot="1" x14ac:dyDescent="0.3">
      <c r="A1288" s="73"/>
      <c r="B1288" s="74" t="s">
        <v>22</v>
      </c>
      <c r="C1288" s="75"/>
      <c r="D1288" s="76">
        <f>SUM(D8+D1287)</f>
        <v>110000000000</v>
      </c>
      <c r="E1288" s="76">
        <f>SUM(E8+E1287)</f>
        <v>28846428396</v>
      </c>
      <c r="F1288" s="77">
        <f t="shared" si="182"/>
        <v>138846428396</v>
      </c>
      <c r="G1288" s="78">
        <f>IF(OR(F1288=0,F$7=0),0,F1288/F$7)*100</f>
        <v>100</v>
      </c>
      <c r="H1288" s="76">
        <f>SUM(H8+H1287)</f>
        <v>0</v>
      </c>
      <c r="I1288" s="79">
        <f>SUM(F1288-H1288)</f>
        <v>138846428396</v>
      </c>
      <c r="J1288" s="76">
        <f>SUM(J8+J1287)</f>
        <v>111063191252</v>
      </c>
      <c r="K1288" s="78">
        <f>IF(OR(J1288=0,F1288=0),0,J1288/F1288)*100</f>
        <v>79.989951873475491</v>
      </c>
      <c r="L1288" s="80">
        <f>SUM(N1288-J1288)</f>
        <v>18213250137</v>
      </c>
      <c r="M1288" s="78">
        <f>IF(OR(L1288=0,F1288=0),0,L1288/F1288)*100</f>
        <v>13.117550337740413</v>
      </c>
      <c r="N1288" s="76">
        <f>SUM(N8+N1287)</f>
        <v>129276441389</v>
      </c>
      <c r="O1288" s="78">
        <f>IF(OR(N1288=0,F1288=0),0,N1288/F1288)*100</f>
        <v>93.107502211215902</v>
      </c>
      <c r="P1288" s="81">
        <f>SUM(F1288-N1288)</f>
        <v>9569987007</v>
      </c>
      <c r="Q1288" s="72"/>
    </row>
    <row r="1290" spans="1:17" x14ac:dyDescent="0.25">
      <c r="D1290" s="83"/>
      <c r="E1290" s="83"/>
      <c r="F1290" s="83"/>
    </row>
    <row r="1291" spans="1:17" x14ac:dyDescent="0.25">
      <c r="D1291" s="83"/>
      <c r="E1291" s="84"/>
      <c r="F1291" s="83"/>
      <c r="G1291" s="84"/>
      <c r="H1291" s="84"/>
      <c r="I1291" s="84"/>
      <c r="J1291" s="84"/>
      <c r="K1291" s="84"/>
      <c r="L1291" s="84"/>
      <c r="M1291" s="84"/>
      <c r="N1291" s="84"/>
      <c r="O1291" s="84"/>
    </row>
    <row r="1292" spans="1:17" x14ac:dyDescent="0.25">
      <c r="D1292" s="83"/>
      <c r="E1292" s="84"/>
      <c r="F1292" s="83"/>
      <c r="G1292" s="84"/>
      <c r="H1292" s="83"/>
      <c r="I1292" s="83"/>
      <c r="J1292" s="83"/>
      <c r="K1292" s="84"/>
      <c r="L1292" s="83"/>
      <c r="M1292" s="84"/>
      <c r="N1292" s="83"/>
      <c r="O1292" s="84"/>
    </row>
    <row r="1293" spans="1:17" x14ac:dyDescent="0.25">
      <c r="D1293" s="83"/>
      <c r="E1293" s="84"/>
      <c r="F1293" s="83"/>
      <c r="G1293" s="84"/>
      <c r="H1293" s="84"/>
      <c r="I1293" s="84"/>
      <c r="J1293" s="84"/>
      <c r="K1293" s="84"/>
      <c r="L1293" s="84"/>
      <c r="M1293" s="84"/>
      <c r="N1293" s="84"/>
      <c r="O1293" s="84"/>
    </row>
    <row r="1295" spans="1:17" x14ac:dyDescent="0.25">
      <c r="F1295" s="85"/>
    </row>
  </sheetData>
  <mergeCells count="11">
    <mergeCell ref="A5:B5"/>
    <mergeCell ref="C5:C6"/>
    <mergeCell ref="D5:I5"/>
    <mergeCell ref="J5:O5"/>
    <mergeCell ref="P5:P6"/>
    <mergeCell ref="D4:P4"/>
    <mergeCell ref="D1:P1"/>
    <mergeCell ref="A2:B2"/>
    <mergeCell ref="D2:P2"/>
    <mergeCell ref="A3:B3"/>
    <mergeCell ref="D3:P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95"/>
  <sheetViews>
    <sheetView topLeftCell="A1285" workbookViewId="0">
      <selection activeCell="B1290" sqref="B1290:B1294"/>
    </sheetView>
  </sheetViews>
  <sheetFormatPr baseColWidth="10" defaultRowHeight="15.75" x14ac:dyDescent="0.25"/>
  <cols>
    <col min="1" max="1" width="17" bestFit="1" customWidth="1"/>
    <col min="2" max="2" width="39.25" style="82" customWidth="1"/>
    <col min="3" max="3" width="20.25" hidden="1" customWidth="1"/>
    <col min="4" max="4" width="15.125" bestFit="1" customWidth="1"/>
    <col min="5" max="5" width="14.75" bestFit="1" customWidth="1"/>
    <col min="6" max="6" width="16.25" bestFit="1" customWidth="1"/>
    <col min="7" max="7" width="5.625" customWidth="1"/>
    <col min="8" max="8" width="15.125" hidden="1" customWidth="1"/>
    <col min="9" max="9" width="16.25" hidden="1" customWidth="1"/>
    <col min="10" max="10" width="15.75" customWidth="1"/>
    <col min="11" max="11" width="5.75" customWidth="1"/>
    <col min="12" max="12" width="15.125" customWidth="1"/>
    <col min="13" max="13" width="5.75" bestFit="1" customWidth="1"/>
    <col min="14" max="14" width="15.125" bestFit="1" customWidth="1"/>
    <col min="15" max="15" width="5.5" bestFit="1" customWidth="1"/>
    <col min="16" max="16" width="15.5" bestFit="1" customWidth="1"/>
    <col min="18" max="19" width="0" hidden="1" customWidth="1"/>
    <col min="254" max="254" width="15.75" bestFit="1" customWidth="1"/>
    <col min="255" max="255" width="26.125" customWidth="1"/>
    <col min="256" max="256" width="0" hidden="1" customWidth="1"/>
    <col min="257" max="257" width="12" customWidth="1"/>
    <col min="258" max="258" width="12.125" customWidth="1"/>
    <col min="260" max="260" width="5.625" customWidth="1"/>
    <col min="261" max="261" width="9.75" customWidth="1"/>
    <col min="263" max="263" width="11.125" customWidth="1"/>
    <col min="264" max="264" width="5.75" customWidth="1"/>
    <col min="265" max="265" width="11.5" customWidth="1"/>
    <col min="266" max="266" width="5.75" customWidth="1"/>
    <col min="267" max="267" width="12" bestFit="1" customWidth="1"/>
    <col min="268" max="268" width="5.375" customWidth="1"/>
    <col min="269" max="269" width="12.375" customWidth="1"/>
    <col min="272" max="272" width="13.875" customWidth="1"/>
    <col min="510" max="510" width="15.75" bestFit="1" customWidth="1"/>
    <col min="511" max="511" width="26.125" customWidth="1"/>
    <col min="512" max="512" width="0" hidden="1" customWidth="1"/>
    <col min="513" max="513" width="12" customWidth="1"/>
    <col min="514" max="514" width="12.125" customWidth="1"/>
    <col min="516" max="516" width="5.625" customWidth="1"/>
    <col min="517" max="517" width="9.75" customWidth="1"/>
    <col min="519" max="519" width="11.125" customWidth="1"/>
    <col min="520" max="520" width="5.75" customWidth="1"/>
    <col min="521" max="521" width="11.5" customWidth="1"/>
    <col min="522" max="522" width="5.75" customWidth="1"/>
    <col min="523" max="523" width="12" bestFit="1" customWidth="1"/>
    <col min="524" max="524" width="5.375" customWidth="1"/>
    <col min="525" max="525" width="12.375" customWidth="1"/>
    <col min="528" max="528" width="13.875" customWidth="1"/>
    <col min="766" max="766" width="15.75" bestFit="1" customWidth="1"/>
    <col min="767" max="767" width="26.125" customWidth="1"/>
    <col min="768" max="768" width="0" hidden="1" customWidth="1"/>
    <col min="769" max="769" width="12" customWidth="1"/>
    <col min="770" max="770" width="12.125" customWidth="1"/>
    <col min="772" max="772" width="5.625" customWidth="1"/>
    <col min="773" max="773" width="9.75" customWidth="1"/>
    <col min="775" max="775" width="11.125" customWidth="1"/>
    <col min="776" max="776" width="5.75" customWidth="1"/>
    <col min="777" max="777" width="11.5" customWidth="1"/>
    <col min="778" max="778" width="5.75" customWidth="1"/>
    <col min="779" max="779" width="12" bestFit="1" customWidth="1"/>
    <col min="780" max="780" width="5.375" customWidth="1"/>
    <col min="781" max="781" width="12.375" customWidth="1"/>
    <col min="784" max="784" width="13.875" customWidth="1"/>
    <col min="1022" max="1022" width="15.75" bestFit="1" customWidth="1"/>
    <col min="1023" max="1023" width="26.125" customWidth="1"/>
    <col min="1024" max="1024" width="0" hidden="1" customWidth="1"/>
    <col min="1025" max="1025" width="12" customWidth="1"/>
    <col min="1026" max="1026" width="12.125" customWidth="1"/>
    <col min="1028" max="1028" width="5.625" customWidth="1"/>
    <col min="1029" max="1029" width="9.75" customWidth="1"/>
    <col min="1031" max="1031" width="11.125" customWidth="1"/>
    <col min="1032" max="1032" width="5.75" customWidth="1"/>
    <col min="1033" max="1033" width="11.5" customWidth="1"/>
    <col min="1034" max="1034" width="5.75" customWidth="1"/>
    <col min="1035" max="1035" width="12" bestFit="1" customWidth="1"/>
    <col min="1036" max="1036" width="5.375" customWidth="1"/>
    <col min="1037" max="1037" width="12.375" customWidth="1"/>
    <col min="1040" max="1040" width="13.875" customWidth="1"/>
    <col min="1278" max="1278" width="15.75" bestFit="1" customWidth="1"/>
    <col min="1279" max="1279" width="26.125" customWidth="1"/>
    <col min="1280" max="1280" width="0" hidden="1" customWidth="1"/>
    <col min="1281" max="1281" width="12" customWidth="1"/>
    <col min="1282" max="1282" width="12.125" customWidth="1"/>
    <col min="1284" max="1284" width="5.625" customWidth="1"/>
    <col min="1285" max="1285" width="9.75" customWidth="1"/>
    <col min="1287" max="1287" width="11.125" customWidth="1"/>
    <col min="1288" max="1288" width="5.75" customWidth="1"/>
    <col min="1289" max="1289" width="11.5" customWidth="1"/>
    <col min="1290" max="1290" width="5.75" customWidth="1"/>
    <col min="1291" max="1291" width="12" bestFit="1" customWidth="1"/>
    <col min="1292" max="1292" width="5.375" customWidth="1"/>
    <col min="1293" max="1293" width="12.375" customWidth="1"/>
    <col min="1296" max="1296" width="13.875" customWidth="1"/>
    <col min="1534" max="1534" width="15.75" bestFit="1" customWidth="1"/>
    <col min="1535" max="1535" width="26.125" customWidth="1"/>
    <col min="1536" max="1536" width="0" hidden="1" customWidth="1"/>
    <col min="1537" max="1537" width="12" customWidth="1"/>
    <col min="1538" max="1538" width="12.125" customWidth="1"/>
    <col min="1540" max="1540" width="5.625" customWidth="1"/>
    <col min="1541" max="1541" width="9.75" customWidth="1"/>
    <col min="1543" max="1543" width="11.125" customWidth="1"/>
    <col min="1544" max="1544" width="5.75" customWidth="1"/>
    <col min="1545" max="1545" width="11.5" customWidth="1"/>
    <col min="1546" max="1546" width="5.75" customWidth="1"/>
    <col min="1547" max="1547" width="12" bestFit="1" customWidth="1"/>
    <col min="1548" max="1548" width="5.375" customWidth="1"/>
    <col min="1549" max="1549" width="12.375" customWidth="1"/>
    <col min="1552" max="1552" width="13.875" customWidth="1"/>
    <col min="1790" max="1790" width="15.75" bestFit="1" customWidth="1"/>
    <col min="1791" max="1791" width="26.125" customWidth="1"/>
    <col min="1792" max="1792" width="0" hidden="1" customWidth="1"/>
    <col min="1793" max="1793" width="12" customWidth="1"/>
    <col min="1794" max="1794" width="12.125" customWidth="1"/>
    <col min="1796" max="1796" width="5.625" customWidth="1"/>
    <col min="1797" max="1797" width="9.75" customWidth="1"/>
    <col min="1799" max="1799" width="11.125" customWidth="1"/>
    <col min="1800" max="1800" width="5.75" customWidth="1"/>
    <col min="1801" max="1801" width="11.5" customWidth="1"/>
    <col min="1802" max="1802" width="5.75" customWidth="1"/>
    <col min="1803" max="1803" width="12" bestFit="1" customWidth="1"/>
    <col min="1804" max="1804" width="5.375" customWidth="1"/>
    <col min="1805" max="1805" width="12.375" customWidth="1"/>
    <col min="1808" max="1808" width="13.875" customWidth="1"/>
    <col min="2046" max="2046" width="15.75" bestFit="1" customWidth="1"/>
    <col min="2047" max="2047" width="26.125" customWidth="1"/>
    <col min="2048" max="2048" width="0" hidden="1" customWidth="1"/>
    <col min="2049" max="2049" width="12" customWidth="1"/>
    <col min="2050" max="2050" width="12.125" customWidth="1"/>
    <col min="2052" max="2052" width="5.625" customWidth="1"/>
    <col min="2053" max="2053" width="9.75" customWidth="1"/>
    <col min="2055" max="2055" width="11.125" customWidth="1"/>
    <col min="2056" max="2056" width="5.75" customWidth="1"/>
    <col min="2057" max="2057" width="11.5" customWidth="1"/>
    <col min="2058" max="2058" width="5.75" customWidth="1"/>
    <col min="2059" max="2059" width="12" bestFit="1" customWidth="1"/>
    <col min="2060" max="2060" width="5.375" customWidth="1"/>
    <col min="2061" max="2061" width="12.375" customWidth="1"/>
    <col min="2064" max="2064" width="13.875" customWidth="1"/>
    <col min="2302" max="2302" width="15.75" bestFit="1" customWidth="1"/>
    <col min="2303" max="2303" width="26.125" customWidth="1"/>
    <col min="2304" max="2304" width="0" hidden="1" customWidth="1"/>
    <col min="2305" max="2305" width="12" customWidth="1"/>
    <col min="2306" max="2306" width="12.125" customWidth="1"/>
    <col min="2308" max="2308" width="5.625" customWidth="1"/>
    <col min="2309" max="2309" width="9.75" customWidth="1"/>
    <col min="2311" max="2311" width="11.125" customWidth="1"/>
    <col min="2312" max="2312" width="5.75" customWidth="1"/>
    <col min="2313" max="2313" width="11.5" customWidth="1"/>
    <col min="2314" max="2314" width="5.75" customWidth="1"/>
    <col min="2315" max="2315" width="12" bestFit="1" customWidth="1"/>
    <col min="2316" max="2316" width="5.375" customWidth="1"/>
    <col min="2317" max="2317" width="12.375" customWidth="1"/>
    <col min="2320" max="2320" width="13.875" customWidth="1"/>
    <col min="2558" max="2558" width="15.75" bestFit="1" customWidth="1"/>
    <col min="2559" max="2559" width="26.125" customWidth="1"/>
    <col min="2560" max="2560" width="0" hidden="1" customWidth="1"/>
    <col min="2561" max="2561" width="12" customWidth="1"/>
    <col min="2562" max="2562" width="12.125" customWidth="1"/>
    <col min="2564" max="2564" width="5.625" customWidth="1"/>
    <col min="2565" max="2565" width="9.75" customWidth="1"/>
    <col min="2567" max="2567" width="11.125" customWidth="1"/>
    <col min="2568" max="2568" width="5.75" customWidth="1"/>
    <col min="2569" max="2569" width="11.5" customWidth="1"/>
    <col min="2570" max="2570" width="5.75" customWidth="1"/>
    <col min="2571" max="2571" width="12" bestFit="1" customWidth="1"/>
    <col min="2572" max="2572" width="5.375" customWidth="1"/>
    <col min="2573" max="2573" width="12.375" customWidth="1"/>
    <col min="2576" max="2576" width="13.875" customWidth="1"/>
    <col min="2814" max="2814" width="15.75" bestFit="1" customWidth="1"/>
    <col min="2815" max="2815" width="26.125" customWidth="1"/>
    <col min="2816" max="2816" width="0" hidden="1" customWidth="1"/>
    <col min="2817" max="2817" width="12" customWidth="1"/>
    <col min="2818" max="2818" width="12.125" customWidth="1"/>
    <col min="2820" max="2820" width="5.625" customWidth="1"/>
    <col min="2821" max="2821" width="9.75" customWidth="1"/>
    <col min="2823" max="2823" width="11.125" customWidth="1"/>
    <col min="2824" max="2824" width="5.75" customWidth="1"/>
    <col min="2825" max="2825" width="11.5" customWidth="1"/>
    <col min="2826" max="2826" width="5.75" customWidth="1"/>
    <col min="2827" max="2827" width="12" bestFit="1" customWidth="1"/>
    <col min="2828" max="2828" width="5.375" customWidth="1"/>
    <col min="2829" max="2829" width="12.375" customWidth="1"/>
    <col min="2832" max="2832" width="13.875" customWidth="1"/>
    <col min="3070" max="3070" width="15.75" bestFit="1" customWidth="1"/>
    <col min="3071" max="3071" width="26.125" customWidth="1"/>
    <col min="3072" max="3072" width="0" hidden="1" customWidth="1"/>
    <col min="3073" max="3073" width="12" customWidth="1"/>
    <col min="3074" max="3074" width="12.125" customWidth="1"/>
    <col min="3076" max="3076" width="5.625" customWidth="1"/>
    <col min="3077" max="3077" width="9.75" customWidth="1"/>
    <col min="3079" max="3079" width="11.125" customWidth="1"/>
    <col min="3080" max="3080" width="5.75" customWidth="1"/>
    <col min="3081" max="3081" width="11.5" customWidth="1"/>
    <col min="3082" max="3082" width="5.75" customWidth="1"/>
    <col min="3083" max="3083" width="12" bestFit="1" customWidth="1"/>
    <col min="3084" max="3084" width="5.375" customWidth="1"/>
    <col min="3085" max="3085" width="12.375" customWidth="1"/>
    <col min="3088" max="3088" width="13.875" customWidth="1"/>
    <col min="3326" max="3326" width="15.75" bestFit="1" customWidth="1"/>
    <col min="3327" max="3327" width="26.125" customWidth="1"/>
    <col min="3328" max="3328" width="0" hidden="1" customWidth="1"/>
    <col min="3329" max="3329" width="12" customWidth="1"/>
    <col min="3330" max="3330" width="12.125" customWidth="1"/>
    <col min="3332" max="3332" width="5.625" customWidth="1"/>
    <col min="3333" max="3333" width="9.75" customWidth="1"/>
    <col min="3335" max="3335" width="11.125" customWidth="1"/>
    <col min="3336" max="3336" width="5.75" customWidth="1"/>
    <col min="3337" max="3337" width="11.5" customWidth="1"/>
    <col min="3338" max="3338" width="5.75" customWidth="1"/>
    <col min="3339" max="3339" width="12" bestFit="1" customWidth="1"/>
    <col min="3340" max="3340" width="5.375" customWidth="1"/>
    <col min="3341" max="3341" width="12.375" customWidth="1"/>
    <col min="3344" max="3344" width="13.875" customWidth="1"/>
    <col min="3582" max="3582" width="15.75" bestFit="1" customWidth="1"/>
    <col min="3583" max="3583" width="26.125" customWidth="1"/>
    <col min="3584" max="3584" width="0" hidden="1" customWidth="1"/>
    <col min="3585" max="3585" width="12" customWidth="1"/>
    <col min="3586" max="3586" width="12.125" customWidth="1"/>
    <col min="3588" max="3588" width="5.625" customWidth="1"/>
    <col min="3589" max="3589" width="9.75" customWidth="1"/>
    <col min="3591" max="3591" width="11.125" customWidth="1"/>
    <col min="3592" max="3592" width="5.75" customWidth="1"/>
    <col min="3593" max="3593" width="11.5" customWidth="1"/>
    <col min="3594" max="3594" width="5.75" customWidth="1"/>
    <col min="3595" max="3595" width="12" bestFit="1" customWidth="1"/>
    <col min="3596" max="3596" width="5.375" customWidth="1"/>
    <col min="3597" max="3597" width="12.375" customWidth="1"/>
    <col min="3600" max="3600" width="13.875" customWidth="1"/>
    <col min="3838" max="3838" width="15.75" bestFit="1" customWidth="1"/>
    <col min="3839" max="3839" width="26.125" customWidth="1"/>
    <col min="3840" max="3840" width="0" hidden="1" customWidth="1"/>
    <col min="3841" max="3841" width="12" customWidth="1"/>
    <col min="3842" max="3842" width="12.125" customWidth="1"/>
    <col min="3844" max="3844" width="5.625" customWidth="1"/>
    <col min="3845" max="3845" width="9.75" customWidth="1"/>
    <col min="3847" max="3847" width="11.125" customWidth="1"/>
    <col min="3848" max="3848" width="5.75" customWidth="1"/>
    <col min="3849" max="3849" width="11.5" customWidth="1"/>
    <col min="3850" max="3850" width="5.75" customWidth="1"/>
    <col min="3851" max="3851" width="12" bestFit="1" customWidth="1"/>
    <col min="3852" max="3852" width="5.375" customWidth="1"/>
    <col min="3853" max="3853" width="12.375" customWidth="1"/>
    <col min="3856" max="3856" width="13.875" customWidth="1"/>
    <col min="4094" max="4094" width="15.75" bestFit="1" customWidth="1"/>
    <col min="4095" max="4095" width="26.125" customWidth="1"/>
    <col min="4096" max="4096" width="0" hidden="1" customWidth="1"/>
    <col min="4097" max="4097" width="12" customWidth="1"/>
    <col min="4098" max="4098" width="12.125" customWidth="1"/>
    <col min="4100" max="4100" width="5.625" customWidth="1"/>
    <col min="4101" max="4101" width="9.75" customWidth="1"/>
    <col min="4103" max="4103" width="11.125" customWidth="1"/>
    <col min="4104" max="4104" width="5.75" customWidth="1"/>
    <col min="4105" max="4105" width="11.5" customWidth="1"/>
    <col min="4106" max="4106" width="5.75" customWidth="1"/>
    <col min="4107" max="4107" width="12" bestFit="1" customWidth="1"/>
    <col min="4108" max="4108" width="5.375" customWidth="1"/>
    <col min="4109" max="4109" width="12.375" customWidth="1"/>
    <col min="4112" max="4112" width="13.875" customWidth="1"/>
    <col min="4350" max="4350" width="15.75" bestFit="1" customWidth="1"/>
    <col min="4351" max="4351" width="26.125" customWidth="1"/>
    <col min="4352" max="4352" width="0" hidden="1" customWidth="1"/>
    <col min="4353" max="4353" width="12" customWidth="1"/>
    <col min="4354" max="4354" width="12.125" customWidth="1"/>
    <col min="4356" max="4356" width="5.625" customWidth="1"/>
    <col min="4357" max="4357" width="9.75" customWidth="1"/>
    <col min="4359" max="4359" width="11.125" customWidth="1"/>
    <col min="4360" max="4360" width="5.75" customWidth="1"/>
    <col min="4361" max="4361" width="11.5" customWidth="1"/>
    <col min="4362" max="4362" width="5.75" customWidth="1"/>
    <col min="4363" max="4363" width="12" bestFit="1" customWidth="1"/>
    <col min="4364" max="4364" width="5.375" customWidth="1"/>
    <col min="4365" max="4365" width="12.375" customWidth="1"/>
    <col min="4368" max="4368" width="13.875" customWidth="1"/>
    <col min="4606" max="4606" width="15.75" bestFit="1" customWidth="1"/>
    <col min="4607" max="4607" width="26.125" customWidth="1"/>
    <col min="4608" max="4608" width="0" hidden="1" customWidth="1"/>
    <col min="4609" max="4609" width="12" customWidth="1"/>
    <col min="4610" max="4610" width="12.125" customWidth="1"/>
    <col min="4612" max="4612" width="5.625" customWidth="1"/>
    <col min="4613" max="4613" width="9.75" customWidth="1"/>
    <col min="4615" max="4615" width="11.125" customWidth="1"/>
    <col min="4616" max="4616" width="5.75" customWidth="1"/>
    <col min="4617" max="4617" width="11.5" customWidth="1"/>
    <col min="4618" max="4618" width="5.75" customWidth="1"/>
    <col min="4619" max="4619" width="12" bestFit="1" customWidth="1"/>
    <col min="4620" max="4620" width="5.375" customWidth="1"/>
    <col min="4621" max="4621" width="12.375" customWidth="1"/>
    <col min="4624" max="4624" width="13.875" customWidth="1"/>
    <col min="4862" max="4862" width="15.75" bestFit="1" customWidth="1"/>
    <col min="4863" max="4863" width="26.125" customWidth="1"/>
    <col min="4864" max="4864" width="0" hidden="1" customWidth="1"/>
    <col min="4865" max="4865" width="12" customWidth="1"/>
    <col min="4866" max="4866" width="12.125" customWidth="1"/>
    <col min="4868" max="4868" width="5.625" customWidth="1"/>
    <col min="4869" max="4869" width="9.75" customWidth="1"/>
    <col min="4871" max="4871" width="11.125" customWidth="1"/>
    <col min="4872" max="4872" width="5.75" customWidth="1"/>
    <col min="4873" max="4873" width="11.5" customWidth="1"/>
    <col min="4874" max="4874" width="5.75" customWidth="1"/>
    <col min="4875" max="4875" width="12" bestFit="1" customWidth="1"/>
    <col min="4876" max="4876" width="5.375" customWidth="1"/>
    <col min="4877" max="4877" width="12.375" customWidth="1"/>
    <col min="4880" max="4880" width="13.875" customWidth="1"/>
    <col min="5118" max="5118" width="15.75" bestFit="1" customWidth="1"/>
    <col min="5119" max="5119" width="26.125" customWidth="1"/>
    <col min="5120" max="5120" width="0" hidden="1" customWidth="1"/>
    <col min="5121" max="5121" width="12" customWidth="1"/>
    <col min="5122" max="5122" width="12.125" customWidth="1"/>
    <col min="5124" max="5124" width="5.625" customWidth="1"/>
    <col min="5125" max="5125" width="9.75" customWidth="1"/>
    <col min="5127" max="5127" width="11.125" customWidth="1"/>
    <col min="5128" max="5128" width="5.75" customWidth="1"/>
    <col min="5129" max="5129" width="11.5" customWidth="1"/>
    <col min="5130" max="5130" width="5.75" customWidth="1"/>
    <col min="5131" max="5131" width="12" bestFit="1" customWidth="1"/>
    <col min="5132" max="5132" width="5.375" customWidth="1"/>
    <col min="5133" max="5133" width="12.375" customWidth="1"/>
    <col min="5136" max="5136" width="13.875" customWidth="1"/>
    <col min="5374" max="5374" width="15.75" bestFit="1" customWidth="1"/>
    <col min="5375" max="5375" width="26.125" customWidth="1"/>
    <col min="5376" max="5376" width="0" hidden="1" customWidth="1"/>
    <col min="5377" max="5377" width="12" customWidth="1"/>
    <col min="5378" max="5378" width="12.125" customWidth="1"/>
    <col min="5380" max="5380" width="5.625" customWidth="1"/>
    <col min="5381" max="5381" width="9.75" customWidth="1"/>
    <col min="5383" max="5383" width="11.125" customWidth="1"/>
    <col min="5384" max="5384" width="5.75" customWidth="1"/>
    <col min="5385" max="5385" width="11.5" customWidth="1"/>
    <col min="5386" max="5386" width="5.75" customWidth="1"/>
    <col min="5387" max="5387" width="12" bestFit="1" customWidth="1"/>
    <col min="5388" max="5388" width="5.375" customWidth="1"/>
    <col min="5389" max="5389" width="12.375" customWidth="1"/>
    <col min="5392" max="5392" width="13.875" customWidth="1"/>
    <col min="5630" max="5630" width="15.75" bestFit="1" customWidth="1"/>
    <col min="5631" max="5631" width="26.125" customWidth="1"/>
    <col min="5632" max="5632" width="0" hidden="1" customWidth="1"/>
    <col min="5633" max="5633" width="12" customWidth="1"/>
    <col min="5634" max="5634" width="12.125" customWidth="1"/>
    <col min="5636" max="5636" width="5.625" customWidth="1"/>
    <col min="5637" max="5637" width="9.75" customWidth="1"/>
    <col min="5639" max="5639" width="11.125" customWidth="1"/>
    <col min="5640" max="5640" width="5.75" customWidth="1"/>
    <col min="5641" max="5641" width="11.5" customWidth="1"/>
    <col min="5642" max="5642" width="5.75" customWidth="1"/>
    <col min="5643" max="5643" width="12" bestFit="1" customWidth="1"/>
    <col min="5644" max="5644" width="5.375" customWidth="1"/>
    <col min="5645" max="5645" width="12.375" customWidth="1"/>
    <col min="5648" max="5648" width="13.875" customWidth="1"/>
    <col min="5886" max="5886" width="15.75" bestFit="1" customWidth="1"/>
    <col min="5887" max="5887" width="26.125" customWidth="1"/>
    <col min="5888" max="5888" width="0" hidden="1" customWidth="1"/>
    <col min="5889" max="5889" width="12" customWidth="1"/>
    <col min="5890" max="5890" width="12.125" customWidth="1"/>
    <col min="5892" max="5892" width="5.625" customWidth="1"/>
    <col min="5893" max="5893" width="9.75" customWidth="1"/>
    <col min="5895" max="5895" width="11.125" customWidth="1"/>
    <col min="5896" max="5896" width="5.75" customWidth="1"/>
    <col min="5897" max="5897" width="11.5" customWidth="1"/>
    <col min="5898" max="5898" width="5.75" customWidth="1"/>
    <col min="5899" max="5899" width="12" bestFit="1" customWidth="1"/>
    <col min="5900" max="5900" width="5.375" customWidth="1"/>
    <col min="5901" max="5901" width="12.375" customWidth="1"/>
    <col min="5904" max="5904" width="13.875" customWidth="1"/>
    <col min="6142" max="6142" width="15.75" bestFit="1" customWidth="1"/>
    <col min="6143" max="6143" width="26.125" customWidth="1"/>
    <col min="6144" max="6144" width="0" hidden="1" customWidth="1"/>
    <col min="6145" max="6145" width="12" customWidth="1"/>
    <col min="6146" max="6146" width="12.125" customWidth="1"/>
    <col min="6148" max="6148" width="5.625" customWidth="1"/>
    <col min="6149" max="6149" width="9.75" customWidth="1"/>
    <col min="6151" max="6151" width="11.125" customWidth="1"/>
    <col min="6152" max="6152" width="5.75" customWidth="1"/>
    <col min="6153" max="6153" width="11.5" customWidth="1"/>
    <col min="6154" max="6154" width="5.75" customWidth="1"/>
    <col min="6155" max="6155" width="12" bestFit="1" customWidth="1"/>
    <col min="6156" max="6156" width="5.375" customWidth="1"/>
    <col min="6157" max="6157" width="12.375" customWidth="1"/>
    <col min="6160" max="6160" width="13.875" customWidth="1"/>
    <col min="6398" max="6398" width="15.75" bestFit="1" customWidth="1"/>
    <col min="6399" max="6399" width="26.125" customWidth="1"/>
    <col min="6400" max="6400" width="0" hidden="1" customWidth="1"/>
    <col min="6401" max="6401" width="12" customWidth="1"/>
    <col min="6402" max="6402" width="12.125" customWidth="1"/>
    <col min="6404" max="6404" width="5.625" customWidth="1"/>
    <col min="6405" max="6405" width="9.75" customWidth="1"/>
    <col min="6407" max="6407" width="11.125" customWidth="1"/>
    <col min="6408" max="6408" width="5.75" customWidth="1"/>
    <col min="6409" max="6409" width="11.5" customWidth="1"/>
    <col min="6410" max="6410" width="5.75" customWidth="1"/>
    <col min="6411" max="6411" width="12" bestFit="1" customWidth="1"/>
    <col min="6412" max="6412" width="5.375" customWidth="1"/>
    <col min="6413" max="6413" width="12.375" customWidth="1"/>
    <col min="6416" max="6416" width="13.875" customWidth="1"/>
    <col min="6654" max="6654" width="15.75" bestFit="1" customWidth="1"/>
    <col min="6655" max="6655" width="26.125" customWidth="1"/>
    <col min="6656" max="6656" width="0" hidden="1" customWidth="1"/>
    <col min="6657" max="6657" width="12" customWidth="1"/>
    <col min="6658" max="6658" width="12.125" customWidth="1"/>
    <col min="6660" max="6660" width="5.625" customWidth="1"/>
    <col min="6661" max="6661" width="9.75" customWidth="1"/>
    <col min="6663" max="6663" width="11.125" customWidth="1"/>
    <col min="6664" max="6664" width="5.75" customWidth="1"/>
    <col min="6665" max="6665" width="11.5" customWidth="1"/>
    <col min="6666" max="6666" width="5.75" customWidth="1"/>
    <col min="6667" max="6667" width="12" bestFit="1" customWidth="1"/>
    <col min="6668" max="6668" width="5.375" customWidth="1"/>
    <col min="6669" max="6669" width="12.375" customWidth="1"/>
    <col min="6672" max="6672" width="13.875" customWidth="1"/>
    <col min="6910" max="6910" width="15.75" bestFit="1" customWidth="1"/>
    <col min="6911" max="6911" width="26.125" customWidth="1"/>
    <col min="6912" max="6912" width="0" hidden="1" customWidth="1"/>
    <col min="6913" max="6913" width="12" customWidth="1"/>
    <col min="6914" max="6914" width="12.125" customWidth="1"/>
    <col min="6916" max="6916" width="5.625" customWidth="1"/>
    <col min="6917" max="6917" width="9.75" customWidth="1"/>
    <col min="6919" max="6919" width="11.125" customWidth="1"/>
    <col min="6920" max="6920" width="5.75" customWidth="1"/>
    <col min="6921" max="6921" width="11.5" customWidth="1"/>
    <col min="6922" max="6922" width="5.75" customWidth="1"/>
    <col min="6923" max="6923" width="12" bestFit="1" customWidth="1"/>
    <col min="6924" max="6924" width="5.375" customWidth="1"/>
    <col min="6925" max="6925" width="12.375" customWidth="1"/>
    <col min="6928" max="6928" width="13.875" customWidth="1"/>
    <col min="7166" max="7166" width="15.75" bestFit="1" customWidth="1"/>
    <col min="7167" max="7167" width="26.125" customWidth="1"/>
    <col min="7168" max="7168" width="0" hidden="1" customWidth="1"/>
    <col min="7169" max="7169" width="12" customWidth="1"/>
    <col min="7170" max="7170" width="12.125" customWidth="1"/>
    <col min="7172" max="7172" width="5.625" customWidth="1"/>
    <col min="7173" max="7173" width="9.75" customWidth="1"/>
    <col min="7175" max="7175" width="11.125" customWidth="1"/>
    <col min="7176" max="7176" width="5.75" customWidth="1"/>
    <col min="7177" max="7177" width="11.5" customWidth="1"/>
    <col min="7178" max="7178" width="5.75" customWidth="1"/>
    <col min="7179" max="7179" width="12" bestFit="1" customWidth="1"/>
    <col min="7180" max="7180" width="5.375" customWidth="1"/>
    <col min="7181" max="7181" width="12.375" customWidth="1"/>
    <col min="7184" max="7184" width="13.875" customWidth="1"/>
    <col min="7422" max="7422" width="15.75" bestFit="1" customWidth="1"/>
    <col min="7423" max="7423" width="26.125" customWidth="1"/>
    <col min="7424" max="7424" width="0" hidden="1" customWidth="1"/>
    <col min="7425" max="7425" width="12" customWidth="1"/>
    <col min="7426" max="7426" width="12.125" customWidth="1"/>
    <col min="7428" max="7428" width="5.625" customWidth="1"/>
    <col min="7429" max="7429" width="9.75" customWidth="1"/>
    <col min="7431" max="7431" width="11.125" customWidth="1"/>
    <col min="7432" max="7432" width="5.75" customWidth="1"/>
    <col min="7433" max="7433" width="11.5" customWidth="1"/>
    <col min="7434" max="7434" width="5.75" customWidth="1"/>
    <col min="7435" max="7435" width="12" bestFit="1" customWidth="1"/>
    <col min="7436" max="7436" width="5.375" customWidth="1"/>
    <col min="7437" max="7437" width="12.375" customWidth="1"/>
    <col min="7440" max="7440" width="13.875" customWidth="1"/>
    <col min="7678" max="7678" width="15.75" bestFit="1" customWidth="1"/>
    <col min="7679" max="7679" width="26.125" customWidth="1"/>
    <col min="7680" max="7680" width="0" hidden="1" customWidth="1"/>
    <col min="7681" max="7681" width="12" customWidth="1"/>
    <col min="7682" max="7682" width="12.125" customWidth="1"/>
    <col min="7684" max="7684" width="5.625" customWidth="1"/>
    <col min="7685" max="7685" width="9.75" customWidth="1"/>
    <col min="7687" max="7687" width="11.125" customWidth="1"/>
    <col min="7688" max="7688" width="5.75" customWidth="1"/>
    <col min="7689" max="7689" width="11.5" customWidth="1"/>
    <col min="7690" max="7690" width="5.75" customWidth="1"/>
    <col min="7691" max="7691" width="12" bestFit="1" customWidth="1"/>
    <col min="7692" max="7692" width="5.375" customWidth="1"/>
    <col min="7693" max="7693" width="12.375" customWidth="1"/>
    <col min="7696" max="7696" width="13.875" customWidth="1"/>
    <col min="7934" max="7934" width="15.75" bestFit="1" customWidth="1"/>
    <col min="7935" max="7935" width="26.125" customWidth="1"/>
    <col min="7936" max="7936" width="0" hidden="1" customWidth="1"/>
    <col min="7937" max="7937" width="12" customWidth="1"/>
    <col min="7938" max="7938" width="12.125" customWidth="1"/>
    <col min="7940" max="7940" width="5.625" customWidth="1"/>
    <col min="7941" max="7941" width="9.75" customWidth="1"/>
    <col min="7943" max="7943" width="11.125" customWidth="1"/>
    <col min="7944" max="7944" width="5.75" customWidth="1"/>
    <col min="7945" max="7945" width="11.5" customWidth="1"/>
    <col min="7946" max="7946" width="5.75" customWidth="1"/>
    <col min="7947" max="7947" width="12" bestFit="1" customWidth="1"/>
    <col min="7948" max="7948" width="5.375" customWidth="1"/>
    <col min="7949" max="7949" width="12.375" customWidth="1"/>
    <col min="7952" max="7952" width="13.875" customWidth="1"/>
    <col min="8190" max="8190" width="15.75" bestFit="1" customWidth="1"/>
    <col min="8191" max="8191" width="26.125" customWidth="1"/>
    <col min="8192" max="8192" width="0" hidden="1" customWidth="1"/>
    <col min="8193" max="8193" width="12" customWidth="1"/>
    <col min="8194" max="8194" width="12.125" customWidth="1"/>
    <col min="8196" max="8196" width="5.625" customWidth="1"/>
    <col min="8197" max="8197" width="9.75" customWidth="1"/>
    <col min="8199" max="8199" width="11.125" customWidth="1"/>
    <col min="8200" max="8200" width="5.75" customWidth="1"/>
    <col min="8201" max="8201" width="11.5" customWidth="1"/>
    <col min="8202" max="8202" width="5.75" customWidth="1"/>
    <col min="8203" max="8203" width="12" bestFit="1" customWidth="1"/>
    <col min="8204" max="8204" width="5.375" customWidth="1"/>
    <col min="8205" max="8205" width="12.375" customWidth="1"/>
    <col min="8208" max="8208" width="13.875" customWidth="1"/>
    <col min="8446" max="8446" width="15.75" bestFit="1" customWidth="1"/>
    <col min="8447" max="8447" width="26.125" customWidth="1"/>
    <col min="8448" max="8448" width="0" hidden="1" customWidth="1"/>
    <col min="8449" max="8449" width="12" customWidth="1"/>
    <col min="8450" max="8450" width="12.125" customWidth="1"/>
    <col min="8452" max="8452" width="5.625" customWidth="1"/>
    <col min="8453" max="8453" width="9.75" customWidth="1"/>
    <col min="8455" max="8455" width="11.125" customWidth="1"/>
    <col min="8456" max="8456" width="5.75" customWidth="1"/>
    <col min="8457" max="8457" width="11.5" customWidth="1"/>
    <col min="8458" max="8458" width="5.75" customWidth="1"/>
    <col min="8459" max="8459" width="12" bestFit="1" customWidth="1"/>
    <col min="8460" max="8460" width="5.375" customWidth="1"/>
    <col min="8461" max="8461" width="12.375" customWidth="1"/>
    <col min="8464" max="8464" width="13.875" customWidth="1"/>
    <col min="8702" max="8702" width="15.75" bestFit="1" customWidth="1"/>
    <col min="8703" max="8703" width="26.125" customWidth="1"/>
    <col min="8704" max="8704" width="0" hidden="1" customWidth="1"/>
    <col min="8705" max="8705" width="12" customWidth="1"/>
    <col min="8706" max="8706" width="12.125" customWidth="1"/>
    <col min="8708" max="8708" width="5.625" customWidth="1"/>
    <col min="8709" max="8709" width="9.75" customWidth="1"/>
    <col min="8711" max="8711" width="11.125" customWidth="1"/>
    <col min="8712" max="8712" width="5.75" customWidth="1"/>
    <col min="8713" max="8713" width="11.5" customWidth="1"/>
    <col min="8714" max="8714" width="5.75" customWidth="1"/>
    <col min="8715" max="8715" width="12" bestFit="1" customWidth="1"/>
    <col min="8716" max="8716" width="5.375" customWidth="1"/>
    <col min="8717" max="8717" width="12.375" customWidth="1"/>
    <col min="8720" max="8720" width="13.875" customWidth="1"/>
    <col min="8958" max="8958" width="15.75" bestFit="1" customWidth="1"/>
    <col min="8959" max="8959" width="26.125" customWidth="1"/>
    <col min="8960" max="8960" width="0" hidden="1" customWidth="1"/>
    <col min="8961" max="8961" width="12" customWidth="1"/>
    <col min="8962" max="8962" width="12.125" customWidth="1"/>
    <col min="8964" max="8964" width="5.625" customWidth="1"/>
    <col min="8965" max="8965" width="9.75" customWidth="1"/>
    <col min="8967" max="8967" width="11.125" customWidth="1"/>
    <col min="8968" max="8968" width="5.75" customWidth="1"/>
    <col min="8969" max="8969" width="11.5" customWidth="1"/>
    <col min="8970" max="8970" width="5.75" customWidth="1"/>
    <col min="8971" max="8971" width="12" bestFit="1" customWidth="1"/>
    <col min="8972" max="8972" width="5.375" customWidth="1"/>
    <col min="8973" max="8973" width="12.375" customWidth="1"/>
    <col min="8976" max="8976" width="13.875" customWidth="1"/>
    <col min="9214" max="9214" width="15.75" bestFit="1" customWidth="1"/>
    <col min="9215" max="9215" width="26.125" customWidth="1"/>
    <col min="9216" max="9216" width="0" hidden="1" customWidth="1"/>
    <col min="9217" max="9217" width="12" customWidth="1"/>
    <col min="9218" max="9218" width="12.125" customWidth="1"/>
    <col min="9220" max="9220" width="5.625" customWidth="1"/>
    <col min="9221" max="9221" width="9.75" customWidth="1"/>
    <col min="9223" max="9223" width="11.125" customWidth="1"/>
    <col min="9224" max="9224" width="5.75" customWidth="1"/>
    <col min="9225" max="9225" width="11.5" customWidth="1"/>
    <col min="9226" max="9226" width="5.75" customWidth="1"/>
    <col min="9227" max="9227" width="12" bestFit="1" customWidth="1"/>
    <col min="9228" max="9228" width="5.375" customWidth="1"/>
    <col min="9229" max="9229" width="12.375" customWidth="1"/>
    <col min="9232" max="9232" width="13.875" customWidth="1"/>
    <col min="9470" max="9470" width="15.75" bestFit="1" customWidth="1"/>
    <col min="9471" max="9471" width="26.125" customWidth="1"/>
    <col min="9472" max="9472" width="0" hidden="1" customWidth="1"/>
    <col min="9473" max="9473" width="12" customWidth="1"/>
    <col min="9474" max="9474" width="12.125" customWidth="1"/>
    <col min="9476" max="9476" width="5.625" customWidth="1"/>
    <col min="9477" max="9477" width="9.75" customWidth="1"/>
    <col min="9479" max="9479" width="11.125" customWidth="1"/>
    <col min="9480" max="9480" width="5.75" customWidth="1"/>
    <col min="9481" max="9481" width="11.5" customWidth="1"/>
    <col min="9482" max="9482" width="5.75" customWidth="1"/>
    <col min="9483" max="9483" width="12" bestFit="1" customWidth="1"/>
    <col min="9484" max="9484" width="5.375" customWidth="1"/>
    <col min="9485" max="9485" width="12.375" customWidth="1"/>
    <col min="9488" max="9488" width="13.875" customWidth="1"/>
    <col min="9726" max="9726" width="15.75" bestFit="1" customWidth="1"/>
    <col min="9727" max="9727" width="26.125" customWidth="1"/>
    <col min="9728" max="9728" width="0" hidden="1" customWidth="1"/>
    <col min="9729" max="9729" width="12" customWidth="1"/>
    <col min="9730" max="9730" width="12.125" customWidth="1"/>
    <col min="9732" max="9732" width="5.625" customWidth="1"/>
    <col min="9733" max="9733" width="9.75" customWidth="1"/>
    <col min="9735" max="9735" width="11.125" customWidth="1"/>
    <col min="9736" max="9736" width="5.75" customWidth="1"/>
    <col min="9737" max="9737" width="11.5" customWidth="1"/>
    <col min="9738" max="9738" width="5.75" customWidth="1"/>
    <col min="9739" max="9739" width="12" bestFit="1" customWidth="1"/>
    <col min="9740" max="9740" width="5.375" customWidth="1"/>
    <col min="9741" max="9741" width="12.375" customWidth="1"/>
    <col min="9744" max="9744" width="13.875" customWidth="1"/>
    <col min="9982" max="9982" width="15.75" bestFit="1" customWidth="1"/>
    <col min="9983" max="9983" width="26.125" customWidth="1"/>
    <col min="9984" max="9984" width="0" hidden="1" customWidth="1"/>
    <col min="9985" max="9985" width="12" customWidth="1"/>
    <col min="9986" max="9986" width="12.125" customWidth="1"/>
    <col min="9988" max="9988" width="5.625" customWidth="1"/>
    <col min="9989" max="9989" width="9.75" customWidth="1"/>
    <col min="9991" max="9991" width="11.125" customWidth="1"/>
    <col min="9992" max="9992" width="5.75" customWidth="1"/>
    <col min="9993" max="9993" width="11.5" customWidth="1"/>
    <col min="9994" max="9994" width="5.75" customWidth="1"/>
    <col min="9995" max="9995" width="12" bestFit="1" customWidth="1"/>
    <col min="9996" max="9996" width="5.375" customWidth="1"/>
    <col min="9997" max="9997" width="12.375" customWidth="1"/>
    <col min="10000" max="10000" width="13.875" customWidth="1"/>
    <col min="10238" max="10238" width="15.75" bestFit="1" customWidth="1"/>
    <col min="10239" max="10239" width="26.125" customWidth="1"/>
    <col min="10240" max="10240" width="0" hidden="1" customWidth="1"/>
    <col min="10241" max="10241" width="12" customWidth="1"/>
    <col min="10242" max="10242" width="12.125" customWidth="1"/>
    <col min="10244" max="10244" width="5.625" customWidth="1"/>
    <col min="10245" max="10245" width="9.75" customWidth="1"/>
    <col min="10247" max="10247" width="11.125" customWidth="1"/>
    <col min="10248" max="10248" width="5.75" customWidth="1"/>
    <col min="10249" max="10249" width="11.5" customWidth="1"/>
    <col min="10250" max="10250" width="5.75" customWidth="1"/>
    <col min="10251" max="10251" width="12" bestFit="1" customWidth="1"/>
    <col min="10252" max="10252" width="5.375" customWidth="1"/>
    <col min="10253" max="10253" width="12.375" customWidth="1"/>
    <col min="10256" max="10256" width="13.875" customWidth="1"/>
    <col min="10494" max="10494" width="15.75" bestFit="1" customWidth="1"/>
    <col min="10495" max="10495" width="26.125" customWidth="1"/>
    <col min="10496" max="10496" width="0" hidden="1" customWidth="1"/>
    <col min="10497" max="10497" width="12" customWidth="1"/>
    <col min="10498" max="10498" width="12.125" customWidth="1"/>
    <col min="10500" max="10500" width="5.625" customWidth="1"/>
    <col min="10501" max="10501" width="9.75" customWidth="1"/>
    <col min="10503" max="10503" width="11.125" customWidth="1"/>
    <col min="10504" max="10504" width="5.75" customWidth="1"/>
    <col min="10505" max="10505" width="11.5" customWidth="1"/>
    <col min="10506" max="10506" width="5.75" customWidth="1"/>
    <col min="10507" max="10507" width="12" bestFit="1" customWidth="1"/>
    <col min="10508" max="10508" width="5.375" customWidth="1"/>
    <col min="10509" max="10509" width="12.375" customWidth="1"/>
    <col min="10512" max="10512" width="13.875" customWidth="1"/>
    <col min="10750" max="10750" width="15.75" bestFit="1" customWidth="1"/>
    <col min="10751" max="10751" width="26.125" customWidth="1"/>
    <col min="10752" max="10752" width="0" hidden="1" customWidth="1"/>
    <col min="10753" max="10753" width="12" customWidth="1"/>
    <col min="10754" max="10754" width="12.125" customWidth="1"/>
    <col min="10756" max="10756" width="5.625" customWidth="1"/>
    <col min="10757" max="10757" width="9.75" customWidth="1"/>
    <col min="10759" max="10759" width="11.125" customWidth="1"/>
    <col min="10760" max="10760" width="5.75" customWidth="1"/>
    <col min="10761" max="10761" width="11.5" customWidth="1"/>
    <col min="10762" max="10762" width="5.75" customWidth="1"/>
    <col min="10763" max="10763" width="12" bestFit="1" customWidth="1"/>
    <col min="10764" max="10764" width="5.375" customWidth="1"/>
    <col min="10765" max="10765" width="12.375" customWidth="1"/>
    <col min="10768" max="10768" width="13.875" customWidth="1"/>
    <col min="11006" max="11006" width="15.75" bestFit="1" customWidth="1"/>
    <col min="11007" max="11007" width="26.125" customWidth="1"/>
    <col min="11008" max="11008" width="0" hidden="1" customWidth="1"/>
    <col min="11009" max="11009" width="12" customWidth="1"/>
    <col min="11010" max="11010" width="12.125" customWidth="1"/>
    <col min="11012" max="11012" width="5.625" customWidth="1"/>
    <col min="11013" max="11013" width="9.75" customWidth="1"/>
    <col min="11015" max="11015" width="11.125" customWidth="1"/>
    <col min="11016" max="11016" width="5.75" customWidth="1"/>
    <col min="11017" max="11017" width="11.5" customWidth="1"/>
    <col min="11018" max="11018" width="5.75" customWidth="1"/>
    <col min="11019" max="11019" width="12" bestFit="1" customWidth="1"/>
    <col min="11020" max="11020" width="5.375" customWidth="1"/>
    <col min="11021" max="11021" width="12.375" customWidth="1"/>
    <col min="11024" max="11024" width="13.875" customWidth="1"/>
    <col min="11262" max="11262" width="15.75" bestFit="1" customWidth="1"/>
    <col min="11263" max="11263" width="26.125" customWidth="1"/>
    <col min="11264" max="11264" width="0" hidden="1" customWidth="1"/>
    <col min="11265" max="11265" width="12" customWidth="1"/>
    <col min="11266" max="11266" width="12.125" customWidth="1"/>
    <col min="11268" max="11268" width="5.625" customWidth="1"/>
    <col min="11269" max="11269" width="9.75" customWidth="1"/>
    <col min="11271" max="11271" width="11.125" customWidth="1"/>
    <col min="11272" max="11272" width="5.75" customWidth="1"/>
    <col min="11273" max="11273" width="11.5" customWidth="1"/>
    <col min="11274" max="11274" width="5.75" customWidth="1"/>
    <col min="11275" max="11275" width="12" bestFit="1" customWidth="1"/>
    <col min="11276" max="11276" width="5.375" customWidth="1"/>
    <col min="11277" max="11277" width="12.375" customWidth="1"/>
    <col min="11280" max="11280" width="13.875" customWidth="1"/>
    <col min="11518" max="11518" width="15.75" bestFit="1" customWidth="1"/>
    <col min="11519" max="11519" width="26.125" customWidth="1"/>
    <col min="11520" max="11520" width="0" hidden="1" customWidth="1"/>
    <col min="11521" max="11521" width="12" customWidth="1"/>
    <col min="11522" max="11522" width="12.125" customWidth="1"/>
    <col min="11524" max="11524" width="5.625" customWidth="1"/>
    <col min="11525" max="11525" width="9.75" customWidth="1"/>
    <col min="11527" max="11527" width="11.125" customWidth="1"/>
    <col min="11528" max="11528" width="5.75" customWidth="1"/>
    <col min="11529" max="11529" width="11.5" customWidth="1"/>
    <col min="11530" max="11530" width="5.75" customWidth="1"/>
    <col min="11531" max="11531" width="12" bestFit="1" customWidth="1"/>
    <col min="11532" max="11532" width="5.375" customWidth="1"/>
    <col min="11533" max="11533" width="12.375" customWidth="1"/>
    <col min="11536" max="11536" width="13.875" customWidth="1"/>
    <col min="11774" max="11774" width="15.75" bestFit="1" customWidth="1"/>
    <col min="11775" max="11775" width="26.125" customWidth="1"/>
    <col min="11776" max="11776" width="0" hidden="1" customWidth="1"/>
    <col min="11777" max="11777" width="12" customWidth="1"/>
    <col min="11778" max="11778" width="12.125" customWidth="1"/>
    <col min="11780" max="11780" width="5.625" customWidth="1"/>
    <col min="11781" max="11781" width="9.75" customWidth="1"/>
    <col min="11783" max="11783" width="11.125" customWidth="1"/>
    <col min="11784" max="11784" width="5.75" customWidth="1"/>
    <col min="11785" max="11785" width="11.5" customWidth="1"/>
    <col min="11786" max="11786" width="5.75" customWidth="1"/>
    <col min="11787" max="11787" width="12" bestFit="1" customWidth="1"/>
    <col min="11788" max="11788" width="5.375" customWidth="1"/>
    <col min="11789" max="11789" width="12.375" customWidth="1"/>
    <col min="11792" max="11792" width="13.875" customWidth="1"/>
    <col min="12030" max="12030" width="15.75" bestFit="1" customWidth="1"/>
    <col min="12031" max="12031" width="26.125" customWidth="1"/>
    <col min="12032" max="12032" width="0" hidden="1" customWidth="1"/>
    <col min="12033" max="12033" width="12" customWidth="1"/>
    <col min="12034" max="12034" width="12.125" customWidth="1"/>
    <col min="12036" max="12036" width="5.625" customWidth="1"/>
    <col min="12037" max="12037" width="9.75" customWidth="1"/>
    <col min="12039" max="12039" width="11.125" customWidth="1"/>
    <col min="12040" max="12040" width="5.75" customWidth="1"/>
    <col min="12041" max="12041" width="11.5" customWidth="1"/>
    <col min="12042" max="12042" width="5.75" customWidth="1"/>
    <col min="12043" max="12043" width="12" bestFit="1" customWidth="1"/>
    <col min="12044" max="12044" width="5.375" customWidth="1"/>
    <col min="12045" max="12045" width="12.375" customWidth="1"/>
    <col min="12048" max="12048" width="13.875" customWidth="1"/>
    <col min="12286" max="12286" width="15.75" bestFit="1" customWidth="1"/>
    <col min="12287" max="12287" width="26.125" customWidth="1"/>
    <col min="12288" max="12288" width="0" hidden="1" customWidth="1"/>
    <col min="12289" max="12289" width="12" customWidth="1"/>
    <col min="12290" max="12290" width="12.125" customWidth="1"/>
    <col min="12292" max="12292" width="5.625" customWidth="1"/>
    <col min="12293" max="12293" width="9.75" customWidth="1"/>
    <col min="12295" max="12295" width="11.125" customWidth="1"/>
    <col min="12296" max="12296" width="5.75" customWidth="1"/>
    <col min="12297" max="12297" width="11.5" customWidth="1"/>
    <col min="12298" max="12298" width="5.75" customWidth="1"/>
    <col min="12299" max="12299" width="12" bestFit="1" customWidth="1"/>
    <col min="12300" max="12300" width="5.375" customWidth="1"/>
    <col min="12301" max="12301" width="12.375" customWidth="1"/>
    <col min="12304" max="12304" width="13.875" customWidth="1"/>
    <col min="12542" max="12542" width="15.75" bestFit="1" customWidth="1"/>
    <col min="12543" max="12543" width="26.125" customWidth="1"/>
    <col min="12544" max="12544" width="0" hidden="1" customWidth="1"/>
    <col min="12545" max="12545" width="12" customWidth="1"/>
    <col min="12546" max="12546" width="12.125" customWidth="1"/>
    <col min="12548" max="12548" width="5.625" customWidth="1"/>
    <col min="12549" max="12549" width="9.75" customWidth="1"/>
    <col min="12551" max="12551" width="11.125" customWidth="1"/>
    <col min="12552" max="12552" width="5.75" customWidth="1"/>
    <col min="12553" max="12553" width="11.5" customWidth="1"/>
    <col min="12554" max="12554" width="5.75" customWidth="1"/>
    <col min="12555" max="12555" width="12" bestFit="1" customWidth="1"/>
    <col min="12556" max="12556" width="5.375" customWidth="1"/>
    <col min="12557" max="12557" width="12.375" customWidth="1"/>
    <col min="12560" max="12560" width="13.875" customWidth="1"/>
    <col min="12798" max="12798" width="15.75" bestFit="1" customWidth="1"/>
    <col min="12799" max="12799" width="26.125" customWidth="1"/>
    <col min="12800" max="12800" width="0" hidden="1" customWidth="1"/>
    <col min="12801" max="12801" width="12" customWidth="1"/>
    <col min="12802" max="12802" width="12.125" customWidth="1"/>
    <col min="12804" max="12804" width="5.625" customWidth="1"/>
    <col min="12805" max="12805" width="9.75" customWidth="1"/>
    <col min="12807" max="12807" width="11.125" customWidth="1"/>
    <col min="12808" max="12808" width="5.75" customWidth="1"/>
    <col min="12809" max="12809" width="11.5" customWidth="1"/>
    <col min="12810" max="12810" width="5.75" customWidth="1"/>
    <col min="12811" max="12811" width="12" bestFit="1" customWidth="1"/>
    <col min="12812" max="12812" width="5.375" customWidth="1"/>
    <col min="12813" max="12813" width="12.375" customWidth="1"/>
    <col min="12816" max="12816" width="13.875" customWidth="1"/>
    <col min="13054" max="13054" width="15.75" bestFit="1" customWidth="1"/>
    <col min="13055" max="13055" width="26.125" customWidth="1"/>
    <col min="13056" max="13056" width="0" hidden="1" customWidth="1"/>
    <col min="13057" max="13057" width="12" customWidth="1"/>
    <col min="13058" max="13058" width="12.125" customWidth="1"/>
    <col min="13060" max="13060" width="5.625" customWidth="1"/>
    <col min="13061" max="13061" width="9.75" customWidth="1"/>
    <col min="13063" max="13063" width="11.125" customWidth="1"/>
    <col min="13064" max="13064" width="5.75" customWidth="1"/>
    <col min="13065" max="13065" width="11.5" customWidth="1"/>
    <col min="13066" max="13066" width="5.75" customWidth="1"/>
    <col min="13067" max="13067" width="12" bestFit="1" customWidth="1"/>
    <col min="13068" max="13068" width="5.375" customWidth="1"/>
    <col min="13069" max="13069" width="12.375" customWidth="1"/>
    <col min="13072" max="13072" width="13.875" customWidth="1"/>
    <col min="13310" max="13310" width="15.75" bestFit="1" customWidth="1"/>
    <col min="13311" max="13311" width="26.125" customWidth="1"/>
    <col min="13312" max="13312" width="0" hidden="1" customWidth="1"/>
    <col min="13313" max="13313" width="12" customWidth="1"/>
    <col min="13314" max="13314" width="12.125" customWidth="1"/>
    <col min="13316" max="13316" width="5.625" customWidth="1"/>
    <col min="13317" max="13317" width="9.75" customWidth="1"/>
    <col min="13319" max="13319" width="11.125" customWidth="1"/>
    <col min="13320" max="13320" width="5.75" customWidth="1"/>
    <col min="13321" max="13321" width="11.5" customWidth="1"/>
    <col min="13322" max="13322" width="5.75" customWidth="1"/>
    <col min="13323" max="13323" width="12" bestFit="1" customWidth="1"/>
    <col min="13324" max="13324" width="5.375" customWidth="1"/>
    <col min="13325" max="13325" width="12.375" customWidth="1"/>
    <col min="13328" max="13328" width="13.875" customWidth="1"/>
    <col min="13566" max="13566" width="15.75" bestFit="1" customWidth="1"/>
    <col min="13567" max="13567" width="26.125" customWidth="1"/>
    <col min="13568" max="13568" width="0" hidden="1" customWidth="1"/>
    <col min="13569" max="13569" width="12" customWidth="1"/>
    <col min="13570" max="13570" width="12.125" customWidth="1"/>
    <col min="13572" max="13572" width="5.625" customWidth="1"/>
    <col min="13573" max="13573" width="9.75" customWidth="1"/>
    <col min="13575" max="13575" width="11.125" customWidth="1"/>
    <col min="13576" max="13576" width="5.75" customWidth="1"/>
    <col min="13577" max="13577" width="11.5" customWidth="1"/>
    <col min="13578" max="13578" width="5.75" customWidth="1"/>
    <col min="13579" max="13579" width="12" bestFit="1" customWidth="1"/>
    <col min="13580" max="13580" width="5.375" customWidth="1"/>
    <col min="13581" max="13581" width="12.375" customWidth="1"/>
    <col min="13584" max="13584" width="13.875" customWidth="1"/>
    <col min="13822" max="13822" width="15.75" bestFit="1" customWidth="1"/>
    <col min="13823" max="13823" width="26.125" customWidth="1"/>
    <col min="13824" max="13824" width="0" hidden="1" customWidth="1"/>
    <col min="13825" max="13825" width="12" customWidth="1"/>
    <col min="13826" max="13826" width="12.125" customWidth="1"/>
    <col min="13828" max="13828" width="5.625" customWidth="1"/>
    <col min="13829" max="13829" width="9.75" customWidth="1"/>
    <col min="13831" max="13831" width="11.125" customWidth="1"/>
    <col min="13832" max="13832" width="5.75" customWidth="1"/>
    <col min="13833" max="13833" width="11.5" customWidth="1"/>
    <col min="13834" max="13834" width="5.75" customWidth="1"/>
    <col min="13835" max="13835" width="12" bestFit="1" customWidth="1"/>
    <col min="13836" max="13836" width="5.375" customWidth="1"/>
    <col min="13837" max="13837" width="12.375" customWidth="1"/>
    <col min="13840" max="13840" width="13.875" customWidth="1"/>
    <col min="14078" max="14078" width="15.75" bestFit="1" customWidth="1"/>
    <col min="14079" max="14079" width="26.125" customWidth="1"/>
    <col min="14080" max="14080" width="0" hidden="1" customWidth="1"/>
    <col min="14081" max="14081" width="12" customWidth="1"/>
    <col min="14082" max="14082" width="12.125" customWidth="1"/>
    <col min="14084" max="14084" width="5.625" customWidth="1"/>
    <col min="14085" max="14085" width="9.75" customWidth="1"/>
    <col min="14087" max="14087" width="11.125" customWidth="1"/>
    <col min="14088" max="14088" width="5.75" customWidth="1"/>
    <col min="14089" max="14089" width="11.5" customWidth="1"/>
    <col min="14090" max="14090" width="5.75" customWidth="1"/>
    <col min="14091" max="14091" width="12" bestFit="1" customWidth="1"/>
    <col min="14092" max="14092" width="5.375" customWidth="1"/>
    <col min="14093" max="14093" width="12.375" customWidth="1"/>
    <col min="14096" max="14096" width="13.875" customWidth="1"/>
    <col min="14334" max="14334" width="15.75" bestFit="1" customWidth="1"/>
    <col min="14335" max="14335" width="26.125" customWidth="1"/>
    <col min="14336" max="14336" width="0" hidden="1" customWidth="1"/>
    <col min="14337" max="14337" width="12" customWidth="1"/>
    <col min="14338" max="14338" width="12.125" customWidth="1"/>
    <col min="14340" max="14340" width="5.625" customWidth="1"/>
    <col min="14341" max="14341" width="9.75" customWidth="1"/>
    <col min="14343" max="14343" width="11.125" customWidth="1"/>
    <col min="14344" max="14344" width="5.75" customWidth="1"/>
    <col min="14345" max="14345" width="11.5" customWidth="1"/>
    <col min="14346" max="14346" width="5.75" customWidth="1"/>
    <col min="14347" max="14347" width="12" bestFit="1" customWidth="1"/>
    <col min="14348" max="14348" width="5.375" customWidth="1"/>
    <col min="14349" max="14349" width="12.375" customWidth="1"/>
    <col min="14352" max="14352" width="13.875" customWidth="1"/>
    <col min="14590" max="14590" width="15.75" bestFit="1" customWidth="1"/>
    <col min="14591" max="14591" width="26.125" customWidth="1"/>
    <col min="14592" max="14592" width="0" hidden="1" customWidth="1"/>
    <col min="14593" max="14593" width="12" customWidth="1"/>
    <col min="14594" max="14594" width="12.125" customWidth="1"/>
    <col min="14596" max="14596" width="5.625" customWidth="1"/>
    <col min="14597" max="14597" width="9.75" customWidth="1"/>
    <col min="14599" max="14599" width="11.125" customWidth="1"/>
    <col min="14600" max="14600" width="5.75" customWidth="1"/>
    <col min="14601" max="14601" width="11.5" customWidth="1"/>
    <col min="14602" max="14602" width="5.75" customWidth="1"/>
    <col min="14603" max="14603" width="12" bestFit="1" customWidth="1"/>
    <col min="14604" max="14604" width="5.375" customWidth="1"/>
    <col min="14605" max="14605" width="12.375" customWidth="1"/>
    <col min="14608" max="14608" width="13.875" customWidth="1"/>
    <col min="14846" max="14846" width="15.75" bestFit="1" customWidth="1"/>
    <col min="14847" max="14847" width="26.125" customWidth="1"/>
    <col min="14848" max="14848" width="0" hidden="1" customWidth="1"/>
    <col min="14849" max="14849" width="12" customWidth="1"/>
    <col min="14850" max="14850" width="12.125" customWidth="1"/>
    <col min="14852" max="14852" width="5.625" customWidth="1"/>
    <col min="14853" max="14853" width="9.75" customWidth="1"/>
    <col min="14855" max="14855" width="11.125" customWidth="1"/>
    <col min="14856" max="14856" width="5.75" customWidth="1"/>
    <col min="14857" max="14857" width="11.5" customWidth="1"/>
    <col min="14858" max="14858" width="5.75" customWidth="1"/>
    <col min="14859" max="14859" width="12" bestFit="1" customWidth="1"/>
    <col min="14860" max="14860" width="5.375" customWidth="1"/>
    <col min="14861" max="14861" width="12.375" customWidth="1"/>
    <col min="14864" max="14864" width="13.875" customWidth="1"/>
    <col min="15102" max="15102" width="15.75" bestFit="1" customWidth="1"/>
    <col min="15103" max="15103" width="26.125" customWidth="1"/>
    <col min="15104" max="15104" width="0" hidden="1" customWidth="1"/>
    <col min="15105" max="15105" width="12" customWidth="1"/>
    <col min="15106" max="15106" width="12.125" customWidth="1"/>
    <col min="15108" max="15108" width="5.625" customWidth="1"/>
    <col min="15109" max="15109" width="9.75" customWidth="1"/>
    <col min="15111" max="15111" width="11.125" customWidth="1"/>
    <col min="15112" max="15112" width="5.75" customWidth="1"/>
    <col min="15113" max="15113" width="11.5" customWidth="1"/>
    <col min="15114" max="15114" width="5.75" customWidth="1"/>
    <col min="15115" max="15115" width="12" bestFit="1" customWidth="1"/>
    <col min="15116" max="15116" width="5.375" customWidth="1"/>
    <col min="15117" max="15117" width="12.375" customWidth="1"/>
    <col min="15120" max="15120" width="13.875" customWidth="1"/>
    <col min="15358" max="15358" width="15.75" bestFit="1" customWidth="1"/>
    <col min="15359" max="15359" width="26.125" customWidth="1"/>
    <col min="15360" max="15360" width="0" hidden="1" customWidth="1"/>
    <col min="15361" max="15361" width="12" customWidth="1"/>
    <col min="15362" max="15362" width="12.125" customWidth="1"/>
    <col min="15364" max="15364" width="5.625" customWidth="1"/>
    <col min="15365" max="15365" width="9.75" customWidth="1"/>
    <col min="15367" max="15367" width="11.125" customWidth="1"/>
    <col min="15368" max="15368" width="5.75" customWidth="1"/>
    <col min="15369" max="15369" width="11.5" customWidth="1"/>
    <col min="15370" max="15370" width="5.75" customWidth="1"/>
    <col min="15371" max="15371" width="12" bestFit="1" customWidth="1"/>
    <col min="15372" max="15372" width="5.375" customWidth="1"/>
    <col min="15373" max="15373" width="12.375" customWidth="1"/>
    <col min="15376" max="15376" width="13.875" customWidth="1"/>
    <col min="15614" max="15614" width="15.75" bestFit="1" customWidth="1"/>
    <col min="15615" max="15615" width="26.125" customWidth="1"/>
    <col min="15616" max="15616" width="0" hidden="1" customWidth="1"/>
    <col min="15617" max="15617" width="12" customWidth="1"/>
    <col min="15618" max="15618" width="12.125" customWidth="1"/>
    <col min="15620" max="15620" width="5.625" customWidth="1"/>
    <col min="15621" max="15621" width="9.75" customWidth="1"/>
    <col min="15623" max="15623" width="11.125" customWidth="1"/>
    <col min="15624" max="15624" width="5.75" customWidth="1"/>
    <col min="15625" max="15625" width="11.5" customWidth="1"/>
    <col min="15626" max="15626" width="5.75" customWidth="1"/>
    <col min="15627" max="15627" width="12" bestFit="1" customWidth="1"/>
    <col min="15628" max="15628" width="5.375" customWidth="1"/>
    <col min="15629" max="15629" width="12.375" customWidth="1"/>
    <col min="15632" max="15632" width="13.875" customWidth="1"/>
    <col min="15870" max="15870" width="15.75" bestFit="1" customWidth="1"/>
    <col min="15871" max="15871" width="26.125" customWidth="1"/>
    <col min="15872" max="15872" width="0" hidden="1" customWidth="1"/>
    <col min="15873" max="15873" width="12" customWidth="1"/>
    <col min="15874" max="15874" width="12.125" customWidth="1"/>
    <col min="15876" max="15876" width="5.625" customWidth="1"/>
    <col min="15877" max="15877" width="9.75" customWidth="1"/>
    <col min="15879" max="15879" width="11.125" customWidth="1"/>
    <col min="15880" max="15880" width="5.75" customWidth="1"/>
    <col min="15881" max="15881" width="11.5" customWidth="1"/>
    <col min="15882" max="15882" width="5.75" customWidth="1"/>
    <col min="15883" max="15883" width="12" bestFit="1" customWidth="1"/>
    <col min="15884" max="15884" width="5.375" customWidth="1"/>
    <col min="15885" max="15885" width="12.375" customWidth="1"/>
    <col min="15888" max="15888" width="13.875" customWidth="1"/>
    <col min="16126" max="16126" width="15.75" bestFit="1" customWidth="1"/>
    <col min="16127" max="16127" width="26.125" customWidth="1"/>
    <col min="16128" max="16128" width="0" hidden="1" customWidth="1"/>
    <col min="16129" max="16129" width="12" customWidth="1"/>
    <col min="16130" max="16130" width="12.125" customWidth="1"/>
    <col min="16132" max="16132" width="5.625" customWidth="1"/>
    <col min="16133" max="16133" width="9.75" customWidth="1"/>
    <col min="16135" max="16135" width="11.125" customWidth="1"/>
    <col min="16136" max="16136" width="5.75" customWidth="1"/>
    <col min="16137" max="16137" width="11.5" customWidth="1"/>
    <col min="16138" max="16138" width="5.75" customWidth="1"/>
    <col min="16139" max="16139" width="12" bestFit="1" customWidth="1"/>
    <col min="16140" max="16140" width="5.375" customWidth="1"/>
    <col min="16141" max="16141" width="12.375" customWidth="1"/>
    <col min="16144" max="16144" width="13.875" customWidth="1"/>
  </cols>
  <sheetData>
    <row r="1" spans="1:16" x14ac:dyDescent="0.25">
      <c r="A1" s="1"/>
      <c r="B1" s="2"/>
      <c r="C1" s="2"/>
      <c r="D1" s="211" t="s">
        <v>873</v>
      </c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211"/>
    </row>
    <row r="2" spans="1:16" x14ac:dyDescent="0.25">
      <c r="A2" s="212" t="s">
        <v>0</v>
      </c>
      <c r="B2" s="212"/>
      <c r="C2" s="3"/>
      <c r="D2" s="211" t="s">
        <v>1</v>
      </c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</row>
    <row r="3" spans="1:16" x14ac:dyDescent="0.25">
      <c r="A3" s="212" t="s">
        <v>2</v>
      </c>
      <c r="B3" s="212"/>
      <c r="C3" s="3"/>
      <c r="D3" s="211" t="s">
        <v>1174</v>
      </c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</row>
    <row r="4" spans="1:16" ht="16.5" thickBot="1" x14ac:dyDescent="0.3">
      <c r="A4" s="4"/>
      <c r="B4" s="5"/>
      <c r="C4" s="3"/>
      <c r="D4" s="210" t="s">
        <v>3</v>
      </c>
      <c r="E4" s="210"/>
      <c r="F4" s="210"/>
      <c r="G4" s="210"/>
      <c r="H4" s="210"/>
      <c r="I4" s="210"/>
      <c r="J4" s="210"/>
      <c r="K4" s="210"/>
      <c r="L4" s="210"/>
      <c r="M4" s="210"/>
      <c r="N4" s="210"/>
      <c r="O4" s="210"/>
      <c r="P4" s="210"/>
    </row>
    <row r="5" spans="1:16" x14ac:dyDescent="0.25">
      <c r="A5" s="213" t="s">
        <v>4</v>
      </c>
      <c r="B5" s="214"/>
      <c r="C5" s="215" t="s">
        <v>5</v>
      </c>
      <c r="D5" s="217" t="s">
        <v>6</v>
      </c>
      <c r="E5" s="217"/>
      <c r="F5" s="217"/>
      <c r="G5" s="217"/>
      <c r="H5" s="217"/>
      <c r="I5" s="214"/>
      <c r="J5" s="218" t="s">
        <v>7</v>
      </c>
      <c r="K5" s="217"/>
      <c r="L5" s="217"/>
      <c r="M5" s="217"/>
      <c r="N5" s="217"/>
      <c r="O5" s="217"/>
      <c r="P5" s="214" t="s">
        <v>8</v>
      </c>
    </row>
    <row r="6" spans="1:16" ht="16.5" thickBot="1" x14ac:dyDescent="0.3">
      <c r="A6" s="6" t="s">
        <v>9</v>
      </c>
      <c r="B6" s="7" t="s">
        <v>10</v>
      </c>
      <c r="C6" s="216"/>
      <c r="D6" s="8" t="s">
        <v>11</v>
      </c>
      <c r="E6" s="8" t="s">
        <v>12</v>
      </c>
      <c r="F6" s="8" t="s">
        <v>13</v>
      </c>
      <c r="G6" s="8" t="s">
        <v>14</v>
      </c>
      <c r="H6" s="8" t="s">
        <v>15</v>
      </c>
      <c r="I6" s="7" t="s">
        <v>16</v>
      </c>
      <c r="J6" s="9" t="s">
        <v>17</v>
      </c>
      <c r="K6" s="8" t="s">
        <v>18</v>
      </c>
      <c r="L6" s="8" t="s">
        <v>19</v>
      </c>
      <c r="M6" s="8" t="s">
        <v>18</v>
      </c>
      <c r="N6" s="8" t="s">
        <v>20</v>
      </c>
      <c r="O6" s="8" t="s">
        <v>21</v>
      </c>
      <c r="P6" s="219"/>
    </row>
    <row r="7" spans="1:16" x14ac:dyDescent="0.25">
      <c r="A7" s="10"/>
      <c r="B7" s="11" t="s">
        <v>22</v>
      </c>
      <c r="C7" s="12"/>
      <c r="D7" s="13">
        <f>SUM(D8+D1287)</f>
        <v>43163334425</v>
      </c>
      <c r="E7" s="13">
        <f>SUM(E8+E1287)</f>
        <v>5448188989</v>
      </c>
      <c r="F7" s="14">
        <f>SUM(D7+E7)</f>
        <v>48611523414</v>
      </c>
      <c r="G7" s="15">
        <f>IF(OR(F7=0,F$7=0),0,F7/F$7)*100</f>
        <v>100</v>
      </c>
      <c r="H7" s="13">
        <f>SUM(H8+H1287)</f>
        <v>0</v>
      </c>
      <c r="I7" s="16">
        <f>SUM(F7-H7)</f>
        <v>48611523414</v>
      </c>
      <c r="J7" s="13">
        <f>SUM(J8+J1287)</f>
        <v>35873110343</v>
      </c>
      <c r="K7" s="15">
        <f>IF(OR(J7=0,F7=0),0,J7/F7)*100</f>
        <v>73.795486797413616</v>
      </c>
      <c r="L7" s="17">
        <f>SUM(N7-J7)</f>
        <v>3236875420</v>
      </c>
      <c r="M7" s="15">
        <f>IF(OR(L7=0,F7=0),0,L7/F7)*100</f>
        <v>6.6586586732391675</v>
      </c>
      <c r="N7" s="13">
        <f>SUM(N8+N1287)</f>
        <v>39109985763</v>
      </c>
      <c r="O7" s="15">
        <f>IF(OR(N7=0,F7=0),0,N7/F7)*100</f>
        <v>80.454145470652776</v>
      </c>
      <c r="P7" s="18">
        <f>SUM(F7-N7)</f>
        <v>9501537651</v>
      </c>
    </row>
    <row r="8" spans="1:16" x14ac:dyDescent="0.25">
      <c r="A8" s="19">
        <v>3</v>
      </c>
      <c r="B8" s="20" t="s">
        <v>23</v>
      </c>
      <c r="C8" s="21"/>
      <c r="D8" s="22">
        <f>SUM(D9+D188+D306+D324)</f>
        <v>43163334425</v>
      </c>
      <c r="E8" s="22">
        <f>SUM(E9+E188+E306+E324)</f>
        <v>5448188989</v>
      </c>
      <c r="F8" s="23">
        <f t="shared" ref="F8:F71" si="0">SUM(D8+E8)</f>
        <v>48611523414</v>
      </c>
      <c r="G8" s="24">
        <f t="shared" ref="G8:G71" si="1">IF(OR(F8=0,F$7=0),0,F8/F$7)*100</f>
        <v>100</v>
      </c>
      <c r="H8" s="22">
        <f>SUM(H9+H188+H306+H324)</f>
        <v>0</v>
      </c>
      <c r="I8" s="25">
        <f t="shared" ref="I8:I71" si="2">SUM(F8-H8)</f>
        <v>48611523414</v>
      </c>
      <c r="J8" s="22">
        <f>SUM(J9+J188+J306+J324)</f>
        <v>35873110343</v>
      </c>
      <c r="K8" s="24">
        <f t="shared" ref="K8:K71" si="3">IF(OR(J8=0,F8=0),0,J8/F8)*100</f>
        <v>73.795486797413616</v>
      </c>
      <c r="L8" s="26">
        <f t="shared" ref="L8:L79" si="4">SUM(N8-J8)</f>
        <v>3236875420</v>
      </c>
      <c r="M8" s="24">
        <f t="shared" ref="M8:M71" si="5">IF(OR(L8=0,F8=0),0,L8/F8)*100</f>
        <v>6.6586586732391675</v>
      </c>
      <c r="N8" s="22">
        <f>SUM(N9+N188+N306+N324)</f>
        <v>39109985763</v>
      </c>
      <c r="O8" s="24">
        <f t="shared" ref="O8:O71" si="6">IF(OR(N8=0,F8=0),0,N8/F8)*100</f>
        <v>80.454145470652776</v>
      </c>
      <c r="P8" s="27">
        <f t="shared" ref="P8:P79" si="7">SUM(F8-N8)</f>
        <v>9501537651</v>
      </c>
    </row>
    <row r="9" spans="1:16" x14ac:dyDescent="0.25">
      <c r="A9" s="19">
        <v>31</v>
      </c>
      <c r="B9" s="20" t="s">
        <v>24</v>
      </c>
      <c r="C9" s="21"/>
      <c r="D9" s="22">
        <f>SUM(D10+D64+D109+D184+D186+D185)</f>
        <v>8613262562</v>
      </c>
      <c r="E9" s="22">
        <f>SUM(E10+E64+E109+E184+E186+E185)</f>
        <v>138978818</v>
      </c>
      <c r="F9" s="23">
        <f t="shared" si="0"/>
        <v>8752241380</v>
      </c>
      <c r="G9" s="24">
        <f t="shared" si="1"/>
        <v>18.004458131175078</v>
      </c>
      <c r="H9" s="22">
        <f>SUM(H10+H64+H109+H184+H186+H185)</f>
        <v>0</v>
      </c>
      <c r="I9" s="25">
        <f t="shared" si="2"/>
        <v>8752241380</v>
      </c>
      <c r="J9" s="22">
        <f>SUM(J10+J64+J109+J184+J186+J185)</f>
        <v>6978100379</v>
      </c>
      <c r="K9" s="24">
        <f t="shared" si="3"/>
        <v>79.729295343086164</v>
      </c>
      <c r="L9" s="26">
        <f t="shared" si="4"/>
        <v>802178350</v>
      </c>
      <c r="M9" s="24">
        <f t="shared" si="5"/>
        <v>9.1654047822890377</v>
      </c>
      <c r="N9" s="22">
        <f>SUM(N10+N64+N109+N184+N186+N185)</f>
        <v>7780278729</v>
      </c>
      <c r="O9" s="24">
        <f t="shared" si="6"/>
        <v>88.894700125375209</v>
      </c>
      <c r="P9" s="27">
        <f t="shared" si="7"/>
        <v>971962651</v>
      </c>
    </row>
    <row r="10" spans="1:16" x14ac:dyDescent="0.25">
      <c r="A10" s="19">
        <v>311</v>
      </c>
      <c r="B10" s="20" t="s">
        <v>25</v>
      </c>
      <c r="C10" s="21"/>
      <c r="D10" s="22">
        <f>SUM(D11+D37+D46)</f>
        <v>4138696762</v>
      </c>
      <c r="E10" s="22">
        <f>SUM(E11+E37+E46)</f>
        <v>40000000</v>
      </c>
      <c r="F10" s="23">
        <f t="shared" si="0"/>
        <v>4178696762</v>
      </c>
      <c r="G10" s="24">
        <f t="shared" si="1"/>
        <v>8.5961032868937934</v>
      </c>
      <c r="H10" s="22">
        <f>SUM(H11+H37+H46)</f>
        <v>0</v>
      </c>
      <c r="I10" s="25">
        <f t="shared" si="2"/>
        <v>4178696762</v>
      </c>
      <c r="J10" s="22">
        <f>SUM(J11+J37+J46)</f>
        <v>3652243330</v>
      </c>
      <c r="K10" s="24">
        <f t="shared" si="3"/>
        <v>87.401492331594071</v>
      </c>
      <c r="L10" s="26">
        <f t="shared" si="4"/>
        <v>196241301</v>
      </c>
      <c r="M10" s="24">
        <f t="shared" si="5"/>
        <v>4.6962321550720842</v>
      </c>
      <c r="N10" s="22">
        <f>SUM(N11+N37+N46)</f>
        <v>3848484631</v>
      </c>
      <c r="O10" s="24">
        <f t="shared" si="6"/>
        <v>92.097724486666166</v>
      </c>
      <c r="P10" s="27">
        <f t="shared" si="7"/>
        <v>330212131</v>
      </c>
    </row>
    <row r="11" spans="1:16" x14ac:dyDescent="0.25">
      <c r="A11" s="28">
        <v>31101</v>
      </c>
      <c r="B11" s="29" t="s">
        <v>26</v>
      </c>
      <c r="C11" s="30"/>
      <c r="D11" s="31">
        <f>SUM(D12:D36)-D30</f>
        <v>2147617362</v>
      </c>
      <c r="E11" s="31">
        <f>SUM(E12:E36)-E30</f>
        <v>30000000</v>
      </c>
      <c r="F11" s="32">
        <f t="shared" si="0"/>
        <v>2177617362</v>
      </c>
      <c r="G11" s="33">
        <f t="shared" si="1"/>
        <v>4.4796320071155211</v>
      </c>
      <c r="H11" s="31">
        <f>SUM(H12:H36)-H30</f>
        <v>0</v>
      </c>
      <c r="I11" s="34">
        <f t="shared" si="2"/>
        <v>2177617362</v>
      </c>
      <c r="J11" s="31">
        <f>SUM(J12:J36)-J30</f>
        <v>2002505883</v>
      </c>
      <c r="K11" s="33">
        <f t="shared" si="3"/>
        <v>91.958574446744336</v>
      </c>
      <c r="L11" s="35">
        <f t="shared" si="4"/>
        <v>0</v>
      </c>
      <c r="M11" s="33">
        <f t="shared" si="5"/>
        <v>0</v>
      </c>
      <c r="N11" s="31">
        <f>SUM(N12:N36)-N30</f>
        <v>2002505883</v>
      </c>
      <c r="O11" s="33">
        <f t="shared" si="6"/>
        <v>91.958574446744336</v>
      </c>
      <c r="P11" s="36">
        <f t="shared" si="7"/>
        <v>175111479</v>
      </c>
    </row>
    <row r="12" spans="1:16" x14ac:dyDescent="0.25">
      <c r="A12" s="28">
        <v>3110101</v>
      </c>
      <c r="B12" s="29" t="s">
        <v>27</v>
      </c>
      <c r="C12" s="30"/>
      <c r="D12" s="37">
        <v>1501728147</v>
      </c>
      <c r="E12" s="105"/>
      <c r="F12" s="32">
        <f t="shared" si="0"/>
        <v>1501728147</v>
      </c>
      <c r="G12" s="33">
        <f t="shared" si="1"/>
        <v>3.0892431290633158</v>
      </c>
      <c r="H12" s="105"/>
      <c r="I12" s="34">
        <f t="shared" si="2"/>
        <v>1501728147</v>
      </c>
      <c r="J12" s="105">
        <v>1415149465</v>
      </c>
      <c r="K12" s="33">
        <f t="shared" si="3"/>
        <v>94.234730022676999</v>
      </c>
      <c r="L12" s="35">
        <f t="shared" si="4"/>
        <v>0</v>
      </c>
      <c r="M12" s="33">
        <f t="shared" si="5"/>
        <v>0</v>
      </c>
      <c r="N12" s="105">
        <v>1415149465</v>
      </c>
      <c r="O12" s="33">
        <f t="shared" si="6"/>
        <v>94.234730022676999</v>
      </c>
      <c r="P12" s="36">
        <f t="shared" si="7"/>
        <v>86578682</v>
      </c>
    </row>
    <row r="13" spans="1:16" x14ac:dyDescent="0.25">
      <c r="A13" s="28">
        <v>3110104</v>
      </c>
      <c r="B13" s="29" t="s">
        <v>28</v>
      </c>
      <c r="C13" s="30"/>
      <c r="D13" s="37">
        <v>75120173</v>
      </c>
      <c r="E13" s="105"/>
      <c r="F13" s="32">
        <f t="shared" si="0"/>
        <v>75120173</v>
      </c>
      <c r="G13" s="33">
        <f t="shared" si="1"/>
        <v>0.15453161662974252</v>
      </c>
      <c r="H13" s="105"/>
      <c r="I13" s="34">
        <f t="shared" si="2"/>
        <v>75120173</v>
      </c>
      <c r="J13" s="105">
        <v>69869465</v>
      </c>
      <c r="K13" s="33">
        <f t="shared" si="3"/>
        <v>93.010255713867963</v>
      </c>
      <c r="L13" s="35">
        <f t="shared" si="4"/>
        <v>0</v>
      </c>
      <c r="M13" s="33">
        <f t="shared" si="5"/>
        <v>0</v>
      </c>
      <c r="N13" s="105">
        <v>69869465</v>
      </c>
      <c r="O13" s="33">
        <f t="shared" si="6"/>
        <v>93.010255713867963</v>
      </c>
      <c r="P13" s="36">
        <f t="shared" si="7"/>
        <v>5250708</v>
      </c>
    </row>
    <row r="14" spans="1:16" ht="26.25" hidden="1" x14ac:dyDescent="0.25">
      <c r="A14" s="28">
        <v>3110105</v>
      </c>
      <c r="B14" s="29" t="s">
        <v>29</v>
      </c>
      <c r="C14" s="30"/>
      <c r="D14" s="37"/>
      <c r="E14" s="105"/>
      <c r="F14" s="32">
        <f t="shared" si="0"/>
        <v>0</v>
      </c>
      <c r="G14" s="33">
        <f t="shared" si="1"/>
        <v>0</v>
      </c>
      <c r="H14" s="105"/>
      <c r="I14" s="34">
        <f t="shared" si="2"/>
        <v>0</v>
      </c>
      <c r="J14" s="105"/>
      <c r="K14" s="33">
        <f t="shared" si="3"/>
        <v>0</v>
      </c>
      <c r="L14" s="35">
        <f t="shared" si="4"/>
        <v>0</v>
      </c>
      <c r="M14" s="33">
        <f t="shared" si="5"/>
        <v>0</v>
      </c>
      <c r="N14" s="105"/>
      <c r="O14" s="33">
        <f t="shared" si="6"/>
        <v>0</v>
      </c>
      <c r="P14" s="36">
        <f t="shared" si="7"/>
        <v>0</v>
      </c>
    </row>
    <row r="15" spans="1:16" hidden="1" x14ac:dyDescent="0.25">
      <c r="A15" s="28">
        <v>3110106</v>
      </c>
      <c r="B15" s="29" t="s">
        <v>30</v>
      </c>
      <c r="C15" s="30"/>
      <c r="D15" s="37"/>
      <c r="E15" s="105"/>
      <c r="F15" s="32">
        <f t="shared" si="0"/>
        <v>0</v>
      </c>
      <c r="G15" s="33">
        <f t="shared" si="1"/>
        <v>0</v>
      </c>
      <c r="H15" s="105"/>
      <c r="I15" s="34">
        <f t="shared" si="2"/>
        <v>0</v>
      </c>
      <c r="J15" s="105"/>
      <c r="K15" s="33">
        <f t="shared" si="3"/>
        <v>0</v>
      </c>
      <c r="L15" s="35">
        <f t="shared" si="4"/>
        <v>0</v>
      </c>
      <c r="M15" s="33">
        <f t="shared" si="5"/>
        <v>0</v>
      </c>
      <c r="N15" s="105"/>
      <c r="O15" s="33">
        <f t="shared" si="6"/>
        <v>0</v>
      </c>
      <c r="P15" s="36">
        <f t="shared" si="7"/>
        <v>0</v>
      </c>
    </row>
    <row r="16" spans="1:16" hidden="1" x14ac:dyDescent="0.25">
      <c r="A16" s="28">
        <v>3110107</v>
      </c>
      <c r="B16" s="29" t="s">
        <v>31</v>
      </c>
      <c r="C16" s="30"/>
      <c r="D16" s="37"/>
      <c r="E16" s="105"/>
      <c r="F16" s="32">
        <f t="shared" si="0"/>
        <v>0</v>
      </c>
      <c r="G16" s="33">
        <f t="shared" si="1"/>
        <v>0</v>
      </c>
      <c r="H16" s="105"/>
      <c r="I16" s="34">
        <f t="shared" si="2"/>
        <v>0</v>
      </c>
      <c r="J16" s="105"/>
      <c r="K16" s="33">
        <f t="shared" si="3"/>
        <v>0</v>
      </c>
      <c r="L16" s="35">
        <f t="shared" si="4"/>
        <v>0</v>
      </c>
      <c r="M16" s="33">
        <f t="shared" si="5"/>
        <v>0</v>
      </c>
      <c r="N16" s="105"/>
      <c r="O16" s="33">
        <f t="shared" si="6"/>
        <v>0</v>
      </c>
      <c r="P16" s="36">
        <f t="shared" si="7"/>
        <v>0</v>
      </c>
    </row>
    <row r="17" spans="1:16" x14ac:dyDescent="0.25">
      <c r="A17" s="28">
        <v>3110108</v>
      </c>
      <c r="B17" s="29" t="s">
        <v>32</v>
      </c>
      <c r="C17" s="30"/>
      <c r="D17" s="37">
        <v>18613978</v>
      </c>
      <c r="E17" s="105"/>
      <c r="F17" s="32">
        <f t="shared" si="0"/>
        <v>18613978</v>
      </c>
      <c r="G17" s="33">
        <f t="shared" si="1"/>
        <v>3.8291287112057919E-2</v>
      </c>
      <c r="H17" s="105"/>
      <c r="I17" s="34">
        <f t="shared" si="2"/>
        <v>18613978</v>
      </c>
      <c r="J17" s="105">
        <v>13695567</v>
      </c>
      <c r="K17" s="33">
        <f t="shared" si="3"/>
        <v>73.57678729393578</v>
      </c>
      <c r="L17" s="35">
        <f t="shared" si="4"/>
        <v>0</v>
      </c>
      <c r="M17" s="33">
        <f t="shared" si="5"/>
        <v>0</v>
      </c>
      <c r="N17" s="105">
        <v>13695567</v>
      </c>
      <c r="O17" s="33">
        <f t="shared" si="6"/>
        <v>73.57678729393578</v>
      </c>
      <c r="P17" s="36">
        <f t="shared" si="7"/>
        <v>4918411</v>
      </c>
    </row>
    <row r="18" spans="1:16" hidden="1" x14ac:dyDescent="0.25">
      <c r="A18" s="28">
        <v>3110111</v>
      </c>
      <c r="B18" s="29" t="s">
        <v>33</v>
      </c>
      <c r="C18" s="30"/>
      <c r="D18" s="37"/>
      <c r="E18" s="105"/>
      <c r="F18" s="32">
        <f t="shared" si="0"/>
        <v>0</v>
      </c>
      <c r="G18" s="33">
        <f t="shared" si="1"/>
        <v>0</v>
      </c>
      <c r="H18" s="105"/>
      <c r="I18" s="34">
        <f t="shared" si="2"/>
        <v>0</v>
      </c>
      <c r="J18" s="105"/>
      <c r="K18" s="33">
        <f t="shared" si="3"/>
        <v>0</v>
      </c>
      <c r="L18" s="35">
        <f t="shared" si="4"/>
        <v>0</v>
      </c>
      <c r="M18" s="33">
        <f t="shared" si="5"/>
        <v>0</v>
      </c>
      <c r="N18" s="105"/>
      <c r="O18" s="33">
        <f t="shared" si="6"/>
        <v>0</v>
      </c>
      <c r="P18" s="36">
        <f t="shared" si="7"/>
        <v>0</v>
      </c>
    </row>
    <row r="19" spans="1:16" x14ac:dyDescent="0.25">
      <c r="A19" s="28">
        <v>3110112</v>
      </c>
      <c r="B19" s="29" t="s">
        <v>34</v>
      </c>
      <c r="C19" s="30"/>
      <c r="D19" s="37">
        <v>66477596</v>
      </c>
      <c r="E19" s="37"/>
      <c r="F19" s="32">
        <f t="shared" si="0"/>
        <v>66477596</v>
      </c>
      <c r="G19" s="33">
        <f t="shared" si="1"/>
        <v>0.13675275188116121</v>
      </c>
      <c r="H19" s="37"/>
      <c r="I19" s="34">
        <f t="shared" si="2"/>
        <v>66477596</v>
      </c>
      <c r="J19" s="37">
        <v>60145488</v>
      </c>
      <c r="K19" s="33">
        <f t="shared" si="3"/>
        <v>90.474824029436931</v>
      </c>
      <c r="L19" s="35">
        <f t="shared" si="4"/>
        <v>0</v>
      </c>
      <c r="M19" s="33">
        <f t="shared" si="5"/>
        <v>0</v>
      </c>
      <c r="N19" s="37">
        <v>60145488</v>
      </c>
      <c r="O19" s="33">
        <f t="shared" si="6"/>
        <v>90.474824029436931</v>
      </c>
      <c r="P19" s="36">
        <f t="shared" si="7"/>
        <v>6332108</v>
      </c>
    </row>
    <row r="20" spans="1:16" x14ac:dyDescent="0.25">
      <c r="A20" s="28">
        <v>3110113</v>
      </c>
      <c r="B20" s="29" t="s">
        <v>35</v>
      </c>
      <c r="C20" s="30"/>
      <c r="D20" s="37">
        <v>158845384</v>
      </c>
      <c r="E20" s="105"/>
      <c r="F20" s="32">
        <f t="shared" si="0"/>
        <v>158845384</v>
      </c>
      <c r="G20" s="33">
        <f t="shared" si="1"/>
        <v>0.32676487557732642</v>
      </c>
      <c r="H20" s="105"/>
      <c r="I20" s="34">
        <f t="shared" si="2"/>
        <v>158845384</v>
      </c>
      <c r="J20" s="105">
        <v>135118205</v>
      </c>
      <c r="K20" s="33">
        <f t="shared" si="3"/>
        <v>85.062720487993531</v>
      </c>
      <c r="L20" s="35">
        <f t="shared" si="4"/>
        <v>0</v>
      </c>
      <c r="M20" s="33">
        <f t="shared" si="5"/>
        <v>0</v>
      </c>
      <c r="N20" s="105">
        <v>135118205</v>
      </c>
      <c r="O20" s="33">
        <f t="shared" si="6"/>
        <v>85.062720487993531</v>
      </c>
      <c r="P20" s="36">
        <f t="shared" si="7"/>
        <v>23727179</v>
      </c>
    </row>
    <row r="21" spans="1:16" x14ac:dyDescent="0.25">
      <c r="A21" s="28">
        <v>3110114</v>
      </c>
      <c r="B21" s="29" t="s">
        <v>36</v>
      </c>
      <c r="C21" s="30"/>
      <c r="D21" s="37">
        <v>94576581</v>
      </c>
      <c r="E21" s="105"/>
      <c r="F21" s="32">
        <f t="shared" si="0"/>
        <v>94576581</v>
      </c>
      <c r="G21" s="33">
        <f t="shared" si="1"/>
        <v>0.19455588790036185</v>
      </c>
      <c r="H21" s="105"/>
      <c r="I21" s="34">
        <f t="shared" si="2"/>
        <v>94576581</v>
      </c>
      <c r="J21" s="105">
        <v>75742167</v>
      </c>
      <c r="K21" s="33">
        <f t="shared" si="3"/>
        <v>80.085541472470865</v>
      </c>
      <c r="L21" s="35">
        <f t="shared" si="4"/>
        <v>0</v>
      </c>
      <c r="M21" s="33">
        <f t="shared" si="5"/>
        <v>0</v>
      </c>
      <c r="N21" s="105">
        <v>75742167</v>
      </c>
      <c r="O21" s="33">
        <f t="shared" si="6"/>
        <v>80.085541472470865</v>
      </c>
      <c r="P21" s="36">
        <f t="shared" si="7"/>
        <v>18834414</v>
      </c>
    </row>
    <row r="22" spans="1:16" x14ac:dyDescent="0.25">
      <c r="A22" s="28">
        <v>3110115</v>
      </c>
      <c r="B22" s="29" t="s">
        <v>37</v>
      </c>
      <c r="C22" s="30"/>
      <c r="D22" s="37">
        <v>168922009</v>
      </c>
      <c r="E22" s="105"/>
      <c r="F22" s="32">
        <f t="shared" si="0"/>
        <v>168922009</v>
      </c>
      <c r="G22" s="33">
        <f t="shared" si="1"/>
        <v>0.34749375690487178</v>
      </c>
      <c r="H22" s="105"/>
      <c r="I22" s="34">
        <f t="shared" si="2"/>
        <v>168922009</v>
      </c>
      <c r="J22" s="105">
        <v>154185295</v>
      </c>
      <c r="K22" s="33">
        <f t="shared" si="3"/>
        <v>91.276024902119175</v>
      </c>
      <c r="L22" s="35">
        <f t="shared" si="4"/>
        <v>0</v>
      </c>
      <c r="M22" s="33">
        <f t="shared" si="5"/>
        <v>0</v>
      </c>
      <c r="N22" s="105">
        <v>154185295</v>
      </c>
      <c r="O22" s="33">
        <f t="shared" si="6"/>
        <v>91.276024902119175</v>
      </c>
      <c r="P22" s="36">
        <f t="shared" si="7"/>
        <v>14736714</v>
      </c>
    </row>
    <row r="23" spans="1:16" hidden="1" x14ac:dyDescent="0.25">
      <c r="A23" s="28">
        <v>3110116</v>
      </c>
      <c r="B23" s="29" t="s">
        <v>38</v>
      </c>
      <c r="C23" s="30"/>
      <c r="D23" s="37"/>
      <c r="E23" s="37"/>
      <c r="F23" s="32">
        <f t="shared" si="0"/>
        <v>0</v>
      </c>
      <c r="G23" s="33">
        <f t="shared" si="1"/>
        <v>0</v>
      </c>
      <c r="H23" s="37"/>
      <c r="I23" s="34">
        <f t="shared" si="2"/>
        <v>0</v>
      </c>
      <c r="J23" s="37"/>
      <c r="K23" s="33">
        <f t="shared" si="3"/>
        <v>0</v>
      </c>
      <c r="L23" s="35">
        <f t="shared" si="4"/>
        <v>0</v>
      </c>
      <c r="M23" s="33">
        <f t="shared" si="5"/>
        <v>0</v>
      </c>
      <c r="N23" s="37"/>
      <c r="O23" s="33">
        <f t="shared" si="6"/>
        <v>0</v>
      </c>
      <c r="P23" s="36">
        <f t="shared" si="7"/>
        <v>0</v>
      </c>
    </row>
    <row r="24" spans="1:16" hidden="1" x14ac:dyDescent="0.25">
      <c r="A24" s="28">
        <v>3110117</v>
      </c>
      <c r="B24" s="29" t="s">
        <v>39</v>
      </c>
      <c r="C24" s="30"/>
      <c r="D24" s="37"/>
      <c r="E24" s="37"/>
      <c r="F24" s="32">
        <f t="shared" si="0"/>
        <v>0</v>
      </c>
      <c r="G24" s="33">
        <f t="shared" si="1"/>
        <v>0</v>
      </c>
      <c r="H24" s="37"/>
      <c r="I24" s="34">
        <f t="shared" si="2"/>
        <v>0</v>
      </c>
      <c r="J24" s="37"/>
      <c r="K24" s="33">
        <f t="shared" si="3"/>
        <v>0</v>
      </c>
      <c r="L24" s="35">
        <f t="shared" si="4"/>
        <v>0</v>
      </c>
      <c r="M24" s="33">
        <f t="shared" si="5"/>
        <v>0</v>
      </c>
      <c r="N24" s="37"/>
      <c r="O24" s="33">
        <f t="shared" si="6"/>
        <v>0</v>
      </c>
      <c r="P24" s="36">
        <f t="shared" si="7"/>
        <v>0</v>
      </c>
    </row>
    <row r="25" spans="1:16" hidden="1" x14ac:dyDescent="0.25">
      <c r="A25" s="28">
        <v>3110118</v>
      </c>
      <c r="B25" s="29" t="s">
        <v>40</v>
      </c>
      <c r="C25" s="30"/>
      <c r="D25" s="37"/>
      <c r="E25" s="37"/>
      <c r="F25" s="32">
        <f t="shared" si="0"/>
        <v>0</v>
      </c>
      <c r="G25" s="33">
        <f t="shared" si="1"/>
        <v>0</v>
      </c>
      <c r="H25" s="37"/>
      <c r="I25" s="34">
        <f t="shared" si="2"/>
        <v>0</v>
      </c>
      <c r="J25" s="37"/>
      <c r="K25" s="33">
        <f t="shared" si="3"/>
        <v>0</v>
      </c>
      <c r="L25" s="35">
        <f t="shared" si="4"/>
        <v>0</v>
      </c>
      <c r="M25" s="33">
        <f t="shared" si="5"/>
        <v>0</v>
      </c>
      <c r="N25" s="37"/>
      <c r="O25" s="33">
        <f t="shared" si="6"/>
        <v>0</v>
      </c>
      <c r="P25" s="36">
        <f t="shared" si="7"/>
        <v>0</v>
      </c>
    </row>
    <row r="26" spans="1:16" x14ac:dyDescent="0.25">
      <c r="A26" s="28">
        <v>3110120</v>
      </c>
      <c r="B26" s="29" t="s">
        <v>41</v>
      </c>
      <c r="C26" s="30"/>
      <c r="D26" s="37">
        <v>8333494</v>
      </c>
      <c r="E26" s="105">
        <v>5000000</v>
      </c>
      <c r="F26" s="32">
        <f t="shared" si="0"/>
        <v>13333494</v>
      </c>
      <c r="G26" s="33">
        <f t="shared" si="1"/>
        <v>2.7428669302225542E-2</v>
      </c>
      <c r="H26" s="105"/>
      <c r="I26" s="34">
        <f t="shared" si="2"/>
        <v>13333494</v>
      </c>
      <c r="J26" s="105">
        <v>8034013</v>
      </c>
      <c r="K26" s="33">
        <f t="shared" si="3"/>
        <v>60.254371434824208</v>
      </c>
      <c r="L26" s="35">
        <f t="shared" si="4"/>
        <v>0</v>
      </c>
      <c r="M26" s="33">
        <f t="shared" si="5"/>
        <v>0</v>
      </c>
      <c r="N26" s="105">
        <v>8034013</v>
      </c>
      <c r="O26" s="33">
        <f t="shared" si="6"/>
        <v>60.254371434824208</v>
      </c>
      <c r="P26" s="36">
        <f t="shared" si="7"/>
        <v>5299481</v>
      </c>
    </row>
    <row r="27" spans="1:16" x14ac:dyDescent="0.25">
      <c r="A27" s="28">
        <v>3110121</v>
      </c>
      <c r="B27" s="29" t="s">
        <v>42</v>
      </c>
      <c r="C27" s="30"/>
      <c r="D27" s="37">
        <v>50000000</v>
      </c>
      <c r="E27" s="37">
        <v>25000000</v>
      </c>
      <c r="F27" s="32">
        <f t="shared" si="0"/>
        <v>75000000</v>
      </c>
      <c r="G27" s="33">
        <f t="shared" si="1"/>
        <v>0.15428440569793003</v>
      </c>
      <c r="H27" s="37"/>
      <c r="I27" s="34">
        <f t="shared" si="2"/>
        <v>75000000</v>
      </c>
      <c r="J27" s="37">
        <v>70566218</v>
      </c>
      <c r="K27" s="33">
        <f t="shared" si="3"/>
        <v>94.088290666666666</v>
      </c>
      <c r="L27" s="35">
        <f t="shared" si="4"/>
        <v>0</v>
      </c>
      <c r="M27" s="33">
        <f t="shared" si="5"/>
        <v>0</v>
      </c>
      <c r="N27" s="37">
        <v>70566218</v>
      </c>
      <c r="O27" s="33">
        <f t="shared" si="6"/>
        <v>94.088290666666666</v>
      </c>
      <c r="P27" s="36">
        <f t="shared" si="7"/>
        <v>4433782</v>
      </c>
    </row>
    <row r="28" spans="1:16" x14ac:dyDescent="0.25">
      <c r="A28" s="28">
        <v>3110123</v>
      </c>
      <c r="B28" s="39" t="s">
        <v>43</v>
      </c>
      <c r="C28" s="30"/>
      <c r="D28" s="37">
        <v>5000000</v>
      </c>
      <c r="E28" s="105"/>
      <c r="F28" s="32">
        <f t="shared" si="0"/>
        <v>5000000</v>
      </c>
      <c r="G28" s="33">
        <f t="shared" si="1"/>
        <v>1.0285627046528667E-2</v>
      </c>
      <c r="H28" s="105"/>
      <c r="I28" s="34">
        <f t="shared" si="2"/>
        <v>5000000</v>
      </c>
      <c r="J28" s="105"/>
      <c r="K28" s="33">
        <f t="shared" si="3"/>
        <v>0</v>
      </c>
      <c r="L28" s="35">
        <f t="shared" si="4"/>
        <v>0</v>
      </c>
      <c r="M28" s="33">
        <f t="shared" si="5"/>
        <v>0</v>
      </c>
      <c r="N28" s="105"/>
      <c r="O28" s="33">
        <f t="shared" si="6"/>
        <v>0</v>
      </c>
      <c r="P28" s="36">
        <f t="shared" si="7"/>
        <v>5000000</v>
      </c>
    </row>
    <row r="29" spans="1:16" hidden="1" x14ac:dyDescent="0.25">
      <c r="A29" s="28">
        <v>3110124</v>
      </c>
      <c r="B29" s="39" t="s">
        <v>44</v>
      </c>
      <c r="C29" s="30"/>
      <c r="D29" s="37"/>
      <c r="E29" s="37"/>
      <c r="F29" s="32">
        <f t="shared" si="0"/>
        <v>0</v>
      </c>
      <c r="G29" s="33">
        <f t="shared" si="1"/>
        <v>0</v>
      </c>
      <c r="H29" s="37"/>
      <c r="I29" s="34">
        <f t="shared" si="2"/>
        <v>0</v>
      </c>
      <c r="J29" s="37"/>
      <c r="K29" s="33">
        <f t="shared" si="3"/>
        <v>0</v>
      </c>
      <c r="L29" s="35">
        <f t="shared" si="4"/>
        <v>0</v>
      </c>
      <c r="M29" s="33">
        <f t="shared" si="5"/>
        <v>0</v>
      </c>
      <c r="N29" s="37"/>
      <c r="O29" s="33">
        <f t="shared" si="6"/>
        <v>0</v>
      </c>
      <c r="P29" s="36">
        <f t="shared" si="7"/>
        <v>0</v>
      </c>
    </row>
    <row r="30" spans="1:16" hidden="1" x14ac:dyDescent="0.25">
      <c r="A30" s="28">
        <v>3110125</v>
      </c>
      <c r="B30" s="39" t="s">
        <v>45</v>
      </c>
      <c r="C30" s="30"/>
      <c r="D30" s="31">
        <f>SUM(D31:D33)</f>
        <v>0</v>
      </c>
      <c r="E30" s="31">
        <f>SUM(E31:E33)</f>
        <v>0</v>
      </c>
      <c r="F30" s="32">
        <f t="shared" si="0"/>
        <v>0</v>
      </c>
      <c r="G30" s="33">
        <f t="shared" si="1"/>
        <v>0</v>
      </c>
      <c r="H30" s="31">
        <f>SUM(H31:H33)</f>
        <v>0</v>
      </c>
      <c r="I30" s="34">
        <f t="shared" si="2"/>
        <v>0</v>
      </c>
      <c r="J30" s="31">
        <f>SUM(J31:J33)</f>
        <v>0</v>
      </c>
      <c r="K30" s="33">
        <f t="shared" si="3"/>
        <v>0</v>
      </c>
      <c r="L30" s="35">
        <f t="shared" si="4"/>
        <v>0</v>
      </c>
      <c r="M30" s="33">
        <f t="shared" si="5"/>
        <v>0</v>
      </c>
      <c r="N30" s="31">
        <f>SUM(N31:N33)</f>
        <v>0</v>
      </c>
      <c r="O30" s="33">
        <f t="shared" si="6"/>
        <v>0</v>
      </c>
      <c r="P30" s="36">
        <f t="shared" si="7"/>
        <v>0</v>
      </c>
    </row>
    <row r="31" spans="1:16" hidden="1" x14ac:dyDescent="0.25">
      <c r="A31" s="28">
        <v>311012501</v>
      </c>
      <c r="B31" s="39" t="s">
        <v>46</v>
      </c>
      <c r="C31" s="30"/>
      <c r="D31" s="37"/>
      <c r="E31" s="105"/>
      <c r="F31" s="32">
        <f t="shared" si="0"/>
        <v>0</v>
      </c>
      <c r="G31" s="33">
        <f t="shared" si="1"/>
        <v>0</v>
      </c>
      <c r="H31" s="105"/>
      <c r="I31" s="34">
        <f t="shared" si="2"/>
        <v>0</v>
      </c>
      <c r="J31" s="105"/>
      <c r="K31" s="33">
        <f t="shared" si="3"/>
        <v>0</v>
      </c>
      <c r="L31" s="35">
        <f t="shared" si="4"/>
        <v>0</v>
      </c>
      <c r="M31" s="33">
        <f t="shared" si="5"/>
        <v>0</v>
      </c>
      <c r="N31" s="105"/>
      <c r="O31" s="33">
        <f t="shared" si="6"/>
        <v>0</v>
      </c>
      <c r="P31" s="36">
        <f t="shared" si="7"/>
        <v>0</v>
      </c>
    </row>
    <row r="32" spans="1:16" hidden="1" x14ac:dyDescent="0.25">
      <c r="A32" s="28">
        <v>311012502</v>
      </c>
      <c r="B32" s="39" t="s">
        <v>47</v>
      </c>
      <c r="C32" s="30"/>
      <c r="D32" s="37"/>
      <c r="E32" s="37"/>
      <c r="F32" s="32">
        <f t="shared" si="0"/>
        <v>0</v>
      </c>
      <c r="G32" s="33">
        <f t="shared" si="1"/>
        <v>0</v>
      </c>
      <c r="H32" s="37"/>
      <c r="I32" s="34">
        <f t="shared" si="2"/>
        <v>0</v>
      </c>
      <c r="J32" s="37"/>
      <c r="K32" s="33">
        <f t="shared" si="3"/>
        <v>0</v>
      </c>
      <c r="L32" s="35">
        <f t="shared" si="4"/>
        <v>0</v>
      </c>
      <c r="M32" s="33">
        <f t="shared" si="5"/>
        <v>0</v>
      </c>
      <c r="N32" s="37"/>
      <c r="O32" s="33">
        <f t="shared" si="6"/>
        <v>0</v>
      </c>
      <c r="P32" s="36">
        <f t="shared" si="7"/>
        <v>0</v>
      </c>
    </row>
    <row r="33" spans="1:16" hidden="1" x14ac:dyDescent="0.25">
      <c r="A33" s="28">
        <v>311012503</v>
      </c>
      <c r="B33" s="39" t="s">
        <v>48</v>
      </c>
      <c r="C33" s="30"/>
      <c r="D33" s="37"/>
      <c r="E33" s="105"/>
      <c r="F33" s="32">
        <f t="shared" si="0"/>
        <v>0</v>
      </c>
      <c r="G33" s="33">
        <f t="shared" si="1"/>
        <v>0</v>
      </c>
      <c r="H33" s="105"/>
      <c r="I33" s="34">
        <f t="shared" si="2"/>
        <v>0</v>
      </c>
      <c r="J33" s="105"/>
      <c r="K33" s="33">
        <f t="shared" si="3"/>
        <v>0</v>
      </c>
      <c r="L33" s="35">
        <f t="shared" si="4"/>
        <v>0</v>
      </c>
      <c r="M33" s="33">
        <f t="shared" si="5"/>
        <v>0</v>
      </c>
      <c r="N33" s="105"/>
      <c r="O33" s="33">
        <f t="shared" si="6"/>
        <v>0</v>
      </c>
      <c r="P33" s="36">
        <f t="shared" si="7"/>
        <v>0</v>
      </c>
    </row>
    <row r="34" spans="1:16" hidden="1" x14ac:dyDescent="0.25">
      <c r="A34" s="28">
        <v>3110126</v>
      </c>
      <c r="B34" s="29" t="s">
        <v>49</v>
      </c>
      <c r="C34" s="30"/>
      <c r="D34" s="37"/>
      <c r="E34" s="37"/>
      <c r="F34" s="32">
        <f t="shared" si="0"/>
        <v>0</v>
      </c>
      <c r="G34" s="33">
        <f t="shared" si="1"/>
        <v>0</v>
      </c>
      <c r="H34" s="37"/>
      <c r="I34" s="34">
        <f t="shared" si="2"/>
        <v>0</v>
      </c>
      <c r="J34" s="37"/>
      <c r="K34" s="33">
        <f t="shared" si="3"/>
        <v>0</v>
      </c>
      <c r="L34" s="35">
        <f t="shared" si="4"/>
        <v>0</v>
      </c>
      <c r="M34" s="33">
        <f t="shared" si="5"/>
        <v>0</v>
      </c>
      <c r="N34" s="37"/>
      <c r="O34" s="33">
        <f t="shared" si="6"/>
        <v>0</v>
      </c>
      <c r="P34" s="36">
        <f t="shared" si="7"/>
        <v>0</v>
      </c>
    </row>
    <row r="35" spans="1:16" hidden="1" x14ac:dyDescent="0.25">
      <c r="A35" s="28">
        <v>3110127</v>
      </c>
      <c r="B35" s="40" t="s">
        <v>50</v>
      </c>
      <c r="C35" s="30"/>
      <c r="D35" s="37"/>
      <c r="E35" s="37"/>
      <c r="F35" s="32">
        <f t="shared" si="0"/>
        <v>0</v>
      </c>
      <c r="G35" s="33">
        <f t="shared" si="1"/>
        <v>0</v>
      </c>
      <c r="H35" s="37"/>
      <c r="I35" s="34">
        <f t="shared" si="2"/>
        <v>0</v>
      </c>
      <c r="J35" s="37"/>
      <c r="K35" s="33">
        <f t="shared" si="3"/>
        <v>0</v>
      </c>
      <c r="L35" s="35">
        <f t="shared" si="4"/>
        <v>0</v>
      </c>
      <c r="M35" s="33">
        <f t="shared" si="5"/>
        <v>0</v>
      </c>
      <c r="N35" s="37"/>
      <c r="O35" s="33">
        <f t="shared" si="6"/>
        <v>0</v>
      </c>
      <c r="P35" s="36">
        <f t="shared" si="7"/>
        <v>0</v>
      </c>
    </row>
    <row r="36" spans="1:16" ht="26.25" hidden="1" x14ac:dyDescent="0.25">
      <c r="A36" s="28">
        <v>3110128</v>
      </c>
      <c r="B36" s="29" t="s">
        <v>51</v>
      </c>
      <c r="C36" s="30"/>
      <c r="D36" s="37"/>
      <c r="E36" s="37"/>
      <c r="F36" s="32">
        <f t="shared" si="0"/>
        <v>0</v>
      </c>
      <c r="G36" s="33">
        <f t="shared" si="1"/>
        <v>0</v>
      </c>
      <c r="H36" s="37"/>
      <c r="I36" s="34">
        <f t="shared" si="2"/>
        <v>0</v>
      </c>
      <c r="J36" s="37"/>
      <c r="K36" s="33">
        <f t="shared" si="3"/>
        <v>0</v>
      </c>
      <c r="L36" s="35">
        <f t="shared" si="4"/>
        <v>0</v>
      </c>
      <c r="M36" s="33">
        <f t="shared" si="5"/>
        <v>0</v>
      </c>
      <c r="N36" s="37"/>
      <c r="O36" s="33">
        <f t="shared" si="6"/>
        <v>0</v>
      </c>
      <c r="P36" s="36">
        <f t="shared" si="7"/>
        <v>0</v>
      </c>
    </row>
    <row r="37" spans="1:16" x14ac:dyDescent="0.25">
      <c r="A37" s="19">
        <v>31102</v>
      </c>
      <c r="B37" s="20" t="s">
        <v>52</v>
      </c>
      <c r="C37" s="21"/>
      <c r="D37" s="22">
        <f>SUM(D38:D45)-D40</f>
        <v>1286579400</v>
      </c>
      <c r="E37" s="22">
        <f>SUM(E38:E45)-E40</f>
        <v>40000000</v>
      </c>
      <c r="F37" s="23">
        <f t="shared" si="0"/>
        <v>1326579400</v>
      </c>
      <c r="G37" s="24">
        <f t="shared" si="1"/>
        <v>2.7289401912015543</v>
      </c>
      <c r="H37" s="22">
        <f>SUM(H38:H45)-H40</f>
        <v>0</v>
      </c>
      <c r="I37" s="25">
        <f t="shared" si="2"/>
        <v>1326579400</v>
      </c>
      <c r="J37" s="22">
        <f>SUM(J38:J45)-J40</f>
        <v>1100144028</v>
      </c>
      <c r="K37" s="24">
        <f t="shared" si="3"/>
        <v>82.930884348121197</v>
      </c>
      <c r="L37" s="26">
        <f t="shared" si="4"/>
        <v>192670745</v>
      </c>
      <c r="M37" s="24">
        <f t="shared" si="5"/>
        <v>14.523875841883269</v>
      </c>
      <c r="N37" s="22">
        <f>SUM(N38:N45)-N40</f>
        <v>1292814773</v>
      </c>
      <c r="O37" s="24">
        <f t="shared" si="6"/>
        <v>97.454760190004464</v>
      </c>
      <c r="P37" s="27">
        <f t="shared" si="7"/>
        <v>33764627</v>
      </c>
    </row>
    <row r="38" spans="1:16" hidden="1" x14ac:dyDescent="0.25">
      <c r="A38" s="28">
        <v>3110201</v>
      </c>
      <c r="B38" s="40" t="s">
        <v>53</v>
      </c>
      <c r="C38" s="30"/>
      <c r="D38" s="31"/>
      <c r="E38" s="31"/>
      <c r="F38" s="32">
        <f t="shared" si="0"/>
        <v>0</v>
      </c>
      <c r="G38" s="33">
        <f t="shared" si="1"/>
        <v>0</v>
      </c>
      <c r="H38" s="31"/>
      <c r="I38" s="34">
        <f t="shared" si="2"/>
        <v>0</v>
      </c>
      <c r="J38" s="31"/>
      <c r="K38" s="33">
        <f t="shared" si="3"/>
        <v>0</v>
      </c>
      <c r="L38" s="35">
        <f t="shared" si="4"/>
        <v>0</v>
      </c>
      <c r="M38" s="33">
        <f t="shared" si="5"/>
        <v>0</v>
      </c>
      <c r="N38" s="31"/>
      <c r="O38" s="33">
        <f t="shared" si="6"/>
        <v>0</v>
      </c>
      <c r="P38" s="36">
        <f t="shared" si="7"/>
        <v>0</v>
      </c>
    </row>
    <row r="39" spans="1:16" hidden="1" x14ac:dyDescent="0.25">
      <c r="A39" s="28">
        <v>3110202</v>
      </c>
      <c r="B39" s="40" t="s">
        <v>54</v>
      </c>
      <c r="C39" s="30"/>
      <c r="D39" s="37"/>
      <c r="E39" s="37"/>
      <c r="F39" s="32">
        <f t="shared" si="0"/>
        <v>0</v>
      </c>
      <c r="G39" s="33">
        <f t="shared" si="1"/>
        <v>0</v>
      </c>
      <c r="H39" s="37"/>
      <c r="I39" s="34">
        <f t="shared" si="2"/>
        <v>0</v>
      </c>
      <c r="J39" s="37"/>
      <c r="K39" s="33">
        <f t="shared" si="3"/>
        <v>0</v>
      </c>
      <c r="L39" s="35">
        <f t="shared" si="4"/>
        <v>0</v>
      </c>
      <c r="M39" s="33">
        <f t="shared" si="5"/>
        <v>0</v>
      </c>
      <c r="N39" s="37"/>
      <c r="O39" s="33">
        <f t="shared" si="6"/>
        <v>0</v>
      </c>
      <c r="P39" s="36">
        <f t="shared" si="7"/>
        <v>0</v>
      </c>
    </row>
    <row r="40" spans="1:16" x14ac:dyDescent="0.25">
      <c r="A40" s="28">
        <v>3110203</v>
      </c>
      <c r="B40" s="29" t="s">
        <v>55</v>
      </c>
      <c r="C40" s="30"/>
      <c r="D40" s="31">
        <f>SUM(D41:D42)</f>
        <v>700200000</v>
      </c>
      <c r="E40" s="31">
        <f>SUM(E41:E42)</f>
        <v>258000000</v>
      </c>
      <c r="F40" s="32">
        <f t="shared" si="0"/>
        <v>958200000</v>
      </c>
      <c r="G40" s="33">
        <f t="shared" si="1"/>
        <v>1.9711375671967541</v>
      </c>
      <c r="H40" s="31">
        <f>SUM(H41:H42)</f>
        <v>0</v>
      </c>
      <c r="I40" s="34">
        <f t="shared" si="2"/>
        <v>958200000</v>
      </c>
      <c r="J40" s="31">
        <f>SUM(J41:J42)</f>
        <v>796171799</v>
      </c>
      <c r="K40" s="33">
        <f t="shared" si="3"/>
        <v>83.090356814861195</v>
      </c>
      <c r="L40" s="35">
        <f t="shared" si="4"/>
        <v>145715987</v>
      </c>
      <c r="M40" s="33">
        <f t="shared" si="5"/>
        <v>15.207262262575663</v>
      </c>
      <c r="N40" s="31">
        <f>SUM(N41:N42)</f>
        <v>941887786</v>
      </c>
      <c r="O40" s="33">
        <f t="shared" si="6"/>
        <v>98.297619077436863</v>
      </c>
      <c r="P40" s="36">
        <f t="shared" si="7"/>
        <v>16312214</v>
      </c>
    </row>
    <row r="41" spans="1:16" x14ac:dyDescent="0.25">
      <c r="A41" s="28">
        <v>311020301</v>
      </c>
      <c r="B41" s="40" t="s">
        <v>56</v>
      </c>
      <c r="C41" s="30"/>
      <c r="D41" s="37">
        <v>700200000</v>
      </c>
      <c r="E41" s="105">
        <v>258000000</v>
      </c>
      <c r="F41" s="32">
        <f t="shared" si="0"/>
        <v>958200000</v>
      </c>
      <c r="G41" s="33">
        <f t="shared" si="1"/>
        <v>1.9711375671967541</v>
      </c>
      <c r="H41" s="105"/>
      <c r="I41" s="34">
        <f t="shared" si="2"/>
        <v>958200000</v>
      </c>
      <c r="J41" s="105">
        <v>796171799</v>
      </c>
      <c r="K41" s="33">
        <f t="shared" si="3"/>
        <v>83.090356814861195</v>
      </c>
      <c r="L41" s="35">
        <f t="shared" si="4"/>
        <v>145715987</v>
      </c>
      <c r="M41" s="33">
        <f t="shared" si="5"/>
        <v>15.207262262575663</v>
      </c>
      <c r="N41" s="105">
        <v>941887786</v>
      </c>
      <c r="O41" s="33">
        <f t="shared" si="6"/>
        <v>98.297619077436863</v>
      </c>
      <c r="P41" s="36">
        <f t="shared" si="7"/>
        <v>16312214</v>
      </c>
    </row>
    <row r="42" spans="1:16" hidden="1" x14ac:dyDescent="0.25">
      <c r="A42" s="28">
        <v>311020302</v>
      </c>
      <c r="B42" s="40" t="s">
        <v>57</v>
      </c>
      <c r="C42" s="30"/>
      <c r="D42" s="37"/>
      <c r="E42" s="37"/>
      <c r="F42" s="32">
        <f t="shared" si="0"/>
        <v>0</v>
      </c>
      <c r="G42" s="33">
        <f t="shared" si="1"/>
        <v>0</v>
      </c>
      <c r="H42" s="37"/>
      <c r="I42" s="34">
        <f t="shared" si="2"/>
        <v>0</v>
      </c>
      <c r="J42" s="37"/>
      <c r="K42" s="33">
        <f t="shared" si="3"/>
        <v>0</v>
      </c>
      <c r="L42" s="35">
        <f t="shared" si="4"/>
        <v>0</v>
      </c>
      <c r="M42" s="33">
        <f t="shared" si="5"/>
        <v>0</v>
      </c>
      <c r="N42" s="37"/>
      <c r="O42" s="33">
        <f t="shared" si="6"/>
        <v>0</v>
      </c>
      <c r="P42" s="36">
        <f t="shared" si="7"/>
        <v>0</v>
      </c>
    </row>
    <row r="43" spans="1:16" x14ac:dyDescent="0.25">
      <c r="A43" s="28">
        <v>3110204</v>
      </c>
      <c r="B43" s="29" t="s">
        <v>58</v>
      </c>
      <c r="C43" s="30"/>
      <c r="D43" s="37">
        <v>578379400</v>
      </c>
      <c r="E43" s="105">
        <v>-218000000</v>
      </c>
      <c r="F43" s="32">
        <f t="shared" si="0"/>
        <v>360379400</v>
      </c>
      <c r="G43" s="33">
        <f t="shared" si="1"/>
        <v>0.74134562073035459</v>
      </c>
      <c r="H43" s="105"/>
      <c r="I43" s="34">
        <f t="shared" si="2"/>
        <v>360379400</v>
      </c>
      <c r="J43" s="105">
        <v>299488838</v>
      </c>
      <c r="K43" s="33">
        <f t="shared" si="3"/>
        <v>83.103761757747534</v>
      </c>
      <c r="L43" s="35">
        <f t="shared" si="4"/>
        <v>46483691</v>
      </c>
      <c r="M43" s="33">
        <f t="shared" si="5"/>
        <v>12.898542757993381</v>
      </c>
      <c r="N43" s="105">
        <v>345972529</v>
      </c>
      <c r="O43" s="33">
        <f t="shared" si="6"/>
        <v>96.002304515740917</v>
      </c>
      <c r="P43" s="36">
        <f t="shared" si="7"/>
        <v>14406871</v>
      </c>
    </row>
    <row r="44" spans="1:16" hidden="1" x14ac:dyDescent="0.25">
      <c r="A44" s="28">
        <v>3110205</v>
      </c>
      <c r="B44" s="40" t="s">
        <v>59</v>
      </c>
      <c r="C44" s="30"/>
      <c r="D44" s="37"/>
      <c r="E44" s="37"/>
      <c r="F44" s="32">
        <f t="shared" si="0"/>
        <v>0</v>
      </c>
      <c r="G44" s="33">
        <f t="shared" si="1"/>
        <v>0</v>
      </c>
      <c r="H44" s="37"/>
      <c r="I44" s="34">
        <f t="shared" si="2"/>
        <v>0</v>
      </c>
      <c r="J44" s="37"/>
      <c r="K44" s="33">
        <f t="shared" si="3"/>
        <v>0</v>
      </c>
      <c r="L44" s="35">
        <f t="shared" si="4"/>
        <v>0</v>
      </c>
      <c r="M44" s="33">
        <f t="shared" si="5"/>
        <v>0</v>
      </c>
      <c r="N44" s="37"/>
      <c r="O44" s="33">
        <f t="shared" si="6"/>
        <v>0</v>
      </c>
      <c r="P44" s="36">
        <f t="shared" si="7"/>
        <v>0</v>
      </c>
    </row>
    <row r="45" spans="1:16" x14ac:dyDescent="0.25">
      <c r="A45" s="28">
        <v>3110299</v>
      </c>
      <c r="B45" s="40" t="s">
        <v>60</v>
      </c>
      <c r="C45" s="30"/>
      <c r="D45" s="37">
        <v>8000000</v>
      </c>
      <c r="E45" s="105"/>
      <c r="F45" s="32">
        <f t="shared" si="0"/>
        <v>8000000</v>
      </c>
      <c r="G45" s="33">
        <f t="shared" si="1"/>
        <v>1.6457003274445867E-2</v>
      </c>
      <c r="H45" s="105"/>
      <c r="I45" s="34">
        <f t="shared" si="2"/>
        <v>8000000</v>
      </c>
      <c r="J45" s="105">
        <v>4483391</v>
      </c>
      <c r="K45" s="33">
        <f t="shared" si="3"/>
        <v>56.042387500000004</v>
      </c>
      <c r="L45" s="35">
        <f t="shared" si="4"/>
        <v>471067</v>
      </c>
      <c r="M45" s="33">
        <f t="shared" si="5"/>
        <v>5.8883375000000004</v>
      </c>
      <c r="N45" s="105">
        <v>4954458</v>
      </c>
      <c r="O45" s="33">
        <f t="shared" si="6"/>
        <v>61.930724999999995</v>
      </c>
      <c r="P45" s="36">
        <f t="shared" si="7"/>
        <v>3045542</v>
      </c>
    </row>
    <row r="46" spans="1:16" x14ac:dyDescent="0.25">
      <c r="A46" s="19">
        <v>31103</v>
      </c>
      <c r="B46" s="20" t="s">
        <v>61</v>
      </c>
      <c r="C46" s="21"/>
      <c r="D46" s="22">
        <f>SUM(D47+D53+D63)</f>
        <v>704500000</v>
      </c>
      <c r="E46" s="22">
        <f>SUM(E47+E53+E63)</f>
        <v>-30000000</v>
      </c>
      <c r="F46" s="23">
        <f t="shared" si="0"/>
        <v>674500000</v>
      </c>
      <c r="G46" s="24">
        <f t="shared" si="1"/>
        <v>1.3875310885767174</v>
      </c>
      <c r="H46" s="22">
        <f>SUM(H47+H53+H63)</f>
        <v>0</v>
      </c>
      <c r="I46" s="25">
        <f t="shared" si="2"/>
        <v>674500000</v>
      </c>
      <c r="J46" s="22">
        <f>SUM(J47+J53+J63)</f>
        <v>549593419</v>
      </c>
      <c r="K46" s="24">
        <f t="shared" si="3"/>
        <v>81.481604002965156</v>
      </c>
      <c r="L46" s="26">
        <f t="shared" si="4"/>
        <v>3570556</v>
      </c>
      <c r="M46" s="24">
        <f t="shared" si="5"/>
        <v>0.52936338028169017</v>
      </c>
      <c r="N46" s="22">
        <f>SUM(N47+N53+N63)</f>
        <v>553163975</v>
      </c>
      <c r="O46" s="24">
        <f t="shared" si="6"/>
        <v>82.01096738324685</v>
      </c>
      <c r="P46" s="27">
        <f t="shared" si="7"/>
        <v>121336025</v>
      </c>
    </row>
    <row r="47" spans="1:16" x14ac:dyDescent="0.25">
      <c r="A47" s="28">
        <v>3110301</v>
      </c>
      <c r="B47" s="29" t="s">
        <v>62</v>
      </c>
      <c r="C47" s="30"/>
      <c r="D47" s="31">
        <f>SUM(D48:D52)</f>
        <v>470000000</v>
      </c>
      <c r="E47" s="31">
        <f>SUM(E48:E52)</f>
        <v>-35500000</v>
      </c>
      <c r="F47" s="32">
        <f t="shared" si="0"/>
        <v>434500000</v>
      </c>
      <c r="G47" s="33">
        <f t="shared" si="1"/>
        <v>0.89382099034334117</v>
      </c>
      <c r="H47" s="31">
        <f>SUM(H48:H52)</f>
        <v>0</v>
      </c>
      <c r="I47" s="34">
        <f t="shared" si="2"/>
        <v>434500000</v>
      </c>
      <c r="J47" s="31">
        <f>SUM(J48:J52)</f>
        <v>348006856</v>
      </c>
      <c r="K47" s="33">
        <f t="shared" si="3"/>
        <v>80.09363774453395</v>
      </c>
      <c r="L47" s="35">
        <f t="shared" si="4"/>
        <v>3570556</v>
      </c>
      <c r="M47" s="33">
        <f t="shared" si="5"/>
        <v>0.8217620253164557</v>
      </c>
      <c r="N47" s="31">
        <f>SUM(N48:N52)</f>
        <v>351577412</v>
      </c>
      <c r="O47" s="33">
        <f t="shared" si="6"/>
        <v>80.91539976985041</v>
      </c>
      <c r="P47" s="36">
        <f t="shared" si="7"/>
        <v>82922588</v>
      </c>
    </row>
    <row r="48" spans="1:16" x14ac:dyDescent="0.25">
      <c r="A48" s="28">
        <v>311030101</v>
      </c>
      <c r="B48" s="29" t="s">
        <v>63</v>
      </c>
      <c r="C48" s="30"/>
      <c r="D48" s="37">
        <v>102000000</v>
      </c>
      <c r="E48" s="105">
        <v>-27000000</v>
      </c>
      <c r="F48" s="32">
        <f t="shared" si="0"/>
        <v>75000000</v>
      </c>
      <c r="G48" s="33">
        <f t="shared" si="1"/>
        <v>0.15428440569793003</v>
      </c>
      <c r="H48" s="105"/>
      <c r="I48" s="34">
        <f t="shared" si="2"/>
        <v>75000000</v>
      </c>
      <c r="J48" s="105">
        <v>54205993</v>
      </c>
      <c r="K48" s="33">
        <f t="shared" si="3"/>
        <v>72.274657333333337</v>
      </c>
      <c r="L48" s="35">
        <f t="shared" si="4"/>
        <v>3570556</v>
      </c>
      <c r="M48" s="33">
        <f t="shared" si="5"/>
        <v>4.7607413333333337</v>
      </c>
      <c r="N48" s="105">
        <v>57776549</v>
      </c>
      <c r="O48" s="33">
        <f t="shared" si="6"/>
        <v>77.035398666666666</v>
      </c>
      <c r="P48" s="36">
        <f t="shared" si="7"/>
        <v>17223451</v>
      </c>
    </row>
    <row r="49" spans="1:16" x14ac:dyDescent="0.25">
      <c r="A49" s="28">
        <v>311030102</v>
      </c>
      <c r="B49" s="29" t="s">
        <v>64</v>
      </c>
      <c r="C49" s="30"/>
      <c r="D49" s="37">
        <v>124000000</v>
      </c>
      <c r="E49" s="105">
        <v>28000000</v>
      </c>
      <c r="F49" s="32">
        <f t="shared" si="0"/>
        <v>152000000</v>
      </c>
      <c r="G49" s="33">
        <f t="shared" si="1"/>
        <v>0.31268306221447151</v>
      </c>
      <c r="H49" s="105"/>
      <c r="I49" s="34">
        <f t="shared" si="2"/>
        <v>152000000</v>
      </c>
      <c r="J49" s="105">
        <v>142215800</v>
      </c>
      <c r="K49" s="33">
        <f t="shared" si="3"/>
        <v>93.563026315789472</v>
      </c>
      <c r="L49" s="35">
        <f t="shared" si="4"/>
        <v>0</v>
      </c>
      <c r="M49" s="33">
        <f t="shared" si="5"/>
        <v>0</v>
      </c>
      <c r="N49" s="105">
        <v>142215800</v>
      </c>
      <c r="O49" s="33">
        <f t="shared" si="6"/>
        <v>93.563026315789472</v>
      </c>
      <c r="P49" s="36">
        <f t="shared" si="7"/>
        <v>9784200</v>
      </c>
    </row>
    <row r="50" spans="1:16" x14ac:dyDescent="0.25">
      <c r="A50" s="28">
        <v>311030103</v>
      </c>
      <c r="B50" s="29" t="s">
        <v>65</v>
      </c>
      <c r="C50" s="30"/>
      <c r="D50" s="37">
        <v>147000000</v>
      </c>
      <c r="E50" s="105">
        <v>-42500000</v>
      </c>
      <c r="F50" s="32">
        <f t="shared" si="0"/>
        <v>104500000</v>
      </c>
      <c r="G50" s="33">
        <f t="shared" si="1"/>
        <v>0.21496960527244915</v>
      </c>
      <c r="H50" s="105"/>
      <c r="I50" s="34">
        <f t="shared" si="2"/>
        <v>104500000</v>
      </c>
      <c r="J50" s="105">
        <v>61846174</v>
      </c>
      <c r="K50" s="33">
        <f t="shared" si="3"/>
        <v>59.182941626794261</v>
      </c>
      <c r="L50" s="35">
        <f t="shared" si="4"/>
        <v>0</v>
      </c>
      <c r="M50" s="33">
        <f t="shared" si="5"/>
        <v>0</v>
      </c>
      <c r="N50" s="105">
        <v>61846174</v>
      </c>
      <c r="O50" s="33">
        <f t="shared" si="6"/>
        <v>59.182941626794261</v>
      </c>
      <c r="P50" s="36">
        <f t="shared" si="7"/>
        <v>42653826</v>
      </c>
    </row>
    <row r="51" spans="1:16" x14ac:dyDescent="0.25">
      <c r="A51" s="28">
        <v>311030104</v>
      </c>
      <c r="B51" s="29" t="s">
        <v>66</v>
      </c>
      <c r="C51" s="30"/>
      <c r="D51" s="37">
        <v>19000000</v>
      </c>
      <c r="E51" s="105"/>
      <c r="F51" s="32">
        <f t="shared" si="0"/>
        <v>19000000</v>
      </c>
      <c r="G51" s="33">
        <f t="shared" si="1"/>
        <v>3.9085382776808938E-2</v>
      </c>
      <c r="H51" s="105"/>
      <c r="I51" s="34">
        <f t="shared" si="2"/>
        <v>19000000</v>
      </c>
      <c r="J51" s="105">
        <v>16360609</v>
      </c>
      <c r="K51" s="33">
        <f t="shared" si="3"/>
        <v>86.108468421052635</v>
      </c>
      <c r="L51" s="35">
        <f t="shared" si="4"/>
        <v>0</v>
      </c>
      <c r="M51" s="33">
        <f t="shared" si="5"/>
        <v>0</v>
      </c>
      <c r="N51" s="105">
        <v>16360609</v>
      </c>
      <c r="O51" s="33">
        <f t="shared" si="6"/>
        <v>86.108468421052635</v>
      </c>
      <c r="P51" s="36">
        <f t="shared" si="7"/>
        <v>2639391</v>
      </c>
    </row>
    <row r="52" spans="1:16" x14ac:dyDescent="0.25">
      <c r="A52" s="28">
        <v>311030105</v>
      </c>
      <c r="B52" s="29" t="s">
        <v>67</v>
      </c>
      <c r="C52" s="30"/>
      <c r="D52" s="37">
        <v>78000000</v>
      </c>
      <c r="E52" s="105">
        <v>6000000</v>
      </c>
      <c r="F52" s="32">
        <f t="shared" si="0"/>
        <v>84000000</v>
      </c>
      <c r="G52" s="33">
        <f t="shared" si="1"/>
        <v>0.17279853438168161</v>
      </c>
      <c r="H52" s="105"/>
      <c r="I52" s="34">
        <f t="shared" si="2"/>
        <v>84000000</v>
      </c>
      <c r="J52" s="105">
        <v>73378280</v>
      </c>
      <c r="K52" s="33">
        <f t="shared" si="3"/>
        <v>87.355095238095231</v>
      </c>
      <c r="L52" s="35">
        <f t="shared" si="4"/>
        <v>0</v>
      </c>
      <c r="M52" s="33">
        <f t="shared" si="5"/>
        <v>0</v>
      </c>
      <c r="N52" s="105">
        <v>73378280</v>
      </c>
      <c r="O52" s="33">
        <f t="shared" si="6"/>
        <v>87.355095238095231</v>
      </c>
      <c r="P52" s="36">
        <f t="shared" si="7"/>
        <v>10621720</v>
      </c>
    </row>
    <row r="53" spans="1:16" x14ac:dyDescent="0.25">
      <c r="A53" s="28">
        <v>3110302</v>
      </c>
      <c r="B53" s="29" t="s">
        <v>68</v>
      </c>
      <c r="C53" s="30"/>
      <c r="D53" s="31">
        <f>SUM(D54:D62)</f>
        <v>234500000</v>
      </c>
      <c r="E53" s="31">
        <f>SUM(E54:E62)</f>
        <v>5500000</v>
      </c>
      <c r="F53" s="32">
        <f t="shared" si="0"/>
        <v>240000000</v>
      </c>
      <c r="G53" s="33">
        <f t="shared" si="1"/>
        <v>0.49371009823337603</v>
      </c>
      <c r="H53" s="31">
        <f>SUM(H54:H62)</f>
        <v>0</v>
      </c>
      <c r="I53" s="34">
        <f t="shared" si="2"/>
        <v>240000000</v>
      </c>
      <c r="J53" s="31">
        <f>SUM(J54:J62)</f>
        <v>201586563</v>
      </c>
      <c r="K53" s="33">
        <f t="shared" si="3"/>
        <v>83.994401249999996</v>
      </c>
      <c r="L53" s="35">
        <f t="shared" si="4"/>
        <v>0</v>
      </c>
      <c r="M53" s="33">
        <f t="shared" si="5"/>
        <v>0</v>
      </c>
      <c r="N53" s="31">
        <f>SUM(N54:N62)</f>
        <v>201586563</v>
      </c>
      <c r="O53" s="33">
        <f t="shared" si="6"/>
        <v>83.994401249999996</v>
      </c>
      <c r="P53" s="36">
        <f t="shared" si="7"/>
        <v>38413437</v>
      </c>
    </row>
    <row r="54" spans="1:16" x14ac:dyDescent="0.25">
      <c r="A54" s="28">
        <v>311030201</v>
      </c>
      <c r="B54" s="29" t="s">
        <v>69</v>
      </c>
      <c r="C54" s="30"/>
      <c r="D54" s="37">
        <v>92000000</v>
      </c>
      <c r="E54" s="37">
        <v>27000000</v>
      </c>
      <c r="F54" s="32">
        <f t="shared" si="0"/>
        <v>119000000</v>
      </c>
      <c r="G54" s="33">
        <f t="shared" si="1"/>
        <v>0.24479792370738232</v>
      </c>
      <c r="H54" s="37"/>
      <c r="I54" s="34">
        <f t="shared" si="2"/>
        <v>119000000</v>
      </c>
      <c r="J54" s="37">
        <v>107060146</v>
      </c>
      <c r="K54" s="33">
        <f t="shared" si="3"/>
        <v>89.966509243697473</v>
      </c>
      <c r="L54" s="35">
        <f t="shared" si="4"/>
        <v>0</v>
      </c>
      <c r="M54" s="33">
        <f t="shared" si="5"/>
        <v>0</v>
      </c>
      <c r="N54" s="37">
        <v>107060146</v>
      </c>
      <c r="O54" s="33">
        <f t="shared" si="6"/>
        <v>89.966509243697473</v>
      </c>
      <c r="P54" s="36">
        <f t="shared" si="7"/>
        <v>11939854</v>
      </c>
    </row>
    <row r="55" spans="1:16" x14ac:dyDescent="0.25">
      <c r="A55" s="28">
        <v>311030202</v>
      </c>
      <c r="B55" s="29" t="s">
        <v>70</v>
      </c>
      <c r="C55" s="30"/>
      <c r="D55" s="37">
        <v>87000000</v>
      </c>
      <c r="E55" s="37">
        <v>-28000000</v>
      </c>
      <c r="F55" s="32">
        <f t="shared" si="0"/>
        <v>59000000</v>
      </c>
      <c r="G55" s="33">
        <f t="shared" si="1"/>
        <v>0.12137039914903829</v>
      </c>
      <c r="H55" s="37"/>
      <c r="I55" s="34">
        <f t="shared" si="2"/>
        <v>59000000</v>
      </c>
      <c r="J55" s="37">
        <v>52165400</v>
      </c>
      <c r="K55" s="33">
        <f t="shared" si="3"/>
        <v>88.415932203389829</v>
      </c>
      <c r="L55" s="35">
        <f t="shared" si="4"/>
        <v>0</v>
      </c>
      <c r="M55" s="33">
        <f t="shared" si="5"/>
        <v>0</v>
      </c>
      <c r="N55" s="37">
        <v>52165400</v>
      </c>
      <c r="O55" s="33">
        <f t="shared" si="6"/>
        <v>88.415932203389829</v>
      </c>
      <c r="P55" s="36">
        <f t="shared" si="7"/>
        <v>6834600</v>
      </c>
    </row>
    <row r="56" spans="1:16" x14ac:dyDescent="0.25">
      <c r="A56" s="28">
        <v>311030203</v>
      </c>
      <c r="B56" s="29" t="s">
        <v>71</v>
      </c>
      <c r="C56" s="30"/>
      <c r="D56" s="37">
        <v>4000000</v>
      </c>
      <c r="E56" s="37"/>
      <c r="F56" s="32">
        <f t="shared" si="0"/>
        <v>4000000</v>
      </c>
      <c r="G56" s="33">
        <f t="shared" si="1"/>
        <v>8.2285016372229333E-3</v>
      </c>
      <c r="H56" s="37"/>
      <c r="I56" s="34">
        <f t="shared" si="2"/>
        <v>4000000</v>
      </c>
      <c r="J56" s="37">
        <v>644317</v>
      </c>
      <c r="K56" s="33">
        <f t="shared" si="3"/>
        <v>16.107925000000002</v>
      </c>
      <c r="L56" s="35">
        <f t="shared" si="4"/>
        <v>0</v>
      </c>
      <c r="M56" s="33">
        <f t="shared" si="5"/>
        <v>0</v>
      </c>
      <c r="N56" s="37">
        <v>644317</v>
      </c>
      <c r="O56" s="33">
        <f t="shared" si="6"/>
        <v>16.107925000000002</v>
      </c>
      <c r="P56" s="36">
        <f t="shared" si="7"/>
        <v>3355683</v>
      </c>
    </row>
    <row r="57" spans="1:16" hidden="1" x14ac:dyDescent="0.25">
      <c r="A57" s="28">
        <v>311030204</v>
      </c>
      <c r="B57" s="29" t="s">
        <v>72</v>
      </c>
      <c r="C57" s="30"/>
      <c r="D57" s="37"/>
      <c r="E57" s="37"/>
      <c r="F57" s="32">
        <f t="shared" si="0"/>
        <v>0</v>
      </c>
      <c r="G57" s="33">
        <f t="shared" si="1"/>
        <v>0</v>
      </c>
      <c r="H57" s="37"/>
      <c r="I57" s="34">
        <f t="shared" si="2"/>
        <v>0</v>
      </c>
      <c r="J57" s="37"/>
      <c r="K57" s="33">
        <f t="shared" si="3"/>
        <v>0</v>
      </c>
      <c r="L57" s="35">
        <f t="shared" si="4"/>
        <v>0</v>
      </c>
      <c r="M57" s="33">
        <f t="shared" si="5"/>
        <v>0</v>
      </c>
      <c r="N57" s="37"/>
      <c r="O57" s="33">
        <f t="shared" si="6"/>
        <v>0</v>
      </c>
      <c r="P57" s="36">
        <f t="shared" si="7"/>
        <v>0</v>
      </c>
    </row>
    <row r="58" spans="1:16" hidden="1" x14ac:dyDescent="0.25">
      <c r="A58" s="28">
        <v>311030205</v>
      </c>
      <c r="B58" s="40" t="s">
        <v>73</v>
      </c>
      <c r="C58" s="30"/>
      <c r="D58" s="37"/>
      <c r="E58" s="37"/>
      <c r="F58" s="32">
        <f t="shared" si="0"/>
        <v>0</v>
      </c>
      <c r="G58" s="33">
        <f t="shared" si="1"/>
        <v>0</v>
      </c>
      <c r="H58" s="37"/>
      <c r="I58" s="34">
        <f t="shared" si="2"/>
        <v>0</v>
      </c>
      <c r="J58" s="37"/>
      <c r="K58" s="33">
        <f t="shared" si="3"/>
        <v>0</v>
      </c>
      <c r="L58" s="35">
        <f t="shared" si="4"/>
        <v>0</v>
      </c>
      <c r="M58" s="33">
        <f t="shared" si="5"/>
        <v>0</v>
      </c>
      <c r="N58" s="37"/>
      <c r="O58" s="33">
        <f t="shared" si="6"/>
        <v>0</v>
      </c>
      <c r="P58" s="36">
        <f t="shared" si="7"/>
        <v>0</v>
      </c>
    </row>
    <row r="59" spans="1:16" x14ac:dyDescent="0.25">
      <c r="A59" s="28">
        <v>311030206</v>
      </c>
      <c r="B59" s="40" t="s">
        <v>74</v>
      </c>
      <c r="C59" s="30"/>
      <c r="D59" s="37">
        <v>31500000</v>
      </c>
      <c r="E59" s="105">
        <v>2500000</v>
      </c>
      <c r="F59" s="32">
        <f t="shared" si="0"/>
        <v>34000000</v>
      </c>
      <c r="G59" s="33">
        <f t="shared" si="1"/>
        <v>6.9942263916394937E-2</v>
      </c>
      <c r="H59" s="105"/>
      <c r="I59" s="34">
        <f t="shared" si="2"/>
        <v>34000000</v>
      </c>
      <c r="J59" s="105">
        <v>25029120</v>
      </c>
      <c r="K59" s="33">
        <f t="shared" si="3"/>
        <v>73.615058823529409</v>
      </c>
      <c r="L59" s="35">
        <f t="shared" si="4"/>
        <v>0</v>
      </c>
      <c r="M59" s="33">
        <f t="shared" si="5"/>
        <v>0</v>
      </c>
      <c r="N59" s="105">
        <v>25029120</v>
      </c>
      <c r="O59" s="33">
        <f t="shared" si="6"/>
        <v>73.615058823529409</v>
      </c>
      <c r="P59" s="36">
        <f t="shared" si="7"/>
        <v>8970880</v>
      </c>
    </row>
    <row r="60" spans="1:16" x14ac:dyDescent="0.25">
      <c r="A60" s="28">
        <v>311030207</v>
      </c>
      <c r="B60" s="40" t="s">
        <v>75</v>
      </c>
      <c r="C60" s="30"/>
      <c r="D60" s="37">
        <v>20000000</v>
      </c>
      <c r="E60" s="105">
        <v>4000000</v>
      </c>
      <c r="F60" s="32">
        <f t="shared" si="0"/>
        <v>24000000</v>
      </c>
      <c r="G60" s="33">
        <f t="shared" si="1"/>
        <v>4.9371009823337607E-2</v>
      </c>
      <c r="H60" s="105"/>
      <c r="I60" s="34">
        <f t="shared" si="2"/>
        <v>24000000</v>
      </c>
      <c r="J60" s="105">
        <v>16687580</v>
      </c>
      <c r="K60" s="33">
        <f t="shared" si="3"/>
        <v>69.53158333333333</v>
      </c>
      <c r="L60" s="35">
        <f t="shared" si="4"/>
        <v>0</v>
      </c>
      <c r="M60" s="33">
        <f t="shared" si="5"/>
        <v>0</v>
      </c>
      <c r="N60" s="105">
        <v>16687580</v>
      </c>
      <c r="O60" s="33">
        <f t="shared" si="6"/>
        <v>69.53158333333333</v>
      </c>
      <c r="P60" s="36">
        <f t="shared" si="7"/>
        <v>7312420</v>
      </c>
    </row>
    <row r="61" spans="1:16" hidden="1" x14ac:dyDescent="0.25">
      <c r="A61" s="28">
        <v>311030208</v>
      </c>
      <c r="B61" s="40" t="s">
        <v>76</v>
      </c>
      <c r="C61" s="30"/>
      <c r="D61" s="37"/>
      <c r="E61" s="37"/>
      <c r="F61" s="32">
        <f t="shared" si="0"/>
        <v>0</v>
      </c>
      <c r="G61" s="33">
        <f t="shared" si="1"/>
        <v>0</v>
      </c>
      <c r="H61" s="37"/>
      <c r="I61" s="34">
        <f t="shared" si="2"/>
        <v>0</v>
      </c>
      <c r="J61" s="37"/>
      <c r="K61" s="33">
        <f t="shared" si="3"/>
        <v>0</v>
      </c>
      <c r="L61" s="35">
        <f t="shared" si="4"/>
        <v>0</v>
      </c>
      <c r="M61" s="33">
        <f t="shared" si="5"/>
        <v>0</v>
      </c>
      <c r="N61" s="37"/>
      <c r="O61" s="33">
        <f t="shared" si="6"/>
        <v>0</v>
      </c>
      <c r="P61" s="36">
        <f t="shared" si="7"/>
        <v>0</v>
      </c>
    </row>
    <row r="62" spans="1:16" hidden="1" x14ac:dyDescent="0.25">
      <c r="A62" s="28">
        <v>311030209</v>
      </c>
      <c r="B62" s="29" t="s">
        <v>77</v>
      </c>
      <c r="C62" s="30"/>
      <c r="D62" s="37"/>
      <c r="E62" s="37"/>
      <c r="F62" s="32">
        <f t="shared" si="0"/>
        <v>0</v>
      </c>
      <c r="G62" s="33">
        <f t="shared" si="1"/>
        <v>0</v>
      </c>
      <c r="H62" s="37"/>
      <c r="I62" s="34">
        <f t="shared" si="2"/>
        <v>0</v>
      </c>
      <c r="J62" s="37"/>
      <c r="K62" s="33">
        <f t="shared" si="3"/>
        <v>0</v>
      </c>
      <c r="L62" s="35">
        <f t="shared" si="4"/>
        <v>0</v>
      </c>
      <c r="M62" s="33">
        <f t="shared" si="5"/>
        <v>0</v>
      </c>
      <c r="N62" s="37"/>
      <c r="O62" s="33">
        <f t="shared" si="6"/>
        <v>0</v>
      </c>
      <c r="P62" s="36">
        <f t="shared" si="7"/>
        <v>0</v>
      </c>
    </row>
    <row r="63" spans="1:16" hidden="1" x14ac:dyDescent="0.25">
      <c r="A63" s="28">
        <v>3110303</v>
      </c>
      <c r="B63" s="29" t="s">
        <v>78</v>
      </c>
      <c r="C63" s="30"/>
      <c r="D63" s="31"/>
      <c r="E63" s="31"/>
      <c r="F63" s="32">
        <f>SUM(D63+E63)</f>
        <v>0</v>
      </c>
      <c r="G63" s="33">
        <f t="shared" si="1"/>
        <v>0</v>
      </c>
      <c r="H63" s="31"/>
      <c r="I63" s="34">
        <f t="shared" si="2"/>
        <v>0</v>
      </c>
      <c r="J63" s="31"/>
      <c r="K63" s="33">
        <f>IF(OR(J63=0,F63=0),0,J63/F63)*100</f>
        <v>0</v>
      </c>
      <c r="L63" s="35">
        <f>SUM(N63-J63)</f>
        <v>0</v>
      </c>
      <c r="M63" s="33">
        <f>IF(OR(L63=0,F63=0),0,L63/F63)*100</f>
        <v>0</v>
      </c>
      <c r="N63" s="31"/>
      <c r="O63" s="33">
        <f>IF(OR(N63=0,F63=0),0,N63/F63)*100</f>
        <v>0</v>
      </c>
      <c r="P63" s="36">
        <f>SUM(F63-N63)</f>
        <v>0</v>
      </c>
    </row>
    <row r="64" spans="1:16" x14ac:dyDescent="0.25">
      <c r="A64" s="41">
        <v>312</v>
      </c>
      <c r="B64" s="20" t="s">
        <v>79</v>
      </c>
      <c r="C64" s="21"/>
      <c r="D64" s="22">
        <f>SUM(D65+D71+D102)</f>
        <v>3803100000</v>
      </c>
      <c r="E64" s="22">
        <f>SUM(E65+E71+E102)</f>
        <v>12396903</v>
      </c>
      <c r="F64" s="23">
        <f t="shared" si="0"/>
        <v>3815496903</v>
      </c>
      <c r="G64" s="24">
        <f t="shared" si="1"/>
        <v>7.8489556282886337</v>
      </c>
      <c r="H64" s="22">
        <f>SUM(H65+H71+H102)</f>
        <v>0</v>
      </c>
      <c r="I64" s="25">
        <f t="shared" si="2"/>
        <v>3815496903</v>
      </c>
      <c r="J64" s="22">
        <f>SUM(J65+J71+J102)</f>
        <v>2625561140</v>
      </c>
      <c r="K64" s="24">
        <f t="shared" si="3"/>
        <v>68.813085339831019</v>
      </c>
      <c r="L64" s="26">
        <f t="shared" si="4"/>
        <v>570097529</v>
      </c>
      <c r="M64" s="24">
        <f t="shared" si="5"/>
        <v>14.941632597100288</v>
      </c>
      <c r="N64" s="22">
        <f>SUM(N65+N71+N102)</f>
        <v>3195658669</v>
      </c>
      <c r="O64" s="24">
        <f t="shared" si="6"/>
        <v>83.754717936931328</v>
      </c>
      <c r="P64" s="27">
        <f t="shared" si="7"/>
        <v>619838234</v>
      </c>
    </row>
    <row r="65" spans="1:16" x14ac:dyDescent="0.25">
      <c r="A65" s="28">
        <v>31201</v>
      </c>
      <c r="B65" s="29" t="s">
        <v>80</v>
      </c>
      <c r="C65" s="30"/>
      <c r="D65" s="31">
        <f>SUM(D66:D70)</f>
        <v>595000000</v>
      </c>
      <c r="E65" s="31">
        <f>SUM(E66:E70)</f>
        <v>-183203097</v>
      </c>
      <c r="F65" s="32">
        <f t="shared" si="0"/>
        <v>411796903</v>
      </c>
      <c r="G65" s="33">
        <f t="shared" si="1"/>
        <v>0.84711787263470839</v>
      </c>
      <c r="H65" s="31">
        <f>SUM(H66:H70)</f>
        <v>0</v>
      </c>
      <c r="I65" s="34">
        <f t="shared" si="2"/>
        <v>411796903</v>
      </c>
      <c r="J65" s="31">
        <f>SUM(J66:J70)</f>
        <v>246403247</v>
      </c>
      <c r="K65" s="33">
        <f t="shared" si="3"/>
        <v>59.836109792209882</v>
      </c>
      <c r="L65" s="35">
        <f t="shared" si="4"/>
        <v>80623968</v>
      </c>
      <c r="M65" s="33">
        <f t="shared" si="5"/>
        <v>19.578575606723298</v>
      </c>
      <c r="N65" s="31">
        <f>SUM(N66:N70)</f>
        <v>327027215</v>
      </c>
      <c r="O65" s="33">
        <f t="shared" si="6"/>
        <v>79.414685398933173</v>
      </c>
      <c r="P65" s="36">
        <f t="shared" si="7"/>
        <v>84769688</v>
      </c>
    </row>
    <row r="66" spans="1:16" hidden="1" x14ac:dyDescent="0.25">
      <c r="A66" s="28">
        <v>3120101</v>
      </c>
      <c r="B66" s="29" t="s">
        <v>81</v>
      </c>
      <c r="C66" s="30"/>
      <c r="D66" s="37"/>
      <c r="E66" s="105"/>
      <c r="F66" s="32">
        <f t="shared" si="0"/>
        <v>0</v>
      </c>
      <c r="G66" s="33">
        <f t="shared" si="1"/>
        <v>0</v>
      </c>
      <c r="H66" s="105"/>
      <c r="I66" s="34">
        <f t="shared" si="2"/>
        <v>0</v>
      </c>
      <c r="J66" s="105"/>
      <c r="K66" s="33">
        <f t="shared" si="3"/>
        <v>0</v>
      </c>
      <c r="L66" s="35">
        <f t="shared" si="4"/>
        <v>0</v>
      </c>
      <c r="M66" s="33">
        <f t="shared" si="5"/>
        <v>0</v>
      </c>
      <c r="N66" s="105"/>
      <c r="O66" s="33">
        <f t="shared" si="6"/>
        <v>0</v>
      </c>
      <c r="P66" s="36">
        <f t="shared" si="7"/>
        <v>0</v>
      </c>
    </row>
    <row r="67" spans="1:16" x14ac:dyDescent="0.25">
      <c r="A67" s="28">
        <v>3120102</v>
      </c>
      <c r="B67" s="29" t="s">
        <v>82</v>
      </c>
      <c r="C67" s="30"/>
      <c r="D67" s="37">
        <v>340000000</v>
      </c>
      <c r="E67" s="105">
        <v>-80000000</v>
      </c>
      <c r="F67" s="32">
        <f t="shared" si="0"/>
        <v>260000000</v>
      </c>
      <c r="G67" s="33">
        <f t="shared" si="1"/>
        <v>0.53485260641949073</v>
      </c>
      <c r="H67" s="105"/>
      <c r="I67" s="34">
        <f t="shared" si="2"/>
        <v>260000000</v>
      </c>
      <c r="J67" s="105">
        <v>142952782</v>
      </c>
      <c r="K67" s="33">
        <f t="shared" si="3"/>
        <v>54.981839230769239</v>
      </c>
      <c r="L67" s="35">
        <f t="shared" si="4"/>
        <v>56837887</v>
      </c>
      <c r="M67" s="33">
        <f t="shared" si="5"/>
        <v>21.860725769230768</v>
      </c>
      <c r="N67" s="105">
        <v>199790669</v>
      </c>
      <c r="O67" s="33">
        <f t="shared" si="6"/>
        <v>76.842564999999993</v>
      </c>
      <c r="P67" s="36">
        <f t="shared" si="7"/>
        <v>60209331</v>
      </c>
    </row>
    <row r="68" spans="1:16" x14ac:dyDescent="0.25">
      <c r="A68" s="28">
        <v>3120103</v>
      </c>
      <c r="B68" s="29" t="s">
        <v>83</v>
      </c>
      <c r="C68" s="30"/>
      <c r="D68" s="37">
        <v>55000000</v>
      </c>
      <c r="E68" s="105">
        <v>-8203097</v>
      </c>
      <c r="F68" s="32">
        <f t="shared" si="0"/>
        <v>46796903</v>
      </c>
      <c r="G68" s="33">
        <f t="shared" si="1"/>
        <v>9.6267098238115717E-2</v>
      </c>
      <c r="H68" s="105"/>
      <c r="I68" s="34">
        <f t="shared" si="2"/>
        <v>46796903</v>
      </c>
      <c r="J68" s="105">
        <v>26968657</v>
      </c>
      <c r="K68" s="33">
        <f t="shared" si="3"/>
        <v>57.629149091340516</v>
      </c>
      <c r="L68" s="35">
        <f t="shared" si="4"/>
        <v>13031343</v>
      </c>
      <c r="M68" s="33">
        <f t="shared" si="5"/>
        <v>27.846592754225636</v>
      </c>
      <c r="N68" s="105">
        <v>40000000</v>
      </c>
      <c r="O68" s="33">
        <f t="shared" si="6"/>
        <v>85.475741845566148</v>
      </c>
      <c r="P68" s="36">
        <f t="shared" si="7"/>
        <v>6796903</v>
      </c>
    </row>
    <row r="69" spans="1:16" x14ac:dyDescent="0.25">
      <c r="A69" s="28">
        <v>3120104</v>
      </c>
      <c r="B69" s="29" t="s">
        <v>84</v>
      </c>
      <c r="C69" s="30"/>
      <c r="D69" s="37">
        <v>100000000</v>
      </c>
      <c r="E69" s="105">
        <v>-50000000</v>
      </c>
      <c r="F69" s="32">
        <f t="shared" si="0"/>
        <v>50000000</v>
      </c>
      <c r="G69" s="33">
        <f t="shared" si="1"/>
        <v>0.10285627046528668</v>
      </c>
      <c r="H69" s="105"/>
      <c r="I69" s="34">
        <f t="shared" si="2"/>
        <v>50000000</v>
      </c>
      <c r="J69" s="105">
        <v>33266369</v>
      </c>
      <c r="K69" s="33">
        <f t="shared" si="3"/>
        <v>66.532738000000009</v>
      </c>
      <c r="L69" s="35">
        <f t="shared" si="4"/>
        <v>10754738</v>
      </c>
      <c r="M69" s="33">
        <f t="shared" si="5"/>
        <v>21.509475999999999</v>
      </c>
      <c r="N69" s="105">
        <v>44021107</v>
      </c>
      <c r="O69" s="33">
        <f t="shared" si="6"/>
        <v>88.042214000000001</v>
      </c>
      <c r="P69" s="36">
        <f t="shared" si="7"/>
        <v>5978893</v>
      </c>
    </row>
    <row r="70" spans="1:16" x14ac:dyDescent="0.25">
      <c r="A70" s="28">
        <v>3120105</v>
      </c>
      <c r="B70" s="39" t="s">
        <v>85</v>
      </c>
      <c r="C70" s="30"/>
      <c r="D70" s="37">
        <v>100000000</v>
      </c>
      <c r="E70" s="37">
        <v>-45000000</v>
      </c>
      <c r="F70" s="32">
        <f t="shared" si="0"/>
        <v>55000000</v>
      </c>
      <c r="G70" s="33">
        <f t="shared" si="1"/>
        <v>0.11314189751181535</v>
      </c>
      <c r="H70" s="37"/>
      <c r="I70" s="34">
        <f t="shared" si="2"/>
        <v>55000000</v>
      </c>
      <c r="J70" s="37">
        <v>43215439</v>
      </c>
      <c r="K70" s="33">
        <f t="shared" si="3"/>
        <v>78.573525454545461</v>
      </c>
      <c r="L70" s="35">
        <f t="shared" si="4"/>
        <v>0</v>
      </c>
      <c r="M70" s="33">
        <f t="shared" si="5"/>
        <v>0</v>
      </c>
      <c r="N70" s="37">
        <v>43215439</v>
      </c>
      <c r="O70" s="33">
        <f t="shared" si="6"/>
        <v>78.573525454545461</v>
      </c>
      <c r="P70" s="36">
        <f t="shared" si="7"/>
        <v>11784561</v>
      </c>
    </row>
    <row r="71" spans="1:16" x14ac:dyDescent="0.25">
      <c r="A71" s="28">
        <v>31202</v>
      </c>
      <c r="B71" s="39" t="s">
        <v>86</v>
      </c>
      <c r="C71" s="30"/>
      <c r="D71" s="31">
        <f>SUM(D72:D101)-D76-D79-D84-D90-D96</f>
        <v>2453700000</v>
      </c>
      <c r="E71" s="31">
        <f>SUM(E72:E101)-E76-E79-E84-E90-E96</f>
        <v>245600000</v>
      </c>
      <c r="F71" s="32">
        <f t="shared" si="0"/>
        <v>2699300000</v>
      </c>
      <c r="G71" s="33">
        <f t="shared" si="1"/>
        <v>5.5527986173389667</v>
      </c>
      <c r="H71" s="31">
        <f>SUM(H72:H101)-H76-H79-H84-H90-H96</f>
        <v>0</v>
      </c>
      <c r="I71" s="34">
        <f t="shared" si="2"/>
        <v>2699300000</v>
      </c>
      <c r="J71" s="31">
        <f>SUM(J72:J101)-J76-J79-J84-J90-J96</f>
        <v>1899697243</v>
      </c>
      <c r="K71" s="33">
        <f t="shared" si="3"/>
        <v>70.37740314155522</v>
      </c>
      <c r="L71" s="35">
        <f t="shared" si="4"/>
        <v>489473561</v>
      </c>
      <c r="M71" s="33">
        <f t="shared" si="5"/>
        <v>18.133351646723224</v>
      </c>
      <c r="N71" s="31">
        <f>SUM(N72:N101)-N76-N79-N84-N90-N96</f>
        <v>2389170804</v>
      </c>
      <c r="O71" s="33">
        <f t="shared" si="6"/>
        <v>88.510754788278447</v>
      </c>
      <c r="P71" s="36">
        <f t="shared" si="7"/>
        <v>310129196</v>
      </c>
    </row>
    <row r="72" spans="1:16" x14ac:dyDescent="0.25">
      <c r="A72" s="28">
        <v>3120201</v>
      </c>
      <c r="B72" s="39" t="s">
        <v>87</v>
      </c>
      <c r="C72" s="30"/>
      <c r="D72" s="37">
        <v>983000000</v>
      </c>
      <c r="E72" s="105">
        <v>10980000</v>
      </c>
      <c r="F72" s="32">
        <f t="shared" ref="F72:F135" si="8">SUM(D72+E72)</f>
        <v>993980000</v>
      </c>
      <c r="G72" s="33">
        <f t="shared" ref="G72:G135" si="9">IF(OR(F72=0,F$7=0),0,F72/F$7)*100</f>
        <v>2.0447415143417129</v>
      </c>
      <c r="H72" s="105"/>
      <c r="I72" s="34">
        <f t="shared" ref="I72:I135" si="10">SUM(F72-H72)</f>
        <v>993980000</v>
      </c>
      <c r="J72" s="105">
        <v>759904658</v>
      </c>
      <c r="K72" s="33">
        <f t="shared" ref="K72:K135" si="11">IF(OR(J72=0,F72=0),0,J72/F72)*100</f>
        <v>76.450699008028337</v>
      </c>
      <c r="L72" s="35">
        <f t="shared" si="4"/>
        <v>224066467</v>
      </c>
      <c r="M72" s="33">
        <f t="shared" ref="M72:M135" si="12">IF(OR(L72=0,F72=0),0,L72/F72)*100</f>
        <v>22.54235165697499</v>
      </c>
      <c r="N72" s="105">
        <v>983971125</v>
      </c>
      <c r="O72" s="33">
        <f t="shared" ref="O72:O135" si="13">IF(OR(N72=0,F72=0),0,N72/F72)*100</f>
        <v>98.993050665003324</v>
      </c>
      <c r="P72" s="36">
        <f t="shared" si="7"/>
        <v>10008875</v>
      </c>
    </row>
    <row r="73" spans="1:16" x14ac:dyDescent="0.25">
      <c r="A73" s="28">
        <v>3120202</v>
      </c>
      <c r="B73" s="29" t="s">
        <v>88</v>
      </c>
      <c r="C73" s="30"/>
      <c r="D73" s="37">
        <v>35000000</v>
      </c>
      <c r="E73" s="105">
        <v>40000000</v>
      </c>
      <c r="F73" s="32">
        <f t="shared" si="8"/>
        <v>75000000</v>
      </c>
      <c r="G73" s="33">
        <f t="shared" si="9"/>
        <v>0.15428440569793003</v>
      </c>
      <c r="H73" s="105"/>
      <c r="I73" s="34">
        <f t="shared" si="10"/>
        <v>75000000</v>
      </c>
      <c r="J73" s="105">
        <v>53553477</v>
      </c>
      <c r="K73" s="33">
        <f t="shared" si="11"/>
        <v>71.404635999999996</v>
      </c>
      <c r="L73" s="35">
        <f t="shared" si="4"/>
        <v>10215318</v>
      </c>
      <c r="M73" s="33">
        <f t="shared" si="12"/>
        <v>13.620424</v>
      </c>
      <c r="N73" s="105">
        <v>63768795</v>
      </c>
      <c r="O73" s="33">
        <f t="shared" si="13"/>
        <v>85.025059999999996</v>
      </c>
      <c r="P73" s="36">
        <f t="shared" si="7"/>
        <v>11231205</v>
      </c>
    </row>
    <row r="74" spans="1:16" x14ac:dyDescent="0.25">
      <c r="A74" s="28">
        <v>3120203</v>
      </c>
      <c r="B74" s="29" t="s">
        <v>89</v>
      </c>
      <c r="C74" s="30"/>
      <c r="D74" s="37">
        <v>310000000</v>
      </c>
      <c r="E74" s="105">
        <v>-110000000</v>
      </c>
      <c r="F74" s="32">
        <f t="shared" si="8"/>
        <v>200000000</v>
      </c>
      <c r="G74" s="33">
        <f t="shared" si="9"/>
        <v>0.41142508186114674</v>
      </c>
      <c r="H74" s="105"/>
      <c r="I74" s="34">
        <f t="shared" si="10"/>
        <v>200000000</v>
      </c>
      <c r="J74" s="105">
        <v>114868525</v>
      </c>
      <c r="K74" s="33">
        <f t="shared" si="11"/>
        <v>57.434262500000003</v>
      </c>
      <c r="L74" s="35">
        <f t="shared" si="4"/>
        <v>29267560</v>
      </c>
      <c r="M74" s="33">
        <f t="shared" si="12"/>
        <v>14.63378</v>
      </c>
      <c r="N74" s="105">
        <v>144136085</v>
      </c>
      <c r="O74" s="33">
        <f t="shared" si="13"/>
        <v>72.06804249999999</v>
      </c>
      <c r="P74" s="36">
        <f t="shared" si="7"/>
        <v>55863915</v>
      </c>
    </row>
    <row r="75" spans="1:16" x14ac:dyDescent="0.25">
      <c r="A75" s="28">
        <v>3120204</v>
      </c>
      <c r="B75" s="29" t="s">
        <v>90</v>
      </c>
      <c r="C75" s="30"/>
      <c r="D75" s="37">
        <v>29500000</v>
      </c>
      <c r="E75" s="105">
        <v>-980000</v>
      </c>
      <c r="F75" s="32">
        <f t="shared" si="8"/>
        <v>28520000</v>
      </c>
      <c r="G75" s="33">
        <f t="shared" si="9"/>
        <v>5.866921667339952E-2</v>
      </c>
      <c r="H75" s="105"/>
      <c r="I75" s="34">
        <f t="shared" si="10"/>
        <v>28520000</v>
      </c>
      <c r="J75" s="105">
        <v>8212906</v>
      </c>
      <c r="K75" s="33">
        <f t="shared" si="11"/>
        <v>28.797005610098175</v>
      </c>
      <c r="L75" s="35">
        <f t="shared" si="4"/>
        <v>1225140</v>
      </c>
      <c r="M75" s="33">
        <f t="shared" si="12"/>
        <v>4.2957223001402527</v>
      </c>
      <c r="N75" s="105">
        <v>9438046</v>
      </c>
      <c r="O75" s="33">
        <f t="shared" si="13"/>
        <v>33.09272791023843</v>
      </c>
      <c r="P75" s="36">
        <f t="shared" si="7"/>
        <v>19081954</v>
      </c>
    </row>
    <row r="76" spans="1:16" x14ac:dyDescent="0.25">
      <c r="A76" s="28">
        <v>3120205</v>
      </c>
      <c r="B76" s="29" t="s">
        <v>91</v>
      </c>
      <c r="C76" s="30"/>
      <c r="D76" s="31">
        <f>SUM(D77:D78)</f>
        <v>450000000</v>
      </c>
      <c r="E76" s="31">
        <f>SUM(E77:E78)</f>
        <v>-20000000</v>
      </c>
      <c r="F76" s="32">
        <f t="shared" si="8"/>
        <v>430000000</v>
      </c>
      <c r="G76" s="33">
        <f t="shared" si="9"/>
        <v>0.88456392600146549</v>
      </c>
      <c r="H76" s="31">
        <f>SUM(H77:H78)</f>
        <v>0</v>
      </c>
      <c r="I76" s="34">
        <f t="shared" si="10"/>
        <v>430000000</v>
      </c>
      <c r="J76" s="31">
        <f>SUM(J77:J78)</f>
        <v>272259204</v>
      </c>
      <c r="K76" s="33">
        <f t="shared" si="11"/>
        <v>63.31609395348837</v>
      </c>
      <c r="L76" s="35">
        <f t="shared" si="4"/>
        <v>98350401</v>
      </c>
      <c r="M76" s="33">
        <f t="shared" si="12"/>
        <v>22.872186279069766</v>
      </c>
      <c r="N76" s="31">
        <f>SUM(N77:N78)</f>
        <v>370609605</v>
      </c>
      <c r="O76" s="33">
        <f t="shared" si="13"/>
        <v>86.188280232558128</v>
      </c>
      <c r="P76" s="36">
        <f t="shared" si="7"/>
        <v>59390395</v>
      </c>
    </row>
    <row r="77" spans="1:16" x14ac:dyDescent="0.25">
      <c r="A77" s="28">
        <v>312020501</v>
      </c>
      <c r="B77" s="29" t="s">
        <v>92</v>
      </c>
      <c r="C77" s="30"/>
      <c r="D77" s="37">
        <v>450000000</v>
      </c>
      <c r="E77" s="105">
        <v>-20000000</v>
      </c>
      <c r="F77" s="32">
        <f t="shared" si="8"/>
        <v>430000000</v>
      </c>
      <c r="G77" s="33">
        <f t="shared" si="9"/>
        <v>0.88456392600146549</v>
      </c>
      <c r="H77" s="105"/>
      <c r="I77" s="34">
        <f t="shared" si="10"/>
        <v>430000000</v>
      </c>
      <c r="J77" s="105">
        <v>272259204</v>
      </c>
      <c r="K77" s="33">
        <f t="shared" si="11"/>
        <v>63.31609395348837</v>
      </c>
      <c r="L77" s="35">
        <f t="shared" si="4"/>
        <v>98350401</v>
      </c>
      <c r="M77" s="33">
        <f t="shared" si="12"/>
        <v>22.872186279069766</v>
      </c>
      <c r="N77" s="105">
        <v>370609605</v>
      </c>
      <c r="O77" s="33">
        <f t="shared" si="13"/>
        <v>86.188280232558128</v>
      </c>
      <c r="P77" s="36">
        <f t="shared" si="7"/>
        <v>59390395</v>
      </c>
    </row>
    <row r="78" spans="1:16" hidden="1" x14ac:dyDescent="0.25">
      <c r="A78" s="28">
        <v>312020502</v>
      </c>
      <c r="B78" s="40" t="s">
        <v>93</v>
      </c>
      <c r="C78" s="30"/>
      <c r="D78" s="37"/>
      <c r="E78" s="37"/>
      <c r="F78" s="32">
        <f t="shared" si="8"/>
        <v>0</v>
      </c>
      <c r="G78" s="33">
        <f t="shared" si="9"/>
        <v>0</v>
      </c>
      <c r="H78" s="37"/>
      <c r="I78" s="34">
        <f t="shared" si="10"/>
        <v>0</v>
      </c>
      <c r="J78" s="37"/>
      <c r="K78" s="33">
        <f t="shared" si="11"/>
        <v>0</v>
      </c>
      <c r="L78" s="35">
        <f t="shared" si="4"/>
        <v>0</v>
      </c>
      <c r="M78" s="33">
        <f t="shared" si="12"/>
        <v>0</v>
      </c>
      <c r="N78" s="37"/>
      <c r="O78" s="33">
        <f t="shared" si="13"/>
        <v>0</v>
      </c>
      <c r="P78" s="36">
        <f t="shared" si="7"/>
        <v>0</v>
      </c>
    </row>
    <row r="79" spans="1:16" x14ac:dyDescent="0.25">
      <c r="A79" s="28">
        <v>3120206</v>
      </c>
      <c r="B79" s="29" t="s">
        <v>94</v>
      </c>
      <c r="C79" s="30"/>
      <c r="D79" s="31">
        <f>SUM(D80:D82)</f>
        <v>242000000</v>
      </c>
      <c r="E79" s="31">
        <f>SUM(E80:E82)</f>
        <v>325000000</v>
      </c>
      <c r="F79" s="32">
        <f t="shared" si="8"/>
        <v>567000000</v>
      </c>
      <c r="G79" s="33">
        <f t="shared" si="9"/>
        <v>1.1663901070763509</v>
      </c>
      <c r="H79" s="31">
        <f>SUM(H80:H82)</f>
        <v>0</v>
      </c>
      <c r="I79" s="34">
        <f t="shared" si="10"/>
        <v>567000000</v>
      </c>
      <c r="J79" s="31">
        <f>SUM(J80:J82)</f>
        <v>479111294</v>
      </c>
      <c r="K79" s="33">
        <f t="shared" si="11"/>
        <v>84.499346384479722</v>
      </c>
      <c r="L79" s="35">
        <f t="shared" si="4"/>
        <v>84462372</v>
      </c>
      <c r="M79" s="33">
        <f t="shared" si="12"/>
        <v>14.896361904761903</v>
      </c>
      <c r="N79" s="31">
        <f>SUM(N80:N82)</f>
        <v>563573666</v>
      </c>
      <c r="O79" s="33">
        <f t="shared" si="13"/>
        <v>99.395708289241625</v>
      </c>
      <c r="P79" s="36">
        <f t="shared" si="7"/>
        <v>3426334</v>
      </c>
    </row>
    <row r="80" spans="1:16" x14ac:dyDescent="0.25">
      <c r="A80" s="28">
        <v>312020601</v>
      </c>
      <c r="B80" s="40" t="s">
        <v>95</v>
      </c>
      <c r="C80" s="30"/>
      <c r="D80" s="37">
        <v>242000000</v>
      </c>
      <c r="E80" s="105">
        <v>325000000</v>
      </c>
      <c r="F80" s="32">
        <f t="shared" si="8"/>
        <v>567000000</v>
      </c>
      <c r="G80" s="33">
        <f t="shared" si="9"/>
        <v>1.1663901070763509</v>
      </c>
      <c r="H80" s="105"/>
      <c r="I80" s="34">
        <f t="shared" si="10"/>
        <v>567000000</v>
      </c>
      <c r="J80" s="105">
        <v>479111294</v>
      </c>
      <c r="K80" s="33">
        <f t="shared" si="11"/>
        <v>84.499346384479722</v>
      </c>
      <c r="L80" s="35">
        <f t="shared" ref="L80:L143" si="14">SUM(N80-J80)</f>
        <v>84462372</v>
      </c>
      <c r="M80" s="33">
        <f t="shared" si="12"/>
        <v>14.896361904761903</v>
      </c>
      <c r="N80" s="105">
        <v>563573666</v>
      </c>
      <c r="O80" s="33">
        <f t="shared" si="13"/>
        <v>99.395708289241625</v>
      </c>
      <c r="P80" s="36">
        <f t="shared" ref="P80:P143" si="15">SUM(F80-N80)</f>
        <v>3426334</v>
      </c>
    </row>
    <row r="81" spans="1:16" hidden="1" x14ac:dyDescent="0.25">
      <c r="A81" s="28">
        <v>312020602</v>
      </c>
      <c r="B81" s="40" t="s">
        <v>96</v>
      </c>
      <c r="C81" s="30"/>
      <c r="D81" s="37"/>
      <c r="E81" s="37"/>
      <c r="F81" s="32">
        <f t="shared" si="8"/>
        <v>0</v>
      </c>
      <c r="G81" s="33">
        <f t="shared" si="9"/>
        <v>0</v>
      </c>
      <c r="H81" s="37"/>
      <c r="I81" s="34">
        <f t="shared" si="10"/>
        <v>0</v>
      </c>
      <c r="J81" s="37"/>
      <c r="K81" s="33">
        <f t="shared" si="11"/>
        <v>0</v>
      </c>
      <c r="L81" s="35">
        <f t="shared" si="14"/>
        <v>0</v>
      </c>
      <c r="M81" s="33">
        <f t="shared" si="12"/>
        <v>0</v>
      </c>
      <c r="N81" s="37"/>
      <c r="O81" s="33">
        <f t="shared" si="13"/>
        <v>0</v>
      </c>
      <c r="P81" s="36">
        <f t="shared" si="15"/>
        <v>0</v>
      </c>
    </row>
    <row r="82" spans="1:16" hidden="1" x14ac:dyDescent="0.25">
      <c r="A82" s="28">
        <v>312020603</v>
      </c>
      <c r="B82" s="40" t="s">
        <v>97</v>
      </c>
      <c r="C82" s="30"/>
      <c r="D82" s="37"/>
      <c r="E82" s="37"/>
      <c r="F82" s="32">
        <f t="shared" si="8"/>
        <v>0</v>
      </c>
      <c r="G82" s="33">
        <f t="shared" si="9"/>
        <v>0</v>
      </c>
      <c r="H82" s="37"/>
      <c r="I82" s="34">
        <f t="shared" si="10"/>
        <v>0</v>
      </c>
      <c r="J82" s="37"/>
      <c r="K82" s="33">
        <f t="shared" si="11"/>
        <v>0</v>
      </c>
      <c r="L82" s="35">
        <f t="shared" si="14"/>
        <v>0</v>
      </c>
      <c r="M82" s="33">
        <f t="shared" si="12"/>
        <v>0</v>
      </c>
      <c r="N82" s="37"/>
      <c r="O82" s="33">
        <f t="shared" si="13"/>
        <v>0</v>
      </c>
      <c r="P82" s="36">
        <f t="shared" si="15"/>
        <v>0</v>
      </c>
    </row>
    <row r="83" spans="1:16" hidden="1" x14ac:dyDescent="0.25">
      <c r="A83" s="28">
        <v>3120207</v>
      </c>
      <c r="B83" s="40" t="s">
        <v>98</v>
      </c>
      <c r="C83" s="30"/>
      <c r="D83" s="31"/>
      <c r="E83" s="105"/>
      <c r="F83" s="32">
        <f t="shared" si="8"/>
        <v>0</v>
      </c>
      <c r="G83" s="33">
        <f t="shared" si="9"/>
        <v>0</v>
      </c>
      <c r="H83" s="105"/>
      <c r="I83" s="34">
        <f t="shared" si="10"/>
        <v>0</v>
      </c>
      <c r="J83" s="105"/>
      <c r="K83" s="33">
        <f t="shared" si="11"/>
        <v>0</v>
      </c>
      <c r="L83" s="35">
        <f t="shared" si="14"/>
        <v>0</v>
      </c>
      <c r="M83" s="33">
        <f t="shared" si="12"/>
        <v>0</v>
      </c>
      <c r="N83" s="105"/>
      <c r="O83" s="33">
        <f t="shared" si="13"/>
        <v>0</v>
      </c>
      <c r="P83" s="36">
        <f t="shared" si="15"/>
        <v>0</v>
      </c>
    </row>
    <row r="84" spans="1:16" x14ac:dyDescent="0.25">
      <c r="A84" s="28">
        <v>3120208</v>
      </c>
      <c r="B84" s="29" t="s">
        <v>99</v>
      </c>
      <c r="C84" s="30"/>
      <c r="D84" s="31">
        <f>SUM(D85:D89)</f>
        <v>277600000</v>
      </c>
      <c r="E84" s="31">
        <f>SUM(E85:E89)</f>
        <v>600000</v>
      </c>
      <c r="F84" s="32">
        <f t="shared" si="8"/>
        <v>278200000</v>
      </c>
      <c r="G84" s="33">
        <f t="shared" si="9"/>
        <v>0.57229228886885508</v>
      </c>
      <c r="H84" s="31">
        <f>SUM(H85:H89)</f>
        <v>0</v>
      </c>
      <c r="I84" s="34">
        <f t="shared" si="10"/>
        <v>278200000</v>
      </c>
      <c r="J84" s="31">
        <f>SUM(J85:J89)</f>
        <v>194487416</v>
      </c>
      <c r="K84" s="33">
        <f t="shared" si="11"/>
        <v>69.909207764198428</v>
      </c>
      <c r="L84" s="35">
        <f t="shared" si="14"/>
        <v>0</v>
      </c>
      <c r="M84" s="33">
        <f t="shared" si="12"/>
        <v>0</v>
      </c>
      <c r="N84" s="31">
        <f>SUM(N85:N89)</f>
        <v>194487416</v>
      </c>
      <c r="O84" s="33">
        <f t="shared" si="13"/>
        <v>69.909207764198428</v>
      </c>
      <c r="P84" s="36">
        <f t="shared" si="15"/>
        <v>83712584</v>
      </c>
    </row>
    <row r="85" spans="1:16" x14ac:dyDescent="0.25">
      <c r="A85" s="28">
        <v>312020801</v>
      </c>
      <c r="B85" s="29" t="s">
        <v>100</v>
      </c>
      <c r="C85" s="30"/>
      <c r="D85" s="37">
        <v>120000000</v>
      </c>
      <c r="E85" s="37"/>
      <c r="F85" s="32">
        <f t="shared" si="8"/>
        <v>120000000</v>
      </c>
      <c r="G85" s="33">
        <f t="shared" si="9"/>
        <v>0.24685504911668801</v>
      </c>
      <c r="H85" s="37"/>
      <c r="I85" s="34">
        <f t="shared" si="10"/>
        <v>120000000</v>
      </c>
      <c r="J85" s="37">
        <v>81823679</v>
      </c>
      <c r="K85" s="33">
        <f t="shared" si="11"/>
        <v>68.186399166666661</v>
      </c>
      <c r="L85" s="35">
        <f t="shared" si="14"/>
        <v>0</v>
      </c>
      <c r="M85" s="33">
        <f t="shared" si="12"/>
        <v>0</v>
      </c>
      <c r="N85" s="37">
        <v>81823679</v>
      </c>
      <c r="O85" s="33">
        <f t="shared" si="13"/>
        <v>68.186399166666661</v>
      </c>
      <c r="P85" s="36">
        <f t="shared" si="15"/>
        <v>38176321</v>
      </c>
    </row>
    <row r="86" spans="1:16" x14ac:dyDescent="0.25">
      <c r="A86" s="28">
        <v>312020802</v>
      </c>
      <c r="B86" s="29" t="s">
        <v>101</v>
      </c>
      <c r="C86" s="30"/>
      <c r="D86" s="37">
        <v>20000000</v>
      </c>
      <c r="E86" s="37"/>
      <c r="F86" s="32">
        <f t="shared" si="8"/>
        <v>20000000</v>
      </c>
      <c r="G86" s="33">
        <f t="shared" si="9"/>
        <v>4.1142508186114667E-2</v>
      </c>
      <c r="H86" s="37"/>
      <c r="I86" s="34">
        <f t="shared" si="10"/>
        <v>20000000</v>
      </c>
      <c r="J86" s="37">
        <v>10409621</v>
      </c>
      <c r="K86" s="33">
        <f t="shared" si="11"/>
        <v>52.048105</v>
      </c>
      <c r="L86" s="35">
        <f t="shared" si="14"/>
        <v>0</v>
      </c>
      <c r="M86" s="33">
        <f t="shared" si="12"/>
        <v>0</v>
      </c>
      <c r="N86" s="37">
        <v>10409621</v>
      </c>
      <c r="O86" s="33">
        <f t="shared" si="13"/>
        <v>52.048105</v>
      </c>
      <c r="P86" s="36">
        <f t="shared" si="15"/>
        <v>9590379</v>
      </c>
    </row>
    <row r="87" spans="1:16" x14ac:dyDescent="0.25">
      <c r="A87" s="28">
        <v>312020803</v>
      </c>
      <c r="B87" s="29" t="s">
        <v>102</v>
      </c>
      <c r="C87" s="30"/>
      <c r="D87" s="37">
        <v>2600000</v>
      </c>
      <c r="E87" s="37">
        <v>600000</v>
      </c>
      <c r="F87" s="32">
        <f t="shared" si="8"/>
        <v>3200000</v>
      </c>
      <c r="G87" s="33">
        <f t="shared" si="9"/>
        <v>6.5828013097783472E-3</v>
      </c>
      <c r="H87" s="37"/>
      <c r="I87" s="34">
        <f t="shared" si="10"/>
        <v>3200000</v>
      </c>
      <c r="J87" s="37">
        <v>3071796</v>
      </c>
      <c r="K87" s="33">
        <f t="shared" si="11"/>
        <v>95.993625000000009</v>
      </c>
      <c r="L87" s="35">
        <f t="shared" si="14"/>
        <v>0</v>
      </c>
      <c r="M87" s="33">
        <f t="shared" si="12"/>
        <v>0</v>
      </c>
      <c r="N87" s="37">
        <v>3071796</v>
      </c>
      <c r="O87" s="33">
        <f t="shared" si="13"/>
        <v>95.993625000000009</v>
      </c>
      <c r="P87" s="36">
        <f t="shared" si="15"/>
        <v>128204</v>
      </c>
    </row>
    <row r="88" spans="1:16" x14ac:dyDescent="0.25">
      <c r="A88" s="28">
        <v>312020804</v>
      </c>
      <c r="B88" s="29" t="s">
        <v>103</v>
      </c>
      <c r="C88" s="30"/>
      <c r="D88" s="37">
        <v>135000000</v>
      </c>
      <c r="E88" s="105"/>
      <c r="F88" s="32">
        <f t="shared" si="8"/>
        <v>135000000</v>
      </c>
      <c r="G88" s="33">
        <f t="shared" si="9"/>
        <v>0.27771193025627405</v>
      </c>
      <c r="H88" s="105"/>
      <c r="I88" s="34">
        <f t="shared" si="10"/>
        <v>135000000</v>
      </c>
      <c r="J88" s="105">
        <v>99182320</v>
      </c>
      <c r="K88" s="33">
        <f t="shared" si="11"/>
        <v>73.468385185185184</v>
      </c>
      <c r="L88" s="35">
        <f t="shared" si="14"/>
        <v>0</v>
      </c>
      <c r="M88" s="33">
        <f t="shared" si="12"/>
        <v>0</v>
      </c>
      <c r="N88" s="105">
        <v>99182320</v>
      </c>
      <c r="O88" s="33">
        <f t="shared" si="13"/>
        <v>73.468385185185184</v>
      </c>
      <c r="P88" s="36">
        <f t="shared" si="15"/>
        <v>35817680</v>
      </c>
    </row>
    <row r="89" spans="1:16" hidden="1" x14ac:dyDescent="0.25">
      <c r="A89" s="28">
        <v>312020805</v>
      </c>
      <c r="B89" s="29" t="s">
        <v>104</v>
      </c>
      <c r="C89" s="30"/>
      <c r="D89" s="37"/>
      <c r="E89" s="37"/>
      <c r="F89" s="32">
        <f t="shared" si="8"/>
        <v>0</v>
      </c>
      <c r="G89" s="33">
        <f t="shared" si="9"/>
        <v>0</v>
      </c>
      <c r="H89" s="37"/>
      <c r="I89" s="34">
        <f t="shared" si="10"/>
        <v>0</v>
      </c>
      <c r="J89" s="37"/>
      <c r="K89" s="33">
        <f t="shared" si="11"/>
        <v>0</v>
      </c>
      <c r="L89" s="35">
        <f t="shared" si="14"/>
        <v>0</v>
      </c>
      <c r="M89" s="33">
        <f t="shared" si="12"/>
        <v>0</v>
      </c>
      <c r="N89" s="37"/>
      <c r="O89" s="33">
        <f t="shared" si="13"/>
        <v>0</v>
      </c>
      <c r="P89" s="36">
        <f t="shared" si="15"/>
        <v>0</v>
      </c>
    </row>
    <row r="90" spans="1:16" x14ac:dyDescent="0.25">
      <c r="A90" s="28">
        <v>3120209</v>
      </c>
      <c r="B90" s="29" t="s">
        <v>105</v>
      </c>
      <c r="C90" s="30"/>
      <c r="D90" s="31">
        <f>SUM(D91:D92)</f>
        <v>21000000</v>
      </c>
      <c r="E90" s="31">
        <f>SUM(E91:E92)</f>
        <v>0</v>
      </c>
      <c r="F90" s="32">
        <f t="shared" si="8"/>
        <v>21000000</v>
      </c>
      <c r="G90" s="33">
        <f t="shared" si="9"/>
        <v>4.3199633595420402E-2</v>
      </c>
      <c r="H90" s="31">
        <f>SUM(H91:H92)</f>
        <v>0</v>
      </c>
      <c r="I90" s="34">
        <f t="shared" si="10"/>
        <v>21000000</v>
      </c>
      <c r="J90" s="31">
        <f>SUM(J91:J92)</f>
        <v>3168000</v>
      </c>
      <c r="K90" s="33">
        <f t="shared" si="11"/>
        <v>15.085714285714285</v>
      </c>
      <c r="L90" s="35">
        <f t="shared" si="14"/>
        <v>6380000</v>
      </c>
      <c r="M90" s="33">
        <f t="shared" si="12"/>
        <v>30.38095238095238</v>
      </c>
      <c r="N90" s="31">
        <f>SUM(N91:N92)</f>
        <v>9548000</v>
      </c>
      <c r="O90" s="33">
        <f t="shared" si="13"/>
        <v>45.466666666666669</v>
      </c>
      <c r="P90" s="36">
        <f t="shared" si="15"/>
        <v>11452000</v>
      </c>
    </row>
    <row r="91" spans="1:16" x14ac:dyDescent="0.25">
      <c r="A91" s="28">
        <v>312020901</v>
      </c>
      <c r="B91" s="40" t="s">
        <v>106</v>
      </c>
      <c r="C91" s="30"/>
      <c r="D91" s="37">
        <v>21000000</v>
      </c>
      <c r="E91" s="105"/>
      <c r="F91" s="32">
        <f t="shared" si="8"/>
        <v>21000000</v>
      </c>
      <c r="G91" s="33">
        <f t="shared" si="9"/>
        <v>4.3199633595420402E-2</v>
      </c>
      <c r="H91" s="105"/>
      <c r="I91" s="34">
        <f t="shared" si="10"/>
        <v>21000000</v>
      </c>
      <c r="J91" s="105">
        <v>3168000</v>
      </c>
      <c r="K91" s="33">
        <f t="shared" si="11"/>
        <v>15.085714285714285</v>
      </c>
      <c r="L91" s="35">
        <f t="shared" si="14"/>
        <v>6380000</v>
      </c>
      <c r="M91" s="33">
        <f t="shared" si="12"/>
        <v>30.38095238095238</v>
      </c>
      <c r="N91" s="105">
        <v>9548000</v>
      </c>
      <c r="O91" s="33">
        <f t="shared" si="13"/>
        <v>45.466666666666669</v>
      </c>
      <c r="P91" s="36">
        <f t="shared" si="15"/>
        <v>11452000</v>
      </c>
    </row>
    <row r="92" spans="1:16" hidden="1" x14ac:dyDescent="0.25">
      <c r="A92" s="28">
        <v>312020902</v>
      </c>
      <c r="B92" s="40" t="s">
        <v>107</v>
      </c>
      <c r="C92" s="30"/>
      <c r="D92" s="37"/>
      <c r="E92" s="37"/>
      <c r="F92" s="32">
        <f t="shared" si="8"/>
        <v>0</v>
      </c>
      <c r="G92" s="33">
        <f t="shared" si="9"/>
        <v>0</v>
      </c>
      <c r="H92" s="37"/>
      <c r="I92" s="34">
        <f t="shared" si="10"/>
        <v>0</v>
      </c>
      <c r="J92" s="37"/>
      <c r="K92" s="33">
        <f t="shared" si="11"/>
        <v>0</v>
      </c>
      <c r="L92" s="35">
        <f t="shared" si="14"/>
        <v>0</v>
      </c>
      <c r="M92" s="33">
        <f t="shared" si="12"/>
        <v>0</v>
      </c>
      <c r="N92" s="37"/>
      <c r="O92" s="33">
        <f t="shared" si="13"/>
        <v>0</v>
      </c>
      <c r="P92" s="36">
        <f t="shared" si="15"/>
        <v>0</v>
      </c>
    </row>
    <row r="93" spans="1:16" x14ac:dyDescent="0.25">
      <c r="A93" s="28">
        <v>3120210</v>
      </c>
      <c r="B93" s="29" t="s">
        <v>108</v>
      </c>
      <c r="C93" s="30"/>
      <c r="D93" s="37">
        <v>15600000</v>
      </c>
      <c r="E93" s="105"/>
      <c r="F93" s="32">
        <f t="shared" si="8"/>
        <v>15600000</v>
      </c>
      <c r="G93" s="33">
        <f t="shared" si="9"/>
        <v>3.2091156385169448E-2</v>
      </c>
      <c r="H93" s="105"/>
      <c r="I93" s="34">
        <f t="shared" si="10"/>
        <v>15600000</v>
      </c>
      <c r="J93" s="105"/>
      <c r="K93" s="33">
        <f t="shared" si="11"/>
        <v>0</v>
      </c>
      <c r="L93" s="35">
        <f t="shared" si="14"/>
        <v>15600000</v>
      </c>
      <c r="M93" s="33">
        <f t="shared" si="12"/>
        <v>100</v>
      </c>
      <c r="N93" s="105">
        <v>15600000</v>
      </c>
      <c r="O93" s="33">
        <f t="shared" si="13"/>
        <v>100</v>
      </c>
      <c r="P93" s="36">
        <f t="shared" si="15"/>
        <v>0</v>
      </c>
    </row>
    <row r="94" spans="1:16" x14ac:dyDescent="0.25">
      <c r="A94" s="28">
        <v>3120211</v>
      </c>
      <c r="B94" s="29" t="s">
        <v>109</v>
      </c>
      <c r="C94" s="30"/>
      <c r="D94" s="37">
        <v>70000000</v>
      </c>
      <c r="E94" s="105"/>
      <c r="F94" s="32">
        <f t="shared" si="8"/>
        <v>70000000</v>
      </c>
      <c r="G94" s="33">
        <f t="shared" si="9"/>
        <v>0.14399877865140134</v>
      </c>
      <c r="H94" s="105"/>
      <c r="I94" s="34">
        <f t="shared" si="10"/>
        <v>70000000</v>
      </c>
      <c r="J94" s="105">
        <v>1160000</v>
      </c>
      <c r="K94" s="33">
        <f t="shared" si="11"/>
        <v>1.657142857142857</v>
      </c>
      <c r="L94" s="35">
        <f t="shared" si="14"/>
        <v>13312160</v>
      </c>
      <c r="M94" s="33">
        <f t="shared" si="12"/>
        <v>19.01737142857143</v>
      </c>
      <c r="N94" s="105">
        <v>14472160</v>
      </c>
      <c r="O94" s="33">
        <f t="shared" si="13"/>
        <v>20.674514285714285</v>
      </c>
      <c r="P94" s="36">
        <f t="shared" si="15"/>
        <v>55527840</v>
      </c>
    </row>
    <row r="95" spans="1:16" x14ac:dyDescent="0.25">
      <c r="A95" s="28">
        <v>3120212</v>
      </c>
      <c r="B95" s="29" t="s">
        <v>110</v>
      </c>
      <c r="C95" s="30"/>
      <c r="D95" s="37">
        <v>20000000</v>
      </c>
      <c r="E95" s="105"/>
      <c r="F95" s="32">
        <f t="shared" si="8"/>
        <v>20000000</v>
      </c>
      <c r="G95" s="33">
        <f t="shared" si="9"/>
        <v>4.1142508186114667E-2</v>
      </c>
      <c r="H95" s="105"/>
      <c r="I95" s="34">
        <f t="shared" si="10"/>
        <v>20000000</v>
      </c>
      <c r="J95" s="105">
        <v>12971763</v>
      </c>
      <c r="K95" s="33">
        <f t="shared" si="11"/>
        <v>64.858815000000007</v>
      </c>
      <c r="L95" s="35">
        <f t="shared" si="14"/>
        <v>6594143</v>
      </c>
      <c r="M95" s="33">
        <f t="shared" si="12"/>
        <v>32.970714999999998</v>
      </c>
      <c r="N95" s="105">
        <v>19565906</v>
      </c>
      <c r="O95" s="33">
        <f t="shared" si="13"/>
        <v>97.829529999999991</v>
      </c>
      <c r="P95" s="36">
        <f t="shared" si="15"/>
        <v>434094</v>
      </c>
    </row>
    <row r="96" spans="1:16" hidden="1" x14ac:dyDescent="0.25">
      <c r="A96" s="28">
        <v>3120213</v>
      </c>
      <c r="B96" s="29" t="s">
        <v>111</v>
      </c>
      <c r="C96" s="30"/>
      <c r="D96" s="31">
        <f>SUM(D97:D98)</f>
        <v>0</v>
      </c>
      <c r="E96" s="31">
        <f>SUM(E97:E98)</f>
        <v>0</v>
      </c>
      <c r="F96" s="32">
        <f t="shared" si="8"/>
        <v>0</v>
      </c>
      <c r="G96" s="33">
        <f t="shared" si="9"/>
        <v>0</v>
      </c>
      <c r="H96" s="31">
        <f>SUM(H97:H98)</f>
        <v>0</v>
      </c>
      <c r="I96" s="34">
        <f t="shared" si="10"/>
        <v>0</v>
      </c>
      <c r="J96" s="31">
        <f>SUM(J97:J98)</f>
        <v>0</v>
      </c>
      <c r="K96" s="33">
        <f t="shared" si="11"/>
        <v>0</v>
      </c>
      <c r="L96" s="35">
        <f t="shared" si="14"/>
        <v>0</v>
      </c>
      <c r="M96" s="33">
        <f t="shared" si="12"/>
        <v>0</v>
      </c>
      <c r="N96" s="31">
        <f>SUM(N97:N98)</f>
        <v>0</v>
      </c>
      <c r="O96" s="33">
        <f t="shared" si="13"/>
        <v>0</v>
      </c>
      <c r="P96" s="36">
        <f t="shared" si="15"/>
        <v>0</v>
      </c>
    </row>
    <row r="97" spans="1:16" hidden="1" x14ac:dyDescent="0.25">
      <c r="A97" s="28">
        <v>312021302</v>
      </c>
      <c r="B97" s="39" t="s">
        <v>112</v>
      </c>
      <c r="C97" s="30"/>
      <c r="D97" s="37"/>
      <c r="E97" s="37"/>
      <c r="F97" s="32">
        <f t="shared" si="8"/>
        <v>0</v>
      </c>
      <c r="G97" s="33">
        <f t="shared" si="9"/>
        <v>0</v>
      </c>
      <c r="H97" s="37"/>
      <c r="I97" s="34">
        <f t="shared" si="10"/>
        <v>0</v>
      </c>
      <c r="J97" s="37"/>
      <c r="K97" s="33">
        <f t="shared" si="11"/>
        <v>0</v>
      </c>
      <c r="L97" s="35">
        <f t="shared" si="14"/>
        <v>0</v>
      </c>
      <c r="M97" s="33">
        <f t="shared" si="12"/>
        <v>0</v>
      </c>
      <c r="N97" s="37"/>
      <c r="O97" s="33">
        <f t="shared" si="13"/>
        <v>0</v>
      </c>
      <c r="P97" s="36">
        <f t="shared" si="15"/>
        <v>0</v>
      </c>
    </row>
    <row r="98" spans="1:16" hidden="1" x14ac:dyDescent="0.25">
      <c r="A98" s="28">
        <v>312021399</v>
      </c>
      <c r="B98" s="40" t="s">
        <v>113</v>
      </c>
      <c r="C98" s="30"/>
      <c r="D98" s="37"/>
      <c r="E98" s="105"/>
      <c r="F98" s="32">
        <f t="shared" si="8"/>
        <v>0</v>
      </c>
      <c r="G98" s="33">
        <f t="shared" si="9"/>
        <v>0</v>
      </c>
      <c r="H98" s="105"/>
      <c r="I98" s="34">
        <f t="shared" si="10"/>
        <v>0</v>
      </c>
      <c r="J98" s="105"/>
      <c r="K98" s="33">
        <f t="shared" si="11"/>
        <v>0</v>
      </c>
      <c r="L98" s="35">
        <f t="shared" si="14"/>
        <v>0</v>
      </c>
      <c r="M98" s="33">
        <f t="shared" si="12"/>
        <v>0</v>
      </c>
      <c r="N98" s="105"/>
      <c r="O98" s="33">
        <f t="shared" si="13"/>
        <v>0</v>
      </c>
      <c r="P98" s="36">
        <f t="shared" si="15"/>
        <v>0</v>
      </c>
    </row>
    <row r="99" spans="1:16" hidden="1" x14ac:dyDescent="0.25">
      <c r="A99" s="28">
        <v>3120215</v>
      </c>
      <c r="B99" s="40" t="s">
        <v>114</v>
      </c>
      <c r="C99" s="30"/>
      <c r="D99" s="31"/>
      <c r="E99" s="31"/>
      <c r="F99" s="32">
        <f t="shared" si="8"/>
        <v>0</v>
      </c>
      <c r="G99" s="33">
        <f t="shared" si="9"/>
        <v>0</v>
      </c>
      <c r="H99" s="31"/>
      <c r="I99" s="34">
        <f t="shared" si="10"/>
        <v>0</v>
      </c>
      <c r="J99" s="31"/>
      <c r="K99" s="33">
        <f t="shared" si="11"/>
        <v>0</v>
      </c>
      <c r="L99" s="35">
        <f t="shared" si="14"/>
        <v>0</v>
      </c>
      <c r="M99" s="33">
        <f t="shared" si="12"/>
        <v>0</v>
      </c>
      <c r="N99" s="31"/>
      <c r="O99" s="33">
        <f t="shared" si="13"/>
        <v>0</v>
      </c>
      <c r="P99" s="36">
        <f t="shared" si="15"/>
        <v>0</v>
      </c>
    </row>
    <row r="100" spans="1:16" hidden="1" x14ac:dyDescent="0.25">
      <c r="A100" s="28">
        <v>3120217</v>
      </c>
      <c r="B100" s="29" t="s">
        <v>115</v>
      </c>
      <c r="C100" s="30"/>
      <c r="D100" s="37"/>
      <c r="E100" s="37"/>
      <c r="F100" s="32">
        <f t="shared" si="8"/>
        <v>0</v>
      </c>
      <c r="G100" s="33">
        <f t="shared" si="9"/>
        <v>0</v>
      </c>
      <c r="H100" s="37"/>
      <c r="I100" s="34">
        <f t="shared" si="10"/>
        <v>0</v>
      </c>
      <c r="J100" s="37"/>
      <c r="K100" s="33">
        <f t="shared" si="11"/>
        <v>0</v>
      </c>
      <c r="L100" s="35">
        <f t="shared" si="14"/>
        <v>0</v>
      </c>
      <c r="M100" s="33">
        <f t="shared" si="12"/>
        <v>0</v>
      </c>
      <c r="N100" s="37"/>
      <c r="O100" s="33">
        <f t="shared" si="13"/>
        <v>0</v>
      </c>
      <c r="P100" s="36">
        <f t="shared" si="15"/>
        <v>0</v>
      </c>
    </row>
    <row r="101" spans="1:16" hidden="1" x14ac:dyDescent="0.25">
      <c r="A101" s="28">
        <v>3120218</v>
      </c>
      <c r="B101" s="29" t="s">
        <v>116</v>
      </c>
      <c r="C101" s="30"/>
      <c r="D101" s="37"/>
      <c r="E101" s="37"/>
      <c r="F101" s="32">
        <f t="shared" si="8"/>
        <v>0</v>
      </c>
      <c r="G101" s="33">
        <f t="shared" si="9"/>
        <v>0</v>
      </c>
      <c r="H101" s="37"/>
      <c r="I101" s="34">
        <f t="shared" si="10"/>
        <v>0</v>
      </c>
      <c r="J101" s="37"/>
      <c r="K101" s="33">
        <f t="shared" si="11"/>
        <v>0</v>
      </c>
      <c r="L101" s="35">
        <f t="shared" si="14"/>
        <v>0</v>
      </c>
      <c r="M101" s="33">
        <f t="shared" si="12"/>
        <v>0</v>
      </c>
      <c r="N101" s="37"/>
      <c r="O101" s="33">
        <f t="shared" si="13"/>
        <v>0</v>
      </c>
      <c r="P101" s="36">
        <f t="shared" si="15"/>
        <v>0</v>
      </c>
    </row>
    <row r="102" spans="1:16" x14ac:dyDescent="0.25">
      <c r="A102" s="28">
        <v>31203</v>
      </c>
      <c r="B102" s="40" t="s">
        <v>117</v>
      </c>
      <c r="C102" s="30"/>
      <c r="D102" s="37">
        <f>SUM(D104:D108)</f>
        <v>754400000</v>
      </c>
      <c r="E102" s="37">
        <f>SUM(E104:E108)</f>
        <v>-50000000</v>
      </c>
      <c r="F102" s="32">
        <f t="shared" si="8"/>
        <v>704400000</v>
      </c>
      <c r="G102" s="33">
        <f t="shared" si="9"/>
        <v>1.4490391383149586</v>
      </c>
      <c r="H102" s="37">
        <f>SUM(H104:H108)</f>
        <v>0</v>
      </c>
      <c r="I102" s="34">
        <f t="shared" si="10"/>
        <v>704400000</v>
      </c>
      <c r="J102" s="37">
        <f>SUM(J104:J108)</f>
        <v>479460650</v>
      </c>
      <c r="K102" s="33">
        <f t="shared" si="11"/>
        <v>68.066531800113566</v>
      </c>
      <c r="L102" s="35">
        <f t="shared" si="14"/>
        <v>0</v>
      </c>
      <c r="M102" s="33">
        <f t="shared" si="12"/>
        <v>0</v>
      </c>
      <c r="N102" s="37">
        <f>SUM(N104:N108)</f>
        <v>479460650</v>
      </c>
      <c r="O102" s="33">
        <f t="shared" si="13"/>
        <v>68.066531800113566</v>
      </c>
      <c r="P102" s="36">
        <f t="shared" si="15"/>
        <v>224939350</v>
      </c>
    </row>
    <row r="103" spans="1:16" x14ac:dyDescent="0.25">
      <c r="A103" s="28">
        <v>3120301</v>
      </c>
      <c r="B103" s="40" t="s">
        <v>118</v>
      </c>
      <c r="C103" s="30"/>
      <c r="D103" s="31">
        <f>SUM(D104)</f>
        <v>300000000</v>
      </c>
      <c r="E103" s="31">
        <f>SUM(E104)</f>
        <v>-100000000</v>
      </c>
      <c r="F103" s="32">
        <f t="shared" si="8"/>
        <v>200000000</v>
      </c>
      <c r="G103" s="33">
        <f t="shared" si="9"/>
        <v>0.41142508186114674</v>
      </c>
      <c r="H103" s="31">
        <f>SUM(H104)</f>
        <v>0</v>
      </c>
      <c r="I103" s="34">
        <f t="shared" si="10"/>
        <v>200000000</v>
      </c>
      <c r="J103" s="31">
        <f>SUM(J104)</f>
        <v>58475110</v>
      </c>
      <c r="K103" s="33">
        <f t="shared" si="11"/>
        <v>29.237554999999997</v>
      </c>
      <c r="L103" s="35">
        <f t="shared" si="14"/>
        <v>0</v>
      </c>
      <c r="M103" s="33">
        <f t="shared" si="12"/>
        <v>0</v>
      </c>
      <c r="N103" s="31">
        <f>SUM(N104)</f>
        <v>58475110</v>
      </c>
      <c r="O103" s="33">
        <f t="shared" si="13"/>
        <v>29.237554999999997</v>
      </c>
      <c r="P103" s="36">
        <f t="shared" si="15"/>
        <v>141524890</v>
      </c>
    </row>
    <row r="104" spans="1:16" x14ac:dyDescent="0.25">
      <c r="A104" s="28">
        <v>312030102</v>
      </c>
      <c r="B104" s="39" t="s">
        <v>119</v>
      </c>
      <c r="C104" s="30"/>
      <c r="D104" s="37">
        <v>300000000</v>
      </c>
      <c r="E104" s="105">
        <v>-100000000</v>
      </c>
      <c r="F104" s="32">
        <f t="shared" si="8"/>
        <v>200000000</v>
      </c>
      <c r="G104" s="33">
        <f t="shared" si="9"/>
        <v>0.41142508186114674</v>
      </c>
      <c r="H104" s="105"/>
      <c r="I104" s="34">
        <f t="shared" si="10"/>
        <v>200000000</v>
      </c>
      <c r="J104" s="105">
        <v>58475110</v>
      </c>
      <c r="K104" s="33">
        <f t="shared" si="11"/>
        <v>29.237554999999997</v>
      </c>
      <c r="L104" s="35">
        <f t="shared" si="14"/>
        <v>0</v>
      </c>
      <c r="M104" s="33">
        <f t="shared" si="12"/>
        <v>0</v>
      </c>
      <c r="N104" s="105">
        <v>58475110</v>
      </c>
      <c r="O104" s="33">
        <f t="shared" si="13"/>
        <v>29.237554999999997</v>
      </c>
      <c r="P104" s="36">
        <f t="shared" si="15"/>
        <v>141524890</v>
      </c>
    </row>
    <row r="105" spans="1:16" ht="25.5" x14ac:dyDescent="0.25">
      <c r="A105" s="28">
        <v>3120302</v>
      </c>
      <c r="B105" s="40" t="s">
        <v>120</v>
      </c>
      <c r="C105" s="30"/>
      <c r="D105" s="37">
        <v>434000000</v>
      </c>
      <c r="E105" s="105">
        <v>50000000</v>
      </c>
      <c r="F105" s="32">
        <f t="shared" si="8"/>
        <v>484000000</v>
      </c>
      <c r="G105" s="33">
        <f t="shared" si="9"/>
        <v>0.99564869810397494</v>
      </c>
      <c r="H105" s="105"/>
      <c r="I105" s="34">
        <f t="shared" si="10"/>
        <v>484000000</v>
      </c>
      <c r="J105" s="105">
        <v>418633000</v>
      </c>
      <c r="K105" s="33">
        <f t="shared" si="11"/>
        <v>86.494421487603304</v>
      </c>
      <c r="L105" s="35">
        <f t="shared" si="14"/>
        <v>0</v>
      </c>
      <c r="M105" s="33">
        <f t="shared" si="12"/>
        <v>0</v>
      </c>
      <c r="N105" s="105">
        <v>418633000</v>
      </c>
      <c r="O105" s="33">
        <f t="shared" si="13"/>
        <v>86.494421487603304</v>
      </c>
      <c r="P105" s="36">
        <f t="shared" si="15"/>
        <v>65367000</v>
      </c>
    </row>
    <row r="106" spans="1:16" x14ac:dyDescent="0.25">
      <c r="A106" s="28">
        <v>3120303</v>
      </c>
      <c r="B106" s="40" t="s">
        <v>121</v>
      </c>
      <c r="C106" s="30"/>
      <c r="D106" s="37">
        <v>20400000</v>
      </c>
      <c r="E106" s="105"/>
      <c r="F106" s="32">
        <f t="shared" si="8"/>
        <v>20400000</v>
      </c>
      <c r="G106" s="33">
        <f t="shared" si="9"/>
        <v>4.1965358349836966E-2</v>
      </c>
      <c r="H106" s="105"/>
      <c r="I106" s="34">
        <f t="shared" si="10"/>
        <v>20400000</v>
      </c>
      <c r="J106" s="105">
        <v>2352540</v>
      </c>
      <c r="K106" s="33">
        <f t="shared" si="11"/>
        <v>11.532058823529411</v>
      </c>
      <c r="L106" s="35">
        <f t="shared" si="14"/>
        <v>0</v>
      </c>
      <c r="M106" s="33">
        <f t="shared" si="12"/>
        <v>0</v>
      </c>
      <c r="N106" s="105">
        <v>2352540</v>
      </c>
      <c r="O106" s="33">
        <f t="shared" si="13"/>
        <v>11.532058823529411</v>
      </c>
      <c r="P106" s="36">
        <f t="shared" si="15"/>
        <v>18047460</v>
      </c>
    </row>
    <row r="107" spans="1:16" hidden="1" x14ac:dyDescent="0.25">
      <c r="A107" s="28">
        <v>3120306</v>
      </c>
      <c r="B107" s="42" t="s">
        <v>122</v>
      </c>
      <c r="C107" s="30"/>
      <c r="D107" s="37"/>
      <c r="E107" s="37"/>
      <c r="F107" s="32">
        <f t="shared" si="8"/>
        <v>0</v>
      </c>
      <c r="G107" s="33">
        <f t="shared" si="9"/>
        <v>0</v>
      </c>
      <c r="H107" s="37"/>
      <c r="I107" s="34">
        <f t="shared" si="10"/>
        <v>0</v>
      </c>
      <c r="J107" s="37"/>
      <c r="K107" s="33">
        <f t="shared" si="11"/>
        <v>0</v>
      </c>
      <c r="L107" s="35">
        <f t="shared" si="14"/>
        <v>0</v>
      </c>
      <c r="M107" s="33">
        <f t="shared" si="12"/>
        <v>0</v>
      </c>
      <c r="N107" s="37"/>
      <c r="O107" s="33">
        <f t="shared" si="13"/>
        <v>0</v>
      </c>
      <c r="P107" s="36">
        <f t="shared" si="15"/>
        <v>0</v>
      </c>
    </row>
    <row r="108" spans="1:16" hidden="1" x14ac:dyDescent="0.25">
      <c r="A108" s="28">
        <v>3120399</v>
      </c>
      <c r="B108" s="40" t="s">
        <v>117</v>
      </c>
      <c r="C108" s="30"/>
      <c r="D108" s="37"/>
      <c r="E108" s="105"/>
      <c r="F108" s="32">
        <f t="shared" si="8"/>
        <v>0</v>
      </c>
      <c r="G108" s="33">
        <f t="shared" si="9"/>
        <v>0</v>
      </c>
      <c r="H108" s="105"/>
      <c r="I108" s="34">
        <f t="shared" si="10"/>
        <v>0</v>
      </c>
      <c r="J108" s="105"/>
      <c r="K108" s="33">
        <f t="shared" si="11"/>
        <v>0</v>
      </c>
      <c r="L108" s="35">
        <f t="shared" si="14"/>
        <v>0</v>
      </c>
      <c r="M108" s="33">
        <f t="shared" si="12"/>
        <v>0</v>
      </c>
      <c r="N108" s="105"/>
      <c r="O108" s="33">
        <f t="shared" si="13"/>
        <v>0</v>
      </c>
      <c r="P108" s="36">
        <f t="shared" si="15"/>
        <v>0</v>
      </c>
    </row>
    <row r="109" spans="1:16" hidden="1" x14ac:dyDescent="0.25">
      <c r="A109" s="19">
        <v>313</v>
      </c>
      <c r="B109" s="43" t="s">
        <v>123</v>
      </c>
      <c r="C109" s="21"/>
      <c r="D109" s="22">
        <f>SUM(D110+D137+D170+D172+D179+D175)</f>
        <v>0</v>
      </c>
      <c r="E109" s="22">
        <f>SUM(E110+E137+E170+E172+E179+E175)</f>
        <v>0</v>
      </c>
      <c r="F109" s="23">
        <f t="shared" si="8"/>
        <v>0</v>
      </c>
      <c r="G109" s="24">
        <f t="shared" si="9"/>
        <v>0</v>
      </c>
      <c r="H109" s="22">
        <f>SUM(H110+H137+H170+H172+H179+H175)</f>
        <v>0</v>
      </c>
      <c r="I109" s="25">
        <f t="shared" si="10"/>
        <v>0</v>
      </c>
      <c r="J109" s="22">
        <f>SUM(J110+J137+J170+J172+J179+J175)</f>
        <v>0</v>
      </c>
      <c r="K109" s="24">
        <f t="shared" si="11"/>
        <v>0</v>
      </c>
      <c r="L109" s="26">
        <f t="shared" si="14"/>
        <v>0</v>
      </c>
      <c r="M109" s="24">
        <f t="shared" si="12"/>
        <v>0</v>
      </c>
      <c r="N109" s="22">
        <f>SUM(N110+N137+N170+N172+N179+N175)</f>
        <v>0</v>
      </c>
      <c r="O109" s="24">
        <f t="shared" si="13"/>
        <v>0</v>
      </c>
      <c r="P109" s="27">
        <f t="shared" si="15"/>
        <v>0</v>
      </c>
    </row>
    <row r="110" spans="1:16" hidden="1" x14ac:dyDescent="0.25">
      <c r="A110" s="28">
        <v>31301</v>
      </c>
      <c r="B110" s="43" t="s">
        <v>124</v>
      </c>
      <c r="C110" s="30"/>
      <c r="D110" s="22">
        <f>SUM(D111:D136)-D125-D129</f>
        <v>0</v>
      </c>
      <c r="E110" s="22">
        <f>SUM(E111:E136)-E125-E129</f>
        <v>0</v>
      </c>
      <c r="F110" s="23">
        <f t="shared" si="8"/>
        <v>0</v>
      </c>
      <c r="G110" s="24">
        <f t="shared" si="9"/>
        <v>0</v>
      </c>
      <c r="H110" s="22">
        <f>SUM(H111:H136)-H125-H129</f>
        <v>0</v>
      </c>
      <c r="I110" s="25">
        <f t="shared" si="10"/>
        <v>0</v>
      </c>
      <c r="J110" s="22">
        <f>SUM(J111:J136)-J125-J129</f>
        <v>0</v>
      </c>
      <c r="K110" s="24">
        <f t="shared" si="11"/>
        <v>0</v>
      </c>
      <c r="L110" s="26">
        <f t="shared" si="14"/>
        <v>0</v>
      </c>
      <c r="M110" s="24">
        <f t="shared" si="12"/>
        <v>0</v>
      </c>
      <c r="N110" s="22">
        <f>SUM(N111:N136)-N125-N129</f>
        <v>0</v>
      </c>
      <c r="O110" s="24">
        <f t="shared" si="13"/>
        <v>0</v>
      </c>
      <c r="P110" s="27">
        <f t="shared" si="15"/>
        <v>0</v>
      </c>
    </row>
    <row r="111" spans="1:16" hidden="1" x14ac:dyDescent="0.25">
      <c r="A111" s="28">
        <v>3130104</v>
      </c>
      <c r="B111" s="40" t="s">
        <v>125</v>
      </c>
      <c r="C111" s="30"/>
      <c r="D111" s="22"/>
      <c r="E111" s="22"/>
      <c r="F111" s="23">
        <f t="shared" si="8"/>
        <v>0</v>
      </c>
      <c r="G111" s="24">
        <f t="shared" si="9"/>
        <v>0</v>
      </c>
      <c r="H111" s="22"/>
      <c r="I111" s="25">
        <f t="shared" si="10"/>
        <v>0</v>
      </c>
      <c r="J111" s="22"/>
      <c r="K111" s="24">
        <f t="shared" si="11"/>
        <v>0</v>
      </c>
      <c r="L111" s="26">
        <f t="shared" si="14"/>
        <v>0</v>
      </c>
      <c r="M111" s="24">
        <f t="shared" si="12"/>
        <v>0</v>
      </c>
      <c r="N111" s="22"/>
      <c r="O111" s="24">
        <f t="shared" si="13"/>
        <v>0</v>
      </c>
      <c r="P111" s="27">
        <f t="shared" si="15"/>
        <v>0</v>
      </c>
    </row>
    <row r="112" spans="1:16" ht="25.5" hidden="1" x14ac:dyDescent="0.25">
      <c r="A112" s="28">
        <v>3130105</v>
      </c>
      <c r="B112" s="40" t="s">
        <v>126</v>
      </c>
      <c r="C112" s="30"/>
      <c r="D112" s="22"/>
      <c r="E112" s="22"/>
      <c r="F112" s="23">
        <f t="shared" si="8"/>
        <v>0</v>
      </c>
      <c r="G112" s="24">
        <f t="shared" si="9"/>
        <v>0</v>
      </c>
      <c r="H112" s="22"/>
      <c r="I112" s="25">
        <f t="shared" si="10"/>
        <v>0</v>
      </c>
      <c r="J112" s="22"/>
      <c r="K112" s="24">
        <f t="shared" si="11"/>
        <v>0</v>
      </c>
      <c r="L112" s="26">
        <f t="shared" si="14"/>
        <v>0</v>
      </c>
      <c r="M112" s="24">
        <f t="shared" si="12"/>
        <v>0</v>
      </c>
      <c r="N112" s="22"/>
      <c r="O112" s="24">
        <f t="shared" si="13"/>
        <v>0</v>
      </c>
      <c r="P112" s="27">
        <f t="shared" si="15"/>
        <v>0</v>
      </c>
    </row>
    <row r="113" spans="1:16" hidden="1" x14ac:dyDescent="0.25">
      <c r="A113" s="28">
        <v>3130107</v>
      </c>
      <c r="B113" s="40" t="s">
        <v>127</v>
      </c>
      <c r="C113" s="30"/>
      <c r="D113" s="22"/>
      <c r="E113" s="22"/>
      <c r="F113" s="23">
        <f t="shared" si="8"/>
        <v>0</v>
      </c>
      <c r="G113" s="24">
        <f t="shared" si="9"/>
        <v>0</v>
      </c>
      <c r="H113" s="22"/>
      <c r="I113" s="25">
        <f t="shared" si="10"/>
        <v>0</v>
      </c>
      <c r="J113" s="22"/>
      <c r="K113" s="24">
        <f t="shared" si="11"/>
        <v>0</v>
      </c>
      <c r="L113" s="26">
        <f t="shared" si="14"/>
        <v>0</v>
      </c>
      <c r="M113" s="24">
        <f t="shared" si="12"/>
        <v>0</v>
      </c>
      <c r="N113" s="22"/>
      <c r="O113" s="24">
        <f t="shared" si="13"/>
        <v>0</v>
      </c>
      <c r="P113" s="27">
        <f t="shared" si="15"/>
        <v>0</v>
      </c>
    </row>
    <row r="114" spans="1:16" hidden="1" x14ac:dyDescent="0.25">
      <c r="A114" s="28">
        <v>3130109</v>
      </c>
      <c r="B114" s="40" t="s">
        <v>128</v>
      </c>
      <c r="C114" s="30"/>
      <c r="D114" s="22"/>
      <c r="E114" s="22"/>
      <c r="F114" s="23">
        <f t="shared" si="8"/>
        <v>0</v>
      </c>
      <c r="G114" s="24">
        <f t="shared" si="9"/>
        <v>0</v>
      </c>
      <c r="H114" s="22"/>
      <c r="I114" s="25">
        <f t="shared" si="10"/>
        <v>0</v>
      </c>
      <c r="J114" s="22"/>
      <c r="K114" s="24">
        <f t="shared" si="11"/>
        <v>0</v>
      </c>
      <c r="L114" s="26">
        <f t="shared" si="14"/>
        <v>0</v>
      </c>
      <c r="M114" s="24">
        <f t="shared" si="12"/>
        <v>0</v>
      </c>
      <c r="N114" s="22"/>
      <c r="O114" s="24">
        <f t="shared" si="13"/>
        <v>0</v>
      </c>
      <c r="P114" s="27">
        <f t="shared" si="15"/>
        <v>0</v>
      </c>
    </row>
    <row r="115" spans="1:16" ht="25.5" hidden="1" x14ac:dyDescent="0.25">
      <c r="A115" s="28">
        <v>3130111</v>
      </c>
      <c r="B115" s="40" t="s">
        <v>129</v>
      </c>
      <c r="C115" s="30"/>
      <c r="D115" s="22"/>
      <c r="E115" s="22"/>
      <c r="F115" s="23">
        <f t="shared" si="8"/>
        <v>0</v>
      </c>
      <c r="G115" s="24">
        <f t="shared" si="9"/>
        <v>0</v>
      </c>
      <c r="H115" s="22"/>
      <c r="I115" s="25">
        <f t="shared" si="10"/>
        <v>0</v>
      </c>
      <c r="J115" s="22"/>
      <c r="K115" s="24">
        <f t="shared" si="11"/>
        <v>0</v>
      </c>
      <c r="L115" s="26">
        <f t="shared" si="14"/>
        <v>0</v>
      </c>
      <c r="M115" s="24">
        <f t="shared" si="12"/>
        <v>0</v>
      </c>
      <c r="N115" s="22"/>
      <c r="O115" s="24">
        <f t="shared" si="13"/>
        <v>0</v>
      </c>
      <c r="P115" s="27">
        <f t="shared" si="15"/>
        <v>0</v>
      </c>
    </row>
    <row r="116" spans="1:16" ht="25.5" hidden="1" x14ac:dyDescent="0.25">
      <c r="A116" s="28">
        <v>3130114</v>
      </c>
      <c r="B116" s="40" t="s">
        <v>130</v>
      </c>
      <c r="C116" s="30"/>
      <c r="D116" s="22"/>
      <c r="E116" s="22"/>
      <c r="F116" s="23">
        <f t="shared" si="8"/>
        <v>0</v>
      </c>
      <c r="G116" s="24">
        <f t="shared" si="9"/>
        <v>0</v>
      </c>
      <c r="H116" s="22"/>
      <c r="I116" s="25">
        <f t="shared" si="10"/>
        <v>0</v>
      </c>
      <c r="J116" s="22"/>
      <c r="K116" s="24">
        <f t="shared" si="11"/>
        <v>0</v>
      </c>
      <c r="L116" s="26">
        <f t="shared" si="14"/>
        <v>0</v>
      </c>
      <c r="M116" s="24">
        <f t="shared" si="12"/>
        <v>0</v>
      </c>
      <c r="N116" s="22"/>
      <c r="O116" s="24">
        <f t="shared" si="13"/>
        <v>0</v>
      </c>
      <c r="P116" s="27">
        <f t="shared" si="15"/>
        <v>0</v>
      </c>
    </row>
    <row r="117" spans="1:16" hidden="1" x14ac:dyDescent="0.25">
      <c r="A117" s="28">
        <v>3130115</v>
      </c>
      <c r="B117" s="40" t="s">
        <v>131</v>
      </c>
      <c r="C117" s="30"/>
      <c r="D117" s="22"/>
      <c r="E117" s="22"/>
      <c r="F117" s="23">
        <f t="shared" si="8"/>
        <v>0</v>
      </c>
      <c r="G117" s="24">
        <f t="shared" si="9"/>
        <v>0</v>
      </c>
      <c r="H117" s="22"/>
      <c r="I117" s="25">
        <f t="shared" si="10"/>
        <v>0</v>
      </c>
      <c r="J117" s="22"/>
      <c r="K117" s="24">
        <f t="shared" si="11"/>
        <v>0</v>
      </c>
      <c r="L117" s="26">
        <f t="shared" si="14"/>
        <v>0</v>
      </c>
      <c r="M117" s="24">
        <f t="shared" si="12"/>
        <v>0</v>
      </c>
      <c r="N117" s="22"/>
      <c r="O117" s="24">
        <f t="shared" si="13"/>
        <v>0</v>
      </c>
      <c r="P117" s="27">
        <f t="shared" si="15"/>
        <v>0</v>
      </c>
    </row>
    <row r="118" spans="1:16" hidden="1" x14ac:dyDescent="0.25">
      <c r="A118" s="28">
        <v>3130116</v>
      </c>
      <c r="B118" s="40" t="s">
        <v>132</v>
      </c>
      <c r="C118" s="30"/>
      <c r="D118" s="22"/>
      <c r="E118" s="22"/>
      <c r="F118" s="23">
        <f t="shared" si="8"/>
        <v>0</v>
      </c>
      <c r="G118" s="24">
        <f t="shared" si="9"/>
        <v>0</v>
      </c>
      <c r="H118" s="22"/>
      <c r="I118" s="25">
        <f t="shared" si="10"/>
        <v>0</v>
      </c>
      <c r="J118" s="22"/>
      <c r="K118" s="24">
        <f t="shared" si="11"/>
        <v>0</v>
      </c>
      <c r="L118" s="26">
        <f t="shared" si="14"/>
        <v>0</v>
      </c>
      <c r="M118" s="24">
        <f t="shared" si="12"/>
        <v>0</v>
      </c>
      <c r="N118" s="22"/>
      <c r="O118" s="24">
        <f t="shared" si="13"/>
        <v>0</v>
      </c>
      <c r="P118" s="27">
        <f t="shared" si="15"/>
        <v>0</v>
      </c>
    </row>
    <row r="119" spans="1:16" hidden="1" x14ac:dyDescent="0.25">
      <c r="A119" s="28">
        <v>3130117</v>
      </c>
      <c r="B119" s="40" t="s">
        <v>133</v>
      </c>
      <c r="C119" s="30"/>
      <c r="D119" s="22"/>
      <c r="E119" s="22"/>
      <c r="F119" s="23">
        <f t="shared" si="8"/>
        <v>0</v>
      </c>
      <c r="G119" s="24">
        <f t="shared" si="9"/>
        <v>0</v>
      </c>
      <c r="H119" s="22"/>
      <c r="I119" s="25">
        <f t="shared" si="10"/>
        <v>0</v>
      </c>
      <c r="J119" s="22"/>
      <c r="K119" s="24">
        <f t="shared" si="11"/>
        <v>0</v>
      </c>
      <c r="L119" s="26">
        <f t="shared" si="14"/>
        <v>0</v>
      </c>
      <c r="M119" s="24">
        <f t="shared" si="12"/>
        <v>0</v>
      </c>
      <c r="N119" s="22"/>
      <c r="O119" s="24">
        <f t="shared" si="13"/>
        <v>0</v>
      </c>
      <c r="P119" s="27">
        <f t="shared" si="15"/>
        <v>0</v>
      </c>
    </row>
    <row r="120" spans="1:16" hidden="1" x14ac:dyDescent="0.25">
      <c r="A120" s="28">
        <v>3130118</v>
      </c>
      <c r="B120" s="40" t="s">
        <v>134</v>
      </c>
      <c r="C120" s="30"/>
      <c r="D120" s="22"/>
      <c r="E120" s="22"/>
      <c r="F120" s="23">
        <f t="shared" si="8"/>
        <v>0</v>
      </c>
      <c r="G120" s="24">
        <f t="shared" si="9"/>
        <v>0</v>
      </c>
      <c r="H120" s="22"/>
      <c r="I120" s="25">
        <f t="shared" si="10"/>
        <v>0</v>
      </c>
      <c r="J120" s="22"/>
      <c r="K120" s="24">
        <f t="shared" si="11"/>
        <v>0</v>
      </c>
      <c r="L120" s="26">
        <f t="shared" si="14"/>
        <v>0</v>
      </c>
      <c r="M120" s="24">
        <f t="shared" si="12"/>
        <v>0</v>
      </c>
      <c r="N120" s="22"/>
      <c r="O120" s="24">
        <f t="shared" si="13"/>
        <v>0</v>
      </c>
      <c r="P120" s="27">
        <f t="shared" si="15"/>
        <v>0</v>
      </c>
    </row>
    <row r="121" spans="1:16" ht="25.5" hidden="1" x14ac:dyDescent="0.25">
      <c r="A121" s="28">
        <v>3130119</v>
      </c>
      <c r="B121" s="40" t="s">
        <v>135</v>
      </c>
      <c r="C121" s="30"/>
      <c r="D121" s="22"/>
      <c r="E121" s="22"/>
      <c r="F121" s="23">
        <f t="shared" si="8"/>
        <v>0</v>
      </c>
      <c r="G121" s="24">
        <f t="shared" si="9"/>
        <v>0</v>
      </c>
      <c r="H121" s="22"/>
      <c r="I121" s="25">
        <f t="shared" si="10"/>
        <v>0</v>
      </c>
      <c r="J121" s="22"/>
      <c r="K121" s="24">
        <f t="shared" si="11"/>
        <v>0</v>
      </c>
      <c r="L121" s="26">
        <f t="shared" si="14"/>
        <v>0</v>
      </c>
      <c r="M121" s="24">
        <f t="shared" si="12"/>
        <v>0</v>
      </c>
      <c r="N121" s="22"/>
      <c r="O121" s="24">
        <f t="shared" si="13"/>
        <v>0</v>
      </c>
      <c r="P121" s="27">
        <f t="shared" si="15"/>
        <v>0</v>
      </c>
    </row>
    <row r="122" spans="1:16" ht="25.5" hidden="1" x14ac:dyDescent="0.25">
      <c r="A122" s="28">
        <v>3130120</v>
      </c>
      <c r="B122" s="40" t="s">
        <v>136</v>
      </c>
      <c r="C122" s="30"/>
      <c r="D122" s="22"/>
      <c r="E122" s="22"/>
      <c r="F122" s="23">
        <f t="shared" si="8"/>
        <v>0</v>
      </c>
      <c r="G122" s="24">
        <f t="shared" si="9"/>
        <v>0</v>
      </c>
      <c r="H122" s="22"/>
      <c r="I122" s="25">
        <f t="shared" si="10"/>
        <v>0</v>
      </c>
      <c r="J122" s="22"/>
      <c r="K122" s="24">
        <f t="shared" si="11"/>
        <v>0</v>
      </c>
      <c r="L122" s="26">
        <f t="shared" si="14"/>
        <v>0</v>
      </c>
      <c r="M122" s="24">
        <f t="shared" si="12"/>
        <v>0</v>
      </c>
      <c r="N122" s="22"/>
      <c r="O122" s="24">
        <f t="shared" si="13"/>
        <v>0</v>
      </c>
      <c r="P122" s="27">
        <f t="shared" si="15"/>
        <v>0</v>
      </c>
    </row>
    <row r="123" spans="1:16" hidden="1" x14ac:dyDescent="0.25">
      <c r="A123" s="28">
        <v>3130121</v>
      </c>
      <c r="B123" s="40" t="s">
        <v>137</v>
      </c>
      <c r="C123" s="30"/>
      <c r="D123" s="22"/>
      <c r="E123" s="22"/>
      <c r="F123" s="23">
        <f t="shared" si="8"/>
        <v>0</v>
      </c>
      <c r="G123" s="24">
        <f t="shared" si="9"/>
        <v>0</v>
      </c>
      <c r="H123" s="22"/>
      <c r="I123" s="25">
        <f t="shared" si="10"/>
        <v>0</v>
      </c>
      <c r="J123" s="22"/>
      <c r="K123" s="24">
        <f t="shared" si="11"/>
        <v>0</v>
      </c>
      <c r="L123" s="26">
        <f t="shared" si="14"/>
        <v>0</v>
      </c>
      <c r="M123" s="24">
        <f t="shared" si="12"/>
        <v>0</v>
      </c>
      <c r="N123" s="22"/>
      <c r="O123" s="24">
        <f t="shared" si="13"/>
        <v>0</v>
      </c>
      <c r="P123" s="27">
        <f t="shared" si="15"/>
        <v>0</v>
      </c>
    </row>
    <row r="124" spans="1:16" ht="25.5" hidden="1" x14ac:dyDescent="0.25">
      <c r="A124" s="28">
        <v>3130122</v>
      </c>
      <c r="B124" s="40" t="s">
        <v>138</v>
      </c>
      <c r="C124" s="30"/>
      <c r="D124" s="22"/>
      <c r="E124" s="22"/>
      <c r="F124" s="23">
        <f t="shared" si="8"/>
        <v>0</v>
      </c>
      <c r="G124" s="24">
        <f t="shared" si="9"/>
        <v>0</v>
      </c>
      <c r="H124" s="22"/>
      <c r="I124" s="25">
        <f t="shared" si="10"/>
        <v>0</v>
      </c>
      <c r="J124" s="22"/>
      <c r="K124" s="24">
        <f t="shared" si="11"/>
        <v>0</v>
      </c>
      <c r="L124" s="26">
        <f t="shared" si="14"/>
        <v>0</v>
      </c>
      <c r="M124" s="24">
        <f t="shared" si="12"/>
        <v>0</v>
      </c>
      <c r="N124" s="22"/>
      <c r="O124" s="24">
        <f t="shared" si="13"/>
        <v>0</v>
      </c>
      <c r="P124" s="27">
        <f t="shared" si="15"/>
        <v>0</v>
      </c>
    </row>
    <row r="125" spans="1:16" ht="25.5" hidden="1" x14ac:dyDescent="0.25">
      <c r="A125" s="28">
        <v>3130123</v>
      </c>
      <c r="B125" s="40" t="s">
        <v>139</v>
      </c>
      <c r="C125" s="30"/>
      <c r="D125" s="22">
        <f>SUM(D126:D127)</f>
        <v>0</v>
      </c>
      <c r="E125" s="22">
        <f>SUM(E126:E127)</f>
        <v>0</v>
      </c>
      <c r="F125" s="23">
        <f t="shared" si="8"/>
        <v>0</v>
      </c>
      <c r="G125" s="24">
        <f t="shared" si="9"/>
        <v>0</v>
      </c>
      <c r="H125" s="22">
        <f>SUM(H126:H127)</f>
        <v>0</v>
      </c>
      <c r="I125" s="25">
        <f t="shared" si="10"/>
        <v>0</v>
      </c>
      <c r="J125" s="22">
        <f>SUM(J126:J127)</f>
        <v>0</v>
      </c>
      <c r="K125" s="24">
        <f t="shared" si="11"/>
        <v>0</v>
      </c>
      <c r="L125" s="26">
        <f t="shared" si="14"/>
        <v>0</v>
      </c>
      <c r="M125" s="24">
        <f t="shared" si="12"/>
        <v>0</v>
      </c>
      <c r="N125" s="22">
        <f>SUM(N126:N127)</f>
        <v>0</v>
      </c>
      <c r="O125" s="24">
        <f t="shared" si="13"/>
        <v>0</v>
      </c>
      <c r="P125" s="27">
        <f t="shared" si="15"/>
        <v>0</v>
      </c>
    </row>
    <row r="126" spans="1:16" hidden="1" x14ac:dyDescent="0.25">
      <c r="A126" s="28">
        <v>313012301</v>
      </c>
      <c r="B126" s="39" t="s">
        <v>24</v>
      </c>
      <c r="C126" s="30"/>
      <c r="D126" s="22"/>
      <c r="E126" s="22"/>
      <c r="F126" s="23">
        <f t="shared" si="8"/>
        <v>0</v>
      </c>
      <c r="G126" s="24">
        <f t="shared" si="9"/>
        <v>0</v>
      </c>
      <c r="H126" s="22"/>
      <c r="I126" s="25">
        <f t="shared" si="10"/>
        <v>0</v>
      </c>
      <c r="J126" s="22"/>
      <c r="K126" s="24">
        <f t="shared" si="11"/>
        <v>0</v>
      </c>
      <c r="L126" s="26">
        <f t="shared" si="14"/>
        <v>0</v>
      </c>
      <c r="M126" s="24">
        <f t="shared" si="12"/>
        <v>0</v>
      </c>
      <c r="N126" s="22"/>
      <c r="O126" s="24">
        <f t="shared" si="13"/>
        <v>0</v>
      </c>
      <c r="P126" s="27">
        <f t="shared" si="15"/>
        <v>0</v>
      </c>
    </row>
    <row r="127" spans="1:16" hidden="1" x14ac:dyDescent="0.25">
      <c r="A127" s="28">
        <v>313012302</v>
      </c>
      <c r="B127" s="39" t="s">
        <v>140</v>
      </c>
      <c r="C127" s="30"/>
      <c r="D127" s="22"/>
      <c r="E127" s="22"/>
      <c r="F127" s="23">
        <f t="shared" si="8"/>
        <v>0</v>
      </c>
      <c r="G127" s="24">
        <f t="shared" si="9"/>
        <v>0</v>
      </c>
      <c r="H127" s="22"/>
      <c r="I127" s="25">
        <f t="shared" si="10"/>
        <v>0</v>
      </c>
      <c r="J127" s="22"/>
      <c r="K127" s="24">
        <f t="shared" si="11"/>
        <v>0</v>
      </c>
      <c r="L127" s="26">
        <f t="shared" si="14"/>
        <v>0</v>
      </c>
      <c r="M127" s="24">
        <f t="shared" si="12"/>
        <v>0</v>
      </c>
      <c r="N127" s="22"/>
      <c r="O127" s="24">
        <f t="shared" si="13"/>
        <v>0</v>
      </c>
      <c r="P127" s="27">
        <f t="shared" si="15"/>
        <v>0</v>
      </c>
    </row>
    <row r="128" spans="1:16" hidden="1" x14ac:dyDescent="0.25">
      <c r="A128" s="44">
        <v>3130124</v>
      </c>
      <c r="B128" s="40" t="s">
        <v>141</v>
      </c>
      <c r="C128" s="30"/>
      <c r="D128" s="22"/>
      <c r="E128" s="22"/>
      <c r="F128" s="23">
        <f t="shared" si="8"/>
        <v>0</v>
      </c>
      <c r="G128" s="24">
        <f t="shared" si="9"/>
        <v>0</v>
      </c>
      <c r="H128" s="22"/>
      <c r="I128" s="25">
        <f t="shared" si="10"/>
        <v>0</v>
      </c>
      <c r="J128" s="22"/>
      <c r="K128" s="24">
        <f t="shared" si="11"/>
        <v>0</v>
      </c>
      <c r="L128" s="26">
        <f t="shared" si="14"/>
        <v>0</v>
      </c>
      <c r="M128" s="24">
        <f t="shared" si="12"/>
        <v>0</v>
      </c>
      <c r="N128" s="22"/>
      <c r="O128" s="24">
        <f t="shared" si="13"/>
        <v>0</v>
      </c>
      <c r="P128" s="27">
        <f t="shared" si="15"/>
        <v>0</v>
      </c>
    </row>
    <row r="129" spans="1:16" ht="25.5" hidden="1" x14ac:dyDescent="0.25">
      <c r="A129" s="44">
        <v>3130125</v>
      </c>
      <c r="B129" s="40" t="s">
        <v>142</v>
      </c>
      <c r="C129" s="30"/>
      <c r="D129" s="22">
        <f>SUM(D130:D133)</f>
        <v>0</v>
      </c>
      <c r="E129" s="22">
        <f>SUM(E130:E133)</f>
        <v>0</v>
      </c>
      <c r="F129" s="23">
        <f t="shared" si="8"/>
        <v>0</v>
      </c>
      <c r="G129" s="24">
        <f t="shared" si="9"/>
        <v>0</v>
      </c>
      <c r="H129" s="22">
        <f>SUM(H130:H133)</f>
        <v>0</v>
      </c>
      <c r="I129" s="25">
        <f t="shared" si="10"/>
        <v>0</v>
      </c>
      <c r="J129" s="22">
        <f>SUM(J130:J133)</f>
        <v>0</v>
      </c>
      <c r="K129" s="24">
        <f t="shared" si="11"/>
        <v>0</v>
      </c>
      <c r="L129" s="26">
        <f t="shared" si="14"/>
        <v>0</v>
      </c>
      <c r="M129" s="24">
        <f t="shared" si="12"/>
        <v>0</v>
      </c>
      <c r="N129" s="22">
        <f>SUM(N130:N133)</f>
        <v>0</v>
      </c>
      <c r="O129" s="24">
        <f t="shared" si="13"/>
        <v>0</v>
      </c>
      <c r="P129" s="27">
        <f t="shared" si="15"/>
        <v>0</v>
      </c>
    </row>
    <row r="130" spans="1:16" hidden="1" x14ac:dyDescent="0.25">
      <c r="A130" s="28">
        <v>313012503</v>
      </c>
      <c r="B130" s="39" t="s">
        <v>24</v>
      </c>
      <c r="C130" s="30"/>
      <c r="D130" s="22"/>
      <c r="E130" s="22"/>
      <c r="F130" s="23">
        <f t="shared" si="8"/>
        <v>0</v>
      </c>
      <c r="G130" s="24">
        <f t="shared" si="9"/>
        <v>0</v>
      </c>
      <c r="H130" s="22"/>
      <c r="I130" s="25">
        <f t="shared" si="10"/>
        <v>0</v>
      </c>
      <c r="J130" s="22"/>
      <c r="K130" s="24">
        <f t="shared" si="11"/>
        <v>0</v>
      </c>
      <c r="L130" s="26">
        <f t="shared" si="14"/>
        <v>0</v>
      </c>
      <c r="M130" s="24">
        <f t="shared" si="12"/>
        <v>0</v>
      </c>
      <c r="N130" s="22"/>
      <c r="O130" s="24">
        <f t="shared" si="13"/>
        <v>0</v>
      </c>
      <c r="P130" s="27">
        <f t="shared" si="15"/>
        <v>0</v>
      </c>
    </row>
    <row r="131" spans="1:16" hidden="1" x14ac:dyDescent="0.25">
      <c r="A131" s="28">
        <v>313012504</v>
      </c>
      <c r="B131" s="40" t="s">
        <v>143</v>
      </c>
      <c r="C131" s="30"/>
      <c r="D131" s="22"/>
      <c r="E131" s="22"/>
      <c r="F131" s="23">
        <f t="shared" si="8"/>
        <v>0</v>
      </c>
      <c r="G131" s="24">
        <f t="shared" si="9"/>
        <v>0</v>
      </c>
      <c r="H131" s="22"/>
      <c r="I131" s="25">
        <f t="shared" si="10"/>
        <v>0</v>
      </c>
      <c r="J131" s="22"/>
      <c r="K131" s="24">
        <f t="shared" si="11"/>
        <v>0</v>
      </c>
      <c r="L131" s="26">
        <f t="shared" si="14"/>
        <v>0</v>
      </c>
      <c r="M131" s="24">
        <f t="shared" si="12"/>
        <v>0</v>
      </c>
      <c r="N131" s="22"/>
      <c r="O131" s="24">
        <f t="shared" si="13"/>
        <v>0</v>
      </c>
      <c r="P131" s="27">
        <f t="shared" si="15"/>
        <v>0</v>
      </c>
    </row>
    <row r="132" spans="1:16" ht="26.25" hidden="1" x14ac:dyDescent="0.25">
      <c r="A132" s="28">
        <v>313012505</v>
      </c>
      <c r="B132" s="39" t="s">
        <v>144</v>
      </c>
      <c r="C132" s="30"/>
      <c r="D132" s="22"/>
      <c r="E132" s="22"/>
      <c r="F132" s="23">
        <f t="shared" si="8"/>
        <v>0</v>
      </c>
      <c r="G132" s="24">
        <f t="shared" si="9"/>
        <v>0</v>
      </c>
      <c r="H132" s="22"/>
      <c r="I132" s="25">
        <f t="shared" si="10"/>
        <v>0</v>
      </c>
      <c r="J132" s="22"/>
      <c r="K132" s="24">
        <f t="shared" si="11"/>
        <v>0</v>
      </c>
      <c r="L132" s="26">
        <f t="shared" si="14"/>
        <v>0</v>
      </c>
      <c r="M132" s="24">
        <f t="shared" si="12"/>
        <v>0</v>
      </c>
      <c r="N132" s="22"/>
      <c r="O132" s="24">
        <f t="shared" si="13"/>
        <v>0</v>
      </c>
      <c r="P132" s="27">
        <f t="shared" si="15"/>
        <v>0</v>
      </c>
    </row>
    <row r="133" spans="1:16" hidden="1" x14ac:dyDescent="0.25">
      <c r="A133" s="28">
        <v>313012507</v>
      </c>
      <c r="B133" s="40" t="s">
        <v>145</v>
      </c>
      <c r="C133" s="30"/>
      <c r="D133" s="22"/>
      <c r="E133" s="22"/>
      <c r="F133" s="23">
        <f t="shared" si="8"/>
        <v>0</v>
      </c>
      <c r="G133" s="24">
        <f t="shared" si="9"/>
        <v>0</v>
      </c>
      <c r="H133" s="22"/>
      <c r="I133" s="25">
        <f t="shared" si="10"/>
        <v>0</v>
      </c>
      <c r="J133" s="22"/>
      <c r="K133" s="24">
        <f t="shared" si="11"/>
        <v>0</v>
      </c>
      <c r="L133" s="26">
        <f t="shared" si="14"/>
        <v>0</v>
      </c>
      <c r="M133" s="24">
        <f t="shared" si="12"/>
        <v>0</v>
      </c>
      <c r="N133" s="22"/>
      <c r="O133" s="24">
        <f t="shared" si="13"/>
        <v>0</v>
      </c>
      <c r="P133" s="27">
        <f t="shared" si="15"/>
        <v>0</v>
      </c>
    </row>
    <row r="134" spans="1:16" hidden="1" x14ac:dyDescent="0.25">
      <c r="A134" s="28">
        <v>3130126</v>
      </c>
      <c r="B134" s="40" t="s">
        <v>146</v>
      </c>
      <c r="C134" s="30"/>
      <c r="D134" s="22"/>
      <c r="E134" s="22"/>
      <c r="F134" s="23">
        <f t="shared" si="8"/>
        <v>0</v>
      </c>
      <c r="G134" s="24">
        <f t="shared" si="9"/>
        <v>0</v>
      </c>
      <c r="H134" s="22"/>
      <c r="I134" s="25">
        <f t="shared" si="10"/>
        <v>0</v>
      </c>
      <c r="J134" s="22"/>
      <c r="K134" s="24">
        <f t="shared" si="11"/>
        <v>0</v>
      </c>
      <c r="L134" s="26">
        <f t="shared" si="14"/>
        <v>0</v>
      </c>
      <c r="M134" s="24">
        <f t="shared" si="12"/>
        <v>0</v>
      </c>
      <c r="N134" s="22"/>
      <c r="O134" s="24">
        <f t="shared" si="13"/>
        <v>0</v>
      </c>
      <c r="P134" s="27">
        <f t="shared" si="15"/>
        <v>0</v>
      </c>
    </row>
    <row r="135" spans="1:16" hidden="1" x14ac:dyDescent="0.25">
      <c r="A135" s="28">
        <v>3130127</v>
      </c>
      <c r="B135" s="40" t="s">
        <v>147</v>
      </c>
      <c r="C135" s="30"/>
      <c r="D135" s="22"/>
      <c r="E135" s="22"/>
      <c r="F135" s="23">
        <f t="shared" si="8"/>
        <v>0</v>
      </c>
      <c r="G135" s="24">
        <f t="shared" si="9"/>
        <v>0</v>
      </c>
      <c r="H135" s="22"/>
      <c r="I135" s="25">
        <f t="shared" si="10"/>
        <v>0</v>
      </c>
      <c r="J135" s="22"/>
      <c r="K135" s="24">
        <f t="shared" si="11"/>
        <v>0</v>
      </c>
      <c r="L135" s="26">
        <f t="shared" si="14"/>
        <v>0</v>
      </c>
      <c r="M135" s="24">
        <f t="shared" si="12"/>
        <v>0</v>
      </c>
      <c r="N135" s="22"/>
      <c r="O135" s="24">
        <f t="shared" si="13"/>
        <v>0</v>
      </c>
      <c r="P135" s="27">
        <f t="shared" si="15"/>
        <v>0</v>
      </c>
    </row>
    <row r="136" spans="1:16" hidden="1" x14ac:dyDescent="0.25">
      <c r="A136" s="28">
        <v>3130128</v>
      </c>
      <c r="B136" s="40" t="s">
        <v>148</v>
      </c>
      <c r="C136" s="30"/>
      <c r="D136" s="22"/>
      <c r="E136" s="22"/>
      <c r="F136" s="23">
        <f t="shared" ref="F136:F200" si="16">SUM(D136+E136)</f>
        <v>0</v>
      </c>
      <c r="G136" s="24">
        <f t="shared" ref="G136:G200" si="17">IF(OR(F136=0,F$7=0),0,F136/F$7)*100</f>
        <v>0</v>
      </c>
      <c r="H136" s="22"/>
      <c r="I136" s="25">
        <f t="shared" ref="I136:I200" si="18">SUM(F136-H136)</f>
        <v>0</v>
      </c>
      <c r="J136" s="22"/>
      <c r="K136" s="24">
        <f t="shared" ref="K136:K199" si="19">IF(OR(J136=0,F136=0),0,J136/F136)*100</f>
        <v>0</v>
      </c>
      <c r="L136" s="26">
        <f t="shared" si="14"/>
        <v>0</v>
      </c>
      <c r="M136" s="24">
        <f t="shared" ref="M136:M199" si="20">IF(OR(L136=0,F136=0),0,L136/F136)*100</f>
        <v>0</v>
      </c>
      <c r="N136" s="22"/>
      <c r="O136" s="24">
        <f t="shared" ref="O136:O199" si="21">IF(OR(N136=0,F136=0),0,N136/F136)*100</f>
        <v>0</v>
      </c>
      <c r="P136" s="27">
        <f t="shared" si="15"/>
        <v>0</v>
      </c>
    </row>
    <row r="137" spans="1:16" hidden="1" x14ac:dyDescent="0.25">
      <c r="A137" s="28">
        <v>31302</v>
      </c>
      <c r="B137" s="43" t="s">
        <v>149</v>
      </c>
      <c r="C137" s="30"/>
      <c r="D137" s="22">
        <f>SUM(D138:D169)-D147</f>
        <v>0</v>
      </c>
      <c r="E137" s="22">
        <f>SUM(E138:E169)-E147</f>
        <v>0</v>
      </c>
      <c r="F137" s="23">
        <f t="shared" si="16"/>
        <v>0</v>
      </c>
      <c r="G137" s="24">
        <f t="shared" si="17"/>
        <v>0</v>
      </c>
      <c r="H137" s="22">
        <f>SUM(H138:H169)-H147</f>
        <v>0</v>
      </c>
      <c r="I137" s="25">
        <f t="shared" si="18"/>
        <v>0</v>
      </c>
      <c r="J137" s="22">
        <f>SUM(J138:J169)-J147</f>
        <v>0</v>
      </c>
      <c r="K137" s="24">
        <f t="shared" si="19"/>
        <v>0</v>
      </c>
      <c r="L137" s="26">
        <f t="shared" si="14"/>
        <v>0</v>
      </c>
      <c r="M137" s="24">
        <f t="shared" si="20"/>
        <v>0</v>
      </c>
      <c r="N137" s="22">
        <f>SUM(N138:N169)-N147</f>
        <v>0</v>
      </c>
      <c r="O137" s="24">
        <f t="shared" si="21"/>
        <v>0</v>
      </c>
      <c r="P137" s="27">
        <f t="shared" si="15"/>
        <v>0</v>
      </c>
    </row>
    <row r="138" spans="1:16" hidden="1" x14ac:dyDescent="0.25">
      <c r="A138" s="28">
        <v>3130201</v>
      </c>
      <c r="B138" s="40" t="s">
        <v>150</v>
      </c>
      <c r="C138" s="30"/>
      <c r="D138" s="37"/>
      <c r="E138" s="37"/>
      <c r="F138" s="32">
        <f t="shared" si="16"/>
        <v>0</v>
      </c>
      <c r="G138" s="33">
        <f t="shared" si="17"/>
        <v>0</v>
      </c>
      <c r="H138" s="37"/>
      <c r="I138" s="34">
        <f t="shared" si="18"/>
        <v>0</v>
      </c>
      <c r="J138" s="37"/>
      <c r="K138" s="33">
        <f t="shared" si="19"/>
        <v>0</v>
      </c>
      <c r="L138" s="35">
        <f t="shared" si="14"/>
        <v>0</v>
      </c>
      <c r="M138" s="33">
        <f t="shared" si="20"/>
        <v>0</v>
      </c>
      <c r="N138" s="37"/>
      <c r="O138" s="33">
        <f t="shared" si="21"/>
        <v>0</v>
      </c>
      <c r="P138" s="36">
        <f t="shared" si="15"/>
        <v>0</v>
      </c>
    </row>
    <row r="139" spans="1:16" hidden="1" x14ac:dyDescent="0.25">
      <c r="A139" s="28">
        <v>3130202</v>
      </c>
      <c r="B139" s="40" t="s">
        <v>151</v>
      </c>
      <c r="C139" s="30"/>
      <c r="D139" s="37"/>
      <c r="E139" s="37"/>
      <c r="F139" s="32">
        <f t="shared" si="16"/>
        <v>0</v>
      </c>
      <c r="G139" s="33">
        <f t="shared" si="17"/>
        <v>0</v>
      </c>
      <c r="H139" s="37"/>
      <c r="I139" s="34">
        <f t="shared" si="18"/>
        <v>0</v>
      </c>
      <c r="J139" s="37"/>
      <c r="K139" s="33">
        <f t="shared" si="19"/>
        <v>0</v>
      </c>
      <c r="L139" s="35">
        <f t="shared" si="14"/>
        <v>0</v>
      </c>
      <c r="M139" s="33">
        <f t="shared" si="20"/>
        <v>0</v>
      </c>
      <c r="N139" s="37"/>
      <c r="O139" s="33">
        <f t="shared" si="21"/>
        <v>0</v>
      </c>
      <c r="P139" s="36">
        <f t="shared" si="15"/>
        <v>0</v>
      </c>
    </row>
    <row r="140" spans="1:16" hidden="1" x14ac:dyDescent="0.25">
      <c r="A140" s="28">
        <v>3130203</v>
      </c>
      <c r="B140" s="40" t="s">
        <v>152</v>
      </c>
      <c r="C140" s="30"/>
      <c r="D140" s="37"/>
      <c r="E140" s="37"/>
      <c r="F140" s="32">
        <f t="shared" si="16"/>
        <v>0</v>
      </c>
      <c r="G140" s="33">
        <f t="shared" si="17"/>
        <v>0</v>
      </c>
      <c r="H140" s="37"/>
      <c r="I140" s="34">
        <f t="shared" si="18"/>
        <v>0</v>
      </c>
      <c r="J140" s="37"/>
      <c r="K140" s="33">
        <f t="shared" si="19"/>
        <v>0</v>
      </c>
      <c r="L140" s="35">
        <f t="shared" si="14"/>
        <v>0</v>
      </c>
      <c r="M140" s="33">
        <f t="shared" si="20"/>
        <v>0</v>
      </c>
      <c r="N140" s="37"/>
      <c r="O140" s="33">
        <f t="shared" si="21"/>
        <v>0</v>
      </c>
      <c r="P140" s="36">
        <f t="shared" si="15"/>
        <v>0</v>
      </c>
    </row>
    <row r="141" spans="1:16" hidden="1" x14ac:dyDescent="0.25">
      <c r="A141" s="28">
        <v>3130204</v>
      </c>
      <c r="B141" s="40" t="s">
        <v>153</v>
      </c>
      <c r="C141" s="30"/>
      <c r="D141" s="37"/>
      <c r="E141" s="37"/>
      <c r="F141" s="32">
        <f t="shared" si="16"/>
        <v>0</v>
      </c>
      <c r="G141" s="33">
        <f t="shared" si="17"/>
        <v>0</v>
      </c>
      <c r="H141" s="37"/>
      <c r="I141" s="34">
        <f t="shared" si="18"/>
        <v>0</v>
      </c>
      <c r="J141" s="37"/>
      <c r="K141" s="33">
        <f t="shared" si="19"/>
        <v>0</v>
      </c>
      <c r="L141" s="35">
        <f t="shared" si="14"/>
        <v>0</v>
      </c>
      <c r="M141" s="33">
        <f t="shared" si="20"/>
        <v>0</v>
      </c>
      <c r="N141" s="37"/>
      <c r="O141" s="33">
        <f t="shared" si="21"/>
        <v>0</v>
      </c>
      <c r="P141" s="36">
        <f t="shared" si="15"/>
        <v>0</v>
      </c>
    </row>
    <row r="142" spans="1:16" hidden="1" x14ac:dyDescent="0.25">
      <c r="A142" s="28">
        <v>3130206</v>
      </c>
      <c r="B142" s="40" t="s">
        <v>154</v>
      </c>
      <c r="C142" s="30"/>
      <c r="D142" s="37"/>
      <c r="E142" s="37"/>
      <c r="F142" s="32">
        <f t="shared" si="16"/>
        <v>0</v>
      </c>
      <c r="G142" s="33">
        <f t="shared" si="17"/>
        <v>0</v>
      </c>
      <c r="H142" s="37"/>
      <c r="I142" s="34">
        <f t="shared" si="18"/>
        <v>0</v>
      </c>
      <c r="J142" s="37"/>
      <c r="K142" s="33">
        <f t="shared" si="19"/>
        <v>0</v>
      </c>
      <c r="L142" s="35">
        <f t="shared" si="14"/>
        <v>0</v>
      </c>
      <c r="M142" s="33">
        <f t="shared" si="20"/>
        <v>0</v>
      </c>
      <c r="N142" s="37"/>
      <c r="O142" s="33">
        <f t="shared" si="21"/>
        <v>0</v>
      </c>
      <c r="P142" s="36">
        <f t="shared" si="15"/>
        <v>0</v>
      </c>
    </row>
    <row r="143" spans="1:16" hidden="1" x14ac:dyDescent="0.25">
      <c r="A143" s="28">
        <v>3130207</v>
      </c>
      <c r="B143" s="45" t="s">
        <v>155</v>
      </c>
      <c r="C143" s="30"/>
      <c r="D143" s="37"/>
      <c r="E143" s="37"/>
      <c r="F143" s="32">
        <f t="shared" si="16"/>
        <v>0</v>
      </c>
      <c r="G143" s="33">
        <f t="shared" si="17"/>
        <v>0</v>
      </c>
      <c r="H143" s="37"/>
      <c r="I143" s="34">
        <f t="shared" si="18"/>
        <v>0</v>
      </c>
      <c r="J143" s="37"/>
      <c r="K143" s="33">
        <f t="shared" si="19"/>
        <v>0</v>
      </c>
      <c r="L143" s="35">
        <f t="shared" si="14"/>
        <v>0</v>
      </c>
      <c r="M143" s="33">
        <f t="shared" si="20"/>
        <v>0</v>
      </c>
      <c r="N143" s="37"/>
      <c r="O143" s="33">
        <f t="shared" si="21"/>
        <v>0</v>
      </c>
      <c r="P143" s="36">
        <f t="shared" si="15"/>
        <v>0</v>
      </c>
    </row>
    <row r="144" spans="1:16" hidden="1" x14ac:dyDescent="0.25">
      <c r="A144" s="28">
        <v>3130212</v>
      </c>
      <c r="B144" s="40" t="s">
        <v>156</v>
      </c>
      <c r="C144" s="30"/>
      <c r="D144" s="37"/>
      <c r="E144" s="37"/>
      <c r="F144" s="32">
        <f t="shared" si="16"/>
        <v>0</v>
      </c>
      <c r="G144" s="33">
        <f t="shared" si="17"/>
        <v>0</v>
      </c>
      <c r="H144" s="37"/>
      <c r="I144" s="34">
        <f t="shared" si="18"/>
        <v>0</v>
      </c>
      <c r="J144" s="37"/>
      <c r="K144" s="33">
        <f t="shared" si="19"/>
        <v>0</v>
      </c>
      <c r="L144" s="35">
        <f t="shared" ref="L144:L207" si="22">SUM(N144-J144)</f>
        <v>0</v>
      </c>
      <c r="M144" s="33">
        <f t="shared" si="20"/>
        <v>0</v>
      </c>
      <c r="N144" s="37"/>
      <c r="O144" s="33">
        <f t="shared" si="21"/>
        <v>0</v>
      </c>
      <c r="P144" s="36">
        <f t="shared" ref="P144:P207" si="23">SUM(F144-N144)</f>
        <v>0</v>
      </c>
    </row>
    <row r="145" spans="1:16" hidden="1" x14ac:dyDescent="0.25">
      <c r="A145" s="28">
        <v>3130214</v>
      </c>
      <c r="B145" s="40" t="s">
        <v>157</v>
      </c>
      <c r="C145" s="30"/>
      <c r="D145" s="37"/>
      <c r="E145" s="37"/>
      <c r="F145" s="32">
        <f t="shared" si="16"/>
        <v>0</v>
      </c>
      <c r="G145" s="33">
        <f t="shared" si="17"/>
        <v>0</v>
      </c>
      <c r="H145" s="37"/>
      <c r="I145" s="34">
        <f t="shared" si="18"/>
        <v>0</v>
      </c>
      <c r="J145" s="37"/>
      <c r="K145" s="33">
        <f t="shared" si="19"/>
        <v>0</v>
      </c>
      <c r="L145" s="35">
        <f t="shared" si="22"/>
        <v>0</v>
      </c>
      <c r="M145" s="33">
        <f t="shared" si="20"/>
        <v>0</v>
      </c>
      <c r="N145" s="37"/>
      <c r="O145" s="33">
        <f t="shared" si="21"/>
        <v>0</v>
      </c>
      <c r="P145" s="36">
        <f t="shared" si="23"/>
        <v>0</v>
      </c>
    </row>
    <row r="146" spans="1:16" hidden="1" x14ac:dyDescent="0.25">
      <c r="A146" s="28">
        <v>3130215</v>
      </c>
      <c r="B146" s="40" t="s">
        <v>158</v>
      </c>
      <c r="C146" s="30"/>
      <c r="D146" s="37"/>
      <c r="E146" s="37"/>
      <c r="F146" s="32">
        <f t="shared" si="16"/>
        <v>0</v>
      </c>
      <c r="G146" s="33">
        <f t="shared" si="17"/>
        <v>0</v>
      </c>
      <c r="H146" s="37"/>
      <c r="I146" s="34">
        <f t="shared" si="18"/>
        <v>0</v>
      </c>
      <c r="J146" s="37"/>
      <c r="K146" s="33">
        <f t="shared" si="19"/>
        <v>0</v>
      </c>
      <c r="L146" s="35">
        <f t="shared" si="22"/>
        <v>0</v>
      </c>
      <c r="M146" s="33">
        <f t="shared" si="20"/>
        <v>0</v>
      </c>
      <c r="N146" s="37"/>
      <c r="O146" s="33">
        <f t="shared" si="21"/>
        <v>0</v>
      </c>
      <c r="P146" s="36">
        <f t="shared" si="23"/>
        <v>0</v>
      </c>
    </row>
    <row r="147" spans="1:16" hidden="1" x14ac:dyDescent="0.25">
      <c r="A147" s="28">
        <v>3130219</v>
      </c>
      <c r="B147" s="40" t="s">
        <v>159</v>
      </c>
      <c r="C147" s="30"/>
      <c r="D147" s="31">
        <f>SUM(D148:D167)</f>
        <v>0</v>
      </c>
      <c r="E147" s="31">
        <f>SUM(E148:E167)</f>
        <v>0</v>
      </c>
      <c r="F147" s="32">
        <f t="shared" si="16"/>
        <v>0</v>
      </c>
      <c r="G147" s="33">
        <f t="shared" si="17"/>
        <v>0</v>
      </c>
      <c r="H147" s="31">
        <f>SUM(H148:H167)</f>
        <v>0</v>
      </c>
      <c r="I147" s="34">
        <f t="shared" si="18"/>
        <v>0</v>
      </c>
      <c r="J147" s="31">
        <f>SUM(J148:J167)</f>
        <v>0</v>
      </c>
      <c r="K147" s="33">
        <f t="shared" si="19"/>
        <v>0</v>
      </c>
      <c r="L147" s="35">
        <f t="shared" si="22"/>
        <v>0</v>
      </c>
      <c r="M147" s="33">
        <f t="shared" si="20"/>
        <v>0</v>
      </c>
      <c r="N147" s="31">
        <f>SUM(N148:N167)</f>
        <v>0</v>
      </c>
      <c r="O147" s="33">
        <f t="shared" si="21"/>
        <v>0</v>
      </c>
      <c r="P147" s="36">
        <f t="shared" si="23"/>
        <v>0</v>
      </c>
    </row>
    <row r="148" spans="1:16" hidden="1" x14ac:dyDescent="0.25">
      <c r="A148" s="28">
        <v>313021901</v>
      </c>
      <c r="B148" s="40" t="s">
        <v>160</v>
      </c>
      <c r="C148" s="30"/>
      <c r="D148" s="37"/>
      <c r="E148" s="37"/>
      <c r="F148" s="32">
        <f t="shared" si="16"/>
        <v>0</v>
      </c>
      <c r="G148" s="33">
        <f t="shared" si="17"/>
        <v>0</v>
      </c>
      <c r="H148" s="37"/>
      <c r="I148" s="34">
        <f t="shared" si="18"/>
        <v>0</v>
      </c>
      <c r="J148" s="37"/>
      <c r="K148" s="33">
        <f t="shared" si="19"/>
        <v>0</v>
      </c>
      <c r="L148" s="35">
        <f t="shared" si="22"/>
        <v>0</v>
      </c>
      <c r="M148" s="33">
        <f t="shared" si="20"/>
        <v>0</v>
      </c>
      <c r="N148" s="37"/>
      <c r="O148" s="33">
        <f t="shared" si="21"/>
        <v>0</v>
      </c>
      <c r="P148" s="36">
        <f t="shared" si="23"/>
        <v>0</v>
      </c>
    </row>
    <row r="149" spans="1:16" hidden="1" x14ac:dyDescent="0.25">
      <c r="A149" s="28">
        <v>313021902</v>
      </c>
      <c r="B149" s="40" t="s">
        <v>161</v>
      </c>
      <c r="C149" s="30"/>
      <c r="D149" s="37"/>
      <c r="E149" s="37"/>
      <c r="F149" s="32">
        <f t="shared" si="16"/>
        <v>0</v>
      </c>
      <c r="G149" s="33">
        <f t="shared" si="17"/>
        <v>0</v>
      </c>
      <c r="H149" s="37"/>
      <c r="I149" s="34">
        <f t="shared" si="18"/>
        <v>0</v>
      </c>
      <c r="J149" s="37"/>
      <c r="K149" s="33">
        <f t="shared" si="19"/>
        <v>0</v>
      </c>
      <c r="L149" s="35">
        <f t="shared" si="22"/>
        <v>0</v>
      </c>
      <c r="M149" s="33">
        <f t="shared" si="20"/>
        <v>0</v>
      </c>
      <c r="N149" s="37"/>
      <c r="O149" s="33">
        <f t="shared" si="21"/>
        <v>0</v>
      </c>
      <c r="P149" s="36">
        <f t="shared" si="23"/>
        <v>0</v>
      </c>
    </row>
    <row r="150" spans="1:16" hidden="1" x14ac:dyDescent="0.25">
      <c r="A150" s="28">
        <v>313021903</v>
      </c>
      <c r="B150" s="40" t="s">
        <v>162</v>
      </c>
      <c r="C150" s="30"/>
      <c r="D150" s="37"/>
      <c r="E150" s="37"/>
      <c r="F150" s="32">
        <f t="shared" si="16"/>
        <v>0</v>
      </c>
      <c r="G150" s="33">
        <f t="shared" si="17"/>
        <v>0</v>
      </c>
      <c r="H150" s="37"/>
      <c r="I150" s="34">
        <f t="shared" si="18"/>
        <v>0</v>
      </c>
      <c r="J150" s="37"/>
      <c r="K150" s="33">
        <f t="shared" si="19"/>
        <v>0</v>
      </c>
      <c r="L150" s="35">
        <f t="shared" si="22"/>
        <v>0</v>
      </c>
      <c r="M150" s="33">
        <f t="shared" si="20"/>
        <v>0</v>
      </c>
      <c r="N150" s="37"/>
      <c r="O150" s="33">
        <f t="shared" si="21"/>
        <v>0</v>
      </c>
      <c r="P150" s="36">
        <f t="shared" si="23"/>
        <v>0</v>
      </c>
    </row>
    <row r="151" spans="1:16" hidden="1" x14ac:dyDescent="0.25">
      <c r="A151" s="28">
        <v>313021904</v>
      </c>
      <c r="B151" s="40" t="s">
        <v>163</v>
      </c>
      <c r="C151" s="30"/>
      <c r="D151" s="37"/>
      <c r="E151" s="37"/>
      <c r="F151" s="32">
        <f t="shared" si="16"/>
        <v>0</v>
      </c>
      <c r="G151" s="33">
        <f t="shared" si="17"/>
        <v>0</v>
      </c>
      <c r="H151" s="37"/>
      <c r="I151" s="34">
        <f t="shared" si="18"/>
        <v>0</v>
      </c>
      <c r="J151" s="37"/>
      <c r="K151" s="33">
        <f t="shared" si="19"/>
        <v>0</v>
      </c>
      <c r="L151" s="35">
        <f t="shared" si="22"/>
        <v>0</v>
      </c>
      <c r="M151" s="33">
        <f t="shared" si="20"/>
        <v>0</v>
      </c>
      <c r="N151" s="37"/>
      <c r="O151" s="33">
        <f t="shared" si="21"/>
        <v>0</v>
      </c>
      <c r="P151" s="36">
        <f t="shared" si="23"/>
        <v>0</v>
      </c>
    </row>
    <row r="152" spans="1:16" hidden="1" x14ac:dyDescent="0.25">
      <c r="A152" s="28">
        <v>313021905</v>
      </c>
      <c r="B152" s="40" t="s">
        <v>164</v>
      </c>
      <c r="C152" s="30"/>
      <c r="D152" s="37"/>
      <c r="E152" s="37"/>
      <c r="F152" s="32">
        <f t="shared" si="16"/>
        <v>0</v>
      </c>
      <c r="G152" s="33">
        <f t="shared" si="17"/>
        <v>0</v>
      </c>
      <c r="H152" s="37"/>
      <c r="I152" s="34">
        <f t="shared" si="18"/>
        <v>0</v>
      </c>
      <c r="J152" s="37"/>
      <c r="K152" s="33">
        <f t="shared" si="19"/>
        <v>0</v>
      </c>
      <c r="L152" s="35">
        <f t="shared" si="22"/>
        <v>0</v>
      </c>
      <c r="M152" s="33">
        <f t="shared" si="20"/>
        <v>0</v>
      </c>
      <c r="N152" s="37"/>
      <c r="O152" s="33">
        <f t="shared" si="21"/>
        <v>0</v>
      </c>
      <c r="P152" s="36">
        <f t="shared" si="23"/>
        <v>0</v>
      </c>
    </row>
    <row r="153" spans="1:16" hidden="1" x14ac:dyDescent="0.25">
      <c r="A153" s="28">
        <v>313021906</v>
      </c>
      <c r="B153" s="40" t="s">
        <v>165</v>
      </c>
      <c r="C153" s="30"/>
      <c r="D153" s="37"/>
      <c r="E153" s="37"/>
      <c r="F153" s="32">
        <f t="shared" si="16"/>
        <v>0</v>
      </c>
      <c r="G153" s="33">
        <f t="shared" si="17"/>
        <v>0</v>
      </c>
      <c r="H153" s="37"/>
      <c r="I153" s="34">
        <f t="shared" si="18"/>
        <v>0</v>
      </c>
      <c r="J153" s="37"/>
      <c r="K153" s="33">
        <f t="shared" si="19"/>
        <v>0</v>
      </c>
      <c r="L153" s="35">
        <f t="shared" si="22"/>
        <v>0</v>
      </c>
      <c r="M153" s="33">
        <f t="shared" si="20"/>
        <v>0</v>
      </c>
      <c r="N153" s="37"/>
      <c r="O153" s="33">
        <f t="shared" si="21"/>
        <v>0</v>
      </c>
      <c r="P153" s="36">
        <f t="shared" si="23"/>
        <v>0</v>
      </c>
    </row>
    <row r="154" spans="1:16" hidden="1" x14ac:dyDescent="0.25">
      <c r="A154" s="28">
        <v>313021907</v>
      </c>
      <c r="B154" s="40" t="s">
        <v>166</v>
      </c>
      <c r="C154" s="30"/>
      <c r="D154" s="37"/>
      <c r="E154" s="37"/>
      <c r="F154" s="32">
        <f t="shared" si="16"/>
        <v>0</v>
      </c>
      <c r="G154" s="33">
        <f t="shared" si="17"/>
        <v>0</v>
      </c>
      <c r="H154" s="37"/>
      <c r="I154" s="34">
        <f t="shared" si="18"/>
        <v>0</v>
      </c>
      <c r="J154" s="37"/>
      <c r="K154" s="33">
        <f t="shared" si="19"/>
        <v>0</v>
      </c>
      <c r="L154" s="35">
        <f t="shared" si="22"/>
        <v>0</v>
      </c>
      <c r="M154" s="33">
        <f t="shared" si="20"/>
        <v>0</v>
      </c>
      <c r="N154" s="37"/>
      <c r="O154" s="33">
        <f t="shared" si="21"/>
        <v>0</v>
      </c>
      <c r="P154" s="36">
        <f t="shared" si="23"/>
        <v>0</v>
      </c>
    </row>
    <row r="155" spans="1:16" hidden="1" x14ac:dyDescent="0.25">
      <c r="A155" s="28">
        <v>313021908</v>
      </c>
      <c r="B155" s="40" t="s">
        <v>167</v>
      </c>
      <c r="C155" s="30"/>
      <c r="D155" s="37"/>
      <c r="E155" s="37"/>
      <c r="F155" s="32">
        <f t="shared" si="16"/>
        <v>0</v>
      </c>
      <c r="G155" s="33">
        <f t="shared" si="17"/>
        <v>0</v>
      </c>
      <c r="H155" s="37"/>
      <c r="I155" s="34">
        <f t="shared" si="18"/>
        <v>0</v>
      </c>
      <c r="J155" s="37"/>
      <c r="K155" s="33">
        <f t="shared" si="19"/>
        <v>0</v>
      </c>
      <c r="L155" s="35">
        <f t="shared" si="22"/>
        <v>0</v>
      </c>
      <c r="M155" s="33">
        <f t="shared" si="20"/>
        <v>0</v>
      </c>
      <c r="N155" s="37"/>
      <c r="O155" s="33">
        <f t="shared" si="21"/>
        <v>0</v>
      </c>
      <c r="P155" s="36">
        <f t="shared" si="23"/>
        <v>0</v>
      </c>
    </row>
    <row r="156" spans="1:16" hidden="1" x14ac:dyDescent="0.25">
      <c r="A156" s="28">
        <v>313021909</v>
      </c>
      <c r="B156" s="40" t="s">
        <v>168</v>
      </c>
      <c r="C156" s="30"/>
      <c r="D156" s="37"/>
      <c r="E156" s="37"/>
      <c r="F156" s="32">
        <f t="shared" si="16"/>
        <v>0</v>
      </c>
      <c r="G156" s="33">
        <f t="shared" si="17"/>
        <v>0</v>
      </c>
      <c r="H156" s="37"/>
      <c r="I156" s="34">
        <f t="shared" si="18"/>
        <v>0</v>
      </c>
      <c r="J156" s="37"/>
      <c r="K156" s="33">
        <f t="shared" si="19"/>
        <v>0</v>
      </c>
      <c r="L156" s="35">
        <f t="shared" si="22"/>
        <v>0</v>
      </c>
      <c r="M156" s="33">
        <f t="shared" si="20"/>
        <v>0</v>
      </c>
      <c r="N156" s="37"/>
      <c r="O156" s="33">
        <f t="shared" si="21"/>
        <v>0</v>
      </c>
      <c r="P156" s="36">
        <f t="shared" si="23"/>
        <v>0</v>
      </c>
    </row>
    <row r="157" spans="1:16" hidden="1" x14ac:dyDescent="0.25">
      <c r="A157" s="28">
        <v>313021910</v>
      </c>
      <c r="B157" s="40" t="s">
        <v>169</v>
      </c>
      <c r="C157" s="30"/>
      <c r="D157" s="37"/>
      <c r="E157" s="37"/>
      <c r="F157" s="32">
        <f t="shared" si="16"/>
        <v>0</v>
      </c>
      <c r="G157" s="33">
        <f t="shared" si="17"/>
        <v>0</v>
      </c>
      <c r="H157" s="37"/>
      <c r="I157" s="34">
        <f t="shared" si="18"/>
        <v>0</v>
      </c>
      <c r="J157" s="37"/>
      <c r="K157" s="33">
        <f t="shared" si="19"/>
        <v>0</v>
      </c>
      <c r="L157" s="35">
        <f t="shared" si="22"/>
        <v>0</v>
      </c>
      <c r="M157" s="33">
        <f t="shared" si="20"/>
        <v>0</v>
      </c>
      <c r="N157" s="37"/>
      <c r="O157" s="33">
        <f t="shared" si="21"/>
        <v>0</v>
      </c>
      <c r="P157" s="36">
        <f t="shared" si="23"/>
        <v>0</v>
      </c>
    </row>
    <row r="158" spans="1:16" hidden="1" x14ac:dyDescent="0.25">
      <c r="A158" s="28">
        <v>313021911</v>
      </c>
      <c r="B158" s="40" t="s">
        <v>170</v>
      </c>
      <c r="C158" s="30"/>
      <c r="D158" s="37"/>
      <c r="E158" s="37"/>
      <c r="F158" s="32">
        <f t="shared" si="16"/>
        <v>0</v>
      </c>
      <c r="G158" s="33">
        <f t="shared" si="17"/>
        <v>0</v>
      </c>
      <c r="H158" s="37"/>
      <c r="I158" s="34">
        <f t="shared" si="18"/>
        <v>0</v>
      </c>
      <c r="J158" s="37"/>
      <c r="K158" s="33">
        <f t="shared" si="19"/>
        <v>0</v>
      </c>
      <c r="L158" s="35">
        <f t="shared" si="22"/>
        <v>0</v>
      </c>
      <c r="M158" s="33">
        <f t="shared" si="20"/>
        <v>0</v>
      </c>
      <c r="N158" s="37"/>
      <c r="O158" s="33">
        <f t="shared" si="21"/>
        <v>0</v>
      </c>
      <c r="P158" s="36">
        <f t="shared" si="23"/>
        <v>0</v>
      </c>
    </row>
    <row r="159" spans="1:16" hidden="1" x14ac:dyDescent="0.25">
      <c r="A159" s="28">
        <v>313021912</v>
      </c>
      <c r="B159" s="40" t="s">
        <v>171</v>
      </c>
      <c r="C159" s="30"/>
      <c r="D159" s="37"/>
      <c r="E159" s="37"/>
      <c r="F159" s="32">
        <f t="shared" si="16"/>
        <v>0</v>
      </c>
      <c r="G159" s="33">
        <f t="shared" si="17"/>
        <v>0</v>
      </c>
      <c r="H159" s="37"/>
      <c r="I159" s="34">
        <f t="shared" si="18"/>
        <v>0</v>
      </c>
      <c r="J159" s="37"/>
      <c r="K159" s="33">
        <f t="shared" si="19"/>
        <v>0</v>
      </c>
      <c r="L159" s="35">
        <f t="shared" si="22"/>
        <v>0</v>
      </c>
      <c r="M159" s="33">
        <f t="shared" si="20"/>
        <v>0</v>
      </c>
      <c r="N159" s="37"/>
      <c r="O159" s="33">
        <f t="shared" si="21"/>
        <v>0</v>
      </c>
      <c r="P159" s="36">
        <f t="shared" si="23"/>
        <v>0</v>
      </c>
    </row>
    <row r="160" spans="1:16" hidden="1" x14ac:dyDescent="0.25">
      <c r="A160" s="28">
        <v>313021913</v>
      </c>
      <c r="B160" s="40" t="s">
        <v>172</v>
      </c>
      <c r="C160" s="30"/>
      <c r="D160" s="37"/>
      <c r="E160" s="37"/>
      <c r="F160" s="32">
        <f t="shared" si="16"/>
        <v>0</v>
      </c>
      <c r="G160" s="33">
        <f t="shared" si="17"/>
        <v>0</v>
      </c>
      <c r="H160" s="37"/>
      <c r="I160" s="34">
        <f t="shared" si="18"/>
        <v>0</v>
      </c>
      <c r="J160" s="37"/>
      <c r="K160" s="33">
        <f t="shared" si="19"/>
        <v>0</v>
      </c>
      <c r="L160" s="35">
        <f t="shared" si="22"/>
        <v>0</v>
      </c>
      <c r="M160" s="33">
        <f t="shared" si="20"/>
        <v>0</v>
      </c>
      <c r="N160" s="37"/>
      <c r="O160" s="33">
        <f t="shared" si="21"/>
        <v>0</v>
      </c>
      <c r="P160" s="36">
        <f t="shared" si="23"/>
        <v>0</v>
      </c>
    </row>
    <row r="161" spans="1:16" hidden="1" x14ac:dyDescent="0.25">
      <c r="A161" s="28">
        <v>313021914</v>
      </c>
      <c r="B161" s="40" t="s">
        <v>173</v>
      </c>
      <c r="C161" s="30"/>
      <c r="D161" s="37"/>
      <c r="E161" s="37"/>
      <c r="F161" s="32">
        <f t="shared" si="16"/>
        <v>0</v>
      </c>
      <c r="G161" s="33">
        <f t="shared" si="17"/>
        <v>0</v>
      </c>
      <c r="H161" s="37"/>
      <c r="I161" s="34">
        <f t="shared" si="18"/>
        <v>0</v>
      </c>
      <c r="J161" s="37"/>
      <c r="K161" s="33">
        <f t="shared" si="19"/>
        <v>0</v>
      </c>
      <c r="L161" s="35">
        <f t="shared" si="22"/>
        <v>0</v>
      </c>
      <c r="M161" s="33">
        <f t="shared" si="20"/>
        <v>0</v>
      </c>
      <c r="N161" s="37"/>
      <c r="O161" s="33">
        <f t="shared" si="21"/>
        <v>0</v>
      </c>
      <c r="P161" s="36">
        <f t="shared" si="23"/>
        <v>0</v>
      </c>
    </row>
    <row r="162" spans="1:16" hidden="1" x14ac:dyDescent="0.25">
      <c r="A162" s="28">
        <v>313021915</v>
      </c>
      <c r="B162" s="40" t="s">
        <v>174</v>
      </c>
      <c r="C162" s="30"/>
      <c r="D162" s="37"/>
      <c r="E162" s="37"/>
      <c r="F162" s="32">
        <f t="shared" si="16"/>
        <v>0</v>
      </c>
      <c r="G162" s="33">
        <f t="shared" si="17"/>
        <v>0</v>
      </c>
      <c r="H162" s="37"/>
      <c r="I162" s="34">
        <f t="shared" si="18"/>
        <v>0</v>
      </c>
      <c r="J162" s="37"/>
      <c r="K162" s="33">
        <f t="shared" si="19"/>
        <v>0</v>
      </c>
      <c r="L162" s="35">
        <f t="shared" si="22"/>
        <v>0</v>
      </c>
      <c r="M162" s="33">
        <f t="shared" si="20"/>
        <v>0</v>
      </c>
      <c r="N162" s="37"/>
      <c r="O162" s="33">
        <f t="shared" si="21"/>
        <v>0</v>
      </c>
      <c r="P162" s="36">
        <f t="shared" si="23"/>
        <v>0</v>
      </c>
    </row>
    <row r="163" spans="1:16" hidden="1" x14ac:dyDescent="0.25">
      <c r="A163" s="28">
        <v>313021916</v>
      </c>
      <c r="B163" s="40" t="s">
        <v>175</v>
      </c>
      <c r="C163" s="30"/>
      <c r="D163" s="37"/>
      <c r="E163" s="37"/>
      <c r="F163" s="32">
        <f t="shared" si="16"/>
        <v>0</v>
      </c>
      <c r="G163" s="33">
        <f t="shared" si="17"/>
        <v>0</v>
      </c>
      <c r="H163" s="37"/>
      <c r="I163" s="34">
        <f t="shared" si="18"/>
        <v>0</v>
      </c>
      <c r="J163" s="37"/>
      <c r="K163" s="33">
        <f t="shared" si="19"/>
        <v>0</v>
      </c>
      <c r="L163" s="35">
        <f t="shared" si="22"/>
        <v>0</v>
      </c>
      <c r="M163" s="33">
        <f t="shared" si="20"/>
        <v>0</v>
      </c>
      <c r="N163" s="37"/>
      <c r="O163" s="33">
        <f t="shared" si="21"/>
        <v>0</v>
      </c>
      <c r="P163" s="36">
        <f t="shared" si="23"/>
        <v>0</v>
      </c>
    </row>
    <row r="164" spans="1:16" hidden="1" x14ac:dyDescent="0.25">
      <c r="A164" s="28">
        <v>313021917</v>
      </c>
      <c r="B164" s="40" t="s">
        <v>176</v>
      </c>
      <c r="C164" s="30"/>
      <c r="D164" s="37"/>
      <c r="E164" s="37"/>
      <c r="F164" s="32">
        <f t="shared" si="16"/>
        <v>0</v>
      </c>
      <c r="G164" s="33">
        <f t="shared" si="17"/>
        <v>0</v>
      </c>
      <c r="H164" s="37"/>
      <c r="I164" s="34">
        <f t="shared" si="18"/>
        <v>0</v>
      </c>
      <c r="J164" s="37"/>
      <c r="K164" s="33">
        <f t="shared" si="19"/>
        <v>0</v>
      </c>
      <c r="L164" s="35">
        <f t="shared" si="22"/>
        <v>0</v>
      </c>
      <c r="M164" s="33">
        <f t="shared" si="20"/>
        <v>0</v>
      </c>
      <c r="N164" s="37"/>
      <c r="O164" s="33">
        <f t="shared" si="21"/>
        <v>0</v>
      </c>
      <c r="P164" s="36">
        <f t="shared" si="23"/>
        <v>0</v>
      </c>
    </row>
    <row r="165" spans="1:16" hidden="1" x14ac:dyDescent="0.25">
      <c r="A165" s="28">
        <v>313021918</v>
      </c>
      <c r="B165" s="40" t="s">
        <v>177</v>
      </c>
      <c r="C165" s="30"/>
      <c r="D165" s="37"/>
      <c r="E165" s="37"/>
      <c r="F165" s="32">
        <f t="shared" si="16"/>
        <v>0</v>
      </c>
      <c r="G165" s="33">
        <f t="shared" si="17"/>
        <v>0</v>
      </c>
      <c r="H165" s="37"/>
      <c r="I165" s="34">
        <f t="shared" si="18"/>
        <v>0</v>
      </c>
      <c r="J165" s="37"/>
      <c r="K165" s="33">
        <f t="shared" si="19"/>
        <v>0</v>
      </c>
      <c r="L165" s="35">
        <f t="shared" si="22"/>
        <v>0</v>
      </c>
      <c r="M165" s="33">
        <f t="shared" si="20"/>
        <v>0</v>
      </c>
      <c r="N165" s="37"/>
      <c r="O165" s="33">
        <f t="shared" si="21"/>
        <v>0</v>
      </c>
      <c r="P165" s="36">
        <f t="shared" si="23"/>
        <v>0</v>
      </c>
    </row>
    <row r="166" spans="1:16" hidden="1" x14ac:dyDescent="0.25">
      <c r="A166" s="28">
        <v>313021919</v>
      </c>
      <c r="B166" s="40" t="s">
        <v>178</v>
      </c>
      <c r="C166" s="30"/>
      <c r="D166" s="37"/>
      <c r="E166" s="37"/>
      <c r="F166" s="32">
        <f t="shared" si="16"/>
        <v>0</v>
      </c>
      <c r="G166" s="33">
        <f t="shared" si="17"/>
        <v>0</v>
      </c>
      <c r="H166" s="37"/>
      <c r="I166" s="34">
        <f t="shared" si="18"/>
        <v>0</v>
      </c>
      <c r="J166" s="37"/>
      <c r="K166" s="33">
        <f t="shared" si="19"/>
        <v>0</v>
      </c>
      <c r="L166" s="35">
        <f t="shared" si="22"/>
        <v>0</v>
      </c>
      <c r="M166" s="33">
        <f t="shared" si="20"/>
        <v>0</v>
      </c>
      <c r="N166" s="37"/>
      <c r="O166" s="33">
        <f t="shared" si="21"/>
        <v>0</v>
      </c>
      <c r="P166" s="36">
        <f t="shared" si="23"/>
        <v>0</v>
      </c>
    </row>
    <row r="167" spans="1:16" hidden="1" x14ac:dyDescent="0.25">
      <c r="A167" s="28">
        <v>313021920</v>
      </c>
      <c r="B167" s="40" t="s">
        <v>179</v>
      </c>
      <c r="C167" s="30"/>
      <c r="D167" s="37"/>
      <c r="E167" s="37"/>
      <c r="F167" s="32">
        <f t="shared" si="16"/>
        <v>0</v>
      </c>
      <c r="G167" s="33">
        <f t="shared" si="17"/>
        <v>0</v>
      </c>
      <c r="H167" s="37"/>
      <c r="I167" s="34">
        <f t="shared" si="18"/>
        <v>0</v>
      </c>
      <c r="J167" s="37"/>
      <c r="K167" s="33">
        <f t="shared" si="19"/>
        <v>0</v>
      </c>
      <c r="L167" s="35">
        <f t="shared" si="22"/>
        <v>0</v>
      </c>
      <c r="M167" s="33">
        <f t="shared" si="20"/>
        <v>0</v>
      </c>
      <c r="N167" s="37"/>
      <c r="O167" s="33">
        <f t="shared" si="21"/>
        <v>0</v>
      </c>
      <c r="P167" s="36">
        <f t="shared" si="23"/>
        <v>0</v>
      </c>
    </row>
    <row r="168" spans="1:16" hidden="1" x14ac:dyDescent="0.25">
      <c r="A168" s="28">
        <v>3130221</v>
      </c>
      <c r="B168" s="40" t="s">
        <v>180</v>
      </c>
      <c r="C168" s="30"/>
      <c r="D168" s="37"/>
      <c r="E168" s="37"/>
      <c r="F168" s="32">
        <f t="shared" si="16"/>
        <v>0</v>
      </c>
      <c r="G168" s="33">
        <f t="shared" si="17"/>
        <v>0</v>
      </c>
      <c r="H168" s="37"/>
      <c r="I168" s="34">
        <f t="shared" si="18"/>
        <v>0</v>
      </c>
      <c r="J168" s="37"/>
      <c r="K168" s="33">
        <f t="shared" si="19"/>
        <v>0</v>
      </c>
      <c r="L168" s="35">
        <f t="shared" si="22"/>
        <v>0</v>
      </c>
      <c r="M168" s="33">
        <f t="shared" si="20"/>
        <v>0</v>
      </c>
      <c r="N168" s="37"/>
      <c r="O168" s="33">
        <f t="shared" si="21"/>
        <v>0</v>
      </c>
      <c r="P168" s="36">
        <f t="shared" si="23"/>
        <v>0</v>
      </c>
    </row>
    <row r="169" spans="1:16" hidden="1" x14ac:dyDescent="0.25">
      <c r="A169" s="28">
        <v>3130299</v>
      </c>
      <c r="B169" s="40" t="s">
        <v>181</v>
      </c>
      <c r="C169" s="30"/>
      <c r="D169" s="37"/>
      <c r="E169" s="37"/>
      <c r="F169" s="32">
        <f t="shared" si="16"/>
        <v>0</v>
      </c>
      <c r="G169" s="33">
        <f t="shared" si="17"/>
        <v>0</v>
      </c>
      <c r="H169" s="37"/>
      <c r="I169" s="34">
        <f t="shared" si="18"/>
        <v>0</v>
      </c>
      <c r="J169" s="37"/>
      <c r="K169" s="33">
        <f t="shared" si="19"/>
        <v>0</v>
      </c>
      <c r="L169" s="35">
        <f t="shared" si="22"/>
        <v>0</v>
      </c>
      <c r="M169" s="33">
        <f t="shared" si="20"/>
        <v>0</v>
      </c>
      <c r="N169" s="37"/>
      <c r="O169" s="33">
        <f t="shared" si="21"/>
        <v>0</v>
      </c>
      <c r="P169" s="36">
        <f t="shared" si="23"/>
        <v>0</v>
      </c>
    </row>
    <row r="170" spans="1:16" hidden="1" x14ac:dyDescent="0.25">
      <c r="A170" s="28">
        <v>31303</v>
      </c>
      <c r="B170" s="40" t="s">
        <v>182</v>
      </c>
      <c r="C170" s="30"/>
      <c r="D170" s="31">
        <f>SUM(D171)</f>
        <v>0</v>
      </c>
      <c r="E170" s="31">
        <f>SUM(E171)</f>
        <v>0</v>
      </c>
      <c r="F170" s="32">
        <f t="shared" si="16"/>
        <v>0</v>
      </c>
      <c r="G170" s="33">
        <f t="shared" si="17"/>
        <v>0</v>
      </c>
      <c r="H170" s="31">
        <f>SUM(H171)</f>
        <v>0</v>
      </c>
      <c r="I170" s="34">
        <f t="shared" si="18"/>
        <v>0</v>
      </c>
      <c r="J170" s="31">
        <f>SUM(J171)</f>
        <v>0</v>
      </c>
      <c r="K170" s="33">
        <f t="shared" si="19"/>
        <v>0</v>
      </c>
      <c r="L170" s="35">
        <f t="shared" si="22"/>
        <v>0</v>
      </c>
      <c r="M170" s="33">
        <f t="shared" si="20"/>
        <v>0</v>
      </c>
      <c r="N170" s="31">
        <f>SUM(N171)</f>
        <v>0</v>
      </c>
      <c r="O170" s="33">
        <f t="shared" si="21"/>
        <v>0</v>
      </c>
      <c r="P170" s="36">
        <f t="shared" si="23"/>
        <v>0</v>
      </c>
    </row>
    <row r="171" spans="1:16" hidden="1" x14ac:dyDescent="0.25">
      <c r="A171" s="28">
        <v>3130301</v>
      </c>
      <c r="B171" s="40" t="s">
        <v>183</v>
      </c>
      <c r="C171" s="30"/>
      <c r="D171" s="31"/>
      <c r="E171" s="31"/>
      <c r="F171" s="32">
        <f t="shared" si="16"/>
        <v>0</v>
      </c>
      <c r="G171" s="33">
        <f t="shared" si="17"/>
        <v>0</v>
      </c>
      <c r="H171" s="31"/>
      <c r="I171" s="34">
        <f t="shared" si="18"/>
        <v>0</v>
      </c>
      <c r="J171" s="31"/>
      <c r="K171" s="33">
        <f t="shared" si="19"/>
        <v>0</v>
      </c>
      <c r="L171" s="35">
        <f t="shared" si="22"/>
        <v>0</v>
      </c>
      <c r="M171" s="33">
        <f t="shared" si="20"/>
        <v>0</v>
      </c>
      <c r="N171" s="31"/>
      <c r="O171" s="33">
        <f t="shared" si="21"/>
        <v>0</v>
      </c>
      <c r="P171" s="36">
        <f t="shared" si="23"/>
        <v>0</v>
      </c>
    </row>
    <row r="172" spans="1:16" hidden="1" x14ac:dyDescent="0.25">
      <c r="A172" s="28">
        <v>31304</v>
      </c>
      <c r="B172" s="40" t="s">
        <v>184</v>
      </c>
      <c r="C172" s="30"/>
      <c r="D172" s="31">
        <f>SUM(D173)</f>
        <v>0</v>
      </c>
      <c r="E172" s="31">
        <f>SUM(E173)</f>
        <v>0</v>
      </c>
      <c r="F172" s="32">
        <f t="shared" si="16"/>
        <v>0</v>
      </c>
      <c r="G172" s="33">
        <f t="shared" si="17"/>
        <v>0</v>
      </c>
      <c r="H172" s="31">
        <f>SUM(H173)</f>
        <v>0</v>
      </c>
      <c r="I172" s="34">
        <f t="shared" si="18"/>
        <v>0</v>
      </c>
      <c r="J172" s="31">
        <f>SUM(J173)</f>
        <v>0</v>
      </c>
      <c r="K172" s="33">
        <f t="shared" si="19"/>
        <v>0</v>
      </c>
      <c r="L172" s="35">
        <f t="shared" si="22"/>
        <v>0</v>
      </c>
      <c r="M172" s="33">
        <f t="shared" si="20"/>
        <v>0</v>
      </c>
      <c r="N172" s="31">
        <f>SUM(N173)</f>
        <v>0</v>
      </c>
      <c r="O172" s="33">
        <f t="shared" si="21"/>
        <v>0</v>
      </c>
      <c r="P172" s="36">
        <f t="shared" si="23"/>
        <v>0</v>
      </c>
    </row>
    <row r="173" spans="1:16" hidden="1" x14ac:dyDescent="0.25">
      <c r="A173" s="46">
        <v>3130401</v>
      </c>
      <c r="B173" s="40" t="s">
        <v>185</v>
      </c>
      <c r="C173" s="30"/>
      <c r="D173" s="31">
        <f>SUM(D174)</f>
        <v>0</v>
      </c>
      <c r="E173" s="31">
        <f>SUM(E174)</f>
        <v>0</v>
      </c>
      <c r="F173" s="32">
        <f t="shared" si="16"/>
        <v>0</v>
      </c>
      <c r="G173" s="33">
        <f t="shared" si="17"/>
        <v>0</v>
      </c>
      <c r="H173" s="31">
        <f>SUM(H174)</f>
        <v>0</v>
      </c>
      <c r="I173" s="34">
        <f t="shared" si="18"/>
        <v>0</v>
      </c>
      <c r="J173" s="31">
        <f>SUM(J174)</f>
        <v>0</v>
      </c>
      <c r="K173" s="33">
        <f t="shared" si="19"/>
        <v>0</v>
      </c>
      <c r="L173" s="35">
        <f t="shared" si="22"/>
        <v>0</v>
      </c>
      <c r="M173" s="33">
        <f t="shared" si="20"/>
        <v>0</v>
      </c>
      <c r="N173" s="31">
        <f>SUM(N174)</f>
        <v>0</v>
      </c>
      <c r="O173" s="33">
        <f t="shared" si="21"/>
        <v>0</v>
      </c>
      <c r="P173" s="36">
        <f t="shared" si="23"/>
        <v>0</v>
      </c>
    </row>
    <row r="174" spans="1:16" hidden="1" x14ac:dyDescent="0.25">
      <c r="A174" s="28">
        <v>313040101</v>
      </c>
      <c r="B174" s="40" t="s">
        <v>186</v>
      </c>
      <c r="C174" s="30"/>
      <c r="D174" s="31"/>
      <c r="E174" s="31"/>
      <c r="F174" s="32">
        <f t="shared" si="16"/>
        <v>0</v>
      </c>
      <c r="G174" s="33">
        <f t="shared" si="17"/>
        <v>0</v>
      </c>
      <c r="H174" s="31"/>
      <c r="I174" s="34">
        <f t="shared" si="18"/>
        <v>0</v>
      </c>
      <c r="J174" s="31"/>
      <c r="K174" s="33">
        <f t="shared" si="19"/>
        <v>0</v>
      </c>
      <c r="L174" s="35">
        <f t="shared" si="22"/>
        <v>0</v>
      </c>
      <c r="M174" s="33">
        <f t="shared" si="20"/>
        <v>0</v>
      </c>
      <c r="N174" s="31"/>
      <c r="O174" s="33">
        <f t="shared" si="21"/>
        <v>0</v>
      </c>
      <c r="P174" s="36">
        <f t="shared" si="23"/>
        <v>0</v>
      </c>
    </row>
    <row r="175" spans="1:16" hidden="1" x14ac:dyDescent="0.25">
      <c r="A175" s="47">
        <v>31305</v>
      </c>
      <c r="B175" s="40" t="s">
        <v>187</v>
      </c>
      <c r="C175" s="30"/>
      <c r="D175" s="31">
        <f>SUM(D176:D178)</f>
        <v>0</v>
      </c>
      <c r="E175" s="31">
        <f>SUM(E176:E178)</f>
        <v>0</v>
      </c>
      <c r="F175" s="32">
        <f t="shared" si="16"/>
        <v>0</v>
      </c>
      <c r="G175" s="33">
        <f t="shared" si="17"/>
        <v>0</v>
      </c>
      <c r="H175" s="31">
        <f>SUM(H176:H178)</f>
        <v>0</v>
      </c>
      <c r="I175" s="34">
        <f t="shared" si="18"/>
        <v>0</v>
      </c>
      <c r="J175" s="31">
        <f>SUM(J176:J178)</f>
        <v>0</v>
      </c>
      <c r="K175" s="33">
        <f t="shared" si="19"/>
        <v>0</v>
      </c>
      <c r="L175" s="35">
        <f t="shared" si="22"/>
        <v>0</v>
      </c>
      <c r="M175" s="33">
        <f t="shared" si="20"/>
        <v>0</v>
      </c>
      <c r="N175" s="31">
        <f>SUM(N176:N178)</f>
        <v>0</v>
      </c>
      <c r="O175" s="33">
        <f t="shared" si="21"/>
        <v>0</v>
      </c>
      <c r="P175" s="36">
        <f t="shared" si="23"/>
        <v>0</v>
      </c>
    </row>
    <row r="176" spans="1:16" hidden="1" x14ac:dyDescent="0.25">
      <c r="A176" s="47">
        <v>3130501</v>
      </c>
      <c r="B176" s="40" t="s">
        <v>188</v>
      </c>
      <c r="C176" s="30"/>
      <c r="D176" s="31"/>
      <c r="E176" s="105"/>
      <c r="F176" s="32">
        <f t="shared" si="16"/>
        <v>0</v>
      </c>
      <c r="G176" s="33">
        <f t="shared" si="17"/>
        <v>0</v>
      </c>
      <c r="H176" s="105"/>
      <c r="I176" s="34">
        <f t="shared" si="18"/>
        <v>0</v>
      </c>
      <c r="J176" s="105"/>
      <c r="K176" s="33">
        <f t="shared" si="19"/>
        <v>0</v>
      </c>
      <c r="L176" s="35">
        <f t="shared" si="22"/>
        <v>0</v>
      </c>
      <c r="M176" s="33">
        <f t="shared" si="20"/>
        <v>0</v>
      </c>
      <c r="N176" s="105"/>
      <c r="O176" s="33">
        <f t="shared" si="21"/>
        <v>0</v>
      </c>
      <c r="P176" s="36">
        <f t="shared" si="23"/>
        <v>0</v>
      </c>
    </row>
    <row r="177" spans="1:16" hidden="1" x14ac:dyDescent="0.25">
      <c r="A177" s="47">
        <v>3130502</v>
      </c>
      <c r="B177" s="40" t="s">
        <v>189</v>
      </c>
      <c r="C177" s="30"/>
      <c r="D177" s="31"/>
      <c r="E177" s="105"/>
      <c r="F177" s="32">
        <f t="shared" si="16"/>
        <v>0</v>
      </c>
      <c r="G177" s="33">
        <f t="shared" si="17"/>
        <v>0</v>
      </c>
      <c r="H177" s="105"/>
      <c r="I177" s="34">
        <f t="shared" si="18"/>
        <v>0</v>
      </c>
      <c r="J177" s="105"/>
      <c r="K177" s="33">
        <f t="shared" si="19"/>
        <v>0</v>
      </c>
      <c r="L177" s="35">
        <f t="shared" si="22"/>
        <v>0</v>
      </c>
      <c r="M177" s="33">
        <f t="shared" si="20"/>
        <v>0</v>
      </c>
      <c r="N177" s="105"/>
      <c r="O177" s="33">
        <f t="shared" si="21"/>
        <v>0</v>
      </c>
      <c r="P177" s="36">
        <f t="shared" si="23"/>
        <v>0</v>
      </c>
    </row>
    <row r="178" spans="1:16" hidden="1" x14ac:dyDescent="0.25">
      <c r="A178" s="47">
        <v>3130503</v>
      </c>
      <c r="B178" s="40" t="s">
        <v>190</v>
      </c>
      <c r="C178" s="30"/>
      <c r="D178" s="31"/>
      <c r="E178" s="105"/>
      <c r="F178" s="32">
        <f t="shared" si="16"/>
        <v>0</v>
      </c>
      <c r="G178" s="33">
        <f t="shared" si="17"/>
        <v>0</v>
      </c>
      <c r="H178" s="105"/>
      <c r="I178" s="34">
        <f t="shared" si="18"/>
        <v>0</v>
      </c>
      <c r="J178" s="105"/>
      <c r="K178" s="33">
        <f t="shared" si="19"/>
        <v>0</v>
      </c>
      <c r="L178" s="35">
        <f t="shared" si="22"/>
        <v>0</v>
      </c>
      <c r="M178" s="33">
        <f t="shared" si="20"/>
        <v>0</v>
      </c>
      <c r="N178" s="105"/>
      <c r="O178" s="33">
        <f t="shared" si="21"/>
        <v>0</v>
      </c>
      <c r="P178" s="36">
        <f t="shared" si="23"/>
        <v>0</v>
      </c>
    </row>
    <row r="179" spans="1:16" hidden="1" x14ac:dyDescent="0.25">
      <c r="A179" s="47">
        <v>31306</v>
      </c>
      <c r="B179" s="40" t="s">
        <v>149</v>
      </c>
      <c r="C179" s="30"/>
      <c r="D179" s="31">
        <f>SUM(D180:D183)</f>
        <v>0</v>
      </c>
      <c r="E179" s="31">
        <f>SUM(E180:E183)</f>
        <v>0</v>
      </c>
      <c r="F179" s="32">
        <f t="shared" si="16"/>
        <v>0</v>
      </c>
      <c r="G179" s="33">
        <f t="shared" si="17"/>
        <v>0</v>
      </c>
      <c r="H179" s="31">
        <f>SUM(H180:H183)</f>
        <v>0</v>
      </c>
      <c r="I179" s="34">
        <f t="shared" si="18"/>
        <v>0</v>
      </c>
      <c r="J179" s="31">
        <f>SUM(J180:J183)</f>
        <v>0</v>
      </c>
      <c r="K179" s="33">
        <f t="shared" si="19"/>
        <v>0</v>
      </c>
      <c r="L179" s="31">
        <f>SUM(L180:L183)</f>
        <v>0</v>
      </c>
      <c r="M179" s="33">
        <f t="shared" si="20"/>
        <v>0</v>
      </c>
      <c r="N179" s="31">
        <f>SUM(N180:N183)</f>
        <v>0</v>
      </c>
      <c r="O179" s="33">
        <f t="shared" si="21"/>
        <v>0</v>
      </c>
      <c r="P179" s="36">
        <f t="shared" si="23"/>
        <v>0</v>
      </c>
    </row>
    <row r="180" spans="1:16" hidden="1" x14ac:dyDescent="0.25">
      <c r="A180" s="47">
        <v>3130601</v>
      </c>
      <c r="B180" s="40" t="s">
        <v>191</v>
      </c>
      <c r="C180" s="30"/>
      <c r="D180" s="31"/>
      <c r="E180" s="31"/>
      <c r="F180" s="32">
        <f>SUM(D180+E180)</f>
        <v>0</v>
      </c>
      <c r="G180" s="33">
        <f t="shared" si="17"/>
        <v>0</v>
      </c>
      <c r="H180" s="31"/>
      <c r="I180" s="34">
        <f t="shared" si="18"/>
        <v>0</v>
      </c>
      <c r="J180" s="31"/>
      <c r="K180" s="33">
        <f t="shared" si="19"/>
        <v>0</v>
      </c>
      <c r="L180" s="35">
        <f t="shared" si="22"/>
        <v>0</v>
      </c>
      <c r="M180" s="33">
        <f t="shared" si="20"/>
        <v>0</v>
      </c>
      <c r="N180" s="31"/>
      <c r="O180" s="33">
        <f t="shared" si="21"/>
        <v>0</v>
      </c>
      <c r="P180" s="36">
        <f t="shared" si="23"/>
        <v>0</v>
      </c>
    </row>
    <row r="181" spans="1:16" hidden="1" x14ac:dyDescent="0.25">
      <c r="A181" s="47">
        <v>3130602</v>
      </c>
      <c r="B181" s="40" t="s">
        <v>192</v>
      </c>
      <c r="C181" s="30"/>
      <c r="D181" s="31"/>
      <c r="E181" s="105"/>
      <c r="F181" s="32">
        <f>SUM(D181+E181)</f>
        <v>0</v>
      </c>
      <c r="G181" s="33">
        <f t="shared" si="17"/>
        <v>0</v>
      </c>
      <c r="H181" s="105"/>
      <c r="I181" s="34">
        <f t="shared" si="18"/>
        <v>0</v>
      </c>
      <c r="J181" s="105"/>
      <c r="K181" s="33">
        <f t="shared" si="19"/>
        <v>0</v>
      </c>
      <c r="L181" s="35">
        <f t="shared" si="22"/>
        <v>0</v>
      </c>
      <c r="M181" s="33">
        <f t="shared" si="20"/>
        <v>0</v>
      </c>
      <c r="N181" s="105"/>
      <c r="O181" s="33">
        <f t="shared" si="21"/>
        <v>0</v>
      </c>
      <c r="P181" s="36">
        <f t="shared" si="23"/>
        <v>0</v>
      </c>
    </row>
    <row r="182" spans="1:16" hidden="1" x14ac:dyDescent="0.25">
      <c r="A182" s="47">
        <v>3130603</v>
      </c>
      <c r="B182" s="40" t="s">
        <v>193</v>
      </c>
      <c r="C182" s="30"/>
      <c r="D182" s="31"/>
      <c r="E182" s="105"/>
      <c r="F182" s="32">
        <f>SUM(D182+E182)</f>
        <v>0</v>
      </c>
      <c r="G182" s="33">
        <f t="shared" si="17"/>
        <v>0</v>
      </c>
      <c r="H182" s="105"/>
      <c r="I182" s="34">
        <f t="shared" si="18"/>
        <v>0</v>
      </c>
      <c r="J182" s="105"/>
      <c r="K182" s="33">
        <f t="shared" si="19"/>
        <v>0</v>
      </c>
      <c r="L182" s="35">
        <f t="shared" si="22"/>
        <v>0</v>
      </c>
      <c r="M182" s="33">
        <f t="shared" si="20"/>
        <v>0</v>
      </c>
      <c r="N182" s="105"/>
      <c r="O182" s="33">
        <f t="shared" si="21"/>
        <v>0</v>
      </c>
      <c r="P182" s="36">
        <f t="shared" si="23"/>
        <v>0</v>
      </c>
    </row>
    <row r="183" spans="1:16" hidden="1" x14ac:dyDescent="0.25">
      <c r="A183" s="47">
        <v>3130604</v>
      </c>
      <c r="B183" s="48" t="s">
        <v>194</v>
      </c>
      <c r="C183" s="30"/>
      <c r="D183" s="31"/>
      <c r="E183" s="31"/>
      <c r="F183" s="32">
        <f>SUM(D183+E183)</f>
        <v>0</v>
      </c>
      <c r="G183" s="33">
        <f t="shared" si="17"/>
        <v>0</v>
      </c>
      <c r="H183" s="31"/>
      <c r="I183" s="34">
        <f t="shared" si="18"/>
        <v>0</v>
      </c>
      <c r="J183" s="31"/>
      <c r="K183" s="33">
        <f t="shared" si="19"/>
        <v>0</v>
      </c>
      <c r="L183" s="35">
        <f t="shared" si="22"/>
        <v>0</v>
      </c>
      <c r="M183" s="33">
        <f t="shared" si="20"/>
        <v>0</v>
      </c>
      <c r="N183" s="31"/>
      <c r="O183" s="33">
        <f t="shared" si="21"/>
        <v>0</v>
      </c>
      <c r="P183" s="36">
        <f t="shared" si="23"/>
        <v>0</v>
      </c>
    </row>
    <row r="184" spans="1:16" x14ac:dyDescent="0.25">
      <c r="A184" s="19">
        <v>314</v>
      </c>
      <c r="B184" s="49" t="s">
        <v>195</v>
      </c>
      <c r="C184" s="21"/>
      <c r="D184" s="22">
        <v>671465800</v>
      </c>
      <c r="E184" s="105">
        <v>86581915</v>
      </c>
      <c r="F184" s="23">
        <f t="shared" si="16"/>
        <v>758047715</v>
      </c>
      <c r="G184" s="24">
        <f t="shared" si="17"/>
        <v>1.5593992159926511</v>
      </c>
      <c r="H184" s="105"/>
      <c r="I184" s="34">
        <f t="shared" si="18"/>
        <v>758047715</v>
      </c>
      <c r="J184" s="105">
        <v>700295909</v>
      </c>
      <c r="K184" s="33">
        <f t="shared" si="19"/>
        <v>92.38150780521778</v>
      </c>
      <c r="L184" s="35">
        <f t="shared" si="22"/>
        <v>35839520</v>
      </c>
      <c r="M184" s="33">
        <f t="shared" si="20"/>
        <v>4.7278712528010196</v>
      </c>
      <c r="N184" s="105">
        <v>736135429</v>
      </c>
      <c r="O184" s="33">
        <f t="shared" si="21"/>
        <v>97.109379058018803</v>
      </c>
      <c r="P184" s="36">
        <f t="shared" si="23"/>
        <v>21912286</v>
      </c>
    </row>
    <row r="185" spans="1:16" hidden="1" x14ac:dyDescent="0.25">
      <c r="A185" s="28">
        <v>315</v>
      </c>
      <c r="B185" s="40" t="s">
        <v>196</v>
      </c>
      <c r="C185" s="30"/>
      <c r="D185" s="50">
        <v>0</v>
      </c>
      <c r="E185" s="50">
        <v>0</v>
      </c>
      <c r="F185" s="32">
        <f t="shared" si="16"/>
        <v>0</v>
      </c>
      <c r="G185" s="33">
        <f t="shared" si="17"/>
        <v>0</v>
      </c>
      <c r="H185" s="50">
        <v>0</v>
      </c>
      <c r="I185" s="34">
        <f t="shared" si="18"/>
        <v>0</v>
      </c>
      <c r="J185" s="50">
        <v>0</v>
      </c>
      <c r="K185" s="33">
        <f t="shared" si="19"/>
        <v>0</v>
      </c>
      <c r="L185" s="35">
        <f t="shared" si="22"/>
        <v>0</v>
      </c>
      <c r="M185" s="33">
        <f t="shared" si="20"/>
        <v>0</v>
      </c>
      <c r="N185" s="50">
        <v>0</v>
      </c>
      <c r="O185" s="33">
        <f t="shared" si="21"/>
        <v>0</v>
      </c>
      <c r="P185" s="36">
        <f t="shared" si="23"/>
        <v>0</v>
      </c>
    </row>
    <row r="186" spans="1:16" hidden="1" x14ac:dyDescent="0.25">
      <c r="A186" s="28">
        <v>317</v>
      </c>
      <c r="B186" s="40" t="s">
        <v>197</v>
      </c>
      <c r="C186" s="30"/>
      <c r="D186" s="31">
        <f>SUM(D187)</f>
        <v>0</v>
      </c>
      <c r="E186" s="31">
        <f>SUM(E187)</f>
        <v>0</v>
      </c>
      <c r="F186" s="32">
        <f t="shared" si="16"/>
        <v>0</v>
      </c>
      <c r="G186" s="33">
        <f t="shared" si="17"/>
        <v>0</v>
      </c>
      <c r="H186" s="31">
        <f>SUM(H187)</f>
        <v>0</v>
      </c>
      <c r="I186" s="34">
        <f t="shared" si="18"/>
        <v>0</v>
      </c>
      <c r="J186" s="31">
        <f>SUM(J187)</f>
        <v>0</v>
      </c>
      <c r="K186" s="33">
        <f t="shared" si="19"/>
        <v>0</v>
      </c>
      <c r="L186" s="35">
        <f t="shared" si="22"/>
        <v>0</v>
      </c>
      <c r="M186" s="33">
        <f t="shared" si="20"/>
        <v>0</v>
      </c>
      <c r="N186" s="31">
        <f>SUM(N187)</f>
        <v>0</v>
      </c>
      <c r="O186" s="33">
        <f t="shared" si="21"/>
        <v>0</v>
      </c>
      <c r="P186" s="36">
        <f t="shared" si="23"/>
        <v>0</v>
      </c>
    </row>
    <row r="187" spans="1:16" hidden="1" x14ac:dyDescent="0.25">
      <c r="A187" s="28">
        <v>31701</v>
      </c>
      <c r="B187" s="40" t="s">
        <v>198</v>
      </c>
      <c r="C187" s="30"/>
      <c r="D187" s="37"/>
      <c r="E187" s="37"/>
      <c r="F187" s="32">
        <f t="shared" si="16"/>
        <v>0</v>
      </c>
      <c r="G187" s="33">
        <f t="shared" si="17"/>
        <v>0</v>
      </c>
      <c r="H187" s="37"/>
      <c r="I187" s="34">
        <f t="shared" si="18"/>
        <v>0</v>
      </c>
      <c r="J187" s="37"/>
      <c r="K187" s="33">
        <f t="shared" si="19"/>
        <v>0</v>
      </c>
      <c r="L187" s="35">
        <f t="shared" si="22"/>
        <v>0</v>
      </c>
      <c r="M187" s="33">
        <f t="shared" si="20"/>
        <v>0</v>
      </c>
      <c r="N187" s="37"/>
      <c r="O187" s="33">
        <f t="shared" si="21"/>
        <v>0</v>
      </c>
      <c r="P187" s="36">
        <f t="shared" si="23"/>
        <v>0</v>
      </c>
    </row>
    <row r="188" spans="1:16" x14ac:dyDescent="0.25">
      <c r="A188" s="51">
        <v>319</v>
      </c>
      <c r="B188" s="20" t="s">
        <v>199</v>
      </c>
      <c r="C188" s="52"/>
      <c r="D188" s="22">
        <f>SUM(D189+D264+D305)</f>
        <v>18480603210</v>
      </c>
      <c r="E188" s="22">
        <f>SUM(E189+E264+E305)</f>
        <v>3265207931</v>
      </c>
      <c r="F188" s="23">
        <f t="shared" si="16"/>
        <v>21745811141</v>
      </c>
      <c r="G188" s="24">
        <f t="shared" si="17"/>
        <v>44.733860644114806</v>
      </c>
      <c r="H188" s="22">
        <f>SUM(H189+H264+H305)</f>
        <v>0</v>
      </c>
      <c r="I188" s="34">
        <f t="shared" si="18"/>
        <v>21745811141</v>
      </c>
      <c r="J188" s="22">
        <f>SUM(J189+J264+J305)</f>
        <v>18924733195</v>
      </c>
      <c r="K188" s="33">
        <f t="shared" si="19"/>
        <v>87.027028204613245</v>
      </c>
      <c r="L188" s="35">
        <f t="shared" si="22"/>
        <v>1469709961</v>
      </c>
      <c r="M188" s="33">
        <f t="shared" si="20"/>
        <v>6.7585888218673009</v>
      </c>
      <c r="N188" s="22">
        <f>SUM(N189+N264+N305)</f>
        <v>20394443156</v>
      </c>
      <c r="O188" s="33">
        <f t="shared" si="21"/>
        <v>93.785617026480551</v>
      </c>
      <c r="P188" s="36">
        <f t="shared" si="23"/>
        <v>1351367985</v>
      </c>
    </row>
    <row r="189" spans="1:16" x14ac:dyDescent="0.25">
      <c r="A189" s="53">
        <v>3191</v>
      </c>
      <c r="B189" s="29" t="s">
        <v>200</v>
      </c>
      <c r="C189" s="54"/>
      <c r="D189" s="31">
        <f>SUM(D190+D232+D237+D244+D246+D252)</f>
        <v>210000000</v>
      </c>
      <c r="E189" s="31">
        <f>SUM(E190+E232+E237+E244+E246+E252)</f>
        <v>-200000000</v>
      </c>
      <c r="F189" s="32">
        <f t="shared" si="16"/>
        <v>10000000</v>
      </c>
      <c r="G189" s="33">
        <f t="shared" si="17"/>
        <v>2.0571254093057333E-2</v>
      </c>
      <c r="H189" s="31">
        <f>SUM(H190+H232+H237+H244+H246+H252)</f>
        <v>0</v>
      </c>
      <c r="I189" s="34">
        <f t="shared" si="18"/>
        <v>10000000</v>
      </c>
      <c r="J189" s="31">
        <f>SUM(J190+J232+J237+J244+J246+J252)</f>
        <v>0</v>
      </c>
      <c r="K189" s="33">
        <f t="shared" si="19"/>
        <v>0</v>
      </c>
      <c r="L189" s="35">
        <f t="shared" si="22"/>
        <v>0</v>
      </c>
      <c r="M189" s="33">
        <f t="shared" si="20"/>
        <v>0</v>
      </c>
      <c r="N189" s="31">
        <f>SUM(N190+N232+N237+N244+N246+N252)</f>
        <v>0</v>
      </c>
      <c r="O189" s="33">
        <f t="shared" si="21"/>
        <v>0</v>
      </c>
      <c r="P189" s="36">
        <f t="shared" si="23"/>
        <v>10000000</v>
      </c>
    </row>
    <row r="190" spans="1:16" hidden="1" x14ac:dyDescent="0.25">
      <c r="A190" s="53">
        <v>319101</v>
      </c>
      <c r="B190" s="29" t="s">
        <v>25</v>
      </c>
      <c r="C190" s="54"/>
      <c r="D190" s="31">
        <f>SUM(D191+D214+D216)</f>
        <v>0</v>
      </c>
      <c r="E190" s="31">
        <f>SUM(E191+E214+E216)</f>
        <v>0</v>
      </c>
      <c r="F190" s="32">
        <f t="shared" si="16"/>
        <v>0</v>
      </c>
      <c r="G190" s="33">
        <f t="shared" si="17"/>
        <v>0</v>
      </c>
      <c r="H190" s="31">
        <f>SUM(H191+H214+H216)</f>
        <v>0</v>
      </c>
      <c r="I190" s="34">
        <f t="shared" si="18"/>
        <v>0</v>
      </c>
      <c r="J190" s="31">
        <f>SUM(J191+J214+J216)</f>
        <v>0</v>
      </c>
      <c r="K190" s="33">
        <f t="shared" si="19"/>
        <v>0</v>
      </c>
      <c r="L190" s="35">
        <f t="shared" si="22"/>
        <v>0</v>
      </c>
      <c r="M190" s="33">
        <f t="shared" si="20"/>
        <v>0</v>
      </c>
      <c r="N190" s="31">
        <f>SUM(N191+N214+N216)</f>
        <v>0</v>
      </c>
      <c r="O190" s="33">
        <f t="shared" si="21"/>
        <v>0</v>
      </c>
      <c r="P190" s="36">
        <f t="shared" si="23"/>
        <v>0</v>
      </c>
    </row>
    <row r="191" spans="1:16" hidden="1" x14ac:dyDescent="0.25">
      <c r="A191" s="53">
        <v>31910101</v>
      </c>
      <c r="B191" s="29" t="s">
        <v>26</v>
      </c>
      <c r="C191" s="54"/>
      <c r="D191" s="31">
        <f>SUM(D192:D213)-D209</f>
        <v>0</v>
      </c>
      <c r="E191" s="31">
        <f>SUM(E192:E213)-E209</f>
        <v>0</v>
      </c>
      <c r="F191" s="32">
        <f t="shared" si="16"/>
        <v>0</v>
      </c>
      <c r="G191" s="33">
        <f t="shared" si="17"/>
        <v>0</v>
      </c>
      <c r="H191" s="31">
        <f>SUM(H192:H213)-H209</f>
        <v>0</v>
      </c>
      <c r="I191" s="34">
        <f t="shared" si="18"/>
        <v>0</v>
      </c>
      <c r="J191" s="31">
        <f>SUM(J192:J213)-J209</f>
        <v>0</v>
      </c>
      <c r="K191" s="33">
        <f t="shared" si="19"/>
        <v>0</v>
      </c>
      <c r="L191" s="35">
        <f t="shared" si="22"/>
        <v>0</v>
      </c>
      <c r="M191" s="33">
        <f t="shared" si="20"/>
        <v>0</v>
      </c>
      <c r="N191" s="31">
        <f>SUM(N192:N213)-N209</f>
        <v>0</v>
      </c>
      <c r="O191" s="33">
        <f t="shared" si="21"/>
        <v>0</v>
      </c>
      <c r="P191" s="36">
        <f t="shared" si="23"/>
        <v>0</v>
      </c>
    </row>
    <row r="192" spans="1:16" hidden="1" x14ac:dyDescent="0.25">
      <c r="A192" s="53">
        <v>3191010101</v>
      </c>
      <c r="B192" s="29" t="s">
        <v>27</v>
      </c>
      <c r="C192" s="54"/>
      <c r="D192" s="31"/>
      <c r="E192" s="31"/>
      <c r="F192" s="32">
        <f t="shared" si="16"/>
        <v>0</v>
      </c>
      <c r="G192" s="33">
        <f t="shared" si="17"/>
        <v>0</v>
      </c>
      <c r="H192" s="31"/>
      <c r="I192" s="34">
        <f t="shared" si="18"/>
        <v>0</v>
      </c>
      <c r="J192" s="31"/>
      <c r="K192" s="33">
        <f t="shared" si="19"/>
        <v>0</v>
      </c>
      <c r="L192" s="35">
        <f t="shared" si="22"/>
        <v>0</v>
      </c>
      <c r="M192" s="33">
        <f t="shared" si="20"/>
        <v>0</v>
      </c>
      <c r="N192" s="31"/>
      <c r="O192" s="33">
        <f t="shared" si="21"/>
        <v>0</v>
      </c>
      <c r="P192" s="36">
        <f t="shared" si="23"/>
        <v>0</v>
      </c>
    </row>
    <row r="193" spans="1:16" hidden="1" x14ac:dyDescent="0.25">
      <c r="A193" s="53">
        <v>3191010102</v>
      </c>
      <c r="B193" s="29" t="s">
        <v>28</v>
      </c>
      <c r="C193" s="54"/>
      <c r="D193" s="31"/>
      <c r="E193" s="31"/>
      <c r="F193" s="32">
        <f t="shared" si="16"/>
        <v>0</v>
      </c>
      <c r="G193" s="33">
        <f t="shared" si="17"/>
        <v>0</v>
      </c>
      <c r="H193" s="31"/>
      <c r="I193" s="34">
        <f t="shared" si="18"/>
        <v>0</v>
      </c>
      <c r="J193" s="31"/>
      <c r="K193" s="33">
        <f t="shared" si="19"/>
        <v>0</v>
      </c>
      <c r="L193" s="35">
        <f t="shared" si="22"/>
        <v>0</v>
      </c>
      <c r="M193" s="33">
        <f t="shared" si="20"/>
        <v>0</v>
      </c>
      <c r="N193" s="31"/>
      <c r="O193" s="33">
        <f t="shared" si="21"/>
        <v>0</v>
      </c>
      <c r="P193" s="36">
        <f t="shared" si="23"/>
        <v>0</v>
      </c>
    </row>
    <row r="194" spans="1:16" ht="26.25" hidden="1" x14ac:dyDescent="0.25">
      <c r="A194" s="53">
        <v>3191010103</v>
      </c>
      <c r="B194" s="29" t="s">
        <v>201</v>
      </c>
      <c r="C194" s="54"/>
      <c r="D194" s="31"/>
      <c r="E194" s="31"/>
      <c r="F194" s="32">
        <f t="shared" si="16"/>
        <v>0</v>
      </c>
      <c r="G194" s="33">
        <f t="shared" si="17"/>
        <v>0</v>
      </c>
      <c r="H194" s="31"/>
      <c r="I194" s="34">
        <f t="shared" si="18"/>
        <v>0</v>
      </c>
      <c r="J194" s="31"/>
      <c r="K194" s="33">
        <f t="shared" si="19"/>
        <v>0</v>
      </c>
      <c r="L194" s="35">
        <f t="shared" si="22"/>
        <v>0</v>
      </c>
      <c r="M194" s="33">
        <f t="shared" si="20"/>
        <v>0</v>
      </c>
      <c r="N194" s="31"/>
      <c r="O194" s="33">
        <f t="shared" si="21"/>
        <v>0</v>
      </c>
      <c r="P194" s="36">
        <f t="shared" si="23"/>
        <v>0</v>
      </c>
    </row>
    <row r="195" spans="1:16" hidden="1" x14ac:dyDescent="0.25">
      <c r="A195" s="53">
        <v>3191010104</v>
      </c>
      <c r="B195" s="29" t="s">
        <v>30</v>
      </c>
      <c r="C195" s="54"/>
      <c r="D195" s="31"/>
      <c r="E195" s="31"/>
      <c r="F195" s="32">
        <f t="shared" si="16"/>
        <v>0</v>
      </c>
      <c r="G195" s="33">
        <f t="shared" si="17"/>
        <v>0</v>
      </c>
      <c r="H195" s="31"/>
      <c r="I195" s="34">
        <f t="shared" si="18"/>
        <v>0</v>
      </c>
      <c r="J195" s="31"/>
      <c r="K195" s="33">
        <f t="shared" si="19"/>
        <v>0</v>
      </c>
      <c r="L195" s="35">
        <f t="shared" si="22"/>
        <v>0</v>
      </c>
      <c r="M195" s="33">
        <f t="shared" si="20"/>
        <v>0</v>
      </c>
      <c r="N195" s="31"/>
      <c r="O195" s="33">
        <f t="shared" si="21"/>
        <v>0</v>
      </c>
      <c r="P195" s="36">
        <f t="shared" si="23"/>
        <v>0</v>
      </c>
    </row>
    <row r="196" spans="1:16" hidden="1" x14ac:dyDescent="0.25">
      <c r="A196" s="53">
        <v>3191010105</v>
      </c>
      <c r="B196" s="29" t="s">
        <v>31</v>
      </c>
      <c r="C196" s="54"/>
      <c r="D196" s="31"/>
      <c r="E196" s="31"/>
      <c r="F196" s="32">
        <f t="shared" si="16"/>
        <v>0</v>
      </c>
      <c r="G196" s="33">
        <f t="shared" si="17"/>
        <v>0</v>
      </c>
      <c r="H196" s="31"/>
      <c r="I196" s="34">
        <f t="shared" si="18"/>
        <v>0</v>
      </c>
      <c r="J196" s="31"/>
      <c r="K196" s="33">
        <f t="shared" si="19"/>
        <v>0</v>
      </c>
      <c r="L196" s="35">
        <f t="shared" si="22"/>
        <v>0</v>
      </c>
      <c r="M196" s="33">
        <f t="shared" si="20"/>
        <v>0</v>
      </c>
      <c r="N196" s="31"/>
      <c r="O196" s="33">
        <f t="shared" si="21"/>
        <v>0</v>
      </c>
      <c r="P196" s="36">
        <f t="shared" si="23"/>
        <v>0</v>
      </c>
    </row>
    <row r="197" spans="1:16" hidden="1" x14ac:dyDescent="0.25">
      <c r="A197" s="53">
        <v>3191010106</v>
      </c>
      <c r="B197" s="29" t="s">
        <v>32</v>
      </c>
      <c r="C197" s="54"/>
      <c r="D197" s="31"/>
      <c r="E197" s="31"/>
      <c r="F197" s="32">
        <f t="shared" si="16"/>
        <v>0</v>
      </c>
      <c r="G197" s="33">
        <f t="shared" si="17"/>
        <v>0</v>
      </c>
      <c r="H197" s="31"/>
      <c r="I197" s="34">
        <f t="shared" si="18"/>
        <v>0</v>
      </c>
      <c r="J197" s="31"/>
      <c r="K197" s="33">
        <f t="shared" si="19"/>
        <v>0</v>
      </c>
      <c r="L197" s="35">
        <f t="shared" si="22"/>
        <v>0</v>
      </c>
      <c r="M197" s="33">
        <f t="shared" si="20"/>
        <v>0</v>
      </c>
      <c r="N197" s="31"/>
      <c r="O197" s="33">
        <f t="shared" si="21"/>
        <v>0</v>
      </c>
      <c r="P197" s="36">
        <f t="shared" si="23"/>
        <v>0</v>
      </c>
    </row>
    <row r="198" spans="1:16" hidden="1" x14ac:dyDescent="0.25">
      <c r="A198" s="53">
        <v>3191010107</v>
      </c>
      <c r="B198" s="29" t="s">
        <v>33</v>
      </c>
      <c r="C198" s="54"/>
      <c r="D198" s="31"/>
      <c r="E198" s="31"/>
      <c r="F198" s="32">
        <f t="shared" si="16"/>
        <v>0</v>
      </c>
      <c r="G198" s="33">
        <f t="shared" si="17"/>
        <v>0</v>
      </c>
      <c r="H198" s="31"/>
      <c r="I198" s="34">
        <f t="shared" si="18"/>
        <v>0</v>
      </c>
      <c r="J198" s="31"/>
      <c r="K198" s="33">
        <f t="shared" si="19"/>
        <v>0</v>
      </c>
      <c r="L198" s="35">
        <f t="shared" si="22"/>
        <v>0</v>
      </c>
      <c r="M198" s="33">
        <f t="shared" si="20"/>
        <v>0</v>
      </c>
      <c r="N198" s="31"/>
      <c r="O198" s="33">
        <f t="shared" si="21"/>
        <v>0</v>
      </c>
      <c r="P198" s="36">
        <f t="shared" si="23"/>
        <v>0</v>
      </c>
    </row>
    <row r="199" spans="1:16" hidden="1" x14ac:dyDescent="0.25">
      <c r="A199" s="53">
        <v>3191010108</v>
      </c>
      <c r="B199" s="29" t="s">
        <v>34</v>
      </c>
      <c r="C199" s="54"/>
      <c r="D199" s="31"/>
      <c r="E199" s="31"/>
      <c r="F199" s="32">
        <f t="shared" si="16"/>
        <v>0</v>
      </c>
      <c r="G199" s="33">
        <f t="shared" si="17"/>
        <v>0</v>
      </c>
      <c r="H199" s="31"/>
      <c r="I199" s="34">
        <f t="shared" si="18"/>
        <v>0</v>
      </c>
      <c r="J199" s="31"/>
      <c r="K199" s="33">
        <f t="shared" si="19"/>
        <v>0</v>
      </c>
      <c r="L199" s="35">
        <f t="shared" si="22"/>
        <v>0</v>
      </c>
      <c r="M199" s="33">
        <f t="shared" si="20"/>
        <v>0</v>
      </c>
      <c r="N199" s="31"/>
      <c r="O199" s="33">
        <f t="shared" si="21"/>
        <v>0</v>
      </c>
      <c r="P199" s="36">
        <f t="shared" si="23"/>
        <v>0</v>
      </c>
    </row>
    <row r="200" spans="1:16" hidden="1" x14ac:dyDescent="0.25">
      <c r="A200" s="53">
        <v>3191010109</v>
      </c>
      <c r="B200" s="29" t="s">
        <v>35</v>
      </c>
      <c r="C200" s="54"/>
      <c r="D200" s="31"/>
      <c r="E200" s="31"/>
      <c r="F200" s="32">
        <f t="shared" si="16"/>
        <v>0</v>
      </c>
      <c r="G200" s="33">
        <f t="shared" si="17"/>
        <v>0</v>
      </c>
      <c r="H200" s="31"/>
      <c r="I200" s="34">
        <f t="shared" si="18"/>
        <v>0</v>
      </c>
      <c r="J200" s="31"/>
      <c r="K200" s="33">
        <f t="shared" ref="K200:K263" si="24">IF(OR(J200=0,F200=0),0,J200/F200)*100</f>
        <v>0</v>
      </c>
      <c r="L200" s="35">
        <f t="shared" si="22"/>
        <v>0</v>
      </c>
      <c r="M200" s="33">
        <f t="shared" ref="M200:M263" si="25">IF(OR(L200=0,F200=0),0,L200/F200)*100</f>
        <v>0</v>
      </c>
      <c r="N200" s="31"/>
      <c r="O200" s="33">
        <f t="shared" ref="O200:O263" si="26">IF(OR(N200=0,F200=0),0,N200/F200)*100</f>
        <v>0</v>
      </c>
      <c r="P200" s="36">
        <f t="shared" si="23"/>
        <v>0</v>
      </c>
    </row>
    <row r="201" spans="1:16" hidden="1" x14ac:dyDescent="0.25">
      <c r="A201" s="53">
        <v>3191010110</v>
      </c>
      <c r="B201" s="29" t="s">
        <v>36</v>
      </c>
      <c r="C201" s="54"/>
      <c r="D201" s="31"/>
      <c r="E201" s="31"/>
      <c r="F201" s="32">
        <f t="shared" ref="F201:F264" si="27">SUM(D201+E201)</f>
        <v>0</v>
      </c>
      <c r="G201" s="33">
        <f t="shared" ref="G201:G264" si="28">IF(OR(F201=0,F$7=0),0,F201/F$7)*100</f>
        <v>0</v>
      </c>
      <c r="H201" s="31"/>
      <c r="I201" s="34">
        <f t="shared" ref="I201:I264" si="29">SUM(F201-H201)</f>
        <v>0</v>
      </c>
      <c r="J201" s="31"/>
      <c r="K201" s="33">
        <f t="shared" si="24"/>
        <v>0</v>
      </c>
      <c r="L201" s="35">
        <f t="shared" si="22"/>
        <v>0</v>
      </c>
      <c r="M201" s="33">
        <f t="shared" si="25"/>
        <v>0</v>
      </c>
      <c r="N201" s="31"/>
      <c r="O201" s="33">
        <f t="shared" si="26"/>
        <v>0</v>
      </c>
      <c r="P201" s="36">
        <f t="shared" si="23"/>
        <v>0</v>
      </c>
    </row>
    <row r="202" spans="1:16" hidden="1" x14ac:dyDescent="0.25">
      <c r="A202" s="53">
        <v>3191010111</v>
      </c>
      <c r="B202" s="29" t="s">
        <v>37</v>
      </c>
      <c r="C202" s="54"/>
      <c r="D202" s="31"/>
      <c r="E202" s="31"/>
      <c r="F202" s="32">
        <f t="shared" si="27"/>
        <v>0</v>
      </c>
      <c r="G202" s="33">
        <f t="shared" si="28"/>
        <v>0</v>
      </c>
      <c r="H202" s="31"/>
      <c r="I202" s="34">
        <f t="shared" si="29"/>
        <v>0</v>
      </c>
      <c r="J202" s="31"/>
      <c r="K202" s="33">
        <f t="shared" si="24"/>
        <v>0</v>
      </c>
      <c r="L202" s="35">
        <f t="shared" si="22"/>
        <v>0</v>
      </c>
      <c r="M202" s="33">
        <f t="shared" si="25"/>
        <v>0</v>
      </c>
      <c r="N202" s="31"/>
      <c r="O202" s="33">
        <f t="shared" si="26"/>
        <v>0</v>
      </c>
      <c r="P202" s="36">
        <f t="shared" si="23"/>
        <v>0</v>
      </c>
    </row>
    <row r="203" spans="1:16" hidden="1" x14ac:dyDescent="0.25">
      <c r="A203" s="53">
        <v>3191010112</v>
      </c>
      <c r="B203" s="29" t="s">
        <v>38</v>
      </c>
      <c r="C203" s="54"/>
      <c r="D203" s="31"/>
      <c r="E203" s="31"/>
      <c r="F203" s="32">
        <f t="shared" si="27"/>
        <v>0</v>
      </c>
      <c r="G203" s="33">
        <f t="shared" si="28"/>
        <v>0</v>
      </c>
      <c r="H203" s="31"/>
      <c r="I203" s="34">
        <f t="shared" si="29"/>
        <v>0</v>
      </c>
      <c r="J203" s="31"/>
      <c r="K203" s="33">
        <f t="shared" si="24"/>
        <v>0</v>
      </c>
      <c r="L203" s="35">
        <f t="shared" si="22"/>
        <v>0</v>
      </c>
      <c r="M203" s="33">
        <f t="shared" si="25"/>
        <v>0</v>
      </c>
      <c r="N203" s="31"/>
      <c r="O203" s="33">
        <f t="shared" si="26"/>
        <v>0</v>
      </c>
      <c r="P203" s="36">
        <f t="shared" si="23"/>
        <v>0</v>
      </c>
    </row>
    <row r="204" spans="1:16" hidden="1" x14ac:dyDescent="0.25">
      <c r="A204" s="53">
        <v>3191010114</v>
      </c>
      <c r="B204" s="29" t="s">
        <v>40</v>
      </c>
      <c r="C204" s="54"/>
      <c r="D204" s="31"/>
      <c r="E204" s="31"/>
      <c r="F204" s="32">
        <f t="shared" si="27"/>
        <v>0</v>
      </c>
      <c r="G204" s="33">
        <f t="shared" si="28"/>
        <v>0</v>
      </c>
      <c r="H204" s="31"/>
      <c r="I204" s="34">
        <f t="shared" si="29"/>
        <v>0</v>
      </c>
      <c r="J204" s="31"/>
      <c r="K204" s="33">
        <f t="shared" si="24"/>
        <v>0</v>
      </c>
      <c r="L204" s="35">
        <f t="shared" si="22"/>
        <v>0</v>
      </c>
      <c r="M204" s="33">
        <f t="shared" si="25"/>
        <v>0</v>
      </c>
      <c r="N204" s="31"/>
      <c r="O204" s="33">
        <f t="shared" si="26"/>
        <v>0</v>
      </c>
      <c r="P204" s="36">
        <f t="shared" si="23"/>
        <v>0</v>
      </c>
    </row>
    <row r="205" spans="1:16" hidden="1" x14ac:dyDescent="0.25">
      <c r="A205" s="53">
        <v>3191010115</v>
      </c>
      <c r="B205" s="29" t="s">
        <v>41</v>
      </c>
      <c r="C205" s="54"/>
      <c r="D205" s="31"/>
      <c r="E205" s="31"/>
      <c r="F205" s="32">
        <f t="shared" si="27"/>
        <v>0</v>
      </c>
      <c r="G205" s="33">
        <f t="shared" si="28"/>
        <v>0</v>
      </c>
      <c r="H205" s="31"/>
      <c r="I205" s="34">
        <f t="shared" si="29"/>
        <v>0</v>
      </c>
      <c r="J205" s="31"/>
      <c r="K205" s="33">
        <f t="shared" si="24"/>
        <v>0</v>
      </c>
      <c r="L205" s="35">
        <f t="shared" si="22"/>
        <v>0</v>
      </c>
      <c r="M205" s="33">
        <f t="shared" si="25"/>
        <v>0</v>
      </c>
      <c r="N205" s="31"/>
      <c r="O205" s="33">
        <f t="shared" si="26"/>
        <v>0</v>
      </c>
      <c r="P205" s="36">
        <f t="shared" si="23"/>
        <v>0</v>
      </c>
    </row>
    <row r="206" spans="1:16" hidden="1" x14ac:dyDescent="0.25">
      <c r="A206" s="53">
        <v>3191010116</v>
      </c>
      <c r="B206" s="29" t="s">
        <v>42</v>
      </c>
      <c r="C206" s="54"/>
      <c r="D206" s="31"/>
      <c r="E206" s="31"/>
      <c r="F206" s="32">
        <f t="shared" si="27"/>
        <v>0</v>
      </c>
      <c r="G206" s="33">
        <f t="shared" si="28"/>
        <v>0</v>
      </c>
      <c r="H206" s="31"/>
      <c r="I206" s="34">
        <f t="shared" si="29"/>
        <v>0</v>
      </c>
      <c r="J206" s="31"/>
      <c r="K206" s="33">
        <f t="shared" si="24"/>
        <v>0</v>
      </c>
      <c r="L206" s="35">
        <f t="shared" si="22"/>
        <v>0</v>
      </c>
      <c r="M206" s="33">
        <f t="shared" si="25"/>
        <v>0</v>
      </c>
      <c r="N206" s="31"/>
      <c r="O206" s="33">
        <f t="shared" si="26"/>
        <v>0</v>
      </c>
      <c r="P206" s="36">
        <f t="shared" si="23"/>
        <v>0</v>
      </c>
    </row>
    <row r="207" spans="1:16" hidden="1" x14ac:dyDescent="0.25">
      <c r="A207" s="53">
        <v>3191010117</v>
      </c>
      <c r="B207" s="29" t="s">
        <v>43</v>
      </c>
      <c r="C207" s="54"/>
      <c r="D207" s="31"/>
      <c r="E207" s="31"/>
      <c r="F207" s="32">
        <f t="shared" si="27"/>
        <v>0</v>
      </c>
      <c r="G207" s="33">
        <f t="shared" si="28"/>
        <v>0</v>
      </c>
      <c r="H207" s="31"/>
      <c r="I207" s="34">
        <f t="shared" si="29"/>
        <v>0</v>
      </c>
      <c r="J207" s="31"/>
      <c r="K207" s="33">
        <f t="shared" si="24"/>
        <v>0</v>
      </c>
      <c r="L207" s="35">
        <f t="shared" si="22"/>
        <v>0</v>
      </c>
      <c r="M207" s="33">
        <f t="shared" si="25"/>
        <v>0</v>
      </c>
      <c r="N207" s="31"/>
      <c r="O207" s="33">
        <f t="shared" si="26"/>
        <v>0</v>
      </c>
      <c r="P207" s="36">
        <f t="shared" si="23"/>
        <v>0</v>
      </c>
    </row>
    <row r="208" spans="1:16" hidden="1" x14ac:dyDescent="0.25">
      <c r="A208" s="53">
        <v>3191010118</v>
      </c>
      <c r="B208" s="29" t="s">
        <v>202</v>
      </c>
      <c r="C208" s="54"/>
      <c r="D208" s="31"/>
      <c r="E208" s="31"/>
      <c r="F208" s="32">
        <f t="shared" si="27"/>
        <v>0</v>
      </c>
      <c r="G208" s="33">
        <f t="shared" si="28"/>
        <v>0</v>
      </c>
      <c r="H208" s="31"/>
      <c r="I208" s="34">
        <f t="shared" si="29"/>
        <v>0</v>
      </c>
      <c r="J208" s="31"/>
      <c r="K208" s="33">
        <f t="shared" si="24"/>
        <v>0</v>
      </c>
      <c r="L208" s="35">
        <f t="shared" ref="L208:L271" si="30">SUM(N208-J208)</f>
        <v>0</v>
      </c>
      <c r="M208" s="33">
        <f t="shared" si="25"/>
        <v>0</v>
      </c>
      <c r="N208" s="31"/>
      <c r="O208" s="33">
        <f t="shared" si="26"/>
        <v>0</v>
      </c>
      <c r="P208" s="36">
        <f t="shared" ref="P208:P271" si="31">SUM(F208-N208)</f>
        <v>0</v>
      </c>
    </row>
    <row r="209" spans="1:16" hidden="1" x14ac:dyDescent="0.25">
      <c r="A209" s="53">
        <v>3191010119</v>
      </c>
      <c r="B209" s="29" t="s">
        <v>203</v>
      </c>
      <c r="C209" s="54"/>
      <c r="D209" s="31">
        <f>SUM(D210:D211)</f>
        <v>0</v>
      </c>
      <c r="E209" s="31">
        <f>SUM(E210:E211)</f>
        <v>0</v>
      </c>
      <c r="F209" s="32">
        <f t="shared" si="27"/>
        <v>0</v>
      </c>
      <c r="G209" s="33">
        <f t="shared" si="28"/>
        <v>0</v>
      </c>
      <c r="H209" s="31">
        <f>SUM(H210:H211)</f>
        <v>0</v>
      </c>
      <c r="I209" s="34">
        <f t="shared" si="29"/>
        <v>0</v>
      </c>
      <c r="J209" s="31">
        <f>SUM(J210:J211)</f>
        <v>0</v>
      </c>
      <c r="K209" s="33">
        <f t="shared" si="24"/>
        <v>0</v>
      </c>
      <c r="L209" s="35">
        <f t="shared" si="30"/>
        <v>0</v>
      </c>
      <c r="M209" s="33">
        <f t="shared" si="25"/>
        <v>0</v>
      </c>
      <c r="N209" s="31">
        <f>SUM(N210:N211)</f>
        <v>0</v>
      </c>
      <c r="O209" s="33">
        <f t="shared" si="26"/>
        <v>0</v>
      </c>
      <c r="P209" s="36">
        <f t="shared" si="31"/>
        <v>0</v>
      </c>
    </row>
    <row r="210" spans="1:16" hidden="1" x14ac:dyDescent="0.25">
      <c r="A210" s="53">
        <v>319101011901</v>
      </c>
      <c r="B210" s="29" t="s">
        <v>46</v>
      </c>
      <c r="C210" s="54"/>
      <c r="D210" s="31"/>
      <c r="E210" s="31"/>
      <c r="F210" s="32">
        <f t="shared" si="27"/>
        <v>0</v>
      </c>
      <c r="G210" s="33">
        <f t="shared" si="28"/>
        <v>0</v>
      </c>
      <c r="H210" s="31"/>
      <c r="I210" s="34">
        <f t="shared" si="29"/>
        <v>0</v>
      </c>
      <c r="J210" s="31"/>
      <c r="K210" s="33">
        <f t="shared" si="24"/>
        <v>0</v>
      </c>
      <c r="L210" s="35">
        <f t="shared" si="30"/>
        <v>0</v>
      </c>
      <c r="M210" s="33">
        <f t="shared" si="25"/>
        <v>0</v>
      </c>
      <c r="N210" s="31"/>
      <c r="O210" s="33">
        <f t="shared" si="26"/>
        <v>0</v>
      </c>
      <c r="P210" s="36">
        <f t="shared" si="31"/>
        <v>0</v>
      </c>
    </row>
    <row r="211" spans="1:16" hidden="1" x14ac:dyDescent="0.25">
      <c r="A211" s="53">
        <v>319101011903</v>
      </c>
      <c r="B211" s="29" t="s">
        <v>48</v>
      </c>
      <c r="C211" s="54"/>
      <c r="D211" s="31"/>
      <c r="E211" s="31"/>
      <c r="F211" s="32">
        <f t="shared" si="27"/>
        <v>0</v>
      </c>
      <c r="G211" s="33">
        <f t="shared" si="28"/>
        <v>0</v>
      </c>
      <c r="H211" s="31"/>
      <c r="I211" s="34">
        <f t="shared" si="29"/>
        <v>0</v>
      </c>
      <c r="J211" s="31"/>
      <c r="K211" s="33">
        <f t="shared" si="24"/>
        <v>0</v>
      </c>
      <c r="L211" s="35">
        <f t="shared" si="30"/>
        <v>0</v>
      </c>
      <c r="M211" s="33">
        <f t="shared" si="25"/>
        <v>0</v>
      </c>
      <c r="N211" s="31"/>
      <c r="O211" s="33">
        <f t="shared" si="26"/>
        <v>0</v>
      </c>
      <c r="P211" s="36">
        <f t="shared" si="31"/>
        <v>0</v>
      </c>
    </row>
    <row r="212" spans="1:16" hidden="1" x14ac:dyDescent="0.25">
      <c r="A212" s="53">
        <v>3191010120</v>
      </c>
      <c r="B212" s="29" t="s">
        <v>49</v>
      </c>
      <c r="C212" s="54"/>
      <c r="D212" s="31"/>
      <c r="E212" s="31"/>
      <c r="F212" s="32">
        <f t="shared" si="27"/>
        <v>0</v>
      </c>
      <c r="G212" s="33">
        <f t="shared" si="28"/>
        <v>0</v>
      </c>
      <c r="H212" s="31"/>
      <c r="I212" s="34">
        <f t="shared" si="29"/>
        <v>0</v>
      </c>
      <c r="J212" s="31"/>
      <c r="K212" s="33">
        <f t="shared" si="24"/>
        <v>0</v>
      </c>
      <c r="L212" s="35">
        <f t="shared" si="30"/>
        <v>0</v>
      </c>
      <c r="M212" s="33">
        <f t="shared" si="25"/>
        <v>0</v>
      </c>
      <c r="N212" s="31"/>
      <c r="O212" s="33">
        <f t="shared" si="26"/>
        <v>0</v>
      </c>
      <c r="P212" s="36">
        <f t="shared" si="31"/>
        <v>0</v>
      </c>
    </row>
    <row r="213" spans="1:16" ht="26.25" hidden="1" x14ac:dyDescent="0.25">
      <c r="A213" s="53">
        <v>3191010122</v>
      </c>
      <c r="B213" s="29" t="s">
        <v>51</v>
      </c>
      <c r="C213" s="54"/>
      <c r="D213" s="31"/>
      <c r="E213" s="31"/>
      <c r="F213" s="32">
        <f t="shared" si="27"/>
        <v>0</v>
      </c>
      <c r="G213" s="33">
        <f t="shared" si="28"/>
        <v>0</v>
      </c>
      <c r="H213" s="31"/>
      <c r="I213" s="34">
        <f t="shared" si="29"/>
        <v>0</v>
      </c>
      <c r="J213" s="31"/>
      <c r="K213" s="33">
        <f t="shared" si="24"/>
        <v>0</v>
      </c>
      <c r="L213" s="35">
        <f t="shared" si="30"/>
        <v>0</v>
      </c>
      <c r="M213" s="33">
        <f t="shared" si="25"/>
        <v>0</v>
      </c>
      <c r="N213" s="31"/>
      <c r="O213" s="33">
        <f t="shared" si="26"/>
        <v>0</v>
      </c>
      <c r="P213" s="36">
        <f t="shared" si="31"/>
        <v>0</v>
      </c>
    </row>
    <row r="214" spans="1:16" hidden="1" x14ac:dyDescent="0.25">
      <c r="A214" s="53">
        <v>31910102</v>
      </c>
      <c r="B214" s="29" t="s">
        <v>52</v>
      </c>
      <c r="C214" s="54"/>
      <c r="D214" s="31">
        <f>SUM(D215)</f>
        <v>0</v>
      </c>
      <c r="E214" s="31">
        <f>SUM(E215)</f>
        <v>0</v>
      </c>
      <c r="F214" s="32">
        <f t="shared" si="27"/>
        <v>0</v>
      </c>
      <c r="G214" s="33">
        <f t="shared" si="28"/>
        <v>0</v>
      </c>
      <c r="H214" s="31">
        <f>SUM(H215)</f>
        <v>0</v>
      </c>
      <c r="I214" s="34">
        <f t="shared" si="29"/>
        <v>0</v>
      </c>
      <c r="J214" s="31">
        <f>SUM(J215)</f>
        <v>0</v>
      </c>
      <c r="K214" s="33">
        <f t="shared" si="24"/>
        <v>0</v>
      </c>
      <c r="L214" s="35">
        <f t="shared" si="30"/>
        <v>0</v>
      </c>
      <c r="M214" s="33">
        <f t="shared" si="25"/>
        <v>0</v>
      </c>
      <c r="N214" s="31">
        <f>SUM(N215)</f>
        <v>0</v>
      </c>
      <c r="O214" s="33">
        <f t="shared" si="26"/>
        <v>0</v>
      </c>
      <c r="P214" s="36">
        <f t="shared" si="31"/>
        <v>0</v>
      </c>
    </row>
    <row r="215" spans="1:16" hidden="1" x14ac:dyDescent="0.25">
      <c r="A215" s="53">
        <v>3191010299</v>
      </c>
      <c r="B215" s="29" t="s">
        <v>60</v>
      </c>
      <c r="C215" s="54"/>
      <c r="D215" s="31"/>
      <c r="E215" s="31"/>
      <c r="F215" s="32">
        <f t="shared" si="27"/>
        <v>0</v>
      </c>
      <c r="G215" s="33">
        <f t="shared" si="28"/>
        <v>0</v>
      </c>
      <c r="H215" s="31"/>
      <c r="I215" s="34">
        <f t="shared" si="29"/>
        <v>0</v>
      </c>
      <c r="J215" s="31"/>
      <c r="K215" s="33">
        <f t="shared" si="24"/>
        <v>0</v>
      </c>
      <c r="L215" s="35">
        <f t="shared" si="30"/>
        <v>0</v>
      </c>
      <c r="M215" s="33">
        <f t="shared" si="25"/>
        <v>0</v>
      </c>
      <c r="N215" s="31"/>
      <c r="O215" s="33">
        <f t="shared" si="26"/>
        <v>0</v>
      </c>
      <c r="P215" s="36">
        <f t="shared" si="31"/>
        <v>0</v>
      </c>
    </row>
    <row r="216" spans="1:16" hidden="1" x14ac:dyDescent="0.25">
      <c r="A216" s="53">
        <v>31910103</v>
      </c>
      <c r="B216" s="29" t="s">
        <v>204</v>
      </c>
      <c r="C216" s="54"/>
      <c r="D216" s="31">
        <f>SUM(D217+D223)</f>
        <v>0</v>
      </c>
      <c r="E216" s="31">
        <f>SUM(E217+E223)</f>
        <v>0</v>
      </c>
      <c r="F216" s="32">
        <f t="shared" si="27"/>
        <v>0</v>
      </c>
      <c r="G216" s="33">
        <f t="shared" si="28"/>
        <v>0</v>
      </c>
      <c r="H216" s="31">
        <f>SUM(H217+H223)</f>
        <v>0</v>
      </c>
      <c r="I216" s="34">
        <f t="shared" si="29"/>
        <v>0</v>
      </c>
      <c r="J216" s="31">
        <f>SUM(J217+J223)</f>
        <v>0</v>
      </c>
      <c r="K216" s="33">
        <f t="shared" si="24"/>
        <v>0</v>
      </c>
      <c r="L216" s="35">
        <f t="shared" si="30"/>
        <v>0</v>
      </c>
      <c r="M216" s="33">
        <f t="shared" si="25"/>
        <v>0</v>
      </c>
      <c r="N216" s="31">
        <f>SUM(N217+N223)</f>
        <v>0</v>
      </c>
      <c r="O216" s="33">
        <f t="shared" si="26"/>
        <v>0</v>
      </c>
      <c r="P216" s="36">
        <f t="shared" si="31"/>
        <v>0</v>
      </c>
    </row>
    <row r="217" spans="1:16" hidden="1" x14ac:dyDescent="0.25">
      <c r="A217" s="53">
        <v>3191010301</v>
      </c>
      <c r="B217" s="29" t="s">
        <v>62</v>
      </c>
      <c r="C217" s="54"/>
      <c r="D217" s="31">
        <f>SUM(D218:D222)</f>
        <v>0</v>
      </c>
      <c r="E217" s="31">
        <f>SUM(E218:E222)</f>
        <v>0</v>
      </c>
      <c r="F217" s="32">
        <f t="shared" si="27"/>
        <v>0</v>
      </c>
      <c r="G217" s="33">
        <f t="shared" si="28"/>
        <v>0</v>
      </c>
      <c r="H217" s="31">
        <f>SUM(H218:H222)</f>
        <v>0</v>
      </c>
      <c r="I217" s="34">
        <f t="shared" si="29"/>
        <v>0</v>
      </c>
      <c r="J217" s="31">
        <f>SUM(J218:J222)</f>
        <v>0</v>
      </c>
      <c r="K217" s="33">
        <f t="shared" si="24"/>
        <v>0</v>
      </c>
      <c r="L217" s="35">
        <f t="shared" si="30"/>
        <v>0</v>
      </c>
      <c r="M217" s="33">
        <f t="shared" si="25"/>
        <v>0</v>
      </c>
      <c r="N217" s="31">
        <f>SUM(N218:N222)</f>
        <v>0</v>
      </c>
      <c r="O217" s="33">
        <f t="shared" si="26"/>
        <v>0</v>
      </c>
      <c r="P217" s="36">
        <f t="shared" si="31"/>
        <v>0</v>
      </c>
    </row>
    <row r="218" spans="1:16" hidden="1" x14ac:dyDescent="0.25">
      <c r="A218" s="53">
        <v>319101030101</v>
      </c>
      <c r="B218" s="29" t="s">
        <v>63</v>
      </c>
      <c r="C218" s="54"/>
      <c r="D218" s="31"/>
      <c r="E218" s="31"/>
      <c r="F218" s="32">
        <f t="shared" si="27"/>
        <v>0</v>
      </c>
      <c r="G218" s="33">
        <f t="shared" si="28"/>
        <v>0</v>
      </c>
      <c r="H218" s="31"/>
      <c r="I218" s="34">
        <f t="shared" si="29"/>
        <v>0</v>
      </c>
      <c r="J218" s="31"/>
      <c r="K218" s="33">
        <f t="shared" si="24"/>
        <v>0</v>
      </c>
      <c r="L218" s="35">
        <f t="shared" si="30"/>
        <v>0</v>
      </c>
      <c r="M218" s="33">
        <f t="shared" si="25"/>
        <v>0</v>
      </c>
      <c r="N218" s="31"/>
      <c r="O218" s="33">
        <f t="shared" si="26"/>
        <v>0</v>
      </c>
      <c r="P218" s="36">
        <f t="shared" si="31"/>
        <v>0</v>
      </c>
    </row>
    <row r="219" spans="1:16" hidden="1" x14ac:dyDescent="0.25">
      <c r="A219" s="53">
        <v>319101030102</v>
      </c>
      <c r="B219" s="29" t="s">
        <v>64</v>
      </c>
      <c r="C219" s="54"/>
      <c r="D219" s="31"/>
      <c r="E219" s="31"/>
      <c r="F219" s="32">
        <f t="shared" si="27"/>
        <v>0</v>
      </c>
      <c r="G219" s="33">
        <f t="shared" si="28"/>
        <v>0</v>
      </c>
      <c r="H219" s="31"/>
      <c r="I219" s="34">
        <f t="shared" si="29"/>
        <v>0</v>
      </c>
      <c r="J219" s="31"/>
      <c r="K219" s="33">
        <f t="shared" si="24"/>
        <v>0</v>
      </c>
      <c r="L219" s="35">
        <f t="shared" si="30"/>
        <v>0</v>
      </c>
      <c r="M219" s="33">
        <f t="shared" si="25"/>
        <v>0</v>
      </c>
      <c r="N219" s="31"/>
      <c r="O219" s="33">
        <f t="shared" si="26"/>
        <v>0</v>
      </c>
      <c r="P219" s="36">
        <f t="shared" si="31"/>
        <v>0</v>
      </c>
    </row>
    <row r="220" spans="1:16" hidden="1" x14ac:dyDescent="0.25">
      <c r="A220" s="53">
        <v>319101030103</v>
      </c>
      <c r="B220" s="29" t="s">
        <v>65</v>
      </c>
      <c r="C220" s="54"/>
      <c r="D220" s="31"/>
      <c r="E220" s="31"/>
      <c r="F220" s="32">
        <f t="shared" si="27"/>
        <v>0</v>
      </c>
      <c r="G220" s="33">
        <f t="shared" si="28"/>
        <v>0</v>
      </c>
      <c r="H220" s="31"/>
      <c r="I220" s="34">
        <f t="shared" si="29"/>
        <v>0</v>
      </c>
      <c r="J220" s="31"/>
      <c r="K220" s="33">
        <f t="shared" si="24"/>
        <v>0</v>
      </c>
      <c r="L220" s="35">
        <f t="shared" si="30"/>
        <v>0</v>
      </c>
      <c r="M220" s="33">
        <f t="shared" si="25"/>
        <v>0</v>
      </c>
      <c r="N220" s="31"/>
      <c r="O220" s="33">
        <f t="shared" si="26"/>
        <v>0</v>
      </c>
      <c r="P220" s="36">
        <f t="shared" si="31"/>
        <v>0</v>
      </c>
    </row>
    <row r="221" spans="1:16" hidden="1" x14ac:dyDescent="0.25">
      <c r="A221" s="53">
        <v>319101030104</v>
      </c>
      <c r="B221" s="29" t="s">
        <v>66</v>
      </c>
      <c r="C221" s="54"/>
      <c r="D221" s="31"/>
      <c r="E221" s="31"/>
      <c r="F221" s="32">
        <f t="shared" si="27"/>
        <v>0</v>
      </c>
      <c r="G221" s="33">
        <f t="shared" si="28"/>
        <v>0</v>
      </c>
      <c r="H221" s="31"/>
      <c r="I221" s="34">
        <f t="shared" si="29"/>
        <v>0</v>
      </c>
      <c r="J221" s="31"/>
      <c r="K221" s="33">
        <f t="shared" si="24"/>
        <v>0</v>
      </c>
      <c r="L221" s="35">
        <f t="shared" si="30"/>
        <v>0</v>
      </c>
      <c r="M221" s="33">
        <f t="shared" si="25"/>
        <v>0</v>
      </c>
      <c r="N221" s="31"/>
      <c r="O221" s="33">
        <f t="shared" si="26"/>
        <v>0</v>
      </c>
      <c r="P221" s="36">
        <f t="shared" si="31"/>
        <v>0</v>
      </c>
    </row>
    <row r="222" spans="1:16" hidden="1" x14ac:dyDescent="0.25">
      <c r="A222" s="53">
        <v>319101030105</v>
      </c>
      <c r="B222" s="29" t="s">
        <v>67</v>
      </c>
      <c r="C222" s="54"/>
      <c r="D222" s="31"/>
      <c r="E222" s="31"/>
      <c r="F222" s="32">
        <f t="shared" si="27"/>
        <v>0</v>
      </c>
      <c r="G222" s="33">
        <f t="shared" si="28"/>
        <v>0</v>
      </c>
      <c r="H222" s="31"/>
      <c r="I222" s="34">
        <f t="shared" si="29"/>
        <v>0</v>
      </c>
      <c r="J222" s="31"/>
      <c r="K222" s="33">
        <f t="shared" si="24"/>
        <v>0</v>
      </c>
      <c r="L222" s="35">
        <f t="shared" si="30"/>
        <v>0</v>
      </c>
      <c r="M222" s="33">
        <f t="shared" si="25"/>
        <v>0</v>
      </c>
      <c r="N222" s="31"/>
      <c r="O222" s="33">
        <f t="shared" si="26"/>
        <v>0</v>
      </c>
      <c r="P222" s="36">
        <f t="shared" si="31"/>
        <v>0</v>
      </c>
    </row>
    <row r="223" spans="1:16" hidden="1" x14ac:dyDescent="0.25">
      <c r="A223" s="53">
        <v>3191010302</v>
      </c>
      <c r="B223" s="29" t="s">
        <v>68</v>
      </c>
      <c r="C223" s="54"/>
      <c r="D223" s="31">
        <f>SUM(D224:D231)</f>
        <v>0</v>
      </c>
      <c r="E223" s="31">
        <f>SUM(E224:E231)</f>
        <v>0</v>
      </c>
      <c r="F223" s="32">
        <f t="shared" si="27"/>
        <v>0</v>
      </c>
      <c r="G223" s="33">
        <f t="shared" si="28"/>
        <v>0</v>
      </c>
      <c r="H223" s="31">
        <f>SUM(H224:H231)</f>
        <v>0</v>
      </c>
      <c r="I223" s="34">
        <f t="shared" si="29"/>
        <v>0</v>
      </c>
      <c r="J223" s="31">
        <f>SUM(J224:J231)</f>
        <v>0</v>
      </c>
      <c r="K223" s="33">
        <f t="shared" si="24"/>
        <v>0</v>
      </c>
      <c r="L223" s="35">
        <f t="shared" si="30"/>
        <v>0</v>
      </c>
      <c r="M223" s="33">
        <f t="shared" si="25"/>
        <v>0</v>
      </c>
      <c r="N223" s="31">
        <f>SUM(N224:N231)</f>
        <v>0</v>
      </c>
      <c r="O223" s="33">
        <f t="shared" si="26"/>
        <v>0</v>
      </c>
      <c r="P223" s="36">
        <f t="shared" si="31"/>
        <v>0</v>
      </c>
    </row>
    <row r="224" spans="1:16" hidden="1" x14ac:dyDescent="0.25">
      <c r="A224" s="53">
        <v>319101030201</v>
      </c>
      <c r="B224" s="29" t="s">
        <v>69</v>
      </c>
      <c r="C224" s="54"/>
      <c r="D224" s="31"/>
      <c r="E224" s="31"/>
      <c r="F224" s="32">
        <f t="shared" si="27"/>
        <v>0</v>
      </c>
      <c r="G224" s="33">
        <f t="shared" si="28"/>
        <v>0</v>
      </c>
      <c r="H224" s="31"/>
      <c r="I224" s="34">
        <f t="shared" si="29"/>
        <v>0</v>
      </c>
      <c r="J224" s="31"/>
      <c r="K224" s="33">
        <f t="shared" si="24"/>
        <v>0</v>
      </c>
      <c r="L224" s="35">
        <f t="shared" si="30"/>
        <v>0</v>
      </c>
      <c r="M224" s="33">
        <f t="shared" si="25"/>
        <v>0</v>
      </c>
      <c r="N224" s="31"/>
      <c r="O224" s="33">
        <f t="shared" si="26"/>
        <v>0</v>
      </c>
      <c r="P224" s="36">
        <f t="shared" si="31"/>
        <v>0</v>
      </c>
    </row>
    <row r="225" spans="1:16" hidden="1" x14ac:dyDescent="0.25">
      <c r="A225" s="53">
        <v>319101030202</v>
      </c>
      <c r="B225" s="29" t="s">
        <v>70</v>
      </c>
      <c r="C225" s="54"/>
      <c r="D225" s="31"/>
      <c r="E225" s="31"/>
      <c r="F225" s="32">
        <f t="shared" si="27"/>
        <v>0</v>
      </c>
      <c r="G225" s="33">
        <f t="shared" si="28"/>
        <v>0</v>
      </c>
      <c r="H225" s="31"/>
      <c r="I225" s="34">
        <f t="shared" si="29"/>
        <v>0</v>
      </c>
      <c r="J225" s="31"/>
      <c r="K225" s="33">
        <f t="shared" si="24"/>
        <v>0</v>
      </c>
      <c r="L225" s="35">
        <f t="shared" si="30"/>
        <v>0</v>
      </c>
      <c r="M225" s="33">
        <f t="shared" si="25"/>
        <v>0</v>
      </c>
      <c r="N225" s="31"/>
      <c r="O225" s="33">
        <f t="shared" si="26"/>
        <v>0</v>
      </c>
      <c r="P225" s="36">
        <f t="shared" si="31"/>
        <v>0</v>
      </c>
    </row>
    <row r="226" spans="1:16" hidden="1" x14ac:dyDescent="0.25">
      <c r="A226" s="53">
        <v>319101030203</v>
      </c>
      <c r="B226" s="29" t="s">
        <v>205</v>
      </c>
      <c r="C226" s="54"/>
      <c r="D226" s="31"/>
      <c r="E226" s="31"/>
      <c r="F226" s="32">
        <f t="shared" si="27"/>
        <v>0</v>
      </c>
      <c r="G226" s="33">
        <f t="shared" si="28"/>
        <v>0</v>
      </c>
      <c r="H226" s="31"/>
      <c r="I226" s="34">
        <f t="shared" si="29"/>
        <v>0</v>
      </c>
      <c r="J226" s="31"/>
      <c r="K226" s="33">
        <f t="shared" si="24"/>
        <v>0</v>
      </c>
      <c r="L226" s="35">
        <f t="shared" si="30"/>
        <v>0</v>
      </c>
      <c r="M226" s="33">
        <f t="shared" si="25"/>
        <v>0</v>
      </c>
      <c r="N226" s="31"/>
      <c r="O226" s="33">
        <f t="shared" si="26"/>
        <v>0</v>
      </c>
      <c r="P226" s="36">
        <f t="shared" si="31"/>
        <v>0</v>
      </c>
    </row>
    <row r="227" spans="1:16" hidden="1" x14ac:dyDescent="0.25">
      <c r="A227" s="53">
        <v>319101030204</v>
      </c>
      <c r="B227" s="29" t="s">
        <v>72</v>
      </c>
      <c r="C227" s="54"/>
      <c r="D227" s="31"/>
      <c r="E227" s="31"/>
      <c r="F227" s="32">
        <f t="shared" si="27"/>
        <v>0</v>
      </c>
      <c r="G227" s="33">
        <f t="shared" si="28"/>
        <v>0</v>
      </c>
      <c r="H227" s="31"/>
      <c r="I227" s="34">
        <f t="shared" si="29"/>
        <v>0</v>
      </c>
      <c r="J227" s="31"/>
      <c r="K227" s="33">
        <f t="shared" si="24"/>
        <v>0</v>
      </c>
      <c r="L227" s="35">
        <f t="shared" si="30"/>
        <v>0</v>
      </c>
      <c r="M227" s="33">
        <f t="shared" si="25"/>
        <v>0</v>
      </c>
      <c r="N227" s="31"/>
      <c r="O227" s="33">
        <f t="shared" si="26"/>
        <v>0</v>
      </c>
      <c r="P227" s="36">
        <f t="shared" si="31"/>
        <v>0</v>
      </c>
    </row>
    <row r="228" spans="1:16" hidden="1" x14ac:dyDescent="0.25">
      <c r="A228" s="53">
        <v>319101030206</v>
      </c>
      <c r="B228" s="29" t="s">
        <v>206</v>
      </c>
      <c r="C228" s="54"/>
      <c r="D228" s="31"/>
      <c r="E228" s="31"/>
      <c r="F228" s="32">
        <f t="shared" si="27"/>
        <v>0</v>
      </c>
      <c r="G228" s="33">
        <f t="shared" si="28"/>
        <v>0</v>
      </c>
      <c r="H228" s="31"/>
      <c r="I228" s="34">
        <f t="shared" si="29"/>
        <v>0</v>
      </c>
      <c r="J228" s="31"/>
      <c r="K228" s="33">
        <f t="shared" si="24"/>
        <v>0</v>
      </c>
      <c r="L228" s="35">
        <f t="shared" si="30"/>
        <v>0</v>
      </c>
      <c r="M228" s="33">
        <f t="shared" si="25"/>
        <v>0</v>
      </c>
      <c r="N228" s="31"/>
      <c r="O228" s="33">
        <f t="shared" si="26"/>
        <v>0</v>
      </c>
      <c r="P228" s="36">
        <f t="shared" si="31"/>
        <v>0</v>
      </c>
    </row>
    <row r="229" spans="1:16" hidden="1" x14ac:dyDescent="0.25">
      <c r="A229" s="53">
        <v>319101030207</v>
      </c>
      <c r="B229" s="29" t="s">
        <v>207</v>
      </c>
      <c r="C229" s="54"/>
      <c r="D229" s="31"/>
      <c r="E229" s="31"/>
      <c r="F229" s="32">
        <f t="shared" si="27"/>
        <v>0</v>
      </c>
      <c r="G229" s="33">
        <f t="shared" si="28"/>
        <v>0</v>
      </c>
      <c r="H229" s="31"/>
      <c r="I229" s="34">
        <f t="shared" si="29"/>
        <v>0</v>
      </c>
      <c r="J229" s="31"/>
      <c r="K229" s="33">
        <f t="shared" si="24"/>
        <v>0</v>
      </c>
      <c r="L229" s="35">
        <f t="shared" si="30"/>
        <v>0</v>
      </c>
      <c r="M229" s="33">
        <f t="shared" si="25"/>
        <v>0</v>
      </c>
      <c r="N229" s="31"/>
      <c r="O229" s="33">
        <f t="shared" si="26"/>
        <v>0</v>
      </c>
      <c r="P229" s="36">
        <f t="shared" si="31"/>
        <v>0</v>
      </c>
    </row>
    <row r="230" spans="1:16" hidden="1" x14ac:dyDescent="0.25">
      <c r="A230" s="53">
        <v>319101030208</v>
      </c>
      <c r="B230" s="29" t="s">
        <v>77</v>
      </c>
      <c r="C230" s="54"/>
      <c r="D230" s="31"/>
      <c r="E230" s="31"/>
      <c r="F230" s="32">
        <f t="shared" si="27"/>
        <v>0</v>
      </c>
      <c r="G230" s="33">
        <f t="shared" si="28"/>
        <v>0</v>
      </c>
      <c r="H230" s="31"/>
      <c r="I230" s="34">
        <f t="shared" si="29"/>
        <v>0</v>
      </c>
      <c r="J230" s="31"/>
      <c r="K230" s="33">
        <f t="shared" si="24"/>
        <v>0</v>
      </c>
      <c r="L230" s="35">
        <f t="shared" si="30"/>
        <v>0</v>
      </c>
      <c r="M230" s="33">
        <f t="shared" si="25"/>
        <v>0</v>
      </c>
      <c r="N230" s="31"/>
      <c r="O230" s="33">
        <f t="shared" si="26"/>
        <v>0</v>
      </c>
      <c r="P230" s="36">
        <f t="shared" si="31"/>
        <v>0</v>
      </c>
    </row>
    <row r="231" spans="1:16" hidden="1" x14ac:dyDescent="0.25">
      <c r="A231" s="53">
        <v>319101030299</v>
      </c>
      <c r="B231" s="29" t="s">
        <v>78</v>
      </c>
      <c r="C231" s="54"/>
      <c r="D231" s="31"/>
      <c r="E231" s="31"/>
      <c r="F231" s="32">
        <f t="shared" si="27"/>
        <v>0</v>
      </c>
      <c r="G231" s="33">
        <f t="shared" si="28"/>
        <v>0</v>
      </c>
      <c r="H231" s="31"/>
      <c r="I231" s="34">
        <f t="shared" si="29"/>
        <v>0</v>
      </c>
      <c r="J231" s="31"/>
      <c r="K231" s="33">
        <f t="shared" si="24"/>
        <v>0</v>
      </c>
      <c r="L231" s="35">
        <f t="shared" si="30"/>
        <v>0</v>
      </c>
      <c r="M231" s="33">
        <f t="shared" si="25"/>
        <v>0</v>
      </c>
      <c r="N231" s="31"/>
      <c r="O231" s="33">
        <f t="shared" si="26"/>
        <v>0</v>
      </c>
      <c r="P231" s="36">
        <f t="shared" si="31"/>
        <v>0</v>
      </c>
    </row>
    <row r="232" spans="1:16" hidden="1" x14ac:dyDescent="0.25">
      <c r="A232" s="55">
        <v>319102</v>
      </c>
      <c r="B232" s="29" t="s">
        <v>208</v>
      </c>
      <c r="C232" s="54"/>
      <c r="D232" s="31">
        <f>SUM(D233:D236)</f>
        <v>0</v>
      </c>
      <c r="E232" s="31">
        <f>SUM(E233:E236)</f>
        <v>0</v>
      </c>
      <c r="F232" s="32">
        <f t="shared" si="27"/>
        <v>0</v>
      </c>
      <c r="G232" s="33">
        <f t="shared" si="28"/>
        <v>0</v>
      </c>
      <c r="H232" s="31">
        <f>SUM(H233:H236)</f>
        <v>0</v>
      </c>
      <c r="I232" s="34">
        <f t="shared" si="29"/>
        <v>0</v>
      </c>
      <c r="J232" s="31">
        <f>SUM(J233:J236)</f>
        <v>0</v>
      </c>
      <c r="K232" s="33">
        <f t="shared" si="24"/>
        <v>0</v>
      </c>
      <c r="L232" s="35">
        <f t="shared" si="30"/>
        <v>0</v>
      </c>
      <c r="M232" s="33">
        <f t="shared" si="25"/>
        <v>0</v>
      </c>
      <c r="N232" s="31">
        <f>SUM(N233:N236)</f>
        <v>0</v>
      </c>
      <c r="O232" s="33">
        <f t="shared" si="26"/>
        <v>0</v>
      </c>
      <c r="P232" s="36">
        <f t="shared" si="31"/>
        <v>0</v>
      </c>
    </row>
    <row r="233" spans="1:16" hidden="1" x14ac:dyDescent="0.25">
      <c r="A233" s="55">
        <v>31910201</v>
      </c>
      <c r="B233" s="29" t="s">
        <v>209</v>
      </c>
      <c r="C233" s="54"/>
      <c r="D233" s="31"/>
      <c r="E233" s="105"/>
      <c r="F233" s="32">
        <f t="shared" si="27"/>
        <v>0</v>
      </c>
      <c r="G233" s="33">
        <f t="shared" si="28"/>
        <v>0</v>
      </c>
      <c r="H233" s="105"/>
      <c r="I233" s="34">
        <f t="shared" si="29"/>
        <v>0</v>
      </c>
      <c r="J233" s="105"/>
      <c r="K233" s="33">
        <f t="shared" si="24"/>
        <v>0</v>
      </c>
      <c r="L233" s="35">
        <f t="shared" si="30"/>
        <v>0</v>
      </c>
      <c r="M233" s="33">
        <f t="shared" si="25"/>
        <v>0</v>
      </c>
      <c r="N233" s="105"/>
      <c r="O233" s="33">
        <f t="shared" si="26"/>
        <v>0</v>
      </c>
      <c r="P233" s="36">
        <f t="shared" si="31"/>
        <v>0</v>
      </c>
    </row>
    <row r="234" spans="1:16" hidden="1" x14ac:dyDescent="0.25">
      <c r="A234" s="55">
        <v>31910202</v>
      </c>
      <c r="B234" s="29" t="s">
        <v>210</v>
      </c>
      <c r="C234" s="54"/>
      <c r="D234" s="31"/>
      <c r="E234" s="31"/>
      <c r="F234" s="32">
        <f t="shared" si="27"/>
        <v>0</v>
      </c>
      <c r="G234" s="33">
        <f t="shared" si="28"/>
        <v>0</v>
      </c>
      <c r="H234" s="31"/>
      <c r="I234" s="34">
        <f t="shared" si="29"/>
        <v>0</v>
      </c>
      <c r="J234" s="31"/>
      <c r="K234" s="33">
        <f t="shared" si="24"/>
        <v>0</v>
      </c>
      <c r="L234" s="35">
        <f t="shared" si="30"/>
        <v>0</v>
      </c>
      <c r="M234" s="33">
        <f t="shared" si="25"/>
        <v>0</v>
      </c>
      <c r="N234" s="31"/>
      <c r="O234" s="33">
        <f t="shared" si="26"/>
        <v>0</v>
      </c>
      <c r="P234" s="36">
        <f t="shared" si="31"/>
        <v>0</v>
      </c>
    </row>
    <row r="235" spans="1:16" hidden="1" x14ac:dyDescent="0.25">
      <c r="A235" s="55">
        <v>31910203</v>
      </c>
      <c r="B235" s="29" t="s">
        <v>211</v>
      </c>
      <c r="C235" s="54"/>
      <c r="D235" s="31"/>
      <c r="E235" s="31"/>
      <c r="F235" s="32">
        <f t="shared" si="27"/>
        <v>0</v>
      </c>
      <c r="G235" s="33">
        <f t="shared" si="28"/>
        <v>0</v>
      </c>
      <c r="H235" s="31"/>
      <c r="I235" s="34">
        <f t="shared" si="29"/>
        <v>0</v>
      </c>
      <c r="J235" s="31"/>
      <c r="K235" s="33">
        <f t="shared" si="24"/>
        <v>0</v>
      </c>
      <c r="L235" s="35">
        <f t="shared" si="30"/>
        <v>0</v>
      </c>
      <c r="M235" s="33">
        <f t="shared" si="25"/>
        <v>0</v>
      </c>
      <c r="N235" s="31"/>
      <c r="O235" s="33">
        <f t="shared" si="26"/>
        <v>0</v>
      </c>
      <c r="P235" s="36">
        <f t="shared" si="31"/>
        <v>0</v>
      </c>
    </row>
    <row r="236" spans="1:16" hidden="1" x14ac:dyDescent="0.25">
      <c r="A236" s="55">
        <v>31910204</v>
      </c>
      <c r="B236" s="29" t="s">
        <v>212</v>
      </c>
      <c r="C236" s="54"/>
      <c r="D236" s="31"/>
      <c r="E236" s="31"/>
      <c r="F236" s="32">
        <f t="shared" si="27"/>
        <v>0</v>
      </c>
      <c r="G236" s="33">
        <f t="shared" si="28"/>
        <v>0</v>
      </c>
      <c r="H236" s="31"/>
      <c r="I236" s="34">
        <f t="shared" si="29"/>
        <v>0</v>
      </c>
      <c r="J236" s="31"/>
      <c r="K236" s="33">
        <f t="shared" si="24"/>
        <v>0</v>
      </c>
      <c r="L236" s="35">
        <f t="shared" si="30"/>
        <v>0</v>
      </c>
      <c r="M236" s="33">
        <f t="shared" si="25"/>
        <v>0</v>
      </c>
      <c r="N236" s="31"/>
      <c r="O236" s="33">
        <f t="shared" si="26"/>
        <v>0</v>
      </c>
      <c r="P236" s="36">
        <f t="shared" si="31"/>
        <v>0</v>
      </c>
    </row>
    <row r="237" spans="1:16" hidden="1" x14ac:dyDescent="0.25">
      <c r="A237" s="55">
        <v>319103</v>
      </c>
      <c r="B237" s="29" t="s">
        <v>213</v>
      </c>
      <c r="C237" s="54"/>
      <c r="D237" s="31">
        <f>SUM(D238:D243)</f>
        <v>0</v>
      </c>
      <c r="E237" s="31">
        <f>SUM(E238:E243)</f>
        <v>0</v>
      </c>
      <c r="F237" s="32">
        <f t="shared" si="27"/>
        <v>0</v>
      </c>
      <c r="G237" s="33">
        <f t="shared" si="28"/>
        <v>0</v>
      </c>
      <c r="H237" s="31">
        <f>SUM(H238:H243)</f>
        <v>0</v>
      </c>
      <c r="I237" s="34">
        <f t="shared" si="29"/>
        <v>0</v>
      </c>
      <c r="J237" s="31">
        <f>SUM(J238:J243)</f>
        <v>0</v>
      </c>
      <c r="K237" s="33">
        <f t="shared" si="24"/>
        <v>0</v>
      </c>
      <c r="L237" s="35">
        <f t="shared" si="30"/>
        <v>0</v>
      </c>
      <c r="M237" s="33">
        <f t="shared" si="25"/>
        <v>0</v>
      </c>
      <c r="N237" s="31">
        <f>SUM(N238:N243)</f>
        <v>0</v>
      </c>
      <c r="O237" s="33">
        <f t="shared" si="26"/>
        <v>0</v>
      </c>
      <c r="P237" s="36">
        <f t="shared" si="31"/>
        <v>0</v>
      </c>
    </row>
    <row r="238" spans="1:16" hidden="1" x14ac:dyDescent="0.25">
      <c r="A238" s="53">
        <v>31910301</v>
      </c>
      <c r="B238" s="56" t="s">
        <v>214</v>
      </c>
      <c r="C238" s="54"/>
      <c r="D238" s="31"/>
      <c r="E238" s="31"/>
      <c r="F238" s="32">
        <f t="shared" si="27"/>
        <v>0</v>
      </c>
      <c r="G238" s="33">
        <f t="shared" si="28"/>
        <v>0</v>
      </c>
      <c r="H238" s="31"/>
      <c r="I238" s="34">
        <f t="shared" si="29"/>
        <v>0</v>
      </c>
      <c r="J238" s="31"/>
      <c r="K238" s="33">
        <f t="shared" si="24"/>
        <v>0</v>
      </c>
      <c r="L238" s="35">
        <f t="shared" si="30"/>
        <v>0</v>
      </c>
      <c r="M238" s="33">
        <f t="shared" si="25"/>
        <v>0</v>
      </c>
      <c r="N238" s="31"/>
      <c r="O238" s="33">
        <f t="shared" si="26"/>
        <v>0</v>
      </c>
      <c r="P238" s="36">
        <f t="shared" si="31"/>
        <v>0</v>
      </c>
    </row>
    <row r="239" spans="1:16" hidden="1" x14ac:dyDescent="0.25">
      <c r="A239" s="53">
        <v>31910302</v>
      </c>
      <c r="B239" s="29" t="s">
        <v>215</v>
      </c>
      <c r="C239" s="54"/>
      <c r="D239" s="31"/>
      <c r="E239" s="31"/>
      <c r="F239" s="32">
        <f t="shared" si="27"/>
        <v>0</v>
      </c>
      <c r="G239" s="33">
        <f t="shared" si="28"/>
        <v>0</v>
      </c>
      <c r="H239" s="31"/>
      <c r="I239" s="34">
        <f t="shared" si="29"/>
        <v>0</v>
      </c>
      <c r="J239" s="31"/>
      <c r="K239" s="33">
        <f t="shared" si="24"/>
        <v>0</v>
      </c>
      <c r="L239" s="35">
        <f t="shared" si="30"/>
        <v>0</v>
      </c>
      <c r="M239" s="33">
        <f t="shared" si="25"/>
        <v>0</v>
      </c>
      <c r="N239" s="31"/>
      <c r="O239" s="33">
        <f t="shared" si="26"/>
        <v>0</v>
      </c>
      <c r="P239" s="36">
        <f t="shared" si="31"/>
        <v>0</v>
      </c>
    </row>
    <row r="240" spans="1:16" hidden="1" x14ac:dyDescent="0.25">
      <c r="A240" s="53">
        <v>31910303</v>
      </c>
      <c r="B240" s="29" t="s">
        <v>98</v>
      </c>
      <c r="C240" s="54"/>
      <c r="D240" s="31"/>
      <c r="E240" s="31"/>
      <c r="F240" s="32">
        <f t="shared" si="27"/>
        <v>0</v>
      </c>
      <c r="G240" s="33">
        <f t="shared" si="28"/>
        <v>0</v>
      </c>
      <c r="H240" s="31"/>
      <c r="I240" s="34">
        <f t="shared" si="29"/>
        <v>0</v>
      </c>
      <c r="J240" s="31"/>
      <c r="K240" s="33">
        <f t="shared" si="24"/>
        <v>0</v>
      </c>
      <c r="L240" s="35">
        <f t="shared" si="30"/>
        <v>0</v>
      </c>
      <c r="M240" s="33">
        <f t="shared" si="25"/>
        <v>0</v>
      </c>
      <c r="N240" s="31"/>
      <c r="O240" s="33">
        <f t="shared" si="26"/>
        <v>0</v>
      </c>
      <c r="P240" s="36">
        <f t="shared" si="31"/>
        <v>0</v>
      </c>
    </row>
    <row r="241" spans="1:16" hidden="1" x14ac:dyDescent="0.25">
      <c r="A241" s="53">
        <v>31910304</v>
      </c>
      <c r="B241" s="29" t="s">
        <v>216</v>
      </c>
      <c r="C241" s="54"/>
      <c r="D241" s="31"/>
      <c r="E241" s="31"/>
      <c r="F241" s="32">
        <f t="shared" si="27"/>
        <v>0</v>
      </c>
      <c r="G241" s="33">
        <f t="shared" si="28"/>
        <v>0</v>
      </c>
      <c r="H241" s="31"/>
      <c r="I241" s="34">
        <f t="shared" si="29"/>
        <v>0</v>
      </c>
      <c r="J241" s="31"/>
      <c r="K241" s="33">
        <f t="shared" si="24"/>
        <v>0</v>
      </c>
      <c r="L241" s="35">
        <f t="shared" si="30"/>
        <v>0</v>
      </c>
      <c r="M241" s="33">
        <f t="shared" si="25"/>
        <v>0</v>
      </c>
      <c r="N241" s="31"/>
      <c r="O241" s="33">
        <f t="shared" si="26"/>
        <v>0</v>
      </c>
      <c r="P241" s="36">
        <f t="shared" si="31"/>
        <v>0</v>
      </c>
    </row>
    <row r="242" spans="1:16" hidden="1" x14ac:dyDescent="0.25">
      <c r="A242" s="53">
        <v>31910305</v>
      </c>
      <c r="B242" s="29" t="s">
        <v>217</v>
      </c>
      <c r="C242" s="54"/>
      <c r="D242" s="31"/>
      <c r="E242" s="31"/>
      <c r="F242" s="32">
        <f t="shared" si="27"/>
        <v>0</v>
      </c>
      <c r="G242" s="33">
        <f t="shared" si="28"/>
        <v>0</v>
      </c>
      <c r="H242" s="31"/>
      <c r="I242" s="34">
        <f t="shared" si="29"/>
        <v>0</v>
      </c>
      <c r="J242" s="31"/>
      <c r="K242" s="33">
        <f t="shared" si="24"/>
        <v>0</v>
      </c>
      <c r="L242" s="35">
        <f t="shared" si="30"/>
        <v>0</v>
      </c>
      <c r="M242" s="33">
        <f t="shared" si="25"/>
        <v>0</v>
      </c>
      <c r="N242" s="31"/>
      <c r="O242" s="33">
        <f t="shared" si="26"/>
        <v>0</v>
      </c>
      <c r="P242" s="36">
        <f t="shared" si="31"/>
        <v>0</v>
      </c>
    </row>
    <row r="243" spans="1:16" hidden="1" x14ac:dyDescent="0.25">
      <c r="A243" s="53">
        <v>31910306</v>
      </c>
      <c r="B243" s="29" t="s">
        <v>218</v>
      </c>
      <c r="C243" s="54"/>
      <c r="D243" s="31"/>
      <c r="E243" s="31"/>
      <c r="F243" s="32">
        <f t="shared" si="27"/>
        <v>0</v>
      </c>
      <c r="G243" s="33">
        <f t="shared" si="28"/>
        <v>0</v>
      </c>
      <c r="H243" s="31"/>
      <c r="I243" s="34">
        <f t="shared" si="29"/>
        <v>0</v>
      </c>
      <c r="J243" s="31"/>
      <c r="K243" s="33">
        <f t="shared" si="24"/>
        <v>0</v>
      </c>
      <c r="L243" s="35">
        <f t="shared" si="30"/>
        <v>0</v>
      </c>
      <c r="M243" s="33">
        <f t="shared" si="25"/>
        <v>0</v>
      </c>
      <c r="N243" s="31"/>
      <c r="O243" s="33">
        <f t="shared" si="26"/>
        <v>0</v>
      </c>
      <c r="P243" s="36">
        <f t="shared" si="31"/>
        <v>0</v>
      </c>
    </row>
    <row r="244" spans="1:16" hidden="1" x14ac:dyDescent="0.25">
      <c r="A244" s="53">
        <v>319104</v>
      </c>
      <c r="B244" s="29" t="s">
        <v>219</v>
      </c>
      <c r="C244" s="54"/>
      <c r="D244" s="31">
        <f>SUM(D245)</f>
        <v>0</v>
      </c>
      <c r="E244" s="31">
        <f>SUM(E245)</f>
        <v>0</v>
      </c>
      <c r="F244" s="32">
        <f t="shared" si="27"/>
        <v>0</v>
      </c>
      <c r="G244" s="33">
        <f t="shared" si="28"/>
        <v>0</v>
      </c>
      <c r="H244" s="31">
        <f>SUM(H245)</f>
        <v>0</v>
      </c>
      <c r="I244" s="34">
        <f t="shared" si="29"/>
        <v>0</v>
      </c>
      <c r="J244" s="31">
        <f>SUM(J245)</f>
        <v>0</v>
      </c>
      <c r="K244" s="33">
        <f t="shared" si="24"/>
        <v>0</v>
      </c>
      <c r="L244" s="35">
        <f t="shared" si="30"/>
        <v>0</v>
      </c>
      <c r="M244" s="33">
        <f t="shared" si="25"/>
        <v>0</v>
      </c>
      <c r="N244" s="31">
        <f>SUM(N245)</f>
        <v>0</v>
      </c>
      <c r="O244" s="33">
        <f t="shared" si="26"/>
        <v>0</v>
      </c>
      <c r="P244" s="36">
        <f t="shared" si="31"/>
        <v>0</v>
      </c>
    </row>
    <row r="245" spans="1:16" hidden="1" x14ac:dyDescent="0.25">
      <c r="A245" s="53">
        <v>31910401</v>
      </c>
      <c r="B245" s="29" t="s">
        <v>220</v>
      </c>
      <c r="C245" s="54"/>
      <c r="D245" s="31"/>
      <c r="E245" s="31"/>
      <c r="F245" s="32">
        <f t="shared" si="27"/>
        <v>0</v>
      </c>
      <c r="G245" s="33">
        <f t="shared" si="28"/>
        <v>0</v>
      </c>
      <c r="H245" s="31"/>
      <c r="I245" s="34">
        <f t="shared" si="29"/>
        <v>0</v>
      </c>
      <c r="J245" s="31"/>
      <c r="K245" s="33">
        <f t="shared" si="24"/>
        <v>0</v>
      </c>
      <c r="L245" s="35">
        <f t="shared" si="30"/>
        <v>0</v>
      </c>
      <c r="M245" s="33">
        <f t="shared" si="25"/>
        <v>0</v>
      </c>
      <c r="N245" s="31"/>
      <c r="O245" s="33">
        <f t="shared" si="26"/>
        <v>0</v>
      </c>
      <c r="P245" s="36">
        <f t="shared" si="31"/>
        <v>0</v>
      </c>
    </row>
    <row r="246" spans="1:16" hidden="1" x14ac:dyDescent="0.25">
      <c r="A246" s="57">
        <v>319105</v>
      </c>
      <c r="B246" s="29" t="s">
        <v>221</v>
      </c>
      <c r="C246" s="54"/>
      <c r="D246" s="31">
        <f>SUM(D247:D251)</f>
        <v>0</v>
      </c>
      <c r="E246" s="31">
        <f>SUM(E247:E251)</f>
        <v>0</v>
      </c>
      <c r="F246" s="32">
        <f t="shared" si="27"/>
        <v>0</v>
      </c>
      <c r="G246" s="33">
        <f t="shared" si="28"/>
        <v>0</v>
      </c>
      <c r="H246" s="31">
        <f>SUM(H247:H251)</f>
        <v>0</v>
      </c>
      <c r="I246" s="34">
        <f t="shared" si="29"/>
        <v>0</v>
      </c>
      <c r="J246" s="31">
        <f>SUM(J247:J251)</f>
        <v>0</v>
      </c>
      <c r="K246" s="33">
        <f t="shared" si="24"/>
        <v>0</v>
      </c>
      <c r="L246" s="35">
        <f t="shared" si="30"/>
        <v>0</v>
      </c>
      <c r="M246" s="33">
        <f t="shared" si="25"/>
        <v>0</v>
      </c>
      <c r="N246" s="31">
        <f>SUM(N247:N251)</f>
        <v>0</v>
      </c>
      <c r="O246" s="33">
        <f t="shared" si="26"/>
        <v>0</v>
      </c>
      <c r="P246" s="36">
        <f t="shared" si="31"/>
        <v>0</v>
      </c>
    </row>
    <row r="247" spans="1:16" hidden="1" x14ac:dyDescent="0.25">
      <c r="A247" s="58">
        <v>31910501</v>
      </c>
      <c r="B247" s="29" t="s">
        <v>222</v>
      </c>
      <c r="C247" s="54"/>
      <c r="D247" s="31"/>
      <c r="E247" s="105"/>
      <c r="F247" s="32">
        <f t="shared" si="27"/>
        <v>0</v>
      </c>
      <c r="G247" s="33">
        <f t="shared" si="28"/>
        <v>0</v>
      </c>
      <c r="H247" s="105"/>
      <c r="I247" s="34">
        <f t="shared" si="29"/>
        <v>0</v>
      </c>
      <c r="J247" s="105"/>
      <c r="K247" s="33">
        <f t="shared" si="24"/>
        <v>0</v>
      </c>
      <c r="L247" s="35">
        <f t="shared" si="30"/>
        <v>0</v>
      </c>
      <c r="M247" s="33">
        <f t="shared" si="25"/>
        <v>0</v>
      </c>
      <c r="N247" s="105"/>
      <c r="O247" s="33">
        <f t="shared" si="26"/>
        <v>0</v>
      </c>
      <c r="P247" s="36">
        <f t="shared" si="31"/>
        <v>0</v>
      </c>
    </row>
    <row r="248" spans="1:16" hidden="1" x14ac:dyDescent="0.25">
      <c r="A248" s="58">
        <v>31910502</v>
      </c>
      <c r="B248" s="29" t="s">
        <v>223</v>
      </c>
      <c r="C248" s="54"/>
      <c r="D248" s="31"/>
      <c r="E248" s="105">
        <v>0</v>
      </c>
      <c r="F248" s="32">
        <f t="shared" si="27"/>
        <v>0</v>
      </c>
      <c r="G248" s="33">
        <f t="shared" si="28"/>
        <v>0</v>
      </c>
      <c r="H248" s="105">
        <v>0</v>
      </c>
      <c r="I248" s="34">
        <f t="shared" si="29"/>
        <v>0</v>
      </c>
      <c r="J248" s="105">
        <v>0</v>
      </c>
      <c r="K248" s="33">
        <f t="shared" si="24"/>
        <v>0</v>
      </c>
      <c r="L248" s="35">
        <f t="shared" si="30"/>
        <v>0</v>
      </c>
      <c r="M248" s="33">
        <f t="shared" si="25"/>
        <v>0</v>
      </c>
      <c r="N248" s="105">
        <v>0</v>
      </c>
      <c r="O248" s="33">
        <f t="shared" si="26"/>
        <v>0</v>
      </c>
      <c r="P248" s="36">
        <f t="shared" si="31"/>
        <v>0</v>
      </c>
    </row>
    <row r="249" spans="1:16" hidden="1" x14ac:dyDescent="0.25">
      <c r="A249" s="58">
        <v>31910503</v>
      </c>
      <c r="B249" s="29" t="s">
        <v>224</v>
      </c>
      <c r="C249" s="54"/>
      <c r="D249" s="31"/>
      <c r="E249" s="105"/>
      <c r="F249" s="32">
        <f t="shared" si="27"/>
        <v>0</v>
      </c>
      <c r="G249" s="33">
        <f t="shared" si="28"/>
        <v>0</v>
      </c>
      <c r="H249" s="105"/>
      <c r="I249" s="34">
        <f t="shared" si="29"/>
        <v>0</v>
      </c>
      <c r="J249" s="105"/>
      <c r="K249" s="33">
        <f t="shared" si="24"/>
        <v>0</v>
      </c>
      <c r="L249" s="35">
        <f t="shared" si="30"/>
        <v>0</v>
      </c>
      <c r="M249" s="33">
        <f t="shared" si="25"/>
        <v>0</v>
      </c>
      <c r="N249" s="105"/>
      <c r="O249" s="33">
        <f t="shared" si="26"/>
        <v>0</v>
      </c>
      <c r="P249" s="36">
        <f t="shared" si="31"/>
        <v>0</v>
      </c>
    </row>
    <row r="250" spans="1:16" hidden="1" x14ac:dyDescent="0.25">
      <c r="A250" s="58">
        <v>31910504</v>
      </c>
      <c r="B250" s="29" t="s">
        <v>225</v>
      </c>
      <c r="C250" s="54"/>
      <c r="D250" s="31"/>
      <c r="E250" s="31"/>
      <c r="F250" s="32">
        <f t="shared" si="27"/>
        <v>0</v>
      </c>
      <c r="G250" s="33">
        <f t="shared" si="28"/>
        <v>0</v>
      </c>
      <c r="H250" s="31"/>
      <c r="I250" s="34">
        <f t="shared" si="29"/>
        <v>0</v>
      </c>
      <c r="J250" s="31"/>
      <c r="K250" s="33">
        <f t="shared" si="24"/>
        <v>0</v>
      </c>
      <c r="L250" s="35">
        <f t="shared" si="30"/>
        <v>0</v>
      </c>
      <c r="M250" s="33">
        <f t="shared" si="25"/>
        <v>0</v>
      </c>
      <c r="N250" s="31"/>
      <c r="O250" s="33">
        <f t="shared" si="26"/>
        <v>0</v>
      </c>
      <c r="P250" s="36">
        <f t="shared" si="31"/>
        <v>0</v>
      </c>
    </row>
    <row r="251" spans="1:16" hidden="1" x14ac:dyDescent="0.25">
      <c r="A251" s="58">
        <v>31910505</v>
      </c>
      <c r="B251" s="29" t="s">
        <v>226</v>
      </c>
      <c r="C251" s="54"/>
      <c r="D251" s="31"/>
      <c r="E251" s="31"/>
      <c r="F251" s="32">
        <f t="shared" si="27"/>
        <v>0</v>
      </c>
      <c r="G251" s="33">
        <f t="shared" si="28"/>
        <v>0</v>
      </c>
      <c r="H251" s="31"/>
      <c r="I251" s="34">
        <f t="shared" si="29"/>
        <v>0</v>
      </c>
      <c r="J251" s="31"/>
      <c r="K251" s="33">
        <f t="shared" si="24"/>
        <v>0</v>
      </c>
      <c r="L251" s="35">
        <f t="shared" si="30"/>
        <v>0</v>
      </c>
      <c r="M251" s="33">
        <f t="shared" si="25"/>
        <v>0</v>
      </c>
      <c r="N251" s="31"/>
      <c r="O251" s="33">
        <f t="shared" si="26"/>
        <v>0</v>
      </c>
      <c r="P251" s="36">
        <f t="shared" si="31"/>
        <v>0</v>
      </c>
    </row>
    <row r="252" spans="1:16" x14ac:dyDescent="0.25">
      <c r="A252" s="58">
        <v>319106</v>
      </c>
      <c r="B252" s="29" t="s">
        <v>227</v>
      </c>
      <c r="C252" s="54"/>
      <c r="D252" s="31">
        <f>SUM(D253:D263)-D260</f>
        <v>210000000</v>
      </c>
      <c r="E252" s="31">
        <f>SUM(E253:E263)-E260</f>
        <v>-200000000</v>
      </c>
      <c r="F252" s="32">
        <f t="shared" si="27"/>
        <v>10000000</v>
      </c>
      <c r="G252" s="33">
        <f t="shared" si="28"/>
        <v>2.0571254093057333E-2</v>
      </c>
      <c r="H252" s="31">
        <f>SUM(H253:H263)-H260</f>
        <v>0</v>
      </c>
      <c r="I252" s="34">
        <f t="shared" si="29"/>
        <v>10000000</v>
      </c>
      <c r="J252" s="31">
        <f>SUM(J253:J263)-J260</f>
        <v>0</v>
      </c>
      <c r="K252" s="33">
        <f t="shared" si="24"/>
        <v>0</v>
      </c>
      <c r="L252" s="35">
        <f t="shared" si="30"/>
        <v>0</v>
      </c>
      <c r="M252" s="33">
        <f t="shared" si="25"/>
        <v>0</v>
      </c>
      <c r="N252" s="31">
        <f>SUM(N253:N263)-N260</f>
        <v>0</v>
      </c>
      <c r="O252" s="33">
        <f t="shared" si="26"/>
        <v>0</v>
      </c>
      <c r="P252" s="36">
        <f t="shared" si="31"/>
        <v>10000000</v>
      </c>
    </row>
    <row r="253" spans="1:16" hidden="1" x14ac:dyDescent="0.25">
      <c r="A253" s="58">
        <v>31910601</v>
      </c>
      <c r="B253" s="29" t="s">
        <v>228</v>
      </c>
      <c r="C253" s="54"/>
      <c r="D253" s="31"/>
      <c r="E253" s="31"/>
      <c r="F253" s="32">
        <f t="shared" si="27"/>
        <v>0</v>
      </c>
      <c r="G253" s="33">
        <f t="shared" si="28"/>
        <v>0</v>
      </c>
      <c r="H253" s="31"/>
      <c r="I253" s="34">
        <f t="shared" si="29"/>
        <v>0</v>
      </c>
      <c r="J253" s="31"/>
      <c r="K253" s="33">
        <f t="shared" si="24"/>
        <v>0</v>
      </c>
      <c r="L253" s="35">
        <f t="shared" si="30"/>
        <v>0</v>
      </c>
      <c r="M253" s="33">
        <f t="shared" si="25"/>
        <v>0</v>
      </c>
      <c r="N253" s="31"/>
      <c r="O253" s="33">
        <f t="shared" si="26"/>
        <v>0</v>
      </c>
      <c r="P253" s="36">
        <f t="shared" si="31"/>
        <v>0</v>
      </c>
    </row>
    <row r="254" spans="1:16" hidden="1" x14ac:dyDescent="0.25">
      <c r="A254" s="58">
        <v>31910602</v>
      </c>
      <c r="B254" s="29" t="s">
        <v>229</v>
      </c>
      <c r="C254" s="54"/>
      <c r="D254" s="31"/>
      <c r="E254" s="105"/>
      <c r="F254" s="32">
        <f t="shared" si="27"/>
        <v>0</v>
      </c>
      <c r="G254" s="33">
        <f t="shared" si="28"/>
        <v>0</v>
      </c>
      <c r="H254" s="105"/>
      <c r="I254" s="34">
        <f t="shared" si="29"/>
        <v>0</v>
      </c>
      <c r="J254" s="105"/>
      <c r="K254" s="33">
        <f t="shared" si="24"/>
        <v>0</v>
      </c>
      <c r="L254" s="35">
        <f t="shared" si="30"/>
        <v>0</v>
      </c>
      <c r="M254" s="33">
        <f t="shared" si="25"/>
        <v>0</v>
      </c>
      <c r="N254" s="105"/>
      <c r="O254" s="33">
        <f t="shared" si="26"/>
        <v>0</v>
      </c>
      <c r="P254" s="36">
        <f t="shared" si="31"/>
        <v>0</v>
      </c>
    </row>
    <row r="255" spans="1:16" hidden="1" x14ac:dyDescent="0.25">
      <c r="A255" s="58">
        <v>31910603</v>
      </c>
      <c r="B255" s="29" t="s">
        <v>230</v>
      </c>
      <c r="C255" s="54"/>
      <c r="D255" s="31"/>
      <c r="E255" s="105">
        <v>0</v>
      </c>
      <c r="F255" s="32">
        <f t="shared" si="27"/>
        <v>0</v>
      </c>
      <c r="G255" s="33">
        <f t="shared" si="28"/>
        <v>0</v>
      </c>
      <c r="H255" s="105">
        <v>0</v>
      </c>
      <c r="I255" s="34">
        <f t="shared" si="29"/>
        <v>0</v>
      </c>
      <c r="J255" s="105">
        <v>0</v>
      </c>
      <c r="K255" s="33">
        <f t="shared" si="24"/>
        <v>0</v>
      </c>
      <c r="L255" s="35">
        <f t="shared" si="30"/>
        <v>0</v>
      </c>
      <c r="M255" s="33">
        <f t="shared" si="25"/>
        <v>0</v>
      </c>
      <c r="N255" s="105">
        <v>0</v>
      </c>
      <c r="O255" s="33">
        <f t="shared" si="26"/>
        <v>0</v>
      </c>
      <c r="P255" s="36">
        <f t="shared" si="31"/>
        <v>0</v>
      </c>
    </row>
    <row r="256" spans="1:16" hidden="1" x14ac:dyDescent="0.25">
      <c r="A256" s="58">
        <v>31910604</v>
      </c>
      <c r="B256" s="29" t="s">
        <v>231</v>
      </c>
      <c r="C256" s="54"/>
      <c r="D256" s="31"/>
      <c r="E256" s="105">
        <v>0</v>
      </c>
      <c r="F256" s="32">
        <f t="shared" si="27"/>
        <v>0</v>
      </c>
      <c r="G256" s="33">
        <f t="shared" si="28"/>
        <v>0</v>
      </c>
      <c r="H256" s="105">
        <v>0</v>
      </c>
      <c r="I256" s="34">
        <f t="shared" si="29"/>
        <v>0</v>
      </c>
      <c r="J256" s="105">
        <v>0</v>
      </c>
      <c r="K256" s="33">
        <f t="shared" si="24"/>
        <v>0</v>
      </c>
      <c r="L256" s="35">
        <f t="shared" si="30"/>
        <v>0</v>
      </c>
      <c r="M256" s="33">
        <f t="shared" si="25"/>
        <v>0</v>
      </c>
      <c r="N256" s="105">
        <v>0</v>
      </c>
      <c r="O256" s="33">
        <f t="shared" si="26"/>
        <v>0</v>
      </c>
      <c r="P256" s="36">
        <f t="shared" si="31"/>
        <v>0</v>
      </c>
    </row>
    <row r="257" spans="1:16" hidden="1" x14ac:dyDescent="0.25">
      <c r="A257" s="58">
        <v>31910605</v>
      </c>
      <c r="B257" s="29" t="s">
        <v>232</v>
      </c>
      <c r="C257" s="54"/>
      <c r="D257" s="31"/>
      <c r="E257" s="105"/>
      <c r="F257" s="32">
        <f t="shared" si="27"/>
        <v>0</v>
      </c>
      <c r="G257" s="33">
        <f t="shared" si="28"/>
        <v>0</v>
      </c>
      <c r="H257" s="105"/>
      <c r="I257" s="34">
        <f t="shared" si="29"/>
        <v>0</v>
      </c>
      <c r="J257" s="105"/>
      <c r="K257" s="33">
        <f t="shared" si="24"/>
        <v>0</v>
      </c>
      <c r="L257" s="35">
        <f t="shared" si="30"/>
        <v>0</v>
      </c>
      <c r="M257" s="33">
        <f t="shared" si="25"/>
        <v>0</v>
      </c>
      <c r="N257" s="105"/>
      <c r="O257" s="33">
        <f t="shared" si="26"/>
        <v>0</v>
      </c>
      <c r="P257" s="36">
        <f t="shared" si="31"/>
        <v>0</v>
      </c>
    </row>
    <row r="258" spans="1:16" hidden="1" x14ac:dyDescent="0.25">
      <c r="A258" s="58">
        <v>31910606</v>
      </c>
      <c r="B258" s="29" t="s">
        <v>233</v>
      </c>
      <c r="C258" s="54"/>
      <c r="D258" s="31"/>
      <c r="E258" s="31"/>
      <c r="F258" s="32">
        <f t="shared" si="27"/>
        <v>0</v>
      </c>
      <c r="G258" s="33">
        <f t="shared" si="28"/>
        <v>0</v>
      </c>
      <c r="H258" s="31"/>
      <c r="I258" s="34">
        <f t="shared" si="29"/>
        <v>0</v>
      </c>
      <c r="J258" s="31"/>
      <c r="K258" s="33">
        <f t="shared" si="24"/>
        <v>0</v>
      </c>
      <c r="L258" s="35">
        <f t="shared" si="30"/>
        <v>0</v>
      </c>
      <c r="M258" s="33">
        <f t="shared" si="25"/>
        <v>0</v>
      </c>
      <c r="N258" s="31"/>
      <c r="O258" s="33">
        <f t="shared" si="26"/>
        <v>0</v>
      </c>
      <c r="P258" s="36">
        <f t="shared" si="31"/>
        <v>0</v>
      </c>
    </row>
    <row r="259" spans="1:16" hidden="1" x14ac:dyDescent="0.25">
      <c r="A259" s="58">
        <v>31910607</v>
      </c>
      <c r="B259" s="29" t="s">
        <v>234</v>
      </c>
      <c r="C259" s="54"/>
      <c r="D259" s="31"/>
      <c r="E259" s="31"/>
      <c r="F259" s="32">
        <f t="shared" si="27"/>
        <v>0</v>
      </c>
      <c r="G259" s="33">
        <f t="shared" si="28"/>
        <v>0</v>
      </c>
      <c r="H259" s="31"/>
      <c r="I259" s="34">
        <f t="shared" si="29"/>
        <v>0</v>
      </c>
      <c r="J259" s="31"/>
      <c r="K259" s="33">
        <f t="shared" si="24"/>
        <v>0</v>
      </c>
      <c r="L259" s="35">
        <f t="shared" si="30"/>
        <v>0</v>
      </c>
      <c r="M259" s="33">
        <f t="shared" si="25"/>
        <v>0</v>
      </c>
      <c r="N259" s="31"/>
      <c r="O259" s="33">
        <f t="shared" si="26"/>
        <v>0</v>
      </c>
      <c r="P259" s="36">
        <f t="shared" si="31"/>
        <v>0</v>
      </c>
    </row>
    <row r="260" spans="1:16" hidden="1" x14ac:dyDescent="0.25">
      <c r="A260" s="58">
        <v>31910608</v>
      </c>
      <c r="B260" s="29" t="s">
        <v>235</v>
      </c>
      <c r="C260" s="54"/>
      <c r="D260" s="31">
        <f>SUM(D261:D262)</f>
        <v>0</v>
      </c>
      <c r="E260" s="31">
        <f>SUM(E261:E262)</f>
        <v>0</v>
      </c>
      <c r="F260" s="32">
        <f t="shared" si="27"/>
        <v>0</v>
      </c>
      <c r="G260" s="33">
        <f t="shared" si="28"/>
        <v>0</v>
      </c>
      <c r="H260" s="31">
        <f>SUM(H261:H262)</f>
        <v>0</v>
      </c>
      <c r="I260" s="34">
        <f t="shared" si="29"/>
        <v>0</v>
      </c>
      <c r="J260" s="31">
        <f>SUM(J261:J262)</f>
        <v>0</v>
      </c>
      <c r="K260" s="33">
        <f t="shared" si="24"/>
        <v>0</v>
      </c>
      <c r="L260" s="35">
        <f t="shared" si="30"/>
        <v>0</v>
      </c>
      <c r="M260" s="33">
        <f t="shared" si="25"/>
        <v>0</v>
      </c>
      <c r="N260" s="31">
        <f>SUM(N261:N262)</f>
        <v>0</v>
      </c>
      <c r="O260" s="33">
        <f t="shared" si="26"/>
        <v>0</v>
      </c>
      <c r="P260" s="36">
        <f t="shared" si="31"/>
        <v>0</v>
      </c>
    </row>
    <row r="261" spans="1:16" hidden="1" x14ac:dyDescent="0.25">
      <c r="A261" s="58">
        <v>3191060801</v>
      </c>
      <c r="B261" s="29" t="s">
        <v>236</v>
      </c>
      <c r="C261" s="54"/>
      <c r="D261" s="31"/>
      <c r="E261" s="31"/>
      <c r="F261" s="32">
        <f t="shared" si="27"/>
        <v>0</v>
      </c>
      <c r="G261" s="33">
        <f t="shared" si="28"/>
        <v>0</v>
      </c>
      <c r="H261" s="31"/>
      <c r="I261" s="34">
        <f t="shared" si="29"/>
        <v>0</v>
      </c>
      <c r="J261" s="31"/>
      <c r="K261" s="33">
        <f t="shared" si="24"/>
        <v>0</v>
      </c>
      <c r="L261" s="35">
        <f t="shared" si="30"/>
        <v>0</v>
      </c>
      <c r="M261" s="33">
        <f t="shared" si="25"/>
        <v>0</v>
      </c>
      <c r="N261" s="31"/>
      <c r="O261" s="33">
        <f t="shared" si="26"/>
        <v>0</v>
      </c>
      <c r="P261" s="36">
        <f t="shared" si="31"/>
        <v>0</v>
      </c>
    </row>
    <row r="262" spans="1:16" hidden="1" x14ac:dyDescent="0.25">
      <c r="A262" s="58">
        <v>3191060802</v>
      </c>
      <c r="B262" s="29" t="s">
        <v>237</v>
      </c>
      <c r="C262" s="54"/>
      <c r="D262" s="31"/>
      <c r="E262" s="31"/>
      <c r="F262" s="32">
        <f t="shared" si="27"/>
        <v>0</v>
      </c>
      <c r="G262" s="33">
        <f t="shared" si="28"/>
        <v>0</v>
      </c>
      <c r="H262" s="31"/>
      <c r="I262" s="34">
        <f t="shared" si="29"/>
        <v>0</v>
      </c>
      <c r="J262" s="31"/>
      <c r="K262" s="33">
        <f t="shared" si="24"/>
        <v>0</v>
      </c>
      <c r="L262" s="35">
        <f t="shared" si="30"/>
        <v>0</v>
      </c>
      <c r="M262" s="33">
        <f t="shared" si="25"/>
        <v>0</v>
      </c>
      <c r="N262" s="31"/>
      <c r="O262" s="33">
        <f t="shared" si="26"/>
        <v>0</v>
      </c>
      <c r="P262" s="36">
        <f t="shared" si="31"/>
        <v>0</v>
      </c>
    </row>
    <row r="263" spans="1:16" x14ac:dyDescent="0.25">
      <c r="A263" s="58">
        <v>31910609</v>
      </c>
      <c r="B263" s="29" t="s">
        <v>238</v>
      </c>
      <c r="C263" s="54"/>
      <c r="D263" s="31">
        <v>210000000</v>
      </c>
      <c r="E263" s="31">
        <v>-200000000</v>
      </c>
      <c r="F263" s="32">
        <f t="shared" si="27"/>
        <v>10000000</v>
      </c>
      <c r="G263" s="33">
        <f t="shared" si="28"/>
        <v>2.0571254093057333E-2</v>
      </c>
      <c r="H263" s="31"/>
      <c r="I263" s="34">
        <f t="shared" si="29"/>
        <v>10000000</v>
      </c>
      <c r="J263" s="31"/>
      <c r="K263" s="33">
        <f t="shared" si="24"/>
        <v>0</v>
      </c>
      <c r="L263" s="35">
        <f t="shared" si="30"/>
        <v>0</v>
      </c>
      <c r="M263" s="33">
        <f t="shared" si="25"/>
        <v>0</v>
      </c>
      <c r="N263" s="31"/>
      <c r="O263" s="33">
        <f t="shared" si="26"/>
        <v>0</v>
      </c>
      <c r="P263" s="36">
        <f t="shared" si="31"/>
        <v>10000000</v>
      </c>
    </row>
    <row r="264" spans="1:16" x14ac:dyDescent="0.25">
      <c r="A264" s="58">
        <v>3192</v>
      </c>
      <c r="B264" s="29" t="s">
        <v>239</v>
      </c>
      <c r="C264" s="54"/>
      <c r="D264" s="31">
        <f>SUM(D265)</f>
        <v>15041000000</v>
      </c>
      <c r="E264" s="31">
        <f>SUM(E265)</f>
        <v>3649498434</v>
      </c>
      <c r="F264" s="32">
        <f t="shared" si="27"/>
        <v>18690498434</v>
      </c>
      <c r="G264" s="33">
        <f t="shared" si="28"/>
        <v>38.448699241170416</v>
      </c>
      <c r="H264" s="31">
        <f>SUM(H265)</f>
        <v>0</v>
      </c>
      <c r="I264" s="34">
        <f t="shared" si="29"/>
        <v>18690498434</v>
      </c>
      <c r="J264" s="31">
        <f>SUM(J265)</f>
        <v>16064599988</v>
      </c>
      <c r="K264" s="33">
        <f t="shared" ref="K264:K327" si="32">IF(OR(J264=0,F264=0),0,J264/F264)*100</f>
        <v>85.950623760663262</v>
      </c>
      <c r="L264" s="35">
        <f t="shared" si="30"/>
        <v>1351470543</v>
      </c>
      <c r="M264" s="33">
        <f t="shared" ref="M264:M327" si="33">IF(OR(L264=0,F264=0),0,L264/F264)*100</f>
        <v>7.2307892043239024</v>
      </c>
      <c r="N264" s="31">
        <f>SUM(N265)</f>
        <v>17416070531</v>
      </c>
      <c r="O264" s="33">
        <f t="shared" ref="O264:O327" si="34">IF(OR(N264=0,F264=0),0,N264/F264)*100</f>
        <v>93.18141296498716</v>
      </c>
      <c r="P264" s="36">
        <f t="shared" si="31"/>
        <v>1274427903</v>
      </c>
    </row>
    <row r="265" spans="1:16" x14ac:dyDescent="0.25">
      <c r="A265" s="58">
        <v>319201</v>
      </c>
      <c r="B265" s="29" t="s">
        <v>240</v>
      </c>
      <c r="C265" s="54"/>
      <c r="D265" s="31">
        <f>SUM(D266:D304)-D271-D293-D302-D272-D278-D284-D290</f>
        <v>15041000000</v>
      </c>
      <c r="E265" s="105">
        <f>SUM(E266:E304)-E271-E293-E302-E272-E278-E284-E290</f>
        <v>3649498434</v>
      </c>
      <c r="F265" s="32">
        <f t="shared" ref="F265:F270" si="35">SUM(D265+E265)</f>
        <v>18690498434</v>
      </c>
      <c r="G265" s="33">
        <f t="shared" ref="G265:G328" si="36">IF(OR(F265=0,F$7=0),0,F265/F$7)*100</f>
        <v>38.448699241170416</v>
      </c>
      <c r="H265" s="105">
        <f>SUM(H266:H304)-H271-H293-H302-H272-H278-H284-H290</f>
        <v>0</v>
      </c>
      <c r="I265" s="34">
        <f t="shared" ref="I265:I328" si="37">SUM(F265-H265)</f>
        <v>18690498434</v>
      </c>
      <c r="J265" s="105">
        <f>SUM(J266:J304)-J271-J293-J302-J272-J278-J284-J290</f>
        <v>16064599988</v>
      </c>
      <c r="K265" s="33">
        <f t="shared" si="32"/>
        <v>85.950623760663262</v>
      </c>
      <c r="L265" s="35">
        <f t="shared" si="30"/>
        <v>1351470543</v>
      </c>
      <c r="M265" s="33">
        <f t="shared" si="33"/>
        <v>7.2307892043239024</v>
      </c>
      <c r="N265" s="105">
        <f>SUM(N266:N304)-N271-N293-N302-N272-N278-N284-N290</f>
        <v>17416070531</v>
      </c>
      <c r="O265" s="33">
        <f t="shared" si="34"/>
        <v>93.18141296498716</v>
      </c>
      <c r="P265" s="36">
        <f t="shared" si="31"/>
        <v>1274427903</v>
      </c>
    </row>
    <row r="266" spans="1:16" hidden="1" x14ac:dyDescent="0.25">
      <c r="A266" s="58">
        <v>31920101</v>
      </c>
      <c r="B266" s="29" t="s">
        <v>241</v>
      </c>
      <c r="C266" s="54"/>
      <c r="D266" s="31"/>
      <c r="E266" s="105"/>
      <c r="F266" s="32">
        <f t="shared" si="35"/>
        <v>0</v>
      </c>
      <c r="G266" s="33">
        <f t="shared" si="36"/>
        <v>0</v>
      </c>
      <c r="H266" s="105"/>
      <c r="I266" s="34">
        <f t="shared" si="37"/>
        <v>0</v>
      </c>
      <c r="J266" s="105"/>
      <c r="K266" s="33">
        <f t="shared" si="32"/>
        <v>0</v>
      </c>
      <c r="L266" s="35">
        <f t="shared" si="30"/>
        <v>0</v>
      </c>
      <c r="M266" s="33">
        <f t="shared" si="33"/>
        <v>0</v>
      </c>
      <c r="N266" s="105"/>
      <c r="O266" s="33">
        <f t="shared" si="34"/>
        <v>0</v>
      </c>
      <c r="P266" s="36">
        <f t="shared" si="31"/>
        <v>0</v>
      </c>
    </row>
    <row r="267" spans="1:16" hidden="1" x14ac:dyDescent="0.25">
      <c r="A267" s="58">
        <v>31920102</v>
      </c>
      <c r="B267" s="29" t="s">
        <v>242</v>
      </c>
      <c r="C267" s="54"/>
      <c r="D267" s="31"/>
      <c r="E267" s="105"/>
      <c r="F267" s="32">
        <f t="shared" si="35"/>
        <v>0</v>
      </c>
      <c r="G267" s="33">
        <f t="shared" si="36"/>
        <v>0</v>
      </c>
      <c r="H267" s="105"/>
      <c r="I267" s="34">
        <f t="shared" si="37"/>
        <v>0</v>
      </c>
      <c r="J267" s="105"/>
      <c r="K267" s="33">
        <f t="shared" si="32"/>
        <v>0</v>
      </c>
      <c r="L267" s="35">
        <f t="shared" si="30"/>
        <v>0</v>
      </c>
      <c r="M267" s="33">
        <f t="shared" si="33"/>
        <v>0</v>
      </c>
      <c r="N267" s="105"/>
      <c r="O267" s="33">
        <f t="shared" si="34"/>
        <v>0</v>
      </c>
      <c r="P267" s="36">
        <f t="shared" si="31"/>
        <v>0</v>
      </c>
    </row>
    <row r="268" spans="1:16" hidden="1" x14ac:dyDescent="0.25">
      <c r="A268" s="58">
        <v>31920103</v>
      </c>
      <c r="B268" s="29" t="s">
        <v>243</v>
      </c>
      <c r="C268" s="54"/>
      <c r="D268" s="31"/>
      <c r="E268" s="105"/>
      <c r="F268" s="32">
        <f t="shared" si="35"/>
        <v>0</v>
      </c>
      <c r="G268" s="33">
        <f t="shared" si="36"/>
        <v>0</v>
      </c>
      <c r="H268" s="105"/>
      <c r="I268" s="34">
        <f t="shared" si="37"/>
        <v>0</v>
      </c>
      <c r="J268" s="105"/>
      <c r="K268" s="33">
        <f t="shared" si="32"/>
        <v>0</v>
      </c>
      <c r="L268" s="35">
        <f t="shared" si="30"/>
        <v>0</v>
      </c>
      <c r="M268" s="33">
        <f t="shared" si="33"/>
        <v>0</v>
      </c>
      <c r="N268" s="105"/>
      <c r="O268" s="33">
        <f t="shared" si="34"/>
        <v>0</v>
      </c>
      <c r="P268" s="36">
        <f t="shared" si="31"/>
        <v>0</v>
      </c>
    </row>
    <row r="269" spans="1:16" hidden="1" x14ac:dyDescent="0.25">
      <c r="A269" s="58">
        <v>31920104</v>
      </c>
      <c r="B269" s="29" t="s">
        <v>244</v>
      </c>
      <c r="C269" s="54"/>
      <c r="D269" s="31"/>
      <c r="E269" s="105"/>
      <c r="F269" s="32">
        <f t="shared" si="35"/>
        <v>0</v>
      </c>
      <c r="G269" s="33">
        <f t="shared" si="36"/>
        <v>0</v>
      </c>
      <c r="H269" s="105"/>
      <c r="I269" s="34">
        <f t="shared" si="37"/>
        <v>0</v>
      </c>
      <c r="J269" s="105"/>
      <c r="K269" s="33">
        <f t="shared" si="32"/>
        <v>0</v>
      </c>
      <c r="L269" s="35">
        <f t="shared" si="30"/>
        <v>0</v>
      </c>
      <c r="M269" s="33">
        <f t="shared" si="33"/>
        <v>0</v>
      </c>
      <c r="N269" s="105"/>
      <c r="O269" s="33">
        <f t="shared" si="34"/>
        <v>0</v>
      </c>
      <c r="P269" s="36">
        <f t="shared" si="31"/>
        <v>0</v>
      </c>
    </row>
    <row r="270" spans="1:16" hidden="1" x14ac:dyDescent="0.25">
      <c r="A270" s="58">
        <v>31920105</v>
      </c>
      <c r="B270" s="29" t="s">
        <v>245</v>
      </c>
      <c r="C270" s="54"/>
      <c r="D270" s="31"/>
      <c r="E270" s="31"/>
      <c r="F270" s="32">
        <f t="shared" si="35"/>
        <v>0</v>
      </c>
      <c r="G270" s="33">
        <f t="shared" si="36"/>
        <v>0</v>
      </c>
      <c r="H270" s="31"/>
      <c r="I270" s="34">
        <f t="shared" si="37"/>
        <v>0</v>
      </c>
      <c r="J270" s="31"/>
      <c r="K270" s="33">
        <f t="shared" si="32"/>
        <v>0</v>
      </c>
      <c r="L270" s="35">
        <f t="shared" si="30"/>
        <v>0</v>
      </c>
      <c r="M270" s="33">
        <f t="shared" si="33"/>
        <v>0</v>
      </c>
      <c r="N270" s="31"/>
      <c r="O270" s="33">
        <f t="shared" si="34"/>
        <v>0</v>
      </c>
      <c r="P270" s="36">
        <f t="shared" si="31"/>
        <v>0</v>
      </c>
    </row>
    <row r="271" spans="1:16" hidden="1" x14ac:dyDescent="0.25">
      <c r="A271" s="58">
        <v>31920106</v>
      </c>
      <c r="B271" s="29" t="s">
        <v>246</v>
      </c>
      <c r="C271" s="54"/>
      <c r="D271" s="31">
        <f>SUM(D272+D278+D284+D290)</f>
        <v>0</v>
      </c>
      <c r="E271" s="31">
        <f>SUM(E272+E278+E284+E290)</f>
        <v>0</v>
      </c>
      <c r="F271" s="32">
        <f t="shared" ref="F271:F311" si="38">SUM(D271+E271)</f>
        <v>0</v>
      </c>
      <c r="G271" s="33">
        <f t="shared" si="36"/>
        <v>0</v>
      </c>
      <c r="H271" s="31">
        <f>SUM(H272+H278+H284+H290)</f>
        <v>0</v>
      </c>
      <c r="I271" s="34">
        <f t="shared" si="37"/>
        <v>0</v>
      </c>
      <c r="J271" s="31">
        <f>SUM(J272+J278+J284+J290)</f>
        <v>0</v>
      </c>
      <c r="K271" s="33">
        <f t="shared" si="32"/>
        <v>0</v>
      </c>
      <c r="L271" s="35">
        <f t="shared" si="30"/>
        <v>0</v>
      </c>
      <c r="M271" s="33">
        <f t="shared" si="33"/>
        <v>0</v>
      </c>
      <c r="N271" s="31">
        <f>SUM(N272+N278+N284+N290)</f>
        <v>0</v>
      </c>
      <c r="O271" s="33">
        <f t="shared" si="34"/>
        <v>0</v>
      </c>
      <c r="P271" s="36">
        <f t="shared" si="31"/>
        <v>0</v>
      </c>
    </row>
    <row r="272" spans="1:16" hidden="1" x14ac:dyDescent="0.25">
      <c r="A272" s="58">
        <v>3192010601</v>
      </c>
      <c r="B272" s="29" t="s">
        <v>247</v>
      </c>
      <c r="C272" s="54"/>
      <c r="D272" s="31">
        <f>SUM(D273:D277)</f>
        <v>0</v>
      </c>
      <c r="E272" s="31">
        <f>SUM(E273:E277)</f>
        <v>0</v>
      </c>
      <c r="F272" s="32">
        <f t="shared" si="38"/>
        <v>0</v>
      </c>
      <c r="G272" s="33">
        <f t="shared" si="36"/>
        <v>0</v>
      </c>
      <c r="H272" s="31">
        <f>SUM(H273:H277)</f>
        <v>0</v>
      </c>
      <c r="I272" s="34">
        <f t="shared" si="37"/>
        <v>0</v>
      </c>
      <c r="J272" s="31">
        <f>SUM(J273:J277)</f>
        <v>0</v>
      </c>
      <c r="K272" s="33">
        <f t="shared" si="32"/>
        <v>0</v>
      </c>
      <c r="L272" s="35">
        <f t="shared" ref="L272:L335" si="39">SUM(N272-J272)</f>
        <v>0</v>
      </c>
      <c r="M272" s="33">
        <f t="shared" si="33"/>
        <v>0</v>
      </c>
      <c r="N272" s="31">
        <f>SUM(N273:N277)</f>
        <v>0</v>
      </c>
      <c r="O272" s="33">
        <f t="shared" si="34"/>
        <v>0</v>
      </c>
      <c r="P272" s="36">
        <f t="shared" ref="P272:P334" si="40">SUM(F272-N272)</f>
        <v>0</v>
      </c>
    </row>
    <row r="273" spans="1:16" hidden="1" x14ac:dyDescent="0.25">
      <c r="A273" s="58">
        <v>319201060101</v>
      </c>
      <c r="B273" s="29" t="s">
        <v>248</v>
      </c>
      <c r="C273" s="54"/>
      <c r="D273" s="31"/>
      <c r="E273" s="31"/>
      <c r="F273" s="32">
        <f t="shared" si="38"/>
        <v>0</v>
      </c>
      <c r="G273" s="33">
        <f t="shared" si="36"/>
        <v>0</v>
      </c>
      <c r="H273" s="31"/>
      <c r="I273" s="34">
        <f t="shared" si="37"/>
        <v>0</v>
      </c>
      <c r="J273" s="31"/>
      <c r="K273" s="33">
        <f t="shared" si="32"/>
        <v>0</v>
      </c>
      <c r="L273" s="35">
        <f t="shared" si="39"/>
        <v>0</v>
      </c>
      <c r="M273" s="33">
        <f t="shared" si="33"/>
        <v>0</v>
      </c>
      <c r="N273" s="31"/>
      <c r="O273" s="33">
        <f t="shared" si="34"/>
        <v>0</v>
      </c>
      <c r="P273" s="36">
        <f t="shared" si="40"/>
        <v>0</v>
      </c>
    </row>
    <row r="274" spans="1:16" hidden="1" x14ac:dyDescent="0.25">
      <c r="A274" s="58">
        <v>319201060102</v>
      </c>
      <c r="B274" s="29" t="s">
        <v>83</v>
      </c>
      <c r="C274" s="54"/>
      <c r="D274" s="31"/>
      <c r="E274" s="31"/>
      <c r="F274" s="32">
        <f t="shared" si="38"/>
        <v>0</v>
      </c>
      <c r="G274" s="33">
        <f t="shared" si="36"/>
        <v>0</v>
      </c>
      <c r="H274" s="31"/>
      <c r="I274" s="34">
        <f t="shared" si="37"/>
        <v>0</v>
      </c>
      <c r="J274" s="31"/>
      <c r="K274" s="33">
        <f t="shared" si="32"/>
        <v>0</v>
      </c>
      <c r="L274" s="35">
        <f t="shared" si="39"/>
        <v>0</v>
      </c>
      <c r="M274" s="33">
        <f t="shared" si="33"/>
        <v>0</v>
      </c>
      <c r="N274" s="31"/>
      <c r="O274" s="33">
        <f t="shared" si="34"/>
        <v>0</v>
      </c>
      <c r="P274" s="36">
        <f t="shared" si="40"/>
        <v>0</v>
      </c>
    </row>
    <row r="275" spans="1:16" hidden="1" x14ac:dyDescent="0.25">
      <c r="A275" s="58">
        <v>319201060103</v>
      </c>
      <c r="B275" s="29" t="s">
        <v>249</v>
      </c>
      <c r="C275" s="54"/>
      <c r="D275" s="31"/>
      <c r="E275" s="31"/>
      <c r="F275" s="32">
        <f t="shared" si="38"/>
        <v>0</v>
      </c>
      <c r="G275" s="33">
        <f t="shared" si="36"/>
        <v>0</v>
      </c>
      <c r="H275" s="31"/>
      <c r="I275" s="34">
        <f t="shared" si="37"/>
        <v>0</v>
      </c>
      <c r="J275" s="31"/>
      <c r="K275" s="33">
        <f t="shared" si="32"/>
        <v>0</v>
      </c>
      <c r="L275" s="35">
        <f t="shared" si="39"/>
        <v>0</v>
      </c>
      <c r="M275" s="33">
        <f t="shared" si="33"/>
        <v>0</v>
      </c>
      <c r="N275" s="31"/>
      <c r="O275" s="33">
        <f t="shared" si="34"/>
        <v>0</v>
      </c>
      <c r="P275" s="36">
        <f t="shared" si="40"/>
        <v>0</v>
      </c>
    </row>
    <row r="276" spans="1:16" hidden="1" x14ac:dyDescent="0.25">
      <c r="A276" s="58">
        <v>319201060104</v>
      </c>
      <c r="B276" s="29" t="s">
        <v>250</v>
      </c>
      <c r="C276" s="54"/>
      <c r="D276" s="31"/>
      <c r="E276" s="31"/>
      <c r="F276" s="32">
        <f t="shared" si="38"/>
        <v>0</v>
      </c>
      <c r="G276" s="33">
        <f t="shared" si="36"/>
        <v>0</v>
      </c>
      <c r="H276" s="31"/>
      <c r="I276" s="34">
        <f t="shared" si="37"/>
        <v>0</v>
      </c>
      <c r="J276" s="31"/>
      <c r="K276" s="33">
        <f t="shared" si="32"/>
        <v>0</v>
      </c>
      <c r="L276" s="35">
        <f t="shared" si="39"/>
        <v>0</v>
      </c>
      <c r="M276" s="33">
        <f t="shared" si="33"/>
        <v>0</v>
      </c>
      <c r="N276" s="31"/>
      <c r="O276" s="33">
        <f t="shared" si="34"/>
        <v>0</v>
      </c>
      <c r="P276" s="36">
        <f t="shared" si="40"/>
        <v>0</v>
      </c>
    </row>
    <row r="277" spans="1:16" hidden="1" x14ac:dyDescent="0.25">
      <c r="A277" s="58">
        <v>319201060105</v>
      </c>
      <c r="B277" s="29" t="s">
        <v>117</v>
      </c>
      <c r="C277" s="54"/>
      <c r="D277" s="31"/>
      <c r="E277" s="31"/>
      <c r="F277" s="32">
        <f t="shared" si="38"/>
        <v>0</v>
      </c>
      <c r="G277" s="33">
        <f t="shared" si="36"/>
        <v>0</v>
      </c>
      <c r="H277" s="31"/>
      <c r="I277" s="34">
        <f t="shared" si="37"/>
        <v>0</v>
      </c>
      <c r="J277" s="31"/>
      <c r="K277" s="33">
        <f t="shared" si="32"/>
        <v>0</v>
      </c>
      <c r="L277" s="35">
        <f t="shared" si="39"/>
        <v>0</v>
      </c>
      <c r="M277" s="33">
        <f t="shared" si="33"/>
        <v>0</v>
      </c>
      <c r="N277" s="31"/>
      <c r="O277" s="33">
        <f t="shared" si="34"/>
        <v>0</v>
      </c>
      <c r="P277" s="36">
        <f t="shared" si="40"/>
        <v>0</v>
      </c>
    </row>
    <row r="278" spans="1:16" hidden="1" x14ac:dyDescent="0.25">
      <c r="A278" s="58">
        <v>3192010602</v>
      </c>
      <c r="B278" s="29" t="s">
        <v>251</v>
      </c>
      <c r="C278" s="54"/>
      <c r="D278" s="31">
        <f>SUM(D279:D283)</f>
        <v>0</v>
      </c>
      <c r="E278" s="31">
        <f>SUM(E279:E283)</f>
        <v>0</v>
      </c>
      <c r="F278" s="32">
        <f t="shared" si="38"/>
        <v>0</v>
      </c>
      <c r="G278" s="33">
        <f t="shared" si="36"/>
        <v>0</v>
      </c>
      <c r="H278" s="31">
        <f>SUM(H279:H283)</f>
        <v>0</v>
      </c>
      <c r="I278" s="34">
        <f t="shared" si="37"/>
        <v>0</v>
      </c>
      <c r="J278" s="31">
        <f>SUM(J279:J283)</f>
        <v>0</v>
      </c>
      <c r="K278" s="33">
        <f t="shared" si="32"/>
        <v>0</v>
      </c>
      <c r="L278" s="35">
        <f t="shared" si="39"/>
        <v>0</v>
      </c>
      <c r="M278" s="33">
        <f t="shared" si="33"/>
        <v>0</v>
      </c>
      <c r="N278" s="31">
        <f>SUM(N279:N283)</f>
        <v>0</v>
      </c>
      <c r="O278" s="33">
        <f t="shared" si="34"/>
        <v>0</v>
      </c>
      <c r="P278" s="36">
        <f t="shared" si="40"/>
        <v>0</v>
      </c>
    </row>
    <row r="279" spans="1:16" hidden="1" x14ac:dyDescent="0.25">
      <c r="A279" s="58">
        <v>319201060201</v>
      </c>
      <c r="B279" s="29" t="s">
        <v>248</v>
      </c>
      <c r="C279" s="54"/>
      <c r="D279" s="31"/>
      <c r="E279" s="31"/>
      <c r="F279" s="32">
        <f t="shared" si="38"/>
        <v>0</v>
      </c>
      <c r="G279" s="33">
        <f t="shared" si="36"/>
        <v>0</v>
      </c>
      <c r="H279" s="31"/>
      <c r="I279" s="34">
        <f t="shared" si="37"/>
        <v>0</v>
      </c>
      <c r="J279" s="31"/>
      <c r="K279" s="33">
        <f t="shared" si="32"/>
        <v>0</v>
      </c>
      <c r="L279" s="35">
        <f t="shared" si="39"/>
        <v>0</v>
      </c>
      <c r="M279" s="33">
        <f t="shared" si="33"/>
        <v>0</v>
      </c>
      <c r="N279" s="31"/>
      <c r="O279" s="33">
        <f t="shared" si="34"/>
        <v>0</v>
      </c>
      <c r="P279" s="36">
        <f t="shared" si="40"/>
        <v>0</v>
      </c>
    </row>
    <row r="280" spans="1:16" hidden="1" x14ac:dyDescent="0.25">
      <c r="A280" s="58">
        <v>319201060202</v>
      </c>
      <c r="B280" s="29" t="s">
        <v>83</v>
      </c>
      <c r="C280" s="54"/>
      <c r="D280" s="31"/>
      <c r="E280" s="31"/>
      <c r="F280" s="32">
        <f t="shared" si="38"/>
        <v>0</v>
      </c>
      <c r="G280" s="33">
        <f t="shared" si="36"/>
        <v>0</v>
      </c>
      <c r="H280" s="31"/>
      <c r="I280" s="34">
        <f t="shared" si="37"/>
        <v>0</v>
      </c>
      <c r="J280" s="31"/>
      <c r="K280" s="33">
        <f t="shared" si="32"/>
        <v>0</v>
      </c>
      <c r="L280" s="35">
        <f t="shared" si="39"/>
        <v>0</v>
      </c>
      <c r="M280" s="33">
        <f t="shared" si="33"/>
        <v>0</v>
      </c>
      <c r="N280" s="31"/>
      <c r="O280" s="33">
        <f t="shared" si="34"/>
        <v>0</v>
      </c>
      <c r="P280" s="36">
        <f t="shared" si="40"/>
        <v>0</v>
      </c>
    </row>
    <row r="281" spans="1:16" hidden="1" x14ac:dyDescent="0.25">
      <c r="A281" s="58">
        <v>319201060203</v>
      </c>
      <c r="B281" s="29" t="s">
        <v>249</v>
      </c>
      <c r="C281" s="54"/>
      <c r="D281" s="31"/>
      <c r="E281" s="31"/>
      <c r="F281" s="32">
        <f t="shared" si="38"/>
        <v>0</v>
      </c>
      <c r="G281" s="33">
        <f t="shared" si="36"/>
        <v>0</v>
      </c>
      <c r="H281" s="31"/>
      <c r="I281" s="34">
        <f t="shared" si="37"/>
        <v>0</v>
      </c>
      <c r="J281" s="31"/>
      <c r="K281" s="33">
        <f t="shared" si="32"/>
        <v>0</v>
      </c>
      <c r="L281" s="35">
        <f t="shared" si="39"/>
        <v>0</v>
      </c>
      <c r="M281" s="33">
        <f t="shared" si="33"/>
        <v>0</v>
      </c>
      <c r="N281" s="31"/>
      <c r="O281" s="33">
        <f t="shared" si="34"/>
        <v>0</v>
      </c>
      <c r="P281" s="36">
        <f t="shared" si="40"/>
        <v>0</v>
      </c>
    </row>
    <row r="282" spans="1:16" hidden="1" x14ac:dyDescent="0.25">
      <c r="A282" s="58">
        <v>319201060204</v>
      </c>
      <c r="B282" s="29" t="s">
        <v>250</v>
      </c>
      <c r="C282" s="54"/>
      <c r="D282" s="31"/>
      <c r="E282" s="31"/>
      <c r="F282" s="32">
        <f t="shared" si="38"/>
        <v>0</v>
      </c>
      <c r="G282" s="33">
        <f t="shared" si="36"/>
        <v>0</v>
      </c>
      <c r="H282" s="31"/>
      <c r="I282" s="34">
        <f t="shared" si="37"/>
        <v>0</v>
      </c>
      <c r="J282" s="31"/>
      <c r="K282" s="33">
        <f t="shared" si="32"/>
        <v>0</v>
      </c>
      <c r="L282" s="35">
        <f t="shared" si="39"/>
        <v>0</v>
      </c>
      <c r="M282" s="33">
        <f t="shared" si="33"/>
        <v>0</v>
      </c>
      <c r="N282" s="31"/>
      <c r="O282" s="33">
        <f t="shared" si="34"/>
        <v>0</v>
      </c>
      <c r="P282" s="36">
        <f t="shared" si="40"/>
        <v>0</v>
      </c>
    </row>
    <row r="283" spans="1:16" hidden="1" x14ac:dyDescent="0.25">
      <c r="A283" s="58">
        <v>319201060205</v>
      </c>
      <c r="B283" s="29" t="s">
        <v>117</v>
      </c>
      <c r="C283" s="54"/>
      <c r="D283" s="31"/>
      <c r="E283" s="31"/>
      <c r="F283" s="32">
        <f t="shared" si="38"/>
        <v>0</v>
      </c>
      <c r="G283" s="33">
        <f t="shared" si="36"/>
        <v>0</v>
      </c>
      <c r="H283" s="31"/>
      <c r="I283" s="34">
        <f t="shared" si="37"/>
        <v>0</v>
      </c>
      <c r="J283" s="31"/>
      <c r="K283" s="33">
        <f t="shared" si="32"/>
        <v>0</v>
      </c>
      <c r="L283" s="35">
        <f t="shared" si="39"/>
        <v>0</v>
      </c>
      <c r="M283" s="33">
        <f t="shared" si="33"/>
        <v>0</v>
      </c>
      <c r="N283" s="31"/>
      <c r="O283" s="33">
        <f t="shared" si="34"/>
        <v>0</v>
      </c>
      <c r="P283" s="36">
        <f t="shared" si="40"/>
        <v>0</v>
      </c>
    </row>
    <row r="284" spans="1:16" hidden="1" x14ac:dyDescent="0.25">
      <c r="A284" s="58">
        <v>3192010603</v>
      </c>
      <c r="B284" s="29" t="s">
        <v>252</v>
      </c>
      <c r="C284" s="54"/>
      <c r="D284" s="31">
        <f>SUM(D285:D289)</f>
        <v>0</v>
      </c>
      <c r="E284" s="31">
        <f>SUM(E285:E289)</f>
        <v>0</v>
      </c>
      <c r="F284" s="32">
        <f t="shared" si="38"/>
        <v>0</v>
      </c>
      <c r="G284" s="33">
        <f t="shared" si="36"/>
        <v>0</v>
      </c>
      <c r="H284" s="31">
        <f>SUM(H285:H289)</f>
        <v>0</v>
      </c>
      <c r="I284" s="34">
        <f t="shared" si="37"/>
        <v>0</v>
      </c>
      <c r="J284" s="31">
        <f>SUM(J285:J289)</f>
        <v>0</v>
      </c>
      <c r="K284" s="33">
        <f t="shared" si="32"/>
        <v>0</v>
      </c>
      <c r="L284" s="35">
        <f t="shared" si="39"/>
        <v>0</v>
      </c>
      <c r="M284" s="33">
        <f t="shared" si="33"/>
        <v>0</v>
      </c>
      <c r="N284" s="31">
        <f>SUM(N285:N289)</f>
        <v>0</v>
      </c>
      <c r="O284" s="33">
        <f t="shared" si="34"/>
        <v>0</v>
      </c>
      <c r="P284" s="36">
        <f t="shared" si="40"/>
        <v>0</v>
      </c>
    </row>
    <row r="285" spans="1:16" hidden="1" x14ac:dyDescent="0.25">
      <c r="A285" s="58">
        <v>319201060301</v>
      </c>
      <c r="B285" s="29" t="s">
        <v>253</v>
      </c>
      <c r="C285" s="54"/>
      <c r="D285" s="31"/>
      <c r="E285" s="31"/>
      <c r="F285" s="32">
        <f t="shared" si="38"/>
        <v>0</v>
      </c>
      <c r="G285" s="33">
        <f t="shared" si="36"/>
        <v>0</v>
      </c>
      <c r="H285" s="31"/>
      <c r="I285" s="34">
        <f t="shared" si="37"/>
        <v>0</v>
      </c>
      <c r="J285" s="31"/>
      <c r="K285" s="33">
        <f t="shared" si="32"/>
        <v>0</v>
      </c>
      <c r="L285" s="35">
        <f t="shared" si="39"/>
        <v>0</v>
      </c>
      <c r="M285" s="33">
        <f t="shared" si="33"/>
        <v>0</v>
      </c>
      <c r="N285" s="31"/>
      <c r="O285" s="33">
        <f t="shared" si="34"/>
        <v>0</v>
      </c>
      <c r="P285" s="36">
        <f t="shared" si="40"/>
        <v>0</v>
      </c>
    </row>
    <row r="286" spans="1:16" hidden="1" x14ac:dyDescent="0.25">
      <c r="A286" s="58">
        <v>319201060302</v>
      </c>
      <c r="B286" s="29" t="s">
        <v>83</v>
      </c>
      <c r="C286" s="54"/>
      <c r="D286" s="31"/>
      <c r="E286" s="31"/>
      <c r="F286" s="32">
        <f t="shared" si="38"/>
        <v>0</v>
      </c>
      <c r="G286" s="33">
        <f t="shared" si="36"/>
        <v>0</v>
      </c>
      <c r="H286" s="31"/>
      <c r="I286" s="34">
        <f t="shared" si="37"/>
        <v>0</v>
      </c>
      <c r="J286" s="31"/>
      <c r="K286" s="33">
        <f t="shared" si="32"/>
        <v>0</v>
      </c>
      <c r="L286" s="35">
        <f t="shared" si="39"/>
        <v>0</v>
      </c>
      <c r="M286" s="33">
        <f t="shared" si="33"/>
        <v>0</v>
      </c>
      <c r="N286" s="31"/>
      <c r="O286" s="33">
        <f t="shared" si="34"/>
        <v>0</v>
      </c>
      <c r="P286" s="36">
        <f t="shared" si="40"/>
        <v>0</v>
      </c>
    </row>
    <row r="287" spans="1:16" hidden="1" x14ac:dyDescent="0.25">
      <c r="A287" s="58">
        <v>319201060303</v>
      </c>
      <c r="B287" s="29" t="s">
        <v>249</v>
      </c>
      <c r="C287" s="54"/>
      <c r="D287" s="31"/>
      <c r="E287" s="31"/>
      <c r="F287" s="32">
        <f t="shared" si="38"/>
        <v>0</v>
      </c>
      <c r="G287" s="33">
        <f t="shared" si="36"/>
        <v>0</v>
      </c>
      <c r="H287" s="31"/>
      <c r="I287" s="34">
        <f t="shared" si="37"/>
        <v>0</v>
      </c>
      <c r="J287" s="31"/>
      <c r="K287" s="33">
        <f t="shared" si="32"/>
        <v>0</v>
      </c>
      <c r="L287" s="35">
        <f t="shared" si="39"/>
        <v>0</v>
      </c>
      <c r="M287" s="33">
        <f t="shared" si="33"/>
        <v>0</v>
      </c>
      <c r="N287" s="31"/>
      <c r="O287" s="33">
        <f t="shared" si="34"/>
        <v>0</v>
      </c>
      <c r="P287" s="36">
        <f t="shared" si="40"/>
        <v>0</v>
      </c>
    </row>
    <row r="288" spans="1:16" hidden="1" x14ac:dyDescent="0.25">
      <c r="A288" s="58">
        <v>319201060304</v>
      </c>
      <c r="B288" s="29" t="s">
        <v>250</v>
      </c>
      <c r="C288" s="30"/>
      <c r="D288" s="31"/>
      <c r="E288" s="31"/>
      <c r="F288" s="32">
        <f t="shared" si="38"/>
        <v>0</v>
      </c>
      <c r="G288" s="33">
        <f t="shared" si="36"/>
        <v>0</v>
      </c>
      <c r="H288" s="31"/>
      <c r="I288" s="34">
        <f t="shared" si="37"/>
        <v>0</v>
      </c>
      <c r="J288" s="31"/>
      <c r="K288" s="33">
        <f t="shared" si="32"/>
        <v>0</v>
      </c>
      <c r="L288" s="35">
        <f t="shared" si="39"/>
        <v>0</v>
      </c>
      <c r="M288" s="33">
        <f t="shared" si="33"/>
        <v>0</v>
      </c>
      <c r="N288" s="31"/>
      <c r="O288" s="33">
        <f t="shared" si="34"/>
        <v>0</v>
      </c>
      <c r="P288" s="36">
        <f t="shared" si="40"/>
        <v>0</v>
      </c>
    </row>
    <row r="289" spans="1:16" hidden="1" x14ac:dyDescent="0.25">
      <c r="A289" s="58">
        <v>319201060305</v>
      </c>
      <c r="B289" s="29" t="s">
        <v>117</v>
      </c>
      <c r="C289" s="30"/>
      <c r="D289" s="31"/>
      <c r="E289" s="31"/>
      <c r="F289" s="32">
        <f t="shared" si="38"/>
        <v>0</v>
      </c>
      <c r="G289" s="33">
        <f t="shared" si="36"/>
        <v>0</v>
      </c>
      <c r="H289" s="31"/>
      <c r="I289" s="34">
        <f t="shared" si="37"/>
        <v>0</v>
      </c>
      <c r="J289" s="31"/>
      <c r="K289" s="33">
        <f t="shared" si="32"/>
        <v>0</v>
      </c>
      <c r="L289" s="35">
        <f t="shared" si="39"/>
        <v>0</v>
      </c>
      <c r="M289" s="33">
        <f t="shared" si="33"/>
        <v>0</v>
      </c>
      <c r="N289" s="31"/>
      <c r="O289" s="33">
        <f t="shared" si="34"/>
        <v>0</v>
      </c>
      <c r="P289" s="36">
        <f t="shared" si="40"/>
        <v>0</v>
      </c>
    </row>
    <row r="290" spans="1:16" hidden="1" x14ac:dyDescent="0.25">
      <c r="A290" s="58">
        <v>3192010604</v>
      </c>
      <c r="B290" s="29" t="s">
        <v>254</v>
      </c>
      <c r="C290" s="30"/>
      <c r="D290" s="31">
        <f>SUM(D291:D292)</f>
        <v>0</v>
      </c>
      <c r="E290" s="31">
        <f>SUM(E291:E292)</f>
        <v>0</v>
      </c>
      <c r="F290" s="32">
        <f t="shared" si="38"/>
        <v>0</v>
      </c>
      <c r="G290" s="33">
        <f t="shared" si="36"/>
        <v>0</v>
      </c>
      <c r="H290" s="31">
        <f>SUM(H291:H292)</f>
        <v>0</v>
      </c>
      <c r="I290" s="34">
        <f t="shared" si="37"/>
        <v>0</v>
      </c>
      <c r="J290" s="31">
        <f>SUM(J291:J292)</f>
        <v>0</v>
      </c>
      <c r="K290" s="33">
        <f t="shared" si="32"/>
        <v>0</v>
      </c>
      <c r="L290" s="35">
        <f t="shared" si="39"/>
        <v>0</v>
      </c>
      <c r="M290" s="33">
        <f t="shared" si="33"/>
        <v>0</v>
      </c>
      <c r="N290" s="31">
        <f>SUM(N291:N292)</f>
        <v>0</v>
      </c>
      <c r="O290" s="33">
        <f t="shared" si="34"/>
        <v>0</v>
      </c>
      <c r="P290" s="36">
        <f t="shared" si="40"/>
        <v>0</v>
      </c>
    </row>
    <row r="291" spans="1:16" hidden="1" x14ac:dyDescent="0.25">
      <c r="A291" s="58">
        <v>319201060401</v>
      </c>
      <c r="B291" s="29" t="s">
        <v>255</v>
      </c>
      <c r="C291" s="30"/>
      <c r="D291" s="31"/>
      <c r="E291" s="31"/>
      <c r="F291" s="32">
        <f t="shared" si="38"/>
        <v>0</v>
      </c>
      <c r="G291" s="33">
        <f t="shared" si="36"/>
        <v>0</v>
      </c>
      <c r="H291" s="31"/>
      <c r="I291" s="34">
        <f t="shared" si="37"/>
        <v>0</v>
      </c>
      <c r="J291" s="31"/>
      <c r="K291" s="33">
        <f t="shared" si="32"/>
        <v>0</v>
      </c>
      <c r="L291" s="35">
        <f t="shared" si="39"/>
        <v>0</v>
      </c>
      <c r="M291" s="33">
        <f t="shared" si="33"/>
        <v>0</v>
      </c>
      <c r="N291" s="31"/>
      <c r="O291" s="33">
        <f t="shared" si="34"/>
        <v>0</v>
      </c>
      <c r="P291" s="36">
        <f t="shared" si="40"/>
        <v>0</v>
      </c>
    </row>
    <row r="292" spans="1:16" hidden="1" x14ac:dyDescent="0.25">
      <c r="A292" s="58">
        <v>319201060402</v>
      </c>
      <c r="B292" s="29" t="s">
        <v>83</v>
      </c>
      <c r="C292" s="30"/>
      <c r="D292" s="31"/>
      <c r="E292" s="31"/>
      <c r="F292" s="32">
        <f t="shared" si="38"/>
        <v>0</v>
      </c>
      <c r="G292" s="33">
        <f t="shared" si="36"/>
        <v>0</v>
      </c>
      <c r="H292" s="31"/>
      <c r="I292" s="34">
        <f t="shared" si="37"/>
        <v>0</v>
      </c>
      <c r="J292" s="31"/>
      <c r="K292" s="33">
        <f t="shared" si="32"/>
        <v>0</v>
      </c>
      <c r="L292" s="35">
        <f t="shared" si="39"/>
        <v>0</v>
      </c>
      <c r="M292" s="33">
        <f t="shared" si="33"/>
        <v>0</v>
      </c>
      <c r="N292" s="31"/>
      <c r="O292" s="33">
        <f t="shared" si="34"/>
        <v>0</v>
      </c>
      <c r="P292" s="36">
        <f t="shared" si="40"/>
        <v>0</v>
      </c>
    </row>
    <row r="293" spans="1:16" x14ac:dyDescent="0.25">
      <c r="A293" s="58">
        <v>31920107</v>
      </c>
      <c r="B293" s="29" t="s">
        <v>256</v>
      </c>
      <c r="C293" s="30"/>
      <c r="D293" s="31">
        <f>SUM(D294:D295)</f>
        <v>14691000000</v>
      </c>
      <c r="E293" s="31">
        <f>SUM(E294:E295)</f>
        <v>3649498434</v>
      </c>
      <c r="F293" s="32">
        <f t="shared" si="38"/>
        <v>18340498434</v>
      </c>
      <c r="G293" s="33">
        <f t="shared" si="36"/>
        <v>37.728705347913419</v>
      </c>
      <c r="H293" s="31">
        <f>SUM(H294:H295)</f>
        <v>0</v>
      </c>
      <c r="I293" s="34">
        <f t="shared" si="37"/>
        <v>18340498434</v>
      </c>
      <c r="J293" s="31">
        <f>SUM(J294:J295)</f>
        <v>15844370022</v>
      </c>
      <c r="K293" s="33">
        <f t="shared" si="32"/>
        <v>86.390073197941959</v>
      </c>
      <c r="L293" s="35">
        <f t="shared" si="39"/>
        <v>1286879209</v>
      </c>
      <c r="M293" s="33">
        <f t="shared" si="33"/>
        <v>7.0165988870529077</v>
      </c>
      <c r="N293" s="31">
        <f>SUM(N294:N295)</f>
        <v>17131249231</v>
      </c>
      <c r="O293" s="33">
        <f t="shared" si="34"/>
        <v>93.406672084994867</v>
      </c>
      <c r="P293" s="36">
        <f t="shared" si="40"/>
        <v>1209249203</v>
      </c>
    </row>
    <row r="294" spans="1:16" x14ac:dyDescent="0.25">
      <c r="A294" s="58">
        <v>3192010701</v>
      </c>
      <c r="B294" s="29" t="s">
        <v>257</v>
      </c>
      <c r="C294" s="30"/>
      <c r="D294" s="31">
        <v>1000000000</v>
      </c>
      <c r="E294" s="31">
        <v>-650000000</v>
      </c>
      <c r="F294" s="32">
        <f t="shared" si="38"/>
        <v>350000000</v>
      </c>
      <c r="G294" s="33">
        <f t="shared" si="36"/>
        <v>0.7199938932570068</v>
      </c>
      <c r="H294" s="31"/>
      <c r="I294" s="34">
        <f t="shared" si="37"/>
        <v>350000000</v>
      </c>
      <c r="J294" s="31">
        <v>242739648</v>
      </c>
      <c r="K294" s="33">
        <f t="shared" si="32"/>
        <v>69.354185142857133</v>
      </c>
      <c r="L294" s="35">
        <f t="shared" si="39"/>
        <v>76748849</v>
      </c>
      <c r="M294" s="33">
        <f t="shared" si="33"/>
        <v>21.928242571428573</v>
      </c>
      <c r="N294" s="31">
        <v>319488497</v>
      </c>
      <c r="O294" s="33">
        <f t="shared" si="34"/>
        <v>91.282427714285717</v>
      </c>
      <c r="P294" s="36">
        <f t="shared" si="40"/>
        <v>30511503</v>
      </c>
    </row>
    <row r="295" spans="1:16" x14ac:dyDescent="0.25">
      <c r="A295" s="58">
        <v>3192010702</v>
      </c>
      <c r="B295" s="29" t="s">
        <v>258</v>
      </c>
      <c r="C295" s="30"/>
      <c r="D295" s="31">
        <v>13691000000</v>
      </c>
      <c r="E295" s="31">
        <v>4299498434</v>
      </c>
      <c r="F295" s="32">
        <f t="shared" si="38"/>
        <v>17990498434</v>
      </c>
      <c r="G295" s="33">
        <f t="shared" si="36"/>
        <v>37.008711454656407</v>
      </c>
      <c r="H295" s="31"/>
      <c r="I295" s="34">
        <f t="shared" si="37"/>
        <v>17990498434</v>
      </c>
      <c r="J295" s="31">
        <v>15601630374</v>
      </c>
      <c r="K295" s="33">
        <f t="shared" si="32"/>
        <v>86.721501526131647</v>
      </c>
      <c r="L295" s="35">
        <f t="shared" si="39"/>
        <v>1210130360</v>
      </c>
      <c r="M295" s="33">
        <f t="shared" si="33"/>
        <v>6.7264971253547428</v>
      </c>
      <c r="N295" s="31">
        <v>16811760734</v>
      </c>
      <c r="O295" s="33">
        <f t="shared" si="34"/>
        <v>93.447998651486387</v>
      </c>
      <c r="P295" s="36">
        <f t="shared" si="40"/>
        <v>1178737700</v>
      </c>
    </row>
    <row r="296" spans="1:16" hidden="1" x14ac:dyDescent="0.25">
      <c r="A296" s="58">
        <v>31920108</v>
      </c>
      <c r="B296" s="29" t="s">
        <v>259</v>
      </c>
      <c r="C296" s="30"/>
      <c r="D296" s="31"/>
      <c r="E296" s="31"/>
      <c r="F296" s="32">
        <f t="shared" si="38"/>
        <v>0</v>
      </c>
      <c r="G296" s="33">
        <f t="shared" si="36"/>
        <v>0</v>
      </c>
      <c r="H296" s="31"/>
      <c r="I296" s="34">
        <f t="shared" si="37"/>
        <v>0</v>
      </c>
      <c r="J296" s="31"/>
      <c r="K296" s="33">
        <f t="shared" si="32"/>
        <v>0</v>
      </c>
      <c r="L296" s="35">
        <f t="shared" si="39"/>
        <v>0</v>
      </c>
      <c r="M296" s="33">
        <f t="shared" si="33"/>
        <v>0</v>
      </c>
      <c r="N296" s="31"/>
      <c r="O296" s="33">
        <f t="shared" si="34"/>
        <v>0</v>
      </c>
      <c r="P296" s="36">
        <f t="shared" si="40"/>
        <v>0</v>
      </c>
    </row>
    <row r="297" spans="1:16" hidden="1" x14ac:dyDescent="0.25">
      <c r="A297" s="58">
        <v>31920109</v>
      </c>
      <c r="B297" s="29" t="s">
        <v>260</v>
      </c>
      <c r="C297" s="30"/>
      <c r="D297" s="31"/>
      <c r="E297" s="31"/>
      <c r="F297" s="32">
        <f t="shared" si="38"/>
        <v>0</v>
      </c>
      <c r="G297" s="33">
        <f t="shared" si="36"/>
        <v>0</v>
      </c>
      <c r="H297" s="31"/>
      <c r="I297" s="34">
        <f t="shared" si="37"/>
        <v>0</v>
      </c>
      <c r="J297" s="31"/>
      <c r="K297" s="33">
        <f t="shared" si="32"/>
        <v>0</v>
      </c>
      <c r="L297" s="35">
        <f t="shared" si="39"/>
        <v>0</v>
      </c>
      <c r="M297" s="33">
        <f t="shared" si="33"/>
        <v>0</v>
      </c>
      <c r="N297" s="31"/>
      <c r="O297" s="33">
        <f t="shared" si="34"/>
        <v>0</v>
      </c>
      <c r="P297" s="36">
        <f t="shared" si="40"/>
        <v>0</v>
      </c>
    </row>
    <row r="298" spans="1:16" hidden="1" x14ac:dyDescent="0.25">
      <c r="A298" s="58">
        <v>31920110</v>
      </c>
      <c r="B298" s="29" t="s">
        <v>261</v>
      </c>
      <c r="C298" s="30"/>
      <c r="D298" s="31"/>
      <c r="E298" s="31"/>
      <c r="F298" s="32">
        <f t="shared" si="38"/>
        <v>0</v>
      </c>
      <c r="G298" s="33">
        <f t="shared" si="36"/>
        <v>0</v>
      </c>
      <c r="H298" s="31"/>
      <c r="I298" s="34">
        <f t="shared" si="37"/>
        <v>0</v>
      </c>
      <c r="J298" s="31"/>
      <c r="K298" s="33">
        <f t="shared" si="32"/>
        <v>0</v>
      </c>
      <c r="L298" s="35">
        <f t="shared" si="39"/>
        <v>0</v>
      </c>
      <c r="M298" s="33">
        <f t="shared" si="33"/>
        <v>0</v>
      </c>
      <c r="N298" s="31"/>
      <c r="O298" s="33">
        <f t="shared" si="34"/>
        <v>0</v>
      </c>
      <c r="P298" s="36">
        <f t="shared" si="40"/>
        <v>0</v>
      </c>
    </row>
    <row r="299" spans="1:16" hidden="1" x14ac:dyDescent="0.25">
      <c r="A299" s="58">
        <v>31920111</v>
      </c>
      <c r="B299" s="29" t="s">
        <v>262</v>
      </c>
      <c r="C299" s="30"/>
      <c r="D299" s="31"/>
      <c r="E299" s="31"/>
      <c r="F299" s="32">
        <f t="shared" si="38"/>
        <v>0</v>
      </c>
      <c r="G299" s="33">
        <f t="shared" si="36"/>
        <v>0</v>
      </c>
      <c r="H299" s="31"/>
      <c r="I299" s="34">
        <f t="shared" si="37"/>
        <v>0</v>
      </c>
      <c r="J299" s="31"/>
      <c r="K299" s="33">
        <f t="shared" si="32"/>
        <v>0</v>
      </c>
      <c r="L299" s="35">
        <f t="shared" si="39"/>
        <v>0</v>
      </c>
      <c r="M299" s="33">
        <f t="shared" si="33"/>
        <v>0</v>
      </c>
      <c r="N299" s="31"/>
      <c r="O299" s="33">
        <f t="shared" si="34"/>
        <v>0</v>
      </c>
      <c r="P299" s="36">
        <f t="shared" si="40"/>
        <v>0</v>
      </c>
    </row>
    <row r="300" spans="1:16" hidden="1" x14ac:dyDescent="0.25">
      <c r="A300" s="58">
        <v>31920112</v>
      </c>
      <c r="B300" s="29" t="s">
        <v>263</v>
      </c>
      <c r="C300" s="30"/>
      <c r="D300" s="31"/>
      <c r="E300" s="31"/>
      <c r="F300" s="32">
        <f t="shared" si="38"/>
        <v>0</v>
      </c>
      <c r="G300" s="33">
        <f t="shared" si="36"/>
        <v>0</v>
      </c>
      <c r="H300" s="31"/>
      <c r="I300" s="34">
        <f t="shared" si="37"/>
        <v>0</v>
      </c>
      <c r="J300" s="31"/>
      <c r="K300" s="33">
        <f t="shared" si="32"/>
        <v>0</v>
      </c>
      <c r="L300" s="35">
        <f t="shared" si="39"/>
        <v>0</v>
      </c>
      <c r="M300" s="33">
        <f t="shared" si="33"/>
        <v>0</v>
      </c>
      <c r="N300" s="31"/>
      <c r="O300" s="33">
        <f t="shared" si="34"/>
        <v>0</v>
      </c>
      <c r="P300" s="36">
        <f t="shared" si="40"/>
        <v>0</v>
      </c>
    </row>
    <row r="301" spans="1:16" hidden="1" x14ac:dyDescent="0.25">
      <c r="A301" s="58">
        <v>31920113</v>
      </c>
      <c r="B301" s="29" t="s">
        <v>264</v>
      </c>
      <c r="C301" s="30"/>
      <c r="D301" s="31"/>
      <c r="E301" s="31"/>
      <c r="F301" s="32">
        <f t="shared" si="38"/>
        <v>0</v>
      </c>
      <c r="G301" s="33">
        <f t="shared" si="36"/>
        <v>0</v>
      </c>
      <c r="H301" s="31"/>
      <c r="I301" s="34">
        <f t="shared" si="37"/>
        <v>0</v>
      </c>
      <c r="J301" s="31"/>
      <c r="K301" s="33">
        <f t="shared" si="32"/>
        <v>0</v>
      </c>
      <c r="L301" s="35">
        <f t="shared" si="39"/>
        <v>0</v>
      </c>
      <c r="M301" s="33">
        <f t="shared" si="33"/>
        <v>0</v>
      </c>
      <c r="N301" s="31"/>
      <c r="O301" s="33">
        <f t="shared" si="34"/>
        <v>0</v>
      </c>
      <c r="P301" s="36">
        <f t="shared" si="40"/>
        <v>0</v>
      </c>
    </row>
    <row r="302" spans="1:16" x14ac:dyDescent="0.25">
      <c r="A302" s="58">
        <v>31920114</v>
      </c>
      <c r="B302" s="29" t="s">
        <v>265</v>
      </c>
      <c r="C302" s="30"/>
      <c r="D302" s="31">
        <f>SUM(D303:D304)</f>
        <v>350000000</v>
      </c>
      <c r="E302" s="31">
        <f>SUM(E303:E304)</f>
        <v>0</v>
      </c>
      <c r="F302" s="32">
        <f t="shared" si="38"/>
        <v>350000000</v>
      </c>
      <c r="G302" s="33">
        <f t="shared" si="36"/>
        <v>0.7199938932570068</v>
      </c>
      <c r="H302" s="31">
        <f>SUM(H303:H304)</f>
        <v>0</v>
      </c>
      <c r="I302" s="34">
        <f t="shared" si="37"/>
        <v>350000000</v>
      </c>
      <c r="J302" s="31">
        <f>SUM(J303:J304)</f>
        <v>220229966</v>
      </c>
      <c r="K302" s="33">
        <f t="shared" si="32"/>
        <v>62.92284742857143</v>
      </c>
      <c r="L302" s="35">
        <f t="shared" si="39"/>
        <v>64591334</v>
      </c>
      <c r="M302" s="33">
        <f t="shared" si="33"/>
        <v>18.454666857142858</v>
      </c>
      <c r="N302" s="31">
        <f>SUM(N303:N304)</f>
        <v>284821300</v>
      </c>
      <c r="O302" s="33">
        <f t="shared" si="34"/>
        <v>81.377514285714284</v>
      </c>
      <c r="P302" s="36">
        <f t="shared" si="40"/>
        <v>65178700</v>
      </c>
    </row>
    <row r="303" spans="1:16" x14ac:dyDescent="0.25">
      <c r="A303" s="58">
        <v>3192011401</v>
      </c>
      <c r="B303" s="29" t="s">
        <v>266</v>
      </c>
      <c r="C303" s="30"/>
      <c r="D303" s="31">
        <v>330000000</v>
      </c>
      <c r="E303" s="31"/>
      <c r="F303" s="32">
        <f t="shared" si="38"/>
        <v>330000000</v>
      </c>
      <c r="G303" s="33">
        <f t="shared" si="36"/>
        <v>0.67885138507089204</v>
      </c>
      <c r="H303" s="31"/>
      <c r="I303" s="34">
        <f t="shared" si="37"/>
        <v>330000000</v>
      </c>
      <c r="J303" s="31">
        <v>201648390</v>
      </c>
      <c r="K303" s="33">
        <f t="shared" si="32"/>
        <v>61.10557272727273</v>
      </c>
      <c r="L303" s="35">
        <f t="shared" si="39"/>
        <v>63216386</v>
      </c>
      <c r="M303" s="33">
        <f t="shared" si="33"/>
        <v>19.156480606060605</v>
      </c>
      <c r="N303" s="31">
        <v>264864776</v>
      </c>
      <c r="O303" s="33">
        <f t="shared" si="34"/>
        <v>80.262053333333341</v>
      </c>
      <c r="P303" s="36">
        <f t="shared" si="40"/>
        <v>65135224</v>
      </c>
    </row>
    <row r="304" spans="1:16" x14ac:dyDescent="0.25">
      <c r="A304" s="58">
        <v>3192011403</v>
      </c>
      <c r="B304" s="29" t="s">
        <v>267</v>
      </c>
      <c r="C304" s="30"/>
      <c r="D304" s="31">
        <v>20000000</v>
      </c>
      <c r="E304" s="31"/>
      <c r="F304" s="32">
        <f t="shared" si="38"/>
        <v>20000000</v>
      </c>
      <c r="G304" s="33">
        <f t="shared" si="36"/>
        <v>4.1142508186114667E-2</v>
      </c>
      <c r="H304" s="31"/>
      <c r="I304" s="34">
        <f t="shared" si="37"/>
        <v>20000000</v>
      </c>
      <c r="J304" s="31">
        <v>18581576</v>
      </c>
      <c r="K304" s="33">
        <f t="shared" si="32"/>
        <v>92.907879999999992</v>
      </c>
      <c r="L304" s="35">
        <f t="shared" si="39"/>
        <v>1374948</v>
      </c>
      <c r="M304" s="33">
        <f t="shared" si="33"/>
        <v>6.8747400000000001</v>
      </c>
      <c r="N304" s="31">
        <v>19956524</v>
      </c>
      <c r="O304" s="33">
        <f t="shared" si="34"/>
        <v>99.782619999999994</v>
      </c>
      <c r="P304" s="36">
        <f t="shared" si="40"/>
        <v>43476</v>
      </c>
    </row>
    <row r="305" spans="1:16" x14ac:dyDescent="0.25">
      <c r="A305" s="59">
        <v>3193</v>
      </c>
      <c r="B305" s="20" t="s">
        <v>268</v>
      </c>
      <c r="C305" s="21"/>
      <c r="D305" s="22">
        <v>3229603210</v>
      </c>
      <c r="E305" s="105">
        <v>-184290503</v>
      </c>
      <c r="F305" s="23">
        <f t="shared" si="38"/>
        <v>3045312707</v>
      </c>
      <c r="G305" s="24">
        <f t="shared" si="36"/>
        <v>6.264590148851326</v>
      </c>
      <c r="H305" s="105"/>
      <c r="I305" s="34">
        <f t="shared" si="37"/>
        <v>3045312707</v>
      </c>
      <c r="J305" s="105">
        <v>2860133207</v>
      </c>
      <c r="K305" s="33">
        <f t="shared" si="32"/>
        <v>93.919195898196477</v>
      </c>
      <c r="L305" s="35">
        <f t="shared" si="39"/>
        <v>118239418</v>
      </c>
      <c r="M305" s="33">
        <f t="shared" si="33"/>
        <v>3.8826691829779305</v>
      </c>
      <c r="N305" s="105">
        <v>2978372625</v>
      </c>
      <c r="O305" s="33">
        <f t="shared" si="34"/>
        <v>97.801865081174398</v>
      </c>
      <c r="P305" s="36">
        <f t="shared" si="40"/>
        <v>66940082</v>
      </c>
    </row>
    <row r="306" spans="1:16" hidden="1" x14ac:dyDescent="0.25">
      <c r="A306" s="19">
        <v>32</v>
      </c>
      <c r="B306" s="43" t="s">
        <v>269</v>
      </c>
      <c r="C306" s="21"/>
      <c r="D306" s="22">
        <f>SUM(D307+D311+D315+D321)+D322+D323</f>
        <v>0</v>
      </c>
      <c r="E306" s="22">
        <f>SUM(E307+E311+E315+E321)+E322+E323</f>
        <v>0</v>
      </c>
      <c r="F306" s="23">
        <f t="shared" si="38"/>
        <v>0</v>
      </c>
      <c r="G306" s="24">
        <f t="shared" si="36"/>
        <v>0</v>
      </c>
      <c r="H306" s="22">
        <f>SUM(H307+H311+H315+H321)+H322+H323</f>
        <v>0</v>
      </c>
      <c r="I306" s="34">
        <f t="shared" si="37"/>
        <v>0</v>
      </c>
      <c r="J306" s="22">
        <f>SUM(J307+J311+J315+J321)+J322+J323</f>
        <v>0</v>
      </c>
      <c r="K306" s="33">
        <f t="shared" si="32"/>
        <v>0</v>
      </c>
      <c r="L306" s="35">
        <f t="shared" si="39"/>
        <v>0</v>
      </c>
      <c r="M306" s="33">
        <f t="shared" si="33"/>
        <v>0</v>
      </c>
      <c r="N306" s="22">
        <f>SUM(N307+N311+N315+N321)+N322+N323</f>
        <v>0</v>
      </c>
      <c r="O306" s="33">
        <f t="shared" si="34"/>
        <v>0</v>
      </c>
      <c r="P306" s="36">
        <f t="shared" si="40"/>
        <v>0</v>
      </c>
    </row>
    <row r="307" spans="1:16" hidden="1" x14ac:dyDescent="0.25">
      <c r="A307" s="28">
        <v>321</v>
      </c>
      <c r="B307" s="60" t="s">
        <v>270</v>
      </c>
      <c r="C307" s="30"/>
      <c r="D307" s="31">
        <f>SUM(D308:D310)</f>
        <v>0</v>
      </c>
      <c r="E307" s="31">
        <f>SUM(E308:E310)</f>
        <v>0</v>
      </c>
      <c r="F307" s="32">
        <f t="shared" si="38"/>
        <v>0</v>
      </c>
      <c r="G307" s="33">
        <f t="shared" si="36"/>
        <v>0</v>
      </c>
      <c r="H307" s="31">
        <f>SUM(H308:H310)</f>
        <v>0</v>
      </c>
      <c r="I307" s="34">
        <f t="shared" si="37"/>
        <v>0</v>
      </c>
      <c r="J307" s="31">
        <f>SUM(J308:J310)</f>
        <v>0</v>
      </c>
      <c r="K307" s="33">
        <f t="shared" si="32"/>
        <v>0</v>
      </c>
      <c r="L307" s="35">
        <f t="shared" si="39"/>
        <v>0</v>
      </c>
      <c r="M307" s="33">
        <f t="shared" si="33"/>
        <v>0</v>
      </c>
      <c r="N307" s="31">
        <f>SUM(N308:N310)</f>
        <v>0</v>
      </c>
      <c r="O307" s="33">
        <f t="shared" si="34"/>
        <v>0</v>
      </c>
      <c r="P307" s="36">
        <f t="shared" si="40"/>
        <v>0</v>
      </c>
    </row>
    <row r="308" spans="1:16" hidden="1" x14ac:dyDescent="0.25">
      <c r="A308" s="28">
        <v>32101</v>
      </c>
      <c r="B308" s="40" t="s">
        <v>271</v>
      </c>
      <c r="C308" s="30"/>
      <c r="D308" s="31"/>
      <c r="E308" s="105"/>
      <c r="F308" s="32">
        <f t="shared" si="38"/>
        <v>0</v>
      </c>
      <c r="G308" s="33">
        <f t="shared" si="36"/>
        <v>0</v>
      </c>
      <c r="H308" s="105"/>
      <c r="I308" s="34">
        <f t="shared" si="37"/>
        <v>0</v>
      </c>
      <c r="J308" s="105"/>
      <c r="K308" s="33">
        <f t="shared" si="32"/>
        <v>0</v>
      </c>
      <c r="L308" s="35">
        <f t="shared" si="39"/>
        <v>0</v>
      </c>
      <c r="M308" s="33">
        <f t="shared" si="33"/>
        <v>0</v>
      </c>
      <c r="N308" s="105"/>
      <c r="O308" s="33">
        <f t="shared" si="34"/>
        <v>0</v>
      </c>
      <c r="P308" s="36">
        <f t="shared" si="40"/>
        <v>0</v>
      </c>
    </row>
    <row r="309" spans="1:16" hidden="1" x14ac:dyDescent="0.25">
      <c r="A309" s="28">
        <v>32102</v>
      </c>
      <c r="B309" s="40" t="s">
        <v>272</v>
      </c>
      <c r="C309" s="30"/>
      <c r="D309" s="37"/>
      <c r="E309" s="105"/>
      <c r="F309" s="32">
        <f t="shared" si="38"/>
        <v>0</v>
      </c>
      <c r="G309" s="33">
        <f t="shared" si="36"/>
        <v>0</v>
      </c>
      <c r="H309" s="105"/>
      <c r="I309" s="34">
        <f t="shared" si="37"/>
        <v>0</v>
      </c>
      <c r="J309" s="105"/>
      <c r="K309" s="33">
        <f t="shared" si="32"/>
        <v>0</v>
      </c>
      <c r="L309" s="35">
        <f t="shared" si="39"/>
        <v>0</v>
      </c>
      <c r="M309" s="33">
        <f t="shared" si="33"/>
        <v>0</v>
      </c>
      <c r="N309" s="105"/>
      <c r="O309" s="33">
        <f t="shared" si="34"/>
        <v>0</v>
      </c>
      <c r="P309" s="36">
        <f t="shared" si="40"/>
        <v>0</v>
      </c>
    </row>
    <row r="310" spans="1:16" hidden="1" x14ac:dyDescent="0.25">
      <c r="A310" s="28">
        <v>32103</v>
      </c>
      <c r="B310" s="40" t="s">
        <v>273</v>
      </c>
      <c r="C310" s="30"/>
      <c r="D310" s="37"/>
      <c r="E310" s="105"/>
      <c r="F310" s="32">
        <f t="shared" si="38"/>
        <v>0</v>
      </c>
      <c r="G310" s="33">
        <f t="shared" si="36"/>
        <v>0</v>
      </c>
      <c r="H310" s="105"/>
      <c r="I310" s="34">
        <f t="shared" si="37"/>
        <v>0</v>
      </c>
      <c r="J310" s="105"/>
      <c r="K310" s="33">
        <f t="shared" si="32"/>
        <v>0</v>
      </c>
      <c r="L310" s="35">
        <f t="shared" si="39"/>
        <v>0</v>
      </c>
      <c r="M310" s="33">
        <f t="shared" si="33"/>
        <v>0</v>
      </c>
      <c r="N310" s="105"/>
      <c r="O310" s="33">
        <f t="shared" si="34"/>
        <v>0</v>
      </c>
      <c r="P310" s="36">
        <f t="shared" si="40"/>
        <v>0</v>
      </c>
    </row>
    <row r="311" spans="1:16" hidden="1" x14ac:dyDescent="0.25">
      <c r="A311" s="28">
        <v>322</v>
      </c>
      <c r="B311" s="60" t="s">
        <v>274</v>
      </c>
      <c r="C311" s="30"/>
      <c r="D311" s="31">
        <f>SUM(D312:D314)</f>
        <v>0</v>
      </c>
      <c r="E311" s="31">
        <f>SUM(E312:E314)</f>
        <v>0</v>
      </c>
      <c r="F311" s="32">
        <f t="shared" si="38"/>
        <v>0</v>
      </c>
      <c r="G311" s="33">
        <f t="shared" si="36"/>
        <v>0</v>
      </c>
      <c r="H311" s="31">
        <f>SUM(H312:H314)</f>
        <v>0</v>
      </c>
      <c r="I311" s="34">
        <f t="shared" si="37"/>
        <v>0</v>
      </c>
      <c r="J311" s="31">
        <f>SUM(J312:J314)</f>
        <v>0</v>
      </c>
      <c r="K311" s="33">
        <f t="shared" si="32"/>
        <v>0</v>
      </c>
      <c r="L311" s="35">
        <f t="shared" si="39"/>
        <v>0</v>
      </c>
      <c r="M311" s="33">
        <f t="shared" si="33"/>
        <v>0</v>
      </c>
      <c r="N311" s="31">
        <f>SUM(N312:N314)</f>
        <v>0</v>
      </c>
      <c r="O311" s="33">
        <f t="shared" si="34"/>
        <v>0</v>
      </c>
      <c r="P311" s="36">
        <f t="shared" si="40"/>
        <v>0</v>
      </c>
    </row>
    <row r="312" spans="1:16" hidden="1" x14ac:dyDescent="0.25">
      <c r="A312" s="28">
        <v>32201</v>
      </c>
      <c r="B312" s="40" t="s">
        <v>271</v>
      </c>
      <c r="C312" s="30"/>
      <c r="D312" s="37"/>
      <c r="E312" s="37"/>
      <c r="F312" s="38">
        <v>91716799000</v>
      </c>
      <c r="G312" s="33">
        <f t="shared" si="36"/>
        <v>188.67295768308671</v>
      </c>
      <c r="H312" s="37"/>
      <c r="I312" s="34">
        <f t="shared" si="37"/>
        <v>91716799000</v>
      </c>
      <c r="J312" s="37"/>
      <c r="K312" s="33">
        <f t="shared" si="32"/>
        <v>0</v>
      </c>
      <c r="L312" s="35">
        <f t="shared" si="39"/>
        <v>0</v>
      </c>
      <c r="M312" s="33">
        <f t="shared" si="33"/>
        <v>0</v>
      </c>
      <c r="N312" s="37"/>
      <c r="O312" s="33">
        <f t="shared" si="34"/>
        <v>0</v>
      </c>
      <c r="P312" s="36">
        <f t="shared" si="40"/>
        <v>91716799000</v>
      </c>
    </row>
    <row r="313" spans="1:16" hidden="1" x14ac:dyDescent="0.25">
      <c r="A313" s="28">
        <v>32202</v>
      </c>
      <c r="B313" s="40" t="s">
        <v>272</v>
      </c>
      <c r="C313" s="30"/>
      <c r="D313" s="37"/>
      <c r="E313" s="37"/>
      <c r="F313" s="38">
        <v>83692560000</v>
      </c>
      <c r="G313" s="33">
        <f t="shared" si="36"/>
        <v>172.16609174584468</v>
      </c>
      <c r="H313" s="37"/>
      <c r="I313" s="34">
        <f t="shared" si="37"/>
        <v>83692560000</v>
      </c>
      <c r="J313" s="37"/>
      <c r="K313" s="33">
        <f t="shared" si="32"/>
        <v>0</v>
      </c>
      <c r="L313" s="35">
        <f t="shared" si="39"/>
        <v>0</v>
      </c>
      <c r="M313" s="33">
        <f t="shared" si="33"/>
        <v>0</v>
      </c>
      <c r="N313" s="37"/>
      <c r="O313" s="33">
        <f t="shared" si="34"/>
        <v>0</v>
      </c>
      <c r="P313" s="36">
        <f t="shared" si="40"/>
        <v>83692560000</v>
      </c>
    </row>
    <row r="314" spans="1:16" hidden="1" x14ac:dyDescent="0.25">
      <c r="A314" s="28">
        <v>32203</v>
      </c>
      <c r="B314" s="40" t="s">
        <v>273</v>
      </c>
      <c r="C314" s="30"/>
      <c r="D314" s="37"/>
      <c r="E314" s="37"/>
      <c r="F314" s="38">
        <v>26162017000</v>
      </c>
      <c r="G314" s="33">
        <f t="shared" si="36"/>
        <v>53.81854992938856</v>
      </c>
      <c r="H314" s="37"/>
      <c r="I314" s="34">
        <f t="shared" si="37"/>
        <v>26162017000</v>
      </c>
      <c r="J314" s="37"/>
      <c r="K314" s="33">
        <f t="shared" si="32"/>
        <v>0</v>
      </c>
      <c r="L314" s="35">
        <f t="shared" si="39"/>
        <v>0</v>
      </c>
      <c r="M314" s="33">
        <f t="shared" si="33"/>
        <v>0</v>
      </c>
      <c r="N314" s="37"/>
      <c r="O314" s="33">
        <f t="shared" si="34"/>
        <v>0</v>
      </c>
      <c r="P314" s="36">
        <f t="shared" si="40"/>
        <v>26162017000</v>
      </c>
    </row>
    <row r="315" spans="1:16" hidden="1" x14ac:dyDescent="0.25">
      <c r="A315" s="61">
        <v>325</v>
      </c>
      <c r="B315" s="62" t="s">
        <v>275</v>
      </c>
      <c r="C315" s="21"/>
      <c r="D315" s="22">
        <f>SUM(D316+D319)</f>
        <v>0</v>
      </c>
      <c r="E315" s="22">
        <f>SUM(E316+E319)</f>
        <v>0</v>
      </c>
      <c r="F315" s="23">
        <f t="shared" ref="F315:F378" si="41">SUM(D315+E315)</f>
        <v>0</v>
      </c>
      <c r="G315" s="24">
        <f t="shared" si="36"/>
        <v>0</v>
      </c>
      <c r="H315" s="22">
        <f>SUM(H316+H319)</f>
        <v>0</v>
      </c>
      <c r="I315" s="34">
        <f t="shared" si="37"/>
        <v>0</v>
      </c>
      <c r="J315" s="22">
        <f>SUM(J316+J319)</f>
        <v>0</v>
      </c>
      <c r="K315" s="33">
        <f t="shared" si="32"/>
        <v>0</v>
      </c>
      <c r="L315" s="35">
        <f t="shared" si="39"/>
        <v>0</v>
      </c>
      <c r="M315" s="33">
        <f t="shared" si="33"/>
        <v>0</v>
      </c>
      <c r="N315" s="22">
        <f>SUM(N316+N319)</f>
        <v>0</v>
      </c>
      <c r="O315" s="33">
        <f t="shared" si="34"/>
        <v>0</v>
      </c>
      <c r="P315" s="36">
        <f t="shared" si="40"/>
        <v>0</v>
      </c>
    </row>
    <row r="316" spans="1:16" hidden="1" x14ac:dyDescent="0.25">
      <c r="A316" s="28">
        <v>32501</v>
      </c>
      <c r="B316" s="40" t="s">
        <v>124</v>
      </c>
      <c r="C316" s="30"/>
      <c r="D316" s="31">
        <f>SUM(D317)</f>
        <v>0</v>
      </c>
      <c r="E316" s="31">
        <f>SUM(E317)</f>
        <v>0</v>
      </c>
      <c r="F316" s="32">
        <f t="shared" si="41"/>
        <v>0</v>
      </c>
      <c r="G316" s="33">
        <f t="shared" si="36"/>
        <v>0</v>
      </c>
      <c r="H316" s="31">
        <f>SUM(H317)</f>
        <v>0</v>
      </c>
      <c r="I316" s="34">
        <f t="shared" si="37"/>
        <v>0</v>
      </c>
      <c r="J316" s="31">
        <f>SUM(J317)</f>
        <v>0</v>
      </c>
      <c r="K316" s="33">
        <f t="shared" si="32"/>
        <v>0</v>
      </c>
      <c r="L316" s="35">
        <f t="shared" si="39"/>
        <v>0</v>
      </c>
      <c r="M316" s="33">
        <f t="shared" si="33"/>
        <v>0</v>
      </c>
      <c r="N316" s="31">
        <f>SUM(N317)</f>
        <v>0</v>
      </c>
      <c r="O316" s="33">
        <f t="shared" si="34"/>
        <v>0</v>
      </c>
      <c r="P316" s="36">
        <f t="shared" si="40"/>
        <v>0</v>
      </c>
    </row>
    <row r="317" spans="1:16" hidden="1" x14ac:dyDescent="0.25">
      <c r="A317" s="28">
        <v>3250105</v>
      </c>
      <c r="B317" s="39" t="s">
        <v>276</v>
      </c>
      <c r="C317" s="30"/>
      <c r="D317" s="31">
        <f>SUM(D318)</f>
        <v>0</v>
      </c>
      <c r="E317" s="31">
        <f>SUM(E318)</f>
        <v>0</v>
      </c>
      <c r="F317" s="32">
        <f t="shared" si="41"/>
        <v>0</v>
      </c>
      <c r="G317" s="33">
        <f t="shared" si="36"/>
        <v>0</v>
      </c>
      <c r="H317" s="31">
        <f>SUM(H318)</f>
        <v>0</v>
      </c>
      <c r="I317" s="34">
        <f t="shared" si="37"/>
        <v>0</v>
      </c>
      <c r="J317" s="31">
        <f>SUM(J318)</f>
        <v>0</v>
      </c>
      <c r="K317" s="33">
        <f t="shared" si="32"/>
        <v>0</v>
      </c>
      <c r="L317" s="35">
        <f t="shared" si="39"/>
        <v>0</v>
      </c>
      <c r="M317" s="33">
        <f t="shared" si="33"/>
        <v>0</v>
      </c>
      <c r="N317" s="31">
        <f>SUM(N318)</f>
        <v>0</v>
      </c>
      <c r="O317" s="33">
        <f t="shared" si="34"/>
        <v>0</v>
      </c>
      <c r="P317" s="36">
        <f t="shared" si="40"/>
        <v>0</v>
      </c>
    </row>
    <row r="318" spans="1:16" hidden="1" x14ac:dyDescent="0.25">
      <c r="A318" s="28">
        <v>325010501</v>
      </c>
      <c r="B318" s="39" t="s">
        <v>277</v>
      </c>
      <c r="C318" s="30"/>
      <c r="D318" s="37"/>
      <c r="E318" s="105"/>
      <c r="F318" s="32">
        <f t="shared" si="41"/>
        <v>0</v>
      </c>
      <c r="G318" s="33">
        <f t="shared" si="36"/>
        <v>0</v>
      </c>
      <c r="H318" s="105"/>
      <c r="I318" s="34">
        <f t="shared" si="37"/>
        <v>0</v>
      </c>
      <c r="J318" s="105"/>
      <c r="K318" s="33">
        <f t="shared" si="32"/>
        <v>0</v>
      </c>
      <c r="L318" s="35">
        <f t="shared" si="39"/>
        <v>0</v>
      </c>
      <c r="M318" s="33">
        <f t="shared" si="33"/>
        <v>0</v>
      </c>
      <c r="N318" s="105"/>
      <c r="O318" s="33">
        <f t="shared" si="34"/>
        <v>0</v>
      </c>
      <c r="P318" s="36">
        <f t="shared" si="40"/>
        <v>0</v>
      </c>
    </row>
    <row r="319" spans="1:16" hidden="1" x14ac:dyDescent="0.25">
      <c r="A319" s="28">
        <v>32502</v>
      </c>
      <c r="B319" s="40" t="s">
        <v>149</v>
      </c>
      <c r="C319" s="30"/>
      <c r="D319" s="31">
        <f>SUM(D320)</f>
        <v>0</v>
      </c>
      <c r="E319" s="31">
        <f>SUM(E320)</f>
        <v>0</v>
      </c>
      <c r="F319" s="32">
        <f t="shared" si="41"/>
        <v>0</v>
      </c>
      <c r="G319" s="33">
        <f t="shared" si="36"/>
        <v>0</v>
      </c>
      <c r="H319" s="31">
        <f>SUM(H320)</f>
        <v>0</v>
      </c>
      <c r="I319" s="34">
        <f t="shared" si="37"/>
        <v>0</v>
      </c>
      <c r="J319" s="31">
        <f>SUM(J320)</f>
        <v>0</v>
      </c>
      <c r="K319" s="33">
        <f t="shared" si="32"/>
        <v>0</v>
      </c>
      <c r="L319" s="35">
        <f t="shared" si="39"/>
        <v>0</v>
      </c>
      <c r="M319" s="33">
        <f t="shared" si="33"/>
        <v>0</v>
      </c>
      <c r="N319" s="31">
        <f>SUM(N320)</f>
        <v>0</v>
      </c>
      <c r="O319" s="33">
        <f t="shared" si="34"/>
        <v>0</v>
      </c>
      <c r="P319" s="36">
        <f t="shared" si="40"/>
        <v>0</v>
      </c>
    </row>
    <row r="320" spans="1:16" hidden="1" x14ac:dyDescent="0.25">
      <c r="A320" s="28">
        <v>3250202</v>
      </c>
      <c r="B320" s="39" t="s">
        <v>278</v>
      </c>
      <c r="C320" s="30"/>
      <c r="D320" s="37"/>
      <c r="E320" s="37"/>
      <c r="F320" s="32">
        <f t="shared" si="41"/>
        <v>0</v>
      </c>
      <c r="G320" s="33">
        <f t="shared" si="36"/>
        <v>0</v>
      </c>
      <c r="H320" s="37"/>
      <c r="I320" s="34">
        <f t="shared" si="37"/>
        <v>0</v>
      </c>
      <c r="J320" s="37"/>
      <c r="K320" s="33">
        <f t="shared" si="32"/>
        <v>0</v>
      </c>
      <c r="L320" s="35">
        <f t="shared" si="39"/>
        <v>0</v>
      </c>
      <c r="M320" s="33">
        <f t="shared" si="33"/>
        <v>0</v>
      </c>
      <c r="N320" s="37"/>
      <c r="O320" s="33">
        <f t="shared" si="34"/>
        <v>0</v>
      </c>
      <c r="P320" s="36">
        <f t="shared" si="40"/>
        <v>0</v>
      </c>
    </row>
    <row r="321" spans="1:16" hidden="1" x14ac:dyDescent="0.25">
      <c r="A321" s="28">
        <v>327</v>
      </c>
      <c r="B321" s="39" t="s">
        <v>279</v>
      </c>
      <c r="C321" s="30"/>
      <c r="D321" s="31"/>
      <c r="E321" s="105"/>
      <c r="F321" s="32">
        <f t="shared" si="41"/>
        <v>0</v>
      </c>
      <c r="G321" s="33">
        <f t="shared" si="36"/>
        <v>0</v>
      </c>
      <c r="H321" s="105"/>
      <c r="I321" s="34">
        <f t="shared" si="37"/>
        <v>0</v>
      </c>
      <c r="J321" s="105"/>
      <c r="K321" s="33">
        <f t="shared" si="32"/>
        <v>0</v>
      </c>
      <c r="L321" s="35">
        <f t="shared" si="39"/>
        <v>0</v>
      </c>
      <c r="M321" s="33">
        <f t="shared" si="33"/>
        <v>0</v>
      </c>
      <c r="N321" s="105"/>
      <c r="O321" s="33">
        <f t="shared" si="34"/>
        <v>0</v>
      </c>
      <c r="P321" s="36">
        <f t="shared" si="40"/>
        <v>0</v>
      </c>
    </row>
    <row r="322" spans="1:16" hidden="1" x14ac:dyDescent="0.25">
      <c r="A322" s="28">
        <v>328</v>
      </c>
      <c r="B322" s="39" t="s">
        <v>195</v>
      </c>
      <c r="C322" s="30"/>
      <c r="D322" s="31"/>
      <c r="E322" s="105"/>
      <c r="F322" s="32">
        <f t="shared" si="41"/>
        <v>0</v>
      </c>
      <c r="G322" s="33">
        <f t="shared" si="36"/>
        <v>0</v>
      </c>
      <c r="H322" s="105"/>
      <c r="I322" s="34">
        <f t="shared" si="37"/>
        <v>0</v>
      </c>
      <c r="J322" s="105"/>
      <c r="K322" s="33">
        <f t="shared" si="32"/>
        <v>0</v>
      </c>
      <c r="L322" s="35">
        <f t="shared" si="39"/>
        <v>0</v>
      </c>
      <c r="M322" s="33">
        <f t="shared" si="33"/>
        <v>0</v>
      </c>
      <c r="N322" s="105"/>
      <c r="O322" s="33">
        <f t="shared" si="34"/>
        <v>0</v>
      </c>
      <c r="P322" s="36">
        <f t="shared" si="40"/>
        <v>0</v>
      </c>
    </row>
    <row r="323" spans="1:16" hidden="1" x14ac:dyDescent="0.25">
      <c r="A323" s="28">
        <v>329</v>
      </c>
      <c r="B323" s="39" t="s">
        <v>231</v>
      </c>
      <c r="C323" s="30"/>
      <c r="D323" s="31"/>
      <c r="E323" s="31"/>
      <c r="F323" s="32">
        <f t="shared" si="41"/>
        <v>0</v>
      </c>
      <c r="G323" s="33">
        <f t="shared" si="36"/>
        <v>0</v>
      </c>
      <c r="H323" s="31"/>
      <c r="I323" s="34">
        <f t="shared" si="37"/>
        <v>0</v>
      </c>
      <c r="J323" s="31"/>
      <c r="K323" s="33">
        <f t="shared" si="32"/>
        <v>0</v>
      </c>
      <c r="L323" s="35">
        <f t="shared" si="39"/>
        <v>0</v>
      </c>
      <c r="M323" s="33">
        <f t="shared" si="33"/>
        <v>0</v>
      </c>
      <c r="N323" s="31"/>
      <c r="O323" s="33">
        <f t="shared" si="34"/>
        <v>0</v>
      </c>
      <c r="P323" s="36">
        <f t="shared" si="40"/>
        <v>0</v>
      </c>
    </row>
    <row r="324" spans="1:16" x14ac:dyDescent="0.25">
      <c r="A324" s="63">
        <v>33</v>
      </c>
      <c r="B324" s="64" t="s">
        <v>280</v>
      </c>
      <c r="C324" s="30"/>
      <c r="D324" s="22">
        <f>SUM(D325+D1181+D1270+D1284+D1286)</f>
        <v>16069468653</v>
      </c>
      <c r="E324" s="22">
        <f>SUM(E325+E1181+E1270+E1284+E1286)</f>
        <v>2044002240</v>
      </c>
      <c r="F324" s="23">
        <f t="shared" si="41"/>
        <v>18113470893</v>
      </c>
      <c r="G324" s="24">
        <f t="shared" si="36"/>
        <v>37.261681224710117</v>
      </c>
      <c r="H324" s="22">
        <f>SUM(H325+H1181+H1270+H1284+H1286)</f>
        <v>0</v>
      </c>
      <c r="I324" s="34">
        <f t="shared" si="37"/>
        <v>18113470893</v>
      </c>
      <c r="J324" s="22">
        <f>SUM(J325+J1181+J1270+J1284+J1286)</f>
        <v>9970276769</v>
      </c>
      <c r="K324" s="33">
        <f t="shared" si="32"/>
        <v>55.043436058701708</v>
      </c>
      <c r="L324" s="35">
        <f t="shared" si="39"/>
        <v>964987109</v>
      </c>
      <c r="M324" s="33">
        <f t="shared" si="33"/>
        <v>5.3274555423440235</v>
      </c>
      <c r="N324" s="22">
        <f>SUM(N325+N1181+N1270+N1284+N1286)</f>
        <v>10935263878</v>
      </c>
      <c r="O324" s="33">
        <f t="shared" si="34"/>
        <v>60.370891601045727</v>
      </c>
      <c r="P324" s="36">
        <f t="shared" si="40"/>
        <v>7178207015</v>
      </c>
    </row>
    <row r="325" spans="1:16" x14ac:dyDescent="0.25">
      <c r="A325" s="63">
        <v>331</v>
      </c>
      <c r="B325" s="64" t="s">
        <v>281</v>
      </c>
      <c r="C325" s="30"/>
      <c r="D325" s="22">
        <f>SUM(D326)</f>
        <v>14850000000</v>
      </c>
      <c r="E325" s="22">
        <f>SUM(E326)</f>
        <v>611711839</v>
      </c>
      <c r="F325" s="23">
        <f t="shared" si="41"/>
        <v>15461711839</v>
      </c>
      <c r="G325" s="24">
        <f t="shared" si="36"/>
        <v>31.806680295370182</v>
      </c>
      <c r="H325" s="22">
        <f>SUM(H326)</f>
        <v>0</v>
      </c>
      <c r="I325" s="34">
        <f t="shared" si="37"/>
        <v>15461711839</v>
      </c>
      <c r="J325" s="22">
        <f>SUM(J326)</f>
        <v>7419113127</v>
      </c>
      <c r="K325" s="33">
        <f t="shared" si="32"/>
        <v>47.983775692199409</v>
      </c>
      <c r="L325" s="35">
        <f t="shared" si="39"/>
        <v>878082300</v>
      </c>
      <c r="M325" s="33">
        <f t="shared" si="33"/>
        <v>5.6790755716010732</v>
      </c>
      <c r="N325" s="22">
        <f>SUM(N326)</f>
        <v>8297195427</v>
      </c>
      <c r="O325" s="33">
        <f t="shared" si="34"/>
        <v>53.662851263800484</v>
      </c>
      <c r="P325" s="36">
        <f t="shared" si="40"/>
        <v>7164516412</v>
      </c>
    </row>
    <row r="326" spans="1:16" x14ac:dyDescent="0.25">
      <c r="A326" s="63">
        <v>33114</v>
      </c>
      <c r="B326" s="64" t="s">
        <v>282</v>
      </c>
      <c r="C326" s="30"/>
      <c r="D326" s="22">
        <f>SUM(D327+D684+D851)</f>
        <v>14850000000</v>
      </c>
      <c r="E326" s="22">
        <f>SUM(E327+E684+E851)</f>
        <v>611711839</v>
      </c>
      <c r="F326" s="23">
        <f t="shared" si="41"/>
        <v>15461711839</v>
      </c>
      <c r="G326" s="24">
        <f t="shared" si="36"/>
        <v>31.806680295370182</v>
      </c>
      <c r="H326" s="22">
        <f>SUM(H327+H684+H851)</f>
        <v>0</v>
      </c>
      <c r="I326" s="34">
        <f t="shared" si="37"/>
        <v>15461711839</v>
      </c>
      <c r="J326" s="22">
        <f>SUM(J327+J684+J851)</f>
        <v>7419113127</v>
      </c>
      <c r="K326" s="33">
        <f t="shared" si="32"/>
        <v>47.983775692199409</v>
      </c>
      <c r="L326" s="35">
        <f t="shared" si="39"/>
        <v>878082300</v>
      </c>
      <c r="M326" s="33">
        <f t="shared" si="33"/>
        <v>5.6790755716010732</v>
      </c>
      <c r="N326" s="22">
        <f>SUM(N327+N684+N851)</f>
        <v>8297195427</v>
      </c>
      <c r="O326" s="33">
        <f t="shared" si="34"/>
        <v>53.662851263800484</v>
      </c>
      <c r="P326" s="36">
        <f t="shared" si="40"/>
        <v>7164516412</v>
      </c>
    </row>
    <row r="327" spans="1:16" ht="39" x14ac:dyDescent="0.25">
      <c r="A327" s="63">
        <v>3311401</v>
      </c>
      <c r="B327" s="64" t="s">
        <v>283</v>
      </c>
      <c r="C327" s="30"/>
      <c r="D327" s="22">
        <f>SUM(D328+D343+D370+D424+D437+D485+D489+D507+D566+D575+D582+D591+D606+D617+D622+D671)</f>
        <v>8400000000</v>
      </c>
      <c r="E327" s="22">
        <f>SUM(E328+E343+E370+E424+E437+E485+E489+E507+E566+E575+E582+E591+E606+E617+E622+E671)</f>
        <v>200713300</v>
      </c>
      <c r="F327" s="23">
        <f t="shared" si="41"/>
        <v>8600713300</v>
      </c>
      <c r="G327" s="24">
        <f t="shared" si="36"/>
        <v>17.692745867583767</v>
      </c>
      <c r="H327" s="22">
        <f>SUM(H328+H343+H370+H424+H437+H485+H489+H507+H566+H575+H582+H591+H606+H617+H622+H671)</f>
        <v>0</v>
      </c>
      <c r="I327" s="34">
        <f t="shared" si="37"/>
        <v>8600713300</v>
      </c>
      <c r="J327" s="22">
        <f>SUM(J328+J343+J370+J424+J437+J485+J489+J507+J566+J575+J582+J591+J606+J617+J622+J671)</f>
        <v>7291399461</v>
      </c>
      <c r="K327" s="33">
        <f t="shared" si="32"/>
        <v>84.776683126968095</v>
      </c>
      <c r="L327" s="35">
        <f t="shared" si="39"/>
        <v>721803286</v>
      </c>
      <c r="M327" s="33">
        <f t="shared" si="33"/>
        <v>8.3923653867174011</v>
      </c>
      <c r="N327" s="22">
        <f>SUM(N328+N343+N370+N424+N437+N485+N489+N507+N566+N575+N582+N591+N606+N617+N622+N671)</f>
        <v>8013202747</v>
      </c>
      <c r="O327" s="33">
        <f t="shared" si="34"/>
        <v>93.169048513685482</v>
      </c>
      <c r="P327" s="36">
        <f t="shared" si="40"/>
        <v>587510553</v>
      </c>
    </row>
    <row r="328" spans="1:16" ht="26.25" hidden="1" x14ac:dyDescent="0.25">
      <c r="A328" s="65">
        <v>331140101</v>
      </c>
      <c r="B328" s="64" t="s">
        <v>284</v>
      </c>
      <c r="C328" s="30"/>
      <c r="D328" s="22">
        <f>SUM(D329+D333+D335+D339+D341)</f>
        <v>0</v>
      </c>
      <c r="E328" s="22">
        <f>SUM(E329+E333+E335+E339+E341)</f>
        <v>0</v>
      </c>
      <c r="F328" s="23">
        <f t="shared" si="41"/>
        <v>0</v>
      </c>
      <c r="G328" s="24">
        <f t="shared" si="36"/>
        <v>0</v>
      </c>
      <c r="H328" s="22">
        <f>SUM(H329+H333+H335+H339+H341)</f>
        <v>0</v>
      </c>
      <c r="I328" s="34">
        <f t="shared" si="37"/>
        <v>0</v>
      </c>
      <c r="J328" s="22">
        <f>SUM(J329+J333+J335+J339+J341)</f>
        <v>0</v>
      </c>
      <c r="K328" s="33">
        <f t="shared" ref="K328:K391" si="42">IF(OR(J328=0,F328=0),0,J328/F328)*100</f>
        <v>0</v>
      </c>
      <c r="L328" s="35">
        <f t="shared" si="39"/>
        <v>0</v>
      </c>
      <c r="M328" s="33">
        <f t="shared" ref="M328:M391" si="43">IF(OR(L328=0,F328=0),0,L328/F328)*100</f>
        <v>0</v>
      </c>
      <c r="N328" s="22">
        <f>SUM(N329+N333+N335+N339+N341)</f>
        <v>0</v>
      </c>
      <c r="O328" s="33">
        <f t="shared" ref="O328:O391" si="44">IF(OR(N328=0,F328=0),0,N328/F328)*100</f>
        <v>0</v>
      </c>
      <c r="P328" s="36">
        <f t="shared" si="40"/>
        <v>0</v>
      </c>
    </row>
    <row r="329" spans="1:16" hidden="1" x14ac:dyDescent="0.25">
      <c r="A329" s="28">
        <v>3311401010735</v>
      </c>
      <c r="B329" s="39" t="s">
        <v>285</v>
      </c>
      <c r="C329" s="30"/>
      <c r="D329" s="31">
        <f>SUM(D330:D332)</f>
        <v>0</v>
      </c>
      <c r="E329" s="31">
        <f>SUM(E330:E332)</f>
        <v>0</v>
      </c>
      <c r="F329" s="32">
        <f t="shared" si="41"/>
        <v>0</v>
      </c>
      <c r="G329" s="33">
        <f t="shared" ref="G329:G392" si="45">IF(OR(F329=0,F$7=0),0,F329/F$7)*100</f>
        <v>0</v>
      </c>
      <c r="H329" s="31">
        <f>SUM(H330:H332)</f>
        <v>0</v>
      </c>
      <c r="I329" s="34">
        <f t="shared" ref="I329:I392" si="46">SUM(F329-H329)</f>
        <v>0</v>
      </c>
      <c r="J329" s="31">
        <f>SUM(J330:J332)</f>
        <v>0</v>
      </c>
      <c r="K329" s="33">
        <f t="shared" si="42"/>
        <v>0</v>
      </c>
      <c r="L329" s="35">
        <f t="shared" si="39"/>
        <v>0</v>
      </c>
      <c r="M329" s="33">
        <f t="shared" si="43"/>
        <v>0</v>
      </c>
      <c r="N329" s="31">
        <f>SUM(N330:N332)</f>
        <v>0</v>
      </c>
      <c r="O329" s="33">
        <f t="shared" si="44"/>
        <v>0</v>
      </c>
      <c r="P329" s="36">
        <f t="shared" si="40"/>
        <v>0</v>
      </c>
    </row>
    <row r="330" spans="1:16" ht="26.25" hidden="1" x14ac:dyDescent="0.25">
      <c r="A330" s="28">
        <v>3311401010735100</v>
      </c>
      <c r="B330" s="39" t="s">
        <v>286</v>
      </c>
      <c r="C330" s="30"/>
      <c r="D330" s="37"/>
      <c r="E330" s="37"/>
      <c r="F330" s="32">
        <f t="shared" si="41"/>
        <v>0</v>
      </c>
      <c r="G330" s="33">
        <f t="shared" si="45"/>
        <v>0</v>
      </c>
      <c r="H330" s="37"/>
      <c r="I330" s="34">
        <f t="shared" si="46"/>
        <v>0</v>
      </c>
      <c r="J330" s="37"/>
      <c r="K330" s="33">
        <f t="shared" si="42"/>
        <v>0</v>
      </c>
      <c r="L330" s="35">
        <f t="shared" si="39"/>
        <v>0</v>
      </c>
      <c r="M330" s="33">
        <f t="shared" si="43"/>
        <v>0</v>
      </c>
      <c r="N330" s="37"/>
      <c r="O330" s="33">
        <f t="shared" si="44"/>
        <v>0</v>
      </c>
      <c r="P330" s="36">
        <f t="shared" si="40"/>
        <v>0</v>
      </c>
    </row>
    <row r="331" spans="1:16" ht="26.25" hidden="1" x14ac:dyDescent="0.25">
      <c r="A331" s="28">
        <v>3311401010735100</v>
      </c>
      <c r="B331" s="39" t="s">
        <v>287</v>
      </c>
      <c r="C331" s="30"/>
      <c r="D331" s="37"/>
      <c r="E331" s="37"/>
      <c r="F331" s="32">
        <f t="shared" si="41"/>
        <v>0</v>
      </c>
      <c r="G331" s="33">
        <f t="shared" si="45"/>
        <v>0</v>
      </c>
      <c r="H331" s="37"/>
      <c r="I331" s="34">
        <f t="shared" si="46"/>
        <v>0</v>
      </c>
      <c r="J331" s="37"/>
      <c r="K331" s="33">
        <f t="shared" si="42"/>
        <v>0</v>
      </c>
      <c r="L331" s="35">
        <f t="shared" si="39"/>
        <v>0</v>
      </c>
      <c r="M331" s="33">
        <f t="shared" si="43"/>
        <v>0</v>
      </c>
      <c r="N331" s="37"/>
      <c r="O331" s="33">
        <f t="shared" si="44"/>
        <v>0</v>
      </c>
      <c r="P331" s="36">
        <f t="shared" si="40"/>
        <v>0</v>
      </c>
    </row>
    <row r="332" spans="1:16" ht="26.25" hidden="1" x14ac:dyDescent="0.25">
      <c r="A332" s="28">
        <v>3311401010735100</v>
      </c>
      <c r="B332" s="39" t="s">
        <v>288</v>
      </c>
      <c r="C332" s="30"/>
      <c r="D332" s="37"/>
      <c r="E332" s="37"/>
      <c r="F332" s="32">
        <f t="shared" si="41"/>
        <v>0</v>
      </c>
      <c r="G332" s="33">
        <f t="shared" si="45"/>
        <v>0</v>
      </c>
      <c r="H332" s="37"/>
      <c r="I332" s="34">
        <f t="shared" si="46"/>
        <v>0</v>
      </c>
      <c r="J332" s="37"/>
      <c r="K332" s="33">
        <f t="shared" si="42"/>
        <v>0</v>
      </c>
      <c r="L332" s="35">
        <f t="shared" si="39"/>
        <v>0</v>
      </c>
      <c r="M332" s="33">
        <f t="shared" si="43"/>
        <v>0</v>
      </c>
      <c r="N332" s="37"/>
      <c r="O332" s="33">
        <f t="shared" si="44"/>
        <v>0</v>
      </c>
      <c r="P332" s="36">
        <f t="shared" si="40"/>
        <v>0</v>
      </c>
    </row>
    <row r="333" spans="1:16" hidden="1" x14ac:dyDescent="0.25">
      <c r="A333" s="28">
        <v>3311401010739</v>
      </c>
      <c r="B333" s="39" t="s">
        <v>289</v>
      </c>
      <c r="C333" s="30"/>
      <c r="D333" s="31">
        <f>SUM(D334)</f>
        <v>0</v>
      </c>
      <c r="E333" s="31">
        <f>SUM(E334)</f>
        <v>0</v>
      </c>
      <c r="F333" s="32">
        <f t="shared" si="41"/>
        <v>0</v>
      </c>
      <c r="G333" s="33">
        <f t="shared" si="45"/>
        <v>0</v>
      </c>
      <c r="H333" s="31">
        <f>SUM(H334)</f>
        <v>0</v>
      </c>
      <c r="I333" s="34">
        <f t="shared" si="46"/>
        <v>0</v>
      </c>
      <c r="J333" s="31">
        <f>SUM(J334)</f>
        <v>0</v>
      </c>
      <c r="K333" s="33">
        <f t="shared" si="42"/>
        <v>0</v>
      </c>
      <c r="L333" s="35">
        <f t="shared" si="39"/>
        <v>0</v>
      </c>
      <c r="M333" s="33">
        <f t="shared" si="43"/>
        <v>0</v>
      </c>
      <c r="N333" s="31">
        <f>SUM(N334)</f>
        <v>0</v>
      </c>
      <c r="O333" s="33">
        <f t="shared" si="44"/>
        <v>0</v>
      </c>
      <c r="P333" s="36">
        <f t="shared" si="40"/>
        <v>0</v>
      </c>
    </row>
    <row r="334" spans="1:16" hidden="1" x14ac:dyDescent="0.25">
      <c r="A334" s="28">
        <v>3311401010739100</v>
      </c>
      <c r="B334" s="39" t="s">
        <v>290</v>
      </c>
      <c r="C334" s="30"/>
      <c r="D334" s="37"/>
      <c r="E334" s="37"/>
      <c r="F334" s="32">
        <f t="shared" si="41"/>
        <v>0</v>
      </c>
      <c r="G334" s="33">
        <f t="shared" si="45"/>
        <v>0</v>
      </c>
      <c r="H334" s="37"/>
      <c r="I334" s="34">
        <f t="shared" si="46"/>
        <v>0</v>
      </c>
      <c r="J334" s="37"/>
      <c r="K334" s="33">
        <f t="shared" si="42"/>
        <v>0</v>
      </c>
      <c r="L334" s="35">
        <f t="shared" si="39"/>
        <v>0</v>
      </c>
      <c r="M334" s="33">
        <f t="shared" si="43"/>
        <v>0</v>
      </c>
      <c r="N334" s="37"/>
      <c r="O334" s="33">
        <f t="shared" si="44"/>
        <v>0</v>
      </c>
      <c r="P334" s="36">
        <f t="shared" si="40"/>
        <v>0</v>
      </c>
    </row>
    <row r="335" spans="1:16" ht="26.25" hidden="1" x14ac:dyDescent="0.25">
      <c r="A335" s="28">
        <v>3311401010901</v>
      </c>
      <c r="B335" s="39" t="s">
        <v>291</v>
      </c>
      <c r="C335" s="30"/>
      <c r="D335" s="31">
        <f>SUM(D336:D338)</f>
        <v>0</v>
      </c>
      <c r="E335" s="31">
        <f>SUM(E336:E338)</f>
        <v>0</v>
      </c>
      <c r="F335" s="32">
        <f t="shared" si="41"/>
        <v>0</v>
      </c>
      <c r="G335" s="33">
        <f t="shared" si="45"/>
        <v>0</v>
      </c>
      <c r="H335" s="31">
        <f>SUM(H336:H338)</f>
        <v>0</v>
      </c>
      <c r="I335" s="34">
        <f t="shared" si="46"/>
        <v>0</v>
      </c>
      <c r="J335" s="31">
        <f>SUM(J336:J338)</f>
        <v>0</v>
      </c>
      <c r="K335" s="33">
        <f t="shared" si="42"/>
        <v>0</v>
      </c>
      <c r="L335" s="35">
        <f t="shared" si="39"/>
        <v>0</v>
      </c>
      <c r="M335" s="33">
        <f t="shared" si="43"/>
        <v>0</v>
      </c>
      <c r="N335" s="31">
        <f>SUM(N336:N338)</f>
        <v>0</v>
      </c>
      <c r="O335" s="33">
        <f t="shared" si="44"/>
        <v>0</v>
      </c>
      <c r="P335" s="36">
        <f t="shared" ref="P335:P398" si="47">SUM(F335-N335)</f>
        <v>0</v>
      </c>
    </row>
    <row r="336" spans="1:16" ht="26.25" hidden="1" x14ac:dyDescent="0.25">
      <c r="A336" s="28">
        <v>3311401010901100</v>
      </c>
      <c r="B336" s="39" t="s">
        <v>291</v>
      </c>
      <c r="C336" s="30"/>
      <c r="D336" s="37"/>
      <c r="E336" s="37"/>
      <c r="F336" s="32">
        <f t="shared" si="41"/>
        <v>0</v>
      </c>
      <c r="G336" s="33">
        <f t="shared" si="45"/>
        <v>0</v>
      </c>
      <c r="H336" s="37"/>
      <c r="I336" s="34">
        <f t="shared" si="46"/>
        <v>0</v>
      </c>
      <c r="J336" s="37"/>
      <c r="K336" s="33">
        <f t="shared" si="42"/>
        <v>0</v>
      </c>
      <c r="L336" s="35">
        <f t="shared" ref="L336:L399" si="48">SUM(N336-J336)</f>
        <v>0</v>
      </c>
      <c r="M336" s="33">
        <f t="shared" si="43"/>
        <v>0</v>
      </c>
      <c r="N336" s="37"/>
      <c r="O336" s="33">
        <f t="shared" si="44"/>
        <v>0</v>
      </c>
      <c r="P336" s="36">
        <f t="shared" si="47"/>
        <v>0</v>
      </c>
    </row>
    <row r="337" spans="1:16" ht="26.25" hidden="1" x14ac:dyDescent="0.25">
      <c r="A337" s="28">
        <v>3311401010901100</v>
      </c>
      <c r="B337" s="39" t="s">
        <v>291</v>
      </c>
      <c r="C337" s="30"/>
      <c r="D337" s="37"/>
      <c r="E337" s="37"/>
      <c r="F337" s="32">
        <f t="shared" si="41"/>
        <v>0</v>
      </c>
      <c r="G337" s="33">
        <f t="shared" si="45"/>
        <v>0</v>
      </c>
      <c r="H337" s="37"/>
      <c r="I337" s="34">
        <f t="shared" si="46"/>
        <v>0</v>
      </c>
      <c r="J337" s="37"/>
      <c r="K337" s="33">
        <f t="shared" si="42"/>
        <v>0</v>
      </c>
      <c r="L337" s="35">
        <f t="shared" si="48"/>
        <v>0</v>
      </c>
      <c r="M337" s="33">
        <f t="shared" si="43"/>
        <v>0</v>
      </c>
      <c r="N337" s="37"/>
      <c r="O337" s="33">
        <f t="shared" si="44"/>
        <v>0</v>
      </c>
      <c r="P337" s="36">
        <f t="shared" si="47"/>
        <v>0</v>
      </c>
    </row>
    <row r="338" spans="1:16" ht="26.25" hidden="1" x14ac:dyDescent="0.25">
      <c r="A338" s="28">
        <v>3311401010901100</v>
      </c>
      <c r="B338" s="39" t="s">
        <v>291</v>
      </c>
      <c r="C338" s="30"/>
      <c r="D338" s="37"/>
      <c r="E338" s="37"/>
      <c r="F338" s="32">
        <f t="shared" si="41"/>
        <v>0</v>
      </c>
      <c r="G338" s="33">
        <f t="shared" si="45"/>
        <v>0</v>
      </c>
      <c r="H338" s="37"/>
      <c r="I338" s="34">
        <f t="shared" si="46"/>
        <v>0</v>
      </c>
      <c r="J338" s="37"/>
      <c r="K338" s="33">
        <f t="shared" si="42"/>
        <v>0</v>
      </c>
      <c r="L338" s="35">
        <f t="shared" si="48"/>
        <v>0</v>
      </c>
      <c r="M338" s="33">
        <f t="shared" si="43"/>
        <v>0</v>
      </c>
      <c r="N338" s="37"/>
      <c r="O338" s="33">
        <f t="shared" si="44"/>
        <v>0</v>
      </c>
      <c r="P338" s="36">
        <f t="shared" si="47"/>
        <v>0</v>
      </c>
    </row>
    <row r="339" spans="1:16" ht="26.25" hidden="1" x14ac:dyDescent="0.25">
      <c r="A339" s="65">
        <v>3311401010914</v>
      </c>
      <c r="B339" s="66" t="s">
        <v>292</v>
      </c>
      <c r="C339" s="30"/>
      <c r="D339" s="31">
        <f>SUM(D340)</f>
        <v>0</v>
      </c>
      <c r="E339" s="31">
        <f>SUM(E340)</f>
        <v>0</v>
      </c>
      <c r="F339" s="32">
        <f t="shared" si="41"/>
        <v>0</v>
      </c>
      <c r="G339" s="33">
        <f t="shared" si="45"/>
        <v>0</v>
      </c>
      <c r="H339" s="31">
        <f>SUM(H340)</f>
        <v>0</v>
      </c>
      <c r="I339" s="34">
        <f t="shared" si="46"/>
        <v>0</v>
      </c>
      <c r="J339" s="31">
        <f>SUM(J340)</f>
        <v>0</v>
      </c>
      <c r="K339" s="33">
        <f t="shared" si="42"/>
        <v>0</v>
      </c>
      <c r="L339" s="35">
        <f t="shared" si="48"/>
        <v>0</v>
      </c>
      <c r="M339" s="33">
        <f t="shared" si="43"/>
        <v>0</v>
      </c>
      <c r="N339" s="31">
        <f>SUM(N340)</f>
        <v>0</v>
      </c>
      <c r="O339" s="33">
        <f t="shared" si="44"/>
        <v>0</v>
      </c>
      <c r="P339" s="36">
        <f t="shared" si="47"/>
        <v>0</v>
      </c>
    </row>
    <row r="340" spans="1:16" ht="26.25" hidden="1" x14ac:dyDescent="0.25">
      <c r="A340" s="65">
        <v>3311401010914100</v>
      </c>
      <c r="B340" s="66" t="s">
        <v>292</v>
      </c>
      <c r="C340" s="30"/>
      <c r="D340" s="37"/>
      <c r="E340" s="37"/>
      <c r="F340" s="32">
        <f t="shared" si="41"/>
        <v>0</v>
      </c>
      <c r="G340" s="33">
        <f t="shared" si="45"/>
        <v>0</v>
      </c>
      <c r="H340" s="37"/>
      <c r="I340" s="34">
        <f t="shared" si="46"/>
        <v>0</v>
      </c>
      <c r="J340" s="37"/>
      <c r="K340" s="33">
        <f t="shared" si="42"/>
        <v>0</v>
      </c>
      <c r="L340" s="35">
        <f t="shared" si="48"/>
        <v>0</v>
      </c>
      <c r="M340" s="33">
        <f t="shared" si="43"/>
        <v>0</v>
      </c>
      <c r="N340" s="37"/>
      <c r="O340" s="33">
        <f t="shared" si="44"/>
        <v>0</v>
      </c>
      <c r="P340" s="36">
        <f t="shared" si="47"/>
        <v>0</v>
      </c>
    </row>
    <row r="341" spans="1:16" hidden="1" x14ac:dyDescent="0.25">
      <c r="A341" s="28">
        <v>3311401010926</v>
      </c>
      <c r="B341" s="39" t="s">
        <v>293</v>
      </c>
      <c r="C341" s="30"/>
      <c r="D341" s="31">
        <f>SUM(D342)</f>
        <v>0</v>
      </c>
      <c r="E341" s="31">
        <f>SUM(E342)</f>
        <v>0</v>
      </c>
      <c r="F341" s="32">
        <f t="shared" si="41"/>
        <v>0</v>
      </c>
      <c r="G341" s="33">
        <f t="shared" si="45"/>
        <v>0</v>
      </c>
      <c r="H341" s="31">
        <f>SUM(H342)</f>
        <v>0</v>
      </c>
      <c r="I341" s="34">
        <f t="shared" si="46"/>
        <v>0</v>
      </c>
      <c r="J341" s="31">
        <f>SUM(J342)</f>
        <v>0</v>
      </c>
      <c r="K341" s="33">
        <f t="shared" si="42"/>
        <v>0</v>
      </c>
      <c r="L341" s="35">
        <f t="shared" si="48"/>
        <v>0</v>
      </c>
      <c r="M341" s="33">
        <f t="shared" si="43"/>
        <v>0</v>
      </c>
      <c r="N341" s="31">
        <f>SUM(N342)</f>
        <v>0</v>
      </c>
      <c r="O341" s="33">
        <f t="shared" si="44"/>
        <v>0</v>
      </c>
      <c r="P341" s="36">
        <f t="shared" si="47"/>
        <v>0</v>
      </c>
    </row>
    <row r="342" spans="1:16" hidden="1" x14ac:dyDescent="0.25">
      <c r="A342" s="28">
        <v>3311401010926100</v>
      </c>
      <c r="B342" s="39" t="s">
        <v>294</v>
      </c>
      <c r="C342" s="30"/>
      <c r="D342" s="37"/>
      <c r="E342" s="37"/>
      <c r="F342" s="32">
        <f t="shared" si="41"/>
        <v>0</v>
      </c>
      <c r="G342" s="33">
        <f t="shared" si="45"/>
        <v>0</v>
      </c>
      <c r="H342" s="37"/>
      <c r="I342" s="34">
        <f t="shared" si="46"/>
        <v>0</v>
      </c>
      <c r="J342" s="37"/>
      <c r="K342" s="33">
        <f t="shared" si="42"/>
        <v>0</v>
      </c>
      <c r="L342" s="35">
        <f t="shared" si="48"/>
        <v>0</v>
      </c>
      <c r="M342" s="33">
        <f t="shared" si="43"/>
        <v>0</v>
      </c>
      <c r="N342" s="37"/>
      <c r="O342" s="33">
        <f t="shared" si="44"/>
        <v>0</v>
      </c>
      <c r="P342" s="36">
        <f t="shared" si="47"/>
        <v>0</v>
      </c>
    </row>
    <row r="343" spans="1:16" ht="26.25" hidden="1" x14ac:dyDescent="0.25">
      <c r="A343" s="65">
        <v>331140102</v>
      </c>
      <c r="B343" s="66" t="s">
        <v>295</v>
      </c>
      <c r="C343" s="30"/>
      <c r="D343" s="31">
        <f>SUM(D344+D346+D348+D350+D352+D354+D356+D358+D360+D362+D364+D366+D368)</f>
        <v>0</v>
      </c>
      <c r="E343" s="31">
        <f>SUM(E344+E346+E348+E350+E352+E354+E356+E358+E360+E362+E364+E366+E368)</f>
        <v>0</v>
      </c>
      <c r="F343" s="32">
        <f t="shared" si="41"/>
        <v>0</v>
      </c>
      <c r="G343" s="33">
        <f t="shared" si="45"/>
        <v>0</v>
      </c>
      <c r="H343" s="31">
        <f>SUM(H344+H346+H348+H350+H352+H354+H356+H358+H360+H362+H364+H366+H368)</f>
        <v>0</v>
      </c>
      <c r="I343" s="34">
        <f t="shared" si="46"/>
        <v>0</v>
      </c>
      <c r="J343" s="31">
        <f>SUM(J344+J346+J348+J350+J352+J354+J356+J358+J360+J362+J364+J366+J368)</f>
        <v>0</v>
      </c>
      <c r="K343" s="33">
        <f t="shared" si="42"/>
        <v>0</v>
      </c>
      <c r="L343" s="35">
        <f t="shared" si="48"/>
        <v>0</v>
      </c>
      <c r="M343" s="33">
        <f t="shared" si="43"/>
        <v>0</v>
      </c>
      <c r="N343" s="31">
        <f>SUM(N344+N346+N348+N350+N352+N354+N356+N358+N360+N362+N364+N366+N368)</f>
        <v>0</v>
      </c>
      <c r="O343" s="33">
        <f t="shared" si="44"/>
        <v>0</v>
      </c>
      <c r="P343" s="36">
        <f t="shared" si="47"/>
        <v>0</v>
      </c>
    </row>
    <row r="344" spans="1:16" hidden="1" x14ac:dyDescent="0.25">
      <c r="A344" s="65">
        <v>3311401020869</v>
      </c>
      <c r="B344" s="66" t="s">
        <v>296</v>
      </c>
      <c r="C344" s="30"/>
      <c r="D344" s="31">
        <f>SUM(D345)</f>
        <v>0</v>
      </c>
      <c r="E344" s="31">
        <f>SUM(E345)</f>
        <v>0</v>
      </c>
      <c r="F344" s="32">
        <f t="shared" si="41"/>
        <v>0</v>
      </c>
      <c r="G344" s="33">
        <f t="shared" si="45"/>
        <v>0</v>
      </c>
      <c r="H344" s="31">
        <f>SUM(H345)</f>
        <v>0</v>
      </c>
      <c r="I344" s="34">
        <f t="shared" si="46"/>
        <v>0</v>
      </c>
      <c r="J344" s="31">
        <f>SUM(J345)</f>
        <v>0</v>
      </c>
      <c r="K344" s="33">
        <f t="shared" si="42"/>
        <v>0</v>
      </c>
      <c r="L344" s="35">
        <f t="shared" si="48"/>
        <v>0</v>
      </c>
      <c r="M344" s="33">
        <f t="shared" si="43"/>
        <v>0</v>
      </c>
      <c r="N344" s="31">
        <f>SUM(N345)</f>
        <v>0</v>
      </c>
      <c r="O344" s="33">
        <f t="shared" si="44"/>
        <v>0</v>
      </c>
      <c r="P344" s="36">
        <f t="shared" si="47"/>
        <v>0</v>
      </c>
    </row>
    <row r="345" spans="1:16" hidden="1" x14ac:dyDescent="0.25">
      <c r="A345" s="65">
        <v>3311401020869100</v>
      </c>
      <c r="B345" s="66" t="s">
        <v>297</v>
      </c>
      <c r="C345" s="30"/>
      <c r="D345" s="37"/>
      <c r="E345" s="37"/>
      <c r="F345" s="32">
        <f t="shared" si="41"/>
        <v>0</v>
      </c>
      <c r="G345" s="33">
        <f t="shared" si="45"/>
        <v>0</v>
      </c>
      <c r="H345" s="37"/>
      <c r="I345" s="34">
        <f t="shared" si="46"/>
        <v>0</v>
      </c>
      <c r="J345" s="37"/>
      <c r="K345" s="33">
        <f t="shared" si="42"/>
        <v>0</v>
      </c>
      <c r="L345" s="35">
        <f t="shared" si="48"/>
        <v>0</v>
      </c>
      <c r="M345" s="33">
        <f t="shared" si="43"/>
        <v>0</v>
      </c>
      <c r="N345" s="37"/>
      <c r="O345" s="33">
        <f t="shared" si="44"/>
        <v>0</v>
      </c>
      <c r="P345" s="36">
        <f t="shared" si="47"/>
        <v>0</v>
      </c>
    </row>
    <row r="346" spans="1:16" hidden="1" x14ac:dyDescent="0.25">
      <c r="A346" s="65">
        <v>3311401020872</v>
      </c>
      <c r="B346" s="66" t="s">
        <v>298</v>
      </c>
      <c r="C346" s="30"/>
      <c r="D346" s="31">
        <f>SUM(D347)</f>
        <v>0</v>
      </c>
      <c r="E346" s="31">
        <f>SUM(E347)</f>
        <v>0</v>
      </c>
      <c r="F346" s="32">
        <f t="shared" si="41"/>
        <v>0</v>
      </c>
      <c r="G346" s="33">
        <f t="shared" si="45"/>
        <v>0</v>
      </c>
      <c r="H346" s="31">
        <f>SUM(H347)</f>
        <v>0</v>
      </c>
      <c r="I346" s="34">
        <f t="shared" si="46"/>
        <v>0</v>
      </c>
      <c r="J346" s="31">
        <f>SUM(J347)</f>
        <v>0</v>
      </c>
      <c r="K346" s="33">
        <f t="shared" si="42"/>
        <v>0</v>
      </c>
      <c r="L346" s="35">
        <f t="shared" si="48"/>
        <v>0</v>
      </c>
      <c r="M346" s="33">
        <f t="shared" si="43"/>
        <v>0</v>
      </c>
      <c r="N346" s="31">
        <f>SUM(N347)</f>
        <v>0</v>
      </c>
      <c r="O346" s="33">
        <f t="shared" si="44"/>
        <v>0</v>
      </c>
      <c r="P346" s="36">
        <f t="shared" si="47"/>
        <v>0</v>
      </c>
    </row>
    <row r="347" spans="1:16" hidden="1" x14ac:dyDescent="0.25">
      <c r="A347" s="65">
        <v>3311401020872100</v>
      </c>
      <c r="B347" s="66" t="s">
        <v>299</v>
      </c>
      <c r="C347" s="30"/>
      <c r="D347" s="37"/>
      <c r="E347" s="37"/>
      <c r="F347" s="32">
        <f t="shared" si="41"/>
        <v>0</v>
      </c>
      <c r="G347" s="33">
        <f t="shared" si="45"/>
        <v>0</v>
      </c>
      <c r="H347" s="37"/>
      <c r="I347" s="34">
        <f t="shared" si="46"/>
        <v>0</v>
      </c>
      <c r="J347" s="37"/>
      <c r="K347" s="33">
        <f t="shared" si="42"/>
        <v>0</v>
      </c>
      <c r="L347" s="35">
        <f t="shared" si="48"/>
        <v>0</v>
      </c>
      <c r="M347" s="33">
        <f t="shared" si="43"/>
        <v>0</v>
      </c>
      <c r="N347" s="37"/>
      <c r="O347" s="33">
        <f t="shared" si="44"/>
        <v>0</v>
      </c>
      <c r="P347" s="36">
        <f t="shared" si="47"/>
        <v>0</v>
      </c>
    </row>
    <row r="348" spans="1:16" hidden="1" x14ac:dyDescent="0.25">
      <c r="A348" s="65">
        <v>3311401020874</v>
      </c>
      <c r="B348" s="66" t="s">
        <v>300</v>
      </c>
      <c r="C348" s="30"/>
      <c r="D348" s="31">
        <f>SUM(D349)</f>
        <v>0</v>
      </c>
      <c r="E348" s="31">
        <f>SUM(E349)</f>
        <v>0</v>
      </c>
      <c r="F348" s="32">
        <f t="shared" si="41"/>
        <v>0</v>
      </c>
      <c r="G348" s="33">
        <f t="shared" si="45"/>
        <v>0</v>
      </c>
      <c r="H348" s="31">
        <f>SUM(H349)</f>
        <v>0</v>
      </c>
      <c r="I348" s="34">
        <f t="shared" si="46"/>
        <v>0</v>
      </c>
      <c r="J348" s="31">
        <f>SUM(J349)</f>
        <v>0</v>
      </c>
      <c r="K348" s="33">
        <f t="shared" si="42"/>
        <v>0</v>
      </c>
      <c r="L348" s="35">
        <f t="shared" si="48"/>
        <v>0</v>
      </c>
      <c r="M348" s="33">
        <f t="shared" si="43"/>
        <v>0</v>
      </c>
      <c r="N348" s="31">
        <f>SUM(N349)</f>
        <v>0</v>
      </c>
      <c r="O348" s="33">
        <f t="shared" si="44"/>
        <v>0</v>
      </c>
      <c r="P348" s="36">
        <f t="shared" si="47"/>
        <v>0</v>
      </c>
    </row>
    <row r="349" spans="1:16" hidden="1" x14ac:dyDescent="0.25">
      <c r="A349" s="65">
        <v>3311401020874100</v>
      </c>
      <c r="B349" s="66" t="s">
        <v>301</v>
      </c>
      <c r="C349" s="30"/>
      <c r="D349" s="37"/>
      <c r="E349" s="37"/>
      <c r="F349" s="32">
        <f t="shared" si="41"/>
        <v>0</v>
      </c>
      <c r="G349" s="33">
        <f t="shared" si="45"/>
        <v>0</v>
      </c>
      <c r="H349" s="37"/>
      <c r="I349" s="34">
        <f t="shared" si="46"/>
        <v>0</v>
      </c>
      <c r="J349" s="37"/>
      <c r="K349" s="33">
        <f t="shared" si="42"/>
        <v>0</v>
      </c>
      <c r="L349" s="35">
        <f t="shared" si="48"/>
        <v>0</v>
      </c>
      <c r="M349" s="33">
        <f t="shared" si="43"/>
        <v>0</v>
      </c>
      <c r="N349" s="37"/>
      <c r="O349" s="33">
        <f t="shared" si="44"/>
        <v>0</v>
      </c>
      <c r="P349" s="36">
        <f t="shared" si="47"/>
        <v>0</v>
      </c>
    </row>
    <row r="350" spans="1:16" hidden="1" x14ac:dyDescent="0.25">
      <c r="A350" s="65">
        <v>3311401020875</v>
      </c>
      <c r="B350" s="39" t="s">
        <v>302</v>
      </c>
      <c r="C350" s="30"/>
      <c r="D350" s="31">
        <f>SUM(D351)</f>
        <v>0</v>
      </c>
      <c r="E350" s="31">
        <f>SUM(E351)</f>
        <v>0</v>
      </c>
      <c r="F350" s="32">
        <f t="shared" si="41"/>
        <v>0</v>
      </c>
      <c r="G350" s="33">
        <f t="shared" si="45"/>
        <v>0</v>
      </c>
      <c r="H350" s="31">
        <f>SUM(H351)</f>
        <v>0</v>
      </c>
      <c r="I350" s="34">
        <f t="shared" si="46"/>
        <v>0</v>
      </c>
      <c r="J350" s="31">
        <f>SUM(J351)</f>
        <v>0</v>
      </c>
      <c r="K350" s="33">
        <f t="shared" si="42"/>
        <v>0</v>
      </c>
      <c r="L350" s="35">
        <f t="shared" si="48"/>
        <v>0</v>
      </c>
      <c r="M350" s="33">
        <f t="shared" si="43"/>
        <v>0</v>
      </c>
      <c r="N350" s="31">
        <f>SUM(N351)</f>
        <v>0</v>
      </c>
      <c r="O350" s="33">
        <f t="shared" si="44"/>
        <v>0</v>
      </c>
      <c r="P350" s="36">
        <f t="shared" si="47"/>
        <v>0</v>
      </c>
    </row>
    <row r="351" spans="1:16" hidden="1" x14ac:dyDescent="0.25">
      <c r="A351" s="65">
        <v>3311401020875100</v>
      </c>
      <c r="B351" s="39" t="s">
        <v>302</v>
      </c>
      <c r="C351" s="30"/>
      <c r="D351" s="37"/>
      <c r="E351" s="37"/>
      <c r="F351" s="32">
        <f t="shared" si="41"/>
        <v>0</v>
      </c>
      <c r="G351" s="33">
        <f t="shared" si="45"/>
        <v>0</v>
      </c>
      <c r="H351" s="37"/>
      <c r="I351" s="34">
        <f t="shared" si="46"/>
        <v>0</v>
      </c>
      <c r="J351" s="37"/>
      <c r="K351" s="33">
        <f t="shared" si="42"/>
        <v>0</v>
      </c>
      <c r="L351" s="35">
        <f t="shared" si="48"/>
        <v>0</v>
      </c>
      <c r="M351" s="33">
        <f t="shared" si="43"/>
        <v>0</v>
      </c>
      <c r="N351" s="37"/>
      <c r="O351" s="33">
        <f t="shared" si="44"/>
        <v>0</v>
      </c>
      <c r="P351" s="36">
        <f t="shared" si="47"/>
        <v>0</v>
      </c>
    </row>
    <row r="352" spans="1:16" hidden="1" x14ac:dyDescent="0.25">
      <c r="A352" s="65">
        <v>3311401020876</v>
      </c>
      <c r="B352" s="66" t="s">
        <v>303</v>
      </c>
      <c r="C352" s="30"/>
      <c r="D352" s="31">
        <f>SUM(D353)</f>
        <v>0</v>
      </c>
      <c r="E352" s="31">
        <f>SUM(E353)</f>
        <v>0</v>
      </c>
      <c r="F352" s="32">
        <f t="shared" si="41"/>
        <v>0</v>
      </c>
      <c r="G352" s="33">
        <f t="shared" si="45"/>
        <v>0</v>
      </c>
      <c r="H352" s="31">
        <f>SUM(H353)</f>
        <v>0</v>
      </c>
      <c r="I352" s="34">
        <f t="shared" si="46"/>
        <v>0</v>
      </c>
      <c r="J352" s="31">
        <f>SUM(J353)</f>
        <v>0</v>
      </c>
      <c r="K352" s="33">
        <f t="shared" si="42"/>
        <v>0</v>
      </c>
      <c r="L352" s="35">
        <f t="shared" si="48"/>
        <v>0</v>
      </c>
      <c r="M352" s="33">
        <f t="shared" si="43"/>
        <v>0</v>
      </c>
      <c r="N352" s="31">
        <f>SUM(N353)</f>
        <v>0</v>
      </c>
      <c r="O352" s="33">
        <f t="shared" si="44"/>
        <v>0</v>
      </c>
      <c r="P352" s="36">
        <f t="shared" si="47"/>
        <v>0</v>
      </c>
    </row>
    <row r="353" spans="1:16" hidden="1" x14ac:dyDescent="0.25">
      <c r="A353" s="65">
        <v>3311401020876100</v>
      </c>
      <c r="B353" s="66" t="s">
        <v>304</v>
      </c>
      <c r="C353" s="30"/>
      <c r="D353" s="37"/>
      <c r="E353" s="37"/>
      <c r="F353" s="32">
        <f t="shared" si="41"/>
        <v>0</v>
      </c>
      <c r="G353" s="33">
        <f t="shared" si="45"/>
        <v>0</v>
      </c>
      <c r="H353" s="37"/>
      <c r="I353" s="34">
        <f t="shared" si="46"/>
        <v>0</v>
      </c>
      <c r="J353" s="37"/>
      <c r="K353" s="33">
        <f t="shared" si="42"/>
        <v>0</v>
      </c>
      <c r="L353" s="35">
        <f t="shared" si="48"/>
        <v>0</v>
      </c>
      <c r="M353" s="33">
        <f t="shared" si="43"/>
        <v>0</v>
      </c>
      <c r="N353" s="37"/>
      <c r="O353" s="33">
        <f t="shared" si="44"/>
        <v>0</v>
      </c>
      <c r="P353" s="36">
        <f t="shared" si="47"/>
        <v>0</v>
      </c>
    </row>
    <row r="354" spans="1:16" hidden="1" x14ac:dyDescent="0.25">
      <c r="A354" s="65">
        <v>3311401020877</v>
      </c>
      <c r="B354" s="66" t="s">
        <v>305</v>
      </c>
      <c r="C354" s="30"/>
      <c r="D354" s="31">
        <f>SUM(D355)</f>
        <v>0</v>
      </c>
      <c r="E354" s="31">
        <f>SUM(E355)</f>
        <v>0</v>
      </c>
      <c r="F354" s="32">
        <f t="shared" si="41"/>
        <v>0</v>
      </c>
      <c r="G354" s="33">
        <f t="shared" si="45"/>
        <v>0</v>
      </c>
      <c r="H354" s="31">
        <f>SUM(H355)</f>
        <v>0</v>
      </c>
      <c r="I354" s="34">
        <f t="shared" si="46"/>
        <v>0</v>
      </c>
      <c r="J354" s="31">
        <f>SUM(J355)</f>
        <v>0</v>
      </c>
      <c r="K354" s="33">
        <f t="shared" si="42"/>
        <v>0</v>
      </c>
      <c r="L354" s="35">
        <f t="shared" si="48"/>
        <v>0</v>
      </c>
      <c r="M354" s="33">
        <f t="shared" si="43"/>
        <v>0</v>
      </c>
      <c r="N354" s="31">
        <f>SUM(N355)</f>
        <v>0</v>
      </c>
      <c r="O354" s="33">
        <f t="shared" si="44"/>
        <v>0</v>
      </c>
      <c r="P354" s="36">
        <f t="shared" si="47"/>
        <v>0</v>
      </c>
    </row>
    <row r="355" spans="1:16" ht="26.25" hidden="1" x14ac:dyDescent="0.25">
      <c r="A355" s="65">
        <v>3311401020877100</v>
      </c>
      <c r="B355" s="66" t="s">
        <v>306</v>
      </c>
      <c r="C355" s="30"/>
      <c r="D355" s="37"/>
      <c r="E355" s="37"/>
      <c r="F355" s="32">
        <f t="shared" si="41"/>
        <v>0</v>
      </c>
      <c r="G355" s="33">
        <f t="shared" si="45"/>
        <v>0</v>
      </c>
      <c r="H355" s="37"/>
      <c r="I355" s="34">
        <f t="shared" si="46"/>
        <v>0</v>
      </c>
      <c r="J355" s="37"/>
      <c r="K355" s="33">
        <f t="shared" si="42"/>
        <v>0</v>
      </c>
      <c r="L355" s="35">
        <f t="shared" si="48"/>
        <v>0</v>
      </c>
      <c r="M355" s="33">
        <f t="shared" si="43"/>
        <v>0</v>
      </c>
      <c r="N355" s="37"/>
      <c r="O355" s="33">
        <f t="shared" si="44"/>
        <v>0</v>
      </c>
      <c r="P355" s="36">
        <f t="shared" si="47"/>
        <v>0</v>
      </c>
    </row>
    <row r="356" spans="1:16" hidden="1" x14ac:dyDescent="0.25">
      <c r="A356" s="65">
        <v>3311401020878</v>
      </c>
      <c r="B356" s="66" t="s">
        <v>307</v>
      </c>
      <c r="C356" s="30"/>
      <c r="D356" s="31">
        <f>SUM(D357)</f>
        <v>0</v>
      </c>
      <c r="E356" s="31">
        <f>SUM(E357)</f>
        <v>0</v>
      </c>
      <c r="F356" s="32">
        <f t="shared" si="41"/>
        <v>0</v>
      </c>
      <c r="G356" s="33">
        <f t="shared" si="45"/>
        <v>0</v>
      </c>
      <c r="H356" s="31">
        <f>SUM(H357)</f>
        <v>0</v>
      </c>
      <c r="I356" s="34">
        <f t="shared" si="46"/>
        <v>0</v>
      </c>
      <c r="J356" s="31">
        <f>SUM(J357)</f>
        <v>0</v>
      </c>
      <c r="K356" s="33">
        <f t="shared" si="42"/>
        <v>0</v>
      </c>
      <c r="L356" s="35">
        <f t="shared" si="48"/>
        <v>0</v>
      </c>
      <c r="M356" s="33">
        <f t="shared" si="43"/>
        <v>0</v>
      </c>
      <c r="N356" s="31">
        <f>SUM(N357)</f>
        <v>0</v>
      </c>
      <c r="O356" s="33">
        <f t="shared" si="44"/>
        <v>0</v>
      </c>
      <c r="P356" s="36">
        <f t="shared" si="47"/>
        <v>0</v>
      </c>
    </row>
    <row r="357" spans="1:16" hidden="1" x14ac:dyDescent="0.25">
      <c r="A357" s="65">
        <v>3311401020878100</v>
      </c>
      <c r="B357" s="66" t="s">
        <v>308</v>
      </c>
      <c r="C357" s="30"/>
      <c r="D357" s="37"/>
      <c r="E357" s="37"/>
      <c r="F357" s="32">
        <f t="shared" si="41"/>
        <v>0</v>
      </c>
      <c r="G357" s="33">
        <f t="shared" si="45"/>
        <v>0</v>
      </c>
      <c r="H357" s="37"/>
      <c r="I357" s="34">
        <f t="shared" si="46"/>
        <v>0</v>
      </c>
      <c r="J357" s="37"/>
      <c r="K357" s="33">
        <f t="shared" si="42"/>
        <v>0</v>
      </c>
      <c r="L357" s="35">
        <f t="shared" si="48"/>
        <v>0</v>
      </c>
      <c r="M357" s="33">
        <f t="shared" si="43"/>
        <v>0</v>
      </c>
      <c r="N357" s="37"/>
      <c r="O357" s="33">
        <f t="shared" si="44"/>
        <v>0</v>
      </c>
      <c r="P357" s="36">
        <f t="shared" si="47"/>
        <v>0</v>
      </c>
    </row>
    <row r="358" spans="1:16" hidden="1" x14ac:dyDescent="0.25">
      <c r="A358" s="65">
        <v>3311401020879</v>
      </c>
      <c r="B358" s="66" t="s">
        <v>309</v>
      </c>
      <c r="C358" s="30"/>
      <c r="D358" s="31">
        <f>SUM(D359)</f>
        <v>0</v>
      </c>
      <c r="E358" s="31">
        <f>SUM(E359)</f>
        <v>0</v>
      </c>
      <c r="F358" s="32">
        <f t="shared" si="41"/>
        <v>0</v>
      </c>
      <c r="G358" s="33">
        <f t="shared" si="45"/>
        <v>0</v>
      </c>
      <c r="H358" s="31">
        <f>SUM(H359)</f>
        <v>0</v>
      </c>
      <c r="I358" s="34">
        <f t="shared" si="46"/>
        <v>0</v>
      </c>
      <c r="J358" s="31">
        <f>SUM(J359)</f>
        <v>0</v>
      </c>
      <c r="K358" s="33">
        <f t="shared" si="42"/>
        <v>0</v>
      </c>
      <c r="L358" s="35">
        <f t="shared" si="48"/>
        <v>0</v>
      </c>
      <c r="M358" s="33">
        <f t="shared" si="43"/>
        <v>0</v>
      </c>
      <c r="N358" s="31">
        <f>SUM(N359)</f>
        <v>0</v>
      </c>
      <c r="O358" s="33">
        <f t="shared" si="44"/>
        <v>0</v>
      </c>
      <c r="P358" s="36">
        <f t="shared" si="47"/>
        <v>0</v>
      </c>
    </row>
    <row r="359" spans="1:16" hidden="1" x14ac:dyDescent="0.25">
      <c r="A359" s="65">
        <v>3311401020879100</v>
      </c>
      <c r="B359" s="66" t="s">
        <v>310</v>
      </c>
      <c r="C359" s="30"/>
      <c r="D359" s="37"/>
      <c r="E359" s="37"/>
      <c r="F359" s="32">
        <f t="shared" si="41"/>
        <v>0</v>
      </c>
      <c r="G359" s="33">
        <f t="shared" si="45"/>
        <v>0</v>
      </c>
      <c r="H359" s="37"/>
      <c r="I359" s="34">
        <f t="shared" si="46"/>
        <v>0</v>
      </c>
      <c r="J359" s="37"/>
      <c r="K359" s="33">
        <f t="shared" si="42"/>
        <v>0</v>
      </c>
      <c r="L359" s="35">
        <f t="shared" si="48"/>
        <v>0</v>
      </c>
      <c r="M359" s="33">
        <f t="shared" si="43"/>
        <v>0</v>
      </c>
      <c r="N359" s="37"/>
      <c r="O359" s="33">
        <f t="shared" si="44"/>
        <v>0</v>
      </c>
      <c r="P359" s="36">
        <f t="shared" si="47"/>
        <v>0</v>
      </c>
    </row>
    <row r="360" spans="1:16" hidden="1" x14ac:dyDescent="0.25">
      <c r="A360" s="65">
        <v>3311401020880</v>
      </c>
      <c r="B360" s="66" t="s">
        <v>311</v>
      </c>
      <c r="C360" s="30"/>
      <c r="D360" s="31">
        <f>SUM(D361)</f>
        <v>0</v>
      </c>
      <c r="E360" s="31">
        <f>SUM(E361)</f>
        <v>0</v>
      </c>
      <c r="F360" s="32">
        <f t="shared" si="41"/>
        <v>0</v>
      </c>
      <c r="G360" s="33">
        <f t="shared" si="45"/>
        <v>0</v>
      </c>
      <c r="H360" s="31">
        <f>SUM(H361)</f>
        <v>0</v>
      </c>
      <c r="I360" s="34">
        <f t="shared" si="46"/>
        <v>0</v>
      </c>
      <c r="J360" s="31">
        <f>SUM(J361)</f>
        <v>0</v>
      </c>
      <c r="K360" s="33">
        <f t="shared" si="42"/>
        <v>0</v>
      </c>
      <c r="L360" s="35">
        <f t="shared" si="48"/>
        <v>0</v>
      </c>
      <c r="M360" s="33">
        <f t="shared" si="43"/>
        <v>0</v>
      </c>
      <c r="N360" s="31">
        <f>SUM(N361)</f>
        <v>0</v>
      </c>
      <c r="O360" s="33">
        <f t="shared" si="44"/>
        <v>0</v>
      </c>
      <c r="P360" s="36">
        <f t="shared" si="47"/>
        <v>0</v>
      </c>
    </row>
    <row r="361" spans="1:16" hidden="1" x14ac:dyDescent="0.25">
      <c r="A361" s="65">
        <v>3311401020880110</v>
      </c>
      <c r="B361" s="66" t="s">
        <v>312</v>
      </c>
      <c r="C361" s="30"/>
      <c r="D361" s="37"/>
      <c r="E361" s="37"/>
      <c r="F361" s="32">
        <f t="shared" si="41"/>
        <v>0</v>
      </c>
      <c r="G361" s="33">
        <f t="shared" si="45"/>
        <v>0</v>
      </c>
      <c r="H361" s="37"/>
      <c r="I361" s="34">
        <f t="shared" si="46"/>
        <v>0</v>
      </c>
      <c r="J361" s="37"/>
      <c r="K361" s="33">
        <f t="shared" si="42"/>
        <v>0</v>
      </c>
      <c r="L361" s="35">
        <f t="shared" si="48"/>
        <v>0</v>
      </c>
      <c r="M361" s="33">
        <f t="shared" si="43"/>
        <v>0</v>
      </c>
      <c r="N361" s="37"/>
      <c r="O361" s="33">
        <f t="shared" si="44"/>
        <v>0</v>
      </c>
      <c r="P361" s="36">
        <f t="shared" si="47"/>
        <v>0</v>
      </c>
    </row>
    <row r="362" spans="1:16" ht="26.25" hidden="1" x14ac:dyDescent="0.25">
      <c r="A362" s="65">
        <v>3311401020881</v>
      </c>
      <c r="B362" s="39" t="s">
        <v>313</v>
      </c>
      <c r="C362" s="30"/>
      <c r="D362" s="31">
        <f>SUM(D363)</f>
        <v>0</v>
      </c>
      <c r="E362" s="31">
        <f>SUM(E363)</f>
        <v>0</v>
      </c>
      <c r="F362" s="32">
        <f t="shared" si="41"/>
        <v>0</v>
      </c>
      <c r="G362" s="33">
        <f t="shared" si="45"/>
        <v>0</v>
      </c>
      <c r="H362" s="31">
        <f>SUM(H363)</f>
        <v>0</v>
      </c>
      <c r="I362" s="34">
        <f t="shared" si="46"/>
        <v>0</v>
      </c>
      <c r="J362" s="31">
        <f>SUM(J363)</f>
        <v>0</v>
      </c>
      <c r="K362" s="33">
        <f t="shared" si="42"/>
        <v>0</v>
      </c>
      <c r="L362" s="35">
        <f t="shared" si="48"/>
        <v>0</v>
      </c>
      <c r="M362" s="33">
        <f t="shared" si="43"/>
        <v>0</v>
      </c>
      <c r="N362" s="31">
        <f>SUM(N363)</f>
        <v>0</v>
      </c>
      <c r="O362" s="33">
        <f t="shared" si="44"/>
        <v>0</v>
      </c>
      <c r="P362" s="36">
        <f t="shared" si="47"/>
        <v>0</v>
      </c>
    </row>
    <row r="363" spans="1:16" ht="26.25" hidden="1" x14ac:dyDescent="0.25">
      <c r="A363" s="65">
        <v>3311401020881110</v>
      </c>
      <c r="B363" s="39" t="s">
        <v>313</v>
      </c>
      <c r="C363" s="30"/>
      <c r="D363" s="37"/>
      <c r="E363" s="37"/>
      <c r="F363" s="32">
        <f t="shared" si="41"/>
        <v>0</v>
      </c>
      <c r="G363" s="33">
        <f t="shared" si="45"/>
        <v>0</v>
      </c>
      <c r="H363" s="37"/>
      <c r="I363" s="34">
        <f t="shared" si="46"/>
        <v>0</v>
      </c>
      <c r="J363" s="37"/>
      <c r="K363" s="33">
        <f t="shared" si="42"/>
        <v>0</v>
      </c>
      <c r="L363" s="35">
        <f t="shared" si="48"/>
        <v>0</v>
      </c>
      <c r="M363" s="33">
        <f t="shared" si="43"/>
        <v>0</v>
      </c>
      <c r="N363" s="37"/>
      <c r="O363" s="33">
        <f t="shared" si="44"/>
        <v>0</v>
      </c>
      <c r="P363" s="36">
        <f t="shared" si="47"/>
        <v>0</v>
      </c>
    </row>
    <row r="364" spans="1:16" ht="26.25" hidden="1" x14ac:dyDescent="0.25">
      <c r="A364" s="65">
        <v>3311401020882</v>
      </c>
      <c r="B364" s="39" t="s">
        <v>314</v>
      </c>
      <c r="C364" s="30"/>
      <c r="D364" s="31">
        <f>SUM(D365)</f>
        <v>0</v>
      </c>
      <c r="E364" s="31">
        <f>SUM(E365)</f>
        <v>0</v>
      </c>
      <c r="F364" s="32">
        <f t="shared" si="41"/>
        <v>0</v>
      </c>
      <c r="G364" s="33">
        <f t="shared" si="45"/>
        <v>0</v>
      </c>
      <c r="H364" s="31">
        <f>SUM(H365)</f>
        <v>0</v>
      </c>
      <c r="I364" s="34">
        <f t="shared" si="46"/>
        <v>0</v>
      </c>
      <c r="J364" s="31">
        <f>SUM(J365)</f>
        <v>0</v>
      </c>
      <c r="K364" s="33">
        <f t="shared" si="42"/>
        <v>0</v>
      </c>
      <c r="L364" s="35">
        <f t="shared" si="48"/>
        <v>0</v>
      </c>
      <c r="M364" s="33">
        <f t="shared" si="43"/>
        <v>0</v>
      </c>
      <c r="N364" s="31">
        <f>SUM(N365)</f>
        <v>0</v>
      </c>
      <c r="O364" s="33">
        <f t="shared" si="44"/>
        <v>0</v>
      </c>
      <c r="P364" s="36">
        <f t="shared" si="47"/>
        <v>0</v>
      </c>
    </row>
    <row r="365" spans="1:16" ht="26.25" hidden="1" x14ac:dyDescent="0.25">
      <c r="A365" s="65">
        <v>3311401020882110</v>
      </c>
      <c r="B365" s="39" t="s">
        <v>314</v>
      </c>
      <c r="C365" s="30"/>
      <c r="D365" s="37"/>
      <c r="E365" s="37"/>
      <c r="F365" s="32">
        <f t="shared" si="41"/>
        <v>0</v>
      </c>
      <c r="G365" s="33">
        <f t="shared" si="45"/>
        <v>0</v>
      </c>
      <c r="H365" s="37"/>
      <c r="I365" s="34">
        <f t="shared" si="46"/>
        <v>0</v>
      </c>
      <c r="J365" s="37"/>
      <c r="K365" s="33">
        <f t="shared" si="42"/>
        <v>0</v>
      </c>
      <c r="L365" s="35">
        <f t="shared" si="48"/>
        <v>0</v>
      </c>
      <c r="M365" s="33">
        <f t="shared" si="43"/>
        <v>0</v>
      </c>
      <c r="N365" s="37"/>
      <c r="O365" s="33">
        <f t="shared" si="44"/>
        <v>0</v>
      </c>
      <c r="P365" s="36">
        <f t="shared" si="47"/>
        <v>0</v>
      </c>
    </row>
    <row r="366" spans="1:16" hidden="1" x14ac:dyDescent="0.25">
      <c r="A366" s="65">
        <v>3311401020883</v>
      </c>
      <c r="B366" s="39" t="s">
        <v>315</v>
      </c>
      <c r="C366" s="30"/>
      <c r="D366" s="31">
        <f>SUM(D367)</f>
        <v>0</v>
      </c>
      <c r="E366" s="31">
        <f>SUM(E367)</f>
        <v>0</v>
      </c>
      <c r="F366" s="32">
        <f t="shared" si="41"/>
        <v>0</v>
      </c>
      <c r="G366" s="33">
        <f t="shared" si="45"/>
        <v>0</v>
      </c>
      <c r="H366" s="31">
        <f>SUM(H367)</f>
        <v>0</v>
      </c>
      <c r="I366" s="34">
        <f t="shared" si="46"/>
        <v>0</v>
      </c>
      <c r="J366" s="31">
        <f>SUM(J367)</f>
        <v>0</v>
      </c>
      <c r="K366" s="33">
        <f t="shared" si="42"/>
        <v>0</v>
      </c>
      <c r="L366" s="35">
        <f t="shared" si="48"/>
        <v>0</v>
      </c>
      <c r="M366" s="33">
        <f t="shared" si="43"/>
        <v>0</v>
      </c>
      <c r="N366" s="31">
        <f>SUM(N367)</f>
        <v>0</v>
      </c>
      <c r="O366" s="33">
        <f t="shared" si="44"/>
        <v>0</v>
      </c>
      <c r="P366" s="36">
        <f t="shared" si="47"/>
        <v>0</v>
      </c>
    </row>
    <row r="367" spans="1:16" hidden="1" x14ac:dyDescent="0.25">
      <c r="A367" s="65">
        <v>3311401020883110</v>
      </c>
      <c r="B367" s="39" t="s">
        <v>315</v>
      </c>
      <c r="C367" s="30"/>
      <c r="D367" s="37"/>
      <c r="E367" s="37"/>
      <c r="F367" s="32">
        <f t="shared" si="41"/>
        <v>0</v>
      </c>
      <c r="G367" s="33">
        <f t="shared" si="45"/>
        <v>0</v>
      </c>
      <c r="H367" s="37"/>
      <c r="I367" s="34">
        <f t="shared" si="46"/>
        <v>0</v>
      </c>
      <c r="J367" s="37"/>
      <c r="K367" s="33">
        <f t="shared" si="42"/>
        <v>0</v>
      </c>
      <c r="L367" s="35">
        <f t="shared" si="48"/>
        <v>0</v>
      </c>
      <c r="M367" s="33">
        <f t="shared" si="43"/>
        <v>0</v>
      </c>
      <c r="N367" s="37"/>
      <c r="O367" s="33">
        <f t="shared" si="44"/>
        <v>0</v>
      </c>
      <c r="P367" s="36">
        <f t="shared" si="47"/>
        <v>0</v>
      </c>
    </row>
    <row r="368" spans="1:16" ht="26.25" hidden="1" x14ac:dyDescent="0.25">
      <c r="A368" s="65">
        <v>3311401020948</v>
      </c>
      <c r="B368" s="66" t="s">
        <v>316</v>
      </c>
      <c r="C368" s="30"/>
      <c r="D368" s="31">
        <f>SUM(D369)</f>
        <v>0</v>
      </c>
      <c r="E368" s="31">
        <f>SUM(E369)</f>
        <v>0</v>
      </c>
      <c r="F368" s="32">
        <f t="shared" si="41"/>
        <v>0</v>
      </c>
      <c r="G368" s="33">
        <f t="shared" si="45"/>
        <v>0</v>
      </c>
      <c r="H368" s="31">
        <f>SUM(H369)</f>
        <v>0</v>
      </c>
      <c r="I368" s="34">
        <f t="shared" si="46"/>
        <v>0</v>
      </c>
      <c r="J368" s="31">
        <f>SUM(J369)</f>
        <v>0</v>
      </c>
      <c r="K368" s="33">
        <f t="shared" si="42"/>
        <v>0</v>
      </c>
      <c r="L368" s="35">
        <f t="shared" si="48"/>
        <v>0</v>
      </c>
      <c r="M368" s="33">
        <f t="shared" si="43"/>
        <v>0</v>
      </c>
      <c r="N368" s="31">
        <f>SUM(N369)</f>
        <v>0</v>
      </c>
      <c r="O368" s="33">
        <f t="shared" si="44"/>
        <v>0</v>
      </c>
      <c r="P368" s="36">
        <f t="shared" si="47"/>
        <v>0</v>
      </c>
    </row>
    <row r="369" spans="1:16" ht="26.25" hidden="1" x14ac:dyDescent="0.25">
      <c r="A369" s="65">
        <v>3311401020948100</v>
      </c>
      <c r="B369" s="66" t="s">
        <v>316</v>
      </c>
      <c r="C369" s="30"/>
      <c r="D369" s="37"/>
      <c r="E369" s="37"/>
      <c r="F369" s="32">
        <f t="shared" si="41"/>
        <v>0</v>
      </c>
      <c r="G369" s="33">
        <f t="shared" si="45"/>
        <v>0</v>
      </c>
      <c r="H369" s="37"/>
      <c r="I369" s="34">
        <f t="shared" si="46"/>
        <v>0</v>
      </c>
      <c r="J369" s="37"/>
      <c r="K369" s="33">
        <f t="shared" si="42"/>
        <v>0</v>
      </c>
      <c r="L369" s="35">
        <f t="shared" si="48"/>
        <v>0</v>
      </c>
      <c r="M369" s="33">
        <f t="shared" si="43"/>
        <v>0</v>
      </c>
      <c r="N369" s="37"/>
      <c r="O369" s="33">
        <f t="shared" si="44"/>
        <v>0</v>
      </c>
      <c r="P369" s="36">
        <f t="shared" si="47"/>
        <v>0</v>
      </c>
    </row>
    <row r="370" spans="1:16" ht="26.25" hidden="1" x14ac:dyDescent="0.25">
      <c r="A370" s="65">
        <v>331140103</v>
      </c>
      <c r="B370" s="66" t="s">
        <v>317</v>
      </c>
      <c r="C370" s="30"/>
      <c r="D370" s="31">
        <f>SUM(D371+D373+D375+D377+D379+D381+D384+D386+D388+D390+D392+D394+D396+D398+D400+D402+D404+D406+D408+D410+D412+D414+D416+D418+D420+D422)</f>
        <v>0</v>
      </c>
      <c r="E370" s="31">
        <f>SUM(E371+E373+E375+E377+E379+E381+E384+E386+E388+E390+E392+E394+E396+E398+E400+E402+E404+E406+E408+E410+E412+E414+E416+E418+E420+E422)</f>
        <v>0</v>
      </c>
      <c r="F370" s="32">
        <f t="shared" si="41"/>
        <v>0</v>
      </c>
      <c r="G370" s="33">
        <f t="shared" si="45"/>
        <v>0</v>
      </c>
      <c r="H370" s="31">
        <f>SUM(H371+H373+H375+H377+H379+H381+H384+H386+H388+H390+H392+H394+H396+H398+H400+H402+H404+H406+H408+H410+H412+H414+H416+H418+H420+H422)</f>
        <v>0</v>
      </c>
      <c r="I370" s="34">
        <f t="shared" si="46"/>
        <v>0</v>
      </c>
      <c r="J370" s="31">
        <f>SUM(J371+J373+J375+J377+J379+J381+J384+J386+J388+J390+J392+J394+J396+J398+J400+J402+J404+J406+J408+J410+J412+J414+J416+J418+J420+J422)</f>
        <v>0</v>
      </c>
      <c r="K370" s="33">
        <f t="shared" si="42"/>
        <v>0</v>
      </c>
      <c r="L370" s="35">
        <f t="shared" si="48"/>
        <v>0</v>
      </c>
      <c r="M370" s="33">
        <f t="shared" si="43"/>
        <v>0</v>
      </c>
      <c r="N370" s="31">
        <f>SUM(N371+N373+N375+N377+N379+N381+N384+N386+N388+N390+N392+N394+N396+N398+N400+N402+N404+N406+N408+N410+N412+N414+N416+N418+N420+N422)</f>
        <v>0</v>
      </c>
      <c r="O370" s="33">
        <f t="shared" si="44"/>
        <v>0</v>
      </c>
      <c r="P370" s="36">
        <f t="shared" si="47"/>
        <v>0</v>
      </c>
    </row>
    <row r="371" spans="1:16" hidden="1" x14ac:dyDescent="0.25">
      <c r="A371" s="28">
        <v>3311401030262</v>
      </c>
      <c r="B371" s="39" t="s">
        <v>318</v>
      </c>
      <c r="C371" s="30"/>
      <c r="D371" s="31">
        <f>SUM(D372)</f>
        <v>0</v>
      </c>
      <c r="E371" s="31">
        <f>SUM(E372)</f>
        <v>0</v>
      </c>
      <c r="F371" s="32">
        <f t="shared" si="41"/>
        <v>0</v>
      </c>
      <c r="G371" s="33">
        <f t="shared" si="45"/>
        <v>0</v>
      </c>
      <c r="H371" s="31">
        <f>SUM(H372)</f>
        <v>0</v>
      </c>
      <c r="I371" s="34">
        <f t="shared" si="46"/>
        <v>0</v>
      </c>
      <c r="J371" s="31">
        <f>SUM(J372)</f>
        <v>0</v>
      </c>
      <c r="K371" s="33">
        <f t="shared" si="42"/>
        <v>0</v>
      </c>
      <c r="L371" s="35">
        <f t="shared" si="48"/>
        <v>0</v>
      </c>
      <c r="M371" s="33">
        <f t="shared" si="43"/>
        <v>0</v>
      </c>
      <c r="N371" s="31">
        <f>SUM(N372)</f>
        <v>0</v>
      </c>
      <c r="O371" s="33">
        <f t="shared" si="44"/>
        <v>0</v>
      </c>
      <c r="P371" s="36">
        <f t="shared" si="47"/>
        <v>0</v>
      </c>
    </row>
    <row r="372" spans="1:16" hidden="1" x14ac:dyDescent="0.25">
      <c r="A372" s="28">
        <v>3311401030262110</v>
      </c>
      <c r="B372" s="39" t="s">
        <v>318</v>
      </c>
      <c r="C372" s="30"/>
      <c r="D372" s="37"/>
      <c r="E372" s="37"/>
      <c r="F372" s="32">
        <f t="shared" si="41"/>
        <v>0</v>
      </c>
      <c r="G372" s="33">
        <f t="shared" si="45"/>
        <v>0</v>
      </c>
      <c r="H372" s="37"/>
      <c r="I372" s="34">
        <f t="shared" si="46"/>
        <v>0</v>
      </c>
      <c r="J372" s="37"/>
      <c r="K372" s="33">
        <f t="shared" si="42"/>
        <v>0</v>
      </c>
      <c r="L372" s="35">
        <f t="shared" si="48"/>
        <v>0</v>
      </c>
      <c r="M372" s="33">
        <f t="shared" si="43"/>
        <v>0</v>
      </c>
      <c r="N372" s="37"/>
      <c r="O372" s="33">
        <f t="shared" si="44"/>
        <v>0</v>
      </c>
      <c r="P372" s="36">
        <f t="shared" si="47"/>
        <v>0</v>
      </c>
    </row>
    <row r="373" spans="1:16" ht="26.25" hidden="1" x14ac:dyDescent="0.25">
      <c r="A373" s="65">
        <v>3311401030379</v>
      </c>
      <c r="B373" s="66" t="s">
        <v>319</v>
      </c>
      <c r="C373" s="30"/>
      <c r="D373" s="31">
        <f>SUM(D374)</f>
        <v>0</v>
      </c>
      <c r="E373" s="31">
        <f>SUM(E374)</f>
        <v>0</v>
      </c>
      <c r="F373" s="32">
        <f t="shared" si="41"/>
        <v>0</v>
      </c>
      <c r="G373" s="33">
        <f t="shared" si="45"/>
        <v>0</v>
      </c>
      <c r="H373" s="31">
        <f>SUM(H374)</f>
        <v>0</v>
      </c>
      <c r="I373" s="34">
        <f t="shared" si="46"/>
        <v>0</v>
      </c>
      <c r="J373" s="31">
        <f>SUM(J374)</f>
        <v>0</v>
      </c>
      <c r="K373" s="33">
        <f t="shared" si="42"/>
        <v>0</v>
      </c>
      <c r="L373" s="35">
        <f t="shared" si="48"/>
        <v>0</v>
      </c>
      <c r="M373" s="33">
        <f t="shared" si="43"/>
        <v>0</v>
      </c>
      <c r="N373" s="31">
        <f>SUM(N374)</f>
        <v>0</v>
      </c>
      <c r="O373" s="33">
        <f t="shared" si="44"/>
        <v>0</v>
      </c>
      <c r="P373" s="36">
        <f t="shared" si="47"/>
        <v>0</v>
      </c>
    </row>
    <row r="374" spans="1:16" ht="26.25" hidden="1" x14ac:dyDescent="0.25">
      <c r="A374" s="65">
        <v>3311401030379110</v>
      </c>
      <c r="B374" s="66" t="s">
        <v>320</v>
      </c>
      <c r="C374" s="30"/>
      <c r="D374" s="37"/>
      <c r="E374" s="37"/>
      <c r="F374" s="32">
        <f t="shared" si="41"/>
        <v>0</v>
      </c>
      <c r="G374" s="33">
        <f t="shared" si="45"/>
        <v>0</v>
      </c>
      <c r="H374" s="37"/>
      <c r="I374" s="34">
        <f t="shared" si="46"/>
        <v>0</v>
      </c>
      <c r="J374" s="37"/>
      <c r="K374" s="33">
        <f t="shared" si="42"/>
        <v>0</v>
      </c>
      <c r="L374" s="35">
        <f t="shared" si="48"/>
        <v>0</v>
      </c>
      <c r="M374" s="33">
        <f t="shared" si="43"/>
        <v>0</v>
      </c>
      <c r="N374" s="37"/>
      <c r="O374" s="33">
        <f t="shared" si="44"/>
        <v>0</v>
      </c>
      <c r="P374" s="36">
        <f t="shared" si="47"/>
        <v>0</v>
      </c>
    </row>
    <row r="375" spans="1:16" ht="26.25" hidden="1" x14ac:dyDescent="0.25">
      <c r="A375" s="65">
        <v>3311401030380</v>
      </c>
      <c r="B375" s="66" t="s">
        <v>321</v>
      </c>
      <c r="C375" s="30"/>
      <c r="D375" s="31">
        <f>SUM(D376)</f>
        <v>0</v>
      </c>
      <c r="E375" s="31">
        <f>SUM(E376)</f>
        <v>0</v>
      </c>
      <c r="F375" s="32">
        <f t="shared" si="41"/>
        <v>0</v>
      </c>
      <c r="G375" s="33">
        <f t="shared" si="45"/>
        <v>0</v>
      </c>
      <c r="H375" s="31">
        <f>SUM(H376)</f>
        <v>0</v>
      </c>
      <c r="I375" s="34">
        <f t="shared" si="46"/>
        <v>0</v>
      </c>
      <c r="J375" s="31">
        <f>SUM(J376)</f>
        <v>0</v>
      </c>
      <c r="K375" s="33">
        <f t="shared" si="42"/>
        <v>0</v>
      </c>
      <c r="L375" s="35">
        <f t="shared" si="48"/>
        <v>0</v>
      </c>
      <c r="M375" s="33">
        <f t="shared" si="43"/>
        <v>0</v>
      </c>
      <c r="N375" s="31">
        <f>SUM(N376)</f>
        <v>0</v>
      </c>
      <c r="O375" s="33">
        <f t="shared" si="44"/>
        <v>0</v>
      </c>
      <c r="P375" s="36">
        <f t="shared" si="47"/>
        <v>0</v>
      </c>
    </row>
    <row r="376" spans="1:16" ht="26.25" hidden="1" x14ac:dyDescent="0.25">
      <c r="A376" s="65">
        <v>3311401030380110</v>
      </c>
      <c r="B376" s="66" t="s">
        <v>322</v>
      </c>
      <c r="C376" s="30"/>
      <c r="D376" s="37"/>
      <c r="E376" s="37"/>
      <c r="F376" s="32">
        <f t="shared" si="41"/>
        <v>0</v>
      </c>
      <c r="G376" s="33">
        <f t="shared" si="45"/>
        <v>0</v>
      </c>
      <c r="H376" s="37"/>
      <c r="I376" s="34">
        <f t="shared" si="46"/>
        <v>0</v>
      </c>
      <c r="J376" s="37"/>
      <c r="K376" s="33">
        <f t="shared" si="42"/>
        <v>0</v>
      </c>
      <c r="L376" s="35">
        <f t="shared" si="48"/>
        <v>0</v>
      </c>
      <c r="M376" s="33">
        <f t="shared" si="43"/>
        <v>0</v>
      </c>
      <c r="N376" s="37"/>
      <c r="O376" s="33">
        <f t="shared" si="44"/>
        <v>0</v>
      </c>
      <c r="P376" s="36">
        <f t="shared" si="47"/>
        <v>0</v>
      </c>
    </row>
    <row r="377" spans="1:16" ht="26.25" hidden="1" x14ac:dyDescent="0.25">
      <c r="A377" s="65">
        <v>3311401030702</v>
      </c>
      <c r="B377" s="39" t="s">
        <v>323</v>
      </c>
      <c r="C377" s="30"/>
      <c r="D377" s="31">
        <f>SUM(D378)</f>
        <v>0</v>
      </c>
      <c r="E377" s="31">
        <f>SUM(E378)</f>
        <v>0</v>
      </c>
      <c r="F377" s="32">
        <f t="shared" si="41"/>
        <v>0</v>
      </c>
      <c r="G377" s="33">
        <f t="shared" si="45"/>
        <v>0</v>
      </c>
      <c r="H377" s="31">
        <f>SUM(H378)</f>
        <v>0</v>
      </c>
      <c r="I377" s="34">
        <f t="shared" si="46"/>
        <v>0</v>
      </c>
      <c r="J377" s="31">
        <f>SUM(J378)</f>
        <v>0</v>
      </c>
      <c r="K377" s="33">
        <f t="shared" si="42"/>
        <v>0</v>
      </c>
      <c r="L377" s="35">
        <f t="shared" si="48"/>
        <v>0</v>
      </c>
      <c r="M377" s="33">
        <f t="shared" si="43"/>
        <v>0</v>
      </c>
      <c r="N377" s="31">
        <f>SUM(N378)</f>
        <v>0</v>
      </c>
      <c r="O377" s="33">
        <f t="shared" si="44"/>
        <v>0</v>
      </c>
      <c r="P377" s="36">
        <f t="shared" si="47"/>
        <v>0</v>
      </c>
    </row>
    <row r="378" spans="1:16" ht="26.25" hidden="1" x14ac:dyDescent="0.25">
      <c r="A378" s="65">
        <v>3311401030702110</v>
      </c>
      <c r="B378" s="39" t="s">
        <v>323</v>
      </c>
      <c r="C378" s="30"/>
      <c r="D378" s="37"/>
      <c r="E378" s="37"/>
      <c r="F378" s="32">
        <f t="shared" si="41"/>
        <v>0</v>
      </c>
      <c r="G378" s="33">
        <f t="shared" si="45"/>
        <v>0</v>
      </c>
      <c r="H378" s="37"/>
      <c r="I378" s="34">
        <f t="shared" si="46"/>
        <v>0</v>
      </c>
      <c r="J378" s="37"/>
      <c r="K378" s="33">
        <f t="shared" si="42"/>
        <v>0</v>
      </c>
      <c r="L378" s="35">
        <f t="shared" si="48"/>
        <v>0</v>
      </c>
      <c r="M378" s="33">
        <f t="shared" si="43"/>
        <v>0</v>
      </c>
      <c r="N378" s="37"/>
      <c r="O378" s="33">
        <f t="shared" si="44"/>
        <v>0</v>
      </c>
      <c r="P378" s="36">
        <f t="shared" si="47"/>
        <v>0</v>
      </c>
    </row>
    <row r="379" spans="1:16" hidden="1" x14ac:dyDescent="0.25">
      <c r="A379" s="28">
        <v>3311401030888</v>
      </c>
      <c r="B379" s="39" t="s">
        <v>324</v>
      </c>
      <c r="C379" s="30"/>
      <c r="D379" s="31">
        <f>SUM(D380)</f>
        <v>0</v>
      </c>
      <c r="E379" s="31">
        <f>SUM(E380)</f>
        <v>0</v>
      </c>
      <c r="F379" s="32">
        <f t="shared" ref="F379:F442" si="49">SUM(D379+E379)</f>
        <v>0</v>
      </c>
      <c r="G379" s="33">
        <f t="shared" si="45"/>
        <v>0</v>
      </c>
      <c r="H379" s="31">
        <f>SUM(H380)</f>
        <v>0</v>
      </c>
      <c r="I379" s="34">
        <f t="shared" si="46"/>
        <v>0</v>
      </c>
      <c r="J379" s="31">
        <f>SUM(J380)</f>
        <v>0</v>
      </c>
      <c r="K379" s="33">
        <f t="shared" si="42"/>
        <v>0</v>
      </c>
      <c r="L379" s="35">
        <f t="shared" si="48"/>
        <v>0</v>
      </c>
      <c r="M379" s="33">
        <f t="shared" si="43"/>
        <v>0</v>
      </c>
      <c r="N379" s="31">
        <f>SUM(N380)</f>
        <v>0</v>
      </c>
      <c r="O379" s="33">
        <f t="shared" si="44"/>
        <v>0</v>
      </c>
      <c r="P379" s="36">
        <f t="shared" si="47"/>
        <v>0</v>
      </c>
    </row>
    <row r="380" spans="1:16" hidden="1" x14ac:dyDescent="0.25">
      <c r="A380" s="28">
        <v>3311401030888110</v>
      </c>
      <c r="B380" s="39" t="s">
        <v>325</v>
      </c>
      <c r="C380" s="30"/>
      <c r="D380" s="37"/>
      <c r="E380" s="37"/>
      <c r="F380" s="32">
        <f t="shared" si="49"/>
        <v>0</v>
      </c>
      <c r="G380" s="33">
        <f t="shared" si="45"/>
        <v>0</v>
      </c>
      <c r="H380" s="37"/>
      <c r="I380" s="34">
        <f t="shared" si="46"/>
        <v>0</v>
      </c>
      <c r="J380" s="37"/>
      <c r="K380" s="33">
        <f t="shared" si="42"/>
        <v>0</v>
      </c>
      <c r="L380" s="35">
        <f t="shared" si="48"/>
        <v>0</v>
      </c>
      <c r="M380" s="33">
        <f t="shared" si="43"/>
        <v>0</v>
      </c>
      <c r="N380" s="37"/>
      <c r="O380" s="33">
        <f t="shared" si="44"/>
        <v>0</v>
      </c>
      <c r="P380" s="36">
        <f t="shared" si="47"/>
        <v>0</v>
      </c>
    </row>
    <row r="381" spans="1:16" hidden="1" x14ac:dyDescent="0.25">
      <c r="A381" s="28">
        <v>3311401030889</v>
      </c>
      <c r="B381" s="39" t="s">
        <v>326</v>
      </c>
      <c r="C381" s="30"/>
      <c r="D381" s="31">
        <f>SUM(D382:D383)</f>
        <v>0</v>
      </c>
      <c r="E381" s="31">
        <f>SUM(E382:E383)</f>
        <v>0</v>
      </c>
      <c r="F381" s="32">
        <f t="shared" si="49"/>
        <v>0</v>
      </c>
      <c r="G381" s="33">
        <f t="shared" si="45"/>
        <v>0</v>
      </c>
      <c r="H381" s="31">
        <f>SUM(H382:H383)</f>
        <v>0</v>
      </c>
      <c r="I381" s="34">
        <f t="shared" si="46"/>
        <v>0</v>
      </c>
      <c r="J381" s="31">
        <f>SUM(J382:J383)</f>
        <v>0</v>
      </c>
      <c r="K381" s="33">
        <f t="shared" si="42"/>
        <v>0</v>
      </c>
      <c r="L381" s="35">
        <f t="shared" si="48"/>
        <v>0</v>
      </c>
      <c r="M381" s="33">
        <f t="shared" si="43"/>
        <v>0</v>
      </c>
      <c r="N381" s="31">
        <f>SUM(N382:N383)</f>
        <v>0</v>
      </c>
      <c r="O381" s="33">
        <f t="shared" si="44"/>
        <v>0</v>
      </c>
      <c r="P381" s="36">
        <f t="shared" si="47"/>
        <v>0</v>
      </c>
    </row>
    <row r="382" spans="1:16" hidden="1" x14ac:dyDescent="0.25">
      <c r="A382" s="28">
        <v>3311401030889110</v>
      </c>
      <c r="B382" s="39" t="s">
        <v>327</v>
      </c>
      <c r="C382" s="30"/>
      <c r="D382" s="37"/>
      <c r="E382" s="37"/>
      <c r="F382" s="32">
        <f t="shared" si="49"/>
        <v>0</v>
      </c>
      <c r="G382" s="33">
        <f t="shared" si="45"/>
        <v>0</v>
      </c>
      <c r="H382" s="37"/>
      <c r="I382" s="34">
        <f t="shared" si="46"/>
        <v>0</v>
      </c>
      <c r="J382" s="37"/>
      <c r="K382" s="33">
        <f t="shared" si="42"/>
        <v>0</v>
      </c>
      <c r="L382" s="35">
        <f t="shared" si="48"/>
        <v>0</v>
      </c>
      <c r="M382" s="33">
        <f t="shared" si="43"/>
        <v>0</v>
      </c>
      <c r="N382" s="37"/>
      <c r="O382" s="33">
        <f t="shared" si="44"/>
        <v>0</v>
      </c>
      <c r="P382" s="36">
        <f t="shared" si="47"/>
        <v>0</v>
      </c>
    </row>
    <row r="383" spans="1:16" hidden="1" x14ac:dyDescent="0.25">
      <c r="A383" s="28">
        <v>3311401030889110</v>
      </c>
      <c r="B383" s="39" t="s">
        <v>328</v>
      </c>
      <c r="C383" s="30"/>
      <c r="D383" s="31"/>
      <c r="E383" s="31"/>
      <c r="F383" s="32">
        <f t="shared" si="49"/>
        <v>0</v>
      </c>
      <c r="G383" s="33">
        <f t="shared" si="45"/>
        <v>0</v>
      </c>
      <c r="H383" s="31"/>
      <c r="I383" s="34">
        <f t="shared" si="46"/>
        <v>0</v>
      </c>
      <c r="J383" s="31"/>
      <c r="K383" s="33">
        <f t="shared" si="42"/>
        <v>0</v>
      </c>
      <c r="L383" s="35">
        <f t="shared" si="48"/>
        <v>0</v>
      </c>
      <c r="M383" s="33">
        <f t="shared" si="43"/>
        <v>0</v>
      </c>
      <c r="N383" s="31"/>
      <c r="O383" s="33">
        <f t="shared" si="44"/>
        <v>0</v>
      </c>
      <c r="P383" s="36">
        <f t="shared" si="47"/>
        <v>0</v>
      </c>
    </row>
    <row r="384" spans="1:16" hidden="1" x14ac:dyDescent="0.25">
      <c r="A384" s="28">
        <v>3311401030890</v>
      </c>
      <c r="B384" s="39" t="s">
        <v>329</v>
      </c>
      <c r="C384" s="30"/>
      <c r="D384" s="31">
        <f>SUM(D385)</f>
        <v>0</v>
      </c>
      <c r="E384" s="31">
        <f>SUM(E385)</f>
        <v>0</v>
      </c>
      <c r="F384" s="32">
        <f t="shared" si="49"/>
        <v>0</v>
      </c>
      <c r="G384" s="33">
        <f t="shared" si="45"/>
        <v>0</v>
      </c>
      <c r="H384" s="31">
        <f>SUM(H385)</f>
        <v>0</v>
      </c>
      <c r="I384" s="34">
        <f t="shared" si="46"/>
        <v>0</v>
      </c>
      <c r="J384" s="31">
        <f>SUM(J385)</f>
        <v>0</v>
      </c>
      <c r="K384" s="33">
        <f t="shared" si="42"/>
        <v>0</v>
      </c>
      <c r="L384" s="35">
        <f t="shared" si="48"/>
        <v>0</v>
      </c>
      <c r="M384" s="33">
        <f t="shared" si="43"/>
        <v>0</v>
      </c>
      <c r="N384" s="31">
        <f>SUM(N385)</f>
        <v>0</v>
      </c>
      <c r="O384" s="33">
        <f t="shared" si="44"/>
        <v>0</v>
      </c>
      <c r="P384" s="36">
        <f t="shared" si="47"/>
        <v>0</v>
      </c>
    </row>
    <row r="385" spans="1:16" hidden="1" x14ac:dyDescent="0.25">
      <c r="A385" s="28">
        <v>3311401030890110</v>
      </c>
      <c r="B385" s="39" t="s">
        <v>329</v>
      </c>
      <c r="C385" s="30"/>
      <c r="D385" s="37"/>
      <c r="E385" s="37"/>
      <c r="F385" s="32">
        <f t="shared" si="49"/>
        <v>0</v>
      </c>
      <c r="G385" s="33">
        <f t="shared" si="45"/>
        <v>0</v>
      </c>
      <c r="H385" s="37"/>
      <c r="I385" s="34">
        <f t="shared" si="46"/>
        <v>0</v>
      </c>
      <c r="J385" s="37"/>
      <c r="K385" s="33">
        <f t="shared" si="42"/>
        <v>0</v>
      </c>
      <c r="L385" s="35">
        <f t="shared" si="48"/>
        <v>0</v>
      </c>
      <c r="M385" s="33">
        <f t="shared" si="43"/>
        <v>0</v>
      </c>
      <c r="N385" s="37"/>
      <c r="O385" s="33">
        <f t="shared" si="44"/>
        <v>0</v>
      </c>
      <c r="P385" s="36">
        <f t="shared" si="47"/>
        <v>0</v>
      </c>
    </row>
    <row r="386" spans="1:16" ht="26.25" hidden="1" x14ac:dyDescent="0.25">
      <c r="A386" s="28">
        <v>3311401030891</v>
      </c>
      <c r="B386" s="39" t="s">
        <v>330</v>
      </c>
      <c r="C386" s="30"/>
      <c r="D386" s="31">
        <f>SUM(D387)</f>
        <v>0</v>
      </c>
      <c r="E386" s="31">
        <f>SUM(E387)</f>
        <v>0</v>
      </c>
      <c r="F386" s="32">
        <f t="shared" si="49"/>
        <v>0</v>
      </c>
      <c r="G386" s="33">
        <f t="shared" si="45"/>
        <v>0</v>
      </c>
      <c r="H386" s="31">
        <f>SUM(H387)</f>
        <v>0</v>
      </c>
      <c r="I386" s="34">
        <f t="shared" si="46"/>
        <v>0</v>
      </c>
      <c r="J386" s="31">
        <f>SUM(J387)</f>
        <v>0</v>
      </c>
      <c r="K386" s="33">
        <f t="shared" si="42"/>
        <v>0</v>
      </c>
      <c r="L386" s="35">
        <f t="shared" si="48"/>
        <v>0</v>
      </c>
      <c r="M386" s="33">
        <f t="shared" si="43"/>
        <v>0</v>
      </c>
      <c r="N386" s="31">
        <f>SUM(N387)</f>
        <v>0</v>
      </c>
      <c r="O386" s="33">
        <f t="shared" si="44"/>
        <v>0</v>
      </c>
      <c r="P386" s="36">
        <f t="shared" si="47"/>
        <v>0</v>
      </c>
    </row>
    <row r="387" spans="1:16" ht="26.25" hidden="1" x14ac:dyDescent="0.25">
      <c r="A387" s="28">
        <v>3311401030891110</v>
      </c>
      <c r="B387" s="39" t="s">
        <v>330</v>
      </c>
      <c r="C387" s="30"/>
      <c r="D387" s="37"/>
      <c r="E387" s="37"/>
      <c r="F387" s="32">
        <f t="shared" si="49"/>
        <v>0</v>
      </c>
      <c r="G387" s="33">
        <f t="shared" si="45"/>
        <v>0</v>
      </c>
      <c r="H387" s="37"/>
      <c r="I387" s="34">
        <f t="shared" si="46"/>
        <v>0</v>
      </c>
      <c r="J387" s="37"/>
      <c r="K387" s="33">
        <f t="shared" si="42"/>
        <v>0</v>
      </c>
      <c r="L387" s="35">
        <f t="shared" si="48"/>
        <v>0</v>
      </c>
      <c r="M387" s="33">
        <f t="shared" si="43"/>
        <v>0</v>
      </c>
      <c r="N387" s="37"/>
      <c r="O387" s="33">
        <f t="shared" si="44"/>
        <v>0</v>
      </c>
      <c r="P387" s="36">
        <f t="shared" si="47"/>
        <v>0</v>
      </c>
    </row>
    <row r="388" spans="1:16" ht="26.25" hidden="1" x14ac:dyDescent="0.25">
      <c r="A388" s="28">
        <v>3311401030892</v>
      </c>
      <c r="B388" s="39" t="s">
        <v>331</v>
      </c>
      <c r="C388" s="30"/>
      <c r="D388" s="31">
        <f>SUM(D389)</f>
        <v>0</v>
      </c>
      <c r="E388" s="31">
        <f>SUM(E389)</f>
        <v>0</v>
      </c>
      <c r="F388" s="32">
        <f t="shared" si="49"/>
        <v>0</v>
      </c>
      <c r="G388" s="33">
        <f t="shared" si="45"/>
        <v>0</v>
      </c>
      <c r="H388" s="31">
        <f>SUM(H389)</f>
        <v>0</v>
      </c>
      <c r="I388" s="34">
        <f t="shared" si="46"/>
        <v>0</v>
      </c>
      <c r="J388" s="31">
        <f>SUM(J389)</f>
        <v>0</v>
      </c>
      <c r="K388" s="33">
        <f t="shared" si="42"/>
        <v>0</v>
      </c>
      <c r="L388" s="35">
        <f t="shared" si="48"/>
        <v>0</v>
      </c>
      <c r="M388" s="33">
        <f t="shared" si="43"/>
        <v>0</v>
      </c>
      <c r="N388" s="31">
        <f>SUM(N389)</f>
        <v>0</v>
      </c>
      <c r="O388" s="33">
        <f t="shared" si="44"/>
        <v>0</v>
      </c>
      <c r="P388" s="36">
        <f t="shared" si="47"/>
        <v>0</v>
      </c>
    </row>
    <row r="389" spans="1:16" ht="26.25" hidden="1" x14ac:dyDescent="0.25">
      <c r="A389" s="28">
        <v>3311401030892110</v>
      </c>
      <c r="B389" s="39" t="s">
        <v>331</v>
      </c>
      <c r="C389" s="30"/>
      <c r="D389" s="37"/>
      <c r="E389" s="37"/>
      <c r="F389" s="32">
        <f t="shared" si="49"/>
        <v>0</v>
      </c>
      <c r="G389" s="33">
        <f t="shared" si="45"/>
        <v>0</v>
      </c>
      <c r="H389" s="37"/>
      <c r="I389" s="34">
        <f t="shared" si="46"/>
        <v>0</v>
      </c>
      <c r="J389" s="37"/>
      <c r="K389" s="33">
        <f t="shared" si="42"/>
        <v>0</v>
      </c>
      <c r="L389" s="35">
        <f t="shared" si="48"/>
        <v>0</v>
      </c>
      <c r="M389" s="33">
        <f t="shared" si="43"/>
        <v>0</v>
      </c>
      <c r="N389" s="37"/>
      <c r="O389" s="33">
        <f t="shared" si="44"/>
        <v>0</v>
      </c>
      <c r="P389" s="36">
        <f t="shared" si="47"/>
        <v>0</v>
      </c>
    </row>
    <row r="390" spans="1:16" hidden="1" x14ac:dyDescent="0.25">
      <c r="A390" s="28">
        <v>3311401030893</v>
      </c>
      <c r="B390" s="39" t="s">
        <v>332</v>
      </c>
      <c r="C390" s="30"/>
      <c r="D390" s="31">
        <f>SUM(D391)</f>
        <v>0</v>
      </c>
      <c r="E390" s="31">
        <f>SUM(E391)</f>
        <v>0</v>
      </c>
      <c r="F390" s="32">
        <f t="shared" si="49"/>
        <v>0</v>
      </c>
      <c r="G390" s="33">
        <f t="shared" si="45"/>
        <v>0</v>
      </c>
      <c r="H390" s="31">
        <f>SUM(H391)</f>
        <v>0</v>
      </c>
      <c r="I390" s="34">
        <f t="shared" si="46"/>
        <v>0</v>
      </c>
      <c r="J390" s="31">
        <f>SUM(J391)</f>
        <v>0</v>
      </c>
      <c r="K390" s="33">
        <f t="shared" si="42"/>
        <v>0</v>
      </c>
      <c r="L390" s="35">
        <f t="shared" si="48"/>
        <v>0</v>
      </c>
      <c r="M390" s="33">
        <f t="shared" si="43"/>
        <v>0</v>
      </c>
      <c r="N390" s="31">
        <f>SUM(N391)</f>
        <v>0</v>
      </c>
      <c r="O390" s="33">
        <f t="shared" si="44"/>
        <v>0</v>
      </c>
      <c r="P390" s="36">
        <f t="shared" si="47"/>
        <v>0</v>
      </c>
    </row>
    <row r="391" spans="1:16" hidden="1" x14ac:dyDescent="0.25">
      <c r="A391" s="28">
        <v>3311401030893110</v>
      </c>
      <c r="B391" s="39" t="s">
        <v>333</v>
      </c>
      <c r="C391" s="30"/>
      <c r="D391" s="37"/>
      <c r="E391" s="37"/>
      <c r="F391" s="32">
        <f t="shared" si="49"/>
        <v>0</v>
      </c>
      <c r="G391" s="33">
        <f t="shared" si="45"/>
        <v>0</v>
      </c>
      <c r="H391" s="37"/>
      <c r="I391" s="34">
        <f t="shared" si="46"/>
        <v>0</v>
      </c>
      <c r="J391" s="37"/>
      <c r="K391" s="33">
        <f t="shared" si="42"/>
        <v>0</v>
      </c>
      <c r="L391" s="35">
        <f t="shared" si="48"/>
        <v>0</v>
      </c>
      <c r="M391" s="33">
        <f t="shared" si="43"/>
        <v>0</v>
      </c>
      <c r="N391" s="37"/>
      <c r="O391" s="33">
        <f t="shared" si="44"/>
        <v>0</v>
      </c>
      <c r="P391" s="36">
        <f t="shared" si="47"/>
        <v>0</v>
      </c>
    </row>
    <row r="392" spans="1:16" ht="26.25" hidden="1" x14ac:dyDescent="0.25">
      <c r="A392" s="28">
        <v>3311401030894</v>
      </c>
      <c r="B392" s="39" t="s">
        <v>334</v>
      </c>
      <c r="C392" s="30"/>
      <c r="D392" s="31">
        <f>SUM(D393)</f>
        <v>0</v>
      </c>
      <c r="E392" s="31">
        <f>SUM(E393)</f>
        <v>0</v>
      </c>
      <c r="F392" s="32">
        <f t="shared" si="49"/>
        <v>0</v>
      </c>
      <c r="G392" s="33">
        <f t="shared" si="45"/>
        <v>0</v>
      </c>
      <c r="H392" s="31">
        <f>SUM(H393)</f>
        <v>0</v>
      </c>
      <c r="I392" s="34">
        <f t="shared" si="46"/>
        <v>0</v>
      </c>
      <c r="J392" s="31">
        <f>SUM(J393)</f>
        <v>0</v>
      </c>
      <c r="K392" s="33">
        <f t="shared" ref="K392:K455" si="50">IF(OR(J392=0,F392=0),0,J392/F392)*100</f>
        <v>0</v>
      </c>
      <c r="L392" s="35">
        <f t="shared" si="48"/>
        <v>0</v>
      </c>
      <c r="M392" s="33">
        <f t="shared" ref="M392:M455" si="51">IF(OR(L392=0,F392=0),0,L392/F392)*100</f>
        <v>0</v>
      </c>
      <c r="N392" s="31">
        <f>SUM(N393)</f>
        <v>0</v>
      </c>
      <c r="O392" s="33">
        <f t="shared" ref="O392:O455" si="52">IF(OR(N392=0,F392=0),0,N392/F392)*100</f>
        <v>0</v>
      </c>
      <c r="P392" s="36">
        <f t="shared" si="47"/>
        <v>0</v>
      </c>
    </row>
    <row r="393" spans="1:16" ht="26.25" hidden="1" x14ac:dyDescent="0.25">
      <c r="A393" s="28">
        <v>3311401030894110</v>
      </c>
      <c r="B393" s="39" t="s">
        <v>334</v>
      </c>
      <c r="C393" s="30"/>
      <c r="D393" s="37"/>
      <c r="E393" s="37"/>
      <c r="F393" s="32">
        <f t="shared" si="49"/>
        <v>0</v>
      </c>
      <c r="G393" s="33">
        <f t="shared" ref="G393:G459" si="53">IF(OR(F393=0,F$7=0),0,F393/F$7)*100</f>
        <v>0</v>
      </c>
      <c r="H393" s="37"/>
      <c r="I393" s="34">
        <f t="shared" ref="I393:I456" si="54">SUM(F393-H393)</f>
        <v>0</v>
      </c>
      <c r="J393" s="37"/>
      <c r="K393" s="33">
        <f t="shared" si="50"/>
        <v>0</v>
      </c>
      <c r="L393" s="35">
        <f t="shared" si="48"/>
        <v>0</v>
      </c>
      <c r="M393" s="33">
        <f t="shared" si="51"/>
        <v>0</v>
      </c>
      <c r="N393" s="37"/>
      <c r="O393" s="33">
        <f t="shared" si="52"/>
        <v>0</v>
      </c>
      <c r="P393" s="36">
        <f t="shared" si="47"/>
        <v>0</v>
      </c>
    </row>
    <row r="394" spans="1:16" hidden="1" x14ac:dyDescent="0.25">
      <c r="A394" s="28">
        <v>3311401030897</v>
      </c>
      <c r="B394" s="39" t="s">
        <v>335</v>
      </c>
      <c r="C394" s="30"/>
      <c r="D394" s="31">
        <f>SUM(D395)</f>
        <v>0</v>
      </c>
      <c r="E394" s="31">
        <f>SUM(E395)</f>
        <v>0</v>
      </c>
      <c r="F394" s="32">
        <f t="shared" si="49"/>
        <v>0</v>
      </c>
      <c r="G394" s="33">
        <f t="shared" si="53"/>
        <v>0</v>
      </c>
      <c r="H394" s="31">
        <f>SUM(H395)</f>
        <v>0</v>
      </c>
      <c r="I394" s="34">
        <f t="shared" si="54"/>
        <v>0</v>
      </c>
      <c r="J394" s="31">
        <f>SUM(J395)</f>
        <v>0</v>
      </c>
      <c r="K394" s="33">
        <f t="shared" si="50"/>
        <v>0</v>
      </c>
      <c r="L394" s="35">
        <f t="shared" si="48"/>
        <v>0</v>
      </c>
      <c r="M394" s="33">
        <f t="shared" si="51"/>
        <v>0</v>
      </c>
      <c r="N394" s="31">
        <f>SUM(N395)</f>
        <v>0</v>
      </c>
      <c r="O394" s="33">
        <f t="shared" si="52"/>
        <v>0</v>
      </c>
      <c r="P394" s="36">
        <f t="shared" si="47"/>
        <v>0</v>
      </c>
    </row>
    <row r="395" spans="1:16" hidden="1" x14ac:dyDescent="0.25">
      <c r="A395" s="28">
        <v>3311401030897110</v>
      </c>
      <c r="B395" s="39" t="s">
        <v>335</v>
      </c>
      <c r="C395" s="30"/>
      <c r="D395" s="37"/>
      <c r="E395" s="37"/>
      <c r="F395" s="32">
        <f t="shared" si="49"/>
        <v>0</v>
      </c>
      <c r="G395" s="33">
        <f t="shared" si="53"/>
        <v>0</v>
      </c>
      <c r="H395" s="37"/>
      <c r="I395" s="34">
        <f t="shared" si="54"/>
        <v>0</v>
      </c>
      <c r="J395" s="37"/>
      <c r="K395" s="33">
        <f t="shared" si="50"/>
        <v>0</v>
      </c>
      <c r="L395" s="35">
        <f t="shared" si="48"/>
        <v>0</v>
      </c>
      <c r="M395" s="33">
        <f t="shared" si="51"/>
        <v>0</v>
      </c>
      <c r="N395" s="37"/>
      <c r="O395" s="33">
        <f t="shared" si="52"/>
        <v>0</v>
      </c>
      <c r="P395" s="36">
        <f t="shared" si="47"/>
        <v>0</v>
      </c>
    </row>
    <row r="396" spans="1:16" hidden="1" x14ac:dyDescent="0.25">
      <c r="A396" s="28">
        <v>3311401030898</v>
      </c>
      <c r="B396" s="39" t="s">
        <v>336</v>
      </c>
      <c r="C396" s="30"/>
      <c r="D396" s="31">
        <f>SUM(D397)</f>
        <v>0</v>
      </c>
      <c r="E396" s="31">
        <f>SUM(E397)</f>
        <v>0</v>
      </c>
      <c r="F396" s="32">
        <f t="shared" si="49"/>
        <v>0</v>
      </c>
      <c r="G396" s="33">
        <f t="shared" si="53"/>
        <v>0</v>
      </c>
      <c r="H396" s="31">
        <f>SUM(H397)</f>
        <v>0</v>
      </c>
      <c r="I396" s="34">
        <f t="shared" si="54"/>
        <v>0</v>
      </c>
      <c r="J396" s="31">
        <f>SUM(J397)</f>
        <v>0</v>
      </c>
      <c r="K396" s="33">
        <f t="shared" si="50"/>
        <v>0</v>
      </c>
      <c r="L396" s="35">
        <f t="shared" si="48"/>
        <v>0</v>
      </c>
      <c r="M396" s="33">
        <f t="shared" si="51"/>
        <v>0</v>
      </c>
      <c r="N396" s="31">
        <f>SUM(N397)</f>
        <v>0</v>
      </c>
      <c r="O396" s="33">
        <f t="shared" si="52"/>
        <v>0</v>
      </c>
      <c r="P396" s="36">
        <f t="shared" si="47"/>
        <v>0</v>
      </c>
    </row>
    <row r="397" spans="1:16" hidden="1" x14ac:dyDescent="0.25">
      <c r="A397" s="28">
        <v>3311401030898110</v>
      </c>
      <c r="B397" s="39" t="s">
        <v>336</v>
      </c>
      <c r="C397" s="30"/>
      <c r="D397" s="37"/>
      <c r="E397" s="37"/>
      <c r="F397" s="32">
        <f t="shared" si="49"/>
        <v>0</v>
      </c>
      <c r="G397" s="33">
        <f t="shared" si="53"/>
        <v>0</v>
      </c>
      <c r="H397" s="37"/>
      <c r="I397" s="34">
        <f t="shared" si="54"/>
        <v>0</v>
      </c>
      <c r="J397" s="37"/>
      <c r="K397" s="33">
        <f t="shared" si="50"/>
        <v>0</v>
      </c>
      <c r="L397" s="35">
        <f t="shared" si="48"/>
        <v>0</v>
      </c>
      <c r="M397" s="33">
        <f t="shared" si="51"/>
        <v>0</v>
      </c>
      <c r="N397" s="37"/>
      <c r="O397" s="33">
        <f t="shared" si="52"/>
        <v>0</v>
      </c>
      <c r="P397" s="36">
        <f t="shared" si="47"/>
        <v>0</v>
      </c>
    </row>
    <row r="398" spans="1:16" hidden="1" x14ac:dyDescent="0.25">
      <c r="A398" s="28">
        <v>3311401030899</v>
      </c>
      <c r="B398" s="39" t="s">
        <v>337</v>
      </c>
      <c r="C398" s="30"/>
      <c r="D398" s="31">
        <f>SUM(D399)</f>
        <v>0</v>
      </c>
      <c r="E398" s="31">
        <f>SUM(E399)</f>
        <v>0</v>
      </c>
      <c r="F398" s="32">
        <f t="shared" si="49"/>
        <v>0</v>
      </c>
      <c r="G398" s="33">
        <f t="shared" si="53"/>
        <v>0</v>
      </c>
      <c r="H398" s="31">
        <f>SUM(H399)</f>
        <v>0</v>
      </c>
      <c r="I398" s="34">
        <f t="shared" si="54"/>
        <v>0</v>
      </c>
      <c r="J398" s="31">
        <f>SUM(J399)</f>
        <v>0</v>
      </c>
      <c r="K398" s="33">
        <f t="shared" si="50"/>
        <v>0</v>
      </c>
      <c r="L398" s="35">
        <f t="shared" si="48"/>
        <v>0</v>
      </c>
      <c r="M398" s="33">
        <f t="shared" si="51"/>
        <v>0</v>
      </c>
      <c r="N398" s="31">
        <f>SUM(N399)</f>
        <v>0</v>
      </c>
      <c r="O398" s="33">
        <f t="shared" si="52"/>
        <v>0</v>
      </c>
      <c r="P398" s="36">
        <f t="shared" si="47"/>
        <v>0</v>
      </c>
    </row>
    <row r="399" spans="1:16" hidden="1" x14ac:dyDescent="0.25">
      <c r="A399" s="28">
        <v>3311401030899110</v>
      </c>
      <c r="B399" s="39" t="s">
        <v>337</v>
      </c>
      <c r="C399" s="30"/>
      <c r="D399" s="37"/>
      <c r="E399" s="37"/>
      <c r="F399" s="32">
        <f t="shared" si="49"/>
        <v>0</v>
      </c>
      <c r="G399" s="33">
        <f t="shared" si="53"/>
        <v>0</v>
      </c>
      <c r="H399" s="37"/>
      <c r="I399" s="34">
        <f t="shared" si="54"/>
        <v>0</v>
      </c>
      <c r="J399" s="37"/>
      <c r="K399" s="33">
        <f t="shared" si="50"/>
        <v>0</v>
      </c>
      <c r="L399" s="35">
        <f t="shared" si="48"/>
        <v>0</v>
      </c>
      <c r="M399" s="33">
        <f t="shared" si="51"/>
        <v>0</v>
      </c>
      <c r="N399" s="37"/>
      <c r="O399" s="33">
        <f t="shared" si="52"/>
        <v>0</v>
      </c>
      <c r="P399" s="36">
        <f t="shared" ref="P399:P462" si="55">SUM(F399-N399)</f>
        <v>0</v>
      </c>
    </row>
    <row r="400" spans="1:16" hidden="1" x14ac:dyDescent="0.25">
      <c r="A400" s="28">
        <v>3311401030900</v>
      </c>
      <c r="B400" s="39" t="s">
        <v>338</v>
      </c>
      <c r="C400" s="30"/>
      <c r="D400" s="31">
        <f>SUM(D401)</f>
        <v>0</v>
      </c>
      <c r="E400" s="31">
        <f>SUM(E401)</f>
        <v>0</v>
      </c>
      <c r="F400" s="32">
        <f t="shared" si="49"/>
        <v>0</v>
      </c>
      <c r="G400" s="33">
        <f t="shared" si="53"/>
        <v>0</v>
      </c>
      <c r="H400" s="31">
        <f>SUM(H401)</f>
        <v>0</v>
      </c>
      <c r="I400" s="34">
        <f t="shared" si="54"/>
        <v>0</v>
      </c>
      <c r="J400" s="31">
        <f>SUM(J401)</f>
        <v>0</v>
      </c>
      <c r="K400" s="33">
        <f t="shared" si="50"/>
        <v>0</v>
      </c>
      <c r="L400" s="35">
        <f t="shared" ref="L400:L463" si="56">SUM(N400-J400)</f>
        <v>0</v>
      </c>
      <c r="M400" s="33">
        <f t="shared" si="51"/>
        <v>0</v>
      </c>
      <c r="N400" s="31">
        <f>SUM(N401)</f>
        <v>0</v>
      </c>
      <c r="O400" s="33">
        <f t="shared" si="52"/>
        <v>0</v>
      </c>
      <c r="P400" s="36">
        <f t="shared" si="55"/>
        <v>0</v>
      </c>
    </row>
    <row r="401" spans="1:16" hidden="1" x14ac:dyDescent="0.25">
      <c r="A401" s="28">
        <v>3311401030900110</v>
      </c>
      <c r="B401" s="39" t="s">
        <v>338</v>
      </c>
      <c r="C401" s="30"/>
      <c r="D401" s="37"/>
      <c r="E401" s="37"/>
      <c r="F401" s="32">
        <f t="shared" si="49"/>
        <v>0</v>
      </c>
      <c r="G401" s="33">
        <f t="shared" si="53"/>
        <v>0</v>
      </c>
      <c r="H401" s="37"/>
      <c r="I401" s="34">
        <f t="shared" si="54"/>
        <v>0</v>
      </c>
      <c r="J401" s="37"/>
      <c r="K401" s="33">
        <f t="shared" si="50"/>
        <v>0</v>
      </c>
      <c r="L401" s="35">
        <f t="shared" si="56"/>
        <v>0</v>
      </c>
      <c r="M401" s="33">
        <f t="shared" si="51"/>
        <v>0</v>
      </c>
      <c r="N401" s="37"/>
      <c r="O401" s="33">
        <f t="shared" si="52"/>
        <v>0</v>
      </c>
      <c r="P401" s="36">
        <f t="shared" si="55"/>
        <v>0</v>
      </c>
    </row>
    <row r="402" spans="1:16" hidden="1" x14ac:dyDescent="0.25">
      <c r="A402" s="28">
        <v>3311401030902</v>
      </c>
      <c r="B402" s="39" t="s">
        <v>339</v>
      </c>
      <c r="C402" s="30"/>
      <c r="D402" s="31">
        <f>SUM(D403)</f>
        <v>0</v>
      </c>
      <c r="E402" s="31">
        <f>SUM(E403)</f>
        <v>0</v>
      </c>
      <c r="F402" s="32">
        <f t="shared" si="49"/>
        <v>0</v>
      </c>
      <c r="G402" s="33">
        <f t="shared" si="53"/>
        <v>0</v>
      </c>
      <c r="H402" s="31">
        <f>SUM(H403)</f>
        <v>0</v>
      </c>
      <c r="I402" s="34">
        <f t="shared" si="54"/>
        <v>0</v>
      </c>
      <c r="J402" s="31">
        <f>SUM(J403)</f>
        <v>0</v>
      </c>
      <c r="K402" s="33">
        <f t="shared" si="50"/>
        <v>0</v>
      </c>
      <c r="L402" s="35">
        <f t="shared" si="56"/>
        <v>0</v>
      </c>
      <c r="M402" s="33">
        <f t="shared" si="51"/>
        <v>0</v>
      </c>
      <c r="N402" s="31">
        <f>SUM(N403)</f>
        <v>0</v>
      </c>
      <c r="O402" s="33">
        <f t="shared" si="52"/>
        <v>0</v>
      </c>
      <c r="P402" s="36">
        <f t="shared" si="55"/>
        <v>0</v>
      </c>
    </row>
    <row r="403" spans="1:16" hidden="1" x14ac:dyDescent="0.25">
      <c r="A403" s="28">
        <v>3311401030902110</v>
      </c>
      <c r="B403" s="39" t="s">
        <v>340</v>
      </c>
      <c r="C403" s="30"/>
      <c r="D403" s="37"/>
      <c r="E403" s="37"/>
      <c r="F403" s="32">
        <f t="shared" si="49"/>
        <v>0</v>
      </c>
      <c r="G403" s="33">
        <f t="shared" si="53"/>
        <v>0</v>
      </c>
      <c r="H403" s="37"/>
      <c r="I403" s="34">
        <f t="shared" si="54"/>
        <v>0</v>
      </c>
      <c r="J403" s="37"/>
      <c r="K403" s="33">
        <f t="shared" si="50"/>
        <v>0</v>
      </c>
      <c r="L403" s="35">
        <f t="shared" si="56"/>
        <v>0</v>
      </c>
      <c r="M403" s="33">
        <f t="shared" si="51"/>
        <v>0</v>
      </c>
      <c r="N403" s="37"/>
      <c r="O403" s="33">
        <f t="shared" si="52"/>
        <v>0</v>
      </c>
      <c r="P403" s="36">
        <f t="shared" si="55"/>
        <v>0</v>
      </c>
    </row>
    <row r="404" spans="1:16" hidden="1" x14ac:dyDescent="0.25">
      <c r="A404" s="28">
        <v>3311401030905</v>
      </c>
      <c r="B404" s="39" t="s">
        <v>341</v>
      </c>
      <c r="C404" s="30"/>
      <c r="D404" s="31">
        <f>SUM(D405)</f>
        <v>0</v>
      </c>
      <c r="E404" s="31">
        <f>SUM(E405)</f>
        <v>0</v>
      </c>
      <c r="F404" s="32">
        <f t="shared" si="49"/>
        <v>0</v>
      </c>
      <c r="G404" s="33">
        <f t="shared" si="53"/>
        <v>0</v>
      </c>
      <c r="H404" s="31">
        <f>SUM(H405)</f>
        <v>0</v>
      </c>
      <c r="I404" s="34">
        <f t="shared" si="54"/>
        <v>0</v>
      </c>
      <c r="J404" s="31">
        <f>SUM(J405)</f>
        <v>0</v>
      </c>
      <c r="K404" s="33">
        <f t="shared" si="50"/>
        <v>0</v>
      </c>
      <c r="L404" s="35">
        <f t="shared" si="56"/>
        <v>0</v>
      </c>
      <c r="M404" s="33">
        <f t="shared" si="51"/>
        <v>0</v>
      </c>
      <c r="N404" s="31">
        <f>SUM(N405)</f>
        <v>0</v>
      </c>
      <c r="O404" s="33">
        <f t="shared" si="52"/>
        <v>0</v>
      </c>
      <c r="P404" s="36">
        <f t="shared" si="55"/>
        <v>0</v>
      </c>
    </row>
    <row r="405" spans="1:16" hidden="1" x14ac:dyDescent="0.25">
      <c r="A405" s="28">
        <v>3311401030905110</v>
      </c>
      <c r="B405" s="39" t="s">
        <v>342</v>
      </c>
      <c r="C405" s="30"/>
      <c r="D405" s="37"/>
      <c r="E405" s="37"/>
      <c r="F405" s="32">
        <f t="shared" si="49"/>
        <v>0</v>
      </c>
      <c r="G405" s="33">
        <f t="shared" si="53"/>
        <v>0</v>
      </c>
      <c r="H405" s="37"/>
      <c r="I405" s="34">
        <f t="shared" si="54"/>
        <v>0</v>
      </c>
      <c r="J405" s="37"/>
      <c r="K405" s="33">
        <f t="shared" si="50"/>
        <v>0</v>
      </c>
      <c r="L405" s="35">
        <f t="shared" si="56"/>
        <v>0</v>
      </c>
      <c r="M405" s="33">
        <f t="shared" si="51"/>
        <v>0</v>
      </c>
      <c r="N405" s="37"/>
      <c r="O405" s="33">
        <f t="shared" si="52"/>
        <v>0</v>
      </c>
      <c r="P405" s="36">
        <f t="shared" si="55"/>
        <v>0</v>
      </c>
    </row>
    <row r="406" spans="1:16" hidden="1" x14ac:dyDescent="0.25">
      <c r="A406" s="65">
        <v>3311401030910</v>
      </c>
      <c r="B406" s="66" t="s">
        <v>343</v>
      </c>
      <c r="C406" s="30"/>
      <c r="D406" s="31">
        <f>SUM(D407)</f>
        <v>0</v>
      </c>
      <c r="E406" s="31">
        <f>SUM(E407)</f>
        <v>0</v>
      </c>
      <c r="F406" s="32">
        <f t="shared" si="49"/>
        <v>0</v>
      </c>
      <c r="G406" s="33">
        <f t="shared" si="53"/>
        <v>0</v>
      </c>
      <c r="H406" s="31">
        <f>SUM(H407)</f>
        <v>0</v>
      </c>
      <c r="I406" s="34">
        <f t="shared" si="54"/>
        <v>0</v>
      </c>
      <c r="J406" s="31">
        <f>SUM(J407)</f>
        <v>0</v>
      </c>
      <c r="K406" s="33">
        <f t="shared" si="50"/>
        <v>0</v>
      </c>
      <c r="L406" s="35">
        <f t="shared" si="56"/>
        <v>0</v>
      </c>
      <c r="M406" s="33">
        <f t="shared" si="51"/>
        <v>0</v>
      </c>
      <c r="N406" s="31">
        <f>SUM(N407)</f>
        <v>0</v>
      </c>
      <c r="O406" s="33">
        <f t="shared" si="52"/>
        <v>0</v>
      </c>
      <c r="P406" s="36">
        <f t="shared" si="55"/>
        <v>0</v>
      </c>
    </row>
    <row r="407" spans="1:16" hidden="1" x14ac:dyDescent="0.25">
      <c r="A407" s="65">
        <v>3311401030910110</v>
      </c>
      <c r="B407" s="66" t="s">
        <v>344</v>
      </c>
      <c r="C407" s="30"/>
      <c r="D407" s="31"/>
      <c r="E407" s="31"/>
      <c r="F407" s="32">
        <f t="shared" si="49"/>
        <v>0</v>
      </c>
      <c r="G407" s="33">
        <f t="shared" si="53"/>
        <v>0</v>
      </c>
      <c r="H407" s="31"/>
      <c r="I407" s="34">
        <f t="shared" si="54"/>
        <v>0</v>
      </c>
      <c r="J407" s="31"/>
      <c r="K407" s="33">
        <f t="shared" si="50"/>
        <v>0</v>
      </c>
      <c r="L407" s="35">
        <f t="shared" si="56"/>
        <v>0</v>
      </c>
      <c r="M407" s="33">
        <f t="shared" si="51"/>
        <v>0</v>
      </c>
      <c r="N407" s="31"/>
      <c r="O407" s="33">
        <f t="shared" si="52"/>
        <v>0</v>
      </c>
      <c r="P407" s="36">
        <f t="shared" si="55"/>
        <v>0</v>
      </c>
    </row>
    <row r="408" spans="1:16" hidden="1" x14ac:dyDescent="0.25">
      <c r="A408" s="65">
        <v>3311401030911</v>
      </c>
      <c r="B408" s="66" t="s">
        <v>345</v>
      </c>
      <c r="C408" s="30"/>
      <c r="D408" s="31">
        <f>SUM(D409)</f>
        <v>0</v>
      </c>
      <c r="E408" s="31">
        <f>SUM(E409)</f>
        <v>0</v>
      </c>
      <c r="F408" s="32">
        <f t="shared" si="49"/>
        <v>0</v>
      </c>
      <c r="G408" s="33">
        <f t="shared" si="53"/>
        <v>0</v>
      </c>
      <c r="H408" s="31">
        <f>SUM(H409)</f>
        <v>0</v>
      </c>
      <c r="I408" s="34">
        <f t="shared" si="54"/>
        <v>0</v>
      </c>
      <c r="J408" s="31">
        <f>SUM(J409)</f>
        <v>0</v>
      </c>
      <c r="K408" s="33">
        <f t="shared" si="50"/>
        <v>0</v>
      </c>
      <c r="L408" s="35">
        <f t="shared" si="56"/>
        <v>0</v>
      </c>
      <c r="M408" s="33">
        <f t="shared" si="51"/>
        <v>0</v>
      </c>
      <c r="N408" s="31">
        <f>SUM(N409)</f>
        <v>0</v>
      </c>
      <c r="O408" s="33">
        <f t="shared" si="52"/>
        <v>0</v>
      </c>
      <c r="P408" s="36">
        <f t="shared" si="55"/>
        <v>0</v>
      </c>
    </row>
    <row r="409" spans="1:16" hidden="1" x14ac:dyDescent="0.25">
      <c r="A409" s="65">
        <v>3311401030911110</v>
      </c>
      <c r="B409" s="66" t="s">
        <v>345</v>
      </c>
      <c r="C409" s="30"/>
      <c r="D409" s="37"/>
      <c r="E409" s="37"/>
      <c r="F409" s="32">
        <f t="shared" si="49"/>
        <v>0</v>
      </c>
      <c r="G409" s="33">
        <f t="shared" si="53"/>
        <v>0</v>
      </c>
      <c r="H409" s="37"/>
      <c r="I409" s="34">
        <f t="shared" si="54"/>
        <v>0</v>
      </c>
      <c r="J409" s="37"/>
      <c r="K409" s="33">
        <f t="shared" si="50"/>
        <v>0</v>
      </c>
      <c r="L409" s="35">
        <f t="shared" si="56"/>
        <v>0</v>
      </c>
      <c r="M409" s="33">
        <f t="shared" si="51"/>
        <v>0</v>
      </c>
      <c r="N409" s="37"/>
      <c r="O409" s="33">
        <f t="shared" si="52"/>
        <v>0</v>
      </c>
      <c r="P409" s="36">
        <f t="shared" si="55"/>
        <v>0</v>
      </c>
    </row>
    <row r="410" spans="1:16" ht="39" hidden="1" x14ac:dyDescent="0.25">
      <c r="A410" s="65">
        <v>3311401030915</v>
      </c>
      <c r="B410" s="66" t="s">
        <v>346</v>
      </c>
      <c r="C410" s="30"/>
      <c r="D410" s="31">
        <f>SUM(D411)</f>
        <v>0</v>
      </c>
      <c r="E410" s="31">
        <f>SUM(E411)</f>
        <v>0</v>
      </c>
      <c r="F410" s="32">
        <f t="shared" si="49"/>
        <v>0</v>
      </c>
      <c r="G410" s="33">
        <f t="shared" si="53"/>
        <v>0</v>
      </c>
      <c r="H410" s="31">
        <f>SUM(H411)</f>
        <v>0</v>
      </c>
      <c r="I410" s="34">
        <f t="shared" si="54"/>
        <v>0</v>
      </c>
      <c r="J410" s="31">
        <f>SUM(J411)</f>
        <v>0</v>
      </c>
      <c r="K410" s="33">
        <f t="shared" si="50"/>
        <v>0</v>
      </c>
      <c r="L410" s="35">
        <f t="shared" si="56"/>
        <v>0</v>
      </c>
      <c r="M410" s="33">
        <f t="shared" si="51"/>
        <v>0</v>
      </c>
      <c r="N410" s="31">
        <f>SUM(N411)</f>
        <v>0</v>
      </c>
      <c r="O410" s="33">
        <f t="shared" si="52"/>
        <v>0</v>
      </c>
      <c r="P410" s="36">
        <f t="shared" si="55"/>
        <v>0</v>
      </c>
    </row>
    <row r="411" spans="1:16" ht="39" hidden="1" x14ac:dyDescent="0.25">
      <c r="A411" s="65">
        <v>3311401030915110</v>
      </c>
      <c r="B411" s="66" t="s">
        <v>346</v>
      </c>
      <c r="C411" s="30"/>
      <c r="D411" s="37"/>
      <c r="E411" s="37"/>
      <c r="F411" s="32">
        <f t="shared" si="49"/>
        <v>0</v>
      </c>
      <c r="G411" s="33">
        <f t="shared" si="53"/>
        <v>0</v>
      </c>
      <c r="H411" s="37"/>
      <c r="I411" s="34">
        <f t="shared" si="54"/>
        <v>0</v>
      </c>
      <c r="J411" s="37"/>
      <c r="K411" s="33">
        <f t="shared" si="50"/>
        <v>0</v>
      </c>
      <c r="L411" s="35">
        <f t="shared" si="56"/>
        <v>0</v>
      </c>
      <c r="M411" s="33">
        <f t="shared" si="51"/>
        <v>0</v>
      </c>
      <c r="N411" s="37"/>
      <c r="O411" s="33">
        <f t="shared" si="52"/>
        <v>0</v>
      </c>
      <c r="P411" s="36">
        <f t="shared" si="55"/>
        <v>0</v>
      </c>
    </row>
    <row r="412" spans="1:16" hidden="1" x14ac:dyDescent="0.25">
      <c r="A412" s="65">
        <v>3311401030919</v>
      </c>
      <c r="B412" s="66" t="s">
        <v>347</v>
      </c>
      <c r="C412" s="30"/>
      <c r="D412" s="31">
        <f>SUM(D413)</f>
        <v>0</v>
      </c>
      <c r="E412" s="31">
        <f>SUM(E413)</f>
        <v>0</v>
      </c>
      <c r="F412" s="32">
        <f t="shared" si="49"/>
        <v>0</v>
      </c>
      <c r="G412" s="33">
        <f t="shared" si="53"/>
        <v>0</v>
      </c>
      <c r="H412" s="31">
        <f>SUM(H413)</f>
        <v>0</v>
      </c>
      <c r="I412" s="34">
        <f t="shared" si="54"/>
        <v>0</v>
      </c>
      <c r="J412" s="31">
        <f>SUM(J413)</f>
        <v>0</v>
      </c>
      <c r="K412" s="33">
        <f t="shared" si="50"/>
        <v>0</v>
      </c>
      <c r="L412" s="35">
        <f t="shared" si="56"/>
        <v>0</v>
      </c>
      <c r="M412" s="33">
        <f t="shared" si="51"/>
        <v>0</v>
      </c>
      <c r="N412" s="31">
        <f>SUM(N413)</f>
        <v>0</v>
      </c>
      <c r="O412" s="33">
        <f t="shared" si="52"/>
        <v>0</v>
      </c>
      <c r="P412" s="36">
        <f t="shared" si="55"/>
        <v>0</v>
      </c>
    </row>
    <row r="413" spans="1:16" hidden="1" x14ac:dyDescent="0.25">
      <c r="A413" s="65">
        <v>3311401030919110</v>
      </c>
      <c r="B413" s="66" t="s">
        <v>347</v>
      </c>
      <c r="C413" s="30"/>
      <c r="D413" s="37"/>
      <c r="E413" s="37"/>
      <c r="F413" s="32">
        <f t="shared" si="49"/>
        <v>0</v>
      </c>
      <c r="G413" s="33">
        <f t="shared" si="53"/>
        <v>0</v>
      </c>
      <c r="H413" s="37"/>
      <c r="I413" s="34">
        <f t="shared" si="54"/>
        <v>0</v>
      </c>
      <c r="J413" s="37"/>
      <c r="K413" s="33">
        <f t="shared" si="50"/>
        <v>0</v>
      </c>
      <c r="L413" s="35">
        <f t="shared" si="56"/>
        <v>0</v>
      </c>
      <c r="M413" s="33">
        <f t="shared" si="51"/>
        <v>0</v>
      </c>
      <c r="N413" s="37"/>
      <c r="O413" s="33">
        <f t="shared" si="52"/>
        <v>0</v>
      </c>
      <c r="P413" s="36">
        <f t="shared" si="55"/>
        <v>0</v>
      </c>
    </row>
    <row r="414" spans="1:16" hidden="1" x14ac:dyDescent="0.25">
      <c r="A414" s="28">
        <v>3311401030925</v>
      </c>
      <c r="B414" s="39" t="s">
        <v>348</v>
      </c>
      <c r="C414" s="30"/>
      <c r="D414" s="31">
        <f>SUM(D415)</f>
        <v>0</v>
      </c>
      <c r="E414" s="31">
        <f>SUM(E415)</f>
        <v>0</v>
      </c>
      <c r="F414" s="32">
        <f t="shared" si="49"/>
        <v>0</v>
      </c>
      <c r="G414" s="33">
        <f t="shared" si="53"/>
        <v>0</v>
      </c>
      <c r="H414" s="31">
        <f>SUM(H415)</f>
        <v>0</v>
      </c>
      <c r="I414" s="34">
        <f t="shared" si="54"/>
        <v>0</v>
      </c>
      <c r="J414" s="31">
        <f>SUM(J415)</f>
        <v>0</v>
      </c>
      <c r="K414" s="33">
        <f t="shared" si="50"/>
        <v>0</v>
      </c>
      <c r="L414" s="35">
        <f t="shared" si="56"/>
        <v>0</v>
      </c>
      <c r="M414" s="33">
        <f t="shared" si="51"/>
        <v>0</v>
      </c>
      <c r="N414" s="31">
        <f>SUM(N415)</f>
        <v>0</v>
      </c>
      <c r="O414" s="33">
        <f t="shared" si="52"/>
        <v>0</v>
      </c>
      <c r="P414" s="36">
        <f t="shared" si="55"/>
        <v>0</v>
      </c>
    </row>
    <row r="415" spans="1:16" hidden="1" x14ac:dyDescent="0.25">
      <c r="A415" s="28">
        <v>3311401030925110</v>
      </c>
      <c r="B415" s="39" t="s">
        <v>349</v>
      </c>
      <c r="C415" s="30"/>
      <c r="D415" s="31"/>
      <c r="E415" s="31"/>
      <c r="F415" s="32">
        <f t="shared" si="49"/>
        <v>0</v>
      </c>
      <c r="G415" s="33">
        <f t="shared" si="53"/>
        <v>0</v>
      </c>
      <c r="H415" s="31"/>
      <c r="I415" s="34">
        <f t="shared" si="54"/>
        <v>0</v>
      </c>
      <c r="J415" s="31"/>
      <c r="K415" s="33">
        <f t="shared" si="50"/>
        <v>0</v>
      </c>
      <c r="L415" s="35">
        <f t="shared" si="56"/>
        <v>0</v>
      </c>
      <c r="M415" s="33">
        <f t="shared" si="51"/>
        <v>0</v>
      </c>
      <c r="N415" s="31"/>
      <c r="O415" s="33">
        <f t="shared" si="52"/>
        <v>0</v>
      </c>
      <c r="P415" s="36">
        <f t="shared" si="55"/>
        <v>0</v>
      </c>
    </row>
    <row r="416" spans="1:16" hidden="1" x14ac:dyDescent="0.25">
      <c r="A416" s="65">
        <v>3311401030928</v>
      </c>
      <c r="B416" s="66" t="s">
        <v>348</v>
      </c>
      <c r="C416" s="30"/>
      <c r="D416" s="31">
        <f>SUM(D417)</f>
        <v>0</v>
      </c>
      <c r="E416" s="31">
        <f>SUM(E417)</f>
        <v>0</v>
      </c>
      <c r="F416" s="32">
        <f t="shared" si="49"/>
        <v>0</v>
      </c>
      <c r="G416" s="33">
        <f t="shared" si="53"/>
        <v>0</v>
      </c>
      <c r="H416" s="31">
        <f>SUM(H417)</f>
        <v>0</v>
      </c>
      <c r="I416" s="34">
        <f t="shared" si="54"/>
        <v>0</v>
      </c>
      <c r="J416" s="31">
        <f>SUM(J417)</f>
        <v>0</v>
      </c>
      <c r="K416" s="33">
        <f t="shared" si="50"/>
        <v>0</v>
      </c>
      <c r="L416" s="35">
        <f t="shared" si="56"/>
        <v>0</v>
      </c>
      <c r="M416" s="33">
        <f t="shared" si="51"/>
        <v>0</v>
      </c>
      <c r="N416" s="31">
        <f>SUM(N417)</f>
        <v>0</v>
      </c>
      <c r="O416" s="33">
        <f t="shared" si="52"/>
        <v>0</v>
      </c>
      <c r="P416" s="36">
        <f t="shared" si="55"/>
        <v>0</v>
      </c>
    </row>
    <row r="417" spans="1:16" hidden="1" x14ac:dyDescent="0.25">
      <c r="A417" s="65">
        <v>3311401030928110</v>
      </c>
      <c r="B417" s="66" t="s">
        <v>349</v>
      </c>
      <c r="C417" s="30"/>
      <c r="D417" s="37"/>
      <c r="E417" s="37"/>
      <c r="F417" s="32">
        <f t="shared" si="49"/>
        <v>0</v>
      </c>
      <c r="G417" s="33">
        <f t="shared" si="53"/>
        <v>0</v>
      </c>
      <c r="H417" s="37"/>
      <c r="I417" s="34">
        <f t="shared" si="54"/>
        <v>0</v>
      </c>
      <c r="J417" s="37"/>
      <c r="K417" s="33">
        <f t="shared" si="50"/>
        <v>0</v>
      </c>
      <c r="L417" s="35">
        <f t="shared" si="56"/>
        <v>0</v>
      </c>
      <c r="M417" s="33">
        <f t="shared" si="51"/>
        <v>0</v>
      </c>
      <c r="N417" s="37"/>
      <c r="O417" s="33">
        <f t="shared" si="52"/>
        <v>0</v>
      </c>
      <c r="P417" s="36">
        <f t="shared" si="55"/>
        <v>0</v>
      </c>
    </row>
    <row r="418" spans="1:16" hidden="1" x14ac:dyDescent="0.25">
      <c r="A418" s="65">
        <v>3311401034149</v>
      </c>
      <c r="B418" s="66" t="s">
        <v>350</v>
      </c>
      <c r="C418" s="30"/>
      <c r="D418" s="31">
        <f>SUM(D419)</f>
        <v>0</v>
      </c>
      <c r="E418" s="31">
        <f>SUM(E419)</f>
        <v>0</v>
      </c>
      <c r="F418" s="32">
        <f t="shared" si="49"/>
        <v>0</v>
      </c>
      <c r="G418" s="33">
        <f t="shared" si="53"/>
        <v>0</v>
      </c>
      <c r="H418" s="31">
        <f>SUM(H419)</f>
        <v>0</v>
      </c>
      <c r="I418" s="34">
        <f t="shared" si="54"/>
        <v>0</v>
      </c>
      <c r="J418" s="31">
        <f>SUM(J419)</f>
        <v>0</v>
      </c>
      <c r="K418" s="33">
        <f t="shared" si="50"/>
        <v>0</v>
      </c>
      <c r="L418" s="35">
        <f t="shared" si="56"/>
        <v>0</v>
      </c>
      <c r="M418" s="33">
        <f t="shared" si="51"/>
        <v>0</v>
      </c>
      <c r="N418" s="31">
        <f>SUM(N419)</f>
        <v>0</v>
      </c>
      <c r="O418" s="33">
        <f t="shared" si="52"/>
        <v>0</v>
      </c>
      <c r="P418" s="36">
        <f t="shared" si="55"/>
        <v>0</v>
      </c>
    </row>
    <row r="419" spans="1:16" hidden="1" x14ac:dyDescent="0.25">
      <c r="A419" s="65">
        <v>3311401034149110</v>
      </c>
      <c r="B419" s="66" t="s">
        <v>351</v>
      </c>
      <c r="C419" s="30"/>
      <c r="D419" s="37"/>
      <c r="E419" s="37"/>
      <c r="F419" s="32">
        <f t="shared" si="49"/>
        <v>0</v>
      </c>
      <c r="G419" s="33">
        <f t="shared" si="53"/>
        <v>0</v>
      </c>
      <c r="H419" s="37"/>
      <c r="I419" s="34">
        <f t="shared" si="54"/>
        <v>0</v>
      </c>
      <c r="J419" s="37"/>
      <c r="K419" s="33">
        <f t="shared" si="50"/>
        <v>0</v>
      </c>
      <c r="L419" s="35">
        <f t="shared" si="56"/>
        <v>0</v>
      </c>
      <c r="M419" s="33">
        <f t="shared" si="51"/>
        <v>0</v>
      </c>
      <c r="N419" s="37"/>
      <c r="O419" s="33">
        <f t="shared" si="52"/>
        <v>0</v>
      </c>
      <c r="P419" s="36">
        <f t="shared" si="55"/>
        <v>0</v>
      </c>
    </row>
    <row r="420" spans="1:16" hidden="1" x14ac:dyDescent="0.25">
      <c r="A420" s="65">
        <v>3311401034150</v>
      </c>
      <c r="B420" s="66" t="s">
        <v>352</v>
      </c>
      <c r="C420" s="30"/>
      <c r="D420" s="31">
        <f>SUM(D421)</f>
        <v>0</v>
      </c>
      <c r="E420" s="31">
        <f>SUM(E421)</f>
        <v>0</v>
      </c>
      <c r="F420" s="32">
        <f t="shared" si="49"/>
        <v>0</v>
      </c>
      <c r="G420" s="33">
        <f t="shared" si="53"/>
        <v>0</v>
      </c>
      <c r="H420" s="31">
        <f>SUM(H421)</f>
        <v>0</v>
      </c>
      <c r="I420" s="34">
        <f t="shared" si="54"/>
        <v>0</v>
      </c>
      <c r="J420" s="31">
        <f>SUM(J421)</f>
        <v>0</v>
      </c>
      <c r="K420" s="33">
        <f t="shared" si="50"/>
        <v>0</v>
      </c>
      <c r="L420" s="35">
        <f t="shared" si="56"/>
        <v>0</v>
      </c>
      <c r="M420" s="33">
        <f t="shared" si="51"/>
        <v>0</v>
      </c>
      <c r="N420" s="31">
        <f>SUM(N421)</f>
        <v>0</v>
      </c>
      <c r="O420" s="33">
        <f t="shared" si="52"/>
        <v>0</v>
      </c>
      <c r="P420" s="36">
        <f t="shared" si="55"/>
        <v>0</v>
      </c>
    </row>
    <row r="421" spans="1:16" hidden="1" x14ac:dyDescent="0.25">
      <c r="A421" s="65">
        <v>3311401034150110</v>
      </c>
      <c r="B421" s="66" t="s">
        <v>353</v>
      </c>
      <c r="C421" s="30"/>
      <c r="D421" s="37"/>
      <c r="E421" s="37"/>
      <c r="F421" s="32">
        <f t="shared" si="49"/>
        <v>0</v>
      </c>
      <c r="G421" s="33">
        <f t="shared" si="53"/>
        <v>0</v>
      </c>
      <c r="H421" s="37"/>
      <c r="I421" s="34">
        <f t="shared" si="54"/>
        <v>0</v>
      </c>
      <c r="J421" s="37"/>
      <c r="K421" s="33">
        <f t="shared" si="50"/>
        <v>0</v>
      </c>
      <c r="L421" s="35">
        <f t="shared" si="56"/>
        <v>0</v>
      </c>
      <c r="M421" s="33">
        <f t="shared" si="51"/>
        <v>0</v>
      </c>
      <c r="N421" s="37"/>
      <c r="O421" s="33">
        <f t="shared" si="52"/>
        <v>0</v>
      </c>
      <c r="P421" s="36">
        <f t="shared" si="55"/>
        <v>0</v>
      </c>
    </row>
    <row r="422" spans="1:16" hidden="1" x14ac:dyDescent="0.25">
      <c r="A422" s="28">
        <v>3311401034248</v>
      </c>
      <c r="B422" s="39" t="s">
        <v>354</v>
      </c>
      <c r="C422" s="30"/>
      <c r="D422" s="31">
        <f>SUM(D423)</f>
        <v>0</v>
      </c>
      <c r="E422" s="31">
        <f>SUM(E423)</f>
        <v>0</v>
      </c>
      <c r="F422" s="32">
        <f t="shared" si="49"/>
        <v>0</v>
      </c>
      <c r="G422" s="33">
        <f t="shared" si="53"/>
        <v>0</v>
      </c>
      <c r="H422" s="31">
        <f>SUM(H423)</f>
        <v>0</v>
      </c>
      <c r="I422" s="34">
        <f t="shared" si="54"/>
        <v>0</v>
      </c>
      <c r="J422" s="31">
        <f>SUM(J423)</f>
        <v>0</v>
      </c>
      <c r="K422" s="33">
        <f t="shared" si="50"/>
        <v>0</v>
      </c>
      <c r="L422" s="35">
        <f t="shared" si="56"/>
        <v>0</v>
      </c>
      <c r="M422" s="33">
        <f t="shared" si="51"/>
        <v>0</v>
      </c>
      <c r="N422" s="31">
        <f>SUM(N423)</f>
        <v>0</v>
      </c>
      <c r="O422" s="33">
        <f t="shared" si="52"/>
        <v>0</v>
      </c>
      <c r="P422" s="36">
        <f t="shared" si="55"/>
        <v>0</v>
      </c>
    </row>
    <row r="423" spans="1:16" hidden="1" x14ac:dyDescent="0.25">
      <c r="A423" s="28">
        <v>3311401034248110</v>
      </c>
      <c r="B423" s="39" t="s">
        <v>355</v>
      </c>
      <c r="C423" s="30"/>
      <c r="D423" s="37"/>
      <c r="E423" s="37"/>
      <c r="F423" s="32">
        <f t="shared" si="49"/>
        <v>0</v>
      </c>
      <c r="G423" s="33">
        <f t="shared" si="53"/>
        <v>0</v>
      </c>
      <c r="H423" s="37"/>
      <c r="I423" s="34">
        <f t="shared" si="54"/>
        <v>0</v>
      </c>
      <c r="J423" s="37"/>
      <c r="K423" s="33">
        <f t="shared" si="50"/>
        <v>0</v>
      </c>
      <c r="L423" s="35">
        <f t="shared" si="56"/>
        <v>0</v>
      </c>
      <c r="M423" s="33">
        <f t="shared" si="51"/>
        <v>0</v>
      </c>
      <c r="N423" s="37"/>
      <c r="O423" s="33">
        <f t="shared" si="52"/>
        <v>0</v>
      </c>
      <c r="P423" s="36">
        <f t="shared" si="55"/>
        <v>0</v>
      </c>
    </row>
    <row r="424" spans="1:16" ht="26.25" hidden="1" x14ac:dyDescent="0.25">
      <c r="A424" s="28">
        <v>331140104</v>
      </c>
      <c r="B424" s="39" t="s">
        <v>356</v>
      </c>
      <c r="C424" s="30"/>
      <c r="D424" s="31">
        <f>SUM(D425+D427+D430+D432+D435)</f>
        <v>0</v>
      </c>
      <c r="E424" s="31">
        <f>SUM(E425+E427+E430+E432+E435)</f>
        <v>0</v>
      </c>
      <c r="F424" s="32">
        <f t="shared" si="49"/>
        <v>0</v>
      </c>
      <c r="G424" s="33">
        <f t="shared" si="53"/>
        <v>0</v>
      </c>
      <c r="H424" s="31">
        <f>SUM(H425+H427+H430+H432+H435)</f>
        <v>0</v>
      </c>
      <c r="I424" s="34">
        <f t="shared" si="54"/>
        <v>0</v>
      </c>
      <c r="J424" s="31">
        <f>SUM(J425+J427+J430+J432+J435)</f>
        <v>0</v>
      </c>
      <c r="K424" s="33">
        <f t="shared" si="50"/>
        <v>0</v>
      </c>
      <c r="L424" s="35">
        <f t="shared" si="56"/>
        <v>0</v>
      </c>
      <c r="M424" s="33">
        <f t="shared" si="51"/>
        <v>0</v>
      </c>
      <c r="N424" s="31">
        <f>SUM(N425+N427+N430+N432+N435)</f>
        <v>0</v>
      </c>
      <c r="O424" s="33">
        <f t="shared" si="52"/>
        <v>0</v>
      </c>
      <c r="P424" s="36">
        <f t="shared" si="55"/>
        <v>0</v>
      </c>
    </row>
    <row r="425" spans="1:16" hidden="1" x14ac:dyDescent="0.25">
      <c r="A425" s="28">
        <v>3311401040931</v>
      </c>
      <c r="B425" s="39" t="s">
        <v>357</v>
      </c>
      <c r="C425" s="30"/>
      <c r="D425" s="31">
        <f>SUM(D426)</f>
        <v>0</v>
      </c>
      <c r="E425" s="31">
        <f>SUM(E426)</f>
        <v>0</v>
      </c>
      <c r="F425" s="32">
        <f t="shared" si="49"/>
        <v>0</v>
      </c>
      <c r="G425" s="33">
        <f t="shared" si="53"/>
        <v>0</v>
      </c>
      <c r="H425" s="31">
        <f>SUM(H426)</f>
        <v>0</v>
      </c>
      <c r="I425" s="34">
        <f t="shared" si="54"/>
        <v>0</v>
      </c>
      <c r="J425" s="31">
        <f>SUM(J426)</f>
        <v>0</v>
      </c>
      <c r="K425" s="33">
        <f t="shared" si="50"/>
        <v>0</v>
      </c>
      <c r="L425" s="35">
        <f t="shared" si="56"/>
        <v>0</v>
      </c>
      <c r="M425" s="33">
        <f t="shared" si="51"/>
        <v>0</v>
      </c>
      <c r="N425" s="31">
        <f>SUM(N426)</f>
        <v>0</v>
      </c>
      <c r="O425" s="33">
        <f t="shared" si="52"/>
        <v>0</v>
      </c>
      <c r="P425" s="36">
        <f t="shared" si="55"/>
        <v>0</v>
      </c>
    </row>
    <row r="426" spans="1:16" hidden="1" x14ac:dyDescent="0.25">
      <c r="A426" s="28">
        <v>3311401040931110</v>
      </c>
      <c r="B426" s="39" t="s">
        <v>358</v>
      </c>
      <c r="C426" s="30"/>
      <c r="D426" s="37"/>
      <c r="E426" s="37"/>
      <c r="F426" s="32">
        <f t="shared" si="49"/>
        <v>0</v>
      </c>
      <c r="G426" s="33">
        <f t="shared" si="53"/>
        <v>0</v>
      </c>
      <c r="H426" s="37"/>
      <c r="I426" s="34">
        <f t="shared" si="54"/>
        <v>0</v>
      </c>
      <c r="J426" s="37"/>
      <c r="K426" s="33">
        <f t="shared" si="50"/>
        <v>0</v>
      </c>
      <c r="L426" s="35">
        <f t="shared" si="56"/>
        <v>0</v>
      </c>
      <c r="M426" s="33">
        <f t="shared" si="51"/>
        <v>0</v>
      </c>
      <c r="N426" s="37"/>
      <c r="O426" s="33">
        <f t="shared" si="52"/>
        <v>0</v>
      </c>
      <c r="P426" s="36">
        <f t="shared" si="55"/>
        <v>0</v>
      </c>
    </row>
    <row r="427" spans="1:16" ht="26.25" hidden="1" x14ac:dyDescent="0.25">
      <c r="A427" s="28">
        <v>3311401040932</v>
      </c>
      <c r="B427" s="39" t="s">
        <v>359</v>
      </c>
      <c r="C427" s="30"/>
      <c r="D427" s="31">
        <f>SUM(D428:D429)</f>
        <v>0</v>
      </c>
      <c r="E427" s="31">
        <f>SUM(E428:E429)</f>
        <v>0</v>
      </c>
      <c r="F427" s="32">
        <f t="shared" si="49"/>
        <v>0</v>
      </c>
      <c r="G427" s="33">
        <f t="shared" si="53"/>
        <v>0</v>
      </c>
      <c r="H427" s="31">
        <f>SUM(H428:H429)</f>
        <v>0</v>
      </c>
      <c r="I427" s="34">
        <f t="shared" si="54"/>
        <v>0</v>
      </c>
      <c r="J427" s="31">
        <f>SUM(J428:J429)</f>
        <v>0</v>
      </c>
      <c r="K427" s="33">
        <f t="shared" si="50"/>
        <v>0</v>
      </c>
      <c r="L427" s="35">
        <f t="shared" si="56"/>
        <v>0</v>
      </c>
      <c r="M427" s="33">
        <f t="shared" si="51"/>
        <v>0</v>
      </c>
      <c r="N427" s="31">
        <f>SUM(N428:N429)</f>
        <v>0</v>
      </c>
      <c r="O427" s="33">
        <f t="shared" si="52"/>
        <v>0</v>
      </c>
      <c r="P427" s="36">
        <f t="shared" si="55"/>
        <v>0</v>
      </c>
    </row>
    <row r="428" spans="1:16" ht="26.25" hidden="1" x14ac:dyDescent="0.25">
      <c r="A428" s="28">
        <v>3311401040932110</v>
      </c>
      <c r="B428" s="39" t="s">
        <v>359</v>
      </c>
      <c r="C428" s="30"/>
      <c r="D428" s="37"/>
      <c r="E428" s="37"/>
      <c r="F428" s="32">
        <f t="shared" si="49"/>
        <v>0</v>
      </c>
      <c r="G428" s="33">
        <f t="shared" si="53"/>
        <v>0</v>
      </c>
      <c r="H428" s="37"/>
      <c r="I428" s="34">
        <f t="shared" si="54"/>
        <v>0</v>
      </c>
      <c r="J428" s="37"/>
      <c r="K428" s="33">
        <f t="shared" si="50"/>
        <v>0</v>
      </c>
      <c r="L428" s="35">
        <f t="shared" si="56"/>
        <v>0</v>
      </c>
      <c r="M428" s="33">
        <f t="shared" si="51"/>
        <v>0</v>
      </c>
      <c r="N428" s="37"/>
      <c r="O428" s="33">
        <f t="shared" si="52"/>
        <v>0</v>
      </c>
      <c r="P428" s="36">
        <f t="shared" si="55"/>
        <v>0</v>
      </c>
    </row>
    <row r="429" spans="1:16" ht="26.25" hidden="1" x14ac:dyDescent="0.25">
      <c r="A429" s="28">
        <v>3311401040932120</v>
      </c>
      <c r="B429" s="39" t="s">
        <v>359</v>
      </c>
      <c r="C429" s="30"/>
      <c r="D429" s="31"/>
      <c r="E429" s="31"/>
      <c r="F429" s="32">
        <f t="shared" si="49"/>
        <v>0</v>
      </c>
      <c r="G429" s="33">
        <f t="shared" si="53"/>
        <v>0</v>
      </c>
      <c r="H429" s="31"/>
      <c r="I429" s="34">
        <f t="shared" si="54"/>
        <v>0</v>
      </c>
      <c r="J429" s="31"/>
      <c r="K429" s="33">
        <f t="shared" si="50"/>
        <v>0</v>
      </c>
      <c r="L429" s="35">
        <f t="shared" si="56"/>
        <v>0</v>
      </c>
      <c r="M429" s="33">
        <f t="shared" si="51"/>
        <v>0</v>
      </c>
      <c r="N429" s="31"/>
      <c r="O429" s="33">
        <f t="shared" si="52"/>
        <v>0</v>
      </c>
      <c r="P429" s="36">
        <f t="shared" si="55"/>
        <v>0</v>
      </c>
    </row>
    <row r="430" spans="1:16" hidden="1" x14ac:dyDescent="0.25">
      <c r="A430" s="28">
        <v>3311401040933</v>
      </c>
      <c r="B430" s="39" t="s">
        <v>360</v>
      </c>
      <c r="C430" s="30"/>
      <c r="D430" s="31">
        <f>SUM(D431)</f>
        <v>0</v>
      </c>
      <c r="E430" s="31">
        <f>SUM(E431)</f>
        <v>0</v>
      </c>
      <c r="F430" s="32">
        <f t="shared" si="49"/>
        <v>0</v>
      </c>
      <c r="G430" s="33">
        <f t="shared" si="53"/>
        <v>0</v>
      </c>
      <c r="H430" s="31">
        <f>SUM(H431)</f>
        <v>0</v>
      </c>
      <c r="I430" s="34">
        <f t="shared" si="54"/>
        <v>0</v>
      </c>
      <c r="J430" s="31">
        <f>SUM(J431)</f>
        <v>0</v>
      </c>
      <c r="K430" s="33">
        <f t="shared" si="50"/>
        <v>0</v>
      </c>
      <c r="L430" s="35">
        <f t="shared" si="56"/>
        <v>0</v>
      </c>
      <c r="M430" s="33">
        <f t="shared" si="51"/>
        <v>0</v>
      </c>
      <c r="N430" s="31">
        <f>SUM(N431)</f>
        <v>0</v>
      </c>
      <c r="O430" s="33">
        <f t="shared" si="52"/>
        <v>0</v>
      </c>
      <c r="P430" s="36">
        <f t="shared" si="55"/>
        <v>0</v>
      </c>
    </row>
    <row r="431" spans="1:16" hidden="1" x14ac:dyDescent="0.25">
      <c r="A431" s="28">
        <v>3311401040933120</v>
      </c>
      <c r="B431" s="39" t="s">
        <v>361</v>
      </c>
      <c r="C431" s="30"/>
      <c r="D431" s="37"/>
      <c r="E431" s="37"/>
      <c r="F431" s="32">
        <f t="shared" si="49"/>
        <v>0</v>
      </c>
      <c r="G431" s="33">
        <f t="shared" si="53"/>
        <v>0</v>
      </c>
      <c r="H431" s="37"/>
      <c r="I431" s="34">
        <f t="shared" si="54"/>
        <v>0</v>
      </c>
      <c r="J431" s="37"/>
      <c r="K431" s="33">
        <f t="shared" si="50"/>
        <v>0</v>
      </c>
      <c r="L431" s="35">
        <f t="shared" si="56"/>
        <v>0</v>
      </c>
      <c r="M431" s="33">
        <f t="shared" si="51"/>
        <v>0</v>
      </c>
      <c r="N431" s="37"/>
      <c r="O431" s="33">
        <f t="shared" si="52"/>
        <v>0</v>
      </c>
      <c r="P431" s="36">
        <f t="shared" si="55"/>
        <v>0</v>
      </c>
    </row>
    <row r="432" spans="1:16" ht="26.25" hidden="1" x14ac:dyDescent="0.25">
      <c r="A432" s="28">
        <v>3311401040934</v>
      </c>
      <c r="B432" s="39" t="s">
        <v>362</v>
      </c>
      <c r="C432" s="30"/>
      <c r="D432" s="31">
        <f>SUM(D433+D434)</f>
        <v>0</v>
      </c>
      <c r="E432" s="31">
        <f>SUM(E433+E434)</f>
        <v>0</v>
      </c>
      <c r="F432" s="32">
        <f t="shared" si="49"/>
        <v>0</v>
      </c>
      <c r="G432" s="33">
        <f t="shared" si="53"/>
        <v>0</v>
      </c>
      <c r="H432" s="31">
        <f>SUM(H433+H434)</f>
        <v>0</v>
      </c>
      <c r="I432" s="34">
        <f t="shared" si="54"/>
        <v>0</v>
      </c>
      <c r="J432" s="31">
        <f>SUM(J433+J434)</f>
        <v>0</v>
      </c>
      <c r="K432" s="33">
        <f t="shared" si="50"/>
        <v>0</v>
      </c>
      <c r="L432" s="35">
        <f t="shared" si="56"/>
        <v>0</v>
      </c>
      <c r="M432" s="33">
        <f t="shared" si="51"/>
        <v>0</v>
      </c>
      <c r="N432" s="31">
        <f>SUM(N433+N434)</f>
        <v>0</v>
      </c>
      <c r="O432" s="33">
        <f t="shared" si="52"/>
        <v>0</v>
      </c>
      <c r="P432" s="36">
        <f t="shared" si="55"/>
        <v>0</v>
      </c>
    </row>
    <row r="433" spans="1:16" ht="26.25" hidden="1" x14ac:dyDescent="0.25">
      <c r="A433" s="28">
        <v>3311401040934110</v>
      </c>
      <c r="B433" s="39" t="s">
        <v>363</v>
      </c>
      <c r="C433" s="30"/>
      <c r="D433" s="37">
        <v>0</v>
      </c>
      <c r="E433" s="37">
        <v>0</v>
      </c>
      <c r="F433" s="32">
        <f t="shared" si="49"/>
        <v>0</v>
      </c>
      <c r="G433" s="33">
        <f t="shared" si="53"/>
        <v>0</v>
      </c>
      <c r="H433" s="37">
        <v>0</v>
      </c>
      <c r="I433" s="34">
        <f t="shared" si="54"/>
        <v>0</v>
      </c>
      <c r="J433" s="37">
        <v>0</v>
      </c>
      <c r="K433" s="33">
        <f t="shared" si="50"/>
        <v>0</v>
      </c>
      <c r="L433" s="35">
        <f t="shared" si="56"/>
        <v>0</v>
      </c>
      <c r="M433" s="33">
        <f t="shared" si="51"/>
        <v>0</v>
      </c>
      <c r="N433" s="37">
        <v>0</v>
      </c>
      <c r="O433" s="33">
        <f t="shared" si="52"/>
        <v>0</v>
      </c>
      <c r="P433" s="36">
        <f t="shared" si="55"/>
        <v>0</v>
      </c>
    </row>
    <row r="434" spans="1:16" ht="26.25" hidden="1" x14ac:dyDescent="0.25">
      <c r="A434" s="28">
        <v>3311401040934110</v>
      </c>
      <c r="B434" s="39" t="s">
        <v>364</v>
      </c>
      <c r="C434" s="30"/>
      <c r="D434" s="37"/>
      <c r="E434" s="37"/>
      <c r="F434" s="32">
        <f t="shared" si="49"/>
        <v>0</v>
      </c>
      <c r="G434" s="33">
        <f t="shared" si="53"/>
        <v>0</v>
      </c>
      <c r="H434" s="37"/>
      <c r="I434" s="34">
        <f t="shared" si="54"/>
        <v>0</v>
      </c>
      <c r="J434" s="37"/>
      <c r="K434" s="33">
        <f t="shared" si="50"/>
        <v>0</v>
      </c>
      <c r="L434" s="35">
        <f t="shared" si="56"/>
        <v>0</v>
      </c>
      <c r="M434" s="33">
        <f t="shared" si="51"/>
        <v>0</v>
      </c>
      <c r="N434" s="37"/>
      <c r="O434" s="33">
        <f t="shared" si="52"/>
        <v>0</v>
      </c>
      <c r="P434" s="36">
        <f t="shared" si="55"/>
        <v>0</v>
      </c>
    </row>
    <row r="435" spans="1:16" ht="39" hidden="1" x14ac:dyDescent="0.25">
      <c r="A435" s="28">
        <v>3311401040966</v>
      </c>
      <c r="B435" s="45" t="s">
        <v>365</v>
      </c>
      <c r="C435" s="30"/>
      <c r="D435" s="31">
        <f>SUM(D436)</f>
        <v>0</v>
      </c>
      <c r="E435" s="31">
        <f>SUM(E436)</f>
        <v>0</v>
      </c>
      <c r="F435" s="32">
        <f t="shared" si="49"/>
        <v>0</v>
      </c>
      <c r="G435" s="33">
        <f t="shared" si="53"/>
        <v>0</v>
      </c>
      <c r="H435" s="31">
        <f>SUM(H436)</f>
        <v>0</v>
      </c>
      <c r="I435" s="34">
        <f t="shared" si="54"/>
        <v>0</v>
      </c>
      <c r="J435" s="31">
        <f>SUM(J436)</f>
        <v>0</v>
      </c>
      <c r="K435" s="33">
        <f t="shared" si="50"/>
        <v>0</v>
      </c>
      <c r="L435" s="35">
        <f t="shared" si="56"/>
        <v>0</v>
      </c>
      <c r="M435" s="33">
        <f t="shared" si="51"/>
        <v>0</v>
      </c>
      <c r="N435" s="31">
        <f>SUM(N436)</f>
        <v>0</v>
      </c>
      <c r="O435" s="33">
        <f t="shared" si="52"/>
        <v>0</v>
      </c>
      <c r="P435" s="36">
        <f t="shared" si="55"/>
        <v>0</v>
      </c>
    </row>
    <row r="436" spans="1:16" ht="39" hidden="1" x14ac:dyDescent="0.25">
      <c r="A436" s="28">
        <v>3311401040966110</v>
      </c>
      <c r="B436" s="45" t="s">
        <v>366</v>
      </c>
      <c r="C436" s="30"/>
      <c r="D436" s="37"/>
      <c r="E436" s="37"/>
      <c r="F436" s="32">
        <f t="shared" si="49"/>
        <v>0</v>
      </c>
      <c r="G436" s="33">
        <f t="shared" si="53"/>
        <v>0</v>
      </c>
      <c r="H436" s="37"/>
      <c r="I436" s="34">
        <f t="shared" si="54"/>
        <v>0</v>
      </c>
      <c r="J436" s="37"/>
      <c r="K436" s="33">
        <f t="shared" si="50"/>
        <v>0</v>
      </c>
      <c r="L436" s="35">
        <f t="shared" si="56"/>
        <v>0</v>
      </c>
      <c r="M436" s="33">
        <f t="shared" si="51"/>
        <v>0</v>
      </c>
      <c r="N436" s="37"/>
      <c r="O436" s="33">
        <f t="shared" si="52"/>
        <v>0</v>
      </c>
      <c r="P436" s="36">
        <f t="shared" si="55"/>
        <v>0</v>
      </c>
    </row>
    <row r="437" spans="1:16" ht="39" hidden="1" x14ac:dyDescent="0.25">
      <c r="A437" s="65">
        <v>331140105</v>
      </c>
      <c r="B437" s="66" t="s">
        <v>367</v>
      </c>
      <c r="C437" s="30"/>
      <c r="D437" s="31">
        <f>SUM(D438+D440+D442+D444+D446+D448+D450+D452+D454+D456+D458+D460+D463+D465+D467+D469+D471+D473+D475+D477+D479+D481+D483)</f>
        <v>0</v>
      </c>
      <c r="E437" s="31">
        <f>SUM(E438+E440+E442+E444+E446+E448+E450+E452+E454+E456+E458+E460+E463+E465+E467+E469+E471+E473+E475+E477+E479+E481+E483)</f>
        <v>0</v>
      </c>
      <c r="F437" s="67">
        <f t="shared" si="49"/>
        <v>0</v>
      </c>
      <c r="G437" s="33">
        <f t="shared" si="53"/>
        <v>0</v>
      </c>
      <c r="H437" s="31">
        <f>SUM(H438+H440+H442+H444+H446+H448+H450+H452+H454+H456+H458+H460+H463+H465+H467+H469+H471+H473+H475+H477+H479+H481+H483)</f>
        <v>0</v>
      </c>
      <c r="I437" s="34">
        <f t="shared" si="54"/>
        <v>0</v>
      </c>
      <c r="J437" s="31">
        <f>SUM(J438+J440+J442+J444+J446+J448+J450+J452+J454+J456+J458+J460+J463+J465+J467+J469+J471+J473+J475+J477+J479+J481+J483)</f>
        <v>0</v>
      </c>
      <c r="K437" s="33">
        <f t="shared" si="50"/>
        <v>0</v>
      </c>
      <c r="L437" s="35">
        <f t="shared" si="56"/>
        <v>0</v>
      </c>
      <c r="M437" s="33">
        <f t="shared" si="51"/>
        <v>0</v>
      </c>
      <c r="N437" s="31">
        <f>SUM(N438+N440+N442+N444+N446+N448+N450+N452+N454+N456+N458+N460+N463+N465+N467+N469+N471+N473+N475+N477+N479+N481+N483)</f>
        <v>0</v>
      </c>
      <c r="O437" s="33">
        <f t="shared" si="52"/>
        <v>0</v>
      </c>
      <c r="P437" s="36">
        <f t="shared" si="55"/>
        <v>0</v>
      </c>
    </row>
    <row r="438" spans="1:16" hidden="1" x14ac:dyDescent="0.25">
      <c r="A438" s="65">
        <v>3311401050439</v>
      </c>
      <c r="B438" s="66" t="s">
        <v>368</v>
      </c>
      <c r="C438" s="30"/>
      <c r="D438" s="31">
        <f>SUM(D439)</f>
        <v>0</v>
      </c>
      <c r="E438" s="31">
        <f>SUM(E439)</f>
        <v>0</v>
      </c>
      <c r="F438" s="32">
        <f t="shared" si="49"/>
        <v>0</v>
      </c>
      <c r="G438" s="33">
        <f t="shared" si="53"/>
        <v>0</v>
      </c>
      <c r="H438" s="31">
        <f>SUM(H439)</f>
        <v>0</v>
      </c>
      <c r="I438" s="34">
        <f t="shared" si="54"/>
        <v>0</v>
      </c>
      <c r="J438" s="31">
        <f>SUM(J439)</f>
        <v>0</v>
      </c>
      <c r="K438" s="33">
        <f t="shared" si="50"/>
        <v>0</v>
      </c>
      <c r="L438" s="35">
        <f t="shared" si="56"/>
        <v>0</v>
      </c>
      <c r="M438" s="33">
        <f t="shared" si="51"/>
        <v>0</v>
      </c>
      <c r="N438" s="31">
        <f>SUM(N439)</f>
        <v>0</v>
      </c>
      <c r="O438" s="33">
        <f t="shared" si="52"/>
        <v>0</v>
      </c>
      <c r="P438" s="36">
        <f t="shared" si="55"/>
        <v>0</v>
      </c>
    </row>
    <row r="439" spans="1:16" hidden="1" x14ac:dyDescent="0.25">
      <c r="A439" s="65">
        <v>3311401050439120</v>
      </c>
      <c r="B439" s="66" t="s">
        <v>368</v>
      </c>
      <c r="C439" s="30"/>
      <c r="D439" s="37"/>
      <c r="E439" s="37"/>
      <c r="F439" s="32">
        <f t="shared" si="49"/>
        <v>0</v>
      </c>
      <c r="G439" s="33">
        <f t="shared" si="53"/>
        <v>0</v>
      </c>
      <c r="H439" s="37"/>
      <c r="I439" s="34">
        <f t="shared" si="54"/>
        <v>0</v>
      </c>
      <c r="J439" s="37"/>
      <c r="K439" s="33">
        <f t="shared" si="50"/>
        <v>0</v>
      </c>
      <c r="L439" s="35">
        <f t="shared" si="56"/>
        <v>0</v>
      </c>
      <c r="M439" s="33">
        <f t="shared" si="51"/>
        <v>0</v>
      </c>
      <c r="N439" s="37"/>
      <c r="O439" s="33">
        <f t="shared" si="52"/>
        <v>0</v>
      </c>
      <c r="P439" s="36">
        <f t="shared" si="55"/>
        <v>0</v>
      </c>
    </row>
    <row r="440" spans="1:16" ht="26.25" hidden="1" x14ac:dyDescent="0.25">
      <c r="A440" s="65">
        <v>3311401050640</v>
      </c>
      <c r="B440" s="39" t="s">
        <v>369</v>
      </c>
      <c r="C440" s="30"/>
      <c r="D440" s="31">
        <f>SUM(D441)</f>
        <v>0</v>
      </c>
      <c r="E440" s="31">
        <f>SUM(E441)</f>
        <v>0</v>
      </c>
      <c r="F440" s="32">
        <f t="shared" si="49"/>
        <v>0</v>
      </c>
      <c r="G440" s="33">
        <f t="shared" si="53"/>
        <v>0</v>
      </c>
      <c r="H440" s="31">
        <f>SUM(H441)</f>
        <v>0</v>
      </c>
      <c r="I440" s="34">
        <f t="shared" si="54"/>
        <v>0</v>
      </c>
      <c r="J440" s="31">
        <f>SUM(J441)</f>
        <v>0</v>
      </c>
      <c r="K440" s="33">
        <f t="shared" si="50"/>
        <v>0</v>
      </c>
      <c r="L440" s="35">
        <f t="shared" si="56"/>
        <v>0</v>
      </c>
      <c r="M440" s="33">
        <f t="shared" si="51"/>
        <v>0</v>
      </c>
      <c r="N440" s="31">
        <f>SUM(N441)</f>
        <v>0</v>
      </c>
      <c r="O440" s="33">
        <f t="shared" si="52"/>
        <v>0</v>
      </c>
      <c r="P440" s="36">
        <f t="shared" si="55"/>
        <v>0</v>
      </c>
    </row>
    <row r="441" spans="1:16" ht="26.25" hidden="1" x14ac:dyDescent="0.25">
      <c r="A441" s="65">
        <v>3311401050640120</v>
      </c>
      <c r="B441" s="39" t="s">
        <v>369</v>
      </c>
      <c r="C441" s="30"/>
      <c r="D441" s="37"/>
      <c r="E441" s="37"/>
      <c r="F441" s="32">
        <f t="shared" si="49"/>
        <v>0</v>
      </c>
      <c r="G441" s="33">
        <f t="shared" si="53"/>
        <v>0</v>
      </c>
      <c r="H441" s="37"/>
      <c r="I441" s="34">
        <f t="shared" si="54"/>
        <v>0</v>
      </c>
      <c r="J441" s="37"/>
      <c r="K441" s="33">
        <f t="shared" si="50"/>
        <v>0</v>
      </c>
      <c r="L441" s="35">
        <f t="shared" si="56"/>
        <v>0</v>
      </c>
      <c r="M441" s="33">
        <f t="shared" si="51"/>
        <v>0</v>
      </c>
      <c r="N441" s="37"/>
      <c r="O441" s="33">
        <f t="shared" si="52"/>
        <v>0</v>
      </c>
      <c r="P441" s="36">
        <f t="shared" si="55"/>
        <v>0</v>
      </c>
    </row>
    <row r="442" spans="1:16" ht="51.75" hidden="1" x14ac:dyDescent="0.25">
      <c r="A442" s="28">
        <v>3311401050717</v>
      </c>
      <c r="B442" s="39" t="s">
        <v>370</v>
      </c>
      <c r="C442" s="30"/>
      <c r="D442" s="31">
        <f>SUM(D443)</f>
        <v>0</v>
      </c>
      <c r="E442" s="31">
        <f>SUM(E443)</f>
        <v>0</v>
      </c>
      <c r="F442" s="32">
        <f t="shared" si="49"/>
        <v>0</v>
      </c>
      <c r="G442" s="33">
        <f t="shared" si="53"/>
        <v>0</v>
      </c>
      <c r="H442" s="31">
        <f>SUM(H443)</f>
        <v>0</v>
      </c>
      <c r="I442" s="34">
        <f t="shared" si="54"/>
        <v>0</v>
      </c>
      <c r="J442" s="31">
        <f>SUM(J443)</f>
        <v>0</v>
      </c>
      <c r="K442" s="33">
        <f t="shared" si="50"/>
        <v>0</v>
      </c>
      <c r="L442" s="35">
        <f t="shared" si="56"/>
        <v>0</v>
      </c>
      <c r="M442" s="33">
        <f t="shared" si="51"/>
        <v>0</v>
      </c>
      <c r="N442" s="31">
        <f>SUM(N443)</f>
        <v>0</v>
      </c>
      <c r="O442" s="33">
        <f t="shared" si="52"/>
        <v>0</v>
      </c>
      <c r="P442" s="36">
        <f t="shared" si="55"/>
        <v>0</v>
      </c>
    </row>
    <row r="443" spans="1:16" ht="51.75" hidden="1" x14ac:dyDescent="0.25">
      <c r="A443" s="28">
        <v>3311401050717120</v>
      </c>
      <c r="B443" s="39" t="s">
        <v>370</v>
      </c>
      <c r="C443" s="30"/>
      <c r="D443" s="37"/>
      <c r="E443" s="37"/>
      <c r="F443" s="32">
        <f t="shared" ref="F443:F506" si="57">SUM(D443+E443)</f>
        <v>0</v>
      </c>
      <c r="G443" s="33">
        <f t="shared" si="53"/>
        <v>0</v>
      </c>
      <c r="H443" s="37"/>
      <c r="I443" s="34">
        <f t="shared" si="54"/>
        <v>0</v>
      </c>
      <c r="J443" s="37"/>
      <c r="K443" s="33">
        <f t="shared" si="50"/>
        <v>0</v>
      </c>
      <c r="L443" s="35">
        <f t="shared" si="56"/>
        <v>0</v>
      </c>
      <c r="M443" s="33">
        <f t="shared" si="51"/>
        <v>0</v>
      </c>
      <c r="N443" s="37"/>
      <c r="O443" s="33">
        <f t="shared" si="52"/>
        <v>0</v>
      </c>
      <c r="P443" s="36">
        <f t="shared" si="55"/>
        <v>0</v>
      </c>
    </row>
    <row r="444" spans="1:16" ht="26.25" hidden="1" x14ac:dyDescent="0.25">
      <c r="A444" s="28">
        <v>3311401050721</v>
      </c>
      <c r="B444" s="39" t="s">
        <v>371</v>
      </c>
      <c r="C444" s="30"/>
      <c r="D444" s="31">
        <f>SUM(D445)</f>
        <v>0</v>
      </c>
      <c r="E444" s="31">
        <f>SUM(E445)</f>
        <v>0</v>
      </c>
      <c r="F444" s="32">
        <f t="shared" si="57"/>
        <v>0</v>
      </c>
      <c r="G444" s="33">
        <f t="shared" si="53"/>
        <v>0</v>
      </c>
      <c r="H444" s="31">
        <f>SUM(H445)</f>
        <v>0</v>
      </c>
      <c r="I444" s="34">
        <f t="shared" si="54"/>
        <v>0</v>
      </c>
      <c r="J444" s="31">
        <f>SUM(J445)</f>
        <v>0</v>
      </c>
      <c r="K444" s="33">
        <f t="shared" si="50"/>
        <v>0</v>
      </c>
      <c r="L444" s="35">
        <f t="shared" si="56"/>
        <v>0</v>
      </c>
      <c r="M444" s="33">
        <f t="shared" si="51"/>
        <v>0</v>
      </c>
      <c r="N444" s="31">
        <f>SUM(N445)</f>
        <v>0</v>
      </c>
      <c r="O444" s="33">
        <f t="shared" si="52"/>
        <v>0</v>
      </c>
      <c r="P444" s="36">
        <f t="shared" si="55"/>
        <v>0</v>
      </c>
    </row>
    <row r="445" spans="1:16" ht="26.25" hidden="1" x14ac:dyDescent="0.25">
      <c r="A445" s="28">
        <v>3311401050721120</v>
      </c>
      <c r="B445" s="39" t="s">
        <v>371</v>
      </c>
      <c r="C445" s="30"/>
      <c r="D445" s="37"/>
      <c r="E445" s="37"/>
      <c r="F445" s="32">
        <f t="shared" si="57"/>
        <v>0</v>
      </c>
      <c r="G445" s="33">
        <f t="shared" si="53"/>
        <v>0</v>
      </c>
      <c r="H445" s="37"/>
      <c r="I445" s="34">
        <f t="shared" si="54"/>
        <v>0</v>
      </c>
      <c r="J445" s="37"/>
      <c r="K445" s="33">
        <f t="shared" si="50"/>
        <v>0</v>
      </c>
      <c r="L445" s="35">
        <f t="shared" si="56"/>
        <v>0</v>
      </c>
      <c r="M445" s="33">
        <f t="shared" si="51"/>
        <v>0</v>
      </c>
      <c r="N445" s="37"/>
      <c r="O445" s="33">
        <f t="shared" si="52"/>
        <v>0</v>
      </c>
      <c r="P445" s="36">
        <f t="shared" si="55"/>
        <v>0</v>
      </c>
    </row>
    <row r="446" spans="1:16" ht="51.75" hidden="1" x14ac:dyDescent="0.25">
      <c r="A446" s="65">
        <v>3311401050722</v>
      </c>
      <c r="B446" s="39" t="s">
        <v>372</v>
      </c>
      <c r="C446" s="30"/>
      <c r="D446" s="31">
        <f>SUM(D447)</f>
        <v>0</v>
      </c>
      <c r="E446" s="31">
        <f>SUM(E447)</f>
        <v>0</v>
      </c>
      <c r="F446" s="32">
        <f t="shared" si="57"/>
        <v>0</v>
      </c>
      <c r="G446" s="33">
        <f t="shared" si="53"/>
        <v>0</v>
      </c>
      <c r="H446" s="31">
        <f>SUM(H447)</f>
        <v>0</v>
      </c>
      <c r="I446" s="34">
        <f t="shared" si="54"/>
        <v>0</v>
      </c>
      <c r="J446" s="31">
        <f>SUM(J447)</f>
        <v>0</v>
      </c>
      <c r="K446" s="33">
        <f t="shared" si="50"/>
        <v>0</v>
      </c>
      <c r="L446" s="35">
        <f t="shared" si="56"/>
        <v>0</v>
      </c>
      <c r="M446" s="33">
        <f t="shared" si="51"/>
        <v>0</v>
      </c>
      <c r="N446" s="31">
        <f>SUM(N447)</f>
        <v>0</v>
      </c>
      <c r="O446" s="33">
        <f t="shared" si="52"/>
        <v>0</v>
      </c>
      <c r="P446" s="36">
        <f t="shared" si="55"/>
        <v>0</v>
      </c>
    </row>
    <row r="447" spans="1:16" ht="51.75" hidden="1" x14ac:dyDescent="0.25">
      <c r="A447" s="65">
        <v>3311401050722120</v>
      </c>
      <c r="B447" s="39" t="s">
        <v>372</v>
      </c>
      <c r="C447" s="30"/>
      <c r="D447" s="37"/>
      <c r="E447" s="37"/>
      <c r="F447" s="32">
        <f t="shared" si="57"/>
        <v>0</v>
      </c>
      <c r="G447" s="33">
        <f t="shared" si="53"/>
        <v>0</v>
      </c>
      <c r="H447" s="37"/>
      <c r="I447" s="34">
        <f t="shared" si="54"/>
        <v>0</v>
      </c>
      <c r="J447" s="37"/>
      <c r="K447" s="33">
        <f t="shared" si="50"/>
        <v>0</v>
      </c>
      <c r="L447" s="35">
        <f t="shared" si="56"/>
        <v>0</v>
      </c>
      <c r="M447" s="33">
        <f t="shared" si="51"/>
        <v>0</v>
      </c>
      <c r="N447" s="37"/>
      <c r="O447" s="33">
        <f t="shared" si="52"/>
        <v>0</v>
      </c>
      <c r="P447" s="36">
        <f t="shared" si="55"/>
        <v>0</v>
      </c>
    </row>
    <row r="448" spans="1:16" ht="39" hidden="1" x14ac:dyDescent="0.25">
      <c r="A448" s="65">
        <v>3311401050724</v>
      </c>
      <c r="B448" s="39" t="s">
        <v>373</v>
      </c>
      <c r="C448" s="30"/>
      <c r="D448" s="31">
        <f>SUM(D449)</f>
        <v>0</v>
      </c>
      <c r="E448" s="31">
        <f>SUM(E449)</f>
        <v>0</v>
      </c>
      <c r="F448" s="32">
        <f t="shared" si="57"/>
        <v>0</v>
      </c>
      <c r="G448" s="33">
        <f t="shared" si="53"/>
        <v>0</v>
      </c>
      <c r="H448" s="31">
        <f>SUM(H449)</f>
        <v>0</v>
      </c>
      <c r="I448" s="34">
        <f t="shared" si="54"/>
        <v>0</v>
      </c>
      <c r="J448" s="31">
        <f>SUM(J449)</f>
        <v>0</v>
      </c>
      <c r="K448" s="33">
        <f t="shared" si="50"/>
        <v>0</v>
      </c>
      <c r="L448" s="35">
        <f t="shared" si="56"/>
        <v>0</v>
      </c>
      <c r="M448" s="33">
        <f t="shared" si="51"/>
        <v>0</v>
      </c>
      <c r="N448" s="31">
        <f>SUM(N449)</f>
        <v>0</v>
      </c>
      <c r="O448" s="33">
        <f t="shared" si="52"/>
        <v>0</v>
      </c>
      <c r="P448" s="36">
        <f t="shared" si="55"/>
        <v>0</v>
      </c>
    </row>
    <row r="449" spans="1:16" ht="39" hidden="1" x14ac:dyDescent="0.25">
      <c r="A449" s="65">
        <v>3311401050724120</v>
      </c>
      <c r="B449" s="39" t="s">
        <v>373</v>
      </c>
      <c r="C449" s="30"/>
      <c r="D449" s="37"/>
      <c r="E449" s="37"/>
      <c r="F449" s="32">
        <f t="shared" si="57"/>
        <v>0</v>
      </c>
      <c r="G449" s="33">
        <f t="shared" si="53"/>
        <v>0</v>
      </c>
      <c r="H449" s="37"/>
      <c r="I449" s="34">
        <f t="shared" si="54"/>
        <v>0</v>
      </c>
      <c r="J449" s="37"/>
      <c r="K449" s="33">
        <f t="shared" si="50"/>
        <v>0</v>
      </c>
      <c r="L449" s="35">
        <f t="shared" si="56"/>
        <v>0</v>
      </c>
      <c r="M449" s="33">
        <f t="shared" si="51"/>
        <v>0</v>
      </c>
      <c r="N449" s="37"/>
      <c r="O449" s="33">
        <f t="shared" si="52"/>
        <v>0</v>
      </c>
      <c r="P449" s="36">
        <f t="shared" si="55"/>
        <v>0</v>
      </c>
    </row>
    <row r="450" spans="1:16" ht="39" hidden="1" x14ac:dyDescent="0.25">
      <c r="A450" s="28">
        <v>3311401050742</v>
      </c>
      <c r="B450" s="39" t="s">
        <v>374</v>
      </c>
      <c r="C450" s="30"/>
      <c r="D450" s="31">
        <f>SUM(D451)</f>
        <v>0</v>
      </c>
      <c r="E450" s="31">
        <f>SUM(E451)</f>
        <v>0</v>
      </c>
      <c r="F450" s="32">
        <f t="shared" si="57"/>
        <v>0</v>
      </c>
      <c r="G450" s="33">
        <f t="shared" si="53"/>
        <v>0</v>
      </c>
      <c r="H450" s="31">
        <f>SUM(H451)</f>
        <v>0</v>
      </c>
      <c r="I450" s="34">
        <f t="shared" si="54"/>
        <v>0</v>
      </c>
      <c r="J450" s="31">
        <f>SUM(J451)</f>
        <v>0</v>
      </c>
      <c r="K450" s="33">
        <f t="shared" si="50"/>
        <v>0</v>
      </c>
      <c r="L450" s="35">
        <f t="shared" si="56"/>
        <v>0</v>
      </c>
      <c r="M450" s="33">
        <f t="shared" si="51"/>
        <v>0</v>
      </c>
      <c r="N450" s="31">
        <f>SUM(N451)</f>
        <v>0</v>
      </c>
      <c r="O450" s="33">
        <f t="shared" si="52"/>
        <v>0</v>
      </c>
      <c r="P450" s="36">
        <f t="shared" si="55"/>
        <v>0</v>
      </c>
    </row>
    <row r="451" spans="1:16" ht="39" hidden="1" x14ac:dyDescent="0.25">
      <c r="A451" s="28">
        <v>3311401050742120</v>
      </c>
      <c r="B451" s="39" t="s">
        <v>374</v>
      </c>
      <c r="C451" s="30"/>
      <c r="D451" s="37"/>
      <c r="E451" s="37"/>
      <c r="F451" s="32">
        <f t="shared" si="57"/>
        <v>0</v>
      </c>
      <c r="G451" s="33">
        <f t="shared" si="53"/>
        <v>0</v>
      </c>
      <c r="H451" s="37"/>
      <c r="I451" s="34">
        <f t="shared" si="54"/>
        <v>0</v>
      </c>
      <c r="J451" s="37"/>
      <c r="K451" s="33">
        <f t="shared" si="50"/>
        <v>0</v>
      </c>
      <c r="L451" s="35">
        <f t="shared" si="56"/>
        <v>0</v>
      </c>
      <c r="M451" s="33">
        <f t="shared" si="51"/>
        <v>0</v>
      </c>
      <c r="N451" s="37"/>
      <c r="O451" s="33">
        <f t="shared" si="52"/>
        <v>0</v>
      </c>
      <c r="P451" s="36">
        <f t="shared" si="55"/>
        <v>0</v>
      </c>
    </row>
    <row r="452" spans="1:16" ht="26.25" hidden="1" x14ac:dyDescent="0.25">
      <c r="A452" s="28">
        <v>3311401050743</v>
      </c>
      <c r="B452" s="39" t="s">
        <v>375</v>
      </c>
      <c r="C452" s="30"/>
      <c r="D452" s="31">
        <f>SUM(D453)</f>
        <v>0</v>
      </c>
      <c r="E452" s="31">
        <f>SUM(E453)</f>
        <v>0</v>
      </c>
      <c r="F452" s="32">
        <f t="shared" si="57"/>
        <v>0</v>
      </c>
      <c r="G452" s="33">
        <f t="shared" si="53"/>
        <v>0</v>
      </c>
      <c r="H452" s="31">
        <f>SUM(H453)</f>
        <v>0</v>
      </c>
      <c r="I452" s="34">
        <f t="shared" si="54"/>
        <v>0</v>
      </c>
      <c r="J452" s="31">
        <f>SUM(J453)</f>
        <v>0</v>
      </c>
      <c r="K452" s="33">
        <f t="shared" si="50"/>
        <v>0</v>
      </c>
      <c r="L452" s="35">
        <f t="shared" si="56"/>
        <v>0</v>
      </c>
      <c r="M452" s="33">
        <f t="shared" si="51"/>
        <v>0</v>
      </c>
      <c r="N452" s="31">
        <f>SUM(N453)</f>
        <v>0</v>
      </c>
      <c r="O452" s="33">
        <f t="shared" si="52"/>
        <v>0</v>
      </c>
      <c r="P452" s="36">
        <f t="shared" si="55"/>
        <v>0</v>
      </c>
    </row>
    <row r="453" spans="1:16" ht="26.25" hidden="1" x14ac:dyDescent="0.25">
      <c r="A453" s="28">
        <v>3311401050743120</v>
      </c>
      <c r="B453" s="39" t="s">
        <v>375</v>
      </c>
      <c r="C453" s="30"/>
      <c r="D453" s="37"/>
      <c r="E453" s="37"/>
      <c r="F453" s="32">
        <f t="shared" si="57"/>
        <v>0</v>
      </c>
      <c r="G453" s="33">
        <f t="shared" si="53"/>
        <v>0</v>
      </c>
      <c r="H453" s="37"/>
      <c r="I453" s="34">
        <f t="shared" si="54"/>
        <v>0</v>
      </c>
      <c r="J453" s="37"/>
      <c r="K453" s="33">
        <f t="shared" si="50"/>
        <v>0</v>
      </c>
      <c r="L453" s="35">
        <f t="shared" si="56"/>
        <v>0</v>
      </c>
      <c r="M453" s="33">
        <f t="shared" si="51"/>
        <v>0</v>
      </c>
      <c r="N453" s="37"/>
      <c r="O453" s="33">
        <f t="shared" si="52"/>
        <v>0</v>
      </c>
      <c r="P453" s="36">
        <f t="shared" si="55"/>
        <v>0</v>
      </c>
    </row>
    <row r="454" spans="1:16" ht="26.25" hidden="1" x14ac:dyDescent="0.25">
      <c r="A454" s="28">
        <v>3311401050749</v>
      </c>
      <c r="B454" s="39" t="s">
        <v>376</v>
      </c>
      <c r="C454" s="30"/>
      <c r="D454" s="31">
        <f>SUM(D455)</f>
        <v>0</v>
      </c>
      <c r="E454" s="31">
        <f>SUM(E455)</f>
        <v>0</v>
      </c>
      <c r="F454" s="32">
        <f t="shared" si="57"/>
        <v>0</v>
      </c>
      <c r="G454" s="33">
        <f t="shared" si="53"/>
        <v>0</v>
      </c>
      <c r="H454" s="31">
        <f>SUM(H455)</f>
        <v>0</v>
      </c>
      <c r="I454" s="34">
        <f t="shared" si="54"/>
        <v>0</v>
      </c>
      <c r="J454" s="31">
        <f>SUM(J455)</f>
        <v>0</v>
      </c>
      <c r="K454" s="33">
        <f t="shared" si="50"/>
        <v>0</v>
      </c>
      <c r="L454" s="35">
        <f t="shared" si="56"/>
        <v>0</v>
      </c>
      <c r="M454" s="33">
        <f t="shared" si="51"/>
        <v>0</v>
      </c>
      <c r="N454" s="31">
        <f>SUM(N455)</f>
        <v>0</v>
      </c>
      <c r="O454" s="33">
        <f t="shared" si="52"/>
        <v>0</v>
      </c>
      <c r="P454" s="36">
        <f t="shared" si="55"/>
        <v>0</v>
      </c>
    </row>
    <row r="455" spans="1:16" ht="26.25" hidden="1" x14ac:dyDescent="0.25">
      <c r="A455" s="28">
        <v>3311401050749120</v>
      </c>
      <c r="B455" s="39" t="s">
        <v>376</v>
      </c>
      <c r="C455" s="30"/>
      <c r="D455" s="37"/>
      <c r="E455" s="37"/>
      <c r="F455" s="32">
        <f t="shared" si="57"/>
        <v>0</v>
      </c>
      <c r="G455" s="33">
        <f t="shared" si="53"/>
        <v>0</v>
      </c>
      <c r="H455" s="37"/>
      <c r="I455" s="34">
        <f t="shared" si="54"/>
        <v>0</v>
      </c>
      <c r="J455" s="37"/>
      <c r="K455" s="33">
        <f t="shared" si="50"/>
        <v>0</v>
      </c>
      <c r="L455" s="35">
        <f t="shared" si="56"/>
        <v>0</v>
      </c>
      <c r="M455" s="33">
        <f t="shared" si="51"/>
        <v>0</v>
      </c>
      <c r="N455" s="37"/>
      <c r="O455" s="33">
        <f t="shared" si="52"/>
        <v>0</v>
      </c>
      <c r="P455" s="36">
        <f t="shared" si="55"/>
        <v>0</v>
      </c>
    </row>
    <row r="456" spans="1:16" ht="26.25" hidden="1" x14ac:dyDescent="0.25">
      <c r="A456" s="28">
        <v>3311401050760</v>
      </c>
      <c r="B456" s="39" t="s">
        <v>377</v>
      </c>
      <c r="C456" s="30"/>
      <c r="D456" s="31">
        <f>SUM(D457)</f>
        <v>0</v>
      </c>
      <c r="E456" s="31">
        <f>SUM(E457)</f>
        <v>0</v>
      </c>
      <c r="F456" s="32">
        <f t="shared" si="57"/>
        <v>0</v>
      </c>
      <c r="G456" s="33">
        <f t="shared" si="53"/>
        <v>0</v>
      </c>
      <c r="H456" s="31">
        <f>SUM(H457)</f>
        <v>0</v>
      </c>
      <c r="I456" s="34">
        <f t="shared" si="54"/>
        <v>0</v>
      </c>
      <c r="J456" s="31">
        <f>SUM(J457)</f>
        <v>0</v>
      </c>
      <c r="K456" s="33">
        <f t="shared" ref="K456:K519" si="58">IF(OR(J456=0,F456=0),0,J456/F456)*100</f>
        <v>0</v>
      </c>
      <c r="L456" s="35">
        <f t="shared" si="56"/>
        <v>0</v>
      </c>
      <c r="M456" s="33">
        <f t="shared" ref="M456:M519" si="59">IF(OR(L456=0,F456=0),0,L456/F456)*100</f>
        <v>0</v>
      </c>
      <c r="N456" s="31">
        <f>SUM(N457)</f>
        <v>0</v>
      </c>
      <c r="O456" s="33">
        <f t="shared" ref="O456:O519" si="60">IF(OR(N456=0,F456=0),0,N456/F456)*100</f>
        <v>0</v>
      </c>
      <c r="P456" s="36">
        <f t="shared" si="55"/>
        <v>0</v>
      </c>
    </row>
    <row r="457" spans="1:16" ht="26.25" hidden="1" x14ac:dyDescent="0.25">
      <c r="A457" s="28">
        <v>3311401050760120</v>
      </c>
      <c r="B457" s="39" t="s">
        <v>377</v>
      </c>
      <c r="C457" s="30"/>
      <c r="D457" s="37"/>
      <c r="E457" s="37"/>
      <c r="F457" s="32">
        <f t="shared" si="57"/>
        <v>0</v>
      </c>
      <c r="G457" s="33">
        <f t="shared" si="53"/>
        <v>0</v>
      </c>
      <c r="H457" s="37"/>
      <c r="I457" s="34">
        <f t="shared" ref="I457:I520" si="61">SUM(F457-H457)</f>
        <v>0</v>
      </c>
      <c r="J457" s="37"/>
      <c r="K457" s="33">
        <f t="shared" si="58"/>
        <v>0</v>
      </c>
      <c r="L457" s="35">
        <f t="shared" si="56"/>
        <v>0</v>
      </c>
      <c r="M457" s="33">
        <f t="shared" si="59"/>
        <v>0</v>
      </c>
      <c r="N457" s="37"/>
      <c r="O457" s="33">
        <f t="shared" si="60"/>
        <v>0</v>
      </c>
      <c r="P457" s="36">
        <f t="shared" si="55"/>
        <v>0</v>
      </c>
    </row>
    <row r="458" spans="1:16" hidden="1" x14ac:dyDescent="0.25">
      <c r="A458" s="28">
        <v>3311401050764</v>
      </c>
      <c r="B458" s="39" t="s">
        <v>378</v>
      </c>
      <c r="C458" s="30"/>
      <c r="D458" s="31">
        <f>SUM(D459)</f>
        <v>0</v>
      </c>
      <c r="E458" s="31">
        <f>SUM(E459)</f>
        <v>0</v>
      </c>
      <c r="F458" s="32">
        <f t="shared" si="57"/>
        <v>0</v>
      </c>
      <c r="G458" s="33">
        <f t="shared" si="53"/>
        <v>0</v>
      </c>
      <c r="H458" s="31">
        <f>SUM(H459)</f>
        <v>0</v>
      </c>
      <c r="I458" s="34">
        <f t="shared" si="61"/>
        <v>0</v>
      </c>
      <c r="J458" s="31">
        <f>SUM(J459)</f>
        <v>0</v>
      </c>
      <c r="K458" s="33">
        <f t="shared" si="58"/>
        <v>0</v>
      </c>
      <c r="L458" s="35">
        <f t="shared" si="56"/>
        <v>0</v>
      </c>
      <c r="M458" s="33">
        <f t="shared" si="59"/>
        <v>0</v>
      </c>
      <c r="N458" s="31">
        <f>SUM(N459)</f>
        <v>0</v>
      </c>
      <c r="O458" s="33">
        <f t="shared" si="60"/>
        <v>0</v>
      </c>
      <c r="P458" s="36">
        <f t="shared" si="55"/>
        <v>0</v>
      </c>
    </row>
    <row r="459" spans="1:16" hidden="1" x14ac:dyDescent="0.25">
      <c r="A459" s="28">
        <v>3311401050764120</v>
      </c>
      <c r="B459" s="39" t="s">
        <v>378</v>
      </c>
      <c r="C459" s="30"/>
      <c r="D459" s="37"/>
      <c r="E459" s="37"/>
      <c r="F459" s="32">
        <f t="shared" si="57"/>
        <v>0</v>
      </c>
      <c r="G459" s="33">
        <f t="shared" si="53"/>
        <v>0</v>
      </c>
      <c r="H459" s="37"/>
      <c r="I459" s="34">
        <f t="shared" si="61"/>
        <v>0</v>
      </c>
      <c r="J459" s="37"/>
      <c r="K459" s="33">
        <f t="shared" si="58"/>
        <v>0</v>
      </c>
      <c r="L459" s="35">
        <f t="shared" si="56"/>
        <v>0</v>
      </c>
      <c r="M459" s="33">
        <f t="shared" si="59"/>
        <v>0</v>
      </c>
      <c r="N459" s="37"/>
      <c r="O459" s="33">
        <f t="shared" si="60"/>
        <v>0</v>
      </c>
      <c r="P459" s="36">
        <f t="shared" si="55"/>
        <v>0</v>
      </c>
    </row>
    <row r="460" spans="1:16" ht="26.25" hidden="1" x14ac:dyDescent="0.25">
      <c r="A460" s="65">
        <v>3311401050772</v>
      </c>
      <c r="B460" s="39" t="s">
        <v>379</v>
      </c>
      <c r="C460" s="30"/>
      <c r="D460" s="31">
        <f>SUM(D461:D462)</f>
        <v>0</v>
      </c>
      <c r="E460" s="31">
        <f>SUM(E461:E462)</f>
        <v>0</v>
      </c>
      <c r="F460" s="32">
        <f t="shared" si="57"/>
        <v>0</v>
      </c>
      <c r="G460" s="33">
        <f t="shared" ref="G460:G527" si="62">IF(OR(F460=0,F$7=0),0,F460/F$7)*100</f>
        <v>0</v>
      </c>
      <c r="H460" s="31">
        <f>SUM(H461:H462)</f>
        <v>0</v>
      </c>
      <c r="I460" s="34">
        <f t="shared" si="61"/>
        <v>0</v>
      </c>
      <c r="J460" s="31">
        <f>SUM(J461:J462)</f>
        <v>0</v>
      </c>
      <c r="K460" s="33">
        <f t="shared" si="58"/>
        <v>0</v>
      </c>
      <c r="L460" s="35">
        <f t="shared" si="56"/>
        <v>0</v>
      </c>
      <c r="M460" s="33">
        <f t="shared" si="59"/>
        <v>0</v>
      </c>
      <c r="N460" s="31">
        <f>SUM(N461:N462)</f>
        <v>0</v>
      </c>
      <c r="O460" s="33">
        <f t="shared" si="60"/>
        <v>0</v>
      </c>
      <c r="P460" s="36">
        <f t="shared" si="55"/>
        <v>0</v>
      </c>
    </row>
    <row r="461" spans="1:16" ht="26.25" hidden="1" x14ac:dyDescent="0.25">
      <c r="A461" s="65">
        <v>3311401050772120</v>
      </c>
      <c r="B461" s="39" t="s">
        <v>379</v>
      </c>
      <c r="C461" s="30"/>
      <c r="D461" s="37"/>
      <c r="E461" s="37"/>
      <c r="F461" s="32">
        <f t="shared" si="57"/>
        <v>0</v>
      </c>
      <c r="G461" s="33">
        <f t="shared" si="62"/>
        <v>0</v>
      </c>
      <c r="H461" s="37"/>
      <c r="I461" s="34">
        <f t="shared" si="61"/>
        <v>0</v>
      </c>
      <c r="J461" s="37"/>
      <c r="K461" s="33">
        <f t="shared" si="58"/>
        <v>0</v>
      </c>
      <c r="L461" s="35">
        <f t="shared" si="56"/>
        <v>0</v>
      </c>
      <c r="M461" s="33">
        <f t="shared" si="59"/>
        <v>0</v>
      </c>
      <c r="N461" s="37"/>
      <c r="O461" s="33">
        <f t="shared" si="60"/>
        <v>0</v>
      </c>
      <c r="P461" s="36">
        <f t="shared" si="55"/>
        <v>0</v>
      </c>
    </row>
    <row r="462" spans="1:16" ht="26.25" hidden="1" x14ac:dyDescent="0.25">
      <c r="A462" s="65">
        <v>3311401050772120</v>
      </c>
      <c r="B462" s="39" t="s">
        <v>379</v>
      </c>
      <c r="C462" s="30"/>
      <c r="D462" s="37"/>
      <c r="E462" s="37"/>
      <c r="F462" s="32">
        <f t="shared" si="57"/>
        <v>0</v>
      </c>
      <c r="G462" s="33">
        <f t="shared" si="62"/>
        <v>0</v>
      </c>
      <c r="H462" s="37"/>
      <c r="I462" s="34">
        <f t="shared" si="61"/>
        <v>0</v>
      </c>
      <c r="J462" s="37"/>
      <c r="K462" s="33">
        <f t="shared" si="58"/>
        <v>0</v>
      </c>
      <c r="L462" s="35">
        <f t="shared" si="56"/>
        <v>0</v>
      </c>
      <c r="M462" s="33">
        <f t="shared" si="59"/>
        <v>0</v>
      </c>
      <c r="N462" s="37"/>
      <c r="O462" s="33">
        <f t="shared" si="60"/>
        <v>0</v>
      </c>
      <c r="P462" s="36">
        <f t="shared" si="55"/>
        <v>0</v>
      </c>
    </row>
    <row r="463" spans="1:16" ht="26.25" hidden="1" x14ac:dyDescent="0.25">
      <c r="A463" s="28">
        <v>3311401050779</v>
      </c>
      <c r="B463" s="39" t="s">
        <v>380</v>
      </c>
      <c r="C463" s="30"/>
      <c r="D463" s="31">
        <f>SUM(D464)</f>
        <v>0</v>
      </c>
      <c r="E463" s="31">
        <f>SUM(E464)</f>
        <v>0</v>
      </c>
      <c r="F463" s="32">
        <f t="shared" si="57"/>
        <v>0</v>
      </c>
      <c r="G463" s="33">
        <f t="shared" si="62"/>
        <v>0</v>
      </c>
      <c r="H463" s="31">
        <f>SUM(H464)</f>
        <v>0</v>
      </c>
      <c r="I463" s="34">
        <f t="shared" si="61"/>
        <v>0</v>
      </c>
      <c r="J463" s="31">
        <f>SUM(J464)</f>
        <v>0</v>
      </c>
      <c r="K463" s="33">
        <f t="shared" si="58"/>
        <v>0</v>
      </c>
      <c r="L463" s="35">
        <f t="shared" si="56"/>
        <v>0</v>
      </c>
      <c r="M463" s="33">
        <f t="shared" si="59"/>
        <v>0</v>
      </c>
      <c r="N463" s="31">
        <f>SUM(N464)</f>
        <v>0</v>
      </c>
      <c r="O463" s="33">
        <f t="shared" si="60"/>
        <v>0</v>
      </c>
      <c r="P463" s="36">
        <f t="shared" ref="P463:P526" si="63">SUM(F463-N463)</f>
        <v>0</v>
      </c>
    </row>
    <row r="464" spans="1:16" ht="26.25" hidden="1" x14ac:dyDescent="0.25">
      <c r="A464" s="28">
        <v>3311401050779120</v>
      </c>
      <c r="B464" s="39" t="s">
        <v>380</v>
      </c>
      <c r="C464" s="30"/>
      <c r="D464" s="37"/>
      <c r="E464" s="37"/>
      <c r="F464" s="32">
        <f t="shared" si="57"/>
        <v>0</v>
      </c>
      <c r="G464" s="33">
        <f t="shared" si="62"/>
        <v>0</v>
      </c>
      <c r="H464" s="37"/>
      <c r="I464" s="34">
        <f t="shared" si="61"/>
        <v>0</v>
      </c>
      <c r="J464" s="37"/>
      <c r="K464" s="33">
        <f t="shared" si="58"/>
        <v>0</v>
      </c>
      <c r="L464" s="35">
        <f t="shared" ref="L464:L527" si="64">SUM(N464-J464)</f>
        <v>0</v>
      </c>
      <c r="M464" s="33">
        <f t="shared" si="59"/>
        <v>0</v>
      </c>
      <c r="N464" s="37"/>
      <c r="O464" s="33">
        <f t="shared" si="60"/>
        <v>0</v>
      </c>
      <c r="P464" s="36">
        <f t="shared" si="63"/>
        <v>0</v>
      </c>
    </row>
    <row r="465" spans="1:16" ht="77.25" hidden="1" x14ac:dyDescent="0.25">
      <c r="A465" s="28">
        <v>3311401050797</v>
      </c>
      <c r="B465" s="39" t="s">
        <v>381</v>
      </c>
      <c r="C465" s="30"/>
      <c r="D465" s="31">
        <f>SUM(D466)</f>
        <v>0</v>
      </c>
      <c r="E465" s="31">
        <f>SUM(E466)</f>
        <v>0</v>
      </c>
      <c r="F465" s="32">
        <f t="shared" si="57"/>
        <v>0</v>
      </c>
      <c r="G465" s="33">
        <f t="shared" si="62"/>
        <v>0</v>
      </c>
      <c r="H465" s="31">
        <f>SUM(H466)</f>
        <v>0</v>
      </c>
      <c r="I465" s="34">
        <f t="shared" si="61"/>
        <v>0</v>
      </c>
      <c r="J465" s="31">
        <f>SUM(J466)</f>
        <v>0</v>
      </c>
      <c r="K465" s="33">
        <f t="shared" si="58"/>
        <v>0</v>
      </c>
      <c r="L465" s="35">
        <f t="shared" si="64"/>
        <v>0</v>
      </c>
      <c r="M465" s="33">
        <f t="shared" si="59"/>
        <v>0</v>
      </c>
      <c r="N465" s="31">
        <f>SUM(N466)</f>
        <v>0</v>
      </c>
      <c r="O465" s="33">
        <f t="shared" si="60"/>
        <v>0</v>
      </c>
      <c r="P465" s="36">
        <f t="shared" si="63"/>
        <v>0</v>
      </c>
    </row>
    <row r="466" spans="1:16" ht="77.25" hidden="1" x14ac:dyDescent="0.25">
      <c r="A466" s="28">
        <v>3311401050797120</v>
      </c>
      <c r="B466" s="39" t="s">
        <v>381</v>
      </c>
      <c r="C466" s="30"/>
      <c r="D466" s="37"/>
      <c r="E466" s="37"/>
      <c r="F466" s="32">
        <f t="shared" si="57"/>
        <v>0</v>
      </c>
      <c r="G466" s="33">
        <f t="shared" si="62"/>
        <v>0</v>
      </c>
      <c r="H466" s="37"/>
      <c r="I466" s="34">
        <f t="shared" si="61"/>
        <v>0</v>
      </c>
      <c r="J466" s="37"/>
      <c r="K466" s="33">
        <f t="shared" si="58"/>
        <v>0</v>
      </c>
      <c r="L466" s="35">
        <f t="shared" si="64"/>
        <v>0</v>
      </c>
      <c r="M466" s="33">
        <f t="shared" si="59"/>
        <v>0</v>
      </c>
      <c r="N466" s="37"/>
      <c r="O466" s="33">
        <f t="shared" si="60"/>
        <v>0</v>
      </c>
      <c r="P466" s="36">
        <f t="shared" si="63"/>
        <v>0</v>
      </c>
    </row>
    <row r="467" spans="1:16" ht="51.75" hidden="1" x14ac:dyDescent="0.25">
      <c r="A467" s="28">
        <v>3311401050828</v>
      </c>
      <c r="B467" s="39" t="s">
        <v>382</v>
      </c>
      <c r="C467" s="30"/>
      <c r="D467" s="31">
        <f>SUM(D468)</f>
        <v>0</v>
      </c>
      <c r="E467" s="31">
        <f>SUM(E468)</f>
        <v>0</v>
      </c>
      <c r="F467" s="32">
        <f t="shared" si="57"/>
        <v>0</v>
      </c>
      <c r="G467" s="33">
        <f t="shared" si="62"/>
        <v>0</v>
      </c>
      <c r="H467" s="31">
        <f>SUM(H468)</f>
        <v>0</v>
      </c>
      <c r="I467" s="34">
        <f t="shared" si="61"/>
        <v>0</v>
      </c>
      <c r="J467" s="31">
        <f>SUM(J468)</f>
        <v>0</v>
      </c>
      <c r="K467" s="33">
        <f t="shared" si="58"/>
        <v>0</v>
      </c>
      <c r="L467" s="35">
        <f t="shared" si="64"/>
        <v>0</v>
      </c>
      <c r="M467" s="33">
        <f t="shared" si="59"/>
        <v>0</v>
      </c>
      <c r="N467" s="31">
        <f>SUM(N468)</f>
        <v>0</v>
      </c>
      <c r="O467" s="33">
        <f t="shared" si="60"/>
        <v>0</v>
      </c>
      <c r="P467" s="36">
        <f t="shared" si="63"/>
        <v>0</v>
      </c>
    </row>
    <row r="468" spans="1:16" ht="51.75" hidden="1" x14ac:dyDescent="0.25">
      <c r="A468" s="28">
        <v>3311401050828120</v>
      </c>
      <c r="B468" s="39" t="s">
        <v>382</v>
      </c>
      <c r="C468" s="30"/>
      <c r="D468" s="37"/>
      <c r="E468" s="37"/>
      <c r="F468" s="32">
        <f t="shared" si="57"/>
        <v>0</v>
      </c>
      <c r="G468" s="33">
        <f t="shared" si="62"/>
        <v>0</v>
      </c>
      <c r="H468" s="37"/>
      <c r="I468" s="34">
        <f t="shared" si="61"/>
        <v>0</v>
      </c>
      <c r="J468" s="37"/>
      <c r="K468" s="33">
        <f t="shared" si="58"/>
        <v>0</v>
      </c>
      <c r="L468" s="35">
        <f t="shared" si="64"/>
        <v>0</v>
      </c>
      <c r="M468" s="33">
        <f t="shared" si="59"/>
        <v>0</v>
      </c>
      <c r="N468" s="37"/>
      <c r="O468" s="33">
        <f t="shared" si="60"/>
        <v>0</v>
      </c>
      <c r="P468" s="36">
        <f t="shared" si="63"/>
        <v>0</v>
      </c>
    </row>
    <row r="469" spans="1:16" ht="26.25" hidden="1" x14ac:dyDescent="0.25">
      <c r="A469" s="28">
        <v>3311401050829</v>
      </c>
      <c r="B469" s="39" t="s">
        <v>383</v>
      </c>
      <c r="C469" s="30"/>
      <c r="D469" s="31">
        <f>SUM(D470)</f>
        <v>0</v>
      </c>
      <c r="E469" s="31">
        <f>SUM(E470)</f>
        <v>0</v>
      </c>
      <c r="F469" s="32">
        <f t="shared" si="57"/>
        <v>0</v>
      </c>
      <c r="G469" s="33">
        <f t="shared" si="62"/>
        <v>0</v>
      </c>
      <c r="H469" s="31">
        <f>SUM(H470)</f>
        <v>0</v>
      </c>
      <c r="I469" s="34">
        <f t="shared" si="61"/>
        <v>0</v>
      </c>
      <c r="J469" s="31">
        <f>SUM(J470)</f>
        <v>0</v>
      </c>
      <c r="K469" s="33">
        <f t="shared" si="58"/>
        <v>0</v>
      </c>
      <c r="L469" s="35">
        <f t="shared" si="64"/>
        <v>0</v>
      </c>
      <c r="M469" s="33">
        <f t="shared" si="59"/>
        <v>0</v>
      </c>
      <c r="N469" s="31">
        <f>SUM(N470)</f>
        <v>0</v>
      </c>
      <c r="O469" s="33">
        <f t="shared" si="60"/>
        <v>0</v>
      </c>
      <c r="P469" s="36">
        <f t="shared" si="63"/>
        <v>0</v>
      </c>
    </row>
    <row r="470" spans="1:16" ht="26.25" hidden="1" x14ac:dyDescent="0.25">
      <c r="A470" s="28">
        <v>3311401050829120</v>
      </c>
      <c r="B470" s="39" t="s">
        <v>383</v>
      </c>
      <c r="C470" s="30"/>
      <c r="D470" s="37"/>
      <c r="E470" s="37"/>
      <c r="F470" s="32">
        <f t="shared" si="57"/>
        <v>0</v>
      </c>
      <c r="G470" s="33">
        <f t="shared" si="62"/>
        <v>0</v>
      </c>
      <c r="H470" s="37"/>
      <c r="I470" s="34">
        <f t="shared" si="61"/>
        <v>0</v>
      </c>
      <c r="J470" s="37"/>
      <c r="K470" s="33">
        <f t="shared" si="58"/>
        <v>0</v>
      </c>
      <c r="L470" s="35">
        <f t="shared" si="64"/>
        <v>0</v>
      </c>
      <c r="M470" s="33">
        <f t="shared" si="59"/>
        <v>0</v>
      </c>
      <c r="N470" s="37"/>
      <c r="O470" s="33">
        <f t="shared" si="60"/>
        <v>0</v>
      </c>
      <c r="P470" s="36">
        <f t="shared" si="63"/>
        <v>0</v>
      </c>
    </row>
    <row r="471" spans="1:16" hidden="1" x14ac:dyDescent="0.25">
      <c r="A471" s="65">
        <v>3311401050847</v>
      </c>
      <c r="B471" s="39" t="s">
        <v>384</v>
      </c>
      <c r="C471" s="30"/>
      <c r="D471" s="31">
        <f>SUM(D472)</f>
        <v>0</v>
      </c>
      <c r="E471" s="31">
        <f>SUM(E472)</f>
        <v>0</v>
      </c>
      <c r="F471" s="32">
        <f t="shared" si="57"/>
        <v>0</v>
      </c>
      <c r="G471" s="33">
        <f t="shared" si="62"/>
        <v>0</v>
      </c>
      <c r="H471" s="31">
        <f>SUM(H472)</f>
        <v>0</v>
      </c>
      <c r="I471" s="34">
        <f t="shared" si="61"/>
        <v>0</v>
      </c>
      <c r="J471" s="31">
        <f>SUM(J472)</f>
        <v>0</v>
      </c>
      <c r="K471" s="33">
        <f t="shared" si="58"/>
        <v>0</v>
      </c>
      <c r="L471" s="35">
        <f t="shared" si="64"/>
        <v>0</v>
      </c>
      <c r="M471" s="33">
        <f t="shared" si="59"/>
        <v>0</v>
      </c>
      <c r="N471" s="31">
        <f>SUM(N472)</f>
        <v>0</v>
      </c>
      <c r="O471" s="33">
        <f t="shared" si="60"/>
        <v>0</v>
      </c>
      <c r="P471" s="36">
        <f t="shared" si="63"/>
        <v>0</v>
      </c>
    </row>
    <row r="472" spans="1:16" hidden="1" x14ac:dyDescent="0.25">
      <c r="A472" s="65">
        <v>3311401050847120</v>
      </c>
      <c r="B472" s="39" t="s">
        <v>384</v>
      </c>
      <c r="C472" s="30"/>
      <c r="D472" s="37"/>
      <c r="E472" s="37"/>
      <c r="F472" s="32">
        <f t="shared" si="57"/>
        <v>0</v>
      </c>
      <c r="G472" s="33">
        <f t="shared" si="62"/>
        <v>0</v>
      </c>
      <c r="H472" s="37"/>
      <c r="I472" s="34">
        <f t="shared" si="61"/>
        <v>0</v>
      </c>
      <c r="J472" s="37"/>
      <c r="K472" s="33">
        <f t="shared" si="58"/>
        <v>0</v>
      </c>
      <c r="L472" s="35">
        <f t="shared" si="64"/>
        <v>0</v>
      </c>
      <c r="M472" s="33">
        <f t="shared" si="59"/>
        <v>0</v>
      </c>
      <c r="N472" s="37"/>
      <c r="O472" s="33">
        <f t="shared" si="60"/>
        <v>0</v>
      </c>
      <c r="P472" s="36">
        <f t="shared" si="63"/>
        <v>0</v>
      </c>
    </row>
    <row r="473" spans="1:16" hidden="1" x14ac:dyDescent="0.25">
      <c r="A473" s="65">
        <v>3311401050912</v>
      </c>
      <c r="B473" s="68" t="s">
        <v>385</v>
      </c>
      <c r="C473" s="30"/>
      <c r="D473" s="31">
        <f>SUM(D474)</f>
        <v>0</v>
      </c>
      <c r="E473" s="31">
        <f>SUM(E474)</f>
        <v>0</v>
      </c>
      <c r="F473" s="32">
        <f t="shared" si="57"/>
        <v>0</v>
      </c>
      <c r="G473" s="33">
        <f t="shared" si="62"/>
        <v>0</v>
      </c>
      <c r="H473" s="31">
        <f>SUM(H474)</f>
        <v>0</v>
      </c>
      <c r="I473" s="34">
        <f t="shared" si="61"/>
        <v>0</v>
      </c>
      <c r="J473" s="31">
        <f>SUM(J474)</f>
        <v>0</v>
      </c>
      <c r="K473" s="33">
        <f t="shared" si="58"/>
        <v>0</v>
      </c>
      <c r="L473" s="35">
        <f t="shared" si="64"/>
        <v>0</v>
      </c>
      <c r="M473" s="33">
        <f t="shared" si="59"/>
        <v>0</v>
      </c>
      <c r="N473" s="31">
        <f>SUM(N474)</f>
        <v>0</v>
      </c>
      <c r="O473" s="33">
        <f t="shared" si="60"/>
        <v>0</v>
      </c>
      <c r="P473" s="36">
        <f t="shared" si="63"/>
        <v>0</v>
      </c>
    </row>
    <row r="474" spans="1:16" hidden="1" x14ac:dyDescent="0.25">
      <c r="A474" s="65">
        <v>3311401050912120</v>
      </c>
      <c r="B474" s="68" t="s">
        <v>386</v>
      </c>
      <c r="C474" s="30"/>
      <c r="D474" s="37"/>
      <c r="E474" s="37"/>
      <c r="F474" s="32">
        <f t="shared" si="57"/>
        <v>0</v>
      </c>
      <c r="G474" s="33">
        <f t="shared" si="62"/>
        <v>0</v>
      </c>
      <c r="H474" s="37"/>
      <c r="I474" s="34">
        <f t="shared" si="61"/>
        <v>0</v>
      </c>
      <c r="J474" s="37"/>
      <c r="K474" s="33">
        <f t="shared" si="58"/>
        <v>0</v>
      </c>
      <c r="L474" s="35">
        <f t="shared" si="64"/>
        <v>0</v>
      </c>
      <c r="M474" s="33">
        <f t="shared" si="59"/>
        <v>0</v>
      </c>
      <c r="N474" s="37"/>
      <c r="O474" s="33">
        <f t="shared" si="60"/>
        <v>0</v>
      </c>
      <c r="P474" s="36">
        <f t="shared" si="63"/>
        <v>0</v>
      </c>
    </row>
    <row r="475" spans="1:16" hidden="1" x14ac:dyDescent="0.25">
      <c r="A475" s="65">
        <v>3311401050920</v>
      </c>
      <c r="B475" s="68" t="s">
        <v>387</v>
      </c>
      <c r="C475" s="30"/>
      <c r="D475" s="31">
        <f>SUM(D476)</f>
        <v>0</v>
      </c>
      <c r="E475" s="31">
        <f>SUM(E476)</f>
        <v>0</v>
      </c>
      <c r="F475" s="32">
        <f t="shared" si="57"/>
        <v>0</v>
      </c>
      <c r="G475" s="33">
        <f t="shared" si="62"/>
        <v>0</v>
      </c>
      <c r="H475" s="31">
        <f>SUM(H476)</f>
        <v>0</v>
      </c>
      <c r="I475" s="34">
        <f t="shared" si="61"/>
        <v>0</v>
      </c>
      <c r="J475" s="31">
        <f>SUM(J476)</f>
        <v>0</v>
      </c>
      <c r="K475" s="33">
        <f t="shared" si="58"/>
        <v>0</v>
      </c>
      <c r="L475" s="35">
        <f t="shared" si="64"/>
        <v>0</v>
      </c>
      <c r="M475" s="33">
        <f t="shared" si="59"/>
        <v>0</v>
      </c>
      <c r="N475" s="31">
        <f>SUM(N476)</f>
        <v>0</v>
      </c>
      <c r="O475" s="33">
        <f t="shared" si="60"/>
        <v>0</v>
      </c>
      <c r="P475" s="36">
        <f t="shared" si="63"/>
        <v>0</v>
      </c>
    </row>
    <row r="476" spans="1:16" hidden="1" x14ac:dyDescent="0.25">
      <c r="A476" s="65">
        <v>3311401050920120</v>
      </c>
      <c r="B476" s="68" t="s">
        <v>387</v>
      </c>
      <c r="C476" s="30"/>
      <c r="D476" s="37"/>
      <c r="E476" s="37"/>
      <c r="F476" s="32">
        <f t="shared" si="57"/>
        <v>0</v>
      </c>
      <c r="G476" s="33">
        <f t="shared" si="62"/>
        <v>0</v>
      </c>
      <c r="H476" s="37"/>
      <c r="I476" s="34">
        <f t="shared" si="61"/>
        <v>0</v>
      </c>
      <c r="J476" s="37"/>
      <c r="K476" s="33">
        <f t="shared" si="58"/>
        <v>0</v>
      </c>
      <c r="L476" s="35">
        <f t="shared" si="64"/>
        <v>0</v>
      </c>
      <c r="M476" s="33">
        <f t="shared" si="59"/>
        <v>0</v>
      </c>
      <c r="N476" s="37"/>
      <c r="O476" s="33">
        <f t="shared" si="60"/>
        <v>0</v>
      </c>
      <c r="P476" s="36">
        <f t="shared" si="63"/>
        <v>0</v>
      </c>
    </row>
    <row r="477" spans="1:16" ht="26.25" hidden="1" x14ac:dyDescent="0.25">
      <c r="A477" s="65">
        <v>3311401050959</v>
      </c>
      <c r="B477" s="68" t="s">
        <v>388</v>
      </c>
      <c r="C477" s="30"/>
      <c r="D477" s="31">
        <f>SUM(D478)</f>
        <v>0</v>
      </c>
      <c r="E477" s="31">
        <f>SUM(E478)</f>
        <v>0</v>
      </c>
      <c r="F477" s="32">
        <f t="shared" si="57"/>
        <v>0</v>
      </c>
      <c r="G477" s="33">
        <f t="shared" si="62"/>
        <v>0</v>
      </c>
      <c r="H477" s="31">
        <f>SUM(H478)</f>
        <v>0</v>
      </c>
      <c r="I477" s="34">
        <f t="shared" si="61"/>
        <v>0</v>
      </c>
      <c r="J477" s="31">
        <f>SUM(J478)</f>
        <v>0</v>
      </c>
      <c r="K477" s="33">
        <f t="shared" si="58"/>
        <v>0</v>
      </c>
      <c r="L477" s="35">
        <f t="shared" si="64"/>
        <v>0</v>
      </c>
      <c r="M477" s="33">
        <f t="shared" si="59"/>
        <v>0</v>
      </c>
      <c r="N477" s="31">
        <f>SUM(N478)</f>
        <v>0</v>
      </c>
      <c r="O477" s="33">
        <f t="shared" si="60"/>
        <v>0</v>
      </c>
      <c r="P477" s="36">
        <f t="shared" si="63"/>
        <v>0</v>
      </c>
    </row>
    <row r="478" spans="1:16" ht="26.25" hidden="1" x14ac:dyDescent="0.25">
      <c r="A478" s="65">
        <v>3311401050959</v>
      </c>
      <c r="B478" s="68" t="s">
        <v>388</v>
      </c>
      <c r="C478" s="30"/>
      <c r="D478" s="37"/>
      <c r="E478" s="37"/>
      <c r="F478" s="32">
        <f t="shared" si="57"/>
        <v>0</v>
      </c>
      <c r="G478" s="33">
        <f t="shared" si="62"/>
        <v>0</v>
      </c>
      <c r="H478" s="37"/>
      <c r="I478" s="34">
        <f t="shared" si="61"/>
        <v>0</v>
      </c>
      <c r="J478" s="37"/>
      <c r="K478" s="33">
        <f t="shared" si="58"/>
        <v>0</v>
      </c>
      <c r="L478" s="35">
        <f t="shared" si="64"/>
        <v>0</v>
      </c>
      <c r="M478" s="33">
        <f t="shared" si="59"/>
        <v>0</v>
      </c>
      <c r="N478" s="37"/>
      <c r="O478" s="33">
        <f t="shared" si="60"/>
        <v>0</v>
      </c>
      <c r="P478" s="36">
        <f t="shared" si="63"/>
        <v>0</v>
      </c>
    </row>
    <row r="479" spans="1:16" ht="26.25" hidden="1" x14ac:dyDescent="0.25">
      <c r="A479" s="65">
        <v>3311401050960</v>
      </c>
      <c r="B479" s="45" t="s">
        <v>389</v>
      </c>
      <c r="C479" s="30"/>
      <c r="D479" s="31">
        <f>SUM(D480)</f>
        <v>0</v>
      </c>
      <c r="E479" s="31">
        <f>SUM(E480)</f>
        <v>0</v>
      </c>
      <c r="F479" s="32">
        <f t="shared" si="57"/>
        <v>0</v>
      </c>
      <c r="G479" s="33">
        <f t="shared" si="62"/>
        <v>0</v>
      </c>
      <c r="H479" s="31">
        <f>SUM(H480)</f>
        <v>0</v>
      </c>
      <c r="I479" s="34">
        <f t="shared" si="61"/>
        <v>0</v>
      </c>
      <c r="J479" s="31">
        <f>SUM(J480)</f>
        <v>0</v>
      </c>
      <c r="K479" s="33">
        <f t="shared" si="58"/>
        <v>0</v>
      </c>
      <c r="L479" s="35">
        <f t="shared" si="64"/>
        <v>0</v>
      </c>
      <c r="M479" s="33">
        <f t="shared" si="59"/>
        <v>0</v>
      </c>
      <c r="N479" s="31">
        <f>SUM(N480)</f>
        <v>0</v>
      </c>
      <c r="O479" s="33">
        <f t="shared" si="60"/>
        <v>0</v>
      </c>
      <c r="P479" s="36">
        <f t="shared" si="63"/>
        <v>0</v>
      </c>
    </row>
    <row r="480" spans="1:16" ht="26.25" hidden="1" x14ac:dyDescent="0.25">
      <c r="A480" s="65">
        <v>3311401050960</v>
      </c>
      <c r="B480" s="45" t="s">
        <v>390</v>
      </c>
      <c r="C480" s="30"/>
      <c r="D480" s="37"/>
      <c r="E480" s="37"/>
      <c r="F480" s="32">
        <f t="shared" si="57"/>
        <v>0</v>
      </c>
      <c r="G480" s="33">
        <f t="shared" si="62"/>
        <v>0</v>
      </c>
      <c r="H480" s="37"/>
      <c r="I480" s="34">
        <f t="shared" si="61"/>
        <v>0</v>
      </c>
      <c r="J480" s="37"/>
      <c r="K480" s="33">
        <f t="shared" si="58"/>
        <v>0</v>
      </c>
      <c r="L480" s="35">
        <f t="shared" si="64"/>
        <v>0</v>
      </c>
      <c r="M480" s="33">
        <f t="shared" si="59"/>
        <v>0</v>
      </c>
      <c r="N480" s="37"/>
      <c r="O480" s="33">
        <f t="shared" si="60"/>
        <v>0</v>
      </c>
      <c r="P480" s="36">
        <f t="shared" si="63"/>
        <v>0</v>
      </c>
    </row>
    <row r="481" spans="1:16" ht="26.25" hidden="1" x14ac:dyDescent="0.25">
      <c r="A481" s="65">
        <v>3311401054006</v>
      </c>
      <c r="B481" s="39" t="s">
        <v>391</v>
      </c>
      <c r="C481" s="30"/>
      <c r="D481" s="31">
        <f>SUM(D482)</f>
        <v>0</v>
      </c>
      <c r="E481" s="31">
        <f>SUM(E482)</f>
        <v>0</v>
      </c>
      <c r="F481" s="32">
        <f t="shared" si="57"/>
        <v>0</v>
      </c>
      <c r="G481" s="33">
        <f t="shared" si="62"/>
        <v>0</v>
      </c>
      <c r="H481" s="31">
        <f>SUM(H482)</f>
        <v>0</v>
      </c>
      <c r="I481" s="34">
        <f t="shared" si="61"/>
        <v>0</v>
      </c>
      <c r="J481" s="31">
        <f>SUM(J482)</f>
        <v>0</v>
      </c>
      <c r="K481" s="33">
        <f t="shared" si="58"/>
        <v>0</v>
      </c>
      <c r="L481" s="35">
        <f t="shared" si="64"/>
        <v>0</v>
      </c>
      <c r="M481" s="33">
        <f t="shared" si="59"/>
        <v>0</v>
      </c>
      <c r="N481" s="31">
        <f>SUM(N482)</f>
        <v>0</v>
      </c>
      <c r="O481" s="33">
        <f t="shared" si="60"/>
        <v>0</v>
      </c>
      <c r="P481" s="36">
        <f t="shared" si="63"/>
        <v>0</v>
      </c>
    </row>
    <row r="482" spans="1:16" ht="26.25" hidden="1" x14ac:dyDescent="0.25">
      <c r="A482" s="65">
        <v>3311401054006120</v>
      </c>
      <c r="B482" s="39" t="s">
        <v>391</v>
      </c>
      <c r="C482" s="30"/>
      <c r="D482" s="31"/>
      <c r="E482" s="31"/>
      <c r="F482" s="32">
        <f t="shared" si="57"/>
        <v>0</v>
      </c>
      <c r="G482" s="33">
        <f t="shared" si="62"/>
        <v>0</v>
      </c>
      <c r="H482" s="31"/>
      <c r="I482" s="34">
        <f t="shared" si="61"/>
        <v>0</v>
      </c>
      <c r="J482" s="31"/>
      <c r="K482" s="33">
        <f t="shared" si="58"/>
        <v>0</v>
      </c>
      <c r="L482" s="35">
        <f t="shared" si="64"/>
        <v>0</v>
      </c>
      <c r="M482" s="33">
        <f t="shared" si="59"/>
        <v>0</v>
      </c>
      <c r="N482" s="31"/>
      <c r="O482" s="33">
        <f t="shared" si="60"/>
        <v>0</v>
      </c>
      <c r="P482" s="36">
        <f t="shared" si="63"/>
        <v>0</v>
      </c>
    </row>
    <row r="483" spans="1:16" ht="26.25" hidden="1" x14ac:dyDescent="0.25">
      <c r="A483" s="65">
        <v>3311401057243</v>
      </c>
      <c r="B483" s="39" t="s">
        <v>392</v>
      </c>
      <c r="C483" s="30"/>
      <c r="D483" s="31">
        <f>SUM(D484)</f>
        <v>0</v>
      </c>
      <c r="E483" s="31">
        <f>SUM(E484)</f>
        <v>0</v>
      </c>
      <c r="F483" s="32">
        <f t="shared" si="57"/>
        <v>0</v>
      </c>
      <c r="G483" s="33">
        <f t="shared" si="62"/>
        <v>0</v>
      </c>
      <c r="H483" s="31">
        <f>SUM(H484)</f>
        <v>0</v>
      </c>
      <c r="I483" s="34">
        <f t="shared" si="61"/>
        <v>0</v>
      </c>
      <c r="J483" s="31">
        <f>SUM(J484)</f>
        <v>0</v>
      </c>
      <c r="K483" s="33">
        <f t="shared" si="58"/>
        <v>0</v>
      </c>
      <c r="L483" s="35">
        <f t="shared" si="64"/>
        <v>0</v>
      </c>
      <c r="M483" s="33">
        <f t="shared" si="59"/>
        <v>0</v>
      </c>
      <c r="N483" s="31">
        <f>SUM(N484)</f>
        <v>0</v>
      </c>
      <c r="O483" s="33">
        <f t="shared" si="60"/>
        <v>0</v>
      </c>
      <c r="P483" s="36">
        <f t="shared" si="63"/>
        <v>0</v>
      </c>
    </row>
    <row r="484" spans="1:16" ht="26.25" hidden="1" x14ac:dyDescent="0.25">
      <c r="A484" s="65">
        <v>3311401057243120</v>
      </c>
      <c r="B484" s="39" t="s">
        <v>392</v>
      </c>
      <c r="C484" s="30"/>
      <c r="D484" s="31"/>
      <c r="E484" s="31"/>
      <c r="F484" s="32">
        <f t="shared" si="57"/>
        <v>0</v>
      </c>
      <c r="G484" s="33">
        <f t="shared" si="62"/>
        <v>0</v>
      </c>
      <c r="H484" s="31"/>
      <c r="I484" s="34">
        <f t="shared" si="61"/>
        <v>0</v>
      </c>
      <c r="J484" s="31"/>
      <c r="K484" s="33">
        <f t="shared" si="58"/>
        <v>0</v>
      </c>
      <c r="L484" s="35">
        <f t="shared" si="64"/>
        <v>0</v>
      </c>
      <c r="M484" s="33">
        <f t="shared" si="59"/>
        <v>0</v>
      </c>
      <c r="N484" s="31"/>
      <c r="O484" s="33">
        <f t="shared" si="60"/>
        <v>0</v>
      </c>
      <c r="P484" s="36">
        <f t="shared" si="63"/>
        <v>0</v>
      </c>
    </row>
    <row r="485" spans="1:16" hidden="1" x14ac:dyDescent="0.25">
      <c r="A485" s="28">
        <v>331140106</v>
      </c>
      <c r="B485" s="39" t="s">
        <v>393</v>
      </c>
      <c r="C485" s="30"/>
      <c r="D485" s="31">
        <f>SUM(D486)</f>
        <v>0</v>
      </c>
      <c r="E485" s="31">
        <f>SUM(E486)</f>
        <v>0</v>
      </c>
      <c r="F485" s="32">
        <f t="shared" si="57"/>
        <v>0</v>
      </c>
      <c r="G485" s="33">
        <f t="shared" si="62"/>
        <v>0</v>
      </c>
      <c r="H485" s="31">
        <f>SUM(H486)</f>
        <v>0</v>
      </c>
      <c r="I485" s="34">
        <f t="shared" si="61"/>
        <v>0</v>
      </c>
      <c r="J485" s="31">
        <f>SUM(J486)</f>
        <v>0</v>
      </c>
      <c r="K485" s="33">
        <f t="shared" si="58"/>
        <v>0</v>
      </c>
      <c r="L485" s="35">
        <f t="shared" si="64"/>
        <v>0</v>
      </c>
      <c r="M485" s="33">
        <f t="shared" si="59"/>
        <v>0</v>
      </c>
      <c r="N485" s="31">
        <f>SUM(N486)</f>
        <v>0</v>
      </c>
      <c r="O485" s="33">
        <f t="shared" si="60"/>
        <v>0</v>
      </c>
      <c r="P485" s="36">
        <f t="shared" si="63"/>
        <v>0</v>
      </c>
    </row>
    <row r="486" spans="1:16" ht="39" hidden="1" x14ac:dyDescent="0.25">
      <c r="A486" s="28">
        <v>3311401060768</v>
      </c>
      <c r="B486" s="39" t="s">
        <v>394</v>
      </c>
      <c r="C486" s="30"/>
      <c r="D486" s="31">
        <f>SUM(D487:D488)</f>
        <v>0</v>
      </c>
      <c r="E486" s="31">
        <f>SUM(E487:E488)</f>
        <v>0</v>
      </c>
      <c r="F486" s="32">
        <f t="shared" si="57"/>
        <v>0</v>
      </c>
      <c r="G486" s="33">
        <f t="shared" si="62"/>
        <v>0</v>
      </c>
      <c r="H486" s="31">
        <f>SUM(H487:H488)</f>
        <v>0</v>
      </c>
      <c r="I486" s="34">
        <f t="shared" si="61"/>
        <v>0</v>
      </c>
      <c r="J486" s="31">
        <f>SUM(J487:J488)</f>
        <v>0</v>
      </c>
      <c r="K486" s="33">
        <f t="shared" si="58"/>
        <v>0</v>
      </c>
      <c r="L486" s="35">
        <f t="shared" si="64"/>
        <v>0</v>
      </c>
      <c r="M486" s="33">
        <f t="shared" si="59"/>
        <v>0</v>
      </c>
      <c r="N486" s="31">
        <f>SUM(N487:N488)</f>
        <v>0</v>
      </c>
      <c r="O486" s="33">
        <f t="shared" si="60"/>
        <v>0</v>
      </c>
      <c r="P486" s="36">
        <f t="shared" si="63"/>
        <v>0</v>
      </c>
    </row>
    <row r="487" spans="1:16" ht="39" hidden="1" x14ac:dyDescent="0.25">
      <c r="A487" s="28">
        <v>3311401060768120</v>
      </c>
      <c r="B487" s="39" t="s">
        <v>394</v>
      </c>
      <c r="C487" s="30"/>
      <c r="D487" s="37"/>
      <c r="E487" s="37"/>
      <c r="F487" s="32">
        <f t="shared" si="57"/>
        <v>0</v>
      </c>
      <c r="G487" s="33">
        <f t="shared" si="62"/>
        <v>0</v>
      </c>
      <c r="H487" s="37"/>
      <c r="I487" s="34">
        <f t="shared" si="61"/>
        <v>0</v>
      </c>
      <c r="J487" s="37"/>
      <c r="K487" s="33">
        <f t="shared" si="58"/>
        <v>0</v>
      </c>
      <c r="L487" s="35">
        <f t="shared" si="64"/>
        <v>0</v>
      </c>
      <c r="M487" s="33">
        <f t="shared" si="59"/>
        <v>0</v>
      </c>
      <c r="N487" s="37"/>
      <c r="O487" s="33">
        <f t="shared" si="60"/>
        <v>0</v>
      </c>
      <c r="P487" s="36">
        <f t="shared" si="63"/>
        <v>0</v>
      </c>
    </row>
    <row r="488" spans="1:16" ht="39" hidden="1" x14ac:dyDescent="0.25">
      <c r="A488" s="28">
        <v>3311401060768130</v>
      </c>
      <c r="B488" s="39" t="s">
        <v>394</v>
      </c>
      <c r="C488" s="30"/>
      <c r="D488" s="37"/>
      <c r="E488" s="37"/>
      <c r="F488" s="32">
        <f t="shared" si="57"/>
        <v>0</v>
      </c>
      <c r="G488" s="33">
        <f t="shared" si="62"/>
        <v>0</v>
      </c>
      <c r="H488" s="37"/>
      <c r="I488" s="34">
        <f t="shared" si="61"/>
        <v>0</v>
      </c>
      <c r="J488" s="37"/>
      <c r="K488" s="33">
        <f t="shared" si="58"/>
        <v>0</v>
      </c>
      <c r="L488" s="35">
        <f t="shared" si="64"/>
        <v>0</v>
      </c>
      <c r="M488" s="33">
        <f t="shared" si="59"/>
        <v>0</v>
      </c>
      <c r="N488" s="37"/>
      <c r="O488" s="33">
        <f t="shared" si="60"/>
        <v>0</v>
      </c>
      <c r="P488" s="36">
        <f t="shared" si="63"/>
        <v>0</v>
      </c>
    </row>
    <row r="489" spans="1:16" ht="26.25" hidden="1" x14ac:dyDescent="0.25">
      <c r="A489" s="28">
        <v>331140107</v>
      </c>
      <c r="B489" s="39" t="s">
        <v>395</v>
      </c>
      <c r="C489" s="30"/>
      <c r="D489" s="31">
        <f>SUM(D490+D492+D495+D497+D499+D501+D503+D505)</f>
        <v>0</v>
      </c>
      <c r="E489" s="31">
        <f>SUM(E490+E492+E495+E497+E499+E501+E503+E505)</f>
        <v>0</v>
      </c>
      <c r="F489" s="32">
        <f t="shared" si="57"/>
        <v>0</v>
      </c>
      <c r="G489" s="33">
        <f t="shared" si="62"/>
        <v>0</v>
      </c>
      <c r="H489" s="31">
        <f>SUM(H490+H492+H495+H497+H499+H501+H503+H505)</f>
        <v>0</v>
      </c>
      <c r="I489" s="34">
        <f t="shared" si="61"/>
        <v>0</v>
      </c>
      <c r="J489" s="31">
        <f>SUM(J490+J492+J495+J497+J499+J501+J503+J505)</f>
        <v>0</v>
      </c>
      <c r="K489" s="33">
        <f t="shared" si="58"/>
        <v>0</v>
      </c>
      <c r="L489" s="35">
        <f t="shared" si="64"/>
        <v>0</v>
      </c>
      <c r="M489" s="33">
        <f t="shared" si="59"/>
        <v>0</v>
      </c>
      <c r="N489" s="31">
        <f>SUM(N490+N492+N495+N497+N499+N501+N503+N505)</f>
        <v>0</v>
      </c>
      <c r="O489" s="33">
        <f t="shared" si="60"/>
        <v>0</v>
      </c>
      <c r="P489" s="36">
        <f t="shared" si="63"/>
        <v>0</v>
      </c>
    </row>
    <row r="490" spans="1:16" ht="26.25" hidden="1" x14ac:dyDescent="0.25">
      <c r="A490" s="28">
        <v>3311401070741</v>
      </c>
      <c r="B490" s="39" t="s">
        <v>396</v>
      </c>
      <c r="C490" s="30"/>
      <c r="D490" s="31">
        <f>SUM(D491)</f>
        <v>0</v>
      </c>
      <c r="E490" s="31">
        <f>SUM(E491)</f>
        <v>0</v>
      </c>
      <c r="F490" s="32">
        <f t="shared" si="57"/>
        <v>0</v>
      </c>
      <c r="G490" s="33">
        <f t="shared" si="62"/>
        <v>0</v>
      </c>
      <c r="H490" s="31">
        <f>SUM(H491)</f>
        <v>0</v>
      </c>
      <c r="I490" s="34">
        <f t="shared" si="61"/>
        <v>0</v>
      </c>
      <c r="J490" s="31">
        <f>SUM(J491)</f>
        <v>0</v>
      </c>
      <c r="K490" s="33">
        <f t="shared" si="58"/>
        <v>0</v>
      </c>
      <c r="L490" s="35">
        <f t="shared" si="64"/>
        <v>0</v>
      </c>
      <c r="M490" s="33">
        <f t="shared" si="59"/>
        <v>0</v>
      </c>
      <c r="N490" s="31">
        <f>SUM(N491)</f>
        <v>0</v>
      </c>
      <c r="O490" s="33">
        <f t="shared" si="60"/>
        <v>0</v>
      </c>
      <c r="P490" s="36">
        <f t="shared" si="63"/>
        <v>0</v>
      </c>
    </row>
    <row r="491" spans="1:16" ht="26.25" hidden="1" x14ac:dyDescent="0.25">
      <c r="A491" s="28">
        <v>3311401070741130</v>
      </c>
      <c r="B491" s="39" t="s">
        <v>396</v>
      </c>
      <c r="C491" s="30"/>
      <c r="D491" s="37"/>
      <c r="E491" s="37"/>
      <c r="F491" s="32">
        <f t="shared" si="57"/>
        <v>0</v>
      </c>
      <c r="G491" s="33">
        <f t="shared" si="62"/>
        <v>0</v>
      </c>
      <c r="H491" s="37"/>
      <c r="I491" s="34">
        <f t="shared" si="61"/>
        <v>0</v>
      </c>
      <c r="J491" s="37"/>
      <c r="K491" s="33">
        <f t="shared" si="58"/>
        <v>0</v>
      </c>
      <c r="L491" s="35">
        <f t="shared" si="64"/>
        <v>0</v>
      </c>
      <c r="M491" s="33">
        <f t="shared" si="59"/>
        <v>0</v>
      </c>
      <c r="N491" s="37"/>
      <c r="O491" s="33">
        <f t="shared" si="60"/>
        <v>0</v>
      </c>
      <c r="P491" s="36">
        <f t="shared" si="63"/>
        <v>0</v>
      </c>
    </row>
    <row r="492" spans="1:16" ht="51.75" hidden="1" x14ac:dyDescent="0.25">
      <c r="A492" s="28">
        <v>3311401070827</v>
      </c>
      <c r="B492" s="39" t="s">
        <v>397</v>
      </c>
      <c r="C492" s="30"/>
      <c r="D492" s="31">
        <f>SUM(D493:D494)</f>
        <v>0</v>
      </c>
      <c r="E492" s="31">
        <f>SUM(E493:E494)</f>
        <v>0</v>
      </c>
      <c r="F492" s="32">
        <f t="shared" si="57"/>
        <v>0</v>
      </c>
      <c r="G492" s="33">
        <f t="shared" si="62"/>
        <v>0</v>
      </c>
      <c r="H492" s="31">
        <f>SUM(H493:H494)</f>
        <v>0</v>
      </c>
      <c r="I492" s="34">
        <f t="shared" si="61"/>
        <v>0</v>
      </c>
      <c r="J492" s="31">
        <f>SUM(J493:J494)</f>
        <v>0</v>
      </c>
      <c r="K492" s="33">
        <f t="shared" si="58"/>
        <v>0</v>
      </c>
      <c r="L492" s="35">
        <f t="shared" si="64"/>
        <v>0</v>
      </c>
      <c r="M492" s="33">
        <f t="shared" si="59"/>
        <v>0</v>
      </c>
      <c r="N492" s="31">
        <f>SUM(N493:N494)</f>
        <v>0</v>
      </c>
      <c r="O492" s="33">
        <f t="shared" si="60"/>
        <v>0</v>
      </c>
      <c r="P492" s="36">
        <f t="shared" si="63"/>
        <v>0</v>
      </c>
    </row>
    <row r="493" spans="1:16" ht="51.75" hidden="1" x14ac:dyDescent="0.25">
      <c r="A493" s="28">
        <v>3311401070827130</v>
      </c>
      <c r="B493" s="39" t="s">
        <v>397</v>
      </c>
      <c r="C493" s="30"/>
      <c r="D493" s="37"/>
      <c r="E493" s="37"/>
      <c r="F493" s="32">
        <f t="shared" si="57"/>
        <v>0</v>
      </c>
      <c r="G493" s="33">
        <f t="shared" si="62"/>
        <v>0</v>
      </c>
      <c r="H493" s="37"/>
      <c r="I493" s="34">
        <f t="shared" si="61"/>
        <v>0</v>
      </c>
      <c r="J493" s="37"/>
      <c r="K493" s="33">
        <f t="shared" si="58"/>
        <v>0</v>
      </c>
      <c r="L493" s="35">
        <f t="shared" si="64"/>
        <v>0</v>
      </c>
      <c r="M493" s="33">
        <f t="shared" si="59"/>
        <v>0</v>
      </c>
      <c r="N493" s="37"/>
      <c r="O493" s="33">
        <f t="shared" si="60"/>
        <v>0</v>
      </c>
      <c r="P493" s="36">
        <f t="shared" si="63"/>
        <v>0</v>
      </c>
    </row>
    <row r="494" spans="1:16" ht="51.75" hidden="1" x14ac:dyDescent="0.25">
      <c r="A494" s="28">
        <v>3311401070827130</v>
      </c>
      <c r="B494" s="39" t="s">
        <v>397</v>
      </c>
      <c r="C494" s="30"/>
      <c r="D494" s="37"/>
      <c r="E494" s="37"/>
      <c r="F494" s="32">
        <f t="shared" si="57"/>
        <v>0</v>
      </c>
      <c r="G494" s="33">
        <f t="shared" si="62"/>
        <v>0</v>
      </c>
      <c r="H494" s="37"/>
      <c r="I494" s="34">
        <f t="shared" si="61"/>
        <v>0</v>
      </c>
      <c r="J494" s="37"/>
      <c r="K494" s="33">
        <f t="shared" si="58"/>
        <v>0</v>
      </c>
      <c r="L494" s="35">
        <f t="shared" si="64"/>
        <v>0</v>
      </c>
      <c r="M494" s="33">
        <f t="shared" si="59"/>
        <v>0</v>
      </c>
      <c r="N494" s="37"/>
      <c r="O494" s="33">
        <f t="shared" si="60"/>
        <v>0</v>
      </c>
      <c r="P494" s="36">
        <f t="shared" si="63"/>
        <v>0</v>
      </c>
    </row>
    <row r="495" spans="1:16" ht="64.5" hidden="1" x14ac:dyDescent="0.25">
      <c r="A495" s="28">
        <v>3311401070832</v>
      </c>
      <c r="B495" s="39" t="s">
        <v>398</v>
      </c>
      <c r="C495" s="30"/>
      <c r="D495" s="31">
        <f>SUM(D496)</f>
        <v>0</v>
      </c>
      <c r="E495" s="31">
        <f>SUM(E496)</f>
        <v>0</v>
      </c>
      <c r="F495" s="32">
        <f t="shared" si="57"/>
        <v>0</v>
      </c>
      <c r="G495" s="33">
        <f t="shared" si="62"/>
        <v>0</v>
      </c>
      <c r="H495" s="31">
        <f>SUM(H496)</f>
        <v>0</v>
      </c>
      <c r="I495" s="34">
        <f t="shared" si="61"/>
        <v>0</v>
      </c>
      <c r="J495" s="31">
        <f>SUM(J496)</f>
        <v>0</v>
      </c>
      <c r="K495" s="33">
        <f t="shared" si="58"/>
        <v>0</v>
      </c>
      <c r="L495" s="35">
        <f t="shared" si="64"/>
        <v>0</v>
      </c>
      <c r="M495" s="33">
        <f t="shared" si="59"/>
        <v>0</v>
      </c>
      <c r="N495" s="31">
        <f>SUM(N496)</f>
        <v>0</v>
      </c>
      <c r="O495" s="33">
        <f t="shared" si="60"/>
        <v>0</v>
      </c>
      <c r="P495" s="36">
        <f t="shared" si="63"/>
        <v>0</v>
      </c>
    </row>
    <row r="496" spans="1:16" ht="64.5" hidden="1" x14ac:dyDescent="0.25">
      <c r="A496" s="28">
        <v>3311401070832130</v>
      </c>
      <c r="B496" s="39" t="s">
        <v>398</v>
      </c>
      <c r="C496" s="30"/>
      <c r="D496" s="37"/>
      <c r="E496" s="37"/>
      <c r="F496" s="32">
        <f t="shared" si="57"/>
        <v>0</v>
      </c>
      <c r="G496" s="33">
        <f t="shared" si="62"/>
        <v>0</v>
      </c>
      <c r="H496" s="37"/>
      <c r="I496" s="34">
        <f t="shared" si="61"/>
        <v>0</v>
      </c>
      <c r="J496" s="37"/>
      <c r="K496" s="33">
        <f t="shared" si="58"/>
        <v>0</v>
      </c>
      <c r="L496" s="35">
        <f t="shared" si="64"/>
        <v>0</v>
      </c>
      <c r="M496" s="33">
        <f t="shared" si="59"/>
        <v>0</v>
      </c>
      <c r="N496" s="37"/>
      <c r="O496" s="33">
        <f t="shared" si="60"/>
        <v>0</v>
      </c>
      <c r="P496" s="36">
        <f t="shared" si="63"/>
        <v>0</v>
      </c>
    </row>
    <row r="497" spans="1:16" ht="39" hidden="1" x14ac:dyDescent="0.25">
      <c r="A497" s="28">
        <v>3311401070833</v>
      </c>
      <c r="B497" s="39" t="s">
        <v>399</v>
      </c>
      <c r="C497" s="30"/>
      <c r="D497" s="31">
        <f>SUM(D498)</f>
        <v>0</v>
      </c>
      <c r="E497" s="31">
        <f>SUM(E498)</f>
        <v>0</v>
      </c>
      <c r="F497" s="32">
        <f t="shared" si="57"/>
        <v>0</v>
      </c>
      <c r="G497" s="33">
        <f t="shared" si="62"/>
        <v>0</v>
      </c>
      <c r="H497" s="31">
        <f>SUM(H498)</f>
        <v>0</v>
      </c>
      <c r="I497" s="34">
        <f t="shared" si="61"/>
        <v>0</v>
      </c>
      <c r="J497" s="31">
        <f>SUM(J498)</f>
        <v>0</v>
      </c>
      <c r="K497" s="33">
        <f t="shared" si="58"/>
        <v>0</v>
      </c>
      <c r="L497" s="35">
        <f t="shared" si="64"/>
        <v>0</v>
      </c>
      <c r="M497" s="33">
        <f t="shared" si="59"/>
        <v>0</v>
      </c>
      <c r="N497" s="31">
        <f>SUM(N498)</f>
        <v>0</v>
      </c>
      <c r="O497" s="33">
        <f t="shared" si="60"/>
        <v>0</v>
      </c>
      <c r="P497" s="36">
        <f t="shared" si="63"/>
        <v>0</v>
      </c>
    </row>
    <row r="498" spans="1:16" ht="39" hidden="1" x14ac:dyDescent="0.25">
      <c r="A498" s="28">
        <v>3311401070833130</v>
      </c>
      <c r="B498" s="39" t="s">
        <v>399</v>
      </c>
      <c r="C498" s="30"/>
      <c r="D498" s="37"/>
      <c r="E498" s="37"/>
      <c r="F498" s="32">
        <f t="shared" si="57"/>
        <v>0</v>
      </c>
      <c r="G498" s="33">
        <f t="shared" si="62"/>
        <v>0</v>
      </c>
      <c r="H498" s="37"/>
      <c r="I498" s="34">
        <f t="shared" si="61"/>
        <v>0</v>
      </c>
      <c r="J498" s="37"/>
      <c r="K498" s="33">
        <f t="shared" si="58"/>
        <v>0</v>
      </c>
      <c r="L498" s="35">
        <f t="shared" si="64"/>
        <v>0</v>
      </c>
      <c r="M498" s="33">
        <f t="shared" si="59"/>
        <v>0</v>
      </c>
      <c r="N498" s="37"/>
      <c r="O498" s="33">
        <f t="shared" si="60"/>
        <v>0</v>
      </c>
      <c r="P498" s="36">
        <f t="shared" si="63"/>
        <v>0</v>
      </c>
    </row>
    <row r="499" spans="1:16" hidden="1" x14ac:dyDescent="0.25">
      <c r="A499" s="28">
        <v>3311401070836</v>
      </c>
      <c r="B499" s="39" t="s">
        <v>400</v>
      </c>
      <c r="C499" s="30"/>
      <c r="D499" s="31">
        <f>SUM(D500)</f>
        <v>0</v>
      </c>
      <c r="E499" s="31">
        <f>SUM(E500)</f>
        <v>0</v>
      </c>
      <c r="F499" s="32">
        <f t="shared" si="57"/>
        <v>0</v>
      </c>
      <c r="G499" s="33">
        <f t="shared" si="62"/>
        <v>0</v>
      </c>
      <c r="H499" s="31">
        <f>SUM(H500)</f>
        <v>0</v>
      </c>
      <c r="I499" s="34">
        <f t="shared" si="61"/>
        <v>0</v>
      </c>
      <c r="J499" s="31">
        <f>SUM(J500)</f>
        <v>0</v>
      </c>
      <c r="K499" s="33">
        <f t="shared" si="58"/>
        <v>0</v>
      </c>
      <c r="L499" s="35">
        <f t="shared" si="64"/>
        <v>0</v>
      </c>
      <c r="M499" s="33">
        <f t="shared" si="59"/>
        <v>0</v>
      </c>
      <c r="N499" s="31">
        <f>SUM(N500)</f>
        <v>0</v>
      </c>
      <c r="O499" s="33">
        <f t="shared" si="60"/>
        <v>0</v>
      </c>
      <c r="P499" s="36">
        <f t="shared" si="63"/>
        <v>0</v>
      </c>
    </row>
    <row r="500" spans="1:16" hidden="1" x14ac:dyDescent="0.25">
      <c r="A500" s="28">
        <v>3311401070836140</v>
      </c>
      <c r="B500" s="39" t="s">
        <v>400</v>
      </c>
      <c r="C500" s="30"/>
      <c r="D500" s="31"/>
      <c r="E500" s="31"/>
      <c r="F500" s="32">
        <f t="shared" si="57"/>
        <v>0</v>
      </c>
      <c r="G500" s="33">
        <f t="shared" si="62"/>
        <v>0</v>
      </c>
      <c r="H500" s="31"/>
      <c r="I500" s="34">
        <f t="shared" si="61"/>
        <v>0</v>
      </c>
      <c r="J500" s="31"/>
      <c r="K500" s="33">
        <f t="shared" si="58"/>
        <v>0</v>
      </c>
      <c r="L500" s="35">
        <f t="shared" si="64"/>
        <v>0</v>
      </c>
      <c r="M500" s="33">
        <f t="shared" si="59"/>
        <v>0</v>
      </c>
      <c r="N500" s="31"/>
      <c r="O500" s="33">
        <f t="shared" si="60"/>
        <v>0</v>
      </c>
      <c r="P500" s="36">
        <f t="shared" si="63"/>
        <v>0</v>
      </c>
    </row>
    <row r="501" spans="1:16" ht="39" hidden="1" x14ac:dyDescent="0.25">
      <c r="A501" s="28">
        <v>3311401070837</v>
      </c>
      <c r="B501" s="39" t="s">
        <v>401</v>
      </c>
      <c r="C501" s="30"/>
      <c r="D501" s="31">
        <f>SUM(D502)</f>
        <v>0</v>
      </c>
      <c r="E501" s="31">
        <f>SUM(E502)</f>
        <v>0</v>
      </c>
      <c r="F501" s="32">
        <f t="shared" si="57"/>
        <v>0</v>
      </c>
      <c r="G501" s="33">
        <f t="shared" si="62"/>
        <v>0</v>
      </c>
      <c r="H501" s="31">
        <f>SUM(H502)</f>
        <v>0</v>
      </c>
      <c r="I501" s="34">
        <f t="shared" si="61"/>
        <v>0</v>
      </c>
      <c r="J501" s="31">
        <f>SUM(J502)</f>
        <v>0</v>
      </c>
      <c r="K501" s="33">
        <f t="shared" si="58"/>
        <v>0</v>
      </c>
      <c r="L501" s="35">
        <f t="shared" si="64"/>
        <v>0</v>
      </c>
      <c r="M501" s="33">
        <f t="shared" si="59"/>
        <v>0</v>
      </c>
      <c r="N501" s="31">
        <f>SUM(N502)</f>
        <v>0</v>
      </c>
      <c r="O501" s="33">
        <f t="shared" si="60"/>
        <v>0</v>
      </c>
      <c r="P501" s="36">
        <f t="shared" si="63"/>
        <v>0</v>
      </c>
    </row>
    <row r="502" spans="1:16" ht="39" hidden="1" x14ac:dyDescent="0.25">
      <c r="A502" s="28">
        <v>3311401070837130</v>
      </c>
      <c r="B502" s="39" t="s">
        <v>401</v>
      </c>
      <c r="C502" s="30"/>
      <c r="D502" s="37"/>
      <c r="E502" s="37"/>
      <c r="F502" s="32">
        <f t="shared" si="57"/>
        <v>0</v>
      </c>
      <c r="G502" s="33">
        <f t="shared" si="62"/>
        <v>0</v>
      </c>
      <c r="H502" s="37"/>
      <c r="I502" s="34">
        <f t="shared" si="61"/>
        <v>0</v>
      </c>
      <c r="J502" s="37"/>
      <c r="K502" s="33">
        <f t="shared" si="58"/>
        <v>0</v>
      </c>
      <c r="L502" s="35">
        <f t="shared" si="64"/>
        <v>0</v>
      </c>
      <c r="M502" s="33">
        <f t="shared" si="59"/>
        <v>0</v>
      </c>
      <c r="N502" s="37"/>
      <c r="O502" s="33">
        <f t="shared" si="60"/>
        <v>0</v>
      </c>
      <c r="P502" s="36">
        <f t="shared" si="63"/>
        <v>0</v>
      </c>
    </row>
    <row r="503" spans="1:16" ht="26.25" hidden="1" x14ac:dyDescent="0.25">
      <c r="A503" s="28">
        <v>3311401070839</v>
      </c>
      <c r="B503" s="39" t="s">
        <v>402</v>
      </c>
      <c r="C503" s="30"/>
      <c r="D503" s="31">
        <f>SUM(D504)</f>
        <v>0</v>
      </c>
      <c r="E503" s="31">
        <f>SUM(E504)</f>
        <v>0</v>
      </c>
      <c r="F503" s="32">
        <f t="shared" si="57"/>
        <v>0</v>
      </c>
      <c r="G503" s="33">
        <f t="shared" si="62"/>
        <v>0</v>
      </c>
      <c r="H503" s="31">
        <f>SUM(H504)</f>
        <v>0</v>
      </c>
      <c r="I503" s="34">
        <f t="shared" si="61"/>
        <v>0</v>
      </c>
      <c r="J503" s="31">
        <f>SUM(J504)</f>
        <v>0</v>
      </c>
      <c r="K503" s="33">
        <f t="shared" si="58"/>
        <v>0</v>
      </c>
      <c r="L503" s="35">
        <f t="shared" si="64"/>
        <v>0</v>
      </c>
      <c r="M503" s="33">
        <f t="shared" si="59"/>
        <v>0</v>
      </c>
      <c r="N503" s="31">
        <f>SUM(N504)</f>
        <v>0</v>
      </c>
      <c r="O503" s="33">
        <f t="shared" si="60"/>
        <v>0</v>
      </c>
      <c r="P503" s="36">
        <f t="shared" si="63"/>
        <v>0</v>
      </c>
    </row>
    <row r="504" spans="1:16" ht="26.25" hidden="1" x14ac:dyDescent="0.25">
      <c r="A504" s="28">
        <v>3311401070839130</v>
      </c>
      <c r="B504" s="39" t="s">
        <v>402</v>
      </c>
      <c r="C504" s="30"/>
      <c r="D504" s="37"/>
      <c r="E504" s="37"/>
      <c r="F504" s="32">
        <f t="shared" si="57"/>
        <v>0</v>
      </c>
      <c r="G504" s="33">
        <f t="shared" si="62"/>
        <v>0</v>
      </c>
      <c r="H504" s="37"/>
      <c r="I504" s="34">
        <f t="shared" si="61"/>
        <v>0</v>
      </c>
      <c r="J504" s="37"/>
      <c r="K504" s="33">
        <f t="shared" si="58"/>
        <v>0</v>
      </c>
      <c r="L504" s="35">
        <f t="shared" si="64"/>
        <v>0</v>
      </c>
      <c r="M504" s="33">
        <f t="shared" si="59"/>
        <v>0</v>
      </c>
      <c r="N504" s="37"/>
      <c r="O504" s="33">
        <f t="shared" si="60"/>
        <v>0</v>
      </c>
      <c r="P504" s="36">
        <f t="shared" si="63"/>
        <v>0</v>
      </c>
    </row>
    <row r="505" spans="1:16" ht="26.25" hidden="1" x14ac:dyDescent="0.25">
      <c r="A505" s="28">
        <v>3311401070869</v>
      </c>
      <c r="B505" s="45" t="s">
        <v>403</v>
      </c>
      <c r="C505" s="30"/>
      <c r="D505" s="31">
        <f>SUM(D506)</f>
        <v>0</v>
      </c>
      <c r="E505" s="31">
        <f>SUM(E506)</f>
        <v>0</v>
      </c>
      <c r="F505" s="32">
        <f t="shared" si="57"/>
        <v>0</v>
      </c>
      <c r="G505" s="33"/>
      <c r="H505" s="31">
        <f>SUM(H506)</f>
        <v>0</v>
      </c>
      <c r="I505" s="34">
        <f t="shared" si="61"/>
        <v>0</v>
      </c>
      <c r="J505" s="31">
        <f>SUM(J506)</f>
        <v>0</v>
      </c>
      <c r="K505" s="33">
        <f t="shared" si="58"/>
        <v>0</v>
      </c>
      <c r="L505" s="35">
        <f t="shared" si="64"/>
        <v>0</v>
      </c>
      <c r="M505" s="33">
        <f t="shared" si="59"/>
        <v>0</v>
      </c>
      <c r="N505" s="31">
        <f>SUM(N506)</f>
        <v>0</v>
      </c>
      <c r="O505" s="33">
        <f t="shared" si="60"/>
        <v>0</v>
      </c>
      <c r="P505" s="36">
        <f t="shared" si="63"/>
        <v>0</v>
      </c>
    </row>
    <row r="506" spans="1:16" ht="26.25" hidden="1" x14ac:dyDescent="0.25">
      <c r="A506" s="28">
        <v>3311401070869130</v>
      </c>
      <c r="B506" s="45" t="s">
        <v>404</v>
      </c>
      <c r="C506" s="30"/>
      <c r="D506" s="37"/>
      <c r="E506" s="37"/>
      <c r="F506" s="32">
        <f t="shared" si="57"/>
        <v>0</v>
      </c>
      <c r="G506" s="33"/>
      <c r="H506" s="37"/>
      <c r="I506" s="34">
        <f t="shared" si="61"/>
        <v>0</v>
      </c>
      <c r="J506" s="37"/>
      <c r="K506" s="33">
        <f t="shared" si="58"/>
        <v>0</v>
      </c>
      <c r="L506" s="35">
        <f t="shared" si="64"/>
        <v>0</v>
      </c>
      <c r="M506" s="33">
        <f t="shared" si="59"/>
        <v>0</v>
      </c>
      <c r="N506" s="37"/>
      <c r="O506" s="33">
        <f t="shared" si="60"/>
        <v>0</v>
      </c>
      <c r="P506" s="36">
        <f t="shared" si="63"/>
        <v>0</v>
      </c>
    </row>
    <row r="507" spans="1:16" x14ac:dyDescent="0.25">
      <c r="A507" s="65">
        <v>331140108</v>
      </c>
      <c r="B507" s="68" t="s">
        <v>405</v>
      </c>
      <c r="C507" s="30"/>
      <c r="D507" s="31">
        <f>SUM(D508+D510+D512+D514+D516+D518+D520+D525+D529+D531+D533+D535+D537+D539+D541+D543+D545+D547+D552+D554+D556+D558+D560+D562+D564)</f>
        <v>8400000000</v>
      </c>
      <c r="E507" s="31">
        <f>SUM(E508+E510+E512+E514+E516+E518+E520+E525+E529+E531+E533+E535+E537+E539+E541+E543+E545+E547+E552+E554+E556+E558+E560+E562+E564)</f>
        <v>200713300</v>
      </c>
      <c r="F507" s="32">
        <f t="shared" ref="F507:F570" si="65">SUM(D507+E507)</f>
        <v>8600713300</v>
      </c>
      <c r="G507" s="33">
        <f t="shared" si="62"/>
        <v>17.692745867583767</v>
      </c>
      <c r="H507" s="31">
        <f>SUM(H508+H510+H512+H514+H516+H518+H520+H525+H529+H531+H533+H535+H537+H539+H541+H543+H545+H547+H552+H554+H556+H558+H560+H562+H564)</f>
        <v>0</v>
      </c>
      <c r="I507" s="34">
        <f t="shared" si="61"/>
        <v>8600713300</v>
      </c>
      <c r="J507" s="31">
        <f>SUM(J508+J510+J512+J514+J516+J518+J520+J525+J529+J531+J533+J535+J537+J539+J541+J543+J545+J547+J552+J554+J556+J558+J560+J562+J564)</f>
        <v>7291399461</v>
      </c>
      <c r="K507" s="33">
        <f t="shared" si="58"/>
        <v>84.776683126968095</v>
      </c>
      <c r="L507" s="35">
        <f t="shared" si="64"/>
        <v>721803286</v>
      </c>
      <c r="M507" s="33">
        <f t="shared" si="59"/>
        <v>8.3923653867174011</v>
      </c>
      <c r="N507" s="31">
        <f>SUM(N508+N510+N512+N514+N516+N518+N520+N525+N529+N531+N533+N535+N537+N539+N541+N543+N545+N547+N552+N554+N556+N558+N560+N562+N564)</f>
        <v>8013202747</v>
      </c>
      <c r="O507" s="33">
        <f t="shared" si="60"/>
        <v>93.169048513685482</v>
      </c>
      <c r="P507" s="36">
        <f t="shared" si="63"/>
        <v>587510553</v>
      </c>
    </row>
    <row r="508" spans="1:16" ht="26.25" x14ac:dyDescent="0.25">
      <c r="A508" s="65">
        <v>3311401080006</v>
      </c>
      <c r="B508" s="29" t="s">
        <v>406</v>
      </c>
      <c r="C508" s="30"/>
      <c r="D508" s="31">
        <f>SUM(D509)</f>
        <v>3600000000</v>
      </c>
      <c r="E508" s="31">
        <f>SUM(E509)</f>
        <v>112939967</v>
      </c>
      <c r="F508" s="32">
        <f t="shared" si="65"/>
        <v>3712939967</v>
      </c>
      <c r="G508" s="33">
        <f t="shared" si="62"/>
        <v>7.6379831493424923</v>
      </c>
      <c r="H508" s="31">
        <f>SUM(H509)</f>
        <v>0</v>
      </c>
      <c r="I508" s="34">
        <f t="shared" si="61"/>
        <v>3712939967</v>
      </c>
      <c r="J508" s="31">
        <f>SUM(J509)</f>
        <v>2967065499</v>
      </c>
      <c r="K508" s="33">
        <f t="shared" si="58"/>
        <v>79.911485921420507</v>
      </c>
      <c r="L508" s="35">
        <f t="shared" si="64"/>
        <v>719803286</v>
      </c>
      <c r="M508" s="33">
        <f t="shared" si="59"/>
        <v>19.386343231980405</v>
      </c>
      <c r="N508" s="31">
        <f>SUM(N509)</f>
        <v>3686868785</v>
      </c>
      <c r="O508" s="33">
        <f t="shared" si="60"/>
        <v>99.297829153400912</v>
      </c>
      <c r="P508" s="36">
        <f t="shared" si="63"/>
        <v>26071182</v>
      </c>
    </row>
    <row r="509" spans="1:16" x14ac:dyDescent="0.25">
      <c r="A509" s="65">
        <v>3311401080006140</v>
      </c>
      <c r="B509" s="29" t="s">
        <v>407</v>
      </c>
      <c r="C509" s="30"/>
      <c r="D509" s="31">
        <v>3600000000</v>
      </c>
      <c r="E509" s="31">
        <v>112939967</v>
      </c>
      <c r="F509" s="32">
        <f t="shared" si="65"/>
        <v>3712939967</v>
      </c>
      <c r="G509" s="33">
        <f t="shared" si="62"/>
        <v>7.6379831493424923</v>
      </c>
      <c r="H509" s="31"/>
      <c r="I509" s="34">
        <f t="shared" si="61"/>
        <v>3712939967</v>
      </c>
      <c r="J509" s="31">
        <v>2967065499</v>
      </c>
      <c r="K509" s="33">
        <f t="shared" si="58"/>
        <v>79.911485921420507</v>
      </c>
      <c r="L509" s="35">
        <f t="shared" si="64"/>
        <v>719803286</v>
      </c>
      <c r="M509" s="33">
        <f t="shared" si="59"/>
        <v>19.386343231980405</v>
      </c>
      <c r="N509" s="31">
        <v>3686868785</v>
      </c>
      <c r="O509" s="33">
        <f t="shared" si="60"/>
        <v>99.297829153400912</v>
      </c>
      <c r="P509" s="36">
        <f t="shared" si="63"/>
        <v>26071182</v>
      </c>
    </row>
    <row r="510" spans="1:16" ht="26.25" x14ac:dyDescent="0.25">
      <c r="A510" s="65">
        <v>3311401080008</v>
      </c>
      <c r="B510" s="29" t="s">
        <v>408</v>
      </c>
      <c r="C510" s="30"/>
      <c r="D510" s="31">
        <f>SUM(D511)</f>
        <v>4800000000</v>
      </c>
      <c r="E510" s="31">
        <f>SUM(E511)</f>
        <v>87773333</v>
      </c>
      <c r="F510" s="32">
        <f t="shared" si="65"/>
        <v>4887773333</v>
      </c>
      <c r="G510" s="33">
        <f t="shared" si="62"/>
        <v>10.054762718241275</v>
      </c>
      <c r="H510" s="31">
        <f>SUM(H511)</f>
        <v>0</v>
      </c>
      <c r="I510" s="34">
        <f t="shared" si="61"/>
        <v>4887773333</v>
      </c>
      <c r="J510" s="31">
        <f>SUM(J511)</f>
        <v>4324333962</v>
      </c>
      <c r="K510" s="33">
        <f t="shared" si="58"/>
        <v>88.472473402235821</v>
      </c>
      <c r="L510" s="35">
        <f t="shared" si="64"/>
        <v>2000000</v>
      </c>
      <c r="M510" s="33">
        <f t="shared" si="59"/>
        <v>4.0918427753122648E-2</v>
      </c>
      <c r="N510" s="31">
        <f>SUM(N511)</f>
        <v>4326333962</v>
      </c>
      <c r="O510" s="33">
        <f t="shared" si="60"/>
        <v>88.513391829988947</v>
      </c>
      <c r="P510" s="36">
        <f t="shared" si="63"/>
        <v>561439371</v>
      </c>
    </row>
    <row r="511" spans="1:16" x14ac:dyDescent="0.25">
      <c r="A511" s="65">
        <v>3311401080008140</v>
      </c>
      <c r="B511" s="29" t="s">
        <v>407</v>
      </c>
      <c r="C511" s="30"/>
      <c r="D511" s="31">
        <v>4800000000</v>
      </c>
      <c r="E511" s="31">
        <v>87773333</v>
      </c>
      <c r="F511" s="32">
        <f t="shared" si="65"/>
        <v>4887773333</v>
      </c>
      <c r="G511" s="33">
        <f t="shared" si="62"/>
        <v>10.054762718241275</v>
      </c>
      <c r="H511" s="31"/>
      <c r="I511" s="34">
        <f t="shared" si="61"/>
        <v>4887773333</v>
      </c>
      <c r="J511" s="31">
        <v>4324333962</v>
      </c>
      <c r="K511" s="33">
        <f t="shared" si="58"/>
        <v>88.472473402235821</v>
      </c>
      <c r="L511" s="35">
        <f t="shared" si="64"/>
        <v>2000000</v>
      </c>
      <c r="M511" s="33">
        <f t="shared" si="59"/>
        <v>4.0918427753122648E-2</v>
      </c>
      <c r="N511" s="31">
        <v>4326333962</v>
      </c>
      <c r="O511" s="33">
        <f t="shared" si="60"/>
        <v>88.513391829988947</v>
      </c>
      <c r="P511" s="36">
        <f t="shared" si="63"/>
        <v>561439371</v>
      </c>
    </row>
    <row r="512" spans="1:16" ht="26.25" hidden="1" x14ac:dyDescent="0.25">
      <c r="A512" s="28">
        <v>3311401080209</v>
      </c>
      <c r="B512" s="39" t="s">
        <v>409</v>
      </c>
      <c r="C512" s="30"/>
      <c r="D512" s="31">
        <f>SUM(D513)</f>
        <v>0</v>
      </c>
      <c r="E512" s="31">
        <f>SUM(E513)</f>
        <v>0</v>
      </c>
      <c r="F512" s="32">
        <f t="shared" si="65"/>
        <v>0</v>
      </c>
      <c r="G512" s="33">
        <f t="shared" si="62"/>
        <v>0</v>
      </c>
      <c r="H512" s="31">
        <f>SUM(H513)</f>
        <v>0</v>
      </c>
      <c r="I512" s="34">
        <f t="shared" si="61"/>
        <v>0</v>
      </c>
      <c r="J512" s="31">
        <f>SUM(J513)</f>
        <v>0</v>
      </c>
      <c r="K512" s="33">
        <f t="shared" si="58"/>
        <v>0</v>
      </c>
      <c r="L512" s="35">
        <f t="shared" si="64"/>
        <v>0</v>
      </c>
      <c r="M512" s="33">
        <f t="shared" si="59"/>
        <v>0</v>
      </c>
      <c r="N512" s="31">
        <f>SUM(N513)</f>
        <v>0</v>
      </c>
      <c r="O512" s="33">
        <f t="shared" si="60"/>
        <v>0</v>
      </c>
      <c r="P512" s="36">
        <f t="shared" si="63"/>
        <v>0</v>
      </c>
    </row>
    <row r="513" spans="1:16" ht="26.25" hidden="1" x14ac:dyDescent="0.25">
      <c r="A513" s="28">
        <v>3311401080209140</v>
      </c>
      <c r="B513" s="39" t="s">
        <v>409</v>
      </c>
      <c r="C513" s="30"/>
      <c r="D513" s="37"/>
      <c r="E513" s="37"/>
      <c r="F513" s="32">
        <f t="shared" si="65"/>
        <v>0</v>
      </c>
      <c r="G513" s="33">
        <f t="shared" si="62"/>
        <v>0</v>
      </c>
      <c r="H513" s="37"/>
      <c r="I513" s="34">
        <f t="shared" si="61"/>
        <v>0</v>
      </c>
      <c r="J513" s="37"/>
      <c r="K513" s="33">
        <f t="shared" si="58"/>
        <v>0</v>
      </c>
      <c r="L513" s="35">
        <f t="shared" si="64"/>
        <v>0</v>
      </c>
      <c r="M513" s="33">
        <f t="shared" si="59"/>
        <v>0</v>
      </c>
      <c r="N513" s="37"/>
      <c r="O513" s="33">
        <f t="shared" si="60"/>
        <v>0</v>
      </c>
      <c r="P513" s="36">
        <f t="shared" si="63"/>
        <v>0</v>
      </c>
    </row>
    <row r="514" spans="1:16" ht="26.25" hidden="1" x14ac:dyDescent="0.25">
      <c r="A514" s="65">
        <v>3311401080450</v>
      </c>
      <c r="B514" s="39" t="s">
        <v>410</v>
      </c>
      <c r="C514" s="30"/>
      <c r="D514" s="31">
        <f>SUM(D515)</f>
        <v>0</v>
      </c>
      <c r="E514" s="31">
        <f>SUM(E515)</f>
        <v>0</v>
      </c>
      <c r="F514" s="32">
        <f t="shared" si="65"/>
        <v>0</v>
      </c>
      <c r="G514" s="33">
        <f t="shared" si="62"/>
        <v>0</v>
      </c>
      <c r="H514" s="31">
        <f>SUM(H515)</f>
        <v>0</v>
      </c>
      <c r="I514" s="34">
        <f t="shared" si="61"/>
        <v>0</v>
      </c>
      <c r="J514" s="31">
        <f>SUM(J515)</f>
        <v>0</v>
      </c>
      <c r="K514" s="33">
        <f t="shared" si="58"/>
        <v>0</v>
      </c>
      <c r="L514" s="35">
        <f t="shared" si="64"/>
        <v>0</v>
      </c>
      <c r="M514" s="33">
        <f t="shared" si="59"/>
        <v>0</v>
      </c>
      <c r="N514" s="31">
        <f>SUM(N515)</f>
        <v>0</v>
      </c>
      <c r="O514" s="33">
        <f t="shared" si="60"/>
        <v>0</v>
      </c>
      <c r="P514" s="36">
        <f t="shared" si="63"/>
        <v>0</v>
      </c>
    </row>
    <row r="515" spans="1:16" ht="26.25" hidden="1" x14ac:dyDescent="0.25">
      <c r="A515" s="65">
        <v>3311401080450140</v>
      </c>
      <c r="B515" s="39" t="s">
        <v>410</v>
      </c>
      <c r="C515" s="30"/>
      <c r="D515" s="37"/>
      <c r="E515" s="37"/>
      <c r="F515" s="32">
        <f t="shared" si="65"/>
        <v>0</v>
      </c>
      <c r="G515" s="33">
        <f t="shared" si="62"/>
        <v>0</v>
      </c>
      <c r="H515" s="37"/>
      <c r="I515" s="34">
        <f t="shared" si="61"/>
        <v>0</v>
      </c>
      <c r="J515" s="37"/>
      <c r="K515" s="33">
        <f t="shared" si="58"/>
        <v>0</v>
      </c>
      <c r="L515" s="35">
        <f t="shared" si="64"/>
        <v>0</v>
      </c>
      <c r="M515" s="33">
        <f t="shared" si="59"/>
        <v>0</v>
      </c>
      <c r="N515" s="37"/>
      <c r="O515" s="33">
        <f t="shared" si="60"/>
        <v>0</v>
      </c>
      <c r="P515" s="36">
        <f t="shared" si="63"/>
        <v>0</v>
      </c>
    </row>
    <row r="516" spans="1:16" hidden="1" x14ac:dyDescent="0.25">
      <c r="A516" s="65">
        <v>3311401080477</v>
      </c>
      <c r="B516" s="39" t="s">
        <v>411</v>
      </c>
      <c r="C516" s="30"/>
      <c r="D516" s="31">
        <f>SUM(D517)</f>
        <v>0</v>
      </c>
      <c r="E516" s="31">
        <f>SUM(E517)</f>
        <v>0</v>
      </c>
      <c r="F516" s="32">
        <f t="shared" si="65"/>
        <v>0</v>
      </c>
      <c r="G516" s="33">
        <f t="shared" si="62"/>
        <v>0</v>
      </c>
      <c r="H516" s="31">
        <f>SUM(H517)</f>
        <v>0</v>
      </c>
      <c r="I516" s="34">
        <f t="shared" si="61"/>
        <v>0</v>
      </c>
      <c r="J516" s="31">
        <f>SUM(J517)</f>
        <v>0</v>
      </c>
      <c r="K516" s="33">
        <f t="shared" si="58"/>
        <v>0</v>
      </c>
      <c r="L516" s="35">
        <f t="shared" si="64"/>
        <v>0</v>
      </c>
      <c r="M516" s="33">
        <f t="shared" si="59"/>
        <v>0</v>
      </c>
      <c r="N516" s="31">
        <f>SUM(N517)</f>
        <v>0</v>
      </c>
      <c r="O516" s="33">
        <f t="shared" si="60"/>
        <v>0</v>
      </c>
      <c r="P516" s="36">
        <f t="shared" si="63"/>
        <v>0</v>
      </c>
    </row>
    <row r="517" spans="1:16" hidden="1" x14ac:dyDescent="0.25">
      <c r="A517" s="65">
        <v>3311401080477140</v>
      </c>
      <c r="B517" s="39" t="s">
        <v>411</v>
      </c>
      <c r="C517" s="30"/>
      <c r="D517" s="37"/>
      <c r="E517" s="37"/>
      <c r="F517" s="32">
        <f t="shared" si="65"/>
        <v>0</v>
      </c>
      <c r="G517" s="33">
        <f t="shared" si="62"/>
        <v>0</v>
      </c>
      <c r="H517" s="37"/>
      <c r="I517" s="34">
        <f t="shared" si="61"/>
        <v>0</v>
      </c>
      <c r="J517" s="37"/>
      <c r="K517" s="33">
        <f t="shared" si="58"/>
        <v>0</v>
      </c>
      <c r="L517" s="35">
        <f t="shared" si="64"/>
        <v>0</v>
      </c>
      <c r="M517" s="33">
        <f t="shared" si="59"/>
        <v>0</v>
      </c>
      <c r="N517" s="37"/>
      <c r="O517" s="33">
        <f t="shared" si="60"/>
        <v>0</v>
      </c>
      <c r="P517" s="36">
        <f t="shared" si="63"/>
        <v>0</v>
      </c>
    </row>
    <row r="518" spans="1:16" ht="26.25" hidden="1" x14ac:dyDescent="0.25">
      <c r="A518" s="65">
        <v>3311401080498</v>
      </c>
      <c r="B518" s="39" t="s">
        <v>412</v>
      </c>
      <c r="C518" s="30"/>
      <c r="D518" s="31">
        <f>SUM(D519)</f>
        <v>0</v>
      </c>
      <c r="E518" s="31">
        <f>SUM(E519)</f>
        <v>0</v>
      </c>
      <c r="F518" s="32">
        <f t="shared" si="65"/>
        <v>0</v>
      </c>
      <c r="G518" s="33">
        <f t="shared" si="62"/>
        <v>0</v>
      </c>
      <c r="H518" s="31">
        <f>SUM(H519)</f>
        <v>0</v>
      </c>
      <c r="I518" s="34">
        <f t="shared" si="61"/>
        <v>0</v>
      </c>
      <c r="J518" s="31">
        <f>SUM(J519)</f>
        <v>0</v>
      </c>
      <c r="K518" s="33">
        <f t="shared" si="58"/>
        <v>0</v>
      </c>
      <c r="L518" s="35">
        <f t="shared" si="64"/>
        <v>0</v>
      </c>
      <c r="M518" s="33">
        <f t="shared" si="59"/>
        <v>0</v>
      </c>
      <c r="N518" s="31">
        <f>SUM(N519)</f>
        <v>0</v>
      </c>
      <c r="O518" s="33">
        <f t="shared" si="60"/>
        <v>0</v>
      </c>
      <c r="P518" s="36">
        <f t="shared" si="63"/>
        <v>0</v>
      </c>
    </row>
    <row r="519" spans="1:16" ht="26.25" hidden="1" x14ac:dyDescent="0.25">
      <c r="A519" s="65">
        <v>3311401080498140</v>
      </c>
      <c r="B519" s="39" t="s">
        <v>412</v>
      </c>
      <c r="C519" s="30"/>
      <c r="D519" s="37"/>
      <c r="E519" s="37"/>
      <c r="F519" s="32">
        <f t="shared" si="65"/>
        <v>0</v>
      </c>
      <c r="G519" s="33">
        <f t="shared" si="62"/>
        <v>0</v>
      </c>
      <c r="H519" s="37"/>
      <c r="I519" s="34">
        <f t="shared" si="61"/>
        <v>0</v>
      </c>
      <c r="J519" s="37"/>
      <c r="K519" s="33">
        <f t="shared" si="58"/>
        <v>0</v>
      </c>
      <c r="L519" s="35">
        <f t="shared" si="64"/>
        <v>0</v>
      </c>
      <c r="M519" s="33">
        <f t="shared" si="59"/>
        <v>0</v>
      </c>
      <c r="N519" s="37"/>
      <c r="O519" s="33">
        <f t="shared" si="60"/>
        <v>0</v>
      </c>
      <c r="P519" s="36">
        <f t="shared" si="63"/>
        <v>0</v>
      </c>
    </row>
    <row r="520" spans="1:16" hidden="1" x14ac:dyDescent="0.25">
      <c r="A520" s="65">
        <v>3311401080513</v>
      </c>
      <c r="B520" s="39" t="s">
        <v>413</v>
      </c>
      <c r="C520" s="30"/>
      <c r="D520" s="31">
        <f>SUM(D521:D524)</f>
        <v>0</v>
      </c>
      <c r="E520" s="31">
        <f>SUM(E521:E524)</f>
        <v>0</v>
      </c>
      <c r="F520" s="32">
        <f t="shared" si="65"/>
        <v>0</v>
      </c>
      <c r="G520" s="33">
        <f t="shared" si="62"/>
        <v>0</v>
      </c>
      <c r="H520" s="31">
        <f>SUM(H521:H524)</f>
        <v>0</v>
      </c>
      <c r="I520" s="34">
        <f t="shared" si="61"/>
        <v>0</v>
      </c>
      <c r="J520" s="31">
        <f>SUM(J521:J524)</f>
        <v>0</v>
      </c>
      <c r="K520" s="33">
        <f t="shared" ref="K520:K583" si="66">IF(OR(J520=0,F520=0),0,J520/F520)*100</f>
        <v>0</v>
      </c>
      <c r="L520" s="35">
        <f t="shared" si="64"/>
        <v>0</v>
      </c>
      <c r="M520" s="33">
        <f t="shared" ref="M520:M583" si="67">IF(OR(L520=0,F520=0),0,L520/F520)*100</f>
        <v>0</v>
      </c>
      <c r="N520" s="31">
        <f>SUM(N521:N524)</f>
        <v>0</v>
      </c>
      <c r="O520" s="33">
        <f t="shared" ref="O520:O583" si="68">IF(OR(N520=0,F520=0),0,N520/F520)*100</f>
        <v>0</v>
      </c>
      <c r="P520" s="36">
        <f t="shared" si="63"/>
        <v>0</v>
      </c>
    </row>
    <row r="521" spans="1:16" hidden="1" x14ac:dyDescent="0.25">
      <c r="A521" s="65">
        <v>3311401080513140</v>
      </c>
      <c r="B521" s="39" t="s">
        <v>413</v>
      </c>
      <c r="C521" s="30"/>
      <c r="D521" s="37"/>
      <c r="E521" s="37"/>
      <c r="F521" s="32">
        <f t="shared" si="65"/>
        <v>0</v>
      </c>
      <c r="G521" s="33">
        <f t="shared" si="62"/>
        <v>0</v>
      </c>
      <c r="H521" s="37"/>
      <c r="I521" s="34">
        <f t="shared" ref="I521:I584" si="69">SUM(F521-H521)</f>
        <v>0</v>
      </c>
      <c r="J521" s="37"/>
      <c r="K521" s="33">
        <f t="shared" si="66"/>
        <v>0</v>
      </c>
      <c r="L521" s="35">
        <f t="shared" si="64"/>
        <v>0</v>
      </c>
      <c r="M521" s="33">
        <f t="shared" si="67"/>
        <v>0</v>
      </c>
      <c r="N521" s="37"/>
      <c r="O521" s="33">
        <f t="shared" si="68"/>
        <v>0</v>
      </c>
      <c r="P521" s="36">
        <f t="shared" si="63"/>
        <v>0</v>
      </c>
    </row>
    <row r="522" spans="1:16" hidden="1" x14ac:dyDescent="0.25">
      <c r="A522" s="65">
        <v>3311401080513140</v>
      </c>
      <c r="B522" s="39" t="s">
        <v>413</v>
      </c>
      <c r="C522" s="30"/>
      <c r="D522" s="37"/>
      <c r="E522" s="37"/>
      <c r="F522" s="32">
        <f t="shared" si="65"/>
        <v>0</v>
      </c>
      <c r="G522" s="33">
        <f t="shared" si="62"/>
        <v>0</v>
      </c>
      <c r="H522" s="37"/>
      <c r="I522" s="34">
        <f t="shared" si="69"/>
        <v>0</v>
      </c>
      <c r="J522" s="37"/>
      <c r="K522" s="33">
        <f t="shared" si="66"/>
        <v>0</v>
      </c>
      <c r="L522" s="35">
        <f t="shared" si="64"/>
        <v>0</v>
      </c>
      <c r="M522" s="33">
        <f t="shared" si="67"/>
        <v>0</v>
      </c>
      <c r="N522" s="37"/>
      <c r="O522" s="33">
        <f t="shared" si="68"/>
        <v>0</v>
      </c>
      <c r="P522" s="36">
        <f t="shared" si="63"/>
        <v>0</v>
      </c>
    </row>
    <row r="523" spans="1:16" hidden="1" x14ac:dyDescent="0.25">
      <c r="A523" s="65">
        <v>3311401080513140</v>
      </c>
      <c r="B523" s="39" t="s">
        <v>413</v>
      </c>
      <c r="C523" s="30"/>
      <c r="D523" s="37"/>
      <c r="E523" s="37"/>
      <c r="F523" s="32">
        <f t="shared" si="65"/>
        <v>0</v>
      </c>
      <c r="G523" s="33">
        <f t="shared" si="62"/>
        <v>0</v>
      </c>
      <c r="H523" s="37"/>
      <c r="I523" s="34">
        <f t="shared" si="69"/>
        <v>0</v>
      </c>
      <c r="J523" s="37"/>
      <c r="K523" s="33">
        <f t="shared" si="66"/>
        <v>0</v>
      </c>
      <c r="L523" s="35">
        <f t="shared" si="64"/>
        <v>0</v>
      </c>
      <c r="M523" s="33">
        <f t="shared" si="67"/>
        <v>0</v>
      </c>
      <c r="N523" s="37"/>
      <c r="O523" s="33">
        <f t="shared" si="68"/>
        <v>0</v>
      </c>
      <c r="P523" s="36">
        <f t="shared" si="63"/>
        <v>0</v>
      </c>
    </row>
    <row r="524" spans="1:16" hidden="1" x14ac:dyDescent="0.25">
      <c r="A524" s="65">
        <v>3311401080513140</v>
      </c>
      <c r="B524" s="39" t="s">
        <v>413</v>
      </c>
      <c r="C524" s="30"/>
      <c r="D524" s="37"/>
      <c r="E524" s="37"/>
      <c r="F524" s="32">
        <f t="shared" si="65"/>
        <v>0</v>
      </c>
      <c r="G524" s="33">
        <f t="shared" si="62"/>
        <v>0</v>
      </c>
      <c r="H524" s="37"/>
      <c r="I524" s="34">
        <f t="shared" si="69"/>
        <v>0</v>
      </c>
      <c r="J524" s="37"/>
      <c r="K524" s="33">
        <f t="shared" si="66"/>
        <v>0</v>
      </c>
      <c r="L524" s="35">
        <f t="shared" si="64"/>
        <v>0</v>
      </c>
      <c r="M524" s="33">
        <f t="shared" si="67"/>
        <v>0</v>
      </c>
      <c r="N524" s="37"/>
      <c r="O524" s="33">
        <f t="shared" si="68"/>
        <v>0</v>
      </c>
      <c r="P524" s="36">
        <f t="shared" si="63"/>
        <v>0</v>
      </c>
    </row>
    <row r="525" spans="1:16" hidden="1" x14ac:dyDescent="0.25">
      <c r="A525" s="65">
        <v>3311401080656</v>
      </c>
      <c r="B525" s="39" t="s">
        <v>414</v>
      </c>
      <c r="C525" s="30"/>
      <c r="D525" s="31">
        <f>SUM(D526:D528)</f>
        <v>0</v>
      </c>
      <c r="E525" s="31">
        <f>SUM(E526:E528)</f>
        <v>0</v>
      </c>
      <c r="F525" s="32">
        <f t="shared" si="65"/>
        <v>0</v>
      </c>
      <c r="G525" s="33">
        <f t="shared" si="62"/>
        <v>0</v>
      </c>
      <c r="H525" s="31">
        <f>SUM(H526:H528)</f>
        <v>0</v>
      </c>
      <c r="I525" s="34">
        <f t="shared" si="69"/>
        <v>0</v>
      </c>
      <c r="J525" s="31">
        <f>SUM(J526:J528)</f>
        <v>0</v>
      </c>
      <c r="K525" s="33">
        <f t="shared" si="66"/>
        <v>0</v>
      </c>
      <c r="L525" s="35">
        <f t="shared" si="64"/>
        <v>0</v>
      </c>
      <c r="M525" s="33">
        <f t="shared" si="67"/>
        <v>0</v>
      </c>
      <c r="N525" s="31">
        <f>SUM(N526:N528)</f>
        <v>0</v>
      </c>
      <c r="O525" s="33">
        <f t="shared" si="68"/>
        <v>0</v>
      </c>
      <c r="P525" s="36">
        <f t="shared" si="63"/>
        <v>0</v>
      </c>
    </row>
    <row r="526" spans="1:16" hidden="1" x14ac:dyDescent="0.25">
      <c r="A526" s="65">
        <v>3311401080656140</v>
      </c>
      <c r="B526" s="39" t="s">
        <v>414</v>
      </c>
      <c r="C526" s="30"/>
      <c r="D526" s="37"/>
      <c r="E526" s="37"/>
      <c r="F526" s="32">
        <f t="shared" si="65"/>
        <v>0</v>
      </c>
      <c r="G526" s="33">
        <f t="shared" si="62"/>
        <v>0</v>
      </c>
      <c r="H526" s="37"/>
      <c r="I526" s="34">
        <f t="shared" si="69"/>
        <v>0</v>
      </c>
      <c r="J526" s="37"/>
      <c r="K526" s="33">
        <f t="shared" si="66"/>
        <v>0</v>
      </c>
      <c r="L526" s="35">
        <f t="shared" si="64"/>
        <v>0</v>
      </c>
      <c r="M526" s="33">
        <f t="shared" si="67"/>
        <v>0</v>
      </c>
      <c r="N526" s="37"/>
      <c r="O526" s="33">
        <f t="shared" si="68"/>
        <v>0</v>
      </c>
      <c r="P526" s="36">
        <f t="shared" si="63"/>
        <v>0</v>
      </c>
    </row>
    <row r="527" spans="1:16" hidden="1" x14ac:dyDescent="0.25">
      <c r="A527" s="65">
        <v>3311401080656140</v>
      </c>
      <c r="B527" s="39" t="s">
        <v>414</v>
      </c>
      <c r="C527" s="30"/>
      <c r="D527" s="37"/>
      <c r="E527" s="37"/>
      <c r="F527" s="32">
        <f t="shared" si="65"/>
        <v>0</v>
      </c>
      <c r="G527" s="33">
        <f t="shared" si="62"/>
        <v>0</v>
      </c>
      <c r="H527" s="37"/>
      <c r="I527" s="34">
        <f t="shared" si="69"/>
        <v>0</v>
      </c>
      <c r="J527" s="37"/>
      <c r="K527" s="33">
        <f t="shared" si="66"/>
        <v>0</v>
      </c>
      <c r="L527" s="35">
        <f t="shared" si="64"/>
        <v>0</v>
      </c>
      <c r="M527" s="33">
        <f t="shared" si="67"/>
        <v>0</v>
      </c>
      <c r="N527" s="37"/>
      <c r="O527" s="33">
        <f t="shared" si="68"/>
        <v>0</v>
      </c>
      <c r="P527" s="36">
        <f t="shared" ref="P527:P590" si="70">SUM(F527-N527)</f>
        <v>0</v>
      </c>
    </row>
    <row r="528" spans="1:16" hidden="1" x14ac:dyDescent="0.25">
      <c r="A528" s="65">
        <v>3311401080656140</v>
      </c>
      <c r="B528" s="39" t="s">
        <v>414</v>
      </c>
      <c r="C528" s="30"/>
      <c r="D528" s="37"/>
      <c r="E528" s="37"/>
      <c r="F528" s="32">
        <f t="shared" si="65"/>
        <v>0</v>
      </c>
      <c r="G528" s="33">
        <f t="shared" ref="G528:G595" si="71">IF(OR(F528=0,F$7=0),0,F528/F$7)*100</f>
        <v>0</v>
      </c>
      <c r="H528" s="37"/>
      <c r="I528" s="34">
        <f t="shared" si="69"/>
        <v>0</v>
      </c>
      <c r="J528" s="37"/>
      <c r="K528" s="33">
        <f t="shared" si="66"/>
        <v>0</v>
      </c>
      <c r="L528" s="35">
        <f t="shared" ref="L528:L590" si="72">SUM(N528-J528)</f>
        <v>0</v>
      </c>
      <c r="M528" s="33">
        <f t="shared" si="67"/>
        <v>0</v>
      </c>
      <c r="N528" s="37"/>
      <c r="O528" s="33">
        <f t="shared" si="68"/>
        <v>0</v>
      </c>
      <c r="P528" s="36">
        <f t="shared" si="70"/>
        <v>0</v>
      </c>
    </row>
    <row r="529" spans="1:16" ht="26.25" hidden="1" x14ac:dyDescent="0.25">
      <c r="A529" s="65">
        <v>3311401080708</v>
      </c>
      <c r="B529" s="39" t="s">
        <v>415</v>
      </c>
      <c r="C529" s="30"/>
      <c r="D529" s="31">
        <f>SUM(D530)</f>
        <v>0</v>
      </c>
      <c r="E529" s="31">
        <f>SUM(E530)</f>
        <v>0</v>
      </c>
      <c r="F529" s="32">
        <f t="shared" si="65"/>
        <v>0</v>
      </c>
      <c r="G529" s="33">
        <f t="shared" si="71"/>
        <v>0</v>
      </c>
      <c r="H529" s="31">
        <f>SUM(H530)</f>
        <v>0</v>
      </c>
      <c r="I529" s="34">
        <f t="shared" si="69"/>
        <v>0</v>
      </c>
      <c r="J529" s="31">
        <f>SUM(J530)</f>
        <v>0</v>
      </c>
      <c r="K529" s="33">
        <f t="shared" si="66"/>
        <v>0</v>
      </c>
      <c r="L529" s="35">
        <f t="shared" si="72"/>
        <v>0</v>
      </c>
      <c r="M529" s="33">
        <f t="shared" si="67"/>
        <v>0</v>
      </c>
      <c r="N529" s="31">
        <f>SUM(N530)</f>
        <v>0</v>
      </c>
      <c r="O529" s="33">
        <f t="shared" si="68"/>
        <v>0</v>
      </c>
      <c r="P529" s="36">
        <f t="shared" si="70"/>
        <v>0</v>
      </c>
    </row>
    <row r="530" spans="1:16" ht="26.25" hidden="1" x14ac:dyDescent="0.25">
      <c r="A530" s="65">
        <v>3311401080708140</v>
      </c>
      <c r="B530" s="39" t="s">
        <v>415</v>
      </c>
      <c r="C530" s="30"/>
      <c r="D530" s="37"/>
      <c r="E530" s="37"/>
      <c r="F530" s="32">
        <f t="shared" si="65"/>
        <v>0</v>
      </c>
      <c r="G530" s="33">
        <f t="shared" si="71"/>
        <v>0</v>
      </c>
      <c r="H530" s="37"/>
      <c r="I530" s="34">
        <f t="shared" si="69"/>
        <v>0</v>
      </c>
      <c r="J530" s="37"/>
      <c r="K530" s="33">
        <f t="shared" si="66"/>
        <v>0</v>
      </c>
      <c r="L530" s="35">
        <f t="shared" si="72"/>
        <v>0</v>
      </c>
      <c r="M530" s="33">
        <f t="shared" si="67"/>
        <v>0</v>
      </c>
      <c r="N530" s="37"/>
      <c r="O530" s="33">
        <f t="shared" si="68"/>
        <v>0</v>
      </c>
      <c r="P530" s="36">
        <f t="shared" si="70"/>
        <v>0</v>
      </c>
    </row>
    <row r="531" spans="1:16" ht="26.25" hidden="1" x14ac:dyDescent="0.25">
      <c r="A531" s="65">
        <v>3311401080746</v>
      </c>
      <c r="B531" s="39" t="s">
        <v>416</v>
      </c>
      <c r="C531" s="30"/>
      <c r="D531" s="31">
        <f>SUM(D532)</f>
        <v>0</v>
      </c>
      <c r="E531" s="31">
        <f>SUM(E532)</f>
        <v>0</v>
      </c>
      <c r="F531" s="32">
        <f t="shared" si="65"/>
        <v>0</v>
      </c>
      <c r="G531" s="33">
        <f t="shared" si="71"/>
        <v>0</v>
      </c>
      <c r="H531" s="31">
        <f>SUM(H532)</f>
        <v>0</v>
      </c>
      <c r="I531" s="34">
        <f t="shared" si="69"/>
        <v>0</v>
      </c>
      <c r="J531" s="31">
        <f>SUM(J532)</f>
        <v>0</v>
      </c>
      <c r="K531" s="33">
        <f t="shared" si="66"/>
        <v>0</v>
      </c>
      <c r="L531" s="35">
        <f t="shared" si="72"/>
        <v>0</v>
      </c>
      <c r="M531" s="33">
        <f t="shared" si="67"/>
        <v>0</v>
      </c>
      <c r="N531" s="31">
        <f>SUM(N532)</f>
        <v>0</v>
      </c>
      <c r="O531" s="33">
        <f t="shared" si="68"/>
        <v>0</v>
      </c>
      <c r="P531" s="36">
        <f t="shared" si="70"/>
        <v>0</v>
      </c>
    </row>
    <row r="532" spans="1:16" ht="26.25" hidden="1" x14ac:dyDescent="0.25">
      <c r="A532" s="65">
        <v>3311401080746140</v>
      </c>
      <c r="B532" s="39" t="s">
        <v>416</v>
      </c>
      <c r="C532" s="30"/>
      <c r="D532" s="37"/>
      <c r="E532" s="37"/>
      <c r="F532" s="32">
        <f t="shared" si="65"/>
        <v>0</v>
      </c>
      <c r="G532" s="33">
        <f t="shared" si="71"/>
        <v>0</v>
      </c>
      <c r="H532" s="37"/>
      <c r="I532" s="34">
        <f t="shared" si="69"/>
        <v>0</v>
      </c>
      <c r="J532" s="37"/>
      <c r="K532" s="33">
        <f t="shared" si="66"/>
        <v>0</v>
      </c>
      <c r="L532" s="35">
        <f t="shared" si="72"/>
        <v>0</v>
      </c>
      <c r="M532" s="33">
        <f t="shared" si="67"/>
        <v>0</v>
      </c>
      <c r="N532" s="37"/>
      <c r="O532" s="33">
        <f t="shared" si="68"/>
        <v>0</v>
      </c>
      <c r="P532" s="36">
        <f t="shared" si="70"/>
        <v>0</v>
      </c>
    </row>
    <row r="533" spans="1:16" hidden="1" x14ac:dyDescent="0.25">
      <c r="A533" s="28">
        <v>3311401080763</v>
      </c>
      <c r="B533" s="39" t="s">
        <v>417</v>
      </c>
      <c r="C533" s="30"/>
      <c r="D533" s="31">
        <f>SUM(D534)</f>
        <v>0</v>
      </c>
      <c r="E533" s="31">
        <f>SUM(E534)</f>
        <v>0</v>
      </c>
      <c r="F533" s="32">
        <f t="shared" si="65"/>
        <v>0</v>
      </c>
      <c r="G533" s="33">
        <f t="shared" si="71"/>
        <v>0</v>
      </c>
      <c r="H533" s="31">
        <f>SUM(H534)</f>
        <v>0</v>
      </c>
      <c r="I533" s="34">
        <f t="shared" si="69"/>
        <v>0</v>
      </c>
      <c r="J533" s="31">
        <f>SUM(J534)</f>
        <v>0</v>
      </c>
      <c r="K533" s="33">
        <f t="shared" si="66"/>
        <v>0</v>
      </c>
      <c r="L533" s="35">
        <f t="shared" si="72"/>
        <v>0</v>
      </c>
      <c r="M533" s="33">
        <f t="shared" si="67"/>
        <v>0</v>
      </c>
      <c r="N533" s="31">
        <f>SUM(N534)</f>
        <v>0</v>
      </c>
      <c r="O533" s="33">
        <f t="shared" si="68"/>
        <v>0</v>
      </c>
      <c r="P533" s="36">
        <f t="shared" si="70"/>
        <v>0</v>
      </c>
    </row>
    <row r="534" spans="1:16" hidden="1" x14ac:dyDescent="0.25">
      <c r="A534" s="28">
        <v>3311401080763140</v>
      </c>
      <c r="B534" s="39" t="s">
        <v>417</v>
      </c>
      <c r="C534" s="30"/>
      <c r="D534" s="37"/>
      <c r="E534" s="37"/>
      <c r="F534" s="32">
        <f t="shared" si="65"/>
        <v>0</v>
      </c>
      <c r="G534" s="33">
        <f t="shared" si="71"/>
        <v>0</v>
      </c>
      <c r="H534" s="37"/>
      <c r="I534" s="34">
        <f t="shared" si="69"/>
        <v>0</v>
      </c>
      <c r="J534" s="37"/>
      <c r="K534" s="33">
        <f t="shared" si="66"/>
        <v>0</v>
      </c>
      <c r="L534" s="35">
        <f t="shared" si="72"/>
        <v>0</v>
      </c>
      <c r="M534" s="33">
        <f t="shared" si="67"/>
        <v>0</v>
      </c>
      <c r="N534" s="37"/>
      <c r="O534" s="33">
        <f t="shared" si="68"/>
        <v>0</v>
      </c>
      <c r="P534" s="36">
        <f t="shared" si="70"/>
        <v>0</v>
      </c>
    </row>
    <row r="535" spans="1:16" ht="26.25" hidden="1" x14ac:dyDescent="0.25">
      <c r="A535" s="28">
        <v>3311401080767</v>
      </c>
      <c r="B535" s="39" t="s">
        <v>418</v>
      </c>
      <c r="C535" s="30"/>
      <c r="D535" s="31">
        <f>SUM(D536)</f>
        <v>0</v>
      </c>
      <c r="E535" s="31">
        <f>SUM(E536)</f>
        <v>0</v>
      </c>
      <c r="F535" s="32">
        <f t="shared" si="65"/>
        <v>0</v>
      </c>
      <c r="G535" s="33">
        <f t="shared" si="71"/>
        <v>0</v>
      </c>
      <c r="H535" s="31">
        <f>SUM(H536)</f>
        <v>0</v>
      </c>
      <c r="I535" s="34">
        <f t="shared" si="69"/>
        <v>0</v>
      </c>
      <c r="J535" s="31">
        <f>SUM(J536)</f>
        <v>0</v>
      </c>
      <c r="K535" s="33">
        <f t="shared" si="66"/>
        <v>0</v>
      </c>
      <c r="L535" s="35">
        <f t="shared" si="72"/>
        <v>0</v>
      </c>
      <c r="M535" s="33">
        <f t="shared" si="67"/>
        <v>0</v>
      </c>
      <c r="N535" s="31">
        <f>SUM(N536)</f>
        <v>0</v>
      </c>
      <c r="O535" s="33">
        <f t="shared" si="68"/>
        <v>0</v>
      </c>
      <c r="P535" s="36">
        <f t="shared" si="70"/>
        <v>0</v>
      </c>
    </row>
    <row r="536" spans="1:16" ht="26.25" hidden="1" x14ac:dyDescent="0.25">
      <c r="A536" s="28">
        <v>3311401080767140</v>
      </c>
      <c r="B536" s="39" t="s">
        <v>418</v>
      </c>
      <c r="C536" s="30"/>
      <c r="D536" s="37"/>
      <c r="E536" s="37"/>
      <c r="F536" s="32">
        <f t="shared" si="65"/>
        <v>0</v>
      </c>
      <c r="G536" s="33">
        <f t="shared" si="71"/>
        <v>0</v>
      </c>
      <c r="H536" s="37"/>
      <c r="I536" s="34">
        <f t="shared" si="69"/>
        <v>0</v>
      </c>
      <c r="J536" s="37"/>
      <c r="K536" s="33">
        <f t="shared" si="66"/>
        <v>0</v>
      </c>
      <c r="L536" s="35">
        <f t="shared" si="72"/>
        <v>0</v>
      </c>
      <c r="M536" s="33">
        <f t="shared" si="67"/>
        <v>0</v>
      </c>
      <c r="N536" s="37"/>
      <c r="O536" s="33">
        <f t="shared" si="68"/>
        <v>0</v>
      </c>
      <c r="P536" s="36">
        <f t="shared" si="70"/>
        <v>0</v>
      </c>
    </row>
    <row r="537" spans="1:16" ht="26.25" hidden="1" x14ac:dyDescent="0.25">
      <c r="A537" s="28">
        <v>3311401080771</v>
      </c>
      <c r="B537" s="39" t="s">
        <v>419</v>
      </c>
      <c r="C537" s="30"/>
      <c r="D537" s="31">
        <f>SUM(D538)</f>
        <v>0</v>
      </c>
      <c r="E537" s="31">
        <f>SUM(E538)</f>
        <v>0</v>
      </c>
      <c r="F537" s="32">
        <f t="shared" si="65"/>
        <v>0</v>
      </c>
      <c r="G537" s="33">
        <f t="shared" si="71"/>
        <v>0</v>
      </c>
      <c r="H537" s="31">
        <f>SUM(H538)</f>
        <v>0</v>
      </c>
      <c r="I537" s="34">
        <f t="shared" si="69"/>
        <v>0</v>
      </c>
      <c r="J537" s="31">
        <f>SUM(J538)</f>
        <v>0</v>
      </c>
      <c r="K537" s="33">
        <f t="shared" si="66"/>
        <v>0</v>
      </c>
      <c r="L537" s="35">
        <f t="shared" si="72"/>
        <v>0</v>
      </c>
      <c r="M537" s="33">
        <f t="shared" si="67"/>
        <v>0</v>
      </c>
      <c r="N537" s="31">
        <f>SUM(N538)</f>
        <v>0</v>
      </c>
      <c r="O537" s="33">
        <f t="shared" si="68"/>
        <v>0</v>
      </c>
      <c r="P537" s="36">
        <f t="shared" si="70"/>
        <v>0</v>
      </c>
    </row>
    <row r="538" spans="1:16" ht="26.25" hidden="1" x14ac:dyDescent="0.25">
      <c r="A538" s="28">
        <v>3311401080771140</v>
      </c>
      <c r="B538" s="39" t="s">
        <v>419</v>
      </c>
      <c r="C538" s="30"/>
      <c r="D538" s="37"/>
      <c r="E538" s="37"/>
      <c r="F538" s="32">
        <f t="shared" si="65"/>
        <v>0</v>
      </c>
      <c r="G538" s="33">
        <f t="shared" si="71"/>
        <v>0</v>
      </c>
      <c r="H538" s="37"/>
      <c r="I538" s="34">
        <f t="shared" si="69"/>
        <v>0</v>
      </c>
      <c r="J538" s="37"/>
      <c r="K538" s="33">
        <f t="shared" si="66"/>
        <v>0</v>
      </c>
      <c r="L538" s="35">
        <f t="shared" si="72"/>
        <v>0</v>
      </c>
      <c r="M538" s="33">
        <f t="shared" si="67"/>
        <v>0</v>
      </c>
      <c r="N538" s="37"/>
      <c r="O538" s="33">
        <f t="shared" si="68"/>
        <v>0</v>
      </c>
      <c r="P538" s="36">
        <f t="shared" si="70"/>
        <v>0</v>
      </c>
    </row>
    <row r="539" spans="1:16" ht="26.25" hidden="1" x14ac:dyDescent="0.25">
      <c r="A539" s="28">
        <v>3311401080773</v>
      </c>
      <c r="B539" s="39" t="s">
        <v>420</v>
      </c>
      <c r="C539" s="30"/>
      <c r="D539" s="31">
        <f>SUM(D540)</f>
        <v>0</v>
      </c>
      <c r="E539" s="31">
        <f>SUM(E540)</f>
        <v>0</v>
      </c>
      <c r="F539" s="32">
        <f t="shared" si="65"/>
        <v>0</v>
      </c>
      <c r="G539" s="33">
        <f t="shared" si="71"/>
        <v>0</v>
      </c>
      <c r="H539" s="31">
        <f>SUM(H540)</f>
        <v>0</v>
      </c>
      <c r="I539" s="34">
        <f t="shared" si="69"/>
        <v>0</v>
      </c>
      <c r="J539" s="31">
        <f>SUM(J540)</f>
        <v>0</v>
      </c>
      <c r="K539" s="33">
        <f t="shared" si="66"/>
        <v>0</v>
      </c>
      <c r="L539" s="35">
        <f t="shared" si="72"/>
        <v>0</v>
      </c>
      <c r="M539" s="33">
        <f t="shared" si="67"/>
        <v>0</v>
      </c>
      <c r="N539" s="31">
        <f>SUM(N540)</f>
        <v>0</v>
      </c>
      <c r="O539" s="33">
        <f t="shared" si="68"/>
        <v>0</v>
      </c>
      <c r="P539" s="36">
        <f t="shared" si="70"/>
        <v>0</v>
      </c>
    </row>
    <row r="540" spans="1:16" ht="26.25" hidden="1" x14ac:dyDescent="0.25">
      <c r="A540" s="28">
        <v>3311401080773140</v>
      </c>
      <c r="B540" s="39" t="s">
        <v>420</v>
      </c>
      <c r="C540" s="30"/>
      <c r="D540" s="37"/>
      <c r="E540" s="37"/>
      <c r="F540" s="32">
        <f t="shared" si="65"/>
        <v>0</v>
      </c>
      <c r="G540" s="33">
        <f t="shared" si="71"/>
        <v>0</v>
      </c>
      <c r="H540" s="37"/>
      <c r="I540" s="34">
        <f t="shared" si="69"/>
        <v>0</v>
      </c>
      <c r="J540" s="37"/>
      <c r="K540" s="33">
        <f t="shared" si="66"/>
        <v>0</v>
      </c>
      <c r="L540" s="35">
        <f t="shared" si="72"/>
        <v>0</v>
      </c>
      <c r="M540" s="33">
        <f t="shared" si="67"/>
        <v>0</v>
      </c>
      <c r="N540" s="37"/>
      <c r="O540" s="33">
        <f t="shared" si="68"/>
        <v>0</v>
      </c>
      <c r="P540" s="36">
        <f t="shared" si="70"/>
        <v>0</v>
      </c>
    </row>
    <row r="541" spans="1:16" ht="26.25" hidden="1" x14ac:dyDescent="0.25">
      <c r="A541" s="28">
        <v>3311401080782</v>
      </c>
      <c r="B541" s="39" t="s">
        <v>421</v>
      </c>
      <c r="C541" s="30"/>
      <c r="D541" s="31">
        <f>SUM(D542)</f>
        <v>0</v>
      </c>
      <c r="E541" s="31">
        <f>SUM(E542)</f>
        <v>0</v>
      </c>
      <c r="F541" s="32">
        <f t="shared" si="65"/>
        <v>0</v>
      </c>
      <c r="G541" s="33">
        <f t="shared" si="71"/>
        <v>0</v>
      </c>
      <c r="H541" s="31">
        <f>SUM(H542)</f>
        <v>0</v>
      </c>
      <c r="I541" s="34">
        <f t="shared" si="69"/>
        <v>0</v>
      </c>
      <c r="J541" s="31">
        <f>SUM(J542)</f>
        <v>0</v>
      </c>
      <c r="K541" s="33">
        <f t="shared" si="66"/>
        <v>0</v>
      </c>
      <c r="L541" s="35">
        <f t="shared" si="72"/>
        <v>0</v>
      </c>
      <c r="M541" s="33">
        <f t="shared" si="67"/>
        <v>0</v>
      </c>
      <c r="N541" s="31">
        <f>SUM(N542)</f>
        <v>0</v>
      </c>
      <c r="O541" s="33">
        <f t="shared" si="68"/>
        <v>0</v>
      </c>
      <c r="P541" s="36">
        <f t="shared" si="70"/>
        <v>0</v>
      </c>
    </row>
    <row r="542" spans="1:16" ht="26.25" hidden="1" x14ac:dyDescent="0.25">
      <c r="A542" s="28">
        <v>3311401080782140</v>
      </c>
      <c r="B542" s="39" t="s">
        <v>421</v>
      </c>
      <c r="C542" s="30"/>
      <c r="D542" s="37"/>
      <c r="E542" s="37"/>
      <c r="F542" s="32">
        <f t="shared" si="65"/>
        <v>0</v>
      </c>
      <c r="G542" s="33">
        <f t="shared" si="71"/>
        <v>0</v>
      </c>
      <c r="H542" s="37"/>
      <c r="I542" s="34">
        <f t="shared" si="69"/>
        <v>0</v>
      </c>
      <c r="J542" s="37"/>
      <c r="K542" s="33">
        <f t="shared" si="66"/>
        <v>0</v>
      </c>
      <c r="L542" s="35">
        <f t="shared" si="72"/>
        <v>0</v>
      </c>
      <c r="M542" s="33">
        <f t="shared" si="67"/>
        <v>0</v>
      </c>
      <c r="N542" s="37"/>
      <c r="O542" s="33">
        <f t="shared" si="68"/>
        <v>0</v>
      </c>
      <c r="P542" s="36">
        <f t="shared" si="70"/>
        <v>0</v>
      </c>
    </row>
    <row r="543" spans="1:16" ht="26.25" hidden="1" x14ac:dyDescent="0.25">
      <c r="A543" s="65">
        <v>3311401080783</v>
      </c>
      <c r="B543" s="39" t="s">
        <v>422</v>
      </c>
      <c r="C543" s="30"/>
      <c r="D543" s="31">
        <f>SUM(D544)</f>
        <v>0</v>
      </c>
      <c r="E543" s="31">
        <f>SUM(E544)</f>
        <v>0</v>
      </c>
      <c r="F543" s="32">
        <f t="shared" si="65"/>
        <v>0</v>
      </c>
      <c r="G543" s="33">
        <f t="shared" si="71"/>
        <v>0</v>
      </c>
      <c r="H543" s="31">
        <f>SUM(H544)</f>
        <v>0</v>
      </c>
      <c r="I543" s="34">
        <f t="shared" si="69"/>
        <v>0</v>
      </c>
      <c r="J543" s="31">
        <f>SUM(J544)</f>
        <v>0</v>
      </c>
      <c r="K543" s="33">
        <f t="shared" si="66"/>
        <v>0</v>
      </c>
      <c r="L543" s="35">
        <f t="shared" si="72"/>
        <v>0</v>
      </c>
      <c r="M543" s="33">
        <f t="shared" si="67"/>
        <v>0</v>
      </c>
      <c r="N543" s="31">
        <f>SUM(N544)</f>
        <v>0</v>
      </c>
      <c r="O543" s="33">
        <f t="shared" si="68"/>
        <v>0</v>
      </c>
      <c r="P543" s="36">
        <f t="shared" si="70"/>
        <v>0</v>
      </c>
    </row>
    <row r="544" spans="1:16" ht="26.25" hidden="1" x14ac:dyDescent="0.25">
      <c r="A544" s="65">
        <v>3311401080783140</v>
      </c>
      <c r="B544" s="39" t="s">
        <v>422</v>
      </c>
      <c r="C544" s="30"/>
      <c r="D544" s="37"/>
      <c r="E544" s="37"/>
      <c r="F544" s="32">
        <f t="shared" si="65"/>
        <v>0</v>
      </c>
      <c r="G544" s="33">
        <f t="shared" si="71"/>
        <v>0</v>
      </c>
      <c r="H544" s="37"/>
      <c r="I544" s="34">
        <f t="shared" si="69"/>
        <v>0</v>
      </c>
      <c r="J544" s="37"/>
      <c r="K544" s="33">
        <f t="shared" si="66"/>
        <v>0</v>
      </c>
      <c r="L544" s="35">
        <f t="shared" si="72"/>
        <v>0</v>
      </c>
      <c r="M544" s="33">
        <f t="shared" si="67"/>
        <v>0</v>
      </c>
      <c r="N544" s="37"/>
      <c r="O544" s="33">
        <f t="shared" si="68"/>
        <v>0</v>
      </c>
      <c r="P544" s="36">
        <f t="shared" si="70"/>
        <v>0</v>
      </c>
    </row>
    <row r="545" spans="1:16" ht="26.25" hidden="1" x14ac:dyDescent="0.25">
      <c r="A545" s="65">
        <v>3311401080792</v>
      </c>
      <c r="B545" s="39" t="s">
        <v>423</v>
      </c>
      <c r="C545" s="30"/>
      <c r="D545" s="31">
        <f>SUM(D546)</f>
        <v>0</v>
      </c>
      <c r="E545" s="31">
        <f>SUM(E546)</f>
        <v>0</v>
      </c>
      <c r="F545" s="32">
        <f t="shared" si="65"/>
        <v>0</v>
      </c>
      <c r="G545" s="33">
        <f t="shared" si="71"/>
        <v>0</v>
      </c>
      <c r="H545" s="31">
        <f>SUM(H546)</f>
        <v>0</v>
      </c>
      <c r="I545" s="34">
        <f t="shared" si="69"/>
        <v>0</v>
      </c>
      <c r="J545" s="31">
        <f>SUM(J546)</f>
        <v>0</v>
      </c>
      <c r="K545" s="33">
        <f t="shared" si="66"/>
        <v>0</v>
      </c>
      <c r="L545" s="35">
        <f t="shared" si="72"/>
        <v>0</v>
      </c>
      <c r="M545" s="33">
        <f t="shared" si="67"/>
        <v>0</v>
      </c>
      <c r="N545" s="31">
        <f>SUM(N546)</f>
        <v>0</v>
      </c>
      <c r="O545" s="33">
        <f t="shared" si="68"/>
        <v>0</v>
      </c>
      <c r="P545" s="36">
        <f t="shared" si="70"/>
        <v>0</v>
      </c>
    </row>
    <row r="546" spans="1:16" ht="26.25" hidden="1" x14ac:dyDescent="0.25">
      <c r="A546" s="65">
        <v>3311401080792140</v>
      </c>
      <c r="B546" s="39" t="s">
        <v>423</v>
      </c>
      <c r="C546" s="30"/>
      <c r="D546" s="37"/>
      <c r="E546" s="37"/>
      <c r="F546" s="32">
        <f t="shared" si="65"/>
        <v>0</v>
      </c>
      <c r="G546" s="33">
        <f t="shared" si="71"/>
        <v>0</v>
      </c>
      <c r="H546" s="37"/>
      <c r="I546" s="34">
        <f t="shared" si="69"/>
        <v>0</v>
      </c>
      <c r="J546" s="37"/>
      <c r="K546" s="33">
        <f t="shared" si="66"/>
        <v>0</v>
      </c>
      <c r="L546" s="35">
        <f t="shared" si="72"/>
        <v>0</v>
      </c>
      <c r="M546" s="33">
        <f t="shared" si="67"/>
        <v>0</v>
      </c>
      <c r="N546" s="37"/>
      <c r="O546" s="33">
        <f t="shared" si="68"/>
        <v>0</v>
      </c>
      <c r="P546" s="36">
        <f t="shared" si="70"/>
        <v>0</v>
      </c>
    </row>
    <row r="547" spans="1:16" ht="26.25" hidden="1" x14ac:dyDescent="0.25">
      <c r="A547" s="65">
        <v>3311401080795</v>
      </c>
      <c r="B547" s="39" t="s">
        <v>424</v>
      </c>
      <c r="C547" s="30"/>
      <c r="D547" s="31">
        <f>SUM(D548:D551)</f>
        <v>0</v>
      </c>
      <c r="E547" s="31">
        <f>SUM(E548:E551)</f>
        <v>0</v>
      </c>
      <c r="F547" s="32">
        <f t="shared" si="65"/>
        <v>0</v>
      </c>
      <c r="G547" s="33">
        <f t="shared" si="71"/>
        <v>0</v>
      </c>
      <c r="H547" s="31">
        <f>SUM(H548:H551)</f>
        <v>0</v>
      </c>
      <c r="I547" s="34">
        <f t="shared" si="69"/>
        <v>0</v>
      </c>
      <c r="J547" s="31">
        <f>SUM(J548:J551)</f>
        <v>0</v>
      </c>
      <c r="K547" s="33">
        <f t="shared" si="66"/>
        <v>0</v>
      </c>
      <c r="L547" s="35">
        <f t="shared" si="72"/>
        <v>0</v>
      </c>
      <c r="M547" s="33">
        <f t="shared" si="67"/>
        <v>0</v>
      </c>
      <c r="N547" s="31">
        <f>SUM(N548:N551)</f>
        <v>0</v>
      </c>
      <c r="O547" s="33">
        <f t="shared" si="68"/>
        <v>0</v>
      </c>
      <c r="P547" s="36">
        <f t="shared" si="70"/>
        <v>0</v>
      </c>
    </row>
    <row r="548" spans="1:16" ht="26.25" hidden="1" x14ac:dyDescent="0.25">
      <c r="A548" s="65">
        <v>3311401080795140</v>
      </c>
      <c r="B548" s="39" t="s">
        <v>424</v>
      </c>
      <c r="C548" s="30"/>
      <c r="D548" s="37"/>
      <c r="E548" s="37"/>
      <c r="F548" s="32">
        <f t="shared" si="65"/>
        <v>0</v>
      </c>
      <c r="G548" s="33">
        <f t="shared" si="71"/>
        <v>0</v>
      </c>
      <c r="H548" s="37"/>
      <c r="I548" s="34">
        <f t="shared" si="69"/>
        <v>0</v>
      </c>
      <c r="J548" s="37"/>
      <c r="K548" s="33">
        <f t="shared" si="66"/>
        <v>0</v>
      </c>
      <c r="L548" s="35">
        <f t="shared" si="72"/>
        <v>0</v>
      </c>
      <c r="M548" s="33">
        <f t="shared" si="67"/>
        <v>0</v>
      </c>
      <c r="N548" s="37"/>
      <c r="O548" s="33">
        <f t="shared" si="68"/>
        <v>0</v>
      </c>
      <c r="P548" s="36">
        <f t="shared" si="70"/>
        <v>0</v>
      </c>
    </row>
    <row r="549" spans="1:16" ht="26.25" hidden="1" x14ac:dyDescent="0.25">
      <c r="A549" s="65">
        <v>3311401080795140</v>
      </c>
      <c r="B549" s="39" t="s">
        <v>424</v>
      </c>
      <c r="C549" s="30"/>
      <c r="D549" s="37"/>
      <c r="E549" s="37"/>
      <c r="F549" s="32">
        <f t="shared" si="65"/>
        <v>0</v>
      </c>
      <c r="G549" s="33">
        <f t="shared" si="71"/>
        <v>0</v>
      </c>
      <c r="H549" s="37"/>
      <c r="I549" s="34">
        <f t="shared" si="69"/>
        <v>0</v>
      </c>
      <c r="J549" s="37"/>
      <c r="K549" s="33">
        <f t="shared" si="66"/>
        <v>0</v>
      </c>
      <c r="L549" s="35">
        <f t="shared" si="72"/>
        <v>0</v>
      </c>
      <c r="M549" s="33">
        <f t="shared" si="67"/>
        <v>0</v>
      </c>
      <c r="N549" s="37"/>
      <c r="O549" s="33">
        <f t="shared" si="68"/>
        <v>0</v>
      </c>
      <c r="P549" s="36">
        <f t="shared" si="70"/>
        <v>0</v>
      </c>
    </row>
    <row r="550" spans="1:16" ht="26.25" hidden="1" x14ac:dyDescent="0.25">
      <c r="A550" s="65">
        <v>3311401080795140</v>
      </c>
      <c r="B550" s="39" t="s">
        <v>424</v>
      </c>
      <c r="C550" s="30"/>
      <c r="D550" s="37"/>
      <c r="E550" s="37"/>
      <c r="F550" s="32">
        <f t="shared" si="65"/>
        <v>0</v>
      </c>
      <c r="G550" s="33">
        <f t="shared" si="71"/>
        <v>0</v>
      </c>
      <c r="H550" s="37"/>
      <c r="I550" s="34">
        <f t="shared" si="69"/>
        <v>0</v>
      </c>
      <c r="J550" s="37"/>
      <c r="K550" s="33">
        <f t="shared" si="66"/>
        <v>0</v>
      </c>
      <c r="L550" s="35">
        <f t="shared" si="72"/>
        <v>0</v>
      </c>
      <c r="M550" s="33">
        <f t="shared" si="67"/>
        <v>0</v>
      </c>
      <c r="N550" s="37"/>
      <c r="O550" s="33">
        <f t="shared" si="68"/>
        <v>0</v>
      </c>
      <c r="P550" s="36">
        <f t="shared" si="70"/>
        <v>0</v>
      </c>
    </row>
    <row r="551" spans="1:16" ht="26.25" hidden="1" x14ac:dyDescent="0.25">
      <c r="A551" s="65">
        <v>3311401080795140</v>
      </c>
      <c r="B551" s="39" t="s">
        <v>424</v>
      </c>
      <c r="C551" s="30"/>
      <c r="D551" s="37"/>
      <c r="E551" s="37"/>
      <c r="F551" s="32">
        <f t="shared" si="65"/>
        <v>0</v>
      </c>
      <c r="G551" s="33">
        <f t="shared" si="71"/>
        <v>0</v>
      </c>
      <c r="H551" s="37"/>
      <c r="I551" s="34">
        <f t="shared" si="69"/>
        <v>0</v>
      </c>
      <c r="J551" s="37"/>
      <c r="K551" s="33">
        <f t="shared" si="66"/>
        <v>0</v>
      </c>
      <c r="L551" s="35">
        <f t="shared" si="72"/>
        <v>0</v>
      </c>
      <c r="M551" s="33">
        <f t="shared" si="67"/>
        <v>0</v>
      </c>
      <c r="N551" s="37"/>
      <c r="O551" s="33">
        <f t="shared" si="68"/>
        <v>0</v>
      </c>
      <c r="P551" s="36">
        <f t="shared" si="70"/>
        <v>0</v>
      </c>
    </row>
    <row r="552" spans="1:16" hidden="1" x14ac:dyDescent="0.25">
      <c r="A552" s="65">
        <v>3311401080814</v>
      </c>
      <c r="B552" s="39" t="s">
        <v>425</v>
      </c>
      <c r="C552" s="30"/>
      <c r="D552" s="31">
        <f>SUM(D553)</f>
        <v>0</v>
      </c>
      <c r="E552" s="31">
        <f>SUM(E553)</f>
        <v>0</v>
      </c>
      <c r="F552" s="32">
        <f t="shared" si="65"/>
        <v>0</v>
      </c>
      <c r="G552" s="33">
        <f t="shared" si="71"/>
        <v>0</v>
      </c>
      <c r="H552" s="31">
        <f>SUM(H553)</f>
        <v>0</v>
      </c>
      <c r="I552" s="34">
        <f t="shared" si="69"/>
        <v>0</v>
      </c>
      <c r="J552" s="31">
        <f>SUM(J553)</f>
        <v>0</v>
      </c>
      <c r="K552" s="33">
        <f t="shared" si="66"/>
        <v>0</v>
      </c>
      <c r="L552" s="35">
        <f t="shared" si="72"/>
        <v>0</v>
      </c>
      <c r="M552" s="33">
        <f t="shared" si="67"/>
        <v>0</v>
      </c>
      <c r="N552" s="31">
        <f>SUM(N553)</f>
        <v>0</v>
      </c>
      <c r="O552" s="33">
        <f t="shared" si="68"/>
        <v>0</v>
      </c>
      <c r="P552" s="36">
        <f t="shared" si="70"/>
        <v>0</v>
      </c>
    </row>
    <row r="553" spans="1:16" hidden="1" x14ac:dyDescent="0.25">
      <c r="A553" s="65">
        <v>3311401080814140</v>
      </c>
      <c r="B553" s="39" t="s">
        <v>425</v>
      </c>
      <c r="C553" s="30"/>
      <c r="D553" s="37"/>
      <c r="E553" s="37"/>
      <c r="F553" s="32">
        <f t="shared" si="65"/>
        <v>0</v>
      </c>
      <c r="G553" s="33">
        <f t="shared" si="71"/>
        <v>0</v>
      </c>
      <c r="H553" s="37"/>
      <c r="I553" s="34">
        <f t="shared" si="69"/>
        <v>0</v>
      </c>
      <c r="J553" s="37"/>
      <c r="K553" s="33">
        <f t="shared" si="66"/>
        <v>0</v>
      </c>
      <c r="L553" s="35">
        <f t="shared" si="72"/>
        <v>0</v>
      </c>
      <c r="M553" s="33">
        <f t="shared" si="67"/>
        <v>0</v>
      </c>
      <c r="N553" s="37"/>
      <c r="O553" s="33">
        <f t="shared" si="68"/>
        <v>0</v>
      </c>
      <c r="P553" s="36">
        <f t="shared" si="70"/>
        <v>0</v>
      </c>
    </row>
    <row r="554" spans="1:16" hidden="1" x14ac:dyDescent="0.25">
      <c r="A554" s="65">
        <v>3311401080816</v>
      </c>
      <c r="B554" s="39" t="s">
        <v>426</v>
      </c>
      <c r="C554" s="30"/>
      <c r="D554" s="31">
        <f>SUM(D555)</f>
        <v>0</v>
      </c>
      <c r="E554" s="31">
        <f>SUM(E555)</f>
        <v>0</v>
      </c>
      <c r="F554" s="32">
        <f t="shared" si="65"/>
        <v>0</v>
      </c>
      <c r="G554" s="33">
        <f t="shared" si="71"/>
        <v>0</v>
      </c>
      <c r="H554" s="31">
        <f>SUM(H555)</f>
        <v>0</v>
      </c>
      <c r="I554" s="34">
        <f t="shared" si="69"/>
        <v>0</v>
      </c>
      <c r="J554" s="31">
        <f>SUM(J555)</f>
        <v>0</v>
      </c>
      <c r="K554" s="33">
        <f t="shared" si="66"/>
        <v>0</v>
      </c>
      <c r="L554" s="35">
        <f t="shared" si="72"/>
        <v>0</v>
      </c>
      <c r="M554" s="33">
        <f t="shared" si="67"/>
        <v>0</v>
      </c>
      <c r="N554" s="31">
        <f>SUM(N555)</f>
        <v>0</v>
      </c>
      <c r="O554" s="33">
        <f t="shared" si="68"/>
        <v>0</v>
      </c>
      <c r="P554" s="36">
        <f t="shared" si="70"/>
        <v>0</v>
      </c>
    </row>
    <row r="555" spans="1:16" hidden="1" x14ac:dyDescent="0.25">
      <c r="A555" s="65">
        <v>3311401080816140</v>
      </c>
      <c r="B555" s="39" t="s">
        <v>426</v>
      </c>
      <c r="C555" s="30"/>
      <c r="D555" s="37"/>
      <c r="E555" s="37"/>
      <c r="F555" s="32">
        <f t="shared" si="65"/>
        <v>0</v>
      </c>
      <c r="G555" s="33">
        <f t="shared" si="71"/>
        <v>0</v>
      </c>
      <c r="H555" s="37"/>
      <c r="I555" s="34">
        <f t="shared" si="69"/>
        <v>0</v>
      </c>
      <c r="J555" s="37"/>
      <c r="K555" s="33">
        <f t="shared" si="66"/>
        <v>0</v>
      </c>
      <c r="L555" s="35">
        <f t="shared" si="72"/>
        <v>0</v>
      </c>
      <c r="M555" s="33">
        <f t="shared" si="67"/>
        <v>0</v>
      </c>
      <c r="N555" s="37"/>
      <c r="O555" s="33">
        <f t="shared" si="68"/>
        <v>0</v>
      </c>
      <c r="P555" s="36">
        <f t="shared" si="70"/>
        <v>0</v>
      </c>
    </row>
    <row r="556" spans="1:16" ht="26.25" hidden="1" x14ac:dyDescent="0.25">
      <c r="A556" s="65">
        <v>3311401080842</v>
      </c>
      <c r="B556" s="39" t="s">
        <v>427</v>
      </c>
      <c r="C556" s="30"/>
      <c r="D556" s="31">
        <f>SUM(D557)</f>
        <v>0</v>
      </c>
      <c r="E556" s="31">
        <f>SUM(E557)</f>
        <v>0</v>
      </c>
      <c r="F556" s="32">
        <f t="shared" si="65"/>
        <v>0</v>
      </c>
      <c r="G556" s="33">
        <f t="shared" si="71"/>
        <v>0</v>
      </c>
      <c r="H556" s="31">
        <f>SUM(H557)</f>
        <v>0</v>
      </c>
      <c r="I556" s="34">
        <f t="shared" si="69"/>
        <v>0</v>
      </c>
      <c r="J556" s="31">
        <f>SUM(J557)</f>
        <v>0</v>
      </c>
      <c r="K556" s="33">
        <f t="shared" si="66"/>
        <v>0</v>
      </c>
      <c r="L556" s="35">
        <f t="shared" si="72"/>
        <v>0</v>
      </c>
      <c r="M556" s="33">
        <f t="shared" si="67"/>
        <v>0</v>
      </c>
      <c r="N556" s="31">
        <f>SUM(N557)</f>
        <v>0</v>
      </c>
      <c r="O556" s="33">
        <f t="shared" si="68"/>
        <v>0</v>
      </c>
      <c r="P556" s="36">
        <f t="shared" si="70"/>
        <v>0</v>
      </c>
    </row>
    <row r="557" spans="1:16" ht="26.25" hidden="1" x14ac:dyDescent="0.25">
      <c r="A557" s="65">
        <v>3311401080842140</v>
      </c>
      <c r="B557" s="39" t="s">
        <v>427</v>
      </c>
      <c r="C557" s="30"/>
      <c r="D557" s="37"/>
      <c r="E557" s="37"/>
      <c r="F557" s="32">
        <f t="shared" si="65"/>
        <v>0</v>
      </c>
      <c r="G557" s="33">
        <f t="shared" si="71"/>
        <v>0</v>
      </c>
      <c r="H557" s="37"/>
      <c r="I557" s="34">
        <f t="shared" si="69"/>
        <v>0</v>
      </c>
      <c r="J557" s="37"/>
      <c r="K557" s="33">
        <f t="shared" si="66"/>
        <v>0</v>
      </c>
      <c r="L557" s="35">
        <f t="shared" si="72"/>
        <v>0</v>
      </c>
      <c r="M557" s="33">
        <f t="shared" si="67"/>
        <v>0</v>
      </c>
      <c r="N557" s="37"/>
      <c r="O557" s="33">
        <f t="shared" si="68"/>
        <v>0</v>
      </c>
      <c r="P557" s="36">
        <f t="shared" si="70"/>
        <v>0</v>
      </c>
    </row>
    <row r="558" spans="1:16" hidden="1" x14ac:dyDescent="0.25">
      <c r="A558" s="65">
        <v>3311401080846</v>
      </c>
      <c r="B558" s="39" t="s">
        <v>428</v>
      </c>
      <c r="C558" s="30"/>
      <c r="D558" s="31">
        <f>SUM(D559)</f>
        <v>0</v>
      </c>
      <c r="E558" s="31">
        <f>SUM(E559)</f>
        <v>0</v>
      </c>
      <c r="F558" s="32">
        <f t="shared" si="65"/>
        <v>0</v>
      </c>
      <c r="G558" s="33">
        <f t="shared" si="71"/>
        <v>0</v>
      </c>
      <c r="H558" s="31">
        <f>SUM(H559)</f>
        <v>0</v>
      </c>
      <c r="I558" s="34">
        <f t="shared" si="69"/>
        <v>0</v>
      </c>
      <c r="J558" s="31">
        <f>SUM(J559)</f>
        <v>0</v>
      </c>
      <c r="K558" s="33">
        <f t="shared" si="66"/>
        <v>0</v>
      </c>
      <c r="L558" s="35">
        <f t="shared" si="72"/>
        <v>0</v>
      </c>
      <c r="M558" s="33">
        <f t="shared" si="67"/>
        <v>0</v>
      </c>
      <c r="N558" s="31">
        <f>SUM(N559)</f>
        <v>0</v>
      </c>
      <c r="O558" s="33">
        <f t="shared" si="68"/>
        <v>0</v>
      </c>
      <c r="P558" s="36">
        <f t="shared" si="70"/>
        <v>0</v>
      </c>
    </row>
    <row r="559" spans="1:16" hidden="1" x14ac:dyDescent="0.25">
      <c r="A559" s="65">
        <v>3311401080846140</v>
      </c>
      <c r="B559" s="39" t="s">
        <v>428</v>
      </c>
      <c r="C559" s="30"/>
      <c r="D559" s="37"/>
      <c r="E559" s="37"/>
      <c r="F559" s="32">
        <f t="shared" si="65"/>
        <v>0</v>
      </c>
      <c r="G559" s="33">
        <f t="shared" si="71"/>
        <v>0</v>
      </c>
      <c r="H559" s="37"/>
      <c r="I559" s="34">
        <f t="shared" si="69"/>
        <v>0</v>
      </c>
      <c r="J559" s="37"/>
      <c r="K559" s="33">
        <f t="shared" si="66"/>
        <v>0</v>
      </c>
      <c r="L559" s="35">
        <f t="shared" si="72"/>
        <v>0</v>
      </c>
      <c r="M559" s="33">
        <f t="shared" si="67"/>
        <v>0</v>
      </c>
      <c r="N559" s="37"/>
      <c r="O559" s="33">
        <f t="shared" si="68"/>
        <v>0</v>
      </c>
      <c r="P559" s="36">
        <f t="shared" si="70"/>
        <v>0</v>
      </c>
    </row>
    <row r="560" spans="1:16" hidden="1" x14ac:dyDescent="0.25">
      <c r="A560" s="65">
        <v>3311401080862</v>
      </c>
      <c r="B560" s="39" t="s">
        <v>429</v>
      </c>
      <c r="C560" s="30"/>
      <c r="D560" s="31">
        <f>SUM(D561)</f>
        <v>0</v>
      </c>
      <c r="E560" s="31">
        <f>SUM(E561)</f>
        <v>0</v>
      </c>
      <c r="F560" s="32">
        <f t="shared" si="65"/>
        <v>0</v>
      </c>
      <c r="G560" s="33">
        <f t="shared" si="71"/>
        <v>0</v>
      </c>
      <c r="H560" s="31">
        <f>SUM(H561)</f>
        <v>0</v>
      </c>
      <c r="I560" s="34">
        <f t="shared" si="69"/>
        <v>0</v>
      </c>
      <c r="J560" s="31">
        <f>SUM(J561)</f>
        <v>0</v>
      </c>
      <c r="K560" s="33">
        <f t="shared" si="66"/>
        <v>0</v>
      </c>
      <c r="L560" s="35">
        <f t="shared" si="72"/>
        <v>0</v>
      </c>
      <c r="M560" s="33">
        <f t="shared" si="67"/>
        <v>0</v>
      </c>
      <c r="N560" s="31">
        <f>SUM(N561)</f>
        <v>0</v>
      </c>
      <c r="O560" s="33">
        <f t="shared" si="68"/>
        <v>0</v>
      </c>
      <c r="P560" s="36">
        <f t="shared" si="70"/>
        <v>0</v>
      </c>
    </row>
    <row r="561" spans="1:16" hidden="1" x14ac:dyDescent="0.25">
      <c r="A561" s="65">
        <v>3311401080862140</v>
      </c>
      <c r="B561" s="39" t="s">
        <v>429</v>
      </c>
      <c r="C561" s="30"/>
      <c r="D561" s="37"/>
      <c r="E561" s="37"/>
      <c r="F561" s="32">
        <f t="shared" si="65"/>
        <v>0</v>
      </c>
      <c r="G561" s="33">
        <f t="shared" si="71"/>
        <v>0</v>
      </c>
      <c r="H561" s="37"/>
      <c r="I561" s="34">
        <f t="shared" si="69"/>
        <v>0</v>
      </c>
      <c r="J561" s="37"/>
      <c r="K561" s="33">
        <f t="shared" si="66"/>
        <v>0</v>
      </c>
      <c r="L561" s="35">
        <f t="shared" si="72"/>
        <v>0</v>
      </c>
      <c r="M561" s="33">
        <f t="shared" si="67"/>
        <v>0</v>
      </c>
      <c r="N561" s="37"/>
      <c r="O561" s="33">
        <f t="shared" si="68"/>
        <v>0</v>
      </c>
      <c r="P561" s="36">
        <f t="shared" si="70"/>
        <v>0</v>
      </c>
    </row>
    <row r="562" spans="1:16" hidden="1" x14ac:dyDescent="0.25">
      <c r="A562" s="65">
        <v>3311401080867</v>
      </c>
      <c r="B562" s="39" t="s">
        <v>430</v>
      </c>
      <c r="C562" s="30"/>
      <c r="D562" s="31">
        <f>SUM(D563)</f>
        <v>0</v>
      </c>
      <c r="E562" s="31">
        <f>SUM(E563)</f>
        <v>0</v>
      </c>
      <c r="F562" s="32">
        <f t="shared" si="65"/>
        <v>0</v>
      </c>
      <c r="G562" s="33">
        <f t="shared" si="71"/>
        <v>0</v>
      </c>
      <c r="H562" s="31">
        <f>SUM(H563)</f>
        <v>0</v>
      </c>
      <c r="I562" s="34">
        <f t="shared" si="69"/>
        <v>0</v>
      </c>
      <c r="J562" s="31">
        <f>SUM(J563)</f>
        <v>0</v>
      </c>
      <c r="K562" s="33">
        <f t="shared" si="66"/>
        <v>0</v>
      </c>
      <c r="L562" s="35">
        <f t="shared" si="72"/>
        <v>0</v>
      </c>
      <c r="M562" s="33">
        <f t="shared" si="67"/>
        <v>0</v>
      </c>
      <c r="N562" s="31">
        <f>SUM(N563)</f>
        <v>0</v>
      </c>
      <c r="O562" s="33">
        <f t="shared" si="68"/>
        <v>0</v>
      </c>
      <c r="P562" s="36">
        <f t="shared" si="70"/>
        <v>0</v>
      </c>
    </row>
    <row r="563" spans="1:16" hidden="1" x14ac:dyDescent="0.25">
      <c r="A563" s="65">
        <v>3311401080867140</v>
      </c>
      <c r="B563" s="39" t="s">
        <v>430</v>
      </c>
      <c r="C563" s="30"/>
      <c r="D563" s="37"/>
      <c r="E563" s="37"/>
      <c r="F563" s="32">
        <f t="shared" si="65"/>
        <v>0</v>
      </c>
      <c r="G563" s="33">
        <f t="shared" si="71"/>
        <v>0</v>
      </c>
      <c r="H563" s="37"/>
      <c r="I563" s="34">
        <f t="shared" si="69"/>
        <v>0</v>
      </c>
      <c r="J563" s="37"/>
      <c r="K563" s="33">
        <f t="shared" si="66"/>
        <v>0</v>
      </c>
      <c r="L563" s="35">
        <f t="shared" si="72"/>
        <v>0</v>
      </c>
      <c r="M563" s="33">
        <f t="shared" si="67"/>
        <v>0</v>
      </c>
      <c r="N563" s="37"/>
      <c r="O563" s="33">
        <f t="shared" si="68"/>
        <v>0</v>
      </c>
      <c r="P563" s="36">
        <f t="shared" si="70"/>
        <v>0</v>
      </c>
    </row>
    <row r="564" spans="1:16" hidden="1" x14ac:dyDescent="0.25">
      <c r="A564" s="28">
        <v>3311401080922</v>
      </c>
      <c r="B564" s="39" t="s">
        <v>431</v>
      </c>
      <c r="C564" s="30"/>
      <c r="D564" s="31">
        <f>SUM(D565)</f>
        <v>0</v>
      </c>
      <c r="E564" s="31">
        <f>SUM(E565)</f>
        <v>0</v>
      </c>
      <c r="F564" s="32">
        <f t="shared" si="65"/>
        <v>0</v>
      </c>
      <c r="G564" s="33">
        <f t="shared" si="71"/>
        <v>0</v>
      </c>
      <c r="H564" s="31">
        <f>SUM(H565)</f>
        <v>0</v>
      </c>
      <c r="I564" s="34">
        <f t="shared" si="69"/>
        <v>0</v>
      </c>
      <c r="J564" s="31">
        <f>SUM(J565)</f>
        <v>0</v>
      </c>
      <c r="K564" s="33">
        <f t="shared" si="66"/>
        <v>0</v>
      </c>
      <c r="L564" s="35">
        <f t="shared" si="72"/>
        <v>0</v>
      </c>
      <c r="M564" s="33">
        <f t="shared" si="67"/>
        <v>0</v>
      </c>
      <c r="N564" s="31">
        <f>SUM(N565)</f>
        <v>0</v>
      </c>
      <c r="O564" s="33">
        <f t="shared" si="68"/>
        <v>0</v>
      </c>
      <c r="P564" s="36">
        <f t="shared" si="70"/>
        <v>0</v>
      </c>
    </row>
    <row r="565" spans="1:16" hidden="1" x14ac:dyDescent="0.25">
      <c r="A565" s="28">
        <v>3311401080922140</v>
      </c>
      <c r="B565" s="39" t="s">
        <v>432</v>
      </c>
      <c r="C565" s="30"/>
      <c r="D565" s="37"/>
      <c r="E565" s="37"/>
      <c r="F565" s="32">
        <f t="shared" si="65"/>
        <v>0</v>
      </c>
      <c r="G565" s="33">
        <f t="shared" si="71"/>
        <v>0</v>
      </c>
      <c r="H565" s="37"/>
      <c r="I565" s="34">
        <f t="shared" si="69"/>
        <v>0</v>
      </c>
      <c r="J565" s="37"/>
      <c r="K565" s="33">
        <f t="shared" si="66"/>
        <v>0</v>
      </c>
      <c r="L565" s="35">
        <f t="shared" si="72"/>
        <v>0</v>
      </c>
      <c r="M565" s="33">
        <f t="shared" si="67"/>
        <v>0</v>
      </c>
      <c r="N565" s="37"/>
      <c r="O565" s="33">
        <f t="shared" si="68"/>
        <v>0</v>
      </c>
      <c r="P565" s="36">
        <f t="shared" si="70"/>
        <v>0</v>
      </c>
    </row>
    <row r="566" spans="1:16" hidden="1" x14ac:dyDescent="0.25">
      <c r="A566" s="65">
        <v>331140109</v>
      </c>
      <c r="B566" s="39" t="s">
        <v>433</v>
      </c>
      <c r="C566" s="30"/>
      <c r="D566" s="31">
        <f>SUM(D567+D569+D571+D573)</f>
        <v>0</v>
      </c>
      <c r="E566" s="31">
        <f>SUM(E567+E569+E571+E573)</f>
        <v>0</v>
      </c>
      <c r="F566" s="32">
        <f t="shared" si="65"/>
        <v>0</v>
      </c>
      <c r="G566" s="33">
        <f t="shared" si="71"/>
        <v>0</v>
      </c>
      <c r="H566" s="31">
        <f>SUM(H567+H569+H571+H573)</f>
        <v>0</v>
      </c>
      <c r="I566" s="34">
        <f t="shared" si="69"/>
        <v>0</v>
      </c>
      <c r="J566" s="31">
        <f>SUM(J567+J569+J571+J573)</f>
        <v>0</v>
      </c>
      <c r="K566" s="33">
        <f t="shared" si="66"/>
        <v>0</v>
      </c>
      <c r="L566" s="35">
        <f t="shared" si="72"/>
        <v>0</v>
      </c>
      <c r="M566" s="33">
        <f t="shared" si="67"/>
        <v>0</v>
      </c>
      <c r="N566" s="31">
        <f>SUM(N567+N569+N571+N573)</f>
        <v>0</v>
      </c>
      <c r="O566" s="33">
        <f t="shared" si="68"/>
        <v>0</v>
      </c>
      <c r="P566" s="36">
        <f t="shared" si="70"/>
        <v>0</v>
      </c>
    </row>
    <row r="567" spans="1:16" ht="26.25" hidden="1" x14ac:dyDescent="0.25">
      <c r="A567" s="65">
        <v>3311401090431</v>
      </c>
      <c r="B567" s="39" t="s">
        <v>434</v>
      </c>
      <c r="C567" s="30"/>
      <c r="D567" s="31">
        <f>SUM(D568)</f>
        <v>0</v>
      </c>
      <c r="E567" s="31">
        <f>SUM(E568)</f>
        <v>0</v>
      </c>
      <c r="F567" s="32">
        <f t="shared" si="65"/>
        <v>0</v>
      </c>
      <c r="G567" s="33">
        <f t="shared" si="71"/>
        <v>0</v>
      </c>
      <c r="H567" s="31">
        <f>SUM(H568)</f>
        <v>0</v>
      </c>
      <c r="I567" s="34">
        <f t="shared" si="69"/>
        <v>0</v>
      </c>
      <c r="J567" s="31">
        <f>SUM(J568)</f>
        <v>0</v>
      </c>
      <c r="K567" s="33">
        <f t="shared" si="66"/>
        <v>0</v>
      </c>
      <c r="L567" s="35">
        <f t="shared" si="72"/>
        <v>0</v>
      </c>
      <c r="M567" s="33">
        <f t="shared" si="67"/>
        <v>0</v>
      </c>
      <c r="N567" s="31">
        <f>SUM(N568)</f>
        <v>0</v>
      </c>
      <c r="O567" s="33">
        <f t="shared" si="68"/>
        <v>0</v>
      </c>
      <c r="P567" s="36">
        <f t="shared" si="70"/>
        <v>0</v>
      </c>
    </row>
    <row r="568" spans="1:16" ht="26.25" hidden="1" x14ac:dyDescent="0.25">
      <c r="A568" s="65">
        <v>3311401090431150</v>
      </c>
      <c r="B568" s="39" t="s">
        <v>434</v>
      </c>
      <c r="C568" s="30"/>
      <c r="D568" s="37"/>
      <c r="E568" s="37"/>
      <c r="F568" s="32">
        <f t="shared" si="65"/>
        <v>0</v>
      </c>
      <c r="G568" s="33">
        <f t="shared" si="71"/>
        <v>0</v>
      </c>
      <c r="H568" s="37"/>
      <c r="I568" s="34">
        <f t="shared" si="69"/>
        <v>0</v>
      </c>
      <c r="J568" s="37"/>
      <c r="K568" s="33">
        <f t="shared" si="66"/>
        <v>0</v>
      </c>
      <c r="L568" s="35">
        <f t="shared" si="72"/>
        <v>0</v>
      </c>
      <c r="M568" s="33">
        <f t="shared" si="67"/>
        <v>0</v>
      </c>
      <c r="N568" s="37"/>
      <c r="O568" s="33">
        <f t="shared" si="68"/>
        <v>0</v>
      </c>
      <c r="P568" s="36">
        <f t="shared" si="70"/>
        <v>0</v>
      </c>
    </row>
    <row r="569" spans="1:16" ht="39" hidden="1" x14ac:dyDescent="0.25">
      <c r="A569" s="28">
        <v>3311401090730</v>
      </c>
      <c r="B569" s="39" t="s">
        <v>435</v>
      </c>
      <c r="C569" s="30"/>
      <c r="D569" s="31">
        <f>SUM(D570)</f>
        <v>0</v>
      </c>
      <c r="E569" s="31">
        <f>SUM(E570)</f>
        <v>0</v>
      </c>
      <c r="F569" s="32">
        <f t="shared" si="65"/>
        <v>0</v>
      </c>
      <c r="G569" s="33">
        <f t="shared" si="71"/>
        <v>0</v>
      </c>
      <c r="H569" s="31">
        <f>SUM(H570)</f>
        <v>0</v>
      </c>
      <c r="I569" s="34">
        <f t="shared" si="69"/>
        <v>0</v>
      </c>
      <c r="J569" s="31">
        <f>SUM(J570)</f>
        <v>0</v>
      </c>
      <c r="K569" s="33">
        <f t="shared" si="66"/>
        <v>0</v>
      </c>
      <c r="L569" s="35">
        <f t="shared" si="72"/>
        <v>0</v>
      </c>
      <c r="M569" s="33">
        <f t="shared" si="67"/>
        <v>0</v>
      </c>
      <c r="N569" s="31">
        <f>SUM(N570)</f>
        <v>0</v>
      </c>
      <c r="O569" s="33">
        <f t="shared" si="68"/>
        <v>0</v>
      </c>
      <c r="P569" s="36">
        <f t="shared" si="70"/>
        <v>0</v>
      </c>
    </row>
    <row r="570" spans="1:16" ht="39" hidden="1" x14ac:dyDescent="0.25">
      <c r="A570" s="28">
        <v>3311401090730150</v>
      </c>
      <c r="B570" s="39" t="s">
        <v>435</v>
      </c>
      <c r="C570" s="30"/>
      <c r="D570" s="37"/>
      <c r="E570" s="37"/>
      <c r="F570" s="32">
        <f t="shared" si="65"/>
        <v>0</v>
      </c>
      <c r="G570" s="33">
        <f t="shared" si="71"/>
        <v>0</v>
      </c>
      <c r="H570" s="37"/>
      <c r="I570" s="34">
        <f t="shared" si="69"/>
        <v>0</v>
      </c>
      <c r="J570" s="37"/>
      <c r="K570" s="33">
        <f t="shared" si="66"/>
        <v>0</v>
      </c>
      <c r="L570" s="35">
        <f t="shared" si="72"/>
        <v>0</v>
      </c>
      <c r="M570" s="33">
        <f t="shared" si="67"/>
        <v>0</v>
      </c>
      <c r="N570" s="37"/>
      <c r="O570" s="33">
        <f t="shared" si="68"/>
        <v>0</v>
      </c>
      <c r="P570" s="36">
        <f t="shared" si="70"/>
        <v>0</v>
      </c>
    </row>
    <row r="571" spans="1:16" ht="26.25" hidden="1" x14ac:dyDescent="0.25">
      <c r="A571" s="28">
        <v>3311401090736</v>
      </c>
      <c r="B571" s="39" t="s">
        <v>436</v>
      </c>
      <c r="C571" s="30"/>
      <c r="D571" s="31">
        <f>SUM(D572)</f>
        <v>0</v>
      </c>
      <c r="E571" s="31">
        <f>SUM(E572)</f>
        <v>0</v>
      </c>
      <c r="F571" s="32">
        <f t="shared" ref="F571:F634" si="73">SUM(D571+E571)</f>
        <v>0</v>
      </c>
      <c r="G571" s="33">
        <f t="shared" si="71"/>
        <v>0</v>
      </c>
      <c r="H571" s="31">
        <f>SUM(H572)</f>
        <v>0</v>
      </c>
      <c r="I571" s="34">
        <f t="shared" si="69"/>
        <v>0</v>
      </c>
      <c r="J571" s="31">
        <f>SUM(J572)</f>
        <v>0</v>
      </c>
      <c r="K571" s="33">
        <f t="shared" si="66"/>
        <v>0</v>
      </c>
      <c r="L571" s="35">
        <f t="shared" si="72"/>
        <v>0</v>
      </c>
      <c r="M571" s="33">
        <f t="shared" si="67"/>
        <v>0</v>
      </c>
      <c r="N571" s="31">
        <f>SUM(N572)</f>
        <v>0</v>
      </c>
      <c r="O571" s="33">
        <f t="shared" si="68"/>
        <v>0</v>
      </c>
      <c r="P571" s="36">
        <f t="shared" si="70"/>
        <v>0</v>
      </c>
    </row>
    <row r="572" spans="1:16" ht="26.25" hidden="1" x14ac:dyDescent="0.25">
      <c r="A572" s="28">
        <v>3311401090736150</v>
      </c>
      <c r="B572" s="39" t="s">
        <v>436</v>
      </c>
      <c r="C572" s="30"/>
      <c r="D572" s="37"/>
      <c r="E572" s="37"/>
      <c r="F572" s="32">
        <f t="shared" si="73"/>
        <v>0</v>
      </c>
      <c r="G572" s="33">
        <f t="shared" si="71"/>
        <v>0</v>
      </c>
      <c r="H572" s="37"/>
      <c r="I572" s="34">
        <f t="shared" si="69"/>
        <v>0</v>
      </c>
      <c r="J572" s="37"/>
      <c r="K572" s="33">
        <f t="shared" si="66"/>
        <v>0</v>
      </c>
      <c r="L572" s="35">
        <f t="shared" si="72"/>
        <v>0</v>
      </c>
      <c r="M572" s="33">
        <f t="shared" si="67"/>
        <v>0</v>
      </c>
      <c r="N572" s="37"/>
      <c r="O572" s="33">
        <f t="shared" si="68"/>
        <v>0</v>
      </c>
      <c r="P572" s="36">
        <f t="shared" si="70"/>
        <v>0</v>
      </c>
    </row>
    <row r="573" spans="1:16" hidden="1" x14ac:dyDescent="0.25">
      <c r="A573" s="28">
        <v>3311401090754</v>
      </c>
      <c r="B573" s="45" t="s">
        <v>437</v>
      </c>
      <c r="C573" s="30"/>
      <c r="D573" s="31">
        <f>SUM(D574)</f>
        <v>0</v>
      </c>
      <c r="E573" s="31">
        <f>SUM(E574)</f>
        <v>0</v>
      </c>
      <c r="F573" s="32">
        <f t="shared" si="73"/>
        <v>0</v>
      </c>
      <c r="G573" s="33">
        <f t="shared" si="71"/>
        <v>0</v>
      </c>
      <c r="H573" s="31">
        <f>SUM(H574)</f>
        <v>0</v>
      </c>
      <c r="I573" s="34">
        <f t="shared" si="69"/>
        <v>0</v>
      </c>
      <c r="J573" s="31">
        <f>SUM(J574)</f>
        <v>0</v>
      </c>
      <c r="K573" s="33">
        <f t="shared" si="66"/>
        <v>0</v>
      </c>
      <c r="L573" s="35">
        <f t="shared" si="72"/>
        <v>0</v>
      </c>
      <c r="M573" s="33">
        <f t="shared" si="67"/>
        <v>0</v>
      </c>
      <c r="N573" s="31">
        <f>SUM(N574)</f>
        <v>0</v>
      </c>
      <c r="O573" s="33">
        <f t="shared" si="68"/>
        <v>0</v>
      </c>
      <c r="P573" s="36">
        <f t="shared" si="70"/>
        <v>0</v>
      </c>
    </row>
    <row r="574" spans="1:16" hidden="1" x14ac:dyDescent="0.25">
      <c r="A574" s="28">
        <v>3311401090754150</v>
      </c>
      <c r="B574" s="45" t="s">
        <v>438</v>
      </c>
      <c r="C574" s="30"/>
      <c r="D574" s="37"/>
      <c r="E574" s="37"/>
      <c r="F574" s="32">
        <f t="shared" si="73"/>
        <v>0</v>
      </c>
      <c r="G574" s="33">
        <f t="shared" si="71"/>
        <v>0</v>
      </c>
      <c r="H574" s="37"/>
      <c r="I574" s="34">
        <f t="shared" si="69"/>
        <v>0</v>
      </c>
      <c r="J574" s="37"/>
      <c r="K574" s="33">
        <f t="shared" si="66"/>
        <v>0</v>
      </c>
      <c r="L574" s="35">
        <f t="shared" si="72"/>
        <v>0</v>
      </c>
      <c r="M574" s="33">
        <f t="shared" si="67"/>
        <v>0</v>
      </c>
      <c r="N574" s="37"/>
      <c r="O574" s="33">
        <f t="shared" si="68"/>
        <v>0</v>
      </c>
      <c r="P574" s="36">
        <f t="shared" si="70"/>
        <v>0</v>
      </c>
    </row>
    <row r="575" spans="1:16" hidden="1" x14ac:dyDescent="0.25">
      <c r="A575" s="28">
        <v>331140110</v>
      </c>
      <c r="B575" s="39" t="s">
        <v>439</v>
      </c>
      <c r="C575" s="30"/>
      <c r="D575" s="31">
        <f>SUM(D576+D578+D580)</f>
        <v>0</v>
      </c>
      <c r="E575" s="31">
        <f>SUM(E576+E578+E580)</f>
        <v>0</v>
      </c>
      <c r="F575" s="32">
        <f t="shared" si="73"/>
        <v>0</v>
      </c>
      <c r="G575" s="33">
        <f t="shared" si="71"/>
        <v>0</v>
      </c>
      <c r="H575" s="31">
        <f>SUM(H576+H578+H580)</f>
        <v>0</v>
      </c>
      <c r="I575" s="34">
        <f t="shared" si="69"/>
        <v>0</v>
      </c>
      <c r="J575" s="31">
        <f>SUM(J576+J578+J580)</f>
        <v>0</v>
      </c>
      <c r="K575" s="33">
        <f t="shared" si="66"/>
        <v>0</v>
      </c>
      <c r="L575" s="35">
        <f t="shared" si="72"/>
        <v>0</v>
      </c>
      <c r="M575" s="33">
        <f t="shared" si="67"/>
        <v>0</v>
      </c>
      <c r="N575" s="31">
        <f>SUM(N576+N578+N580)</f>
        <v>0</v>
      </c>
      <c r="O575" s="33">
        <f t="shared" si="68"/>
        <v>0</v>
      </c>
      <c r="P575" s="36">
        <f t="shared" si="70"/>
        <v>0</v>
      </c>
    </row>
    <row r="576" spans="1:16" ht="26.25" hidden="1" x14ac:dyDescent="0.25">
      <c r="A576" s="28">
        <v>3311401100709</v>
      </c>
      <c r="B576" s="39" t="s">
        <v>440</v>
      </c>
      <c r="C576" s="30"/>
      <c r="D576" s="31">
        <f>SUM(D577)</f>
        <v>0</v>
      </c>
      <c r="E576" s="31">
        <f>SUM(E577)</f>
        <v>0</v>
      </c>
      <c r="F576" s="32">
        <f t="shared" si="73"/>
        <v>0</v>
      </c>
      <c r="G576" s="33">
        <f t="shared" si="71"/>
        <v>0</v>
      </c>
      <c r="H576" s="31">
        <f>SUM(H577)</f>
        <v>0</v>
      </c>
      <c r="I576" s="34">
        <f t="shared" si="69"/>
        <v>0</v>
      </c>
      <c r="J576" s="31">
        <f>SUM(J577)</f>
        <v>0</v>
      </c>
      <c r="K576" s="33">
        <f t="shared" si="66"/>
        <v>0</v>
      </c>
      <c r="L576" s="35">
        <f t="shared" si="72"/>
        <v>0</v>
      </c>
      <c r="M576" s="33">
        <f t="shared" si="67"/>
        <v>0</v>
      </c>
      <c r="N576" s="31">
        <f>SUM(N577)</f>
        <v>0</v>
      </c>
      <c r="O576" s="33">
        <f t="shared" si="68"/>
        <v>0</v>
      </c>
      <c r="P576" s="36">
        <f t="shared" si="70"/>
        <v>0</v>
      </c>
    </row>
    <row r="577" spans="1:16" ht="26.25" hidden="1" x14ac:dyDescent="0.25">
      <c r="A577" s="28">
        <v>3311401100709150</v>
      </c>
      <c r="B577" s="39" t="s">
        <v>440</v>
      </c>
      <c r="C577" s="30"/>
      <c r="D577" s="37"/>
      <c r="E577" s="37"/>
      <c r="F577" s="32">
        <f t="shared" si="73"/>
        <v>0</v>
      </c>
      <c r="G577" s="33">
        <f t="shared" si="71"/>
        <v>0</v>
      </c>
      <c r="H577" s="37"/>
      <c r="I577" s="34">
        <f t="shared" si="69"/>
        <v>0</v>
      </c>
      <c r="J577" s="37"/>
      <c r="K577" s="33">
        <f t="shared" si="66"/>
        <v>0</v>
      </c>
      <c r="L577" s="35">
        <f t="shared" si="72"/>
        <v>0</v>
      </c>
      <c r="M577" s="33">
        <f t="shared" si="67"/>
        <v>0</v>
      </c>
      <c r="N577" s="37"/>
      <c r="O577" s="33">
        <f t="shared" si="68"/>
        <v>0</v>
      </c>
      <c r="P577" s="36">
        <f t="shared" si="70"/>
        <v>0</v>
      </c>
    </row>
    <row r="578" spans="1:16" hidden="1" x14ac:dyDescent="0.25">
      <c r="A578" s="28">
        <v>3311401100801</v>
      </c>
      <c r="B578" s="39" t="s">
        <v>441</v>
      </c>
      <c r="C578" s="30"/>
      <c r="D578" s="31">
        <f>SUM(D579)</f>
        <v>0</v>
      </c>
      <c r="E578" s="31">
        <f>SUM(E579)</f>
        <v>0</v>
      </c>
      <c r="F578" s="32">
        <f t="shared" si="73"/>
        <v>0</v>
      </c>
      <c r="G578" s="33">
        <f t="shared" si="71"/>
        <v>0</v>
      </c>
      <c r="H578" s="31">
        <f>SUM(H579)</f>
        <v>0</v>
      </c>
      <c r="I578" s="34">
        <f t="shared" si="69"/>
        <v>0</v>
      </c>
      <c r="J578" s="31">
        <f>SUM(J579)</f>
        <v>0</v>
      </c>
      <c r="K578" s="33">
        <f t="shared" si="66"/>
        <v>0</v>
      </c>
      <c r="L578" s="35">
        <f t="shared" si="72"/>
        <v>0</v>
      </c>
      <c r="M578" s="33">
        <f t="shared" si="67"/>
        <v>0</v>
      </c>
      <c r="N578" s="31">
        <f>SUM(N579)</f>
        <v>0</v>
      </c>
      <c r="O578" s="33">
        <f t="shared" si="68"/>
        <v>0</v>
      </c>
      <c r="P578" s="36">
        <f t="shared" si="70"/>
        <v>0</v>
      </c>
    </row>
    <row r="579" spans="1:16" hidden="1" x14ac:dyDescent="0.25">
      <c r="A579" s="28">
        <v>3311401100801150</v>
      </c>
      <c r="B579" s="39" t="s">
        <v>441</v>
      </c>
      <c r="C579" s="30"/>
      <c r="D579" s="37"/>
      <c r="E579" s="37"/>
      <c r="F579" s="32">
        <f t="shared" si="73"/>
        <v>0</v>
      </c>
      <c r="G579" s="33">
        <f t="shared" si="71"/>
        <v>0</v>
      </c>
      <c r="H579" s="37"/>
      <c r="I579" s="34">
        <f t="shared" si="69"/>
        <v>0</v>
      </c>
      <c r="J579" s="37"/>
      <c r="K579" s="33">
        <f t="shared" si="66"/>
        <v>0</v>
      </c>
      <c r="L579" s="35">
        <f t="shared" si="72"/>
        <v>0</v>
      </c>
      <c r="M579" s="33">
        <f t="shared" si="67"/>
        <v>0</v>
      </c>
      <c r="N579" s="37"/>
      <c r="O579" s="33">
        <f t="shared" si="68"/>
        <v>0</v>
      </c>
      <c r="P579" s="36">
        <f t="shared" si="70"/>
        <v>0</v>
      </c>
    </row>
    <row r="580" spans="1:16" ht="26.25" hidden="1" x14ac:dyDescent="0.25">
      <c r="A580" s="28">
        <v>3311401100962</v>
      </c>
      <c r="B580" s="45" t="s">
        <v>442</v>
      </c>
      <c r="C580" s="30"/>
      <c r="D580" s="31">
        <f>SUM(D581)</f>
        <v>0</v>
      </c>
      <c r="E580" s="31">
        <f>SUM(E581)</f>
        <v>0</v>
      </c>
      <c r="F580" s="32">
        <f t="shared" si="73"/>
        <v>0</v>
      </c>
      <c r="G580" s="33">
        <f t="shared" si="71"/>
        <v>0</v>
      </c>
      <c r="H580" s="31">
        <f>SUM(H581)</f>
        <v>0</v>
      </c>
      <c r="I580" s="34">
        <f t="shared" si="69"/>
        <v>0</v>
      </c>
      <c r="J580" s="31">
        <f>SUM(J581)</f>
        <v>0</v>
      </c>
      <c r="K580" s="33">
        <f t="shared" si="66"/>
        <v>0</v>
      </c>
      <c r="L580" s="35">
        <f t="shared" si="72"/>
        <v>0</v>
      </c>
      <c r="M580" s="33">
        <f t="shared" si="67"/>
        <v>0</v>
      </c>
      <c r="N580" s="31">
        <f>SUM(N581)</f>
        <v>0</v>
      </c>
      <c r="O580" s="33">
        <f t="shared" si="68"/>
        <v>0</v>
      </c>
      <c r="P580" s="36">
        <f t="shared" si="70"/>
        <v>0</v>
      </c>
    </row>
    <row r="581" spans="1:16" ht="26.25" hidden="1" x14ac:dyDescent="0.25">
      <c r="A581" s="28">
        <v>3311401100962150</v>
      </c>
      <c r="B581" s="45" t="s">
        <v>443</v>
      </c>
      <c r="C581" s="30"/>
      <c r="D581" s="37"/>
      <c r="E581" s="37"/>
      <c r="F581" s="32">
        <f t="shared" si="73"/>
        <v>0</v>
      </c>
      <c r="G581" s="33">
        <f t="shared" si="71"/>
        <v>0</v>
      </c>
      <c r="H581" s="37"/>
      <c r="I581" s="34">
        <f t="shared" si="69"/>
        <v>0</v>
      </c>
      <c r="J581" s="37"/>
      <c r="K581" s="33">
        <f t="shared" si="66"/>
        <v>0</v>
      </c>
      <c r="L581" s="35">
        <f t="shared" si="72"/>
        <v>0</v>
      </c>
      <c r="M581" s="33">
        <f t="shared" si="67"/>
        <v>0</v>
      </c>
      <c r="N581" s="37"/>
      <c r="O581" s="33">
        <f t="shared" si="68"/>
        <v>0</v>
      </c>
      <c r="P581" s="36">
        <f t="shared" si="70"/>
        <v>0</v>
      </c>
    </row>
    <row r="582" spans="1:16" ht="26.25" hidden="1" x14ac:dyDescent="0.25">
      <c r="A582" s="65">
        <v>331140111</v>
      </c>
      <c r="B582" s="66" t="s">
        <v>444</v>
      </c>
      <c r="C582" s="30"/>
      <c r="D582" s="31">
        <f>SUM(D583+D585+D587+D589)</f>
        <v>0</v>
      </c>
      <c r="E582" s="31">
        <f>SUM(E583+E585+E587+E589)</f>
        <v>0</v>
      </c>
      <c r="F582" s="32">
        <f t="shared" si="73"/>
        <v>0</v>
      </c>
      <c r="G582" s="33">
        <f t="shared" si="71"/>
        <v>0</v>
      </c>
      <c r="H582" s="31">
        <f>SUM(H583+H585+H587+H589)</f>
        <v>0</v>
      </c>
      <c r="I582" s="34">
        <f t="shared" si="69"/>
        <v>0</v>
      </c>
      <c r="J582" s="31">
        <f>SUM(J583+J585+J587+J589)</f>
        <v>0</v>
      </c>
      <c r="K582" s="33">
        <f t="shared" si="66"/>
        <v>0</v>
      </c>
      <c r="L582" s="35">
        <f t="shared" si="72"/>
        <v>0</v>
      </c>
      <c r="M582" s="33">
        <f t="shared" si="67"/>
        <v>0</v>
      </c>
      <c r="N582" s="31">
        <f>SUM(N583+N585+N587+N589)</f>
        <v>0</v>
      </c>
      <c r="O582" s="33">
        <f t="shared" si="68"/>
        <v>0</v>
      </c>
      <c r="P582" s="36">
        <f t="shared" si="70"/>
        <v>0</v>
      </c>
    </row>
    <row r="583" spans="1:16" hidden="1" x14ac:dyDescent="0.25">
      <c r="A583" s="65">
        <v>3311401110378</v>
      </c>
      <c r="B583" s="66" t="s">
        <v>445</v>
      </c>
      <c r="C583" s="30"/>
      <c r="D583" s="31">
        <f>SUM(D584)</f>
        <v>0</v>
      </c>
      <c r="E583" s="31">
        <f>SUM(E584)</f>
        <v>0</v>
      </c>
      <c r="F583" s="32">
        <f t="shared" si="73"/>
        <v>0</v>
      </c>
      <c r="G583" s="33">
        <f t="shared" si="71"/>
        <v>0</v>
      </c>
      <c r="H583" s="31">
        <f>SUM(H584)</f>
        <v>0</v>
      </c>
      <c r="I583" s="34">
        <f t="shared" si="69"/>
        <v>0</v>
      </c>
      <c r="J583" s="31">
        <f>SUM(J584)</f>
        <v>0</v>
      </c>
      <c r="K583" s="33">
        <f t="shared" si="66"/>
        <v>0</v>
      </c>
      <c r="L583" s="35">
        <f t="shared" si="72"/>
        <v>0</v>
      </c>
      <c r="M583" s="33">
        <f t="shared" si="67"/>
        <v>0</v>
      </c>
      <c r="N583" s="31">
        <f>SUM(N584)</f>
        <v>0</v>
      </c>
      <c r="O583" s="33">
        <f t="shared" si="68"/>
        <v>0</v>
      </c>
      <c r="P583" s="36">
        <f t="shared" si="70"/>
        <v>0</v>
      </c>
    </row>
    <row r="584" spans="1:16" ht="26.25" hidden="1" x14ac:dyDescent="0.25">
      <c r="A584" s="65">
        <v>3311401110378150</v>
      </c>
      <c r="B584" s="66" t="s">
        <v>446</v>
      </c>
      <c r="C584" s="30"/>
      <c r="D584" s="37"/>
      <c r="E584" s="37"/>
      <c r="F584" s="32">
        <f t="shared" si="73"/>
        <v>0</v>
      </c>
      <c r="G584" s="33">
        <f t="shared" si="71"/>
        <v>0</v>
      </c>
      <c r="H584" s="37"/>
      <c r="I584" s="34">
        <f t="shared" si="69"/>
        <v>0</v>
      </c>
      <c r="J584" s="37"/>
      <c r="K584" s="33">
        <f t="shared" ref="K584:K647" si="74">IF(OR(J584=0,F584=0),0,J584/F584)*100</f>
        <v>0</v>
      </c>
      <c r="L584" s="35">
        <f t="shared" si="72"/>
        <v>0</v>
      </c>
      <c r="M584" s="33">
        <f t="shared" ref="M584:M647" si="75">IF(OR(L584=0,F584=0),0,L584/F584)*100</f>
        <v>0</v>
      </c>
      <c r="N584" s="37"/>
      <c r="O584" s="33">
        <f t="shared" ref="O584:O647" si="76">IF(OR(N584=0,F584=0),0,N584/F584)*100</f>
        <v>0</v>
      </c>
      <c r="P584" s="36">
        <f t="shared" si="70"/>
        <v>0</v>
      </c>
    </row>
    <row r="585" spans="1:16" hidden="1" x14ac:dyDescent="0.25">
      <c r="A585" s="65">
        <v>3311401110389</v>
      </c>
      <c r="B585" s="66" t="s">
        <v>447</v>
      </c>
      <c r="C585" s="30"/>
      <c r="D585" s="31">
        <f>SUM(D586)</f>
        <v>0</v>
      </c>
      <c r="E585" s="31">
        <f>SUM(E586)</f>
        <v>0</v>
      </c>
      <c r="F585" s="32">
        <f t="shared" si="73"/>
        <v>0</v>
      </c>
      <c r="G585" s="33">
        <f t="shared" si="71"/>
        <v>0</v>
      </c>
      <c r="H585" s="31">
        <f>SUM(H586)</f>
        <v>0</v>
      </c>
      <c r="I585" s="34">
        <f t="shared" ref="I585:I648" si="77">SUM(F585-H585)</f>
        <v>0</v>
      </c>
      <c r="J585" s="31">
        <f>SUM(J586)</f>
        <v>0</v>
      </c>
      <c r="K585" s="33">
        <f t="shared" si="74"/>
        <v>0</v>
      </c>
      <c r="L585" s="35">
        <f t="shared" si="72"/>
        <v>0</v>
      </c>
      <c r="M585" s="33">
        <f t="shared" si="75"/>
        <v>0</v>
      </c>
      <c r="N585" s="31">
        <f>SUM(N586)</f>
        <v>0</v>
      </c>
      <c r="O585" s="33">
        <f t="shared" si="76"/>
        <v>0</v>
      </c>
      <c r="P585" s="36">
        <f t="shared" si="70"/>
        <v>0</v>
      </c>
    </row>
    <row r="586" spans="1:16" ht="26.25" hidden="1" x14ac:dyDescent="0.25">
      <c r="A586" s="65">
        <v>3311401110389150</v>
      </c>
      <c r="B586" s="66" t="s">
        <v>448</v>
      </c>
      <c r="C586" s="30"/>
      <c r="D586" s="37"/>
      <c r="E586" s="37"/>
      <c r="F586" s="32">
        <f t="shared" si="73"/>
        <v>0</v>
      </c>
      <c r="G586" s="33">
        <f t="shared" si="71"/>
        <v>0</v>
      </c>
      <c r="H586" s="37"/>
      <c r="I586" s="34">
        <f t="shared" si="77"/>
        <v>0</v>
      </c>
      <c r="J586" s="37"/>
      <c r="K586" s="33">
        <f t="shared" si="74"/>
        <v>0</v>
      </c>
      <c r="L586" s="35">
        <f t="shared" si="72"/>
        <v>0</v>
      </c>
      <c r="M586" s="33">
        <f t="shared" si="75"/>
        <v>0</v>
      </c>
      <c r="N586" s="37"/>
      <c r="O586" s="33">
        <f t="shared" si="76"/>
        <v>0</v>
      </c>
      <c r="P586" s="36">
        <f t="shared" si="70"/>
        <v>0</v>
      </c>
    </row>
    <row r="587" spans="1:16" ht="26.25" hidden="1" x14ac:dyDescent="0.25">
      <c r="A587" s="28">
        <v>3311401110748</v>
      </c>
      <c r="B587" s="39" t="s">
        <v>449</v>
      </c>
      <c r="C587" s="30"/>
      <c r="D587" s="31">
        <f>SUM(D588)</f>
        <v>0</v>
      </c>
      <c r="E587" s="31">
        <f>SUM(E588)</f>
        <v>0</v>
      </c>
      <c r="F587" s="32">
        <f t="shared" si="73"/>
        <v>0</v>
      </c>
      <c r="G587" s="33">
        <f t="shared" si="71"/>
        <v>0</v>
      </c>
      <c r="H587" s="31">
        <f>SUM(H588)</f>
        <v>0</v>
      </c>
      <c r="I587" s="34">
        <f t="shared" si="77"/>
        <v>0</v>
      </c>
      <c r="J587" s="31">
        <f>SUM(J588)</f>
        <v>0</v>
      </c>
      <c r="K587" s="33">
        <f t="shared" si="74"/>
        <v>0</v>
      </c>
      <c r="L587" s="35">
        <f t="shared" si="72"/>
        <v>0</v>
      </c>
      <c r="M587" s="33">
        <f t="shared" si="75"/>
        <v>0</v>
      </c>
      <c r="N587" s="31">
        <f>SUM(N588)</f>
        <v>0</v>
      </c>
      <c r="O587" s="33">
        <f t="shared" si="76"/>
        <v>0</v>
      </c>
      <c r="P587" s="36">
        <f t="shared" si="70"/>
        <v>0</v>
      </c>
    </row>
    <row r="588" spans="1:16" ht="26.25" hidden="1" x14ac:dyDescent="0.25">
      <c r="A588" s="28">
        <v>3311401110748150</v>
      </c>
      <c r="B588" s="39" t="s">
        <v>449</v>
      </c>
      <c r="C588" s="30"/>
      <c r="D588" s="37"/>
      <c r="E588" s="37"/>
      <c r="F588" s="32">
        <f t="shared" si="73"/>
        <v>0</v>
      </c>
      <c r="G588" s="33">
        <f t="shared" si="71"/>
        <v>0</v>
      </c>
      <c r="H588" s="37"/>
      <c r="I588" s="34">
        <f t="shared" si="77"/>
        <v>0</v>
      </c>
      <c r="J588" s="37"/>
      <c r="K588" s="33">
        <f t="shared" si="74"/>
        <v>0</v>
      </c>
      <c r="L588" s="35">
        <f t="shared" si="72"/>
        <v>0</v>
      </c>
      <c r="M588" s="33">
        <f t="shared" si="75"/>
        <v>0</v>
      </c>
      <c r="N588" s="37"/>
      <c r="O588" s="33">
        <f t="shared" si="76"/>
        <v>0</v>
      </c>
      <c r="P588" s="36">
        <f t="shared" si="70"/>
        <v>0</v>
      </c>
    </row>
    <row r="589" spans="1:16" ht="39" hidden="1" x14ac:dyDescent="0.25">
      <c r="A589" s="28">
        <v>3311401110798</v>
      </c>
      <c r="B589" s="39" t="s">
        <v>450</v>
      </c>
      <c r="C589" s="30"/>
      <c r="D589" s="31">
        <f>SUM(D590)</f>
        <v>0</v>
      </c>
      <c r="E589" s="31">
        <f>SUM(E590)</f>
        <v>0</v>
      </c>
      <c r="F589" s="32">
        <f t="shared" si="73"/>
        <v>0</v>
      </c>
      <c r="G589" s="33">
        <f t="shared" si="71"/>
        <v>0</v>
      </c>
      <c r="H589" s="31">
        <f>SUM(H590)</f>
        <v>0</v>
      </c>
      <c r="I589" s="34">
        <f t="shared" si="77"/>
        <v>0</v>
      </c>
      <c r="J589" s="31">
        <f>SUM(J590)</f>
        <v>0</v>
      </c>
      <c r="K589" s="33">
        <f t="shared" si="74"/>
        <v>0</v>
      </c>
      <c r="L589" s="35">
        <f t="shared" si="72"/>
        <v>0</v>
      </c>
      <c r="M589" s="33">
        <f t="shared" si="75"/>
        <v>0</v>
      </c>
      <c r="N589" s="31">
        <f>SUM(N590)</f>
        <v>0</v>
      </c>
      <c r="O589" s="33">
        <f t="shared" si="76"/>
        <v>0</v>
      </c>
      <c r="P589" s="36">
        <f t="shared" si="70"/>
        <v>0</v>
      </c>
    </row>
    <row r="590" spans="1:16" ht="39" hidden="1" x14ac:dyDescent="0.25">
      <c r="A590" s="28">
        <v>3311401110798150</v>
      </c>
      <c r="B590" s="39" t="s">
        <v>450</v>
      </c>
      <c r="C590" s="30"/>
      <c r="D590" s="37"/>
      <c r="E590" s="37"/>
      <c r="F590" s="32">
        <f t="shared" si="73"/>
        <v>0</v>
      </c>
      <c r="G590" s="33">
        <f t="shared" si="71"/>
        <v>0</v>
      </c>
      <c r="H590" s="37"/>
      <c r="I590" s="34">
        <f t="shared" si="77"/>
        <v>0</v>
      </c>
      <c r="J590" s="37"/>
      <c r="K590" s="33">
        <f t="shared" si="74"/>
        <v>0</v>
      </c>
      <c r="L590" s="35">
        <f t="shared" si="72"/>
        <v>0</v>
      </c>
      <c r="M590" s="33">
        <f t="shared" si="75"/>
        <v>0</v>
      </c>
      <c r="N590" s="37"/>
      <c r="O590" s="33">
        <f t="shared" si="76"/>
        <v>0</v>
      </c>
      <c r="P590" s="36">
        <f t="shared" si="70"/>
        <v>0</v>
      </c>
    </row>
    <row r="591" spans="1:16" ht="26.25" hidden="1" x14ac:dyDescent="0.25">
      <c r="A591" s="65">
        <v>331140112</v>
      </c>
      <c r="B591" s="39" t="s">
        <v>451</v>
      </c>
      <c r="C591" s="30"/>
      <c r="D591" s="31">
        <f>SUM(D592+D594+D596+D598+D600+D602+D604)</f>
        <v>0</v>
      </c>
      <c r="E591" s="31">
        <f>SUM(E592+E594+E596+E598+E600+E602+E604)</f>
        <v>0</v>
      </c>
      <c r="F591" s="32">
        <f t="shared" si="73"/>
        <v>0</v>
      </c>
      <c r="G591" s="33">
        <f t="shared" si="71"/>
        <v>0</v>
      </c>
      <c r="H591" s="31">
        <f>SUM(H592+H594+H596+H598+H600+H602+H604)</f>
        <v>0</v>
      </c>
      <c r="I591" s="34">
        <f t="shared" si="77"/>
        <v>0</v>
      </c>
      <c r="J591" s="31">
        <f>SUM(J592+J594+J596+J598+J600+J602+J604)</f>
        <v>0</v>
      </c>
      <c r="K591" s="33">
        <f t="shared" si="74"/>
        <v>0</v>
      </c>
      <c r="L591" s="35">
        <f t="shared" ref="L591:L654" si="78">SUM(N591-J591)</f>
        <v>0</v>
      </c>
      <c r="M591" s="33">
        <f t="shared" si="75"/>
        <v>0</v>
      </c>
      <c r="N591" s="31">
        <f>SUM(N592+N594+N596+N598+N600+N602+N604)</f>
        <v>0</v>
      </c>
      <c r="O591" s="33">
        <f t="shared" si="76"/>
        <v>0</v>
      </c>
      <c r="P591" s="36">
        <f t="shared" ref="P591:P654" si="79">SUM(F591-N591)</f>
        <v>0</v>
      </c>
    </row>
    <row r="592" spans="1:16" ht="26.25" hidden="1" x14ac:dyDescent="0.25">
      <c r="A592" s="28">
        <v>3311401120689</v>
      </c>
      <c r="B592" s="39" t="s">
        <v>452</v>
      </c>
      <c r="C592" s="30"/>
      <c r="D592" s="31">
        <f>SUM(D593)</f>
        <v>0</v>
      </c>
      <c r="E592" s="31">
        <f>SUM(E593)</f>
        <v>0</v>
      </c>
      <c r="F592" s="32">
        <f t="shared" si="73"/>
        <v>0</v>
      </c>
      <c r="G592" s="33">
        <f t="shared" si="71"/>
        <v>0</v>
      </c>
      <c r="H592" s="31">
        <f>SUM(H593)</f>
        <v>0</v>
      </c>
      <c r="I592" s="34">
        <f t="shared" si="77"/>
        <v>0</v>
      </c>
      <c r="J592" s="31">
        <f>SUM(J593)</f>
        <v>0</v>
      </c>
      <c r="K592" s="33">
        <f t="shared" si="74"/>
        <v>0</v>
      </c>
      <c r="L592" s="35">
        <f t="shared" si="78"/>
        <v>0</v>
      </c>
      <c r="M592" s="33">
        <f t="shared" si="75"/>
        <v>0</v>
      </c>
      <c r="N592" s="31">
        <f>SUM(N593)</f>
        <v>0</v>
      </c>
      <c r="O592" s="33">
        <f t="shared" si="76"/>
        <v>0</v>
      </c>
      <c r="P592" s="36">
        <f t="shared" si="79"/>
        <v>0</v>
      </c>
    </row>
    <row r="593" spans="1:16" ht="26.25" hidden="1" x14ac:dyDescent="0.25">
      <c r="A593" s="28">
        <v>3311401120689160</v>
      </c>
      <c r="B593" s="39" t="s">
        <v>452</v>
      </c>
      <c r="C593" s="30"/>
      <c r="D593" s="37"/>
      <c r="E593" s="37"/>
      <c r="F593" s="32">
        <f t="shared" si="73"/>
        <v>0</v>
      </c>
      <c r="G593" s="33">
        <f t="shared" si="71"/>
        <v>0</v>
      </c>
      <c r="H593" s="37"/>
      <c r="I593" s="34">
        <f t="shared" si="77"/>
        <v>0</v>
      </c>
      <c r="J593" s="37"/>
      <c r="K593" s="33">
        <f t="shared" si="74"/>
        <v>0</v>
      </c>
      <c r="L593" s="35">
        <f t="shared" si="78"/>
        <v>0</v>
      </c>
      <c r="M593" s="33">
        <f t="shared" si="75"/>
        <v>0</v>
      </c>
      <c r="N593" s="37"/>
      <c r="O593" s="33">
        <f t="shared" si="76"/>
        <v>0</v>
      </c>
      <c r="P593" s="36">
        <f t="shared" si="79"/>
        <v>0</v>
      </c>
    </row>
    <row r="594" spans="1:16" hidden="1" x14ac:dyDescent="0.25">
      <c r="A594" s="28">
        <v>3311401120715</v>
      </c>
      <c r="B594" s="39" t="s">
        <v>453</v>
      </c>
      <c r="C594" s="30"/>
      <c r="D594" s="31">
        <f>SUM(D595)</f>
        <v>0</v>
      </c>
      <c r="E594" s="31">
        <f>SUM(E595)</f>
        <v>0</v>
      </c>
      <c r="F594" s="32">
        <f t="shared" si="73"/>
        <v>0</v>
      </c>
      <c r="G594" s="33">
        <f t="shared" si="71"/>
        <v>0</v>
      </c>
      <c r="H594" s="31">
        <f>SUM(H595)</f>
        <v>0</v>
      </c>
      <c r="I594" s="34">
        <f t="shared" si="77"/>
        <v>0</v>
      </c>
      <c r="J594" s="31">
        <f>SUM(J595)</f>
        <v>0</v>
      </c>
      <c r="K594" s="33">
        <f t="shared" si="74"/>
        <v>0</v>
      </c>
      <c r="L594" s="35">
        <f t="shared" si="78"/>
        <v>0</v>
      </c>
      <c r="M594" s="33">
        <f t="shared" si="75"/>
        <v>0</v>
      </c>
      <c r="N594" s="31">
        <f>SUM(N595)</f>
        <v>0</v>
      </c>
      <c r="O594" s="33">
        <f t="shared" si="76"/>
        <v>0</v>
      </c>
      <c r="P594" s="36">
        <f t="shared" si="79"/>
        <v>0</v>
      </c>
    </row>
    <row r="595" spans="1:16" hidden="1" x14ac:dyDescent="0.25">
      <c r="A595" s="28">
        <v>3311401120715160</v>
      </c>
      <c r="B595" s="39" t="s">
        <v>453</v>
      </c>
      <c r="C595" s="30"/>
      <c r="D595" s="37"/>
      <c r="E595" s="37"/>
      <c r="F595" s="32">
        <f t="shared" si="73"/>
        <v>0</v>
      </c>
      <c r="G595" s="33">
        <f t="shared" si="71"/>
        <v>0</v>
      </c>
      <c r="H595" s="37"/>
      <c r="I595" s="34">
        <f t="shared" si="77"/>
        <v>0</v>
      </c>
      <c r="J595" s="37"/>
      <c r="K595" s="33">
        <f t="shared" si="74"/>
        <v>0</v>
      </c>
      <c r="L595" s="35">
        <f t="shared" si="78"/>
        <v>0</v>
      </c>
      <c r="M595" s="33">
        <f t="shared" si="75"/>
        <v>0</v>
      </c>
      <c r="N595" s="37"/>
      <c r="O595" s="33">
        <f t="shared" si="76"/>
        <v>0</v>
      </c>
      <c r="P595" s="36">
        <f t="shared" si="79"/>
        <v>0</v>
      </c>
    </row>
    <row r="596" spans="1:16" hidden="1" x14ac:dyDescent="0.25">
      <c r="A596" s="28">
        <v>3311401120716</v>
      </c>
      <c r="B596" s="39" t="s">
        <v>454</v>
      </c>
      <c r="C596" s="30"/>
      <c r="D596" s="31">
        <f>SUM(D597)</f>
        <v>0</v>
      </c>
      <c r="E596" s="31">
        <f>SUM(E597)</f>
        <v>0</v>
      </c>
      <c r="F596" s="32">
        <f t="shared" si="73"/>
        <v>0</v>
      </c>
      <c r="G596" s="33">
        <f t="shared" ref="G596:G661" si="80">IF(OR(F596=0,F$7=0),0,F596/F$7)*100</f>
        <v>0</v>
      </c>
      <c r="H596" s="31">
        <f>SUM(H597)</f>
        <v>0</v>
      </c>
      <c r="I596" s="34">
        <f t="shared" si="77"/>
        <v>0</v>
      </c>
      <c r="J596" s="31">
        <f>SUM(J597)</f>
        <v>0</v>
      </c>
      <c r="K596" s="33">
        <f t="shared" si="74"/>
        <v>0</v>
      </c>
      <c r="L596" s="35">
        <f t="shared" si="78"/>
        <v>0</v>
      </c>
      <c r="M596" s="33">
        <f t="shared" si="75"/>
        <v>0</v>
      </c>
      <c r="N596" s="31">
        <f>SUM(N597)</f>
        <v>0</v>
      </c>
      <c r="O596" s="33">
        <f t="shared" si="76"/>
        <v>0</v>
      </c>
      <c r="P596" s="36">
        <f t="shared" si="79"/>
        <v>0</v>
      </c>
    </row>
    <row r="597" spans="1:16" hidden="1" x14ac:dyDescent="0.25">
      <c r="A597" s="28">
        <v>3311401120716150</v>
      </c>
      <c r="B597" s="39" t="s">
        <v>454</v>
      </c>
      <c r="C597" s="30"/>
      <c r="D597" s="37"/>
      <c r="E597" s="37"/>
      <c r="F597" s="32">
        <f t="shared" si="73"/>
        <v>0</v>
      </c>
      <c r="G597" s="33">
        <f t="shared" si="80"/>
        <v>0</v>
      </c>
      <c r="H597" s="37"/>
      <c r="I597" s="34">
        <f t="shared" si="77"/>
        <v>0</v>
      </c>
      <c r="J597" s="37"/>
      <c r="K597" s="33">
        <f t="shared" si="74"/>
        <v>0</v>
      </c>
      <c r="L597" s="35">
        <f t="shared" si="78"/>
        <v>0</v>
      </c>
      <c r="M597" s="33">
        <f t="shared" si="75"/>
        <v>0</v>
      </c>
      <c r="N597" s="37"/>
      <c r="O597" s="33">
        <f t="shared" si="76"/>
        <v>0</v>
      </c>
      <c r="P597" s="36">
        <f t="shared" si="79"/>
        <v>0</v>
      </c>
    </row>
    <row r="598" spans="1:16" ht="26.25" hidden="1" x14ac:dyDescent="0.25">
      <c r="A598" s="65">
        <v>3311401120725</v>
      </c>
      <c r="B598" s="39" t="s">
        <v>455</v>
      </c>
      <c r="C598" s="30"/>
      <c r="D598" s="31">
        <f>SUM(D599)</f>
        <v>0</v>
      </c>
      <c r="E598" s="31">
        <f>SUM(E599)</f>
        <v>0</v>
      </c>
      <c r="F598" s="32">
        <f t="shared" si="73"/>
        <v>0</v>
      </c>
      <c r="G598" s="33">
        <f t="shared" si="80"/>
        <v>0</v>
      </c>
      <c r="H598" s="31">
        <f>SUM(H599)</f>
        <v>0</v>
      </c>
      <c r="I598" s="34">
        <f t="shared" si="77"/>
        <v>0</v>
      </c>
      <c r="J598" s="31">
        <f>SUM(J599)</f>
        <v>0</v>
      </c>
      <c r="K598" s="33">
        <f t="shared" si="74"/>
        <v>0</v>
      </c>
      <c r="L598" s="35">
        <f t="shared" si="78"/>
        <v>0</v>
      </c>
      <c r="M598" s="33">
        <f t="shared" si="75"/>
        <v>0</v>
      </c>
      <c r="N598" s="31">
        <f>SUM(N599)</f>
        <v>0</v>
      </c>
      <c r="O598" s="33">
        <f t="shared" si="76"/>
        <v>0</v>
      </c>
      <c r="P598" s="36">
        <f t="shared" si="79"/>
        <v>0</v>
      </c>
    </row>
    <row r="599" spans="1:16" ht="26.25" hidden="1" x14ac:dyDescent="0.25">
      <c r="A599" s="65">
        <v>3311401120725160</v>
      </c>
      <c r="B599" s="39" t="s">
        <v>455</v>
      </c>
      <c r="C599" s="30"/>
      <c r="D599" s="37"/>
      <c r="E599" s="37"/>
      <c r="F599" s="32">
        <f t="shared" si="73"/>
        <v>0</v>
      </c>
      <c r="G599" s="33">
        <f t="shared" si="80"/>
        <v>0</v>
      </c>
      <c r="H599" s="37"/>
      <c r="I599" s="34">
        <f t="shared" si="77"/>
        <v>0</v>
      </c>
      <c r="J599" s="37"/>
      <c r="K599" s="33">
        <f t="shared" si="74"/>
        <v>0</v>
      </c>
      <c r="L599" s="35">
        <f t="shared" si="78"/>
        <v>0</v>
      </c>
      <c r="M599" s="33">
        <f t="shared" si="75"/>
        <v>0</v>
      </c>
      <c r="N599" s="37"/>
      <c r="O599" s="33">
        <f t="shared" si="76"/>
        <v>0</v>
      </c>
      <c r="P599" s="36">
        <f t="shared" si="79"/>
        <v>0</v>
      </c>
    </row>
    <row r="600" spans="1:16" hidden="1" x14ac:dyDescent="0.25">
      <c r="A600" s="65">
        <v>3311401120731</v>
      </c>
      <c r="B600" s="39" t="s">
        <v>456</v>
      </c>
      <c r="C600" s="30"/>
      <c r="D600" s="31">
        <f>SUM(D601)</f>
        <v>0</v>
      </c>
      <c r="E600" s="31">
        <f>SUM(E601)</f>
        <v>0</v>
      </c>
      <c r="F600" s="32">
        <f t="shared" si="73"/>
        <v>0</v>
      </c>
      <c r="G600" s="33">
        <f t="shared" si="80"/>
        <v>0</v>
      </c>
      <c r="H600" s="31">
        <f>SUM(H601)</f>
        <v>0</v>
      </c>
      <c r="I600" s="34">
        <f t="shared" si="77"/>
        <v>0</v>
      </c>
      <c r="J600" s="31">
        <f>SUM(J601)</f>
        <v>0</v>
      </c>
      <c r="K600" s="33">
        <f t="shared" si="74"/>
        <v>0</v>
      </c>
      <c r="L600" s="35">
        <f t="shared" si="78"/>
        <v>0</v>
      </c>
      <c r="M600" s="33">
        <f t="shared" si="75"/>
        <v>0</v>
      </c>
      <c r="N600" s="31">
        <f>SUM(N601)</f>
        <v>0</v>
      </c>
      <c r="O600" s="33">
        <f t="shared" si="76"/>
        <v>0</v>
      </c>
      <c r="P600" s="36">
        <f t="shared" si="79"/>
        <v>0</v>
      </c>
    </row>
    <row r="601" spans="1:16" hidden="1" x14ac:dyDescent="0.25">
      <c r="A601" s="65">
        <v>3311401120731160</v>
      </c>
      <c r="B601" s="39" t="s">
        <v>456</v>
      </c>
      <c r="C601" s="30"/>
      <c r="D601" s="37"/>
      <c r="E601" s="37"/>
      <c r="F601" s="32">
        <f t="shared" si="73"/>
        <v>0</v>
      </c>
      <c r="G601" s="33">
        <f t="shared" si="80"/>
        <v>0</v>
      </c>
      <c r="H601" s="37"/>
      <c r="I601" s="34">
        <f t="shared" si="77"/>
        <v>0</v>
      </c>
      <c r="J601" s="37"/>
      <c r="K601" s="33">
        <f t="shared" si="74"/>
        <v>0</v>
      </c>
      <c r="L601" s="35">
        <f t="shared" si="78"/>
        <v>0</v>
      </c>
      <c r="M601" s="33">
        <f t="shared" si="75"/>
        <v>0</v>
      </c>
      <c r="N601" s="37"/>
      <c r="O601" s="33">
        <f t="shared" si="76"/>
        <v>0</v>
      </c>
      <c r="P601" s="36">
        <f t="shared" si="79"/>
        <v>0</v>
      </c>
    </row>
    <row r="602" spans="1:16" hidden="1" x14ac:dyDescent="0.25">
      <c r="A602" s="65">
        <v>3311401120740</v>
      </c>
      <c r="B602" s="39" t="s">
        <v>457</v>
      </c>
      <c r="C602" s="30"/>
      <c r="D602" s="31">
        <f>SUM(D603)</f>
        <v>0</v>
      </c>
      <c r="E602" s="31">
        <f>SUM(E603)</f>
        <v>0</v>
      </c>
      <c r="F602" s="32">
        <f t="shared" si="73"/>
        <v>0</v>
      </c>
      <c r="G602" s="33">
        <f t="shared" si="80"/>
        <v>0</v>
      </c>
      <c r="H602" s="31">
        <f>SUM(H603)</f>
        <v>0</v>
      </c>
      <c r="I602" s="34">
        <f t="shared" si="77"/>
        <v>0</v>
      </c>
      <c r="J602" s="31">
        <f>SUM(J603)</f>
        <v>0</v>
      </c>
      <c r="K602" s="33">
        <f t="shared" si="74"/>
        <v>0</v>
      </c>
      <c r="L602" s="35">
        <f t="shared" si="78"/>
        <v>0</v>
      </c>
      <c r="M602" s="33">
        <f t="shared" si="75"/>
        <v>0</v>
      </c>
      <c r="N602" s="31">
        <f>SUM(N603)</f>
        <v>0</v>
      </c>
      <c r="O602" s="33">
        <f t="shared" si="76"/>
        <v>0</v>
      </c>
      <c r="P602" s="36">
        <f t="shared" si="79"/>
        <v>0</v>
      </c>
    </row>
    <row r="603" spans="1:16" hidden="1" x14ac:dyDescent="0.25">
      <c r="A603" s="65">
        <v>3311401120740160</v>
      </c>
      <c r="B603" s="39" t="s">
        <v>457</v>
      </c>
      <c r="C603" s="30"/>
      <c r="D603" s="37"/>
      <c r="E603" s="37"/>
      <c r="F603" s="32">
        <f t="shared" si="73"/>
        <v>0</v>
      </c>
      <c r="G603" s="33">
        <f t="shared" si="80"/>
        <v>0</v>
      </c>
      <c r="H603" s="37"/>
      <c r="I603" s="34">
        <f t="shared" si="77"/>
        <v>0</v>
      </c>
      <c r="J603" s="37"/>
      <c r="K603" s="33">
        <f t="shared" si="74"/>
        <v>0</v>
      </c>
      <c r="L603" s="35">
        <f t="shared" si="78"/>
        <v>0</v>
      </c>
      <c r="M603" s="33">
        <f t="shared" si="75"/>
        <v>0</v>
      </c>
      <c r="N603" s="37"/>
      <c r="O603" s="33">
        <f t="shared" si="76"/>
        <v>0</v>
      </c>
      <c r="P603" s="36">
        <f t="shared" si="79"/>
        <v>0</v>
      </c>
    </row>
    <row r="604" spans="1:16" ht="26.25" hidden="1" x14ac:dyDescent="0.25">
      <c r="A604" s="28">
        <v>3311401120752</v>
      </c>
      <c r="B604" s="39" t="s">
        <v>458</v>
      </c>
      <c r="C604" s="30"/>
      <c r="D604" s="31">
        <f>SUM(D605)</f>
        <v>0</v>
      </c>
      <c r="E604" s="31">
        <f>SUM(E605)</f>
        <v>0</v>
      </c>
      <c r="F604" s="32">
        <f t="shared" si="73"/>
        <v>0</v>
      </c>
      <c r="G604" s="33">
        <f t="shared" si="80"/>
        <v>0</v>
      </c>
      <c r="H604" s="31">
        <f>SUM(H605)</f>
        <v>0</v>
      </c>
      <c r="I604" s="34">
        <f t="shared" si="77"/>
        <v>0</v>
      </c>
      <c r="J604" s="31">
        <f>SUM(J605)</f>
        <v>0</v>
      </c>
      <c r="K604" s="33">
        <f t="shared" si="74"/>
        <v>0</v>
      </c>
      <c r="L604" s="35">
        <f t="shared" si="78"/>
        <v>0</v>
      </c>
      <c r="M604" s="33">
        <f t="shared" si="75"/>
        <v>0</v>
      </c>
      <c r="N604" s="31">
        <f>SUM(N605)</f>
        <v>0</v>
      </c>
      <c r="O604" s="33">
        <f t="shared" si="76"/>
        <v>0</v>
      </c>
      <c r="P604" s="36">
        <f t="shared" si="79"/>
        <v>0</v>
      </c>
    </row>
    <row r="605" spans="1:16" ht="26.25" hidden="1" x14ac:dyDescent="0.25">
      <c r="A605" s="28">
        <v>3311401120752160</v>
      </c>
      <c r="B605" s="39" t="s">
        <v>458</v>
      </c>
      <c r="C605" s="30"/>
      <c r="D605" s="37"/>
      <c r="E605" s="37"/>
      <c r="F605" s="32">
        <f t="shared" si="73"/>
        <v>0</v>
      </c>
      <c r="G605" s="33">
        <f t="shared" si="80"/>
        <v>0</v>
      </c>
      <c r="H605" s="37"/>
      <c r="I605" s="34">
        <f t="shared" si="77"/>
        <v>0</v>
      </c>
      <c r="J605" s="37"/>
      <c r="K605" s="33">
        <f t="shared" si="74"/>
        <v>0</v>
      </c>
      <c r="L605" s="35">
        <f t="shared" si="78"/>
        <v>0</v>
      </c>
      <c r="M605" s="33">
        <f t="shared" si="75"/>
        <v>0</v>
      </c>
      <c r="N605" s="37"/>
      <c r="O605" s="33">
        <f t="shared" si="76"/>
        <v>0</v>
      </c>
      <c r="P605" s="36">
        <f t="shared" si="79"/>
        <v>0</v>
      </c>
    </row>
    <row r="606" spans="1:16" hidden="1" x14ac:dyDescent="0.25">
      <c r="A606" s="65">
        <v>331140113</v>
      </c>
      <c r="B606" s="39" t="s">
        <v>459</v>
      </c>
      <c r="C606" s="30"/>
      <c r="D606" s="31">
        <f>SUM(D607+D609+D611+D613+D615)</f>
        <v>0</v>
      </c>
      <c r="E606" s="31">
        <f>SUM(E607+E609+E611+E613+E615)</f>
        <v>0</v>
      </c>
      <c r="F606" s="32">
        <f t="shared" si="73"/>
        <v>0</v>
      </c>
      <c r="G606" s="33">
        <f t="shared" si="80"/>
        <v>0</v>
      </c>
      <c r="H606" s="31">
        <f>SUM(H607+H609+H611+H613+H615)</f>
        <v>0</v>
      </c>
      <c r="I606" s="34">
        <f t="shared" si="77"/>
        <v>0</v>
      </c>
      <c r="J606" s="31">
        <f>SUM(J607+J609+J611+J613+J615)</f>
        <v>0</v>
      </c>
      <c r="K606" s="33">
        <f t="shared" si="74"/>
        <v>0</v>
      </c>
      <c r="L606" s="35">
        <f t="shared" si="78"/>
        <v>0</v>
      </c>
      <c r="M606" s="33">
        <f t="shared" si="75"/>
        <v>0</v>
      </c>
      <c r="N606" s="31">
        <f>SUM(N607+N609+N611+N613+N615)</f>
        <v>0</v>
      </c>
      <c r="O606" s="33">
        <f t="shared" si="76"/>
        <v>0</v>
      </c>
      <c r="P606" s="36">
        <f t="shared" si="79"/>
        <v>0</v>
      </c>
    </row>
    <row r="607" spans="1:16" hidden="1" x14ac:dyDescent="0.25">
      <c r="A607" s="65">
        <v>3311401130414</v>
      </c>
      <c r="B607" s="39" t="s">
        <v>460</v>
      </c>
      <c r="C607" s="30"/>
      <c r="D607" s="31">
        <f>SUM(D608)</f>
        <v>0</v>
      </c>
      <c r="E607" s="31">
        <f>SUM(E608)</f>
        <v>0</v>
      </c>
      <c r="F607" s="32">
        <f t="shared" si="73"/>
        <v>0</v>
      </c>
      <c r="G607" s="33">
        <f t="shared" si="80"/>
        <v>0</v>
      </c>
      <c r="H607" s="31">
        <f>SUM(H608)</f>
        <v>0</v>
      </c>
      <c r="I607" s="34">
        <f t="shared" si="77"/>
        <v>0</v>
      </c>
      <c r="J607" s="31">
        <f>SUM(J608)</f>
        <v>0</v>
      </c>
      <c r="K607" s="33">
        <f t="shared" si="74"/>
        <v>0</v>
      </c>
      <c r="L607" s="35">
        <f t="shared" si="78"/>
        <v>0</v>
      </c>
      <c r="M607" s="33">
        <f t="shared" si="75"/>
        <v>0</v>
      </c>
      <c r="N607" s="31">
        <f>SUM(N608)</f>
        <v>0</v>
      </c>
      <c r="O607" s="33">
        <f t="shared" si="76"/>
        <v>0</v>
      </c>
      <c r="P607" s="36">
        <f t="shared" si="79"/>
        <v>0</v>
      </c>
    </row>
    <row r="608" spans="1:16" hidden="1" x14ac:dyDescent="0.25">
      <c r="A608" s="65">
        <v>3311401130414160</v>
      </c>
      <c r="B608" s="39" t="s">
        <v>460</v>
      </c>
      <c r="C608" s="30"/>
      <c r="D608" s="37"/>
      <c r="E608" s="37"/>
      <c r="F608" s="32">
        <f t="shared" si="73"/>
        <v>0</v>
      </c>
      <c r="G608" s="33">
        <f t="shared" si="80"/>
        <v>0</v>
      </c>
      <c r="H608" s="37"/>
      <c r="I608" s="34">
        <f t="shared" si="77"/>
        <v>0</v>
      </c>
      <c r="J608" s="37"/>
      <c r="K608" s="33">
        <f t="shared" si="74"/>
        <v>0</v>
      </c>
      <c r="L608" s="35">
        <f t="shared" si="78"/>
        <v>0</v>
      </c>
      <c r="M608" s="33">
        <f t="shared" si="75"/>
        <v>0</v>
      </c>
      <c r="N608" s="37"/>
      <c r="O608" s="33">
        <f t="shared" si="76"/>
        <v>0</v>
      </c>
      <c r="P608" s="36">
        <f t="shared" si="79"/>
        <v>0</v>
      </c>
    </row>
    <row r="609" spans="1:16" ht="26.25" hidden="1" x14ac:dyDescent="0.25">
      <c r="A609" s="65">
        <v>3311401130604</v>
      </c>
      <c r="B609" s="39" t="s">
        <v>461</v>
      </c>
      <c r="C609" s="30"/>
      <c r="D609" s="31">
        <f>SUM(D610)</f>
        <v>0</v>
      </c>
      <c r="E609" s="31">
        <f>SUM(E610)</f>
        <v>0</v>
      </c>
      <c r="F609" s="32">
        <f t="shared" si="73"/>
        <v>0</v>
      </c>
      <c r="G609" s="33">
        <f t="shared" si="80"/>
        <v>0</v>
      </c>
      <c r="H609" s="31">
        <f>SUM(H610)</f>
        <v>0</v>
      </c>
      <c r="I609" s="34">
        <f t="shared" si="77"/>
        <v>0</v>
      </c>
      <c r="J609" s="31">
        <f>SUM(J610)</f>
        <v>0</v>
      </c>
      <c r="K609" s="33">
        <f t="shared" si="74"/>
        <v>0</v>
      </c>
      <c r="L609" s="35">
        <f t="shared" si="78"/>
        <v>0</v>
      </c>
      <c r="M609" s="33">
        <f t="shared" si="75"/>
        <v>0</v>
      </c>
      <c r="N609" s="31">
        <f>SUM(N610)</f>
        <v>0</v>
      </c>
      <c r="O609" s="33">
        <f t="shared" si="76"/>
        <v>0</v>
      </c>
      <c r="P609" s="36">
        <f t="shared" si="79"/>
        <v>0</v>
      </c>
    </row>
    <row r="610" spans="1:16" ht="26.25" hidden="1" x14ac:dyDescent="0.25">
      <c r="A610" s="65">
        <v>3311401130604160</v>
      </c>
      <c r="B610" s="39" t="s">
        <v>461</v>
      </c>
      <c r="C610" s="30"/>
      <c r="D610" s="37"/>
      <c r="E610" s="37"/>
      <c r="F610" s="32">
        <f t="shared" si="73"/>
        <v>0</v>
      </c>
      <c r="G610" s="33">
        <f t="shared" si="80"/>
        <v>0</v>
      </c>
      <c r="H610" s="37"/>
      <c r="I610" s="34">
        <f t="shared" si="77"/>
        <v>0</v>
      </c>
      <c r="J610" s="37"/>
      <c r="K610" s="33">
        <f t="shared" si="74"/>
        <v>0</v>
      </c>
      <c r="L610" s="35">
        <f t="shared" si="78"/>
        <v>0</v>
      </c>
      <c r="M610" s="33">
        <f t="shared" si="75"/>
        <v>0</v>
      </c>
      <c r="N610" s="37"/>
      <c r="O610" s="33">
        <f t="shared" si="76"/>
        <v>0</v>
      </c>
      <c r="P610" s="36">
        <f t="shared" si="79"/>
        <v>0</v>
      </c>
    </row>
    <row r="611" spans="1:16" ht="26.25" hidden="1" x14ac:dyDescent="0.25">
      <c r="A611" s="28">
        <v>3311401130686</v>
      </c>
      <c r="B611" s="39" t="s">
        <v>462</v>
      </c>
      <c r="C611" s="30"/>
      <c r="D611" s="31">
        <f>SUM(D612)</f>
        <v>0</v>
      </c>
      <c r="E611" s="31">
        <f>SUM(E612)</f>
        <v>0</v>
      </c>
      <c r="F611" s="32">
        <f t="shared" si="73"/>
        <v>0</v>
      </c>
      <c r="G611" s="33">
        <f t="shared" si="80"/>
        <v>0</v>
      </c>
      <c r="H611" s="31">
        <f>SUM(H612)</f>
        <v>0</v>
      </c>
      <c r="I611" s="34">
        <f t="shared" si="77"/>
        <v>0</v>
      </c>
      <c r="J611" s="31">
        <f>SUM(J612)</f>
        <v>0</v>
      </c>
      <c r="K611" s="33">
        <f t="shared" si="74"/>
        <v>0</v>
      </c>
      <c r="L611" s="35">
        <f t="shared" si="78"/>
        <v>0</v>
      </c>
      <c r="M611" s="33">
        <f t="shared" si="75"/>
        <v>0</v>
      </c>
      <c r="N611" s="31">
        <f>SUM(N612)</f>
        <v>0</v>
      </c>
      <c r="O611" s="33">
        <f t="shared" si="76"/>
        <v>0</v>
      </c>
      <c r="P611" s="36">
        <f t="shared" si="79"/>
        <v>0</v>
      </c>
    </row>
    <row r="612" spans="1:16" ht="26.25" hidden="1" x14ac:dyDescent="0.25">
      <c r="A612" s="28">
        <v>3311401130686160</v>
      </c>
      <c r="B612" s="39" t="s">
        <v>462</v>
      </c>
      <c r="C612" s="30"/>
      <c r="D612" s="37"/>
      <c r="E612" s="37"/>
      <c r="F612" s="32">
        <f t="shared" si="73"/>
        <v>0</v>
      </c>
      <c r="G612" s="33">
        <f t="shared" si="80"/>
        <v>0</v>
      </c>
      <c r="H612" s="37"/>
      <c r="I612" s="34">
        <f t="shared" si="77"/>
        <v>0</v>
      </c>
      <c r="J612" s="37"/>
      <c r="K612" s="33">
        <f t="shared" si="74"/>
        <v>0</v>
      </c>
      <c r="L612" s="35">
        <f t="shared" si="78"/>
        <v>0</v>
      </c>
      <c r="M612" s="33">
        <f t="shared" si="75"/>
        <v>0</v>
      </c>
      <c r="N612" s="37"/>
      <c r="O612" s="33">
        <f t="shared" si="76"/>
        <v>0</v>
      </c>
      <c r="P612" s="36">
        <f t="shared" si="79"/>
        <v>0</v>
      </c>
    </row>
    <row r="613" spans="1:16" ht="26.25" hidden="1" x14ac:dyDescent="0.25">
      <c r="A613" s="65">
        <v>3311401130884</v>
      </c>
      <c r="B613" s="39" t="s">
        <v>463</v>
      </c>
      <c r="C613" s="30"/>
      <c r="D613" s="31">
        <f>SUM(D614)</f>
        <v>0</v>
      </c>
      <c r="E613" s="31">
        <f>SUM(E614)</f>
        <v>0</v>
      </c>
      <c r="F613" s="32">
        <f t="shared" si="73"/>
        <v>0</v>
      </c>
      <c r="G613" s="33">
        <f t="shared" si="80"/>
        <v>0</v>
      </c>
      <c r="H613" s="31">
        <f>SUM(H614)</f>
        <v>0</v>
      </c>
      <c r="I613" s="34">
        <f t="shared" si="77"/>
        <v>0</v>
      </c>
      <c r="J613" s="31">
        <f>SUM(J614)</f>
        <v>0</v>
      </c>
      <c r="K613" s="33">
        <f t="shared" si="74"/>
        <v>0</v>
      </c>
      <c r="L613" s="35">
        <f t="shared" si="78"/>
        <v>0</v>
      </c>
      <c r="M613" s="33">
        <f t="shared" si="75"/>
        <v>0</v>
      </c>
      <c r="N613" s="31">
        <f>SUM(N614)</f>
        <v>0</v>
      </c>
      <c r="O613" s="33">
        <f t="shared" si="76"/>
        <v>0</v>
      </c>
      <c r="P613" s="36">
        <f t="shared" si="79"/>
        <v>0</v>
      </c>
    </row>
    <row r="614" spans="1:16" ht="26.25" hidden="1" x14ac:dyDescent="0.25">
      <c r="A614" s="65">
        <v>3311401130884160</v>
      </c>
      <c r="B614" s="39" t="s">
        <v>463</v>
      </c>
      <c r="C614" s="30"/>
      <c r="D614" s="37"/>
      <c r="E614" s="37"/>
      <c r="F614" s="32">
        <f t="shared" si="73"/>
        <v>0</v>
      </c>
      <c r="G614" s="33">
        <f t="shared" si="80"/>
        <v>0</v>
      </c>
      <c r="H614" s="37"/>
      <c r="I614" s="34">
        <f t="shared" si="77"/>
        <v>0</v>
      </c>
      <c r="J614" s="37"/>
      <c r="K614" s="33">
        <f t="shared" si="74"/>
        <v>0</v>
      </c>
      <c r="L614" s="35">
        <f t="shared" si="78"/>
        <v>0</v>
      </c>
      <c r="M614" s="33">
        <f t="shared" si="75"/>
        <v>0</v>
      </c>
      <c r="N614" s="37"/>
      <c r="O614" s="33">
        <f t="shared" si="76"/>
        <v>0</v>
      </c>
      <c r="P614" s="36">
        <f t="shared" si="79"/>
        <v>0</v>
      </c>
    </row>
    <row r="615" spans="1:16" ht="26.25" hidden="1" x14ac:dyDescent="0.25">
      <c r="A615" s="65">
        <v>3311401130968</v>
      </c>
      <c r="B615" s="45" t="s">
        <v>463</v>
      </c>
      <c r="C615" s="30"/>
      <c r="D615" s="31">
        <f>SUM(D616)</f>
        <v>0</v>
      </c>
      <c r="E615" s="31">
        <f>SUM(E616)</f>
        <v>0</v>
      </c>
      <c r="F615" s="32">
        <f t="shared" si="73"/>
        <v>0</v>
      </c>
      <c r="G615" s="33"/>
      <c r="H615" s="31">
        <f>SUM(H616)</f>
        <v>0</v>
      </c>
      <c r="I615" s="34">
        <f t="shared" si="77"/>
        <v>0</v>
      </c>
      <c r="J615" s="31">
        <f>SUM(J616)</f>
        <v>0</v>
      </c>
      <c r="K615" s="33">
        <f t="shared" si="74"/>
        <v>0</v>
      </c>
      <c r="L615" s="35">
        <f t="shared" si="78"/>
        <v>0</v>
      </c>
      <c r="M615" s="33">
        <f t="shared" si="75"/>
        <v>0</v>
      </c>
      <c r="N615" s="31">
        <f>SUM(N616)</f>
        <v>0</v>
      </c>
      <c r="O615" s="33">
        <f t="shared" si="76"/>
        <v>0</v>
      </c>
      <c r="P615" s="36">
        <f t="shared" si="79"/>
        <v>0</v>
      </c>
    </row>
    <row r="616" spans="1:16" ht="26.25" hidden="1" x14ac:dyDescent="0.25">
      <c r="A616" s="65">
        <v>3311401130968160</v>
      </c>
      <c r="B616" s="45" t="s">
        <v>464</v>
      </c>
      <c r="C616" s="30"/>
      <c r="D616" s="37"/>
      <c r="E616" s="37"/>
      <c r="F616" s="32">
        <f t="shared" si="73"/>
        <v>0</v>
      </c>
      <c r="G616" s="33"/>
      <c r="H616" s="37"/>
      <c r="I616" s="34">
        <f t="shared" si="77"/>
        <v>0</v>
      </c>
      <c r="J616" s="37"/>
      <c r="K616" s="33">
        <f t="shared" si="74"/>
        <v>0</v>
      </c>
      <c r="L616" s="35">
        <f t="shared" si="78"/>
        <v>0</v>
      </c>
      <c r="M616" s="33">
        <f t="shared" si="75"/>
        <v>0</v>
      </c>
      <c r="N616" s="37"/>
      <c r="O616" s="33">
        <f t="shared" si="76"/>
        <v>0</v>
      </c>
      <c r="P616" s="36">
        <f t="shared" si="79"/>
        <v>0</v>
      </c>
    </row>
    <row r="617" spans="1:16" ht="26.25" hidden="1" x14ac:dyDescent="0.25">
      <c r="A617" s="65">
        <v>331140114</v>
      </c>
      <c r="B617" s="39" t="s">
        <v>465</v>
      </c>
      <c r="C617" s="30"/>
      <c r="D617" s="31">
        <f>SUM(D618+D620)</f>
        <v>0</v>
      </c>
      <c r="E617" s="31">
        <f>SUM(E618+E620)</f>
        <v>0</v>
      </c>
      <c r="F617" s="32">
        <f t="shared" si="73"/>
        <v>0</v>
      </c>
      <c r="G617" s="33">
        <f t="shared" si="80"/>
        <v>0</v>
      </c>
      <c r="H617" s="31">
        <f>SUM(H618+H620)</f>
        <v>0</v>
      </c>
      <c r="I617" s="34">
        <f t="shared" si="77"/>
        <v>0</v>
      </c>
      <c r="J617" s="31">
        <f>SUM(J618+J620)</f>
        <v>0</v>
      </c>
      <c r="K617" s="33">
        <f t="shared" si="74"/>
        <v>0</v>
      </c>
      <c r="L617" s="35">
        <f t="shared" si="78"/>
        <v>0</v>
      </c>
      <c r="M617" s="33">
        <f t="shared" si="75"/>
        <v>0</v>
      </c>
      <c r="N617" s="31">
        <f>SUM(N618+N620)</f>
        <v>0</v>
      </c>
      <c r="O617" s="33">
        <f t="shared" si="76"/>
        <v>0</v>
      </c>
      <c r="P617" s="36">
        <f t="shared" si="79"/>
        <v>0</v>
      </c>
    </row>
    <row r="618" spans="1:16" ht="26.25" hidden="1" x14ac:dyDescent="0.25">
      <c r="A618" s="65">
        <v>3311401140582</v>
      </c>
      <c r="B618" s="39" t="s">
        <v>466</v>
      </c>
      <c r="C618" s="30"/>
      <c r="D618" s="31">
        <f>SUM(D619)</f>
        <v>0</v>
      </c>
      <c r="E618" s="31">
        <f>SUM(E619)</f>
        <v>0</v>
      </c>
      <c r="F618" s="32">
        <f t="shared" si="73"/>
        <v>0</v>
      </c>
      <c r="G618" s="33">
        <f t="shared" si="80"/>
        <v>0</v>
      </c>
      <c r="H618" s="31">
        <f>SUM(H619)</f>
        <v>0</v>
      </c>
      <c r="I618" s="34">
        <f t="shared" si="77"/>
        <v>0</v>
      </c>
      <c r="J618" s="31">
        <f>SUM(J619)</f>
        <v>0</v>
      </c>
      <c r="K618" s="33">
        <f t="shared" si="74"/>
        <v>0</v>
      </c>
      <c r="L618" s="35">
        <f t="shared" si="78"/>
        <v>0</v>
      </c>
      <c r="M618" s="33">
        <f t="shared" si="75"/>
        <v>0</v>
      </c>
      <c r="N618" s="31">
        <f>SUM(N619)</f>
        <v>0</v>
      </c>
      <c r="O618" s="33">
        <f t="shared" si="76"/>
        <v>0</v>
      </c>
      <c r="P618" s="36">
        <f t="shared" si="79"/>
        <v>0</v>
      </c>
    </row>
    <row r="619" spans="1:16" ht="26.25" hidden="1" x14ac:dyDescent="0.25">
      <c r="A619" s="65">
        <v>3311401140582170</v>
      </c>
      <c r="B619" s="39" t="s">
        <v>466</v>
      </c>
      <c r="C619" s="30"/>
      <c r="D619" s="37"/>
      <c r="E619" s="37"/>
      <c r="F619" s="32">
        <f t="shared" si="73"/>
        <v>0</v>
      </c>
      <c r="G619" s="33">
        <f t="shared" si="80"/>
        <v>0</v>
      </c>
      <c r="H619" s="37"/>
      <c r="I619" s="34">
        <f t="shared" si="77"/>
        <v>0</v>
      </c>
      <c r="J619" s="37"/>
      <c r="K619" s="33">
        <f t="shared" si="74"/>
        <v>0</v>
      </c>
      <c r="L619" s="35">
        <f t="shared" si="78"/>
        <v>0</v>
      </c>
      <c r="M619" s="33">
        <f t="shared" si="75"/>
        <v>0</v>
      </c>
      <c r="N619" s="37"/>
      <c r="O619" s="33">
        <f t="shared" si="76"/>
        <v>0</v>
      </c>
      <c r="P619" s="36">
        <f t="shared" si="79"/>
        <v>0</v>
      </c>
    </row>
    <row r="620" spans="1:16" hidden="1" x14ac:dyDescent="0.25">
      <c r="A620" s="65">
        <v>3311401140583</v>
      </c>
      <c r="B620" s="39" t="s">
        <v>467</v>
      </c>
      <c r="C620" s="30"/>
      <c r="D620" s="31">
        <f>SUM(D621)</f>
        <v>0</v>
      </c>
      <c r="E620" s="31">
        <f>SUM(E621)</f>
        <v>0</v>
      </c>
      <c r="F620" s="32">
        <f t="shared" si="73"/>
        <v>0</v>
      </c>
      <c r="G620" s="33">
        <f t="shared" si="80"/>
        <v>0</v>
      </c>
      <c r="H620" s="31">
        <f>SUM(H621)</f>
        <v>0</v>
      </c>
      <c r="I620" s="34">
        <f t="shared" si="77"/>
        <v>0</v>
      </c>
      <c r="J620" s="31">
        <f>SUM(J621)</f>
        <v>0</v>
      </c>
      <c r="K620" s="33">
        <f t="shared" si="74"/>
        <v>0</v>
      </c>
      <c r="L620" s="35">
        <f t="shared" si="78"/>
        <v>0</v>
      </c>
      <c r="M620" s="33">
        <f t="shared" si="75"/>
        <v>0</v>
      </c>
      <c r="N620" s="31">
        <f>SUM(N621)</f>
        <v>0</v>
      </c>
      <c r="O620" s="33">
        <f t="shared" si="76"/>
        <v>0</v>
      </c>
      <c r="P620" s="36">
        <f t="shared" si="79"/>
        <v>0</v>
      </c>
    </row>
    <row r="621" spans="1:16" hidden="1" x14ac:dyDescent="0.25">
      <c r="A621" s="65">
        <v>3311401140583170</v>
      </c>
      <c r="B621" s="39" t="s">
        <v>467</v>
      </c>
      <c r="C621" s="30"/>
      <c r="D621" s="37"/>
      <c r="E621" s="37"/>
      <c r="F621" s="32">
        <f t="shared" si="73"/>
        <v>0</v>
      </c>
      <c r="G621" s="33">
        <f t="shared" si="80"/>
        <v>0</v>
      </c>
      <c r="H621" s="37"/>
      <c r="I621" s="34">
        <f t="shared" si="77"/>
        <v>0</v>
      </c>
      <c r="J621" s="37"/>
      <c r="K621" s="33">
        <f t="shared" si="74"/>
        <v>0</v>
      </c>
      <c r="L621" s="35">
        <f t="shared" si="78"/>
        <v>0</v>
      </c>
      <c r="M621" s="33">
        <f t="shared" si="75"/>
        <v>0</v>
      </c>
      <c r="N621" s="37"/>
      <c r="O621" s="33">
        <f t="shared" si="76"/>
        <v>0</v>
      </c>
      <c r="P621" s="36">
        <f t="shared" si="79"/>
        <v>0</v>
      </c>
    </row>
    <row r="622" spans="1:16" hidden="1" x14ac:dyDescent="0.25">
      <c r="A622" s="65">
        <v>331140115</v>
      </c>
      <c r="B622" s="39" t="s">
        <v>468</v>
      </c>
      <c r="C622" s="30"/>
      <c r="D622" s="31">
        <f>SUM(D623+D625+D627+D629+D631+D633+D635+D637+D639+D641+D650+D652+D654+D656+D658+D660+D662+D664+D667+D669)</f>
        <v>0</v>
      </c>
      <c r="E622" s="31">
        <f>SUM(E623+E625+E627+E629+E631+E633+E635+E637+E639+E641+E650+E652+E654+E656+E658+E660+E662+E664+E667+E669)</f>
        <v>0</v>
      </c>
      <c r="F622" s="32">
        <f t="shared" si="73"/>
        <v>0</v>
      </c>
      <c r="G622" s="33">
        <f t="shared" si="80"/>
        <v>0</v>
      </c>
      <c r="H622" s="31">
        <f>SUM(H623+H625+H627+H629+H631+H633+H635+H637+H639+H641+H650+H652+H654+H656+H658+H660+H662+H664+H667+H669)</f>
        <v>0</v>
      </c>
      <c r="I622" s="34">
        <f t="shared" si="77"/>
        <v>0</v>
      </c>
      <c r="J622" s="31">
        <f>SUM(J623+J625+J627+J629+J631+J633+J635+J637+J639+J641+J650+J652+J654+J656+J658+J660+J662+J664+J667+J669)</f>
        <v>0</v>
      </c>
      <c r="K622" s="33">
        <f t="shared" si="74"/>
        <v>0</v>
      </c>
      <c r="L622" s="35">
        <f t="shared" si="78"/>
        <v>0</v>
      </c>
      <c r="M622" s="33">
        <f t="shared" si="75"/>
        <v>0</v>
      </c>
      <c r="N622" s="31">
        <f>SUM(N623+N625+N627+N629+N631+N633+N635+N637+N639+N641+N650+N652+N654+N656+N658+N660+N662+N664+N667+N669)</f>
        <v>0</v>
      </c>
      <c r="O622" s="33">
        <f t="shared" si="76"/>
        <v>0</v>
      </c>
      <c r="P622" s="36">
        <f t="shared" si="79"/>
        <v>0</v>
      </c>
    </row>
    <row r="623" spans="1:16" ht="39" hidden="1" x14ac:dyDescent="0.25">
      <c r="A623" s="65">
        <v>3311401150005</v>
      </c>
      <c r="B623" s="29" t="s">
        <v>469</v>
      </c>
      <c r="C623" s="30"/>
      <c r="D623" s="31">
        <f>SUM(D624)</f>
        <v>0</v>
      </c>
      <c r="E623" s="31">
        <f>SUM(E624)</f>
        <v>0</v>
      </c>
      <c r="F623" s="32">
        <f t="shared" si="73"/>
        <v>0</v>
      </c>
      <c r="G623" s="33">
        <f t="shared" si="80"/>
        <v>0</v>
      </c>
      <c r="H623" s="31">
        <f>SUM(H624)</f>
        <v>0</v>
      </c>
      <c r="I623" s="34">
        <f t="shared" si="77"/>
        <v>0</v>
      </c>
      <c r="J623" s="31">
        <f>SUM(J624)</f>
        <v>0</v>
      </c>
      <c r="K623" s="33">
        <f t="shared" si="74"/>
        <v>0</v>
      </c>
      <c r="L623" s="35">
        <f t="shared" si="78"/>
        <v>0</v>
      </c>
      <c r="M623" s="33">
        <f t="shared" si="75"/>
        <v>0</v>
      </c>
      <c r="N623" s="31">
        <f>SUM(N624)</f>
        <v>0</v>
      </c>
      <c r="O623" s="33">
        <f t="shared" si="76"/>
        <v>0</v>
      </c>
      <c r="P623" s="36">
        <f t="shared" si="79"/>
        <v>0</v>
      </c>
    </row>
    <row r="624" spans="1:16" hidden="1" x14ac:dyDescent="0.25">
      <c r="A624" s="65">
        <v>3311401150005170</v>
      </c>
      <c r="B624" s="29" t="s">
        <v>470</v>
      </c>
      <c r="C624" s="30"/>
      <c r="D624" s="31"/>
      <c r="E624" s="105"/>
      <c r="F624" s="32">
        <f t="shared" si="73"/>
        <v>0</v>
      </c>
      <c r="G624" s="33">
        <f t="shared" si="80"/>
        <v>0</v>
      </c>
      <c r="H624" s="105"/>
      <c r="I624" s="34">
        <f t="shared" si="77"/>
        <v>0</v>
      </c>
      <c r="J624" s="105"/>
      <c r="K624" s="33">
        <f t="shared" si="74"/>
        <v>0</v>
      </c>
      <c r="L624" s="35">
        <f t="shared" si="78"/>
        <v>0</v>
      </c>
      <c r="M624" s="33">
        <f t="shared" si="75"/>
        <v>0</v>
      </c>
      <c r="N624" s="105"/>
      <c r="O624" s="33">
        <f t="shared" si="76"/>
        <v>0</v>
      </c>
      <c r="P624" s="36">
        <f t="shared" si="79"/>
        <v>0</v>
      </c>
    </row>
    <row r="625" spans="1:16" ht="26.25" hidden="1" x14ac:dyDescent="0.25">
      <c r="A625" s="65">
        <v>3311401150025</v>
      </c>
      <c r="B625" s="29" t="s">
        <v>471</v>
      </c>
      <c r="C625" s="30"/>
      <c r="D625" s="31">
        <f>SUM(D626)</f>
        <v>0</v>
      </c>
      <c r="E625" s="31">
        <f>SUM(E626)</f>
        <v>0</v>
      </c>
      <c r="F625" s="32">
        <f t="shared" si="73"/>
        <v>0</v>
      </c>
      <c r="G625" s="33">
        <f t="shared" si="80"/>
        <v>0</v>
      </c>
      <c r="H625" s="31">
        <f>SUM(H626)</f>
        <v>0</v>
      </c>
      <c r="I625" s="34">
        <f t="shared" si="77"/>
        <v>0</v>
      </c>
      <c r="J625" s="31">
        <f>SUM(J626)</f>
        <v>0</v>
      </c>
      <c r="K625" s="33">
        <f t="shared" si="74"/>
        <v>0</v>
      </c>
      <c r="L625" s="35">
        <f t="shared" si="78"/>
        <v>0</v>
      </c>
      <c r="M625" s="33">
        <f t="shared" si="75"/>
        <v>0</v>
      </c>
      <c r="N625" s="31">
        <f>SUM(N626)</f>
        <v>0</v>
      </c>
      <c r="O625" s="33">
        <f t="shared" si="76"/>
        <v>0</v>
      </c>
      <c r="P625" s="36">
        <f t="shared" si="79"/>
        <v>0</v>
      </c>
    </row>
    <row r="626" spans="1:16" hidden="1" x14ac:dyDescent="0.25">
      <c r="A626" s="65">
        <v>3311401150025</v>
      </c>
      <c r="B626" s="29" t="s">
        <v>472</v>
      </c>
      <c r="C626" s="30"/>
      <c r="D626" s="31"/>
      <c r="E626" s="31"/>
      <c r="F626" s="32">
        <f t="shared" si="73"/>
        <v>0</v>
      </c>
      <c r="G626" s="33">
        <f t="shared" si="80"/>
        <v>0</v>
      </c>
      <c r="H626" s="31"/>
      <c r="I626" s="34">
        <f t="shared" si="77"/>
        <v>0</v>
      </c>
      <c r="J626" s="31"/>
      <c r="K626" s="33">
        <f t="shared" si="74"/>
        <v>0</v>
      </c>
      <c r="L626" s="35">
        <f t="shared" si="78"/>
        <v>0</v>
      </c>
      <c r="M626" s="33">
        <f t="shared" si="75"/>
        <v>0</v>
      </c>
      <c r="N626" s="31"/>
      <c r="O626" s="33">
        <f t="shared" si="76"/>
        <v>0</v>
      </c>
      <c r="P626" s="36">
        <f t="shared" si="79"/>
        <v>0</v>
      </c>
    </row>
    <row r="627" spans="1:16" ht="39" hidden="1" x14ac:dyDescent="0.25">
      <c r="A627" s="65">
        <v>3311401150031</v>
      </c>
      <c r="B627" s="29" t="s">
        <v>473</v>
      </c>
      <c r="C627" s="30"/>
      <c r="D627" s="31">
        <f>SUM(D628)</f>
        <v>0</v>
      </c>
      <c r="E627" s="31">
        <f>SUM(E628)</f>
        <v>0</v>
      </c>
      <c r="F627" s="32">
        <f t="shared" si="73"/>
        <v>0</v>
      </c>
      <c r="G627" s="33">
        <f t="shared" si="80"/>
        <v>0</v>
      </c>
      <c r="H627" s="31">
        <f>SUM(H628)</f>
        <v>0</v>
      </c>
      <c r="I627" s="34">
        <f t="shared" si="77"/>
        <v>0</v>
      </c>
      <c r="J627" s="31">
        <f>SUM(J628)</f>
        <v>0</v>
      </c>
      <c r="K627" s="33">
        <f t="shared" si="74"/>
        <v>0</v>
      </c>
      <c r="L627" s="35">
        <f t="shared" si="78"/>
        <v>0</v>
      </c>
      <c r="M627" s="33">
        <f t="shared" si="75"/>
        <v>0</v>
      </c>
      <c r="N627" s="31">
        <f>SUM(N628)</f>
        <v>0</v>
      </c>
      <c r="O627" s="33">
        <f t="shared" si="76"/>
        <v>0</v>
      </c>
      <c r="P627" s="36">
        <f t="shared" si="79"/>
        <v>0</v>
      </c>
    </row>
    <row r="628" spans="1:16" hidden="1" x14ac:dyDescent="0.25">
      <c r="A628" s="65">
        <v>3311401150031</v>
      </c>
      <c r="B628" s="29" t="s">
        <v>470</v>
      </c>
      <c r="C628" s="30"/>
      <c r="D628" s="31"/>
      <c r="E628" s="105"/>
      <c r="F628" s="32">
        <f t="shared" si="73"/>
        <v>0</v>
      </c>
      <c r="G628" s="33">
        <f t="shared" si="80"/>
        <v>0</v>
      </c>
      <c r="H628" s="105"/>
      <c r="I628" s="34">
        <f t="shared" si="77"/>
        <v>0</v>
      </c>
      <c r="J628" s="105"/>
      <c r="K628" s="33">
        <f t="shared" si="74"/>
        <v>0</v>
      </c>
      <c r="L628" s="35">
        <f t="shared" si="78"/>
        <v>0</v>
      </c>
      <c r="M628" s="33">
        <f t="shared" si="75"/>
        <v>0</v>
      </c>
      <c r="N628" s="105"/>
      <c r="O628" s="33">
        <f t="shared" si="76"/>
        <v>0</v>
      </c>
      <c r="P628" s="36">
        <f t="shared" si="79"/>
        <v>0</v>
      </c>
    </row>
    <row r="629" spans="1:16" ht="26.25" hidden="1" x14ac:dyDescent="0.25">
      <c r="A629" s="65">
        <v>3311401150051</v>
      </c>
      <c r="B629" s="29" t="s">
        <v>474</v>
      </c>
      <c r="C629" s="30"/>
      <c r="D629" s="31">
        <f>SUM(D630)</f>
        <v>0</v>
      </c>
      <c r="E629" s="31">
        <f>SUM(E630)</f>
        <v>0</v>
      </c>
      <c r="F629" s="32">
        <f t="shared" si="73"/>
        <v>0</v>
      </c>
      <c r="G629" s="33">
        <f t="shared" si="80"/>
        <v>0</v>
      </c>
      <c r="H629" s="31">
        <f>SUM(H630)</f>
        <v>0</v>
      </c>
      <c r="I629" s="34">
        <f t="shared" si="77"/>
        <v>0</v>
      </c>
      <c r="J629" s="31">
        <f>SUM(J630)</f>
        <v>0</v>
      </c>
      <c r="K629" s="33">
        <f t="shared" si="74"/>
        <v>0</v>
      </c>
      <c r="L629" s="35">
        <f t="shared" si="78"/>
        <v>0</v>
      </c>
      <c r="M629" s="33">
        <f t="shared" si="75"/>
        <v>0</v>
      </c>
      <c r="N629" s="31">
        <f>SUM(N630)</f>
        <v>0</v>
      </c>
      <c r="O629" s="33">
        <f t="shared" si="76"/>
        <v>0</v>
      </c>
      <c r="P629" s="36">
        <f t="shared" si="79"/>
        <v>0</v>
      </c>
    </row>
    <row r="630" spans="1:16" hidden="1" x14ac:dyDescent="0.25">
      <c r="A630" s="65">
        <v>3311401150051</v>
      </c>
      <c r="B630" s="29" t="s">
        <v>470</v>
      </c>
      <c r="C630" s="30"/>
      <c r="D630" s="31"/>
      <c r="E630" s="105"/>
      <c r="F630" s="32">
        <f t="shared" si="73"/>
        <v>0</v>
      </c>
      <c r="G630" s="33">
        <f t="shared" si="80"/>
        <v>0</v>
      </c>
      <c r="H630" s="105"/>
      <c r="I630" s="34">
        <f t="shared" si="77"/>
        <v>0</v>
      </c>
      <c r="J630" s="105"/>
      <c r="K630" s="33">
        <f t="shared" si="74"/>
        <v>0</v>
      </c>
      <c r="L630" s="35">
        <f t="shared" si="78"/>
        <v>0</v>
      </c>
      <c r="M630" s="33">
        <f t="shared" si="75"/>
        <v>0</v>
      </c>
      <c r="N630" s="105"/>
      <c r="O630" s="33">
        <f t="shared" si="76"/>
        <v>0</v>
      </c>
      <c r="P630" s="36">
        <f t="shared" si="79"/>
        <v>0</v>
      </c>
    </row>
    <row r="631" spans="1:16" ht="39" hidden="1" x14ac:dyDescent="0.25">
      <c r="A631" s="65">
        <v>3311401150052</v>
      </c>
      <c r="B631" s="29" t="s">
        <v>475</v>
      </c>
      <c r="C631" s="30"/>
      <c r="D631" s="31">
        <f>SUM(D632)</f>
        <v>0</v>
      </c>
      <c r="E631" s="31">
        <f>SUM(E632)</f>
        <v>0</v>
      </c>
      <c r="F631" s="32">
        <f t="shared" si="73"/>
        <v>0</v>
      </c>
      <c r="G631" s="33">
        <f t="shared" si="80"/>
        <v>0</v>
      </c>
      <c r="H631" s="31">
        <f>SUM(H632)</f>
        <v>0</v>
      </c>
      <c r="I631" s="34">
        <f t="shared" si="77"/>
        <v>0</v>
      </c>
      <c r="J631" s="31">
        <f>SUM(J632)</f>
        <v>0</v>
      </c>
      <c r="K631" s="33">
        <f t="shared" si="74"/>
        <v>0</v>
      </c>
      <c r="L631" s="35">
        <f t="shared" si="78"/>
        <v>0</v>
      </c>
      <c r="M631" s="33">
        <f t="shared" si="75"/>
        <v>0</v>
      </c>
      <c r="N631" s="31">
        <f>SUM(N632)</f>
        <v>0</v>
      </c>
      <c r="O631" s="33">
        <f t="shared" si="76"/>
        <v>0</v>
      </c>
      <c r="P631" s="36">
        <f t="shared" si="79"/>
        <v>0</v>
      </c>
    </row>
    <row r="632" spans="1:16" hidden="1" x14ac:dyDescent="0.25">
      <c r="A632" s="65">
        <v>3311401150052</v>
      </c>
      <c r="B632" s="29" t="s">
        <v>470</v>
      </c>
      <c r="C632" s="30"/>
      <c r="D632" s="31"/>
      <c r="E632" s="105">
        <v>0</v>
      </c>
      <c r="F632" s="32">
        <f t="shared" si="73"/>
        <v>0</v>
      </c>
      <c r="G632" s="33">
        <f t="shared" si="80"/>
        <v>0</v>
      </c>
      <c r="H632" s="105">
        <v>0</v>
      </c>
      <c r="I632" s="34">
        <f t="shared" si="77"/>
        <v>0</v>
      </c>
      <c r="J632" s="105">
        <v>0</v>
      </c>
      <c r="K632" s="33">
        <f t="shared" si="74"/>
        <v>0</v>
      </c>
      <c r="L632" s="35">
        <f t="shared" si="78"/>
        <v>0</v>
      </c>
      <c r="M632" s="33">
        <f t="shared" si="75"/>
        <v>0</v>
      </c>
      <c r="N632" s="105">
        <v>0</v>
      </c>
      <c r="O632" s="33">
        <f t="shared" si="76"/>
        <v>0</v>
      </c>
      <c r="P632" s="36">
        <f t="shared" si="79"/>
        <v>0</v>
      </c>
    </row>
    <row r="633" spans="1:16" ht="26.25" hidden="1" x14ac:dyDescent="0.25">
      <c r="A633" s="65">
        <v>3311401150053</v>
      </c>
      <c r="B633" s="29" t="s">
        <v>476</v>
      </c>
      <c r="C633" s="30"/>
      <c r="D633" s="31">
        <f>SUM(D634)</f>
        <v>0</v>
      </c>
      <c r="E633" s="31">
        <f>SUM(E634)</f>
        <v>0</v>
      </c>
      <c r="F633" s="32">
        <f t="shared" si="73"/>
        <v>0</v>
      </c>
      <c r="G633" s="33">
        <f t="shared" si="80"/>
        <v>0</v>
      </c>
      <c r="H633" s="31">
        <f>SUM(H634)</f>
        <v>0</v>
      </c>
      <c r="I633" s="34">
        <f t="shared" si="77"/>
        <v>0</v>
      </c>
      <c r="J633" s="31">
        <f>SUM(J634)</f>
        <v>0</v>
      </c>
      <c r="K633" s="33">
        <f t="shared" si="74"/>
        <v>0</v>
      </c>
      <c r="L633" s="35">
        <f t="shared" si="78"/>
        <v>0</v>
      </c>
      <c r="M633" s="33">
        <f t="shared" si="75"/>
        <v>0</v>
      </c>
      <c r="N633" s="31">
        <f>SUM(N634)</f>
        <v>0</v>
      </c>
      <c r="O633" s="33">
        <f t="shared" si="76"/>
        <v>0</v>
      </c>
      <c r="P633" s="36">
        <f t="shared" si="79"/>
        <v>0</v>
      </c>
    </row>
    <row r="634" spans="1:16" hidden="1" x14ac:dyDescent="0.25">
      <c r="A634" s="65">
        <v>3311401150053</v>
      </c>
      <c r="B634" s="29" t="s">
        <v>470</v>
      </c>
      <c r="C634" s="30"/>
      <c r="D634" s="31"/>
      <c r="E634" s="105"/>
      <c r="F634" s="32">
        <f t="shared" si="73"/>
        <v>0</v>
      </c>
      <c r="G634" s="33">
        <f t="shared" si="80"/>
        <v>0</v>
      </c>
      <c r="H634" s="105"/>
      <c r="I634" s="34">
        <f t="shared" si="77"/>
        <v>0</v>
      </c>
      <c r="J634" s="105"/>
      <c r="K634" s="33">
        <f t="shared" si="74"/>
        <v>0</v>
      </c>
      <c r="L634" s="35">
        <f t="shared" si="78"/>
        <v>0</v>
      </c>
      <c r="M634" s="33">
        <f t="shared" si="75"/>
        <v>0</v>
      </c>
      <c r="N634" s="105"/>
      <c r="O634" s="33">
        <f t="shared" si="76"/>
        <v>0</v>
      </c>
      <c r="P634" s="36">
        <f t="shared" si="79"/>
        <v>0</v>
      </c>
    </row>
    <row r="635" spans="1:16" ht="26.25" hidden="1" x14ac:dyDescent="0.25">
      <c r="A635" s="65">
        <v>3311401150052</v>
      </c>
      <c r="B635" s="29" t="s">
        <v>477</v>
      </c>
      <c r="C635" s="30"/>
      <c r="D635" s="31">
        <f>SUM(D636)</f>
        <v>0</v>
      </c>
      <c r="E635" s="31">
        <f>SUM(E636)</f>
        <v>0</v>
      </c>
      <c r="F635" s="32">
        <f t="shared" ref="F635:F698" si="81">SUM(D635+E635)</f>
        <v>0</v>
      </c>
      <c r="G635" s="33">
        <f t="shared" si="80"/>
        <v>0</v>
      </c>
      <c r="H635" s="31">
        <f>SUM(H636)</f>
        <v>0</v>
      </c>
      <c r="I635" s="34">
        <f t="shared" si="77"/>
        <v>0</v>
      </c>
      <c r="J635" s="31">
        <f>SUM(J636)</f>
        <v>0</v>
      </c>
      <c r="K635" s="33">
        <f t="shared" si="74"/>
        <v>0</v>
      </c>
      <c r="L635" s="35">
        <f t="shared" si="78"/>
        <v>0</v>
      </c>
      <c r="M635" s="33">
        <f t="shared" si="75"/>
        <v>0</v>
      </c>
      <c r="N635" s="31">
        <f>SUM(N636)</f>
        <v>0</v>
      </c>
      <c r="O635" s="33">
        <f t="shared" si="76"/>
        <v>0</v>
      </c>
      <c r="P635" s="36">
        <f t="shared" si="79"/>
        <v>0</v>
      </c>
    </row>
    <row r="636" spans="1:16" hidden="1" x14ac:dyDescent="0.25">
      <c r="A636" s="65">
        <v>3311401150052</v>
      </c>
      <c r="B636" s="29" t="s">
        <v>470</v>
      </c>
      <c r="C636" s="30"/>
      <c r="D636" s="31"/>
      <c r="E636" s="105"/>
      <c r="F636" s="32">
        <f t="shared" si="81"/>
        <v>0</v>
      </c>
      <c r="G636" s="33">
        <f t="shared" si="80"/>
        <v>0</v>
      </c>
      <c r="H636" s="105"/>
      <c r="I636" s="34">
        <f t="shared" si="77"/>
        <v>0</v>
      </c>
      <c r="J636" s="105"/>
      <c r="K636" s="33">
        <f t="shared" si="74"/>
        <v>0</v>
      </c>
      <c r="L636" s="35">
        <f t="shared" si="78"/>
        <v>0</v>
      </c>
      <c r="M636" s="33">
        <f t="shared" si="75"/>
        <v>0</v>
      </c>
      <c r="N636" s="105"/>
      <c r="O636" s="33">
        <f t="shared" si="76"/>
        <v>0</v>
      </c>
      <c r="P636" s="36">
        <f t="shared" si="79"/>
        <v>0</v>
      </c>
    </row>
    <row r="637" spans="1:16" ht="26.25" hidden="1" x14ac:dyDescent="0.25">
      <c r="A637" s="65">
        <v>3311401150021</v>
      </c>
      <c r="B637" s="29" t="s">
        <v>476</v>
      </c>
      <c r="C637" s="30"/>
      <c r="D637" s="31">
        <f>SUM(D638)</f>
        <v>0</v>
      </c>
      <c r="E637" s="31">
        <f>SUM(E638)</f>
        <v>0</v>
      </c>
      <c r="F637" s="32">
        <f t="shared" si="81"/>
        <v>0</v>
      </c>
      <c r="G637" s="33">
        <f t="shared" si="80"/>
        <v>0</v>
      </c>
      <c r="H637" s="31">
        <f>SUM(H638)</f>
        <v>0</v>
      </c>
      <c r="I637" s="34">
        <f t="shared" si="77"/>
        <v>0</v>
      </c>
      <c r="J637" s="31">
        <f>SUM(J638)</f>
        <v>0</v>
      </c>
      <c r="K637" s="33">
        <f t="shared" si="74"/>
        <v>0</v>
      </c>
      <c r="L637" s="35">
        <f t="shared" si="78"/>
        <v>0</v>
      </c>
      <c r="M637" s="33">
        <f t="shared" si="75"/>
        <v>0</v>
      </c>
      <c r="N637" s="31">
        <f>SUM(N638)</f>
        <v>0</v>
      </c>
      <c r="O637" s="33">
        <f t="shared" si="76"/>
        <v>0</v>
      </c>
      <c r="P637" s="36">
        <f t="shared" si="79"/>
        <v>0</v>
      </c>
    </row>
    <row r="638" spans="1:16" hidden="1" x14ac:dyDescent="0.25">
      <c r="A638" s="65">
        <v>3311401150021</v>
      </c>
      <c r="B638" s="29" t="s">
        <v>470</v>
      </c>
      <c r="C638" s="30"/>
      <c r="D638" s="31"/>
      <c r="E638" s="31"/>
      <c r="F638" s="32">
        <f t="shared" si="81"/>
        <v>0</v>
      </c>
      <c r="G638" s="33">
        <f t="shared" si="80"/>
        <v>0</v>
      </c>
      <c r="H638" s="31"/>
      <c r="I638" s="34">
        <f t="shared" si="77"/>
        <v>0</v>
      </c>
      <c r="J638" s="31"/>
      <c r="K638" s="33">
        <f t="shared" si="74"/>
        <v>0</v>
      </c>
      <c r="L638" s="35">
        <f t="shared" si="78"/>
        <v>0</v>
      </c>
      <c r="M638" s="33">
        <f t="shared" si="75"/>
        <v>0</v>
      </c>
      <c r="N638" s="31"/>
      <c r="O638" s="33">
        <f t="shared" si="76"/>
        <v>0</v>
      </c>
      <c r="P638" s="36">
        <f t="shared" si="79"/>
        <v>0</v>
      </c>
    </row>
    <row r="639" spans="1:16" ht="26.25" hidden="1" x14ac:dyDescent="0.25">
      <c r="A639" s="65">
        <v>3311401150022</v>
      </c>
      <c r="B639" s="29" t="s">
        <v>477</v>
      </c>
      <c r="C639" s="30"/>
      <c r="D639" s="31">
        <f>SUM(D640)</f>
        <v>0</v>
      </c>
      <c r="E639" s="31">
        <f>SUM(E640)</f>
        <v>0</v>
      </c>
      <c r="F639" s="32">
        <f t="shared" si="81"/>
        <v>0</v>
      </c>
      <c r="G639" s="33">
        <f t="shared" si="80"/>
        <v>0</v>
      </c>
      <c r="H639" s="31">
        <f>SUM(H640)</f>
        <v>0</v>
      </c>
      <c r="I639" s="34">
        <f t="shared" si="77"/>
        <v>0</v>
      </c>
      <c r="J639" s="31">
        <f>SUM(J640)</f>
        <v>0</v>
      </c>
      <c r="K639" s="33">
        <f t="shared" si="74"/>
        <v>0</v>
      </c>
      <c r="L639" s="35">
        <f t="shared" si="78"/>
        <v>0</v>
      </c>
      <c r="M639" s="33">
        <f t="shared" si="75"/>
        <v>0</v>
      </c>
      <c r="N639" s="31">
        <f>SUM(N640)</f>
        <v>0</v>
      </c>
      <c r="O639" s="33">
        <f t="shared" si="76"/>
        <v>0</v>
      </c>
      <c r="P639" s="36">
        <f t="shared" si="79"/>
        <v>0</v>
      </c>
    </row>
    <row r="640" spans="1:16" hidden="1" x14ac:dyDescent="0.25">
      <c r="A640" s="65">
        <v>3311401150022</v>
      </c>
      <c r="B640" s="29" t="s">
        <v>470</v>
      </c>
      <c r="C640" s="30"/>
      <c r="D640" s="31"/>
      <c r="E640" s="31"/>
      <c r="F640" s="32">
        <f t="shared" si="81"/>
        <v>0</v>
      </c>
      <c r="G640" s="33">
        <f t="shared" si="80"/>
        <v>0</v>
      </c>
      <c r="H640" s="31"/>
      <c r="I640" s="34">
        <f t="shared" si="77"/>
        <v>0</v>
      </c>
      <c r="J640" s="31"/>
      <c r="K640" s="33">
        <f t="shared" si="74"/>
        <v>0</v>
      </c>
      <c r="L640" s="35">
        <f t="shared" si="78"/>
        <v>0</v>
      </c>
      <c r="M640" s="33">
        <f t="shared" si="75"/>
        <v>0</v>
      </c>
      <c r="N640" s="31"/>
      <c r="O640" s="33">
        <f t="shared" si="76"/>
        <v>0</v>
      </c>
      <c r="P640" s="36">
        <f t="shared" si="79"/>
        <v>0</v>
      </c>
    </row>
    <row r="641" spans="1:16" hidden="1" x14ac:dyDescent="0.25">
      <c r="A641" s="65">
        <v>33114011557</v>
      </c>
      <c r="B641" s="29" t="s">
        <v>478</v>
      </c>
      <c r="C641" s="30"/>
      <c r="D641" s="31">
        <f>SUM(D642+D644+D646+D648)</f>
        <v>0</v>
      </c>
      <c r="E641" s="31">
        <f>SUM(E642+E644+E646+E648)</f>
        <v>0</v>
      </c>
      <c r="F641" s="32">
        <f t="shared" si="81"/>
        <v>0</v>
      </c>
      <c r="G641" s="33">
        <f t="shared" si="80"/>
        <v>0</v>
      </c>
      <c r="H641" s="31">
        <f>SUM(H642+H644+H646+H648)</f>
        <v>0</v>
      </c>
      <c r="I641" s="34">
        <f t="shared" si="77"/>
        <v>0</v>
      </c>
      <c r="J641" s="31">
        <f>SUM(J642+J644+J646+J648)</f>
        <v>0</v>
      </c>
      <c r="K641" s="33">
        <f t="shared" si="74"/>
        <v>0</v>
      </c>
      <c r="L641" s="35">
        <f t="shared" si="78"/>
        <v>0</v>
      </c>
      <c r="M641" s="33">
        <f t="shared" si="75"/>
        <v>0</v>
      </c>
      <c r="N641" s="31">
        <f>SUM(N642+N644+N646+N648)</f>
        <v>0</v>
      </c>
      <c r="O641" s="33">
        <f t="shared" si="76"/>
        <v>0</v>
      </c>
      <c r="P641" s="36">
        <f t="shared" si="79"/>
        <v>0</v>
      </c>
    </row>
    <row r="642" spans="1:16" hidden="1" x14ac:dyDescent="0.25">
      <c r="A642" s="65">
        <v>3311401155716</v>
      </c>
      <c r="B642" s="29" t="s">
        <v>479</v>
      </c>
      <c r="C642" s="30"/>
      <c r="D642" s="31">
        <f>SUM(D643)</f>
        <v>0</v>
      </c>
      <c r="E642" s="31">
        <f>SUM(E643)</f>
        <v>0</v>
      </c>
      <c r="F642" s="32">
        <f t="shared" si="81"/>
        <v>0</v>
      </c>
      <c r="G642" s="33">
        <f t="shared" si="80"/>
        <v>0</v>
      </c>
      <c r="H642" s="31">
        <f>SUM(H643)</f>
        <v>0</v>
      </c>
      <c r="I642" s="34">
        <f t="shared" si="77"/>
        <v>0</v>
      </c>
      <c r="J642" s="31">
        <f>SUM(J643)</f>
        <v>0</v>
      </c>
      <c r="K642" s="33">
        <f t="shared" si="74"/>
        <v>0</v>
      </c>
      <c r="L642" s="35">
        <f t="shared" si="78"/>
        <v>0</v>
      </c>
      <c r="M642" s="33">
        <f t="shared" si="75"/>
        <v>0</v>
      </c>
      <c r="N642" s="31">
        <f>SUM(N643)</f>
        <v>0</v>
      </c>
      <c r="O642" s="33">
        <f t="shared" si="76"/>
        <v>0</v>
      </c>
      <c r="P642" s="36">
        <f t="shared" si="79"/>
        <v>0</v>
      </c>
    </row>
    <row r="643" spans="1:16" ht="26.25" hidden="1" x14ac:dyDescent="0.25">
      <c r="A643" s="65">
        <v>3311401155716</v>
      </c>
      <c r="B643" s="29" t="s">
        <v>480</v>
      </c>
      <c r="C643" s="30"/>
      <c r="D643" s="31"/>
      <c r="E643" s="31"/>
      <c r="F643" s="32">
        <f t="shared" si="81"/>
        <v>0</v>
      </c>
      <c r="G643" s="33">
        <f t="shared" si="80"/>
        <v>0</v>
      </c>
      <c r="H643" s="31"/>
      <c r="I643" s="34">
        <f t="shared" si="77"/>
        <v>0</v>
      </c>
      <c r="J643" s="31"/>
      <c r="K643" s="33">
        <f t="shared" si="74"/>
        <v>0</v>
      </c>
      <c r="L643" s="35">
        <f t="shared" si="78"/>
        <v>0</v>
      </c>
      <c r="M643" s="33">
        <f t="shared" si="75"/>
        <v>0</v>
      </c>
      <c r="N643" s="31"/>
      <c r="O643" s="33">
        <f t="shared" si="76"/>
        <v>0</v>
      </c>
      <c r="P643" s="36">
        <f t="shared" si="79"/>
        <v>0</v>
      </c>
    </row>
    <row r="644" spans="1:16" hidden="1" x14ac:dyDescent="0.25">
      <c r="A644" s="65">
        <v>3311401155717</v>
      </c>
      <c r="B644" s="29" t="s">
        <v>481</v>
      </c>
      <c r="C644" s="30"/>
      <c r="D644" s="31">
        <f>SUM(D645)</f>
        <v>0</v>
      </c>
      <c r="E644" s="31">
        <f>SUM(E645)</f>
        <v>0</v>
      </c>
      <c r="F644" s="32">
        <f t="shared" si="81"/>
        <v>0</v>
      </c>
      <c r="G644" s="33">
        <f t="shared" si="80"/>
        <v>0</v>
      </c>
      <c r="H644" s="31">
        <f>SUM(H645)</f>
        <v>0</v>
      </c>
      <c r="I644" s="34">
        <f t="shared" si="77"/>
        <v>0</v>
      </c>
      <c r="J644" s="31">
        <f>SUM(J645)</f>
        <v>0</v>
      </c>
      <c r="K644" s="33">
        <f t="shared" si="74"/>
        <v>0</v>
      </c>
      <c r="L644" s="35">
        <f t="shared" si="78"/>
        <v>0</v>
      </c>
      <c r="M644" s="33">
        <f t="shared" si="75"/>
        <v>0</v>
      </c>
      <c r="N644" s="31">
        <f>SUM(N645)</f>
        <v>0</v>
      </c>
      <c r="O644" s="33">
        <f t="shared" si="76"/>
        <v>0</v>
      </c>
      <c r="P644" s="36">
        <f t="shared" si="79"/>
        <v>0</v>
      </c>
    </row>
    <row r="645" spans="1:16" ht="26.25" hidden="1" x14ac:dyDescent="0.25">
      <c r="A645" s="65">
        <v>3311401155717</v>
      </c>
      <c r="B645" s="29" t="s">
        <v>480</v>
      </c>
      <c r="C645" s="30"/>
      <c r="D645" s="31"/>
      <c r="E645" s="31"/>
      <c r="F645" s="32">
        <f t="shared" si="81"/>
        <v>0</v>
      </c>
      <c r="G645" s="33">
        <f t="shared" si="80"/>
        <v>0</v>
      </c>
      <c r="H645" s="31"/>
      <c r="I645" s="34">
        <f t="shared" si="77"/>
        <v>0</v>
      </c>
      <c r="J645" s="31"/>
      <c r="K645" s="33">
        <f t="shared" si="74"/>
        <v>0</v>
      </c>
      <c r="L645" s="35">
        <f t="shared" si="78"/>
        <v>0</v>
      </c>
      <c r="M645" s="33">
        <f t="shared" si="75"/>
        <v>0</v>
      </c>
      <c r="N645" s="31"/>
      <c r="O645" s="33">
        <f t="shared" si="76"/>
        <v>0</v>
      </c>
      <c r="P645" s="36">
        <f t="shared" si="79"/>
        <v>0</v>
      </c>
    </row>
    <row r="646" spans="1:16" hidden="1" x14ac:dyDescent="0.25">
      <c r="A646" s="65">
        <v>3311401155718</v>
      </c>
      <c r="B646" s="29" t="s">
        <v>482</v>
      </c>
      <c r="C646" s="30"/>
      <c r="D646" s="31">
        <f>SUM(D647)</f>
        <v>0</v>
      </c>
      <c r="E646" s="31">
        <f>SUM(E647)</f>
        <v>0</v>
      </c>
      <c r="F646" s="32">
        <f t="shared" si="81"/>
        <v>0</v>
      </c>
      <c r="G646" s="33">
        <f t="shared" si="80"/>
        <v>0</v>
      </c>
      <c r="H646" s="31">
        <f>SUM(H647)</f>
        <v>0</v>
      </c>
      <c r="I646" s="34">
        <f t="shared" si="77"/>
        <v>0</v>
      </c>
      <c r="J646" s="31">
        <f>SUM(J647)</f>
        <v>0</v>
      </c>
      <c r="K646" s="33">
        <f t="shared" si="74"/>
        <v>0</v>
      </c>
      <c r="L646" s="35">
        <f t="shared" si="78"/>
        <v>0</v>
      </c>
      <c r="M646" s="33">
        <f t="shared" si="75"/>
        <v>0</v>
      </c>
      <c r="N646" s="31">
        <f>SUM(N647)</f>
        <v>0</v>
      </c>
      <c r="O646" s="33">
        <f t="shared" si="76"/>
        <v>0</v>
      </c>
      <c r="P646" s="36">
        <f t="shared" si="79"/>
        <v>0</v>
      </c>
    </row>
    <row r="647" spans="1:16" ht="26.25" hidden="1" x14ac:dyDescent="0.25">
      <c r="A647" s="65">
        <v>3311401155718</v>
      </c>
      <c r="B647" s="29" t="s">
        <v>480</v>
      </c>
      <c r="C647" s="30"/>
      <c r="D647" s="31"/>
      <c r="E647" s="31"/>
      <c r="F647" s="32">
        <f t="shared" si="81"/>
        <v>0</v>
      </c>
      <c r="G647" s="33">
        <f t="shared" si="80"/>
        <v>0</v>
      </c>
      <c r="H647" s="31"/>
      <c r="I647" s="34">
        <f t="shared" si="77"/>
        <v>0</v>
      </c>
      <c r="J647" s="31"/>
      <c r="K647" s="33">
        <f t="shared" si="74"/>
        <v>0</v>
      </c>
      <c r="L647" s="35">
        <f t="shared" si="78"/>
        <v>0</v>
      </c>
      <c r="M647" s="33">
        <f t="shared" si="75"/>
        <v>0</v>
      </c>
      <c r="N647" s="31"/>
      <c r="O647" s="33">
        <f t="shared" si="76"/>
        <v>0</v>
      </c>
      <c r="P647" s="36">
        <f t="shared" si="79"/>
        <v>0</v>
      </c>
    </row>
    <row r="648" spans="1:16" ht="26.25" hidden="1" x14ac:dyDescent="0.25">
      <c r="A648" s="65">
        <v>3311401157334</v>
      </c>
      <c r="B648" s="29" t="s">
        <v>483</v>
      </c>
      <c r="C648" s="30"/>
      <c r="D648" s="31">
        <f>SUM(D649)</f>
        <v>0</v>
      </c>
      <c r="E648" s="31">
        <f>SUM(E649)</f>
        <v>0</v>
      </c>
      <c r="F648" s="32">
        <f t="shared" si="81"/>
        <v>0</v>
      </c>
      <c r="G648" s="33">
        <f t="shared" si="80"/>
        <v>0</v>
      </c>
      <c r="H648" s="31">
        <f>SUM(H649)</f>
        <v>0</v>
      </c>
      <c r="I648" s="34">
        <f t="shared" si="77"/>
        <v>0</v>
      </c>
      <c r="J648" s="31">
        <f>SUM(J649)</f>
        <v>0</v>
      </c>
      <c r="K648" s="33">
        <f t="shared" ref="K648:K711" si="82">IF(OR(J648=0,F648=0),0,J648/F648)*100</f>
        <v>0</v>
      </c>
      <c r="L648" s="35">
        <f t="shared" si="78"/>
        <v>0</v>
      </c>
      <c r="M648" s="33">
        <f t="shared" ref="M648:M711" si="83">IF(OR(L648=0,F648=0),0,L648/F648)*100</f>
        <v>0</v>
      </c>
      <c r="N648" s="31">
        <f>SUM(N649)</f>
        <v>0</v>
      </c>
      <c r="O648" s="33">
        <f t="shared" ref="O648:O711" si="84">IF(OR(N648=0,F648=0),0,N648/F648)*100</f>
        <v>0</v>
      </c>
      <c r="P648" s="36">
        <f t="shared" si="79"/>
        <v>0</v>
      </c>
    </row>
    <row r="649" spans="1:16" hidden="1" x14ac:dyDescent="0.25">
      <c r="A649" s="65">
        <v>3311401157334</v>
      </c>
      <c r="B649" s="29" t="s">
        <v>470</v>
      </c>
      <c r="C649" s="30"/>
      <c r="D649" s="31"/>
      <c r="E649" s="105"/>
      <c r="F649" s="32">
        <f t="shared" si="81"/>
        <v>0</v>
      </c>
      <c r="G649" s="33">
        <f t="shared" si="80"/>
        <v>0</v>
      </c>
      <c r="H649" s="105"/>
      <c r="I649" s="34">
        <f t="shared" ref="I649:I712" si="85">SUM(F649-H649)</f>
        <v>0</v>
      </c>
      <c r="J649" s="105"/>
      <c r="K649" s="33">
        <f t="shared" si="82"/>
        <v>0</v>
      </c>
      <c r="L649" s="35">
        <f t="shared" si="78"/>
        <v>0</v>
      </c>
      <c r="M649" s="33">
        <f t="shared" si="83"/>
        <v>0</v>
      </c>
      <c r="N649" s="105"/>
      <c r="O649" s="33">
        <f t="shared" si="84"/>
        <v>0</v>
      </c>
      <c r="P649" s="36">
        <f t="shared" si="79"/>
        <v>0</v>
      </c>
    </row>
    <row r="650" spans="1:16" hidden="1" x14ac:dyDescent="0.25">
      <c r="A650" s="65">
        <v>3311401150208</v>
      </c>
      <c r="B650" s="66" t="s">
        <v>484</v>
      </c>
      <c r="C650" s="30"/>
      <c r="D650" s="31">
        <f>SUM(D651)</f>
        <v>0</v>
      </c>
      <c r="E650" s="31">
        <f>SUM(E651)</f>
        <v>0</v>
      </c>
      <c r="F650" s="32">
        <f t="shared" si="81"/>
        <v>0</v>
      </c>
      <c r="G650" s="33">
        <f t="shared" si="80"/>
        <v>0</v>
      </c>
      <c r="H650" s="31">
        <f>SUM(H651)</f>
        <v>0</v>
      </c>
      <c r="I650" s="34">
        <f t="shared" si="85"/>
        <v>0</v>
      </c>
      <c r="J650" s="31">
        <f>SUM(J651)</f>
        <v>0</v>
      </c>
      <c r="K650" s="33">
        <f t="shared" si="82"/>
        <v>0</v>
      </c>
      <c r="L650" s="35">
        <f t="shared" si="78"/>
        <v>0</v>
      </c>
      <c r="M650" s="33">
        <f t="shared" si="83"/>
        <v>0</v>
      </c>
      <c r="N650" s="31">
        <f>SUM(N651)</f>
        <v>0</v>
      </c>
      <c r="O650" s="33">
        <f t="shared" si="84"/>
        <v>0</v>
      </c>
      <c r="P650" s="36">
        <f t="shared" si="79"/>
        <v>0</v>
      </c>
    </row>
    <row r="651" spans="1:16" hidden="1" x14ac:dyDescent="0.25">
      <c r="A651" s="65">
        <v>3311401150208170</v>
      </c>
      <c r="B651" s="66" t="s">
        <v>485</v>
      </c>
      <c r="C651" s="30"/>
      <c r="D651" s="37"/>
      <c r="E651" s="37"/>
      <c r="F651" s="32">
        <f t="shared" si="81"/>
        <v>0</v>
      </c>
      <c r="G651" s="33">
        <f t="shared" si="80"/>
        <v>0</v>
      </c>
      <c r="H651" s="37"/>
      <c r="I651" s="34">
        <f t="shared" si="85"/>
        <v>0</v>
      </c>
      <c r="J651" s="37"/>
      <c r="K651" s="33">
        <f t="shared" si="82"/>
        <v>0</v>
      </c>
      <c r="L651" s="35">
        <f t="shared" si="78"/>
        <v>0</v>
      </c>
      <c r="M651" s="33">
        <f t="shared" si="83"/>
        <v>0</v>
      </c>
      <c r="N651" s="37"/>
      <c r="O651" s="33">
        <f t="shared" si="84"/>
        <v>0</v>
      </c>
      <c r="P651" s="36">
        <f t="shared" si="79"/>
        <v>0</v>
      </c>
    </row>
    <row r="652" spans="1:16" hidden="1" x14ac:dyDescent="0.25">
      <c r="A652" s="28">
        <v>3311401150435</v>
      </c>
      <c r="B652" s="39" t="s">
        <v>486</v>
      </c>
      <c r="C652" s="30"/>
      <c r="D652" s="31">
        <f>SUM(D653)</f>
        <v>0</v>
      </c>
      <c r="E652" s="31">
        <f>SUM(E653)</f>
        <v>0</v>
      </c>
      <c r="F652" s="32">
        <f t="shared" si="81"/>
        <v>0</v>
      </c>
      <c r="G652" s="33">
        <f t="shared" si="80"/>
        <v>0</v>
      </c>
      <c r="H652" s="31">
        <f>SUM(H653)</f>
        <v>0</v>
      </c>
      <c r="I652" s="34">
        <f t="shared" si="85"/>
        <v>0</v>
      </c>
      <c r="J652" s="31">
        <f>SUM(J653)</f>
        <v>0</v>
      </c>
      <c r="K652" s="33">
        <f t="shared" si="82"/>
        <v>0</v>
      </c>
      <c r="L652" s="35">
        <f t="shared" si="78"/>
        <v>0</v>
      </c>
      <c r="M652" s="33">
        <f t="shared" si="83"/>
        <v>0</v>
      </c>
      <c r="N652" s="31">
        <f>SUM(N653)</f>
        <v>0</v>
      </c>
      <c r="O652" s="33">
        <f t="shared" si="84"/>
        <v>0</v>
      </c>
      <c r="P652" s="36">
        <f t="shared" si="79"/>
        <v>0</v>
      </c>
    </row>
    <row r="653" spans="1:16" ht="26.25" hidden="1" x14ac:dyDescent="0.25">
      <c r="A653" s="28">
        <v>3311401150435170</v>
      </c>
      <c r="B653" s="39" t="s">
        <v>487</v>
      </c>
      <c r="C653" s="30"/>
      <c r="D653" s="37"/>
      <c r="E653" s="37"/>
      <c r="F653" s="32">
        <f t="shared" si="81"/>
        <v>0</v>
      </c>
      <c r="G653" s="33">
        <f t="shared" si="80"/>
        <v>0</v>
      </c>
      <c r="H653" s="37"/>
      <c r="I653" s="34">
        <f t="shared" si="85"/>
        <v>0</v>
      </c>
      <c r="J653" s="37"/>
      <c r="K653" s="33">
        <f t="shared" si="82"/>
        <v>0</v>
      </c>
      <c r="L653" s="35">
        <f t="shared" si="78"/>
        <v>0</v>
      </c>
      <c r="M653" s="33">
        <f t="shared" si="83"/>
        <v>0</v>
      </c>
      <c r="N653" s="37"/>
      <c r="O653" s="33">
        <f t="shared" si="84"/>
        <v>0</v>
      </c>
      <c r="P653" s="36">
        <f t="shared" si="79"/>
        <v>0</v>
      </c>
    </row>
    <row r="654" spans="1:16" hidden="1" x14ac:dyDescent="0.25">
      <c r="A654" s="65">
        <v>3311401150471</v>
      </c>
      <c r="B654" s="66" t="s">
        <v>488</v>
      </c>
      <c r="C654" s="30"/>
      <c r="D654" s="31">
        <f>SUM(D655)</f>
        <v>0</v>
      </c>
      <c r="E654" s="31">
        <f>SUM(E655)</f>
        <v>0</v>
      </c>
      <c r="F654" s="32">
        <f t="shared" si="81"/>
        <v>0</v>
      </c>
      <c r="G654" s="33">
        <f t="shared" si="80"/>
        <v>0</v>
      </c>
      <c r="H654" s="31">
        <f>SUM(H655)</f>
        <v>0</v>
      </c>
      <c r="I654" s="34">
        <f t="shared" si="85"/>
        <v>0</v>
      </c>
      <c r="J654" s="31">
        <f>SUM(J655)</f>
        <v>0</v>
      </c>
      <c r="K654" s="33">
        <f t="shared" si="82"/>
        <v>0</v>
      </c>
      <c r="L654" s="35">
        <f t="shared" si="78"/>
        <v>0</v>
      </c>
      <c r="M654" s="33">
        <f t="shared" si="83"/>
        <v>0</v>
      </c>
      <c r="N654" s="31">
        <f>SUM(N655)</f>
        <v>0</v>
      </c>
      <c r="O654" s="33">
        <f t="shared" si="84"/>
        <v>0</v>
      </c>
      <c r="P654" s="36">
        <f t="shared" si="79"/>
        <v>0</v>
      </c>
    </row>
    <row r="655" spans="1:16" hidden="1" x14ac:dyDescent="0.25">
      <c r="A655" s="65">
        <v>3311401150471170</v>
      </c>
      <c r="B655" s="66" t="s">
        <v>489</v>
      </c>
      <c r="C655" s="30"/>
      <c r="D655" s="37"/>
      <c r="E655" s="37"/>
      <c r="F655" s="32">
        <f t="shared" si="81"/>
        <v>0</v>
      </c>
      <c r="G655" s="33">
        <f t="shared" si="80"/>
        <v>0</v>
      </c>
      <c r="H655" s="37"/>
      <c r="I655" s="34">
        <f t="shared" si="85"/>
        <v>0</v>
      </c>
      <c r="J655" s="37"/>
      <c r="K655" s="33">
        <f t="shared" si="82"/>
        <v>0</v>
      </c>
      <c r="L655" s="35">
        <f t="shared" ref="L655:L718" si="86">SUM(N655-J655)</f>
        <v>0</v>
      </c>
      <c r="M655" s="33">
        <f t="shared" si="83"/>
        <v>0</v>
      </c>
      <c r="N655" s="37"/>
      <c r="O655" s="33">
        <f t="shared" si="84"/>
        <v>0</v>
      </c>
      <c r="P655" s="36">
        <f t="shared" ref="P655:P718" si="87">SUM(F655-N655)</f>
        <v>0</v>
      </c>
    </row>
    <row r="656" spans="1:16" ht="26.25" hidden="1" x14ac:dyDescent="0.25">
      <c r="A656" s="28">
        <v>3311401150487</v>
      </c>
      <c r="B656" s="39" t="s">
        <v>490</v>
      </c>
      <c r="C656" s="30"/>
      <c r="D656" s="31">
        <f>SUM(D657)</f>
        <v>0</v>
      </c>
      <c r="E656" s="31">
        <f>SUM(E657)</f>
        <v>0</v>
      </c>
      <c r="F656" s="32">
        <f t="shared" si="81"/>
        <v>0</v>
      </c>
      <c r="G656" s="33">
        <f t="shared" si="80"/>
        <v>0</v>
      </c>
      <c r="H656" s="31">
        <f>SUM(H657)</f>
        <v>0</v>
      </c>
      <c r="I656" s="34">
        <f t="shared" si="85"/>
        <v>0</v>
      </c>
      <c r="J656" s="31">
        <f>SUM(J657)</f>
        <v>0</v>
      </c>
      <c r="K656" s="33">
        <f t="shared" si="82"/>
        <v>0</v>
      </c>
      <c r="L656" s="35">
        <f t="shared" si="86"/>
        <v>0</v>
      </c>
      <c r="M656" s="33">
        <f t="shared" si="83"/>
        <v>0</v>
      </c>
      <c r="N656" s="31">
        <f>SUM(N657)</f>
        <v>0</v>
      </c>
      <c r="O656" s="33">
        <f t="shared" si="84"/>
        <v>0</v>
      </c>
      <c r="P656" s="36">
        <f t="shared" si="87"/>
        <v>0</v>
      </c>
    </row>
    <row r="657" spans="1:16" ht="26.25" hidden="1" x14ac:dyDescent="0.25">
      <c r="A657" s="28">
        <v>3311401150487170</v>
      </c>
      <c r="B657" s="39" t="s">
        <v>490</v>
      </c>
      <c r="C657" s="30"/>
      <c r="D657" s="37"/>
      <c r="E657" s="37"/>
      <c r="F657" s="32">
        <f t="shared" si="81"/>
        <v>0</v>
      </c>
      <c r="G657" s="33">
        <f t="shared" si="80"/>
        <v>0</v>
      </c>
      <c r="H657" s="37"/>
      <c r="I657" s="34">
        <f t="shared" si="85"/>
        <v>0</v>
      </c>
      <c r="J657" s="37"/>
      <c r="K657" s="33">
        <f t="shared" si="82"/>
        <v>0</v>
      </c>
      <c r="L657" s="35">
        <f t="shared" si="86"/>
        <v>0</v>
      </c>
      <c r="M657" s="33">
        <f t="shared" si="83"/>
        <v>0</v>
      </c>
      <c r="N657" s="37"/>
      <c r="O657" s="33">
        <f t="shared" si="84"/>
        <v>0</v>
      </c>
      <c r="P657" s="36">
        <f t="shared" si="87"/>
        <v>0</v>
      </c>
    </row>
    <row r="658" spans="1:16" ht="39" hidden="1" x14ac:dyDescent="0.25">
      <c r="A658" s="28">
        <v>3311401150488</v>
      </c>
      <c r="B658" s="39" t="s">
        <v>491</v>
      </c>
      <c r="C658" s="30"/>
      <c r="D658" s="31">
        <f>SUM(D659)</f>
        <v>0</v>
      </c>
      <c r="E658" s="31">
        <f>SUM(E659)</f>
        <v>0</v>
      </c>
      <c r="F658" s="32">
        <f t="shared" si="81"/>
        <v>0</v>
      </c>
      <c r="G658" s="33">
        <f t="shared" si="80"/>
        <v>0</v>
      </c>
      <c r="H658" s="31">
        <f>SUM(H659)</f>
        <v>0</v>
      </c>
      <c r="I658" s="34">
        <f t="shared" si="85"/>
        <v>0</v>
      </c>
      <c r="J658" s="31">
        <f>SUM(J659)</f>
        <v>0</v>
      </c>
      <c r="K658" s="33">
        <f t="shared" si="82"/>
        <v>0</v>
      </c>
      <c r="L658" s="35">
        <f t="shared" si="86"/>
        <v>0</v>
      </c>
      <c r="M658" s="33">
        <f t="shared" si="83"/>
        <v>0</v>
      </c>
      <c r="N658" s="31">
        <f>SUM(N659)</f>
        <v>0</v>
      </c>
      <c r="O658" s="33">
        <f t="shared" si="84"/>
        <v>0</v>
      </c>
      <c r="P658" s="36">
        <f t="shared" si="87"/>
        <v>0</v>
      </c>
    </row>
    <row r="659" spans="1:16" ht="39" hidden="1" x14ac:dyDescent="0.25">
      <c r="A659" s="28">
        <v>3311401150488170</v>
      </c>
      <c r="B659" s="39" t="s">
        <v>491</v>
      </c>
      <c r="C659" s="30"/>
      <c r="D659" s="37"/>
      <c r="E659" s="37"/>
      <c r="F659" s="32">
        <f t="shared" si="81"/>
        <v>0</v>
      </c>
      <c r="G659" s="33">
        <f t="shared" si="80"/>
        <v>0</v>
      </c>
      <c r="H659" s="37"/>
      <c r="I659" s="34">
        <f t="shared" si="85"/>
        <v>0</v>
      </c>
      <c r="J659" s="37"/>
      <c r="K659" s="33">
        <f t="shared" si="82"/>
        <v>0</v>
      </c>
      <c r="L659" s="35">
        <f t="shared" si="86"/>
        <v>0</v>
      </c>
      <c r="M659" s="33">
        <f t="shared" si="83"/>
        <v>0</v>
      </c>
      <c r="N659" s="37"/>
      <c r="O659" s="33">
        <f t="shared" si="84"/>
        <v>0</v>
      </c>
      <c r="P659" s="36">
        <f t="shared" si="87"/>
        <v>0</v>
      </c>
    </row>
    <row r="660" spans="1:16" ht="26.25" hidden="1" x14ac:dyDescent="0.25">
      <c r="A660" s="65">
        <v>3311401150691</v>
      </c>
      <c r="B660" s="66" t="s">
        <v>492</v>
      </c>
      <c r="C660" s="30"/>
      <c r="D660" s="31">
        <f>SUM(D661)</f>
        <v>0</v>
      </c>
      <c r="E660" s="31">
        <f>SUM(E661)</f>
        <v>0</v>
      </c>
      <c r="F660" s="32">
        <f t="shared" si="81"/>
        <v>0</v>
      </c>
      <c r="G660" s="33">
        <f t="shared" si="80"/>
        <v>0</v>
      </c>
      <c r="H660" s="31">
        <f>SUM(H661)</f>
        <v>0</v>
      </c>
      <c r="I660" s="34">
        <f t="shared" si="85"/>
        <v>0</v>
      </c>
      <c r="J660" s="31">
        <f>SUM(J661)</f>
        <v>0</v>
      </c>
      <c r="K660" s="33">
        <f t="shared" si="82"/>
        <v>0</v>
      </c>
      <c r="L660" s="35">
        <f t="shared" si="86"/>
        <v>0</v>
      </c>
      <c r="M660" s="33">
        <f t="shared" si="83"/>
        <v>0</v>
      </c>
      <c r="N660" s="31">
        <f>SUM(N661)</f>
        <v>0</v>
      </c>
      <c r="O660" s="33">
        <f t="shared" si="84"/>
        <v>0</v>
      </c>
      <c r="P660" s="36">
        <f t="shared" si="87"/>
        <v>0</v>
      </c>
    </row>
    <row r="661" spans="1:16" ht="26.25" hidden="1" x14ac:dyDescent="0.25">
      <c r="A661" s="65">
        <v>3311401150691170</v>
      </c>
      <c r="B661" s="66" t="s">
        <v>493</v>
      </c>
      <c r="C661" s="30"/>
      <c r="D661" s="37"/>
      <c r="E661" s="37"/>
      <c r="F661" s="32">
        <f t="shared" si="81"/>
        <v>0</v>
      </c>
      <c r="G661" s="33">
        <f t="shared" si="80"/>
        <v>0</v>
      </c>
      <c r="H661" s="37"/>
      <c r="I661" s="34">
        <f t="shared" si="85"/>
        <v>0</v>
      </c>
      <c r="J661" s="37"/>
      <c r="K661" s="33">
        <f t="shared" si="82"/>
        <v>0</v>
      </c>
      <c r="L661" s="35">
        <f t="shared" si="86"/>
        <v>0</v>
      </c>
      <c r="M661" s="33">
        <f t="shared" si="83"/>
        <v>0</v>
      </c>
      <c r="N661" s="37"/>
      <c r="O661" s="33">
        <f t="shared" si="84"/>
        <v>0</v>
      </c>
      <c r="P661" s="36">
        <f t="shared" si="87"/>
        <v>0</v>
      </c>
    </row>
    <row r="662" spans="1:16" ht="26.25" hidden="1" x14ac:dyDescent="0.25">
      <c r="A662" s="28">
        <v>3311401150796</v>
      </c>
      <c r="B662" s="39" t="s">
        <v>494</v>
      </c>
      <c r="C662" s="30"/>
      <c r="D662" s="31">
        <f>SUM(D663)</f>
        <v>0</v>
      </c>
      <c r="E662" s="31">
        <f>SUM(E663)</f>
        <v>0</v>
      </c>
      <c r="F662" s="32">
        <f t="shared" si="81"/>
        <v>0</v>
      </c>
      <c r="G662" s="33">
        <f t="shared" ref="G662:G725" si="88">IF(OR(F662=0,F$7=0),0,F662/F$7)*100</f>
        <v>0</v>
      </c>
      <c r="H662" s="31">
        <f>SUM(H663)</f>
        <v>0</v>
      </c>
      <c r="I662" s="34">
        <f t="shared" si="85"/>
        <v>0</v>
      </c>
      <c r="J662" s="31">
        <f>SUM(J663)</f>
        <v>0</v>
      </c>
      <c r="K662" s="33">
        <f t="shared" si="82"/>
        <v>0</v>
      </c>
      <c r="L662" s="35">
        <f t="shared" si="86"/>
        <v>0</v>
      </c>
      <c r="M662" s="33">
        <f t="shared" si="83"/>
        <v>0</v>
      </c>
      <c r="N662" s="31">
        <f>SUM(N663)</f>
        <v>0</v>
      </c>
      <c r="O662" s="33">
        <f t="shared" si="84"/>
        <v>0</v>
      </c>
      <c r="P662" s="36">
        <f t="shared" si="87"/>
        <v>0</v>
      </c>
    </row>
    <row r="663" spans="1:16" ht="26.25" hidden="1" x14ac:dyDescent="0.25">
      <c r="A663" s="28">
        <v>3311401150796170</v>
      </c>
      <c r="B663" s="39" t="s">
        <v>494</v>
      </c>
      <c r="C663" s="30"/>
      <c r="D663" s="37"/>
      <c r="E663" s="37"/>
      <c r="F663" s="32">
        <f t="shared" si="81"/>
        <v>0</v>
      </c>
      <c r="G663" s="33">
        <f t="shared" si="88"/>
        <v>0</v>
      </c>
      <c r="H663" s="37"/>
      <c r="I663" s="34">
        <f t="shared" si="85"/>
        <v>0</v>
      </c>
      <c r="J663" s="37"/>
      <c r="K663" s="33">
        <f t="shared" si="82"/>
        <v>0</v>
      </c>
      <c r="L663" s="35">
        <f t="shared" si="86"/>
        <v>0</v>
      </c>
      <c r="M663" s="33">
        <f t="shared" si="83"/>
        <v>0</v>
      </c>
      <c r="N663" s="37"/>
      <c r="O663" s="33">
        <f t="shared" si="84"/>
        <v>0</v>
      </c>
      <c r="P663" s="36">
        <f t="shared" si="87"/>
        <v>0</v>
      </c>
    </row>
    <row r="664" spans="1:16" ht="39" hidden="1" x14ac:dyDescent="0.25">
      <c r="A664" s="28">
        <v>3311401150802</v>
      </c>
      <c r="B664" s="39" t="s">
        <v>495</v>
      </c>
      <c r="C664" s="30"/>
      <c r="D664" s="31">
        <f>SUM(D665:D666)</f>
        <v>0</v>
      </c>
      <c r="E664" s="31">
        <f>SUM(E665:E666)</f>
        <v>0</v>
      </c>
      <c r="F664" s="32">
        <f t="shared" si="81"/>
        <v>0</v>
      </c>
      <c r="G664" s="33">
        <f t="shared" si="88"/>
        <v>0</v>
      </c>
      <c r="H664" s="31">
        <f>SUM(H665:H666)</f>
        <v>0</v>
      </c>
      <c r="I664" s="34">
        <f t="shared" si="85"/>
        <v>0</v>
      </c>
      <c r="J664" s="31">
        <f>SUM(J665:J666)</f>
        <v>0</v>
      </c>
      <c r="K664" s="33">
        <f t="shared" si="82"/>
        <v>0</v>
      </c>
      <c r="L664" s="35">
        <f t="shared" si="86"/>
        <v>0</v>
      </c>
      <c r="M664" s="33">
        <f t="shared" si="83"/>
        <v>0</v>
      </c>
      <c r="N664" s="31">
        <f>SUM(N665:N666)</f>
        <v>0</v>
      </c>
      <c r="O664" s="33">
        <f t="shared" si="84"/>
        <v>0</v>
      </c>
      <c r="P664" s="36">
        <f t="shared" si="87"/>
        <v>0</v>
      </c>
    </row>
    <row r="665" spans="1:16" ht="39" hidden="1" x14ac:dyDescent="0.25">
      <c r="A665" s="28">
        <v>3311401150802170</v>
      </c>
      <c r="B665" s="39" t="s">
        <v>495</v>
      </c>
      <c r="C665" s="30"/>
      <c r="D665" s="37"/>
      <c r="E665" s="37"/>
      <c r="F665" s="32">
        <f t="shared" si="81"/>
        <v>0</v>
      </c>
      <c r="G665" s="33">
        <f t="shared" si="88"/>
        <v>0</v>
      </c>
      <c r="H665" s="37"/>
      <c r="I665" s="34">
        <f t="shared" si="85"/>
        <v>0</v>
      </c>
      <c r="J665" s="37"/>
      <c r="K665" s="33">
        <f t="shared" si="82"/>
        <v>0</v>
      </c>
      <c r="L665" s="35">
        <f t="shared" si="86"/>
        <v>0</v>
      </c>
      <c r="M665" s="33">
        <f t="shared" si="83"/>
        <v>0</v>
      </c>
      <c r="N665" s="37"/>
      <c r="O665" s="33">
        <f t="shared" si="84"/>
        <v>0</v>
      </c>
      <c r="P665" s="36">
        <f t="shared" si="87"/>
        <v>0</v>
      </c>
    </row>
    <row r="666" spans="1:16" ht="39" hidden="1" x14ac:dyDescent="0.25">
      <c r="A666" s="28">
        <v>3311401150802170</v>
      </c>
      <c r="B666" s="39" t="s">
        <v>495</v>
      </c>
      <c r="C666" s="30"/>
      <c r="D666" s="37"/>
      <c r="E666" s="37"/>
      <c r="F666" s="32">
        <f t="shared" si="81"/>
        <v>0</v>
      </c>
      <c r="G666" s="33">
        <f t="shared" si="88"/>
        <v>0</v>
      </c>
      <c r="H666" s="37"/>
      <c r="I666" s="34">
        <f t="shared" si="85"/>
        <v>0</v>
      </c>
      <c r="J666" s="37"/>
      <c r="K666" s="33">
        <f t="shared" si="82"/>
        <v>0</v>
      </c>
      <c r="L666" s="35">
        <f t="shared" si="86"/>
        <v>0</v>
      </c>
      <c r="M666" s="33">
        <f t="shared" si="83"/>
        <v>0</v>
      </c>
      <c r="N666" s="37"/>
      <c r="O666" s="33">
        <f t="shared" si="84"/>
        <v>0</v>
      </c>
      <c r="P666" s="36">
        <f t="shared" si="87"/>
        <v>0</v>
      </c>
    </row>
    <row r="667" spans="1:16" ht="26.25" hidden="1" x14ac:dyDescent="0.25">
      <c r="A667" s="28">
        <v>3311401150808</v>
      </c>
      <c r="B667" s="39" t="s">
        <v>496</v>
      </c>
      <c r="C667" s="30"/>
      <c r="D667" s="31">
        <f>SUM(D668)</f>
        <v>0</v>
      </c>
      <c r="E667" s="31">
        <f>SUM(E668)</f>
        <v>0</v>
      </c>
      <c r="F667" s="32">
        <f t="shared" si="81"/>
        <v>0</v>
      </c>
      <c r="G667" s="33">
        <f t="shared" si="88"/>
        <v>0</v>
      </c>
      <c r="H667" s="31">
        <f>SUM(H668)</f>
        <v>0</v>
      </c>
      <c r="I667" s="34">
        <f t="shared" si="85"/>
        <v>0</v>
      </c>
      <c r="J667" s="31">
        <f>SUM(J668)</f>
        <v>0</v>
      </c>
      <c r="K667" s="33">
        <f t="shared" si="82"/>
        <v>0</v>
      </c>
      <c r="L667" s="35">
        <f t="shared" si="86"/>
        <v>0</v>
      </c>
      <c r="M667" s="33">
        <f t="shared" si="83"/>
        <v>0</v>
      </c>
      <c r="N667" s="31">
        <f>SUM(N668)</f>
        <v>0</v>
      </c>
      <c r="O667" s="33">
        <f t="shared" si="84"/>
        <v>0</v>
      </c>
      <c r="P667" s="36">
        <f t="shared" si="87"/>
        <v>0</v>
      </c>
    </row>
    <row r="668" spans="1:16" ht="26.25" hidden="1" x14ac:dyDescent="0.25">
      <c r="A668" s="28">
        <v>3311401150808170</v>
      </c>
      <c r="B668" s="39" t="s">
        <v>496</v>
      </c>
      <c r="C668" s="30"/>
      <c r="D668" s="37"/>
      <c r="E668" s="37"/>
      <c r="F668" s="32">
        <f t="shared" si="81"/>
        <v>0</v>
      </c>
      <c r="G668" s="33">
        <f t="shared" si="88"/>
        <v>0</v>
      </c>
      <c r="H668" s="37"/>
      <c r="I668" s="34">
        <f t="shared" si="85"/>
        <v>0</v>
      </c>
      <c r="J668" s="37"/>
      <c r="K668" s="33">
        <f t="shared" si="82"/>
        <v>0</v>
      </c>
      <c r="L668" s="35">
        <f t="shared" si="86"/>
        <v>0</v>
      </c>
      <c r="M668" s="33">
        <f t="shared" si="83"/>
        <v>0</v>
      </c>
      <c r="N668" s="37"/>
      <c r="O668" s="33">
        <f t="shared" si="84"/>
        <v>0</v>
      </c>
      <c r="P668" s="36">
        <f t="shared" si="87"/>
        <v>0</v>
      </c>
    </row>
    <row r="669" spans="1:16" ht="26.25" hidden="1" x14ac:dyDescent="0.25">
      <c r="A669" s="65">
        <v>3311401157328</v>
      </c>
      <c r="B669" s="66" t="s">
        <v>497</v>
      </c>
      <c r="C669" s="30"/>
      <c r="D669" s="31">
        <f>SUM(D670)</f>
        <v>0</v>
      </c>
      <c r="E669" s="31">
        <f>SUM(E670)</f>
        <v>0</v>
      </c>
      <c r="F669" s="32">
        <f t="shared" si="81"/>
        <v>0</v>
      </c>
      <c r="G669" s="33">
        <f t="shared" si="88"/>
        <v>0</v>
      </c>
      <c r="H669" s="31">
        <f>SUM(H670)</f>
        <v>0</v>
      </c>
      <c r="I669" s="34">
        <f t="shared" si="85"/>
        <v>0</v>
      </c>
      <c r="J669" s="31">
        <f>SUM(J670)</f>
        <v>0</v>
      </c>
      <c r="K669" s="33">
        <f t="shared" si="82"/>
        <v>0</v>
      </c>
      <c r="L669" s="35">
        <f t="shared" si="86"/>
        <v>0</v>
      </c>
      <c r="M669" s="33">
        <f t="shared" si="83"/>
        <v>0</v>
      </c>
      <c r="N669" s="31">
        <f>SUM(N670)</f>
        <v>0</v>
      </c>
      <c r="O669" s="33">
        <f t="shared" si="84"/>
        <v>0</v>
      </c>
      <c r="P669" s="36">
        <f t="shared" si="87"/>
        <v>0</v>
      </c>
    </row>
    <row r="670" spans="1:16" ht="26.25" hidden="1" x14ac:dyDescent="0.25">
      <c r="A670" s="65">
        <v>3311401157328170</v>
      </c>
      <c r="B670" s="66" t="s">
        <v>498</v>
      </c>
      <c r="C670" s="30"/>
      <c r="D670" s="37"/>
      <c r="E670" s="37"/>
      <c r="F670" s="32">
        <f t="shared" si="81"/>
        <v>0</v>
      </c>
      <c r="G670" s="33">
        <f t="shared" si="88"/>
        <v>0</v>
      </c>
      <c r="H670" s="37"/>
      <c r="I670" s="34">
        <f t="shared" si="85"/>
        <v>0</v>
      </c>
      <c r="J670" s="37"/>
      <c r="K670" s="33">
        <f t="shared" si="82"/>
        <v>0</v>
      </c>
      <c r="L670" s="35">
        <f t="shared" si="86"/>
        <v>0</v>
      </c>
      <c r="M670" s="33">
        <f t="shared" si="83"/>
        <v>0</v>
      </c>
      <c r="N670" s="37"/>
      <c r="O670" s="33">
        <f t="shared" si="84"/>
        <v>0</v>
      </c>
      <c r="P670" s="36">
        <f t="shared" si="87"/>
        <v>0</v>
      </c>
    </row>
    <row r="671" spans="1:16" hidden="1" x14ac:dyDescent="0.25">
      <c r="A671" s="65">
        <v>331140116</v>
      </c>
      <c r="B671" s="39" t="s">
        <v>499</v>
      </c>
      <c r="C671" s="30"/>
      <c r="D671" s="31">
        <f>SUM(D672+D674+D676+D678+D680+D682)</f>
        <v>0</v>
      </c>
      <c r="E671" s="31">
        <f>SUM(E672+E674+E676+E678+E680+E682)</f>
        <v>0</v>
      </c>
      <c r="F671" s="32">
        <f t="shared" si="81"/>
        <v>0</v>
      </c>
      <c r="G671" s="33">
        <f t="shared" si="88"/>
        <v>0</v>
      </c>
      <c r="H671" s="31">
        <f>SUM(H672+H674+H676+H678+H680+H682)</f>
        <v>0</v>
      </c>
      <c r="I671" s="34">
        <f t="shared" si="85"/>
        <v>0</v>
      </c>
      <c r="J671" s="31">
        <f>SUM(J672+J674+J676+J678+J680+J682)</f>
        <v>0</v>
      </c>
      <c r="K671" s="33">
        <f t="shared" si="82"/>
        <v>0</v>
      </c>
      <c r="L671" s="35">
        <f t="shared" si="86"/>
        <v>0</v>
      </c>
      <c r="M671" s="33">
        <f t="shared" si="83"/>
        <v>0</v>
      </c>
      <c r="N671" s="31">
        <f>SUM(N672+N674+N676+N678+N680+N682)</f>
        <v>0</v>
      </c>
      <c r="O671" s="33">
        <f t="shared" si="84"/>
        <v>0</v>
      </c>
      <c r="P671" s="36">
        <f t="shared" si="87"/>
        <v>0</v>
      </c>
    </row>
    <row r="672" spans="1:16" hidden="1" x14ac:dyDescent="0.25">
      <c r="A672" s="65">
        <v>3311401160045</v>
      </c>
      <c r="B672" s="29" t="s">
        <v>499</v>
      </c>
      <c r="C672" s="30"/>
      <c r="D672" s="31">
        <f>SUM(D673)</f>
        <v>0</v>
      </c>
      <c r="E672" s="31">
        <f>SUM(E673)</f>
        <v>0</v>
      </c>
      <c r="F672" s="32">
        <f t="shared" si="81"/>
        <v>0</v>
      </c>
      <c r="G672" s="33">
        <f t="shared" si="88"/>
        <v>0</v>
      </c>
      <c r="H672" s="31">
        <f>SUM(H673)</f>
        <v>0</v>
      </c>
      <c r="I672" s="34">
        <f t="shared" si="85"/>
        <v>0</v>
      </c>
      <c r="J672" s="31">
        <f>SUM(J673)</f>
        <v>0</v>
      </c>
      <c r="K672" s="33">
        <f t="shared" si="82"/>
        <v>0</v>
      </c>
      <c r="L672" s="35">
        <f t="shared" si="86"/>
        <v>0</v>
      </c>
      <c r="M672" s="33">
        <f t="shared" si="83"/>
        <v>0</v>
      </c>
      <c r="N672" s="31">
        <f>SUM(N673)</f>
        <v>0</v>
      </c>
      <c r="O672" s="33">
        <f t="shared" si="84"/>
        <v>0</v>
      </c>
      <c r="P672" s="36">
        <f t="shared" si="87"/>
        <v>0</v>
      </c>
    </row>
    <row r="673" spans="1:16" hidden="1" x14ac:dyDescent="0.25">
      <c r="A673" s="65">
        <v>3311401160045</v>
      </c>
      <c r="B673" s="29" t="s">
        <v>500</v>
      </c>
      <c r="C673" s="30"/>
      <c r="D673" s="31"/>
      <c r="E673" s="31"/>
      <c r="F673" s="32">
        <f t="shared" si="81"/>
        <v>0</v>
      </c>
      <c r="G673" s="33">
        <f t="shared" si="88"/>
        <v>0</v>
      </c>
      <c r="H673" s="31"/>
      <c r="I673" s="34">
        <f t="shared" si="85"/>
        <v>0</v>
      </c>
      <c r="J673" s="31"/>
      <c r="K673" s="33">
        <f t="shared" si="82"/>
        <v>0</v>
      </c>
      <c r="L673" s="35">
        <f t="shared" si="86"/>
        <v>0</v>
      </c>
      <c r="M673" s="33">
        <f t="shared" si="83"/>
        <v>0</v>
      </c>
      <c r="N673" s="31"/>
      <c r="O673" s="33">
        <f t="shared" si="84"/>
        <v>0</v>
      </c>
      <c r="P673" s="36">
        <f t="shared" si="87"/>
        <v>0</v>
      </c>
    </row>
    <row r="674" spans="1:16" ht="26.25" hidden="1" x14ac:dyDescent="0.25">
      <c r="A674" s="65">
        <v>3311401160070</v>
      </c>
      <c r="B674" s="29" t="s">
        <v>501</v>
      </c>
      <c r="C674" s="30"/>
      <c r="D674" s="31">
        <f>SUM(D675)</f>
        <v>0</v>
      </c>
      <c r="E674" s="31">
        <f>SUM(E675)</f>
        <v>0</v>
      </c>
      <c r="F674" s="32">
        <f t="shared" si="81"/>
        <v>0</v>
      </c>
      <c r="G674" s="33">
        <f t="shared" ref="G674" si="89">IF(OR(F674=0,F$7=0),0,F674/F$7)*100</f>
        <v>0</v>
      </c>
      <c r="H674" s="31">
        <f>SUM(H675)</f>
        <v>0</v>
      </c>
      <c r="I674" s="34">
        <f t="shared" ref="I674" si="90">SUM(F674-H674)</f>
        <v>0</v>
      </c>
      <c r="J674" s="31">
        <f>SUM(J675)</f>
        <v>0</v>
      </c>
      <c r="K674" s="33">
        <f t="shared" ref="K674" si="91">IF(OR(J674=0,F674=0),0,J674/F674)*100</f>
        <v>0</v>
      </c>
      <c r="L674" s="35">
        <f t="shared" ref="L674" si="92">SUM(N674-J674)</f>
        <v>0</v>
      </c>
      <c r="M674" s="33">
        <f t="shared" ref="M674" si="93">IF(OR(L674=0,F674=0),0,L674/F674)*100</f>
        <v>0</v>
      </c>
      <c r="N674" s="31">
        <f>SUM(N675)</f>
        <v>0</v>
      </c>
      <c r="O674" s="33">
        <f t="shared" ref="O674" si="94">IF(OR(N674=0,F674=0),0,N674/F674)*100</f>
        <v>0</v>
      </c>
      <c r="P674" s="36">
        <f t="shared" ref="P674" si="95">SUM(F674-N674)</f>
        <v>0</v>
      </c>
    </row>
    <row r="675" spans="1:16" hidden="1" x14ac:dyDescent="0.25">
      <c r="A675" s="65">
        <v>3311401160070170</v>
      </c>
      <c r="B675" s="29" t="s">
        <v>502</v>
      </c>
      <c r="C675" s="30"/>
      <c r="D675" s="31"/>
      <c r="E675" s="105"/>
      <c r="F675" s="32">
        <f t="shared" si="81"/>
        <v>0</v>
      </c>
      <c r="G675" s="33">
        <f t="shared" si="88"/>
        <v>0</v>
      </c>
      <c r="H675" s="105"/>
      <c r="I675" s="34">
        <f t="shared" si="85"/>
        <v>0</v>
      </c>
      <c r="J675" s="105"/>
      <c r="K675" s="33">
        <f t="shared" si="82"/>
        <v>0</v>
      </c>
      <c r="L675" s="35">
        <f t="shared" si="86"/>
        <v>0</v>
      </c>
      <c r="M675" s="33">
        <f t="shared" si="83"/>
        <v>0</v>
      </c>
      <c r="N675" s="105"/>
      <c r="O675" s="33">
        <f t="shared" si="84"/>
        <v>0</v>
      </c>
      <c r="P675" s="36">
        <f t="shared" si="87"/>
        <v>0</v>
      </c>
    </row>
    <row r="676" spans="1:16" ht="26.25" hidden="1" x14ac:dyDescent="0.25">
      <c r="A676" s="65">
        <v>3311401160440</v>
      </c>
      <c r="B676" s="39" t="s">
        <v>503</v>
      </c>
      <c r="C676" s="30"/>
      <c r="D676" s="31">
        <f>SUM(D677)</f>
        <v>0</v>
      </c>
      <c r="E676" s="31">
        <f>SUM(E677)</f>
        <v>0</v>
      </c>
      <c r="F676" s="32">
        <f t="shared" si="81"/>
        <v>0</v>
      </c>
      <c r="G676" s="33">
        <f t="shared" si="88"/>
        <v>0</v>
      </c>
      <c r="H676" s="31">
        <f>SUM(H677)</f>
        <v>0</v>
      </c>
      <c r="I676" s="34">
        <f t="shared" si="85"/>
        <v>0</v>
      </c>
      <c r="J676" s="31">
        <f>SUM(J677)</f>
        <v>0</v>
      </c>
      <c r="K676" s="33">
        <f t="shared" si="82"/>
        <v>0</v>
      </c>
      <c r="L676" s="35">
        <f t="shared" si="86"/>
        <v>0</v>
      </c>
      <c r="M676" s="33">
        <f t="shared" si="83"/>
        <v>0</v>
      </c>
      <c r="N676" s="31">
        <f>SUM(N677)</f>
        <v>0</v>
      </c>
      <c r="O676" s="33">
        <f t="shared" si="84"/>
        <v>0</v>
      </c>
      <c r="P676" s="36">
        <f t="shared" si="87"/>
        <v>0</v>
      </c>
    </row>
    <row r="677" spans="1:16" ht="26.25" hidden="1" x14ac:dyDescent="0.25">
      <c r="A677" s="65">
        <v>3311401160440170</v>
      </c>
      <c r="B677" s="39" t="s">
        <v>503</v>
      </c>
      <c r="C677" s="30"/>
      <c r="D677" s="37"/>
      <c r="E677" s="37"/>
      <c r="F677" s="32">
        <f t="shared" si="81"/>
        <v>0</v>
      </c>
      <c r="G677" s="33">
        <f t="shared" si="88"/>
        <v>0</v>
      </c>
      <c r="H677" s="37"/>
      <c r="I677" s="34">
        <f t="shared" si="85"/>
        <v>0</v>
      </c>
      <c r="J677" s="37"/>
      <c r="K677" s="33">
        <f t="shared" si="82"/>
        <v>0</v>
      </c>
      <c r="L677" s="35">
        <f t="shared" si="86"/>
        <v>0</v>
      </c>
      <c r="M677" s="33">
        <f t="shared" si="83"/>
        <v>0</v>
      </c>
      <c r="N677" s="37"/>
      <c r="O677" s="33">
        <f t="shared" si="84"/>
        <v>0</v>
      </c>
      <c r="P677" s="36">
        <f t="shared" si="87"/>
        <v>0</v>
      </c>
    </row>
    <row r="678" spans="1:16" hidden="1" x14ac:dyDescent="0.25">
      <c r="A678" s="65">
        <v>3311401160787</v>
      </c>
      <c r="B678" s="39" t="s">
        <v>504</v>
      </c>
      <c r="C678" s="30"/>
      <c r="D678" s="31">
        <f>SUM(D679)</f>
        <v>0</v>
      </c>
      <c r="E678" s="31">
        <f>SUM(E679)</f>
        <v>0</v>
      </c>
      <c r="F678" s="32">
        <f t="shared" si="81"/>
        <v>0</v>
      </c>
      <c r="G678" s="33">
        <f t="shared" si="88"/>
        <v>0</v>
      </c>
      <c r="H678" s="31">
        <f>SUM(H679)</f>
        <v>0</v>
      </c>
      <c r="I678" s="34">
        <f t="shared" si="85"/>
        <v>0</v>
      </c>
      <c r="J678" s="31">
        <f>SUM(J679)</f>
        <v>0</v>
      </c>
      <c r="K678" s="33">
        <f t="shared" si="82"/>
        <v>0</v>
      </c>
      <c r="L678" s="35">
        <f t="shared" si="86"/>
        <v>0</v>
      </c>
      <c r="M678" s="33">
        <f t="shared" si="83"/>
        <v>0</v>
      </c>
      <c r="N678" s="31">
        <f>SUM(N679)</f>
        <v>0</v>
      </c>
      <c r="O678" s="33">
        <f t="shared" si="84"/>
        <v>0</v>
      </c>
      <c r="P678" s="36">
        <f t="shared" si="87"/>
        <v>0</v>
      </c>
    </row>
    <row r="679" spans="1:16" hidden="1" x14ac:dyDescent="0.25">
      <c r="A679" s="65">
        <v>3311401160787170</v>
      </c>
      <c r="B679" s="39" t="s">
        <v>504</v>
      </c>
      <c r="C679" s="30"/>
      <c r="D679" s="37"/>
      <c r="E679" s="37"/>
      <c r="F679" s="32">
        <f t="shared" si="81"/>
        <v>0</v>
      </c>
      <c r="G679" s="33">
        <f t="shared" si="88"/>
        <v>0</v>
      </c>
      <c r="H679" s="37"/>
      <c r="I679" s="34">
        <f t="shared" si="85"/>
        <v>0</v>
      </c>
      <c r="J679" s="37"/>
      <c r="K679" s="33">
        <f t="shared" si="82"/>
        <v>0</v>
      </c>
      <c r="L679" s="35">
        <f t="shared" si="86"/>
        <v>0</v>
      </c>
      <c r="M679" s="33">
        <f t="shared" si="83"/>
        <v>0</v>
      </c>
      <c r="N679" s="37"/>
      <c r="O679" s="33">
        <f t="shared" si="84"/>
        <v>0</v>
      </c>
      <c r="P679" s="36">
        <f t="shared" si="87"/>
        <v>0</v>
      </c>
    </row>
    <row r="680" spans="1:16" hidden="1" x14ac:dyDescent="0.25">
      <c r="A680" s="28">
        <v>3311401160804</v>
      </c>
      <c r="B680" s="39" t="s">
        <v>505</v>
      </c>
      <c r="C680" s="30"/>
      <c r="D680" s="31">
        <f>SUM(D681)</f>
        <v>0</v>
      </c>
      <c r="E680" s="31">
        <f>SUM(E681)</f>
        <v>0</v>
      </c>
      <c r="F680" s="32">
        <f t="shared" si="81"/>
        <v>0</v>
      </c>
      <c r="G680" s="33">
        <f t="shared" si="88"/>
        <v>0</v>
      </c>
      <c r="H680" s="31">
        <f>SUM(H681)</f>
        <v>0</v>
      </c>
      <c r="I680" s="34">
        <f t="shared" si="85"/>
        <v>0</v>
      </c>
      <c r="J680" s="31">
        <f>SUM(J681)</f>
        <v>0</v>
      </c>
      <c r="K680" s="33">
        <f t="shared" si="82"/>
        <v>0</v>
      </c>
      <c r="L680" s="35">
        <f t="shared" si="86"/>
        <v>0</v>
      </c>
      <c r="M680" s="33">
        <f t="shared" si="83"/>
        <v>0</v>
      </c>
      <c r="N680" s="31">
        <f>SUM(N681)</f>
        <v>0</v>
      </c>
      <c r="O680" s="33">
        <f t="shared" si="84"/>
        <v>0</v>
      </c>
      <c r="P680" s="36">
        <f t="shared" si="87"/>
        <v>0</v>
      </c>
    </row>
    <row r="681" spans="1:16" hidden="1" x14ac:dyDescent="0.25">
      <c r="A681" s="28">
        <v>3311401160804170</v>
      </c>
      <c r="B681" s="39" t="s">
        <v>505</v>
      </c>
      <c r="C681" s="30"/>
      <c r="D681" s="37"/>
      <c r="E681" s="37"/>
      <c r="F681" s="32">
        <f t="shared" si="81"/>
        <v>0</v>
      </c>
      <c r="G681" s="33">
        <f t="shared" si="88"/>
        <v>0</v>
      </c>
      <c r="H681" s="37"/>
      <c r="I681" s="34">
        <f t="shared" si="85"/>
        <v>0</v>
      </c>
      <c r="J681" s="37"/>
      <c r="K681" s="33">
        <f t="shared" si="82"/>
        <v>0</v>
      </c>
      <c r="L681" s="35">
        <f t="shared" si="86"/>
        <v>0</v>
      </c>
      <c r="M681" s="33">
        <f t="shared" si="83"/>
        <v>0</v>
      </c>
      <c r="N681" s="37"/>
      <c r="O681" s="33">
        <f t="shared" si="84"/>
        <v>0</v>
      </c>
      <c r="P681" s="36">
        <f t="shared" si="87"/>
        <v>0</v>
      </c>
    </row>
    <row r="682" spans="1:16" ht="26.25" hidden="1" x14ac:dyDescent="0.25">
      <c r="A682" s="28">
        <v>3311401160805</v>
      </c>
      <c r="B682" s="39" t="s">
        <v>506</v>
      </c>
      <c r="C682" s="30"/>
      <c r="D682" s="31">
        <f>SUM(D683)</f>
        <v>0</v>
      </c>
      <c r="E682" s="31">
        <f>SUM(E683)</f>
        <v>0</v>
      </c>
      <c r="F682" s="32">
        <f t="shared" si="81"/>
        <v>0</v>
      </c>
      <c r="G682" s="33">
        <f t="shared" si="88"/>
        <v>0</v>
      </c>
      <c r="H682" s="31">
        <f>SUM(H683)</f>
        <v>0</v>
      </c>
      <c r="I682" s="34">
        <f t="shared" si="85"/>
        <v>0</v>
      </c>
      <c r="J682" s="31">
        <f>SUM(J683)</f>
        <v>0</v>
      </c>
      <c r="K682" s="33">
        <f t="shared" si="82"/>
        <v>0</v>
      </c>
      <c r="L682" s="35">
        <f t="shared" si="86"/>
        <v>0</v>
      </c>
      <c r="M682" s="33">
        <f t="shared" si="83"/>
        <v>0</v>
      </c>
      <c r="N682" s="31">
        <f>SUM(N683)</f>
        <v>0</v>
      </c>
      <c r="O682" s="33">
        <f t="shared" si="84"/>
        <v>0</v>
      </c>
      <c r="P682" s="36">
        <f t="shared" si="87"/>
        <v>0</v>
      </c>
    </row>
    <row r="683" spans="1:16" ht="26.25" hidden="1" x14ac:dyDescent="0.25">
      <c r="A683" s="28">
        <v>3311401160805170</v>
      </c>
      <c r="B683" s="39" t="s">
        <v>506</v>
      </c>
      <c r="C683" s="30"/>
      <c r="D683" s="37"/>
      <c r="E683" s="37"/>
      <c r="F683" s="32">
        <f t="shared" si="81"/>
        <v>0</v>
      </c>
      <c r="G683" s="33">
        <f t="shared" si="88"/>
        <v>0</v>
      </c>
      <c r="H683" s="37"/>
      <c r="I683" s="34">
        <f t="shared" si="85"/>
        <v>0</v>
      </c>
      <c r="J683" s="37"/>
      <c r="K683" s="33">
        <f t="shared" si="82"/>
        <v>0</v>
      </c>
      <c r="L683" s="35">
        <f t="shared" si="86"/>
        <v>0</v>
      </c>
      <c r="M683" s="33">
        <f t="shared" si="83"/>
        <v>0</v>
      </c>
      <c r="N683" s="37"/>
      <c r="O683" s="33">
        <f t="shared" si="84"/>
        <v>0</v>
      </c>
      <c r="P683" s="36">
        <f t="shared" si="87"/>
        <v>0</v>
      </c>
    </row>
    <row r="684" spans="1:16" ht="26.25" hidden="1" x14ac:dyDescent="0.25">
      <c r="A684" s="63">
        <v>3311402</v>
      </c>
      <c r="B684" s="64" t="s">
        <v>507</v>
      </c>
      <c r="C684" s="21"/>
      <c r="D684" s="22">
        <f>SUM(D685+D710+D722+D789+D826+D838+D847)</f>
        <v>0</v>
      </c>
      <c r="E684" s="22">
        <f>SUM(E685+E710+E722+E789+E826+E838+E847)</f>
        <v>0</v>
      </c>
      <c r="F684" s="23">
        <f t="shared" si="81"/>
        <v>0</v>
      </c>
      <c r="G684" s="24">
        <f t="shared" si="88"/>
        <v>0</v>
      </c>
      <c r="H684" s="22">
        <f>SUM(H685+H710+H722+H789+H826+H838+H847)</f>
        <v>0</v>
      </c>
      <c r="I684" s="34">
        <f t="shared" si="85"/>
        <v>0</v>
      </c>
      <c r="J684" s="22">
        <f>SUM(J685+J710+J722+J789+J826+J838+J847)</f>
        <v>0</v>
      </c>
      <c r="K684" s="33">
        <f t="shared" si="82"/>
        <v>0</v>
      </c>
      <c r="L684" s="35">
        <f t="shared" si="86"/>
        <v>0</v>
      </c>
      <c r="M684" s="33">
        <f t="shared" si="83"/>
        <v>0</v>
      </c>
      <c r="N684" s="22">
        <f>SUM(N685+N710+N722+N789+N826+N838+N847)</f>
        <v>0</v>
      </c>
      <c r="O684" s="33">
        <f t="shared" si="84"/>
        <v>0</v>
      </c>
      <c r="P684" s="36">
        <f t="shared" si="87"/>
        <v>0</v>
      </c>
    </row>
    <row r="685" spans="1:16" ht="39" hidden="1" x14ac:dyDescent="0.25">
      <c r="A685" s="28">
        <v>331140217</v>
      </c>
      <c r="B685" s="39" t="s">
        <v>508</v>
      </c>
      <c r="C685" s="30"/>
      <c r="D685" s="31">
        <f>SUM(D686+D688+D690+D692+D694+D696+D699+D704+D706+D708)</f>
        <v>0</v>
      </c>
      <c r="E685" s="31">
        <f>SUM(E686+E688+E690+E692+E694+E696+E699+E704+E706+E708)</f>
        <v>0</v>
      </c>
      <c r="F685" s="32">
        <f t="shared" si="81"/>
        <v>0</v>
      </c>
      <c r="G685" s="33">
        <f t="shared" si="88"/>
        <v>0</v>
      </c>
      <c r="H685" s="31">
        <f>SUM(H686+H688+H690+H692+H694+H696+H699+H704+H706+H708)</f>
        <v>0</v>
      </c>
      <c r="I685" s="34">
        <f t="shared" si="85"/>
        <v>0</v>
      </c>
      <c r="J685" s="31">
        <f>SUM(J686+J688+J690+J692+J694+J696+J699+J704+J706+J708)</f>
        <v>0</v>
      </c>
      <c r="K685" s="33">
        <f t="shared" si="82"/>
        <v>0</v>
      </c>
      <c r="L685" s="35">
        <f t="shared" si="86"/>
        <v>0</v>
      </c>
      <c r="M685" s="33">
        <f t="shared" si="83"/>
        <v>0</v>
      </c>
      <c r="N685" s="31">
        <f>SUM(N686+N688+N690+N692+N694+N696+N699+N704+N706+N708)</f>
        <v>0</v>
      </c>
      <c r="O685" s="33">
        <f t="shared" si="84"/>
        <v>0</v>
      </c>
      <c r="P685" s="36">
        <f t="shared" si="87"/>
        <v>0</v>
      </c>
    </row>
    <row r="686" spans="1:16" hidden="1" x14ac:dyDescent="0.25">
      <c r="A686" s="28">
        <v>3311402170054</v>
      </c>
      <c r="B686" s="29" t="s">
        <v>509</v>
      </c>
      <c r="C686" s="30"/>
      <c r="D686" s="31">
        <f>SUM(D687)</f>
        <v>0</v>
      </c>
      <c r="E686" s="31">
        <f>SUM(E687)</f>
        <v>0</v>
      </c>
      <c r="F686" s="32">
        <f t="shared" si="81"/>
        <v>0</v>
      </c>
      <c r="G686" s="33">
        <f t="shared" si="88"/>
        <v>0</v>
      </c>
      <c r="H686" s="31">
        <f>SUM(H687)</f>
        <v>0</v>
      </c>
      <c r="I686" s="34">
        <f t="shared" si="85"/>
        <v>0</v>
      </c>
      <c r="J686" s="31">
        <f>SUM(J687)</f>
        <v>0</v>
      </c>
      <c r="K686" s="33">
        <f t="shared" si="82"/>
        <v>0</v>
      </c>
      <c r="L686" s="35">
        <f t="shared" si="86"/>
        <v>0</v>
      </c>
      <c r="M686" s="33">
        <f t="shared" si="83"/>
        <v>0</v>
      </c>
      <c r="N686" s="31">
        <f>SUM(N687)</f>
        <v>0</v>
      </c>
      <c r="O686" s="33">
        <f t="shared" si="84"/>
        <v>0</v>
      </c>
      <c r="P686" s="36">
        <f t="shared" si="87"/>
        <v>0</v>
      </c>
    </row>
    <row r="687" spans="1:16" ht="26.25" hidden="1" x14ac:dyDescent="0.25">
      <c r="A687" s="28">
        <v>3311402170054</v>
      </c>
      <c r="B687" s="29" t="s">
        <v>510</v>
      </c>
      <c r="C687" s="30"/>
      <c r="D687" s="31"/>
      <c r="E687" s="105"/>
      <c r="F687" s="32">
        <f t="shared" si="81"/>
        <v>0</v>
      </c>
      <c r="G687" s="33">
        <f t="shared" si="88"/>
        <v>0</v>
      </c>
      <c r="H687" s="105"/>
      <c r="I687" s="34">
        <f t="shared" si="85"/>
        <v>0</v>
      </c>
      <c r="J687" s="105"/>
      <c r="K687" s="33">
        <f t="shared" si="82"/>
        <v>0</v>
      </c>
      <c r="L687" s="35">
        <f t="shared" si="86"/>
        <v>0</v>
      </c>
      <c r="M687" s="33">
        <f t="shared" si="83"/>
        <v>0</v>
      </c>
      <c r="N687" s="105"/>
      <c r="O687" s="33">
        <f t="shared" si="84"/>
        <v>0</v>
      </c>
      <c r="P687" s="36">
        <f t="shared" si="87"/>
        <v>0</v>
      </c>
    </row>
    <row r="688" spans="1:16" ht="51.75" hidden="1" x14ac:dyDescent="0.25">
      <c r="A688" s="28">
        <v>3311402170131</v>
      </c>
      <c r="B688" s="39" t="s">
        <v>511</v>
      </c>
      <c r="C688" s="30"/>
      <c r="D688" s="31">
        <f>SUM(D689)</f>
        <v>0</v>
      </c>
      <c r="E688" s="31">
        <f>SUM(E689)</f>
        <v>0</v>
      </c>
      <c r="F688" s="32">
        <f t="shared" si="81"/>
        <v>0</v>
      </c>
      <c r="G688" s="33">
        <f t="shared" si="88"/>
        <v>0</v>
      </c>
      <c r="H688" s="31">
        <f>SUM(H689)</f>
        <v>0</v>
      </c>
      <c r="I688" s="34">
        <f t="shared" si="85"/>
        <v>0</v>
      </c>
      <c r="J688" s="31">
        <f>SUM(J689)</f>
        <v>0</v>
      </c>
      <c r="K688" s="33">
        <f t="shared" si="82"/>
        <v>0</v>
      </c>
      <c r="L688" s="35">
        <f t="shared" si="86"/>
        <v>0</v>
      </c>
      <c r="M688" s="33">
        <f t="shared" si="83"/>
        <v>0</v>
      </c>
      <c r="N688" s="31">
        <f>SUM(N689)</f>
        <v>0</v>
      </c>
      <c r="O688" s="33">
        <f t="shared" si="84"/>
        <v>0</v>
      </c>
      <c r="P688" s="36">
        <f t="shared" si="87"/>
        <v>0</v>
      </c>
    </row>
    <row r="689" spans="1:16" ht="51.75" hidden="1" x14ac:dyDescent="0.25">
      <c r="A689" s="28">
        <v>3311402170131180</v>
      </c>
      <c r="B689" s="39" t="s">
        <v>511</v>
      </c>
      <c r="C689" s="30"/>
      <c r="D689" s="37"/>
      <c r="E689" s="37"/>
      <c r="F689" s="32">
        <f t="shared" si="81"/>
        <v>0</v>
      </c>
      <c r="G689" s="33">
        <f t="shared" si="88"/>
        <v>0</v>
      </c>
      <c r="H689" s="37"/>
      <c r="I689" s="34">
        <f t="shared" si="85"/>
        <v>0</v>
      </c>
      <c r="J689" s="37"/>
      <c r="K689" s="33">
        <f t="shared" si="82"/>
        <v>0</v>
      </c>
      <c r="L689" s="35">
        <f t="shared" si="86"/>
        <v>0</v>
      </c>
      <c r="M689" s="33">
        <f t="shared" si="83"/>
        <v>0</v>
      </c>
      <c r="N689" s="37"/>
      <c r="O689" s="33">
        <f t="shared" si="84"/>
        <v>0</v>
      </c>
      <c r="P689" s="36">
        <f t="shared" si="87"/>
        <v>0</v>
      </c>
    </row>
    <row r="690" spans="1:16" ht="26.25" hidden="1" x14ac:dyDescent="0.25">
      <c r="A690" s="28">
        <v>3311402170417</v>
      </c>
      <c r="B690" s="39" t="s">
        <v>512</v>
      </c>
      <c r="C690" s="30"/>
      <c r="D690" s="31">
        <f>SUM(D691)</f>
        <v>0</v>
      </c>
      <c r="E690" s="31">
        <f>SUM(E691)</f>
        <v>0</v>
      </c>
      <c r="F690" s="32">
        <f t="shared" si="81"/>
        <v>0</v>
      </c>
      <c r="G690" s="33">
        <f t="shared" si="88"/>
        <v>0</v>
      </c>
      <c r="H690" s="31">
        <f>SUM(H691)</f>
        <v>0</v>
      </c>
      <c r="I690" s="34">
        <f t="shared" si="85"/>
        <v>0</v>
      </c>
      <c r="J690" s="31">
        <f>SUM(J691)</f>
        <v>0</v>
      </c>
      <c r="K690" s="33">
        <f t="shared" si="82"/>
        <v>0</v>
      </c>
      <c r="L690" s="35">
        <f t="shared" si="86"/>
        <v>0</v>
      </c>
      <c r="M690" s="33">
        <f t="shared" si="83"/>
        <v>0</v>
      </c>
      <c r="N690" s="31">
        <f>SUM(N691)</f>
        <v>0</v>
      </c>
      <c r="O690" s="33">
        <f t="shared" si="84"/>
        <v>0</v>
      </c>
      <c r="P690" s="36">
        <f t="shared" si="87"/>
        <v>0</v>
      </c>
    </row>
    <row r="691" spans="1:16" ht="26.25" hidden="1" x14ac:dyDescent="0.25">
      <c r="A691" s="28">
        <v>3311402170417180</v>
      </c>
      <c r="B691" s="39" t="s">
        <v>512</v>
      </c>
      <c r="C691" s="30"/>
      <c r="D691" s="37"/>
      <c r="E691" s="37"/>
      <c r="F691" s="32">
        <f t="shared" si="81"/>
        <v>0</v>
      </c>
      <c r="G691" s="33">
        <f t="shared" si="88"/>
        <v>0</v>
      </c>
      <c r="H691" s="37"/>
      <c r="I691" s="34">
        <f t="shared" si="85"/>
        <v>0</v>
      </c>
      <c r="J691" s="37"/>
      <c r="K691" s="33">
        <f t="shared" si="82"/>
        <v>0</v>
      </c>
      <c r="L691" s="35">
        <f t="shared" si="86"/>
        <v>0</v>
      </c>
      <c r="M691" s="33">
        <f t="shared" si="83"/>
        <v>0</v>
      </c>
      <c r="N691" s="37"/>
      <c r="O691" s="33">
        <f t="shared" si="84"/>
        <v>0</v>
      </c>
      <c r="P691" s="36">
        <f t="shared" si="87"/>
        <v>0</v>
      </c>
    </row>
    <row r="692" spans="1:16" ht="26.25" hidden="1" x14ac:dyDescent="0.25">
      <c r="A692" s="28">
        <v>3311402170734</v>
      </c>
      <c r="B692" s="29" t="s">
        <v>513</v>
      </c>
      <c r="C692" s="30"/>
      <c r="D692" s="31">
        <f>SUM(D693)</f>
        <v>0</v>
      </c>
      <c r="E692" s="31">
        <f>SUM(E693)</f>
        <v>0</v>
      </c>
      <c r="F692" s="32">
        <f t="shared" si="81"/>
        <v>0</v>
      </c>
      <c r="G692" s="33">
        <f t="shared" si="88"/>
        <v>0</v>
      </c>
      <c r="H692" s="31">
        <f>SUM(H693)</f>
        <v>0</v>
      </c>
      <c r="I692" s="34">
        <f t="shared" si="85"/>
        <v>0</v>
      </c>
      <c r="J692" s="31">
        <f>SUM(J693)</f>
        <v>0</v>
      </c>
      <c r="K692" s="33">
        <f t="shared" si="82"/>
        <v>0</v>
      </c>
      <c r="L692" s="35">
        <f t="shared" si="86"/>
        <v>0</v>
      </c>
      <c r="M692" s="33">
        <f t="shared" si="83"/>
        <v>0</v>
      </c>
      <c r="N692" s="31">
        <f>SUM(N693)</f>
        <v>0</v>
      </c>
      <c r="O692" s="33">
        <f t="shared" si="84"/>
        <v>0</v>
      </c>
      <c r="P692" s="36">
        <f t="shared" si="87"/>
        <v>0</v>
      </c>
    </row>
    <row r="693" spans="1:16" ht="26.25" hidden="1" x14ac:dyDescent="0.25">
      <c r="A693" s="28">
        <v>3311402170734</v>
      </c>
      <c r="B693" s="29" t="s">
        <v>514</v>
      </c>
      <c r="C693" s="30"/>
      <c r="D693" s="31"/>
      <c r="E693" s="105">
        <v>0</v>
      </c>
      <c r="F693" s="32">
        <f t="shared" si="81"/>
        <v>0</v>
      </c>
      <c r="G693" s="33">
        <f t="shared" si="88"/>
        <v>0</v>
      </c>
      <c r="H693" s="105">
        <v>0</v>
      </c>
      <c r="I693" s="34">
        <f t="shared" si="85"/>
        <v>0</v>
      </c>
      <c r="J693" s="105">
        <v>0</v>
      </c>
      <c r="K693" s="33">
        <f t="shared" si="82"/>
        <v>0</v>
      </c>
      <c r="L693" s="35">
        <f t="shared" si="86"/>
        <v>0</v>
      </c>
      <c r="M693" s="33">
        <f t="shared" si="83"/>
        <v>0</v>
      </c>
      <c r="N693" s="105">
        <v>0</v>
      </c>
      <c r="O693" s="33">
        <f t="shared" si="84"/>
        <v>0</v>
      </c>
      <c r="P693" s="36">
        <f t="shared" si="87"/>
        <v>0</v>
      </c>
    </row>
    <row r="694" spans="1:16" ht="26.25" hidden="1" x14ac:dyDescent="0.25">
      <c r="A694" s="28">
        <v>3311402170807</v>
      </c>
      <c r="B694" s="39" t="s">
        <v>515</v>
      </c>
      <c r="C694" s="30"/>
      <c r="D694" s="31">
        <f>SUM(D695)</f>
        <v>0</v>
      </c>
      <c r="E694" s="31">
        <f>SUM(E695)</f>
        <v>0</v>
      </c>
      <c r="F694" s="32">
        <f t="shared" si="81"/>
        <v>0</v>
      </c>
      <c r="G694" s="33">
        <f t="shared" si="88"/>
        <v>0</v>
      </c>
      <c r="H694" s="31">
        <f>SUM(H695)</f>
        <v>0</v>
      </c>
      <c r="I694" s="34">
        <f t="shared" si="85"/>
        <v>0</v>
      </c>
      <c r="J694" s="31">
        <f>SUM(J695)</f>
        <v>0</v>
      </c>
      <c r="K694" s="33">
        <f t="shared" si="82"/>
        <v>0</v>
      </c>
      <c r="L694" s="35">
        <f t="shared" si="86"/>
        <v>0</v>
      </c>
      <c r="M694" s="33">
        <f t="shared" si="83"/>
        <v>0</v>
      </c>
      <c r="N694" s="31">
        <f>SUM(N695)</f>
        <v>0</v>
      </c>
      <c r="O694" s="33">
        <f t="shared" si="84"/>
        <v>0</v>
      </c>
      <c r="P694" s="36">
        <f t="shared" si="87"/>
        <v>0</v>
      </c>
    </row>
    <row r="695" spans="1:16" ht="26.25" hidden="1" x14ac:dyDescent="0.25">
      <c r="A695" s="28">
        <v>3311402170807180</v>
      </c>
      <c r="B695" s="39" t="s">
        <v>515</v>
      </c>
      <c r="C695" s="30"/>
      <c r="D695" s="37"/>
      <c r="E695" s="37"/>
      <c r="F695" s="32">
        <f t="shared" si="81"/>
        <v>0</v>
      </c>
      <c r="G695" s="33">
        <f t="shared" si="88"/>
        <v>0</v>
      </c>
      <c r="H695" s="37"/>
      <c r="I695" s="34">
        <f t="shared" si="85"/>
        <v>0</v>
      </c>
      <c r="J695" s="37"/>
      <c r="K695" s="33">
        <f t="shared" si="82"/>
        <v>0</v>
      </c>
      <c r="L695" s="35">
        <f t="shared" si="86"/>
        <v>0</v>
      </c>
      <c r="M695" s="33">
        <f t="shared" si="83"/>
        <v>0</v>
      </c>
      <c r="N695" s="37"/>
      <c r="O695" s="33">
        <f t="shared" si="84"/>
        <v>0</v>
      </c>
      <c r="P695" s="36">
        <f t="shared" si="87"/>
        <v>0</v>
      </c>
    </row>
    <row r="696" spans="1:16" ht="26.25" hidden="1" x14ac:dyDescent="0.25">
      <c r="A696" s="28">
        <v>3311402170820</v>
      </c>
      <c r="B696" s="39" t="s">
        <v>516</v>
      </c>
      <c r="C696" s="30"/>
      <c r="D696" s="31">
        <f>SUM(D697:D698)</f>
        <v>0</v>
      </c>
      <c r="E696" s="31">
        <f>SUM(E697:E698)</f>
        <v>0</v>
      </c>
      <c r="F696" s="32">
        <f t="shared" si="81"/>
        <v>0</v>
      </c>
      <c r="G696" s="33">
        <f t="shared" si="88"/>
        <v>0</v>
      </c>
      <c r="H696" s="31">
        <f>SUM(H697:H698)</f>
        <v>0</v>
      </c>
      <c r="I696" s="34">
        <f t="shared" si="85"/>
        <v>0</v>
      </c>
      <c r="J696" s="31">
        <f>SUM(J697:J698)</f>
        <v>0</v>
      </c>
      <c r="K696" s="33">
        <f t="shared" si="82"/>
        <v>0</v>
      </c>
      <c r="L696" s="35">
        <f t="shared" si="86"/>
        <v>0</v>
      </c>
      <c r="M696" s="33">
        <f t="shared" si="83"/>
        <v>0</v>
      </c>
      <c r="N696" s="31">
        <f>SUM(N697:N698)</f>
        <v>0</v>
      </c>
      <c r="O696" s="33">
        <f t="shared" si="84"/>
        <v>0</v>
      </c>
      <c r="P696" s="36">
        <f t="shared" si="87"/>
        <v>0</v>
      </c>
    </row>
    <row r="697" spans="1:16" ht="26.25" hidden="1" x14ac:dyDescent="0.25">
      <c r="A697" s="28">
        <v>3311402170820170</v>
      </c>
      <c r="B697" s="39" t="s">
        <v>516</v>
      </c>
      <c r="C697" s="30"/>
      <c r="D697" s="37"/>
      <c r="E697" s="37"/>
      <c r="F697" s="32">
        <f t="shared" si="81"/>
        <v>0</v>
      </c>
      <c r="G697" s="33">
        <f t="shared" si="88"/>
        <v>0</v>
      </c>
      <c r="H697" s="37"/>
      <c r="I697" s="34">
        <f t="shared" si="85"/>
        <v>0</v>
      </c>
      <c r="J697" s="37"/>
      <c r="K697" s="33">
        <f t="shared" si="82"/>
        <v>0</v>
      </c>
      <c r="L697" s="35">
        <f t="shared" si="86"/>
        <v>0</v>
      </c>
      <c r="M697" s="33">
        <f t="shared" si="83"/>
        <v>0</v>
      </c>
      <c r="N697" s="37"/>
      <c r="O697" s="33">
        <f t="shared" si="84"/>
        <v>0</v>
      </c>
      <c r="P697" s="36">
        <f t="shared" si="87"/>
        <v>0</v>
      </c>
    </row>
    <row r="698" spans="1:16" ht="26.25" hidden="1" x14ac:dyDescent="0.25">
      <c r="A698" s="28">
        <v>3311402170820180</v>
      </c>
      <c r="B698" s="39" t="s">
        <v>516</v>
      </c>
      <c r="C698" s="30"/>
      <c r="D698" s="37"/>
      <c r="E698" s="37"/>
      <c r="F698" s="32">
        <f t="shared" si="81"/>
        <v>0</v>
      </c>
      <c r="G698" s="33">
        <f t="shared" si="88"/>
        <v>0</v>
      </c>
      <c r="H698" s="37"/>
      <c r="I698" s="34">
        <f t="shared" si="85"/>
        <v>0</v>
      </c>
      <c r="J698" s="37"/>
      <c r="K698" s="33">
        <f t="shared" si="82"/>
        <v>0</v>
      </c>
      <c r="L698" s="35">
        <f t="shared" si="86"/>
        <v>0</v>
      </c>
      <c r="M698" s="33">
        <f t="shared" si="83"/>
        <v>0</v>
      </c>
      <c r="N698" s="37"/>
      <c r="O698" s="33">
        <f t="shared" si="84"/>
        <v>0</v>
      </c>
      <c r="P698" s="36">
        <f t="shared" si="87"/>
        <v>0</v>
      </c>
    </row>
    <row r="699" spans="1:16" ht="51.75" hidden="1" x14ac:dyDescent="0.25">
      <c r="A699" s="28">
        <v>3311402170821</v>
      </c>
      <c r="B699" s="39" t="s">
        <v>517</v>
      </c>
      <c r="C699" s="30"/>
      <c r="D699" s="31">
        <f>SUM(D700:D703)</f>
        <v>0</v>
      </c>
      <c r="E699" s="31">
        <f>SUM(E700:E703)</f>
        <v>0</v>
      </c>
      <c r="F699" s="32">
        <f t="shared" ref="F699:F762" si="96">SUM(D699+E699)</f>
        <v>0</v>
      </c>
      <c r="G699" s="33">
        <f t="shared" si="88"/>
        <v>0</v>
      </c>
      <c r="H699" s="31">
        <f>SUM(H700:H703)</f>
        <v>0</v>
      </c>
      <c r="I699" s="34">
        <f t="shared" si="85"/>
        <v>0</v>
      </c>
      <c r="J699" s="31">
        <f>SUM(J700:J703)</f>
        <v>0</v>
      </c>
      <c r="K699" s="33">
        <f t="shared" si="82"/>
        <v>0</v>
      </c>
      <c r="L699" s="35">
        <f t="shared" si="86"/>
        <v>0</v>
      </c>
      <c r="M699" s="33">
        <f t="shared" si="83"/>
        <v>0</v>
      </c>
      <c r="N699" s="31">
        <f>SUM(N700:N703)</f>
        <v>0</v>
      </c>
      <c r="O699" s="33">
        <f t="shared" si="84"/>
        <v>0</v>
      </c>
      <c r="P699" s="36">
        <f t="shared" si="87"/>
        <v>0</v>
      </c>
    </row>
    <row r="700" spans="1:16" ht="51.75" hidden="1" x14ac:dyDescent="0.25">
      <c r="A700" s="28">
        <v>3311402170821170</v>
      </c>
      <c r="B700" s="39" t="s">
        <v>517</v>
      </c>
      <c r="C700" s="30"/>
      <c r="D700" s="37"/>
      <c r="E700" s="37"/>
      <c r="F700" s="32">
        <f t="shared" si="96"/>
        <v>0</v>
      </c>
      <c r="G700" s="33">
        <f t="shared" si="88"/>
        <v>0</v>
      </c>
      <c r="H700" s="37"/>
      <c r="I700" s="34">
        <f t="shared" si="85"/>
        <v>0</v>
      </c>
      <c r="J700" s="37"/>
      <c r="K700" s="33">
        <f t="shared" si="82"/>
        <v>0</v>
      </c>
      <c r="L700" s="35">
        <f t="shared" si="86"/>
        <v>0</v>
      </c>
      <c r="M700" s="33">
        <f t="shared" si="83"/>
        <v>0</v>
      </c>
      <c r="N700" s="37"/>
      <c r="O700" s="33">
        <f t="shared" si="84"/>
        <v>0</v>
      </c>
      <c r="P700" s="36">
        <f t="shared" si="87"/>
        <v>0</v>
      </c>
    </row>
    <row r="701" spans="1:16" ht="51.75" hidden="1" x14ac:dyDescent="0.25">
      <c r="A701" s="28">
        <v>3311402170821180</v>
      </c>
      <c r="B701" s="39" t="s">
        <v>517</v>
      </c>
      <c r="C701" s="30"/>
      <c r="D701" s="37"/>
      <c r="E701" s="37"/>
      <c r="F701" s="32">
        <f t="shared" si="96"/>
        <v>0</v>
      </c>
      <c r="G701" s="33">
        <f t="shared" si="88"/>
        <v>0</v>
      </c>
      <c r="H701" s="37"/>
      <c r="I701" s="34">
        <f t="shared" si="85"/>
        <v>0</v>
      </c>
      <c r="J701" s="37"/>
      <c r="K701" s="33">
        <f t="shared" si="82"/>
        <v>0</v>
      </c>
      <c r="L701" s="35">
        <f t="shared" si="86"/>
        <v>0</v>
      </c>
      <c r="M701" s="33">
        <f t="shared" si="83"/>
        <v>0</v>
      </c>
      <c r="N701" s="37"/>
      <c r="O701" s="33">
        <f t="shared" si="84"/>
        <v>0</v>
      </c>
      <c r="P701" s="36">
        <f t="shared" si="87"/>
        <v>0</v>
      </c>
    </row>
    <row r="702" spans="1:16" ht="51.75" hidden="1" x14ac:dyDescent="0.25">
      <c r="A702" s="28">
        <v>3311402170821180</v>
      </c>
      <c r="B702" s="39" t="s">
        <v>517</v>
      </c>
      <c r="C702" s="30"/>
      <c r="D702" s="37"/>
      <c r="E702" s="37"/>
      <c r="F702" s="32">
        <f t="shared" si="96"/>
        <v>0</v>
      </c>
      <c r="G702" s="33">
        <f t="shared" si="88"/>
        <v>0</v>
      </c>
      <c r="H702" s="37"/>
      <c r="I702" s="34">
        <f t="shared" si="85"/>
        <v>0</v>
      </c>
      <c r="J702" s="37"/>
      <c r="K702" s="33">
        <f t="shared" si="82"/>
        <v>0</v>
      </c>
      <c r="L702" s="35">
        <f t="shared" si="86"/>
        <v>0</v>
      </c>
      <c r="M702" s="33">
        <f t="shared" si="83"/>
        <v>0</v>
      </c>
      <c r="N702" s="37"/>
      <c r="O702" s="33">
        <f t="shared" si="84"/>
        <v>0</v>
      </c>
      <c r="P702" s="36">
        <f t="shared" si="87"/>
        <v>0</v>
      </c>
    </row>
    <row r="703" spans="1:16" ht="51.75" hidden="1" x14ac:dyDescent="0.25">
      <c r="A703" s="28">
        <v>3311402170821180</v>
      </c>
      <c r="B703" s="39" t="s">
        <v>517</v>
      </c>
      <c r="C703" s="30"/>
      <c r="D703" s="37"/>
      <c r="E703" s="37"/>
      <c r="F703" s="32">
        <f t="shared" si="96"/>
        <v>0</v>
      </c>
      <c r="G703" s="33">
        <f t="shared" si="88"/>
        <v>0</v>
      </c>
      <c r="H703" s="37"/>
      <c r="I703" s="34">
        <f t="shared" si="85"/>
        <v>0</v>
      </c>
      <c r="J703" s="37"/>
      <c r="K703" s="33">
        <f t="shared" si="82"/>
        <v>0</v>
      </c>
      <c r="L703" s="35">
        <f t="shared" si="86"/>
        <v>0</v>
      </c>
      <c r="M703" s="33">
        <f t="shared" si="83"/>
        <v>0</v>
      </c>
      <c r="N703" s="37"/>
      <c r="O703" s="33">
        <f t="shared" si="84"/>
        <v>0</v>
      </c>
      <c r="P703" s="36">
        <f t="shared" si="87"/>
        <v>0</v>
      </c>
    </row>
    <row r="704" spans="1:16" ht="26.25" hidden="1" x14ac:dyDescent="0.25">
      <c r="A704" s="65">
        <v>3311402170863</v>
      </c>
      <c r="B704" s="39" t="s">
        <v>518</v>
      </c>
      <c r="C704" s="30"/>
      <c r="D704" s="31">
        <f>SUM(D705)</f>
        <v>0</v>
      </c>
      <c r="E704" s="31">
        <f>SUM(E705)</f>
        <v>0</v>
      </c>
      <c r="F704" s="32">
        <f t="shared" si="96"/>
        <v>0</v>
      </c>
      <c r="G704" s="33">
        <f t="shared" si="88"/>
        <v>0</v>
      </c>
      <c r="H704" s="31">
        <f>SUM(H705)</f>
        <v>0</v>
      </c>
      <c r="I704" s="34">
        <f t="shared" si="85"/>
        <v>0</v>
      </c>
      <c r="J704" s="31">
        <f>SUM(J705)</f>
        <v>0</v>
      </c>
      <c r="K704" s="33">
        <f t="shared" si="82"/>
        <v>0</v>
      </c>
      <c r="L704" s="35">
        <f t="shared" si="86"/>
        <v>0</v>
      </c>
      <c r="M704" s="33">
        <f t="shared" si="83"/>
        <v>0</v>
      </c>
      <c r="N704" s="31">
        <f>SUM(N705)</f>
        <v>0</v>
      </c>
      <c r="O704" s="33">
        <f t="shared" si="84"/>
        <v>0</v>
      </c>
      <c r="P704" s="36">
        <f t="shared" si="87"/>
        <v>0</v>
      </c>
    </row>
    <row r="705" spans="1:16" ht="26.25" hidden="1" x14ac:dyDescent="0.25">
      <c r="A705" s="65">
        <v>3311402170863180</v>
      </c>
      <c r="B705" s="39" t="s">
        <v>518</v>
      </c>
      <c r="C705" s="30"/>
      <c r="D705" s="37"/>
      <c r="E705" s="37"/>
      <c r="F705" s="32">
        <f t="shared" si="96"/>
        <v>0</v>
      </c>
      <c r="G705" s="33">
        <f t="shared" si="88"/>
        <v>0</v>
      </c>
      <c r="H705" s="37"/>
      <c r="I705" s="34">
        <f t="shared" si="85"/>
        <v>0</v>
      </c>
      <c r="J705" s="37"/>
      <c r="K705" s="33">
        <f t="shared" si="82"/>
        <v>0</v>
      </c>
      <c r="L705" s="35">
        <f t="shared" si="86"/>
        <v>0</v>
      </c>
      <c r="M705" s="33">
        <f t="shared" si="83"/>
        <v>0</v>
      </c>
      <c r="N705" s="37"/>
      <c r="O705" s="33">
        <f t="shared" si="84"/>
        <v>0</v>
      </c>
      <c r="P705" s="36">
        <f t="shared" si="87"/>
        <v>0</v>
      </c>
    </row>
    <row r="706" spans="1:16" ht="39" hidden="1" x14ac:dyDescent="0.25">
      <c r="A706" s="65">
        <v>3311402170864</v>
      </c>
      <c r="B706" s="39" t="s">
        <v>519</v>
      </c>
      <c r="C706" s="30"/>
      <c r="D706" s="31">
        <f>SUM(D707)</f>
        <v>0</v>
      </c>
      <c r="E706" s="31">
        <f>SUM(E707)</f>
        <v>0</v>
      </c>
      <c r="F706" s="32">
        <f t="shared" si="96"/>
        <v>0</v>
      </c>
      <c r="G706" s="33">
        <f t="shared" si="88"/>
        <v>0</v>
      </c>
      <c r="H706" s="31">
        <f>SUM(H707)</f>
        <v>0</v>
      </c>
      <c r="I706" s="34">
        <f t="shared" si="85"/>
        <v>0</v>
      </c>
      <c r="J706" s="31">
        <f>SUM(J707)</f>
        <v>0</v>
      </c>
      <c r="K706" s="33">
        <f t="shared" si="82"/>
        <v>0</v>
      </c>
      <c r="L706" s="35">
        <f t="shared" si="86"/>
        <v>0</v>
      </c>
      <c r="M706" s="33">
        <f t="shared" si="83"/>
        <v>0</v>
      </c>
      <c r="N706" s="31">
        <f>SUM(N707)</f>
        <v>0</v>
      </c>
      <c r="O706" s="33">
        <f t="shared" si="84"/>
        <v>0</v>
      </c>
      <c r="P706" s="36">
        <f t="shared" si="87"/>
        <v>0</v>
      </c>
    </row>
    <row r="707" spans="1:16" ht="39" hidden="1" x14ac:dyDescent="0.25">
      <c r="A707" s="65">
        <v>3311402170864180</v>
      </c>
      <c r="B707" s="39" t="s">
        <v>519</v>
      </c>
      <c r="C707" s="30"/>
      <c r="D707" s="37"/>
      <c r="E707" s="37"/>
      <c r="F707" s="32">
        <f t="shared" si="96"/>
        <v>0</v>
      </c>
      <c r="G707" s="33">
        <f t="shared" si="88"/>
        <v>0</v>
      </c>
      <c r="H707" s="37"/>
      <c r="I707" s="34">
        <f t="shared" si="85"/>
        <v>0</v>
      </c>
      <c r="J707" s="37"/>
      <c r="K707" s="33">
        <f t="shared" si="82"/>
        <v>0</v>
      </c>
      <c r="L707" s="35">
        <f t="shared" si="86"/>
        <v>0</v>
      </c>
      <c r="M707" s="33">
        <f t="shared" si="83"/>
        <v>0</v>
      </c>
      <c r="N707" s="37"/>
      <c r="O707" s="33">
        <f t="shared" si="84"/>
        <v>0</v>
      </c>
      <c r="P707" s="36">
        <f t="shared" si="87"/>
        <v>0</v>
      </c>
    </row>
    <row r="708" spans="1:16" ht="39" hidden="1" x14ac:dyDescent="0.25">
      <c r="A708" s="65">
        <v>3311402170865</v>
      </c>
      <c r="B708" s="39" t="s">
        <v>520</v>
      </c>
      <c r="C708" s="30"/>
      <c r="D708" s="31">
        <f>SUM(D709)</f>
        <v>0</v>
      </c>
      <c r="E708" s="31">
        <f>SUM(E709)</f>
        <v>0</v>
      </c>
      <c r="F708" s="32">
        <f t="shared" si="96"/>
        <v>0</v>
      </c>
      <c r="G708" s="33">
        <f t="shared" si="88"/>
        <v>0</v>
      </c>
      <c r="H708" s="31">
        <f>SUM(H709)</f>
        <v>0</v>
      </c>
      <c r="I708" s="34">
        <f t="shared" si="85"/>
        <v>0</v>
      </c>
      <c r="J708" s="31">
        <f>SUM(J709)</f>
        <v>0</v>
      </c>
      <c r="K708" s="33">
        <f t="shared" si="82"/>
        <v>0</v>
      </c>
      <c r="L708" s="35">
        <f t="shared" si="86"/>
        <v>0</v>
      </c>
      <c r="M708" s="33">
        <f t="shared" si="83"/>
        <v>0</v>
      </c>
      <c r="N708" s="31">
        <f>SUM(N709)</f>
        <v>0</v>
      </c>
      <c r="O708" s="33">
        <f t="shared" si="84"/>
        <v>0</v>
      </c>
      <c r="P708" s="36">
        <f t="shared" si="87"/>
        <v>0</v>
      </c>
    </row>
    <row r="709" spans="1:16" ht="39" hidden="1" x14ac:dyDescent="0.25">
      <c r="A709" s="65">
        <v>3311402170865180</v>
      </c>
      <c r="B709" s="39" t="s">
        <v>520</v>
      </c>
      <c r="C709" s="30"/>
      <c r="D709" s="37"/>
      <c r="E709" s="37"/>
      <c r="F709" s="32">
        <f t="shared" si="96"/>
        <v>0</v>
      </c>
      <c r="G709" s="33">
        <f t="shared" si="88"/>
        <v>0</v>
      </c>
      <c r="H709" s="37"/>
      <c r="I709" s="34">
        <f t="shared" si="85"/>
        <v>0</v>
      </c>
      <c r="J709" s="37"/>
      <c r="K709" s="33">
        <f t="shared" si="82"/>
        <v>0</v>
      </c>
      <c r="L709" s="35">
        <f t="shared" si="86"/>
        <v>0</v>
      </c>
      <c r="M709" s="33">
        <f t="shared" si="83"/>
        <v>0</v>
      </c>
      <c r="N709" s="37"/>
      <c r="O709" s="33">
        <f t="shared" si="84"/>
        <v>0</v>
      </c>
      <c r="P709" s="36">
        <f t="shared" si="87"/>
        <v>0</v>
      </c>
    </row>
    <row r="710" spans="1:16" ht="26.25" hidden="1" x14ac:dyDescent="0.25">
      <c r="A710" s="28">
        <v>331140218</v>
      </c>
      <c r="B710" s="39" t="s">
        <v>521</v>
      </c>
      <c r="C710" s="30"/>
      <c r="D710" s="31">
        <f>SUM(D711+D713+D715+D717+D719)</f>
        <v>0</v>
      </c>
      <c r="E710" s="31">
        <f>SUM(E711+E713+E715+E717+E719)</f>
        <v>0</v>
      </c>
      <c r="F710" s="32">
        <f t="shared" si="96"/>
        <v>0</v>
      </c>
      <c r="G710" s="33">
        <f t="shared" si="88"/>
        <v>0</v>
      </c>
      <c r="H710" s="31">
        <f>SUM(H711+H713+H715+H717+H719)</f>
        <v>0</v>
      </c>
      <c r="I710" s="34">
        <f t="shared" si="85"/>
        <v>0</v>
      </c>
      <c r="J710" s="31">
        <f>SUM(J711+J713+J715+J717+J719)</f>
        <v>0</v>
      </c>
      <c r="K710" s="33">
        <f t="shared" si="82"/>
        <v>0</v>
      </c>
      <c r="L710" s="35">
        <f t="shared" si="86"/>
        <v>0</v>
      </c>
      <c r="M710" s="33">
        <f t="shared" si="83"/>
        <v>0</v>
      </c>
      <c r="N710" s="31">
        <f>SUM(N711+N713+N715+N717+N719)</f>
        <v>0</v>
      </c>
      <c r="O710" s="33">
        <f t="shared" si="84"/>
        <v>0</v>
      </c>
      <c r="P710" s="36">
        <f t="shared" si="87"/>
        <v>0</v>
      </c>
    </row>
    <row r="711" spans="1:16" ht="26.25" hidden="1" x14ac:dyDescent="0.25">
      <c r="A711" s="28">
        <v>3311402180069</v>
      </c>
      <c r="B711" s="29" t="s">
        <v>522</v>
      </c>
      <c r="C711" s="30"/>
      <c r="D711" s="31">
        <f>SUM(D712)</f>
        <v>0</v>
      </c>
      <c r="E711" s="31">
        <f>SUM(E712)</f>
        <v>0</v>
      </c>
      <c r="F711" s="32">
        <f t="shared" si="96"/>
        <v>0</v>
      </c>
      <c r="G711" s="33">
        <f t="shared" si="88"/>
        <v>0</v>
      </c>
      <c r="H711" s="31">
        <f>SUM(H712)</f>
        <v>0</v>
      </c>
      <c r="I711" s="34">
        <f t="shared" si="85"/>
        <v>0</v>
      </c>
      <c r="J711" s="31">
        <f>SUM(J712)</f>
        <v>0</v>
      </c>
      <c r="K711" s="33">
        <f t="shared" si="82"/>
        <v>0</v>
      </c>
      <c r="L711" s="35">
        <f t="shared" si="86"/>
        <v>0</v>
      </c>
      <c r="M711" s="33">
        <f t="shared" si="83"/>
        <v>0</v>
      </c>
      <c r="N711" s="31">
        <f>SUM(N712)</f>
        <v>0</v>
      </c>
      <c r="O711" s="33">
        <f t="shared" si="84"/>
        <v>0</v>
      </c>
      <c r="P711" s="36">
        <f t="shared" si="87"/>
        <v>0</v>
      </c>
    </row>
    <row r="712" spans="1:16" ht="26.25" hidden="1" x14ac:dyDescent="0.25">
      <c r="A712" s="28">
        <v>3311402180069</v>
      </c>
      <c r="B712" s="29" t="s">
        <v>523</v>
      </c>
      <c r="C712" s="30"/>
      <c r="D712" s="31"/>
      <c r="E712" s="105">
        <v>0</v>
      </c>
      <c r="F712" s="32">
        <f t="shared" si="96"/>
        <v>0</v>
      </c>
      <c r="G712" s="33">
        <f t="shared" si="88"/>
        <v>0</v>
      </c>
      <c r="H712" s="105">
        <v>0</v>
      </c>
      <c r="I712" s="34">
        <f t="shared" si="85"/>
        <v>0</v>
      </c>
      <c r="J712" s="105">
        <v>0</v>
      </c>
      <c r="K712" s="33">
        <f t="shared" ref="K712:K775" si="97">IF(OR(J712=0,F712=0),0,J712/F712)*100</f>
        <v>0</v>
      </c>
      <c r="L712" s="35">
        <f t="shared" si="86"/>
        <v>0</v>
      </c>
      <c r="M712" s="33">
        <f t="shared" ref="M712:M775" si="98">IF(OR(L712=0,F712=0),0,L712/F712)*100</f>
        <v>0</v>
      </c>
      <c r="N712" s="105">
        <v>0</v>
      </c>
      <c r="O712" s="33">
        <f t="shared" ref="O712:O775" si="99">IF(OR(N712=0,F712=0),0,N712/F712)*100</f>
        <v>0</v>
      </c>
      <c r="P712" s="36">
        <f t="shared" si="87"/>
        <v>0</v>
      </c>
    </row>
    <row r="713" spans="1:16" ht="26.25" hidden="1" x14ac:dyDescent="0.25">
      <c r="A713" s="28">
        <v>3311402180075</v>
      </c>
      <c r="B713" s="29" t="s">
        <v>524</v>
      </c>
      <c r="C713" s="30"/>
      <c r="D713" s="31">
        <f>SUM(D714)</f>
        <v>0</v>
      </c>
      <c r="E713" s="31">
        <f>SUM(E714)</f>
        <v>0</v>
      </c>
      <c r="F713" s="32">
        <f t="shared" si="96"/>
        <v>0</v>
      </c>
      <c r="G713" s="33">
        <f t="shared" si="88"/>
        <v>0</v>
      </c>
      <c r="H713" s="31">
        <f>SUM(H714)</f>
        <v>0</v>
      </c>
      <c r="I713" s="34">
        <f t="shared" ref="I713:I776" si="100">SUM(F713-H713)</f>
        <v>0</v>
      </c>
      <c r="J713" s="31">
        <f>SUM(J714)</f>
        <v>0</v>
      </c>
      <c r="K713" s="33">
        <f t="shared" si="97"/>
        <v>0</v>
      </c>
      <c r="L713" s="35">
        <f t="shared" si="86"/>
        <v>0</v>
      </c>
      <c r="M713" s="33">
        <f t="shared" si="98"/>
        <v>0</v>
      </c>
      <c r="N713" s="31">
        <f>SUM(N714)</f>
        <v>0</v>
      </c>
      <c r="O713" s="33">
        <f t="shared" si="99"/>
        <v>0</v>
      </c>
      <c r="P713" s="36">
        <f t="shared" si="87"/>
        <v>0</v>
      </c>
    </row>
    <row r="714" spans="1:16" hidden="1" x14ac:dyDescent="0.25">
      <c r="A714" s="28">
        <v>3311402180075</v>
      </c>
      <c r="B714" s="29" t="s">
        <v>525</v>
      </c>
      <c r="C714" s="30"/>
      <c r="D714" s="31"/>
      <c r="E714" s="105"/>
      <c r="F714" s="32">
        <f t="shared" si="96"/>
        <v>0</v>
      </c>
      <c r="G714" s="33">
        <f t="shared" si="88"/>
        <v>0</v>
      </c>
      <c r="H714" s="105"/>
      <c r="I714" s="34">
        <f t="shared" si="100"/>
        <v>0</v>
      </c>
      <c r="J714" s="105"/>
      <c r="K714" s="33">
        <f t="shared" si="97"/>
        <v>0</v>
      </c>
      <c r="L714" s="35">
        <f t="shared" si="86"/>
        <v>0</v>
      </c>
      <c r="M714" s="33">
        <f t="shared" si="98"/>
        <v>0</v>
      </c>
      <c r="N714" s="105"/>
      <c r="O714" s="33">
        <f t="shared" si="99"/>
        <v>0</v>
      </c>
      <c r="P714" s="36">
        <f t="shared" si="87"/>
        <v>0</v>
      </c>
    </row>
    <row r="715" spans="1:16" ht="51.75" hidden="1" x14ac:dyDescent="0.25">
      <c r="A715" s="28">
        <v>3311402180803</v>
      </c>
      <c r="B715" s="39" t="s">
        <v>526</v>
      </c>
      <c r="C715" s="30"/>
      <c r="D715" s="31">
        <f>SUM(D716)</f>
        <v>0</v>
      </c>
      <c r="E715" s="31">
        <f>SUM(E716)</f>
        <v>0</v>
      </c>
      <c r="F715" s="32">
        <f t="shared" si="96"/>
        <v>0</v>
      </c>
      <c r="G715" s="33">
        <f t="shared" si="88"/>
        <v>0</v>
      </c>
      <c r="H715" s="31">
        <f>SUM(H716)</f>
        <v>0</v>
      </c>
      <c r="I715" s="34">
        <f t="shared" si="100"/>
        <v>0</v>
      </c>
      <c r="J715" s="31">
        <f>SUM(J716)</f>
        <v>0</v>
      </c>
      <c r="K715" s="33">
        <f t="shared" si="97"/>
        <v>0</v>
      </c>
      <c r="L715" s="35">
        <f t="shared" si="86"/>
        <v>0</v>
      </c>
      <c r="M715" s="33">
        <f t="shared" si="98"/>
        <v>0</v>
      </c>
      <c r="N715" s="31">
        <f>SUM(N716)</f>
        <v>0</v>
      </c>
      <c r="O715" s="33">
        <f t="shared" si="99"/>
        <v>0</v>
      </c>
      <c r="P715" s="36">
        <f t="shared" si="87"/>
        <v>0</v>
      </c>
    </row>
    <row r="716" spans="1:16" ht="51.75" hidden="1" x14ac:dyDescent="0.25">
      <c r="A716" s="28">
        <v>3311402180803180</v>
      </c>
      <c r="B716" s="39" t="s">
        <v>526</v>
      </c>
      <c r="C716" s="30"/>
      <c r="D716" s="37"/>
      <c r="E716" s="37"/>
      <c r="F716" s="32">
        <f t="shared" si="96"/>
        <v>0</v>
      </c>
      <c r="G716" s="33">
        <f t="shared" si="88"/>
        <v>0</v>
      </c>
      <c r="H716" s="37"/>
      <c r="I716" s="34">
        <f t="shared" si="100"/>
        <v>0</v>
      </c>
      <c r="J716" s="37"/>
      <c r="K716" s="33">
        <f t="shared" si="97"/>
        <v>0</v>
      </c>
      <c r="L716" s="35">
        <f t="shared" si="86"/>
        <v>0</v>
      </c>
      <c r="M716" s="33">
        <f t="shared" si="98"/>
        <v>0</v>
      </c>
      <c r="N716" s="37"/>
      <c r="O716" s="33">
        <f t="shared" si="99"/>
        <v>0</v>
      </c>
      <c r="P716" s="36">
        <f t="shared" si="87"/>
        <v>0</v>
      </c>
    </row>
    <row r="717" spans="1:16" ht="26.25" hidden="1" x14ac:dyDescent="0.25">
      <c r="A717" s="28">
        <v>3311402180806</v>
      </c>
      <c r="B717" s="39" t="s">
        <v>527</v>
      </c>
      <c r="C717" s="30"/>
      <c r="D717" s="31">
        <f>SUM(D718)</f>
        <v>0</v>
      </c>
      <c r="E717" s="31">
        <f>SUM(E718)</f>
        <v>0</v>
      </c>
      <c r="F717" s="32">
        <f t="shared" si="96"/>
        <v>0</v>
      </c>
      <c r="G717" s="33">
        <f t="shared" si="88"/>
        <v>0</v>
      </c>
      <c r="H717" s="31">
        <f>SUM(H718)</f>
        <v>0</v>
      </c>
      <c r="I717" s="34">
        <f t="shared" si="100"/>
        <v>0</v>
      </c>
      <c r="J717" s="31">
        <f>SUM(J718)</f>
        <v>0</v>
      </c>
      <c r="K717" s="33">
        <f t="shared" si="97"/>
        <v>0</v>
      </c>
      <c r="L717" s="35">
        <f t="shared" si="86"/>
        <v>0</v>
      </c>
      <c r="M717" s="33">
        <f t="shared" si="98"/>
        <v>0</v>
      </c>
      <c r="N717" s="31">
        <f>SUM(N718)</f>
        <v>0</v>
      </c>
      <c r="O717" s="33">
        <f t="shared" si="99"/>
        <v>0</v>
      </c>
      <c r="P717" s="36">
        <f t="shared" si="87"/>
        <v>0</v>
      </c>
    </row>
    <row r="718" spans="1:16" ht="26.25" hidden="1" x14ac:dyDescent="0.25">
      <c r="A718" s="28">
        <v>3311402180806180</v>
      </c>
      <c r="B718" s="39" t="s">
        <v>527</v>
      </c>
      <c r="C718" s="30"/>
      <c r="D718" s="37"/>
      <c r="E718" s="37"/>
      <c r="F718" s="32">
        <f t="shared" si="96"/>
        <v>0</v>
      </c>
      <c r="G718" s="33">
        <f t="shared" si="88"/>
        <v>0</v>
      </c>
      <c r="H718" s="37"/>
      <c r="I718" s="34">
        <f t="shared" si="100"/>
        <v>0</v>
      </c>
      <c r="J718" s="37"/>
      <c r="K718" s="33">
        <f t="shared" si="97"/>
        <v>0</v>
      </c>
      <c r="L718" s="35">
        <f t="shared" si="86"/>
        <v>0</v>
      </c>
      <c r="M718" s="33">
        <f t="shared" si="98"/>
        <v>0</v>
      </c>
      <c r="N718" s="37"/>
      <c r="O718" s="33">
        <f t="shared" si="99"/>
        <v>0</v>
      </c>
      <c r="P718" s="36">
        <f t="shared" si="87"/>
        <v>0</v>
      </c>
    </row>
    <row r="719" spans="1:16" ht="39" hidden="1" x14ac:dyDescent="0.25">
      <c r="A719" s="28">
        <v>3311402180811</v>
      </c>
      <c r="B719" s="39" t="s">
        <v>528</v>
      </c>
      <c r="C719" s="30"/>
      <c r="D719" s="31">
        <f>SUM(D720:D721)</f>
        <v>0</v>
      </c>
      <c r="E719" s="31">
        <f>SUM(E720:E721)</f>
        <v>0</v>
      </c>
      <c r="F719" s="32">
        <f t="shared" si="96"/>
        <v>0</v>
      </c>
      <c r="G719" s="33">
        <f t="shared" si="88"/>
        <v>0</v>
      </c>
      <c r="H719" s="31">
        <f>SUM(H720:H721)</f>
        <v>0</v>
      </c>
      <c r="I719" s="34">
        <f t="shared" si="100"/>
        <v>0</v>
      </c>
      <c r="J719" s="31">
        <f>SUM(J720:J721)</f>
        <v>0</v>
      </c>
      <c r="K719" s="33">
        <f t="shared" si="97"/>
        <v>0</v>
      </c>
      <c r="L719" s="35">
        <f t="shared" ref="L719:L782" si="101">SUM(N719-J719)</f>
        <v>0</v>
      </c>
      <c r="M719" s="33">
        <f t="shared" si="98"/>
        <v>0</v>
      </c>
      <c r="N719" s="31">
        <f>SUM(N720:N721)</f>
        <v>0</v>
      </c>
      <c r="O719" s="33">
        <f t="shared" si="99"/>
        <v>0</v>
      </c>
      <c r="P719" s="36">
        <f t="shared" ref="P719:P782" si="102">SUM(F719-N719)</f>
        <v>0</v>
      </c>
    </row>
    <row r="720" spans="1:16" ht="39" hidden="1" x14ac:dyDescent="0.25">
      <c r="A720" s="28">
        <v>3311402180811180</v>
      </c>
      <c r="B720" s="39" t="s">
        <v>528</v>
      </c>
      <c r="C720" s="30"/>
      <c r="D720" s="37"/>
      <c r="E720" s="37"/>
      <c r="F720" s="32">
        <f t="shared" si="96"/>
        <v>0</v>
      </c>
      <c r="G720" s="33">
        <f t="shared" si="88"/>
        <v>0</v>
      </c>
      <c r="H720" s="37"/>
      <c r="I720" s="34">
        <f t="shared" si="100"/>
        <v>0</v>
      </c>
      <c r="J720" s="37"/>
      <c r="K720" s="33">
        <f t="shared" si="97"/>
        <v>0</v>
      </c>
      <c r="L720" s="35">
        <f t="shared" si="101"/>
        <v>0</v>
      </c>
      <c r="M720" s="33">
        <f t="shared" si="98"/>
        <v>0</v>
      </c>
      <c r="N720" s="37"/>
      <c r="O720" s="33">
        <f t="shared" si="99"/>
        <v>0</v>
      </c>
      <c r="P720" s="36">
        <f t="shared" si="102"/>
        <v>0</v>
      </c>
    </row>
    <row r="721" spans="1:16" ht="39" hidden="1" x14ac:dyDescent="0.25">
      <c r="A721" s="28">
        <v>3311402180811180</v>
      </c>
      <c r="B721" s="39" t="s">
        <v>528</v>
      </c>
      <c r="C721" s="30"/>
      <c r="D721" s="37"/>
      <c r="E721" s="37"/>
      <c r="F721" s="32">
        <f t="shared" si="96"/>
        <v>0</v>
      </c>
      <c r="G721" s="33">
        <f t="shared" si="88"/>
        <v>0</v>
      </c>
      <c r="H721" s="37"/>
      <c r="I721" s="34">
        <f t="shared" si="100"/>
        <v>0</v>
      </c>
      <c r="J721" s="37"/>
      <c r="K721" s="33">
        <f t="shared" si="97"/>
        <v>0</v>
      </c>
      <c r="L721" s="35">
        <f t="shared" si="101"/>
        <v>0</v>
      </c>
      <c r="M721" s="33">
        <f t="shared" si="98"/>
        <v>0</v>
      </c>
      <c r="N721" s="37"/>
      <c r="O721" s="33">
        <f t="shared" si="99"/>
        <v>0</v>
      </c>
      <c r="P721" s="36">
        <f t="shared" si="102"/>
        <v>0</v>
      </c>
    </row>
    <row r="722" spans="1:16" hidden="1" x14ac:dyDescent="0.25">
      <c r="A722" s="28">
        <v>331140219</v>
      </c>
      <c r="B722" s="39" t="s">
        <v>529</v>
      </c>
      <c r="C722" s="30"/>
      <c r="D722" s="31">
        <f>SUM(D723+D725+D732+D734+D736+D741+D743+D745+D748+D750+D752+D754+D756+D758+D760+D762+D763+D772+D774+D777+D779+D781+D783+D785+D787)</f>
        <v>0</v>
      </c>
      <c r="E722" s="31">
        <f>SUM(E723+E725+E732+E734+E736+E741+E743+E745+E748+E750+E752+E754+E756+E758+E760+E762+E763+E772+E774+E777+E779+E781+E783+E785+E787)</f>
        <v>0</v>
      </c>
      <c r="F722" s="32">
        <f t="shared" si="96"/>
        <v>0</v>
      </c>
      <c r="G722" s="33">
        <f t="shared" si="88"/>
        <v>0</v>
      </c>
      <c r="H722" s="31">
        <f>SUM(H723+H725+H732+H734+H736+H741+H743+H745+H748+H750+H752+H754+H756+H758+H760+H762+H763+H772+H774+H777+H779+H781+H783+H785+H787)</f>
        <v>0</v>
      </c>
      <c r="I722" s="34">
        <f t="shared" si="100"/>
        <v>0</v>
      </c>
      <c r="J722" s="31">
        <f>SUM(J723+J725+J732+J734+J736+J741+J743+J745+J748+J750+J752+J754+J756+J758+J760+J762+J763+J772+J774+J777+J779+J781+J783+J785+J787)</f>
        <v>0</v>
      </c>
      <c r="K722" s="33">
        <f t="shared" si="97"/>
        <v>0</v>
      </c>
      <c r="L722" s="35">
        <f t="shared" si="101"/>
        <v>0</v>
      </c>
      <c r="M722" s="33">
        <f t="shared" si="98"/>
        <v>0</v>
      </c>
      <c r="N722" s="31">
        <f>SUM(N723+N725+N732+N734+N736+N741+N743+N745+N748+N750+N752+N754+N756+N758+N760+N762+N763+N772+N774+N777+N779+N781+N783+N785+N787)</f>
        <v>0</v>
      </c>
      <c r="O722" s="33">
        <f t="shared" si="99"/>
        <v>0</v>
      </c>
      <c r="P722" s="36">
        <f t="shared" si="102"/>
        <v>0</v>
      </c>
    </row>
    <row r="723" spans="1:16" ht="39" hidden="1" x14ac:dyDescent="0.25">
      <c r="A723" s="28">
        <v>3311402190068</v>
      </c>
      <c r="B723" s="39" t="s">
        <v>530</v>
      </c>
      <c r="C723" s="30"/>
      <c r="D723" s="31">
        <f>SUM(D724:D729)</f>
        <v>0</v>
      </c>
      <c r="E723" s="31">
        <f>SUM(E724:E729)</f>
        <v>0</v>
      </c>
      <c r="F723" s="32">
        <f t="shared" si="96"/>
        <v>0</v>
      </c>
      <c r="G723" s="33">
        <f t="shared" ref="G723" si="103">IF(OR(F723=0,F$7=0),0,F723/F$7)*100</f>
        <v>0</v>
      </c>
      <c r="H723" s="31">
        <f>SUM(H724:H729)</f>
        <v>0</v>
      </c>
      <c r="I723" s="34">
        <f t="shared" ref="I723" si="104">SUM(F723-H723)</f>
        <v>0</v>
      </c>
      <c r="J723" s="31">
        <f>SUM(J724:J729)</f>
        <v>0</v>
      </c>
      <c r="K723" s="33">
        <f t="shared" ref="K723" si="105">IF(OR(J723=0,F723=0),0,J723/F723)*100</f>
        <v>0</v>
      </c>
      <c r="L723" s="35">
        <f t="shared" ref="L723" si="106">SUM(N723-J723)</f>
        <v>0</v>
      </c>
      <c r="M723" s="33">
        <f t="shared" ref="M723" si="107">IF(OR(L723=0,F723=0),0,L723/F723)*100</f>
        <v>0</v>
      </c>
      <c r="N723" s="31">
        <f>SUM(N724:N729)</f>
        <v>0</v>
      </c>
      <c r="O723" s="33">
        <f t="shared" ref="O723" si="108">IF(OR(N723=0,F723=0),0,N723/F723)*100</f>
        <v>0</v>
      </c>
      <c r="P723" s="36">
        <f t="shared" ref="P723" si="109">SUM(F723-N723)</f>
        <v>0</v>
      </c>
    </row>
    <row r="724" spans="1:16" ht="26.25" hidden="1" x14ac:dyDescent="0.25">
      <c r="A724" s="28">
        <v>3311402190068190</v>
      </c>
      <c r="B724" s="39" t="s">
        <v>531</v>
      </c>
      <c r="C724" s="30"/>
      <c r="D724" s="31"/>
      <c r="E724" s="31"/>
      <c r="F724" s="32">
        <f t="shared" si="96"/>
        <v>0</v>
      </c>
      <c r="G724" s="33">
        <f t="shared" si="88"/>
        <v>0</v>
      </c>
      <c r="H724" s="31"/>
      <c r="I724" s="34">
        <f t="shared" si="100"/>
        <v>0</v>
      </c>
      <c r="J724" s="31"/>
      <c r="K724" s="33">
        <f t="shared" si="97"/>
        <v>0</v>
      </c>
      <c r="L724" s="35">
        <f t="shared" si="101"/>
        <v>0</v>
      </c>
      <c r="M724" s="33">
        <f t="shared" si="98"/>
        <v>0</v>
      </c>
      <c r="N724" s="31"/>
      <c r="O724" s="33">
        <f t="shared" si="99"/>
        <v>0</v>
      </c>
      <c r="P724" s="36">
        <f t="shared" si="102"/>
        <v>0</v>
      </c>
    </row>
    <row r="725" spans="1:16" ht="26.25" hidden="1" x14ac:dyDescent="0.25">
      <c r="A725" s="28">
        <v>3311402190339</v>
      </c>
      <c r="B725" s="39" t="s">
        <v>532</v>
      </c>
      <c r="C725" s="30"/>
      <c r="D725" s="31">
        <f>SUM(D726:D731)</f>
        <v>0</v>
      </c>
      <c r="E725" s="31">
        <f>SUM(E726:E731)</f>
        <v>0</v>
      </c>
      <c r="F725" s="32">
        <f t="shared" si="96"/>
        <v>0</v>
      </c>
      <c r="G725" s="33">
        <f t="shared" si="88"/>
        <v>0</v>
      </c>
      <c r="H725" s="31">
        <f>SUM(H726:H731)</f>
        <v>0</v>
      </c>
      <c r="I725" s="34">
        <f t="shared" si="100"/>
        <v>0</v>
      </c>
      <c r="J725" s="31">
        <f>SUM(J726:J731)</f>
        <v>0</v>
      </c>
      <c r="K725" s="33">
        <f t="shared" si="97"/>
        <v>0</v>
      </c>
      <c r="L725" s="35">
        <f t="shared" si="101"/>
        <v>0</v>
      </c>
      <c r="M725" s="33">
        <f t="shared" si="98"/>
        <v>0</v>
      </c>
      <c r="N725" s="31">
        <f>SUM(N726:N731)</f>
        <v>0</v>
      </c>
      <c r="O725" s="33">
        <f t="shared" si="99"/>
        <v>0</v>
      </c>
      <c r="P725" s="36">
        <f t="shared" si="102"/>
        <v>0</v>
      </c>
    </row>
    <row r="726" spans="1:16" ht="26.25" hidden="1" x14ac:dyDescent="0.25">
      <c r="A726" s="28">
        <v>3311402190339180</v>
      </c>
      <c r="B726" s="39" t="s">
        <v>532</v>
      </c>
      <c r="C726" s="30"/>
      <c r="D726" s="37"/>
      <c r="E726" s="37"/>
      <c r="F726" s="32">
        <f t="shared" si="96"/>
        <v>0</v>
      </c>
      <c r="G726" s="33">
        <f t="shared" ref="G726:G808" si="110">IF(OR(F726=0,F$7=0),0,F726/F$7)*100</f>
        <v>0</v>
      </c>
      <c r="H726" s="37"/>
      <c r="I726" s="34">
        <f t="shared" si="100"/>
        <v>0</v>
      </c>
      <c r="J726" s="37"/>
      <c r="K726" s="33">
        <f t="shared" si="97"/>
        <v>0</v>
      </c>
      <c r="L726" s="35">
        <f t="shared" si="101"/>
        <v>0</v>
      </c>
      <c r="M726" s="33">
        <f t="shared" si="98"/>
        <v>0</v>
      </c>
      <c r="N726" s="37"/>
      <c r="O726" s="33">
        <f t="shared" si="99"/>
        <v>0</v>
      </c>
      <c r="P726" s="36">
        <f t="shared" si="102"/>
        <v>0</v>
      </c>
    </row>
    <row r="727" spans="1:16" ht="26.25" hidden="1" x14ac:dyDescent="0.25">
      <c r="A727" s="28">
        <v>3311402190339180</v>
      </c>
      <c r="B727" s="39" t="s">
        <v>532</v>
      </c>
      <c r="C727" s="30"/>
      <c r="D727" s="37"/>
      <c r="E727" s="37"/>
      <c r="F727" s="32">
        <f t="shared" si="96"/>
        <v>0</v>
      </c>
      <c r="G727" s="33">
        <f t="shared" si="110"/>
        <v>0</v>
      </c>
      <c r="H727" s="37"/>
      <c r="I727" s="34">
        <f t="shared" si="100"/>
        <v>0</v>
      </c>
      <c r="J727" s="37"/>
      <c r="K727" s="33">
        <f t="shared" si="97"/>
        <v>0</v>
      </c>
      <c r="L727" s="35">
        <f t="shared" si="101"/>
        <v>0</v>
      </c>
      <c r="M727" s="33">
        <f t="shared" si="98"/>
        <v>0</v>
      </c>
      <c r="N727" s="37"/>
      <c r="O727" s="33">
        <f t="shared" si="99"/>
        <v>0</v>
      </c>
      <c r="P727" s="36">
        <f t="shared" si="102"/>
        <v>0</v>
      </c>
    </row>
    <row r="728" spans="1:16" ht="26.25" hidden="1" x14ac:dyDescent="0.25">
      <c r="A728" s="28">
        <v>3311402190339190</v>
      </c>
      <c r="B728" s="39" t="s">
        <v>532</v>
      </c>
      <c r="C728" s="30"/>
      <c r="D728" s="37"/>
      <c r="E728" s="37"/>
      <c r="F728" s="32">
        <f t="shared" si="96"/>
        <v>0</v>
      </c>
      <c r="G728" s="33">
        <f t="shared" si="110"/>
        <v>0</v>
      </c>
      <c r="H728" s="37"/>
      <c r="I728" s="34">
        <f t="shared" si="100"/>
        <v>0</v>
      </c>
      <c r="J728" s="37"/>
      <c r="K728" s="33">
        <f t="shared" si="97"/>
        <v>0</v>
      </c>
      <c r="L728" s="35">
        <f t="shared" si="101"/>
        <v>0</v>
      </c>
      <c r="M728" s="33">
        <f t="shared" si="98"/>
        <v>0</v>
      </c>
      <c r="N728" s="37"/>
      <c r="O728" s="33">
        <f t="shared" si="99"/>
        <v>0</v>
      </c>
      <c r="P728" s="36">
        <f t="shared" si="102"/>
        <v>0</v>
      </c>
    </row>
    <row r="729" spans="1:16" ht="26.25" hidden="1" x14ac:dyDescent="0.25">
      <c r="A729" s="28">
        <v>3311402190339190</v>
      </c>
      <c r="B729" s="39" t="s">
        <v>532</v>
      </c>
      <c r="C729" s="30"/>
      <c r="D729" s="37"/>
      <c r="E729" s="37"/>
      <c r="F729" s="32">
        <f t="shared" si="96"/>
        <v>0</v>
      </c>
      <c r="G729" s="33">
        <f t="shared" si="110"/>
        <v>0</v>
      </c>
      <c r="H729" s="37"/>
      <c r="I729" s="34">
        <f t="shared" si="100"/>
        <v>0</v>
      </c>
      <c r="J729" s="37"/>
      <c r="K729" s="33">
        <f t="shared" si="97"/>
        <v>0</v>
      </c>
      <c r="L729" s="35">
        <f t="shared" si="101"/>
        <v>0</v>
      </c>
      <c r="M729" s="33">
        <f t="shared" si="98"/>
        <v>0</v>
      </c>
      <c r="N729" s="37"/>
      <c r="O729" s="33">
        <f t="shared" si="99"/>
        <v>0</v>
      </c>
      <c r="P729" s="36">
        <f t="shared" si="102"/>
        <v>0</v>
      </c>
    </row>
    <row r="730" spans="1:16" ht="26.25" hidden="1" x14ac:dyDescent="0.25">
      <c r="A730" s="28">
        <v>3311402190339190</v>
      </c>
      <c r="B730" s="39" t="s">
        <v>532</v>
      </c>
      <c r="C730" s="30"/>
      <c r="D730" s="37"/>
      <c r="E730" s="37"/>
      <c r="F730" s="32">
        <f t="shared" si="96"/>
        <v>0</v>
      </c>
      <c r="G730" s="33">
        <f t="shared" si="110"/>
        <v>0</v>
      </c>
      <c r="H730" s="37"/>
      <c r="I730" s="34">
        <f t="shared" si="100"/>
        <v>0</v>
      </c>
      <c r="J730" s="37"/>
      <c r="K730" s="33">
        <f t="shared" si="97"/>
        <v>0</v>
      </c>
      <c r="L730" s="35">
        <f t="shared" si="101"/>
        <v>0</v>
      </c>
      <c r="M730" s="33">
        <f t="shared" si="98"/>
        <v>0</v>
      </c>
      <c r="N730" s="37"/>
      <c r="O730" s="33">
        <f t="shared" si="99"/>
        <v>0</v>
      </c>
      <c r="P730" s="36">
        <f t="shared" si="102"/>
        <v>0</v>
      </c>
    </row>
    <row r="731" spans="1:16" ht="26.25" hidden="1" x14ac:dyDescent="0.25">
      <c r="A731" s="28">
        <v>3311402190339190</v>
      </c>
      <c r="B731" s="39" t="s">
        <v>532</v>
      </c>
      <c r="C731" s="30"/>
      <c r="D731" s="31"/>
      <c r="E731" s="31"/>
      <c r="F731" s="32">
        <f t="shared" si="96"/>
        <v>0</v>
      </c>
      <c r="G731" s="33">
        <f t="shared" si="110"/>
        <v>0</v>
      </c>
      <c r="H731" s="31"/>
      <c r="I731" s="34">
        <f t="shared" si="100"/>
        <v>0</v>
      </c>
      <c r="J731" s="31"/>
      <c r="K731" s="33">
        <f t="shared" si="97"/>
        <v>0</v>
      </c>
      <c r="L731" s="35">
        <f t="shared" si="101"/>
        <v>0</v>
      </c>
      <c r="M731" s="33">
        <f t="shared" si="98"/>
        <v>0</v>
      </c>
      <c r="N731" s="31"/>
      <c r="O731" s="33">
        <f t="shared" si="99"/>
        <v>0</v>
      </c>
      <c r="P731" s="36">
        <f t="shared" si="102"/>
        <v>0</v>
      </c>
    </row>
    <row r="732" spans="1:16" hidden="1" x14ac:dyDescent="0.25">
      <c r="A732" s="28">
        <v>3311402190348</v>
      </c>
      <c r="B732" s="39" t="s">
        <v>533</v>
      </c>
      <c r="C732" s="30"/>
      <c r="D732" s="31">
        <f>SUM(D733)</f>
        <v>0</v>
      </c>
      <c r="E732" s="31">
        <f>SUM(E733)</f>
        <v>0</v>
      </c>
      <c r="F732" s="32">
        <f t="shared" si="96"/>
        <v>0</v>
      </c>
      <c r="G732" s="33">
        <f t="shared" si="110"/>
        <v>0</v>
      </c>
      <c r="H732" s="31">
        <f>SUM(H733)</f>
        <v>0</v>
      </c>
      <c r="I732" s="34">
        <f t="shared" si="100"/>
        <v>0</v>
      </c>
      <c r="J732" s="31">
        <f>SUM(J733)</f>
        <v>0</v>
      </c>
      <c r="K732" s="33">
        <f t="shared" si="97"/>
        <v>0</v>
      </c>
      <c r="L732" s="35">
        <f t="shared" si="101"/>
        <v>0</v>
      </c>
      <c r="M732" s="33">
        <f t="shared" si="98"/>
        <v>0</v>
      </c>
      <c r="N732" s="31">
        <f>SUM(N733)</f>
        <v>0</v>
      </c>
      <c r="O732" s="33">
        <f t="shared" si="99"/>
        <v>0</v>
      </c>
      <c r="P732" s="36">
        <f t="shared" si="102"/>
        <v>0</v>
      </c>
    </row>
    <row r="733" spans="1:16" hidden="1" x14ac:dyDescent="0.25">
      <c r="A733" s="28">
        <v>3311402190348190</v>
      </c>
      <c r="B733" s="39" t="s">
        <v>533</v>
      </c>
      <c r="C733" s="30"/>
      <c r="D733" s="37"/>
      <c r="E733" s="37"/>
      <c r="F733" s="32">
        <f t="shared" si="96"/>
        <v>0</v>
      </c>
      <c r="G733" s="33">
        <f t="shared" si="110"/>
        <v>0</v>
      </c>
      <c r="H733" s="37"/>
      <c r="I733" s="34">
        <f t="shared" si="100"/>
        <v>0</v>
      </c>
      <c r="J733" s="37"/>
      <c r="K733" s="33">
        <f t="shared" si="97"/>
        <v>0</v>
      </c>
      <c r="L733" s="35">
        <f t="shared" si="101"/>
        <v>0</v>
      </c>
      <c r="M733" s="33">
        <f t="shared" si="98"/>
        <v>0</v>
      </c>
      <c r="N733" s="37"/>
      <c r="O733" s="33">
        <f t="shared" si="99"/>
        <v>0</v>
      </c>
      <c r="P733" s="36">
        <f t="shared" si="102"/>
        <v>0</v>
      </c>
    </row>
    <row r="734" spans="1:16" ht="26.25" hidden="1" x14ac:dyDescent="0.25">
      <c r="A734" s="65">
        <v>3311402190408</v>
      </c>
      <c r="B734" s="39" t="s">
        <v>534</v>
      </c>
      <c r="C734" s="30"/>
      <c r="D734" s="31">
        <f>SUM(D735)</f>
        <v>0</v>
      </c>
      <c r="E734" s="31">
        <f>SUM(E735)</f>
        <v>0</v>
      </c>
      <c r="F734" s="32">
        <f t="shared" si="96"/>
        <v>0</v>
      </c>
      <c r="G734" s="33">
        <f t="shared" si="110"/>
        <v>0</v>
      </c>
      <c r="H734" s="31">
        <f>SUM(H735)</f>
        <v>0</v>
      </c>
      <c r="I734" s="34">
        <f t="shared" si="100"/>
        <v>0</v>
      </c>
      <c r="J734" s="31">
        <f>SUM(J735)</f>
        <v>0</v>
      </c>
      <c r="K734" s="33">
        <f t="shared" si="97"/>
        <v>0</v>
      </c>
      <c r="L734" s="35">
        <f t="shared" si="101"/>
        <v>0</v>
      </c>
      <c r="M734" s="33">
        <f t="shared" si="98"/>
        <v>0</v>
      </c>
      <c r="N734" s="31">
        <f>SUM(N735)</f>
        <v>0</v>
      </c>
      <c r="O734" s="33">
        <f t="shared" si="99"/>
        <v>0</v>
      </c>
      <c r="P734" s="36">
        <f t="shared" si="102"/>
        <v>0</v>
      </c>
    </row>
    <row r="735" spans="1:16" ht="26.25" hidden="1" x14ac:dyDescent="0.25">
      <c r="A735" s="65">
        <v>3311402190408190</v>
      </c>
      <c r="B735" s="39" t="s">
        <v>534</v>
      </c>
      <c r="C735" s="30"/>
      <c r="D735" s="37"/>
      <c r="E735" s="37"/>
      <c r="F735" s="32">
        <f t="shared" si="96"/>
        <v>0</v>
      </c>
      <c r="G735" s="33">
        <f t="shared" si="110"/>
        <v>0</v>
      </c>
      <c r="H735" s="37"/>
      <c r="I735" s="34">
        <f t="shared" si="100"/>
        <v>0</v>
      </c>
      <c r="J735" s="37"/>
      <c r="K735" s="33">
        <f t="shared" si="97"/>
        <v>0</v>
      </c>
      <c r="L735" s="35">
        <f t="shared" si="101"/>
        <v>0</v>
      </c>
      <c r="M735" s="33">
        <f t="shared" si="98"/>
        <v>0</v>
      </c>
      <c r="N735" s="37"/>
      <c r="O735" s="33">
        <f t="shared" si="99"/>
        <v>0</v>
      </c>
      <c r="P735" s="36">
        <f t="shared" si="102"/>
        <v>0</v>
      </c>
    </row>
    <row r="736" spans="1:16" ht="26.25" hidden="1" x14ac:dyDescent="0.25">
      <c r="A736" s="65">
        <v>3311402190543</v>
      </c>
      <c r="B736" s="39" t="s">
        <v>535</v>
      </c>
      <c r="C736" s="30"/>
      <c r="D736" s="31">
        <f>SUM(D737:D740)</f>
        <v>0</v>
      </c>
      <c r="E736" s="31">
        <f>SUM(E737:E740)</f>
        <v>0</v>
      </c>
      <c r="F736" s="32">
        <f t="shared" si="96"/>
        <v>0</v>
      </c>
      <c r="G736" s="33">
        <f t="shared" si="110"/>
        <v>0</v>
      </c>
      <c r="H736" s="31">
        <f>SUM(H737:H740)</f>
        <v>0</v>
      </c>
      <c r="I736" s="34">
        <f t="shared" si="100"/>
        <v>0</v>
      </c>
      <c r="J736" s="31">
        <f>SUM(J737:J740)</f>
        <v>0</v>
      </c>
      <c r="K736" s="33">
        <f t="shared" si="97"/>
        <v>0</v>
      </c>
      <c r="L736" s="35">
        <f t="shared" si="101"/>
        <v>0</v>
      </c>
      <c r="M736" s="33">
        <f t="shared" si="98"/>
        <v>0</v>
      </c>
      <c r="N736" s="31">
        <f>SUM(N737:N740)</f>
        <v>0</v>
      </c>
      <c r="O736" s="33">
        <f t="shared" si="99"/>
        <v>0</v>
      </c>
      <c r="P736" s="36">
        <f t="shared" si="102"/>
        <v>0</v>
      </c>
    </row>
    <row r="737" spans="1:16" ht="26.25" hidden="1" x14ac:dyDescent="0.25">
      <c r="A737" s="65">
        <v>3311402190543180</v>
      </c>
      <c r="B737" s="39" t="s">
        <v>535</v>
      </c>
      <c r="C737" s="30"/>
      <c r="D737" s="37"/>
      <c r="E737" s="37"/>
      <c r="F737" s="32">
        <f t="shared" si="96"/>
        <v>0</v>
      </c>
      <c r="G737" s="33">
        <f t="shared" si="110"/>
        <v>0</v>
      </c>
      <c r="H737" s="37"/>
      <c r="I737" s="34">
        <f t="shared" si="100"/>
        <v>0</v>
      </c>
      <c r="J737" s="37"/>
      <c r="K737" s="33">
        <f t="shared" si="97"/>
        <v>0</v>
      </c>
      <c r="L737" s="35">
        <f t="shared" si="101"/>
        <v>0</v>
      </c>
      <c r="M737" s="33">
        <f t="shared" si="98"/>
        <v>0</v>
      </c>
      <c r="N737" s="37"/>
      <c r="O737" s="33">
        <f t="shared" si="99"/>
        <v>0</v>
      </c>
      <c r="P737" s="36">
        <f t="shared" si="102"/>
        <v>0</v>
      </c>
    </row>
    <row r="738" spans="1:16" ht="26.25" hidden="1" x14ac:dyDescent="0.25">
      <c r="A738" s="65">
        <v>3311402190543180</v>
      </c>
      <c r="B738" s="39" t="s">
        <v>535</v>
      </c>
      <c r="C738" s="30"/>
      <c r="D738" s="37"/>
      <c r="E738" s="37"/>
      <c r="F738" s="32">
        <f t="shared" si="96"/>
        <v>0</v>
      </c>
      <c r="G738" s="33">
        <f t="shared" si="110"/>
        <v>0</v>
      </c>
      <c r="H738" s="37"/>
      <c r="I738" s="34">
        <f t="shared" si="100"/>
        <v>0</v>
      </c>
      <c r="J738" s="37"/>
      <c r="K738" s="33">
        <f t="shared" si="97"/>
        <v>0</v>
      </c>
      <c r="L738" s="35">
        <f t="shared" si="101"/>
        <v>0</v>
      </c>
      <c r="M738" s="33">
        <f t="shared" si="98"/>
        <v>0</v>
      </c>
      <c r="N738" s="37"/>
      <c r="O738" s="33">
        <f t="shared" si="99"/>
        <v>0</v>
      </c>
      <c r="P738" s="36">
        <f t="shared" si="102"/>
        <v>0</v>
      </c>
    </row>
    <row r="739" spans="1:16" ht="26.25" hidden="1" x14ac:dyDescent="0.25">
      <c r="A739" s="65">
        <v>3311402190543180</v>
      </c>
      <c r="B739" s="39" t="s">
        <v>535</v>
      </c>
      <c r="C739" s="30"/>
      <c r="D739" s="37"/>
      <c r="E739" s="37"/>
      <c r="F739" s="32">
        <f t="shared" si="96"/>
        <v>0</v>
      </c>
      <c r="G739" s="33">
        <f t="shared" si="110"/>
        <v>0</v>
      </c>
      <c r="H739" s="37"/>
      <c r="I739" s="34">
        <f t="shared" si="100"/>
        <v>0</v>
      </c>
      <c r="J739" s="37"/>
      <c r="K739" s="33">
        <f t="shared" si="97"/>
        <v>0</v>
      </c>
      <c r="L739" s="35">
        <f t="shared" si="101"/>
        <v>0</v>
      </c>
      <c r="M739" s="33">
        <f t="shared" si="98"/>
        <v>0</v>
      </c>
      <c r="N739" s="37"/>
      <c r="O739" s="33">
        <f t="shared" si="99"/>
        <v>0</v>
      </c>
      <c r="P739" s="36">
        <f t="shared" si="102"/>
        <v>0</v>
      </c>
    </row>
    <row r="740" spans="1:16" ht="26.25" hidden="1" x14ac:dyDescent="0.25">
      <c r="A740" s="65">
        <v>3311402190543190</v>
      </c>
      <c r="B740" s="39" t="s">
        <v>535</v>
      </c>
      <c r="C740" s="30"/>
      <c r="D740" s="31"/>
      <c r="E740" s="31"/>
      <c r="F740" s="32">
        <f t="shared" si="96"/>
        <v>0</v>
      </c>
      <c r="G740" s="33">
        <f t="shared" si="110"/>
        <v>0</v>
      </c>
      <c r="H740" s="31"/>
      <c r="I740" s="34">
        <f t="shared" si="100"/>
        <v>0</v>
      </c>
      <c r="J740" s="31"/>
      <c r="K740" s="33">
        <f t="shared" si="97"/>
        <v>0</v>
      </c>
      <c r="L740" s="35">
        <f t="shared" si="101"/>
        <v>0</v>
      </c>
      <c r="M740" s="33">
        <f t="shared" si="98"/>
        <v>0</v>
      </c>
      <c r="N740" s="31"/>
      <c r="O740" s="33">
        <f t="shared" si="99"/>
        <v>0</v>
      </c>
      <c r="P740" s="36">
        <f t="shared" si="102"/>
        <v>0</v>
      </c>
    </row>
    <row r="741" spans="1:16" hidden="1" x14ac:dyDescent="0.25">
      <c r="A741" s="28">
        <v>3311402190585</v>
      </c>
      <c r="B741" s="39" t="s">
        <v>536</v>
      </c>
      <c r="C741" s="30"/>
      <c r="D741" s="31">
        <f>SUM(D742)</f>
        <v>0</v>
      </c>
      <c r="E741" s="31">
        <f>SUM(E742)</f>
        <v>0</v>
      </c>
      <c r="F741" s="32">
        <f t="shared" si="96"/>
        <v>0</v>
      </c>
      <c r="G741" s="33">
        <f t="shared" si="110"/>
        <v>0</v>
      </c>
      <c r="H741" s="31">
        <f>SUM(H742)</f>
        <v>0</v>
      </c>
      <c r="I741" s="34">
        <f t="shared" si="100"/>
        <v>0</v>
      </c>
      <c r="J741" s="31">
        <f>SUM(J742)</f>
        <v>0</v>
      </c>
      <c r="K741" s="33">
        <f t="shared" si="97"/>
        <v>0</v>
      </c>
      <c r="L741" s="35">
        <f t="shared" si="101"/>
        <v>0</v>
      </c>
      <c r="M741" s="33">
        <f t="shared" si="98"/>
        <v>0</v>
      </c>
      <c r="N741" s="31">
        <f>SUM(N742)</f>
        <v>0</v>
      </c>
      <c r="O741" s="33">
        <f t="shared" si="99"/>
        <v>0</v>
      </c>
      <c r="P741" s="36">
        <f t="shared" si="102"/>
        <v>0</v>
      </c>
    </row>
    <row r="742" spans="1:16" hidden="1" x14ac:dyDescent="0.25">
      <c r="A742" s="28">
        <v>3311402190585190</v>
      </c>
      <c r="B742" s="39" t="s">
        <v>536</v>
      </c>
      <c r="C742" s="30"/>
      <c r="D742" s="37"/>
      <c r="E742" s="37"/>
      <c r="F742" s="32">
        <f t="shared" si="96"/>
        <v>0</v>
      </c>
      <c r="G742" s="33">
        <f t="shared" si="110"/>
        <v>0</v>
      </c>
      <c r="H742" s="37"/>
      <c r="I742" s="34">
        <f t="shared" si="100"/>
        <v>0</v>
      </c>
      <c r="J742" s="37"/>
      <c r="K742" s="33">
        <f t="shared" si="97"/>
        <v>0</v>
      </c>
      <c r="L742" s="35">
        <f t="shared" si="101"/>
        <v>0</v>
      </c>
      <c r="M742" s="33">
        <f t="shared" si="98"/>
        <v>0</v>
      </c>
      <c r="N742" s="37"/>
      <c r="O742" s="33">
        <f t="shared" si="99"/>
        <v>0</v>
      </c>
      <c r="P742" s="36">
        <f t="shared" si="102"/>
        <v>0</v>
      </c>
    </row>
    <row r="743" spans="1:16" ht="26.25" hidden="1" x14ac:dyDescent="0.25">
      <c r="A743" s="28">
        <v>3311402190809</v>
      </c>
      <c r="B743" s="45" t="s">
        <v>537</v>
      </c>
      <c r="C743" s="30"/>
      <c r="D743" s="31">
        <f>SUM(D744)</f>
        <v>0</v>
      </c>
      <c r="E743" s="31">
        <f>SUM(E744)</f>
        <v>0</v>
      </c>
      <c r="F743" s="32">
        <f t="shared" si="96"/>
        <v>0</v>
      </c>
      <c r="G743" s="33">
        <f t="shared" si="110"/>
        <v>0</v>
      </c>
      <c r="H743" s="31">
        <f>SUM(H744)</f>
        <v>0</v>
      </c>
      <c r="I743" s="34">
        <f t="shared" si="100"/>
        <v>0</v>
      </c>
      <c r="J743" s="31">
        <f>SUM(J744)</f>
        <v>0</v>
      </c>
      <c r="K743" s="33">
        <f t="shared" si="97"/>
        <v>0</v>
      </c>
      <c r="L743" s="35">
        <f t="shared" si="101"/>
        <v>0</v>
      </c>
      <c r="M743" s="33">
        <f t="shared" si="98"/>
        <v>0</v>
      </c>
      <c r="N743" s="31">
        <f>SUM(N744)</f>
        <v>0</v>
      </c>
      <c r="O743" s="33">
        <f t="shared" si="99"/>
        <v>0</v>
      </c>
      <c r="P743" s="36">
        <f t="shared" si="102"/>
        <v>0</v>
      </c>
    </row>
    <row r="744" spans="1:16" ht="26.25" hidden="1" x14ac:dyDescent="0.25">
      <c r="A744" s="28">
        <v>3311402190809190</v>
      </c>
      <c r="B744" s="45" t="s">
        <v>538</v>
      </c>
      <c r="C744" s="30"/>
      <c r="D744" s="37"/>
      <c r="E744" s="37"/>
      <c r="F744" s="32">
        <f t="shared" si="96"/>
        <v>0</v>
      </c>
      <c r="G744" s="33">
        <f t="shared" si="110"/>
        <v>0</v>
      </c>
      <c r="H744" s="37"/>
      <c r="I744" s="34">
        <f t="shared" si="100"/>
        <v>0</v>
      </c>
      <c r="J744" s="37"/>
      <c r="K744" s="33">
        <f t="shared" si="97"/>
        <v>0</v>
      </c>
      <c r="L744" s="35">
        <f t="shared" si="101"/>
        <v>0</v>
      </c>
      <c r="M744" s="33">
        <f t="shared" si="98"/>
        <v>0</v>
      </c>
      <c r="N744" s="37"/>
      <c r="O744" s="33">
        <f t="shared" si="99"/>
        <v>0</v>
      </c>
      <c r="P744" s="36">
        <f t="shared" si="102"/>
        <v>0</v>
      </c>
    </row>
    <row r="745" spans="1:16" ht="26.25" hidden="1" x14ac:dyDescent="0.25">
      <c r="A745" s="28">
        <v>3311402190810</v>
      </c>
      <c r="B745" s="45" t="s">
        <v>539</v>
      </c>
      <c r="C745" s="30"/>
      <c r="D745" s="31">
        <f>SUM(D746+D747)</f>
        <v>0</v>
      </c>
      <c r="E745" s="31">
        <f>SUM(E746+E747)</f>
        <v>0</v>
      </c>
      <c r="F745" s="32">
        <f t="shared" si="96"/>
        <v>0</v>
      </c>
      <c r="G745" s="33">
        <f t="shared" si="110"/>
        <v>0</v>
      </c>
      <c r="H745" s="31">
        <f>SUM(H746+H747)</f>
        <v>0</v>
      </c>
      <c r="I745" s="34">
        <f t="shared" si="100"/>
        <v>0</v>
      </c>
      <c r="J745" s="31">
        <f>SUM(J746+J747)</f>
        <v>0</v>
      </c>
      <c r="K745" s="33">
        <f t="shared" si="97"/>
        <v>0</v>
      </c>
      <c r="L745" s="35">
        <f t="shared" si="101"/>
        <v>0</v>
      </c>
      <c r="M745" s="33">
        <f t="shared" si="98"/>
        <v>0</v>
      </c>
      <c r="N745" s="31">
        <f>SUM(N746+N747)</f>
        <v>0</v>
      </c>
      <c r="O745" s="33">
        <f t="shared" si="99"/>
        <v>0</v>
      </c>
      <c r="P745" s="36">
        <f t="shared" si="102"/>
        <v>0</v>
      </c>
    </row>
    <row r="746" spans="1:16" ht="26.25" hidden="1" x14ac:dyDescent="0.25">
      <c r="A746" s="28">
        <v>3311402190810190</v>
      </c>
      <c r="B746" s="45" t="s">
        <v>540</v>
      </c>
      <c r="C746" s="30"/>
      <c r="D746" s="37"/>
      <c r="E746" s="37"/>
      <c r="F746" s="32">
        <f t="shared" si="96"/>
        <v>0</v>
      </c>
      <c r="G746" s="33">
        <f t="shared" si="110"/>
        <v>0</v>
      </c>
      <c r="H746" s="37"/>
      <c r="I746" s="34">
        <f t="shared" si="100"/>
        <v>0</v>
      </c>
      <c r="J746" s="37"/>
      <c r="K746" s="33">
        <f t="shared" si="97"/>
        <v>0</v>
      </c>
      <c r="L746" s="35">
        <f t="shared" si="101"/>
        <v>0</v>
      </c>
      <c r="M746" s="33">
        <f t="shared" si="98"/>
        <v>0</v>
      </c>
      <c r="N746" s="37"/>
      <c r="O746" s="33">
        <f t="shared" si="99"/>
        <v>0</v>
      </c>
      <c r="P746" s="36">
        <f t="shared" si="102"/>
        <v>0</v>
      </c>
    </row>
    <row r="747" spans="1:16" ht="26.25" hidden="1" x14ac:dyDescent="0.25">
      <c r="A747" s="28">
        <v>3311402190810190</v>
      </c>
      <c r="B747" s="45" t="s">
        <v>541</v>
      </c>
      <c r="C747" s="30"/>
      <c r="D747" s="37"/>
      <c r="E747" s="37"/>
      <c r="F747" s="32">
        <f t="shared" si="96"/>
        <v>0</v>
      </c>
      <c r="G747" s="33">
        <f t="shared" si="110"/>
        <v>0</v>
      </c>
      <c r="H747" s="37"/>
      <c r="I747" s="34">
        <f t="shared" si="100"/>
        <v>0</v>
      </c>
      <c r="J747" s="37"/>
      <c r="K747" s="33">
        <f t="shared" si="97"/>
        <v>0</v>
      </c>
      <c r="L747" s="35">
        <f t="shared" si="101"/>
        <v>0</v>
      </c>
      <c r="M747" s="33">
        <f t="shared" si="98"/>
        <v>0</v>
      </c>
      <c r="N747" s="37"/>
      <c r="O747" s="33">
        <f t="shared" si="99"/>
        <v>0</v>
      </c>
      <c r="P747" s="36">
        <f t="shared" si="102"/>
        <v>0</v>
      </c>
    </row>
    <row r="748" spans="1:16" hidden="1" x14ac:dyDescent="0.25">
      <c r="A748" s="28">
        <v>3311402190845</v>
      </c>
      <c r="B748" s="45" t="s">
        <v>542</v>
      </c>
      <c r="C748" s="30"/>
      <c r="D748" s="31">
        <f>SUM(D749)</f>
        <v>0</v>
      </c>
      <c r="E748" s="31">
        <f>SUM(E749)</f>
        <v>0</v>
      </c>
      <c r="F748" s="32">
        <f t="shared" si="96"/>
        <v>0</v>
      </c>
      <c r="G748" s="33">
        <f t="shared" si="110"/>
        <v>0</v>
      </c>
      <c r="H748" s="31">
        <f>SUM(H749)</f>
        <v>0</v>
      </c>
      <c r="I748" s="34">
        <f t="shared" si="100"/>
        <v>0</v>
      </c>
      <c r="J748" s="31">
        <f>SUM(J749)</f>
        <v>0</v>
      </c>
      <c r="K748" s="33">
        <f t="shared" si="97"/>
        <v>0</v>
      </c>
      <c r="L748" s="35">
        <f t="shared" si="101"/>
        <v>0</v>
      </c>
      <c r="M748" s="33">
        <f t="shared" si="98"/>
        <v>0</v>
      </c>
      <c r="N748" s="31">
        <f>SUM(N749)</f>
        <v>0</v>
      </c>
      <c r="O748" s="33">
        <f t="shared" si="99"/>
        <v>0</v>
      </c>
      <c r="P748" s="36">
        <f t="shared" si="102"/>
        <v>0</v>
      </c>
    </row>
    <row r="749" spans="1:16" hidden="1" x14ac:dyDescent="0.25">
      <c r="A749" s="28">
        <v>3311402190845190</v>
      </c>
      <c r="B749" s="45" t="s">
        <v>543</v>
      </c>
      <c r="C749" s="30"/>
      <c r="D749" s="37"/>
      <c r="E749" s="37"/>
      <c r="F749" s="32">
        <f t="shared" si="96"/>
        <v>0</v>
      </c>
      <c r="G749" s="33">
        <f t="shared" si="110"/>
        <v>0</v>
      </c>
      <c r="H749" s="37"/>
      <c r="I749" s="34">
        <f t="shared" si="100"/>
        <v>0</v>
      </c>
      <c r="J749" s="37"/>
      <c r="K749" s="33">
        <f t="shared" si="97"/>
        <v>0</v>
      </c>
      <c r="L749" s="35">
        <f t="shared" si="101"/>
        <v>0</v>
      </c>
      <c r="M749" s="33">
        <f t="shared" si="98"/>
        <v>0</v>
      </c>
      <c r="N749" s="37"/>
      <c r="O749" s="33">
        <f t="shared" si="99"/>
        <v>0</v>
      </c>
      <c r="P749" s="36">
        <f t="shared" si="102"/>
        <v>0</v>
      </c>
    </row>
    <row r="750" spans="1:16" ht="26.25" hidden="1" x14ac:dyDescent="0.25">
      <c r="A750" s="28">
        <v>3311402190967</v>
      </c>
      <c r="B750" s="45" t="s">
        <v>544</v>
      </c>
      <c r="C750" s="30"/>
      <c r="D750" s="31">
        <f>SUM(D751)</f>
        <v>0</v>
      </c>
      <c r="E750" s="31">
        <f>SUM(E751)</f>
        <v>0</v>
      </c>
      <c r="F750" s="32">
        <f t="shared" si="96"/>
        <v>0</v>
      </c>
      <c r="G750" s="33">
        <f t="shared" si="110"/>
        <v>0</v>
      </c>
      <c r="H750" s="31">
        <f>SUM(H751)</f>
        <v>0</v>
      </c>
      <c r="I750" s="34">
        <f t="shared" si="100"/>
        <v>0</v>
      </c>
      <c r="J750" s="31">
        <f>SUM(J751)</f>
        <v>0</v>
      </c>
      <c r="K750" s="33">
        <f t="shared" si="97"/>
        <v>0</v>
      </c>
      <c r="L750" s="35">
        <f t="shared" si="101"/>
        <v>0</v>
      </c>
      <c r="M750" s="33">
        <f t="shared" si="98"/>
        <v>0</v>
      </c>
      <c r="N750" s="31">
        <f>SUM(N751)</f>
        <v>0</v>
      </c>
      <c r="O750" s="33">
        <f t="shared" si="99"/>
        <v>0</v>
      </c>
      <c r="P750" s="36">
        <f t="shared" si="102"/>
        <v>0</v>
      </c>
    </row>
    <row r="751" spans="1:16" ht="26.25" hidden="1" x14ac:dyDescent="0.25">
      <c r="A751" s="28">
        <v>3311402190967190</v>
      </c>
      <c r="B751" s="45" t="s">
        <v>545</v>
      </c>
      <c r="C751" s="30"/>
      <c r="D751" s="37"/>
      <c r="E751" s="37"/>
      <c r="F751" s="32">
        <f t="shared" si="96"/>
        <v>0</v>
      </c>
      <c r="G751" s="33">
        <f t="shared" si="110"/>
        <v>0</v>
      </c>
      <c r="H751" s="37"/>
      <c r="I751" s="34">
        <f t="shared" si="100"/>
        <v>0</v>
      </c>
      <c r="J751" s="37"/>
      <c r="K751" s="33">
        <f t="shared" si="97"/>
        <v>0</v>
      </c>
      <c r="L751" s="35">
        <f t="shared" si="101"/>
        <v>0</v>
      </c>
      <c r="M751" s="33">
        <f t="shared" si="98"/>
        <v>0</v>
      </c>
      <c r="N751" s="37"/>
      <c r="O751" s="33">
        <f t="shared" si="99"/>
        <v>0</v>
      </c>
      <c r="P751" s="36">
        <f t="shared" si="102"/>
        <v>0</v>
      </c>
    </row>
    <row r="752" spans="1:16" ht="26.25" hidden="1" x14ac:dyDescent="0.25">
      <c r="A752" s="28">
        <v>3311402191165</v>
      </c>
      <c r="B752" s="45" t="s">
        <v>546</v>
      </c>
      <c r="C752" s="30"/>
      <c r="D752" s="31">
        <f>SUM(D753)</f>
        <v>0</v>
      </c>
      <c r="E752" s="31">
        <f>SUM(E753)</f>
        <v>0</v>
      </c>
      <c r="F752" s="32">
        <f t="shared" si="96"/>
        <v>0</v>
      </c>
      <c r="G752" s="33">
        <f t="shared" si="110"/>
        <v>0</v>
      </c>
      <c r="H752" s="31">
        <f>SUM(H753)</f>
        <v>0</v>
      </c>
      <c r="I752" s="34">
        <f t="shared" si="100"/>
        <v>0</v>
      </c>
      <c r="J752" s="31">
        <f>SUM(J753)</f>
        <v>0</v>
      </c>
      <c r="K752" s="33">
        <f t="shared" si="97"/>
        <v>0</v>
      </c>
      <c r="L752" s="35">
        <f t="shared" si="101"/>
        <v>0</v>
      </c>
      <c r="M752" s="33">
        <f t="shared" si="98"/>
        <v>0</v>
      </c>
      <c r="N752" s="31">
        <f>SUM(N753)</f>
        <v>0</v>
      </c>
      <c r="O752" s="33">
        <f t="shared" si="99"/>
        <v>0</v>
      </c>
      <c r="P752" s="36">
        <f t="shared" si="102"/>
        <v>0</v>
      </c>
    </row>
    <row r="753" spans="1:16" ht="26.25" hidden="1" x14ac:dyDescent="0.25">
      <c r="A753" s="28">
        <v>3311402191165190</v>
      </c>
      <c r="B753" s="45" t="s">
        <v>547</v>
      </c>
      <c r="C753" s="30"/>
      <c r="D753" s="37"/>
      <c r="E753" s="37"/>
      <c r="F753" s="32">
        <f t="shared" si="96"/>
        <v>0</v>
      </c>
      <c r="G753" s="33">
        <f t="shared" si="110"/>
        <v>0</v>
      </c>
      <c r="H753" s="37"/>
      <c r="I753" s="34">
        <f t="shared" si="100"/>
        <v>0</v>
      </c>
      <c r="J753" s="37"/>
      <c r="K753" s="33">
        <f t="shared" si="97"/>
        <v>0</v>
      </c>
      <c r="L753" s="35">
        <f t="shared" si="101"/>
        <v>0</v>
      </c>
      <c r="M753" s="33">
        <f t="shared" si="98"/>
        <v>0</v>
      </c>
      <c r="N753" s="37"/>
      <c r="O753" s="33">
        <f t="shared" si="99"/>
        <v>0</v>
      </c>
      <c r="P753" s="36">
        <f t="shared" si="102"/>
        <v>0</v>
      </c>
    </row>
    <row r="754" spans="1:16" ht="26.25" hidden="1" x14ac:dyDescent="0.25">
      <c r="A754" s="28">
        <v>3311402196219</v>
      </c>
      <c r="B754" s="45" t="s">
        <v>548</v>
      </c>
      <c r="C754" s="30"/>
      <c r="D754" s="31">
        <f>SUM(D755)</f>
        <v>0</v>
      </c>
      <c r="E754" s="31">
        <f>SUM(E755)</f>
        <v>0</v>
      </c>
      <c r="F754" s="32">
        <f t="shared" si="96"/>
        <v>0</v>
      </c>
      <c r="G754" s="33">
        <f t="shared" si="110"/>
        <v>0</v>
      </c>
      <c r="H754" s="31">
        <f>SUM(H755)</f>
        <v>0</v>
      </c>
      <c r="I754" s="34">
        <f t="shared" si="100"/>
        <v>0</v>
      </c>
      <c r="J754" s="31">
        <f>SUM(J755)</f>
        <v>0</v>
      </c>
      <c r="K754" s="33">
        <f t="shared" si="97"/>
        <v>0</v>
      </c>
      <c r="L754" s="35">
        <f t="shared" si="101"/>
        <v>0</v>
      </c>
      <c r="M754" s="33">
        <f t="shared" si="98"/>
        <v>0</v>
      </c>
      <c r="N754" s="31">
        <f>SUM(N755)</f>
        <v>0</v>
      </c>
      <c r="O754" s="33">
        <f t="shared" si="99"/>
        <v>0</v>
      </c>
      <c r="P754" s="36">
        <f t="shared" si="102"/>
        <v>0</v>
      </c>
    </row>
    <row r="755" spans="1:16" ht="26.25" hidden="1" x14ac:dyDescent="0.25">
      <c r="A755" s="28">
        <v>3311402196219190</v>
      </c>
      <c r="B755" s="45" t="s">
        <v>549</v>
      </c>
      <c r="C755" s="30"/>
      <c r="D755" s="37"/>
      <c r="E755" s="37"/>
      <c r="F755" s="32">
        <f t="shared" si="96"/>
        <v>0</v>
      </c>
      <c r="G755" s="33">
        <f t="shared" si="110"/>
        <v>0</v>
      </c>
      <c r="H755" s="37"/>
      <c r="I755" s="34">
        <f t="shared" si="100"/>
        <v>0</v>
      </c>
      <c r="J755" s="37"/>
      <c r="K755" s="33">
        <f t="shared" si="97"/>
        <v>0</v>
      </c>
      <c r="L755" s="35">
        <f t="shared" si="101"/>
        <v>0</v>
      </c>
      <c r="M755" s="33">
        <f t="shared" si="98"/>
        <v>0</v>
      </c>
      <c r="N755" s="37"/>
      <c r="O755" s="33">
        <f t="shared" si="99"/>
        <v>0</v>
      </c>
      <c r="P755" s="36">
        <f t="shared" si="102"/>
        <v>0</v>
      </c>
    </row>
    <row r="756" spans="1:16" ht="26.25" hidden="1" x14ac:dyDescent="0.25">
      <c r="A756" s="28">
        <v>3311402197132</v>
      </c>
      <c r="B756" s="45" t="s">
        <v>550</v>
      </c>
      <c r="C756" s="30"/>
      <c r="D756" s="31">
        <f>SUM(D757)</f>
        <v>0</v>
      </c>
      <c r="E756" s="31">
        <f>SUM(E757)</f>
        <v>0</v>
      </c>
      <c r="F756" s="32">
        <f t="shared" si="96"/>
        <v>0</v>
      </c>
      <c r="G756" s="33">
        <f t="shared" si="110"/>
        <v>0</v>
      </c>
      <c r="H756" s="31">
        <f>SUM(H757)</f>
        <v>0</v>
      </c>
      <c r="I756" s="34">
        <f t="shared" si="100"/>
        <v>0</v>
      </c>
      <c r="J756" s="31">
        <f>SUM(J757)</f>
        <v>0</v>
      </c>
      <c r="K756" s="33">
        <f t="shared" si="97"/>
        <v>0</v>
      </c>
      <c r="L756" s="35">
        <f t="shared" si="101"/>
        <v>0</v>
      </c>
      <c r="M756" s="33">
        <f t="shared" si="98"/>
        <v>0</v>
      </c>
      <c r="N756" s="31">
        <f>SUM(N757)</f>
        <v>0</v>
      </c>
      <c r="O756" s="33">
        <f t="shared" si="99"/>
        <v>0</v>
      </c>
      <c r="P756" s="36">
        <f t="shared" si="102"/>
        <v>0</v>
      </c>
    </row>
    <row r="757" spans="1:16" ht="26.25" hidden="1" x14ac:dyDescent="0.25">
      <c r="A757" s="28">
        <v>3311402197132190</v>
      </c>
      <c r="B757" s="45" t="s">
        <v>551</v>
      </c>
      <c r="C757" s="30"/>
      <c r="D757" s="37"/>
      <c r="E757" s="37"/>
      <c r="F757" s="32">
        <f t="shared" si="96"/>
        <v>0</v>
      </c>
      <c r="G757" s="33">
        <f t="shared" si="110"/>
        <v>0</v>
      </c>
      <c r="H757" s="37"/>
      <c r="I757" s="34">
        <f t="shared" si="100"/>
        <v>0</v>
      </c>
      <c r="J757" s="37"/>
      <c r="K757" s="33">
        <f t="shared" si="97"/>
        <v>0</v>
      </c>
      <c r="L757" s="35">
        <f t="shared" si="101"/>
        <v>0</v>
      </c>
      <c r="M757" s="33">
        <f t="shared" si="98"/>
        <v>0</v>
      </c>
      <c r="N757" s="37"/>
      <c r="O757" s="33">
        <f t="shared" si="99"/>
        <v>0</v>
      </c>
      <c r="P757" s="36">
        <f t="shared" si="102"/>
        <v>0</v>
      </c>
    </row>
    <row r="758" spans="1:16" ht="39" hidden="1" x14ac:dyDescent="0.25">
      <c r="A758" s="28">
        <v>3311402197253</v>
      </c>
      <c r="B758" s="45" t="s">
        <v>552</v>
      </c>
      <c r="C758" s="30"/>
      <c r="D758" s="31">
        <f>SUM(D759)</f>
        <v>0</v>
      </c>
      <c r="E758" s="31">
        <f>SUM(E759)</f>
        <v>0</v>
      </c>
      <c r="F758" s="32">
        <f t="shared" si="96"/>
        <v>0</v>
      </c>
      <c r="G758" s="33">
        <f t="shared" si="110"/>
        <v>0</v>
      </c>
      <c r="H758" s="31">
        <f>SUM(H759)</f>
        <v>0</v>
      </c>
      <c r="I758" s="34">
        <f t="shared" si="100"/>
        <v>0</v>
      </c>
      <c r="J758" s="31">
        <f>SUM(J759)</f>
        <v>0</v>
      </c>
      <c r="K758" s="33">
        <f t="shared" si="97"/>
        <v>0</v>
      </c>
      <c r="L758" s="35">
        <f t="shared" si="101"/>
        <v>0</v>
      </c>
      <c r="M758" s="33">
        <f t="shared" si="98"/>
        <v>0</v>
      </c>
      <c r="N758" s="31">
        <f>SUM(N759)</f>
        <v>0</v>
      </c>
      <c r="O758" s="33">
        <f t="shared" si="99"/>
        <v>0</v>
      </c>
      <c r="P758" s="36">
        <f t="shared" si="102"/>
        <v>0</v>
      </c>
    </row>
    <row r="759" spans="1:16" ht="39" hidden="1" x14ac:dyDescent="0.25">
      <c r="A759" s="28">
        <v>3311402197253190</v>
      </c>
      <c r="B759" s="45" t="s">
        <v>553</v>
      </c>
      <c r="C759" s="30"/>
      <c r="D759" s="37"/>
      <c r="E759" s="37"/>
      <c r="F759" s="32">
        <f t="shared" si="96"/>
        <v>0</v>
      </c>
      <c r="G759" s="33">
        <f t="shared" si="110"/>
        <v>0</v>
      </c>
      <c r="H759" s="37"/>
      <c r="I759" s="34">
        <f t="shared" si="100"/>
        <v>0</v>
      </c>
      <c r="J759" s="37"/>
      <c r="K759" s="33">
        <f t="shared" si="97"/>
        <v>0</v>
      </c>
      <c r="L759" s="35">
        <f t="shared" si="101"/>
        <v>0</v>
      </c>
      <c r="M759" s="33">
        <f t="shared" si="98"/>
        <v>0</v>
      </c>
      <c r="N759" s="37"/>
      <c r="O759" s="33">
        <f t="shared" si="99"/>
        <v>0</v>
      </c>
      <c r="P759" s="36">
        <f t="shared" si="102"/>
        <v>0</v>
      </c>
    </row>
    <row r="760" spans="1:16" ht="26.25" hidden="1" x14ac:dyDescent="0.25">
      <c r="A760" s="28">
        <v>3311402197254</v>
      </c>
      <c r="B760" s="45" t="s">
        <v>554</v>
      </c>
      <c r="C760" s="30"/>
      <c r="D760" s="31">
        <f>SUM(D761)</f>
        <v>0</v>
      </c>
      <c r="E760" s="31">
        <f>SUM(E761)</f>
        <v>0</v>
      </c>
      <c r="F760" s="32">
        <f t="shared" si="96"/>
        <v>0</v>
      </c>
      <c r="G760" s="33">
        <f t="shared" si="110"/>
        <v>0</v>
      </c>
      <c r="H760" s="31">
        <f>SUM(H761)</f>
        <v>0</v>
      </c>
      <c r="I760" s="34">
        <f t="shared" si="100"/>
        <v>0</v>
      </c>
      <c r="J760" s="31">
        <f>SUM(J761)</f>
        <v>0</v>
      </c>
      <c r="K760" s="33">
        <f t="shared" si="97"/>
        <v>0</v>
      </c>
      <c r="L760" s="35">
        <f t="shared" si="101"/>
        <v>0</v>
      </c>
      <c r="M760" s="33">
        <f t="shared" si="98"/>
        <v>0</v>
      </c>
      <c r="N760" s="31">
        <f>SUM(N761)</f>
        <v>0</v>
      </c>
      <c r="O760" s="33">
        <f t="shared" si="99"/>
        <v>0</v>
      </c>
      <c r="P760" s="36">
        <f t="shared" si="102"/>
        <v>0</v>
      </c>
    </row>
    <row r="761" spans="1:16" ht="26.25" hidden="1" x14ac:dyDescent="0.25">
      <c r="A761" s="28">
        <v>3311402197254190</v>
      </c>
      <c r="B761" s="45" t="s">
        <v>555</v>
      </c>
      <c r="C761" s="30"/>
      <c r="D761" s="37"/>
      <c r="E761" s="37"/>
      <c r="F761" s="32">
        <f t="shared" si="96"/>
        <v>0</v>
      </c>
      <c r="G761" s="33">
        <f t="shared" si="110"/>
        <v>0</v>
      </c>
      <c r="H761" s="37"/>
      <c r="I761" s="34">
        <f t="shared" si="100"/>
        <v>0</v>
      </c>
      <c r="J761" s="37"/>
      <c r="K761" s="33">
        <f t="shared" si="97"/>
        <v>0</v>
      </c>
      <c r="L761" s="35">
        <f t="shared" si="101"/>
        <v>0</v>
      </c>
      <c r="M761" s="33">
        <f t="shared" si="98"/>
        <v>0</v>
      </c>
      <c r="N761" s="37"/>
      <c r="O761" s="33">
        <f t="shared" si="99"/>
        <v>0</v>
      </c>
      <c r="P761" s="36">
        <f t="shared" si="102"/>
        <v>0</v>
      </c>
    </row>
    <row r="762" spans="1:16" ht="26.25" hidden="1" x14ac:dyDescent="0.25">
      <c r="A762" s="28">
        <v>3311402197223</v>
      </c>
      <c r="B762" s="29" t="s">
        <v>556</v>
      </c>
      <c r="C762" s="30"/>
      <c r="D762" s="31"/>
      <c r="E762" s="31"/>
      <c r="F762" s="32">
        <f t="shared" si="96"/>
        <v>0</v>
      </c>
      <c r="G762" s="33">
        <f t="shared" si="110"/>
        <v>0</v>
      </c>
      <c r="H762" s="31"/>
      <c r="I762" s="34">
        <f t="shared" si="100"/>
        <v>0</v>
      </c>
      <c r="J762" s="31"/>
      <c r="K762" s="33">
        <f t="shared" si="97"/>
        <v>0</v>
      </c>
      <c r="L762" s="35">
        <f t="shared" si="101"/>
        <v>0</v>
      </c>
      <c r="M762" s="33">
        <f t="shared" si="98"/>
        <v>0</v>
      </c>
      <c r="N762" s="31"/>
      <c r="O762" s="33">
        <f t="shared" si="99"/>
        <v>0</v>
      </c>
      <c r="P762" s="36">
        <f t="shared" si="102"/>
        <v>0</v>
      </c>
    </row>
    <row r="763" spans="1:16" hidden="1" x14ac:dyDescent="0.25">
      <c r="A763" s="28">
        <v>3311402197251</v>
      </c>
      <c r="B763" s="29" t="s">
        <v>557</v>
      </c>
      <c r="C763" s="30"/>
      <c r="D763" s="31">
        <f>SUM(D764:D771)</f>
        <v>0</v>
      </c>
      <c r="E763" s="31">
        <f>SUM(E764:E771)</f>
        <v>0</v>
      </c>
      <c r="F763" s="32">
        <f t="shared" ref="F763:F826" si="111">SUM(D763+E763)</f>
        <v>0</v>
      </c>
      <c r="G763" s="33">
        <f t="shared" si="110"/>
        <v>0</v>
      </c>
      <c r="H763" s="31">
        <f>SUM(H764:H771)</f>
        <v>0</v>
      </c>
      <c r="I763" s="34">
        <f t="shared" si="100"/>
        <v>0</v>
      </c>
      <c r="J763" s="31">
        <f>SUM(J764:J771)</f>
        <v>0</v>
      </c>
      <c r="K763" s="33">
        <f t="shared" si="97"/>
        <v>0</v>
      </c>
      <c r="L763" s="35">
        <f t="shared" si="101"/>
        <v>0</v>
      </c>
      <c r="M763" s="33">
        <f t="shared" si="98"/>
        <v>0</v>
      </c>
      <c r="N763" s="31">
        <f>SUM(N764:N771)</f>
        <v>0</v>
      </c>
      <c r="O763" s="33">
        <f t="shared" si="99"/>
        <v>0</v>
      </c>
      <c r="P763" s="36">
        <f t="shared" si="102"/>
        <v>0</v>
      </c>
    </row>
    <row r="764" spans="1:16" ht="26.25" hidden="1" x14ac:dyDescent="0.25">
      <c r="A764" s="28">
        <v>331140219725101</v>
      </c>
      <c r="B764" s="29" t="s">
        <v>558</v>
      </c>
      <c r="C764" s="30"/>
      <c r="D764" s="31"/>
      <c r="E764" s="31"/>
      <c r="F764" s="32">
        <f t="shared" si="111"/>
        <v>0</v>
      </c>
      <c r="G764" s="33">
        <f t="shared" si="110"/>
        <v>0</v>
      </c>
      <c r="H764" s="31"/>
      <c r="I764" s="34">
        <f t="shared" si="100"/>
        <v>0</v>
      </c>
      <c r="J764" s="31"/>
      <c r="K764" s="33">
        <f t="shared" si="97"/>
        <v>0</v>
      </c>
      <c r="L764" s="35">
        <f t="shared" si="101"/>
        <v>0</v>
      </c>
      <c r="M764" s="33">
        <f t="shared" si="98"/>
        <v>0</v>
      </c>
      <c r="N764" s="31"/>
      <c r="O764" s="33">
        <f t="shared" si="99"/>
        <v>0</v>
      </c>
      <c r="P764" s="36">
        <f t="shared" si="102"/>
        <v>0</v>
      </c>
    </row>
    <row r="765" spans="1:16" ht="26.25" hidden="1" x14ac:dyDescent="0.25">
      <c r="A765" s="28">
        <v>331140219725102</v>
      </c>
      <c r="B765" s="29" t="s">
        <v>559</v>
      </c>
      <c r="C765" s="30"/>
      <c r="D765" s="31"/>
      <c r="E765" s="31"/>
      <c r="F765" s="32">
        <f t="shared" si="111"/>
        <v>0</v>
      </c>
      <c r="G765" s="33">
        <f t="shared" si="110"/>
        <v>0</v>
      </c>
      <c r="H765" s="31"/>
      <c r="I765" s="34">
        <f t="shared" si="100"/>
        <v>0</v>
      </c>
      <c r="J765" s="31"/>
      <c r="K765" s="33">
        <f t="shared" si="97"/>
        <v>0</v>
      </c>
      <c r="L765" s="35">
        <f t="shared" si="101"/>
        <v>0</v>
      </c>
      <c r="M765" s="33">
        <f t="shared" si="98"/>
        <v>0</v>
      </c>
      <c r="N765" s="31"/>
      <c r="O765" s="33">
        <f t="shared" si="99"/>
        <v>0</v>
      </c>
      <c r="P765" s="36">
        <f t="shared" si="102"/>
        <v>0</v>
      </c>
    </row>
    <row r="766" spans="1:16" ht="26.25" hidden="1" x14ac:dyDescent="0.25">
      <c r="A766" s="28">
        <v>331140219725103</v>
      </c>
      <c r="B766" s="29" t="s">
        <v>560</v>
      </c>
      <c r="C766" s="30"/>
      <c r="D766" s="31"/>
      <c r="E766" s="31"/>
      <c r="F766" s="32">
        <f t="shared" si="111"/>
        <v>0</v>
      </c>
      <c r="G766" s="33">
        <f t="shared" si="110"/>
        <v>0</v>
      </c>
      <c r="H766" s="31"/>
      <c r="I766" s="34">
        <f t="shared" si="100"/>
        <v>0</v>
      </c>
      <c r="J766" s="31"/>
      <c r="K766" s="33">
        <f t="shared" si="97"/>
        <v>0</v>
      </c>
      <c r="L766" s="35">
        <f t="shared" si="101"/>
        <v>0</v>
      </c>
      <c r="M766" s="33">
        <f t="shared" si="98"/>
        <v>0</v>
      </c>
      <c r="N766" s="31"/>
      <c r="O766" s="33">
        <f t="shared" si="99"/>
        <v>0</v>
      </c>
      <c r="P766" s="36">
        <f t="shared" si="102"/>
        <v>0</v>
      </c>
    </row>
    <row r="767" spans="1:16" ht="26.25" hidden="1" x14ac:dyDescent="0.25">
      <c r="A767" s="28">
        <v>331140219725104</v>
      </c>
      <c r="B767" s="29" t="s">
        <v>561</v>
      </c>
      <c r="C767" s="30"/>
      <c r="D767" s="31"/>
      <c r="E767" s="31"/>
      <c r="F767" s="32">
        <f t="shared" si="111"/>
        <v>0</v>
      </c>
      <c r="G767" s="33">
        <f t="shared" si="110"/>
        <v>0</v>
      </c>
      <c r="H767" s="31"/>
      <c r="I767" s="34">
        <f t="shared" si="100"/>
        <v>0</v>
      </c>
      <c r="J767" s="31"/>
      <c r="K767" s="33">
        <f t="shared" si="97"/>
        <v>0</v>
      </c>
      <c r="L767" s="35">
        <f t="shared" si="101"/>
        <v>0</v>
      </c>
      <c r="M767" s="33">
        <f t="shared" si="98"/>
        <v>0</v>
      </c>
      <c r="N767" s="31"/>
      <c r="O767" s="33">
        <f t="shared" si="99"/>
        <v>0</v>
      </c>
      <c r="P767" s="36">
        <f t="shared" si="102"/>
        <v>0</v>
      </c>
    </row>
    <row r="768" spans="1:16" ht="26.25" hidden="1" x14ac:dyDescent="0.25">
      <c r="A768" s="28">
        <v>331140219725105</v>
      </c>
      <c r="B768" s="29" t="s">
        <v>562</v>
      </c>
      <c r="C768" s="30"/>
      <c r="D768" s="31"/>
      <c r="E768" s="31"/>
      <c r="F768" s="32">
        <f t="shared" si="111"/>
        <v>0</v>
      </c>
      <c r="G768" s="33">
        <f t="shared" si="110"/>
        <v>0</v>
      </c>
      <c r="H768" s="31"/>
      <c r="I768" s="34">
        <f t="shared" si="100"/>
        <v>0</v>
      </c>
      <c r="J768" s="31"/>
      <c r="K768" s="33">
        <f t="shared" si="97"/>
        <v>0</v>
      </c>
      <c r="L768" s="35">
        <f t="shared" si="101"/>
        <v>0</v>
      </c>
      <c r="M768" s="33">
        <f t="shared" si="98"/>
        <v>0</v>
      </c>
      <c r="N768" s="31"/>
      <c r="O768" s="33">
        <f t="shared" si="99"/>
        <v>0</v>
      </c>
      <c r="P768" s="36">
        <f t="shared" si="102"/>
        <v>0</v>
      </c>
    </row>
    <row r="769" spans="1:16" ht="26.25" hidden="1" x14ac:dyDescent="0.25">
      <c r="A769" s="28">
        <v>331140219725106</v>
      </c>
      <c r="B769" s="29" t="s">
        <v>563</v>
      </c>
      <c r="C769" s="30"/>
      <c r="D769" s="31"/>
      <c r="E769" s="31"/>
      <c r="F769" s="32">
        <f t="shared" si="111"/>
        <v>0</v>
      </c>
      <c r="G769" s="33">
        <f t="shared" si="110"/>
        <v>0</v>
      </c>
      <c r="H769" s="31"/>
      <c r="I769" s="34">
        <f t="shared" si="100"/>
        <v>0</v>
      </c>
      <c r="J769" s="31"/>
      <c r="K769" s="33">
        <f t="shared" si="97"/>
        <v>0</v>
      </c>
      <c r="L769" s="35">
        <f t="shared" si="101"/>
        <v>0</v>
      </c>
      <c r="M769" s="33">
        <f t="shared" si="98"/>
        <v>0</v>
      </c>
      <c r="N769" s="31"/>
      <c r="O769" s="33">
        <f t="shared" si="99"/>
        <v>0</v>
      </c>
      <c r="P769" s="36">
        <f t="shared" si="102"/>
        <v>0</v>
      </c>
    </row>
    <row r="770" spans="1:16" ht="26.25" hidden="1" x14ac:dyDescent="0.25">
      <c r="A770" s="28">
        <v>331140219725107</v>
      </c>
      <c r="B770" s="29" t="s">
        <v>564</v>
      </c>
      <c r="C770" s="30"/>
      <c r="D770" s="31"/>
      <c r="E770" s="31"/>
      <c r="F770" s="32">
        <f t="shared" si="111"/>
        <v>0</v>
      </c>
      <c r="G770" s="33">
        <f t="shared" si="110"/>
        <v>0</v>
      </c>
      <c r="H770" s="31"/>
      <c r="I770" s="34">
        <f t="shared" si="100"/>
        <v>0</v>
      </c>
      <c r="J770" s="31"/>
      <c r="K770" s="33">
        <f t="shared" si="97"/>
        <v>0</v>
      </c>
      <c r="L770" s="35">
        <f t="shared" si="101"/>
        <v>0</v>
      </c>
      <c r="M770" s="33">
        <f t="shared" si="98"/>
        <v>0</v>
      </c>
      <c r="N770" s="31"/>
      <c r="O770" s="33">
        <f t="shared" si="99"/>
        <v>0</v>
      </c>
      <c r="P770" s="36">
        <f t="shared" si="102"/>
        <v>0</v>
      </c>
    </row>
    <row r="771" spans="1:16" ht="26.25" hidden="1" x14ac:dyDescent="0.25">
      <c r="A771" s="28">
        <v>331140219725108</v>
      </c>
      <c r="B771" s="29" t="s">
        <v>565</v>
      </c>
      <c r="C771" s="30"/>
      <c r="D771" s="31"/>
      <c r="E771" s="31"/>
      <c r="F771" s="32">
        <f t="shared" si="111"/>
        <v>0</v>
      </c>
      <c r="G771" s="33">
        <f t="shared" si="110"/>
        <v>0</v>
      </c>
      <c r="H771" s="31"/>
      <c r="I771" s="34">
        <f t="shared" si="100"/>
        <v>0</v>
      </c>
      <c r="J771" s="31"/>
      <c r="K771" s="33">
        <f t="shared" si="97"/>
        <v>0</v>
      </c>
      <c r="L771" s="35">
        <f t="shared" si="101"/>
        <v>0</v>
      </c>
      <c r="M771" s="33">
        <f t="shared" si="98"/>
        <v>0</v>
      </c>
      <c r="N771" s="31"/>
      <c r="O771" s="33">
        <f t="shared" si="99"/>
        <v>0</v>
      </c>
      <c r="P771" s="36">
        <f t="shared" si="102"/>
        <v>0</v>
      </c>
    </row>
    <row r="772" spans="1:16" ht="26.25" hidden="1" x14ac:dyDescent="0.25">
      <c r="A772" s="65">
        <v>3311402190809</v>
      </c>
      <c r="B772" s="39" t="s">
        <v>537</v>
      </c>
      <c r="C772" s="30"/>
      <c r="D772" s="31">
        <f>SUM(D773)</f>
        <v>0</v>
      </c>
      <c r="E772" s="31">
        <f>SUM(E773)</f>
        <v>0</v>
      </c>
      <c r="F772" s="32">
        <f t="shared" si="111"/>
        <v>0</v>
      </c>
      <c r="G772" s="33">
        <f t="shared" si="110"/>
        <v>0</v>
      </c>
      <c r="H772" s="31">
        <f>SUM(H773)</f>
        <v>0</v>
      </c>
      <c r="I772" s="34">
        <f t="shared" si="100"/>
        <v>0</v>
      </c>
      <c r="J772" s="31">
        <f>SUM(J773)</f>
        <v>0</v>
      </c>
      <c r="K772" s="33">
        <f t="shared" si="97"/>
        <v>0</v>
      </c>
      <c r="L772" s="35">
        <f t="shared" si="101"/>
        <v>0</v>
      </c>
      <c r="M772" s="33">
        <f t="shared" si="98"/>
        <v>0</v>
      </c>
      <c r="N772" s="31">
        <f>SUM(N773)</f>
        <v>0</v>
      </c>
      <c r="O772" s="33">
        <f t="shared" si="99"/>
        <v>0</v>
      </c>
      <c r="P772" s="36">
        <f t="shared" si="102"/>
        <v>0</v>
      </c>
    </row>
    <row r="773" spans="1:16" ht="26.25" hidden="1" x14ac:dyDescent="0.25">
      <c r="A773" s="65">
        <v>3311402190809190</v>
      </c>
      <c r="B773" s="39" t="s">
        <v>537</v>
      </c>
      <c r="C773" s="30"/>
      <c r="D773" s="31"/>
      <c r="E773" s="31"/>
      <c r="F773" s="32">
        <f t="shared" si="111"/>
        <v>0</v>
      </c>
      <c r="G773" s="33">
        <f t="shared" si="110"/>
        <v>0</v>
      </c>
      <c r="H773" s="31"/>
      <c r="I773" s="34">
        <f t="shared" si="100"/>
        <v>0</v>
      </c>
      <c r="J773" s="31"/>
      <c r="K773" s="33">
        <f t="shared" si="97"/>
        <v>0</v>
      </c>
      <c r="L773" s="35">
        <f t="shared" si="101"/>
        <v>0</v>
      </c>
      <c r="M773" s="33">
        <f t="shared" si="98"/>
        <v>0</v>
      </c>
      <c r="N773" s="31"/>
      <c r="O773" s="33">
        <f t="shared" si="99"/>
        <v>0</v>
      </c>
      <c r="P773" s="36">
        <f t="shared" si="102"/>
        <v>0</v>
      </c>
    </row>
    <row r="774" spans="1:16" ht="26.25" hidden="1" x14ac:dyDescent="0.25">
      <c r="A774" s="65">
        <v>3311402190810</v>
      </c>
      <c r="B774" s="39" t="s">
        <v>566</v>
      </c>
      <c r="C774" s="30"/>
      <c r="D774" s="31">
        <f>SUM(D775:D776)</f>
        <v>0</v>
      </c>
      <c r="E774" s="31">
        <f>SUM(E775:E776)</f>
        <v>0</v>
      </c>
      <c r="F774" s="32">
        <f t="shared" si="111"/>
        <v>0</v>
      </c>
      <c r="G774" s="33">
        <f t="shared" si="110"/>
        <v>0</v>
      </c>
      <c r="H774" s="31">
        <f>SUM(H775:H776)</f>
        <v>0</v>
      </c>
      <c r="I774" s="34">
        <f t="shared" si="100"/>
        <v>0</v>
      </c>
      <c r="J774" s="31">
        <f>SUM(J775:J776)</f>
        <v>0</v>
      </c>
      <c r="K774" s="33">
        <f t="shared" si="97"/>
        <v>0</v>
      </c>
      <c r="L774" s="35">
        <f t="shared" si="101"/>
        <v>0</v>
      </c>
      <c r="M774" s="33">
        <f t="shared" si="98"/>
        <v>0</v>
      </c>
      <c r="N774" s="31">
        <f>SUM(N775:N776)</f>
        <v>0</v>
      </c>
      <c r="O774" s="33">
        <f t="shared" si="99"/>
        <v>0</v>
      </c>
      <c r="P774" s="36">
        <f t="shared" si="102"/>
        <v>0</v>
      </c>
    </row>
    <row r="775" spans="1:16" ht="26.25" hidden="1" x14ac:dyDescent="0.25">
      <c r="A775" s="65">
        <v>3311402190810190</v>
      </c>
      <c r="B775" s="39" t="s">
        <v>566</v>
      </c>
      <c r="C775" s="30"/>
      <c r="D775" s="31"/>
      <c r="E775" s="31"/>
      <c r="F775" s="32">
        <f t="shared" si="111"/>
        <v>0</v>
      </c>
      <c r="G775" s="33">
        <f t="shared" si="110"/>
        <v>0</v>
      </c>
      <c r="H775" s="31"/>
      <c r="I775" s="34">
        <f t="shared" si="100"/>
        <v>0</v>
      </c>
      <c r="J775" s="31"/>
      <c r="K775" s="33">
        <f t="shared" si="97"/>
        <v>0</v>
      </c>
      <c r="L775" s="35">
        <f t="shared" si="101"/>
        <v>0</v>
      </c>
      <c r="M775" s="33">
        <f t="shared" si="98"/>
        <v>0</v>
      </c>
      <c r="N775" s="31"/>
      <c r="O775" s="33">
        <f t="shared" si="99"/>
        <v>0</v>
      </c>
      <c r="P775" s="36">
        <f t="shared" si="102"/>
        <v>0</v>
      </c>
    </row>
    <row r="776" spans="1:16" ht="26.25" hidden="1" x14ac:dyDescent="0.25">
      <c r="A776" s="65">
        <v>3311402190810190</v>
      </c>
      <c r="B776" s="39" t="s">
        <v>566</v>
      </c>
      <c r="C776" s="30"/>
      <c r="D776" s="31"/>
      <c r="E776" s="31"/>
      <c r="F776" s="32">
        <f t="shared" si="111"/>
        <v>0</v>
      </c>
      <c r="G776" s="33">
        <f t="shared" si="110"/>
        <v>0</v>
      </c>
      <c r="H776" s="31"/>
      <c r="I776" s="34">
        <f t="shared" si="100"/>
        <v>0</v>
      </c>
      <c r="J776" s="31"/>
      <c r="K776" s="33">
        <f t="shared" ref="K776:K839" si="112">IF(OR(J776=0,F776=0),0,J776/F776)*100</f>
        <v>0</v>
      </c>
      <c r="L776" s="35">
        <f t="shared" si="101"/>
        <v>0</v>
      </c>
      <c r="M776" s="33">
        <f t="shared" ref="M776:M839" si="113">IF(OR(L776=0,F776=0),0,L776/F776)*100</f>
        <v>0</v>
      </c>
      <c r="N776" s="31"/>
      <c r="O776" s="33">
        <f t="shared" ref="O776:O839" si="114">IF(OR(N776=0,F776=0),0,N776/F776)*100</f>
        <v>0</v>
      </c>
      <c r="P776" s="36">
        <f t="shared" si="102"/>
        <v>0</v>
      </c>
    </row>
    <row r="777" spans="1:16" hidden="1" x14ac:dyDescent="0.25">
      <c r="A777" s="65">
        <v>3311402190845</v>
      </c>
      <c r="B777" s="39" t="s">
        <v>567</v>
      </c>
      <c r="C777" s="30"/>
      <c r="D777" s="31">
        <f>SUM(D778)</f>
        <v>0</v>
      </c>
      <c r="E777" s="31">
        <f>SUM(E778)</f>
        <v>0</v>
      </c>
      <c r="F777" s="32">
        <f t="shared" si="111"/>
        <v>0</v>
      </c>
      <c r="G777" s="33">
        <f t="shared" si="110"/>
        <v>0</v>
      </c>
      <c r="H777" s="31">
        <f>SUM(H778)</f>
        <v>0</v>
      </c>
      <c r="I777" s="34">
        <f t="shared" ref="I777:I840" si="115">SUM(F777-H777)</f>
        <v>0</v>
      </c>
      <c r="J777" s="31">
        <f>SUM(J778)</f>
        <v>0</v>
      </c>
      <c r="K777" s="33">
        <f t="shared" si="112"/>
        <v>0</v>
      </c>
      <c r="L777" s="35">
        <f t="shared" si="101"/>
        <v>0</v>
      </c>
      <c r="M777" s="33">
        <f t="shared" si="113"/>
        <v>0</v>
      </c>
      <c r="N777" s="31">
        <f>SUM(N778)</f>
        <v>0</v>
      </c>
      <c r="O777" s="33">
        <f t="shared" si="114"/>
        <v>0</v>
      </c>
      <c r="P777" s="36">
        <f t="shared" si="102"/>
        <v>0</v>
      </c>
    </row>
    <row r="778" spans="1:16" hidden="1" x14ac:dyDescent="0.25">
      <c r="A778" s="65">
        <v>3311402190845190</v>
      </c>
      <c r="B778" s="39" t="s">
        <v>567</v>
      </c>
      <c r="C778" s="30"/>
      <c r="D778" s="31"/>
      <c r="E778" s="31"/>
      <c r="F778" s="32">
        <f t="shared" si="111"/>
        <v>0</v>
      </c>
      <c r="G778" s="33">
        <f t="shared" si="110"/>
        <v>0</v>
      </c>
      <c r="H778" s="31"/>
      <c r="I778" s="34">
        <f t="shared" si="115"/>
        <v>0</v>
      </c>
      <c r="J778" s="31"/>
      <c r="K778" s="33">
        <f t="shared" si="112"/>
        <v>0</v>
      </c>
      <c r="L778" s="35">
        <f t="shared" si="101"/>
        <v>0</v>
      </c>
      <c r="M778" s="33">
        <f t="shared" si="113"/>
        <v>0</v>
      </c>
      <c r="N778" s="31"/>
      <c r="O778" s="33">
        <f t="shared" si="114"/>
        <v>0</v>
      </c>
      <c r="P778" s="36">
        <f t="shared" si="102"/>
        <v>0</v>
      </c>
    </row>
    <row r="779" spans="1:16" ht="26.25" hidden="1" x14ac:dyDescent="0.25">
      <c r="A779" s="28">
        <v>3311402191165</v>
      </c>
      <c r="B779" s="39" t="s">
        <v>568</v>
      </c>
      <c r="C779" s="30"/>
      <c r="D779" s="31">
        <f>SUM(D780)</f>
        <v>0</v>
      </c>
      <c r="E779" s="31">
        <f>SUM(E780)</f>
        <v>0</v>
      </c>
      <c r="F779" s="32">
        <f t="shared" si="111"/>
        <v>0</v>
      </c>
      <c r="G779" s="33">
        <f t="shared" si="110"/>
        <v>0</v>
      </c>
      <c r="H779" s="31">
        <f>SUM(H780)</f>
        <v>0</v>
      </c>
      <c r="I779" s="34">
        <f t="shared" si="115"/>
        <v>0</v>
      </c>
      <c r="J779" s="31">
        <f>SUM(J780)</f>
        <v>0</v>
      </c>
      <c r="K779" s="33">
        <f t="shared" si="112"/>
        <v>0</v>
      </c>
      <c r="L779" s="35">
        <f t="shared" si="101"/>
        <v>0</v>
      </c>
      <c r="M779" s="33">
        <f t="shared" si="113"/>
        <v>0</v>
      </c>
      <c r="N779" s="31">
        <f>SUM(N780)</f>
        <v>0</v>
      </c>
      <c r="O779" s="33">
        <f t="shared" si="114"/>
        <v>0</v>
      </c>
      <c r="P779" s="36">
        <f t="shared" si="102"/>
        <v>0</v>
      </c>
    </row>
    <row r="780" spans="1:16" ht="26.25" hidden="1" x14ac:dyDescent="0.25">
      <c r="A780" s="28">
        <v>3311402191165190</v>
      </c>
      <c r="B780" s="39" t="s">
        <v>568</v>
      </c>
      <c r="C780" s="30"/>
      <c r="D780" s="31"/>
      <c r="E780" s="31"/>
      <c r="F780" s="32">
        <f t="shared" si="111"/>
        <v>0</v>
      </c>
      <c r="G780" s="33">
        <f t="shared" si="110"/>
        <v>0</v>
      </c>
      <c r="H780" s="31"/>
      <c r="I780" s="34">
        <f t="shared" si="115"/>
        <v>0</v>
      </c>
      <c r="J780" s="31"/>
      <c r="K780" s="33">
        <f t="shared" si="112"/>
        <v>0</v>
      </c>
      <c r="L780" s="35">
        <f t="shared" si="101"/>
        <v>0</v>
      </c>
      <c r="M780" s="33">
        <f t="shared" si="113"/>
        <v>0</v>
      </c>
      <c r="N780" s="31"/>
      <c r="O780" s="33">
        <f t="shared" si="114"/>
        <v>0</v>
      </c>
      <c r="P780" s="36">
        <f t="shared" si="102"/>
        <v>0</v>
      </c>
    </row>
    <row r="781" spans="1:16" ht="26.25" hidden="1" x14ac:dyDescent="0.25">
      <c r="A781" s="28">
        <v>3311402196219</v>
      </c>
      <c r="B781" s="39" t="s">
        <v>548</v>
      </c>
      <c r="C781" s="30"/>
      <c r="D781" s="31">
        <f>SUM(D782)</f>
        <v>0</v>
      </c>
      <c r="E781" s="31">
        <f>SUM(E782)</f>
        <v>0</v>
      </c>
      <c r="F781" s="32">
        <f t="shared" si="111"/>
        <v>0</v>
      </c>
      <c r="G781" s="33">
        <f t="shared" si="110"/>
        <v>0</v>
      </c>
      <c r="H781" s="31">
        <f>SUM(H782)</f>
        <v>0</v>
      </c>
      <c r="I781" s="34">
        <f t="shared" si="115"/>
        <v>0</v>
      </c>
      <c r="J781" s="31">
        <f>SUM(J782)</f>
        <v>0</v>
      </c>
      <c r="K781" s="33">
        <f t="shared" si="112"/>
        <v>0</v>
      </c>
      <c r="L781" s="35">
        <f t="shared" si="101"/>
        <v>0</v>
      </c>
      <c r="M781" s="33">
        <f t="shared" si="113"/>
        <v>0</v>
      </c>
      <c r="N781" s="31">
        <f>SUM(N782)</f>
        <v>0</v>
      </c>
      <c r="O781" s="33">
        <f t="shared" si="114"/>
        <v>0</v>
      </c>
      <c r="P781" s="36">
        <f t="shared" si="102"/>
        <v>0</v>
      </c>
    </row>
    <row r="782" spans="1:16" ht="26.25" hidden="1" x14ac:dyDescent="0.25">
      <c r="A782" s="28">
        <v>3311402196219190</v>
      </c>
      <c r="B782" s="39" t="s">
        <v>548</v>
      </c>
      <c r="C782" s="30"/>
      <c r="D782" s="31"/>
      <c r="E782" s="31"/>
      <c r="F782" s="32">
        <f t="shared" si="111"/>
        <v>0</v>
      </c>
      <c r="G782" s="33">
        <f t="shared" si="110"/>
        <v>0</v>
      </c>
      <c r="H782" s="31"/>
      <c r="I782" s="34">
        <f t="shared" si="115"/>
        <v>0</v>
      </c>
      <c r="J782" s="31"/>
      <c r="K782" s="33">
        <f t="shared" si="112"/>
        <v>0</v>
      </c>
      <c r="L782" s="35">
        <f t="shared" si="101"/>
        <v>0</v>
      </c>
      <c r="M782" s="33">
        <f t="shared" si="113"/>
        <v>0</v>
      </c>
      <c r="N782" s="31"/>
      <c r="O782" s="33">
        <f t="shared" si="114"/>
        <v>0</v>
      </c>
      <c r="P782" s="36">
        <f t="shared" si="102"/>
        <v>0</v>
      </c>
    </row>
    <row r="783" spans="1:16" ht="26.25" hidden="1" x14ac:dyDescent="0.25">
      <c r="A783" s="28">
        <v>3311402197132</v>
      </c>
      <c r="B783" s="39" t="s">
        <v>550</v>
      </c>
      <c r="C783" s="30"/>
      <c r="D783" s="31">
        <f>SUM(D784)</f>
        <v>0</v>
      </c>
      <c r="E783" s="31">
        <f>SUM(E784)</f>
        <v>0</v>
      </c>
      <c r="F783" s="32">
        <f t="shared" si="111"/>
        <v>0</v>
      </c>
      <c r="G783" s="33">
        <f t="shared" si="110"/>
        <v>0</v>
      </c>
      <c r="H783" s="31">
        <f>SUM(H784)</f>
        <v>0</v>
      </c>
      <c r="I783" s="34">
        <f t="shared" si="115"/>
        <v>0</v>
      </c>
      <c r="J783" s="31">
        <f>SUM(J784)</f>
        <v>0</v>
      </c>
      <c r="K783" s="33">
        <f t="shared" si="112"/>
        <v>0</v>
      </c>
      <c r="L783" s="35">
        <f t="shared" ref="L783:L846" si="116">SUM(N783-J783)</f>
        <v>0</v>
      </c>
      <c r="M783" s="33">
        <f t="shared" si="113"/>
        <v>0</v>
      </c>
      <c r="N783" s="31">
        <f>SUM(N784)</f>
        <v>0</v>
      </c>
      <c r="O783" s="33">
        <f t="shared" si="114"/>
        <v>0</v>
      </c>
      <c r="P783" s="36">
        <f t="shared" ref="P783:P846" si="117">SUM(F783-N783)</f>
        <v>0</v>
      </c>
    </row>
    <row r="784" spans="1:16" ht="26.25" hidden="1" x14ac:dyDescent="0.25">
      <c r="A784" s="28">
        <v>3311402197132190</v>
      </c>
      <c r="B784" s="39" t="s">
        <v>550</v>
      </c>
      <c r="C784" s="30"/>
      <c r="D784" s="31"/>
      <c r="E784" s="31"/>
      <c r="F784" s="32">
        <f t="shared" si="111"/>
        <v>0</v>
      </c>
      <c r="G784" s="33">
        <f t="shared" si="110"/>
        <v>0</v>
      </c>
      <c r="H784" s="31"/>
      <c r="I784" s="34">
        <f t="shared" si="115"/>
        <v>0</v>
      </c>
      <c r="J784" s="31"/>
      <c r="K784" s="33">
        <f t="shared" si="112"/>
        <v>0</v>
      </c>
      <c r="L784" s="35">
        <f t="shared" si="116"/>
        <v>0</v>
      </c>
      <c r="M784" s="33">
        <f t="shared" si="113"/>
        <v>0</v>
      </c>
      <c r="N784" s="31"/>
      <c r="O784" s="33">
        <f t="shared" si="114"/>
        <v>0</v>
      </c>
      <c r="P784" s="36">
        <f t="shared" si="117"/>
        <v>0</v>
      </c>
    </row>
    <row r="785" spans="1:16" ht="39" hidden="1" x14ac:dyDescent="0.25">
      <c r="A785" s="28">
        <v>3311402197253</v>
      </c>
      <c r="B785" s="39" t="s">
        <v>569</v>
      </c>
      <c r="C785" s="30"/>
      <c r="D785" s="31">
        <f>SUM(D786)</f>
        <v>0</v>
      </c>
      <c r="E785" s="31">
        <f>SUM(E786)</f>
        <v>0</v>
      </c>
      <c r="F785" s="32">
        <f t="shared" si="111"/>
        <v>0</v>
      </c>
      <c r="G785" s="33">
        <f t="shared" si="110"/>
        <v>0</v>
      </c>
      <c r="H785" s="31">
        <f>SUM(H786)</f>
        <v>0</v>
      </c>
      <c r="I785" s="34">
        <f t="shared" si="115"/>
        <v>0</v>
      </c>
      <c r="J785" s="31">
        <f>SUM(J786)</f>
        <v>0</v>
      </c>
      <c r="K785" s="33">
        <f t="shared" si="112"/>
        <v>0</v>
      </c>
      <c r="L785" s="35">
        <f t="shared" si="116"/>
        <v>0</v>
      </c>
      <c r="M785" s="33">
        <f t="shared" si="113"/>
        <v>0</v>
      </c>
      <c r="N785" s="31">
        <f>SUM(N786)</f>
        <v>0</v>
      </c>
      <c r="O785" s="33">
        <f t="shared" si="114"/>
        <v>0</v>
      </c>
      <c r="P785" s="36">
        <f t="shared" si="117"/>
        <v>0</v>
      </c>
    </row>
    <row r="786" spans="1:16" ht="39" hidden="1" x14ac:dyDescent="0.25">
      <c r="A786" s="28">
        <v>3311402197253190</v>
      </c>
      <c r="B786" s="39" t="s">
        <v>569</v>
      </c>
      <c r="C786" s="30"/>
      <c r="D786" s="31"/>
      <c r="E786" s="31"/>
      <c r="F786" s="32">
        <f t="shared" si="111"/>
        <v>0</v>
      </c>
      <c r="G786" s="33">
        <f t="shared" si="110"/>
        <v>0</v>
      </c>
      <c r="H786" s="31"/>
      <c r="I786" s="34">
        <f t="shared" si="115"/>
        <v>0</v>
      </c>
      <c r="J786" s="31"/>
      <c r="K786" s="33">
        <f t="shared" si="112"/>
        <v>0</v>
      </c>
      <c r="L786" s="35">
        <f t="shared" si="116"/>
        <v>0</v>
      </c>
      <c r="M786" s="33">
        <f t="shared" si="113"/>
        <v>0</v>
      </c>
      <c r="N786" s="31"/>
      <c r="O786" s="33">
        <f t="shared" si="114"/>
        <v>0</v>
      </c>
      <c r="P786" s="36">
        <f t="shared" si="117"/>
        <v>0</v>
      </c>
    </row>
    <row r="787" spans="1:16" ht="26.25" hidden="1" x14ac:dyDescent="0.25">
      <c r="A787" s="28">
        <v>3311402197254</v>
      </c>
      <c r="B787" s="39" t="s">
        <v>554</v>
      </c>
      <c r="C787" s="30"/>
      <c r="D787" s="31">
        <f>SUM(D788)</f>
        <v>0</v>
      </c>
      <c r="E787" s="31">
        <f>SUM(E788)</f>
        <v>0</v>
      </c>
      <c r="F787" s="32">
        <f t="shared" si="111"/>
        <v>0</v>
      </c>
      <c r="G787" s="33">
        <f t="shared" si="110"/>
        <v>0</v>
      </c>
      <c r="H787" s="31">
        <f>SUM(H788)</f>
        <v>0</v>
      </c>
      <c r="I787" s="34">
        <f t="shared" si="115"/>
        <v>0</v>
      </c>
      <c r="J787" s="31">
        <f>SUM(J788)</f>
        <v>0</v>
      </c>
      <c r="K787" s="33">
        <f t="shared" si="112"/>
        <v>0</v>
      </c>
      <c r="L787" s="35">
        <f t="shared" si="116"/>
        <v>0</v>
      </c>
      <c r="M787" s="33">
        <f t="shared" si="113"/>
        <v>0</v>
      </c>
      <c r="N787" s="31">
        <f>SUM(N788)</f>
        <v>0</v>
      </c>
      <c r="O787" s="33">
        <f t="shared" si="114"/>
        <v>0</v>
      </c>
      <c r="P787" s="36">
        <f t="shared" si="117"/>
        <v>0</v>
      </c>
    </row>
    <row r="788" spans="1:16" ht="26.25" hidden="1" x14ac:dyDescent="0.25">
      <c r="A788" s="28">
        <v>3311402197254190</v>
      </c>
      <c r="B788" s="39" t="s">
        <v>554</v>
      </c>
      <c r="C788" s="30"/>
      <c r="D788" s="31"/>
      <c r="E788" s="31"/>
      <c r="F788" s="32">
        <f t="shared" si="111"/>
        <v>0</v>
      </c>
      <c r="G788" s="33">
        <f t="shared" si="110"/>
        <v>0</v>
      </c>
      <c r="H788" s="31"/>
      <c r="I788" s="34">
        <f t="shared" si="115"/>
        <v>0</v>
      </c>
      <c r="J788" s="31"/>
      <c r="K788" s="33">
        <f t="shared" si="112"/>
        <v>0</v>
      </c>
      <c r="L788" s="35">
        <f t="shared" si="116"/>
        <v>0</v>
      </c>
      <c r="M788" s="33">
        <f t="shared" si="113"/>
        <v>0</v>
      </c>
      <c r="N788" s="31"/>
      <c r="O788" s="33">
        <f t="shared" si="114"/>
        <v>0</v>
      </c>
      <c r="P788" s="36">
        <f t="shared" si="117"/>
        <v>0</v>
      </c>
    </row>
    <row r="789" spans="1:16" hidden="1" x14ac:dyDescent="0.25">
      <c r="A789" s="65">
        <v>331140220</v>
      </c>
      <c r="B789" s="39" t="s">
        <v>570</v>
      </c>
      <c r="C789" s="30"/>
      <c r="D789" s="31">
        <f>SUM(D790+D792+D794+D796+D798+D800+D803+D806+D808+D810+D812+D814+D816+D818+D820+D822+D824)</f>
        <v>0</v>
      </c>
      <c r="E789" s="31">
        <f>SUM(E790+E792+E794+E796+E798+E800+E803+E806+E808+E810+E812+E814+E816+E818+E820+E822+E824)</f>
        <v>0</v>
      </c>
      <c r="F789" s="32">
        <f t="shared" si="111"/>
        <v>0</v>
      </c>
      <c r="G789" s="33">
        <f t="shared" si="110"/>
        <v>0</v>
      </c>
      <c r="H789" s="31">
        <f>SUM(H790+H792+H794+H796+H798+H800+H803+H806+H808+H810+H812+H814+H816+H818+H820+H822+H824)</f>
        <v>0</v>
      </c>
      <c r="I789" s="34">
        <f t="shared" si="115"/>
        <v>0</v>
      </c>
      <c r="J789" s="31">
        <f>SUM(J790+J792+J794+J796+J798+J800+J803+J806+J808+J810+J812+J814+J816+J818+J820+J822+J824)</f>
        <v>0</v>
      </c>
      <c r="K789" s="33">
        <f t="shared" si="112"/>
        <v>0</v>
      </c>
      <c r="L789" s="35">
        <f t="shared" si="116"/>
        <v>0</v>
      </c>
      <c r="M789" s="33">
        <f t="shared" si="113"/>
        <v>0</v>
      </c>
      <c r="N789" s="31">
        <f>SUM(N790+N792+N794+N796+N798+N800+N803+N806+N808+N810+N812+N814+N816+N818+N820+N822+N824)</f>
        <v>0</v>
      </c>
      <c r="O789" s="33">
        <f t="shared" si="114"/>
        <v>0</v>
      </c>
      <c r="P789" s="36">
        <f t="shared" si="117"/>
        <v>0</v>
      </c>
    </row>
    <row r="790" spans="1:16" ht="26.25" hidden="1" x14ac:dyDescent="0.25">
      <c r="A790" s="65">
        <v>3311402200067</v>
      </c>
      <c r="B790" s="29" t="s">
        <v>571</v>
      </c>
      <c r="C790" s="30"/>
      <c r="D790" s="31">
        <f>SUM(D791)</f>
        <v>0</v>
      </c>
      <c r="E790" s="31">
        <f>SUM(E791)</f>
        <v>0</v>
      </c>
      <c r="F790" s="32">
        <f t="shared" si="111"/>
        <v>0</v>
      </c>
      <c r="G790" s="33">
        <f t="shared" si="110"/>
        <v>0</v>
      </c>
      <c r="H790" s="31">
        <f>SUM(H791)</f>
        <v>0</v>
      </c>
      <c r="I790" s="34">
        <f t="shared" si="115"/>
        <v>0</v>
      </c>
      <c r="J790" s="31">
        <f>SUM(J791)</f>
        <v>0</v>
      </c>
      <c r="K790" s="33">
        <f t="shared" si="112"/>
        <v>0</v>
      </c>
      <c r="L790" s="35">
        <f t="shared" si="116"/>
        <v>0</v>
      </c>
      <c r="M790" s="33">
        <f t="shared" si="113"/>
        <v>0</v>
      </c>
      <c r="N790" s="31">
        <f>SUM(N791)</f>
        <v>0</v>
      </c>
      <c r="O790" s="33">
        <f t="shared" si="114"/>
        <v>0</v>
      </c>
      <c r="P790" s="36">
        <f t="shared" si="117"/>
        <v>0</v>
      </c>
    </row>
    <row r="791" spans="1:16" ht="26.25" hidden="1" x14ac:dyDescent="0.25">
      <c r="A791" s="65">
        <v>3311402200067</v>
      </c>
      <c r="B791" s="29" t="s">
        <v>572</v>
      </c>
      <c r="C791" s="30"/>
      <c r="D791" s="31"/>
      <c r="E791" s="105"/>
      <c r="F791" s="32">
        <f t="shared" si="111"/>
        <v>0</v>
      </c>
      <c r="G791" s="33">
        <f t="shared" si="110"/>
        <v>0</v>
      </c>
      <c r="H791" s="105"/>
      <c r="I791" s="34">
        <f t="shared" si="115"/>
        <v>0</v>
      </c>
      <c r="J791" s="105"/>
      <c r="K791" s="33">
        <f t="shared" si="112"/>
        <v>0</v>
      </c>
      <c r="L791" s="35">
        <f t="shared" si="116"/>
        <v>0</v>
      </c>
      <c r="M791" s="33">
        <f t="shared" si="113"/>
        <v>0</v>
      </c>
      <c r="N791" s="105"/>
      <c r="O791" s="33">
        <f t="shared" si="114"/>
        <v>0</v>
      </c>
      <c r="P791" s="36">
        <f t="shared" si="117"/>
        <v>0</v>
      </c>
    </row>
    <row r="792" spans="1:16" ht="26.25" hidden="1" x14ac:dyDescent="0.25">
      <c r="A792" s="65">
        <v>3311402203075</v>
      </c>
      <c r="B792" s="66" t="s">
        <v>573</v>
      </c>
      <c r="C792" s="30"/>
      <c r="D792" s="31">
        <f>SUM(D793)</f>
        <v>0</v>
      </c>
      <c r="E792" s="31">
        <f>SUM(E793)</f>
        <v>0</v>
      </c>
      <c r="F792" s="32">
        <f t="shared" si="111"/>
        <v>0</v>
      </c>
      <c r="G792" s="33">
        <f t="shared" si="110"/>
        <v>0</v>
      </c>
      <c r="H792" s="31">
        <f>SUM(H793)</f>
        <v>0</v>
      </c>
      <c r="I792" s="34">
        <f t="shared" si="115"/>
        <v>0</v>
      </c>
      <c r="J792" s="31">
        <f>SUM(J793)</f>
        <v>0</v>
      </c>
      <c r="K792" s="33">
        <f t="shared" si="112"/>
        <v>0</v>
      </c>
      <c r="L792" s="35">
        <f t="shared" si="116"/>
        <v>0</v>
      </c>
      <c r="M792" s="33">
        <f t="shared" si="113"/>
        <v>0</v>
      </c>
      <c r="N792" s="31">
        <f>SUM(N793)</f>
        <v>0</v>
      </c>
      <c r="O792" s="33">
        <f t="shared" si="114"/>
        <v>0</v>
      </c>
      <c r="P792" s="36">
        <f t="shared" si="117"/>
        <v>0</v>
      </c>
    </row>
    <row r="793" spans="1:16" ht="26.25" hidden="1" x14ac:dyDescent="0.25">
      <c r="A793" s="65">
        <v>3311402203075200</v>
      </c>
      <c r="B793" s="66" t="s">
        <v>574</v>
      </c>
      <c r="C793" s="30"/>
      <c r="D793" s="31"/>
      <c r="E793" s="31"/>
      <c r="F793" s="32">
        <f t="shared" si="111"/>
        <v>0</v>
      </c>
      <c r="G793" s="33">
        <f t="shared" si="110"/>
        <v>0</v>
      </c>
      <c r="H793" s="31"/>
      <c r="I793" s="34">
        <f t="shared" si="115"/>
        <v>0</v>
      </c>
      <c r="J793" s="31"/>
      <c r="K793" s="33">
        <f t="shared" si="112"/>
        <v>0</v>
      </c>
      <c r="L793" s="35">
        <f t="shared" si="116"/>
        <v>0</v>
      </c>
      <c r="M793" s="33">
        <f t="shared" si="113"/>
        <v>0</v>
      </c>
      <c r="N793" s="31"/>
      <c r="O793" s="33">
        <f t="shared" si="114"/>
        <v>0</v>
      </c>
      <c r="P793" s="36">
        <f t="shared" si="117"/>
        <v>0</v>
      </c>
    </row>
    <row r="794" spans="1:16" hidden="1" x14ac:dyDescent="0.25">
      <c r="A794" s="28">
        <v>3311402200412</v>
      </c>
      <c r="B794" s="39" t="s">
        <v>575</v>
      </c>
      <c r="C794" s="30"/>
      <c r="D794" s="31">
        <f>SUM(D795)</f>
        <v>0</v>
      </c>
      <c r="E794" s="31">
        <f>SUM(E795)</f>
        <v>0</v>
      </c>
      <c r="F794" s="32">
        <f t="shared" si="111"/>
        <v>0</v>
      </c>
      <c r="G794" s="33">
        <f t="shared" si="110"/>
        <v>0</v>
      </c>
      <c r="H794" s="31">
        <f>SUM(H795)</f>
        <v>0</v>
      </c>
      <c r="I794" s="34">
        <f t="shared" si="115"/>
        <v>0</v>
      </c>
      <c r="J794" s="31">
        <f>SUM(J795)</f>
        <v>0</v>
      </c>
      <c r="K794" s="33">
        <f t="shared" si="112"/>
        <v>0</v>
      </c>
      <c r="L794" s="35">
        <f t="shared" si="116"/>
        <v>0</v>
      </c>
      <c r="M794" s="33">
        <f t="shared" si="113"/>
        <v>0</v>
      </c>
      <c r="N794" s="31">
        <f>SUM(N795)</f>
        <v>0</v>
      </c>
      <c r="O794" s="33">
        <f t="shared" si="114"/>
        <v>0</v>
      </c>
      <c r="P794" s="36">
        <f t="shared" si="117"/>
        <v>0</v>
      </c>
    </row>
    <row r="795" spans="1:16" hidden="1" x14ac:dyDescent="0.25">
      <c r="A795" s="28">
        <v>3311402200412200</v>
      </c>
      <c r="B795" s="39" t="s">
        <v>576</v>
      </c>
      <c r="C795" s="30"/>
      <c r="D795" s="37"/>
      <c r="E795" s="37"/>
      <c r="F795" s="32">
        <f t="shared" si="111"/>
        <v>0</v>
      </c>
      <c r="G795" s="33">
        <f t="shared" si="110"/>
        <v>0</v>
      </c>
      <c r="H795" s="37"/>
      <c r="I795" s="34">
        <f t="shared" si="115"/>
        <v>0</v>
      </c>
      <c r="J795" s="37"/>
      <c r="K795" s="33">
        <f t="shared" si="112"/>
        <v>0</v>
      </c>
      <c r="L795" s="35">
        <f t="shared" si="116"/>
        <v>0</v>
      </c>
      <c r="M795" s="33">
        <f t="shared" si="113"/>
        <v>0</v>
      </c>
      <c r="N795" s="37"/>
      <c r="O795" s="33">
        <f t="shared" si="114"/>
        <v>0</v>
      </c>
      <c r="P795" s="36">
        <f t="shared" si="117"/>
        <v>0</v>
      </c>
    </row>
    <row r="796" spans="1:16" hidden="1" x14ac:dyDescent="0.25">
      <c r="A796" s="65">
        <v>3311402200680</v>
      </c>
      <c r="B796" s="66" t="s">
        <v>577</v>
      </c>
      <c r="C796" s="30"/>
      <c r="D796" s="31">
        <f>SUM(D797)</f>
        <v>0</v>
      </c>
      <c r="E796" s="31">
        <f>SUM(E797)</f>
        <v>0</v>
      </c>
      <c r="F796" s="32">
        <f t="shared" si="111"/>
        <v>0</v>
      </c>
      <c r="G796" s="33">
        <f t="shared" si="110"/>
        <v>0</v>
      </c>
      <c r="H796" s="31">
        <f>SUM(H797)</f>
        <v>0</v>
      </c>
      <c r="I796" s="34">
        <f t="shared" si="115"/>
        <v>0</v>
      </c>
      <c r="J796" s="31">
        <f>SUM(J797)</f>
        <v>0</v>
      </c>
      <c r="K796" s="33">
        <f t="shared" si="112"/>
        <v>0</v>
      </c>
      <c r="L796" s="35">
        <f t="shared" si="116"/>
        <v>0</v>
      </c>
      <c r="M796" s="33">
        <f t="shared" si="113"/>
        <v>0</v>
      </c>
      <c r="N796" s="31">
        <f>SUM(N797)</f>
        <v>0</v>
      </c>
      <c r="O796" s="33">
        <f t="shared" si="114"/>
        <v>0</v>
      </c>
      <c r="P796" s="36">
        <f t="shared" si="117"/>
        <v>0</v>
      </c>
    </row>
    <row r="797" spans="1:16" hidden="1" x14ac:dyDescent="0.25">
      <c r="A797" s="65">
        <v>3311402200680190</v>
      </c>
      <c r="B797" s="66" t="s">
        <v>577</v>
      </c>
      <c r="C797" s="30"/>
      <c r="D797" s="37"/>
      <c r="E797" s="37"/>
      <c r="F797" s="32">
        <f t="shared" si="111"/>
        <v>0</v>
      </c>
      <c r="G797" s="33">
        <f t="shared" si="110"/>
        <v>0</v>
      </c>
      <c r="H797" s="37"/>
      <c r="I797" s="34">
        <f t="shared" si="115"/>
        <v>0</v>
      </c>
      <c r="J797" s="37"/>
      <c r="K797" s="33">
        <f t="shared" si="112"/>
        <v>0</v>
      </c>
      <c r="L797" s="35">
        <f t="shared" si="116"/>
        <v>0</v>
      </c>
      <c r="M797" s="33">
        <f t="shared" si="113"/>
        <v>0</v>
      </c>
      <c r="N797" s="37"/>
      <c r="O797" s="33">
        <f t="shared" si="114"/>
        <v>0</v>
      </c>
      <c r="P797" s="36">
        <f t="shared" si="117"/>
        <v>0</v>
      </c>
    </row>
    <row r="798" spans="1:16" ht="26.25" hidden="1" x14ac:dyDescent="0.25">
      <c r="A798" s="65">
        <v>3311402200729</v>
      </c>
      <c r="B798" s="39" t="s">
        <v>578</v>
      </c>
      <c r="C798" s="30"/>
      <c r="D798" s="31">
        <f>SUM(D799)</f>
        <v>0</v>
      </c>
      <c r="E798" s="31">
        <f>SUM(E799)</f>
        <v>0</v>
      </c>
      <c r="F798" s="32">
        <f t="shared" si="111"/>
        <v>0</v>
      </c>
      <c r="G798" s="33">
        <f t="shared" si="110"/>
        <v>0</v>
      </c>
      <c r="H798" s="31">
        <f>SUM(H799)</f>
        <v>0</v>
      </c>
      <c r="I798" s="34">
        <f t="shared" si="115"/>
        <v>0</v>
      </c>
      <c r="J798" s="31">
        <f>SUM(J799)</f>
        <v>0</v>
      </c>
      <c r="K798" s="33">
        <f t="shared" si="112"/>
        <v>0</v>
      </c>
      <c r="L798" s="35">
        <f t="shared" si="116"/>
        <v>0</v>
      </c>
      <c r="M798" s="33">
        <f t="shared" si="113"/>
        <v>0</v>
      </c>
      <c r="N798" s="31">
        <f>SUM(N799)</f>
        <v>0</v>
      </c>
      <c r="O798" s="33">
        <f t="shared" si="114"/>
        <v>0</v>
      </c>
      <c r="P798" s="36">
        <f t="shared" si="117"/>
        <v>0</v>
      </c>
    </row>
    <row r="799" spans="1:16" ht="26.25" hidden="1" x14ac:dyDescent="0.25">
      <c r="A799" s="65">
        <v>3311402200729190</v>
      </c>
      <c r="B799" s="39" t="s">
        <v>578</v>
      </c>
      <c r="C799" s="30"/>
      <c r="D799" s="37"/>
      <c r="E799" s="37"/>
      <c r="F799" s="32">
        <f t="shared" si="111"/>
        <v>0</v>
      </c>
      <c r="G799" s="33">
        <f t="shared" si="110"/>
        <v>0</v>
      </c>
      <c r="H799" s="37"/>
      <c r="I799" s="34">
        <f t="shared" si="115"/>
        <v>0</v>
      </c>
      <c r="J799" s="37"/>
      <c r="K799" s="33">
        <f t="shared" si="112"/>
        <v>0</v>
      </c>
      <c r="L799" s="35">
        <f t="shared" si="116"/>
        <v>0</v>
      </c>
      <c r="M799" s="33">
        <f t="shared" si="113"/>
        <v>0</v>
      </c>
      <c r="N799" s="37"/>
      <c r="O799" s="33">
        <f t="shared" si="114"/>
        <v>0</v>
      </c>
      <c r="P799" s="36">
        <f t="shared" si="117"/>
        <v>0</v>
      </c>
    </row>
    <row r="800" spans="1:16" ht="26.25" hidden="1" x14ac:dyDescent="0.25">
      <c r="A800" s="28">
        <v>3311402200738</v>
      </c>
      <c r="B800" s="39" t="s">
        <v>579</v>
      </c>
      <c r="C800" s="30"/>
      <c r="D800" s="31">
        <f>SUM(D801:D802)</f>
        <v>0</v>
      </c>
      <c r="E800" s="31">
        <f>SUM(E801:E802)</f>
        <v>0</v>
      </c>
      <c r="F800" s="32">
        <f t="shared" si="111"/>
        <v>0</v>
      </c>
      <c r="G800" s="33">
        <f t="shared" si="110"/>
        <v>0</v>
      </c>
      <c r="H800" s="31">
        <f>SUM(H801:H802)</f>
        <v>0</v>
      </c>
      <c r="I800" s="34">
        <f t="shared" si="115"/>
        <v>0</v>
      </c>
      <c r="J800" s="31">
        <f>SUM(J801:J802)</f>
        <v>0</v>
      </c>
      <c r="K800" s="33">
        <f t="shared" si="112"/>
        <v>0</v>
      </c>
      <c r="L800" s="35">
        <f t="shared" si="116"/>
        <v>0</v>
      </c>
      <c r="M800" s="33">
        <f t="shared" si="113"/>
        <v>0</v>
      </c>
      <c r="N800" s="31">
        <f>SUM(N801:N802)</f>
        <v>0</v>
      </c>
      <c r="O800" s="33">
        <f t="shared" si="114"/>
        <v>0</v>
      </c>
      <c r="P800" s="36">
        <f t="shared" si="117"/>
        <v>0</v>
      </c>
    </row>
    <row r="801" spans="1:16" ht="26.25" hidden="1" x14ac:dyDescent="0.25">
      <c r="A801" s="28">
        <v>3311402200738200</v>
      </c>
      <c r="B801" s="39" t="s">
        <v>579</v>
      </c>
      <c r="C801" s="30"/>
      <c r="D801" s="37"/>
      <c r="E801" s="37"/>
      <c r="F801" s="32">
        <f t="shared" si="111"/>
        <v>0</v>
      </c>
      <c r="G801" s="33">
        <f t="shared" si="110"/>
        <v>0</v>
      </c>
      <c r="H801" s="37"/>
      <c r="I801" s="34">
        <f t="shared" si="115"/>
        <v>0</v>
      </c>
      <c r="J801" s="37"/>
      <c r="K801" s="33">
        <f t="shared" si="112"/>
        <v>0</v>
      </c>
      <c r="L801" s="35">
        <f t="shared" si="116"/>
        <v>0</v>
      </c>
      <c r="M801" s="33">
        <f t="shared" si="113"/>
        <v>0</v>
      </c>
      <c r="N801" s="37"/>
      <c r="O801" s="33">
        <f t="shared" si="114"/>
        <v>0</v>
      </c>
      <c r="P801" s="36">
        <f t="shared" si="117"/>
        <v>0</v>
      </c>
    </row>
    <row r="802" spans="1:16" ht="26.25" hidden="1" x14ac:dyDescent="0.25">
      <c r="A802" s="28">
        <v>3311402200738200</v>
      </c>
      <c r="B802" s="39" t="s">
        <v>579</v>
      </c>
      <c r="C802" s="30"/>
      <c r="D802" s="37">
        <v>0</v>
      </c>
      <c r="E802" s="37">
        <v>0</v>
      </c>
      <c r="F802" s="32">
        <f t="shared" si="111"/>
        <v>0</v>
      </c>
      <c r="G802" s="33">
        <f t="shared" si="110"/>
        <v>0</v>
      </c>
      <c r="H802" s="37">
        <v>0</v>
      </c>
      <c r="I802" s="34">
        <f t="shared" si="115"/>
        <v>0</v>
      </c>
      <c r="J802" s="37">
        <v>0</v>
      </c>
      <c r="K802" s="33">
        <f t="shared" si="112"/>
        <v>0</v>
      </c>
      <c r="L802" s="35">
        <f t="shared" si="116"/>
        <v>0</v>
      </c>
      <c r="M802" s="33">
        <f t="shared" si="113"/>
        <v>0</v>
      </c>
      <c r="N802" s="37">
        <v>0</v>
      </c>
      <c r="O802" s="33">
        <f t="shared" si="114"/>
        <v>0</v>
      </c>
      <c r="P802" s="36">
        <f t="shared" si="117"/>
        <v>0</v>
      </c>
    </row>
    <row r="803" spans="1:16" ht="39" hidden="1" x14ac:dyDescent="0.25">
      <c r="A803" s="65">
        <v>3311402200762</v>
      </c>
      <c r="B803" s="39" t="s">
        <v>580</v>
      </c>
      <c r="C803" s="30"/>
      <c r="D803" s="31">
        <f>SUM(D804:D805)</f>
        <v>0</v>
      </c>
      <c r="E803" s="31">
        <f>SUM(E804:E805)</f>
        <v>0</v>
      </c>
      <c r="F803" s="32">
        <f t="shared" si="111"/>
        <v>0</v>
      </c>
      <c r="G803" s="33">
        <f t="shared" si="110"/>
        <v>0</v>
      </c>
      <c r="H803" s="31">
        <f>SUM(H804:H805)</f>
        <v>0</v>
      </c>
      <c r="I803" s="34">
        <f t="shared" si="115"/>
        <v>0</v>
      </c>
      <c r="J803" s="31">
        <f>SUM(J804:J805)</f>
        <v>0</v>
      </c>
      <c r="K803" s="33">
        <f t="shared" si="112"/>
        <v>0</v>
      </c>
      <c r="L803" s="35">
        <f t="shared" si="116"/>
        <v>0</v>
      </c>
      <c r="M803" s="33">
        <f t="shared" si="113"/>
        <v>0</v>
      </c>
      <c r="N803" s="31">
        <f>SUM(N804:N805)</f>
        <v>0</v>
      </c>
      <c r="O803" s="33">
        <f t="shared" si="114"/>
        <v>0</v>
      </c>
      <c r="P803" s="36">
        <f t="shared" si="117"/>
        <v>0</v>
      </c>
    </row>
    <row r="804" spans="1:16" ht="39" hidden="1" x14ac:dyDescent="0.25">
      <c r="A804" s="65">
        <v>3311402200762190</v>
      </c>
      <c r="B804" s="39" t="s">
        <v>580</v>
      </c>
      <c r="C804" s="30"/>
      <c r="D804" s="37">
        <v>0</v>
      </c>
      <c r="E804" s="37">
        <v>0</v>
      </c>
      <c r="F804" s="32">
        <f t="shared" si="111"/>
        <v>0</v>
      </c>
      <c r="G804" s="33">
        <f t="shared" si="110"/>
        <v>0</v>
      </c>
      <c r="H804" s="37">
        <v>0</v>
      </c>
      <c r="I804" s="34">
        <f t="shared" si="115"/>
        <v>0</v>
      </c>
      <c r="J804" s="37">
        <v>0</v>
      </c>
      <c r="K804" s="33">
        <f t="shared" si="112"/>
        <v>0</v>
      </c>
      <c r="L804" s="35">
        <f t="shared" si="116"/>
        <v>0</v>
      </c>
      <c r="M804" s="33">
        <f t="shared" si="113"/>
        <v>0</v>
      </c>
      <c r="N804" s="37">
        <v>0</v>
      </c>
      <c r="O804" s="33">
        <f t="shared" si="114"/>
        <v>0</v>
      </c>
      <c r="P804" s="36">
        <f t="shared" si="117"/>
        <v>0</v>
      </c>
    </row>
    <row r="805" spans="1:16" ht="39" hidden="1" x14ac:dyDescent="0.25">
      <c r="A805" s="65">
        <v>3311402200762200</v>
      </c>
      <c r="B805" s="39" t="s">
        <v>580</v>
      </c>
      <c r="C805" s="30"/>
      <c r="D805" s="31"/>
      <c r="E805" s="31"/>
      <c r="F805" s="32">
        <f t="shared" si="111"/>
        <v>0</v>
      </c>
      <c r="G805" s="33">
        <f t="shared" si="110"/>
        <v>0</v>
      </c>
      <c r="H805" s="31"/>
      <c r="I805" s="34">
        <f t="shared" si="115"/>
        <v>0</v>
      </c>
      <c r="J805" s="31"/>
      <c r="K805" s="33">
        <f t="shared" si="112"/>
        <v>0</v>
      </c>
      <c r="L805" s="35">
        <f t="shared" si="116"/>
        <v>0</v>
      </c>
      <c r="M805" s="33">
        <f t="shared" si="113"/>
        <v>0</v>
      </c>
      <c r="N805" s="31"/>
      <c r="O805" s="33">
        <f t="shared" si="114"/>
        <v>0</v>
      </c>
      <c r="P805" s="36">
        <f t="shared" si="117"/>
        <v>0</v>
      </c>
    </row>
    <row r="806" spans="1:16" ht="26.25" hidden="1" x14ac:dyDescent="0.25">
      <c r="A806" s="65">
        <v>3311402200780</v>
      </c>
      <c r="B806" s="39" t="s">
        <v>581</v>
      </c>
      <c r="C806" s="30"/>
      <c r="D806" s="31">
        <f>SUM(D807)</f>
        <v>0</v>
      </c>
      <c r="E806" s="31">
        <f>SUM(E807)</f>
        <v>0</v>
      </c>
      <c r="F806" s="32">
        <f t="shared" si="111"/>
        <v>0</v>
      </c>
      <c r="G806" s="33">
        <f t="shared" si="110"/>
        <v>0</v>
      </c>
      <c r="H806" s="31">
        <f>SUM(H807)</f>
        <v>0</v>
      </c>
      <c r="I806" s="34">
        <f t="shared" si="115"/>
        <v>0</v>
      </c>
      <c r="J806" s="31">
        <f>SUM(J807)</f>
        <v>0</v>
      </c>
      <c r="K806" s="33">
        <f t="shared" si="112"/>
        <v>0</v>
      </c>
      <c r="L806" s="35">
        <f t="shared" si="116"/>
        <v>0</v>
      </c>
      <c r="M806" s="33">
        <f t="shared" si="113"/>
        <v>0</v>
      </c>
      <c r="N806" s="31">
        <f>SUM(N807)</f>
        <v>0</v>
      </c>
      <c r="O806" s="33">
        <f t="shared" si="114"/>
        <v>0</v>
      </c>
      <c r="P806" s="36">
        <f t="shared" si="117"/>
        <v>0</v>
      </c>
    </row>
    <row r="807" spans="1:16" ht="26.25" hidden="1" x14ac:dyDescent="0.25">
      <c r="A807" s="65">
        <v>3311402200780190</v>
      </c>
      <c r="B807" s="39" t="s">
        <v>581</v>
      </c>
      <c r="C807" s="30"/>
      <c r="D807" s="37"/>
      <c r="E807" s="37"/>
      <c r="F807" s="32">
        <f t="shared" si="111"/>
        <v>0</v>
      </c>
      <c r="G807" s="33">
        <f t="shared" si="110"/>
        <v>0</v>
      </c>
      <c r="H807" s="37"/>
      <c r="I807" s="34">
        <f t="shared" si="115"/>
        <v>0</v>
      </c>
      <c r="J807" s="37"/>
      <c r="K807" s="33">
        <f t="shared" si="112"/>
        <v>0</v>
      </c>
      <c r="L807" s="35">
        <f t="shared" si="116"/>
        <v>0</v>
      </c>
      <c r="M807" s="33">
        <f t="shared" si="113"/>
        <v>0</v>
      </c>
      <c r="N807" s="37"/>
      <c r="O807" s="33">
        <f t="shared" si="114"/>
        <v>0</v>
      </c>
      <c r="P807" s="36">
        <f t="shared" si="117"/>
        <v>0</v>
      </c>
    </row>
    <row r="808" spans="1:16" ht="39" hidden="1" x14ac:dyDescent="0.25">
      <c r="A808" s="65">
        <v>3311402200785</v>
      </c>
      <c r="B808" s="39" t="s">
        <v>582</v>
      </c>
      <c r="C808" s="30"/>
      <c r="D808" s="31">
        <f>SUM(D809)</f>
        <v>0</v>
      </c>
      <c r="E808" s="31">
        <f>SUM(E809)</f>
        <v>0</v>
      </c>
      <c r="F808" s="32">
        <f t="shared" si="111"/>
        <v>0</v>
      </c>
      <c r="G808" s="33">
        <f t="shared" si="110"/>
        <v>0</v>
      </c>
      <c r="H808" s="31">
        <f>SUM(H809)</f>
        <v>0</v>
      </c>
      <c r="I808" s="34">
        <f t="shared" si="115"/>
        <v>0</v>
      </c>
      <c r="J808" s="31">
        <f>SUM(J809)</f>
        <v>0</v>
      </c>
      <c r="K808" s="33">
        <f t="shared" si="112"/>
        <v>0</v>
      </c>
      <c r="L808" s="35">
        <f t="shared" si="116"/>
        <v>0</v>
      </c>
      <c r="M808" s="33">
        <f t="shared" si="113"/>
        <v>0</v>
      </c>
      <c r="N808" s="31">
        <f>SUM(N809)</f>
        <v>0</v>
      </c>
      <c r="O808" s="33">
        <f t="shared" si="114"/>
        <v>0</v>
      </c>
      <c r="P808" s="36">
        <f t="shared" si="117"/>
        <v>0</v>
      </c>
    </row>
    <row r="809" spans="1:16" ht="39" hidden="1" x14ac:dyDescent="0.25">
      <c r="A809" s="65">
        <v>3311402200785200</v>
      </c>
      <c r="B809" s="39" t="s">
        <v>582</v>
      </c>
      <c r="C809" s="30"/>
      <c r="D809" s="37"/>
      <c r="E809" s="37"/>
      <c r="F809" s="32">
        <f t="shared" si="111"/>
        <v>0</v>
      </c>
      <c r="G809" s="33">
        <f t="shared" ref="G809:G877" si="118">IF(OR(F809=0,F$7=0),0,F809/F$7)*100</f>
        <v>0</v>
      </c>
      <c r="H809" s="37"/>
      <c r="I809" s="34">
        <f t="shared" si="115"/>
        <v>0</v>
      </c>
      <c r="J809" s="37"/>
      <c r="K809" s="33">
        <f t="shared" si="112"/>
        <v>0</v>
      </c>
      <c r="L809" s="35">
        <f t="shared" si="116"/>
        <v>0</v>
      </c>
      <c r="M809" s="33">
        <f t="shared" si="113"/>
        <v>0</v>
      </c>
      <c r="N809" s="37"/>
      <c r="O809" s="33">
        <f t="shared" si="114"/>
        <v>0</v>
      </c>
      <c r="P809" s="36">
        <f t="shared" si="117"/>
        <v>0</v>
      </c>
    </row>
    <row r="810" spans="1:16" ht="26.25" hidden="1" x14ac:dyDescent="0.25">
      <c r="A810" s="65">
        <v>3311402200788</v>
      </c>
      <c r="B810" s="39" t="s">
        <v>583</v>
      </c>
      <c r="C810" s="30"/>
      <c r="D810" s="31">
        <f>SUM(D811)</f>
        <v>0</v>
      </c>
      <c r="E810" s="31">
        <f>SUM(E811)</f>
        <v>0</v>
      </c>
      <c r="F810" s="32">
        <f t="shared" si="111"/>
        <v>0</v>
      </c>
      <c r="G810" s="33">
        <f t="shared" si="118"/>
        <v>0</v>
      </c>
      <c r="H810" s="31">
        <f>SUM(H811)</f>
        <v>0</v>
      </c>
      <c r="I810" s="34">
        <f t="shared" si="115"/>
        <v>0</v>
      </c>
      <c r="J810" s="31">
        <f>SUM(J811)</f>
        <v>0</v>
      </c>
      <c r="K810" s="33">
        <f t="shared" si="112"/>
        <v>0</v>
      </c>
      <c r="L810" s="35">
        <f t="shared" si="116"/>
        <v>0</v>
      </c>
      <c r="M810" s="33">
        <f t="shared" si="113"/>
        <v>0</v>
      </c>
      <c r="N810" s="31">
        <f>SUM(N811)</f>
        <v>0</v>
      </c>
      <c r="O810" s="33">
        <f t="shared" si="114"/>
        <v>0</v>
      </c>
      <c r="P810" s="36">
        <f t="shared" si="117"/>
        <v>0</v>
      </c>
    </row>
    <row r="811" spans="1:16" ht="26.25" hidden="1" x14ac:dyDescent="0.25">
      <c r="A811" s="65">
        <v>3311402200788200</v>
      </c>
      <c r="B811" s="39" t="s">
        <v>583</v>
      </c>
      <c r="C811" s="30"/>
      <c r="D811" s="37"/>
      <c r="E811" s="37"/>
      <c r="F811" s="32">
        <f t="shared" si="111"/>
        <v>0</v>
      </c>
      <c r="G811" s="33">
        <f t="shared" si="118"/>
        <v>0</v>
      </c>
      <c r="H811" s="37"/>
      <c r="I811" s="34">
        <f t="shared" si="115"/>
        <v>0</v>
      </c>
      <c r="J811" s="37"/>
      <c r="K811" s="33">
        <f t="shared" si="112"/>
        <v>0</v>
      </c>
      <c r="L811" s="35">
        <f t="shared" si="116"/>
        <v>0</v>
      </c>
      <c r="M811" s="33">
        <f t="shared" si="113"/>
        <v>0</v>
      </c>
      <c r="N811" s="37"/>
      <c r="O811" s="33">
        <f t="shared" si="114"/>
        <v>0</v>
      </c>
      <c r="P811" s="36">
        <f t="shared" si="117"/>
        <v>0</v>
      </c>
    </row>
    <row r="812" spans="1:16" ht="51.75" hidden="1" x14ac:dyDescent="0.25">
      <c r="A812" s="65">
        <v>3311402200789</v>
      </c>
      <c r="B812" s="39" t="s">
        <v>584</v>
      </c>
      <c r="C812" s="30"/>
      <c r="D812" s="31">
        <f>SUM(D813)</f>
        <v>0</v>
      </c>
      <c r="E812" s="31">
        <f>SUM(E813)</f>
        <v>0</v>
      </c>
      <c r="F812" s="32">
        <f t="shared" si="111"/>
        <v>0</v>
      </c>
      <c r="G812" s="33">
        <f t="shared" si="118"/>
        <v>0</v>
      </c>
      <c r="H812" s="31">
        <f>SUM(H813)</f>
        <v>0</v>
      </c>
      <c r="I812" s="34">
        <f t="shared" si="115"/>
        <v>0</v>
      </c>
      <c r="J812" s="31">
        <f>SUM(J813)</f>
        <v>0</v>
      </c>
      <c r="K812" s="33">
        <f t="shared" si="112"/>
        <v>0</v>
      </c>
      <c r="L812" s="35">
        <f t="shared" si="116"/>
        <v>0</v>
      </c>
      <c r="M812" s="33">
        <f t="shared" si="113"/>
        <v>0</v>
      </c>
      <c r="N812" s="31">
        <f>SUM(N813)</f>
        <v>0</v>
      </c>
      <c r="O812" s="33">
        <f t="shared" si="114"/>
        <v>0</v>
      </c>
      <c r="P812" s="36">
        <f t="shared" si="117"/>
        <v>0</v>
      </c>
    </row>
    <row r="813" spans="1:16" ht="51.75" hidden="1" x14ac:dyDescent="0.25">
      <c r="A813" s="65">
        <v>3311402200789200</v>
      </c>
      <c r="B813" s="39" t="s">
        <v>584</v>
      </c>
      <c r="C813" s="30"/>
      <c r="D813" s="37"/>
      <c r="E813" s="37"/>
      <c r="F813" s="32">
        <f t="shared" si="111"/>
        <v>0</v>
      </c>
      <c r="G813" s="33">
        <f t="shared" si="118"/>
        <v>0</v>
      </c>
      <c r="H813" s="37"/>
      <c r="I813" s="34">
        <f t="shared" si="115"/>
        <v>0</v>
      </c>
      <c r="J813" s="37"/>
      <c r="K813" s="33">
        <f t="shared" si="112"/>
        <v>0</v>
      </c>
      <c r="L813" s="35">
        <f t="shared" si="116"/>
        <v>0</v>
      </c>
      <c r="M813" s="33">
        <f t="shared" si="113"/>
        <v>0</v>
      </c>
      <c r="N813" s="37"/>
      <c r="O813" s="33">
        <f t="shared" si="114"/>
        <v>0</v>
      </c>
      <c r="P813" s="36">
        <f t="shared" si="117"/>
        <v>0</v>
      </c>
    </row>
    <row r="814" spans="1:16" ht="39" hidden="1" x14ac:dyDescent="0.25">
      <c r="A814" s="65">
        <v>3311402200790</v>
      </c>
      <c r="B814" s="39" t="s">
        <v>585</v>
      </c>
      <c r="C814" s="30"/>
      <c r="D814" s="31">
        <f>SUM(D815)</f>
        <v>0</v>
      </c>
      <c r="E814" s="31">
        <f>SUM(E815)</f>
        <v>0</v>
      </c>
      <c r="F814" s="32">
        <f t="shared" si="111"/>
        <v>0</v>
      </c>
      <c r="G814" s="33">
        <f t="shared" si="118"/>
        <v>0</v>
      </c>
      <c r="H814" s="31">
        <f>SUM(H815)</f>
        <v>0</v>
      </c>
      <c r="I814" s="34">
        <f t="shared" si="115"/>
        <v>0</v>
      </c>
      <c r="J814" s="31">
        <f>SUM(J815)</f>
        <v>0</v>
      </c>
      <c r="K814" s="33">
        <f t="shared" si="112"/>
        <v>0</v>
      </c>
      <c r="L814" s="35">
        <f t="shared" si="116"/>
        <v>0</v>
      </c>
      <c r="M814" s="33">
        <f t="shared" si="113"/>
        <v>0</v>
      </c>
      <c r="N814" s="31">
        <f>SUM(N815)</f>
        <v>0</v>
      </c>
      <c r="O814" s="33">
        <f t="shared" si="114"/>
        <v>0</v>
      </c>
      <c r="P814" s="36">
        <f t="shared" si="117"/>
        <v>0</v>
      </c>
    </row>
    <row r="815" spans="1:16" ht="39" hidden="1" x14ac:dyDescent="0.25">
      <c r="A815" s="65">
        <v>3311402200790200</v>
      </c>
      <c r="B815" s="39" t="s">
        <v>585</v>
      </c>
      <c r="C815" s="30"/>
      <c r="D815" s="37"/>
      <c r="E815" s="37"/>
      <c r="F815" s="32">
        <f t="shared" si="111"/>
        <v>0</v>
      </c>
      <c r="G815" s="33">
        <f t="shared" si="118"/>
        <v>0</v>
      </c>
      <c r="H815" s="37"/>
      <c r="I815" s="34">
        <f t="shared" si="115"/>
        <v>0</v>
      </c>
      <c r="J815" s="37"/>
      <c r="K815" s="33">
        <f t="shared" si="112"/>
        <v>0</v>
      </c>
      <c r="L815" s="35">
        <f t="shared" si="116"/>
        <v>0</v>
      </c>
      <c r="M815" s="33">
        <f t="shared" si="113"/>
        <v>0</v>
      </c>
      <c r="N815" s="37"/>
      <c r="O815" s="33">
        <f t="shared" si="114"/>
        <v>0</v>
      </c>
      <c r="P815" s="36">
        <f t="shared" si="117"/>
        <v>0</v>
      </c>
    </row>
    <row r="816" spans="1:16" hidden="1" x14ac:dyDescent="0.25">
      <c r="A816" s="65">
        <v>3311402200793</v>
      </c>
      <c r="B816" s="39" t="s">
        <v>586</v>
      </c>
      <c r="C816" s="30"/>
      <c r="D816" s="31">
        <f>SUM(D817)</f>
        <v>0</v>
      </c>
      <c r="E816" s="31">
        <f>SUM(E817)</f>
        <v>0</v>
      </c>
      <c r="F816" s="32">
        <f t="shared" si="111"/>
        <v>0</v>
      </c>
      <c r="G816" s="33">
        <f t="shared" si="118"/>
        <v>0</v>
      </c>
      <c r="H816" s="31">
        <f>SUM(H817)</f>
        <v>0</v>
      </c>
      <c r="I816" s="34">
        <f t="shared" si="115"/>
        <v>0</v>
      </c>
      <c r="J816" s="31">
        <f>SUM(J817)</f>
        <v>0</v>
      </c>
      <c r="K816" s="33">
        <f t="shared" si="112"/>
        <v>0</v>
      </c>
      <c r="L816" s="35">
        <f t="shared" si="116"/>
        <v>0</v>
      </c>
      <c r="M816" s="33">
        <f t="shared" si="113"/>
        <v>0</v>
      </c>
      <c r="N816" s="31">
        <f>SUM(N817)</f>
        <v>0</v>
      </c>
      <c r="O816" s="33">
        <f t="shared" si="114"/>
        <v>0</v>
      </c>
      <c r="P816" s="36">
        <f t="shared" si="117"/>
        <v>0</v>
      </c>
    </row>
    <row r="817" spans="1:16" hidden="1" x14ac:dyDescent="0.25">
      <c r="A817" s="65">
        <v>3311402200793200</v>
      </c>
      <c r="B817" s="39" t="s">
        <v>586</v>
      </c>
      <c r="C817" s="30"/>
      <c r="D817" s="37"/>
      <c r="E817" s="37"/>
      <c r="F817" s="32">
        <f t="shared" si="111"/>
        <v>0</v>
      </c>
      <c r="G817" s="33">
        <f t="shared" si="118"/>
        <v>0</v>
      </c>
      <c r="H817" s="37"/>
      <c r="I817" s="34">
        <f t="shared" si="115"/>
        <v>0</v>
      </c>
      <c r="J817" s="37"/>
      <c r="K817" s="33">
        <f t="shared" si="112"/>
        <v>0</v>
      </c>
      <c r="L817" s="35">
        <f t="shared" si="116"/>
        <v>0</v>
      </c>
      <c r="M817" s="33">
        <f t="shared" si="113"/>
        <v>0</v>
      </c>
      <c r="N817" s="37"/>
      <c r="O817" s="33">
        <f t="shared" si="114"/>
        <v>0</v>
      </c>
      <c r="P817" s="36">
        <f t="shared" si="117"/>
        <v>0</v>
      </c>
    </row>
    <row r="818" spans="1:16" ht="39" hidden="1" x14ac:dyDescent="0.25">
      <c r="A818" s="65">
        <v>3311402200812</v>
      </c>
      <c r="B818" s="39" t="s">
        <v>587</v>
      </c>
      <c r="C818" s="30"/>
      <c r="D818" s="31">
        <f>SUM(D819)</f>
        <v>0</v>
      </c>
      <c r="E818" s="31">
        <f>SUM(E819)</f>
        <v>0</v>
      </c>
      <c r="F818" s="32">
        <f t="shared" si="111"/>
        <v>0</v>
      </c>
      <c r="G818" s="33">
        <f t="shared" si="118"/>
        <v>0</v>
      </c>
      <c r="H818" s="31">
        <f>SUM(H819)</f>
        <v>0</v>
      </c>
      <c r="I818" s="34">
        <f t="shared" si="115"/>
        <v>0</v>
      </c>
      <c r="J818" s="31">
        <f>SUM(J819)</f>
        <v>0</v>
      </c>
      <c r="K818" s="33">
        <f t="shared" si="112"/>
        <v>0</v>
      </c>
      <c r="L818" s="35">
        <f t="shared" si="116"/>
        <v>0</v>
      </c>
      <c r="M818" s="33">
        <f t="shared" si="113"/>
        <v>0</v>
      </c>
      <c r="N818" s="31">
        <f>SUM(N819)</f>
        <v>0</v>
      </c>
      <c r="O818" s="33">
        <f t="shared" si="114"/>
        <v>0</v>
      </c>
      <c r="P818" s="36">
        <f t="shared" si="117"/>
        <v>0</v>
      </c>
    </row>
    <row r="819" spans="1:16" ht="39" hidden="1" x14ac:dyDescent="0.25">
      <c r="A819" s="65">
        <v>3311402200812190</v>
      </c>
      <c r="B819" s="39" t="s">
        <v>587</v>
      </c>
      <c r="C819" s="30"/>
      <c r="D819" s="37"/>
      <c r="E819" s="37"/>
      <c r="F819" s="32">
        <f t="shared" si="111"/>
        <v>0</v>
      </c>
      <c r="G819" s="33">
        <f t="shared" si="118"/>
        <v>0</v>
      </c>
      <c r="H819" s="37"/>
      <c r="I819" s="34">
        <f t="shared" si="115"/>
        <v>0</v>
      </c>
      <c r="J819" s="37"/>
      <c r="K819" s="33">
        <f t="shared" si="112"/>
        <v>0</v>
      </c>
      <c r="L819" s="35">
        <f t="shared" si="116"/>
        <v>0</v>
      </c>
      <c r="M819" s="33">
        <f t="shared" si="113"/>
        <v>0</v>
      </c>
      <c r="N819" s="37"/>
      <c r="O819" s="33">
        <f t="shared" si="114"/>
        <v>0</v>
      </c>
      <c r="P819" s="36">
        <f t="shared" si="117"/>
        <v>0</v>
      </c>
    </row>
    <row r="820" spans="1:16" hidden="1" x14ac:dyDescent="0.25">
      <c r="A820" s="65">
        <v>3311402200970</v>
      </c>
      <c r="B820" s="45" t="s">
        <v>588</v>
      </c>
      <c r="C820" s="30"/>
      <c r="D820" s="31">
        <f>SUM(D821)</f>
        <v>0</v>
      </c>
      <c r="E820" s="31">
        <f>SUM(E821)</f>
        <v>0</v>
      </c>
      <c r="F820" s="32">
        <f t="shared" si="111"/>
        <v>0</v>
      </c>
      <c r="G820" s="33">
        <f t="shared" si="118"/>
        <v>0</v>
      </c>
      <c r="H820" s="31">
        <f>SUM(H821)</f>
        <v>0</v>
      </c>
      <c r="I820" s="34">
        <f t="shared" si="115"/>
        <v>0</v>
      </c>
      <c r="J820" s="31">
        <f>SUM(J821)</f>
        <v>0</v>
      </c>
      <c r="K820" s="33">
        <f t="shared" si="112"/>
        <v>0</v>
      </c>
      <c r="L820" s="35">
        <f t="shared" si="116"/>
        <v>0</v>
      </c>
      <c r="M820" s="33">
        <f t="shared" si="113"/>
        <v>0</v>
      </c>
      <c r="N820" s="31">
        <f>SUM(N821)</f>
        <v>0</v>
      </c>
      <c r="O820" s="33">
        <f t="shared" si="114"/>
        <v>0</v>
      </c>
      <c r="P820" s="36">
        <f t="shared" si="117"/>
        <v>0</v>
      </c>
    </row>
    <row r="821" spans="1:16" ht="26.25" hidden="1" x14ac:dyDescent="0.25">
      <c r="A821" s="65">
        <v>3311402200970190</v>
      </c>
      <c r="B821" s="45" t="s">
        <v>589</v>
      </c>
      <c r="C821" s="30"/>
      <c r="D821" s="37"/>
      <c r="E821" s="37"/>
      <c r="F821" s="32">
        <f t="shared" si="111"/>
        <v>0</v>
      </c>
      <c r="G821" s="33">
        <f t="shared" si="118"/>
        <v>0</v>
      </c>
      <c r="H821" s="37"/>
      <c r="I821" s="34">
        <f t="shared" si="115"/>
        <v>0</v>
      </c>
      <c r="J821" s="37"/>
      <c r="K821" s="33">
        <f t="shared" si="112"/>
        <v>0</v>
      </c>
      <c r="L821" s="35">
        <f t="shared" si="116"/>
        <v>0</v>
      </c>
      <c r="M821" s="33">
        <f t="shared" si="113"/>
        <v>0</v>
      </c>
      <c r="N821" s="37"/>
      <c r="O821" s="33">
        <f t="shared" si="114"/>
        <v>0</v>
      </c>
      <c r="P821" s="36">
        <f t="shared" si="117"/>
        <v>0</v>
      </c>
    </row>
    <row r="822" spans="1:16" ht="26.25" hidden="1" x14ac:dyDescent="0.25">
      <c r="A822" s="65">
        <v>3311402203075</v>
      </c>
      <c r="B822" s="39" t="s">
        <v>573</v>
      </c>
      <c r="C822" s="30"/>
      <c r="D822" s="31">
        <f>SUM(D823)</f>
        <v>0</v>
      </c>
      <c r="E822" s="31">
        <f>SUM(E823)</f>
        <v>0</v>
      </c>
      <c r="F822" s="32">
        <f t="shared" si="111"/>
        <v>0</v>
      </c>
      <c r="G822" s="33">
        <f t="shared" si="118"/>
        <v>0</v>
      </c>
      <c r="H822" s="31">
        <f>SUM(H823)</f>
        <v>0</v>
      </c>
      <c r="I822" s="34">
        <f t="shared" si="115"/>
        <v>0</v>
      </c>
      <c r="J822" s="31">
        <f>SUM(J823)</f>
        <v>0</v>
      </c>
      <c r="K822" s="33">
        <f t="shared" si="112"/>
        <v>0</v>
      </c>
      <c r="L822" s="35">
        <f t="shared" si="116"/>
        <v>0</v>
      </c>
      <c r="M822" s="33">
        <f t="shared" si="113"/>
        <v>0</v>
      </c>
      <c r="N822" s="31">
        <f>SUM(N823)</f>
        <v>0</v>
      </c>
      <c r="O822" s="33">
        <f t="shared" si="114"/>
        <v>0</v>
      </c>
      <c r="P822" s="36">
        <f t="shared" si="117"/>
        <v>0</v>
      </c>
    </row>
    <row r="823" spans="1:16" ht="26.25" hidden="1" x14ac:dyDescent="0.25">
      <c r="A823" s="65">
        <v>3.31140220030752E+16</v>
      </c>
      <c r="B823" s="39" t="s">
        <v>573</v>
      </c>
      <c r="C823" s="30"/>
      <c r="D823" s="37"/>
      <c r="E823" s="37"/>
      <c r="F823" s="32">
        <f t="shared" si="111"/>
        <v>0</v>
      </c>
      <c r="G823" s="33">
        <f t="shared" si="118"/>
        <v>0</v>
      </c>
      <c r="H823" s="37"/>
      <c r="I823" s="34">
        <f t="shared" si="115"/>
        <v>0</v>
      </c>
      <c r="J823" s="37"/>
      <c r="K823" s="33">
        <f t="shared" si="112"/>
        <v>0</v>
      </c>
      <c r="L823" s="35">
        <f t="shared" si="116"/>
        <v>0</v>
      </c>
      <c r="M823" s="33">
        <f t="shared" si="113"/>
        <v>0</v>
      </c>
      <c r="N823" s="37"/>
      <c r="O823" s="33">
        <f t="shared" si="114"/>
        <v>0</v>
      </c>
      <c r="P823" s="36">
        <f t="shared" si="117"/>
        <v>0</v>
      </c>
    </row>
    <row r="824" spans="1:16" hidden="1" x14ac:dyDescent="0.25">
      <c r="A824" s="65">
        <v>3311402207240</v>
      </c>
      <c r="B824" s="39" t="s">
        <v>590</v>
      </c>
      <c r="C824" s="30"/>
      <c r="D824" s="31">
        <f>SUM(D825)</f>
        <v>0</v>
      </c>
      <c r="E824" s="31">
        <f>SUM(E825)</f>
        <v>0</v>
      </c>
      <c r="F824" s="32">
        <f t="shared" si="111"/>
        <v>0</v>
      </c>
      <c r="G824" s="33">
        <f t="shared" si="118"/>
        <v>0</v>
      </c>
      <c r="H824" s="31">
        <f>SUM(H825)</f>
        <v>0</v>
      </c>
      <c r="I824" s="34">
        <f t="shared" si="115"/>
        <v>0</v>
      </c>
      <c r="J824" s="31">
        <f>SUM(J825)</f>
        <v>0</v>
      </c>
      <c r="K824" s="33">
        <f t="shared" si="112"/>
        <v>0</v>
      </c>
      <c r="L824" s="35">
        <f t="shared" si="116"/>
        <v>0</v>
      </c>
      <c r="M824" s="33">
        <f t="shared" si="113"/>
        <v>0</v>
      </c>
      <c r="N824" s="31">
        <f>SUM(N825)</f>
        <v>0</v>
      </c>
      <c r="O824" s="33">
        <f t="shared" si="114"/>
        <v>0</v>
      </c>
      <c r="P824" s="36">
        <f t="shared" si="117"/>
        <v>0</v>
      </c>
    </row>
    <row r="825" spans="1:16" hidden="1" x14ac:dyDescent="0.25">
      <c r="A825" s="65">
        <v>3311402207240200</v>
      </c>
      <c r="B825" s="39" t="s">
        <v>590</v>
      </c>
      <c r="C825" s="30"/>
      <c r="D825" s="37"/>
      <c r="E825" s="37"/>
      <c r="F825" s="32">
        <f t="shared" si="111"/>
        <v>0</v>
      </c>
      <c r="G825" s="33">
        <f t="shared" si="118"/>
        <v>0</v>
      </c>
      <c r="H825" s="37"/>
      <c r="I825" s="34">
        <f t="shared" si="115"/>
        <v>0</v>
      </c>
      <c r="J825" s="37"/>
      <c r="K825" s="33">
        <f t="shared" si="112"/>
        <v>0</v>
      </c>
      <c r="L825" s="35">
        <f t="shared" si="116"/>
        <v>0</v>
      </c>
      <c r="M825" s="33">
        <f t="shared" si="113"/>
        <v>0</v>
      </c>
      <c r="N825" s="37"/>
      <c r="O825" s="33">
        <f t="shared" si="114"/>
        <v>0</v>
      </c>
      <c r="P825" s="36">
        <f t="shared" si="117"/>
        <v>0</v>
      </c>
    </row>
    <row r="826" spans="1:16" hidden="1" x14ac:dyDescent="0.25">
      <c r="A826" s="65">
        <v>331140221</v>
      </c>
      <c r="B826" s="66" t="s">
        <v>591</v>
      </c>
      <c r="C826" s="30"/>
      <c r="D826" s="31">
        <f>SUM(D827+D834)</f>
        <v>0</v>
      </c>
      <c r="E826" s="31">
        <f>SUM(E827+E834)</f>
        <v>0</v>
      </c>
      <c r="F826" s="32">
        <f t="shared" si="111"/>
        <v>0</v>
      </c>
      <c r="G826" s="33">
        <f t="shared" si="118"/>
        <v>0</v>
      </c>
      <c r="H826" s="31">
        <f>SUM(H827+H834)</f>
        <v>0</v>
      </c>
      <c r="I826" s="34">
        <f t="shared" si="115"/>
        <v>0</v>
      </c>
      <c r="J826" s="31">
        <f>SUM(J827+J834)</f>
        <v>0</v>
      </c>
      <c r="K826" s="33">
        <f t="shared" si="112"/>
        <v>0</v>
      </c>
      <c r="L826" s="35">
        <f t="shared" si="116"/>
        <v>0</v>
      </c>
      <c r="M826" s="33">
        <f t="shared" si="113"/>
        <v>0</v>
      </c>
      <c r="N826" s="31">
        <f>SUM(N827+N834)</f>
        <v>0</v>
      </c>
      <c r="O826" s="33">
        <f t="shared" si="114"/>
        <v>0</v>
      </c>
      <c r="P826" s="36">
        <f t="shared" si="117"/>
        <v>0</v>
      </c>
    </row>
    <row r="827" spans="1:16" ht="26.25" hidden="1" x14ac:dyDescent="0.25">
      <c r="A827" s="65">
        <v>3311402210584</v>
      </c>
      <c r="B827" s="39" t="s">
        <v>592</v>
      </c>
      <c r="C827" s="30"/>
      <c r="D827" s="31">
        <f>SUM(D828:D833)</f>
        <v>0</v>
      </c>
      <c r="E827" s="31">
        <f>SUM(E828:E833)</f>
        <v>0</v>
      </c>
      <c r="F827" s="32">
        <f t="shared" ref="F827:F890" si="119">SUM(D827+E827)</f>
        <v>0</v>
      </c>
      <c r="G827" s="33">
        <f t="shared" si="118"/>
        <v>0</v>
      </c>
      <c r="H827" s="31">
        <f>SUM(H828:H833)</f>
        <v>0</v>
      </c>
      <c r="I827" s="34">
        <f t="shared" si="115"/>
        <v>0</v>
      </c>
      <c r="J827" s="31">
        <f>SUM(J828:J833)</f>
        <v>0</v>
      </c>
      <c r="K827" s="33">
        <f t="shared" si="112"/>
        <v>0</v>
      </c>
      <c r="L827" s="35">
        <f t="shared" si="116"/>
        <v>0</v>
      </c>
      <c r="M827" s="33">
        <f t="shared" si="113"/>
        <v>0</v>
      </c>
      <c r="N827" s="31">
        <f>SUM(N828:N833)</f>
        <v>0</v>
      </c>
      <c r="O827" s="33">
        <f t="shared" si="114"/>
        <v>0</v>
      </c>
      <c r="P827" s="36">
        <f t="shared" si="117"/>
        <v>0</v>
      </c>
    </row>
    <row r="828" spans="1:16" ht="26.25" hidden="1" x14ac:dyDescent="0.25">
      <c r="A828" s="65">
        <v>3311402210584200</v>
      </c>
      <c r="B828" s="39" t="s">
        <v>592</v>
      </c>
      <c r="C828" s="30"/>
      <c r="D828" s="37"/>
      <c r="E828" s="37"/>
      <c r="F828" s="32">
        <f t="shared" si="119"/>
        <v>0</v>
      </c>
      <c r="G828" s="33">
        <f t="shared" si="118"/>
        <v>0</v>
      </c>
      <c r="H828" s="37"/>
      <c r="I828" s="34">
        <f t="shared" si="115"/>
        <v>0</v>
      </c>
      <c r="J828" s="37"/>
      <c r="K828" s="33">
        <f t="shared" si="112"/>
        <v>0</v>
      </c>
      <c r="L828" s="35">
        <f t="shared" si="116"/>
        <v>0</v>
      </c>
      <c r="M828" s="33">
        <f t="shared" si="113"/>
        <v>0</v>
      </c>
      <c r="N828" s="37"/>
      <c r="O828" s="33">
        <f t="shared" si="114"/>
        <v>0</v>
      </c>
      <c r="P828" s="36">
        <f t="shared" si="117"/>
        <v>0</v>
      </c>
    </row>
    <row r="829" spans="1:16" ht="26.25" hidden="1" x14ac:dyDescent="0.25">
      <c r="A829" s="65">
        <v>3311402210584200</v>
      </c>
      <c r="B829" s="39" t="s">
        <v>592</v>
      </c>
      <c r="C829" s="30"/>
      <c r="D829" s="37"/>
      <c r="E829" s="37"/>
      <c r="F829" s="32">
        <f t="shared" si="119"/>
        <v>0</v>
      </c>
      <c r="G829" s="33">
        <f t="shared" si="118"/>
        <v>0</v>
      </c>
      <c r="H829" s="37"/>
      <c r="I829" s="34">
        <f t="shared" si="115"/>
        <v>0</v>
      </c>
      <c r="J829" s="37"/>
      <c r="K829" s="33">
        <f t="shared" si="112"/>
        <v>0</v>
      </c>
      <c r="L829" s="35">
        <f t="shared" si="116"/>
        <v>0</v>
      </c>
      <c r="M829" s="33">
        <f t="shared" si="113"/>
        <v>0</v>
      </c>
      <c r="N829" s="37"/>
      <c r="O829" s="33">
        <f t="shared" si="114"/>
        <v>0</v>
      </c>
      <c r="P829" s="36">
        <f t="shared" si="117"/>
        <v>0</v>
      </c>
    </row>
    <row r="830" spans="1:16" ht="26.25" hidden="1" x14ac:dyDescent="0.25">
      <c r="A830" s="65">
        <v>3311402210584200</v>
      </c>
      <c r="B830" s="39" t="s">
        <v>592</v>
      </c>
      <c r="C830" s="30"/>
      <c r="D830" s="37"/>
      <c r="E830" s="37"/>
      <c r="F830" s="32">
        <f t="shared" si="119"/>
        <v>0</v>
      </c>
      <c r="G830" s="33">
        <f t="shared" si="118"/>
        <v>0</v>
      </c>
      <c r="H830" s="37"/>
      <c r="I830" s="34">
        <f t="shared" si="115"/>
        <v>0</v>
      </c>
      <c r="J830" s="37"/>
      <c r="K830" s="33">
        <f t="shared" si="112"/>
        <v>0</v>
      </c>
      <c r="L830" s="35">
        <f t="shared" si="116"/>
        <v>0</v>
      </c>
      <c r="M830" s="33">
        <f t="shared" si="113"/>
        <v>0</v>
      </c>
      <c r="N830" s="37"/>
      <c r="O830" s="33">
        <f t="shared" si="114"/>
        <v>0</v>
      </c>
      <c r="P830" s="36">
        <f t="shared" si="117"/>
        <v>0</v>
      </c>
    </row>
    <row r="831" spans="1:16" ht="26.25" hidden="1" x14ac:dyDescent="0.25">
      <c r="A831" s="65">
        <v>3311402210584200</v>
      </c>
      <c r="B831" s="39" t="s">
        <v>592</v>
      </c>
      <c r="C831" s="30"/>
      <c r="D831" s="37"/>
      <c r="E831" s="37"/>
      <c r="F831" s="32">
        <f t="shared" si="119"/>
        <v>0</v>
      </c>
      <c r="G831" s="33">
        <f t="shared" si="118"/>
        <v>0</v>
      </c>
      <c r="H831" s="37"/>
      <c r="I831" s="34">
        <f t="shared" si="115"/>
        <v>0</v>
      </c>
      <c r="J831" s="37"/>
      <c r="K831" s="33">
        <f t="shared" si="112"/>
        <v>0</v>
      </c>
      <c r="L831" s="35">
        <f t="shared" si="116"/>
        <v>0</v>
      </c>
      <c r="M831" s="33">
        <f t="shared" si="113"/>
        <v>0</v>
      </c>
      <c r="N831" s="37"/>
      <c r="O831" s="33">
        <f t="shared" si="114"/>
        <v>0</v>
      </c>
      <c r="P831" s="36">
        <f t="shared" si="117"/>
        <v>0</v>
      </c>
    </row>
    <row r="832" spans="1:16" ht="26.25" hidden="1" x14ac:dyDescent="0.25">
      <c r="A832" s="65">
        <v>3311402210584200</v>
      </c>
      <c r="B832" s="39" t="s">
        <v>592</v>
      </c>
      <c r="C832" s="30"/>
      <c r="D832" s="37"/>
      <c r="E832" s="37"/>
      <c r="F832" s="32">
        <f t="shared" si="119"/>
        <v>0</v>
      </c>
      <c r="G832" s="33">
        <f t="shared" si="118"/>
        <v>0</v>
      </c>
      <c r="H832" s="37"/>
      <c r="I832" s="34">
        <f t="shared" si="115"/>
        <v>0</v>
      </c>
      <c r="J832" s="37"/>
      <c r="K832" s="33">
        <f t="shared" si="112"/>
        <v>0</v>
      </c>
      <c r="L832" s="35">
        <f t="shared" si="116"/>
        <v>0</v>
      </c>
      <c r="M832" s="33">
        <f t="shared" si="113"/>
        <v>0</v>
      </c>
      <c r="N832" s="37"/>
      <c r="O832" s="33">
        <f t="shared" si="114"/>
        <v>0</v>
      </c>
      <c r="P832" s="36">
        <f t="shared" si="117"/>
        <v>0</v>
      </c>
    </row>
    <row r="833" spans="1:16" ht="26.25" hidden="1" x14ac:dyDescent="0.25">
      <c r="A833" s="65">
        <v>3311402210584200</v>
      </c>
      <c r="B833" s="39" t="s">
        <v>592</v>
      </c>
      <c r="C833" s="30"/>
      <c r="D833" s="37"/>
      <c r="E833" s="37"/>
      <c r="F833" s="32">
        <f t="shared" si="119"/>
        <v>0</v>
      </c>
      <c r="G833" s="33">
        <f t="shared" si="118"/>
        <v>0</v>
      </c>
      <c r="H833" s="37"/>
      <c r="I833" s="34">
        <f t="shared" si="115"/>
        <v>0</v>
      </c>
      <c r="J833" s="37"/>
      <c r="K833" s="33">
        <f t="shared" si="112"/>
        <v>0</v>
      </c>
      <c r="L833" s="35">
        <f t="shared" si="116"/>
        <v>0</v>
      </c>
      <c r="M833" s="33">
        <f t="shared" si="113"/>
        <v>0</v>
      </c>
      <c r="N833" s="37"/>
      <c r="O833" s="33">
        <f t="shared" si="114"/>
        <v>0</v>
      </c>
      <c r="P833" s="36">
        <f t="shared" si="117"/>
        <v>0</v>
      </c>
    </row>
    <row r="834" spans="1:16" ht="26.25" hidden="1" x14ac:dyDescent="0.25">
      <c r="A834" s="28">
        <v>3311402210826</v>
      </c>
      <c r="B834" s="39" t="s">
        <v>593</v>
      </c>
      <c r="C834" s="30"/>
      <c r="D834" s="31">
        <f>SUM(D835:D837)</f>
        <v>0</v>
      </c>
      <c r="E834" s="31">
        <f>SUM(E835:E837)</f>
        <v>0</v>
      </c>
      <c r="F834" s="32">
        <f t="shared" si="119"/>
        <v>0</v>
      </c>
      <c r="G834" s="33">
        <f t="shared" si="118"/>
        <v>0</v>
      </c>
      <c r="H834" s="31">
        <f>SUM(H835:H837)</f>
        <v>0</v>
      </c>
      <c r="I834" s="34">
        <f t="shared" si="115"/>
        <v>0</v>
      </c>
      <c r="J834" s="31">
        <f>SUM(J835:J837)</f>
        <v>0</v>
      </c>
      <c r="K834" s="33">
        <f t="shared" si="112"/>
        <v>0</v>
      </c>
      <c r="L834" s="35">
        <f t="shared" si="116"/>
        <v>0</v>
      </c>
      <c r="M834" s="33">
        <f t="shared" si="113"/>
        <v>0</v>
      </c>
      <c r="N834" s="31">
        <f>SUM(N835:N837)</f>
        <v>0</v>
      </c>
      <c r="O834" s="33">
        <f t="shared" si="114"/>
        <v>0</v>
      </c>
      <c r="P834" s="36">
        <f t="shared" si="117"/>
        <v>0</v>
      </c>
    </row>
    <row r="835" spans="1:16" ht="26.25" hidden="1" x14ac:dyDescent="0.25">
      <c r="A835" s="28">
        <v>3311402210826200</v>
      </c>
      <c r="B835" s="39" t="s">
        <v>593</v>
      </c>
      <c r="C835" s="30"/>
      <c r="D835" s="37"/>
      <c r="E835" s="37"/>
      <c r="F835" s="32">
        <f t="shared" si="119"/>
        <v>0</v>
      </c>
      <c r="G835" s="33">
        <f t="shared" si="118"/>
        <v>0</v>
      </c>
      <c r="H835" s="37"/>
      <c r="I835" s="34">
        <f t="shared" si="115"/>
        <v>0</v>
      </c>
      <c r="J835" s="37"/>
      <c r="K835" s="33">
        <f t="shared" si="112"/>
        <v>0</v>
      </c>
      <c r="L835" s="35">
        <f t="shared" si="116"/>
        <v>0</v>
      </c>
      <c r="M835" s="33">
        <f t="shared" si="113"/>
        <v>0</v>
      </c>
      <c r="N835" s="37"/>
      <c r="O835" s="33">
        <f t="shared" si="114"/>
        <v>0</v>
      </c>
      <c r="P835" s="36">
        <f t="shared" si="117"/>
        <v>0</v>
      </c>
    </row>
    <row r="836" spans="1:16" ht="26.25" hidden="1" x14ac:dyDescent="0.25">
      <c r="A836" s="28">
        <v>3311402210826200</v>
      </c>
      <c r="B836" s="39" t="s">
        <v>593</v>
      </c>
      <c r="C836" s="30"/>
      <c r="D836" s="37"/>
      <c r="E836" s="37"/>
      <c r="F836" s="32">
        <f t="shared" si="119"/>
        <v>0</v>
      </c>
      <c r="G836" s="33">
        <f t="shared" si="118"/>
        <v>0</v>
      </c>
      <c r="H836" s="37"/>
      <c r="I836" s="34">
        <f t="shared" si="115"/>
        <v>0</v>
      </c>
      <c r="J836" s="37"/>
      <c r="K836" s="33">
        <f t="shared" si="112"/>
        <v>0</v>
      </c>
      <c r="L836" s="35">
        <f t="shared" si="116"/>
        <v>0</v>
      </c>
      <c r="M836" s="33">
        <f t="shared" si="113"/>
        <v>0</v>
      </c>
      <c r="N836" s="37"/>
      <c r="O836" s="33">
        <f t="shared" si="114"/>
        <v>0</v>
      </c>
      <c r="P836" s="36">
        <f t="shared" si="117"/>
        <v>0</v>
      </c>
    </row>
    <row r="837" spans="1:16" ht="26.25" hidden="1" x14ac:dyDescent="0.25">
      <c r="A837" s="28">
        <v>3311402210826200</v>
      </c>
      <c r="B837" s="39" t="s">
        <v>593</v>
      </c>
      <c r="C837" s="30"/>
      <c r="D837" s="37"/>
      <c r="E837" s="37"/>
      <c r="F837" s="32">
        <f t="shared" si="119"/>
        <v>0</v>
      </c>
      <c r="G837" s="33">
        <f t="shared" si="118"/>
        <v>0</v>
      </c>
      <c r="H837" s="37"/>
      <c r="I837" s="34">
        <f t="shared" si="115"/>
        <v>0</v>
      </c>
      <c r="J837" s="37"/>
      <c r="K837" s="33">
        <f t="shared" si="112"/>
        <v>0</v>
      </c>
      <c r="L837" s="35">
        <f t="shared" si="116"/>
        <v>0</v>
      </c>
      <c r="M837" s="33">
        <f t="shared" si="113"/>
        <v>0</v>
      </c>
      <c r="N837" s="37"/>
      <c r="O837" s="33">
        <f t="shared" si="114"/>
        <v>0</v>
      </c>
      <c r="P837" s="36">
        <f t="shared" si="117"/>
        <v>0</v>
      </c>
    </row>
    <row r="838" spans="1:16" hidden="1" x14ac:dyDescent="0.25">
      <c r="A838" s="65">
        <v>331140222</v>
      </c>
      <c r="B838" s="39" t="s">
        <v>594</v>
      </c>
      <c r="C838" s="30"/>
      <c r="D838" s="31">
        <f>SUM(D839+D841+D843+D846)</f>
        <v>0</v>
      </c>
      <c r="E838" s="31">
        <f>SUM(E839+E841+E843+E846)</f>
        <v>0</v>
      </c>
      <c r="F838" s="32">
        <f t="shared" si="119"/>
        <v>0</v>
      </c>
      <c r="G838" s="33">
        <f t="shared" si="118"/>
        <v>0</v>
      </c>
      <c r="H838" s="31">
        <f>SUM(H839+H841+H843+H846)</f>
        <v>0</v>
      </c>
      <c r="I838" s="34">
        <f t="shared" si="115"/>
        <v>0</v>
      </c>
      <c r="J838" s="31">
        <f>SUM(J839+J841+J843+J846)</f>
        <v>0</v>
      </c>
      <c r="K838" s="33">
        <f t="shared" si="112"/>
        <v>0</v>
      </c>
      <c r="L838" s="35">
        <f t="shared" si="116"/>
        <v>0</v>
      </c>
      <c r="M838" s="33">
        <f t="shared" si="113"/>
        <v>0</v>
      </c>
      <c r="N838" s="31">
        <f>SUM(N839+N841+N843+N846)</f>
        <v>0</v>
      </c>
      <c r="O838" s="33">
        <f t="shared" si="114"/>
        <v>0</v>
      </c>
      <c r="P838" s="36">
        <f t="shared" si="117"/>
        <v>0</v>
      </c>
    </row>
    <row r="839" spans="1:16" ht="26.25" hidden="1" x14ac:dyDescent="0.25">
      <c r="A839" s="28">
        <v>3311402220574</v>
      </c>
      <c r="B839" s="39" t="s">
        <v>595</v>
      </c>
      <c r="C839" s="30"/>
      <c r="D839" s="31">
        <f>SUM(D840)</f>
        <v>0</v>
      </c>
      <c r="E839" s="31">
        <f>SUM(E840)</f>
        <v>0</v>
      </c>
      <c r="F839" s="32">
        <f t="shared" si="119"/>
        <v>0</v>
      </c>
      <c r="G839" s="33">
        <f t="shared" si="118"/>
        <v>0</v>
      </c>
      <c r="H839" s="31">
        <f>SUM(H840)</f>
        <v>0</v>
      </c>
      <c r="I839" s="34">
        <f t="shared" si="115"/>
        <v>0</v>
      </c>
      <c r="J839" s="31">
        <f>SUM(J840)</f>
        <v>0</v>
      </c>
      <c r="K839" s="33">
        <f t="shared" si="112"/>
        <v>0</v>
      </c>
      <c r="L839" s="35">
        <f t="shared" si="116"/>
        <v>0</v>
      </c>
      <c r="M839" s="33">
        <f t="shared" si="113"/>
        <v>0</v>
      </c>
      <c r="N839" s="31">
        <f>SUM(N840)</f>
        <v>0</v>
      </c>
      <c r="O839" s="33">
        <f t="shared" si="114"/>
        <v>0</v>
      </c>
      <c r="P839" s="36">
        <f t="shared" si="117"/>
        <v>0</v>
      </c>
    </row>
    <row r="840" spans="1:16" ht="26.25" hidden="1" x14ac:dyDescent="0.25">
      <c r="A840" s="28">
        <v>3311402220574210</v>
      </c>
      <c r="B840" s="39" t="s">
        <v>595</v>
      </c>
      <c r="C840" s="30"/>
      <c r="D840" s="37"/>
      <c r="E840" s="37"/>
      <c r="F840" s="32">
        <f t="shared" si="119"/>
        <v>0</v>
      </c>
      <c r="G840" s="33">
        <f t="shared" si="118"/>
        <v>0</v>
      </c>
      <c r="H840" s="37"/>
      <c r="I840" s="34">
        <f t="shared" si="115"/>
        <v>0</v>
      </c>
      <c r="J840" s="37"/>
      <c r="K840" s="33">
        <f t="shared" ref="K840:K903" si="120">IF(OR(J840=0,F840=0),0,J840/F840)*100</f>
        <v>0</v>
      </c>
      <c r="L840" s="35">
        <f t="shared" si="116"/>
        <v>0</v>
      </c>
      <c r="M840" s="33">
        <f t="shared" ref="M840:M903" si="121">IF(OR(L840=0,F840=0),0,L840/F840)*100</f>
        <v>0</v>
      </c>
      <c r="N840" s="37"/>
      <c r="O840" s="33">
        <f t="shared" ref="O840:O903" si="122">IF(OR(N840=0,F840=0),0,N840/F840)*100</f>
        <v>0</v>
      </c>
      <c r="P840" s="36">
        <f t="shared" si="117"/>
        <v>0</v>
      </c>
    </row>
    <row r="841" spans="1:16" ht="26.25" hidden="1" x14ac:dyDescent="0.25">
      <c r="A841" s="28">
        <v>3311402220819</v>
      </c>
      <c r="B841" s="39" t="s">
        <v>596</v>
      </c>
      <c r="C841" s="30"/>
      <c r="D841" s="31">
        <f>SUM(D842)</f>
        <v>0</v>
      </c>
      <c r="E841" s="31">
        <f>SUM(E842)</f>
        <v>0</v>
      </c>
      <c r="F841" s="32">
        <f t="shared" si="119"/>
        <v>0</v>
      </c>
      <c r="G841" s="33">
        <f t="shared" si="118"/>
        <v>0</v>
      </c>
      <c r="H841" s="31">
        <f>SUM(H842)</f>
        <v>0</v>
      </c>
      <c r="I841" s="34">
        <f t="shared" ref="I841:I904" si="123">SUM(F841-H841)</f>
        <v>0</v>
      </c>
      <c r="J841" s="31">
        <f>SUM(J842)</f>
        <v>0</v>
      </c>
      <c r="K841" s="33">
        <f t="shared" si="120"/>
        <v>0</v>
      </c>
      <c r="L841" s="35">
        <f t="shared" si="116"/>
        <v>0</v>
      </c>
      <c r="M841" s="33">
        <f t="shared" si="121"/>
        <v>0</v>
      </c>
      <c r="N841" s="31">
        <f>SUM(N842)</f>
        <v>0</v>
      </c>
      <c r="O841" s="33">
        <f t="shared" si="122"/>
        <v>0</v>
      </c>
      <c r="P841" s="36">
        <f t="shared" si="117"/>
        <v>0</v>
      </c>
    </row>
    <row r="842" spans="1:16" ht="26.25" hidden="1" x14ac:dyDescent="0.25">
      <c r="A842" s="28">
        <v>3311402220819210</v>
      </c>
      <c r="B842" s="39" t="s">
        <v>596</v>
      </c>
      <c r="C842" s="30"/>
      <c r="D842" s="37"/>
      <c r="E842" s="37"/>
      <c r="F842" s="32">
        <f t="shared" si="119"/>
        <v>0</v>
      </c>
      <c r="G842" s="33">
        <f t="shared" si="118"/>
        <v>0</v>
      </c>
      <c r="H842" s="37"/>
      <c r="I842" s="34">
        <f t="shared" si="123"/>
        <v>0</v>
      </c>
      <c r="J842" s="37"/>
      <c r="K842" s="33">
        <f t="shared" si="120"/>
        <v>0</v>
      </c>
      <c r="L842" s="35">
        <f t="shared" si="116"/>
        <v>0</v>
      </c>
      <c r="M842" s="33">
        <f t="shared" si="121"/>
        <v>0</v>
      </c>
      <c r="N842" s="37"/>
      <c r="O842" s="33">
        <f t="shared" si="122"/>
        <v>0</v>
      </c>
      <c r="P842" s="36">
        <f t="shared" si="117"/>
        <v>0</v>
      </c>
    </row>
    <row r="843" spans="1:16" hidden="1" x14ac:dyDescent="0.25">
      <c r="A843" s="65">
        <v>3311402220885</v>
      </c>
      <c r="B843" s="66" t="s">
        <v>597</v>
      </c>
      <c r="C843" s="30"/>
      <c r="D843" s="31">
        <f>SUM(D844)</f>
        <v>0</v>
      </c>
      <c r="E843" s="31">
        <f>SUM(E844)</f>
        <v>0</v>
      </c>
      <c r="F843" s="32">
        <f t="shared" si="119"/>
        <v>0</v>
      </c>
      <c r="G843" s="33">
        <f t="shared" si="118"/>
        <v>0</v>
      </c>
      <c r="H843" s="31">
        <f>SUM(H844)</f>
        <v>0</v>
      </c>
      <c r="I843" s="34">
        <f t="shared" si="123"/>
        <v>0</v>
      </c>
      <c r="J843" s="31">
        <f>SUM(J844)</f>
        <v>0</v>
      </c>
      <c r="K843" s="33">
        <f t="shared" si="120"/>
        <v>0</v>
      </c>
      <c r="L843" s="35">
        <f t="shared" si="116"/>
        <v>0</v>
      </c>
      <c r="M843" s="33">
        <f t="shared" si="121"/>
        <v>0</v>
      </c>
      <c r="N843" s="31">
        <f>SUM(N844)</f>
        <v>0</v>
      </c>
      <c r="O843" s="33">
        <f t="shared" si="122"/>
        <v>0</v>
      </c>
      <c r="P843" s="36">
        <f t="shared" si="117"/>
        <v>0</v>
      </c>
    </row>
    <row r="844" spans="1:16" hidden="1" x14ac:dyDescent="0.25">
      <c r="A844" s="65">
        <v>3311402220885200</v>
      </c>
      <c r="B844" s="66" t="s">
        <v>598</v>
      </c>
      <c r="C844" s="30"/>
      <c r="D844" s="37"/>
      <c r="E844" s="37"/>
      <c r="F844" s="32">
        <f t="shared" si="119"/>
        <v>0</v>
      </c>
      <c r="G844" s="33">
        <f t="shared" si="118"/>
        <v>0</v>
      </c>
      <c r="H844" s="37"/>
      <c r="I844" s="34">
        <f t="shared" si="123"/>
        <v>0</v>
      </c>
      <c r="J844" s="37"/>
      <c r="K844" s="33">
        <f t="shared" si="120"/>
        <v>0</v>
      </c>
      <c r="L844" s="35">
        <f t="shared" si="116"/>
        <v>0</v>
      </c>
      <c r="M844" s="33">
        <f t="shared" si="121"/>
        <v>0</v>
      </c>
      <c r="N844" s="37"/>
      <c r="O844" s="33">
        <f t="shared" si="122"/>
        <v>0</v>
      </c>
      <c r="P844" s="36">
        <f t="shared" si="117"/>
        <v>0</v>
      </c>
    </row>
    <row r="845" spans="1:16" hidden="1" x14ac:dyDescent="0.25">
      <c r="A845" s="65">
        <v>3311402220961</v>
      </c>
      <c r="B845" s="66" t="s">
        <v>597</v>
      </c>
      <c r="C845" s="30"/>
      <c r="D845" s="31">
        <f>SUM(D846)</f>
        <v>0</v>
      </c>
      <c r="E845" s="31">
        <f>SUM(E846)</f>
        <v>0</v>
      </c>
      <c r="F845" s="32">
        <f t="shared" si="119"/>
        <v>0</v>
      </c>
      <c r="G845" s="33">
        <f t="shared" si="118"/>
        <v>0</v>
      </c>
      <c r="H845" s="31">
        <f>SUM(H846)</f>
        <v>0</v>
      </c>
      <c r="I845" s="34">
        <f t="shared" si="123"/>
        <v>0</v>
      </c>
      <c r="J845" s="31">
        <f>SUM(J846)</f>
        <v>0</v>
      </c>
      <c r="K845" s="33">
        <f t="shared" si="120"/>
        <v>0</v>
      </c>
      <c r="L845" s="35">
        <f t="shared" si="116"/>
        <v>0</v>
      </c>
      <c r="M845" s="33">
        <f t="shared" si="121"/>
        <v>0</v>
      </c>
      <c r="N845" s="31">
        <f>SUM(N846)</f>
        <v>0</v>
      </c>
      <c r="O845" s="33">
        <f t="shared" si="122"/>
        <v>0</v>
      </c>
      <c r="P845" s="36">
        <f t="shared" si="117"/>
        <v>0</v>
      </c>
    </row>
    <row r="846" spans="1:16" hidden="1" x14ac:dyDescent="0.25">
      <c r="A846" s="65">
        <v>3311402220961210</v>
      </c>
      <c r="B846" s="66" t="s">
        <v>598</v>
      </c>
      <c r="C846" s="30"/>
      <c r="D846" s="37"/>
      <c r="E846" s="37"/>
      <c r="F846" s="32">
        <f t="shared" si="119"/>
        <v>0</v>
      </c>
      <c r="G846" s="33">
        <f t="shared" si="118"/>
        <v>0</v>
      </c>
      <c r="H846" s="37"/>
      <c r="I846" s="34">
        <f t="shared" si="123"/>
        <v>0</v>
      </c>
      <c r="J846" s="37"/>
      <c r="K846" s="33">
        <f t="shared" si="120"/>
        <v>0</v>
      </c>
      <c r="L846" s="35">
        <f t="shared" si="116"/>
        <v>0</v>
      </c>
      <c r="M846" s="33">
        <f t="shared" si="121"/>
        <v>0</v>
      </c>
      <c r="N846" s="37"/>
      <c r="O846" s="33">
        <f t="shared" si="122"/>
        <v>0</v>
      </c>
      <c r="P846" s="36">
        <f t="shared" si="117"/>
        <v>0</v>
      </c>
    </row>
    <row r="847" spans="1:16" hidden="1" x14ac:dyDescent="0.25">
      <c r="A847" s="28">
        <v>331140223</v>
      </c>
      <c r="B847" s="39" t="s">
        <v>599</v>
      </c>
      <c r="C847" s="30"/>
      <c r="D847" s="31">
        <f>SUM(D848)</f>
        <v>0</v>
      </c>
      <c r="E847" s="31">
        <f>SUM(E848)</f>
        <v>0</v>
      </c>
      <c r="F847" s="32">
        <f t="shared" si="119"/>
        <v>0</v>
      </c>
      <c r="G847" s="33">
        <f t="shared" si="118"/>
        <v>0</v>
      </c>
      <c r="H847" s="31">
        <f>SUM(H848)</f>
        <v>0</v>
      </c>
      <c r="I847" s="34">
        <f t="shared" si="123"/>
        <v>0</v>
      </c>
      <c r="J847" s="31">
        <f>SUM(J848)</f>
        <v>0</v>
      </c>
      <c r="K847" s="33">
        <f t="shared" si="120"/>
        <v>0</v>
      </c>
      <c r="L847" s="35">
        <f t="shared" ref="L847:L910" si="124">SUM(N847-J847)</f>
        <v>0</v>
      </c>
      <c r="M847" s="33">
        <f t="shared" si="121"/>
        <v>0</v>
      </c>
      <c r="N847" s="31">
        <f>SUM(N848)</f>
        <v>0</v>
      </c>
      <c r="O847" s="33">
        <f t="shared" si="122"/>
        <v>0</v>
      </c>
      <c r="P847" s="36">
        <f t="shared" ref="P847:P910" si="125">SUM(F847-N847)</f>
        <v>0</v>
      </c>
    </row>
    <row r="848" spans="1:16" ht="26.25" hidden="1" x14ac:dyDescent="0.25">
      <c r="A848" s="28">
        <v>3311402230799</v>
      </c>
      <c r="B848" s="39" t="s">
        <v>600</v>
      </c>
      <c r="C848" s="30"/>
      <c r="D848" s="31">
        <f>SUM(D849:D850)</f>
        <v>0</v>
      </c>
      <c r="E848" s="31">
        <f>SUM(E849:E850)</f>
        <v>0</v>
      </c>
      <c r="F848" s="32">
        <f t="shared" si="119"/>
        <v>0</v>
      </c>
      <c r="G848" s="33">
        <f t="shared" si="118"/>
        <v>0</v>
      </c>
      <c r="H848" s="31">
        <f>SUM(H849:H850)</f>
        <v>0</v>
      </c>
      <c r="I848" s="34">
        <f t="shared" si="123"/>
        <v>0</v>
      </c>
      <c r="J848" s="31">
        <f>SUM(J849:J850)</f>
        <v>0</v>
      </c>
      <c r="K848" s="33">
        <f t="shared" si="120"/>
        <v>0</v>
      </c>
      <c r="L848" s="35">
        <f t="shared" si="124"/>
        <v>0</v>
      </c>
      <c r="M848" s="33">
        <f t="shared" si="121"/>
        <v>0</v>
      </c>
      <c r="N848" s="31">
        <f>SUM(N849:N850)</f>
        <v>0</v>
      </c>
      <c r="O848" s="33">
        <f t="shared" si="122"/>
        <v>0</v>
      </c>
      <c r="P848" s="36">
        <f t="shared" si="125"/>
        <v>0</v>
      </c>
    </row>
    <row r="849" spans="1:16" ht="26.25" hidden="1" x14ac:dyDescent="0.25">
      <c r="A849" s="28">
        <v>3311402230799210</v>
      </c>
      <c r="B849" s="39" t="s">
        <v>600</v>
      </c>
      <c r="C849" s="30"/>
      <c r="D849" s="37"/>
      <c r="E849" s="37"/>
      <c r="F849" s="32">
        <f t="shared" si="119"/>
        <v>0</v>
      </c>
      <c r="G849" s="33">
        <f t="shared" si="118"/>
        <v>0</v>
      </c>
      <c r="H849" s="37"/>
      <c r="I849" s="34">
        <f t="shared" si="123"/>
        <v>0</v>
      </c>
      <c r="J849" s="37"/>
      <c r="K849" s="33">
        <f t="shared" si="120"/>
        <v>0</v>
      </c>
      <c r="L849" s="35">
        <f t="shared" si="124"/>
        <v>0</v>
      </c>
      <c r="M849" s="33">
        <f t="shared" si="121"/>
        <v>0</v>
      </c>
      <c r="N849" s="37"/>
      <c r="O849" s="33">
        <f t="shared" si="122"/>
        <v>0</v>
      </c>
      <c r="P849" s="36">
        <f t="shared" si="125"/>
        <v>0</v>
      </c>
    </row>
    <row r="850" spans="1:16" ht="26.25" hidden="1" x14ac:dyDescent="0.25">
      <c r="A850" s="28">
        <v>3311402230799210</v>
      </c>
      <c r="B850" s="39" t="s">
        <v>600</v>
      </c>
      <c r="C850" s="30"/>
      <c r="D850" s="37">
        <v>0</v>
      </c>
      <c r="E850" s="37">
        <v>0</v>
      </c>
      <c r="F850" s="32">
        <f t="shared" si="119"/>
        <v>0</v>
      </c>
      <c r="G850" s="33">
        <f t="shared" si="118"/>
        <v>0</v>
      </c>
      <c r="H850" s="37">
        <v>0</v>
      </c>
      <c r="I850" s="34">
        <f t="shared" si="123"/>
        <v>0</v>
      </c>
      <c r="J850" s="37">
        <v>0</v>
      </c>
      <c r="K850" s="33">
        <f t="shared" si="120"/>
        <v>0</v>
      </c>
      <c r="L850" s="35">
        <f t="shared" si="124"/>
        <v>0</v>
      </c>
      <c r="M850" s="33">
        <f t="shared" si="121"/>
        <v>0</v>
      </c>
      <c r="N850" s="37">
        <v>0</v>
      </c>
      <c r="O850" s="33">
        <f t="shared" si="122"/>
        <v>0</v>
      </c>
      <c r="P850" s="36">
        <f t="shared" si="125"/>
        <v>0</v>
      </c>
    </row>
    <row r="851" spans="1:16" x14ac:dyDescent="0.25">
      <c r="A851" s="63">
        <v>3311403</v>
      </c>
      <c r="B851" s="64" t="s">
        <v>601</v>
      </c>
      <c r="C851" s="21"/>
      <c r="D851" s="22">
        <f>SUM(D852+D886+D894+D964+D974+D987+D993+D998+D1155+D1178)</f>
        <v>6450000000</v>
      </c>
      <c r="E851" s="22">
        <f>SUM(E852+E886+E894+E964+E974+E987+E993+E998+E1155+E1178)</f>
        <v>410998539</v>
      </c>
      <c r="F851" s="23">
        <f t="shared" si="119"/>
        <v>6860998539</v>
      </c>
      <c r="G851" s="24">
        <f t="shared" si="118"/>
        <v>14.113934427786415</v>
      </c>
      <c r="H851" s="22">
        <f>SUM(H852+H886+H894+H964+H974+H987+H993+H998+H1155+H1178)</f>
        <v>0</v>
      </c>
      <c r="I851" s="34">
        <f t="shared" si="123"/>
        <v>6860998539</v>
      </c>
      <c r="J851" s="22">
        <f>SUM(J852+J886+J894+J964+J974+J987+J993+J998+J1155+J1178)</f>
        <v>127713666</v>
      </c>
      <c r="K851" s="33">
        <f t="shared" si="120"/>
        <v>1.861444296687089</v>
      </c>
      <c r="L851" s="35">
        <f t="shared" si="124"/>
        <v>156279014</v>
      </c>
      <c r="M851" s="33">
        <f t="shared" si="121"/>
        <v>2.2777881836246228</v>
      </c>
      <c r="N851" s="22">
        <f>SUM(N852+N886+N894+N964+N974+N987+N993+N998+N1155+N1178)</f>
        <v>283992680</v>
      </c>
      <c r="O851" s="33">
        <f t="shared" si="122"/>
        <v>4.139232480311712</v>
      </c>
      <c r="P851" s="36">
        <f t="shared" si="125"/>
        <v>6577005859</v>
      </c>
    </row>
    <row r="852" spans="1:16" hidden="1" x14ac:dyDescent="0.25">
      <c r="A852" s="65">
        <v>331140324</v>
      </c>
      <c r="B852" s="66" t="s">
        <v>602</v>
      </c>
      <c r="C852" s="30"/>
      <c r="D852" s="31">
        <f>SUM(D853+D855+D857+D859+D861+D863+D865+D867+D869+D871+D873+D875+D878+D880+D882)</f>
        <v>0</v>
      </c>
      <c r="E852" s="31">
        <f>SUM(E853+E855+E857+E859+E861+E863+E865+E867+E869+E871+E873+E875+E878+E880+E882)</f>
        <v>0</v>
      </c>
      <c r="F852" s="32">
        <f t="shared" si="119"/>
        <v>0</v>
      </c>
      <c r="G852" s="33">
        <f t="shared" si="118"/>
        <v>0</v>
      </c>
      <c r="H852" s="31">
        <f>SUM(H853+H855+H857+H859+H861+H863+H865+H867+H869+H871+H873+H875+H878+H880+H882)</f>
        <v>0</v>
      </c>
      <c r="I852" s="34">
        <f t="shared" si="123"/>
        <v>0</v>
      </c>
      <c r="J852" s="31">
        <f>SUM(J853+J855+J857+J859+J861+J863+J865+J867+J869+J871+J873+J875+J878+J880+J882)</f>
        <v>0</v>
      </c>
      <c r="K852" s="33">
        <f t="shared" si="120"/>
        <v>0</v>
      </c>
      <c r="L852" s="35">
        <f t="shared" si="124"/>
        <v>0</v>
      </c>
      <c r="M852" s="33">
        <f t="shared" si="121"/>
        <v>0</v>
      </c>
      <c r="N852" s="31">
        <f>SUM(N853+N855+N857+N859+N861+N863+N865+N867+N869+N871+N873+N875+N878+N880+N882)</f>
        <v>0</v>
      </c>
      <c r="O852" s="33">
        <f t="shared" si="122"/>
        <v>0</v>
      </c>
      <c r="P852" s="36">
        <f t="shared" si="125"/>
        <v>0</v>
      </c>
    </row>
    <row r="853" spans="1:16" hidden="1" x14ac:dyDescent="0.25">
      <c r="A853" s="65">
        <v>3311403240071</v>
      </c>
      <c r="B853" s="29" t="s">
        <v>603</v>
      </c>
      <c r="C853" s="30"/>
      <c r="D853" s="31">
        <f>SUM(D854)</f>
        <v>0</v>
      </c>
      <c r="E853" s="31">
        <f>SUM(E854)</f>
        <v>0</v>
      </c>
      <c r="F853" s="32">
        <f t="shared" si="119"/>
        <v>0</v>
      </c>
      <c r="G853" s="33">
        <f t="shared" si="118"/>
        <v>0</v>
      </c>
      <c r="H853" s="31">
        <f>SUM(H854)</f>
        <v>0</v>
      </c>
      <c r="I853" s="34">
        <f t="shared" si="123"/>
        <v>0</v>
      </c>
      <c r="J853" s="31">
        <f>SUM(J854)</f>
        <v>0</v>
      </c>
      <c r="K853" s="33">
        <f t="shared" si="120"/>
        <v>0</v>
      </c>
      <c r="L853" s="35">
        <f t="shared" si="124"/>
        <v>0</v>
      </c>
      <c r="M853" s="33">
        <f t="shared" si="121"/>
        <v>0</v>
      </c>
      <c r="N853" s="31">
        <f>SUM(N854)</f>
        <v>0</v>
      </c>
      <c r="O853" s="33">
        <f t="shared" si="122"/>
        <v>0</v>
      </c>
      <c r="P853" s="36">
        <f t="shared" si="125"/>
        <v>0</v>
      </c>
    </row>
    <row r="854" spans="1:16" hidden="1" x14ac:dyDescent="0.25">
      <c r="A854" s="65">
        <v>3311403240071</v>
      </c>
      <c r="B854" s="29" t="s">
        <v>603</v>
      </c>
      <c r="C854" s="30"/>
      <c r="D854" s="31"/>
      <c r="E854" s="31"/>
      <c r="F854" s="32">
        <f t="shared" si="119"/>
        <v>0</v>
      </c>
      <c r="G854" s="33">
        <f t="shared" si="118"/>
        <v>0</v>
      </c>
      <c r="H854" s="31"/>
      <c r="I854" s="34">
        <f t="shared" si="123"/>
        <v>0</v>
      </c>
      <c r="J854" s="31"/>
      <c r="K854" s="33">
        <f t="shared" si="120"/>
        <v>0</v>
      </c>
      <c r="L854" s="35">
        <f t="shared" si="124"/>
        <v>0</v>
      </c>
      <c r="M854" s="33">
        <f t="shared" si="121"/>
        <v>0</v>
      </c>
      <c r="N854" s="31"/>
      <c r="O854" s="33">
        <f t="shared" si="122"/>
        <v>0</v>
      </c>
      <c r="P854" s="36">
        <f t="shared" si="125"/>
        <v>0</v>
      </c>
    </row>
    <row r="855" spans="1:16" hidden="1" x14ac:dyDescent="0.25">
      <c r="A855" s="28">
        <v>3311403240304</v>
      </c>
      <c r="B855" s="39" t="s">
        <v>604</v>
      </c>
      <c r="C855" s="30"/>
      <c r="D855" s="31">
        <f>SUM(D856)</f>
        <v>0</v>
      </c>
      <c r="E855" s="31">
        <f>SUM(E856)</f>
        <v>0</v>
      </c>
      <c r="F855" s="32">
        <f t="shared" si="119"/>
        <v>0</v>
      </c>
      <c r="G855" s="33">
        <f t="shared" si="118"/>
        <v>0</v>
      </c>
      <c r="H855" s="31">
        <f>SUM(H856)</f>
        <v>0</v>
      </c>
      <c r="I855" s="34">
        <f t="shared" si="123"/>
        <v>0</v>
      </c>
      <c r="J855" s="31">
        <f>SUM(J856)</f>
        <v>0</v>
      </c>
      <c r="K855" s="33">
        <f t="shared" si="120"/>
        <v>0</v>
      </c>
      <c r="L855" s="35">
        <f t="shared" si="124"/>
        <v>0</v>
      </c>
      <c r="M855" s="33">
        <f t="shared" si="121"/>
        <v>0</v>
      </c>
      <c r="N855" s="31">
        <f>SUM(N856)</f>
        <v>0</v>
      </c>
      <c r="O855" s="33">
        <f t="shared" si="122"/>
        <v>0</v>
      </c>
      <c r="P855" s="36">
        <f t="shared" si="125"/>
        <v>0</v>
      </c>
    </row>
    <row r="856" spans="1:16" hidden="1" x14ac:dyDescent="0.25">
      <c r="A856" s="28">
        <v>3311403240304210</v>
      </c>
      <c r="B856" s="39" t="s">
        <v>604</v>
      </c>
      <c r="C856" s="30"/>
      <c r="D856" s="37"/>
      <c r="E856" s="37"/>
      <c r="F856" s="32">
        <f t="shared" si="119"/>
        <v>0</v>
      </c>
      <c r="G856" s="33">
        <f t="shared" si="118"/>
        <v>0</v>
      </c>
      <c r="H856" s="37"/>
      <c r="I856" s="34">
        <f t="shared" si="123"/>
        <v>0</v>
      </c>
      <c r="J856" s="37"/>
      <c r="K856" s="33">
        <f t="shared" si="120"/>
        <v>0</v>
      </c>
      <c r="L856" s="35">
        <f t="shared" si="124"/>
        <v>0</v>
      </c>
      <c r="M856" s="33">
        <f t="shared" si="121"/>
        <v>0</v>
      </c>
      <c r="N856" s="37"/>
      <c r="O856" s="33">
        <f t="shared" si="122"/>
        <v>0</v>
      </c>
      <c r="P856" s="36">
        <f t="shared" si="125"/>
        <v>0</v>
      </c>
    </row>
    <row r="857" spans="1:16" ht="26.25" hidden="1" x14ac:dyDescent="0.25">
      <c r="A857" s="28">
        <v>3311403240377</v>
      </c>
      <c r="B857" s="39" t="s">
        <v>605</v>
      </c>
      <c r="C857" s="30"/>
      <c r="D857" s="31">
        <f>SUM(D858)</f>
        <v>0</v>
      </c>
      <c r="E857" s="31">
        <f>SUM(E858)</f>
        <v>0</v>
      </c>
      <c r="F857" s="32">
        <f t="shared" si="119"/>
        <v>0</v>
      </c>
      <c r="G857" s="33">
        <f t="shared" si="118"/>
        <v>0</v>
      </c>
      <c r="H857" s="31">
        <f>SUM(H858)</f>
        <v>0</v>
      </c>
      <c r="I857" s="34">
        <f t="shared" si="123"/>
        <v>0</v>
      </c>
      <c r="J857" s="31">
        <f>SUM(J858)</f>
        <v>0</v>
      </c>
      <c r="K857" s="33">
        <f t="shared" si="120"/>
        <v>0</v>
      </c>
      <c r="L857" s="35">
        <f t="shared" si="124"/>
        <v>0</v>
      </c>
      <c r="M857" s="33">
        <f t="shared" si="121"/>
        <v>0</v>
      </c>
      <c r="N857" s="31">
        <f>SUM(N858)</f>
        <v>0</v>
      </c>
      <c r="O857" s="33">
        <f t="shared" si="122"/>
        <v>0</v>
      </c>
      <c r="P857" s="36">
        <f t="shared" si="125"/>
        <v>0</v>
      </c>
    </row>
    <row r="858" spans="1:16" ht="26.25" hidden="1" x14ac:dyDescent="0.25">
      <c r="A858" s="28">
        <v>3311403240377210</v>
      </c>
      <c r="B858" s="39" t="s">
        <v>605</v>
      </c>
      <c r="C858" s="30"/>
      <c r="D858" s="31"/>
      <c r="E858" s="31"/>
      <c r="F858" s="32">
        <f t="shared" si="119"/>
        <v>0</v>
      </c>
      <c r="G858" s="33">
        <f t="shared" si="118"/>
        <v>0</v>
      </c>
      <c r="H858" s="31"/>
      <c r="I858" s="34">
        <f t="shared" si="123"/>
        <v>0</v>
      </c>
      <c r="J858" s="31"/>
      <c r="K858" s="33">
        <f t="shared" si="120"/>
        <v>0</v>
      </c>
      <c r="L858" s="35">
        <f t="shared" si="124"/>
        <v>0</v>
      </c>
      <c r="M858" s="33">
        <f t="shared" si="121"/>
        <v>0</v>
      </c>
      <c r="N858" s="31"/>
      <c r="O858" s="33">
        <f t="shared" si="122"/>
        <v>0</v>
      </c>
      <c r="P858" s="36">
        <f t="shared" si="125"/>
        <v>0</v>
      </c>
    </row>
    <row r="859" spans="1:16" hidden="1" x14ac:dyDescent="0.25">
      <c r="A859" s="65">
        <v>3311403240446</v>
      </c>
      <c r="B859" s="39" t="s">
        <v>606</v>
      </c>
      <c r="C859" s="30"/>
      <c r="D859" s="31">
        <f>SUM(D860)</f>
        <v>0</v>
      </c>
      <c r="E859" s="31">
        <f>SUM(E860)</f>
        <v>0</v>
      </c>
      <c r="F859" s="32">
        <f t="shared" si="119"/>
        <v>0</v>
      </c>
      <c r="G859" s="33">
        <f t="shared" si="118"/>
        <v>0</v>
      </c>
      <c r="H859" s="31">
        <f>SUM(H860)</f>
        <v>0</v>
      </c>
      <c r="I859" s="34">
        <f t="shared" si="123"/>
        <v>0</v>
      </c>
      <c r="J859" s="31">
        <f>SUM(J860)</f>
        <v>0</v>
      </c>
      <c r="K859" s="33">
        <f t="shared" si="120"/>
        <v>0</v>
      </c>
      <c r="L859" s="35">
        <f t="shared" si="124"/>
        <v>0</v>
      </c>
      <c r="M859" s="33">
        <f t="shared" si="121"/>
        <v>0</v>
      </c>
      <c r="N859" s="31">
        <f>SUM(N860)</f>
        <v>0</v>
      </c>
      <c r="O859" s="33">
        <f t="shared" si="122"/>
        <v>0</v>
      </c>
      <c r="P859" s="36">
        <f t="shared" si="125"/>
        <v>0</v>
      </c>
    </row>
    <row r="860" spans="1:16" hidden="1" x14ac:dyDescent="0.25">
      <c r="A860" s="65">
        <v>3311403240446210</v>
      </c>
      <c r="B860" s="39" t="s">
        <v>606</v>
      </c>
      <c r="C860" s="30"/>
      <c r="D860" s="31"/>
      <c r="E860" s="31"/>
      <c r="F860" s="32">
        <f t="shared" si="119"/>
        <v>0</v>
      </c>
      <c r="G860" s="33">
        <f t="shared" si="118"/>
        <v>0</v>
      </c>
      <c r="H860" s="31"/>
      <c r="I860" s="34">
        <f t="shared" si="123"/>
        <v>0</v>
      </c>
      <c r="J860" s="31"/>
      <c r="K860" s="33">
        <f t="shared" si="120"/>
        <v>0</v>
      </c>
      <c r="L860" s="35">
        <f t="shared" si="124"/>
        <v>0</v>
      </c>
      <c r="M860" s="33">
        <f t="shared" si="121"/>
        <v>0</v>
      </c>
      <c r="N860" s="31"/>
      <c r="O860" s="33">
        <f t="shared" si="122"/>
        <v>0</v>
      </c>
      <c r="P860" s="36">
        <f t="shared" si="125"/>
        <v>0</v>
      </c>
    </row>
    <row r="861" spans="1:16" ht="26.25" hidden="1" x14ac:dyDescent="0.25">
      <c r="A861" s="28">
        <v>3311403240720</v>
      </c>
      <c r="B861" s="39" t="s">
        <v>607</v>
      </c>
      <c r="C861" s="30"/>
      <c r="D861" s="31">
        <f>SUM(D862)</f>
        <v>0</v>
      </c>
      <c r="E861" s="31">
        <f>SUM(E862)</f>
        <v>0</v>
      </c>
      <c r="F861" s="32">
        <f t="shared" si="119"/>
        <v>0</v>
      </c>
      <c r="G861" s="33">
        <f t="shared" si="118"/>
        <v>0</v>
      </c>
      <c r="H861" s="31">
        <f>SUM(H862)</f>
        <v>0</v>
      </c>
      <c r="I861" s="34">
        <f t="shared" si="123"/>
        <v>0</v>
      </c>
      <c r="J861" s="31">
        <f>SUM(J862)</f>
        <v>0</v>
      </c>
      <c r="K861" s="33">
        <f t="shared" si="120"/>
        <v>0</v>
      </c>
      <c r="L861" s="35">
        <f t="shared" si="124"/>
        <v>0</v>
      </c>
      <c r="M861" s="33">
        <f t="shared" si="121"/>
        <v>0</v>
      </c>
      <c r="N861" s="31">
        <f>SUM(N862)</f>
        <v>0</v>
      </c>
      <c r="O861" s="33">
        <f t="shared" si="122"/>
        <v>0</v>
      </c>
      <c r="P861" s="36">
        <f t="shared" si="125"/>
        <v>0</v>
      </c>
    </row>
    <row r="862" spans="1:16" ht="26.25" hidden="1" x14ac:dyDescent="0.25">
      <c r="A862" s="28">
        <v>3311403240720210</v>
      </c>
      <c r="B862" s="39" t="s">
        <v>607</v>
      </c>
      <c r="C862" s="30"/>
      <c r="D862" s="37"/>
      <c r="E862" s="37"/>
      <c r="F862" s="32">
        <f t="shared" si="119"/>
        <v>0</v>
      </c>
      <c r="G862" s="33">
        <f t="shared" si="118"/>
        <v>0</v>
      </c>
      <c r="H862" s="37"/>
      <c r="I862" s="34">
        <f t="shared" si="123"/>
        <v>0</v>
      </c>
      <c r="J862" s="37"/>
      <c r="K862" s="33">
        <f t="shared" si="120"/>
        <v>0</v>
      </c>
      <c r="L862" s="35">
        <f t="shared" si="124"/>
        <v>0</v>
      </c>
      <c r="M862" s="33">
        <f t="shared" si="121"/>
        <v>0</v>
      </c>
      <c r="N862" s="37"/>
      <c r="O862" s="33">
        <f t="shared" si="122"/>
        <v>0</v>
      </c>
      <c r="P862" s="36">
        <f t="shared" si="125"/>
        <v>0</v>
      </c>
    </row>
    <row r="863" spans="1:16" ht="26.25" hidden="1" x14ac:dyDescent="0.25">
      <c r="A863" s="28">
        <v>3311403240751</v>
      </c>
      <c r="B863" s="39" t="s">
        <v>608</v>
      </c>
      <c r="C863" s="30"/>
      <c r="D863" s="31">
        <f>SUM(D864)</f>
        <v>0</v>
      </c>
      <c r="E863" s="31">
        <f>SUM(E864)</f>
        <v>0</v>
      </c>
      <c r="F863" s="32">
        <f t="shared" si="119"/>
        <v>0</v>
      </c>
      <c r="G863" s="33">
        <f t="shared" si="118"/>
        <v>0</v>
      </c>
      <c r="H863" s="31">
        <f>SUM(H864)</f>
        <v>0</v>
      </c>
      <c r="I863" s="34">
        <f t="shared" si="123"/>
        <v>0</v>
      </c>
      <c r="J863" s="31">
        <f>SUM(J864)</f>
        <v>0</v>
      </c>
      <c r="K863" s="33">
        <f t="shared" si="120"/>
        <v>0</v>
      </c>
      <c r="L863" s="35">
        <f t="shared" si="124"/>
        <v>0</v>
      </c>
      <c r="M863" s="33">
        <f t="shared" si="121"/>
        <v>0</v>
      </c>
      <c r="N863" s="31">
        <f>SUM(N864)</f>
        <v>0</v>
      </c>
      <c r="O863" s="33">
        <f t="shared" si="122"/>
        <v>0</v>
      </c>
      <c r="P863" s="36">
        <f t="shared" si="125"/>
        <v>0</v>
      </c>
    </row>
    <row r="864" spans="1:16" ht="26.25" hidden="1" x14ac:dyDescent="0.25">
      <c r="A864" s="28">
        <v>3311403240751210</v>
      </c>
      <c r="B864" s="39" t="s">
        <v>608</v>
      </c>
      <c r="C864" s="30"/>
      <c r="D864" s="37"/>
      <c r="E864" s="37"/>
      <c r="F864" s="32">
        <f t="shared" si="119"/>
        <v>0</v>
      </c>
      <c r="G864" s="33">
        <f t="shared" si="118"/>
        <v>0</v>
      </c>
      <c r="H864" s="37"/>
      <c r="I864" s="34">
        <f t="shared" si="123"/>
        <v>0</v>
      </c>
      <c r="J864" s="37"/>
      <c r="K864" s="33">
        <f t="shared" si="120"/>
        <v>0</v>
      </c>
      <c r="L864" s="35">
        <f t="shared" si="124"/>
        <v>0</v>
      </c>
      <c r="M864" s="33">
        <f t="shared" si="121"/>
        <v>0</v>
      </c>
      <c r="N864" s="37"/>
      <c r="O864" s="33">
        <f t="shared" si="122"/>
        <v>0</v>
      </c>
      <c r="P864" s="36">
        <f t="shared" si="125"/>
        <v>0</v>
      </c>
    </row>
    <row r="865" spans="1:16" hidden="1" x14ac:dyDescent="0.25">
      <c r="A865" s="28">
        <v>3311403240755</v>
      </c>
      <c r="B865" s="39" t="s">
        <v>609</v>
      </c>
      <c r="C865" s="30"/>
      <c r="D865" s="31">
        <f>SUM(D866)</f>
        <v>0</v>
      </c>
      <c r="E865" s="31">
        <f>SUM(E866)</f>
        <v>0</v>
      </c>
      <c r="F865" s="32">
        <f t="shared" si="119"/>
        <v>0</v>
      </c>
      <c r="G865" s="33">
        <f t="shared" si="118"/>
        <v>0</v>
      </c>
      <c r="H865" s="31">
        <f>SUM(H866)</f>
        <v>0</v>
      </c>
      <c r="I865" s="34">
        <f t="shared" si="123"/>
        <v>0</v>
      </c>
      <c r="J865" s="31">
        <f>SUM(J866)</f>
        <v>0</v>
      </c>
      <c r="K865" s="33">
        <f t="shared" si="120"/>
        <v>0</v>
      </c>
      <c r="L865" s="35">
        <f t="shared" si="124"/>
        <v>0</v>
      </c>
      <c r="M865" s="33">
        <f t="shared" si="121"/>
        <v>0</v>
      </c>
      <c r="N865" s="31">
        <f>SUM(N866)</f>
        <v>0</v>
      </c>
      <c r="O865" s="33">
        <f t="shared" si="122"/>
        <v>0</v>
      </c>
      <c r="P865" s="36">
        <f t="shared" si="125"/>
        <v>0</v>
      </c>
    </row>
    <row r="866" spans="1:16" hidden="1" x14ac:dyDescent="0.25">
      <c r="A866" s="28">
        <v>3311403240755210</v>
      </c>
      <c r="B866" s="39" t="s">
        <v>610</v>
      </c>
      <c r="C866" s="30"/>
      <c r="D866" s="37"/>
      <c r="E866" s="37"/>
      <c r="F866" s="32">
        <f t="shared" si="119"/>
        <v>0</v>
      </c>
      <c r="G866" s="33">
        <f t="shared" si="118"/>
        <v>0</v>
      </c>
      <c r="H866" s="37"/>
      <c r="I866" s="34">
        <f t="shared" si="123"/>
        <v>0</v>
      </c>
      <c r="J866" s="37"/>
      <c r="K866" s="33">
        <f t="shared" si="120"/>
        <v>0</v>
      </c>
      <c r="L866" s="35">
        <f t="shared" si="124"/>
        <v>0</v>
      </c>
      <c r="M866" s="33">
        <f t="shared" si="121"/>
        <v>0</v>
      </c>
      <c r="N866" s="37"/>
      <c r="O866" s="33">
        <f t="shared" si="122"/>
        <v>0</v>
      </c>
      <c r="P866" s="36">
        <f t="shared" si="125"/>
        <v>0</v>
      </c>
    </row>
    <row r="867" spans="1:16" hidden="1" x14ac:dyDescent="0.25">
      <c r="A867" s="65">
        <v>3311403240770</v>
      </c>
      <c r="B867" s="39" t="s">
        <v>611</v>
      </c>
      <c r="C867" s="30"/>
      <c r="D867" s="31">
        <f>SUM(D868)</f>
        <v>0</v>
      </c>
      <c r="E867" s="31">
        <f>SUM(E868)</f>
        <v>0</v>
      </c>
      <c r="F867" s="32">
        <f t="shared" si="119"/>
        <v>0</v>
      </c>
      <c r="G867" s="33">
        <f t="shared" si="118"/>
        <v>0</v>
      </c>
      <c r="H867" s="31">
        <f>SUM(H868)</f>
        <v>0</v>
      </c>
      <c r="I867" s="34">
        <f t="shared" si="123"/>
        <v>0</v>
      </c>
      <c r="J867" s="31">
        <f>SUM(J868)</f>
        <v>0</v>
      </c>
      <c r="K867" s="33">
        <f t="shared" si="120"/>
        <v>0</v>
      </c>
      <c r="L867" s="35">
        <f t="shared" si="124"/>
        <v>0</v>
      </c>
      <c r="M867" s="33">
        <f t="shared" si="121"/>
        <v>0</v>
      </c>
      <c r="N867" s="31">
        <f>SUM(N868)</f>
        <v>0</v>
      </c>
      <c r="O867" s="33">
        <f t="shared" si="122"/>
        <v>0</v>
      </c>
      <c r="P867" s="36">
        <f t="shared" si="125"/>
        <v>0</v>
      </c>
    </row>
    <row r="868" spans="1:16" hidden="1" x14ac:dyDescent="0.25">
      <c r="A868" s="65">
        <v>3311403240770210</v>
      </c>
      <c r="B868" s="39" t="s">
        <v>611</v>
      </c>
      <c r="C868" s="30"/>
      <c r="D868" s="37"/>
      <c r="E868" s="37"/>
      <c r="F868" s="32">
        <f t="shared" si="119"/>
        <v>0</v>
      </c>
      <c r="G868" s="33">
        <f t="shared" si="118"/>
        <v>0</v>
      </c>
      <c r="H868" s="37"/>
      <c r="I868" s="34">
        <f t="shared" si="123"/>
        <v>0</v>
      </c>
      <c r="J868" s="37"/>
      <c r="K868" s="33">
        <f t="shared" si="120"/>
        <v>0</v>
      </c>
      <c r="L868" s="35">
        <f t="shared" si="124"/>
        <v>0</v>
      </c>
      <c r="M868" s="33">
        <f t="shared" si="121"/>
        <v>0</v>
      </c>
      <c r="N868" s="37"/>
      <c r="O868" s="33">
        <f t="shared" si="122"/>
        <v>0</v>
      </c>
      <c r="P868" s="36">
        <f t="shared" si="125"/>
        <v>0</v>
      </c>
    </row>
    <row r="869" spans="1:16" ht="26.25" hidden="1" x14ac:dyDescent="0.25">
      <c r="A869" s="65">
        <v>3311403240775</v>
      </c>
      <c r="B869" s="45" t="s">
        <v>612</v>
      </c>
      <c r="C869" s="30"/>
      <c r="D869" s="31">
        <f>SUM(D870)</f>
        <v>0</v>
      </c>
      <c r="E869" s="31">
        <f>SUM(E870)</f>
        <v>0</v>
      </c>
      <c r="F869" s="32">
        <f t="shared" si="119"/>
        <v>0</v>
      </c>
      <c r="G869" s="33">
        <f t="shared" si="118"/>
        <v>0</v>
      </c>
      <c r="H869" s="31">
        <f>SUM(H870)</f>
        <v>0</v>
      </c>
      <c r="I869" s="34">
        <f t="shared" si="123"/>
        <v>0</v>
      </c>
      <c r="J869" s="31">
        <f>SUM(J870)</f>
        <v>0</v>
      </c>
      <c r="K869" s="33">
        <f t="shared" si="120"/>
        <v>0</v>
      </c>
      <c r="L869" s="35">
        <f t="shared" si="124"/>
        <v>0</v>
      </c>
      <c r="M869" s="33">
        <f t="shared" si="121"/>
        <v>0</v>
      </c>
      <c r="N869" s="31">
        <f>SUM(N870)</f>
        <v>0</v>
      </c>
      <c r="O869" s="33">
        <f t="shared" si="122"/>
        <v>0</v>
      </c>
      <c r="P869" s="36">
        <f t="shared" si="125"/>
        <v>0</v>
      </c>
    </row>
    <row r="870" spans="1:16" ht="26.25" hidden="1" x14ac:dyDescent="0.25">
      <c r="A870" s="65">
        <v>3311403240775210</v>
      </c>
      <c r="B870" s="45" t="s">
        <v>613</v>
      </c>
      <c r="C870" s="30"/>
      <c r="D870" s="37"/>
      <c r="E870" s="37"/>
      <c r="F870" s="32">
        <f t="shared" si="119"/>
        <v>0</v>
      </c>
      <c r="G870" s="33">
        <f t="shared" si="118"/>
        <v>0</v>
      </c>
      <c r="H870" s="37"/>
      <c r="I870" s="34">
        <f t="shared" si="123"/>
        <v>0</v>
      </c>
      <c r="J870" s="37"/>
      <c r="K870" s="33">
        <f t="shared" si="120"/>
        <v>0</v>
      </c>
      <c r="L870" s="35">
        <f t="shared" si="124"/>
        <v>0</v>
      </c>
      <c r="M870" s="33">
        <f t="shared" si="121"/>
        <v>0</v>
      </c>
      <c r="N870" s="37"/>
      <c r="O870" s="33">
        <f t="shared" si="122"/>
        <v>0</v>
      </c>
      <c r="P870" s="36">
        <f t="shared" si="125"/>
        <v>0</v>
      </c>
    </row>
    <row r="871" spans="1:16" ht="26.25" hidden="1" x14ac:dyDescent="0.25">
      <c r="A871" s="28">
        <v>3311403240778</v>
      </c>
      <c r="B871" s="39" t="s">
        <v>614</v>
      </c>
      <c r="C871" s="30"/>
      <c r="D871" s="31">
        <f>SUM(D872)</f>
        <v>0</v>
      </c>
      <c r="E871" s="31">
        <f>SUM(E872)</f>
        <v>0</v>
      </c>
      <c r="F871" s="32">
        <f t="shared" si="119"/>
        <v>0</v>
      </c>
      <c r="G871" s="33">
        <f t="shared" si="118"/>
        <v>0</v>
      </c>
      <c r="H871" s="31">
        <f>SUM(H872)</f>
        <v>0</v>
      </c>
      <c r="I871" s="34">
        <f t="shared" si="123"/>
        <v>0</v>
      </c>
      <c r="J871" s="31">
        <f>SUM(J872)</f>
        <v>0</v>
      </c>
      <c r="K871" s="33">
        <f t="shared" si="120"/>
        <v>0</v>
      </c>
      <c r="L871" s="35">
        <f t="shared" si="124"/>
        <v>0</v>
      </c>
      <c r="M871" s="33">
        <f t="shared" si="121"/>
        <v>0</v>
      </c>
      <c r="N871" s="31">
        <f>SUM(N872)</f>
        <v>0</v>
      </c>
      <c r="O871" s="33">
        <f t="shared" si="122"/>
        <v>0</v>
      </c>
      <c r="P871" s="36">
        <f t="shared" si="125"/>
        <v>0</v>
      </c>
    </row>
    <row r="872" spans="1:16" ht="26.25" hidden="1" x14ac:dyDescent="0.25">
      <c r="A872" s="28">
        <v>3311403240778210</v>
      </c>
      <c r="B872" s="39" t="s">
        <v>614</v>
      </c>
      <c r="C872" s="30"/>
      <c r="D872" s="37"/>
      <c r="E872" s="37"/>
      <c r="F872" s="32">
        <f t="shared" si="119"/>
        <v>0</v>
      </c>
      <c r="G872" s="33">
        <f t="shared" si="118"/>
        <v>0</v>
      </c>
      <c r="H872" s="37"/>
      <c r="I872" s="34">
        <f t="shared" si="123"/>
        <v>0</v>
      </c>
      <c r="J872" s="37"/>
      <c r="K872" s="33">
        <f t="shared" si="120"/>
        <v>0</v>
      </c>
      <c r="L872" s="35">
        <f t="shared" si="124"/>
        <v>0</v>
      </c>
      <c r="M872" s="33">
        <f t="shared" si="121"/>
        <v>0</v>
      </c>
      <c r="N872" s="37"/>
      <c r="O872" s="33">
        <f t="shared" si="122"/>
        <v>0</v>
      </c>
      <c r="P872" s="36">
        <f t="shared" si="125"/>
        <v>0</v>
      </c>
    </row>
    <row r="873" spans="1:16" ht="26.25" hidden="1" x14ac:dyDescent="0.25">
      <c r="A873" s="28">
        <v>3311403240786</v>
      </c>
      <c r="B873" s="39" t="s">
        <v>615</v>
      </c>
      <c r="C873" s="30"/>
      <c r="D873" s="31">
        <f>SUM(D874)</f>
        <v>0</v>
      </c>
      <c r="E873" s="31">
        <f>SUM(E874)</f>
        <v>0</v>
      </c>
      <c r="F873" s="32">
        <f t="shared" si="119"/>
        <v>0</v>
      </c>
      <c r="G873" s="33">
        <f t="shared" si="118"/>
        <v>0</v>
      </c>
      <c r="H873" s="31">
        <f>SUM(H874)</f>
        <v>0</v>
      </c>
      <c r="I873" s="34">
        <f t="shared" si="123"/>
        <v>0</v>
      </c>
      <c r="J873" s="31">
        <f>SUM(J874)</f>
        <v>0</v>
      </c>
      <c r="K873" s="33">
        <f t="shared" si="120"/>
        <v>0</v>
      </c>
      <c r="L873" s="35">
        <f t="shared" si="124"/>
        <v>0</v>
      </c>
      <c r="M873" s="33">
        <f t="shared" si="121"/>
        <v>0</v>
      </c>
      <c r="N873" s="31">
        <f>SUM(N874)</f>
        <v>0</v>
      </c>
      <c r="O873" s="33">
        <f t="shared" si="122"/>
        <v>0</v>
      </c>
      <c r="P873" s="36">
        <f t="shared" si="125"/>
        <v>0</v>
      </c>
    </row>
    <row r="874" spans="1:16" ht="26.25" hidden="1" x14ac:dyDescent="0.25">
      <c r="A874" s="28">
        <v>3311403240786210</v>
      </c>
      <c r="B874" s="39" t="s">
        <v>615</v>
      </c>
      <c r="C874" s="30"/>
      <c r="D874" s="37"/>
      <c r="E874" s="37"/>
      <c r="F874" s="32">
        <f t="shared" si="119"/>
        <v>0</v>
      </c>
      <c r="G874" s="33">
        <f t="shared" si="118"/>
        <v>0</v>
      </c>
      <c r="H874" s="37"/>
      <c r="I874" s="34">
        <f t="shared" si="123"/>
        <v>0</v>
      </c>
      <c r="J874" s="37"/>
      <c r="K874" s="33">
        <f t="shared" si="120"/>
        <v>0</v>
      </c>
      <c r="L874" s="35">
        <f t="shared" si="124"/>
        <v>0</v>
      </c>
      <c r="M874" s="33">
        <f t="shared" si="121"/>
        <v>0</v>
      </c>
      <c r="N874" s="37"/>
      <c r="O874" s="33">
        <f t="shared" si="122"/>
        <v>0</v>
      </c>
      <c r="P874" s="36">
        <f t="shared" si="125"/>
        <v>0</v>
      </c>
    </row>
    <row r="875" spans="1:16" ht="51.75" hidden="1" x14ac:dyDescent="0.25">
      <c r="A875" s="28">
        <v>3311403240817</v>
      </c>
      <c r="B875" s="39" t="s">
        <v>616</v>
      </c>
      <c r="C875" s="30"/>
      <c r="D875" s="31">
        <f>SUM(D876:D877)</f>
        <v>0</v>
      </c>
      <c r="E875" s="31">
        <f>SUM(E876:E877)</f>
        <v>0</v>
      </c>
      <c r="F875" s="32">
        <f t="shared" si="119"/>
        <v>0</v>
      </c>
      <c r="G875" s="33">
        <f t="shared" si="118"/>
        <v>0</v>
      </c>
      <c r="H875" s="31">
        <f>SUM(H876:H877)</f>
        <v>0</v>
      </c>
      <c r="I875" s="34">
        <f t="shared" si="123"/>
        <v>0</v>
      </c>
      <c r="J875" s="31">
        <f>SUM(J876:J877)</f>
        <v>0</v>
      </c>
      <c r="K875" s="33">
        <f t="shared" si="120"/>
        <v>0</v>
      </c>
      <c r="L875" s="35">
        <f t="shared" si="124"/>
        <v>0</v>
      </c>
      <c r="M875" s="33">
        <f t="shared" si="121"/>
        <v>0</v>
      </c>
      <c r="N875" s="31">
        <f>SUM(N876:N877)</f>
        <v>0</v>
      </c>
      <c r="O875" s="33">
        <f t="shared" si="122"/>
        <v>0</v>
      </c>
      <c r="P875" s="36">
        <f t="shared" si="125"/>
        <v>0</v>
      </c>
    </row>
    <row r="876" spans="1:16" ht="51.75" hidden="1" x14ac:dyDescent="0.25">
      <c r="A876" s="28">
        <v>3311403240817210</v>
      </c>
      <c r="B876" s="39" t="s">
        <v>616</v>
      </c>
      <c r="C876" s="30"/>
      <c r="D876" s="37"/>
      <c r="E876" s="37"/>
      <c r="F876" s="32">
        <f t="shared" si="119"/>
        <v>0</v>
      </c>
      <c r="G876" s="33">
        <f t="shared" si="118"/>
        <v>0</v>
      </c>
      <c r="H876" s="37"/>
      <c r="I876" s="34">
        <f t="shared" si="123"/>
        <v>0</v>
      </c>
      <c r="J876" s="37"/>
      <c r="K876" s="33">
        <f t="shared" si="120"/>
        <v>0</v>
      </c>
      <c r="L876" s="35">
        <f t="shared" si="124"/>
        <v>0</v>
      </c>
      <c r="M876" s="33">
        <f t="shared" si="121"/>
        <v>0</v>
      </c>
      <c r="N876" s="37"/>
      <c r="O876" s="33">
        <f t="shared" si="122"/>
        <v>0</v>
      </c>
      <c r="P876" s="36">
        <f t="shared" si="125"/>
        <v>0</v>
      </c>
    </row>
    <row r="877" spans="1:16" ht="51.75" hidden="1" x14ac:dyDescent="0.25">
      <c r="A877" s="28">
        <v>3311403240817210</v>
      </c>
      <c r="B877" s="39" t="s">
        <v>616</v>
      </c>
      <c r="C877" s="30"/>
      <c r="D877" s="37"/>
      <c r="E877" s="37"/>
      <c r="F877" s="32">
        <f t="shared" si="119"/>
        <v>0</v>
      </c>
      <c r="G877" s="33">
        <f t="shared" si="118"/>
        <v>0</v>
      </c>
      <c r="H877" s="37"/>
      <c r="I877" s="34">
        <f t="shared" si="123"/>
        <v>0</v>
      </c>
      <c r="J877" s="37"/>
      <c r="K877" s="33">
        <f t="shared" si="120"/>
        <v>0</v>
      </c>
      <c r="L877" s="35">
        <f t="shared" si="124"/>
        <v>0</v>
      </c>
      <c r="M877" s="33">
        <f t="shared" si="121"/>
        <v>0</v>
      </c>
      <c r="N877" s="37"/>
      <c r="O877" s="33">
        <f t="shared" si="122"/>
        <v>0</v>
      </c>
      <c r="P877" s="36">
        <f t="shared" si="125"/>
        <v>0</v>
      </c>
    </row>
    <row r="878" spans="1:16" hidden="1" x14ac:dyDescent="0.25">
      <c r="A878" s="65">
        <v>3311403240853</v>
      </c>
      <c r="B878" s="39" t="s">
        <v>617</v>
      </c>
      <c r="C878" s="30"/>
      <c r="D878" s="31">
        <f>SUM(D879)</f>
        <v>0</v>
      </c>
      <c r="E878" s="31">
        <f>SUM(E879)</f>
        <v>0</v>
      </c>
      <c r="F878" s="32">
        <f t="shared" si="119"/>
        <v>0</v>
      </c>
      <c r="G878" s="33">
        <f t="shared" ref="G878:G943" si="126">IF(OR(F878=0,F$7=0),0,F878/F$7)*100</f>
        <v>0</v>
      </c>
      <c r="H878" s="31">
        <f>SUM(H879)</f>
        <v>0</v>
      </c>
      <c r="I878" s="34">
        <f t="shared" si="123"/>
        <v>0</v>
      </c>
      <c r="J878" s="31">
        <f>SUM(J879)</f>
        <v>0</v>
      </c>
      <c r="K878" s="33">
        <f t="shared" si="120"/>
        <v>0</v>
      </c>
      <c r="L878" s="35">
        <f t="shared" si="124"/>
        <v>0</v>
      </c>
      <c r="M878" s="33">
        <f t="shared" si="121"/>
        <v>0</v>
      </c>
      <c r="N878" s="31">
        <f>SUM(N879)</f>
        <v>0</v>
      </c>
      <c r="O878" s="33">
        <f t="shared" si="122"/>
        <v>0</v>
      </c>
      <c r="P878" s="36">
        <f t="shared" si="125"/>
        <v>0</v>
      </c>
    </row>
    <row r="879" spans="1:16" hidden="1" x14ac:dyDescent="0.25">
      <c r="A879" s="65">
        <v>3311403240853210</v>
      </c>
      <c r="B879" s="39" t="s">
        <v>617</v>
      </c>
      <c r="C879" s="30"/>
      <c r="D879" s="37"/>
      <c r="E879" s="37"/>
      <c r="F879" s="32">
        <f t="shared" si="119"/>
        <v>0</v>
      </c>
      <c r="G879" s="33">
        <f t="shared" si="126"/>
        <v>0</v>
      </c>
      <c r="H879" s="37"/>
      <c r="I879" s="34">
        <f t="shared" si="123"/>
        <v>0</v>
      </c>
      <c r="J879" s="37"/>
      <c r="K879" s="33">
        <f t="shared" si="120"/>
        <v>0</v>
      </c>
      <c r="L879" s="35">
        <f t="shared" si="124"/>
        <v>0</v>
      </c>
      <c r="M879" s="33">
        <f t="shared" si="121"/>
        <v>0</v>
      </c>
      <c r="N879" s="37"/>
      <c r="O879" s="33">
        <f t="shared" si="122"/>
        <v>0</v>
      </c>
      <c r="P879" s="36">
        <f t="shared" si="125"/>
        <v>0</v>
      </c>
    </row>
    <row r="880" spans="1:16" hidden="1" x14ac:dyDescent="0.25">
      <c r="A880" s="65">
        <v>3311403240857</v>
      </c>
      <c r="B880" s="39" t="s">
        <v>618</v>
      </c>
      <c r="C880" s="30"/>
      <c r="D880" s="31">
        <f>SUM(D881)</f>
        <v>0</v>
      </c>
      <c r="E880" s="31">
        <f>SUM(E881)</f>
        <v>0</v>
      </c>
      <c r="F880" s="32">
        <f t="shared" si="119"/>
        <v>0</v>
      </c>
      <c r="G880" s="33">
        <f t="shared" si="126"/>
        <v>0</v>
      </c>
      <c r="H880" s="31">
        <f>SUM(H881)</f>
        <v>0</v>
      </c>
      <c r="I880" s="34">
        <f t="shared" si="123"/>
        <v>0</v>
      </c>
      <c r="J880" s="31">
        <f>SUM(J881)</f>
        <v>0</v>
      </c>
      <c r="K880" s="33">
        <f t="shared" si="120"/>
        <v>0</v>
      </c>
      <c r="L880" s="35">
        <f t="shared" si="124"/>
        <v>0</v>
      </c>
      <c r="M880" s="33">
        <f t="shared" si="121"/>
        <v>0</v>
      </c>
      <c r="N880" s="31">
        <f>SUM(N881)</f>
        <v>0</v>
      </c>
      <c r="O880" s="33">
        <f t="shared" si="122"/>
        <v>0</v>
      </c>
      <c r="P880" s="36">
        <f t="shared" si="125"/>
        <v>0</v>
      </c>
    </row>
    <row r="881" spans="1:16" hidden="1" x14ac:dyDescent="0.25">
      <c r="A881" s="65">
        <v>3311403240857210</v>
      </c>
      <c r="B881" s="39" t="s">
        <v>618</v>
      </c>
      <c r="C881" s="30"/>
      <c r="D881" s="37"/>
      <c r="E881" s="37"/>
      <c r="F881" s="32">
        <f t="shared" si="119"/>
        <v>0</v>
      </c>
      <c r="G881" s="33">
        <f t="shared" si="126"/>
        <v>0</v>
      </c>
      <c r="H881" s="37"/>
      <c r="I881" s="34">
        <f t="shared" si="123"/>
        <v>0</v>
      </c>
      <c r="J881" s="37"/>
      <c r="K881" s="33">
        <f t="shared" si="120"/>
        <v>0</v>
      </c>
      <c r="L881" s="35">
        <f t="shared" si="124"/>
        <v>0</v>
      </c>
      <c r="M881" s="33">
        <f t="shared" si="121"/>
        <v>0</v>
      </c>
      <c r="N881" s="37"/>
      <c r="O881" s="33">
        <f t="shared" si="122"/>
        <v>0</v>
      </c>
      <c r="P881" s="36">
        <f t="shared" si="125"/>
        <v>0</v>
      </c>
    </row>
    <row r="882" spans="1:16" ht="39" hidden="1" x14ac:dyDescent="0.25">
      <c r="A882" s="65">
        <v>3311403240870</v>
      </c>
      <c r="B882" s="39" t="s">
        <v>619</v>
      </c>
      <c r="C882" s="30"/>
      <c r="D882" s="31">
        <f>SUM(D883:D885)</f>
        <v>0</v>
      </c>
      <c r="E882" s="31">
        <f>SUM(E883:E885)</f>
        <v>0</v>
      </c>
      <c r="F882" s="32">
        <f t="shared" si="119"/>
        <v>0</v>
      </c>
      <c r="G882" s="33">
        <f t="shared" si="126"/>
        <v>0</v>
      </c>
      <c r="H882" s="31">
        <f>SUM(H883:H885)</f>
        <v>0</v>
      </c>
      <c r="I882" s="34">
        <f t="shared" si="123"/>
        <v>0</v>
      </c>
      <c r="J882" s="31">
        <f>SUM(J883:J885)</f>
        <v>0</v>
      </c>
      <c r="K882" s="33">
        <f t="shared" si="120"/>
        <v>0</v>
      </c>
      <c r="L882" s="35">
        <f t="shared" si="124"/>
        <v>0</v>
      </c>
      <c r="M882" s="33">
        <f t="shared" si="121"/>
        <v>0</v>
      </c>
      <c r="N882" s="31">
        <f>SUM(N883:N885)</f>
        <v>0</v>
      </c>
      <c r="O882" s="33">
        <f t="shared" si="122"/>
        <v>0</v>
      </c>
      <c r="P882" s="36">
        <f t="shared" si="125"/>
        <v>0</v>
      </c>
    </row>
    <row r="883" spans="1:16" ht="39" hidden="1" x14ac:dyDescent="0.25">
      <c r="A883" s="65">
        <v>3311403240870210</v>
      </c>
      <c r="B883" s="39" t="s">
        <v>619</v>
      </c>
      <c r="C883" s="30"/>
      <c r="D883" s="37"/>
      <c r="E883" s="37"/>
      <c r="F883" s="32">
        <f t="shared" si="119"/>
        <v>0</v>
      </c>
      <c r="G883" s="33">
        <f t="shared" si="126"/>
        <v>0</v>
      </c>
      <c r="H883" s="37"/>
      <c r="I883" s="34">
        <f t="shared" si="123"/>
        <v>0</v>
      </c>
      <c r="J883" s="37"/>
      <c r="K883" s="33">
        <f t="shared" si="120"/>
        <v>0</v>
      </c>
      <c r="L883" s="35">
        <f t="shared" si="124"/>
        <v>0</v>
      </c>
      <c r="M883" s="33">
        <f t="shared" si="121"/>
        <v>0</v>
      </c>
      <c r="N883" s="37"/>
      <c r="O883" s="33">
        <f t="shared" si="122"/>
        <v>0</v>
      </c>
      <c r="P883" s="36">
        <f t="shared" si="125"/>
        <v>0</v>
      </c>
    </row>
    <row r="884" spans="1:16" ht="39" hidden="1" x14ac:dyDescent="0.25">
      <c r="A884" s="65">
        <v>3311403240870210</v>
      </c>
      <c r="B884" s="39" t="s">
        <v>619</v>
      </c>
      <c r="C884" s="30"/>
      <c r="D884" s="37"/>
      <c r="E884" s="37"/>
      <c r="F884" s="32">
        <f t="shared" si="119"/>
        <v>0</v>
      </c>
      <c r="G884" s="33">
        <f t="shared" si="126"/>
        <v>0</v>
      </c>
      <c r="H884" s="37"/>
      <c r="I884" s="34">
        <f t="shared" si="123"/>
        <v>0</v>
      </c>
      <c r="J884" s="37"/>
      <c r="K884" s="33">
        <f t="shared" si="120"/>
        <v>0</v>
      </c>
      <c r="L884" s="35">
        <f t="shared" si="124"/>
        <v>0</v>
      </c>
      <c r="M884" s="33">
        <f t="shared" si="121"/>
        <v>0</v>
      </c>
      <c r="N884" s="37"/>
      <c r="O884" s="33">
        <f t="shared" si="122"/>
        <v>0</v>
      </c>
      <c r="P884" s="36">
        <f t="shared" si="125"/>
        <v>0</v>
      </c>
    </row>
    <row r="885" spans="1:16" ht="39" hidden="1" x14ac:dyDescent="0.25">
      <c r="A885" s="65">
        <v>3311403240870210</v>
      </c>
      <c r="B885" s="39" t="s">
        <v>619</v>
      </c>
      <c r="C885" s="30"/>
      <c r="D885" s="37"/>
      <c r="E885" s="37"/>
      <c r="F885" s="32">
        <f t="shared" si="119"/>
        <v>0</v>
      </c>
      <c r="G885" s="33">
        <f t="shared" si="126"/>
        <v>0</v>
      </c>
      <c r="H885" s="37"/>
      <c r="I885" s="34">
        <f t="shared" si="123"/>
        <v>0</v>
      </c>
      <c r="J885" s="37"/>
      <c r="K885" s="33">
        <f t="shared" si="120"/>
        <v>0</v>
      </c>
      <c r="L885" s="35">
        <f t="shared" si="124"/>
        <v>0</v>
      </c>
      <c r="M885" s="33">
        <f t="shared" si="121"/>
        <v>0</v>
      </c>
      <c r="N885" s="37"/>
      <c r="O885" s="33">
        <f t="shared" si="122"/>
        <v>0</v>
      </c>
      <c r="P885" s="36">
        <f t="shared" si="125"/>
        <v>0</v>
      </c>
    </row>
    <row r="886" spans="1:16" ht="39" hidden="1" x14ac:dyDescent="0.25">
      <c r="A886" s="28">
        <v>331140325</v>
      </c>
      <c r="B886" s="39" t="s">
        <v>620</v>
      </c>
      <c r="C886" s="30"/>
      <c r="D886" s="31">
        <f>SUM(D887+D889+D891)</f>
        <v>0</v>
      </c>
      <c r="E886" s="31">
        <f>SUM(E887+E889+E891)</f>
        <v>0</v>
      </c>
      <c r="F886" s="32">
        <f t="shared" si="119"/>
        <v>0</v>
      </c>
      <c r="G886" s="33">
        <f t="shared" si="126"/>
        <v>0</v>
      </c>
      <c r="H886" s="31">
        <f>SUM(H887+H889+H891)</f>
        <v>0</v>
      </c>
      <c r="I886" s="34">
        <f t="shared" si="123"/>
        <v>0</v>
      </c>
      <c r="J886" s="31">
        <f>SUM(J887+J889+J891)</f>
        <v>0</v>
      </c>
      <c r="K886" s="33">
        <f t="shared" si="120"/>
        <v>0</v>
      </c>
      <c r="L886" s="35">
        <f t="shared" si="124"/>
        <v>0</v>
      </c>
      <c r="M886" s="33">
        <f t="shared" si="121"/>
        <v>0</v>
      </c>
      <c r="N886" s="31">
        <f>SUM(N887+N889+N891)</f>
        <v>0</v>
      </c>
      <c r="O886" s="33">
        <f t="shared" si="122"/>
        <v>0</v>
      </c>
      <c r="P886" s="36">
        <f t="shared" si="125"/>
        <v>0</v>
      </c>
    </row>
    <row r="887" spans="1:16" hidden="1" x14ac:dyDescent="0.25">
      <c r="A887" s="28">
        <v>3311403250711</v>
      </c>
      <c r="B887" s="39" t="s">
        <v>621</v>
      </c>
      <c r="C887" s="30"/>
      <c r="D887" s="31">
        <f>SUM(D888)</f>
        <v>0</v>
      </c>
      <c r="E887" s="31">
        <f>SUM(E888)</f>
        <v>0</v>
      </c>
      <c r="F887" s="32">
        <f t="shared" si="119"/>
        <v>0</v>
      </c>
      <c r="G887" s="33">
        <f t="shared" si="126"/>
        <v>0</v>
      </c>
      <c r="H887" s="31">
        <f>SUM(H888)</f>
        <v>0</v>
      </c>
      <c r="I887" s="34">
        <f t="shared" si="123"/>
        <v>0</v>
      </c>
      <c r="J887" s="31">
        <f>SUM(J888)</f>
        <v>0</v>
      </c>
      <c r="K887" s="33">
        <f t="shared" si="120"/>
        <v>0</v>
      </c>
      <c r="L887" s="35">
        <f t="shared" si="124"/>
        <v>0</v>
      </c>
      <c r="M887" s="33">
        <f t="shared" si="121"/>
        <v>0</v>
      </c>
      <c r="N887" s="31">
        <f>SUM(N888)</f>
        <v>0</v>
      </c>
      <c r="O887" s="33">
        <f t="shared" si="122"/>
        <v>0</v>
      </c>
      <c r="P887" s="36">
        <f t="shared" si="125"/>
        <v>0</v>
      </c>
    </row>
    <row r="888" spans="1:16" hidden="1" x14ac:dyDescent="0.25">
      <c r="A888" s="28">
        <v>3311403250711220</v>
      </c>
      <c r="B888" s="39" t="s">
        <v>621</v>
      </c>
      <c r="C888" s="30"/>
      <c r="D888" s="37"/>
      <c r="E888" s="37"/>
      <c r="F888" s="32">
        <f t="shared" si="119"/>
        <v>0</v>
      </c>
      <c r="G888" s="33">
        <f t="shared" si="126"/>
        <v>0</v>
      </c>
      <c r="H888" s="37"/>
      <c r="I888" s="34">
        <f t="shared" si="123"/>
        <v>0</v>
      </c>
      <c r="J888" s="37"/>
      <c r="K888" s="33">
        <f t="shared" si="120"/>
        <v>0</v>
      </c>
      <c r="L888" s="35">
        <f t="shared" si="124"/>
        <v>0</v>
      </c>
      <c r="M888" s="33">
        <f t="shared" si="121"/>
        <v>0</v>
      </c>
      <c r="N888" s="37"/>
      <c r="O888" s="33">
        <f t="shared" si="122"/>
        <v>0</v>
      </c>
      <c r="P888" s="36">
        <f t="shared" si="125"/>
        <v>0</v>
      </c>
    </row>
    <row r="889" spans="1:16" ht="26.25" hidden="1" x14ac:dyDescent="0.25">
      <c r="A889" s="28">
        <v>3311403250753</v>
      </c>
      <c r="B889" s="39" t="s">
        <v>622</v>
      </c>
      <c r="C889" s="30"/>
      <c r="D889" s="31">
        <f>SUM(D890)</f>
        <v>0</v>
      </c>
      <c r="E889" s="31">
        <f>SUM(E890)</f>
        <v>0</v>
      </c>
      <c r="F889" s="32">
        <f t="shared" si="119"/>
        <v>0</v>
      </c>
      <c r="G889" s="33">
        <f t="shared" si="126"/>
        <v>0</v>
      </c>
      <c r="H889" s="31">
        <f>SUM(H890)</f>
        <v>0</v>
      </c>
      <c r="I889" s="34">
        <f t="shared" si="123"/>
        <v>0</v>
      </c>
      <c r="J889" s="31">
        <f>SUM(J890)</f>
        <v>0</v>
      </c>
      <c r="K889" s="33">
        <f t="shared" si="120"/>
        <v>0</v>
      </c>
      <c r="L889" s="35">
        <f t="shared" si="124"/>
        <v>0</v>
      </c>
      <c r="M889" s="33">
        <f t="shared" si="121"/>
        <v>0</v>
      </c>
      <c r="N889" s="31">
        <f>SUM(N890)</f>
        <v>0</v>
      </c>
      <c r="O889" s="33">
        <f t="shared" si="122"/>
        <v>0</v>
      </c>
      <c r="P889" s="36">
        <f t="shared" si="125"/>
        <v>0</v>
      </c>
    </row>
    <row r="890" spans="1:16" ht="26.25" hidden="1" x14ac:dyDescent="0.25">
      <c r="A890" s="28">
        <v>3311403250753220</v>
      </c>
      <c r="B890" s="39" t="s">
        <v>622</v>
      </c>
      <c r="C890" s="30"/>
      <c r="D890" s="37"/>
      <c r="E890" s="37"/>
      <c r="F890" s="32">
        <f t="shared" si="119"/>
        <v>0</v>
      </c>
      <c r="G890" s="33">
        <f t="shared" si="126"/>
        <v>0</v>
      </c>
      <c r="H890" s="37"/>
      <c r="I890" s="34">
        <f t="shared" si="123"/>
        <v>0</v>
      </c>
      <c r="J890" s="37"/>
      <c r="K890" s="33">
        <f t="shared" si="120"/>
        <v>0</v>
      </c>
      <c r="L890" s="35">
        <f t="shared" si="124"/>
        <v>0</v>
      </c>
      <c r="M890" s="33">
        <f t="shared" si="121"/>
        <v>0</v>
      </c>
      <c r="N890" s="37"/>
      <c r="O890" s="33">
        <f t="shared" si="122"/>
        <v>0</v>
      </c>
      <c r="P890" s="36">
        <f t="shared" si="125"/>
        <v>0</v>
      </c>
    </row>
    <row r="891" spans="1:16" ht="26.25" hidden="1" x14ac:dyDescent="0.25">
      <c r="A891" s="28">
        <v>3311403250823</v>
      </c>
      <c r="B891" s="39" t="s">
        <v>623</v>
      </c>
      <c r="C891" s="30"/>
      <c r="D891" s="31">
        <f>SUM(D892:D893)</f>
        <v>0</v>
      </c>
      <c r="E891" s="31">
        <f>SUM(E892:E893)</f>
        <v>0</v>
      </c>
      <c r="F891" s="32">
        <f t="shared" ref="F891:F954" si="127">SUM(D891+E891)</f>
        <v>0</v>
      </c>
      <c r="G891" s="33">
        <f t="shared" si="126"/>
        <v>0</v>
      </c>
      <c r="H891" s="31">
        <f>SUM(H892:H893)</f>
        <v>0</v>
      </c>
      <c r="I891" s="34">
        <f t="shared" si="123"/>
        <v>0</v>
      </c>
      <c r="J891" s="31">
        <f>SUM(J892:J893)</f>
        <v>0</v>
      </c>
      <c r="K891" s="33">
        <f t="shared" si="120"/>
        <v>0</v>
      </c>
      <c r="L891" s="35">
        <f t="shared" si="124"/>
        <v>0</v>
      </c>
      <c r="M891" s="33">
        <f t="shared" si="121"/>
        <v>0</v>
      </c>
      <c r="N891" s="31">
        <f>SUM(N892:N893)</f>
        <v>0</v>
      </c>
      <c r="O891" s="33">
        <f t="shared" si="122"/>
        <v>0</v>
      </c>
      <c r="P891" s="36">
        <f t="shared" si="125"/>
        <v>0</v>
      </c>
    </row>
    <row r="892" spans="1:16" ht="26.25" hidden="1" x14ac:dyDescent="0.25">
      <c r="A892" s="28">
        <v>3311403250823220</v>
      </c>
      <c r="B892" s="39" t="s">
        <v>623</v>
      </c>
      <c r="C892" s="30"/>
      <c r="D892" s="37"/>
      <c r="E892" s="37"/>
      <c r="F892" s="32">
        <f t="shared" si="127"/>
        <v>0</v>
      </c>
      <c r="G892" s="33">
        <f t="shared" si="126"/>
        <v>0</v>
      </c>
      <c r="H892" s="37"/>
      <c r="I892" s="34">
        <f t="shared" si="123"/>
        <v>0</v>
      </c>
      <c r="J892" s="37"/>
      <c r="K892" s="33">
        <f t="shared" si="120"/>
        <v>0</v>
      </c>
      <c r="L892" s="35">
        <f t="shared" si="124"/>
        <v>0</v>
      </c>
      <c r="M892" s="33">
        <f t="shared" si="121"/>
        <v>0</v>
      </c>
      <c r="N892" s="37"/>
      <c r="O892" s="33">
        <f t="shared" si="122"/>
        <v>0</v>
      </c>
      <c r="P892" s="36">
        <f t="shared" si="125"/>
        <v>0</v>
      </c>
    </row>
    <row r="893" spans="1:16" ht="26.25" hidden="1" x14ac:dyDescent="0.25">
      <c r="A893" s="28">
        <v>3311403250823220</v>
      </c>
      <c r="B893" s="39" t="s">
        <v>623</v>
      </c>
      <c r="C893" s="30"/>
      <c r="D893" s="37"/>
      <c r="E893" s="37"/>
      <c r="F893" s="32">
        <f t="shared" si="127"/>
        <v>0</v>
      </c>
      <c r="G893" s="33">
        <f t="shared" si="126"/>
        <v>0</v>
      </c>
      <c r="H893" s="37"/>
      <c r="I893" s="34">
        <f t="shared" si="123"/>
        <v>0</v>
      </c>
      <c r="J893" s="37"/>
      <c r="K893" s="33">
        <f t="shared" si="120"/>
        <v>0</v>
      </c>
      <c r="L893" s="35">
        <f t="shared" si="124"/>
        <v>0</v>
      </c>
      <c r="M893" s="33">
        <f t="shared" si="121"/>
        <v>0</v>
      </c>
      <c r="N893" s="37"/>
      <c r="O893" s="33">
        <f t="shared" si="122"/>
        <v>0</v>
      </c>
      <c r="P893" s="36">
        <f t="shared" si="125"/>
        <v>0</v>
      </c>
    </row>
    <row r="894" spans="1:16" ht="26.25" hidden="1" x14ac:dyDescent="0.25">
      <c r="A894" s="28">
        <v>331140326</v>
      </c>
      <c r="B894" s="39" t="s">
        <v>624</v>
      </c>
      <c r="C894" s="30"/>
      <c r="D894" s="31">
        <f>SUM(D895+D897+D900+D902+D904+D906+D908+D910+D912+D914+D916+D918+D920+D922+D924+D926+D928+D930+D932+D934+D936+D938+D940+D942+D944+D946+D948+D950+D954+D957+D960+D962)</f>
        <v>0</v>
      </c>
      <c r="E894" s="31">
        <f>SUM(E895+E897+E900+E902+E904+E906+E908+E910+E912+E914+E916+E918+E920+E922+E924+E926+E928+E930+E932+E934+E936+E938+E940+E942+E944+E946+E948+E950+E954+E957+E960+E962)</f>
        <v>0</v>
      </c>
      <c r="F894" s="32">
        <f t="shared" si="127"/>
        <v>0</v>
      </c>
      <c r="G894" s="33">
        <f t="shared" si="126"/>
        <v>0</v>
      </c>
      <c r="H894" s="31">
        <f>SUM(H895+H897+H900+H902+H904+H906+H908+H910+H912+H914+H916+H918+H920+H922+H924+H926+H928+H930+H932+H934+H936+H938+H940+H942+H944+H946+H948+H950+H954+H957+H960+H962)</f>
        <v>0</v>
      </c>
      <c r="I894" s="34">
        <f t="shared" si="123"/>
        <v>0</v>
      </c>
      <c r="J894" s="31">
        <f>SUM(J895+J897+J900+J902+J904+J906+J908+J910+J912+J914+J916+J918+J920+J922+J924+J926+J928+J930+J932+J934+J936+J938+J940+J942+J944+J946+J948+J950+J954+J957+J960+J962)</f>
        <v>0</v>
      </c>
      <c r="K894" s="33">
        <f t="shared" si="120"/>
        <v>0</v>
      </c>
      <c r="L894" s="35">
        <f t="shared" si="124"/>
        <v>0</v>
      </c>
      <c r="M894" s="33">
        <f t="shared" si="121"/>
        <v>0</v>
      </c>
      <c r="N894" s="31">
        <f>SUM(N895+N897+N900+N902+N904+N906+N908+N910+N912+N914+N916+N918+N920+N922+N924+N926+N928+N930+N932+N934+N936+N938+N940+N942+N944+N946+N948+N950+N954+N957+N960+N962)</f>
        <v>0</v>
      </c>
      <c r="O894" s="33">
        <f t="shared" si="122"/>
        <v>0</v>
      </c>
      <c r="P894" s="36">
        <f t="shared" si="125"/>
        <v>0</v>
      </c>
    </row>
    <row r="895" spans="1:16" hidden="1" x14ac:dyDescent="0.25">
      <c r="A895" s="28">
        <v>3311403260076</v>
      </c>
      <c r="B895" s="29" t="s">
        <v>625</v>
      </c>
      <c r="C895" s="30"/>
      <c r="D895" s="31">
        <f>SUM(D896)</f>
        <v>0</v>
      </c>
      <c r="E895" s="31">
        <f>SUM(E896)</f>
        <v>0</v>
      </c>
      <c r="F895" s="32">
        <f t="shared" si="127"/>
        <v>0</v>
      </c>
      <c r="G895" s="33">
        <f t="shared" si="126"/>
        <v>0</v>
      </c>
      <c r="H895" s="31">
        <f>SUM(H896)</f>
        <v>0</v>
      </c>
      <c r="I895" s="34">
        <f t="shared" si="123"/>
        <v>0</v>
      </c>
      <c r="J895" s="31">
        <f>SUM(J896)</f>
        <v>0</v>
      </c>
      <c r="K895" s="33">
        <f t="shared" si="120"/>
        <v>0</v>
      </c>
      <c r="L895" s="35">
        <f t="shared" si="124"/>
        <v>0</v>
      </c>
      <c r="M895" s="33">
        <f t="shared" si="121"/>
        <v>0</v>
      </c>
      <c r="N895" s="31">
        <f>SUM(N896)</f>
        <v>0</v>
      </c>
      <c r="O895" s="33">
        <f t="shared" si="122"/>
        <v>0</v>
      </c>
      <c r="P895" s="36">
        <f t="shared" si="125"/>
        <v>0</v>
      </c>
    </row>
    <row r="896" spans="1:16" hidden="1" x14ac:dyDescent="0.25">
      <c r="A896" s="28">
        <v>3311403260076</v>
      </c>
      <c r="B896" s="29" t="s">
        <v>625</v>
      </c>
      <c r="C896" s="30"/>
      <c r="D896" s="31"/>
      <c r="E896" s="31"/>
      <c r="F896" s="32">
        <f t="shared" si="127"/>
        <v>0</v>
      </c>
      <c r="G896" s="33">
        <f t="shared" si="126"/>
        <v>0</v>
      </c>
      <c r="H896" s="31"/>
      <c r="I896" s="34">
        <f t="shared" si="123"/>
        <v>0</v>
      </c>
      <c r="J896" s="31"/>
      <c r="K896" s="33">
        <f t="shared" si="120"/>
        <v>0</v>
      </c>
      <c r="L896" s="35">
        <f t="shared" si="124"/>
        <v>0</v>
      </c>
      <c r="M896" s="33">
        <f t="shared" si="121"/>
        <v>0</v>
      </c>
      <c r="N896" s="31"/>
      <c r="O896" s="33">
        <f t="shared" si="122"/>
        <v>0</v>
      </c>
      <c r="P896" s="36">
        <f t="shared" si="125"/>
        <v>0</v>
      </c>
    </row>
    <row r="897" spans="1:16" hidden="1" x14ac:dyDescent="0.25">
      <c r="A897" s="65">
        <v>3311403260226</v>
      </c>
      <c r="B897" s="66" t="s">
        <v>626</v>
      </c>
      <c r="C897" s="30"/>
      <c r="D897" s="31">
        <f>SUM(D898:D899)</f>
        <v>0</v>
      </c>
      <c r="E897" s="31">
        <f>SUM(E898:E899)</f>
        <v>0</v>
      </c>
      <c r="F897" s="32">
        <f t="shared" si="127"/>
        <v>0</v>
      </c>
      <c r="G897" s="33">
        <f t="shared" si="126"/>
        <v>0</v>
      </c>
      <c r="H897" s="31">
        <f>SUM(H898:H899)</f>
        <v>0</v>
      </c>
      <c r="I897" s="34">
        <f t="shared" si="123"/>
        <v>0</v>
      </c>
      <c r="J897" s="31">
        <f>SUM(J898:J899)</f>
        <v>0</v>
      </c>
      <c r="K897" s="33">
        <f t="shared" si="120"/>
        <v>0</v>
      </c>
      <c r="L897" s="35">
        <f t="shared" si="124"/>
        <v>0</v>
      </c>
      <c r="M897" s="33">
        <f t="shared" si="121"/>
        <v>0</v>
      </c>
      <c r="N897" s="31">
        <f>SUM(N898:N899)</f>
        <v>0</v>
      </c>
      <c r="O897" s="33">
        <f t="shared" si="122"/>
        <v>0</v>
      </c>
      <c r="P897" s="36">
        <f t="shared" si="125"/>
        <v>0</v>
      </c>
    </row>
    <row r="898" spans="1:16" hidden="1" x14ac:dyDescent="0.25">
      <c r="A898" s="65">
        <v>3311403260226220</v>
      </c>
      <c r="B898" s="66" t="s">
        <v>627</v>
      </c>
      <c r="C898" s="30"/>
      <c r="D898" s="37"/>
      <c r="E898" s="37"/>
      <c r="F898" s="32">
        <f t="shared" si="127"/>
        <v>0</v>
      </c>
      <c r="G898" s="33">
        <f t="shared" si="126"/>
        <v>0</v>
      </c>
      <c r="H898" s="37"/>
      <c r="I898" s="34">
        <f t="shared" si="123"/>
        <v>0</v>
      </c>
      <c r="J898" s="37"/>
      <c r="K898" s="33">
        <f t="shared" si="120"/>
        <v>0</v>
      </c>
      <c r="L898" s="35">
        <f t="shared" si="124"/>
        <v>0</v>
      </c>
      <c r="M898" s="33">
        <f t="shared" si="121"/>
        <v>0</v>
      </c>
      <c r="N898" s="37"/>
      <c r="O898" s="33">
        <f t="shared" si="122"/>
        <v>0</v>
      </c>
      <c r="P898" s="36">
        <f t="shared" si="125"/>
        <v>0</v>
      </c>
    </row>
    <row r="899" spans="1:16" hidden="1" x14ac:dyDescent="0.25">
      <c r="A899" s="65">
        <v>3311403260226220</v>
      </c>
      <c r="B899" s="66" t="s">
        <v>627</v>
      </c>
      <c r="C899" s="30"/>
      <c r="D899" s="37">
        <v>0</v>
      </c>
      <c r="E899" s="37">
        <v>0</v>
      </c>
      <c r="F899" s="32">
        <f t="shared" si="127"/>
        <v>0</v>
      </c>
      <c r="G899" s="33">
        <f t="shared" si="126"/>
        <v>0</v>
      </c>
      <c r="H899" s="37">
        <v>0</v>
      </c>
      <c r="I899" s="34">
        <f t="shared" si="123"/>
        <v>0</v>
      </c>
      <c r="J899" s="37">
        <v>0</v>
      </c>
      <c r="K899" s="33">
        <f t="shared" si="120"/>
        <v>0</v>
      </c>
      <c r="L899" s="35">
        <f t="shared" si="124"/>
        <v>0</v>
      </c>
      <c r="M899" s="33">
        <f t="shared" si="121"/>
        <v>0</v>
      </c>
      <c r="N899" s="37">
        <v>0</v>
      </c>
      <c r="O899" s="33">
        <f t="shared" si="122"/>
        <v>0</v>
      </c>
      <c r="P899" s="36">
        <f t="shared" si="125"/>
        <v>0</v>
      </c>
    </row>
    <row r="900" spans="1:16" hidden="1" x14ac:dyDescent="0.25">
      <c r="A900" s="65">
        <v>3311403260364</v>
      </c>
      <c r="B900" s="66" t="s">
        <v>628</v>
      </c>
      <c r="C900" s="30"/>
      <c r="D900" s="31">
        <f>SUM(D901)</f>
        <v>0</v>
      </c>
      <c r="E900" s="31">
        <f>SUM(E901)</f>
        <v>0</v>
      </c>
      <c r="F900" s="32">
        <f t="shared" si="127"/>
        <v>0</v>
      </c>
      <c r="G900" s="33">
        <f t="shared" si="126"/>
        <v>0</v>
      </c>
      <c r="H900" s="31">
        <f>SUM(H901)</f>
        <v>0</v>
      </c>
      <c r="I900" s="34">
        <f t="shared" si="123"/>
        <v>0</v>
      </c>
      <c r="J900" s="31">
        <f>SUM(J901)</f>
        <v>0</v>
      </c>
      <c r="K900" s="33">
        <f t="shared" si="120"/>
        <v>0</v>
      </c>
      <c r="L900" s="35">
        <f t="shared" si="124"/>
        <v>0</v>
      </c>
      <c r="M900" s="33">
        <f t="shared" si="121"/>
        <v>0</v>
      </c>
      <c r="N900" s="31">
        <f>SUM(N901)</f>
        <v>0</v>
      </c>
      <c r="O900" s="33">
        <f t="shared" si="122"/>
        <v>0</v>
      </c>
      <c r="P900" s="36">
        <f t="shared" si="125"/>
        <v>0</v>
      </c>
    </row>
    <row r="901" spans="1:16" hidden="1" x14ac:dyDescent="0.25">
      <c r="A901" s="65">
        <v>3311403260364220</v>
      </c>
      <c r="B901" s="66" t="s">
        <v>629</v>
      </c>
      <c r="C901" s="30"/>
      <c r="D901" s="37"/>
      <c r="E901" s="37"/>
      <c r="F901" s="32">
        <f t="shared" si="127"/>
        <v>0</v>
      </c>
      <c r="G901" s="33">
        <f t="shared" si="126"/>
        <v>0</v>
      </c>
      <c r="H901" s="37"/>
      <c r="I901" s="34">
        <f t="shared" si="123"/>
        <v>0</v>
      </c>
      <c r="J901" s="37"/>
      <c r="K901" s="33">
        <f t="shared" si="120"/>
        <v>0</v>
      </c>
      <c r="L901" s="35">
        <f t="shared" si="124"/>
        <v>0</v>
      </c>
      <c r="M901" s="33">
        <f t="shared" si="121"/>
        <v>0</v>
      </c>
      <c r="N901" s="37"/>
      <c r="O901" s="33">
        <f t="shared" si="122"/>
        <v>0</v>
      </c>
      <c r="P901" s="36">
        <f t="shared" si="125"/>
        <v>0</v>
      </c>
    </row>
    <row r="902" spans="1:16" hidden="1" x14ac:dyDescent="0.25">
      <c r="A902" s="28">
        <v>3311403260687</v>
      </c>
      <c r="B902" s="39" t="s">
        <v>630</v>
      </c>
      <c r="C902" s="30"/>
      <c r="D902" s="31">
        <f>SUM(D903)</f>
        <v>0</v>
      </c>
      <c r="E902" s="31">
        <f>SUM(E903)</f>
        <v>0</v>
      </c>
      <c r="F902" s="32">
        <f t="shared" si="127"/>
        <v>0</v>
      </c>
      <c r="G902" s="33">
        <f t="shared" si="126"/>
        <v>0</v>
      </c>
      <c r="H902" s="31">
        <f>SUM(H903)</f>
        <v>0</v>
      </c>
      <c r="I902" s="34">
        <f t="shared" si="123"/>
        <v>0</v>
      </c>
      <c r="J902" s="31">
        <f>SUM(J903)</f>
        <v>0</v>
      </c>
      <c r="K902" s="33">
        <f t="shared" si="120"/>
        <v>0</v>
      </c>
      <c r="L902" s="35">
        <f t="shared" si="124"/>
        <v>0</v>
      </c>
      <c r="M902" s="33">
        <f t="shared" si="121"/>
        <v>0</v>
      </c>
      <c r="N902" s="31">
        <f>SUM(N903)</f>
        <v>0</v>
      </c>
      <c r="O902" s="33">
        <f t="shared" si="122"/>
        <v>0</v>
      </c>
      <c r="P902" s="36">
        <f t="shared" si="125"/>
        <v>0</v>
      </c>
    </row>
    <row r="903" spans="1:16" hidden="1" x14ac:dyDescent="0.25">
      <c r="A903" s="28">
        <v>3311403260687220</v>
      </c>
      <c r="B903" s="39" t="s">
        <v>631</v>
      </c>
      <c r="C903" s="30"/>
      <c r="D903" s="37"/>
      <c r="E903" s="37"/>
      <c r="F903" s="32">
        <f t="shared" si="127"/>
        <v>0</v>
      </c>
      <c r="G903" s="33">
        <f t="shared" si="126"/>
        <v>0</v>
      </c>
      <c r="H903" s="37"/>
      <c r="I903" s="34">
        <f t="shared" si="123"/>
        <v>0</v>
      </c>
      <c r="J903" s="37"/>
      <c r="K903" s="33">
        <f t="shared" si="120"/>
        <v>0</v>
      </c>
      <c r="L903" s="35">
        <f t="shared" si="124"/>
        <v>0</v>
      </c>
      <c r="M903" s="33">
        <f t="shared" si="121"/>
        <v>0</v>
      </c>
      <c r="N903" s="37"/>
      <c r="O903" s="33">
        <f t="shared" si="122"/>
        <v>0</v>
      </c>
      <c r="P903" s="36">
        <f t="shared" si="125"/>
        <v>0</v>
      </c>
    </row>
    <row r="904" spans="1:16" ht="26.25" hidden="1" x14ac:dyDescent="0.25">
      <c r="A904" s="28">
        <v>3311403260695</v>
      </c>
      <c r="B904" s="39" t="s">
        <v>632</v>
      </c>
      <c r="C904" s="30"/>
      <c r="D904" s="31">
        <f>SUM(D905)</f>
        <v>0</v>
      </c>
      <c r="E904" s="31">
        <f>SUM(E905)</f>
        <v>0</v>
      </c>
      <c r="F904" s="32">
        <f t="shared" si="127"/>
        <v>0</v>
      </c>
      <c r="G904" s="33">
        <f t="shared" si="126"/>
        <v>0</v>
      </c>
      <c r="H904" s="31">
        <f>SUM(H905)</f>
        <v>0</v>
      </c>
      <c r="I904" s="34">
        <f t="shared" si="123"/>
        <v>0</v>
      </c>
      <c r="J904" s="31">
        <f>SUM(J905)</f>
        <v>0</v>
      </c>
      <c r="K904" s="33">
        <f t="shared" ref="K904:K967" si="128">IF(OR(J904=0,F904=0),0,J904/F904)*100</f>
        <v>0</v>
      </c>
      <c r="L904" s="35">
        <f t="shared" si="124"/>
        <v>0</v>
      </c>
      <c r="M904" s="33">
        <f t="shared" ref="M904:M967" si="129">IF(OR(L904=0,F904=0),0,L904/F904)*100</f>
        <v>0</v>
      </c>
      <c r="N904" s="31">
        <f>SUM(N905)</f>
        <v>0</v>
      </c>
      <c r="O904" s="33">
        <f t="shared" ref="O904:O967" si="130">IF(OR(N904=0,F904=0),0,N904/F904)*100</f>
        <v>0</v>
      </c>
      <c r="P904" s="36">
        <f t="shared" si="125"/>
        <v>0</v>
      </c>
    </row>
    <row r="905" spans="1:16" ht="26.25" hidden="1" x14ac:dyDescent="0.25">
      <c r="A905" s="28">
        <v>3311403260695220</v>
      </c>
      <c r="B905" s="39" t="s">
        <v>632</v>
      </c>
      <c r="C905" s="30"/>
      <c r="D905" s="37"/>
      <c r="E905" s="37"/>
      <c r="F905" s="32">
        <f t="shared" si="127"/>
        <v>0</v>
      </c>
      <c r="G905" s="33">
        <f t="shared" si="126"/>
        <v>0</v>
      </c>
      <c r="H905" s="37"/>
      <c r="I905" s="34">
        <f t="shared" ref="I905:I968" si="131">SUM(F905-H905)</f>
        <v>0</v>
      </c>
      <c r="J905" s="37"/>
      <c r="K905" s="33">
        <f t="shared" si="128"/>
        <v>0</v>
      </c>
      <c r="L905" s="35">
        <f t="shared" si="124"/>
        <v>0</v>
      </c>
      <c r="M905" s="33">
        <f t="shared" si="129"/>
        <v>0</v>
      </c>
      <c r="N905" s="37"/>
      <c r="O905" s="33">
        <f t="shared" si="130"/>
        <v>0</v>
      </c>
      <c r="P905" s="36">
        <f t="shared" si="125"/>
        <v>0</v>
      </c>
    </row>
    <row r="906" spans="1:16" hidden="1" x14ac:dyDescent="0.25">
      <c r="A906" s="28">
        <v>3311403260696</v>
      </c>
      <c r="B906" s="39" t="s">
        <v>633</v>
      </c>
      <c r="C906" s="30"/>
      <c r="D906" s="31">
        <f>SUM(D907)</f>
        <v>0</v>
      </c>
      <c r="E906" s="31">
        <f>SUM(E907)</f>
        <v>0</v>
      </c>
      <c r="F906" s="32">
        <f t="shared" si="127"/>
        <v>0</v>
      </c>
      <c r="G906" s="33">
        <f t="shared" si="126"/>
        <v>0</v>
      </c>
      <c r="H906" s="31">
        <f>SUM(H907)</f>
        <v>0</v>
      </c>
      <c r="I906" s="34">
        <f t="shared" si="131"/>
        <v>0</v>
      </c>
      <c r="J906" s="31">
        <f>SUM(J907)</f>
        <v>0</v>
      </c>
      <c r="K906" s="33">
        <f t="shared" si="128"/>
        <v>0</v>
      </c>
      <c r="L906" s="35">
        <f t="shared" si="124"/>
        <v>0</v>
      </c>
      <c r="M906" s="33">
        <f t="shared" si="129"/>
        <v>0</v>
      </c>
      <c r="N906" s="31">
        <f>SUM(N907)</f>
        <v>0</v>
      </c>
      <c r="O906" s="33">
        <f t="shared" si="130"/>
        <v>0</v>
      </c>
      <c r="P906" s="36">
        <f t="shared" si="125"/>
        <v>0</v>
      </c>
    </row>
    <row r="907" spans="1:16" hidden="1" x14ac:dyDescent="0.25">
      <c r="A907" s="28">
        <v>3311403260696220</v>
      </c>
      <c r="B907" s="39" t="s">
        <v>633</v>
      </c>
      <c r="C907" s="30"/>
      <c r="D907" s="37"/>
      <c r="E907" s="37"/>
      <c r="F907" s="32">
        <f t="shared" si="127"/>
        <v>0</v>
      </c>
      <c r="G907" s="33">
        <f t="shared" si="126"/>
        <v>0</v>
      </c>
      <c r="H907" s="37"/>
      <c r="I907" s="34">
        <f t="shared" si="131"/>
        <v>0</v>
      </c>
      <c r="J907" s="37"/>
      <c r="K907" s="33">
        <f t="shared" si="128"/>
        <v>0</v>
      </c>
      <c r="L907" s="35">
        <f t="shared" si="124"/>
        <v>0</v>
      </c>
      <c r="M907" s="33">
        <f t="shared" si="129"/>
        <v>0</v>
      </c>
      <c r="N907" s="37"/>
      <c r="O907" s="33">
        <f t="shared" si="130"/>
        <v>0</v>
      </c>
      <c r="P907" s="36">
        <f t="shared" si="125"/>
        <v>0</v>
      </c>
    </row>
    <row r="908" spans="1:16" hidden="1" x14ac:dyDescent="0.25">
      <c r="A908" s="28">
        <v>3311403260697</v>
      </c>
      <c r="B908" s="39" t="s">
        <v>634</v>
      </c>
      <c r="C908" s="30"/>
      <c r="D908" s="31">
        <f>SUM(D909)</f>
        <v>0</v>
      </c>
      <c r="E908" s="31">
        <f>SUM(E909)</f>
        <v>0</v>
      </c>
      <c r="F908" s="32">
        <f t="shared" si="127"/>
        <v>0</v>
      </c>
      <c r="G908" s="33">
        <f t="shared" si="126"/>
        <v>0</v>
      </c>
      <c r="H908" s="31">
        <f>SUM(H909)</f>
        <v>0</v>
      </c>
      <c r="I908" s="34">
        <f t="shared" si="131"/>
        <v>0</v>
      </c>
      <c r="J908" s="31">
        <f>SUM(J909)</f>
        <v>0</v>
      </c>
      <c r="K908" s="33">
        <f t="shared" si="128"/>
        <v>0</v>
      </c>
      <c r="L908" s="35">
        <f t="shared" si="124"/>
        <v>0</v>
      </c>
      <c r="M908" s="33">
        <f t="shared" si="129"/>
        <v>0</v>
      </c>
      <c r="N908" s="31">
        <f>SUM(N909)</f>
        <v>0</v>
      </c>
      <c r="O908" s="33">
        <f t="shared" si="130"/>
        <v>0</v>
      </c>
      <c r="P908" s="36">
        <f t="shared" si="125"/>
        <v>0</v>
      </c>
    </row>
    <row r="909" spans="1:16" hidden="1" x14ac:dyDescent="0.25">
      <c r="A909" s="28">
        <v>3311403260697220</v>
      </c>
      <c r="B909" s="39" t="s">
        <v>635</v>
      </c>
      <c r="C909" s="30"/>
      <c r="D909" s="37"/>
      <c r="E909" s="37"/>
      <c r="F909" s="32">
        <f t="shared" si="127"/>
        <v>0</v>
      </c>
      <c r="G909" s="33">
        <f t="shared" si="126"/>
        <v>0</v>
      </c>
      <c r="H909" s="37"/>
      <c r="I909" s="34">
        <f t="shared" si="131"/>
        <v>0</v>
      </c>
      <c r="J909" s="37"/>
      <c r="K909" s="33">
        <f t="shared" si="128"/>
        <v>0</v>
      </c>
      <c r="L909" s="35">
        <f t="shared" si="124"/>
        <v>0</v>
      </c>
      <c r="M909" s="33">
        <f t="shared" si="129"/>
        <v>0</v>
      </c>
      <c r="N909" s="37"/>
      <c r="O909" s="33">
        <f t="shared" si="130"/>
        <v>0</v>
      </c>
      <c r="P909" s="36">
        <f t="shared" si="125"/>
        <v>0</v>
      </c>
    </row>
    <row r="910" spans="1:16" ht="51.75" hidden="1" x14ac:dyDescent="0.25">
      <c r="A910" s="28">
        <v>3311403260723</v>
      </c>
      <c r="B910" s="39" t="s">
        <v>636</v>
      </c>
      <c r="C910" s="30"/>
      <c r="D910" s="31">
        <f>SUM(D911)</f>
        <v>0</v>
      </c>
      <c r="E910" s="31">
        <f>SUM(E911)</f>
        <v>0</v>
      </c>
      <c r="F910" s="32">
        <f t="shared" si="127"/>
        <v>0</v>
      </c>
      <c r="G910" s="33">
        <f t="shared" si="126"/>
        <v>0</v>
      </c>
      <c r="H910" s="31">
        <f>SUM(H911)</f>
        <v>0</v>
      </c>
      <c r="I910" s="34">
        <f t="shared" si="131"/>
        <v>0</v>
      </c>
      <c r="J910" s="31">
        <f>SUM(J911)</f>
        <v>0</v>
      </c>
      <c r="K910" s="33">
        <f t="shared" si="128"/>
        <v>0</v>
      </c>
      <c r="L910" s="35">
        <f t="shared" si="124"/>
        <v>0</v>
      </c>
      <c r="M910" s="33">
        <f t="shared" si="129"/>
        <v>0</v>
      </c>
      <c r="N910" s="31">
        <f>SUM(N911)</f>
        <v>0</v>
      </c>
      <c r="O910" s="33">
        <f t="shared" si="130"/>
        <v>0</v>
      </c>
      <c r="P910" s="36">
        <f t="shared" si="125"/>
        <v>0</v>
      </c>
    </row>
    <row r="911" spans="1:16" ht="51.75" hidden="1" x14ac:dyDescent="0.25">
      <c r="A911" s="28">
        <v>3311403260723220</v>
      </c>
      <c r="B911" s="39" t="s">
        <v>636</v>
      </c>
      <c r="C911" s="30"/>
      <c r="D911" s="37"/>
      <c r="E911" s="37"/>
      <c r="F911" s="32">
        <f t="shared" si="127"/>
        <v>0</v>
      </c>
      <c r="G911" s="33">
        <f t="shared" si="126"/>
        <v>0</v>
      </c>
      <c r="H911" s="37"/>
      <c r="I911" s="34">
        <f t="shared" si="131"/>
        <v>0</v>
      </c>
      <c r="J911" s="37"/>
      <c r="K911" s="33">
        <f t="shared" si="128"/>
        <v>0</v>
      </c>
      <c r="L911" s="35">
        <f t="shared" ref="L911:L974" si="132">SUM(N911-J911)</f>
        <v>0</v>
      </c>
      <c r="M911" s="33">
        <f t="shared" si="129"/>
        <v>0</v>
      </c>
      <c r="N911" s="37"/>
      <c r="O911" s="33">
        <f t="shared" si="130"/>
        <v>0</v>
      </c>
      <c r="P911" s="36">
        <f t="shared" ref="P911:P974" si="133">SUM(F911-N911)</f>
        <v>0</v>
      </c>
    </row>
    <row r="912" spans="1:16" ht="26.25" hidden="1" x14ac:dyDescent="0.25">
      <c r="A912" s="28">
        <v>3311403260732</v>
      </c>
      <c r="B912" s="39" t="s">
        <v>637</v>
      </c>
      <c r="C912" s="30"/>
      <c r="D912" s="31">
        <f>SUM(D913)</f>
        <v>0</v>
      </c>
      <c r="E912" s="31">
        <f>SUM(E913)</f>
        <v>0</v>
      </c>
      <c r="F912" s="32">
        <f t="shared" si="127"/>
        <v>0</v>
      </c>
      <c r="G912" s="33">
        <f t="shared" si="126"/>
        <v>0</v>
      </c>
      <c r="H912" s="31">
        <f>SUM(H913)</f>
        <v>0</v>
      </c>
      <c r="I912" s="34">
        <f t="shared" si="131"/>
        <v>0</v>
      </c>
      <c r="J912" s="31">
        <f>SUM(J913)</f>
        <v>0</v>
      </c>
      <c r="K912" s="33">
        <f t="shared" si="128"/>
        <v>0</v>
      </c>
      <c r="L912" s="35">
        <f t="shared" si="132"/>
        <v>0</v>
      </c>
      <c r="M912" s="33">
        <f t="shared" si="129"/>
        <v>0</v>
      </c>
      <c r="N912" s="31">
        <f>SUM(N913)</f>
        <v>0</v>
      </c>
      <c r="O912" s="33">
        <f t="shared" si="130"/>
        <v>0</v>
      </c>
      <c r="P912" s="36">
        <f t="shared" si="133"/>
        <v>0</v>
      </c>
    </row>
    <row r="913" spans="1:16" ht="26.25" hidden="1" x14ac:dyDescent="0.25">
      <c r="A913" s="28">
        <v>3311403260732220</v>
      </c>
      <c r="B913" s="39" t="s">
        <v>637</v>
      </c>
      <c r="C913" s="30"/>
      <c r="D913" s="37"/>
      <c r="E913" s="37"/>
      <c r="F913" s="32">
        <f t="shared" si="127"/>
        <v>0</v>
      </c>
      <c r="G913" s="33">
        <f t="shared" si="126"/>
        <v>0</v>
      </c>
      <c r="H913" s="37"/>
      <c r="I913" s="34">
        <f t="shared" si="131"/>
        <v>0</v>
      </c>
      <c r="J913" s="37"/>
      <c r="K913" s="33">
        <f t="shared" si="128"/>
        <v>0</v>
      </c>
      <c r="L913" s="35">
        <f t="shared" si="132"/>
        <v>0</v>
      </c>
      <c r="M913" s="33">
        <f t="shared" si="129"/>
        <v>0</v>
      </c>
      <c r="N913" s="37"/>
      <c r="O913" s="33">
        <f t="shared" si="130"/>
        <v>0</v>
      </c>
      <c r="P913" s="36">
        <f t="shared" si="133"/>
        <v>0</v>
      </c>
    </row>
    <row r="914" spans="1:16" ht="26.25" hidden="1" x14ac:dyDescent="0.25">
      <c r="A914" s="28">
        <v>3311403260737</v>
      </c>
      <c r="B914" s="39" t="s">
        <v>638</v>
      </c>
      <c r="C914" s="30"/>
      <c r="D914" s="31">
        <f>SUM(D915)</f>
        <v>0</v>
      </c>
      <c r="E914" s="31">
        <f>SUM(E915)</f>
        <v>0</v>
      </c>
      <c r="F914" s="32">
        <f t="shared" si="127"/>
        <v>0</v>
      </c>
      <c r="G914" s="33">
        <f t="shared" si="126"/>
        <v>0</v>
      </c>
      <c r="H914" s="31">
        <f>SUM(H915)</f>
        <v>0</v>
      </c>
      <c r="I914" s="34">
        <f t="shared" si="131"/>
        <v>0</v>
      </c>
      <c r="J914" s="31">
        <f>SUM(J915)</f>
        <v>0</v>
      </c>
      <c r="K914" s="33">
        <f t="shared" si="128"/>
        <v>0</v>
      </c>
      <c r="L914" s="35">
        <f t="shared" si="132"/>
        <v>0</v>
      </c>
      <c r="M914" s="33">
        <f t="shared" si="129"/>
        <v>0</v>
      </c>
      <c r="N914" s="31">
        <f>SUM(N915)</f>
        <v>0</v>
      </c>
      <c r="O914" s="33">
        <f t="shared" si="130"/>
        <v>0</v>
      </c>
      <c r="P914" s="36">
        <f t="shared" si="133"/>
        <v>0</v>
      </c>
    </row>
    <row r="915" spans="1:16" ht="26.25" hidden="1" x14ac:dyDescent="0.25">
      <c r="A915" s="28">
        <v>3311403260737220</v>
      </c>
      <c r="B915" s="39" t="s">
        <v>638</v>
      </c>
      <c r="C915" s="30"/>
      <c r="D915" s="37"/>
      <c r="E915" s="37"/>
      <c r="F915" s="32">
        <f t="shared" si="127"/>
        <v>0</v>
      </c>
      <c r="G915" s="33">
        <f t="shared" si="126"/>
        <v>0</v>
      </c>
      <c r="H915" s="37"/>
      <c r="I915" s="34">
        <f t="shared" si="131"/>
        <v>0</v>
      </c>
      <c r="J915" s="37"/>
      <c r="K915" s="33">
        <f t="shared" si="128"/>
        <v>0</v>
      </c>
      <c r="L915" s="35">
        <f t="shared" si="132"/>
        <v>0</v>
      </c>
      <c r="M915" s="33">
        <f t="shared" si="129"/>
        <v>0</v>
      </c>
      <c r="N915" s="37"/>
      <c r="O915" s="33">
        <f t="shared" si="130"/>
        <v>0</v>
      </c>
      <c r="P915" s="36">
        <f t="shared" si="133"/>
        <v>0</v>
      </c>
    </row>
    <row r="916" spans="1:16" ht="26.25" hidden="1" x14ac:dyDescent="0.25">
      <c r="A916" s="28">
        <v>3311403260745</v>
      </c>
      <c r="B916" s="39" t="s">
        <v>639</v>
      </c>
      <c r="C916" s="30"/>
      <c r="D916" s="31">
        <f>SUM(D917)</f>
        <v>0</v>
      </c>
      <c r="E916" s="31">
        <f>SUM(E917)</f>
        <v>0</v>
      </c>
      <c r="F916" s="32">
        <f t="shared" si="127"/>
        <v>0</v>
      </c>
      <c r="G916" s="33">
        <f t="shared" si="126"/>
        <v>0</v>
      </c>
      <c r="H916" s="31">
        <f>SUM(H917)</f>
        <v>0</v>
      </c>
      <c r="I916" s="34">
        <f t="shared" si="131"/>
        <v>0</v>
      </c>
      <c r="J916" s="31">
        <f>SUM(J917)</f>
        <v>0</v>
      </c>
      <c r="K916" s="33">
        <f t="shared" si="128"/>
        <v>0</v>
      </c>
      <c r="L916" s="35">
        <f t="shared" si="132"/>
        <v>0</v>
      </c>
      <c r="M916" s="33">
        <f t="shared" si="129"/>
        <v>0</v>
      </c>
      <c r="N916" s="31">
        <f>SUM(N917)</f>
        <v>0</v>
      </c>
      <c r="O916" s="33">
        <f t="shared" si="130"/>
        <v>0</v>
      </c>
      <c r="P916" s="36">
        <f t="shared" si="133"/>
        <v>0</v>
      </c>
    </row>
    <row r="917" spans="1:16" ht="26.25" hidden="1" x14ac:dyDescent="0.25">
      <c r="A917" s="28">
        <v>3311403260745220</v>
      </c>
      <c r="B917" s="39" t="s">
        <v>639</v>
      </c>
      <c r="C917" s="30"/>
      <c r="D917" s="37"/>
      <c r="E917" s="37"/>
      <c r="F917" s="32">
        <f t="shared" si="127"/>
        <v>0</v>
      </c>
      <c r="G917" s="33">
        <f t="shared" si="126"/>
        <v>0</v>
      </c>
      <c r="H917" s="37"/>
      <c r="I917" s="34">
        <f t="shared" si="131"/>
        <v>0</v>
      </c>
      <c r="J917" s="37"/>
      <c r="K917" s="33">
        <f t="shared" si="128"/>
        <v>0</v>
      </c>
      <c r="L917" s="35">
        <f t="shared" si="132"/>
        <v>0</v>
      </c>
      <c r="M917" s="33">
        <f t="shared" si="129"/>
        <v>0</v>
      </c>
      <c r="N917" s="37"/>
      <c r="O917" s="33">
        <f t="shared" si="130"/>
        <v>0</v>
      </c>
      <c r="P917" s="36">
        <f t="shared" si="133"/>
        <v>0</v>
      </c>
    </row>
    <row r="918" spans="1:16" ht="26.25" hidden="1" x14ac:dyDescent="0.25">
      <c r="A918" s="65">
        <v>3311403260776</v>
      </c>
      <c r="B918" s="39" t="s">
        <v>640</v>
      </c>
      <c r="C918" s="30"/>
      <c r="D918" s="31">
        <f>SUM(D919)</f>
        <v>0</v>
      </c>
      <c r="E918" s="31">
        <f>SUM(E919)</f>
        <v>0</v>
      </c>
      <c r="F918" s="32">
        <f t="shared" si="127"/>
        <v>0</v>
      </c>
      <c r="G918" s="33">
        <f t="shared" si="126"/>
        <v>0</v>
      </c>
      <c r="H918" s="31">
        <f>SUM(H919)</f>
        <v>0</v>
      </c>
      <c r="I918" s="34">
        <f t="shared" si="131"/>
        <v>0</v>
      </c>
      <c r="J918" s="31">
        <f>SUM(J919)</f>
        <v>0</v>
      </c>
      <c r="K918" s="33">
        <f t="shared" si="128"/>
        <v>0</v>
      </c>
      <c r="L918" s="35">
        <f t="shared" si="132"/>
        <v>0</v>
      </c>
      <c r="M918" s="33">
        <f t="shared" si="129"/>
        <v>0</v>
      </c>
      <c r="N918" s="31">
        <f>SUM(N919)</f>
        <v>0</v>
      </c>
      <c r="O918" s="33">
        <f t="shared" si="130"/>
        <v>0</v>
      </c>
      <c r="P918" s="36">
        <f t="shared" si="133"/>
        <v>0</v>
      </c>
    </row>
    <row r="919" spans="1:16" ht="26.25" hidden="1" x14ac:dyDescent="0.25">
      <c r="A919" s="65">
        <v>3311403260776220</v>
      </c>
      <c r="B919" s="39" t="s">
        <v>640</v>
      </c>
      <c r="C919" s="30"/>
      <c r="D919" s="37"/>
      <c r="E919" s="37"/>
      <c r="F919" s="32">
        <f t="shared" si="127"/>
        <v>0</v>
      </c>
      <c r="G919" s="33">
        <f t="shared" si="126"/>
        <v>0</v>
      </c>
      <c r="H919" s="37"/>
      <c r="I919" s="34">
        <f t="shared" si="131"/>
        <v>0</v>
      </c>
      <c r="J919" s="37"/>
      <c r="K919" s="33">
        <f t="shared" si="128"/>
        <v>0</v>
      </c>
      <c r="L919" s="35">
        <f t="shared" si="132"/>
        <v>0</v>
      </c>
      <c r="M919" s="33">
        <f t="shared" si="129"/>
        <v>0</v>
      </c>
      <c r="N919" s="37"/>
      <c r="O919" s="33">
        <f t="shared" si="130"/>
        <v>0</v>
      </c>
      <c r="P919" s="36">
        <f t="shared" si="133"/>
        <v>0</v>
      </c>
    </row>
    <row r="920" spans="1:16" hidden="1" x14ac:dyDescent="0.25">
      <c r="A920" s="28">
        <v>3311403260935</v>
      </c>
      <c r="B920" s="39" t="s">
        <v>641</v>
      </c>
      <c r="C920" s="30"/>
      <c r="D920" s="31">
        <f>SUM(D921)</f>
        <v>0</v>
      </c>
      <c r="E920" s="31">
        <f>SUM(E921)</f>
        <v>0</v>
      </c>
      <c r="F920" s="32">
        <f t="shared" si="127"/>
        <v>0</v>
      </c>
      <c r="G920" s="33">
        <f t="shared" si="126"/>
        <v>0</v>
      </c>
      <c r="H920" s="31">
        <f>SUM(H921)</f>
        <v>0</v>
      </c>
      <c r="I920" s="34">
        <f t="shared" si="131"/>
        <v>0</v>
      </c>
      <c r="J920" s="31">
        <f>SUM(J921)</f>
        <v>0</v>
      </c>
      <c r="K920" s="33">
        <f t="shared" si="128"/>
        <v>0</v>
      </c>
      <c r="L920" s="35">
        <f t="shared" si="132"/>
        <v>0</v>
      </c>
      <c r="M920" s="33">
        <f t="shared" si="129"/>
        <v>0</v>
      </c>
      <c r="N920" s="31">
        <f>SUM(N921)</f>
        <v>0</v>
      </c>
      <c r="O920" s="33">
        <f t="shared" si="130"/>
        <v>0</v>
      </c>
      <c r="P920" s="36">
        <f t="shared" si="133"/>
        <v>0</v>
      </c>
    </row>
    <row r="921" spans="1:16" hidden="1" x14ac:dyDescent="0.25">
      <c r="A921" s="28">
        <v>3311403260935220</v>
      </c>
      <c r="B921" s="39" t="s">
        <v>642</v>
      </c>
      <c r="C921" s="30"/>
      <c r="D921" s="37"/>
      <c r="E921" s="37"/>
      <c r="F921" s="32">
        <f t="shared" si="127"/>
        <v>0</v>
      </c>
      <c r="G921" s="33">
        <f t="shared" si="126"/>
        <v>0</v>
      </c>
      <c r="H921" s="37"/>
      <c r="I921" s="34">
        <f t="shared" si="131"/>
        <v>0</v>
      </c>
      <c r="J921" s="37"/>
      <c r="K921" s="33">
        <f t="shared" si="128"/>
        <v>0</v>
      </c>
      <c r="L921" s="35">
        <f t="shared" si="132"/>
        <v>0</v>
      </c>
      <c r="M921" s="33">
        <f t="shared" si="129"/>
        <v>0</v>
      </c>
      <c r="N921" s="37"/>
      <c r="O921" s="33">
        <f t="shared" si="130"/>
        <v>0</v>
      </c>
      <c r="P921" s="36">
        <f t="shared" si="133"/>
        <v>0</v>
      </c>
    </row>
    <row r="922" spans="1:16" hidden="1" x14ac:dyDescent="0.25">
      <c r="A922" s="65">
        <v>3311403260937</v>
      </c>
      <c r="B922" s="66" t="s">
        <v>643</v>
      </c>
      <c r="C922" s="30"/>
      <c r="D922" s="31">
        <f>SUM(D923)</f>
        <v>0</v>
      </c>
      <c r="E922" s="31">
        <f>SUM(E923)</f>
        <v>0</v>
      </c>
      <c r="F922" s="32">
        <f t="shared" si="127"/>
        <v>0</v>
      </c>
      <c r="G922" s="33">
        <f t="shared" si="126"/>
        <v>0</v>
      </c>
      <c r="H922" s="31">
        <f>SUM(H923)</f>
        <v>0</v>
      </c>
      <c r="I922" s="34">
        <f t="shared" si="131"/>
        <v>0</v>
      </c>
      <c r="J922" s="31">
        <f>SUM(J923)</f>
        <v>0</v>
      </c>
      <c r="K922" s="33">
        <f t="shared" si="128"/>
        <v>0</v>
      </c>
      <c r="L922" s="35">
        <f t="shared" si="132"/>
        <v>0</v>
      </c>
      <c r="M922" s="33">
        <f t="shared" si="129"/>
        <v>0</v>
      </c>
      <c r="N922" s="31">
        <f>SUM(N923)</f>
        <v>0</v>
      </c>
      <c r="O922" s="33">
        <f t="shared" si="130"/>
        <v>0</v>
      </c>
      <c r="P922" s="36">
        <f t="shared" si="133"/>
        <v>0</v>
      </c>
    </row>
    <row r="923" spans="1:16" hidden="1" x14ac:dyDescent="0.25">
      <c r="A923" s="65">
        <v>3311403260937220</v>
      </c>
      <c r="B923" s="66" t="s">
        <v>644</v>
      </c>
      <c r="C923" s="30"/>
      <c r="D923" s="37"/>
      <c r="E923" s="37"/>
      <c r="F923" s="32">
        <f t="shared" si="127"/>
        <v>0</v>
      </c>
      <c r="G923" s="33">
        <f t="shared" si="126"/>
        <v>0</v>
      </c>
      <c r="H923" s="37"/>
      <c r="I923" s="34">
        <f t="shared" si="131"/>
        <v>0</v>
      </c>
      <c r="J923" s="37"/>
      <c r="K923" s="33">
        <f t="shared" si="128"/>
        <v>0</v>
      </c>
      <c r="L923" s="35">
        <f t="shared" si="132"/>
        <v>0</v>
      </c>
      <c r="M923" s="33">
        <f t="shared" si="129"/>
        <v>0</v>
      </c>
      <c r="N923" s="37"/>
      <c r="O923" s="33">
        <f t="shared" si="130"/>
        <v>0</v>
      </c>
      <c r="P923" s="36">
        <f t="shared" si="133"/>
        <v>0</v>
      </c>
    </row>
    <row r="924" spans="1:16" hidden="1" x14ac:dyDescent="0.25">
      <c r="A924" s="28">
        <v>3311403260939</v>
      </c>
      <c r="B924" s="39" t="s">
        <v>645</v>
      </c>
      <c r="C924" s="30"/>
      <c r="D924" s="31">
        <f>SUM(D925)</f>
        <v>0</v>
      </c>
      <c r="E924" s="31">
        <f>SUM(E925)</f>
        <v>0</v>
      </c>
      <c r="F924" s="32">
        <f t="shared" si="127"/>
        <v>0</v>
      </c>
      <c r="G924" s="33">
        <f t="shared" si="126"/>
        <v>0</v>
      </c>
      <c r="H924" s="31">
        <f>SUM(H925)</f>
        <v>0</v>
      </c>
      <c r="I924" s="34">
        <f t="shared" si="131"/>
        <v>0</v>
      </c>
      <c r="J924" s="31">
        <f>SUM(J925)</f>
        <v>0</v>
      </c>
      <c r="K924" s="33">
        <f t="shared" si="128"/>
        <v>0</v>
      </c>
      <c r="L924" s="35">
        <f t="shared" si="132"/>
        <v>0</v>
      </c>
      <c r="M924" s="33">
        <f t="shared" si="129"/>
        <v>0</v>
      </c>
      <c r="N924" s="31">
        <f>SUM(N925)</f>
        <v>0</v>
      </c>
      <c r="O924" s="33">
        <f t="shared" si="130"/>
        <v>0</v>
      </c>
      <c r="P924" s="36">
        <f t="shared" si="133"/>
        <v>0</v>
      </c>
    </row>
    <row r="925" spans="1:16" hidden="1" x14ac:dyDescent="0.25">
      <c r="A925" s="28">
        <v>3311403260939220</v>
      </c>
      <c r="B925" s="39" t="s">
        <v>646</v>
      </c>
      <c r="C925" s="30"/>
      <c r="D925" s="37"/>
      <c r="E925" s="37"/>
      <c r="F925" s="32">
        <f t="shared" si="127"/>
        <v>0</v>
      </c>
      <c r="G925" s="33">
        <f t="shared" si="126"/>
        <v>0</v>
      </c>
      <c r="H925" s="37"/>
      <c r="I925" s="34">
        <f t="shared" si="131"/>
        <v>0</v>
      </c>
      <c r="J925" s="37"/>
      <c r="K925" s="33">
        <f t="shared" si="128"/>
        <v>0</v>
      </c>
      <c r="L925" s="35">
        <f t="shared" si="132"/>
        <v>0</v>
      </c>
      <c r="M925" s="33">
        <f t="shared" si="129"/>
        <v>0</v>
      </c>
      <c r="N925" s="37"/>
      <c r="O925" s="33">
        <f t="shared" si="130"/>
        <v>0</v>
      </c>
      <c r="P925" s="36">
        <f t="shared" si="133"/>
        <v>0</v>
      </c>
    </row>
    <row r="926" spans="1:16" hidden="1" x14ac:dyDescent="0.25">
      <c r="A926" s="28">
        <v>3311403260941</v>
      </c>
      <c r="B926" s="39" t="s">
        <v>647</v>
      </c>
      <c r="C926" s="30"/>
      <c r="D926" s="31">
        <f>SUM(D927)</f>
        <v>0</v>
      </c>
      <c r="E926" s="31">
        <f>SUM(E927)</f>
        <v>0</v>
      </c>
      <c r="F926" s="32">
        <f t="shared" si="127"/>
        <v>0</v>
      </c>
      <c r="G926" s="33">
        <f t="shared" si="126"/>
        <v>0</v>
      </c>
      <c r="H926" s="31">
        <f>SUM(H927)</f>
        <v>0</v>
      </c>
      <c r="I926" s="34">
        <f t="shared" si="131"/>
        <v>0</v>
      </c>
      <c r="J926" s="31">
        <f>SUM(J927)</f>
        <v>0</v>
      </c>
      <c r="K926" s="33">
        <f t="shared" si="128"/>
        <v>0</v>
      </c>
      <c r="L926" s="35">
        <f t="shared" si="132"/>
        <v>0</v>
      </c>
      <c r="M926" s="33">
        <f t="shared" si="129"/>
        <v>0</v>
      </c>
      <c r="N926" s="31">
        <f>SUM(N927)</f>
        <v>0</v>
      </c>
      <c r="O926" s="33">
        <f t="shared" si="130"/>
        <v>0</v>
      </c>
      <c r="P926" s="36">
        <f t="shared" si="133"/>
        <v>0</v>
      </c>
    </row>
    <row r="927" spans="1:16" hidden="1" x14ac:dyDescent="0.25">
      <c r="A927" s="28">
        <v>3311403260941220</v>
      </c>
      <c r="B927" s="39" t="s">
        <v>648</v>
      </c>
      <c r="C927" s="30"/>
      <c r="D927" s="37"/>
      <c r="E927" s="37"/>
      <c r="F927" s="32">
        <f t="shared" si="127"/>
        <v>0</v>
      </c>
      <c r="G927" s="33">
        <f t="shared" si="126"/>
        <v>0</v>
      </c>
      <c r="H927" s="37"/>
      <c r="I927" s="34">
        <f t="shared" si="131"/>
        <v>0</v>
      </c>
      <c r="J927" s="37"/>
      <c r="K927" s="33">
        <f t="shared" si="128"/>
        <v>0</v>
      </c>
      <c r="L927" s="35">
        <f t="shared" si="132"/>
        <v>0</v>
      </c>
      <c r="M927" s="33">
        <f t="shared" si="129"/>
        <v>0</v>
      </c>
      <c r="N927" s="37"/>
      <c r="O927" s="33">
        <f t="shared" si="130"/>
        <v>0</v>
      </c>
      <c r="P927" s="36">
        <f t="shared" si="133"/>
        <v>0</v>
      </c>
    </row>
    <row r="928" spans="1:16" hidden="1" x14ac:dyDescent="0.25">
      <c r="A928" s="65">
        <v>3311403260942</v>
      </c>
      <c r="B928" s="66" t="s">
        <v>649</v>
      </c>
      <c r="C928" s="30"/>
      <c r="D928" s="31">
        <f>SUM(D929)</f>
        <v>0</v>
      </c>
      <c r="E928" s="31">
        <f>SUM(E929)</f>
        <v>0</v>
      </c>
      <c r="F928" s="32">
        <f t="shared" si="127"/>
        <v>0</v>
      </c>
      <c r="G928" s="33">
        <f t="shared" si="126"/>
        <v>0</v>
      </c>
      <c r="H928" s="31">
        <f>SUM(H929)</f>
        <v>0</v>
      </c>
      <c r="I928" s="34">
        <f t="shared" si="131"/>
        <v>0</v>
      </c>
      <c r="J928" s="31">
        <f>SUM(J929)</f>
        <v>0</v>
      </c>
      <c r="K928" s="33">
        <f t="shared" si="128"/>
        <v>0</v>
      </c>
      <c r="L928" s="35">
        <f t="shared" si="132"/>
        <v>0</v>
      </c>
      <c r="M928" s="33">
        <f t="shared" si="129"/>
        <v>0</v>
      </c>
      <c r="N928" s="31">
        <f>SUM(N929)</f>
        <v>0</v>
      </c>
      <c r="O928" s="33">
        <f t="shared" si="130"/>
        <v>0</v>
      </c>
      <c r="P928" s="36">
        <f t="shared" si="133"/>
        <v>0</v>
      </c>
    </row>
    <row r="929" spans="1:16" hidden="1" x14ac:dyDescent="0.25">
      <c r="A929" s="65">
        <v>3311403260942220</v>
      </c>
      <c r="B929" s="66" t="s">
        <v>650</v>
      </c>
      <c r="C929" s="30"/>
      <c r="D929" s="37"/>
      <c r="E929" s="37"/>
      <c r="F929" s="32">
        <f t="shared" si="127"/>
        <v>0</v>
      </c>
      <c r="G929" s="33">
        <f t="shared" si="126"/>
        <v>0</v>
      </c>
      <c r="H929" s="37"/>
      <c r="I929" s="34">
        <f t="shared" si="131"/>
        <v>0</v>
      </c>
      <c r="J929" s="37"/>
      <c r="K929" s="33">
        <f t="shared" si="128"/>
        <v>0</v>
      </c>
      <c r="L929" s="35">
        <f t="shared" si="132"/>
        <v>0</v>
      </c>
      <c r="M929" s="33">
        <f t="shared" si="129"/>
        <v>0</v>
      </c>
      <c r="N929" s="37"/>
      <c r="O929" s="33">
        <f t="shared" si="130"/>
        <v>0</v>
      </c>
      <c r="P929" s="36">
        <f t="shared" si="133"/>
        <v>0</v>
      </c>
    </row>
    <row r="930" spans="1:16" ht="39" hidden="1" x14ac:dyDescent="0.25">
      <c r="A930" s="65">
        <v>3311403260943</v>
      </c>
      <c r="B930" s="66" t="s">
        <v>651</v>
      </c>
      <c r="C930" s="30"/>
      <c r="D930" s="31">
        <f>SUM(D931)</f>
        <v>0</v>
      </c>
      <c r="E930" s="31">
        <f>SUM(E931)</f>
        <v>0</v>
      </c>
      <c r="F930" s="32">
        <f t="shared" si="127"/>
        <v>0</v>
      </c>
      <c r="G930" s="33">
        <f t="shared" si="126"/>
        <v>0</v>
      </c>
      <c r="H930" s="31">
        <f>SUM(H931)</f>
        <v>0</v>
      </c>
      <c r="I930" s="34">
        <f t="shared" si="131"/>
        <v>0</v>
      </c>
      <c r="J930" s="31">
        <f>SUM(J931)</f>
        <v>0</v>
      </c>
      <c r="K930" s="33">
        <f t="shared" si="128"/>
        <v>0</v>
      </c>
      <c r="L930" s="35">
        <f t="shared" si="132"/>
        <v>0</v>
      </c>
      <c r="M930" s="33">
        <f t="shared" si="129"/>
        <v>0</v>
      </c>
      <c r="N930" s="31">
        <f>SUM(N931)</f>
        <v>0</v>
      </c>
      <c r="O930" s="33">
        <f t="shared" si="130"/>
        <v>0</v>
      </c>
      <c r="P930" s="36">
        <f t="shared" si="133"/>
        <v>0</v>
      </c>
    </row>
    <row r="931" spans="1:16" ht="39" hidden="1" x14ac:dyDescent="0.25">
      <c r="A931" s="65">
        <v>3311403260943220</v>
      </c>
      <c r="B931" s="66" t="s">
        <v>652</v>
      </c>
      <c r="C931" s="30"/>
      <c r="D931" s="37"/>
      <c r="E931" s="37"/>
      <c r="F931" s="32">
        <f t="shared" si="127"/>
        <v>0</v>
      </c>
      <c r="G931" s="33">
        <f t="shared" si="126"/>
        <v>0</v>
      </c>
      <c r="H931" s="37"/>
      <c r="I931" s="34">
        <f t="shared" si="131"/>
        <v>0</v>
      </c>
      <c r="J931" s="37"/>
      <c r="K931" s="33">
        <f t="shared" si="128"/>
        <v>0</v>
      </c>
      <c r="L931" s="35">
        <f t="shared" si="132"/>
        <v>0</v>
      </c>
      <c r="M931" s="33">
        <f t="shared" si="129"/>
        <v>0</v>
      </c>
      <c r="N931" s="37"/>
      <c r="O931" s="33">
        <f t="shared" si="130"/>
        <v>0</v>
      </c>
      <c r="P931" s="36">
        <f t="shared" si="133"/>
        <v>0</v>
      </c>
    </row>
    <row r="932" spans="1:16" ht="26.25" hidden="1" x14ac:dyDescent="0.25">
      <c r="A932" s="65">
        <v>3311403260944</v>
      </c>
      <c r="B932" s="66" t="s">
        <v>653</v>
      </c>
      <c r="C932" s="30"/>
      <c r="D932" s="31">
        <f>SUM(D933)</f>
        <v>0</v>
      </c>
      <c r="E932" s="31">
        <f>SUM(E933)</f>
        <v>0</v>
      </c>
      <c r="F932" s="32">
        <f t="shared" si="127"/>
        <v>0</v>
      </c>
      <c r="G932" s="33">
        <f t="shared" si="126"/>
        <v>0</v>
      </c>
      <c r="H932" s="31">
        <f>SUM(H933)</f>
        <v>0</v>
      </c>
      <c r="I932" s="34">
        <f t="shared" si="131"/>
        <v>0</v>
      </c>
      <c r="J932" s="31">
        <f>SUM(J933)</f>
        <v>0</v>
      </c>
      <c r="K932" s="33">
        <f t="shared" si="128"/>
        <v>0</v>
      </c>
      <c r="L932" s="35">
        <f t="shared" si="132"/>
        <v>0</v>
      </c>
      <c r="M932" s="33">
        <f t="shared" si="129"/>
        <v>0</v>
      </c>
      <c r="N932" s="31">
        <f>SUM(N933)</f>
        <v>0</v>
      </c>
      <c r="O932" s="33">
        <f t="shared" si="130"/>
        <v>0</v>
      </c>
      <c r="P932" s="36">
        <f t="shared" si="133"/>
        <v>0</v>
      </c>
    </row>
    <row r="933" spans="1:16" ht="26.25" hidden="1" x14ac:dyDescent="0.25">
      <c r="A933" s="65">
        <v>3311403260944220</v>
      </c>
      <c r="B933" s="66" t="s">
        <v>654</v>
      </c>
      <c r="C933" s="30"/>
      <c r="D933" s="37"/>
      <c r="E933" s="37"/>
      <c r="F933" s="32">
        <f t="shared" si="127"/>
        <v>0</v>
      </c>
      <c r="G933" s="33">
        <f t="shared" si="126"/>
        <v>0</v>
      </c>
      <c r="H933" s="37"/>
      <c r="I933" s="34">
        <f t="shared" si="131"/>
        <v>0</v>
      </c>
      <c r="J933" s="37"/>
      <c r="K933" s="33">
        <f t="shared" si="128"/>
        <v>0</v>
      </c>
      <c r="L933" s="35">
        <f t="shared" si="132"/>
        <v>0</v>
      </c>
      <c r="M933" s="33">
        <f t="shared" si="129"/>
        <v>0</v>
      </c>
      <c r="N933" s="37"/>
      <c r="O933" s="33">
        <f t="shared" si="130"/>
        <v>0</v>
      </c>
      <c r="P933" s="36">
        <f t="shared" si="133"/>
        <v>0</v>
      </c>
    </row>
    <row r="934" spans="1:16" hidden="1" x14ac:dyDescent="0.25">
      <c r="A934" s="28">
        <v>3311403260945</v>
      </c>
      <c r="B934" s="39" t="s">
        <v>655</v>
      </c>
      <c r="C934" s="30"/>
      <c r="D934" s="31">
        <f>SUM(D935)</f>
        <v>0</v>
      </c>
      <c r="E934" s="31">
        <f>SUM(E935)</f>
        <v>0</v>
      </c>
      <c r="F934" s="32">
        <f t="shared" si="127"/>
        <v>0</v>
      </c>
      <c r="G934" s="33">
        <f t="shared" si="126"/>
        <v>0</v>
      </c>
      <c r="H934" s="31">
        <f>SUM(H935)</f>
        <v>0</v>
      </c>
      <c r="I934" s="34">
        <f t="shared" si="131"/>
        <v>0</v>
      </c>
      <c r="J934" s="31">
        <f>SUM(J935)</f>
        <v>0</v>
      </c>
      <c r="K934" s="33">
        <f t="shared" si="128"/>
        <v>0</v>
      </c>
      <c r="L934" s="35">
        <f t="shared" si="132"/>
        <v>0</v>
      </c>
      <c r="M934" s="33">
        <f t="shared" si="129"/>
        <v>0</v>
      </c>
      <c r="N934" s="31">
        <f>SUM(N935)</f>
        <v>0</v>
      </c>
      <c r="O934" s="33">
        <f t="shared" si="130"/>
        <v>0</v>
      </c>
      <c r="P934" s="36">
        <f t="shared" si="133"/>
        <v>0</v>
      </c>
    </row>
    <row r="935" spans="1:16" hidden="1" x14ac:dyDescent="0.25">
      <c r="A935" s="28">
        <v>3311403260945220</v>
      </c>
      <c r="B935" s="39" t="s">
        <v>656</v>
      </c>
      <c r="C935" s="30"/>
      <c r="D935" s="37"/>
      <c r="E935" s="37"/>
      <c r="F935" s="32">
        <f t="shared" si="127"/>
        <v>0</v>
      </c>
      <c r="G935" s="33">
        <f t="shared" si="126"/>
        <v>0</v>
      </c>
      <c r="H935" s="37"/>
      <c r="I935" s="34">
        <f t="shared" si="131"/>
        <v>0</v>
      </c>
      <c r="J935" s="37"/>
      <c r="K935" s="33">
        <f t="shared" si="128"/>
        <v>0</v>
      </c>
      <c r="L935" s="35">
        <f t="shared" si="132"/>
        <v>0</v>
      </c>
      <c r="M935" s="33">
        <f t="shared" si="129"/>
        <v>0</v>
      </c>
      <c r="N935" s="37"/>
      <c r="O935" s="33">
        <f t="shared" si="130"/>
        <v>0</v>
      </c>
      <c r="P935" s="36">
        <f t="shared" si="133"/>
        <v>0</v>
      </c>
    </row>
    <row r="936" spans="1:16" ht="26.25" hidden="1" x14ac:dyDescent="0.25">
      <c r="A936" s="65">
        <v>3311403260946</v>
      </c>
      <c r="B936" s="66" t="s">
        <v>657</v>
      </c>
      <c r="C936" s="30"/>
      <c r="D936" s="31">
        <f>SUM(D937)</f>
        <v>0</v>
      </c>
      <c r="E936" s="31">
        <f>SUM(E937)</f>
        <v>0</v>
      </c>
      <c r="F936" s="32">
        <f t="shared" si="127"/>
        <v>0</v>
      </c>
      <c r="G936" s="33">
        <f t="shared" si="126"/>
        <v>0</v>
      </c>
      <c r="H936" s="31">
        <f>SUM(H937)</f>
        <v>0</v>
      </c>
      <c r="I936" s="34">
        <f t="shared" si="131"/>
        <v>0</v>
      </c>
      <c r="J936" s="31">
        <f>SUM(J937)</f>
        <v>0</v>
      </c>
      <c r="K936" s="33">
        <f t="shared" si="128"/>
        <v>0</v>
      </c>
      <c r="L936" s="35">
        <f t="shared" si="132"/>
        <v>0</v>
      </c>
      <c r="M936" s="33">
        <f t="shared" si="129"/>
        <v>0</v>
      </c>
      <c r="N936" s="31">
        <f>SUM(N937)</f>
        <v>0</v>
      </c>
      <c r="O936" s="33">
        <f t="shared" si="130"/>
        <v>0</v>
      </c>
      <c r="P936" s="36">
        <f t="shared" si="133"/>
        <v>0</v>
      </c>
    </row>
    <row r="937" spans="1:16" ht="26.25" hidden="1" x14ac:dyDescent="0.25">
      <c r="A937" s="65">
        <v>3311403260946220</v>
      </c>
      <c r="B937" s="66" t="s">
        <v>658</v>
      </c>
      <c r="C937" s="30"/>
      <c r="D937" s="37"/>
      <c r="E937" s="37"/>
      <c r="F937" s="32">
        <f t="shared" si="127"/>
        <v>0</v>
      </c>
      <c r="G937" s="33">
        <f t="shared" si="126"/>
        <v>0</v>
      </c>
      <c r="H937" s="37"/>
      <c r="I937" s="34">
        <f t="shared" si="131"/>
        <v>0</v>
      </c>
      <c r="J937" s="37"/>
      <c r="K937" s="33">
        <f t="shared" si="128"/>
        <v>0</v>
      </c>
      <c r="L937" s="35">
        <f t="shared" si="132"/>
        <v>0</v>
      </c>
      <c r="M937" s="33">
        <f t="shared" si="129"/>
        <v>0</v>
      </c>
      <c r="N937" s="37"/>
      <c r="O937" s="33">
        <f t="shared" si="130"/>
        <v>0</v>
      </c>
      <c r="P937" s="36">
        <f t="shared" si="133"/>
        <v>0</v>
      </c>
    </row>
    <row r="938" spans="1:16" hidden="1" x14ac:dyDescent="0.25">
      <c r="A938" s="65">
        <v>3311403260947</v>
      </c>
      <c r="B938" s="66" t="s">
        <v>659</v>
      </c>
      <c r="C938" s="30"/>
      <c r="D938" s="31">
        <f>SUM(D939)</f>
        <v>0</v>
      </c>
      <c r="E938" s="31">
        <f>SUM(E939)</f>
        <v>0</v>
      </c>
      <c r="F938" s="32">
        <f t="shared" si="127"/>
        <v>0</v>
      </c>
      <c r="G938" s="33">
        <f t="shared" si="126"/>
        <v>0</v>
      </c>
      <c r="H938" s="31">
        <f>SUM(H939)</f>
        <v>0</v>
      </c>
      <c r="I938" s="34">
        <f t="shared" si="131"/>
        <v>0</v>
      </c>
      <c r="J938" s="31">
        <f>SUM(J939)</f>
        <v>0</v>
      </c>
      <c r="K938" s="33">
        <f t="shared" si="128"/>
        <v>0</v>
      </c>
      <c r="L938" s="35">
        <f t="shared" si="132"/>
        <v>0</v>
      </c>
      <c r="M938" s="33">
        <f t="shared" si="129"/>
        <v>0</v>
      </c>
      <c r="N938" s="31">
        <f>SUM(N939)</f>
        <v>0</v>
      </c>
      <c r="O938" s="33">
        <f t="shared" si="130"/>
        <v>0</v>
      </c>
      <c r="P938" s="36">
        <f t="shared" si="133"/>
        <v>0</v>
      </c>
    </row>
    <row r="939" spans="1:16" hidden="1" x14ac:dyDescent="0.25">
      <c r="A939" s="65">
        <v>3311403260947220</v>
      </c>
      <c r="B939" s="66" t="s">
        <v>660</v>
      </c>
      <c r="C939" s="30"/>
      <c r="D939" s="37"/>
      <c r="E939" s="37"/>
      <c r="F939" s="32">
        <f t="shared" si="127"/>
        <v>0</v>
      </c>
      <c r="G939" s="33">
        <f t="shared" si="126"/>
        <v>0</v>
      </c>
      <c r="H939" s="37"/>
      <c r="I939" s="34">
        <f t="shared" si="131"/>
        <v>0</v>
      </c>
      <c r="J939" s="37"/>
      <c r="K939" s="33">
        <f t="shared" si="128"/>
        <v>0</v>
      </c>
      <c r="L939" s="35">
        <f t="shared" si="132"/>
        <v>0</v>
      </c>
      <c r="M939" s="33">
        <f t="shared" si="129"/>
        <v>0</v>
      </c>
      <c r="N939" s="37"/>
      <c r="O939" s="33">
        <f t="shared" si="130"/>
        <v>0</v>
      </c>
      <c r="P939" s="36">
        <f t="shared" si="133"/>
        <v>0</v>
      </c>
    </row>
    <row r="940" spans="1:16" hidden="1" x14ac:dyDescent="0.25">
      <c r="A940" s="65">
        <v>3311403260949</v>
      </c>
      <c r="B940" s="66" t="s">
        <v>661</v>
      </c>
      <c r="C940" s="30"/>
      <c r="D940" s="31">
        <f>SUM(D941)</f>
        <v>0</v>
      </c>
      <c r="E940" s="31">
        <f>SUM(E941)</f>
        <v>0</v>
      </c>
      <c r="F940" s="32">
        <f t="shared" si="127"/>
        <v>0</v>
      </c>
      <c r="G940" s="33">
        <f t="shared" si="126"/>
        <v>0</v>
      </c>
      <c r="H940" s="31">
        <f>SUM(H941)</f>
        <v>0</v>
      </c>
      <c r="I940" s="34">
        <f t="shared" si="131"/>
        <v>0</v>
      </c>
      <c r="J940" s="31">
        <f>SUM(J941)</f>
        <v>0</v>
      </c>
      <c r="K940" s="33">
        <f t="shared" si="128"/>
        <v>0</v>
      </c>
      <c r="L940" s="35">
        <f t="shared" si="132"/>
        <v>0</v>
      </c>
      <c r="M940" s="33">
        <f t="shared" si="129"/>
        <v>0</v>
      </c>
      <c r="N940" s="31">
        <f>SUM(N941)</f>
        <v>0</v>
      </c>
      <c r="O940" s="33">
        <f t="shared" si="130"/>
        <v>0</v>
      </c>
      <c r="P940" s="36">
        <f t="shared" si="133"/>
        <v>0</v>
      </c>
    </row>
    <row r="941" spans="1:16" hidden="1" x14ac:dyDescent="0.25">
      <c r="A941" s="65">
        <v>3311403260949220</v>
      </c>
      <c r="B941" s="66" t="s">
        <v>662</v>
      </c>
      <c r="C941" s="30"/>
      <c r="D941" s="37"/>
      <c r="E941" s="37"/>
      <c r="F941" s="32">
        <f t="shared" si="127"/>
        <v>0</v>
      </c>
      <c r="G941" s="33">
        <f t="shared" si="126"/>
        <v>0</v>
      </c>
      <c r="H941" s="37"/>
      <c r="I941" s="34">
        <f t="shared" si="131"/>
        <v>0</v>
      </c>
      <c r="J941" s="37"/>
      <c r="K941" s="33">
        <f t="shared" si="128"/>
        <v>0</v>
      </c>
      <c r="L941" s="35">
        <f t="shared" si="132"/>
        <v>0</v>
      </c>
      <c r="M941" s="33">
        <f t="shared" si="129"/>
        <v>0</v>
      </c>
      <c r="N941" s="37"/>
      <c r="O941" s="33">
        <f t="shared" si="130"/>
        <v>0</v>
      </c>
      <c r="P941" s="36">
        <f t="shared" si="133"/>
        <v>0</v>
      </c>
    </row>
    <row r="942" spans="1:16" hidden="1" x14ac:dyDescent="0.25">
      <c r="A942" s="28">
        <v>3311403260951</v>
      </c>
      <c r="B942" s="39" t="s">
        <v>663</v>
      </c>
      <c r="C942" s="30"/>
      <c r="D942" s="31">
        <f>SUM(D943)</f>
        <v>0</v>
      </c>
      <c r="E942" s="31">
        <f>SUM(E943)</f>
        <v>0</v>
      </c>
      <c r="F942" s="32">
        <f t="shared" si="127"/>
        <v>0</v>
      </c>
      <c r="G942" s="33">
        <f t="shared" si="126"/>
        <v>0</v>
      </c>
      <c r="H942" s="31">
        <f>SUM(H943)</f>
        <v>0</v>
      </c>
      <c r="I942" s="34">
        <f t="shared" si="131"/>
        <v>0</v>
      </c>
      <c r="J942" s="31">
        <f>SUM(J943)</f>
        <v>0</v>
      </c>
      <c r="K942" s="33">
        <f t="shared" si="128"/>
        <v>0</v>
      </c>
      <c r="L942" s="35">
        <f t="shared" si="132"/>
        <v>0</v>
      </c>
      <c r="M942" s="33">
        <f t="shared" si="129"/>
        <v>0</v>
      </c>
      <c r="N942" s="31">
        <f>SUM(N943)</f>
        <v>0</v>
      </c>
      <c r="O942" s="33">
        <f t="shared" si="130"/>
        <v>0</v>
      </c>
      <c r="P942" s="36">
        <f t="shared" si="133"/>
        <v>0</v>
      </c>
    </row>
    <row r="943" spans="1:16" hidden="1" x14ac:dyDescent="0.25">
      <c r="A943" s="28">
        <v>3311403260951220</v>
      </c>
      <c r="B943" s="39" t="s">
        <v>656</v>
      </c>
      <c r="C943" s="30"/>
      <c r="D943" s="37"/>
      <c r="E943" s="37"/>
      <c r="F943" s="32">
        <f t="shared" si="127"/>
        <v>0</v>
      </c>
      <c r="G943" s="33">
        <f t="shared" si="126"/>
        <v>0</v>
      </c>
      <c r="H943" s="37"/>
      <c r="I943" s="34">
        <f t="shared" si="131"/>
        <v>0</v>
      </c>
      <c r="J943" s="37"/>
      <c r="K943" s="33">
        <f t="shared" si="128"/>
        <v>0</v>
      </c>
      <c r="L943" s="35">
        <f t="shared" si="132"/>
        <v>0</v>
      </c>
      <c r="M943" s="33">
        <f t="shared" si="129"/>
        <v>0</v>
      </c>
      <c r="N943" s="37"/>
      <c r="O943" s="33">
        <f t="shared" si="130"/>
        <v>0</v>
      </c>
      <c r="P943" s="36">
        <f t="shared" si="133"/>
        <v>0</v>
      </c>
    </row>
    <row r="944" spans="1:16" hidden="1" x14ac:dyDescent="0.25">
      <c r="A944" s="65">
        <v>3311403260952</v>
      </c>
      <c r="B944" s="66" t="s">
        <v>664</v>
      </c>
      <c r="C944" s="30"/>
      <c r="D944" s="31">
        <f>SUM(D945)</f>
        <v>0</v>
      </c>
      <c r="E944" s="31">
        <f>SUM(E945)</f>
        <v>0</v>
      </c>
      <c r="F944" s="32">
        <f t="shared" si="127"/>
        <v>0</v>
      </c>
      <c r="G944" s="33">
        <f t="shared" ref="G944:G1018" si="134">IF(OR(F944=0,F$7=0),0,F944/F$7)*100</f>
        <v>0</v>
      </c>
      <c r="H944" s="31">
        <f>SUM(H945)</f>
        <v>0</v>
      </c>
      <c r="I944" s="34">
        <f t="shared" si="131"/>
        <v>0</v>
      </c>
      <c r="J944" s="31">
        <f>SUM(J945)</f>
        <v>0</v>
      </c>
      <c r="K944" s="33">
        <f t="shared" si="128"/>
        <v>0</v>
      </c>
      <c r="L944" s="35">
        <f t="shared" si="132"/>
        <v>0</v>
      </c>
      <c r="M944" s="33">
        <f t="shared" si="129"/>
        <v>0</v>
      </c>
      <c r="N944" s="31">
        <f>SUM(N945)</f>
        <v>0</v>
      </c>
      <c r="O944" s="33">
        <f t="shared" si="130"/>
        <v>0</v>
      </c>
      <c r="P944" s="36">
        <f t="shared" si="133"/>
        <v>0</v>
      </c>
    </row>
    <row r="945" spans="1:16" hidden="1" x14ac:dyDescent="0.25">
      <c r="A945" s="65">
        <v>3311403260952220</v>
      </c>
      <c r="B945" s="66" t="s">
        <v>665</v>
      </c>
      <c r="C945" s="30"/>
      <c r="D945" s="37"/>
      <c r="E945" s="37"/>
      <c r="F945" s="32">
        <f t="shared" si="127"/>
        <v>0</v>
      </c>
      <c r="G945" s="33">
        <f t="shared" si="134"/>
        <v>0</v>
      </c>
      <c r="H945" s="37"/>
      <c r="I945" s="34">
        <f t="shared" si="131"/>
        <v>0</v>
      </c>
      <c r="J945" s="37"/>
      <c r="K945" s="33">
        <f t="shared" si="128"/>
        <v>0</v>
      </c>
      <c r="L945" s="35">
        <f t="shared" si="132"/>
        <v>0</v>
      </c>
      <c r="M945" s="33">
        <f t="shared" si="129"/>
        <v>0</v>
      </c>
      <c r="N945" s="37"/>
      <c r="O945" s="33">
        <f t="shared" si="130"/>
        <v>0</v>
      </c>
      <c r="P945" s="36">
        <f t="shared" si="133"/>
        <v>0</v>
      </c>
    </row>
    <row r="946" spans="1:16" ht="26.25" hidden="1" x14ac:dyDescent="0.25">
      <c r="A946" s="28">
        <v>3311403260953</v>
      </c>
      <c r="B946" s="39" t="s">
        <v>666</v>
      </c>
      <c r="C946" s="30"/>
      <c r="D946" s="31">
        <f>SUM(D947)</f>
        <v>0</v>
      </c>
      <c r="E946" s="31">
        <f>SUM(E947)</f>
        <v>0</v>
      </c>
      <c r="F946" s="32">
        <f t="shared" si="127"/>
        <v>0</v>
      </c>
      <c r="G946" s="33">
        <f t="shared" si="134"/>
        <v>0</v>
      </c>
      <c r="H946" s="31">
        <f>SUM(H947)</f>
        <v>0</v>
      </c>
      <c r="I946" s="34">
        <f t="shared" si="131"/>
        <v>0</v>
      </c>
      <c r="J946" s="31">
        <f>SUM(J947)</f>
        <v>0</v>
      </c>
      <c r="K946" s="33">
        <f t="shared" si="128"/>
        <v>0</v>
      </c>
      <c r="L946" s="35">
        <f t="shared" si="132"/>
        <v>0</v>
      </c>
      <c r="M946" s="33">
        <f t="shared" si="129"/>
        <v>0</v>
      </c>
      <c r="N946" s="31">
        <f>SUM(N947)</f>
        <v>0</v>
      </c>
      <c r="O946" s="33">
        <f t="shared" si="130"/>
        <v>0</v>
      </c>
      <c r="P946" s="36">
        <f t="shared" si="133"/>
        <v>0</v>
      </c>
    </row>
    <row r="947" spans="1:16" ht="26.25" hidden="1" x14ac:dyDescent="0.25">
      <c r="A947" s="28">
        <v>3311403260953220</v>
      </c>
      <c r="B947" s="39" t="s">
        <v>667</v>
      </c>
      <c r="C947" s="30"/>
      <c r="D947" s="37"/>
      <c r="E947" s="37"/>
      <c r="F947" s="32">
        <f t="shared" si="127"/>
        <v>0</v>
      </c>
      <c r="G947" s="33">
        <f t="shared" si="134"/>
        <v>0</v>
      </c>
      <c r="H947" s="37"/>
      <c r="I947" s="34">
        <f t="shared" si="131"/>
        <v>0</v>
      </c>
      <c r="J947" s="37"/>
      <c r="K947" s="33">
        <f t="shared" si="128"/>
        <v>0</v>
      </c>
      <c r="L947" s="35">
        <f t="shared" si="132"/>
        <v>0</v>
      </c>
      <c r="M947" s="33">
        <f t="shared" si="129"/>
        <v>0</v>
      </c>
      <c r="N947" s="37"/>
      <c r="O947" s="33">
        <f t="shared" si="130"/>
        <v>0</v>
      </c>
      <c r="P947" s="36">
        <f t="shared" si="133"/>
        <v>0</v>
      </c>
    </row>
    <row r="948" spans="1:16" hidden="1" x14ac:dyDescent="0.25">
      <c r="A948" s="65">
        <v>3311403260955</v>
      </c>
      <c r="B948" s="68" t="s">
        <v>668</v>
      </c>
      <c r="C948" s="30"/>
      <c r="D948" s="31">
        <f>SUM(D949)</f>
        <v>0</v>
      </c>
      <c r="E948" s="31">
        <f>SUM(E949)</f>
        <v>0</v>
      </c>
      <c r="F948" s="32">
        <f t="shared" si="127"/>
        <v>0</v>
      </c>
      <c r="G948" s="33">
        <f t="shared" si="134"/>
        <v>0</v>
      </c>
      <c r="H948" s="31">
        <f>SUM(H949)</f>
        <v>0</v>
      </c>
      <c r="I948" s="34">
        <f t="shared" si="131"/>
        <v>0</v>
      </c>
      <c r="J948" s="31">
        <f>SUM(J949)</f>
        <v>0</v>
      </c>
      <c r="K948" s="33">
        <f t="shared" si="128"/>
        <v>0</v>
      </c>
      <c r="L948" s="35">
        <f t="shared" si="132"/>
        <v>0</v>
      </c>
      <c r="M948" s="33">
        <f t="shared" si="129"/>
        <v>0</v>
      </c>
      <c r="N948" s="31">
        <f>SUM(N949)</f>
        <v>0</v>
      </c>
      <c r="O948" s="33">
        <f t="shared" si="130"/>
        <v>0</v>
      </c>
      <c r="P948" s="36">
        <f t="shared" si="133"/>
        <v>0</v>
      </c>
    </row>
    <row r="949" spans="1:16" hidden="1" x14ac:dyDescent="0.25">
      <c r="A949" s="65">
        <v>3311403260955220</v>
      </c>
      <c r="B949" s="68" t="s">
        <v>669</v>
      </c>
      <c r="C949" s="30"/>
      <c r="D949" s="37"/>
      <c r="E949" s="37"/>
      <c r="F949" s="32">
        <f t="shared" si="127"/>
        <v>0</v>
      </c>
      <c r="G949" s="33">
        <f t="shared" si="134"/>
        <v>0</v>
      </c>
      <c r="H949" s="37"/>
      <c r="I949" s="34">
        <f t="shared" si="131"/>
        <v>0</v>
      </c>
      <c r="J949" s="37"/>
      <c r="K949" s="33">
        <f t="shared" si="128"/>
        <v>0</v>
      </c>
      <c r="L949" s="35">
        <f t="shared" si="132"/>
        <v>0</v>
      </c>
      <c r="M949" s="33">
        <f t="shared" si="129"/>
        <v>0</v>
      </c>
      <c r="N949" s="37"/>
      <c r="O949" s="33">
        <f t="shared" si="130"/>
        <v>0</v>
      </c>
      <c r="P949" s="36">
        <f t="shared" si="133"/>
        <v>0</v>
      </c>
    </row>
    <row r="950" spans="1:16" hidden="1" x14ac:dyDescent="0.25">
      <c r="A950" s="28">
        <v>3311403260956</v>
      </c>
      <c r="B950" s="39" t="s">
        <v>670</v>
      </c>
      <c r="C950" s="30"/>
      <c r="D950" s="31">
        <f>SUM(D951:D953)</f>
        <v>0</v>
      </c>
      <c r="E950" s="31">
        <f>SUM(E951:E953)</f>
        <v>0</v>
      </c>
      <c r="F950" s="32">
        <f t="shared" si="127"/>
        <v>0</v>
      </c>
      <c r="G950" s="33">
        <f t="shared" si="134"/>
        <v>0</v>
      </c>
      <c r="H950" s="31">
        <f>SUM(H951:H953)</f>
        <v>0</v>
      </c>
      <c r="I950" s="34">
        <f t="shared" si="131"/>
        <v>0</v>
      </c>
      <c r="J950" s="31">
        <f>SUM(J951:J953)</f>
        <v>0</v>
      </c>
      <c r="K950" s="33">
        <f t="shared" si="128"/>
        <v>0</v>
      </c>
      <c r="L950" s="35">
        <f t="shared" si="132"/>
        <v>0</v>
      </c>
      <c r="M950" s="33">
        <f t="shared" si="129"/>
        <v>0</v>
      </c>
      <c r="N950" s="31">
        <f>SUM(N951:N953)</f>
        <v>0</v>
      </c>
      <c r="O950" s="33">
        <f t="shared" si="130"/>
        <v>0</v>
      </c>
      <c r="P950" s="36">
        <f t="shared" si="133"/>
        <v>0</v>
      </c>
    </row>
    <row r="951" spans="1:16" hidden="1" x14ac:dyDescent="0.25">
      <c r="A951" s="28">
        <v>3311403260956220</v>
      </c>
      <c r="B951" s="39" t="s">
        <v>671</v>
      </c>
      <c r="C951" s="30"/>
      <c r="D951" s="37"/>
      <c r="E951" s="37"/>
      <c r="F951" s="32">
        <f t="shared" si="127"/>
        <v>0</v>
      </c>
      <c r="G951" s="33">
        <f t="shared" si="134"/>
        <v>0</v>
      </c>
      <c r="H951" s="37"/>
      <c r="I951" s="34">
        <f t="shared" si="131"/>
        <v>0</v>
      </c>
      <c r="J951" s="37"/>
      <c r="K951" s="33">
        <f t="shared" si="128"/>
        <v>0</v>
      </c>
      <c r="L951" s="35">
        <f t="shared" si="132"/>
        <v>0</v>
      </c>
      <c r="M951" s="33">
        <f t="shared" si="129"/>
        <v>0</v>
      </c>
      <c r="N951" s="37"/>
      <c r="O951" s="33">
        <f t="shared" si="130"/>
        <v>0</v>
      </c>
      <c r="P951" s="36">
        <f t="shared" si="133"/>
        <v>0</v>
      </c>
    </row>
    <row r="952" spans="1:16" hidden="1" x14ac:dyDescent="0.25">
      <c r="A952" s="28">
        <v>3311403260956220</v>
      </c>
      <c r="B952" s="39" t="s">
        <v>672</v>
      </c>
      <c r="C952" s="30"/>
      <c r="D952" s="37"/>
      <c r="E952" s="37"/>
      <c r="F952" s="32">
        <f t="shared" si="127"/>
        <v>0</v>
      </c>
      <c r="G952" s="33">
        <f t="shared" si="134"/>
        <v>0</v>
      </c>
      <c r="H952" s="37"/>
      <c r="I952" s="34">
        <f t="shared" si="131"/>
        <v>0</v>
      </c>
      <c r="J952" s="37"/>
      <c r="K952" s="33">
        <f t="shared" si="128"/>
        <v>0</v>
      </c>
      <c r="L952" s="35">
        <f t="shared" si="132"/>
        <v>0</v>
      </c>
      <c r="M952" s="33">
        <f t="shared" si="129"/>
        <v>0</v>
      </c>
      <c r="N952" s="37"/>
      <c r="O952" s="33">
        <f t="shared" si="130"/>
        <v>0</v>
      </c>
      <c r="P952" s="36">
        <f t="shared" si="133"/>
        <v>0</v>
      </c>
    </row>
    <row r="953" spans="1:16" hidden="1" x14ac:dyDescent="0.25">
      <c r="A953" s="28">
        <v>3311403260956220</v>
      </c>
      <c r="B953" s="39" t="s">
        <v>673</v>
      </c>
      <c r="C953" s="30"/>
      <c r="D953" s="37"/>
      <c r="E953" s="37"/>
      <c r="F953" s="32">
        <f t="shared" si="127"/>
        <v>0</v>
      </c>
      <c r="G953" s="33">
        <f t="shared" si="134"/>
        <v>0</v>
      </c>
      <c r="H953" s="37"/>
      <c r="I953" s="34">
        <f t="shared" si="131"/>
        <v>0</v>
      </c>
      <c r="J953" s="37"/>
      <c r="K953" s="33">
        <f t="shared" si="128"/>
        <v>0</v>
      </c>
      <c r="L953" s="35">
        <f t="shared" si="132"/>
        <v>0</v>
      </c>
      <c r="M953" s="33">
        <f t="shared" si="129"/>
        <v>0</v>
      </c>
      <c r="N953" s="37"/>
      <c r="O953" s="33">
        <f t="shared" si="130"/>
        <v>0</v>
      </c>
      <c r="P953" s="36">
        <f t="shared" si="133"/>
        <v>0</v>
      </c>
    </row>
    <row r="954" spans="1:16" hidden="1" x14ac:dyDescent="0.25">
      <c r="A954" s="65">
        <v>3311403260958</v>
      </c>
      <c r="B954" s="66" t="s">
        <v>674</v>
      </c>
      <c r="C954" s="30"/>
      <c r="D954" s="31">
        <f>SUM(D955:D956)</f>
        <v>0</v>
      </c>
      <c r="E954" s="31">
        <f>SUM(E955:E956)</f>
        <v>0</v>
      </c>
      <c r="F954" s="32">
        <f t="shared" si="127"/>
        <v>0</v>
      </c>
      <c r="G954" s="33">
        <f t="shared" si="134"/>
        <v>0</v>
      </c>
      <c r="H954" s="31">
        <f>SUM(H955:H956)</f>
        <v>0</v>
      </c>
      <c r="I954" s="34">
        <f t="shared" si="131"/>
        <v>0</v>
      </c>
      <c r="J954" s="31">
        <f>SUM(J955:J956)</f>
        <v>0</v>
      </c>
      <c r="K954" s="33">
        <f t="shared" si="128"/>
        <v>0</v>
      </c>
      <c r="L954" s="35">
        <f t="shared" si="132"/>
        <v>0</v>
      </c>
      <c r="M954" s="33">
        <f t="shared" si="129"/>
        <v>0</v>
      </c>
      <c r="N954" s="31">
        <f>SUM(N955:N956)</f>
        <v>0</v>
      </c>
      <c r="O954" s="33">
        <f t="shared" si="130"/>
        <v>0</v>
      </c>
      <c r="P954" s="36">
        <f t="shared" si="133"/>
        <v>0</v>
      </c>
    </row>
    <row r="955" spans="1:16" hidden="1" x14ac:dyDescent="0.25">
      <c r="A955" s="65">
        <v>3311403260958220</v>
      </c>
      <c r="B955" s="66" t="s">
        <v>675</v>
      </c>
      <c r="C955" s="30"/>
      <c r="D955" s="37"/>
      <c r="E955" s="37"/>
      <c r="F955" s="32">
        <f t="shared" ref="F955:F1020" si="135">SUM(D955+E955)</f>
        <v>0</v>
      </c>
      <c r="G955" s="33">
        <f t="shared" si="134"/>
        <v>0</v>
      </c>
      <c r="H955" s="37"/>
      <c r="I955" s="34">
        <f t="shared" si="131"/>
        <v>0</v>
      </c>
      <c r="J955" s="37"/>
      <c r="K955" s="33">
        <f t="shared" si="128"/>
        <v>0</v>
      </c>
      <c r="L955" s="35">
        <f t="shared" si="132"/>
        <v>0</v>
      </c>
      <c r="M955" s="33">
        <f t="shared" si="129"/>
        <v>0</v>
      </c>
      <c r="N955" s="37"/>
      <c r="O955" s="33">
        <f t="shared" si="130"/>
        <v>0</v>
      </c>
      <c r="P955" s="36">
        <f t="shared" si="133"/>
        <v>0</v>
      </c>
    </row>
    <row r="956" spans="1:16" hidden="1" x14ac:dyDescent="0.25">
      <c r="A956" s="65">
        <v>3311403260958220</v>
      </c>
      <c r="B956" s="66" t="s">
        <v>676</v>
      </c>
      <c r="C956" s="30"/>
      <c r="D956" s="37"/>
      <c r="E956" s="37"/>
      <c r="F956" s="32">
        <f t="shared" si="135"/>
        <v>0</v>
      </c>
      <c r="G956" s="33">
        <f t="shared" si="134"/>
        <v>0</v>
      </c>
      <c r="H956" s="37"/>
      <c r="I956" s="34">
        <f t="shared" si="131"/>
        <v>0</v>
      </c>
      <c r="J956" s="37"/>
      <c r="K956" s="33">
        <f t="shared" si="128"/>
        <v>0</v>
      </c>
      <c r="L956" s="35">
        <f t="shared" si="132"/>
        <v>0</v>
      </c>
      <c r="M956" s="33">
        <f t="shared" si="129"/>
        <v>0</v>
      </c>
      <c r="N956" s="37"/>
      <c r="O956" s="33">
        <f t="shared" si="130"/>
        <v>0</v>
      </c>
      <c r="P956" s="36">
        <f t="shared" si="133"/>
        <v>0</v>
      </c>
    </row>
    <row r="957" spans="1:16" ht="26.25" hidden="1" x14ac:dyDescent="0.25">
      <c r="A957" s="65">
        <v>3311403260963</v>
      </c>
      <c r="B957" s="45" t="s">
        <v>677</v>
      </c>
      <c r="C957" s="30"/>
      <c r="D957" s="31">
        <f>SUM(D958:D959)</f>
        <v>0</v>
      </c>
      <c r="E957" s="31">
        <f>SUM(E958:E959)</f>
        <v>0</v>
      </c>
      <c r="F957" s="32">
        <f t="shared" si="135"/>
        <v>0</v>
      </c>
      <c r="G957" s="33">
        <f t="shared" si="134"/>
        <v>0</v>
      </c>
      <c r="H957" s="31">
        <f>SUM(H958:H959)</f>
        <v>0</v>
      </c>
      <c r="I957" s="34">
        <f t="shared" si="131"/>
        <v>0</v>
      </c>
      <c r="J957" s="31">
        <f>SUM(J958:J959)</f>
        <v>0</v>
      </c>
      <c r="K957" s="33">
        <f t="shared" si="128"/>
        <v>0</v>
      </c>
      <c r="L957" s="35">
        <f t="shared" si="132"/>
        <v>0</v>
      </c>
      <c r="M957" s="33">
        <f t="shared" si="129"/>
        <v>0</v>
      </c>
      <c r="N957" s="31">
        <f>SUM(N958:N959)</f>
        <v>0</v>
      </c>
      <c r="O957" s="33">
        <f t="shared" si="130"/>
        <v>0</v>
      </c>
      <c r="P957" s="36">
        <f t="shared" si="133"/>
        <v>0</v>
      </c>
    </row>
    <row r="958" spans="1:16" ht="26.25" hidden="1" x14ac:dyDescent="0.25">
      <c r="A958" s="65">
        <v>3311403260963</v>
      </c>
      <c r="B958" s="45" t="s">
        <v>678</v>
      </c>
      <c r="C958" s="30"/>
      <c r="D958" s="37"/>
      <c r="E958" s="37"/>
      <c r="F958" s="32">
        <f t="shared" si="135"/>
        <v>0</v>
      </c>
      <c r="G958" s="33">
        <f t="shared" si="134"/>
        <v>0</v>
      </c>
      <c r="H958" s="37"/>
      <c r="I958" s="34">
        <f t="shared" si="131"/>
        <v>0</v>
      </c>
      <c r="J958" s="37"/>
      <c r="K958" s="33">
        <f t="shared" si="128"/>
        <v>0</v>
      </c>
      <c r="L958" s="35">
        <f t="shared" si="132"/>
        <v>0</v>
      </c>
      <c r="M958" s="33">
        <f t="shared" si="129"/>
        <v>0</v>
      </c>
      <c r="N958" s="37"/>
      <c r="O958" s="33">
        <f t="shared" si="130"/>
        <v>0</v>
      </c>
      <c r="P958" s="36">
        <f t="shared" si="133"/>
        <v>0</v>
      </c>
    </row>
    <row r="959" spans="1:16" ht="26.25" hidden="1" x14ac:dyDescent="0.25">
      <c r="A959" s="65">
        <v>3311403260963</v>
      </c>
      <c r="B959" s="45" t="s">
        <v>679</v>
      </c>
      <c r="C959" s="30"/>
      <c r="D959" s="37">
        <v>0</v>
      </c>
      <c r="E959" s="37">
        <v>0</v>
      </c>
      <c r="F959" s="32">
        <f t="shared" si="135"/>
        <v>0</v>
      </c>
      <c r="G959" s="33">
        <f t="shared" si="134"/>
        <v>0</v>
      </c>
      <c r="H959" s="37">
        <v>0</v>
      </c>
      <c r="I959" s="34">
        <f t="shared" si="131"/>
        <v>0</v>
      </c>
      <c r="J959" s="37">
        <v>0</v>
      </c>
      <c r="K959" s="33">
        <f t="shared" si="128"/>
        <v>0</v>
      </c>
      <c r="L959" s="35">
        <f t="shared" si="132"/>
        <v>0</v>
      </c>
      <c r="M959" s="33">
        <f t="shared" si="129"/>
        <v>0</v>
      </c>
      <c r="N959" s="37">
        <v>0</v>
      </c>
      <c r="O959" s="33">
        <f t="shared" si="130"/>
        <v>0</v>
      </c>
      <c r="P959" s="36">
        <f t="shared" si="133"/>
        <v>0</v>
      </c>
    </row>
    <row r="960" spans="1:16" ht="26.25" hidden="1" x14ac:dyDescent="0.25">
      <c r="A960" s="65">
        <v>3311403260964</v>
      </c>
      <c r="B960" s="45" t="s">
        <v>680</v>
      </c>
      <c r="C960" s="30"/>
      <c r="D960" s="31">
        <f>SUM(D961)</f>
        <v>0</v>
      </c>
      <c r="E960" s="31">
        <f>SUM(E961)</f>
        <v>0</v>
      </c>
      <c r="F960" s="32">
        <f t="shared" si="135"/>
        <v>0</v>
      </c>
      <c r="G960" s="33">
        <f t="shared" si="134"/>
        <v>0</v>
      </c>
      <c r="H960" s="31">
        <f>SUM(H961)</f>
        <v>0</v>
      </c>
      <c r="I960" s="34">
        <f t="shared" si="131"/>
        <v>0</v>
      </c>
      <c r="J960" s="31">
        <f>SUM(J961)</f>
        <v>0</v>
      </c>
      <c r="K960" s="33">
        <f t="shared" si="128"/>
        <v>0</v>
      </c>
      <c r="L960" s="35">
        <f t="shared" si="132"/>
        <v>0</v>
      </c>
      <c r="M960" s="33">
        <f t="shared" si="129"/>
        <v>0</v>
      </c>
      <c r="N960" s="31">
        <f>SUM(N961)</f>
        <v>0</v>
      </c>
      <c r="O960" s="33">
        <f t="shared" si="130"/>
        <v>0</v>
      </c>
      <c r="P960" s="36">
        <f t="shared" si="133"/>
        <v>0</v>
      </c>
    </row>
    <row r="961" spans="1:16" ht="26.25" hidden="1" x14ac:dyDescent="0.25">
      <c r="A961" s="65">
        <v>3311403260964</v>
      </c>
      <c r="B961" s="45" t="s">
        <v>681</v>
      </c>
      <c r="C961" s="30"/>
      <c r="D961" s="37"/>
      <c r="E961" s="37"/>
      <c r="F961" s="32">
        <f t="shared" si="135"/>
        <v>0</v>
      </c>
      <c r="G961" s="33">
        <f t="shared" si="134"/>
        <v>0</v>
      </c>
      <c r="H961" s="37"/>
      <c r="I961" s="34">
        <f t="shared" si="131"/>
        <v>0</v>
      </c>
      <c r="J961" s="37"/>
      <c r="K961" s="33">
        <f t="shared" si="128"/>
        <v>0</v>
      </c>
      <c r="L961" s="35">
        <f t="shared" si="132"/>
        <v>0</v>
      </c>
      <c r="M961" s="33">
        <f t="shared" si="129"/>
        <v>0</v>
      </c>
      <c r="N961" s="37"/>
      <c r="O961" s="33">
        <f t="shared" si="130"/>
        <v>0</v>
      </c>
      <c r="P961" s="36">
        <f t="shared" si="133"/>
        <v>0</v>
      </c>
    </row>
    <row r="962" spans="1:16" hidden="1" x14ac:dyDescent="0.25">
      <c r="A962" s="65">
        <v>3311403260965</v>
      </c>
      <c r="B962" s="45" t="s">
        <v>682</v>
      </c>
      <c r="C962" s="30"/>
      <c r="D962" s="31">
        <f>SUM(D963)</f>
        <v>0</v>
      </c>
      <c r="E962" s="31">
        <f>SUM(E963)</f>
        <v>0</v>
      </c>
      <c r="F962" s="32">
        <f t="shared" si="135"/>
        <v>0</v>
      </c>
      <c r="G962" s="33">
        <f t="shared" si="134"/>
        <v>0</v>
      </c>
      <c r="H962" s="31">
        <f>SUM(H963)</f>
        <v>0</v>
      </c>
      <c r="I962" s="34">
        <f t="shared" si="131"/>
        <v>0</v>
      </c>
      <c r="J962" s="31">
        <f>SUM(J963)</f>
        <v>0</v>
      </c>
      <c r="K962" s="33">
        <f t="shared" si="128"/>
        <v>0</v>
      </c>
      <c r="L962" s="35">
        <f t="shared" si="132"/>
        <v>0</v>
      </c>
      <c r="M962" s="33">
        <f t="shared" si="129"/>
        <v>0</v>
      </c>
      <c r="N962" s="31">
        <f>SUM(N963)</f>
        <v>0</v>
      </c>
      <c r="O962" s="33">
        <f t="shared" si="130"/>
        <v>0</v>
      </c>
      <c r="P962" s="36">
        <f t="shared" si="133"/>
        <v>0</v>
      </c>
    </row>
    <row r="963" spans="1:16" hidden="1" x14ac:dyDescent="0.25">
      <c r="A963" s="65">
        <v>3311403260965</v>
      </c>
      <c r="B963" s="45" t="s">
        <v>683</v>
      </c>
      <c r="C963" s="30"/>
      <c r="D963" s="37"/>
      <c r="E963" s="37"/>
      <c r="F963" s="32">
        <f t="shared" si="135"/>
        <v>0</v>
      </c>
      <c r="G963" s="33">
        <f t="shared" si="134"/>
        <v>0</v>
      </c>
      <c r="H963" s="37"/>
      <c r="I963" s="34">
        <f t="shared" si="131"/>
        <v>0</v>
      </c>
      <c r="J963" s="37"/>
      <c r="K963" s="33">
        <f t="shared" si="128"/>
        <v>0</v>
      </c>
      <c r="L963" s="35">
        <f t="shared" si="132"/>
        <v>0</v>
      </c>
      <c r="M963" s="33">
        <f t="shared" si="129"/>
        <v>0</v>
      </c>
      <c r="N963" s="37"/>
      <c r="O963" s="33">
        <f t="shared" si="130"/>
        <v>0</v>
      </c>
      <c r="P963" s="36">
        <f t="shared" si="133"/>
        <v>0</v>
      </c>
    </row>
    <row r="964" spans="1:16" hidden="1" x14ac:dyDescent="0.25">
      <c r="A964" s="65">
        <v>331140327</v>
      </c>
      <c r="B964" s="39" t="s">
        <v>684</v>
      </c>
      <c r="C964" s="30"/>
      <c r="D964" s="31">
        <f>SUM(D965+D967+D970+D972)</f>
        <v>0</v>
      </c>
      <c r="E964" s="31">
        <f>SUM(E965+E967+E970+E972)</f>
        <v>0</v>
      </c>
      <c r="F964" s="32">
        <f t="shared" si="135"/>
        <v>0</v>
      </c>
      <c r="G964" s="33">
        <f t="shared" si="134"/>
        <v>0</v>
      </c>
      <c r="H964" s="31">
        <f>SUM(H965+H967+H970+H972)</f>
        <v>0</v>
      </c>
      <c r="I964" s="34">
        <f t="shared" si="131"/>
        <v>0</v>
      </c>
      <c r="J964" s="31">
        <f>SUM(J965+J967+J970+J972)</f>
        <v>0</v>
      </c>
      <c r="K964" s="33">
        <f t="shared" si="128"/>
        <v>0</v>
      </c>
      <c r="L964" s="35">
        <f t="shared" si="132"/>
        <v>0</v>
      </c>
      <c r="M964" s="33">
        <f t="shared" si="129"/>
        <v>0</v>
      </c>
      <c r="N964" s="31">
        <f>SUM(N965+N967+N970+N972)</f>
        <v>0</v>
      </c>
      <c r="O964" s="33">
        <f t="shared" si="130"/>
        <v>0</v>
      </c>
      <c r="P964" s="36">
        <f t="shared" si="133"/>
        <v>0</v>
      </c>
    </row>
    <row r="965" spans="1:16" ht="39" hidden="1" x14ac:dyDescent="0.25">
      <c r="A965" s="65">
        <v>3311403270685</v>
      </c>
      <c r="B965" s="39" t="s">
        <v>685</v>
      </c>
      <c r="C965" s="30"/>
      <c r="D965" s="31">
        <f>SUM(D966)</f>
        <v>0</v>
      </c>
      <c r="E965" s="31">
        <f>SUM(E966)</f>
        <v>0</v>
      </c>
      <c r="F965" s="32">
        <f t="shared" si="135"/>
        <v>0</v>
      </c>
      <c r="G965" s="33">
        <f t="shared" si="134"/>
        <v>0</v>
      </c>
      <c r="H965" s="31">
        <f>SUM(H966)</f>
        <v>0</v>
      </c>
      <c r="I965" s="34">
        <f t="shared" si="131"/>
        <v>0</v>
      </c>
      <c r="J965" s="31">
        <f>SUM(J966)</f>
        <v>0</v>
      </c>
      <c r="K965" s="33">
        <f t="shared" si="128"/>
        <v>0</v>
      </c>
      <c r="L965" s="35">
        <f t="shared" si="132"/>
        <v>0</v>
      </c>
      <c r="M965" s="33">
        <f t="shared" si="129"/>
        <v>0</v>
      </c>
      <c r="N965" s="31">
        <f>SUM(N966)</f>
        <v>0</v>
      </c>
      <c r="O965" s="33">
        <f t="shared" si="130"/>
        <v>0</v>
      </c>
      <c r="P965" s="36">
        <f t="shared" si="133"/>
        <v>0</v>
      </c>
    </row>
    <row r="966" spans="1:16" ht="39" hidden="1" x14ac:dyDescent="0.25">
      <c r="A966" s="65">
        <v>3311403270685220</v>
      </c>
      <c r="B966" s="39" t="s">
        <v>685</v>
      </c>
      <c r="C966" s="30"/>
      <c r="D966" s="31"/>
      <c r="E966" s="31"/>
      <c r="F966" s="32">
        <f t="shared" si="135"/>
        <v>0</v>
      </c>
      <c r="G966" s="33">
        <f t="shared" si="134"/>
        <v>0</v>
      </c>
      <c r="H966" s="31"/>
      <c r="I966" s="34">
        <f t="shared" si="131"/>
        <v>0</v>
      </c>
      <c r="J966" s="31"/>
      <c r="K966" s="33">
        <f t="shared" si="128"/>
        <v>0</v>
      </c>
      <c r="L966" s="35">
        <f t="shared" si="132"/>
        <v>0</v>
      </c>
      <c r="M966" s="33">
        <f t="shared" si="129"/>
        <v>0</v>
      </c>
      <c r="N966" s="31"/>
      <c r="O966" s="33">
        <f t="shared" si="130"/>
        <v>0</v>
      </c>
      <c r="P966" s="36">
        <f t="shared" si="133"/>
        <v>0</v>
      </c>
    </row>
    <row r="967" spans="1:16" ht="26.25" hidden="1" x14ac:dyDescent="0.25">
      <c r="A967" s="28">
        <v>3311403270830</v>
      </c>
      <c r="B967" s="39" t="s">
        <v>686</v>
      </c>
      <c r="C967" s="30"/>
      <c r="D967" s="31">
        <f>SUM(D968:D969)</f>
        <v>0</v>
      </c>
      <c r="E967" s="31">
        <f>SUM(E968:E969)</f>
        <v>0</v>
      </c>
      <c r="F967" s="32">
        <f t="shared" si="135"/>
        <v>0</v>
      </c>
      <c r="G967" s="33">
        <f t="shared" si="134"/>
        <v>0</v>
      </c>
      <c r="H967" s="31">
        <f>SUM(H968:H969)</f>
        <v>0</v>
      </c>
      <c r="I967" s="34">
        <f t="shared" si="131"/>
        <v>0</v>
      </c>
      <c r="J967" s="31">
        <f>SUM(J968:J969)</f>
        <v>0</v>
      </c>
      <c r="K967" s="33">
        <f t="shared" si="128"/>
        <v>0</v>
      </c>
      <c r="L967" s="35">
        <f t="shared" si="132"/>
        <v>0</v>
      </c>
      <c r="M967" s="33">
        <f t="shared" si="129"/>
        <v>0</v>
      </c>
      <c r="N967" s="31">
        <f>SUM(N968:N969)</f>
        <v>0</v>
      </c>
      <c r="O967" s="33">
        <f t="shared" si="130"/>
        <v>0</v>
      </c>
      <c r="P967" s="36">
        <f t="shared" si="133"/>
        <v>0</v>
      </c>
    </row>
    <row r="968" spans="1:16" ht="26.25" hidden="1" x14ac:dyDescent="0.25">
      <c r="A968" s="28">
        <v>3311403270830220</v>
      </c>
      <c r="B968" s="39" t="s">
        <v>686</v>
      </c>
      <c r="C968" s="30"/>
      <c r="D968" s="37"/>
      <c r="E968" s="37"/>
      <c r="F968" s="32">
        <f t="shared" si="135"/>
        <v>0</v>
      </c>
      <c r="G968" s="33">
        <f t="shared" si="134"/>
        <v>0</v>
      </c>
      <c r="H968" s="37"/>
      <c r="I968" s="34">
        <f t="shared" si="131"/>
        <v>0</v>
      </c>
      <c r="J968" s="37"/>
      <c r="K968" s="33">
        <f t="shared" ref="K968:K1033" si="136">IF(OR(J968=0,F968=0),0,J968/F968)*100</f>
        <v>0</v>
      </c>
      <c r="L968" s="35">
        <f t="shared" si="132"/>
        <v>0</v>
      </c>
      <c r="M968" s="33">
        <f t="shared" ref="M968:M1033" si="137">IF(OR(L968=0,F968=0),0,L968/F968)*100</f>
        <v>0</v>
      </c>
      <c r="N968" s="37"/>
      <c r="O968" s="33">
        <f t="shared" ref="O968:O1033" si="138">IF(OR(N968=0,F968=0),0,N968/F968)*100</f>
        <v>0</v>
      </c>
      <c r="P968" s="36">
        <f t="shared" si="133"/>
        <v>0</v>
      </c>
    </row>
    <row r="969" spans="1:16" ht="26.25" hidden="1" x14ac:dyDescent="0.25">
      <c r="A969" s="28">
        <v>3311403270830220</v>
      </c>
      <c r="B969" s="39" t="s">
        <v>686</v>
      </c>
      <c r="C969" s="30"/>
      <c r="D969" s="37"/>
      <c r="E969" s="37"/>
      <c r="F969" s="32">
        <f t="shared" si="135"/>
        <v>0</v>
      </c>
      <c r="G969" s="33">
        <f t="shared" si="134"/>
        <v>0</v>
      </c>
      <c r="H969" s="37"/>
      <c r="I969" s="34">
        <f t="shared" ref="I969:I1034" si="139">SUM(F969-H969)</f>
        <v>0</v>
      </c>
      <c r="J969" s="37"/>
      <c r="K969" s="33">
        <f t="shared" si="136"/>
        <v>0</v>
      </c>
      <c r="L969" s="35">
        <f t="shared" si="132"/>
        <v>0</v>
      </c>
      <c r="M969" s="33">
        <f t="shared" si="137"/>
        <v>0</v>
      </c>
      <c r="N969" s="37"/>
      <c r="O969" s="33">
        <f t="shared" si="138"/>
        <v>0</v>
      </c>
      <c r="P969" s="36">
        <f t="shared" si="133"/>
        <v>0</v>
      </c>
    </row>
    <row r="970" spans="1:16" ht="39" hidden="1" x14ac:dyDescent="0.25">
      <c r="A970" s="28">
        <v>3311403270838</v>
      </c>
      <c r="B970" s="39" t="s">
        <v>687</v>
      </c>
      <c r="C970" s="30"/>
      <c r="D970" s="31">
        <f>SUM(D971)</f>
        <v>0</v>
      </c>
      <c r="E970" s="31">
        <f>SUM(E971)</f>
        <v>0</v>
      </c>
      <c r="F970" s="32">
        <f t="shared" si="135"/>
        <v>0</v>
      </c>
      <c r="G970" s="33">
        <f t="shared" si="134"/>
        <v>0</v>
      </c>
      <c r="H970" s="31">
        <f>SUM(H971)</f>
        <v>0</v>
      </c>
      <c r="I970" s="34">
        <f t="shared" si="139"/>
        <v>0</v>
      </c>
      <c r="J970" s="31">
        <f>SUM(J971)</f>
        <v>0</v>
      </c>
      <c r="K970" s="33">
        <f t="shared" si="136"/>
        <v>0</v>
      </c>
      <c r="L970" s="35">
        <f t="shared" si="132"/>
        <v>0</v>
      </c>
      <c r="M970" s="33">
        <f t="shared" si="137"/>
        <v>0</v>
      </c>
      <c r="N970" s="31">
        <f>SUM(N971)</f>
        <v>0</v>
      </c>
      <c r="O970" s="33">
        <f t="shared" si="138"/>
        <v>0</v>
      </c>
      <c r="P970" s="36">
        <f t="shared" si="133"/>
        <v>0</v>
      </c>
    </row>
    <row r="971" spans="1:16" ht="39" hidden="1" x14ac:dyDescent="0.25">
      <c r="A971" s="28">
        <v>3311403270838220</v>
      </c>
      <c r="B971" s="39" t="s">
        <v>687</v>
      </c>
      <c r="C971" s="30"/>
      <c r="D971" s="37"/>
      <c r="E971" s="37"/>
      <c r="F971" s="32">
        <f t="shared" si="135"/>
        <v>0</v>
      </c>
      <c r="G971" s="33">
        <f t="shared" si="134"/>
        <v>0</v>
      </c>
      <c r="H971" s="37"/>
      <c r="I971" s="34">
        <f t="shared" si="139"/>
        <v>0</v>
      </c>
      <c r="J971" s="37"/>
      <c r="K971" s="33">
        <f t="shared" si="136"/>
        <v>0</v>
      </c>
      <c r="L971" s="35">
        <f t="shared" si="132"/>
        <v>0</v>
      </c>
      <c r="M971" s="33">
        <f t="shared" si="137"/>
        <v>0</v>
      </c>
      <c r="N971" s="37"/>
      <c r="O971" s="33">
        <f t="shared" si="138"/>
        <v>0</v>
      </c>
      <c r="P971" s="36">
        <f t="shared" si="133"/>
        <v>0</v>
      </c>
    </row>
    <row r="972" spans="1:16" ht="26.25" hidden="1" x14ac:dyDescent="0.25">
      <c r="A972" s="28">
        <v>3311403270840</v>
      </c>
      <c r="B972" s="39" t="s">
        <v>688</v>
      </c>
      <c r="C972" s="30"/>
      <c r="D972" s="31">
        <f>SUM(D973)</f>
        <v>0</v>
      </c>
      <c r="E972" s="31">
        <f>SUM(E973)</f>
        <v>0</v>
      </c>
      <c r="F972" s="32">
        <f t="shared" si="135"/>
        <v>0</v>
      </c>
      <c r="G972" s="33">
        <f t="shared" si="134"/>
        <v>0</v>
      </c>
      <c r="H972" s="31">
        <f>SUM(H973)</f>
        <v>0</v>
      </c>
      <c r="I972" s="34">
        <f t="shared" si="139"/>
        <v>0</v>
      </c>
      <c r="J972" s="31">
        <f>SUM(J973)</f>
        <v>0</v>
      </c>
      <c r="K972" s="33">
        <f t="shared" si="136"/>
        <v>0</v>
      </c>
      <c r="L972" s="35">
        <f t="shared" si="132"/>
        <v>0</v>
      </c>
      <c r="M972" s="33">
        <f t="shared" si="137"/>
        <v>0</v>
      </c>
      <c r="N972" s="31">
        <f>SUM(N973)</f>
        <v>0</v>
      </c>
      <c r="O972" s="33">
        <f t="shared" si="138"/>
        <v>0</v>
      </c>
      <c r="P972" s="36">
        <f t="shared" si="133"/>
        <v>0</v>
      </c>
    </row>
    <row r="973" spans="1:16" ht="26.25" hidden="1" x14ac:dyDescent="0.25">
      <c r="A973" s="28">
        <v>3311403270840220</v>
      </c>
      <c r="B973" s="39" t="s">
        <v>688</v>
      </c>
      <c r="C973" s="30"/>
      <c r="D973" s="37"/>
      <c r="E973" s="37"/>
      <c r="F973" s="32">
        <f t="shared" si="135"/>
        <v>0</v>
      </c>
      <c r="G973" s="33">
        <f t="shared" si="134"/>
        <v>0</v>
      </c>
      <c r="H973" s="37"/>
      <c r="I973" s="34">
        <f t="shared" si="139"/>
        <v>0</v>
      </c>
      <c r="J973" s="37"/>
      <c r="K973" s="33">
        <f t="shared" si="136"/>
        <v>0</v>
      </c>
      <c r="L973" s="35">
        <f t="shared" si="132"/>
        <v>0</v>
      </c>
      <c r="M973" s="33">
        <f t="shared" si="137"/>
        <v>0</v>
      </c>
      <c r="N973" s="37"/>
      <c r="O973" s="33">
        <f t="shared" si="138"/>
        <v>0</v>
      </c>
      <c r="P973" s="36">
        <f t="shared" si="133"/>
        <v>0</v>
      </c>
    </row>
    <row r="974" spans="1:16" hidden="1" x14ac:dyDescent="0.25">
      <c r="A974" s="65">
        <v>331140328</v>
      </c>
      <c r="B974" s="39" t="s">
        <v>689</v>
      </c>
      <c r="C974" s="30"/>
      <c r="D974" s="31">
        <f>SUM(D975+D977+D979+D981+D983+D985)</f>
        <v>0</v>
      </c>
      <c r="E974" s="31">
        <f>SUM(E975+E977+E979+E981+E983+E985)</f>
        <v>0</v>
      </c>
      <c r="F974" s="32">
        <f t="shared" si="135"/>
        <v>0</v>
      </c>
      <c r="G974" s="33">
        <f t="shared" si="134"/>
        <v>0</v>
      </c>
      <c r="H974" s="31">
        <f>SUM(H975+H977+H979+H981+H983+H985)</f>
        <v>0</v>
      </c>
      <c r="I974" s="34">
        <f t="shared" si="139"/>
        <v>0</v>
      </c>
      <c r="J974" s="31">
        <f>SUM(J975+J977+J979+J981+J983+J985)</f>
        <v>0</v>
      </c>
      <c r="K974" s="33">
        <f t="shared" si="136"/>
        <v>0</v>
      </c>
      <c r="L974" s="35">
        <f t="shared" si="132"/>
        <v>0</v>
      </c>
      <c r="M974" s="33">
        <f t="shared" si="137"/>
        <v>0</v>
      </c>
      <c r="N974" s="31">
        <f>SUM(N975+N977+N979+N981+N983+N985)</f>
        <v>0</v>
      </c>
      <c r="O974" s="33">
        <f t="shared" si="138"/>
        <v>0</v>
      </c>
      <c r="P974" s="36">
        <f t="shared" si="133"/>
        <v>0</v>
      </c>
    </row>
    <row r="975" spans="1:16" ht="26.25" hidden="1" x14ac:dyDescent="0.25">
      <c r="A975" s="65">
        <v>3311403280383</v>
      </c>
      <c r="B975" s="39" t="s">
        <v>690</v>
      </c>
      <c r="C975" s="30"/>
      <c r="D975" s="31">
        <f>SUM(D976)</f>
        <v>0</v>
      </c>
      <c r="E975" s="31">
        <f>SUM(E976)</f>
        <v>0</v>
      </c>
      <c r="F975" s="32">
        <f t="shared" si="135"/>
        <v>0</v>
      </c>
      <c r="G975" s="33">
        <f t="shared" si="134"/>
        <v>0</v>
      </c>
      <c r="H975" s="31">
        <f>SUM(H976)</f>
        <v>0</v>
      </c>
      <c r="I975" s="34">
        <f t="shared" si="139"/>
        <v>0</v>
      </c>
      <c r="J975" s="31">
        <f>SUM(J976)</f>
        <v>0</v>
      </c>
      <c r="K975" s="33">
        <f t="shared" si="136"/>
        <v>0</v>
      </c>
      <c r="L975" s="35">
        <f t="shared" ref="L975:L1040" si="140">SUM(N975-J975)</f>
        <v>0</v>
      </c>
      <c r="M975" s="33">
        <f t="shared" si="137"/>
        <v>0</v>
      </c>
      <c r="N975" s="31">
        <f>SUM(N976)</f>
        <v>0</v>
      </c>
      <c r="O975" s="33">
        <f t="shared" si="138"/>
        <v>0</v>
      </c>
      <c r="P975" s="36">
        <f t="shared" ref="P975:P1040" si="141">SUM(F975-N975)</f>
        <v>0</v>
      </c>
    </row>
    <row r="976" spans="1:16" ht="26.25" hidden="1" x14ac:dyDescent="0.25">
      <c r="A976" s="65">
        <v>3311403280383220</v>
      </c>
      <c r="B976" s="39" t="s">
        <v>690</v>
      </c>
      <c r="C976" s="30"/>
      <c r="D976" s="37"/>
      <c r="E976" s="37"/>
      <c r="F976" s="32">
        <f t="shared" si="135"/>
        <v>0</v>
      </c>
      <c r="G976" s="33">
        <f t="shared" si="134"/>
        <v>0</v>
      </c>
      <c r="H976" s="37"/>
      <c r="I976" s="34">
        <f t="shared" si="139"/>
        <v>0</v>
      </c>
      <c r="J976" s="37"/>
      <c r="K976" s="33">
        <f t="shared" si="136"/>
        <v>0</v>
      </c>
      <c r="L976" s="35">
        <f t="shared" si="140"/>
        <v>0</v>
      </c>
      <c r="M976" s="33">
        <f t="shared" si="137"/>
        <v>0</v>
      </c>
      <c r="N976" s="37"/>
      <c r="O976" s="33">
        <f t="shared" si="138"/>
        <v>0</v>
      </c>
      <c r="P976" s="36">
        <f t="shared" si="141"/>
        <v>0</v>
      </c>
    </row>
    <row r="977" spans="1:16" ht="26.25" hidden="1" x14ac:dyDescent="0.25">
      <c r="A977" s="65">
        <v>3311403280681</v>
      </c>
      <c r="B977" s="39" t="s">
        <v>691</v>
      </c>
      <c r="C977" s="30"/>
      <c r="D977" s="31">
        <f>SUM(D978)</f>
        <v>0</v>
      </c>
      <c r="E977" s="31">
        <f>SUM(E978)</f>
        <v>0</v>
      </c>
      <c r="F977" s="32">
        <f t="shared" si="135"/>
        <v>0</v>
      </c>
      <c r="G977" s="33">
        <f t="shared" si="134"/>
        <v>0</v>
      </c>
      <c r="H977" s="31">
        <f>SUM(H978)</f>
        <v>0</v>
      </c>
      <c r="I977" s="34">
        <f t="shared" si="139"/>
        <v>0</v>
      </c>
      <c r="J977" s="31">
        <f>SUM(J978)</f>
        <v>0</v>
      </c>
      <c r="K977" s="33">
        <f t="shared" si="136"/>
        <v>0</v>
      </c>
      <c r="L977" s="35">
        <f t="shared" si="140"/>
        <v>0</v>
      </c>
      <c r="M977" s="33">
        <f t="shared" si="137"/>
        <v>0</v>
      </c>
      <c r="N977" s="31">
        <f>SUM(N978)</f>
        <v>0</v>
      </c>
      <c r="O977" s="33">
        <f t="shared" si="138"/>
        <v>0</v>
      </c>
      <c r="P977" s="36">
        <f t="shared" si="141"/>
        <v>0</v>
      </c>
    </row>
    <row r="978" spans="1:16" ht="26.25" hidden="1" x14ac:dyDescent="0.25">
      <c r="A978" s="65">
        <v>3311403280681220</v>
      </c>
      <c r="B978" s="39" t="s">
        <v>691</v>
      </c>
      <c r="C978" s="30"/>
      <c r="D978" s="37"/>
      <c r="E978" s="37"/>
      <c r="F978" s="32">
        <f t="shared" si="135"/>
        <v>0</v>
      </c>
      <c r="G978" s="33">
        <f t="shared" si="134"/>
        <v>0</v>
      </c>
      <c r="H978" s="37"/>
      <c r="I978" s="34">
        <f t="shared" si="139"/>
        <v>0</v>
      </c>
      <c r="J978" s="37"/>
      <c r="K978" s="33">
        <f t="shared" si="136"/>
        <v>0</v>
      </c>
      <c r="L978" s="35">
        <f t="shared" si="140"/>
        <v>0</v>
      </c>
      <c r="M978" s="33">
        <f t="shared" si="137"/>
        <v>0</v>
      </c>
      <c r="N978" s="37"/>
      <c r="O978" s="33">
        <f t="shared" si="138"/>
        <v>0</v>
      </c>
      <c r="P978" s="36">
        <f t="shared" si="141"/>
        <v>0</v>
      </c>
    </row>
    <row r="979" spans="1:16" ht="39" hidden="1" x14ac:dyDescent="0.25">
      <c r="A979" s="65">
        <v>3311403280682</v>
      </c>
      <c r="B979" s="39" t="s">
        <v>692</v>
      </c>
      <c r="C979" s="30"/>
      <c r="D979" s="31">
        <f>SUM(D980)</f>
        <v>0</v>
      </c>
      <c r="E979" s="31">
        <f>SUM(E980)</f>
        <v>0</v>
      </c>
      <c r="F979" s="32">
        <f t="shared" si="135"/>
        <v>0</v>
      </c>
      <c r="G979" s="33">
        <f t="shared" si="134"/>
        <v>0</v>
      </c>
      <c r="H979" s="31">
        <f>SUM(H980)</f>
        <v>0</v>
      </c>
      <c r="I979" s="34">
        <f t="shared" si="139"/>
        <v>0</v>
      </c>
      <c r="J979" s="31">
        <f>SUM(J980)</f>
        <v>0</v>
      </c>
      <c r="K979" s="33">
        <f t="shared" si="136"/>
        <v>0</v>
      </c>
      <c r="L979" s="35">
        <f t="shared" si="140"/>
        <v>0</v>
      </c>
      <c r="M979" s="33">
        <f t="shared" si="137"/>
        <v>0</v>
      </c>
      <c r="N979" s="31">
        <f>SUM(N980)</f>
        <v>0</v>
      </c>
      <c r="O979" s="33">
        <f t="shared" si="138"/>
        <v>0</v>
      </c>
      <c r="P979" s="36">
        <f t="shared" si="141"/>
        <v>0</v>
      </c>
    </row>
    <row r="980" spans="1:16" ht="39" hidden="1" x14ac:dyDescent="0.25">
      <c r="A980" s="65">
        <v>3311403280682220</v>
      </c>
      <c r="B980" s="39" t="s">
        <v>692</v>
      </c>
      <c r="C980" s="30"/>
      <c r="D980" s="37"/>
      <c r="E980" s="37"/>
      <c r="F980" s="32">
        <f t="shared" si="135"/>
        <v>0</v>
      </c>
      <c r="G980" s="33">
        <f t="shared" si="134"/>
        <v>0</v>
      </c>
      <c r="H980" s="37"/>
      <c r="I980" s="34">
        <f t="shared" si="139"/>
        <v>0</v>
      </c>
      <c r="J980" s="37"/>
      <c r="K980" s="33">
        <f t="shared" si="136"/>
        <v>0</v>
      </c>
      <c r="L980" s="35">
        <f t="shared" si="140"/>
        <v>0</v>
      </c>
      <c r="M980" s="33">
        <f t="shared" si="137"/>
        <v>0</v>
      </c>
      <c r="N980" s="37"/>
      <c r="O980" s="33">
        <f t="shared" si="138"/>
        <v>0</v>
      </c>
      <c r="P980" s="36">
        <f t="shared" si="141"/>
        <v>0</v>
      </c>
    </row>
    <row r="981" spans="1:16" ht="26.25" hidden="1" x14ac:dyDescent="0.25">
      <c r="A981" s="65">
        <v>3311403280683</v>
      </c>
      <c r="B981" s="39" t="s">
        <v>693</v>
      </c>
      <c r="C981" s="30"/>
      <c r="D981" s="31">
        <f>SUM(D982)</f>
        <v>0</v>
      </c>
      <c r="E981" s="31">
        <f>SUM(E982)</f>
        <v>0</v>
      </c>
      <c r="F981" s="32">
        <f t="shared" si="135"/>
        <v>0</v>
      </c>
      <c r="G981" s="33">
        <f t="shared" si="134"/>
        <v>0</v>
      </c>
      <c r="H981" s="31">
        <f>SUM(H982)</f>
        <v>0</v>
      </c>
      <c r="I981" s="34">
        <f t="shared" si="139"/>
        <v>0</v>
      </c>
      <c r="J981" s="31">
        <f>SUM(J982)</f>
        <v>0</v>
      </c>
      <c r="K981" s="33">
        <f t="shared" si="136"/>
        <v>0</v>
      </c>
      <c r="L981" s="35">
        <f t="shared" si="140"/>
        <v>0</v>
      </c>
      <c r="M981" s="33">
        <f t="shared" si="137"/>
        <v>0</v>
      </c>
      <c r="N981" s="31">
        <f>SUM(N982)</f>
        <v>0</v>
      </c>
      <c r="O981" s="33">
        <f t="shared" si="138"/>
        <v>0</v>
      </c>
      <c r="P981" s="36">
        <f t="shared" si="141"/>
        <v>0</v>
      </c>
    </row>
    <row r="982" spans="1:16" ht="26.25" hidden="1" x14ac:dyDescent="0.25">
      <c r="A982" s="65">
        <v>3311403280683220</v>
      </c>
      <c r="B982" s="39" t="s">
        <v>693</v>
      </c>
      <c r="C982" s="30"/>
      <c r="D982" s="37"/>
      <c r="E982" s="37"/>
      <c r="F982" s="32">
        <f t="shared" si="135"/>
        <v>0</v>
      </c>
      <c r="G982" s="33">
        <f t="shared" si="134"/>
        <v>0</v>
      </c>
      <c r="H982" s="37"/>
      <c r="I982" s="34">
        <f t="shared" si="139"/>
        <v>0</v>
      </c>
      <c r="J982" s="37"/>
      <c r="K982" s="33">
        <f t="shared" si="136"/>
        <v>0</v>
      </c>
      <c r="L982" s="35">
        <f t="shared" si="140"/>
        <v>0</v>
      </c>
      <c r="M982" s="33">
        <f t="shared" si="137"/>
        <v>0</v>
      </c>
      <c r="N982" s="37"/>
      <c r="O982" s="33">
        <f t="shared" si="138"/>
        <v>0</v>
      </c>
      <c r="P982" s="36">
        <f t="shared" si="141"/>
        <v>0</v>
      </c>
    </row>
    <row r="983" spans="1:16" ht="26.25" hidden="1" x14ac:dyDescent="0.25">
      <c r="A983" s="28">
        <v>3311403280824</v>
      </c>
      <c r="B983" s="39" t="s">
        <v>694</v>
      </c>
      <c r="C983" s="30"/>
      <c r="D983" s="31">
        <f>SUM(D984)</f>
        <v>0</v>
      </c>
      <c r="E983" s="31">
        <f>SUM(E984)</f>
        <v>0</v>
      </c>
      <c r="F983" s="32">
        <f t="shared" si="135"/>
        <v>0</v>
      </c>
      <c r="G983" s="33">
        <f t="shared" si="134"/>
        <v>0</v>
      </c>
      <c r="H983" s="31">
        <f>SUM(H984)</f>
        <v>0</v>
      </c>
      <c r="I983" s="34">
        <f t="shared" si="139"/>
        <v>0</v>
      </c>
      <c r="J983" s="31">
        <f>SUM(J984)</f>
        <v>0</v>
      </c>
      <c r="K983" s="33">
        <f t="shared" si="136"/>
        <v>0</v>
      </c>
      <c r="L983" s="35">
        <f t="shared" si="140"/>
        <v>0</v>
      </c>
      <c r="M983" s="33">
        <f t="shared" si="137"/>
        <v>0</v>
      </c>
      <c r="N983" s="31">
        <f>SUM(N984)</f>
        <v>0</v>
      </c>
      <c r="O983" s="33">
        <f t="shared" si="138"/>
        <v>0</v>
      </c>
      <c r="P983" s="36">
        <f t="shared" si="141"/>
        <v>0</v>
      </c>
    </row>
    <row r="984" spans="1:16" ht="26.25" hidden="1" x14ac:dyDescent="0.25">
      <c r="A984" s="28">
        <v>3311403280824220</v>
      </c>
      <c r="B984" s="39" t="s">
        <v>694</v>
      </c>
      <c r="C984" s="30"/>
      <c r="D984" s="37"/>
      <c r="E984" s="37"/>
      <c r="F984" s="32">
        <f t="shared" si="135"/>
        <v>0</v>
      </c>
      <c r="G984" s="33">
        <f t="shared" si="134"/>
        <v>0</v>
      </c>
      <c r="H984" s="37"/>
      <c r="I984" s="34">
        <f t="shared" si="139"/>
        <v>0</v>
      </c>
      <c r="J984" s="37"/>
      <c r="K984" s="33">
        <f t="shared" si="136"/>
        <v>0</v>
      </c>
      <c r="L984" s="35">
        <f t="shared" si="140"/>
        <v>0</v>
      </c>
      <c r="M984" s="33">
        <f t="shared" si="137"/>
        <v>0</v>
      </c>
      <c r="N984" s="37"/>
      <c r="O984" s="33">
        <f t="shared" si="138"/>
        <v>0</v>
      </c>
      <c r="P984" s="36">
        <f t="shared" si="141"/>
        <v>0</v>
      </c>
    </row>
    <row r="985" spans="1:16" ht="26.25" hidden="1" x14ac:dyDescent="0.25">
      <c r="A985" s="28">
        <v>3311403280834</v>
      </c>
      <c r="B985" s="45" t="s">
        <v>695</v>
      </c>
      <c r="C985" s="30"/>
      <c r="D985" s="31">
        <f>SUM(D986)</f>
        <v>0</v>
      </c>
      <c r="E985" s="31">
        <f>SUM(E986)</f>
        <v>0</v>
      </c>
      <c r="F985" s="32">
        <f t="shared" si="135"/>
        <v>0</v>
      </c>
      <c r="G985" s="33">
        <f t="shared" si="134"/>
        <v>0</v>
      </c>
      <c r="H985" s="31">
        <f>SUM(H986)</f>
        <v>0</v>
      </c>
      <c r="I985" s="34">
        <f t="shared" si="139"/>
        <v>0</v>
      </c>
      <c r="J985" s="31">
        <f>SUM(J986)</f>
        <v>0</v>
      </c>
      <c r="K985" s="33">
        <f t="shared" si="136"/>
        <v>0</v>
      </c>
      <c r="L985" s="35">
        <f t="shared" si="140"/>
        <v>0</v>
      </c>
      <c r="M985" s="33">
        <f t="shared" si="137"/>
        <v>0</v>
      </c>
      <c r="N985" s="31">
        <f>SUM(N986)</f>
        <v>0</v>
      </c>
      <c r="O985" s="33">
        <f t="shared" si="138"/>
        <v>0</v>
      </c>
      <c r="P985" s="36">
        <f t="shared" si="141"/>
        <v>0</v>
      </c>
    </row>
    <row r="986" spans="1:16" ht="39" hidden="1" x14ac:dyDescent="0.25">
      <c r="A986" s="28">
        <v>3311403280834220</v>
      </c>
      <c r="B986" s="45" t="s">
        <v>696</v>
      </c>
      <c r="C986" s="30"/>
      <c r="D986" s="37"/>
      <c r="E986" s="37"/>
      <c r="F986" s="32">
        <f t="shared" si="135"/>
        <v>0</v>
      </c>
      <c r="G986" s="33">
        <f t="shared" si="134"/>
        <v>0</v>
      </c>
      <c r="H986" s="37"/>
      <c r="I986" s="34">
        <f t="shared" si="139"/>
        <v>0</v>
      </c>
      <c r="J986" s="37"/>
      <c r="K986" s="33">
        <f t="shared" si="136"/>
        <v>0</v>
      </c>
      <c r="L986" s="35">
        <f t="shared" si="140"/>
        <v>0</v>
      </c>
      <c r="M986" s="33">
        <f t="shared" si="137"/>
        <v>0</v>
      </c>
      <c r="N986" s="37"/>
      <c r="O986" s="33">
        <f t="shared" si="138"/>
        <v>0</v>
      </c>
      <c r="P986" s="36">
        <f t="shared" si="141"/>
        <v>0</v>
      </c>
    </row>
    <row r="987" spans="1:16" hidden="1" x14ac:dyDescent="0.25">
      <c r="A987" s="28">
        <v>331140329</v>
      </c>
      <c r="B987" s="39" t="s">
        <v>697</v>
      </c>
      <c r="C987" s="30"/>
      <c r="D987" s="31">
        <f>SUM(D988+D990)</f>
        <v>0</v>
      </c>
      <c r="E987" s="31">
        <f>SUM(E988+E990)</f>
        <v>0</v>
      </c>
      <c r="F987" s="32">
        <f t="shared" si="135"/>
        <v>0</v>
      </c>
      <c r="G987" s="33">
        <f t="shared" si="134"/>
        <v>0</v>
      </c>
      <c r="H987" s="31">
        <f>SUM(H988+H990)</f>
        <v>0</v>
      </c>
      <c r="I987" s="34">
        <f t="shared" si="139"/>
        <v>0</v>
      </c>
      <c r="J987" s="31">
        <f>SUM(J988+J990)</f>
        <v>0</v>
      </c>
      <c r="K987" s="33">
        <f t="shared" si="136"/>
        <v>0</v>
      </c>
      <c r="L987" s="35">
        <f t="shared" si="140"/>
        <v>0</v>
      </c>
      <c r="M987" s="33">
        <f t="shared" si="137"/>
        <v>0</v>
      </c>
      <c r="N987" s="31">
        <f>SUM(N988+N990)</f>
        <v>0</v>
      </c>
      <c r="O987" s="33">
        <f t="shared" si="138"/>
        <v>0</v>
      </c>
      <c r="P987" s="36">
        <f t="shared" si="141"/>
        <v>0</v>
      </c>
    </row>
    <row r="988" spans="1:16" ht="26.25" hidden="1" x14ac:dyDescent="0.25">
      <c r="A988" s="28">
        <v>3311403290601</v>
      </c>
      <c r="B988" s="39" t="s">
        <v>698</v>
      </c>
      <c r="C988" s="30"/>
      <c r="D988" s="31">
        <f>SUM(D989)</f>
        <v>0</v>
      </c>
      <c r="E988" s="31">
        <f>SUM(E989)</f>
        <v>0</v>
      </c>
      <c r="F988" s="32">
        <f t="shared" si="135"/>
        <v>0</v>
      </c>
      <c r="G988" s="33">
        <f t="shared" si="134"/>
        <v>0</v>
      </c>
      <c r="H988" s="31">
        <f>SUM(H989)</f>
        <v>0</v>
      </c>
      <c r="I988" s="34">
        <f t="shared" si="139"/>
        <v>0</v>
      </c>
      <c r="J988" s="31">
        <f>SUM(J989)</f>
        <v>0</v>
      </c>
      <c r="K988" s="33">
        <f t="shared" si="136"/>
        <v>0</v>
      </c>
      <c r="L988" s="35">
        <f t="shared" si="140"/>
        <v>0</v>
      </c>
      <c r="M988" s="33">
        <f t="shared" si="137"/>
        <v>0</v>
      </c>
      <c r="N988" s="31">
        <f>SUM(N989)</f>
        <v>0</v>
      </c>
      <c r="O988" s="33">
        <f t="shared" si="138"/>
        <v>0</v>
      </c>
      <c r="P988" s="36">
        <f t="shared" si="141"/>
        <v>0</v>
      </c>
    </row>
    <row r="989" spans="1:16" ht="26.25" hidden="1" x14ac:dyDescent="0.25">
      <c r="A989" s="28">
        <v>3311403290601230</v>
      </c>
      <c r="B989" s="39" t="s">
        <v>698</v>
      </c>
      <c r="C989" s="30"/>
      <c r="D989" s="31"/>
      <c r="E989" s="31"/>
      <c r="F989" s="32">
        <f t="shared" si="135"/>
        <v>0</v>
      </c>
      <c r="G989" s="33">
        <f t="shared" si="134"/>
        <v>0</v>
      </c>
      <c r="H989" s="31"/>
      <c r="I989" s="34">
        <f t="shared" si="139"/>
        <v>0</v>
      </c>
      <c r="J989" s="31"/>
      <c r="K989" s="33">
        <f t="shared" si="136"/>
        <v>0</v>
      </c>
      <c r="L989" s="35">
        <f t="shared" si="140"/>
        <v>0</v>
      </c>
      <c r="M989" s="33">
        <f t="shared" si="137"/>
        <v>0</v>
      </c>
      <c r="N989" s="31"/>
      <c r="O989" s="33">
        <f t="shared" si="138"/>
        <v>0</v>
      </c>
      <c r="P989" s="36">
        <f t="shared" si="141"/>
        <v>0</v>
      </c>
    </row>
    <row r="990" spans="1:16" ht="39" hidden="1" x14ac:dyDescent="0.25">
      <c r="A990" s="28">
        <v>3311403290815</v>
      </c>
      <c r="B990" s="39" t="s">
        <v>699</v>
      </c>
      <c r="C990" s="30"/>
      <c r="D990" s="31">
        <f>SUM(D991:D992)</f>
        <v>0</v>
      </c>
      <c r="E990" s="31">
        <f>SUM(E991:E992)</f>
        <v>0</v>
      </c>
      <c r="F990" s="32">
        <f t="shared" si="135"/>
        <v>0</v>
      </c>
      <c r="G990" s="33">
        <f t="shared" si="134"/>
        <v>0</v>
      </c>
      <c r="H990" s="31">
        <f>SUM(H991:H992)</f>
        <v>0</v>
      </c>
      <c r="I990" s="34">
        <f t="shared" si="139"/>
        <v>0</v>
      </c>
      <c r="J990" s="31">
        <f>SUM(J991:J992)</f>
        <v>0</v>
      </c>
      <c r="K990" s="33">
        <f t="shared" si="136"/>
        <v>0</v>
      </c>
      <c r="L990" s="35">
        <f t="shared" si="140"/>
        <v>0</v>
      </c>
      <c r="M990" s="33">
        <f t="shared" si="137"/>
        <v>0</v>
      </c>
      <c r="N990" s="31">
        <f>SUM(N991:N992)</f>
        <v>0</v>
      </c>
      <c r="O990" s="33">
        <f t="shared" si="138"/>
        <v>0</v>
      </c>
      <c r="P990" s="36">
        <f t="shared" si="141"/>
        <v>0</v>
      </c>
    </row>
    <row r="991" spans="1:16" ht="39" hidden="1" x14ac:dyDescent="0.25">
      <c r="A991" s="28">
        <v>3311403290815230</v>
      </c>
      <c r="B991" s="39" t="s">
        <v>699</v>
      </c>
      <c r="C991" s="30"/>
      <c r="D991" s="37"/>
      <c r="E991" s="37"/>
      <c r="F991" s="32">
        <f t="shared" si="135"/>
        <v>0</v>
      </c>
      <c r="G991" s="33">
        <f t="shared" si="134"/>
        <v>0</v>
      </c>
      <c r="H991" s="37"/>
      <c r="I991" s="34">
        <f t="shared" si="139"/>
        <v>0</v>
      </c>
      <c r="J991" s="37"/>
      <c r="K991" s="33">
        <f t="shared" si="136"/>
        <v>0</v>
      </c>
      <c r="L991" s="35">
        <f t="shared" si="140"/>
        <v>0</v>
      </c>
      <c r="M991" s="33">
        <f t="shared" si="137"/>
        <v>0</v>
      </c>
      <c r="N991" s="37"/>
      <c r="O991" s="33">
        <f t="shared" si="138"/>
        <v>0</v>
      </c>
      <c r="P991" s="36">
        <f t="shared" si="141"/>
        <v>0</v>
      </c>
    </row>
    <row r="992" spans="1:16" ht="39" hidden="1" x14ac:dyDescent="0.25">
      <c r="A992" s="28">
        <v>3311403290815230</v>
      </c>
      <c r="B992" s="39" t="s">
        <v>699</v>
      </c>
      <c r="C992" s="30"/>
      <c r="D992" s="37"/>
      <c r="E992" s="37"/>
      <c r="F992" s="32">
        <f t="shared" si="135"/>
        <v>0</v>
      </c>
      <c r="G992" s="33">
        <f t="shared" si="134"/>
        <v>0</v>
      </c>
      <c r="H992" s="37"/>
      <c r="I992" s="34">
        <f t="shared" si="139"/>
        <v>0</v>
      </c>
      <c r="J992" s="37"/>
      <c r="K992" s="33">
        <f t="shared" si="136"/>
        <v>0</v>
      </c>
      <c r="L992" s="35">
        <f t="shared" si="140"/>
        <v>0</v>
      </c>
      <c r="M992" s="33">
        <f t="shared" si="137"/>
        <v>0</v>
      </c>
      <c r="N992" s="37"/>
      <c r="O992" s="33">
        <f t="shared" si="138"/>
        <v>0</v>
      </c>
      <c r="P992" s="36">
        <f t="shared" si="141"/>
        <v>0</v>
      </c>
    </row>
    <row r="993" spans="1:16" ht="26.25" hidden="1" x14ac:dyDescent="0.25">
      <c r="A993" s="65">
        <v>331140330</v>
      </c>
      <c r="B993" s="39" t="s">
        <v>700</v>
      </c>
      <c r="C993" s="30"/>
      <c r="D993" s="31">
        <f>SUM(D994+D996)</f>
        <v>0</v>
      </c>
      <c r="E993" s="31">
        <f>SUM(E994+E996)</f>
        <v>0</v>
      </c>
      <c r="F993" s="32">
        <f t="shared" si="135"/>
        <v>0</v>
      </c>
      <c r="G993" s="33">
        <f t="shared" si="134"/>
        <v>0</v>
      </c>
      <c r="H993" s="31">
        <f>SUM(H994+H996)</f>
        <v>0</v>
      </c>
      <c r="I993" s="34">
        <f t="shared" si="139"/>
        <v>0</v>
      </c>
      <c r="J993" s="31">
        <f>SUM(J994+J996)</f>
        <v>0</v>
      </c>
      <c r="K993" s="33">
        <f t="shared" si="136"/>
        <v>0</v>
      </c>
      <c r="L993" s="35">
        <f t="shared" si="140"/>
        <v>0</v>
      </c>
      <c r="M993" s="33">
        <f t="shared" si="137"/>
        <v>0</v>
      </c>
      <c r="N993" s="31">
        <f>SUM(N994+N996)</f>
        <v>0</v>
      </c>
      <c r="O993" s="33">
        <f t="shared" si="138"/>
        <v>0</v>
      </c>
      <c r="P993" s="36">
        <f t="shared" si="141"/>
        <v>0</v>
      </c>
    </row>
    <row r="994" spans="1:16" ht="26.25" hidden="1" x14ac:dyDescent="0.25">
      <c r="A994" s="65">
        <v>3311403300886</v>
      </c>
      <c r="B994" s="39" t="s">
        <v>701</v>
      </c>
      <c r="C994" s="30"/>
      <c r="D994" s="31">
        <f>SUM(D995)</f>
        <v>0</v>
      </c>
      <c r="E994" s="31">
        <f>SUM(E995)</f>
        <v>0</v>
      </c>
      <c r="F994" s="32">
        <f t="shared" si="135"/>
        <v>0</v>
      </c>
      <c r="G994" s="33">
        <f t="shared" si="134"/>
        <v>0</v>
      </c>
      <c r="H994" s="31">
        <f>SUM(H995)</f>
        <v>0</v>
      </c>
      <c r="I994" s="34">
        <f t="shared" si="139"/>
        <v>0</v>
      </c>
      <c r="J994" s="31">
        <f>SUM(J995)</f>
        <v>0</v>
      </c>
      <c r="K994" s="33">
        <f t="shared" si="136"/>
        <v>0</v>
      </c>
      <c r="L994" s="35">
        <f t="shared" si="140"/>
        <v>0</v>
      </c>
      <c r="M994" s="33">
        <f t="shared" si="137"/>
        <v>0</v>
      </c>
      <c r="N994" s="31">
        <f>SUM(N995)</f>
        <v>0</v>
      </c>
      <c r="O994" s="33">
        <f t="shared" si="138"/>
        <v>0</v>
      </c>
      <c r="P994" s="36">
        <f t="shared" si="141"/>
        <v>0</v>
      </c>
    </row>
    <row r="995" spans="1:16" ht="26.25" hidden="1" x14ac:dyDescent="0.25">
      <c r="A995" s="65">
        <v>3311403300886230</v>
      </c>
      <c r="B995" s="39" t="s">
        <v>701</v>
      </c>
      <c r="C995" s="30"/>
      <c r="D995" s="37"/>
      <c r="E995" s="37"/>
      <c r="F995" s="32">
        <f t="shared" si="135"/>
        <v>0</v>
      </c>
      <c r="G995" s="33">
        <f t="shared" si="134"/>
        <v>0</v>
      </c>
      <c r="H995" s="37"/>
      <c r="I995" s="34">
        <f t="shared" si="139"/>
        <v>0</v>
      </c>
      <c r="J995" s="37"/>
      <c r="K995" s="33">
        <f t="shared" si="136"/>
        <v>0</v>
      </c>
      <c r="L995" s="35">
        <f t="shared" si="140"/>
        <v>0</v>
      </c>
      <c r="M995" s="33">
        <f t="shared" si="137"/>
        <v>0</v>
      </c>
      <c r="N995" s="37"/>
      <c r="O995" s="33">
        <f t="shared" si="138"/>
        <v>0</v>
      </c>
      <c r="P995" s="36">
        <f t="shared" si="141"/>
        <v>0</v>
      </c>
    </row>
    <row r="996" spans="1:16" hidden="1" x14ac:dyDescent="0.25">
      <c r="A996" s="65">
        <v>3311403300887</v>
      </c>
      <c r="B996" s="39" t="s">
        <v>702</v>
      </c>
      <c r="C996" s="30"/>
      <c r="D996" s="31">
        <f>SUM(D997)</f>
        <v>0</v>
      </c>
      <c r="E996" s="31">
        <f>SUM(E997)</f>
        <v>0</v>
      </c>
      <c r="F996" s="32">
        <f t="shared" si="135"/>
        <v>0</v>
      </c>
      <c r="G996" s="33">
        <f t="shared" si="134"/>
        <v>0</v>
      </c>
      <c r="H996" s="31">
        <f>SUM(H997)</f>
        <v>0</v>
      </c>
      <c r="I996" s="34">
        <f t="shared" si="139"/>
        <v>0</v>
      </c>
      <c r="J996" s="31">
        <f>SUM(J997)</f>
        <v>0</v>
      </c>
      <c r="K996" s="33">
        <f t="shared" si="136"/>
        <v>0</v>
      </c>
      <c r="L996" s="35">
        <f t="shared" si="140"/>
        <v>0</v>
      </c>
      <c r="M996" s="33">
        <f t="shared" si="137"/>
        <v>0</v>
      </c>
      <c r="N996" s="31">
        <f>SUM(N997)</f>
        <v>0</v>
      </c>
      <c r="O996" s="33">
        <f t="shared" si="138"/>
        <v>0</v>
      </c>
      <c r="P996" s="36">
        <f t="shared" si="141"/>
        <v>0</v>
      </c>
    </row>
    <row r="997" spans="1:16" hidden="1" x14ac:dyDescent="0.25">
      <c r="A997" s="65">
        <v>3311403300887230</v>
      </c>
      <c r="B997" s="39" t="s">
        <v>702</v>
      </c>
      <c r="C997" s="30"/>
      <c r="D997" s="37"/>
      <c r="E997" s="37"/>
      <c r="F997" s="32">
        <f t="shared" si="135"/>
        <v>0</v>
      </c>
      <c r="G997" s="33">
        <f t="shared" si="134"/>
        <v>0</v>
      </c>
      <c r="H997" s="37"/>
      <c r="I997" s="34">
        <f t="shared" si="139"/>
        <v>0</v>
      </c>
      <c r="J997" s="37"/>
      <c r="K997" s="33">
        <f t="shared" si="136"/>
        <v>0</v>
      </c>
      <c r="L997" s="35">
        <f t="shared" si="140"/>
        <v>0</v>
      </c>
      <c r="M997" s="33">
        <f t="shared" si="137"/>
        <v>0</v>
      </c>
      <c r="N997" s="37"/>
      <c r="O997" s="33">
        <f t="shared" si="138"/>
        <v>0</v>
      </c>
      <c r="P997" s="36">
        <f t="shared" si="141"/>
        <v>0</v>
      </c>
    </row>
    <row r="998" spans="1:16" ht="26.25" x14ac:dyDescent="0.25">
      <c r="A998" s="65">
        <v>331140331</v>
      </c>
      <c r="B998" s="39" t="s">
        <v>703</v>
      </c>
      <c r="C998" s="30"/>
      <c r="D998" s="31">
        <f>SUM(D999+D1001+D1003+D1010+D1012+D1014+D1016+D1018+D1023+D1025+D1028+D1030+D1032+D1034+D1036+D1038+D1040+D1042+D1044+D1046+D1048+D1050+D1052+D1054+D1056+D1058+D1060+D1062+D1064+D1066+D1068+D1070+D1072+D1074+D1076+D1078+D1080+D1082+D1084+D1086+D1088+D1090+D1092+D1094+D1096+D1098+D1100+D1102+D1104+D1106+D1108+D1110+D1112+D1116+D1118+D1120+D1123+D1125+D1127+D1129+D1131+D1133+D1135+D1137+D1141+D1143+D1145+D1147+D1149+D1151+D1153)</f>
        <v>6450000000</v>
      </c>
      <c r="E998" s="31">
        <f>SUM(E999+E1001+E1003+E1010+E1012+E1014+E1016+E1018+E1023+E1025+E1028+E1030+E1032+E1034+E1036+E1038+E1040+E1042+E1044+E1046+E1048+E1050+E1052+E1054+E1056+E1058+E1060+E1062+E1064+E1066+E1068+E1070+E1072+E1074+E1076+E1078+E1080+E1082+E1084+E1086+E1088+E1090+E1092+E1094+E1096+E1098+E1100+E1102+E1104+E1106+E1108+E1110+E1112+E1116+E1118+E1120+E1123+E1125+E1127+E1129+E1131+E1133+E1135+E1137+E1141+E1143+E1145+E1147+E1149+E1151+E1153)</f>
        <v>410998539</v>
      </c>
      <c r="F998" s="32">
        <f t="shared" si="135"/>
        <v>6860998539</v>
      </c>
      <c r="G998" s="33">
        <f t="shared" si="134"/>
        <v>14.113934427786415</v>
      </c>
      <c r="H998" s="31">
        <f>SUM(H999+H1001+H1003+H1010+H1012+H1014+H1016+H1018+H1023+H1025+H1028+H1030+H1032+H1034+H1036+H1038+H1040+H1042+H1044+H1046+H1048+H1050+H1052+H1054+H1056+H1058+H1060+H1062+H1064+H1066+H1068+H1070+H1072+H1074+H1076+H1078+H1080+H1082+H1084+H1086+H1088+H1090+H1092+H1094+H1096+H1098+H1100+H1102+H1104+H1106+H1108+H1110+H1112+H1116+H1118+H1120+H1123+H1125+H1127+H1129+H1131+H1133+H1135+H1137+H1141+H1143+H1145+H1147+H1149+H1151+H1153)</f>
        <v>0</v>
      </c>
      <c r="I998" s="34">
        <f t="shared" si="139"/>
        <v>6860998539</v>
      </c>
      <c r="J998" s="31">
        <f>SUM(J999+J1001+J1003+J1010+J1012+J1014+J1016+J1018+J1023+J1025+J1028+J1030+J1032+J1034+J1036+J1038+J1040+J1042+J1044+J1046+J1048+J1050+J1052+J1054+J1056+J1058+J1060+J1062+J1064+J1066+J1068+J1070+J1072+J1074+J1076+J1078+J1080+J1082+J1084+J1086+J1088+J1090+J1092+J1094+J1096+J1098+J1100+J1102+J1104+J1106+J1108+J1110+J1112+J1116+J1118+J1120+J1123+J1125+J1127+J1129+J1131+J1133+J1135+J1137+J1141+J1143+J1145+J1147+J1149+J1151+J1153)</f>
        <v>127713666</v>
      </c>
      <c r="K998" s="33">
        <f t="shared" si="136"/>
        <v>1.861444296687089</v>
      </c>
      <c r="L998" s="35">
        <f t="shared" si="140"/>
        <v>156279014</v>
      </c>
      <c r="M998" s="33">
        <f t="shared" si="137"/>
        <v>2.2777881836246228</v>
      </c>
      <c r="N998" s="31">
        <f>SUM(N999+N1001+N1003+N1010+N1012+N1014+N1016+N1018+N1023+N1025+N1028+N1030+N1032+N1034+N1036+N1038+N1040+N1042+N1044+N1046+N1048+N1050+N1052+N1054+N1056+N1058+N1060+N1062+N1064+N1066+N1068+N1070+N1072+N1074+N1076+N1078+N1080+N1082+N1084+N1086+N1088+N1090+N1092+N1094+N1096+N1098+N1100+N1102+N1104+N1106+N1108+N1110+N1112+N1116+N1118+N1120+N1123+N1125+N1127+N1129+N1131+N1133+N1135+N1137+N1141+N1143+N1145+N1147+N1149+N1151+N1153)</f>
        <v>283992680</v>
      </c>
      <c r="O998" s="33">
        <f t="shared" si="138"/>
        <v>4.139232480311712</v>
      </c>
      <c r="P998" s="36">
        <f t="shared" si="141"/>
        <v>6577005859</v>
      </c>
    </row>
    <row r="999" spans="1:16" x14ac:dyDescent="0.25">
      <c r="A999" s="65">
        <v>3311403310009</v>
      </c>
      <c r="B999" s="113" t="s">
        <v>848</v>
      </c>
      <c r="C999" s="30"/>
      <c r="D999" s="31">
        <f>SUM(D1000)</f>
        <v>6000000000</v>
      </c>
      <c r="E999" s="31">
        <f>SUM(E1000)</f>
        <v>531098539</v>
      </c>
      <c r="F999" s="32">
        <f t="shared" ref="F999" si="142">SUM(D999+E999)</f>
        <v>6531098539</v>
      </c>
      <c r="G999" s="33">
        <f t="shared" ref="G999" si="143">IF(OR(F999=0,F$7=0),0,F999/F$7)*100</f>
        <v>13.435288755256453</v>
      </c>
      <c r="H999" s="31">
        <f>SUM(H1000)</f>
        <v>0</v>
      </c>
      <c r="I999" s="34">
        <f t="shared" ref="I999" si="144">SUM(F999-H999)</f>
        <v>6531098539</v>
      </c>
      <c r="J999" s="31">
        <f>SUM(J1000)</f>
        <v>0</v>
      </c>
      <c r="K999" s="33">
        <f t="shared" ref="K999" si="145">IF(OR(J999=0,F999=0),0,J999/F999)*100</f>
        <v>0</v>
      </c>
      <c r="L999" s="35">
        <f t="shared" ref="L999" si="146">SUM(N999-J999)</f>
        <v>0</v>
      </c>
      <c r="M999" s="33">
        <f t="shared" ref="M999" si="147">IF(OR(L999=0,F999=0),0,L999/F999)*100</f>
        <v>0</v>
      </c>
      <c r="N999" s="31">
        <f>SUM(N1000)</f>
        <v>0</v>
      </c>
      <c r="O999" s="33">
        <f t="shared" ref="O999" si="148">IF(OR(N999=0,F999=0),0,N999/F999)*100</f>
        <v>0</v>
      </c>
      <c r="P999" s="36">
        <f t="shared" ref="P999" si="149">SUM(F999-N999)</f>
        <v>6531098539</v>
      </c>
    </row>
    <row r="1000" spans="1:16" x14ac:dyDescent="0.25">
      <c r="A1000" s="65">
        <v>3311403310009230</v>
      </c>
      <c r="B1000" s="113" t="s">
        <v>849</v>
      </c>
      <c r="C1000" s="30"/>
      <c r="D1000" s="31">
        <v>6000000000</v>
      </c>
      <c r="E1000" s="31">
        <v>531098539</v>
      </c>
      <c r="F1000" s="32"/>
      <c r="G1000" s="33"/>
      <c r="H1000" s="31"/>
      <c r="I1000" s="34"/>
      <c r="J1000" s="31"/>
      <c r="K1000" s="33"/>
      <c r="L1000" s="35"/>
      <c r="M1000" s="33"/>
      <c r="N1000" s="31"/>
      <c r="O1000" s="33"/>
      <c r="P1000" s="36"/>
    </row>
    <row r="1001" spans="1:16" x14ac:dyDescent="0.25">
      <c r="A1001" s="65">
        <v>3311403310011</v>
      </c>
      <c r="B1001" s="29" t="s">
        <v>704</v>
      </c>
      <c r="C1001" s="30"/>
      <c r="D1001" s="31">
        <f>SUM(D1002)</f>
        <v>450000000</v>
      </c>
      <c r="E1001" s="31">
        <f>SUM(E1002)</f>
        <v>-120100000</v>
      </c>
      <c r="F1001" s="32">
        <f t="shared" si="135"/>
        <v>329900000</v>
      </c>
      <c r="G1001" s="33">
        <f t="shared" si="134"/>
        <v>0.67864567252996155</v>
      </c>
      <c r="H1001" s="31">
        <f>SUM(H1002)</f>
        <v>0</v>
      </c>
      <c r="I1001" s="34">
        <f t="shared" si="139"/>
        <v>329900000</v>
      </c>
      <c r="J1001" s="31">
        <f>SUM(J1002)</f>
        <v>127713666</v>
      </c>
      <c r="K1001" s="33">
        <f t="shared" si="136"/>
        <v>38.71284207335556</v>
      </c>
      <c r="L1001" s="35">
        <f t="shared" si="140"/>
        <v>156279014</v>
      </c>
      <c r="M1001" s="33">
        <f t="shared" si="137"/>
        <v>47.371632009699908</v>
      </c>
      <c r="N1001" s="31">
        <f>SUM(N1002)</f>
        <v>283992680</v>
      </c>
      <c r="O1001" s="33">
        <f t="shared" si="138"/>
        <v>86.084474083055468</v>
      </c>
      <c r="P1001" s="36">
        <f t="shared" si="141"/>
        <v>45907320</v>
      </c>
    </row>
    <row r="1002" spans="1:16" ht="26.25" x14ac:dyDescent="0.25">
      <c r="A1002" s="65">
        <v>3311403310011</v>
      </c>
      <c r="B1002" s="29" t="s">
        <v>705</v>
      </c>
      <c r="C1002" s="30"/>
      <c r="D1002" s="31">
        <v>450000000</v>
      </c>
      <c r="E1002" s="31">
        <v>-120100000</v>
      </c>
      <c r="F1002" s="32">
        <f t="shared" si="135"/>
        <v>329900000</v>
      </c>
      <c r="G1002" s="33">
        <f t="shared" si="134"/>
        <v>0.67864567252996155</v>
      </c>
      <c r="H1002" s="31"/>
      <c r="I1002" s="34">
        <f t="shared" si="139"/>
        <v>329900000</v>
      </c>
      <c r="J1002" s="31">
        <v>127713666</v>
      </c>
      <c r="K1002" s="33">
        <f t="shared" si="136"/>
        <v>38.71284207335556</v>
      </c>
      <c r="L1002" s="35">
        <f t="shared" si="140"/>
        <v>156279014</v>
      </c>
      <c r="M1002" s="33">
        <f t="shared" si="137"/>
        <v>47.371632009699908</v>
      </c>
      <c r="N1002" s="31">
        <v>283992680</v>
      </c>
      <c r="O1002" s="33">
        <f t="shared" si="138"/>
        <v>86.084474083055468</v>
      </c>
      <c r="P1002" s="36">
        <f t="shared" si="141"/>
        <v>45907320</v>
      </c>
    </row>
    <row r="1003" spans="1:16" hidden="1" x14ac:dyDescent="0.25">
      <c r="A1003" s="65">
        <v>3311403310014</v>
      </c>
      <c r="B1003" s="29" t="s">
        <v>706</v>
      </c>
      <c r="C1003" s="30"/>
      <c r="D1003" s="31">
        <f>SUM(D1004:D1009)</f>
        <v>0</v>
      </c>
      <c r="E1003" s="31">
        <f>SUM(E1004:E1009)</f>
        <v>0</v>
      </c>
      <c r="F1003" s="32">
        <f t="shared" si="135"/>
        <v>0</v>
      </c>
      <c r="G1003" s="33">
        <f t="shared" si="134"/>
        <v>0</v>
      </c>
      <c r="H1003" s="31">
        <f>SUM(H1004:H1009)</f>
        <v>0</v>
      </c>
      <c r="I1003" s="34">
        <f t="shared" si="139"/>
        <v>0</v>
      </c>
      <c r="J1003" s="31">
        <f>SUM(J1004:J1009)</f>
        <v>0</v>
      </c>
      <c r="K1003" s="33">
        <f t="shared" si="136"/>
        <v>0</v>
      </c>
      <c r="L1003" s="35">
        <f t="shared" si="140"/>
        <v>0</v>
      </c>
      <c r="M1003" s="33">
        <f t="shared" si="137"/>
        <v>0</v>
      </c>
      <c r="N1003" s="31">
        <f>SUM(N1004:N1009)</f>
        <v>0</v>
      </c>
      <c r="O1003" s="33">
        <f t="shared" si="138"/>
        <v>0</v>
      </c>
      <c r="P1003" s="36">
        <f t="shared" si="141"/>
        <v>0</v>
      </c>
    </row>
    <row r="1004" spans="1:16" hidden="1" x14ac:dyDescent="0.25">
      <c r="A1004" s="65">
        <v>331140331001412</v>
      </c>
      <c r="B1004" s="29" t="s">
        <v>707</v>
      </c>
      <c r="C1004" s="30"/>
      <c r="D1004" s="31"/>
      <c r="E1004" s="31"/>
      <c r="F1004" s="32">
        <f t="shared" si="135"/>
        <v>0</v>
      </c>
      <c r="G1004" s="33">
        <f t="shared" si="134"/>
        <v>0</v>
      </c>
      <c r="H1004" s="31"/>
      <c r="I1004" s="34">
        <f t="shared" si="139"/>
        <v>0</v>
      </c>
      <c r="J1004" s="31"/>
      <c r="K1004" s="33">
        <f t="shared" si="136"/>
        <v>0</v>
      </c>
      <c r="L1004" s="35">
        <f t="shared" si="140"/>
        <v>0</v>
      </c>
      <c r="M1004" s="33">
        <f t="shared" si="137"/>
        <v>0</v>
      </c>
      <c r="N1004" s="31"/>
      <c r="O1004" s="33">
        <f t="shared" si="138"/>
        <v>0</v>
      </c>
      <c r="P1004" s="36">
        <f t="shared" si="141"/>
        <v>0</v>
      </c>
    </row>
    <row r="1005" spans="1:16" ht="26.25" hidden="1" x14ac:dyDescent="0.25">
      <c r="A1005" s="65">
        <v>331140331001412</v>
      </c>
      <c r="B1005" s="29" t="s">
        <v>708</v>
      </c>
      <c r="C1005" s="30"/>
      <c r="D1005" s="31"/>
      <c r="E1005" s="31"/>
      <c r="F1005" s="32">
        <f t="shared" si="135"/>
        <v>0</v>
      </c>
      <c r="G1005" s="33">
        <f t="shared" si="134"/>
        <v>0</v>
      </c>
      <c r="H1005" s="31"/>
      <c r="I1005" s="34">
        <f t="shared" si="139"/>
        <v>0</v>
      </c>
      <c r="J1005" s="31"/>
      <c r="K1005" s="33">
        <f t="shared" si="136"/>
        <v>0</v>
      </c>
      <c r="L1005" s="35">
        <f t="shared" si="140"/>
        <v>0</v>
      </c>
      <c r="M1005" s="33">
        <f t="shared" si="137"/>
        <v>0</v>
      </c>
      <c r="N1005" s="31"/>
      <c r="O1005" s="33">
        <f t="shared" si="138"/>
        <v>0</v>
      </c>
      <c r="P1005" s="36">
        <f t="shared" si="141"/>
        <v>0</v>
      </c>
    </row>
    <row r="1006" spans="1:16" hidden="1" x14ac:dyDescent="0.25">
      <c r="A1006" s="65">
        <v>331140331001422</v>
      </c>
      <c r="B1006" s="29" t="s">
        <v>709</v>
      </c>
      <c r="C1006" s="30"/>
      <c r="D1006" s="31"/>
      <c r="E1006" s="31"/>
      <c r="F1006" s="32">
        <f t="shared" si="135"/>
        <v>0</v>
      </c>
      <c r="G1006" s="33">
        <f t="shared" si="134"/>
        <v>0</v>
      </c>
      <c r="H1006" s="31"/>
      <c r="I1006" s="34">
        <f t="shared" si="139"/>
        <v>0</v>
      </c>
      <c r="J1006" s="31"/>
      <c r="K1006" s="33">
        <f t="shared" si="136"/>
        <v>0</v>
      </c>
      <c r="L1006" s="35">
        <f t="shared" si="140"/>
        <v>0</v>
      </c>
      <c r="M1006" s="33">
        <f t="shared" si="137"/>
        <v>0</v>
      </c>
      <c r="N1006" s="31"/>
      <c r="O1006" s="33">
        <f t="shared" si="138"/>
        <v>0</v>
      </c>
      <c r="P1006" s="36">
        <f t="shared" si="141"/>
        <v>0</v>
      </c>
    </row>
    <row r="1007" spans="1:16" ht="26.25" hidden="1" x14ac:dyDescent="0.25">
      <c r="A1007" s="65">
        <v>331140331001422</v>
      </c>
      <c r="B1007" s="29" t="s">
        <v>708</v>
      </c>
      <c r="C1007" s="30"/>
      <c r="D1007" s="31"/>
      <c r="E1007" s="31"/>
      <c r="F1007" s="32">
        <f t="shared" si="135"/>
        <v>0</v>
      </c>
      <c r="G1007" s="33">
        <f t="shared" si="134"/>
        <v>0</v>
      </c>
      <c r="H1007" s="31"/>
      <c r="I1007" s="34">
        <f t="shared" si="139"/>
        <v>0</v>
      </c>
      <c r="J1007" s="31"/>
      <c r="K1007" s="33">
        <f t="shared" si="136"/>
        <v>0</v>
      </c>
      <c r="L1007" s="35">
        <f t="shared" si="140"/>
        <v>0</v>
      </c>
      <c r="M1007" s="33">
        <f t="shared" si="137"/>
        <v>0</v>
      </c>
      <c r="N1007" s="31"/>
      <c r="O1007" s="33">
        <f t="shared" si="138"/>
        <v>0</v>
      </c>
      <c r="P1007" s="36">
        <f t="shared" si="141"/>
        <v>0</v>
      </c>
    </row>
    <row r="1008" spans="1:16" hidden="1" x14ac:dyDescent="0.25">
      <c r="A1008" s="65">
        <v>331140331001432</v>
      </c>
      <c r="B1008" s="29" t="s">
        <v>710</v>
      </c>
      <c r="C1008" s="30"/>
      <c r="D1008" s="31"/>
      <c r="E1008" s="31"/>
      <c r="F1008" s="32">
        <f t="shared" si="135"/>
        <v>0</v>
      </c>
      <c r="G1008" s="33">
        <f t="shared" si="134"/>
        <v>0</v>
      </c>
      <c r="H1008" s="31"/>
      <c r="I1008" s="34">
        <f t="shared" si="139"/>
        <v>0</v>
      </c>
      <c r="J1008" s="31"/>
      <c r="K1008" s="33">
        <f t="shared" si="136"/>
        <v>0</v>
      </c>
      <c r="L1008" s="35">
        <f t="shared" si="140"/>
        <v>0</v>
      </c>
      <c r="M1008" s="33">
        <f t="shared" si="137"/>
        <v>0</v>
      </c>
      <c r="N1008" s="31"/>
      <c r="O1008" s="33">
        <f t="shared" si="138"/>
        <v>0</v>
      </c>
      <c r="P1008" s="36">
        <f t="shared" si="141"/>
        <v>0</v>
      </c>
    </row>
    <row r="1009" spans="1:16" ht="26.25" hidden="1" x14ac:dyDescent="0.25">
      <c r="A1009" s="65">
        <v>331140331001432</v>
      </c>
      <c r="B1009" s="29" t="s">
        <v>711</v>
      </c>
      <c r="C1009" s="30"/>
      <c r="D1009" s="31"/>
      <c r="E1009" s="31"/>
      <c r="F1009" s="32">
        <f t="shared" si="135"/>
        <v>0</v>
      </c>
      <c r="G1009" s="33">
        <f t="shared" si="134"/>
        <v>0</v>
      </c>
      <c r="H1009" s="31"/>
      <c r="I1009" s="34">
        <f t="shared" si="139"/>
        <v>0</v>
      </c>
      <c r="J1009" s="31"/>
      <c r="K1009" s="33">
        <f t="shared" si="136"/>
        <v>0</v>
      </c>
      <c r="L1009" s="35">
        <f t="shared" si="140"/>
        <v>0</v>
      </c>
      <c r="M1009" s="33">
        <f t="shared" si="137"/>
        <v>0</v>
      </c>
      <c r="N1009" s="31"/>
      <c r="O1009" s="33">
        <f t="shared" si="138"/>
        <v>0</v>
      </c>
      <c r="P1009" s="36">
        <f t="shared" si="141"/>
        <v>0</v>
      </c>
    </row>
    <row r="1010" spans="1:16" hidden="1" x14ac:dyDescent="0.25">
      <c r="A1010" s="65">
        <v>3311403310034</v>
      </c>
      <c r="B1010" s="29" t="s">
        <v>712</v>
      </c>
      <c r="C1010" s="30"/>
      <c r="D1010" s="31">
        <f>SUM(D1011)</f>
        <v>0</v>
      </c>
      <c r="E1010" s="31">
        <f>SUM(E1011)</f>
        <v>0</v>
      </c>
      <c r="F1010" s="32">
        <f t="shared" si="135"/>
        <v>0</v>
      </c>
      <c r="G1010" s="33">
        <f t="shared" si="134"/>
        <v>0</v>
      </c>
      <c r="H1010" s="31">
        <f>SUM(H1011)</f>
        <v>0</v>
      </c>
      <c r="I1010" s="34">
        <f t="shared" si="139"/>
        <v>0</v>
      </c>
      <c r="J1010" s="31">
        <f>SUM(J1011)</f>
        <v>0</v>
      </c>
      <c r="K1010" s="33">
        <f t="shared" si="136"/>
        <v>0</v>
      </c>
      <c r="L1010" s="35">
        <f t="shared" si="140"/>
        <v>0</v>
      </c>
      <c r="M1010" s="33">
        <f t="shared" si="137"/>
        <v>0</v>
      </c>
      <c r="N1010" s="31">
        <f>SUM(N1011)</f>
        <v>0</v>
      </c>
      <c r="O1010" s="33">
        <f t="shared" si="138"/>
        <v>0</v>
      </c>
      <c r="P1010" s="36">
        <f t="shared" si="141"/>
        <v>0</v>
      </c>
    </row>
    <row r="1011" spans="1:16" hidden="1" x14ac:dyDescent="0.25">
      <c r="A1011" s="65">
        <v>3311403310034</v>
      </c>
      <c r="B1011" s="29" t="s">
        <v>712</v>
      </c>
      <c r="C1011" s="30"/>
      <c r="D1011" s="31"/>
      <c r="E1011" s="31"/>
      <c r="F1011" s="32">
        <f t="shared" si="135"/>
        <v>0</v>
      </c>
      <c r="G1011" s="33">
        <f t="shared" si="134"/>
        <v>0</v>
      </c>
      <c r="H1011" s="31"/>
      <c r="I1011" s="34">
        <f t="shared" si="139"/>
        <v>0</v>
      </c>
      <c r="J1011" s="31"/>
      <c r="K1011" s="33">
        <f t="shared" si="136"/>
        <v>0</v>
      </c>
      <c r="L1011" s="35">
        <f t="shared" si="140"/>
        <v>0</v>
      </c>
      <c r="M1011" s="33">
        <f t="shared" si="137"/>
        <v>0</v>
      </c>
      <c r="N1011" s="31"/>
      <c r="O1011" s="33">
        <f t="shared" si="138"/>
        <v>0</v>
      </c>
      <c r="P1011" s="36">
        <f t="shared" si="141"/>
        <v>0</v>
      </c>
    </row>
    <row r="1012" spans="1:16" ht="26.25" hidden="1" x14ac:dyDescent="0.25">
      <c r="A1012" s="65">
        <v>3311403310055</v>
      </c>
      <c r="B1012" s="29" t="s">
        <v>713</v>
      </c>
      <c r="C1012" s="30"/>
      <c r="D1012" s="31">
        <f>SUM(D1013)</f>
        <v>0</v>
      </c>
      <c r="E1012" s="31">
        <f>SUM(E1013)</f>
        <v>0</v>
      </c>
      <c r="F1012" s="32">
        <f t="shared" si="135"/>
        <v>0</v>
      </c>
      <c r="G1012" s="33">
        <f t="shared" si="134"/>
        <v>0</v>
      </c>
      <c r="H1012" s="31">
        <f>SUM(H1013)</f>
        <v>0</v>
      </c>
      <c r="I1012" s="34">
        <f t="shared" si="139"/>
        <v>0</v>
      </c>
      <c r="J1012" s="31">
        <f>SUM(J1013)</f>
        <v>0</v>
      </c>
      <c r="K1012" s="33">
        <f t="shared" si="136"/>
        <v>0</v>
      </c>
      <c r="L1012" s="35">
        <f t="shared" si="140"/>
        <v>0</v>
      </c>
      <c r="M1012" s="33">
        <f t="shared" si="137"/>
        <v>0</v>
      </c>
      <c r="N1012" s="31">
        <f>SUM(N1013)</f>
        <v>0</v>
      </c>
      <c r="O1012" s="33">
        <f t="shared" si="138"/>
        <v>0</v>
      </c>
      <c r="P1012" s="36">
        <f t="shared" si="141"/>
        <v>0</v>
      </c>
    </row>
    <row r="1013" spans="1:16" ht="26.25" hidden="1" x14ac:dyDescent="0.25">
      <c r="A1013" s="65">
        <v>3311403310055</v>
      </c>
      <c r="B1013" s="29" t="s">
        <v>714</v>
      </c>
      <c r="C1013" s="30"/>
      <c r="D1013" s="31"/>
      <c r="E1013" s="105"/>
      <c r="F1013" s="32">
        <f t="shared" si="135"/>
        <v>0</v>
      </c>
      <c r="G1013" s="33">
        <f t="shared" si="134"/>
        <v>0</v>
      </c>
      <c r="H1013" s="105"/>
      <c r="I1013" s="34">
        <f t="shared" si="139"/>
        <v>0</v>
      </c>
      <c r="J1013" s="105"/>
      <c r="K1013" s="33">
        <f t="shared" si="136"/>
        <v>0</v>
      </c>
      <c r="L1013" s="35">
        <f t="shared" si="140"/>
        <v>0</v>
      </c>
      <c r="M1013" s="33">
        <f t="shared" si="137"/>
        <v>0</v>
      </c>
      <c r="N1013" s="105"/>
      <c r="O1013" s="33">
        <f t="shared" si="138"/>
        <v>0</v>
      </c>
      <c r="P1013" s="36">
        <f t="shared" si="141"/>
        <v>0</v>
      </c>
    </row>
    <row r="1014" spans="1:16" hidden="1" x14ac:dyDescent="0.25">
      <c r="A1014" s="65">
        <v>3311403310074</v>
      </c>
      <c r="B1014" s="29" t="s">
        <v>715</v>
      </c>
      <c r="C1014" s="30"/>
      <c r="D1014" s="31">
        <f>SUM(D1015)</f>
        <v>0</v>
      </c>
      <c r="E1014" s="31">
        <f>SUM(E1015)</f>
        <v>0</v>
      </c>
      <c r="F1014" s="32">
        <f t="shared" si="135"/>
        <v>0</v>
      </c>
      <c r="G1014" s="33">
        <f t="shared" si="134"/>
        <v>0</v>
      </c>
      <c r="H1014" s="31">
        <f>SUM(H1015)</f>
        <v>0</v>
      </c>
      <c r="I1014" s="34">
        <f t="shared" si="139"/>
        <v>0</v>
      </c>
      <c r="J1014" s="31">
        <f>SUM(J1015)</f>
        <v>0</v>
      </c>
      <c r="K1014" s="33">
        <f t="shared" si="136"/>
        <v>0</v>
      </c>
      <c r="L1014" s="35">
        <f t="shared" si="140"/>
        <v>0</v>
      </c>
      <c r="M1014" s="33">
        <f t="shared" si="137"/>
        <v>0</v>
      </c>
      <c r="N1014" s="31">
        <f>SUM(N1015)</f>
        <v>0</v>
      </c>
      <c r="O1014" s="33">
        <f t="shared" si="138"/>
        <v>0</v>
      </c>
      <c r="P1014" s="36">
        <f t="shared" si="141"/>
        <v>0</v>
      </c>
    </row>
    <row r="1015" spans="1:16" hidden="1" x14ac:dyDescent="0.25">
      <c r="A1015" s="65">
        <v>3311403310074</v>
      </c>
      <c r="B1015" s="29" t="s">
        <v>715</v>
      </c>
      <c r="C1015" s="30"/>
      <c r="D1015" s="31"/>
      <c r="E1015" s="31"/>
      <c r="F1015" s="32">
        <f t="shared" si="135"/>
        <v>0</v>
      </c>
      <c r="G1015" s="33">
        <f t="shared" si="134"/>
        <v>0</v>
      </c>
      <c r="H1015" s="31"/>
      <c r="I1015" s="34">
        <f t="shared" si="139"/>
        <v>0</v>
      </c>
      <c r="J1015" s="31"/>
      <c r="K1015" s="33">
        <f t="shared" si="136"/>
        <v>0</v>
      </c>
      <c r="L1015" s="35">
        <f t="shared" si="140"/>
        <v>0</v>
      </c>
      <c r="M1015" s="33">
        <f t="shared" si="137"/>
        <v>0</v>
      </c>
      <c r="N1015" s="31"/>
      <c r="O1015" s="33">
        <f t="shared" si="138"/>
        <v>0</v>
      </c>
      <c r="P1015" s="36">
        <f t="shared" si="141"/>
        <v>0</v>
      </c>
    </row>
    <row r="1016" spans="1:16" ht="26.25" hidden="1" x14ac:dyDescent="0.25">
      <c r="A1016" s="65">
        <v>3311403310143</v>
      </c>
      <c r="B1016" s="39" t="s">
        <v>716</v>
      </c>
      <c r="C1016" s="30"/>
      <c r="D1016" s="31">
        <f>SUM(D1017)</f>
        <v>0</v>
      </c>
      <c r="E1016" s="31">
        <f>SUM(E1017)</f>
        <v>0</v>
      </c>
      <c r="F1016" s="32">
        <f t="shared" si="135"/>
        <v>0</v>
      </c>
      <c r="G1016" s="33">
        <f t="shared" si="134"/>
        <v>0</v>
      </c>
      <c r="H1016" s="31">
        <f>SUM(H1017)</f>
        <v>0</v>
      </c>
      <c r="I1016" s="34">
        <f t="shared" si="139"/>
        <v>0</v>
      </c>
      <c r="J1016" s="31">
        <f>SUM(J1017)</f>
        <v>0</v>
      </c>
      <c r="K1016" s="33">
        <f t="shared" si="136"/>
        <v>0</v>
      </c>
      <c r="L1016" s="35">
        <f t="shared" si="140"/>
        <v>0</v>
      </c>
      <c r="M1016" s="33">
        <f t="shared" si="137"/>
        <v>0</v>
      </c>
      <c r="N1016" s="31">
        <f>SUM(N1017)</f>
        <v>0</v>
      </c>
      <c r="O1016" s="33">
        <f t="shared" si="138"/>
        <v>0</v>
      </c>
      <c r="P1016" s="36">
        <f t="shared" si="141"/>
        <v>0</v>
      </c>
    </row>
    <row r="1017" spans="1:16" ht="26.25" hidden="1" x14ac:dyDescent="0.25">
      <c r="A1017" s="65">
        <v>3311403310143240</v>
      </c>
      <c r="B1017" s="39" t="s">
        <v>716</v>
      </c>
      <c r="C1017" s="30"/>
      <c r="D1017" s="37"/>
      <c r="E1017" s="37"/>
      <c r="F1017" s="32">
        <f t="shared" si="135"/>
        <v>0</v>
      </c>
      <c r="G1017" s="33">
        <f t="shared" si="134"/>
        <v>0</v>
      </c>
      <c r="H1017" s="37"/>
      <c r="I1017" s="34">
        <f t="shared" si="139"/>
        <v>0</v>
      </c>
      <c r="J1017" s="37"/>
      <c r="K1017" s="33">
        <f t="shared" si="136"/>
        <v>0</v>
      </c>
      <c r="L1017" s="35">
        <f t="shared" si="140"/>
        <v>0</v>
      </c>
      <c r="M1017" s="33">
        <f t="shared" si="137"/>
        <v>0</v>
      </c>
      <c r="N1017" s="37"/>
      <c r="O1017" s="33">
        <f t="shared" si="138"/>
        <v>0</v>
      </c>
      <c r="P1017" s="36">
        <f t="shared" si="141"/>
        <v>0</v>
      </c>
    </row>
    <row r="1018" spans="1:16" ht="26.25" hidden="1" x14ac:dyDescent="0.25">
      <c r="A1018" s="65">
        <v>3311403310232</v>
      </c>
      <c r="B1018" s="39" t="s">
        <v>717</v>
      </c>
      <c r="C1018" s="30"/>
      <c r="D1018" s="31">
        <f>SUM(D1019:D1022)</f>
        <v>0</v>
      </c>
      <c r="E1018" s="31">
        <f>SUM(E1019:E1022)</f>
        <v>0</v>
      </c>
      <c r="F1018" s="32">
        <f t="shared" si="135"/>
        <v>0</v>
      </c>
      <c r="G1018" s="33">
        <f t="shared" si="134"/>
        <v>0</v>
      </c>
      <c r="H1018" s="31">
        <f>SUM(H1019:H1022)</f>
        <v>0</v>
      </c>
      <c r="I1018" s="34">
        <f t="shared" si="139"/>
        <v>0</v>
      </c>
      <c r="J1018" s="31">
        <f>SUM(J1019:J1022)</f>
        <v>0</v>
      </c>
      <c r="K1018" s="33">
        <f t="shared" si="136"/>
        <v>0</v>
      </c>
      <c r="L1018" s="35">
        <f t="shared" si="140"/>
        <v>0</v>
      </c>
      <c r="M1018" s="33">
        <f t="shared" si="137"/>
        <v>0</v>
      </c>
      <c r="N1018" s="31">
        <f>SUM(N1019:N1022)</f>
        <v>0</v>
      </c>
      <c r="O1018" s="33">
        <f t="shared" si="138"/>
        <v>0</v>
      </c>
      <c r="P1018" s="36">
        <f t="shared" si="141"/>
        <v>0</v>
      </c>
    </row>
    <row r="1019" spans="1:16" ht="26.25" hidden="1" x14ac:dyDescent="0.25">
      <c r="A1019" s="65">
        <v>3311403310232230</v>
      </c>
      <c r="B1019" s="39" t="s">
        <v>717</v>
      </c>
      <c r="C1019" s="30"/>
      <c r="D1019" s="37"/>
      <c r="E1019" s="37"/>
      <c r="F1019" s="32">
        <f t="shared" si="135"/>
        <v>0</v>
      </c>
      <c r="G1019" s="33">
        <f t="shared" ref="G1019:G1082" si="150">IF(OR(F1019=0,F$7=0),0,F1019/F$7)*100</f>
        <v>0</v>
      </c>
      <c r="H1019" s="37"/>
      <c r="I1019" s="34">
        <f t="shared" si="139"/>
        <v>0</v>
      </c>
      <c r="J1019" s="37"/>
      <c r="K1019" s="33">
        <f t="shared" si="136"/>
        <v>0</v>
      </c>
      <c r="L1019" s="35">
        <f t="shared" si="140"/>
        <v>0</v>
      </c>
      <c r="M1019" s="33">
        <f t="shared" si="137"/>
        <v>0</v>
      </c>
      <c r="N1019" s="37"/>
      <c r="O1019" s="33">
        <f t="shared" si="138"/>
        <v>0</v>
      </c>
      <c r="P1019" s="36">
        <f t="shared" si="141"/>
        <v>0</v>
      </c>
    </row>
    <row r="1020" spans="1:16" ht="26.25" hidden="1" x14ac:dyDescent="0.25">
      <c r="A1020" s="65">
        <v>3311403310232230</v>
      </c>
      <c r="B1020" s="39" t="s">
        <v>717</v>
      </c>
      <c r="C1020" s="30"/>
      <c r="D1020" s="37"/>
      <c r="E1020" s="37"/>
      <c r="F1020" s="32">
        <f t="shared" si="135"/>
        <v>0</v>
      </c>
      <c r="G1020" s="33">
        <f t="shared" si="150"/>
        <v>0</v>
      </c>
      <c r="H1020" s="37"/>
      <c r="I1020" s="34">
        <f t="shared" si="139"/>
        <v>0</v>
      </c>
      <c r="J1020" s="37"/>
      <c r="K1020" s="33">
        <f t="shared" si="136"/>
        <v>0</v>
      </c>
      <c r="L1020" s="35">
        <f t="shared" si="140"/>
        <v>0</v>
      </c>
      <c r="M1020" s="33">
        <f t="shared" si="137"/>
        <v>0</v>
      </c>
      <c r="N1020" s="37"/>
      <c r="O1020" s="33">
        <f t="shared" si="138"/>
        <v>0</v>
      </c>
      <c r="P1020" s="36">
        <f t="shared" si="141"/>
        <v>0</v>
      </c>
    </row>
    <row r="1021" spans="1:16" ht="26.25" hidden="1" x14ac:dyDescent="0.25">
      <c r="A1021" s="65">
        <v>3311403310232230</v>
      </c>
      <c r="B1021" s="39" t="s">
        <v>717</v>
      </c>
      <c r="C1021" s="30"/>
      <c r="D1021" s="37"/>
      <c r="E1021" s="37"/>
      <c r="F1021" s="32">
        <f t="shared" ref="F1021:F1084" si="151">SUM(D1021+E1021)</f>
        <v>0</v>
      </c>
      <c r="G1021" s="33">
        <f t="shared" si="150"/>
        <v>0</v>
      </c>
      <c r="H1021" s="37"/>
      <c r="I1021" s="34">
        <f t="shared" si="139"/>
        <v>0</v>
      </c>
      <c r="J1021" s="37"/>
      <c r="K1021" s="33">
        <f t="shared" si="136"/>
        <v>0</v>
      </c>
      <c r="L1021" s="35">
        <f t="shared" si="140"/>
        <v>0</v>
      </c>
      <c r="M1021" s="33">
        <f t="shared" si="137"/>
        <v>0</v>
      </c>
      <c r="N1021" s="37"/>
      <c r="O1021" s="33">
        <f t="shared" si="138"/>
        <v>0</v>
      </c>
      <c r="P1021" s="36">
        <f t="shared" si="141"/>
        <v>0</v>
      </c>
    </row>
    <row r="1022" spans="1:16" ht="26.25" hidden="1" x14ac:dyDescent="0.25">
      <c r="A1022" s="65">
        <v>3311403310232230</v>
      </c>
      <c r="B1022" s="39" t="s">
        <v>717</v>
      </c>
      <c r="C1022" s="30"/>
      <c r="D1022" s="37"/>
      <c r="E1022" s="37"/>
      <c r="F1022" s="32">
        <f t="shared" si="151"/>
        <v>0</v>
      </c>
      <c r="G1022" s="33">
        <f t="shared" si="150"/>
        <v>0</v>
      </c>
      <c r="H1022" s="37"/>
      <c r="I1022" s="34">
        <f t="shared" si="139"/>
        <v>0</v>
      </c>
      <c r="J1022" s="37"/>
      <c r="K1022" s="33">
        <f t="shared" si="136"/>
        <v>0</v>
      </c>
      <c r="L1022" s="35">
        <f t="shared" si="140"/>
        <v>0</v>
      </c>
      <c r="M1022" s="33">
        <f t="shared" si="137"/>
        <v>0</v>
      </c>
      <c r="N1022" s="37"/>
      <c r="O1022" s="33">
        <f t="shared" si="138"/>
        <v>0</v>
      </c>
      <c r="P1022" s="36">
        <f t="shared" si="141"/>
        <v>0</v>
      </c>
    </row>
    <row r="1023" spans="1:16" ht="39" hidden="1" x14ac:dyDescent="0.25">
      <c r="A1023" s="28">
        <v>3311403310272</v>
      </c>
      <c r="B1023" s="39" t="s">
        <v>718</v>
      </c>
      <c r="C1023" s="30"/>
      <c r="D1023" s="31">
        <f>SUM(D1024)</f>
        <v>0</v>
      </c>
      <c r="E1023" s="31">
        <f>SUM(E1024)</f>
        <v>0</v>
      </c>
      <c r="F1023" s="32">
        <f t="shared" si="151"/>
        <v>0</v>
      </c>
      <c r="G1023" s="33">
        <f t="shared" si="150"/>
        <v>0</v>
      </c>
      <c r="H1023" s="31">
        <f>SUM(H1024)</f>
        <v>0</v>
      </c>
      <c r="I1023" s="34">
        <f t="shared" si="139"/>
        <v>0</v>
      </c>
      <c r="J1023" s="31">
        <f>SUM(J1024)</f>
        <v>0</v>
      </c>
      <c r="K1023" s="33">
        <f t="shared" si="136"/>
        <v>0</v>
      </c>
      <c r="L1023" s="35">
        <f t="shared" si="140"/>
        <v>0</v>
      </c>
      <c r="M1023" s="33">
        <f t="shared" si="137"/>
        <v>0</v>
      </c>
      <c r="N1023" s="31">
        <f>SUM(N1024)</f>
        <v>0</v>
      </c>
      <c r="O1023" s="33">
        <f t="shared" si="138"/>
        <v>0</v>
      </c>
      <c r="P1023" s="36">
        <f t="shared" si="141"/>
        <v>0</v>
      </c>
    </row>
    <row r="1024" spans="1:16" ht="39" hidden="1" x14ac:dyDescent="0.25">
      <c r="A1024" s="28">
        <v>3311403310272230</v>
      </c>
      <c r="B1024" s="39" t="s">
        <v>718</v>
      </c>
      <c r="C1024" s="30"/>
      <c r="D1024" s="31"/>
      <c r="E1024" s="31"/>
      <c r="F1024" s="32">
        <f t="shared" si="151"/>
        <v>0</v>
      </c>
      <c r="G1024" s="33">
        <f t="shared" si="150"/>
        <v>0</v>
      </c>
      <c r="H1024" s="31"/>
      <c r="I1024" s="34">
        <f t="shared" si="139"/>
        <v>0</v>
      </c>
      <c r="J1024" s="31"/>
      <c r="K1024" s="33">
        <f t="shared" si="136"/>
        <v>0</v>
      </c>
      <c r="L1024" s="35">
        <f t="shared" si="140"/>
        <v>0</v>
      </c>
      <c r="M1024" s="33">
        <f t="shared" si="137"/>
        <v>0</v>
      </c>
      <c r="N1024" s="31"/>
      <c r="O1024" s="33">
        <f t="shared" si="138"/>
        <v>0</v>
      </c>
      <c r="P1024" s="36">
        <f t="shared" si="141"/>
        <v>0</v>
      </c>
    </row>
    <row r="1025" spans="1:16" hidden="1" x14ac:dyDescent="0.25">
      <c r="A1025" s="28">
        <v>3311403310311</v>
      </c>
      <c r="B1025" s="39" t="s">
        <v>360</v>
      </c>
      <c r="C1025" s="30"/>
      <c r="D1025" s="31">
        <f>SUM(D1026:D1027)</f>
        <v>0</v>
      </c>
      <c r="E1025" s="31">
        <f>SUM(E1026:E1027)</f>
        <v>0</v>
      </c>
      <c r="F1025" s="32">
        <f t="shared" si="151"/>
        <v>0</v>
      </c>
      <c r="G1025" s="33">
        <f t="shared" si="150"/>
        <v>0</v>
      </c>
      <c r="H1025" s="31">
        <f>SUM(H1026:H1027)</f>
        <v>0</v>
      </c>
      <c r="I1025" s="34">
        <f t="shared" si="139"/>
        <v>0</v>
      </c>
      <c r="J1025" s="31">
        <f>SUM(J1026:J1027)</f>
        <v>0</v>
      </c>
      <c r="K1025" s="33">
        <f t="shared" si="136"/>
        <v>0</v>
      </c>
      <c r="L1025" s="35">
        <f t="shared" si="140"/>
        <v>0</v>
      </c>
      <c r="M1025" s="33">
        <f t="shared" si="137"/>
        <v>0</v>
      </c>
      <c r="N1025" s="31">
        <f>SUM(N1026:N1027)</f>
        <v>0</v>
      </c>
      <c r="O1025" s="33">
        <f t="shared" si="138"/>
        <v>0</v>
      </c>
      <c r="P1025" s="36">
        <f t="shared" si="141"/>
        <v>0</v>
      </c>
    </row>
    <row r="1026" spans="1:16" hidden="1" x14ac:dyDescent="0.25">
      <c r="A1026" s="28">
        <v>3311403310311230</v>
      </c>
      <c r="B1026" s="39" t="s">
        <v>360</v>
      </c>
      <c r="C1026" s="30"/>
      <c r="D1026" s="37"/>
      <c r="E1026" s="37"/>
      <c r="F1026" s="32">
        <f t="shared" si="151"/>
        <v>0</v>
      </c>
      <c r="G1026" s="33">
        <f t="shared" si="150"/>
        <v>0</v>
      </c>
      <c r="H1026" s="37"/>
      <c r="I1026" s="34">
        <f t="shared" si="139"/>
        <v>0</v>
      </c>
      <c r="J1026" s="37"/>
      <c r="K1026" s="33">
        <f t="shared" si="136"/>
        <v>0</v>
      </c>
      <c r="L1026" s="35">
        <f t="shared" si="140"/>
        <v>0</v>
      </c>
      <c r="M1026" s="33">
        <f t="shared" si="137"/>
        <v>0</v>
      </c>
      <c r="N1026" s="37"/>
      <c r="O1026" s="33">
        <f t="shared" si="138"/>
        <v>0</v>
      </c>
      <c r="P1026" s="36">
        <f t="shared" si="141"/>
        <v>0</v>
      </c>
    </row>
    <row r="1027" spans="1:16" hidden="1" x14ac:dyDescent="0.25">
      <c r="A1027" s="28">
        <v>3311403310311230</v>
      </c>
      <c r="B1027" s="39" t="s">
        <v>360</v>
      </c>
      <c r="C1027" s="30"/>
      <c r="D1027" s="37"/>
      <c r="E1027" s="37"/>
      <c r="F1027" s="32">
        <f t="shared" si="151"/>
        <v>0</v>
      </c>
      <c r="G1027" s="33">
        <f t="shared" si="150"/>
        <v>0</v>
      </c>
      <c r="H1027" s="37"/>
      <c r="I1027" s="34">
        <f t="shared" si="139"/>
        <v>0</v>
      </c>
      <c r="J1027" s="37"/>
      <c r="K1027" s="33">
        <f t="shared" si="136"/>
        <v>0</v>
      </c>
      <c r="L1027" s="35">
        <f t="shared" si="140"/>
        <v>0</v>
      </c>
      <c r="M1027" s="33">
        <f t="shared" si="137"/>
        <v>0</v>
      </c>
      <c r="N1027" s="37"/>
      <c r="O1027" s="33">
        <f t="shared" si="138"/>
        <v>0</v>
      </c>
      <c r="P1027" s="36">
        <f t="shared" si="141"/>
        <v>0</v>
      </c>
    </row>
    <row r="1028" spans="1:16" ht="26.25" hidden="1" x14ac:dyDescent="0.25">
      <c r="A1028" s="28">
        <v>3311403310326</v>
      </c>
      <c r="B1028" s="39" t="s">
        <v>719</v>
      </c>
      <c r="C1028" s="30"/>
      <c r="D1028" s="31">
        <f>SUM(D1029)</f>
        <v>0</v>
      </c>
      <c r="E1028" s="31">
        <f>SUM(E1029)</f>
        <v>0</v>
      </c>
      <c r="F1028" s="32">
        <f t="shared" si="151"/>
        <v>0</v>
      </c>
      <c r="G1028" s="33">
        <f t="shared" si="150"/>
        <v>0</v>
      </c>
      <c r="H1028" s="31">
        <f>SUM(H1029)</f>
        <v>0</v>
      </c>
      <c r="I1028" s="34">
        <f t="shared" si="139"/>
        <v>0</v>
      </c>
      <c r="J1028" s="31">
        <f>SUM(J1029)</f>
        <v>0</v>
      </c>
      <c r="K1028" s="33">
        <f t="shared" si="136"/>
        <v>0</v>
      </c>
      <c r="L1028" s="35">
        <f t="shared" si="140"/>
        <v>0</v>
      </c>
      <c r="M1028" s="33">
        <f t="shared" si="137"/>
        <v>0</v>
      </c>
      <c r="N1028" s="31">
        <f>SUM(N1029)</f>
        <v>0</v>
      </c>
      <c r="O1028" s="33">
        <f t="shared" si="138"/>
        <v>0</v>
      </c>
      <c r="P1028" s="36">
        <f t="shared" si="141"/>
        <v>0</v>
      </c>
    </row>
    <row r="1029" spans="1:16" ht="26.25" hidden="1" x14ac:dyDescent="0.25">
      <c r="A1029" s="28">
        <v>3311403310326230</v>
      </c>
      <c r="B1029" s="39" t="s">
        <v>719</v>
      </c>
      <c r="C1029" s="30"/>
      <c r="D1029" s="37"/>
      <c r="E1029" s="37"/>
      <c r="F1029" s="32">
        <f t="shared" si="151"/>
        <v>0</v>
      </c>
      <c r="G1029" s="33">
        <f t="shared" si="150"/>
        <v>0</v>
      </c>
      <c r="H1029" s="37"/>
      <c r="I1029" s="34">
        <f t="shared" si="139"/>
        <v>0</v>
      </c>
      <c r="J1029" s="37"/>
      <c r="K1029" s="33">
        <f t="shared" si="136"/>
        <v>0</v>
      </c>
      <c r="L1029" s="35">
        <f t="shared" si="140"/>
        <v>0</v>
      </c>
      <c r="M1029" s="33">
        <f t="shared" si="137"/>
        <v>0</v>
      </c>
      <c r="N1029" s="37"/>
      <c r="O1029" s="33">
        <f t="shared" si="138"/>
        <v>0</v>
      </c>
      <c r="P1029" s="36">
        <f t="shared" si="141"/>
        <v>0</v>
      </c>
    </row>
    <row r="1030" spans="1:16" ht="26.25" hidden="1" x14ac:dyDescent="0.25">
      <c r="A1030" s="65">
        <v>3311403310353</v>
      </c>
      <c r="B1030" s="39" t="s">
        <v>720</v>
      </c>
      <c r="C1030" s="30"/>
      <c r="D1030" s="31">
        <f>SUM(D1031)</f>
        <v>0</v>
      </c>
      <c r="E1030" s="31">
        <f>SUM(E1031)</f>
        <v>0</v>
      </c>
      <c r="F1030" s="32">
        <f t="shared" si="151"/>
        <v>0</v>
      </c>
      <c r="G1030" s="33">
        <f t="shared" si="150"/>
        <v>0</v>
      </c>
      <c r="H1030" s="31">
        <f>SUM(H1031)</f>
        <v>0</v>
      </c>
      <c r="I1030" s="34">
        <f t="shared" si="139"/>
        <v>0</v>
      </c>
      <c r="J1030" s="31">
        <f>SUM(J1031)</f>
        <v>0</v>
      </c>
      <c r="K1030" s="33">
        <f t="shared" si="136"/>
        <v>0</v>
      </c>
      <c r="L1030" s="35">
        <f t="shared" si="140"/>
        <v>0</v>
      </c>
      <c r="M1030" s="33">
        <f t="shared" si="137"/>
        <v>0</v>
      </c>
      <c r="N1030" s="31">
        <f>SUM(N1031)</f>
        <v>0</v>
      </c>
      <c r="O1030" s="33">
        <f t="shared" si="138"/>
        <v>0</v>
      </c>
      <c r="P1030" s="36">
        <f t="shared" si="141"/>
        <v>0</v>
      </c>
    </row>
    <row r="1031" spans="1:16" ht="26.25" hidden="1" x14ac:dyDescent="0.25">
      <c r="A1031" s="65">
        <v>3311403310353230</v>
      </c>
      <c r="B1031" s="39" t="s">
        <v>720</v>
      </c>
      <c r="C1031" s="30"/>
      <c r="D1031" s="37"/>
      <c r="E1031" s="37"/>
      <c r="F1031" s="32">
        <f t="shared" si="151"/>
        <v>0</v>
      </c>
      <c r="G1031" s="33">
        <f t="shared" si="150"/>
        <v>0</v>
      </c>
      <c r="H1031" s="37"/>
      <c r="I1031" s="34">
        <f t="shared" si="139"/>
        <v>0</v>
      </c>
      <c r="J1031" s="37"/>
      <c r="K1031" s="33">
        <f t="shared" si="136"/>
        <v>0</v>
      </c>
      <c r="L1031" s="35">
        <f t="shared" si="140"/>
        <v>0</v>
      </c>
      <c r="M1031" s="33">
        <f t="shared" si="137"/>
        <v>0</v>
      </c>
      <c r="N1031" s="37"/>
      <c r="O1031" s="33">
        <f t="shared" si="138"/>
        <v>0</v>
      </c>
      <c r="P1031" s="36">
        <f t="shared" si="141"/>
        <v>0</v>
      </c>
    </row>
    <row r="1032" spans="1:16" hidden="1" x14ac:dyDescent="0.25">
      <c r="A1032" s="65">
        <v>3311403310358</v>
      </c>
      <c r="B1032" s="39" t="s">
        <v>721</v>
      </c>
      <c r="C1032" s="30"/>
      <c r="D1032" s="31">
        <f>SUM(D1033)</f>
        <v>0</v>
      </c>
      <c r="E1032" s="31">
        <f>SUM(E1033)</f>
        <v>0</v>
      </c>
      <c r="F1032" s="32">
        <f t="shared" si="151"/>
        <v>0</v>
      </c>
      <c r="G1032" s="33">
        <f t="shared" si="150"/>
        <v>0</v>
      </c>
      <c r="H1032" s="31">
        <f>SUM(H1033)</f>
        <v>0</v>
      </c>
      <c r="I1032" s="34">
        <f t="shared" si="139"/>
        <v>0</v>
      </c>
      <c r="J1032" s="31">
        <f>SUM(J1033)</f>
        <v>0</v>
      </c>
      <c r="K1032" s="33">
        <f t="shared" si="136"/>
        <v>0</v>
      </c>
      <c r="L1032" s="35">
        <f t="shared" si="140"/>
        <v>0</v>
      </c>
      <c r="M1032" s="33">
        <f t="shared" si="137"/>
        <v>0</v>
      </c>
      <c r="N1032" s="31">
        <f>SUM(N1033)</f>
        <v>0</v>
      </c>
      <c r="O1032" s="33">
        <f t="shared" si="138"/>
        <v>0</v>
      </c>
      <c r="P1032" s="36">
        <f t="shared" si="141"/>
        <v>0</v>
      </c>
    </row>
    <row r="1033" spans="1:16" hidden="1" x14ac:dyDescent="0.25">
      <c r="A1033" s="65">
        <v>3311403310358240</v>
      </c>
      <c r="B1033" s="39" t="s">
        <v>721</v>
      </c>
      <c r="C1033" s="30"/>
      <c r="D1033" s="37"/>
      <c r="E1033" s="37"/>
      <c r="F1033" s="32">
        <f t="shared" si="151"/>
        <v>0</v>
      </c>
      <c r="G1033" s="33">
        <f t="shared" si="150"/>
        <v>0</v>
      </c>
      <c r="H1033" s="37"/>
      <c r="I1033" s="34">
        <f t="shared" si="139"/>
        <v>0</v>
      </c>
      <c r="J1033" s="37"/>
      <c r="K1033" s="33">
        <f t="shared" si="136"/>
        <v>0</v>
      </c>
      <c r="L1033" s="35">
        <f t="shared" si="140"/>
        <v>0</v>
      </c>
      <c r="M1033" s="33">
        <f t="shared" si="137"/>
        <v>0</v>
      </c>
      <c r="N1033" s="37"/>
      <c r="O1033" s="33">
        <f t="shared" si="138"/>
        <v>0</v>
      </c>
      <c r="P1033" s="36">
        <f t="shared" si="141"/>
        <v>0</v>
      </c>
    </row>
    <row r="1034" spans="1:16" hidden="1" x14ac:dyDescent="0.25">
      <c r="A1034" s="65">
        <v>3311403310398</v>
      </c>
      <c r="B1034" s="66" t="s">
        <v>706</v>
      </c>
      <c r="C1034" s="30"/>
      <c r="D1034" s="31">
        <f>SUM(D1035)</f>
        <v>0</v>
      </c>
      <c r="E1034" s="31">
        <f>SUM(E1035)</f>
        <v>0</v>
      </c>
      <c r="F1034" s="32">
        <f t="shared" si="151"/>
        <v>0</v>
      </c>
      <c r="G1034" s="33">
        <f t="shared" si="150"/>
        <v>0</v>
      </c>
      <c r="H1034" s="31">
        <f>SUM(H1035)</f>
        <v>0</v>
      </c>
      <c r="I1034" s="34">
        <f t="shared" si="139"/>
        <v>0</v>
      </c>
      <c r="J1034" s="31">
        <f>SUM(J1035)</f>
        <v>0</v>
      </c>
      <c r="K1034" s="33">
        <f t="shared" ref="K1034:K1097" si="152">IF(OR(J1034=0,F1034=0),0,J1034/F1034)*100</f>
        <v>0</v>
      </c>
      <c r="L1034" s="35">
        <f t="shared" si="140"/>
        <v>0</v>
      </c>
      <c r="M1034" s="33">
        <f t="shared" ref="M1034:M1097" si="153">IF(OR(L1034=0,F1034=0),0,L1034/F1034)*100</f>
        <v>0</v>
      </c>
      <c r="N1034" s="31">
        <f>SUM(N1035)</f>
        <v>0</v>
      </c>
      <c r="O1034" s="33">
        <f t="shared" ref="O1034:O1097" si="154">IF(OR(N1034=0,F1034=0),0,N1034/F1034)*100</f>
        <v>0</v>
      </c>
      <c r="P1034" s="36">
        <f t="shared" si="141"/>
        <v>0</v>
      </c>
    </row>
    <row r="1035" spans="1:16" hidden="1" x14ac:dyDescent="0.25">
      <c r="A1035" s="65">
        <v>3311403310398230</v>
      </c>
      <c r="B1035" s="66" t="s">
        <v>722</v>
      </c>
      <c r="C1035" s="30"/>
      <c r="D1035" s="37"/>
      <c r="E1035" s="37"/>
      <c r="F1035" s="32">
        <f t="shared" si="151"/>
        <v>0</v>
      </c>
      <c r="G1035" s="33">
        <f t="shared" si="150"/>
        <v>0</v>
      </c>
      <c r="H1035" s="37"/>
      <c r="I1035" s="34">
        <f t="shared" ref="I1035:I1098" si="155">SUM(F1035-H1035)</f>
        <v>0</v>
      </c>
      <c r="J1035" s="37"/>
      <c r="K1035" s="33">
        <f t="shared" si="152"/>
        <v>0</v>
      </c>
      <c r="L1035" s="35">
        <f t="shared" si="140"/>
        <v>0</v>
      </c>
      <c r="M1035" s="33">
        <f t="shared" si="153"/>
        <v>0</v>
      </c>
      <c r="N1035" s="37"/>
      <c r="O1035" s="33">
        <f t="shared" si="154"/>
        <v>0</v>
      </c>
      <c r="P1035" s="36">
        <f t="shared" si="141"/>
        <v>0</v>
      </c>
    </row>
    <row r="1036" spans="1:16" ht="26.25" hidden="1" x14ac:dyDescent="0.25">
      <c r="A1036" s="65">
        <v>3311403310404</v>
      </c>
      <c r="B1036" s="66" t="s">
        <v>723</v>
      </c>
      <c r="C1036" s="30"/>
      <c r="D1036" s="31">
        <f>SUM(D1037)</f>
        <v>0</v>
      </c>
      <c r="E1036" s="31">
        <f>SUM(E1037)</f>
        <v>0</v>
      </c>
      <c r="F1036" s="32">
        <f t="shared" si="151"/>
        <v>0</v>
      </c>
      <c r="G1036" s="33">
        <f t="shared" si="150"/>
        <v>0</v>
      </c>
      <c r="H1036" s="31">
        <f>SUM(H1037)</f>
        <v>0</v>
      </c>
      <c r="I1036" s="34">
        <f t="shared" si="155"/>
        <v>0</v>
      </c>
      <c r="J1036" s="31">
        <f>SUM(J1037)</f>
        <v>0</v>
      </c>
      <c r="K1036" s="33">
        <f t="shared" si="152"/>
        <v>0</v>
      </c>
      <c r="L1036" s="35">
        <f t="shared" si="140"/>
        <v>0</v>
      </c>
      <c r="M1036" s="33">
        <f t="shared" si="153"/>
        <v>0</v>
      </c>
      <c r="N1036" s="31">
        <f>SUM(N1037)</f>
        <v>0</v>
      </c>
      <c r="O1036" s="33">
        <f t="shared" si="154"/>
        <v>0</v>
      </c>
      <c r="P1036" s="36">
        <f t="shared" si="141"/>
        <v>0</v>
      </c>
    </row>
    <row r="1037" spans="1:16" ht="26.25" hidden="1" x14ac:dyDescent="0.25">
      <c r="A1037" s="65">
        <v>3311403310404230</v>
      </c>
      <c r="B1037" s="66" t="s">
        <v>724</v>
      </c>
      <c r="C1037" s="30"/>
      <c r="D1037" s="37"/>
      <c r="E1037" s="37"/>
      <c r="F1037" s="32">
        <f t="shared" si="151"/>
        <v>0</v>
      </c>
      <c r="G1037" s="33">
        <f t="shared" si="150"/>
        <v>0</v>
      </c>
      <c r="H1037" s="37"/>
      <c r="I1037" s="34">
        <f t="shared" si="155"/>
        <v>0</v>
      </c>
      <c r="J1037" s="37"/>
      <c r="K1037" s="33">
        <f t="shared" si="152"/>
        <v>0</v>
      </c>
      <c r="L1037" s="35">
        <f t="shared" si="140"/>
        <v>0</v>
      </c>
      <c r="M1037" s="33">
        <f t="shared" si="153"/>
        <v>0</v>
      </c>
      <c r="N1037" s="37"/>
      <c r="O1037" s="33">
        <f t="shared" si="154"/>
        <v>0</v>
      </c>
      <c r="P1037" s="36">
        <f t="shared" si="141"/>
        <v>0</v>
      </c>
    </row>
    <row r="1038" spans="1:16" hidden="1" x14ac:dyDescent="0.25">
      <c r="A1038" s="28">
        <v>3311403310418</v>
      </c>
      <c r="B1038" s="39" t="s">
        <v>725</v>
      </c>
      <c r="C1038" s="30"/>
      <c r="D1038" s="31">
        <f>SUM(D1039)</f>
        <v>0</v>
      </c>
      <c r="E1038" s="31">
        <f>SUM(E1039)</f>
        <v>0</v>
      </c>
      <c r="F1038" s="32">
        <f t="shared" si="151"/>
        <v>0</v>
      </c>
      <c r="G1038" s="33">
        <f t="shared" si="150"/>
        <v>0</v>
      </c>
      <c r="H1038" s="31">
        <f>SUM(H1039)</f>
        <v>0</v>
      </c>
      <c r="I1038" s="34">
        <f t="shared" si="155"/>
        <v>0</v>
      </c>
      <c r="J1038" s="31">
        <f>SUM(J1039)</f>
        <v>0</v>
      </c>
      <c r="K1038" s="33">
        <f t="shared" si="152"/>
        <v>0</v>
      </c>
      <c r="L1038" s="35">
        <f t="shared" si="140"/>
        <v>0</v>
      </c>
      <c r="M1038" s="33">
        <f t="shared" si="153"/>
        <v>0</v>
      </c>
      <c r="N1038" s="31">
        <f>SUM(N1039)</f>
        <v>0</v>
      </c>
      <c r="O1038" s="33">
        <f t="shared" si="154"/>
        <v>0</v>
      </c>
      <c r="P1038" s="36">
        <f t="shared" si="141"/>
        <v>0</v>
      </c>
    </row>
    <row r="1039" spans="1:16" hidden="1" x14ac:dyDescent="0.25">
      <c r="A1039" s="28">
        <v>3311403310418230</v>
      </c>
      <c r="B1039" s="39" t="s">
        <v>725</v>
      </c>
      <c r="C1039" s="30"/>
      <c r="D1039" s="37"/>
      <c r="E1039" s="37"/>
      <c r="F1039" s="32">
        <f t="shared" si="151"/>
        <v>0</v>
      </c>
      <c r="G1039" s="33">
        <f t="shared" si="150"/>
        <v>0</v>
      </c>
      <c r="H1039" s="37"/>
      <c r="I1039" s="34">
        <f t="shared" si="155"/>
        <v>0</v>
      </c>
      <c r="J1039" s="37"/>
      <c r="K1039" s="33">
        <f t="shared" si="152"/>
        <v>0</v>
      </c>
      <c r="L1039" s="35">
        <f t="shared" si="140"/>
        <v>0</v>
      </c>
      <c r="M1039" s="33">
        <f t="shared" si="153"/>
        <v>0</v>
      </c>
      <c r="N1039" s="37"/>
      <c r="O1039" s="33">
        <f t="shared" si="154"/>
        <v>0</v>
      </c>
      <c r="P1039" s="36">
        <f t="shared" si="141"/>
        <v>0</v>
      </c>
    </row>
    <row r="1040" spans="1:16" hidden="1" x14ac:dyDescent="0.25">
      <c r="A1040" s="28">
        <v>3311403310429</v>
      </c>
      <c r="B1040" s="39" t="s">
        <v>712</v>
      </c>
      <c r="C1040" s="30"/>
      <c r="D1040" s="31">
        <f>SUM(D1041)</f>
        <v>0</v>
      </c>
      <c r="E1040" s="31">
        <f>SUM(E1041)</f>
        <v>0</v>
      </c>
      <c r="F1040" s="32">
        <f t="shared" si="151"/>
        <v>0</v>
      </c>
      <c r="G1040" s="33">
        <f t="shared" si="150"/>
        <v>0</v>
      </c>
      <c r="H1040" s="31">
        <f>SUM(H1041)</f>
        <v>0</v>
      </c>
      <c r="I1040" s="34">
        <f t="shared" si="155"/>
        <v>0</v>
      </c>
      <c r="J1040" s="31">
        <f>SUM(J1041)</f>
        <v>0</v>
      </c>
      <c r="K1040" s="33">
        <f t="shared" si="152"/>
        <v>0</v>
      </c>
      <c r="L1040" s="35">
        <f t="shared" si="140"/>
        <v>0</v>
      </c>
      <c r="M1040" s="33">
        <f t="shared" si="153"/>
        <v>0</v>
      </c>
      <c r="N1040" s="31">
        <f>SUM(N1041)</f>
        <v>0</v>
      </c>
      <c r="O1040" s="33">
        <f t="shared" si="154"/>
        <v>0</v>
      </c>
      <c r="P1040" s="36">
        <f t="shared" si="141"/>
        <v>0</v>
      </c>
    </row>
    <row r="1041" spans="1:16" hidden="1" x14ac:dyDescent="0.25">
      <c r="A1041" s="28">
        <v>3311403310429230</v>
      </c>
      <c r="B1041" s="39" t="s">
        <v>726</v>
      </c>
      <c r="C1041" s="30"/>
      <c r="D1041" s="37"/>
      <c r="E1041" s="37"/>
      <c r="F1041" s="32">
        <f t="shared" si="151"/>
        <v>0</v>
      </c>
      <c r="G1041" s="33">
        <f t="shared" si="150"/>
        <v>0</v>
      </c>
      <c r="H1041" s="37"/>
      <c r="I1041" s="34">
        <f t="shared" si="155"/>
        <v>0</v>
      </c>
      <c r="J1041" s="37"/>
      <c r="K1041" s="33">
        <f t="shared" si="152"/>
        <v>0</v>
      </c>
      <c r="L1041" s="35">
        <f t="shared" ref="L1041:L1104" si="156">SUM(N1041-J1041)</f>
        <v>0</v>
      </c>
      <c r="M1041" s="33">
        <f t="shared" si="153"/>
        <v>0</v>
      </c>
      <c r="N1041" s="37"/>
      <c r="O1041" s="33">
        <f t="shared" si="154"/>
        <v>0</v>
      </c>
      <c r="P1041" s="36">
        <f t="shared" ref="P1041:P1104" si="157">SUM(F1041-N1041)</f>
        <v>0</v>
      </c>
    </row>
    <row r="1042" spans="1:16" hidden="1" x14ac:dyDescent="0.25">
      <c r="A1042" s="65">
        <v>3311403310475</v>
      </c>
      <c r="B1042" s="66" t="s">
        <v>712</v>
      </c>
      <c r="C1042" s="30"/>
      <c r="D1042" s="31">
        <f>SUM(D1043)</f>
        <v>0</v>
      </c>
      <c r="E1042" s="31">
        <f>SUM(E1043)</f>
        <v>0</v>
      </c>
      <c r="F1042" s="32">
        <f t="shared" si="151"/>
        <v>0</v>
      </c>
      <c r="G1042" s="33">
        <f t="shared" si="150"/>
        <v>0</v>
      </c>
      <c r="H1042" s="31">
        <f>SUM(H1043)</f>
        <v>0</v>
      </c>
      <c r="I1042" s="34">
        <f t="shared" si="155"/>
        <v>0</v>
      </c>
      <c r="J1042" s="31">
        <f>SUM(J1043)</f>
        <v>0</v>
      </c>
      <c r="K1042" s="33">
        <f t="shared" si="152"/>
        <v>0</v>
      </c>
      <c r="L1042" s="35">
        <f t="shared" si="156"/>
        <v>0</v>
      </c>
      <c r="M1042" s="33">
        <f t="shared" si="153"/>
        <v>0</v>
      </c>
      <c r="N1042" s="31">
        <f>SUM(N1043)</f>
        <v>0</v>
      </c>
      <c r="O1042" s="33">
        <f t="shared" si="154"/>
        <v>0</v>
      </c>
      <c r="P1042" s="36">
        <f t="shared" si="157"/>
        <v>0</v>
      </c>
    </row>
    <row r="1043" spans="1:16" hidden="1" x14ac:dyDescent="0.25">
      <c r="A1043" s="65">
        <v>3311403310475230</v>
      </c>
      <c r="B1043" s="66" t="s">
        <v>726</v>
      </c>
      <c r="C1043" s="30"/>
      <c r="D1043" s="37"/>
      <c r="E1043" s="37"/>
      <c r="F1043" s="32">
        <f t="shared" si="151"/>
        <v>0</v>
      </c>
      <c r="G1043" s="33">
        <f t="shared" si="150"/>
        <v>0</v>
      </c>
      <c r="H1043" s="37"/>
      <c r="I1043" s="34">
        <f t="shared" si="155"/>
        <v>0</v>
      </c>
      <c r="J1043" s="37"/>
      <c r="K1043" s="33">
        <f t="shared" si="152"/>
        <v>0</v>
      </c>
      <c r="L1043" s="35">
        <f t="shared" si="156"/>
        <v>0</v>
      </c>
      <c r="M1043" s="33">
        <f t="shared" si="153"/>
        <v>0</v>
      </c>
      <c r="N1043" s="37"/>
      <c r="O1043" s="33">
        <f t="shared" si="154"/>
        <v>0</v>
      </c>
      <c r="P1043" s="36">
        <f t="shared" si="157"/>
        <v>0</v>
      </c>
    </row>
    <row r="1044" spans="1:16" hidden="1" x14ac:dyDescent="0.25">
      <c r="A1044" s="28">
        <v>3311403310483</v>
      </c>
      <c r="B1044" s="39" t="s">
        <v>727</v>
      </c>
      <c r="C1044" s="30"/>
      <c r="D1044" s="31">
        <f>SUM(D1045)</f>
        <v>0</v>
      </c>
      <c r="E1044" s="31">
        <f>SUM(E1045)</f>
        <v>0</v>
      </c>
      <c r="F1044" s="32">
        <f t="shared" si="151"/>
        <v>0</v>
      </c>
      <c r="G1044" s="33">
        <f t="shared" si="150"/>
        <v>0</v>
      </c>
      <c r="H1044" s="31">
        <f>SUM(H1045)</f>
        <v>0</v>
      </c>
      <c r="I1044" s="34">
        <f t="shared" si="155"/>
        <v>0</v>
      </c>
      <c r="J1044" s="31">
        <f>SUM(J1045)</f>
        <v>0</v>
      </c>
      <c r="K1044" s="33">
        <f t="shared" si="152"/>
        <v>0</v>
      </c>
      <c r="L1044" s="35">
        <f t="shared" si="156"/>
        <v>0</v>
      </c>
      <c r="M1044" s="33">
        <f t="shared" si="153"/>
        <v>0</v>
      </c>
      <c r="N1044" s="31">
        <f>SUM(N1045)</f>
        <v>0</v>
      </c>
      <c r="O1044" s="33">
        <f t="shared" si="154"/>
        <v>0</v>
      </c>
      <c r="P1044" s="36">
        <f t="shared" si="157"/>
        <v>0</v>
      </c>
    </row>
    <row r="1045" spans="1:16" hidden="1" x14ac:dyDescent="0.25">
      <c r="A1045" s="28">
        <v>3311403310483230</v>
      </c>
      <c r="B1045" s="39" t="s">
        <v>727</v>
      </c>
      <c r="C1045" s="30"/>
      <c r="D1045" s="37"/>
      <c r="E1045" s="37"/>
      <c r="F1045" s="32">
        <f t="shared" si="151"/>
        <v>0</v>
      </c>
      <c r="G1045" s="33">
        <f t="shared" si="150"/>
        <v>0</v>
      </c>
      <c r="H1045" s="37"/>
      <c r="I1045" s="34">
        <f t="shared" si="155"/>
        <v>0</v>
      </c>
      <c r="J1045" s="37"/>
      <c r="K1045" s="33">
        <f t="shared" si="152"/>
        <v>0</v>
      </c>
      <c r="L1045" s="35">
        <f t="shared" si="156"/>
        <v>0</v>
      </c>
      <c r="M1045" s="33">
        <f t="shared" si="153"/>
        <v>0</v>
      </c>
      <c r="N1045" s="37"/>
      <c r="O1045" s="33">
        <f t="shared" si="154"/>
        <v>0</v>
      </c>
      <c r="P1045" s="36">
        <f t="shared" si="157"/>
        <v>0</v>
      </c>
    </row>
    <row r="1046" spans="1:16" ht="26.25" hidden="1" x14ac:dyDescent="0.25">
      <c r="A1046" s="28">
        <v>3311403310484</v>
      </c>
      <c r="B1046" s="39" t="s">
        <v>728</v>
      </c>
      <c r="C1046" s="30"/>
      <c r="D1046" s="31">
        <f>SUM(D1047)</f>
        <v>0</v>
      </c>
      <c r="E1046" s="31">
        <f>SUM(E1047)</f>
        <v>0</v>
      </c>
      <c r="F1046" s="32">
        <f t="shared" si="151"/>
        <v>0</v>
      </c>
      <c r="G1046" s="33">
        <f t="shared" si="150"/>
        <v>0</v>
      </c>
      <c r="H1046" s="31">
        <f>SUM(H1047)</f>
        <v>0</v>
      </c>
      <c r="I1046" s="34">
        <f t="shared" si="155"/>
        <v>0</v>
      </c>
      <c r="J1046" s="31">
        <f>SUM(J1047)</f>
        <v>0</v>
      </c>
      <c r="K1046" s="33">
        <f t="shared" si="152"/>
        <v>0</v>
      </c>
      <c r="L1046" s="35">
        <f t="shared" si="156"/>
        <v>0</v>
      </c>
      <c r="M1046" s="33">
        <f t="shared" si="153"/>
        <v>0</v>
      </c>
      <c r="N1046" s="31">
        <f>SUM(N1047)</f>
        <v>0</v>
      </c>
      <c r="O1046" s="33">
        <f t="shared" si="154"/>
        <v>0</v>
      </c>
      <c r="P1046" s="36">
        <f t="shared" si="157"/>
        <v>0</v>
      </c>
    </row>
    <row r="1047" spans="1:16" ht="26.25" hidden="1" x14ac:dyDescent="0.25">
      <c r="A1047" s="28">
        <v>3311403310484230</v>
      </c>
      <c r="B1047" s="39" t="s">
        <v>728</v>
      </c>
      <c r="C1047" s="30"/>
      <c r="D1047" s="37"/>
      <c r="E1047" s="37"/>
      <c r="F1047" s="32">
        <f t="shared" si="151"/>
        <v>0</v>
      </c>
      <c r="G1047" s="33">
        <f t="shared" si="150"/>
        <v>0</v>
      </c>
      <c r="H1047" s="37"/>
      <c r="I1047" s="34">
        <f t="shared" si="155"/>
        <v>0</v>
      </c>
      <c r="J1047" s="37"/>
      <c r="K1047" s="33">
        <f t="shared" si="152"/>
        <v>0</v>
      </c>
      <c r="L1047" s="35">
        <f t="shared" si="156"/>
        <v>0</v>
      </c>
      <c r="M1047" s="33">
        <f t="shared" si="153"/>
        <v>0</v>
      </c>
      <c r="N1047" s="37"/>
      <c r="O1047" s="33">
        <f t="shared" si="154"/>
        <v>0</v>
      </c>
      <c r="P1047" s="36">
        <f t="shared" si="157"/>
        <v>0</v>
      </c>
    </row>
    <row r="1048" spans="1:16" ht="26.25" hidden="1" x14ac:dyDescent="0.25">
      <c r="A1048" s="28">
        <v>3311403310491</v>
      </c>
      <c r="B1048" s="39" t="s">
        <v>729</v>
      </c>
      <c r="C1048" s="30"/>
      <c r="D1048" s="31">
        <f>SUM(D1049)</f>
        <v>0</v>
      </c>
      <c r="E1048" s="31">
        <f>SUM(E1049)</f>
        <v>0</v>
      </c>
      <c r="F1048" s="32">
        <f t="shared" si="151"/>
        <v>0</v>
      </c>
      <c r="G1048" s="33">
        <f t="shared" si="150"/>
        <v>0</v>
      </c>
      <c r="H1048" s="31">
        <f>SUM(H1049)</f>
        <v>0</v>
      </c>
      <c r="I1048" s="34">
        <f t="shared" si="155"/>
        <v>0</v>
      </c>
      <c r="J1048" s="31">
        <f>SUM(J1049)</f>
        <v>0</v>
      </c>
      <c r="K1048" s="33">
        <f t="shared" si="152"/>
        <v>0</v>
      </c>
      <c r="L1048" s="35">
        <f t="shared" si="156"/>
        <v>0</v>
      </c>
      <c r="M1048" s="33">
        <f t="shared" si="153"/>
        <v>0</v>
      </c>
      <c r="N1048" s="31">
        <f>SUM(N1049)</f>
        <v>0</v>
      </c>
      <c r="O1048" s="33">
        <f t="shared" si="154"/>
        <v>0</v>
      </c>
      <c r="P1048" s="36">
        <f t="shared" si="157"/>
        <v>0</v>
      </c>
    </row>
    <row r="1049" spans="1:16" ht="26.25" hidden="1" x14ac:dyDescent="0.25">
      <c r="A1049" s="28">
        <v>3311403310491230</v>
      </c>
      <c r="B1049" s="39" t="s">
        <v>729</v>
      </c>
      <c r="C1049" s="30"/>
      <c r="D1049" s="37"/>
      <c r="E1049" s="37"/>
      <c r="F1049" s="32">
        <f t="shared" si="151"/>
        <v>0</v>
      </c>
      <c r="G1049" s="33">
        <f t="shared" si="150"/>
        <v>0</v>
      </c>
      <c r="H1049" s="37"/>
      <c r="I1049" s="34">
        <f t="shared" si="155"/>
        <v>0</v>
      </c>
      <c r="J1049" s="37"/>
      <c r="K1049" s="33">
        <f t="shared" si="152"/>
        <v>0</v>
      </c>
      <c r="L1049" s="35">
        <f t="shared" si="156"/>
        <v>0</v>
      </c>
      <c r="M1049" s="33">
        <f t="shared" si="153"/>
        <v>0</v>
      </c>
      <c r="N1049" s="37"/>
      <c r="O1049" s="33">
        <f t="shared" si="154"/>
        <v>0</v>
      </c>
      <c r="P1049" s="36">
        <f t="shared" si="157"/>
        <v>0</v>
      </c>
    </row>
    <row r="1050" spans="1:16" hidden="1" x14ac:dyDescent="0.25">
      <c r="A1050" s="65">
        <v>3311403310518</v>
      </c>
      <c r="B1050" s="66" t="s">
        <v>712</v>
      </c>
      <c r="C1050" s="30"/>
      <c r="D1050" s="31">
        <f>SUM(D1051)</f>
        <v>0</v>
      </c>
      <c r="E1050" s="31">
        <f>SUM(E1051)</f>
        <v>0</v>
      </c>
      <c r="F1050" s="32">
        <f t="shared" si="151"/>
        <v>0</v>
      </c>
      <c r="G1050" s="33">
        <f t="shared" si="150"/>
        <v>0</v>
      </c>
      <c r="H1050" s="31">
        <f>SUM(H1051)</f>
        <v>0</v>
      </c>
      <c r="I1050" s="34">
        <f t="shared" si="155"/>
        <v>0</v>
      </c>
      <c r="J1050" s="31">
        <f>SUM(J1051)</f>
        <v>0</v>
      </c>
      <c r="K1050" s="33">
        <f t="shared" si="152"/>
        <v>0</v>
      </c>
      <c r="L1050" s="35">
        <f t="shared" si="156"/>
        <v>0</v>
      </c>
      <c r="M1050" s="33">
        <f t="shared" si="153"/>
        <v>0</v>
      </c>
      <c r="N1050" s="31">
        <f>SUM(N1051)</f>
        <v>0</v>
      </c>
      <c r="O1050" s="33">
        <f t="shared" si="154"/>
        <v>0</v>
      </c>
      <c r="P1050" s="36">
        <f t="shared" si="157"/>
        <v>0</v>
      </c>
    </row>
    <row r="1051" spans="1:16" hidden="1" x14ac:dyDescent="0.25">
      <c r="A1051" s="65">
        <v>3311403310518230</v>
      </c>
      <c r="B1051" s="66" t="s">
        <v>726</v>
      </c>
      <c r="C1051" s="30"/>
      <c r="D1051" s="37"/>
      <c r="E1051" s="37"/>
      <c r="F1051" s="32">
        <f t="shared" si="151"/>
        <v>0</v>
      </c>
      <c r="G1051" s="33">
        <f t="shared" si="150"/>
        <v>0</v>
      </c>
      <c r="H1051" s="37"/>
      <c r="I1051" s="34">
        <f t="shared" si="155"/>
        <v>0</v>
      </c>
      <c r="J1051" s="37"/>
      <c r="K1051" s="33">
        <f t="shared" si="152"/>
        <v>0</v>
      </c>
      <c r="L1051" s="35">
        <f t="shared" si="156"/>
        <v>0</v>
      </c>
      <c r="M1051" s="33">
        <f t="shared" si="153"/>
        <v>0</v>
      </c>
      <c r="N1051" s="37"/>
      <c r="O1051" s="33">
        <f t="shared" si="154"/>
        <v>0</v>
      </c>
      <c r="P1051" s="36">
        <f t="shared" si="157"/>
        <v>0</v>
      </c>
    </row>
    <row r="1052" spans="1:16" ht="26.25" hidden="1" x14ac:dyDescent="0.25">
      <c r="A1052" s="28">
        <v>3311403310535</v>
      </c>
      <c r="B1052" s="39" t="s">
        <v>730</v>
      </c>
      <c r="C1052" s="30"/>
      <c r="D1052" s="31">
        <f>SUM(D1053)</f>
        <v>0</v>
      </c>
      <c r="E1052" s="31">
        <f>SUM(E1053)</f>
        <v>0</v>
      </c>
      <c r="F1052" s="32">
        <f t="shared" si="151"/>
        <v>0</v>
      </c>
      <c r="G1052" s="33">
        <f t="shared" si="150"/>
        <v>0</v>
      </c>
      <c r="H1052" s="31">
        <f>SUM(H1053)</f>
        <v>0</v>
      </c>
      <c r="I1052" s="34">
        <f t="shared" si="155"/>
        <v>0</v>
      </c>
      <c r="J1052" s="31">
        <f>SUM(J1053)</f>
        <v>0</v>
      </c>
      <c r="K1052" s="33">
        <f t="shared" si="152"/>
        <v>0</v>
      </c>
      <c r="L1052" s="35">
        <f t="shared" si="156"/>
        <v>0</v>
      </c>
      <c r="M1052" s="33">
        <f t="shared" si="153"/>
        <v>0</v>
      </c>
      <c r="N1052" s="31">
        <f>SUM(N1053)</f>
        <v>0</v>
      </c>
      <c r="O1052" s="33">
        <f t="shared" si="154"/>
        <v>0</v>
      </c>
      <c r="P1052" s="36">
        <f t="shared" si="157"/>
        <v>0</v>
      </c>
    </row>
    <row r="1053" spans="1:16" ht="26.25" hidden="1" x14ac:dyDescent="0.25">
      <c r="A1053" s="28">
        <v>3311403310535240</v>
      </c>
      <c r="B1053" s="39" t="s">
        <v>730</v>
      </c>
      <c r="C1053" s="30"/>
      <c r="D1053" s="37"/>
      <c r="E1053" s="37"/>
      <c r="F1053" s="32">
        <f t="shared" si="151"/>
        <v>0</v>
      </c>
      <c r="G1053" s="33">
        <f t="shared" si="150"/>
        <v>0</v>
      </c>
      <c r="H1053" s="37"/>
      <c r="I1053" s="34">
        <f t="shared" si="155"/>
        <v>0</v>
      </c>
      <c r="J1053" s="37"/>
      <c r="K1053" s="33">
        <f t="shared" si="152"/>
        <v>0</v>
      </c>
      <c r="L1053" s="35">
        <f t="shared" si="156"/>
        <v>0</v>
      </c>
      <c r="M1053" s="33">
        <f t="shared" si="153"/>
        <v>0</v>
      </c>
      <c r="N1053" s="37"/>
      <c r="O1053" s="33">
        <f t="shared" si="154"/>
        <v>0</v>
      </c>
      <c r="P1053" s="36">
        <f t="shared" si="157"/>
        <v>0</v>
      </c>
    </row>
    <row r="1054" spans="1:16" hidden="1" x14ac:dyDescent="0.25">
      <c r="A1054" s="65">
        <v>3311403310581</v>
      </c>
      <c r="B1054" s="39" t="s">
        <v>731</v>
      </c>
      <c r="C1054" s="30"/>
      <c r="D1054" s="31">
        <f>SUM(D1055)</f>
        <v>0</v>
      </c>
      <c r="E1054" s="31">
        <f>SUM(E1055)</f>
        <v>0</v>
      </c>
      <c r="F1054" s="32">
        <f t="shared" si="151"/>
        <v>0</v>
      </c>
      <c r="G1054" s="33">
        <f t="shared" si="150"/>
        <v>0</v>
      </c>
      <c r="H1054" s="31">
        <f>SUM(H1055)</f>
        <v>0</v>
      </c>
      <c r="I1054" s="34">
        <f t="shared" si="155"/>
        <v>0</v>
      </c>
      <c r="J1054" s="31">
        <f>SUM(J1055)</f>
        <v>0</v>
      </c>
      <c r="K1054" s="33">
        <f t="shared" si="152"/>
        <v>0</v>
      </c>
      <c r="L1054" s="35">
        <f t="shared" si="156"/>
        <v>0</v>
      </c>
      <c r="M1054" s="33">
        <f t="shared" si="153"/>
        <v>0</v>
      </c>
      <c r="N1054" s="31">
        <f>SUM(N1055)</f>
        <v>0</v>
      </c>
      <c r="O1054" s="33">
        <f t="shared" si="154"/>
        <v>0</v>
      </c>
      <c r="P1054" s="36">
        <f t="shared" si="157"/>
        <v>0</v>
      </c>
    </row>
    <row r="1055" spans="1:16" hidden="1" x14ac:dyDescent="0.25">
      <c r="A1055" s="65">
        <v>3311403310581230</v>
      </c>
      <c r="B1055" s="39" t="s">
        <v>731</v>
      </c>
      <c r="C1055" s="30"/>
      <c r="D1055" s="37"/>
      <c r="E1055" s="37"/>
      <c r="F1055" s="32">
        <f t="shared" si="151"/>
        <v>0</v>
      </c>
      <c r="G1055" s="33">
        <f t="shared" si="150"/>
        <v>0</v>
      </c>
      <c r="H1055" s="37"/>
      <c r="I1055" s="34">
        <f t="shared" si="155"/>
        <v>0</v>
      </c>
      <c r="J1055" s="37"/>
      <c r="K1055" s="33">
        <f t="shared" si="152"/>
        <v>0</v>
      </c>
      <c r="L1055" s="35">
        <f t="shared" si="156"/>
        <v>0</v>
      </c>
      <c r="M1055" s="33">
        <f t="shared" si="153"/>
        <v>0</v>
      </c>
      <c r="N1055" s="37"/>
      <c r="O1055" s="33">
        <f t="shared" si="154"/>
        <v>0</v>
      </c>
      <c r="P1055" s="36">
        <f t="shared" si="157"/>
        <v>0</v>
      </c>
    </row>
    <row r="1056" spans="1:16" ht="26.25" hidden="1" x14ac:dyDescent="0.25">
      <c r="A1056" s="65">
        <v>3311403310586</v>
      </c>
      <c r="B1056" s="39" t="s">
        <v>732</v>
      </c>
      <c r="C1056" s="30"/>
      <c r="D1056" s="31">
        <f>SUM(D1057)</f>
        <v>0</v>
      </c>
      <c r="E1056" s="31">
        <f>SUM(E1057)</f>
        <v>0</v>
      </c>
      <c r="F1056" s="32">
        <f t="shared" si="151"/>
        <v>0</v>
      </c>
      <c r="G1056" s="33">
        <f t="shared" si="150"/>
        <v>0</v>
      </c>
      <c r="H1056" s="31">
        <f>SUM(H1057)</f>
        <v>0</v>
      </c>
      <c r="I1056" s="34">
        <f t="shared" si="155"/>
        <v>0</v>
      </c>
      <c r="J1056" s="31">
        <f>SUM(J1057)</f>
        <v>0</v>
      </c>
      <c r="K1056" s="33">
        <f t="shared" si="152"/>
        <v>0</v>
      </c>
      <c r="L1056" s="35">
        <f t="shared" si="156"/>
        <v>0</v>
      </c>
      <c r="M1056" s="33">
        <f t="shared" si="153"/>
        <v>0</v>
      </c>
      <c r="N1056" s="31">
        <f>SUM(N1057)</f>
        <v>0</v>
      </c>
      <c r="O1056" s="33">
        <f t="shared" si="154"/>
        <v>0</v>
      </c>
      <c r="P1056" s="36">
        <f t="shared" si="157"/>
        <v>0</v>
      </c>
    </row>
    <row r="1057" spans="1:16" ht="26.25" hidden="1" x14ac:dyDescent="0.25">
      <c r="A1057" s="65">
        <v>3311403310586230</v>
      </c>
      <c r="B1057" s="39" t="s">
        <v>732</v>
      </c>
      <c r="C1057" s="30"/>
      <c r="D1057" s="37"/>
      <c r="E1057" s="37"/>
      <c r="F1057" s="32">
        <f t="shared" si="151"/>
        <v>0</v>
      </c>
      <c r="G1057" s="33">
        <f t="shared" si="150"/>
        <v>0</v>
      </c>
      <c r="H1057" s="37"/>
      <c r="I1057" s="34">
        <f t="shared" si="155"/>
        <v>0</v>
      </c>
      <c r="J1057" s="37"/>
      <c r="K1057" s="33">
        <f t="shared" si="152"/>
        <v>0</v>
      </c>
      <c r="L1057" s="35">
        <f t="shared" si="156"/>
        <v>0</v>
      </c>
      <c r="M1057" s="33">
        <f t="shared" si="153"/>
        <v>0</v>
      </c>
      <c r="N1057" s="37"/>
      <c r="O1057" s="33">
        <f t="shared" si="154"/>
        <v>0</v>
      </c>
      <c r="P1057" s="36">
        <f t="shared" si="157"/>
        <v>0</v>
      </c>
    </row>
    <row r="1058" spans="1:16" hidden="1" x14ac:dyDescent="0.25">
      <c r="A1058" s="65">
        <v>3311403310611</v>
      </c>
      <c r="B1058" s="39" t="s">
        <v>712</v>
      </c>
      <c r="C1058" s="30"/>
      <c r="D1058" s="31">
        <f>SUM(D1059)</f>
        <v>0</v>
      </c>
      <c r="E1058" s="31">
        <f>SUM(E1059)</f>
        <v>0</v>
      </c>
      <c r="F1058" s="32">
        <f t="shared" si="151"/>
        <v>0</v>
      </c>
      <c r="G1058" s="33">
        <f t="shared" si="150"/>
        <v>0</v>
      </c>
      <c r="H1058" s="31">
        <f>SUM(H1059)</f>
        <v>0</v>
      </c>
      <c r="I1058" s="34">
        <f t="shared" si="155"/>
        <v>0</v>
      </c>
      <c r="J1058" s="31">
        <f>SUM(J1059)</f>
        <v>0</v>
      </c>
      <c r="K1058" s="33">
        <f t="shared" si="152"/>
        <v>0</v>
      </c>
      <c r="L1058" s="35">
        <f t="shared" si="156"/>
        <v>0</v>
      </c>
      <c r="M1058" s="33">
        <f t="shared" si="153"/>
        <v>0</v>
      </c>
      <c r="N1058" s="31">
        <f>SUM(N1059)</f>
        <v>0</v>
      </c>
      <c r="O1058" s="33">
        <f t="shared" si="154"/>
        <v>0</v>
      </c>
      <c r="P1058" s="36">
        <f t="shared" si="157"/>
        <v>0</v>
      </c>
    </row>
    <row r="1059" spans="1:16" hidden="1" x14ac:dyDescent="0.25">
      <c r="A1059" s="65">
        <v>3311403310611230</v>
      </c>
      <c r="B1059" s="39" t="s">
        <v>712</v>
      </c>
      <c r="C1059" s="30"/>
      <c r="D1059" s="37"/>
      <c r="E1059" s="37"/>
      <c r="F1059" s="32">
        <f t="shared" si="151"/>
        <v>0</v>
      </c>
      <c r="G1059" s="33">
        <f t="shared" si="150"/>
        <v>0</v>
      </c>
      <c r="H1059" s="37"/>
      <c r="I1059" s="34">
        <f t="shared" si="155"/>
        <v>0</v>
      </c>
      <c r="J1059" s="37"/>
      <c r="K1059" s="33">
        <f t="shared" si="152"/>
        <v>0</v>
      </c>
      <c r="L1059" s="35">
        <f t="shared" si="156"/>
        <v>0</v>
      </c>
      <c r="M1059" s="33">
        <f t="shared" si="153"/>
        <v>0</v>
      </c>
      <c r="N1059" s="37"/>
      <c r="O1059" s="33">
        <f t="shared" si="154"/>
        <v>0</v>
      </c>
      <c r="P1059" s="36">
        <f t="shared" si="157"/>
        <v>0</v>
      </c>
    </row>
    <row r="1060" spans="1:16" ht="26.25" hidden="1" x14ac:dyDescent="0.25">
      <c r="A1060" s="28">
        <v>3311403310655</v>
      </c>
      <c r="B1060" s="39" t="s">
        <v>733</v>
      </c>
      <c r="C1060" s="30"/>
      <c r="D1060" s="31">
        <f>SUM(D1061)</f>
        <v>0</v>
      </c>
      <c r="E1060" s="31">
        <f>SUM(E1061)</f>
        <v>0</v>
      </c>
      <c r="F1060" s="32">
        <f t="shared" si="151"/>
        <v>0</v>
      </c>
      <c r="G1060" s="33">
        <f t="shared" si="150"/>
        <v>0</v>
      </c>
      <c r="H1060" s="31">
        <f>SUM(H1061)</f>
        <v>0</v>
      </c>
      <c r="I1060" s="34">
        <f t="shared" si="155"/>
        <v>0</v>
      </c>
      <c r="J1060" s="31">
        <f>SUM(J1061)</f>
        <v>0</v>
      </c>
      <c r="K1060" s="33">
        <f t="shared" si="152"/>
        <v>0</v>
      </c>
      <c r="L1060" s="35">
        <f t="shared" si="156"/>
        <v>0</v>
      </c>
      <c r="M1060" s="33">
        <f t="shared" si="153"/>
        <v>0</v>
      </c>
      <c r="N1060" s="31">
        <f>SUM(N1061)</f>
        <v>0</v>
      </c>
      <c r="O1060" s="33">
        <f t="shared" si="154"/>
        <v>0</v>
      </c>
      <c r="P1060" s="36">
        <f t="shared" si="157"/>
        <v>0</v>
      </c>
    </row>
    <row r="1061" spans="1:16" ht="26.25" hidden="1" x14ac:dyDescent="0.25">
      <c r="A1061" s="28">
        <v>3311403310655230</v>
      </c>
      <c r="B1061" s="39" t="s">
        <v>733</v>
      </c>
      <c r="C1061" s="30"/>
      <c r="D1061" s="37"/>
      <c r="E1061" s="37"/>
      <c r="F1061" s="32">
        <f t="shared" si="151"/>
        <v>0</v>
      </c>
      <c r="G1061" s="33">
        <f t="shared" si="150"/>
        <v>0</v>
      </c>
      <c r="H1061" s="37"/>
      <c r="I1061" s="34">
        <f t="shared" si="155"/>
        <v>0</v>
      </c>
      <c r="J1061" s="37"/>
      <c r="K1061" s="33">
        <f t="shared" si="152"/>
        <v>0</v>
      </c>
      <c r="L1061" s="35">
        <f t="shared" si="156"/>
        <v>0</v>
      </c>
      <c r="M1061" s="33">
        <f t="shared" si="153"/>
        <v>0</v>
      </c>
      <c r="N1061" s="37"/>
      <c r="O1061" s="33">
        <f t="shared" si="154"/>
        <v>0</v>
      </c>
      <c r="P1061" s="36">
        <f t="shared" si="157"/>
        <v>0</v>
      </c>
    </row>
    <row r="1062" spans="1:16" hidden="1" x14ac:dyDescent="0.25">
      <c r="A1062" s="65">
        <v>3311403310684</v>
      </c>
      <c r="B1062" s="39" t="s">
        <v>734</v>
      </c>
      <c r="C1062" s="30"/>
      <c r="D1062" s="31">
        <f>SUM(D1063)</f>
        <v>0</v>
      </c>
      <c r="E1062" s="31">
        <f>SUM(E1063)</f>
        <v>0</v>
      </c>
      <c r="F1062" s="32">
        <f t="shared" si="151"/>
        <v>0</v>
      </c>
      <c r="G1062" s="33">
        <f t="shared" si="150"/>
        <v>0</v>
      </c>
      <c r="H1062" s="31">
        <f>SUM(H1063)</f>
        <v>0</v>
      </c>
      <c r="I1062" s="34">
        <f t="shared" si="155"/>
        <v>0</v>
      </c>
      <c r="J1062" s="31">
        <f>SUM(J1063)</f>
        <v>0</v>
      </c>
      <c r="K1062" s="33">
        <f t="shared" si="152"/>
        <v>0</v>
      </c>
      <c r="L1062" s="35">
        <f t="shared" si="156"/>
        <v>0</v>
      </c>
      <c r="M1062" s="33">
        <f t="shared" si="153"/>
        <v>0</v>
      </c>
      <c r="N1062" s="31">
        <f>SUM(N1063)</f>
        <v>0</v>
      </c>
      <c r="O1062" s="33">
        <f t="shared" si="154"/>
        <v>0</v>
      </c>
      <c r="P1062" s="36">
        <f t="shared" si="157"/>
        <v>0</v>
      </c>
    </row>
    <row r="1063" spans="1:16" hidden="1" x14ac:dyDescent="0.25">
      <c r="A1063" s="65">
        <v>3311403310684</v>
      </c>
      <c r="B1063" s="39" t="s">
        <v>734</v>
      </c>
      <c r="C1063" s="30"/>
      <c r="D1063" s="37"/>
      <c r="E1063" s="37"/>
      <c r="F1063" s="32">
        <f t="shared" si="151"/>
        <v>0</v>
      </c>
      <c r="G1063" s="33">
        <f t="shared" si="150"/>
        <v>0</v>
      </c>
      <c r="H1063" s="37"/>
      <c r="I1063" s="34">
        <f t="shared" si="155"/>
        <v>0</v>
      </c>
      <c r="J1063" s="37"/>
      <c r="K1063" s="33">
        <f t="shared" si="152"/>
        <v>0</v>
      </c>
      <c r="L1063" s="35">
        <f t="shared" si="156"/>
        <v>0</v>
      </c>
      <c r="M1063" s="33">
        <f t="shared" si="153"/>
        <v>0</v>
      </c>
      <c r="N1063" s="37"/>
      <c r="O1063" s="33">
        <f t="shared" si="154"/>
        <v>0</v>
      </c>
      <c r="P1063" s="36">
        <f t="shared" si="157"/>
        <v>0</v>
      </c>
    </row>
    <row r="1064" spans="1:16" ht="26.25" hidden="1" x14ac:dyDescent="0.25">
      <c r="A1064" s="28">
        <v>3311403310688</v>
      </c>
      <c r="B1064" s="39" t="s">
        <v>735</v>
      </c>
      <c r="C1064" s="30"/>
      <c r="D1064" s="31">
        <f>SUM(D1065)</f>
        <v>0</v>
      </c>
      <c r="E1064" s="31">
        <f>SUM(E1065)</f>
        <v>0</v>
      </c>
      <c r="F1064" s="32">
        <f t="shared" si="151"/>
        <v>0</v>
      </c>
      <c r="G1064" s="33">
        <f t="shared" si="150"/>
        <v>0</v>
      </c>
      <c r="H1064" s="31">
        <f>SUM(H1065)</f>
        <v>0</v>
      </c>
      <c r="I1064" s="34">
        <f t="shared" si="155"/>
        <v>0</v>
      </c>
      <c r="J1064" s="31">
        <f>SUM(J1065)</f>
        <v>0</v>
      </c>
      <c r="K1064" s="33">
        <f t="shared" si="152"/>
        <v>0</v>
      </c>
      <c r="L1064" s="35">
        <f t="shared" si="156"/>
        <v>0</v>
      </c>
      <c r="M1064" s="33">
        <f t="shared" si="153"/>
        <v>0</v>
      </c>
      <c r="N1064" s="31">
        <f>SUM(N1065)</f>
        <v>0</v>
      </c>
      <c r="O1064" s="33">
        <f t="shared" si="154"/>
        <v>0</v>
      </c>
      <c r="P1064" s="36">
        <f t="shared" si="157"/>
        <v>0</v>
      </c>
    </row>
    <row r="1065" spans="1:16" ht="26.25" hidden="1" x14ac:dyDescent="0.25">
      <c r="A1065" s="28">
        <v>3311403310688230</v>
      </c>
      <c r="B1065" s="39" t="s">
        <v>735</v>
      </c>
      <c r="C1065" s="30"/>
      <c r="D1065" s="37"/>
      <c r="E1065" s="37"/>
      <c r="F1065" s="32">
        <f t="shared" si="151"/>
        <v>0</v>
      </c>
      <c r="G1065" s="33">
        <f t="shared" si="150"/>
        <v>0</v>
      </c>
      <c r="H1065" s="37"/>
      <c r="I1065" s="34">
        <f t="shared" si="155"/>
        <v>0</v>
      </c>
      <c r="J1065" s="37"/>
      <c r="K1065" s="33">
        <f t="shared" si="152"/>
        <v>0</v>
      </c>
      <c r="L1065" s="35">
        <f t="shared" si="156"/>
        <v>0</v>
      </c>
      <c r="M1065" s="33">
        <f t="shared" si="153"/>
        <v>0</v>
      </c>
      <c r="N1065" s="37"/>
      <c r="O1065" s="33">
        <f t="shared" si="154"/>
        <v>0</v>
      </c>
      <c r="P1065" s="36">
        <f t="shared" si="157"/>
        <v>0</v>
      </c>
    </row>
    <row r="1066" spans="1:16" ht="39" hidden="1" x14ac:dyDescent="0.25">
      <c r="A1066" s="28">
        <v>3311403310692</v>
      </c>
      <c r="B1066" s="39" t="s">
        <v>736</v>
      </c>
      <c r="C1066" s="30"/>
      <c r="D1066" s="31">
        <f>SUM(D1067)</f>
        <v>0</v>
      </c>
      <c r="E1066" s="31">
        <f>SUM(E1067)</f>
        <v>0</v>
      </c>
      <c r="F1066" s="32">
        <f t="shared" si="151"/>
        <v>0</v>
      </c>
      <c r="G1066" s="33">
        <f t="shared" si="150"/>
        <v>0</v>
      </c>
      <c r="H1066" s="31">
        <f>SUM(H1067)</f>
        <v>0</v>
      </c>
      <c r="I1066" s="34">
        <f t="shared" si="155"/>
        <v>0</v>
      </c>
      <c r="J1066" s="31">
        <f>SUM(J1067)</f>
        <v>0</v>
      </c>
      <c r="K1066" s="33">
        <f t="shared" si="152"/>
        <v>0</v>
      </c>
      <c r="L1066" s="35">
        <f t="shared" si="156"/>
        <v>0</v>
      </c>
      <c r="M1066" s="33">
        <f t="shared" si="153"/>
        <v>0</v>
      </c>
      <c r="N1066" s="31">
        <f>SUM(N1067)</f>
        <v>0</v>
      </c>
      <c r="O1066" s="33">
        <f t="shared" si="154"/>
        <v>0</v>
      </c>
      <c r="P1066" s="36">
        <f t="shared" si="157"/>
        <v>0</v>
      </c>
    </row>
    <row r="1067" spans="1:16" ht="39" hidden="1" x14ac:dyDescent="0.25">
      <c r="A1067" s="28">
        <v>3311403310692230</v>
      </c>
      <c r="B1067" s="39" t="s">
        <v>736</v>
      </c>
      <c r="C1067" s="30"/>
      <c r="D1067" s="37"/>
      <c r="E1067" s="37"/>
      <c r="F1067" s="32">
        <f t="shared" si="151"/>
        <v>0</v>
      </c>
      <c r="G1067" s="33">
        <f t="shared" si="150"/>
        <v>0</v>
      </c>
      <c r="H1067" s="37"/>
      <c r="I1067" s="34">
        <f t="shared" si="155"/>
        <v>0</v>
      </c>
      <c r="J1067" s="37"/>
      <c r="K1067" s="33">
        <f t="shared" si="152"/>
        <v>0</v>
      </c>
      <c r="L1067" s="35">
        <f t="shared" si="156"/>
        <v>0</v>
      </c>
      <c r="M1067" s="33">
        <f t="shared" si="153"/>
        <v>0</v>
      </c>
      <c r="N1067" s="37"/>
      <c r="O1067" s="33">
        <f t="shared" si="154"/>
        <v>0</v>
      </c>
      <c r="P1067" s="36">
        <f t="shared" si="157"/>
        <v>0</v>
      </c>
    </row>
    <row r="1068" spans="1:16" ht="26.25" hidden="1" x14ac:dyDescent="0.25">
      <c r="A1068" s="28">
        <v>3311403310693</v>
      </c>
      <c r="B1068" s="39" t="s">
        <v>737</v>
      </c>
      <c r="C1068" s="30"/>
      <c r="D1068" s="31">
        <f>SUM(D1069)</f>
        <v>0</v>
      </c>
      <c r="E1068" s="31">
        <f>SUM(E1069)</f>
        <v>0</v>
      </c>
      <c r="F1068" s="32">
        <f t="shared" si="151"/>
        <v>0</v>
      </c>
      <c r="G1068" s="33">
        <f t="shared" si="150"/>
        <v>0</v>
      </c>
      <c r="H1068" s="31">
        <f>SUM(H1069)</f>
        <v>0</v>
      </c>
      <c r="I1068" s="34">
        <f t="shared" si="155"/>
        <v>0</v>
      </c>
      <c r="J1068" s="31">
        <f>SUM(J1069)</f>
        <v>0</v>
      </c>
      <c r="K1068" s="33">
        <f t="shared" si="152"/>
        <v>0</v>
      </c>
      <c r="L1068" s="35">
        <f t="shared" si="156"/>
        <v>0</v>
      </c>
      <c r="M1068" s="33">
        <f t="shared" si="153"/>
        <v>0</v>
      </c>
      <c r="N1068" s="31">
        <f>SUM(N1069)</f>
        <v>0</v>
      </c>
      <c r="O1068" s="33">
        <f t="shared" si="154"/>
        <v>0</v>
      </c>
      <c r="P1068" s="36">
        <f t="shared" si="157"/>
        <v>0</v>
      </c>
    </row>
    <row r="1069" spans="1:16" ht="26.25" hidden="1" x14ac:dyDescent="0.25">
      <c r="A1069" s="28">
        <v>3311403310693230</v>
      </c>
      <c r="B1069" s="39" t="s">
        <v>737</v>
      </c>
      <c r="C1069" s="30"/>
      <c r="D1069" s="37"/>
      <c r="E1069" s="37"/>
      <c r="F1069" s="32">
        <f t="shared" si="151"/>
        <v>0</v>
      </c>
      <c r="G1069" s="33">
        <f t="shared" si="150"/>
        <v>0</v>
      </c>
      <c r="H1069" s="37"/>
      <c r="I1069" s="34">
        <f t="shared" si="155"/>
        <v>0</v>
      </c>
      <c r="J1069" s="37"/>
      <c r="K1069" s="33">
        <f t="shared" si="152"/>
        <v>0</v>
      </c>
      <c r="L1069" s="35">
        <f t="shared" si="156"/>
        <v>0</v>
      </c>
      <c r="M1069" s="33">
        <f t="shared" si="153"/>
        <v>0</v>
      </c>
      <c r="N1069" s="37"/>
      <c r="O1069" s="33">
        <f t="shared" si="154"/>
        <v>0</v>
      </c>
      <c r="P1069" s="36">
        <f t="shared" si="157"/>
        <v>0</v>
      </c>
    </row>
    <row r="1070" spans="1:16" hidden="1" x14ac:dyDescent="0.25">
      <c r="A1070" s="28">
        <v>3311403310698</v>
      </c>
      <c r="B1070" s="39" t="s">
        <v>738</v>
      </c>
      <c r="C1070" s="30"/>
      <c r="D1070" s="31">
        <f>SUM(D1071)</f>
        <v>0</v>
      </c>
      <c r="E1070" s="31">
        <f>SUM(E1071)</f>
        <v>0</v>
      </c>
      <c r="F1070" s="32">
        <f t="shared" si="151"/>
        <v>0</v>
      </c>
      <c r="G1070" s="33">
        <f t="shared" si="150"/>
        <v>0</v>
      </c>
      <c r="H1070" s="31">
        <f>SUM(H1071)</f>
        <v>0</v>
      </c>
      <c r="I1070" s="34">
        <f t="shared" si="155"/>
        <v>0</v>
      </c>
      <c r="J1070" s="31">
        <f>SUM(J1071)</f>
        <v>0</v>
      </c>
      <c r="K1070" s="33">
        <f t="shared" si="152"/>
        <v>0</v>
      </c>
      <c r="L1070" s="35">
        <f t="shared" si="156"/>
        <v>0</v>
      </c>
      <c r="M1070" s="33">
        <f t="shared" si="153"/>
        <v>0</v>
      </c>
      <c r="N1070" s="31">
        <f>SUM(N1071)</f>
        <v>0</v>
      </c>
      <c r="O1070" s="33">
        <f t="shared" si="154"/>
        <v>0</v>
      </c>
      <c r="P1070" s="36">
        <f t="shared" si="157"/>
        <v>0</v>
      </c>
    </row>
    <row r="1071" spans="1:16" hidden="1" x14ac:dyDescent="0.25">
      <c r="A1071" s="28">
        <v>3311403310698230</v>
      </c>
      <c r="B1071" s="39" t="s">
        <v>738</v>
      </c>
      <c r="C1071" s="30"/>
      <c r="D1071" s="37"/>
      <c r="E1071" s="37"/>
      <c r="F1071" s="32">
        <f t="shared" si="151"/>
        <v>0</v>
      </c>
      <c r="G1071" s="33">
        <f t="shared" si="150"/>
        <v>0</v>
      </c>
      <c r="H1071" s="37"/>
      <c r="I1071" s="34">
        <f t="shared" si="155"/>
        <v>0</v>
      </c>
      <c r="J1071" s="37"/>
      <c r="K1071" s="33">
        <f t="shared" si="152"/>
        <v>0</v>
      </c>
      <c r="L1071" s="35">
        <f t="shared" si="156"/>
        <v>0</v>
      </c>
      <c r="M1071" s="33">
        <f t="shared" si="153"/>
        <v>0</v>
      </c>
      <c r="N1071" s="37"/>
      <c r="O1071" s="33">
        <f t="shared" si="154"/>
        <v>0</v>
      </c>
      <c r="P1071" s="36">
        <f t="shared" si="157"/>
        <v>0</v>
      </c>
    </row>
    <row r="1072" spans="1:16" ht="26.25" hidden="1" x14ac:dyDescent="0.25">
      <c r="A1072" s="28">
        <v>3311403310699</v>
      </c>
      <c r="B1072" s="39" t="s">
        <v>739</v>
      </c>
      <c r="C1072" s="30"/>
      <c r="D1072" s="31">
        <f>SUM(D1073)</f>
        <v>0</v>
      </c>
      <c r="E1072" s="31">
        <f>SUM(E1073)</f>
        <v>0</v>
      </c>
      <c r="F1072" s="32">
        <f t="shared" si="151"/>
        <v>0</v>
      </c>
      <c r="G1072" s="33">
        <f t="shared" si="150"/>
        <v>0</v>
      </c>
      <c r="H1072" s="31">
        <f>SUM(H1073)</f>
        <v>0</v>
      </c>
      <c r="I1072" s="34">
        <f t="shared" si="155"/>
        <v>0</v>
      </c>
      <c r="J1072" s="31">
        <f>SUM(J1073)</f>
        <v>0</v>
      </c>
      <c r="K1072" s="33">
        <f t="shared" si="152"/>
        <v>0</v>
      </c>
      <c r="L1072" s="35">
        <f t="shared" si="156"/>
        <v>0</v>
      </c>
      <c r="M1072" s="33">
        <f t="shared" si="153"/>
        <v>0</v>
      </c>
      <c r="N1072" s="31">
        <f>SUM(N1073)</f>
        <v>0</v>
      </c>
      <c r="O1072" s="33">
        <f t="shared" si="154"/>
        <v>0</v>
      </c>
      <c r="P1072" s="36">
        <f t="shared" si="157"/>
        <v>0</v>
      </c>
    </row>
    <row r="1073" spans="1:16" ht="26.25" hidden="1" x14ac:dyDescent="0.25">
      <c r="A1073" s="28">
        <v>3311403310699230</v>
      </c>
      <c r="B1073" s="39" t="s">
        <v>739</v>
      </c>
      <c r="C1073" s="30"/>
      <c r="D1073" s="37"/>
      <c r="E1073" s="37"/>
      <c r="F1073" s="32">
        <f t="shared" si="151"/>
        <v>0</v>
      </c>
      <c r="G1073" s="33">
        <f t="shared" si="150"/>
        <v>0</v>
      </c>
      <c r="H1073" s="37"/>
      <c r="I1073" s="34">
        <f t="shared" si="155"/>
        <v>0</v>
      </c>
      <c r="J1073" s="37"/>
      <c r="K1073" s="33">
        <f t="shared" si="152"/>
        <v>0</v>
      </c>
      <c r="L1073" s="35">
        <f t="shared" si="156"/>
        <v>0</v>
      </c>
      <c r="M1073" s="33">
        <f t="shared" si="153"/>
        <v>0</v>
      </c>
      <c r="N1073" s="37"/>
      <c r="O1073" s="33">
        <f t="shared" si="154"/>
        <v>0</v>
      </c>
      <c r="P1073" s="36">
        <f t="shared" si="157"/>
        <v>0</v>
      </c>
    </row>
    <row r="1074" spans="1:16" hidden="1" x14ac:dyDescent="0.25">
      <c r="A1074" s="28">
        <v>3311403310700</v>
      </c>
      <c r="B1074" s="39" t="s">
        <v>740</v>
      </c>
      <c r="C1074" s="30"/>
      <c r="D1074" s="31">
        <f>SUM(D1075)</f>
        <v>0</v>
      </c>
      <c r="E1074" s="31">
        <f>SUM(E1075)</f>
        <v>0</v>
      </c>
      <c r="F1074" s="32">
        <f t="shared" si="151"/>
        <v>0</v>
      </c>
      <c r="G1074" s="33">
        <f t="shared" si="150"/>
        <v>0</v>
      </c>
      <c r="H1074" s="31">
        <f>SUM(H1075)</f>
        <v>0</v>
      </c>
      <c r="I1074" s="34">
        <f t="shared" si="155"/>
        <v>0</v>
      </c>
      <c r="J1074" s="31">
        <f>SUM(J1075)</f>
        <v>0</v>
      </c>
      <c r="K1074" s="33">
        <f t="shared" si="152"/>
        <v>0</v>
      </c>
      <c r="L1074" s="35">
        <f t="shared" si="156"/>
        <v>0</v>
      </c>
      <c r="M1074" s="33">
        <f t="shared" si="153"/>
        <v>0</v>
      </c>
      <c r="N1074" s="31">
        <f>SUM(N1075)</f>
        <v>0</v>
      </c>
      <c r="O1074" s="33">
        <f t="shared" si="154"/>
        <v>0</v>
      </c>
      <c r="P1074" s="36">
        <f t="shared" si="157"/>
        <v>0</v>
      </c>
    </row>
    <row r="1075" spans="1:16" hidden="1" x14ac:dyDescent="0.25">
      <c r="A1075" s="28">
        <v>3311403310700230</v>
      </c>
      <c r="B1075" s="39" t="s">
        <v>741</v>
      </c>
      <c r="C1075" s="30"/>
      <c r="D1075" s="37"/>
      <c r="E1075" s="37"/>
      <c r="F1075" s="32">
        <f t="shared" si="151"/>
        <v>0</v>
      </c>
      <c r="G1075" s="33">
        <f t="shared" si="150"/>
        <v>0</v>
      </c>
      <c r="H1075" s="37"/>
      <c r="I1075" s="34">
        <f t="shared" si="155"/>
        <v>0</v>
      </c>
      <c r="J1075" s="37"/>
      <c r="K1075" s="33">
        <f t="shared" si="152"/>
        <v>0</v>
      </c>
      <c r="L1075" s="35">
        <f t="shared" si="156"/>
        <v>0</v>
      </c>
      <c r="M1075" s="33">
        <f t="shared" si="153"/>
        <v>0</v>
      </c>
      <c r="N1075" s="37"/>
      <c r="O1075" s="33">
        <f t="shared" si="154"/>
        <v>0</v>
      </c>
      <c r="P1075" s="36">
        <f t="shared" si="157"/>
        <v>0</v>
      </c>
    </row>
    <row r="1076" spans="1:16" hidden="1" x14ac:dyDescent="0.25">
      <c r="A1076" s="28">
        <v>3311403310701</v>
      </c>
      <c r="B1076" s="39" t="s">
        <v>742</v>
      </c>
      <c r="C1076" s="30"/>
      <c r="D1076" s="31">
        <f>SUM(D1077)</f>
        <v>0</v>
      </c>
      <c r="E1076" s="31">
        <f>SUM(E1077)</f>
        <v>0</v>
      </c>
      <c r="F1076" s="32">
        <f t="shared" si="151"/>
        <v>0</v>
      </c>
      <c r="G1076" s="33">
        <f t="shared" si="150"/>
        <v>0</v>
      </c>
      <c r="H1076" s="31">
        <f>SUM(H1077)</f>
        <v>0</v>
      </c>
      <c r="I1076" s="34">
        <f t="shared" si="155"/>
        <v>0</v>
      </c>
      <c r="J1076" s="31">
        <f>SUM(J1077)</f>
        <v>0</v>
      </c>
      <c r="K1076" s="33">
        <f t="shared" si="152"/>
        <v>0</v>
      </c>
      <c r="L1076" s="35">
        <f t="shared" si="156"/>
        <v>0</v>
      </c>
      <c r="M1076" s="33">
        <f t="shared" si="153"/>
        <v>0</v>
      </c>
      <c r="N1076" s="31">
        <f>SUM(N1077)</f>
        <v>0</v>
      </c>
      <c r="O1076" s="33">
        <f t="shared" si="154"/>
        <v>0</v>
      </c>
      <c r="P1076" s="36">
        <f t="shared" si="157"/>
        <v>0</v>
      </c>
    </row>
    <row r="1077" spans="1:16" hidden="1" x14ac:dyDescent="0.25">
      <c r="A1077" s="28">
        <v>3311403310701230</v>
      </c>
      <c r="B1077" s="39" t="s">
        <v>742</v>
      </c>
      <c r="C1077" s="30"/>
      <c r="D1077" s="37"/>
      <c r="E1077" s="37"/>
      <c r="F1077" s="32">
        <f t="shared" si="151"/>
        <v>0</v>
      </c>
      <c r="G1077" s="33">
        <f t="shared" si="150"/>
        <v>0</v>
      </c>
      <c r="H1077" s="37"/>
      <c r="I1077" s="34">
        <f t="shared" si="155"/>
        <v>0</v>
      </c>
      <c r="J1077" s="37"/>
      <c r="K1077" s="33">
        <f t="shared" si="152"/>
        <v>0</v>
      </c>
      <c r="L1077" s="35">
        <f t="shared" si="156"/>
        <v>0</v>
      </c>
      <c r="M1077" s="33">
        <f t="shared" si="153"/>
        <v>0</v>
      </c>
      <c r="N1077" s="37"/>
      <c r="O1077" s="33">
        <f t="shared" si="154"/>
        <v>0</v>
      </c>
      <c r="P1077" s="36">
        <f t="shared" si="157"/>
        <v>0</v>
      </c>
    </row>
    <row r="1078" spans="1:16" hidden="1" x14ac:dyDescent="0.25">
      <c r="A1078" s="28">
        <v>3311403310703</v>
      </c>
      <c r="B1078" s="39" t="s">
        <v>743</v>
      </c>
      <c r="C1078" s="30"/>
      <c r="D1078" s="31">
        <f>SUM(D1079)</f>
        <v>0</v>
      </c>
      <c r="E1078" s="31">
        <f>SUM(E1079)</f>
        <v>0</v>
      </c>
      <c r="F1078" s="32">
        <f t="shared" si="151"/>
        <v>0</v>
      </c>
      <c r="G1078" s="33">
        <f t="shared" si="150"/>
        <v>0</v>
      </c>
      <c r="H1078" s="31">
        <f>SUM(H1079)</f>
        <v>0</v>
      </c>
      <c r="I1078" s="34">
        <f t="shared" si="155"/>
        <v>0</v>
      </c>
      <c r="J1078" s="31">
        <f>SUM(J1079)</f>
        <v>0</v>
      </c>
      <c r="K1078" s="33">
        <f t="shared" si="152"/>
        <v>0</v>
      </c>
      <c r="L1078" s="35">
        <f t="shared" si="156"/>
        <v>0</v>
      </c>
      <c r="M1078" s="33">
        <f t="shared" si="153"/>
        <v>0</v>
      </c>
      <c r="N1078" s="31">
        <f>SUM(N1079)</f>
        <v>0</v>
      </c>
      <c r="O1078" s="33">
        <f t="shared" si="154"/>
        <v>0</v>
      </c>
      <c r="P1078" s="36">
        <f t="shared" si="157"/>
        <v>0</v>
      </c>
    </row>
    <row r="1079" spans="1:16" hidden="1" x14ac:dyDescent="0.25">
      <c r="A1079" s="28">
        <v>3311403310703230</v>
      </c>
      <c r="B1079" s="39" t="s">
        <v>743</v>
      </c>
      <c r="C1079" s="30"/>
      <c r="D1079" s="37"/>
      <c r="E1079" s="37"/>
      <c r="F1079" s="32">
        <f t="shared" si="151"/>
        <v>0</v>
      </c>
      <c r="G1079" s="33">
        <f t="shared" si="150"/>
        <v>0</v>
      </c>
      <c r="H1079" s="37"/>
      <c r="I1079" s="34">
        <f t="shared" si="155"/>
        <v>0</v>
      </c>
      <c r="J1079" s="37"/>
      <c r="K1079" s="33">
        <f t="shared" si="152"/>
        <v>0</v>
      </c>
      <c r="L1079" s="35">
        <f t="shared" si="156"/>
        <v>0</v>
      </c>
      <c r="M1079" s="33">
        <f t="shared" si="153"/>
        <v>0</v>
      </c>
      <c r="N1079" s="37"/>
      <c r="O1079" s="33">
        <f t="shared" si="154"/>
        <v>0</v>
      </c>
      <c r="P1079" s="36">
        <f t="shared" si="157"/>
        <v>0</v>
      </c>
    </row>
    <row r="1080" spans="1:16" ht="26.25" hidden="1" x14ac:dyDescent="0.25">
      <c r="A1080" s="28">
        <v>3311403310704</v>
      </c>
      <c r="B1080" s="39" t="s">
        <v>744</v>
      </c>
      <c r="C1080" s="30"/>
      <c r="D1080" s="31">
        <f>SUM(D1081)</f>
        <v>0</v>
      </c>
      <c r="E1080" s="31">
        <f>SUM(E1081)</f>
        <v>0</v>
      </c>
      <c r="F1080" s="32">
        <f t="shared" si="151"/>
        <v>0</v>
      </c>
      <c r="G1080" s="33">
        <f t="shared" si="150"/>
        <v>0</v>
      </c>
      <c r="H1080" s="31">
        <f>SUM(H1081)</f>
        <v>0</v>
      </c>
      <c r="I1080" s="34">
        <f t="shared" si="155"/>
        <v>0</v>
      </c>
      <c r="J1080" s="31">
        <f>SUM(J1081)</f>
        <v>0</v>
      </c>
      <c r="K1080" s="33">
        <f t="shared" si="152"/>
        <v>0</v>
      </c>
      <c r="L1080" s="35">
        <f t="shared" si="156"/>
        <v>0</v>
      </c>
      <c r="M1080" s="33">
        <f t="shared" si="153"/>
        <v>0</v>
      </c>
      <c r="N1080" s="31">
        <f>SUM(N1081)</f>
        <v>0</v>
      </c>
      <c r="O1080" s="33">
        <f t="shared" si="154"/>
        <v>0</v>
      </c>
      <c r="P1080" s="36">
        <f t="shared" si="157"/>
        <v>0</v>
      </c>
    </row>
    <row r="1081" spans="1:16" ht="26.25" hidden="1" x14ac:dyDescent="0.25">
      <c r="A1081" s="28">
        <v>3311403310704230</v>
      </c>
      <c r="B1081" s="39" t="s">
        <v>744</v>
      </c>
      <c r="C1081" s="30"/>
      <c r="D1081" s="37"/>
      <c r="E1081" s="37"/>
      <c r="F1081" s="32">
        <f t="shared" si="151"/>
        <v>0</v>
      </c>
      <c r="G1081" s="33">
        <f t="shared" si="150"/>
        <v>0</v>
      </c>
      <c r="H1081" s="37"/>
      <c r="I1081" s="34">
        <f t="shared" si="155"/>
        <v>0</v>
      </c>
      <c r="J1081" s="37"/>
      <c r="K1081" s="33">
        <f t="shared" si="152"/>
        <v>0</v>
      </c>
      <c r="L1081" s="35">
        <f t="shared" si="156"/>
        <v>0</v>
      </c>
      <c r="M1081" s="33">
        <f t="shared" si="153"/>
        <v>0</v>
      </c>
      <c r="N1081" s="37"/>
      <c r="O1081" s="33">
        <f t="shared" si="154"/>
        <v>0</v>
      </c>
      <c r="P1081" s="36">
        <f t="shared" si="157"/>
        <v>0</v>
      </c>
    </row>
    <row r="1082" spans="1:16" hidden="1" x14ac:dyDescent="0.25">
      <c r="A1082" s="65">
        <v>3311403310710</v>
      </c>
      <c r="B1082" s="39" t="s">
        <v>745</v>
      </c>
      <c r="C1082" s="30"/>
      <c r="D1082" s="31">
        <f>SUM(D1083)</f>
        <v>0</v>
      </c>
      <c r="E1082" s="31">
        <f>SUM(E1083)</f>
        <v>0</v>
      </c>
      <c r="F1082" s="32">
        <f t="shared" si="151"/>
        <v>0</v>
      </c>
      <c r="G1082" s="33">
        <f t="shared" si="150"/>
        <v>0</v>
      </c>
      <c r="H1082" s="31">
        <f>SUM(H1083)</f>
        <v>0</v>
      </c>
      <c r="I1082" s="34">
        <f t="shared" si="155"/>
        <v>0</v>
      </c>
      <c r="J1082" s="31">
        <f>SUM(J1083)</f>
        <v>0</v>
      </c>
      <c r="K1082" s="33">
        <f t="shared" si="152"/>
        <v>0</v>
      </c>
      <c r="L1082" s="35">
        <f t="shared" si="156"/>
        <v>0</v>
      </c>
      <c r="M1082" s="33">
        <f t="shared" si="153"/>
        <v>0</v>
      </c>
      <c r="N1082" s="31">
        <f>SUM(N1083)</f>
        <v>0</v>
      </c>
      <c r="O1082" s="33">
        <f t="shared" si="154"/>
        <v>0</v>
      </c>
      <c r="P1082" s="36">
        <f t="shared" si="157"/>
        <v>0</v>
      </c>
    </row>
    <row r="1083" spans="1:16" hidden="1" x14ac:dyDescent="0.25">
      <c r="A1083" s="65">
        <v>3311403310710230</v>
      </c>
      <c r="B1083" s="39" t="s">
        <v>745</v>
      </c>
      <c r="C1083" s="30"/>
      <c r="D1083" s="37"/>
      <c r="E1083" s="37"/>
      <c r="F1083" s="32">
        <f t="shared" si="151"/>
        <v>0</v>
      </c>
      <c r="G1083" s="33">
        <f t="shared" ref="G1083:G1146" si="158">IF(OR(F1083=0,F$7=0),0,F1083/F$7)*100</f>
        <v>0</v>
      </c>
      <c r="H1083" s="37"/>
      <c r="I1083" s="34">
        <f t="shared" si="155"/>
        <v>0</v>
      </c>
      <c r="J1083" s="37"/>
      <c r="K1083" s="33">
        <f t="shared" si="152"/>
        <v>0</v>
      </c>
      <c r="L1083" s="35">
        <f t="shared" si="156"/>
        <v>0</v>
      </c>
      <c r="M1083" s="33">
        <f t="shared" si="153"/>
        <v>0</v>
      </c>
      <c r="N1083" s="37"/>
      <c r="O1083" s="33">
        <f t="shared" si="154"/>
        <v>0</v>
      </c>
      <c r="P1083" s="36">
        <f t="shared" si="157"/>
        <v>0</v>
      </c>
    </row>
    <row r="1084" spans="1:16" ht="26.25" hidden="1" x14ac:dyDescent="0.25">
      <c r="A1084" s="65">
        <v>3311403310712</v>
      </c>
      <c r="B1084" s="39" t="s">
        <v>746</v>
      </c>
      <c r="C1084" s="30"/>
      <c r="D1084" s="31">
        <f>SUM(D1085)</f>
        <v>0</v>
      </c>
      <c r="E1084" s="31">
        <f>SUM(E1085)</f>
        <v>0</v>
      </c>
      <c r="F1084" s="32">
        <f t="shared" si="151"/>
        <v>0</v>
      </c>
      <c r="G1084" s="33">
        <f t="shared" si="158"/>
        <v>0</v>
      </c>
      <c r="H1084" s="31">
        <f>SUM(H1085)</f>
        <v>0</v>
      </c>
      <c r="I1084" s="34">
        <f t="shared" si="155"/>
        <v>0</v>
      </c>
      <c r="J1084" s="31">
        <f>SUM(J1085)</f>
        <v>0</v>
      </c>
      <c r="K1084" s="33">
        <f t="shared" si="152"/>
        <v>0</v>
      </c>
      <c r="L1084" s="35">
        <f t="shared" si="156"/>
        <v>0</v>
      </c>
      <c r="M1084" s="33">
        <f t="shared" si="153"/>
        <v>0</v>
      </c>
      <c r="N1084" s="31">
        <f>SUM(N1085)</f>
        <v>0</v>
      </c>
      <c r="O1084" s="33">
        <f t="shared" si="154"/>
        <v>0</v>
      </c>
      <c r="P1084" s="36">
        <f t="shared" si="157"/>
        <v>0</v>
      </c>
    </row>
    <row r="1085" spans="1:16" ht="26.25" hidden="1" x14ac:dyDescent="0.25">
      <c r="A1085" s="65">
        <v>3311403310712230</v>
      </c>
      <c r="B1085" s="39" t="s">
        <v>746</v>
      </c>
      <c r="C1085" s="30"/>
      <c r="D1085" s="37"/>
      <c r="E1085" s="37"/>
      <c r="F1085" s="32">
        <f t="shared" ref="F1085:F1148" si="159">SUM(D1085+E1085)</f>
        <v>0</v>
      </c>
      <c r="G1085" s="33">
        <f t="shared" si="158"/>
        <v>0</v>
      </c>
      <c r="H1085" s="37"/>
      <c r="I1085" s="34">
        <f t="shared" si="155"/>
        <v>0</v>
      </c>
      <c r="J1085" s="37"/>
      <c r="K1085" s="33">
        <f t="shared" si="152"/>
        <v>0</v>
      </c>
      <c r="L1085" s="35">
        <f t="shared" si="156"/>
        <v>0</v>
      </c>
      <c r="M1085" s="33">
        <f t="shared" si="153"/>
        <v>0</v>
      </c>
      <c r="N1085" s="37"/>
      <c r="O1085" s="33">
        <f t="shared" si="154"/>
        <v>0</v>
      </c>
      <c r="P1085" s="36">
        <f t="shared" si="157"/>
        <v>0</v>
      </c>
    </row>
    <row r="1086" spans="1:16" ht="26.25" hidden="1" x14ac:dyDescent="0.25">
      <c r="A1086" s="28">
        <v>3311403310714</v>
      </c>
      <c r="B1086" s="39" t="s">
        <v>747</v>
      </c>
      <c r="C1086" s="30"/>
      <c r="D1086" s="31">
        <f>SUM(D1087)</f>
        <v>0</v>
      </c>
      <c r="E1086" s="31">
        <f>SUM(E1087)</f>
        <v>0</v>
      </c>
      <c r="F1086" s="32">
        <f t="shared" si="159"/>
        <v>0</v>
      </c>
      <c r="G1086" s="33">
        <f t="shared" si="158"/>
        <v>0</v>
      </c>
      <c r="H1086" s="31">
        <f>SUM(H1087)</f>
        <v>0</v>
      </c>
      <c r="I1086" s="34">
        <f t="shared" si="155"/>
        <v>0</v>
      </c>
      <c r="J1086" s="31">
        <f>SUM(J1087)</f>
        <v>0</v>
      </c>
      <c r="K1086" s="33">
        <f t="shared" si="152"/>
        <v>0</v>
      </c>
      <c r="L1086" s="35">
        <f t="shared" si="156"/>
        <v>0</v>
      </c>
      <c r="M1086" s="33">
        <f t="shared" si="153"/>
        <v>0</v>
      </c>
      <c r="N1086" s="31">
        <f>SUM(N1087)</f>
        <v>0</v>
      </c>
      <c r="O1086" s="33">
        <f t="shared" si="154"/>
        <v>0</v>
      </c>
      <c r="P1086" s="36">
        <f t="shared" si="157"/>
        <v>0</v>
      </c>
    </row>
    <row r="1087" spans="1:16" ht="26.25" hidden="1" x14ac:dyDescent="0.25">
      <c r="A1087" s="28">
        <v>3311403310714230</v>
      </c>
      <c r="B1087" s="39" t="s">
        <v>747</v>
      </c>
      <c r="C1087" s="30"/>
      <c r="D1087" s="37"/>
      <c r="E1087" s="37"/>
      <c r="F1087" s="32">
        <f t="shared" si="159"/>
        <v>0</v>
      </c>
      <c r="G1087" s="33">
        <f t="shared" si="158"/>
        <v>0</v>
      </c>
      <c r="H1087" s="37"/>
      <c r="I1087" s="34">
        <f t="shared" si="155"/>
        <v>0</v>
      </c>
      <c r="J1087" s="37"/>
      <c r="K1087" s="33">
        <f t="shared" si="152"/>
        <v>0</v>
      </c>
      <c r="L1087" s="35">
        <f t="shared" si="156"/>
        <v>0</v>
      </c>
      <c r="M1087" s="33">
        <f t="shared" si="153"/>
        <v>0</v>
      </c>
      <c r="N1087" s="37"/>
      <c r="O1087" s="33">
        <f t="shared" si="154"/>
        <v>0</v>
      </c>
      <c r="P1087" s="36">
        <f t="shared" si="157"/>
        <v>0</v>
      </c>
    </row>
    <row r="1088" spans="1:16" ht="26.25" hidden="1" x14ac:dyDescent="0.25">
      <c r="A1088" s="28">
        <v>3311403310728</v>
      </c>
      <c r="B1088" s="39" t="s">
        <v>748</v>
      </c>
      <c r="C1088" s="30"/>
      <c r="D1088" s="31">
        <f>SUM(D1089)</f>
        <v>0</v>
      </c>
      <c r="E1088" s="31">
        <f>SUM(E1089)</f>
        <v>0</v>
      </c>
      <c r="F1088" s="32">
        <f t="shared" si="159"/>
        <v>0</v>
      </c>
      <c r="G1088" s="33">
        <f t="shared" si="158"/>
        <v>0</v>
      </c>
      <c r="H1088" s="31">
        <f>SUM(H1089)</f>
        <v>0</v>
      </c>
      <c r="I1088" s="34">
        <f t="shared" si="155"/>
        <v>0</v>
      </c>
      <c r="J1088" s="31">
        <f>SUM(J1089)</f>
        <v>0</v>
      </c>
      <c r="K1088" s="33">
        <f t="shared" si="152"/>
        <v>0</v>
      </c>
      <c r="L1088" s="35">
        <f t="shared" si="156"/>
        <v>0</v>
      </c>
      <c r="M1088" s="33">
        <f t="shared" si="153"/>
        <v>0</v>
      </c>
      <c r="N1088" s="31">
        <f>SUM(N1089)</f>
        <v>0</v>
      </c>
      <c r="O1088" s="33">
        <f t="shared" si="154"/>
        <v>0</v>
      </c>
      <c r="P1088" s="36">
        <f t="shared" si="157"/>
        <v>0</v>
      </c>
    </row>
    <row r="1089" spans="1:16" ht="26.25" hidden="1" x14ac:dyDescent="0.25">
      <c r="A1089" s="28">
        <v>3311403310728230</v>
      </c>
      <c r="B1089" s="39" t="s">
        <v>748</v>
      </c>
      <c r="C1089" s="30"/>
      <c r="D1089" s="37"/>
      <c r="E1089" s="37"/>
      <c r="F1089" s="32">
        <f t="shared" si="159"/>
        <v>0</v>
      </c>
      <c r="G1089" s="33">
        <f t="shared" si="158"/>
        <v>0</v>
      </c>
      <c r="H1089" s="37"/>
      <c r="I1089" s="34">
        <f t="shared" si="155"/>
        <v>0</v>
      </c>
      <c r="J1089" s="37"/>
      <c r="K1089" s="33">
        <f t="shared" si="152"/>
        <v>0</v>
      </c>
      <c r="L1089" s="35">
        <f t="shared" si="156"/>
        <v>0</v>
      </c>
      <c r="M1089" s="33">
        <f t="shared" si="153"/>
        <v>0</v>
      </c>
      <c r="N1089" s="37"/>
      <c r="O1089" s="33">
        <f t="shared" si="154"/>
        <v>0</v>
      </c>
      <c r="P1089" s="36">
        <f t="shared" si="157"/>
        <v>0</v>
      </c>
    </row>
    <row r="1090" spans="1:16" ht="26.25" hidden="1" x14ac:dyDescent="0.25">
      <c r="A1090" s="65">
        <v>3311403310733</v>
      </c>
      <c r="B1090" s="39" t="s">
        <v>749</v>
      </c>
      <c r="C1090" s="30"/>
      <c r="D1090" s="31">
        <f>SUM(D1091)</f>
        <v>0</v>
      </c>
      <c r="E1090" s="31">
        <f>SUM(E1091)</f>
        <v>0</v>
      </c>
      <c r="F1090" s="32">
        <f t="shared" si="159"/>
        <v>0</v>
      </c>
      <c r="G1090" s="33">
        <f t="shared" si="158"/>
        <v>0</v>
      </c>
      <c r="H1090" s="31">
        <f>SUM(H1091)</f>
        <v>0</v>
      </c>
      <c r="I1090" s="34">
        <f t="shared" si="155"/>
        <v>0</v>
      </c>
      <c r="J1090" s="31">
        <f>SUM(J1091)</f>
        <v>0</v>
      </c>
      <c r="K1090" s="33">
        <f t="shared" si="152"/>
        <v>0</v>
      </c>
      <c r="L1090" s="35">
        <f t="shared" si="156"/>
        <v>0</v>
      </c>
      <c r="M1090" s="33">
        <f t="shared" si="153"/>
        <v>0</v>
      </c>
      <c r="N1090" s="31">
        <f>SUM(N1091)</f>
        <v>0</v>
      </c>
      <c r="O1090" s="33">
        <f t="shared" si="154"/>
        <v>0</v>
      </c>
      <c r="P1090" s="36">
        <f t="shared" si="157"/>
        <v>0</v>
      </c>
    </row>
    <row r="1091" spans="1:16" ht="26.25" hidden="1" x14ac:dyDescent="0.25">
      <c r="A1091" s="65">
        <v>3311403310733230</v>
      </c>
      <c r="B1091" s="39" t="s">
        <v>749</v>
      </c>
      <c r="C1091" s="30"/>
      <c r="D1091" s="37"/>
      <c r="E1091" s="37"/>
      <c r="F1091" s="32">
        <f t="shared" si="159"/>
        <v>0</v>
      </c>
      <c r="G1091" s="33">
        <f t="shared" si="158"/>
        <v>0</v>
      </c>
      <c r="H1091" s="37"/>
      <c r="I1091" s="34">
        <f t="shared" si="155"/>
        <v>0</v>
      </c>
      <c r="J1091" s="37"/>
      <c r="K1091" s="33">
        <f t="shared" si="152"/>
        <v>0</v>
      </c>
      <c r="L1091" s="35">
        <f t="shared" si="156"/>
        <v>0</v>
      </c>
      <c r="M1091" s="33">
        <f t="shared" si="153"/>
        <v>0</v>
      </c>
      <c r="N1091" s="37"/>
      <c r="O1091" s="33">
        <f t="shared" si="154"/>
        <v>0</v>
      </c>
      <c r="P1091" s="36">
        <f t="shared" si="157"/>
        <v>0</v>
      </c>
    </row>
    <row r="1092" spans="1:16" ht="26.25" hidden="1" x14ac:dyDescent="0.25">
      <c r="A1092" s="28">
        <v>3311403310744</v>
      </c>
      <c r="B1092" s="39" t="s">
        <v>750</v>
      </c>
      <c r="C1092" s="30"/>
      <c r="D1092" s="31">
        <f>SUM(D1093)</f>
        <v>0</v>
      </c>
      <c r="E1092" s="31">
        <f>SUM(E1093)</f>
        <v>0</v>
      </c>
      <c r="F1092" s="32">
        <f t="shared" si="159"/>
        <v>0</v>
      </c>
      <c r="G1092" s="33">
        <f t="shared" si="158"/>
        <v>0</v>
      </c>
      <c r="H1092" s="31">
        <f>SUM(H1093)</f>
        <v>0</v>
      </c>
      <c r="I1092" s="34">
        <f t="shared" si="155"/>
        <v>0</v>
      </c>
      <c r="J1092" s="31">
        <f>SUM(J1093)</f>
        <v>0</v>
      </c>
      <c r="K1092" s="33">
        <f t="shared" si="152"/>
        <v>0</v>
      </c>
      <c r="L1092" s="35">
        <f t="shared" si="156"/>
        <v>0</v>
      </c>
      <c r="M1092" s="33">
        <f t="shared" si="153"/>
        <v>0</v>
      </c>
      <c r="N1092" s="31">
        <f>SUM(N1093)</f>
        <v>0</v>
      </c>
      <c r="O1092" s="33">
        <f t="shared" si="154"/>
        <v>0</v>
      </c>
      <c r="P1092" s="36">
        <f t="shared" si="157"/>
        <v>0</v>
      </c>
    </row>
    <row r="1093" spans="1:16" ht="26.25" hidden="1" x14ac:dyDescent="0.25">
      <c r="A1093" s="28">
        <v>3311403310744230</v>
      </c>
      <c r="B1093" s="39" t="s">
        <v>750</v>
      </c>
      <c r="C1093" s="30"/>
      <c r="D1093" s="37"/>
      <c r="E1093" s="37"/>
      <c r="F1093" s="32">
        <f t="shared" si="159"/>
        <v>0</v>
      </c>
      <c r="G1093" s="33">
        <f t="shared" si="158"/>
        <v>0</v>
      </c>
      <c r="H1093" s="37"/>
      <c r="I1093" s="34">
        <f t="shared" si="155"/>
        <v>0</v>
      </c>
      <c r="J1093" s="37"/>
      <c r="K1093" s="33">
        <f t="shared" si="152"/>
        <v>0</v>
      </c>
      <c r="L1093" s="35">
        <f t="shared" si="156"/>
        <v>0</v>
      </c>
      <c r="M1093" s="33">
        <f t="shared" si="153"/>
        <v>0</v>
      </c>
      <c r="N1093" s="37"/>
      <c r="O1093" s="33">
        <f t="shared" si="154"/>
        <v>0</v>
      </c>
      <c r="P1093" s="36">
        <f t="shared" si="157"/>
        <v>0</v>
      </c>
    </row>
    <row r="1094" spans="1:16" ht="26.25" hidden="1" x14ac:dyDescent="0.25">
      <c r="A1094" s="28">
        <v>3311403310750</v>
      </c>
      <c r="B1094" s="39" t="s">
        <v>751</v>
      </c>
      <c r="C1094" s="30"/>
      <c r="D1094" s="31">
        <f>SUM(D1095)</f>
        <v>0</v>
      </c>
      <c r="E1094" s="31">
        <f>SUM(E1095)</f>
        <v>0</v>
      </c>
      <c r="F1094" s="32">
        <f t="shared" si="159"/>
        <v>0</v>
      </c>
      <c r="G1094" s="33">
        <f t="shared" si="158"/>
        <v>0</v>
      </c>
      <c r="H1094" s="31">
        <f>SUM(H1095)</f>
        <v>0</v>
      </c>
      <c r="I1094" s="34">
        <f t="shared" si="155"/>
        <v>0</v>
      </c>
      <c r="J1094" s="31">
        <f>SUM(J1095)</f>
        <v>0</v>
      </c>
      <c r="K1094" s="33">
        <f t="shared" si="152"/>
        <v>0</v>
      </c>
      <c r="L1094" s="35">
        <f t="shared" si="156"/>
        <v>0</v>
      </c>
      <c r="M1094" s="33">
        <f t="shared" si="153"/>
        <v>0</v>
      </c>
      <c r="N1094" s="31">
        <f>SUM(N1095)</f>
        <v>0</v>
      </c>
      <c r="O1094" s="33">
        <f t="shared" si="154"/>
        <v>0</v>
      </c>
      <c r="P1094" s="36">
        <f t="shared" si="157"/>
        <v>0</v>
      </c>
    </row>
    <row r="1095" spans="1:16" ht="26.25" hidden="1" x14ac:dyDescent="0.25">
      <c r="A1095" s="28">
        <v>3311403310750230</v>
      </c>
      <c r="B1095" s="39" t="s">
        <v>751</v>
      </c>
      <c r="C1095" s="30"/>
      <c r="D1095" s="37"/>
      <c r="E1095" s="37"/>
      <c r="F1095" s="32">
        <f t="shared" si="159"/>
        <v>0</v>
      </c>
      <c r="G1095" s="33">
        <f t="shared" si="158"/>
        <v>0</v>
      </c>
      <c r="H1095" s="37"/>
      <c r="I1095" s="34">
        <f t="shared" si="155"/>
        <v>0</v>
      </c>
      <c r="J1095" s="37"/>
      <c r="K1095" s="33">
        <f t="shared" si="152"/>
        <v>0</v>
      </c>
      <c r="L1095" s="35">
        <f t="shared" si="156"/>
        <v>0</v>
      </c>
      <c r="M1095" s="33">
        <f t="shared" si="153"/>
        <v>0</v>
      </c>
      <c r="N1095" s="37"/>
      <c r="O1095" s="33">
        <f t="shared" si="154"/>
        <v>0</v>
      </c>
      <c r="P1095" s="36">
        <f t="shared" si="157"/>
        <v>0</v>
      </c>
    </row>
    <row r="1096" spans="1:16" ht="26.25" hidden="1" x14ac:dyDescent="0.25">
      <c r="A1096" s="28">
        <v>3311403310758</v>
      </c>
      <c r="B1096" s="39" t="s">
        <v>752</v>
      </c>
      <c r="C1096" s="30"/>
      <c r="D1096" s="31">
        <f>SUM(D1097)</f>
        <v>0</v>
      </c>
      <c r="E1096" s="31">
        <f>SUM(E1097)</f>
        <v>0</v>
      </c>
      <c r="F1096" s="32">
        <f t="shared" si="159"/>
        <v>0</v>
      </c>
      <c r="G1096" s="33">
        <f t="shared" si="158"/>
        <v>0</v>
      </c>
      <c r="H1096" s="31">
        <f>SUM(H1097)</f>
        <v>0</v>
      </c>
      <c r="I1096" s="34">
        <f t="shared" si="155"/>
        <v>0</v>
      </c>
      <c r="J1096" s="31">
        <f>SUM(J1097)</f>
        <v>0</v>
      </c>
      <c r="K1096" s="33">
        <f t="shared" si="152"/>
        <v>0</v>
      </c>
      <c r="L1096" s="35">
        <f t="shared" si="156"/>
        <v>0</v>
      </c>
      <c r="M1096" s="33">
        <f t="shared" si="153"/>
        <v>0</v>
      </c>
      <c r="N1096" s="31">
        <f>SUM(N1097)</f>
        <v>0</v>
      </c>
      <c r="O1096" s="33">
        <f t="shared" si="154"/>
        <v>0</v>
      </c>
      <c r="P1096" s="36">
        <f t="shared" si="157"/>
        <v>0</v>
      </c>
    </row>
    <row r="1097" spans="1:16" ht="26.25" hidden="1" x14ac:dyDescent="0.25">
      <c r="A1097" s="28">
        <v>3311403310758230</v>
      </c>
      <c r="B1097" s="39" t="s">
        <v>752</v>
      </c>
      <c r="C1097" s="30"/>
      <c r="D1097" s="37"/>
      <c r="E1097" s="37"/>
      <c r="F1097" s="32">
        <f t="shared" si="159"/>
        <v>0</v>
      </c>
      <c r="G1097" s="33">
        <f t="shared" si="158"/>
        <v>0</v>
      </c>
      <c r="H1097" s="37"/>
      <c r="I1097" s="34">
        <f t="shared" si="155"/>
        <v>0</v>
      </c>
      <c r="J1097" s="37"/>
      <c r="K1097" s="33">
        <f t="shared" si="152"/>
        <v>0</v>
      </c>
      <c r="L1097" s="35">
        <f t="shared" si="156"/>
        <v>0</v>
      </c>
      <c r="M1097" s="33">
        <f t="shared" si="153"/>
        <v>0</v>
      </c>
      <c r="N1097" s="37"/>
      <c r="O1097" s="33">
        <f t="shared" si="154"/>
        <v>0</v>
      </c>
      <c r="P1097" s="36">
        <f t="shared" si="157"/>
        <v>0</v>
      </c>
    </row>
    <row r="1098" spans="1:16" hidden="1" x14ac:dyDescent="0.25">
      <c r="A1098" s="28">
        <v>3311403310761</v>
      </c>
      <c r="B1098" s="39" t="s">
        <v>753</v>
      </c>
      <c r="C1098" s="30"/>
      <c r="D1098" s="31">
        <f>SUM(D1099)</f>
        <v>0</v>
      </c>
      <c r="E1098" s="31">
        <f>SUM(E1099)</f>
        <v>0</v>
      </c>
      <c r="F1098" s="32">
        <f t="shared" si="159"/>
        <v>0</v>
      </c>
      <c r="G1098" s="33">
        <f t="shared" si="158"/>
        <v>0</v>
      </c>
      <c r="H1098" s="31">
        <f>SUM(H1099)</f>
        <v>0</v>
      </c>
      <c r="I1098" s="34">
        <f t="shared" si="155"/>
        <v>0</v>
      </c>
      <c r="J1098" s="31">
        <f>SUM(J1099)</f>
        <v>0</v>
      </c>
      <c r="K1098" s="33">
        <f t="shared" ref="K1098:K1161" si="160">IF(OR(J1098=0,F1098=0),0,J1098/F1098)*100</f>
        <v>0</v>
      </c>
      <c r="L1098" s="35">
        <f t="shared" si="156"/>
        <v>0</v>
      </c>
      <c r="M1098" s="33">
        <f t="shared" ref="M1098:M1161" si="161">IF(OR(L1098=0,F1098=0),0,L1098/F1098)*100</f>
        <v>0</v>
      </c>
      <c r="N1098" s="31">
        <f>SUM(N1099)</f>
        <v>0</v>
      </c>
      <c r="O1098" s="33">
        <f t="shared" ref="O1098:O1161" si="162">IF(OR(N1098=0,F1098=0),0,N1098/F1098)*100</f>
        <v>0</v>
      </c>
      <c r="P1098" s="36">
        <f t="shared" si="157"/>
        <v>0</v>
      </c>
    </row>
    <row r="1099" spans="1:16" hidden="1" x14ac:dyDescent="0.25">
      <c r="A1099" s="28">
        <v>3311403310761230</v>
      </c>
      <c r="B1099" s="39" t="s">
        <v>753</v>
      </c>
      <c r="C1099" s="30"/>
      <c r="D1099" s="37"/>
      <c r="E1099" s="37"/>
      <c r="F1099" s="32">
        <f t="shared" si="159"/>
        <v>0</v>
      </c>
      <c r="G1099" s="33">
        <f t="shared" si="158"/>
        <v>0</v>
      </c>
      <c r="H1099" s="37"/>
      <c r="I1099" s="34">
        <f t="shared" ref="I1099:I1162" si="163">SUM(F1099-H1099)</f>
        <v>0</v>
      </c>
      <c r="J1099" s="37"/>
      <c r="K1099" s="33">
        <f t="shared" si="160"/>
        <v>0</v>
      </c>
      <c r="L1099" s="35">
        <f t="shared" si="156"/>
        <v>0</v>
      </c>
      <c r="M1099" s="33">
        <f t="shared" si="161"/>
        <v>0</v>
      </c>
      <c r="N1099" s="37"/>
      <c r="O1099" s="33">
        <f t="shared" si="162"/>
        <v>0</v>
      </c>
      <c r="P1099" s="36">
        <f t="shared" si="157"/>
        <v>0</v>
      </c>
    </row>
    <row r="1100" spans="1:16" hidden="1" x14ac:dyDescent="0.25">
      <c r="A1100" s="28">
        <v>3311403310765</v>
      </c>
      <c r="B1100" s="39" t="s">
        <v>754</v>
      </c>
      <c r="C1100" s="30"/>
      <c r="D1100" s="31">
        <f>SUM(D1101)</f>
        <v>0</v>
      </c>
      <c r="E1100" s="31">
        <f>SUM(E1101)</f>
        <v>0</v>
      </c>
      <c r="F1100" s="32">
        <f t="shared" si="159"/>
        <v>0</v>
      </c>
      <c r="G1100" s="33">
        <f t="shared" si="158"/>
        <v>0</v>
      </c>
      <c r="H1100" s="31">
        <f>SUM(H1101)</f>
        <v>0</v>
      </c>
      <c r="I1100" s="34">
        <f t="shared" si="163"/>
        <v>0</v>
      </c>
      <c r="J1100" s="31">
        <f>SUM(J1101)</f>
        <v>0</v>
      </c>
      <c r="K1100" s="33">
        <f t="shared" si="160"/>
        <v>0</v>
      </c>
      <c r="L1100" s="35">
        <f t="shared" si="156"/>
        <v>0</v>
      </c>
      <c r="M1100" s="33">
        <f t="shared" si="161"/>
        <v>0</v>
      </c>
      <c r="N1100" s="31">
        <f>SUM(N1101)</f>
        <v>0</v>
      </c>
      <c r="O1100" s="33">
        <f t="shared" si="162"/>
        <v>0</v>
      </c>
      <c r="P1100" s="36">
        <f t="shared" si="157"/>
        <v>0</v>
      </c>
    </row>
    <row r="1101" spans="1:16" hidden="1" x14ac:dyDescent="0.25">
      <c r="A1101" s="28">
        <v>3311403310765230</v>
      </c>
      <c r="B1101" s="39" t="s">
        <v>754</v>
      </c>
      <c r="C1101" s="30"/>
      <c r="D1101" s="37"/>
      <c r="E1101" s="37"/>
      <c r="F1101" s="32">
        <f t="shared" si="159"/>
        <v>0</v>
      </c>
      <c r="G1101" s="33">
        <f t="shared" si="158"/>
        <v>0</v>
      </c>
      <c r="H1101" s="37"/>
      <c r="I1101" s="34">
        <f t="shared" si="163"/>
        <v>0</v>
      </c>
      <c r="J1101" s="37"/>
      <c r="K1101" s="33">
        <f t="shared" si="160"/>
        <v>0</v>
      </c>
      <c r="L1101" s="35">
        <f t="shared" si="156"/>
        <v>0</v>
      </c>
      <c r="M1101" s="33">
        <f t="shared" si="161"/>
        <v>0</v>
      </c>
      <c r="N1101" s="37"/>
      <c r="O1101" s="33">
        <f t="shared" si="162"/>
        <v>0</v>
      </c>
      <c r="P1101" s="36">
        <f t="shared" si="157"/>
        <v>0</v>
      </c>
    </row>
    <row r="1102" spans="1:16" ht="26.25" hidden="1" x14ac:dyDescent="0.25">
      <c r="A1102" s="65">
        <v>3311403310784</v>
      </c>
      <c r="B1102" s="39" t="s">
        <v>755</v>
      </c>
      <c r="C1102" s="30"/>
      <c r="D1102" s="31">
        <f>SUM(D1103)</f>
        <v>0</v>
      </c>
      <c r="E1102" s="31">
        <f>SUM(E1103)</f>
        <v>0</v>
      </c>
      <c r="F1102" s="32">
        <f t="shared" si="159"/>
        <v>0</v>
      </c>
      <c r="G1102" s="33">
        <f t="shared" si="158"/>
        <v>0</v>
      </c>
      <c r="H1102" s="31">
        <f>SUM(H1103)</f>
        <v>0</v>
      </c>
      <c r="I1102" s="34">
        <f t="shared" si="163"/>
        <v>0</v>
      </c>
      <c r="J1102" s="31">
        <f>SUM(J1103)</f>
        <v>0</v>
      </c>
      <c r="K1102" s="33">
        <f t="shared" si="160"/>
        <v>0</v>
      </c>
      <c r="L1102" s="35">
        <f t="shared" si="156"/>
        <v>0</v>
      </c>
      <c r="M1102" s="33">
        <f t="shared" si="161"/>
        <v>0</v>
      </c>
      <c r="N1102" s="31">
        <f>SUM(N1103)</f>
        <v>0</v>
      </c>
      <c r="O1102" s="33">
        <f t="shared" si="162"/>
        <v>0</v>
      </c>
      <c r="P1102" s="36">
        <f t="shared" si="157"/>
        <v>0</v>
      </c>
    </row>
    <row r="1103" spans="1:16" ht="26.25" hidden="1" x14ac:dyDescent="0.25">
      <c r="A1103" s="65">
        <v>3311403310784230</v>
      </c>
      <c r="B1103" s="39" t="s">
        <v>755</v>
      </c>
      <c r="C1103" s="30"/>
      <c r="D1103" s="37"/>
      <c r="E1103" s="37"/>
      <c r="F1103" s="32">
        <f t="shared" si="159"/>
        <v>0</v>
      </c>
      <c r="G1103" s="33">
        <f t="shared" si="158"/>
        <v>0</v>
      </c>
      <c r="H1103" s="37"/>
      <c r="I1103" s="34">
        <f t="shared" si="163"/>
        <v>0</v>
      </c>
      <c r="J1103" s="37"/>
      <c r="K1103" s="33">
        <f t="shared" si="160"/>
        <v>0</v>
      </c>
      <c r="L1103" s="35">
        <f t="shared" si="156"/>
        <v>0</v>
      </c>
      <c r="M1103" s="33">
        <f t="shared" si="161"/>
        <v>0</v>
      </c>
      <c r="N1103" s="37"/>
      <c r="O1103" s="33">
        <f t="shared" si="162"/>
        <v>0</v>
      </c>
      <c r="P1103" s="36">
        <f t="shared" si="157"/>
        <v>0</v>
      </c>
    </row>
    <row r="1104" spans="1:16" ht="26.25" hidden="1" x14ac:dyDescent="0.25">
      <c r="A1104" s="28">
        <v>3311403310791</v>
      </c>
      <c r="B1104" s="39" t="s">
        <v>756</v>
      </c>
      <c r="C1104" s="30"/>
      <c r="D1104" s="31">
        <f>SUM(D1105)</f>
        <v>0</v>
      </c>
      <c r="E1104" s="31">
        <f>SUM(E1105)</f>
        <v>0</v>
      </c>
      <c r="F1104" s="32">
        <f t="shared" si="159"/>
        <v>0</v>
      </c>
      <c r="G1104" s="33">
        <f t="shared" si="158"/>
        <v>0</v>
      </c>
      <c r="H1104" s="31">
        <f>SUM(H1105)</f>
        <v>0</v>
      </c>
      <c r="I1104" s="34">
        <f t="shared" si="163"/>
        <v>0</v>
      </c>
      <c r="J1104" s="31">
        <f>SUM(J1105)</f>
        <v>0</v>
      </c>
      <c r="K1104" s="33">
        <f t="shared" si="160"/>
        <v>0</v>
      </c>
      <c r="L1104" s="35">
        <f t="shared" si="156"/>
        <v>0</v>
      </c>
      <c r="M1104" s="33">
        <f t="shared" si="161"/>
        <v>0</v>
      </c>
      <c r="N1104" s="31">
        <f>SUM(N1105)</f>
        <v>0</v>
      </c>
      <c r="O1104" s="33">
        <f t="shared" si="162"/>
        <v>0</v>
      </c>
      <c r="P1104" s="36">
        <f t="shared" si="157"/>
        <v>0</v>
      </c>
    </row>
    <row r="1105" spans="1:16" ht="26.25" hidden="1" x14ac:dyDescent="0.25">
      <c r="A1105" s="28">
        <v>3311403310791230</v>
      </c>
      <c r="B1105" s="39" t="s">
        <v>756</v>
      </c>
      <c r="C1105" s="30"/>
      <c r="D1105" s="37"/>
      <c r="E1105" s="37"/>
      <c r="F1105" s="32">
        <f t="shared" si="159"/>
        <v>0</v>
      </c>
      <c r="G1105" s="33">
        <f t="shared" si="158"/>
        <v>0</v>
      </c>
      <c r="H1105" s="37"/>
      <c r="I1105" s="34">
        <f t="shared" si="163"/>
        <v>0</v>
      </c>
      <c r="J1105" s="37"/>
      <c r="K1105" s="33">
        <f t="shared" si="160"/>
        <v>0</v>
      </c>
      <c r="L1105" s="35">
        <f t="shared" ref="L1105:L1168" si="164">SUM(N1105-J1105)</f>
        <v>0</v>
      </c>
      <c r="M1105" s="33">
        <f t="shared" si="161"/>
        <v>0</v>
      </c>
      <c r="N1105" s="37"/>
      <c r="O1105" s="33">
        <f t="shared" si="162"/>
        <v>0</v>
      </c>
      <c r="P1105" s="36">
        <f t="shared" ref="P1105:P1168" si="165">SUM(F1105-N1105)</f>
        <v>0</v>
      </c>
    </row>
    <row r="1106" spans="1:16" ht="26.25" hidden="1" x14ac:dyDescent="0.25">
      <c r="A1106" s="65">
        <v>3311403310794</v>
      </c>
      <c r="B1106" s="39" t="s">
        <v>757</v>
      </c>
      <c r="C1106" s="30"/>
      <c r="D1106" s="31">
        <f>SUM(D1107)</f>
        <v>0</v>
      </c>
      <c r="E1106" s="31">
        <f>SUM(E1107)</f>
        <v>0</v>
      </c>
      <c r="F1106" s="32">
        <f t="shared" si="159"/>
        <v>0</v>
      </c>
      <c r="G1106" s="33">
        <f t="shared" si="158"/>
        <v>0</v>
      </c>
      <c r="H1106" s="31">
        <f>SUM(H1107)</f>
        <v>0</v>
      </c>
      <c r="I1106" s="34">
        <f t="shared" si="163"/>
        <v>0</v>
      </c>
      <c r="J1106" s="31">
        <f>SUM(J1107)</f>
        <v>0</v>
      </c>
      <c r="K1106" s="33">
        <f t="shared" si="160"/>
        <v>0</v>
      </c>
      <c r="L1106" s="35">
        <f t="shared" si="164"/>
        <v>0</v>
      </c>
      <c r="M1106" s="33">
        <f t="shared" si="161"/>
        <v>0</v>
      </c>
      <c r="N1106" s="31">
        <f>SUM(N1107)</f>
        <v>0</v>
      </c>
      <c r="O1106" s="33">
        <f t="shared" si="162"/>
        <v>0</v>
      </c>
      <c r="P1106" s="36">
        <f t="shared" si="165"/>
        <v>0</v>
      </c>
    </row>
    <row r="1107" spans="1:16" ht="26.25" hidden="1" x14ac:dyDescent="0.25">
      <c r="A1107" s="65">
        <v>3311403310794230</v>
      </c>
      <c r="B1107" s="39" t="s">
        <v>757</v>
      </c>
      <c r="C1107" s="30"/>
      <c r="D1107" s="37"/>
      <c r="E1107" s="37"/>
      <c r="F1107" s="32">
        <f t="shared" si="159"/>
        <v>0</v>
      </c>
      <c r="G1107" s="33">
        <f t="shared" si="158"/>
        <v>0</v>
      </c>
      <c r="H1107" s="37"/>
      <c r="I1107" s="34">
        <f t="shared" si="163"/>
        <v>0</v>
      </c>
      <c r="J1107" s="37"/>
      <c r="K1107" s="33">
        <f t="shared" si="160"/>
        <v>0</v>
      </c>
      <c r="L1107" s="35">
        <f t="shared" si="164"/>
        <v>0</v>
      </c>
      <c r="M1107" s="33">
        <f t="shared" si="161"/>
        <v>0</v>
      </c>
      <c r="N1107" s="37"/>
      <c r="O1107" s="33">
        <f t="shared" si="162"/>
        <v>0</v>
      </c>
      <c r="P1107" s="36">
        <f t="shared" si="165"/>
        <v>0</v>
      </c>
    </row>
    <row r="1108" spans="1:16" ht="26.25" hidden="1" x14ac:dyDescent="0.25">
      <c r="A1108" s="28">
        <v>3311403310800</v>
      </c>
      <c r="B1108" s="39" t="s">
        <v>758</v>
      </c>
      <c r="C1108" s="30"/>
      <c r="D1108" s="31">
        <f>SUM(D1109)</f>
        <v>0</v>
      </c>
      <c r="E1108" s="31">
        <f>SUM(E1109)</f>
        <v>0</v>
      </c>
      <c r="F1108" s="32">
        <f t="shared" si="159"/>
        <v>0</v>
      </c>
      <c r="G1108" s="33">
        <f t="shared" si="158"/>
        <v>0</v>
      </c>
      <c r="H1108" s="31">
        <f>SUM(H1109)</f>
        <v>0</v>
      </c>
      <c r="I1108" s="34">
        <f t="shared" si="163"/>
        <v>0</v>
      </c>
      <c r="J1108" s="31">
        <f>SUM(J1109)</f>
        <v>0</v>
      </c>
      <c r="K1108" s="33">
        <f t="shared" si="160"/>
        <v>0</v>
      </c>
      <c r="L1108" s="35">
        <f t="shared" si="164"/>
        <v>0</v>
      </c>
      <c r="M1108" s="33">
        <f t="shared" si="161"/>
        <v>0</v>
      </c>
      <c r="N1108" s="31">
        <f>SUM(N1109)</f>
        <v>0</v>
      </c>
      <c r="O1108" s="33">
        <f t="shared" si="162"/>
        <v>0</v>
      </c>
      <c r="P1108" s="36">
        <f t="shared" si="165"/>
        <v>0</v>
      </c>
    </row>
    <row r="1109" spans="1:16" ht="26.25" hidden="1" x14ac:dyDescent="0.25">
      <c r="A1109" s="28">
        <v>3311403310800230</v>
      </c>
      <c r="B1109" s="39" t="s">
        <v>758</v>
      </c>
      <c r="C1109" s="30"/>
      <c r="D1109" s="37"/>
      <c r="E1109" s="37"/>
      <c r="F1109" s="32">
        <f t="shared" si="159"/>
        <v>0</v>
      </c>
      <c r="G1109" s="33">
        <f t="shared" si="158"/>
        <v>0</v>
      </c>
      <c r="H1109" s="37"/>
      <c r="I1109" s="34">
        <f t="shared" si="163"/>
        <v>0</v>
      </c>
      <c r="J1109" s="37"/>
      <c r="K1109" s="33">
        <f t="shared" si="160"/>
        <v>0</v>
      </c>
      <c r="L1109" s="35">
        <f t="shared" si="164"/>
        <v>0</v>
      </c>
      <c r="M1109" s="33">
        <f t="shared" si="161"/>
        <v>0</v>
      </c>
      <c r="N1109" s="37"/>
      <c r="O1109" s="33">
        <f t="shared" si="162"/>
        <v>0</v>
      </c>
      <c r="P1109" s="36">
        <f t="shared" si="165"/>
        <v>0</v>
      </c>
    </row>
    <row r="1110" spans="1:16" hidden="1" x14ac:dyDescent="0.25">
      <c r="A1110" s="69">
        <v>3311403310818</v>
      </c>
      <c r="B1110" s="70" t="s">
        <v>712</v>
      </c>
      <c r="C1110" s="30"/>
      <c r="D1110" s="31">
        <f>SUM(D1111)</f>
        <v>0</v>
      </c>
      <c r="E1110" s="31">
        <f>SUM(E1111)</f>
        <v>0</v>
      </c>
      <c r="F1110" s="32">
        <f t="shared" si="159"/>
        <v>0</v>
      </c>
      <c r="G1110" s="33">
        <f t="shared" si="158"/>
        <v>0</v>
      </c>
      <c r="H1110" s="31">
        <f>SUM(H1111)</f>
        <v>0</v>
      </c>
      <c r="I1110" s="34">
        <f t="shared" si="163"/>
        <v>0</v>
      </c>
      <c r="J1110" s="31">
        <f>SUM(J1111)</f>
        <v>0</v>
      </c>
      <c r="K1110" s="33">
        <f t="shared" si="160"/>
        <v>0</v>
      </c>
      <c r="L1110" s="35">
        <f t="shared" si="164"/>
        <v>0</v>
      </c>
      <c r="M1110" s="33">
        <f t="shared" si="161"/>
        <v>0</v>
      </c>
      <c r="N1110" s="31">
        <f>SUM(N1111)</f>
        <v>0</v>
      </c>
      <c r="O1110" s="33">
        <f t="shared" si="162"/>
        <v>0</v>
      </c>
      <c r="P1110" s="36">
        <f t="shared" si="165"/>
        <v>0</v>
      </c>
    </row>
    <row r="1111" spans="1:16" hidden="1" x14ac:dyDescent="0.25">
      <c r="A1111" s="69">
        <v>3311403310818230</v>
      </c>
      <c r="B1111" s="70" t="s">
        <v>759</v>
      </c>
      <c r="C1111" s="30"/>
      <c r="D1111" s="37"/>
      <c r="E1111" s="37"/>
      <c r="F1111" s="32">
        <f t="shared" si="159"/>
        <v>0</v>
      </c>
      <c r="G1111" s="33">
        <f t="shared" si="158"/>
        <v>0</v>
      </c>
      <c r="H1111" s="37"/>
      <c r="I1111" s="34">
        <f t="shared" si="163"/>
        <v>0</v>
      </c>
      <c r="J1111" s="37"/>
      <c r="K1111" s="33">
        <f t="shared" si="160"/>
        <v>0</v>
      </c>
      <c r="L1111" s="35">
        <f t="shared" si="164"/>
        <v>0</v>
      </c>
      <c r="M1111" s="33">
        <f t="shared" si="161"/>
        <v>0</v>
      </c>
      <c r="N1111" s="37"/>
      <c r="O1111" s="33">
        <f t="shared" si="162"/>
        <v>0</v>
      </c>
      <c r="P1111" s="36">
        <f t="shared" si="165"/>
        <v>0</v>
      </c>
    </row>
    <row r="1112" spans="1:16" ht="26.25" hidden="1" x14ac:dyDescent="0.25">
      <c r="A1112" s="28">
        <v>3311403310822</v>
      </c>
      <c r="B1112" s="39" t="s">
        <v>760</v>
      </c>
      <c r="C1112" s="30"/>
      <c r="D1112" s="31">
        <f>SUM(D1113:D1115)</f>
        <v>0</v>
      </c>
      <c r="E1112" s="31">
        <f>SUM(E1113:E1115)</f>
        <v>0</v>
      </c>
      <c r="F1112" s="32">
        <f t="shared" si="159"/>
        <v>0</v>
      </c>
      <c r="G1112" s="33">
        <f t="shared" si="158"/>
        <v>0</v>
      </c>
      <c r="H1112" s="31">
        <f>SUM(H1113:H1115)</f>
        <v>0</v>
      </c>
      <c r="I1112" s="34">
        <f t="shared" si="163"/>
        <v>0</v>
      </c>
      <c r="J1112" s="31">
        <f>SUM(J1113:J1115)</f>
        <v>0</v>
      </c>
      <c r="K1112" s="33">
        <f t="shared" si="160"/>
        <v>0</v>
      </c>
      <c r="L1112" s="35">
        <f t="shared" si="164"/>
        <v>0</v>
      </c>
      <c r="M1112" s="33">
        <f t="shared" si="161"/>
        <v>0</v>
      </c>
      <c r="N1112" s="31">
        <f>SUM(N1113:N1115)</f>
        <v>0</v>
      </c>
      <c r="O1112" s="33">
        <f t="shared" si="162"/>
        <v>0</v>
      </c>
      <c r="P1112" s="36">
        <f t="shared" si="165"/>
        <v>0</v>
      </c>
    </row>
    <row r="1113" spans="1:16" ht="26.25" hidden="1" x14ac:dyDescent="0.25">
      <c r="A1113" s="28">
        <v>3311403310822230</v>
      </c>
      <c r="B1113" s="39" t="s">
        <v>760</v>
      </c>
      <c r="C1113" s="30"/>
      <c r="D1113" s="37"/>
      <c r="E1113" s="37"/>
      <c r="F1113" s="32">
        <f t="shared" si="159"/>
        <v>0</v>
      </c>
      <c r="G1113" s="33">
        <f t="shared" si="158"/>
        <v>0</v>
      </c>
      <c r="H1113" s="37"/>
      <c r="I1113" s="34">
        <f t="shared" si="163"/>
        <v>0</v>
      </c>
      <c r="J1113" s="37"/>
      <c r="K1113" s="33">
        <f t="shared" si="160"/>
        <v>0</v>
      </c>
      <c r="L1113" s="35">
        <f t="shared" si="164"/>
        <v>0</v>
      </c>
      <c r="M1113" s="33">
        <f t="shared" si="161"/>
        <v>0</v>
      </c>
      <c r="N1113" s="37"/>
      <c r="O1113" s="33">
        <f t="shared" si="162"/>
        <v>0</v>
      </c>
      <c r="P1113" s="36">
        <f t="shared" si="165"/>
        <v>0</v>
      </c>
    </row>
    <row r="1114" spans="1:16" ht="26.25" hidden="1" x14ac:dyDescent="0.25">
      <c r="A1114" s="28">
        <v>3311403310822230</v>
      </c>
      <c r="B1114" s="39" t="s">
        <v>760</v>
      </c>
      <c r="C1114" s="30"/>
      <c r="D1114" s="37"/>
      <c r="E1114" s="37"/>
      <c r="F1114" s="32">
        <f t="shared" si="159"/>
        <v>0</v>
      </c>
      <c r="G1114" s="33">
        <f t="shared" si="158"/>
        <v>0</v>
      </c>
      <c r="H1114" s="37"/>
      <c r="I1114" s="34">
        <f t="shared" si="163"/>
        <v>0</v>
      </c>
      <c r="J1114" s="37"/>
      <c r="K1114" s="33">
        <f t="shared" si="160"/>
        <v>0</v>
      </c>
      <c r="L1114" s="35">
        <f t="shared" si="164"/>
        <v>0</v>
      </c>
      <c r="M1114" s="33">
        <f t="shared" si="161"/>
        <v>0</v>
      </c>
      <c r="N1114" s="37"/>
      <c r="O1114" s="33">
        <f t="shared" si="162"/>
        <v>0</v>
      </c>
      <c r="P1114" s="36">
        <f t="shared" si="165"/>
        <v>0</v>
      </c>
    </row>
    <row r="1115" spans="1:16" ht="26.25" hidden="1" x14ac:dyDescent="0.25">
      <c r="A1115" s="28">
        <v>3311403310822230</v>
      </c>
      <c r="B1115" s="39" t="s">
        <v>760</v>
      </c>
      <c r="C1115" s="30"/>
      <c r="D1115" s="37"/>
      <c r="E1115" s="37"/>
      <c r="F1115" s="32">
        <f t="shared" si="159"/>
        <v>0</v>
      </c>
      <c r="G1115" s="33">
        <f t="shared" si="158"/>
        <v>0</v>
      </c>
      <c r="H1115" s="37"/>
      <c r="I1115" s="34">
        <f t="shared" si="163"/>
        <v>0</v>
      </c>
      <c r="J1115" s="37"/>
      <c r="K1115" s="33">
        <f t="shared" si="160"/>
        <v>0</v>
      </c>
      <c r="L1115" s="35">
        <f t="shared" si="164"/>
        <v>0</v>
      </c>
      <c r="M1115" s="33">
        <f t="shared" si="161"/>
        <v>0</v>
      </c>
      <c r="N1115" s="37"/>
      <c r="O1115" s="33">
        <f t="shared" si="162"/>
        <v>0</v>
      </c>
      <c r="P1115" s="36">
        <f t="shared" si="165"/>
        <v>0</v>
      </c>
    </row>
    <row r="1116" spans="1:16" ht="26.25" hidden="1" x14ac:dyDescent="0.25">
      <c r="A1116" s="28">
        <v>3311403310825</v>
      </c>
      <c r="B1116" s="39" t="s">
        <v>761</v>
      </c>
      <c r="C1116" s="30"/>
      <c r="D1116" s="31">
        <f>SUM(D1117)</f>
        <v>0</v>
      </c>
      <c r="E1116" s="31">
        <f>SUM(E1117)</f>
        <v>0</v>
      </c>
      <c r="F1116" s="32">
        <f t="shared" si="159"/>
        <v>0</v>
      </c>
      <c r="G1116" s="33">
        <f t="shared" si="158"/>
        <v>0</v>
      </c>
      <c r="H1116" s="31">
        <f>SUM(H1117)</f>
        <v>0</v>
      </c>
      <c r="I1116" s="34">
        <f t="shared" si="163"/>
        <v>0</v>
      </c>
      <c r="J1116" s="31">
        <f>SUM(J1117)</f>
        <v>0</v>
      </c>
      <c r="K1116" s="33">
        <f t="shared" si="160"/>
        <v>0</v>
      </c>
      <c r="L1116" s="35">
        <f t="shared" si="164"/>
        <v>0</v>
      </c>
      <c r="M1116" s="33">
        <f t="shared" si="161"/>
        <v>0</v>
      </c>
      <c r="N1116" s="31">
        <f>SUM(N1117)</f>
        <v>0</v>
      </c>
      <c r="O1116" s="33">
        <f t="shared" si="162"/>
        <v>0</v>
      </c>
      <c r="P1116" s="36">
        <f t="shared" si="165"/>
        <v>0</v>
      </c>
    </row>
    <row r="1117" spans="1:16" ht="26.25" hidden="1" x14ac:dyDescent="0.25">
      <c r="A1117" s="28">
        <v>3311403310825230</v>
      </c>
      <c r="B1117" s="39" t="s">
        <v>761</v>
      </c>
      <c r="C1117" s="30"/>
      <c r="D1117" s="37"/>
      <c r="E1117" s="37"/>
      <c r="F1117" s="32">
        <f t="shared" si="159"/>
        <v>0</v>
      </c>
      <c r="G1117" s="33">
        <f t="shared" si="158"/>
        <v>0</v>
      </c>
      <c r="H1117" s="37"/>
      <c r="I1117" s="34">
        <f t="shared" si="163"/>
        <v>0</v>
      </c>
      <c r="J1117" s="37"/>
      <c r="K1117" s="33">
        <f t="shared" si="160"/>
        <v>0</v>
      </c>
      <c r="L1117" s="35">
        <f t="shared" si="164"/>
        <v>0</v>
      </c>
      <c r="M1117" s="33">
        <f t="shared" si="161"/>
        <v>0</v>
      </c>
      <c r="N1117" s="37"/>
      <c r="O1117" s="33">
        <f t="shared" si="162"/>
        <v>0</v>
      </c>
      <c r="P1117" s="36">
        <f t="shared" si="165"/>
        <v>0</v>
      </c>
    </row>
    <row r="1118" spans="1:16" ht="64.5" hidden="1" x14ac:dyDescent="0.25">
      <c r="A1118" s="28">
        <v>3311403310835</v>
      </c>
      <c r="B1118" s="39" t="s">
        <v>762</v>
      </c>
      <c r="C1118" s="30"/>
      <c r="D1118" s="31">
        <f>SUM(D1119)</f>
        <v>0</v>
      </c>
      <c r="E1118" s="31">
        <f>SUM(E1119)</f>
        <v>0</v>
      </c>
      <c r="F1118" s="32">
        <f t="shared" si="159"/>
        <v>0</v>
      </c>
      <c r="G1118" s="33">
        <f t="shared" si="158"/>
        <v>0</v>
      </c>
      <c r="H1118" s="31">
        <f>SUM(H1119)</f>
        <v>0</v>
      </c>
      <c r="I1118" s="34">
        <f t="shared" si="163"/>
        <v>0</v>
      </c>
      <c r="J1118" s="31">
        <f>SUM(J1119)</f>
        <v>0</v>
      </c>
      <c r="K1118" s="33">
        <f t="shared" si="160"/>
        <v>0</v>
      </c>
      <c r="L1118" s="35">
        <f t="shared" si="164"/>
        <v>0</v>
      </c>
      <c r="M1118" s="33">
        <f t="shared" si="161"/>
        <v>0</v>
      </c>
      <c r="N1118" s="31">
        <f>SUM(N1119)</f>
        <v>0</v>
      </c>
      <c r="O1118" s="33">
        <f t="shared" si="162"/>
        <v>0</v>
      </c>
      <c r="P1118" s="36">
        <f t="shared" si="165"/>
        <v>0</v>
      </c>
    </row>
    <row r="1119" spans="1:16" ht="64.5" hidden="1" x14ac:dyDescent="0.25">
      <c r="A1119" s="28">
        <v>3311403310835230</v>
      </c>
      <c r="B1119" s="39" t="s">
        <v>762</v>
      </c>
      <c r="C1119" s="30"/>
      <c r="D1119" s="37"/>
      <c r="E1119" s="37"/>
      <c r="F1119" s="32">
        <f t="shared" si="159"/>
        <v>0</v>
      </c>
      <c r="G1119" s="33">
        <f t="shared" si="158"/>
        <v>0</v>
      </c>
      <c r="H1119" s="37"/>
      <c r="I1119" s="34">
        <f t="shared" si="163"/>
        <v>0</v>
      </c>
      <c r="J1119" s="37"/>
      <c r="K1119" s="33">
        <f t="shared" si="160"/>
        <v>0</v>
      </c>
      <c r="L1119" s="35">
        <f t="shared" si="164"/>
        <v>0</v>
      </c>
      <c r="M1119" s="33">
        <f t="shared" si="161"/>
        <v>0</v>
      </c>
      <c r="N1119" s="37"/>
      <c r="O1119" s="33">
        <f t="shared" si="162"/>
        <v>0</v>
      </c>
      <c r="P1119" s="36">
        <f t="shared" si="165"/>
        <v>0</v>
      </c>
    </row>
    <row r="1120" spans="1:16" ht="26.25" hidden="1" x14ac:dyDescent="0.25">
      <c r="A1120" s="28">
        <v>3311403310844</v>
      </c>
      <c r="B1120" s="39" t="s">
        <v>763</v>
      </c>
      <c r="C1120" s="30"/>
      <c r="D1120" s="31">
        <f>SUM(D1121:D1122)</f>
        <v>0</v>
      </c>
      <c r="E1120" s="31">
        <f>SUM(E1121:E1122)</f>
        <v>0</v>
      </c>
      <c r="F1120" s="32">
        <f t="shared" si="159"/>
        <v>0</v>
      </c>
      <c r="G1120" s="33">
        <f t="shared" si="158"/>
        <v>0</v>
      </c>
      <c r="H1120" s="31">
        <f>SUM(H1121:H1122)</f>
        <v>0</v>
      </c>
      <c r="I1120" s="34">
        <f t="shared" si="163"/>
        <v>0</v>
      </c>
      <c r="J1120" s="31">
        <f>SUM(J1121:J1122)</f>
        <v>0</v>
      </c>
      <c r="K1120" s="33">
        <f t="shared" si="160"/>
        <v>0</v>
      </c>
      <c r="L1120" s="35">
        <f t="shared" si="164"/>
        <v>0</v>
      </c>
      <c r="M1120" s="33">
        <f t="shared" si="161"/>
        <v>0</v>
      </c>
      <c r="N1120" s="31">
        <f>SUM(N1121:N1122)</f>
        <v>0</v>
      </c>
      <c r="O1120" s="33">
        <f t="shared" si="162"/>
        <v>0</v>
      </c>
      <c r="P1120" s="36">
        <f t="shared" si="165"/>
        <v>0</v>
      </c>
    </row>
    <row r="1121" spans="1:16" ht="26.25" hidden="1" x14ac:dyDescent="0.25">
      <c r="A1121" s="28">
        <v>3311403310844230</v>
      </c>
      <c r="B1121" s="39" t="s">
        <v>763</v>
      </c>
      <c r="C1121" s="30"/>
      <c r="D1121" s="37"/>
      <c r="E1121" s="37"/>
      <c r="F1121" s="32">
        <f t="shared" si="159"/>
        <v>0</v>
      </c>
      <c r="G1121" s="33">
        <f t="shared" si="158"/>
        <v>0</v>
      </c>
      <c r="H1121" s="37"/>
      <c r="I1121" s="34">
        <f t="shared" si="163"/>
        <v>0</v>
      </c>
      <c r="J1121" s="37"/>
      <c r="K1121" s="33">
        <f t="shared" si="160"/>
        <v>0</v>
      </c>
      <c r="L1121" s="35">
        <f t="shared" si="164"/>
        <v>0</v>
      </c>
      <c r="M1121" s="33">
        <f t="shared" si="161"/>
        <v>0</v>
      </c>
      <c r="N1121" s="37"/>
      <c r="O1121" s="33">
        <f t="shared" si="162"/>
        <v>0</v>
      </c>
      <c r="P1121" s="36">
        <f t="shared" si="165"/>
        <v>0</v>
      </c>
    </row>
    <row r="1122" spans="1:16" ht="26.25" hidden="1" x14ac:dyDescent="0.25">
      <c r="A1122" s="28">
        <v>3311403310844230</v>
      </c>
      <c r="B1122" s="39" t="s">
        <v>763</v>
      </c>
      <c r="C1122" s="30"/>
      <c r="D1122" s="37"/>
      <c r="E1122" s="37"/>
      <c r="F1122" s="32">
        <f t="shared" si="159"/>
        <v>0</v>
      </c>
      <c r="G1122" s="33">
        <f t="shared" si="158"/>
        <v>0</v>
      </c>
      <c r="H1122" s="37"/>
      <c r="I1122" s="34">
        <f t="shared" si="163"/>
        <v>0</v>
      </c>
      <c r="J1122" s="37"/>
      <c r="K1122" s="33">
        <f t="shared" si="160"/>
        <v>0</v>
      </c>
      <c r="L1122" s="35">
        <f t="shared" si="164"/>
        <v>0</v>
      </c>
      <c r="M1122" s="33">
        <f t="shared" si="161"/>
        <v>0</v>
      </c>
      <c r="N1122" s="37"/>
      <c r="O1122" s="33">
        <f t="shared" si="162"/>
        <v>0</v>
      </c>
      <c r="P1122" s="36">
        <f t="shared" si="165"/>
        <v>0</v>
      </c>
    </row>
    <row r="1123" spans="1:16" hidden="1" x14ac:dyDescent="0.25">
      <c r="A1123" s="65">
        <v>3311403310866</v>
      </c>
      <c r="B1123" s="39" t="s">
        <v>764</v>
      </c>
      <c r="C1123" s="30"/>
      <c r="D1123" s="31">
        <f>SUM(D1124)</f>
        <v>0</v>
      </c>
      <c r="E1123" s="31">
        <f>SUM(E1124)</f>
        <v>0</v>
      </c>
      <c r="F1123" s="32">
        <f t="shared" si="159"/>
        <v>0</v>
      </c>
      <c r="G1123" s="33">
        <f t="shared" si="158"/>
        <v>0</v>
      </c>
      <c r="H1123" s="31">
        <f>SUM(H1124)</f>
        <v>0</v>
      </c>
      <c r="I1123" s="34">
        <f t="shared" si="163"/>
        <v>0</v>
      </c>
      <c r="J1123" s="31">
        <f>SUM(J1124)</f>
        <v>0</v>
      </c>
      <c r="K1123" s="33">
        <f t="shared" si="160"/>
        <v>0</v>
      </c>
      <c r="L1123" s="35">
        <f t="shared" si="164"/>
        <v>0</v>
      </c>
      <c r="M1123" s="33">
        <f t="shared" si="161"/>
        <v>0</v>
      </c>
      <c r="N1123" s="31">
        <f>SUM(N1124)</f>
        <v>0</v>
      </c>
      <c r="O1123" s="33">
        <f t="shared" si="162"/>
        <v>0</v>
      </c>
      <c r="P1123" s="36">
        <f t="shared" si="165"/>
        <v>0</v>
      </c>
    </row>
    <row r="1124" spans="1:16" hidden="1" x14ac:dyDescent="0.25">
      <c r="A1124" s="65">
        <v>3311403310866230</v>
      </c>
      <c r="B1124" s="39" t="s">
        <v>764</v>
      </c>
      <c r="C1124" s="30"/>
      <c r="D1124" s="37"/>
      <c r="E1124" s="37"/>
      <c r="F1124" s="32">
        <f t="shared" si="159"/>
        <v>0</v>
      </c>
      <c r="G1124" s="33">
        <f t="shared" si="158"/>
        <v>0</v>
      </c>
      <c r="H1124" s="37"/>
      <c r="I1124" s="34">
        <f t="shared" si="163"/>
        <v>0</v>
      </c>
      <c r="J1124" s="37"/>
      <c r="K1124" s="33">
        <f t="shared" si="160"/>
        <v>0</v>
      </c>
      <c r="L1124" s="35">
        <f t="shared" si="164"/>
        <v>0</v>
      </c>
      <c r="M1124" s="33">
        <f t="shared" si="161"/>
        <v>0</v>
      </c>
      <c r="N1124" s="37"/>
      <c r="O1124" s="33">
        <f t="shared" si="162"/>
        <v>0</v>
      </c>
      <c r="P1124" s="36">
        <f t="shared" si="165"/>
        <v>0</v>
      </c>
    </row>
    <row r="1125" spans="1:16" hidden="1" x14ac:dyDescent="0.25">
      <c r="A1125" s="65">
        <v>3311403310873</v>
      </c>
      <c r="B1125" s="39" t="s">
        <v>765</v>
      </c>
      <c r="C1125" s="30"/>
      <c r="D1125" s="31">
        <f>SUM(D1126)</f>
        <v>0</v>
      </c>
      <c r="E1125" s="31">
        <f>SUM(E1126)</f>
        <v>0</v>
      </c>
      <c r="F1125" s="32">
        <f t="shared" si="159"/>
        <v>0</v>
      </c>
      <c r="G1125" s="33">
        <f t="shared" si="158"/>
        <v>0</v>
      </c>
      <c r="H1125" s="31">
        <f>SUM(H1126)</f>
        <v>0</v>
      </c>
      <c r="I1125" s="34">
        <f t="shared" si="163"/>
        <v>0</v>
      </c>
      <c r="J1125" s="31">
        <f>SUM(J1126)</f>
        <v>0</v>
      </c>
      <c r="K1125" s="33">
        <f t="shared" si="160"/>
        <v>0</v>
      </c>
      <c r="L1125" s="35">
        <f t="shared" si="164"/>
        <v>0</v>
      </c>
      <c r="M1125" s="33">
        <f t="shared" si="161"/>
        <v>0</v>
      </c>
      <c r="N1125" s="31">
        <f>SUM(N1126)</f>
        <v>0</v>
      </c>
      <c r="O1125" s="33">
        <f t="shared" si="162"/>
        <v>0</v>
      </c>
      <c r="P1125" s="36">
        <f t="shared" si="165"/>
        <v>0</v>
      </c>
    </row>
    <row r="1126" spans="1:16" hidden="1" x14ac:dyDescent="0.25">
      <c r="A1126" s="65">
        <v>3311403310873230</v>
      </c>
      <c r="B1126" s="39" t="s">
        <v>765</v>
      </c>
      <c r="C1126" s="30"/>
      <c r="D1126" s="37"/>
      <c r="E1126" s="37"/>
      <c r="F1126" s="32">
        <f t="shared" si="159"/>
        <v>0</v>
      </c>
      <c r="G1126" s="33">
        <f t="shared" si="158"/>
        <v>0</v>
      </c>
      <c r="H1126" s="37"/>
      <c r="I1126" s="34">
        <f t="shared" si="163"/>
        <v>0</v>
      </c>
      <c r="J1126" s="37"/>
      <c r="K1126" s="33">
        <f t="shared" si="160"/>
        <v>0</v>
      </c>
      <c r="L1126" s="35">
        <f t="shared" si="164"/>
        <v>0</v>
      </c>
      <c r="M1126" s="33">
        <f t="shared" si="161"/>
        <v>0</v>
      </c>
      <c r="N1126" s="37"/>
      <c r="O1126" s="33">
        <f t="shared" si="162"/>
        <v>0</v>
      </c>
      <c r="P1126" s="36">
        <f t="shared" si="165"/>
        <v>0</v>
      </c>
    </row>
    <row r="1127" spans="1:16" ht="26.25" hidden="1" x14ac:dyDescent="0.25">
      <c r="A1127" s="65">
        <v>3311403310906</v>
      </c>
      <c r="B1127" s="39" t="s">
        <v>766</v>
      </c>
      <c r="C1127" s="30"/>
      <c r="D1127" s="31">
        <f>SUM(D1128)</f>
        <v>0</v>
      </c>
      <c r="E1127" s="31">
        <f>SUM(E1128)</f>
        <v>0</v>
      </c>
      <c r="F1127" s="32">
        <f t="shared" si="159"/>
        <v>0</v>
      </c>
      <c r="G1127" s="33">
        <f t="shared" si="158"/>
        <v>0</v>
      </c>
      <c r="H1127" s="31">
        <f>SUM(H1128)</f>
        <v>0</v>
      </c>
      <c r="I1127" s="34">
        <f t="shared" si="163"/>
        <v>0</v>
      </c>
      <c r="J1127" s="31">
        <f>SUM(J1128)</f>
        <v>0</v>
      </c>
      <c r="K1127" s="33">
        <f t="shared" si="160"/>
        <v>0</v>
      </c>
      <c r="L1127" s="35">
        <f t="shared" si="164"/>
        <v>0</v>
      </c>
      <c r="M1127" s="33">
        <f t="shared" si="161"/>
        <v>0</v>
      </c>
      <c r="N1127" s="31">
        <f>SUM(N1128)</f>
        <v>0</v>
      </c>
      <c r="O1127" s="33">
        <f t="shared" si="162"/>
        <v>0</v>
      </c>
      <c r="P1127" s="36">
        <f t="shared" si="165"/>
        <v>0</v>
      </c>
    </row>
    <row r="1128" spans="1:16" ht="26.25" hidden="1" x14ac:dyDescent="0.25">
      <c r="A1128" s="65">
        <v>3311403310906230</v>
      </c>
      <c r="B1128" s="39" t="s">
        <v>766</v>
      </c>
      <c r="C1128" s="30"/>
      <c r="D1128" s="37"/>
      <c r="E1128" s="37"/>
      <c r="F1128" s="32">
        <f t="shared" si="159"/>
        <v>0</v>
      </c>
      <c r="G1128" s="33">
        <f t="shared" si="158"/>
        <v>0</v>
      </c>
      <c r="H1128" s="37"/>
      <c r="I1128" s="34">
        <f t="shared" si="163"/>
        <v>0</v>
      </c>
      <c r="J1128" s="37"/>
      <c r="K1128" s="33">
        <f t="shared" si="160"/>
        <v>0</v>
      </c>
      <c r="L1128" s="35">
        <f t="shared" si="164"/>
        <v>0</v>
      </c>
      <c r="M1128" s="33">
        <f t="shared" si="161"/>
        <v>0</v>
      </c>
      <c r="N1128" s="37"/>
      <c r="O1128" s="33">
        <f t="shared" si="162"/>
        <v>0</v>
      </c>
      <c r="P1128" s="36">
        <f t="shared" si="165"/>
        <v>0</v>
      </c>
    </row>
    <row r="1129" spans="1:16" hidden="1" x14ac:dyDescent="0.25">
      <c r="A1129" s="65">
        <v>3311403310907</v>
      </c>
      <c r="B1129" s="39" t="s">
        <v>712</v>
      </c>
      <c r="C1129" s="30"/>
      <c r="D1129" s="31">
        <f>SUM(D1130)</f>
        <v>0</v>
      </c>
      <c r="E1129" s="31">
        <f>SUM(E1130)</f>
        <v>0</v>
      </c>
      <c r="F1129" s="32">
        <f t="shared" si="159"/>
        <v>0</v>
      </c>
      <c r="G1129" s="33">
        <f t="shared" si="158"/>
        <v>0</v>
      </c>
      <c r="H1129" s="31">
        <f>SUM(H1130)</f>
        <v>0</v>
      </c>
      <c r="I1129" s="34">
        <f t="shared" si="163"/>
        <v>0</v>
      </c>
      <c r="J1129" s="31">
        <f>SUM(J1130)</f>
        <v>0</v>
      </c>
      <c r="K1129" s="33">
        <f t="shared" si="160"/>
        <v>0</v>
      </c>
      <c r="L1129" s="35">
        <f t="shared" si="164"/>
        <v>0</v>
      </c>
      <c r="M1129" s="33">
        <f t="shared" si="161"/>
        <v>0</v>
      </c>
      <c r="N1129" s="31">
        <f>SUM(N1130)</f>
        <v>0</v>
      </c>
      <c r="O1129" s="33">
        <f t="shared" si="162"/>
        <v>0</v>
      </c>
      <c r="P1129" s="36">
        <f t="shared" si="165"/>
        <v>0</v>
      </c>
    </row>
    <row r="1130" spans="1:16" hidden="1" x14ac:dyDescent="0.25">
      <c r="A1130" s="65">
        <v>3311403310907230</v>
      </c>
      <c r="B1130" s="39" t="s">
        <v>712</v>
      </c>
      <c r="C1130" s="30"/>
      <c r="D1130" s="37"/>
      <c r="E1130" s="37"/>
      <c r="F1130" s="32">
        <f t="shared" si="159"/>
        <v>0</v>
      </c>
      <c r="G1130" s="33">
        <f t="shared" si="158"/>
        <v>0</v>
      </c>
      <c r="H1130" s="37"/>
      <c r="I1130" s="34">
        <f t="shared" si="163"/>
        <v>0</v>
      </c>
      <c r="J1130" s="37"/>
      <c r="K1130" s="33">
        <f t="shared" si="160"/>
        <v>0</v>
      </c>
      <c r="L1130" s="35">
        <f t="shared" si="164"/>
        <v>0</v>
      </c>
      <c r="M1130" s="33">
        <f t="shared" si="161"/>
        <v>0</v>
      </c>
      <c r="N1130" s="37"/>
      <c r="O1130" s="33">
        <f t="shared" si="162"/>
        <v>0</v>
      </c>
      <c r="P1130" s="36">
        <f t="shared" si="165"/>
        <v>0</v>
      </c>
    </row>
    <row r="1131" spans="1:16" ht="26.25" hidden="1" x14ac:dyDescent="0.25">
      <c r="A1131" s="28">
        <v>3311403310908</v>
      </c>
      <c r="B1131" s="39" t="s">
        <v>767</v>
      </c>
      <c r="C1131" s="30"/>
      <c r="D1131" s="31">
        <f>SUM(D1132)</f>
        <v>0</v>
      </c>
      <c r="E1131" s="31">
        <f>SUM(E1132)</f>
        <v>0</v>
      </c>
      <c r="F1131" s="32">
        <f t="shared" si="159"/>
        <v>0</v>
      </c>
      <c r="G1131" s="33">
        <f t="shared" si="158"/>
        <v>0</v>
      </c>
      <c r="H1131" s="31">
        <f>SUM(H1132)</f>
        <v>0</v>
      </c>
      <c r="I1131" s="34">
        <f t="shared" si="163"/>
        <v>0</v>
      </c>
      <c r="J1131" s="31">
        <f>SUM(J1132)</f>
        <v>0</v>
      </c>
      <c r="K1131" s="33">
        <f t="shared" si="160"/>
        <v>0</v>
      </c>
      <c r="L1131" s="35">
        <f t="shared" si="164"/>
        <v>0</v>
      </c>
      <c r="M1131" s="33">
        <f t="shared" si="161"/>
        <v>0</v>
      </c>
      <c r="N1131" s="31">
        <f>SUM(N1132)</f>
        <v>0</v>
      </c>
      <c r="O1131" s="33">
        <f t="shared" si="162"/>
        <v>0</v>
      </c>
      <c r="P1131" s="36">
        <f t="shared" si="165"/>
        <v>0</v>
      </c>
    </row>
    <row r="1132" spans="1:16" ht="26.25" hidden="1" x14ac:dyDescent="0.25">
      <c r="A1132" s="28">
        <v>3311403310908230</v>
      </c>
      <c r="B1132" s="39" t="s">
        <v>767</v>
      </c>
      <c r="C1132" s="30"/>
      <c r="D1132" s="37"/>
      <c r="E1132" s="37"/>
      <c r="F1132" s="32">
        <f t="shared" si="159"/>
        <v>0</v>
      </c>
      <c r="G1132" s="33">
        <f t="shared" si="158"/>
        <v>0</v>
      </c>
      <c r="H1132" s="37"/>
      <c r="I1132" s="34">
        <f t="shared" si="163"/>
        <v>0</v>
      </c>
      <c r="J1132" s="37"/>
      <c r="K1132" s="33">
        <f t="shared" si="160"/>
        <v>0</v>
      </c>
      <c r="L1132" s="35">
        <f t="shared" si="164"/>
        <v>0</v>
      </c>
      <c r="M1132" s="33">
        <f t="shared" si="161"/>
        <v>0</v>
      </c>
      <c r="N1132" s="37"/>
      <c r="O1132" s="33">
        <f t="shared" si="162"/>
        <v>0</v>
      </c>
      <c r="P1132" s="36">
        <f t="shared" si="165"/>
        <v>0</v>
      </c>
    </row>
    <row r="1133" spans="1:16" hidden="1" x14ac:dyDescent="0.25">
      <c r="A1133" s="28">
        <v>3311403311122</v>
      </c>
      <c r="B1133" s="39" t="s">
        <v>768</v>
      </c>
      <c r="C1133" s="30"/>
      <c r="D1133" s="31">
        <f>SUM(D1134)</f>
        <v>0</v>
      </c>
      <c r="E1133" s="31">
        <f>SUM(E1134)</f>
        <v>0</v>
      </c>
      <c r="F1133" s="32">
        <f t="shared" si="159"/>
        <v>0</v>
      </c>
      <c r="G1133" s="33">
        <f t="shared" si="158"/>
        <v>0</v>
      </c>
      <c r="H1133" s="31">
        <f>SUM(H1134)</f>
        <v>0</v>
      </c>
      <c r="I1133" s="34">
        <f t="shared" si="163"/>
        <v>0</v>
      </c>
      <c r="J1133" s="31">
        <f>SUM(J1134)</f>
        <v>0</v>
      </c>
      <c r="K1133" s="33">
        <f t="shared" si="160"/>
        <v>0</v>
      </c>
      <c r="L1133" s="35">
        <f t="shared" si="164"/>
        <v>0</v>
      </c>
      <c r="M1133" s="33">
        <f t="shared" si="161"/>
        <v>0</v>
      </c>
      <c r="N1133" s="31">
        <f>SUM(N1134)</f>
        <v>0</v>
      </c>
      <c r="O1133" s="33">
        <f t="shared" si="162"/>
        <v>0</v>
      </c>
      <c r="P1133" s="36">
        <f t="shared" si="165"/>
        <v>0</v>
      </c>
    </row>
    <row r="1134" spans="1:16" hidden="1" x14ac:dyDescent="0.25">
      <c r="A1134" s="28">
        <v>3311403311122230</v>
      </c>
      <c r="B1134" s="39" t="s">
        <v>768</v>
      </c>
      <c r="C1134" s="30"/>
      <c r="D1134" s="37"/>
      <c r="E1134" s="37"/>
      <c r="F1134" s="32">
        <f t="shared" si="159"/>
        <v>0</v>
      </c>
      <c r="G1134" s="33">
        <f t="shared" si="158"/>
        <v>0</v>
      </c>
      <c r="H1134" s="37"/>
      <c r="I1134" s="34">
        <f t="shared" si="163"/>
        <v>0</v>
      </c>
      <c r="J1134" s="37"/>
      <c r="K1134" s="33">
        <f t="shared" si="160"/>
        <v>0</v>
      </c>
      <c r="L1134" s="35">
        <f t="shared" si="164"/>
        <v>0</v>
      </c>
      <c r="M1134" s="33">
        <f t="shared" si="161"/>
        <v>0</v>
      </c>
      <c r="N1134" s="37"/>
      <c r="O1134" s="33">
        <f t="shared" si="162"/>
        <v>0</v>
      </c>
      <c r="P1134" s="36">
        <f t="shared" si="165"/>
        <v>0</v>
      </c>
    </row>
    <row r="1135" spans="1:16" ht="39" hidden="1" x14ac:dyDescent="0.25">
      <c r="A1135" s="28">
        <v>3311403316036</v>
      </c>
      <c r="B1135" s="39" t="s">
        <v>769</v>
      </c>
      <c r="C1135" s="30"/>
      <c r="D1135" s="31">
        <f>SUM(D1136)</f>
        <v>0</v>
      </c>
      <c r="E1135" s="31">
        <f>SUM(E1136)</f>
        <v>0</v>
      </c>
      <c r="F1135" s="32">
        <f t="shared" si="159"/>
        <v>0</v>
      </c>
      <c r="G1135" s="33">
        <f t="shared" si="158"/>
        <v>0</v>
      </c>
      <c r="H1135" s="31">
        <f>SUM(H1136)</f>
        <v>0</v>
      </c>
      <c r="I1135" s="34">
        <f t="shared" si="163"/>
        <v>0</v>
      </c>
      <c r="J1135" s="31">
        <f>SUM(J1136)</f>
        <v>0</v>
      </c>
      <c r="K1135" s="33">
        <f t="shared" si="160"/>
        <v>0</v>
      </c>
      <c r="L1135" s="35">
        <f t="shared" si="164"/>
        <v>0</v>
      </c>
      <c r="M1135" s="33">
        <f t="shared" si="161"/>
        <v>0</v>
      </c>
      <c r="N1135" s="31">
        <f>SUM(N1136)</f>
        <v>0</v>
      </c>
      <c r="O1135" s="33">
        <f t="shared" si="162"/>
        <v>0</v>
      </c>
      <c r="P1135" s="36">
        <f t="shared" si="165"/>
        <v>0</v>
      </c>
    </row>
    <row r="1136" spans="1:16" ht="39" hidden="1" x14ac:dyDescent="0.25">
      <c r="A1136" s="28">
        <v>3311403316036230</v>
      </c>
      <c r="B1136" s="39" t="s">
        <v>769</v>
      </c>
      <c r="C1136" s="30"/>
      <c r="D1136" s="37"/>
      <c r="E1136" s="37"/>
      <c r="F1136" s="32">
        <f t="shared" si="159"/>
        <v>0</v>
      </c>
      <c r="G1136" s="33">
        <f t="shared" si="158"/>
        <v>0</v>
      </c>
      <c r="H1136" s="37"/>
      <c r="I1136" s="34">
        <f t="shared" si="163"/>
        <v>0</v>
      </c>
      <c r="J1136" s="37"/>
      <c r="K1136" s="33">
        <f t="shared" si="160"/>
        <v>0</v>
      </c>
      <c r="L1136" s="35">
        <f t="shared" si="164"/>
        <v>0</v>
      </c>
      <c r="M1136" s="33">
        <f t="shared" si="161"/>
        <v>0</v>
      </c>
      <c r="N1136" s="37"/>
      <c r="O1136" s="33">
        <f t="shared" si="162"/>
        <v>0</v>
      </c>
      <c r="P1136" s="36">
        <f t="shared" si="165"/>
        <v>0</v>
      </c>
    </row>
    <row r="1137" spans="1:16" hidden="1" x14ac:dyDescent="0.25">
      <c r="A1137" s="28">
        <v>3311403316094</v>
      </c>
      <c r="B1137" s="39" t="s">
        <v>712</v>
      </c>
      <c r="C1137" s="30"/>
      <c r="D1137" s="31">
        <f>SUM(D1138:D1140)</f>
        <v>0</v>
      </c>
      <c r="E1137" s="31">
        <f>SUM(E1138:E1140)</f>
        <v>0</v>
      </c>
      <c r="F1137" s="32">
        <f t="shared" si="159"/>
        <v>0</v>
      </c>
      <c r="G1137" s="33">
        <f t="shared" si="158"/>
        <v>0</v>
      </c>
      <c r="H1137" s="31">
        <f>SUM(H1138:H1140)</f>
        <v>0</v>
      </c>
      <c r="I1137" s="34">
        <f t="shared" si="163"/>
        <v>0</v>
      </c>
      <c r="J1137" s="31">
        <f>SUM(J1138:J1140)</f>
        <v>0</v>
      </c>
      <c r="K1137" s="33">
        <f t="shared" si="160"/>
        <v>0</v>
      </c>
      <c r="L1137" s="35">
        <f t="shared" si="164"/>
        <v>0</v>
      </c>
      <c r="M1137" s="33">
        <f t="shared" si="161"/>
        <v>0</v>
      </c>
      <c r="N1137" s="31">
        <f>SUM(N1138:N1140)</f>
        <v>0</v>
      </c>
      <c r="O1137" s="33">
        <f t="shared" si="162"/>
        <v>0</v>
      </c>
      <c r="P1137" s="36">
        <f t="shared" si="165"/>
        <v>0</v>
      </c>
    </row>
    <row r="1138" spans="1:16" hidden="1" x14ac:dyDescent="0.25">
      <c r="A1138" s="28">
        <v>3311403316094230</v>
      </c>
      <c r="B1138" s="39" t="s">
        <v>726</v>
      </c>
      <c r="C1138" s="30"/>
      <c r="D1138" s="37"/>
      <c r="E1138" s="37"/>
      <c r="F1138" s="32">
        <f t="shared" si="159"/>
        <v>0</v>
      </c>
      <c r="G1138" s="33">
        <f t="shared" si="158"/>
        <v>0</v>
      </c>
      <c r="H1138" s="37"/>
      <c r="I1138" s="34">
        <f t="shared" si="163"/>
        <v>0</v>
      </c>
      <c r="J1138" s="37"/>
      <c r="K1138" s="33">
        <f t="shared" si="160"/>
        <v>0</v>
      </c>
      <c r="L1138" s="35">
        <f t="shared" si="164"/>
        <v>0</v>
      </c>
      <c r="M1138" s="33">
        <f t="shared" si="161"/>
        <v>0</v>
      </c>
      <c r="N1138" s="37"/>
      <c r="O1138" s="33">
        <f t="shared" si="162"/>
        <v>0</v>
      </c>
      <c r="P1138" s="36">
        <f t="shared" si="165"/>
        <v>0</v>
      </c>
    </row>
    <row r="1139" spans="1:16" hidden="1" x14ac:dyDescent="0.25">
      <c r="A1139" s="28">
        <v>3311403316094230</v>
      </c>
      <c r="B1139" s="39" t="s">
        <v>770</v>
      </c>
      <c r="C1139" s="30"/>
      <c r="D1139" s="37"/>
      <c r="E1139" s="37"/>
      <c r="F1139" s="32">
        <f t="shared" si="159"/>
        <v>0</v>
      </c>
      <c r="G1139" s="33">
        <f t="shared" si="158"/>
        <v>0</v>
      </c>
      <c r="H1139" s="37"/>
      <c r="I1139" s="34">
        <f t="shared" si="163"/>
        <v>0</v>
      </c>
      <c r="J1139" s="37"/>
      <c r="K1139" s="33">
        <f t="shared" si="160"/>
        <v>0</v>
      </c>
      <c r="L1139" s="35">
        <f t="shared" si="164"/>
        <v>0</v>
      </c>
      <c r="M1139" s="33">
        <f t="shared" si="161"/>
        <v>0</v>
      </c>
      <c r="N1139" s="37"/>
      <c r="O1139" s="33">
        <f t="shared" si="162"/>
        <v>0</v>
      </c>
      <c r="P1139" s="36">
        <f t="shared" si="165"/>
        <v>0</v>
      </c>
    </row>
    <row r="1140" spans="1:16" hidden="1" x14ac:dyDescent="0.25">
      <c r="A1140" s="28">
        <v>3311403316094230</v>
      </c>
      <c r="B1140" s="39" t="s">
        <v>771</v>
      </c>
      <c r="C1140" s="30"/>
      <c r="D1140" s="31"/>
      <c r="E1140" s="31"/>
      <c r="F1140" s="32">
        <f t="shared" si="159"/>
        <v>0</v>
      </c>
      <c r="G1140" s="33">
        <f t="shared" si="158"/>
        <v>0</v>
      </c>
      <c r="H1140" s="31"/>
      <c r="I1140" s="34">
        <f t="shared" si="163"/>
        <v>0</v>
      </c>
      <c r="J1140" s="31"/>
      <c r="K1140" s="33">
        <f t="shared" si="160"/>
        <v>0</v>
      </c>
      <c r="L1140" s="35">
        <f t="shared" si="164"/>
        <v>0</v>
      </c>
      <c r="M1140" s="33">
        <f t="shared" si="161"/>
        <v>0</v>
      </c>
      <c r="N1140" s="31"/>
      <c r="O1140" s="33">
        <f t="shared" si="162"/>
        <v>0</v>
      </c>
      <c r="P1140" s="36">
        <f t="shared" si="165"/>
        <v>0</v>
      </c>
    </row>
    <row r="1141" spans="1:16" ht="26.25" hidden="1" x14ac:dyDescent="0.25">
      <c r="A1141" s="65">
        <v>3311403317032</v>
      </c>
      <c r="B1141" s="39" t="s">
        <v>772</v>
      </c>
      <c r="C1141" s="30"/>
      <c r="D1141" s="31">
        <f>SUM(D1142)</f>
        <v>0</v>
      </c>
      <c r="E1141" s="31">
        <f>SUM(E1142)</f>
        <v>0</v>
      </c>
      <c r="F1141" s="32">
        <f t="shared" si="159"/>
        <v>0</v>
      </c>
      <c r="G1141" s="33">
        <f t="shared" si="158"/>
        <v>0</v>
      </c>
      <c r="H1141" s="31">
        <f>SUM(H1142)</f>
        <v>0</v>
      </c>
      <c r="I1141" s="34">
        <f t="shared" si="163"/>
        <v>0</v>
      </c>
      <c r="J1141" s="31">
        <f>SUM(J1142)</f>
        <v>0</v>
      </c>
      <c r="K1141" s="33">
        <f t="shared" si="160"/>
        <v>0</v>
      </c>
      <c r="L1141" s="35">
        <f t="shared" si="164"/>
        <v>0</v>
      </c>
      <c r="M1141" s="33">
        <f t="shared" si="161"/>
        <v>0</v>
      </c>
      <c r="N1141" s="31">
        <f>SUM(N1142)</f>
        <v>0</v>
      </c>
      <c r="O1141" s="33">
        <f t="shared" si="162"/>
        <v>0</v>
      </c>
      <c r="P1141" s="36">
        <f t="shared" si="165"/>
        <v>0</v>
      </c>
    </row>
    <row r="1142" spans="1:16" ht="26.25" hidden="1" x14ac:dyDescent="0.25">
      <c r="A1142" s="65">
        <v>3311403317032230</v>
      </c>
      <c r="B1142" s="39" t="s">
        <v>772</v>
      </c>
      <c r="C1142" s="30"/>
      <c r="D1142" s="37"/>
      <c r="E1142" s="37"/>
      <c r="F1142" s="32">
        <f t="shared" si="159"/>
        <v>0</v>
      </c>
      <c r="G1142" s="33">
        <f t="shared" si="158"/>
        <v>0</v>
      </c>
      <c r="H1142" s="37"/>
      <c r="I1142" s="34">
        <f t="shared" si="163"/>
        <v>0</v>
      </c>
      <c r="J1142" s="37"/>
      <c r="K1142" s="33">
        <f t="shared" si="160"/>
        <v>0</v>
      </c>
      <c r="L1142" s="35">
        <f t="shared" si="164"/>
        <v>0</v>
      </c>
      <c r="M1142" s="33">
        <f t="shared" si="161"/>
        <v>0</v>
      </c>
      <c r="N1142" s="37"/>
      <c r="O1142" s="33">
        <f t="shared" si="162"/>
        <v>0</v>
      </c>
      <c r="P1142" s="36">
        <f t="shared" si="165"/>
        <v>0</v>
      </c>
    </row>
    <row r="1143" spans="1:16" hidden="1" x14ac:dyDescent="0.25">
      <c r="A1143" s="28">
        <v>3311403317096</v>
      </c>
      <c r="B1143" s="39" t="s">
        <v>773</v>
      </c>
      <c r="C1143" s="30"/>
      <c r="D1143" s="31">
        <f>SUM(D1144)</f>
        <v>0</v>
      </c>
      <c r="E1143" s="31">
        <f>SUM(E1144)</f>
        <v>0</v>
      </c>
      <c r="F1143" s="32">
        <f t="shared" si="159"/>
        <v>0</v>
      </c>
      <c r="G1143" s="33">
        <f t="shared" si="158"/>
        <v>0</v>
      </c>
      <c r="H1143" s="31">
        <f>SUM(H1144)</f>
        <v>0</v>
      </c>
      <c r="I1143" s="34">
        <f t="shared" si="163"/>
        <v>0</v>
      </c>
      <c r="J1143" s="31">
        <f>SUM(J1144)</f>
        <v>0</v>
      </c>
      <c r="K1143" s="33">
        <f t="shared" si="160"/>
        <v>0</v>
      </c>
      <c r="L1143" s="35">
        <f t="shared" si="164"/>
        <v>0</v>
      </c>
      <c r="M1143" s="33">
        <f t="shared" si="161"/>
        <v>0</v>
      </c>
      <c r="N1143" s="31">
        <f>SUM(N1144)</f>
        <v>0</v>
      </c>
      <c r="O1143" s="33">
        <f t="shared" si="162"/>
        <v>0</v>
      </c>
      <c r="P1143" s="36">
        <f t="shared" si="165"/>
        <v>0</v>
      </c>
    </row>
    <row r="1144" spans="1:16" hidden="1" x14ac:dyDescent="0.25">
      <c r="A1144" s="28">
        <v>3311403317096230</v>
      </c>
      <c r="B1144" s="39" t="s">
        <v>773</v>
      </c>
      <c r="C1144" s="30"/>
      <c r="D1144" s="37"/>
      <c r="E1144" s="37"/>
      <c r="F1144" s="32">
        <f t="shared" si="159"/>
        <v>0</v>
      </c>
      <c r="G1144" s="33">
        <f t="shared" si="158"/>
        <v>0</v>
      </c>
      <c r="H1144" s="37"/>
      <c r="I1144" s="34">
        <f t="shared" si="163"/>
        <v>0</v>
      </c>
      <c r="J1144" s="37"/>
      <c r="K1144" s="33">
        <f t="shared" si="160"/>
        <v>0</v>
      </c>
      <c r="L1144" s="35">
        <f t="shared" si="164"/>
        <v>0</v>
      </c>
      <c r="M1144" s="33">
        <f t="shared" si="161"/>
        <v>0</v>
      </c>
      <c r="N1144" s="37"/>
      <c r="O1144" s="33">
        <f t="shared" si="162"/>
        <v>0</v>
      </c>
      <c r="P1144" s="36">
        <f t="shared" si="165"/>
        <v>0</v>
      </c>
    </row>
    <row r="1145" spans="1:16" hidden="1" x14ac:dyDescent="0.25">
      <c r="A1145" s="28">
        <v>3311403317219</v>
      </c>
      <c r="B1145" s="39" t="s">
        <v>774</v>
      </c>
      <c r="C1145" s="30"/>
      <c r="D1145" s="31">
        <f>SUM(D1146)</f>
        <v>0</v>
      </c>
      <c r="E1145" s="31">
        <f>SUM(E1146)</f>
        <v>0</v>
      </c>
      <c r="F1145" s="32">
        <f t="shared" si="159"/>
        <v>0</v>
      </c>
      <c r="G1145" s="33">
        <f t="shared" si="158"/>
        <v>0</v>
      </c>
      <c r="H1145" s="31">
        <f>SUM(H1146)</f>
        <v>0</v>
      </c>
      <c r="I1145" s="34">
        <f t="shared" si="163"/>
        <v>0</v>
      </c>
      <c r="J1145" s="31">
        <f>SUM(J1146)</f>
        <v>0</v>
      </c>
      <c r="K1145" s="33">
        <f t="shared" si="160"/>
        <v>0</v>
      </c>
      <c r="L1145" s="35">
        <f t="shared" si="164"/>
        <v>0</v>
      </c>
      <c r="M1145" s="33">
        <f t="shared" si="161"/>
        <v>0</v>
      </c>
      <c r="N1145" s="31">
        <f>SUM(N1146)</f>
        <v>0</v>
      </c>
      <c r="O1145" s="33">
        <f t="shared" si="162"/>
        <v>0</v>
      </c>
      <c r="P1145" s="36">
        <f t="shared" si="165"/>
        <v>0</v>
      </c>
    </row>
    <row r="1146" spans="1:16" hidden="1" x14ac:dyDescent="0.25">
      <c r="A1146" s="28">
        <v>3311403317219230</v>
      </c>
      <c r="B1146" s="39" t="s">
        <v>775</v>
      </c>
      <c r="C1146" s="30"/>
      <c r="D1146" s="31"/>
      <c r="E1146" s="31"/>
      <c r="F1146" s="32">
        <f t="shared" si="159"/>
        <v>0</v>
      </c>
      <c r="G1146" s="33">
        <f t="shared" si="158"/>
        <v>0</v>
      </c>
      <c r="H1146" s="31"/>
      <c r="I1146" s="34">
        <f t="shared" si="163"/>
        <v>0</v>
      </c>
      <c r="J1146" s="31"/>
      <c r="K1146" s="33">
        <f t="shared" si="160"/>
        <v>0</v>
      </c>
      <c r="L1146" s="35">
        <f t="shared" si="164"/>
        <v>0</v>
      </c>
      <c r="M1146" s="33">
        <f t="shared" si="161"/>
        <v>0</v>
      </c>
      <c r="N1146" s="31"/>
      <c r="O1146" s="33">
        <f t="shared" si="162"/>
        <v>0</v>
      </c>
      <c r="P1146" s="36">
        <f t="shared" si="165"/>
        <v>0</v>
      </c>
    </row>
    <row r="1147" spans="1:16" hidden="1" x14ac:dyDescent="0.25">
      <c r="A1147" s="28">
        <v>3311403317225</v>
      </c>
      <c r="B1147" s="29" t="s">
        <v>712</v>
      </c>
      <c r="C1147" s="30"/>
      <c r="D1147" s="31">
        <f>SUM(D1148)</f>
        <v>0</v>
      </c>
      <c r="E1147" s="31">
        <f>SUM(E1148)</f>
        <v>0</v>
      </c>
      <c r="F1147" s="32">
        <f t="shared" si="159"/>
        <v>0</v>
      </c>
      <c r="G1147" s="33">
        <f t="shared" ref="G1147:G1210" si="166">IF(OR(F1147=0,F$7=0),0,F1147/F$7)*100</f>
        <v>0</v>
      </c>
      <c r="H1147" s="31">
        <f>SUM(H1148)</f>
        <v>0</v>
      </c>
      <c r="I1147" s="34">
        <f t="shared" si="163"/>
        <v>0</v>
      </c>
      <c r="J1147" s="31">
        <f>SUM(J1148)</f>
        <v>0</v>
      </c>
      <c r="K1147" s="33">
        <f t="shared" si="160"/>
        <v>0</v>
      </c>
      <c r="L1147" s="35">
        <f t="shared" si="164"/>
        <v>0</v>
      </c>
      <c r="M1147" s="33">
        <f t="shared" si="161"/>
        <v>0</v>
      </c>
      <c r="N1147" s="31">
        <f>SUM(N1148)</f>
        <v>0</v>
      </c>
      <c r="O1147" s="33">
        <f t="shared" si="162"/>
        <v>0</v>
      </c>
      <c r="P1147" s="36">
        <f t="shared" si="165"/>
        <v>0</v>
      </c>
    </row>
    <row r="1148" spans="1:16" hidden="1" x14ac:dyDescent="0.25">
      <c r="A1148" s="28">
        <v>3311403317225</v>
      </c>
      <c r="B1148" s="29" t="s">
        <v>712</v>
      </c>
      <c r="C1148" s="30"/>
      <c r="D1148" s="31"/>
      <c r="E1148" s="31"/>
      <c r="F1148" s="32">
        <f t="shared" si="159"/>
        <v>0</v>
      </c>
      <c r="G1148" s="33">
        <f t="shared" si="166"/>
        <v>0</v>
      </c>
      <c r="H1148" s="31"/>
      <c r="I1148" s="34">
        <f t="shared" si="163"/>
        <v>0</v>
      </c>
      <c r="J1148" s="31"/>
      <c r="K1148" s="33">
        <f t="shared" si="160"/>
        <v>0</v>
      </c>
      <c r="L1148" s="35">
        <f t="shared" si="164"/>
        <v>0</v>
      </c>
      <c r="M1148" s="33">
        <f t="shared" si="161"/>
        <v>0</v>
      </c>
      <c r="N1148" s="31"/>
      <c r="O1148" s="33">
        <f t="shared" si="162"/>
        <v>0</v>
      </c>
      <c r="P1148" s="36">
        <f t="shared" si="165"/>
        <v>0</v>
      </c>
    </row>
    <row r="1149" spans="1:16" ht="26.25" hidden="1" x14ac:dyDescent="0.25">
      <c r="A1149" s="28">
        <v>3311403317377</v>
      </c>
      <c r="B1149" s="39" t="s">
        <v>776</v>
      </c>
      <c r="C1149" s="30"/>
      <c r="D1149" s="31">
        <f>SUM(D1150)</f>
        <v>0</v>
      </c>
      <c r="E1149" s="31">
        <f>SUM(E1150)</f>
        <v>0</v>
      </c>
      <c r="F1149" s="32">
        <f t="shared" ref="F1149:F1212" si="167">SUM(D1149+E1149)</f>
        <v>0</v>
      </c>
      <c r="G1149" s="33">
        <f t="shared" si="166"/>
        <v>0</v>
      </c>
      <c r="H1149" s="31">
        <f>SUM(H1150)</f>
        <v>0</v>
      </c>
      <c r="I1149" s="34">
        <f t="shared" si="163"/>
        <v>0</v>
      </c>
      <c r="J1149" s="31">
        <f>SUM(J1150)</f>
        <v>0</v>
      </c>
      <c r="K1149" s="33">
        <f t="shared" si="160"/>
        <v>0</v>
      </c>
      <c r="L1149" s="35">
        <f t="shared" si="164"/>
        <v>0</v>
      </c>
      <c r="M1149" s="33">
        <f t="shared" si="161"/>
        <v>0</v>
      </c>
      <c r="N1149" s="31">
        <f>SUM(N1150)</f>
        <v>0</v>
      </c>
      <c r="O1149" s="33">
        <f t="shared" si="162"/>
        <v>0</v>
      </c>
      <c r="P1149" s="36">
        <f t="shared" si="165"/>
        <v>0</v>
      </c>
    </row>
    <row r="1150" spans="1:16" ht="26.25" hidden="1" x14ac:dyDescent="0.25">
      <c r="A1150" s="28">
        <v>3311403317377230</v>
      </c>
      <c r="B1150" s="39" t="s">
        <v>776</v>
      </c>
      <c r="C1150" s="30"/>
      <c r="D1150" s="37"/>
      <c r="E1150" s="37"/>
      <c r="F1150" s="32">
        <f t="shared" si="167"/>
        <v>0</v>
      </c>
      <c r="G1150" s="33">
        <f t="shared" si="166"/>
        <v>0</v>
      </c>
      <c r="H1150" s="37"/>
      <c r="I1150" s="34">
        <f t="shared" si="163"/>
        <v>0</v>
      </c>
      <c r="J1150" s="37"/>
      <c r="K1150" s="33">
        <f t="shared" si="160"/>
        <v>0</v>
      </c>
      <c r="L1150" s="35">
        <f t="shared" si="164"/>
        <v>0</v>
      </c>
      <c r="M1150" s="33">
        <f t="shared" si="161"/>
        <v>0</v>
      </c>
      <c r="N1150" s="37"/>
      <c r="O1150" s="33">
        <f t="shared" si="162"/>
        <v>0</v>
      </c>
      <c r="P1150" s="36">
        <f t="shared" si="165"/>
        <v>0</v>
      </c>
    </row>
    <row r="1151" spans="1:16" ht="26.25" hidden="1" x14ac:dyDescent="0.25">
      <c r="A1151" s="28">
        <v>3311403317379</v>
      </c>
      <c r="B1151" s="39" t="s">
        <v>777</v>
      </c>
      <c r="C1151" s="30"/>
      <c r="D1151" s="31">
        <f>SUM(D1152)</f>
        <v>0</v>
      </c>
      <c r="E1151" s="31">
        <f>SUM(E1152)</f>
        <v>0</v>
      </c>
      <c r="F1151" s="32">
        <f t="shared" si="167"/>
        <v>0</v>
      </c>
      <c r="G1151" s="33">
        <f t="shared" si="166"/>
        <v>0</v>
      </c>
      <c r="H1151" s="31">
        <f>SUM(H1152)</f>
        <v>0</v>
      </c>
      <c r="I1151" s="34">
        <f t="shared" si="163"/>
        <v>0</v>
      </c>
      <c r="J1151" s="31">
        <f>SUM(J1152)</f>
        <v>0</v>
      </c>
      <c r="K1151" s="33">
        <f t="shared" si="160"/>
        <v>0</v>
      </c>
      <c r="L1151" s="35">
        <f t="shared" si="164"/>
        <v>0</v>
      </c>
      <c r="M1151" s="33">
        <f t="shared" si="161"/>
        <v>0</v>
      </c>
      <c r="N1151" s="31">
        <f>SUM(N1152)</f>
        <v>0</v>
      </c>
      <c r="O1151" s="33">
        <f t="shared" si="162"/>
        <v>0</v>
      </c>
      <c r="P1151" s="36">
        <f t="shared" si="165"/>
        <v>0</v>
      </c>
    </row>
    <row r="1152" spans="1:16" ht="26.25" hidden="1" x14ac:dyDescent="0.25">
      <c r="A1152" s="28">
        <v>3311403317379230</v>
      </c>
      <c r="B1152" s="39" t="s">
        <v>777</v>
      </c>
      <c r="C1152" s="30"/>
      <c r="D1152" s="37"/>
      <c r="E1152" s="37"/>
      <c r="F1152" s="32">
        <f t="shared" si="167"/>
        <v>0</v>
      </c>
      <c r="G1152" s="33">
        <f t="shared" si="166"/>
        <v>0</v>
      </c>
      <c r="H1152" s="37"/>
      <c r="I1152" s="34">
        <f t="shared" si="163"/>
        <v>0</v>
      </c>
      <c r="J1152" s="37"/>
      <c r="K1152" s="33">
        <f t="shared" si="160"/>
        <v>0</v>
      </c>
      <c r="L1152" s="35">
        <f t="shared" si="164"/>
        <v>0</v>
      </c>
      <c r="M1152" s="33">
        <f t="shared" si="161"/>
        <v>0</v>
      </c>
      <c r="N1152" s="37"/>
      <c r="O1152" s="33">
        <f t="shared" si="162"/>
        <v>0</v>
      </c>
      <c r="P1152" s="36">
        <f t="shared" si="165"/>
        <v>0</v>
      </c>
    </row>
    <row r="1153" spans="1:16" ht="64.5" hidden="1" x14ac:dyDescent="0.25">
      <c r="A1153" s="28">
        <v>3311403317379</v>
      </c>
      <c r="B1153" s="39" t="s">
        <v>762</v>
      </c>
      <c r="C1153" s="30"/>
      <c r="D1153" s="31">
        <f>SUM(D1154)</f>
        <v>0</v>
      </c>
      <c r="E1153" s="31">
        <f>SUM(E1154)</f>
        <v>0</v>
      </c>
      <c r="F1153" s="32">
        <f t="shared" si="167"/>
        <v>0</v>
      </c>
      <c r="G1153" s="33">
        <f t="shared" si="166"/>
        <v>0</v>
      </c>
      <c r="H1153" s="31">
        <f>SUM(H1154)</f>
        <v>0</v>
      </c>
      <c r="I1153" s="34">
        <f t="shared" si="163"/>
        <v>0</v>
      </c>
      <c r="J1153" s="31">
        <f>SUM(J1154)</f>
        <v>0</v>
      </c>
      <c r="K1153" s="33">
        <f t="shared" si="160"/>
        <v>0</v>
      </c>
      <c r="L1153" s="35">
        <f t="shared" si="164"/>
        <v>0</v>
      </c>
      <c r="M1153" s="33">
        <f t="shared" si="161"/>
        <v>0</v>
      </c>
      <c r="N1153" s="31">
        <f>SUM(N1154)</f>
        <v>0</v>
      </c>
      <c r="O1153" s="33">
        <f t="shared" si="162"/>
        <v>0</v>
      </c>
      <c r="P1153" s="36">
        <f t="shared" si="165"/>
        <v>0</v>
      </c>
    </row>
    <row r="1154" spans="1:16" hidden="1" x14ac:dyDescent="0.25">
      <c r="A1154" s="28">
        <v>3311403317379230</v>
      </c>
      <c r="B1154" s="39" t="s">
        <v>778</v>
      </c>
      <c r="C1154" s="30"/>
      <c r="D1154" s="31"/>
      <c r="E1154" s="31"/>
      <c r="F1154" s="32">
        <f t="shared" si="167"/>
        <v>0</v>
      </c>
      <c r="G1154" s="33">
        <f t="shared" si="166"/>
        <v>0</v>
      </c>
      <c r="H1154" s="31"/>
      <c r="I1154" s="34">
        <f t="shared" si="163"/>
        <v>0</v>
      </c>
      <c r="J1154" s="31"/>
      <c r="K1154" s="33">
        <f t="shared" si="160"/>
        <v>0</v>
      </c>
      <c r="L1154" s="35">
        <f t="shared" si="164"/>
        <v>0</v>
      </c>
      <c r="M1154" s="33">
        <f t="shared" si="161"/>
        <v>0</v>
      </c>
      <c r="N1154" s="31"/>
      <c r="O1154" s="33">
        <f t="shared" si="162"/>
        <v>0</v>
      </c>
      <c r="P1154" s="36">
        <f t="shared" si="165"/>
        <v>0</v>
      </c>
    </row>
    <row r="1155" spans="1:16" ht="26.25" hidden="1" x14ac:dyDescent="0.25">
      <c r="A1155" s="65">
        <v>331140332</v>
      </c>
      <c r="B1155" s="39" t="s">
        <v>779</v>
      </c>
      <c r="C1155" s="30"/>
      <c r="D1155" s="31">
        <f>SUM(D1156+D1158+D1160+D1162+D1164+D1166+D1171+D1174+D1176)</f>
        <v>0</v>
      </c>
      <c r="E1155" s="31">
        <f>SUM(E1156+E1158+E1160+E1162+E1164+E1166+E1171+E1174+E1176)</f>
        <v>0</v>
      </c>
      <c r="F1155" s="32">
        <f t="shared" si="167"/>
        <v>0</v>
      </c>
      <c r="G1155" s="33">
        <f t="shared" si="166"/>
        <v>0</v>
      </c>
      <c r="H1155" s="31">
        <f>SUM(H1156+H1158+H1160+H1162+H1164+H1166+H1171+H1174+H1176)</f>
        <v>0</v>
      </c>
      <c r="I1155" s="34">
        <f t="shared" si="163"/>
        <v>0</v>
      </c>
      <c r="J1155" s="31">
        <f>SUM(J1156+J1158+J1160+J1162+J1164+J1166+J1171+J1174+J1176)</f>
        <v>0</v>
      </c>
      <c r="K1155" s="33">
        <f t="shared" si="160"/>
        <v>0</v>
      </c>
      <c r="L1155" s="35">
        <f t="shared" si="164"/>
        <v>0</v>
      </c>
      <c r="M1155" s="33">
        <f t="shared" si="161"/>
        <v>0</v>
      </c>
      <c r="N1155" s="31">
        <f>SUM(N1156+N1158+N1160+N1162+N1164+N1166+N1171+N1174+N1176)</f>
        <v>0</v>
      </c>
      <c r="O1155" s="33">
        <f t="shared" si="162"/>
        <v>0</v>
      </c>
      <c r="P1155" s="36">
        <f t="shared" si="165"/>
        <v>0</v>
      </c>
    </row>
    <row r="1156" spans="1:16" hidden="1" x14ac:dyDescent="0.25">
      <c r="A1156" s="65">
        <v>3311403320188</v>
      </c>
      <c r="B1156" s="39" t="s">
        <v>780</v>
      </c>
      <c r="C1156" s="30"/>
      <c r="D1156" s="31">
        <f>SUM(D1157)</f>
        <v>0</v>
      </c>
      <c r="E1156" s="31">
        <f>SUM(E1157)</f>
        <v>0</v>
      </c>
      <c r="F1156" s="32">
        <f t="shared" si="167"/>
        <v>0</v>
      </c>
      <c r="G1156" s="33">
        <f t="shared" si="166"/>
        <v>0</v>
      </c>
      <c r="H1156" s="31">
        <f>SUM(H1157)</f>
        <v>0</v>
      </c>
      <c r="I1156" s="34">
        <f t="shared" si="163"/>
        <v>0</v>
      </c>
      <c r="J1156" s="31">
        <f>SUM(J1157)</f>
        <v>0</v>
      </c>
      <c r="K1156" s="33">
        <f t="shared" si="160"/>
        <v>0</v>
      </c>
      <c r="L1156" s="35">
        <f t="shared" si="164"/>
        <v>0</v>
      </c>
      <c r="M1156" s="33">
        <f t="shared" si="161"/>
        <v>0</v>
      </c>
      <c r="N1156" s="31">
        <f>SUM(N1157)</f>
        <v>0</v>
      </c>
      <c r="O1156" s="33">
        <f t="shared" si="162"/>
        <v>0</v>
      </c>
      <c r="P1156" s="36">
        <f t="shared" si="165"/>
        <v>0</v>
      </c>
    </row>
    <row r="1157" spans="1:16" hidden="1" x14ac:dyDescent="0.25">
      <c r="A1157" s="65">
        <v>3311403320188240</v>
      </c>
      <c r="B1157" s="66" t="s">
        <v>781</v>
      </c>
      <c r="C1157" s="30"/>
      <c r="D1157" s="37"/>
      <c r="E1157" s="37"/>
      <c r="F1157" s="32">
        <f t="shared" si="167"/>
        <v>0</v>
      </c>
      <c r="G1157" s="33">
        <f t="shared" si="166"/>
        <v>0</v>
      </c>
      <c r="H1157" s="37"/>
      <c r="I1157" s="34">
        <f t="shared" si="163"/>
        <v>0</v>
      </c>
      <c r="J1157" s="37"/>
      <c r="K1157" s="33">
        <f t="shared" si="160"/>
        <v>0</v>
      </c>
      <c r="L1157" s="35">
        <f t="shared" si="164"/>
        <v>0</v>
      </c>
      <c r="M1157" s="33">
        <f t="shared" si="161"/>
        <v>0</v>
      </c>
      <c r="N1157" s="37"/>
      <c r="O1157" s="33">
        <f t="shared" si="162"/>
        <v>0</v>
      </c>
      <c r="P1157" s="36">
        <f t="shared" si="165"/>
        <v>0</v>
      </c>
    </row>
    <row r="1158" spans="1:16" hidden="1" x14ac:dyDescent="0.25">
      <c r="A1158" s="28">
        <v>3311403320690</v>
      </c>
      <c r="B1158" s="39" t="s">
        <v>782</v>
      </c>
      <c r="C1158" s="30"/>
      <c r="D1158" s="31">
        <f>SUM(D1159)</f>
        <v>0</v>
      </c>
      <c r="E1158" s="31">
        <f>SUM(E1159)</f>
        <v>0</v>
      </c>
      <c r="F1158" s="32">
        <f t="shared" si="167"/>
        <v>0</v>
      </c>
      <c r="G1158" s="33">
        <f t="shared" si="166"/>
        <v>0</v>
      </c>
      <c r="H1158" s="31">
        <f>SUM(H1159)</f>
        <v>0</v>
      </c>
      <c r="I1158" s="34">
        <f t="shared" si="163"/>
        <v>0</v>
      </c>
      <c r="J1158" s="31">
        <f>SUM(J1159)</f>
        <v>0</v>
      </c>
      <c r="K1158" s="33">
        <f t="shared" si="160"/>
        <v>0</v>
      </c>
      <c r="L1158" s="35">
        <f t="shared" si="164"/>
        <v>0</v>
      </c>
      <c r="M1158" s="33">
        <f t="shared" si="161"/>
        <v>0</v>
      </c>
      <c r="N1158" s="31">
        <f>SUM(N1159)</f>
        <v>0</v>
      </c>
      <c r="O1158" s="33">
        <f t="shared" si="162"/>
        <v>0</v>
      </c>
      <c r="P1158" s="36">
        <f t="shared" si="165"/>
        <v>0</v>
      </c>
    </row>
    <row r="1159" spans="1:16" hidden="1" x14ac:dyDescent="0.25">
      <c r="A1159" s="28">
        <v>3311403320690240</v>
      </c>
      <c r="B1159" s="39" t="s">
        <v>782</v>
      </c>
      <c r="C1159" s="30"/>
      <c r="D1159" s="37"/>
      <c r="E1159" s="37"/>
      <c r="F1159" s="32">
        <f t="shared" si="167"/>
        <v>0</v>
      </c>
      <c r="G1159" s="33">
        <f t="shared" si="166"/>
        <v>0</v>
      </c>
      <c r="H1159" s="37"/>
      <c r="I1159" s="34">
        <f t="shared" si="163"/>
        <v>0</v>
      </c>
      <c r="J1159" s="37"/>
      <c r="K1159" s="33">
        <f t="shared" si="160"/>
        <v>0</v>
      </c>
      <c r="L1159" s="35">
        <f t="shared" si="164"/>
        <v>0</v>
      </c>
      <c r="M1159" s="33">
        <f t="shared" si="161"/>
        <v>0</v>
      </c>
      <c r="N1159" s="37"/>
      <c r="O1159" s="33">
        <f t="shared" si="162"/>
        <v>0</v>
      </c>
      <c r="P1159" s="36">
        <f t="shared" si="165"/>
        <v>0</v>
      </c>
    </row>
    <row r="1160" spans="1:16" hidden="1" x14ac:dyDescent="0.25">
      <c r="A1160" s="28">
        <v>3311403320705</v>
      </c>
      <c r="B1160" s="39" t="s">
        <v>783</v>
      </c>
      <c r="C1160" s="30"/>
      <c r="D1160" s="31">
        <f>SUM(D1161)</f>
        <v>0</v>
      </c>
      <c r="E1160" s="31">
        <f>SUM(E1161)</f>
        <v>0</v>
      </c>
      <c r="F1160" s="32">
        <f t="shared" si="167"/>
        <v>0</v>
      </c>
      <c r="G1160" s="33">
        <f t="shared" si="166"/>
        <v>0</v>
      </c>
      <c r="H1160" s="31">
        <f>SUM(H1161)</f>
        <v>0</v>
      </c>
      <c r="I1160" s="34">
        <f t="shared" si="163"/>
        <v>0</v>
      </c>
      <c r="J1160" s="31">
        <f>SUM(J1161)</f>
        <v>0</v>
      </c>
      <c r="K1160" s="33">
        <f t="shared" si="160"/>
        <v>0</v>
      </c>
      <c r="L1160" s="35">
        <f t="shared" si="164"/>
        <v>0</v>
      </c>
      <c r="M1160" s="33">
        <f t="shared" si="161"/>
        <v>0</v>
      </c>
      <c r="N1160" s="31">
        <f>SUM(N1161)</f>
        <v>0</v>
      </c>
      <c r="O1160" s="33">
        <f t="shared" si="162"/>
        <v>0</v>
      </c>
      <c r="P1160" s="36">
        <f t="shared" si="165"/>
        <v>0</v>
      </c>
    </row>
    <row r="1161" spans="1:16" hidden="1" x14ac:dyDescent="0.25">
      <c r="A1161" s="28">
        <v>3311403320705240</v>
      </c>
      <c r="B1161" s="39" t="s">
        <v>783</v>
      </c>
      <c r="C1161" s="30"/>
      <c r="D1161" s="37"/>
      <c r="E1161" s="37"/>
      <c r="F1161" s="32">
        <f t="shared" si="167"/>
        <v>0</v>
      </c>
      <c r="G1161" s="33">
        <f t="shared" si="166"/>
        <v>0</v>
      </c>
      <c r="H1161" s="37"/>
      <c r="I1161" s="34">
        <f t="shared" si="163"/>
        <v>0</v>
      </c>
      <c r="J1161" s="37"/>
      <c r="K1161" s="33">
        <f t="shared" si="160"/>
        <v>0</v>
      </c>
      <c r="L1161" s="35">
        <f t="shared" si="164"/>
        <v>0</v>
      </c>
      <c r="M1161" s="33">
        <f t="shared" si="161"/>
        <v>0</v>
      </c>
      <c r="N1161" s="37"/>
      <c r="O1161" s="33">
        <f t="shared" si="162"/>
        <v>0</v>
      </c>
      <c r="P1161" s="36">
        <f t="shared" si="165"/>
        <v>0</v>
      </c>
    </row>
    <row r="1162" spans="1:16" hidden="1" x14ac:dyDescent="0.25">
      <c r="A1162" s="28">
        <v>3311403320734</v>
      </c>
      <c r="B1162" s="39" t="s">
        <v>784</v>
      </c>
      <c r="C1162" s="30"/>
      <c r="D1162" s="31">
        <f>SUM(D1163)</f>
        <v>0</v>
      </c>
      <c r="E1162" s="31">
        <f>SUM(E1163)</f>
        <v>0</v>
      </c>
      <c r="F1162" s="32">
        <f t="shared" si="167"/>
        <v>0</v>
      </c>
      <c r="G1162" s="33">
        <f t="shared" si="166"/>
        <v>0</v>
      </c>
      <c r="H1162" s="31">
        <f>SUM(H1163)</f>
        <v>0</v>
      </c>
      <c r="I1162" s="34">
        <f t="shared" si="163"/>
        <v>0</v>
      </c>
      <c r="J1162" s="31">
        <f>SUM(J1163)</f>
        <v>0</v>
      </c>
      <c r="K1162" s="33">
        <f t="shared" ref="K1162:K1225" si="168">IF(OR(J1162=0,F1162=0),0,J1162/F1162)*100</f>
        <v>0</v>
      </c>
      <c r="L1162" s="35">
        <f t="shared" si="164"/>
        <v>0</v>
      </c>
      <c r="M1162" s="33">
        <f t="shared" ref="M1162:M1225" si="169">IF(OR(L1162=0,F1162=0),0,L1162/F1162)*100</f>
        <v>0</v>
      </c>
      <c r="N1162" s="31">
        <f>SUM(N1163)</f>
        <v>0</v>
      </c>
      <c r="O1162" s="33">
        <f t="shared" ref="O1162:O1225" si="170">IF(OR(N1162=0,F1162=0),0,N1162/F1162)*100</f>
        <v>0</v>
      </c>
      <c r="P1162" s="36">
        <f t="shared" si="165"/>
        <v>0</v>
      </c>
    </row>
    <row r="1163" spans="1:16" hidden="1" x14ac:dyDescent="0.25">
      <c r="A1163" s="28">
        <v>3311403320734240</v>
      </c>
      <c r="B1163" s="39" t="s">
        <v>784</v>
      </c>
      <c r="C1163" s="30"/>
      <c r="D1163" s="37"/>
      <c r="E1163" s="37"/>
      <c r="F1163" s="32">
        <f t="shared" si="167"/>
        <v>0</v>
      </c>
      <c r="G1163" s="33">
        <f t="shared" si="166"/>
        <v>0</v>
      </c>
      <c r="H1163" s="37"/>
      <c r="I1163" s="34">
        <f t="shared" ref="I1163:I1226" si="171">SUM(F1163-H1163)</f>
        <v>0</v>
      </c>
      <c r="J1163" s="37"/>
      <c r="K1163" s="33">
        <f t="shared" si="168"/>
        <v>0</v>
      </c>
      <c r="L1163" s="35">
        <f t="shared" si="164"/>
        <v>0</v>
      </c>
      <c r="M1163" s="33">
        <f t="shared" si="169"/>
        <v>0</v>
      </c>
      <c r="N1163" s="37"/>
      <c r="O1163" s="33">
        <f t="shared" si="170"/>
        <v>0</v>
      </c>
      <c r="P1163" s="36">
        <f t="shared" si="165"/>
        <v>0</v>
      </c>
    </row>
    <row r="1164" spans="1:16" ht="26.25" hidden="1" x14ac:dyDescent="0.25">
      <c r="A1164" s="28">
        <v>3311403320759</v>
      </c>
      <c r="B1164" s="39" t="s">
        <v>785</v>
      </c>
      <c r="C1164" s="30"/>
      <c r="D1164" s="31">
        <f>SUM(D1165)</f>
        <v>0</v>
      </c>
      <c r="E1164" s="31">
        <f>SUM(E1165)</f>
        <v>0</v>
      </c>
      <c r="F1164" s="32">
        <f t="shared" si="167"/>
        <v>0</v>
      </c>
      <c r="G1164" s="33">
        <f t="shared" si="166"/>
        <v>0</v>
      </c>
      <c r="H1164" s="31">
        <f>SUM(H1165)</f>
        <v>0</v>
      </c>
      <c r="I1164" s="34">
        <f t="shared" si="171"/>
        <v>0</v>
      </c>
      <c r="J1164" s="31">
        <f>SUM(J1165)</f>
        <v>0</v>
      </c>
      <c r="K1164" s="33">
        <f t="shared" si="168"/>
        <v>0</v>
      </c>
      <c r="L1164" s="35">
        <f t="shared" si="164"/>
        <v>0</v>
      </c>
      <c r="M1164" s="33">
        <f t="shared" si="169"/>
        <v>0</v>
      </c>
      <c r="N1164" s="31">
        <f>SUM(N1165)</f>
        <v>0</v>
      </c>
      <c r="O1164" s="33">
        <f t="shared" si="170"/>
        <v>0</v>
      </c>
      <c r="P1164" s="36">
        <f t="shared" si="165"/>
        <v>0</v>
      </c>
    </row>
    <row r="1165" spans="1:16" ht="26.25" hidden="1" x14ac:dyDescent="0.25">
      <c r="A1165" s="28">
        <v>3311403320759240</v>
      </c>
      <c r="B1165" s="39" t="s">
        <v>785</v>
      </c>
      <c r="C1165" s="30"/>
      <c r="D1165" s="37"/>
      <c r="E1165" s="37"/>
      <c r="F1165" s="32">
        <f t="shared" si="167"/>
        <v>0</v>
      </c>
      <c r="G1165" s="33">
        <f t="shared" si="166"/>
        <v>0</v>
      </c>
      <c r="H1165" s="37"/>
      <c r="I1165" s="34">
        <f t="shared" si="171"/>
        <v>0</v>
      </c>
      <c r="J1165" s="37"/>
      <c r="K1165" s="33">
        <f t="shared" si="168"/>
        <v>0</v>
      </c>
      <c r="L1165" s="35">
        <f t="shared" si="164"/>
        <v>0</v>
      </c>
      <c r="M1165" s="33">
        <f t="shared" si="169"/>
        <v>0</v>
      </c>
      <c r="N1165" s="37"/>
      <c r="O1165" s="33">
        <f t="shared" si="170"/>
        <v>0</v>
      </c>
      <c r="P1165" s="36">
        <f t="shared" si="165"/>
        <v>0</v>
      </c>
    </row>
    <row r="1166" spans="1:16" ht="39" hidden="1" x14ac:dyDescent="0.25">
      <c r="A1166" s="28">
        <v>3311403320766</v>
      </c>
      <c r="B1166" s="39" t="s">
        <v>786</v>
      </c>
      <c r="C1166" s="30"/>
      <c r="D1166" s="31">
        <f>SUM(D1167:D1170)</f>
        <v>0</v>
      </c>
      <c r="E1166" s="31">
        <f>SUM(E1167:E1170)</f>
        <v>0</v>
      </c>
      <c r="F1166" s="32">
        <f t="shared" si="167"/>
        <v>0</v>
      </c>
      <c r="G1166" s="33">
        <f t="shared" si="166"/>
        <v>0</v>
      </c>
      <c r="H1166" s="31">
        <f>SUM(H1167:H1170)</f>
        <v>0</v>
      </c>
      <c r="I1166" s="34">
        <f t="shared" si="171"/>
        <v>0</v>
      </c>
      <c r="J1166" s="31">
        <f>SUM(J1167:J1170)</f>
        <v>0</v>
      </c>
      <c r="K1166" s="33">
        <f t="shared" si="168"/>
        <v>0</v>
      </c>
      <c r="L1166" s="35">
        <f t="shared" si="164"/>
        <v>0</v>
      </c>
      <c r="M1166" s="33">
        <f t="shared" si="169"/>
        <v>0</v>
      </c>
      <c r="N1166" s="31">
        <f>SUM(N1167:N1170)</f>
        <v>0</v>
      </c>
      <c r="O1166" s="33">
        <f t="shared" si="170"/>
        <v>0</v>
      </c>
      <c r="P1166" s="36">
        <f t="shared" si="165"/>
        <v>0</v>
      </c>
    </row>
    <row r="1167" spans="1:16" ht="39" hidden="1" x14ac:dyDescent="0.25">
      <c r="A1167" s="28">
        <v>3311403320766240</v>
      </c>
      <c r="B1167" s="39" t="s">
        <v>786</v>
      </c>
      <c r="C1167" s="30"/>
      <c r="D1167" s="37"/>
      <c r="E1167" s="37"/>
      <c r="F1167" s="32">
        <f t="shared" si="167"/>
        <v>0</v>
      </c>
      <c r="G1167" s="33">
        <f t="shared" si="166"/>
        <v>0</v>
      </c>
      <c r="H1167" s="37"/>
      <c r="I1167" s="34">
        <f t="shared" si="171"/>
        <v>0</v>
      </c>
      <c r="J1167" s="37"/>
      <c r="K1167" s="33">
        <f t="shared" si="168"/>
        <v>0</v>
      </c>
      <c r="L1167" s="35">
        <f t="shared" si="164"/>
        <v>0</v>
      </c>
      <c r="M1167" s="33">
        <f t="shared" si="169"/>
        <v>0</v>
      </c>
      <c r="N1167" s="37"/>
      <c r="O1167" s="33">
        <f t="shared" si="170"/>
        <v>0</v>
      </c>
      <c r="P1167" s="36">
        <f t="shared" si="165"/>
        <v>0</v>
      </c>
    </row>
    <row r="1168" spans="1:16" ht="39" hidden="1" x14ac:dyDescent="0.25">
      <c r="A1168" s="28">
        <v>3311403320766240</v>
      </c>
      <c r="B1168" s="39" t="s">
        <v>786</v>
      </c>
      <c r="C1168" s="30"/>
      <c r="D1168" s="37"/>
      <c r="E1168" s="37"/>
      <c r="F1168" s="32">
        <f t="shared" si="167"/>
        <v>0</v>
      </c>
      <c r="G1168" s="33">
        <f t="shared" si="166"/>
        <v>0</v>
      </c>
      <c r="H1168" s="37"/>
      <c r="I1168" s="34">
        <f t="shared" si="171"/>
        <v>0</v>
      </c>
      <c r="J1168" s="37"/>
      <c r="K1168" s="33">
        <f t="shared" si="168"/>
        <v>0</v>
      </c>
      <c r="L1168" s="35">
        <f t="shared" si="164"/>
        <v>0</v>
      </c>
      <c r="M1168" s="33">
        <f t="shared" si="169"/>
        <v>0</v>
      </c>
      <c r="N1168" s="37"/>
      <c r="O1168" s="33">
        <f t="shared" si="170"/>
        <v>0</v>
      </c>
      <c r="P1168" s="36">
        <f t="shared" si="165"/>
        <v>0</v>
      </c>
    </row>
    <row r="1169" spans="1:16" ht="39" hidden="1" x14ac:dyDescent="0.25">
      <c r="A1169" s="28">
        <v>3311403320766240</v>
      </c>
      <c r="B1169" s="39" t="s">
        <v>786</v>
      </c>
      <c r="C1169" s="30"/>
      <c r="D1169" s="37"/>
      <c r="E1169" s="37"/>
      <c r="F1169" s="32">
        <f t="shared" si="167"/>
        <v>0</v>
      </c>
      <c r="G1169" s="33">
        <f t="shared" si="166"/>
        <v>0</v>
      </c>
      <c r="H1169" s="37"/>
      <c r="I1169" s="34">
        <f t="shared" si="171"/>
        <v>0</v>
      </c>
      <c r="J1169" s="37"/>
      <c r="K1169" s="33">
        <f t="shared" si="168"/>
        <v>0</v>
      </c>
      <c r="L1169" s="35">
        <f t="shared" ref="L1169:L1232" si="172">SUM(N1169-J1169)</f>
        <v>0</v>
      </c>
      <c r="M1169" s="33">
        <f t="shared" si="169"/>
        <v>0</v>
      </c>
      <c r="N1169" s="37"/>
      <c r="O1169" s="33">
        <f t="shared" si="170"/>
        <v>0</v>
      </c>
      <c r="P1169" s="36">
        <f t="shared" ref="P1169:P1232" si="173">SUM(F1169-N1169)</f>
        <v>0</v>
      </c>
    </row>
    <row r="1170" spans="1:16" ht="39" hidden="1" x14ac:dyDescent="0.25">
      <c r="A1170" s="28">
        <v>3311403320766240</v>
      </c>
      <c r="B1170" s="39" t="s">
        <v>786</v>
      </c>
      <c r="C1170" s="30"/>
      <c r="D1170" s="37"/>
      <c r="E1170" s="37"/>
      <c r="F1170" s="32">
        <f t="shared" si="167"/>
        <v>0</v>
      </c>
      <c r="G1170" s="33">
        <f t="shared" si="166"/>
        <v>0</v>
      </c>
      <c r="H1170" s="37"/>
      <c r="I1170" s="34">
        <f t="shared" si="171"/>
        <v>0</v>
      </c>
      <c r="J1170" s="37"/>
      <c r="K1170" s="33">
        <f t="shared" si="168"/>
        <v>0</v>
      </c>
      <c r="L1170" s="35">
        <f t="shared" si="172"/>
        <v>0</v>
      </c>
      <c r="M1170" s="33">
        <f t="shared" si="169"/>
        <v>0</v>
      </c>
      <c r="N1170" s="37"/>
      <c r="O1170" s="33">
        <f t="shared" si="170"/>
        <v>0</v>
      </c>
      <c r="P1170" s="36">
        <f t="shared" si="173"/>
        <v>0</v>
      </c>
    </row>
    <row r="1171" spans="1:16" ht="26.25" hidden="1" x14ac:dyDescent="0.25">
      <c r="A1171" s="28">
        <v>3311403320831</v>
      </c>
      <c r="B1171" s="39" t="s">
        <v>787</v>
      </c>
      <c r="C1171" s="30"/>
      <c r="D1171" s="31">
        <f>SUM(D1172:D1173)</f>
        <v>0</v>
      </c>
      <c r="E1171" s="31">
        <f>SUM(E1172:E1173)</f>
        <v>0</v>
      </c>
      <c r="F1171" s="32">
        <f t="shared" si="167"/>
        <v>0</v>
      </c>
      <c r="G1171" s="33">
        <f t="shared" si="166"/>
        <v>0</v>
      </c>
      <c r="H1171" s="31">
        <f>SUM(H1172:H1173)</f>
        <v>0</v>
      </c>
      <c r="I1171" s="34">
        <f t="shared" si="171"/>
        <v>0</v>
      </c>
      <c r="J1171" s="31">
        <f>SUM(J1172:J1173)</f>
        <v>0</v>
      </c>
      <c r="K1171" s="33">
        <f t="shared" si="168"/>
        <v>0</v>
      </c>
      <c r="L1171" s="35">
        <f t="shared" si="172"/>
        <v>0</v>
      </c>
      <c r="M1171" s="33">
        <f t="shared" si="169"/>
        <v>0</v>
      </c>
      <c r="N1171" s="31">
        <f>SUM(N1172:N1173)</f>
        <v>0</v>
      </c>
      <c r="O1171" s="33">
        <f t="shared" si="170"/>
        <v>0</v>
      </c>
      <c r="P1171" s="36">
        <f t="shared" si="173"/>
        <v>0</v>
      </c>
    </row>
    <row r="1172" spans="1:16" ht="26.25" hidden="1" x14ac:dyDescent="0.25">
      <c r="A1172" s="28">
        <v>3311403320831240</v>
      </c>
      <c r="B1172" s="39" t="s">
        <v>787</v>
      </c>
      <c r="C1172" s="30"/>
      <c r="D1172" s="37"/>
      <c r="E1172" s="37"/>
      <c r="F1172" s="32">
        <f t="shared" si="167"/>
        <v>0</v>
      </c>
      <c r="G1172" s="33">
        <f t="shared" si="166"/>
        <v>0</v>
      </c>
      <c r="H1172" s="37"/>
      <c r="I1172" s="34">
        <f t="shared" si="171"/>
        <v>0</v>
      </c>
      <c r="J1172" s="37"/>
      <c r="K1172" s="33">
        <f t="shared" si="168"/>
        <v>0</v>
      </c>
      <c r="L1172" s="35">
        <f t="shared" si="172"/>
        <v>0</v>
      </c>
      <c r="M1172" s="33">
        <f t="shared" si="169"/>
        <v>0</v>
      </c>
      <c r="N1172" s="37"/>
      <c r="O1172" s="33">
        <f t="shared" si="170"/>
        <v>0</v>
      </c>
      <c r="P1172" s="36">
        <f t="shared" si="173"/>
        <v>0</v>
      </c>
    </row>
    <row r="1173" spans="1:16" ht="26.25" hidden="1" x14ac:dyDescent="0.25">
      <c r="A1173" s="28">
        <v>3311403320831240</v>
      </c>
      <c r="B1173" s="39" t="s">
        <v>787</v>
      </c>
      <c r="C1173" s="30"/>
      <c r="D1173" s="37"/>
      <c r="E1173" s="37"/>
      <c r="F1173" s="32">
        <f t="shared" si="167"/>
        <v>0</v>
      </c>
      <c r="G1173" s="33">
        <f t="shared" si="166"/>
        <v>0</v>
      </c>
      <c r="H1173" s="37"/>
      <c r="I1173" s="34">
        <f t="shared" si="171"/>
        <v>0</v>
      </c>
      <c r="J1173" s="37"/>
      <c r="K1173" s="33">
        <f t="shared" si="168"/>
        <v>0</v>
      </c>
      <c r="L1173" s="35">
        <f t="shared" si="172"/>
        <v>0</v>
      </c>
      <c r="M1173" s="33">
        <f t="shared" si="169"/>
        <v>0</v>
      </c>
      <c r="N1173" s="37"/>
      <c r="O1173" s="33">
        <f t="shared" si="170"/>
        <v>0</v>
      </c>
      <c r="P1173" s="36">
        <f t="shared" si="173"/>
        <v>0</v>
      </c>
    </row>
    <row r="1174" spans="1:16" hidden="1" x14ac:dyDescent="0.25">
      <c r="A1174" s="65">
        <v>3311403320954</v>
      </c>
      <c r="B1174" s="66" t="s">
        <v>788</v>
      </c>
      <c r="C1174" s="30"/>
      <c r="D1174" s="31">
        <f>SUM(D1175)</f>
        <v>0</v>
      </c>
      <c r="E1174" s="31">
        <f>SUM(E1175)</f>
        <v>0</v>
      </c>
      <c r="F1174" s="32">
        <f t="shared" si="167"/>
        <v>0</v>
      </c>
      <c r="G1174" s="33">
        <f t="shared" si="166"/>
        <v>0</v>
      </c>
      <c r="H1174" s="31">
        <f>SUM(H1175)</f>
        <v>0</v>
      </c>
      <c r="I1174" s="34">
        <f t="shared" si="171"/>
        <v>0</v>
      </c>
      <c r="J1174" s="31">
        <f>SUM(J1175)</f>
        <v>0</v>
      </c>
      <c r="K1174" s="33">
        <f t="shared" si="168"/>
        <v>0</v>
      </c>
      <c r="L1174" s="35">
        <f t="shared" si="172"/>
        <v>0</v>
      </c>
      <c r="M1174" s="33">
        <f t="shared" si="169"/>
        <v>0</v>
      </c>
      <c r="N1174" s="31">
        <f>SUM(N1175)</f>
        <v>0</v>
      </c>
      <c r="O1174" s="33">
        <f t="shared" si="170"/>
        <v>0</v>
      </c>
      <c r="P1174" s="36">
        <f t="shared" si="173"/>
        <v>0</v>
      </c>
    </row>
    <row r="1175" spans="1:16" hidden="1" x14ac:dyDescent="0.25">
      <c r="A1175" s="65">
        <v>3311403320954240</v>
      </c>
      <c r="B1175" s="66" t="s">
        <v>789</v>
      </c>
      <c r="C1175" s="30"/>
      <c r="D1175" s="37"/>
      <c r="E1175" s="37"/>
      <c r="F1175" s="32">
        <f t="shared" si="167"/>
        <v>0</v>
      </c>
      <c r="G1175" s="33">
        <f t="shared" si="166"/>
        <v>0</v>
      </c>
      <c r="H1175" s="37"/>
      <c r="I1175" s="34">
        <f t="shared" si="171"/>
        <v>0</v>
      </c>
      <c r="J1175" s="37"/>
      <c r="K1175" s="33">
        <f t="shared" si="168"/>
        <v>0</v>
      </c>
      <c r="L1175" s="35">
        <f t="shared" si="172"/>
        <v>0</v>
      </c>
      <c r="M1175" s="33">
        <f t="shared" si="169"/>
        <v>0</v>
      </c>
      <c r="N1175" s="37"/>
      <c r="O1175" s="33">
        <f t="shared" si="170"/>
        <v>0</v>
      </c>
      <c r="P1175" s="36">
        <f t="shared" si="173"/>
        <v>0</v>
      </c>
    </row>
    <row r="1176" spans="1:16" hidden="1" x14ac:dyDescent="0.25">
      <c r="A1176" s="28">
        <v>3311403320957</v>
      </c>
      <c r="B1176" s="39" t="s">
        <v>790</v>
      </c>
      <c r="C1176" s="30"/>
      <c r="D1176" s="31">
        <f>SUM(D1177)</f>
        <v>0</v>
      </c>
      <c r="E1176" s="31">
        <f>SUM(E1177)</f>
        <v>0</v>
      </c>
      <c r="F1176" s="32">
        <f t="shared" si="167"/>
        <v>0</v>
      </c>
      <c r="G1176" s="33">
        <f t="shared" si="166"/>
        <v>0</v>
      </c>
      <c r="H1176" s="31">
        <f>SUM(H1177)</f>
        <v>0</v>
      </c>
      <c r="I1176" s="34">
        <f t="shared" si="171"/>
        <v>0</v>
      </c>
      <c r="J1176" s="31">
        <f>SUM(J1177)</f>
        <v>0</v>
      </c>
      <c r="K1176" s="33">
        <f t="shared" si="168"/>
        <v>0</v>
      </c>
      <c r="L1176" s="35">
        <f t="shared" si="172"/>
        <v>0</v>
      </c>
      <c r="M1176" s="33">
        <f t="shared" si="169"/>
        <v>0</v>
      </c>
      <c r="N1176" s="31">
        <f>SUM(N1177)</f>
        <v>0</v>
      </c>
      <c r="O1176" s="33">
        <f t="shared" si="170"/>
        <v>0</v>
      </c>
      <c r="P1176" s="36">
        <f t="shared" si="173"/>
        <v>0</v>
      </c>
    </row>
    <row r="1177" spans="1:16" hidden="1" x14ac:dyDescent="0.25">
      <c r="A1177" s="28">
        <v>3311403320957240</v>
      </c>
      <c r="B1177" s="39" t="s">
        <v>791</v>
      </c>
      <c r="C1177" s="30"/>
      <c r="D1177" s="37"/>
      <c r="E1177" s="37"/>
      <c r="F1177" s="32">
        <f t="shared" si="167"/>
        <v>0</v>
      </c>
      <c r="G1177" s="33">
        <f t="shared" si="166"/>
        <v>0</v>
      </c>
      <c r="H1177" s="37"/>
      <c r="I1177" s="34">
        <f t="shared" si="171"/>
        <v>0</v>
      </c>
      <c r="J1177" s="37"/>
      <c r="K1177" s="33">
        <f t="shared" si="168"/>
        <v>0</v>
      </c>
      <c r="L1177" s="35">
        <f t="shared" si="172"/>
        <v>0</v>
      </c>
      <c r="M1177" s="33">
        <f t="shared" si="169"/>
        <v>0</v>
      </c>
      <c r="N1177" s="37"/>
      <c r="O1177" s="33">
        <f t="shared" si="170"/>
        <v>0</v>
      </c>
      <c r="P1177" s="36">
        <f t="shared" si="173"/>
        <v>0</v>
      </c>
    </row>
    <row r="1178" spans="1:16" hidden="1" x14ac:dyDescent="0.25">
      <c r="A1178" s="28">
        <v>331140333</v>
      </c>
      <c r="B1178" s="39" t="s">
        <v>792</v>
      </c>
      <c r="C1178" s="30"/>
      <c r="D1178" s="31">
        <f>SUM(D1179)</f>
        <v>0</v>
      </c>
      <c r="E1178" s="31">
        <f>SUM(E1179)</f>
        <v>0</v>
      </c>
      <c r="F1178" s="32">
        <f t="shared" si="167"/>
        <v>0</v>
      </c>
      <c r="G1178" s="33">
        <f t="shared" si="166"/>
        <v>0</v>
      </c>
      <c r="H1178" s="31">
        <f>SUM(H1179)</f>
        <v>0</v>
      </c>
      <c r="I1178" s="34">
        <f t="shared" si="171"/>
        <v>0</v>
      </c>
      <c r="J1178" s="31">
        <f>SUM(J1179)</f>
        <v>0</v>
      </c>
      <c r="K1178" s="33">
        <f t="shared" si="168"/>
        <v>0</v>
      </c>
      <c r="L1178" s="35">
        <f t="shared" si="172"/>
        <v>0</v>
      </c>
      <c r="M1178" s="33">
        <f t="shared" si="169"/>
        <v>0</v>
      </c>
      <c r="N1178" s="31">
        <f>SUM(N1179)</f>
        <v>0</v>
      </c>
      <c r="O1178" s="33">
        <f t="shared" si="170"/>
        <v>0</v>
      </c>
      <c r="P1178" s="36">
        <f t="shared" si="173"/>
        <v>0</v>
      </c>
    </row>
    <row r="1179" spans="1:16" hidden="1" x14ac:dyDescent="0.25">
      <c r="A1179" s="28">
        <v>3311403330485</v>
      </c>
      <c r="B1179" s="39" t="s">
        <v>792</v>
      </c>
      <c r="C1179" s="30"/>
      <c r="D1179" s="31">
        <f>SUM(D1180)</f>
        <v>0</v>
      </c>
      <c r="E1179" s="31">
        <f>SUM(E1180)</f>
        <v>0</v>
      </c>
      <c r="F1179" s="32">
        <f t="shared" si="167"/>
        <v>0</v>
      </c>
      <c r="G1179" s="33">
        <f t="shared" si="166"/>
        <v>0</v>
      </c>
      <c r="H1179" s="31">
        <f>SUM(H1180)</f>
        <v>0</v>
      </c>
      <c r="I1179" s="34">
        <f t="shared" si="171"/>
        <v>0</v>
      </c>
      <c r="J1179" s="31">
        <f>SUM(J1180)</f>
        <v>0</v>
      </c>
      <c r="K1179" s="33">
        <f t="shared" si="168"/>
        <v>0</v>
      </c>
      <c r="L1179" s="35">
        <f t="shared" si="172"/>
        <v>0</v>
      </c>
      <c r="M1179" s="33">
        <f t="shared" si="169"/>
        <v>0</v>
      </c>
      <c r="N1179" s="31">
        <f>SUM(N1180)</f>
        <v>0</v>
      </c>
      <c r="O1179" s="33">
        <f t="shared" si="170"/>
        <v>0</v>
      </c>
      <c r="P1179" s="36">
        <f t="shared" si="173"/>
        <v>0</v>
      </c>
    </row>
    <row r="1180" spans="1:16" hidden="1" x14ac:dyDescent="0.25">
      <c r="A1180" s="28">
        <v>3311403330485240</v>
      </c>
      <c r="B1180" s="39" t="s">
        <v>792</v>
      </c>
      <c r="C1180" s="30"/>
      <c r="D1180" s="37"/>
      <c r="E1180" s="37"/>
      <c r="F1180" s="32">
        <f t="shared" si="167"/>
        <v>0</v>
      </c>
      <c r="G1180" s="33">
        <f t="shared" si="166"/>
        <v>0</v>
      </c>
      <c r="H1180" s="37"/>
      <c r="I1180" s="34">
        <f t="shared" si="171"/>
        <v>0</v>
      </c>
      <c r="J1180" s="37"/>
      <c r="K1180" s="33">
        <f t="shared" si="168"/>
        <v>0</v>
      </c>
      <c r="L1180" s="35">
        <f t="shared" si="172"/>
        <v>0</v>
      </c>
      <c r="M1180" s="33">
        <f t="shared" si="169"/>
        <v>0</v>
      </c>
      <c r="N1180" s="37"/>
      <c r="O1180" s="33">
        <f t="shared" si="170"/>
        <v>0</v>
      </c>
      <c r="P1180" s="36">
        <f t="shared" si="173"/>
        <v>0</v>
      </c>
    </row>
    <row r="1181" spans="1:16" hidden="1" x14ac:dyDescent="0.25">
      <c r="A1181" s="63">
        <v>332</v>
      </c>
      <c r="B1181" s="62" t="s">
        <v>793</v>
      </c>
      <c r="C1181" s="21"/>
      <c r="D1181" s="22">
        <f>SUM(D1182+D1204+D1259+D1261)</f>
        <v>0</v>
      </c>
      <c r="E1181" s="22">
        <f>SUM(E1182+E1204+E1259+E1261)</f>
        <v>0</v>
      </c>
      <c r="F1181" s="23">
        <f t="shared" si="167"/>
        <v>0</v>
      </c>
      <c r="G1181" s="24">
        <f t="shared" si="166"/>
        <v>0</v>
      </c>
      <c r="H1181" s="22">
        <f>SUM(H1182+H1204+H1259+H1261)</f>
        <v>0</v>
      </c>
      <c r="I1181" s="34">
        <f t="shared" si="171"/>
        <v>0</v>
      </c>
      <c r="J1181" s="22">
        <f>SUM(J1182+J1204+J1259+J1261)</f>
        <v>0</v>
      </c>
      <c r="K1181" s="33">
        <f t="shared" si="168"/>
        <v>0</v>
      </c>
      <c r="L1181" s="35">
        <f t="shared" si="172"/>
        <v>0</v>
      </c>
      <c r="M1181" s="33">
        <f t="shared" si="169"/>
        <v>0</v>
      </c>
      <c r="N1181" s="22">
        <f>SUM(N1182+N1204+N1259+N1261)</f>
        <v>0</v>
      </c>
      <c r="O1181" s="33">
        <f t="shared" si="170"/>
        <v>0</v>
      </c>
      <c r="P1181" s="36">
        <f t="shared" si="173"/>
        <v>0</v>
      </c>
    </row>
    <row r="1182" spans="1:16" hidden="1" x14ac:dyDescent="0.25">
      <c r="A1182" s="28">
        <v>33201</v>
      </c>
      <c r="B1182" s="40" t="s">
        <v>794</v>
      </c>
      <c r="C1182" s="30"/>
      <c r="D1182" s="31">
        <f>SUM(D1183:D1203)-D1199</f>
        <v>0</v>
      </c>
      <c r="E1182" s="31">
        <f>SUM(E1183:E1203)-E1199</f>
        <v>0</v>
      </c>
      <c r="F1182" s="32">
        <f t="shared" si="167"/>
        <v>0</v>
      </c>
      <c r="G1182" s="33">
        <f t="shared" si="166"/>
        <v>0</v>
      </c>
      <c r="H1182" s="31">
        <f>SUM(H1183:H1203)-H1199</f>
        <v>0</v>
      </c>
      <c r="I1182" s="34">
        <f t="shared" si="171"/>
        <v>0</v>
      </c>
      <c r="J1182" s="31">
        <f>SUM(J1183:J1203)-J1199</f>
        <v>0</v>
      </c>
      <c r="K1182" s="33">
        <f t="shared" si="168"/>
        <v>0</v>
      </c>
      <c r="L1182" s="35">
        <f t="shared" si="172"/>
        <v>0</v>
      </c>
      <c r="M1182" s="33">
        <f t="shared" si="169"/>
        <v>0</v>
      </c>
      <c r="N1182" s="31">
        <f>SUM(N1183:N1203)-N1199</f>
        <v>0</v>
      </c>
      <c r="O1182" s="33">
        <f t="shared" si="170"/>
        <v>0</v>
      </c>
      <c r="P1182" s="36">
        <f t="shared" si="173"/>
        <v>0</v>
      </c>
    </row>
    <row r="1183" spans="1:16" hidden="1" x14ac:dyDescent="0.25">
      <c r="A1183" s="28">
        <v>3320104</v>
      </c>
      <c r="B1183" s="39" t="s">
        <v>125</v>
      </c>
      <c r="C1183" s="30"/>
      <c r="D1183" s="31"/>
      <c r="E1183" s="31"/>
      <c r="F1183" s="32">
        <f t="shared" si="167"/>
        <v>0</v>
      </c>
      <c r="G1183" s="33">
        <f t="shared" si="166"/>
        <v>0</v>
      </c>
      <c r="H1183" s="31"/>
      <c r="I1183" s="34">
        <f t="shared" si="171"/>
        <v>0</v>
      </c>
      <c r="J1183" s="31"/>
      <c r="K1183" s="33">
        <f t="shared" si="168"/>
        <v>0</v>
      </c>
      <c r="L1183" s="35">
        <f t="shared" si="172"/>
        <v>0</v>
      </c>
      <c r="M1183" s="33">
        <f t="shared" si="169"/>
        <v>0</v>
      </c>
      <c r="N1183" s="31"/>
      <c r="O1183" s="33">
        <f t="shared" si="170"/>
        <v>0</v>
      </c>
      <c r="P1183" s="36">
        <f t="shared" si="173"/>
        <v>0</v>
      </c>
    </row>
    <row r="1184" spans="1:16" ht="26.25" hidden="1" x14ac:dyDescent="0.25">
      <c r="A1184" s="28">
        <v>3320105</v>
      </c>
      <c r="B1184" s="39" t="s">
        <v>126</v>
      </c>
      <c r="C1184" s="30"/>
      <c r="D1184" s="31"/>
      <c r="E1184" s="31"/>
      <c r="F1184" s="32">
        <f t="shared" si="167"/>
        <v>0</v>
      </c>
      <c r="G1184" s="33">
        <f t="shared" si="166"/>
        <v>0</v>
      </c>
      <c r="H1184" s="31"/>
      <c r="I1184" s="34">
        <f t="shared" si="171"/>
        <v>0</v>
      </c>
      <c r="J1184" s="31"/>
      <c r="K1184" s="33">
        <f t="shared" si="168"/>
        <v>0</v>
      </c>
      <c r="L1184" s="35">
        <f t="shared" si="172"/>
        <v>0</v>
      </c>
      <c r="M1184" s="33">
        <f t="shared" si="169"/>
        <v>0</v>
      </c>
      <c r="N1184" s="31"/>
      <c r="O1184" s="33">
        <f t="shared" si="170"/>
        <v>0</v>
      </c>
      <c r="P1184" s="36">
        <f t="shared" si="173"/>
        <v>0</v>
      </c>
    </row>
    <row r="1185" spans="1:16" hidden="1" x14ac:dyDescent="0.25">
      <c r="A1185" s="28">
        <v>3320107</v>
      </c>
      <c r="B1185" s="39" t="s">
        <v>127</v>
      </c>
      <c r="C1185" s="30"/>
      <c r="D1185" s="31"/>
      <c r="E1185" s="31"/>
      <c r="F1185" s="32">
        <f t="shared" si="167"/>
        <v>0</v>
      </c>
      <c r="G1185" s="33">
        <f t="shared" si="166"/>
        <v>0</v>
      </c>
      <c r="H1185" s="31"/>
      <c r="I1185" s="34">
        <f t="shared" si="171"/>
        <v>0</v>
      </c>
      <c r="J1185" s="31"/>
      <c r="K1185" s="33">
        <f t="shared" si="168"/>
        <v>0</v>
      </c>
      <c r="L1185" s="35">
        <f t="shared" si="172"/>
        <v>0</v>
      </c>
      <c r="M1185" s="33">
        <f t="shared" si="169"/>
        <v>0</v>
      </c>
      <c r="N1185" s="31"/>
      <c r="O1185" s="33">
        <f t="shared" si="170"/>
        <v>0</v>
      </c>
      <c r="P1185" s="36">
        <f t="shared" si="173"/>
        <v>0</v>
      </c>
    </row>
    <row r="1186" spans="1:16" hidden="1" x14ac:dyDescent="0.25">
      <c r="A1186" s="28">
        <v>3320109</v>
      </c>
      <c r="B1186" s="39" t="s">
        <v>128</v>
      </c>
      <c r="C1186" s="30"/>
      <c r="D1186" s="31"/>
      <c r="E1186" s="31"/>
      <c r="F1186" s="32">
        <f t="shared" si="167"/>
        <v>0</v>
      </c>
      <c r="G1186" s="33">
        <f t="shared" si="166"/>
        <v>0</v>
      </c>
      <c r="H1186" s="31"/>
      <c r="I1186" s="34">
        <f t="shared" si="171"/>
        <v>0</v>
      </c>
      <c r="J1186" s="31"/>
      <c r="K1186" s="33">
        <f t="shared" si="168"/>
        <v>0</v>
      </c>
      <c r="L1186" s="35">
        <f t="shared" si="172"/>
        <v>0</v>
      </c>
      <c r="M1186" s="33">
        <f t="shared" si="169"/>
        <v>0</v>
      </c>
      <c r="N1186" s="31"/>
      <c r="O1186" s="33">
        <f t="shared" si="170"/>
        <v>0</v>
      </c>
      <c r="P1186" s="36">
        <f t="shared" si="173"/>
        <v>0</v>
      </c>
    </row>
    <row r="1187" spans="1:16" ht="26.25" hidden="1" x14ac:dyDescent="0.25">
      <c r="A1187" s="28">
        <v>3320111</v>
      </c>
      <c r="B1187" s="39" t="s">
        <v>129</v>
      </c>
      <c r="C1187" s="30"/>
      <c r="D1187" s="31"/>
      <c r="E1187" s="31"/>
      <c r="F1187" s="32">
        <f t="shared" si="167"/>
        <v>0</v>
      </c>
      <c r="G1187" s="33">
        <f t="shared" si="166"/>
        <v>0</v>
      </c>
      <c r="H1187" s="31"/>
      <c r="I1187" s="34">
        <f t="shared" si="171"/>
        <v>0</v>
      </c>
      <c r="J1187" s="31"/>
      <c r="K1187" s="33">
        <f t="shared" si="168"/>
        <v>0</v>
      </c>
      <c r="L1187" s="35">
        <f t="shared" si="172"/>
        <v>0</v>
      </c>
      <c r="M1187" s="33">
        <f t="shared" si="169"/>
        <v>0</v>
      </c>
      <c r="N1187" s="31"/>
      <c r="O1187" s="33">
        <f t="shared" si="170"/>
        <v>0</v>
      </c>
      <c r="P1187" s="36">
        <f t="shared" si="173"/>
        <v>0</v>
      </c>
    </row>
    <row r="1188" spans="1:16" ht="26.25" hidden="1" x14ac:dyDescent="0.25">
      <c r="A1188" s="28">
        <v>3320114</v>
      </c>
      <c r="B1188" s="39" t="s">
        <v>795</v>
      </c>
      <c r="C1188" s="30"/>
      <c r="D1188" s="31"/>
      <c r="E1188" s="31"/>
      <c r="F1188" s="32">
        <f t="shared" si="167"/>
        <v>0</v>
      </c>
      <c r="G1188" s="33">
        <f t="shared" si="166"/>
        <v>0</v>
      </c>
      <c r="H1188" s="31"/>
      <c r="I1188" s="34">
        <f t="shared" si="171"/>
        <v>0</v>
      </c>
      <c r="J1188" s="31"/>
      <c r="K1188" s="33">
        <f t="shared" si="168"/>
        <v>0</v>
      </c>
      <c r="L1188" s="35">
        <f t="shared" si="172"/>
        <v>0</v>
      </c>
      <c r="M1188" s="33">
        <f t="shared" si="169"/>
        <v>0</v>
      </c>
      <c r="N1188" s="31"/>
      <c r="O1188" s="33">
        <f t="shared" si="170"/>
        <v>0</v>
      </c>
      <c r="P1188" s="36">
        <f t="shared" si="173"/>
        <v>0</v>
      </c>
    </row>
    <row r="1189" spans="1:16" hidden="1" x14ac:dyDescent="0.25">
      <c r="A1189" s="28">
        <v>3320115</v>
      </c>
      <c r="B1189" s="39" t="s">
        <v>131</v>
      </c>
      <c r="C1189" s="30"/>
      <c r="D1189" s="31"/>
      <c r="E1189" s="31"/>
      <c r="F1189" s="32">
        <f t="shared" si="167"/>
        <v>0</v>
      </c>
      <c r="G1189" s="33">
        <f t="shared" si="166"/>
        <v>0</v>
      </c>
      <c r="H1189" s="31"/>
      <c r="I1189" s="34">
        <f t="shared" si="171"/>
        <v>0</v>
      </c>
      <c r="J1189" s="31"/>
      <c r="K1189" s="33">
        <f t="shared" si="168"/>
        <v>0</v>
      </c>
      <c r="L1189" s="35">
        <f t="shared" si="172"/>
        <v>0</v>
      </c>
      <c r="M1189" s="33">
        <f t="shared" si="169"/>
        <v>0</v>
      </c>
      <c r="N1189" s="31"/>
      <c r="O1189" s="33">
        <f t="shared" si="170"/>
        <v>0</v>
      </c>
      <c r="P1189" s="36">
        <f t="shared" si="173"/>
        <v>0</v>
      </c>
    </row>
    <row r="1190" spans="1:16" hidden="1" x14ac:dyDescent="0.25">
      <c r="A1190" s="28">
        <v>3320116</v>
      </c>
      <c r="B1190" s="39" t="s">
        <v>796</v>
      </c>
      <c r="C1190" s="30"/>
      <c r="D1190" s="31"/>
      <c r="E1190" s="31"/>
      <c r="F1190" s="32">
        <f t="shared" si="167"/>
        <v>0</v>
      </c>
      <c r="G1190" s="33">
        <f t="shared" si="166"/>
        <v>0</v>
      </c>
      <c r="H1190" s="31"/>
      <c r="I1190" s="34">
        <f t="shared" si="171"/>
        <v>0</v>
      </c>
      <c r="J1190" s="31"/>
      <c r="K1190" s="33">
        <f t="shared" si="168"/>
        <v>0</v>
      </c>
      <c r="L1190" s="35">
        <f t="shared" si="172"/>
        <v>0</v>
      </c>
      <c r="M1190" s="33">
        <f t="shared" si="169"/>
        <v>0</v>
      </c>
      <c r="N1190" s="31"/>
      <c r="O1190" s="33">
        <f t="shared" si="170"/>
        <v>0</v>
      </c>
      <c r="P1190" s="36">
        <f t="shared" si="173"/>
        <v>0</v>
      </c>
    </row>
    <row r="1191" spans="1:16" hidden="1" x14ac:dyDescent="0.25">
      <c r="A1191" s="28">
        <v>3320117</v>
      </c>
      <c r="B1191" s="39" t="s">
        <v>133</v>
      </c>
      <c r="C1191" s="30"/>
      <c r="D1191" s="31"/>
      <c r="E1191" s="31"/>
      <c r="F1191" s="32">
        <f t="shared" si="167"/>
        <v>0</v>
      </c>
      <c r="G1191" s="33">
        <f t="shared" si="166"/>
        <v>0</v>
      </c>
      <c r="H1191" s="31"/>
      <c r="I1191" s="34">
        <f t="shared" si="171"/>
        <v>0</v>
      </c>
      <c r="J1191" s="31"/>
      <c r="K1191" s="33">
        <f t="shared" si="168"/>
        <v>0</v>
      </c>
      <c r="L1191" s="35">
        <f t="shared" si="172"/>
        <v>0</v>
      </c>
      <c r="M1191" s="33">
        <f t="shared" si="169"/>
        <v>0</v>
      </c>
      <c r="N1191" s="31"/>
      <c r="O1191" s="33">
        <f t="shared" si="170"/>
        <v>0</v>
      </c>
      <c r="P1191" s="36">
        <f t="shared" si="173"/>
        <v>0</v>
      </c>
    </row>
    <row r="1192" spans="1:16" hidden="1" x14ac:dyDescent="0.25">
      <c r="A1192" s="28">
        <v>3320118</v>
      </c>
      <c r="B1192" s="39" t="s">
        <v>134</v>
      </c>
      <c r="C1192" s="30"/>
      <c r="D1192" s="31"/>
      <c r="E1192" s="31"/>
      <c r="F1192" s="32">
        <f t="shared" si="167"/>
        <v>0</v>
      </c>
      <c r="G1192" s="33">
        <f t="shared" si="166"/>
        <v>0</v>
      </c>
      <c r="H1192" s="31"/>
      <c r="I1192" s="34">
        <f t="shared" si="171"/>
        <v>0</v>
      </c>
      <c r="J1192" s="31"/>
      <c r="K1192" s="33">
        <f t="shared" si="168"/>
        <v>0</v>
      </c>
      <c r="L1192" s="35">
        <f t="shared" si="172"/>
        <v>0</v>
      </c>
      <c r="M1192" s="33">
        <f t="shared" si="169"/>
        <v>0</v>
      </c>
      <c r="N1192" s="31"/>
      <c r="O1192" s="33">
        <f t="shared" si="170"/>
        <v>0</v>
      </c>
      <c r="P1192" s="36">
        <f t="shared" si="173"/>
        <v>0</v>
      </c>
    </row>
    <row r="1193" spans="1:16" ht="26.25" hidden="1" x14ac:dyDescent="0.25">
      <c r="A1193" s="28">
        <v>3320119</v>
      </c>
      <c r="B1193" s="39" t="s">
        <v>135</v>
      </c>
      <c r="C1193" s="30"/>
      <c r="D1193" s="31"/>
      <c r="E1193" s="31"/>
      <c r="F1193" s="32">
        <f t="shared" si="167"/>
        <v>0</v>
      </c>
      <c r="G1193" s="33">
        <f t="shared" si="166"/>
        <v>0</v>
      </c>
      <c r="H1193" s="31"/>
      <c r="I1193" s="34">
        <f t="shared" si="171"/>
        <v>0</v>
      </c>
      <c r="J1193" s="31"/>
      <c r="K1193" s="33">
        <f t="shared" si="168"/>
        <v>0</v>
      </c>
      <c r="L1193" s="35">
        <f t="shared" si="172"/>
        <v>0</v>
      </c>
      <c r="M1193" s="33">
        <f t="shared" si="169"/>
        <v>0</v>
      </c>
      <c r="N1193" s="31"/>
      <c r="O1193" s="33">
        <f t="shared" si="170"/>
        <v>0</v>
      </c>
      <c r="P1193" s="36">
        <f t="shared" si="173"/>
        <v>0</v>
      </c>
    </row>
    <row r="1194" spans="1:16" ht="26.25" hidden="1" x14ac:dyDescent="0.25">
      <c r="A1194" s="28">
        <v>3320120</v>
      </c>
      <c r="B1194" s="39" t="s">
        <v>136</v>
      </c>
      <c r="C1194" s="30"/>
      <c r="D1194" s="31"/>
      <c r="E1194" s="31"/>
      <c r="F1194" s="32">
        <f t="shared" si="167"/>
        <v>0</v>
      </c>
      <c r="G1194" s="33">
        <f t="shared" si="166"/>
        <v>0</v>
      </c>
      <c r="H1194" s="31"/>
      <c r="I1194" s="34">
        <f t="shared" si="171"/>
        <v>0</v>
      </c>
      <c r="J1194" s="31"/>
      <c r="K1194" s="33">
        <f t="shared" si="168"/>
        <v>0</v>
      </c>
      <c r="L1194" s="35">
        <f t="shared" si="172"/>
        <v>0</v>
      </c>
      <c r="M1194" s="33">
        <f t="shared" si="169"/>
        <v>0</v>
      </c>
      <c r="N1194" s="31"/>
      <c r="O1194" s="33">
        <f t="shared" si="170"/>
        <v>0</v>
      </c>
      <c r="P1194" s="36">
        <f t="shared" si="173"/>
        <v>0</v>
      </c>
    </row>
    <row r="1195" spans="1:16" hidden="1" x14ac:dyDescent="0.25">
      <c r="A1195" s="28">
        <v>3320121</v>
      </c>
      <c r="B1195" s="39" t="s">
        <v>137</v>
      </c>
      <c r="C1195" s="30"/>
      <c r="D1195" s="31"/>
      <c r="E1195" s="31"/>
      <c r="F1195" s="32">
        <f t="shared" si="167"/>
        <v>0</v>
      </c>
      <c r="G1195" s="33">
        <f t="shared" si="166"/>
        <v>0</v>
      </c>
      <c r="H1195" s="31"/>
      <c r="I1195" s="34">
        <f t="shared" si="171"/>
        <v>0</v>
      </c>
      <c r="J1195" s="31"/>
      <c r="K1195" s="33">
        <f t="shared" si="168"/>
        <v>0</v>
      </c>
      <c r="L1195" s="35">
        <f t="shared" si="172"/>
        <v>0</v>
      </c>
      <c r="M1195" s="33">
        <f t="shared" si="169"/>
        <v>0</v>
      </c>
      <c r="N1195" s="31"/>
      <c r="O1195" s="33">
        <f t="shared" si="170"/>
        <v>0</v>
      </c>
      <c r="P1195" s="36">
        <f t="shared" si="173"/>
        <v>0</v>
      </c>
    </row>
    <row r="1196" spans="1:16" ht="26.25" hidden="1" x14ac:dyDescent="0.25">
      <c r="A1196" s="28">
        <v>3320122</v>
      </c>
      <c r="B1196" s="39" t="s">
        <v>797</v>
      </c>
      <c r="C1196" s="30"/>
      <c r="D1196" s="31"/>
      <c r="E1196" s="31"/>
      <c r="F1196" s="32">
        <f t="shared" si="167"/>
        <v>0</v>
      </c>
      <c r="G1196" s="33">
        <f t="shared" si="166"/>
        <v>0</v>
      </c>
      <c r="H1196" s="31"/>
      <c r="I1196" s="34">
        <f t="shared" si="171"/>
        <v>0</v>
      </c>
      <c r="J1196" s="31"/>
      <c r="K1196" s="33">
        <f t="shared" si="168"/>
        <v>0</v>
      </c>
      <c r="L1196" s="35">
        <f t="shared" si="172"/>
        <v>0</v>
      </c>
      <c r="M1196" s="33">
        <f t="shared" si="169"/>
        <v>0</v>
      </c>
      <c r="N1196" s="31"/>
      <c r="O1196" s="33">
        <f t="shared" si="170"/>
        <v>0</v>
      </c>
      <c r="P1196" s="36">
        <f t="shared" si="173"/>
        <v>0</v>
      </c>
    </row>
    <row r="1197" spans="1:16" ht="26.25" hidden="1" x14ac:dyDescent="0.25">
      <c r="A1197" s="28">
        <v>3320123</v>
      </c>
      <c r="B1197" s="39" t="s">
        <v>139</v>
      </c>
      <c r="C1197" s="30"/>
      <c r="D1197" s="31"/>
      <c r="E1197" s="31"/>
      <c r="F1197" s="32">
        <f t="shared" si="167"/>
        <v>0</v>
      </c>
      <c r="G1197" s="33">
        <f t="shared" si="166"/>
        <v>0</v>
      </c>
      <c r="H1197" s="31"/>
      <c r="I1197" s="34">
        <f t="shared" si="171"/>
        <v>0</v>
      </c>
      <c r="J1197" s="31"/>
      <c r="K1197" s="33">
        <f t="shared" si="168"/>
        <v>0</v>
      </c>
      <c r="L1197" s="35">
        <f t="shared" si="172"/>
        <v>0</v>
      </c>
      <c r="M1197" s="33">
        <f t="shared" si="169"/>
        <v>0</v>
      </c>
      <c r="N1197" s="31"/>
      <c r="O1197" s="33">
        <f t="shared" si="170"/>
        <v>0</v>
      </c>
      <c r="P1197" s="36">
        <f t="shared" si="173"/>
        <v>0</v>
      </c>
    </row>
    <row r="1198" spans="1:16" hidden="1" x14ac:dyDescent="0.25">
      <c r="A1198" s="28">
        <v>3320124</v>
      </c>
      <c r="B1198" s="39" t="s">
        <v>141</v>
      </c>
      <c r="C1198" s="30"/>
      <c r="D1198" s="31"/>
      <c r="E1198" s="31"/>
      <c r="F1198" s="32">
        <f t="shared" si="167"/>
        <v>0</v>
      </c>
      <c r="G1198" s="33">
        <f t="shared" si="166"/>
        <v>0</v>
      </c>
      <c r="H1198" s="31"/>
      <c r="I1198" s="34">
        <f t="shared" si="171"/>
        <v>0</v>
      </c>
      <c r="J1198" s="31"/>
      <c r="K1198" s="33">
        <f t="shared" si="168"/>
        <v>0</v>
      </c>
      <c r="L1198" s="35">
        <f t="shared" si="172"/>
        <v>0</v>
      </c>
      <c r="M1198" s="33">
        <f t="shared" si="169"/>
        <v>0</v>
      </c>
      <c r="N1198" s="31"/>
      <c r="O1198" s="33">
        <f t="shared" si="170"/>
        <v>0</v>
      </c>
      <c r="P1198" s="36">
        <f t="shared" si="173"/>
        <v>0</v>
      </c>
    </row>
    <row r="1199" spans="1:16" ht="26.25" hidden="1" x14ac:dyDescent="0.25">
      <c r="A1199" s="28">
        <v>3320125</v>
      </c>
      <c r="B1199" s="39" t="s">
        <v>142</v>
      </c>
      <c r="C1199" s="30"/>
      <c r="D1199" s="31">
        <f>SUM(D1200)</f>
        <v>0</v>
      </c>
      <c r="E1199" s="31">
        <f>SUM(E1200)</f>
        <v>0</v>
      </c>
      <c r="F1199" s="32">
        <f t="shared" si="167"/>
        <v>0</v>
      </c>
      <c r="G1199" s="33">
        <f t="shared" si="166"/>
        <v>0</v>
      </c>
      <c r="H1199" s="31">
        <f>SUM(H1200)</f>
        <v>0</v>
      </c>
      <c r="I1199" s="34">
        <f t="shared" si="171"/>
        <v>0</v>
      </c>
      <c r="J1199" s="31">
        <f>SUM(J1200)</f>
        <v>0</v>
      </c>
      <c r="K1199" s="33">
        <f t="shared" si="168"/>
        <v>0</v>
      </c>
      <c r="L1199" s="35">
        <f t="shared" si="172"/>
        <v>0</v>
      </c>
      <c r="M1199" s="33">
        <f t="shared" si="169"/>
        <v>0</v>
      </c>
      <c r="N1199" s="31">
        <f>SUM(N1200)</f>
        <v>0</v>
      </c>
      <c r="O1199" s="33">
        <f t="shared" si="170"/>
        <v>0</v>
      </c>
      <c r="P1199" s="36">
        <f t="shared" si="173"/>
        <v>0</v>
      </c>
    </row>
    <row r="1200" spans="1:16" hidden="1" x14ac:dyDescent="0.25">
      <c r="A1200" s="28">
        <v>332012503</v>
      </c>
      <c r="B1200" s="39" t="s">
        <v>798</v>
      </c>
      <c r="C1200" s="30"/>
      <c r="D1200" s="31"/>
      <c r="E1200" s="31"/>
      <c r="F1200" s="32">
        <f t="shared" si="167"/>
        <v>0</v>
      </c>
      <c r="G1200" s="33">
        <f t="shared" si="166"/>
        <v>0</v>
      </c>
      <c r="H1200" s="31"/>
      <c r="I1200" s="34">
        <f t="shared" si="171"/>
        <v>0</v>
      </c>
      <c r="J1200" s="31"/>
      <c r="K1200" s="33">
        <f t="shared" si="168"/>
        <v>0</v>
      </c>
      <c r="L1200" s="35">
        <f t="shared" si="172"/>
        <v>0</v>
      </c>
      <c r="M1200" s="33">
        <f t="shared" si="169"/>
        <v>0</v>
      </c>
      <c r="N1200" s="31"/>
      <c r="O1200" s="33">
        <f t="shared" si="170"/>
        <v>0</v>
      </c>
      <c r="P1200" s="36">
        <f t="shared" si="173"/>
        <v>0</v>
      </c>
    </row>
    <row r="1201" spans="1:16" hidden="1" x14ac:dyDescent="0.25">
      <c r="A1201" s="28">
        <v>3320126</v>
      </c>
      <c r="B1201" s="39" t="s">
        <v>146</v>
      </c>
      <c r="C1201" s="30"/>
      <c r="D1201" s="31"/>
      <c r="E1201" s="31"/>
      <c r="F1201" s="32">
        <f t="shared" si="167"/>
        <v>0</v>
      </c>
      <c r="G1201" s="33">
        <f t="shared" si="166"/>
        <v>0</v>
      </c>
      <c r="H1201" s="31"/>
      <c r="I1201" s="34">
        <f t="shared" si="171"/>
        <v>0</v>
      </c>
      <c r="J1201" s="31"/>
      <c r="K1201" s="33">
        <f t="shared" si="168"/>
        <v>0</v>
      </c>
      <c r="L1201" s="35">
        <f t="shared" si="172"/>
        <v>0</v>
      </c>
      <c r="M1201" s="33">
        <f t="shared" si="169"/>
        <v>0</v>
      </c>
      <c r="N1201" s="31"/>
      <c r="O1201" s="33">
        <f t="shared" si="170"/>
        <v>0</v>
      </c>
      <c r="P1201" s="36">
        <f t="shared" si="173"/>
        <v>0</v>
      </c>
    </row>
    <row r="1202" spans="1:16" hidden="1" x14ac:dyDescent="0.25">
      <c r="A1202" s="28">
        <v>3320127</v>
      </c>
      <c r="B1202" s="39" t="s">
        <v>147</v>
      </c>
      <c r="C1202" s="30"/>
      <c r="D1202" s="31"/>
      <c r="E1202" s="31"/>
      <c r="F1202" s="32">
        <f t="shared" si="167"/>
        <v>0</v>
      </c>
      <c r="G1202" s="33">
        <f t="shared" si="166"/>
        <v>0</v>
      </c>
      <c r="H1202" s="31"/>
      <c r="I1202" s="34">
        <f t="shared" si="171"/>
        <v>0</v>
      </c>
      <c r="J1202" s="31"/>
      <c r="K1202" s="33">
        <f t="shared" si="168"/>
        <v>0</v>
      </c>
      <c r="L1202" s="35">
        <f t="shared" si="172"/>
        <v>0</v>
      </c>
      <c r="M1202" s="33">
        <f t="shared" si="169"/>
        <v>0</v>
      </c>
      <c r="N1202" s="31"/>
      <c r="O1202" s="33">
        <f t="shared" si="170"/>
        <v>0</v>
      </c>
      <c r="P1202" s="36">
        <f t="shared" si="173"/>
        <v>0</v>
      </c>
    </row>
    <row r="1203" spans="1:16" hidden="1" x14ac:dyDescent="0.25">
      <c r="A1203" s="28">
        <v>3320128</v>
      </c>
      <c r="B1203" s="39" t="s">
        <v>148</v>
      </c>
      <c r="C1203" s="30"/>
      <c r="D1203" s="31"/>
      <c r="E1203" s="31"/>
      <c r="F1203" s="32">
        <f t="shared" si="167"/>
        <v>0</v>
      </c>
      <c r="G1203" s="33">
        <f t="shared" si="166"/>
        <v>0</v>
      </c>
      <c r="H1203" s="31"/>
      <c r="I1203" s="34">
        <f t="shared" si="171"/>
        <v>0</v>
      </c>
      <c r="J1203" s="31"/>
      <c r="K1203" s="33">
        <f t="shared" si="168"/>
        <v>0</v>
      </c>
      <c r="L1203" s="35">
        <f t="shared" si="172"/>
        <v>0</v>
      </c>
      <c r="M1203" s="33">
        <f t="shared" si="169"/>
        <v>0</v>
      </c>
      <c r="N1203" s="31"/>
      <c r="O1203" s="33">
        <f t="shared" si="170"/>
        <v>0</v>
      </c>
      <c r="P1203" s="36">
        <f t="shared" si="173"/>
        <v>0</v>
      </c>
    </row>
    <row r="1204" spans="1:16" hidden="1" x14ac:dyDescent="0.25">
      <c r="A1204" s="65">
        <v>33202</v>
      </c>
      <c r="B1204" s="40" t="s">
        <v>149</v>
      </c>
      <c r="C1204" s="30"/>
      <c r="D1204" s="31">
        <f>SUM(D1205:D1258)-D1254-D1220-D1216-D1210-D1208-D1205-D1241</f>
        <v>0</v>
      </c>
      <c r="E1204" s="31">
        <f>SUM(E1205:E1258)-E1254-E1220-E1216-E1210-E1208-E1205-E1241</f>
        <v>0</v>
      </c>
      <c r="F1204" s="32">
        <f t="shared" si="167"/>
        <v>0</v>
      </c>
      <c r="G1204" s="33">
        <f t="shared" si="166"/>
        <v>0</v>
      </c>
      <c r="H1204" s="31">
        <f>SUM(H1205:H1258)-H1254-H1220-H1216-H1210-H1208-H1205-H1241</f>
        <v>0</v>
      </c>
      <c r="I1204" s="34">
        <f t="shared" si="171"/>
        <v>0</v>
      </c>
      <c r="J1204" s="31">
        <f>SUM(J1205:J1258)-J1254-J1220-J1216-J1210-J1208-J1205-J1241</f>
        <v>0</v>
      </c>
      <c r="K1204" s="33">
        <f t="shared" si="168"/>
        <v>0</v>
      </c>
      <c r="L1204" s="35">
        <f t="shared" si="172"/>
        <v>0</v>
      </c>
      <c r="M1204" s="33">
        <f t="shared" si="169"/>
        <v>0</v>
      </c>
      <c r="N1204" s="31">
        <f>SUM(N1205:N1258)-N1254-N1220-N1216-N1210-N1208-N1205-N1241</f>
        <v>0</v>
      </c>
      <c r="O1204" s="33">
        <f t="shared" si="170"/>
        <v>0</v>
      </c>
      <c r="P1204" s="36">
        <f t="shared" si="173"/>
        <v>0</v>
      </c>
    </row>
    <row r="1205" spans="1:16" hidden="1" x14ac:dyDescent="0.25">
      <c r="A1205" s="28">
        <v>3320202</v>
      </c>
      <c r="B1205" s="39" t="s">
        <v>799</v>
      </c>
      <c r="C1205" s="30"/>
      <c r="D1205" s="31">
        <f>SUM(D1206)</f>
        <v>0</v>
      </c>
      <c r="E1205" s="31">
        <f>SUM(E1206)</f>
        <v>0</v>
      </c>
      <c r="F1205" s="32">
        <f t="shared" si="167"/>
        <v>0</v>
      </c>
      <c r="G1205" s="33">
        <f t="shared" si="166"/>
        <v>0</v>
      </c>
      <c r="H1205" s="31">
        <f>SUM(H1206)</f>
        <v>0</v>
      </c>
      <c r="I1205" s="34">
        <f t="shared" si="171"/>
        <v>0</v>
      </c>
      <c r="J1205" s="31">
        <f>SUM(J1206)</f>
        <v>0</v>
      </c>
      <c r="K1205" s="33">
        <f t="shared" si="168"/>
        <v>0</v>
      </c>
      <c r="L1205" s="35">
        <f t="shared" si="172"/>
        <v>0</v>
      </c>
      <c r="M1205" s="33">
        <f t="shared" si="169"/>
        <v>0</v>
      </c>
      <c r="N1205" s="31">
        <f>SUM(N1206)</f>
        <v>0</v>
      </c>
      <c r="O1205" s="33">
        <f t="shared" si="170"/>
        <v>0</v>
      </c>
      <c r="P1205" s="36">
        <f t="shared" si="173"/>
        <v>0</v>
      </c>
    </row>
    <row r="1206" spans="1:16" hidden="1" x14ac:dyDescent="0.25">
      <c r="A1206" s="28">
        <v>332020203</v>
      </c>
      <c r="B1206" s="39" t="s">
        <v>800</v>
      </c>
      <c r="C1206" s="30"/>
      <c r="D1206" s="31"/>
      <c r="E1206" s="31"/>
      <c r="F1206" s="32">
        <f t="shared" si="167"/>
        <v>0</v>
      </c>
      <c r="G1206" s="33">
        <f t="shared" si="166"/>
        <v>0</v>
      </c>
      <c r="H1206" s="31"/>
      <c r="I1206" s="34">
        <f t="shared" si="171"/>
        <v>0</v>
      </c>
      <c r="J1206" s="31"/>
      <c r="K1206" s="33">
        <f t="shared" si="168"/>
        <v>0</v>
      </c>
      <c r="L1206" s="35">
        <f t="shared" si="172"/>
        <v>0</v>
      </c>
      <c r="M1206" s="33">
        <f t="shared" si="169"/>
        <v>0</v>
      </c>
      <c r="N1206" s="31"/>
      <c r="O1206" s="33">
        <f t="shared" si="170"/>
        <v>0</v>
      </c>
      <c r="P1206" s="36">
        <f t="shared" si="173"/>
        <v>0</v>
      </c>
    </row>
    <row r="1207" spans="1:16" ht="26.25" hidden="1" x14ac:dyDescent="0.25">
      <c r="A1207" s="28">
        <v>3320203</v>
      </c>
      <c r="B1207" s="39" t="s">
        <v>801</v>
      </c>
      <c r="C1207" s="30"/>
      <c r="D1207" s="31"/>
      <c r="E1207" s="31"/>
      <c r="F1207" s="32">
        <f t="shared" si="167"/>
        <v>0</v>
      </c>
      <c r="G1207" s="33">
        <f t="shared" si="166"/>
        <v>0</v>
      </c>
      <c r="H1207" s="31"/>
      <c r="I1207" s="34">
        <f t="shared" si="171"/>
        <v>0</v>
      </c>
      <c r="J1207" s="31"/>
      <c r="K1207" s="33">
        <f t="shared" si="168"/>
        <v>0</v>
      </c>
      <c r="L1207" s="35">
        <f t="shared" si="172"/>
        <v>0</v>
      </c>
      <c r="M1207" s="33">
        <f t="shared" si="169"/>
        <v>0</v>
      </c>
      <c r="N1207" s="31"/>
      <c r="O1207" s="33">
        <f t="shared" si="170"/>
        <v>0</v>
      </c>
      <c r="P1207" s="36">
        <f t="shared" si="173"/>
        <v>0</v>
      </c>
    </row>
    <row r="1208" spans="1:16" hidden="1" x14ac:dyDescent="0.25">
      <c r="A1208" s="28">
        <v>3320205</v>
      </c>
      <c r="B1208" s="39" t="s">
        <v>802</v>
      </c>
      <c r="C1208" s="30"/>
      <c r="D1208" s="31">
        <f>SUM(D1209)</f>
        <v>0</v>
      </c>
      <c r="E1208" s="31">
        <f>SUM(E1209)</f>
        <v>0</v>
      </c>
      <c r="F1208" s="32">
        <f t="shared" si="167"/>
        <v>0</v>
      </c>
      <c r="G1208" s="33">
        <f t="shared" si="166"/>
        <v>0</v>
      </c>
      <c r="H1208" s="31">
        <f>SUM(H1209)</f>
        <v>0</v>
      </c>
      <c r="I1208" s="34">
        <f t="shared" si="171"/>
        <v>0</v>
      </c>
      <c r="J1208" s="31">
        <f>SUM(J1209)</f>
        <v>0</v>
      </c>
      <c r="K1208" s="33">
        <f t="shared" si="168"/>
        <v>0</v>
      </c>
      <c r="L1208" s="35">
        <f t="shared" si="172"/>
        <v>0</v>
      </c>
      <c r="M1208" s="33">
        <f t="shared" si="169"/>
        <v>0</v>
      </c>
      <c r="N1208" s="31">
        <f>SUM(N1209)</f>
        <v>0</v>
      </c>
      <c r="O1208" s="33">
        <f t="shared" si="170"/>
        <v>0</v>
      </c>
      <c r="P1208" s="36">
        <f t="shared" si="173"/>
        <v>0</v>
      </c>
    </row>
    <row r="1209" spans="1:16" hidden="1" x14ac:dyDescent="0.25">
      <c r="A1209" s="28">
        <v>332020501</v>
      </c>
      <c r="B1209" s="39" t="s">
        <v>803</v>
      </c>
      <c r="C1209" s="30"/>
      <c r="D1209" s="31"/>
      <c r="E1209" s="31"/>
      <c r="F1209" s="32">
        <f t="shared" si="167"/>
        <v>0</v>
      </c>
      <c r="G1209" s="33">
        <f t="shared" si="166"/>
        <v>0</v>
      </c>
      <c r="H1209" s="31"/>
      <c r="I1209" s="34">
        <f t="shared" si="171"/>
        <v>0</v>
      </c>
      <c r="J1209" s="31"/>
      <c r="K1209" s="33">
        <f t="shared" si="168"/>
        <v>0</v>
      </c>
      <c r="L1209" s="35">
        <f t="shared" si="172"/>
        <v>0</v>
      </c>
      <c r="M1209" s="33">
        <f t="shared" si="169"/>
        <v>0</v>
      </c>
      <c r="N1209" s="31"/>
      <c r="O1209" s="33">
        <f t="shared" si="170"/>
        <v>0</v>
      </c>
      <c r="P1209" s="36">
        <f t="shared" si="173"/>
        <v>0</v>
      </c>
    </row>
    <row r="1210" spans="1:16" hidden="1" x14ac:dyDescent="0.25">
      <c r="A1210" s="28">
        <v>3320208</v>
      </c>
      <c r="B1210" s="39" t="s">
        <v>804</v>
      </c>
      <c r="C1210" s="30"/>
      <c r="D1210" s="31">
        <f>SUM(D1211:D1215)</f>
        <v>0</v>
      </c>
      <c r="E1210" s="31">
        <f>SUM(E1211:E1215)</f>
        <v>0</v>
      </c>
      <c r="F1210" s="32">
        <f t="shared" si="167"/>
        <v>0</v>
      </c>
      <c r="G1210" s="33">
        <f t="shared" si="166"/>
        <v>0</v>
      </c>
      <c r="H1210" s="31">
        <f>SUM(H1211:H1215)</f>
        <v>0</v>
      </c>
      <c r="I1210" s="34">
        <f t="shared" si="171"/>
        <v>0</v>
      </c>
      <c r="J1210" s="31">
        <f>SUM(J1211:J1215)</f>
        <v>0</v>
      </c>
      <c r="K1210" s="33">
        <f t="shared" si="168"/>
        <v>0</v>
      </c>
      <c r="L1210" s="35">
        <f t="shared" si="172"/>
        <v>0</v>
      </c>
      <c r="M1210" s="33">
        <f t="shared" si="169"/>
        <v>0</v>
      </c>
      <c r="N1210" s="31">
        <f>SUM(N1211:N1215)</f>
        <v>0</v>
      </c>
      <c r="O1210" s="33">
        <f t="shared" si="170"/>
        <v>0</v>
      </c>
      <c r="P1210" s="36">
        <f t="shared" si="173"/>
        <v>0</v>
      </c>
    </row>
    <row r="1211" spans="1:16" hidden="1" x14ac:dyDescent="0.25">
      <c r="A1211" s="28">
        <v>332020801</v>
      </c>
      <c r="B1211" s="39" t="s">
        <v>805</v>
      </c>
      <c r="C1211" s="30"/>
      <c r="D1211" s="37"/>
      <c r="E1211" s="37"/>
      <c r="F1211" s="32">
        <f t="shared" si="167"/>
        <v>0</v>
      </c>
      <c r="G1211" s="33">
        <f t="shared" ref="G1211:G1279" si="174">IF(OR(F1211=0,F$7=0),0,F1211/F$7)*100</f>
        <v>0</v>
      </c>
      <c r="H1211" s="37"/>
      <c r="I1211" s="34">
        <f t="shared" si="171"/>
        <v>0</v>
      </c>
      <c r="J1211" s="37"/>
      <c r="K1211" s="33">
        <f t="shared" si="168"/>
        <v>0</v>
      </c>
      <c r="L1211" s="35">
        <f t="shared" si="172"/>
        <v>0</v>
      </c>
      <c r="M1211" s="33">
        <f t="shared" si="169"/>
        <v>0</v>
      </c>
      <c r="N1211" s="37"/>
      <c r="O1211" s="33">
        <f t="shared" si="170"/>
        <v>0</v>
      </c>
      <c r="P1211" s="36">
        <f t="shared" si="173"/>
        <v>0</v>
      </c>
    </row>
    <row r="1212" spans="1:16" hidden="1" x14ac:dyDescent="0.25">
      <c r="A1212" s="28">
        <v>332020802</v>
      </c>
      <c r="B1212" s="39" t="s">
        <v>806</v>
      </c>
      <c r="C1212" s="30"/>
      <c r="D1212" s="31"/>
      <c r="E1212" s="31"/>
      <c r="F1212" s="32">
        <f t="shared" si="167"/>
        <v>0</v>
      </c>
      <c r="G1212" s="33">
        <f t="shared" si="174"/>
        <v>0</v>
      </c>
      <c r="H1212" s="31"/>
      <c r="I1212" s="34">
        <f t="shared" si="171"/>
        <v>0</v>
      </c>
      <c r="J1212" s="31"/>
      <c r="K1212" s="33">
        <f t="shared" si="168"/>
        <v>0</v>
      </c>
      <c r="L1212" s="35">
        <f t="shared" si="172"/>
        <v>0</v>
      </c>
      <c r="M1212" s="33">
        <f t="shared" si="169"/>
        <v>0</v>
      </c>
      <c r="N1212" s="31"/>
      <c r="O1212" s="33">
        <f t="shared" si="170"/>
        <v>0</v>
      </c>
      <c r="P1212" s="36">
        <f t="shared" si="173"/>
        <v>0</v>
      </c>
    </row>
    <row r="1213" spans="1:16" hidden="1" x14ac:dyDescent="0.25">
      <c r="A1213" s="28">
        <v>332020803</v>
      </c>
      <c r="B1213" s="39" t="s">
        <v>807</v>
      </c>
      <c r="C1213" s="30"/>
      <c r="D1213" s="31"/>
      <c r="E1213" s="31"/>
      <c r="F1213" s="32">
        <f t="shared" ref="F1213:F1276" si="175">SUM(D1213+E1213)</f>
        <v>0</v>
      </c>
      <c r="G1213" s="33">
        <f t="shared" si="174"/>
        <v>0</v>
      </c>
      <c r="H1213" s="31"/>
      <c r="I1213" s="34">
        <f t="shared" si="171"/>
        <v>0</v>
      </c>
      <c r="J1213" s="31"/>
      <c r="K1213" s="33">
        <f t="shared" si="168"/>
        <v>0</v>
      </c>
      <c r="L1213" s="35">
        <f t="shared" si="172"/>
        <v>0</v>
      </c>
      <c r="M1213" s="33">
        <f t="shared" si="169"/>
        <v>0</v>
      </c>
      <c r="N1213" s="31"/>
      <c r="O1213" s="33">
        <f t="shared" si="170"/>
        <v>0</v>
      </c>
      <c r="P1213" s="36">
        <f t="shared" si="173"/>
        <v>0</v>
      </c>
    </row>
    <row r="1214" spans="1:16" hidden="1" x14ac:dyDescent="0.25">
      <c r="A1214" s="28">
        <v>332020804</v>
      </c>
      <c r="B1214" s="45" t="s">
        <v>808</v>
      </c>
      <c r="C1214" s="30"/>
      <c r="D1214" s="37"/>
      <c r="E1214" s="37"/>
      <c r="F1214" s="32">
        <f t="shared" si="175"/>
        <v>0</v>
      </c>
      <c r="G1214" s="33">
        <f t="shared" si="174"/>
        <v>0</v>
      </c>
      <c r="H1214" s="37"/>
      <c r="I1214" s="34">
        <f t="shared" si="171"/>
        <v>0</v>
      </c>
      <c r="J1214" s="37"/>
      <c r="K1214" s="33">
        <f t="shared" si="168"/>
        <v>0</v>
      </c>
      <c r="L1214" s="35">
        <f t="shared" si="172"/>
        <v>0</v>
      </c>
      <c r="M1214" s="33">
        <f t="shared" si="169"/>
        <v>0</v>
      </c>
      <c r="N1214" s="37"/>
      <c r="O1214" s="33">
        <f t="shared" si="170"/>
        <v>0</v>
      </c>
      <c r="P1214" s="36">
        <f t="shared" si="173"/>
        <v>0</v>
      </c>
    </row>
    <row r="1215" spans="1:16" ht="26.25" hidden="1" x14ac:dyDescent="0.25">
      <c r="A1215" s="28">
        <v>332020805</v>
      </c>
      <c r="B1215" s="45" t="s">
        <v>809</v>
      </c>
      <c r="C1215" s="30"/>
      <c r="D1215" s="37"/>
      <c r="E1215" s="37"/>
      <c r="F1215" s="32">
        <f t="shared" si="175"/>
        <v>0</v>
      </c>
      <c r="G1215" s="33">
        <f t="shared" si="174"/>
        <v>0</v>
      </c>
      <c r="H1215" s="37"/>
      <c r="I1215" s="34">
        <f t="shared" si="171"/>
        <v>0</v>
      </c>
      <c r="J1215" s="37"/>
      <c r="K1215" s="33">
        <f t="shared" si="168"/>
        <v>0</v>
      </c>
      <c r="L1215" s="35">
        <f t="shared" si="172"/>
        <v>0</v>
      </c>
      <c r="M1215" s="33">
        <f t="shared" si="169"/>
        <v>0</v>
      </c>
      <c r="N1215" s="37"/>
      <c r="O1215" s="33">
        <f t="shared" si="170"/>
        <v>0</v>
      </c>
      <c r="P1215" s="36">
        <f t="shared" si="173"/>
        <v>0</v>
      </c>
    </row>
    <row r="1216" spans="1:16" hidden="1" x14ac:dyDescent="0.25">
      <c r="A1216" s="28">
        <v>3320209</v>
      </c>
      <c r="B1216" s="39" t="s">
        <v>810</v>
      </c>
      <c r="C1216" s="30"/>
      <c r="D1216" s="31">
        <f>SUM(D1217:D1218)</f>
        <v>0</v>
      </c>
      <c r="E1216" s="31">
        <f>SUM(E1217:E1218)</f>
        <v>0</v>
      </c>
      <c r="F1216" s="32">
        <f t="shared" si="175"/>
        <v>0</v>
      </c>
      <c r="G1216" s="33">
        <f t="shared" si="174"/>
        <v>0</v>
      </c>
      <c r="H1216" s="31">
        <f>SUM(H1217:H1218)</f>
        <v>0</v>
      </c>
      <c r="I1216" s="34">
        <f t="shared" si="171"/>
        <v>0</v>
      </c>
      <c r="J1216" s="31">
        <f>SUM(J1217:J1218)</f>
        <v>0</v>
      </c>
      <c r="K1216" s="33">
        <f t="shared" si="168"/>
        <v>0</v>
      </c>
      <c r="L1216" s="35">
        <f t="shared" si="172"/>
        <v>0</v>
      </c>
      <c r="M1216" s="33">
        <f t="shared" si="169"/>
        <v>0</v>
      </c>
      <c r="N1216" s="31">
        <f>SUM(N1217:N1218)</f>
        <v>0</v>
      </c>
      <c r="O1216" s="33">
        <f t="shared" si="170"/>
        <v>0</v>
      </c>
      <c r="P1216" s="36">
        <f t="shared" si="173"/>
        <v>0</v>
      </c>
    </row>
    <row r="1217" spans="1:16" hidden="1" x14ac:dyDescent="0.25">
      <c r="A1217" s="28">
        <v>332020901</v>
      </c>
      <c r="B1217" s="39" t="s">
        <v>803</v>
      </c>
      <c r="C1217" s="30"/>
      <c r="D1217" s="37"/>
      <c r="E1217" s="37"/>
      <c r="F1217" s="32">
        <f t="shared" si="175"/>
        <v>0</v>
      </c>
      <c r="G1217" s="33">
        <f t="shared" si="174"/>
        <v>0</v>
      </c>
      <c r="H1217" s="37"/>
      <c r="I1217" s="34">
        <f t="shared" si="171"/>
        <v>0</v>
      </c>
      <c r="J1217" s="37"/>
      <c r="K1217" s="33">
        <f t="shared" si="168"/>
        <v>0</v>
      </c>
      <c r="L1217" s="35">
        <f t="shared" si="172"/>
        <v>0</v>
      </c>
      <c r="M1217" s="33">
        <f t="shared" si="169"/>
        <v>0</v>
      </c>
      <c r="N1217" s="37"/>
      <c r="O1217" s="33">
        <f t="shared" si="170"/>
        <v>0</v>
      </c>
      <c r="P1217" s="36">
        <f t="shared" si="173"/>
        <v>0</v>
      </c>
    </row>
    <row r="1218" spans="1:16" hidden="1" x14ac:dyDescent="0.25">
      <c r="A1218" s="28">
        <v>332020902</v>
      </c>
      <c r="B1218" s="39" t="s">
        <v>798</v>
      </c>
      <c r="C1218" s="30"/>
      <c r="D1218" s="37"/>
      <c r="E1218" s="37"/>
      <c r="F1218" s="32">
        <f t="shared" si="175"/>
        <v>0</v>
      </c>
      <c r="G1218" s="33">
        <f t="shared" si="174"/>
        <v>0</v>
      </c>
      <c r="H1218" s="37"/>
      <c r="I1218" s="34">
        <f t="shared" si="171"/>
        <v>0</v>
      </c>
      <c r="J1218" s="37"/>
      <c r="K1218" s="33">
        <f t="shared" si="168"/>
        <v>0</v>
      </c>
      <c r="L1218" s="35">
        <f t="shared" si="172"/>
        <v>0</v>
      </c>
      <c r="M1218" s="33">
        <f t="shared" si="169"/>
        <v>0</v>
      </c>
      <c r="N1218" s="37"/>
      <c r="O1218" s="33">
        <f t="shared" si="170"/>
        <v>0</v>
      </c>
      <c r="P1218" s="36">
        <f t="shared" si="173"/>
        <v>0</v>
      </c>
    </row>
    <row r="1219" spans="1:16" hidden="1" x14ac:dyDescent="0.25">
      <c r="A1219" s="28">
        <v>3320211</v>
      </c>
      <c r="B1219" s="39" t="s">
        <v>811</v>
      </c>
      <c r="C1219" s="30"/>
      <c r="D1219" s="37"/>
      <c r="E1219" s="37"/>
      <c r="F1219" s="32">
        <f t="shared" si="175"/>
        <v>0</v>
      </c>
      <c r="G1219" s="33">
        <f t="shared" si="174"/>
        <v>0</v>
      </c>
      <c r="H1219" s="37"/>
      <c r="I1219" s="34">
        <f t="shared" si="171"/>
        <v>0</v>
      </c>
      <c r="J1219" s="37"/>
      <c r="K1219" s="33">
        <f t="shared" si="168"/>
        <v>0</v>
      </c>
      <c r="L1219" s="35">
        <f t="shared" si="172"/>
        <v>0</v>
      </c>
      <c r="M1219" s="33">
        <f t="shared" si="169"/>
        <v>0</v>
      </c>
      <c r="N1219" s="37"/>
      <c r="O1219" s="33">
        <f t="shared" si="170"/>
        <v>0</v>
      </c>
      <c r="P1219" s="36">
        <f t="shared" si="173"/>
        <v>0</v>
      </c>
    </row>
    <row r="1220" spans="1:16" hidden="1" x14ac:dyDescent="0.25">
      <c r="A1220" s="28">
        <v>3320212</v>
      </c>
      <c r="B1220" s="39" t="s">
        <v>812</v>
      </c>
      <c r="C1220" s="30"/>
      <c r="D1220" s="31">
        <f>SUM(D1221:D1240)</f>
        <v>0</v>
      </c>
      <c r="E1220" s="31">
        <f>SUM(E1221:E1240)</f>
        <v>0</v>
      </c>
      <c r="F1220" s="32">
        <f t="shared" si="175"/>
        <v>0</v>
      </c>
      <c r="G1220" s="33">
        <f t="shared" si="174"/>
        <v>0</v>
      </c>
      <c r="H1220" s="31">
        <f>SUM(H1221:H1240)</f>
        <v>0</v>
      </c>
      <c r="I1220" s="34">
        <f t="shared" si="171"/>
        <v>0</v>
      </c>
      <c r="J1220" s="31">
        <f>SUM(J1221:J1240)</f>
        <v>0</v>
      </c>
      <c r="K1220" s="33">
        <f t="shared" si="168"/>
        <v>0</v>
      </c>
      <c r="L1220" s="35">
        <f t="shared" si="172"/>
        <v>0</v>
      </c>
      <c r="M1220" s="33">
        <f t="shared" si="169"/>
        <v>0</v>
      </c>
      <c r="N1220" s="31">
        <f>SUM(N1221:N1240)</f>
        <v>0</v>
      </c>
      <c r="O1220" s="33">
        <f t="shared" si="170"/>
        <v>0</v>
      </c>
      <c r="P1220" s="36">
        <f t="shared" si="173"/>
        <v>0</v>
      </c>
    </row>
    <row r="1221" spans="1:16" hidden="1" x14ac:dyDescent="0.25">
      <c r="A1221" s="28">
        <v>332021201</v>
      </c>
      <c r="B1221" s="39" t="s">
        <v>160</v>
      </c>
      <c r="C1221" s="30"/>
      <c r="D1221" s="37"/>
      <c r="E1221" s="37"/>
      <c r="F1221" s="32">
        <f t="shared" si="175"/>
        <v>0</v>
      </c>
      <c r="G1221" s="33">
        <f t="shared" si="174"/>
        <v>0</v>
      </c>
      <c r="H1221" s="37"/>
      <c r="I1221" s="34">
        <f t="shared" si="171"/>
        <v>0</v>
      </c>
      <c r="J1221" s="37"/>
      <c r="K1221" s="33">
        <f t="shared" si="168"/>
        <v>0</v>
      </c>
      <c r="L1221" s="35">
        <f t="shared" si="172"/>
        <v>0</v>
      </c>
      <c r="M1221" s="33">
        <f t="shared" si="169"/>
        <v>0</v>
      </c>
      <c r="N1221" s="37"/>
      <c r="O1221" s="33">
        <f t="shared" si="170"/>
        <v>0</v>
      </c>
      <c r="P1221" s="36">
        <f t="shared" si="173"/>
        <v>0</v>
      </c>
    </row>
    <row r="1222" spans="1:16" hidden="1" x14ac:dyDescent="0.25">
      <c r="A1222" s="28">
        <v>332021202</v>
      </c>
      <c r="B1222" s="39" t="s">
        <v>161</v>
      </c>
      <c r="C1222" s="30"/>
      <c r="D1222" s="37"/>
      <c r="E1222" s="37"/>
      <c r="F1222" s="32">
        <f t="shared" si="175"/>
        <v>0</v>
      </c>
      <c r="G1222" s="33">
        <f t="shared" si="174"/>
        <v>0</v>
      </c>
      <c r="H1222" s="37"/>
      <c r="I1222" s="34">
        <f t="shared" si="171"/>
        <v>0</v>
      </c>
      <c r="J1222" s="37"/>
      <c r="K1222" s="33">
        <f t="shared" si="168"/>
        <v>0</v>
      </c>
      <c r="L1222" s="35">
        <f t="shared" si="172"/>
        <v>0</v>
      </c>
      <c r="M1222" s="33">
        <f t="shared" si="169"/>
        <v>0</v>
      </c>
      <c r="N1222" s="37"/>
      <c r="O1222" s="33">
        <f t="shared" si="170"/>
        <v>0</v>
      </c>
      <c r="P1222" s="36">
        <f t="shared" si="173"/>
        <v>0</v>
      </c>
    </row>
    <row r="1223" spans="1:16" hidden="1" x14ac:dyDescent="0.25">
      <c r="A1223" s="28">
        <v>332021203</v>
      </c>
      <c r="B1223" s="39" t="s">
        <v>162</v>
      </c>
      <c r="C1223" s="30"/>
      <c r="D1223" s="37"/>
      <c r="E1223" s="37"/>
      <c r="F1223" s="32">
        <f t="shared" si="175"/>
        <v>0</v>
      </c>
      <c r="G1223" s="33">
        <f t="shared" si="174"/>
        <v>0</v>
      </c>
      <c r="H1223" s="37"/>
      <c r="I1223" s="34">
        <f t="shared" si="171"/>
        <v>0</v>
      </c>
      <c r="J1223" s="37"/>
      <c r="K1223" s="33">
        <f t="shared" si="168"/>
        <v>0</v>
      </c>
      <c r="L1223" s="35">
        <f t="shared" si="172"/>
        <v>0</v>
      </c>
      <c r="M1223" s="33">
        <f t="shared" si="169"/>
        <v>0</v>
      </c>
      <c r="N1223" s="37"/>
      <c r="O1223" s="33">
        <f t="shared" si="170"/>
        <v>0</v>
      </c>
      <c r="P1223" s="36">
        <f t="shared" si="173"/>
        <v>0</v>
      </c>
    </row>
    <row r="1224" spans="1:16" hidden="1" x14ac:dyDescent="0.25">
      <c r="A1224" s="28">
        <v>332021204</v>
      </c>
      <c r="B1224" s="39" t="s">
        <v>163</v>
      </c>
      <c r="C1224" s="30"/>
      <c r="D1224" s="37"/>
      <c r="E1224" s="37"/>
      <c r="F1224" s="32">
        <f t="shared" si="175"/>
        <v>0</v>
      </c>
      <c r="G1224" s="33">
        <f t="shared" si="174"/>
        <v>0</v>
      </c>
      <c r="H1224" s="37"/>
      <c r="I1224" s="34">
        <f t="shared" si="171"/>
        <v>0</v>
      </c>
      <c r="J1224" s="37"/>
      <c r="K1224" s="33">
        <f t="shared" si="168"/>
        <v>0</v>
      </c>
      <c r="L1224" s="35">
        <f t="shared" si="172"/>
        <v>0</v>
      </c>
      <c r="M1224" s="33">
        <f t="shared" si="169"/>
        <v>0</v>
      </c>
      <c r="N1224" s="37"/>
      <c r="O1224" s="33">
        <f t="shared" si="170"/>
        <v>0</v>
      </c>
      <c r="P1224" s="36">
        <f t="shared" si="173"/>
        <v>0</v>
      </c>
    </row>
    <row r="1225" spans="1:16" hidden="1" x14ac:dyDescent="0.25">
      <c r="A1225" s="28">
        <v>332021205</v>
      </c>
      <c r="B1225" s="39" t="s">
        <v>164</v>
      </c>
      <c r="C1225" s="30"/>
      <c r="D1225" s="37"/>
      <c r="E1225" s="37"/>
      <c r="F1225" s="32">
        <f t="shared" si="175"/>
        <v>0</v>
      </c>
      <c r="G1225" s="33">
        <f t="shared" si="174"/>
        <v>0</v>
      </c>
      <c r="H1225" s="37"/>
      <c r="I1225" s="34">
        <f t="shared" si="171"/>
        <v>0</v>
      </c>
      <c r="J1225" s="37"/>
      <c r="K1225" s="33">
        <f t="shared" si="168"/>
        <v>0</v>
      </c>
      <c r="L1225" s="35">
        <f t="shared" si="172"/>
        <v>0</v>
      </c>
      <c r="M1225" s="33">
        <f t="shared" si="169"/>
        <v>0</v>
      </c>
      <c r="N1225" s="37"/>
      <c r="O1225" s="33">
        <f t="shared" si="170"/>
        <v>0</v>
      </c>
      <c r="P1225" s="36">
        <f t="shared" si="173"/>
        <v>0</v>
      </c>
    </row>
    <row r="1226" spans="1:16" hidden="1" x14ac:dyDescent="0.25">
      <c r="A1226" s="28">
        <v>332021206</v>
      </c>
      <c r="B1226" s="39" t="s">
        <v>165</v>
      </c>
      <c r="C1226" s="30"/>
      <c r="D1226" s="37"/>
      <c r="E1226" s="37"/>
      <c r="F1226" s="32">
        <f t="shared" si="175"/>
        <v>0</v>
      </c>
      <c r="G1226" s="33">
        <f t="shared" si="174"/>
        <v>0</v>
      </c>
      <c r="H1226" s="37"/>
      <c r="I1226" s="34">
        <f t="shared" si="171"/>
        <v>0</v>
      </c>
      <c r="J1226" s="37"/>
      <c r="K1226" s="33">
        <f t="shared" ref="K1226:K1287" si="176">IF(OR(J1226=0,F1226=0),0,J1226/F1226)*100</f>
        <v>0</v>
      </c>
      <c r="L1226" s="35">
        <f t="shared" si="172"/>
        <v>0</v>
      </c>
      <c r="M1226" s="33">
        <f t="shared" ref="M1226:M1287" si="177">IF(OR(L1226=0,F1226=0),0,L1226/F1226)*100</f>
        <v>0</v>
      </c>
      <c r="N1226" s="37"/>
      <c r="O1226" s="33">
        <f t="shared" ref="O1226:O1287" si="178">IF(OR(N1226=0,F1226=0),0,N1226/F1226)*100</f>
        <v>0</v>
      </c>
      <c r="P1226" s="36">
        <f t="shared" si="173"/>
        <v>0</v>
      </c>
    </row>
    <row r="1227" spans="1:16" hidden="1" x14ac:dyDescent="0.25">
      <c r="A1227" s="28">
        <v>332021207</v>
      </c>
      <c r="B1227" s="39" t="s">
        <v>166</v>
      </c>
      <c r="C1227" s="30"/>
      <c r="D1227" s="37"/>
      <c r="E1227" s="37"/>
      <c r="F1227" s="32">
        <f t="shared" si="175"/>
        <v>0</v>
      </c>
      <c r="G1227" s="33">
        <f t="shared" si="174"/>
        <v>0</v>
      </c>
      <c r="H1227" s="37"/>
      <c r="I1227" s="34">
        <f t="shared" ref="I1227:I1287" si="179">SUM(F1227-H1227)</f>
        <v>0</v>
      </c>
      <c r="J1227" s="37"/>
      <c r="K1227" s="33">
        <f t="shared" si="176"/>
        <v>0</v>
      </c>
      <c r="L1227" s="35">
        <f t="shared" si="172"/>
        <v>0</v>
      </c>
      <c r="M1227" s="33">
        <f t="shared" si="177"/>
        <v>0</v>
      </c>
      <c r="N1227" s="37"/>
      <c r="O1227" s="33">
        <f t="shared" si="178"/>
        <v>0</v>
      </c>
      <c r="P1227" s="36">
        <f t="shared" si="173"/>
        <v>0</v>
      </c>
    </row>
    <row r="1228" spans="1:16" hidden="1" x14ac:dyDescent="0.25">
      <c r="A1228" s="28">
        <v>332021208</v>
      </c>
      <c r="B1228" s="39" t="s">
        <v>167</v>
      </c>
      <c r="C1228" s="30"/>
      <c r="D1228" s="37"/>
      <c r="E1228" s="37"/>
      <c r="F1228" s="32">
        <f t="shared" si="175"/>
        <v>0</v>
      </c>
      <c r="G1228" s="33">
        <f t="shared" si="174"/>
        <v>0</v>
      </c>
      <c r="H1228" s="37"/>
      <c r="I1228" s="34">
        <f t="shared" si="179"/>
        <v>0</v>
      </c>
      <c r="J1228" s="37"/>
      <c r="K1228" s="33">
        <f t="shared" si="176"/>
        <v>0</v>
      </c>
      <c r="L1228" s="35">
        <f t="shared" si="172"/>
        <v>0</v>
      </c>
      <c r="M1228" s="33">
        <f t="shared" si="177"/>
        <v>0</v>
      </c>
      <c r="N1228" s="37"/>
      <c r="O1228" s="33">
        <f t="shared" si="178"/>
        <v>0</v>
      </c>
      <c r="P1228" s="36">
        <f t="shared" si="173"/>
        <v>0</v>
      </c>
    </row>
    <row r="1229" spans="1:16" hidden="1" x14ac:dyDescent="0.25">
      <c r="A1229" s="28">
        <v>332021209</v>
      </c>
      <c r="B1229" s="39" t="s">
        <v>168</v>
      </c>
      <c r="C1229" s="30"/>
      <c r="D1229" s="37"/>
      <c r="E1229" s="37"/>
      <c r="F1229" s="32">
        <f t="shared" si="175"/>
        <v>0</v>
      </c>
      <c r="G1229" s="33">
        <f t="shared" si="174"/>
        <v>0</v>
      </c>
      <c r="H1229" s="37"/>
      <c r="I1229" s="34">
        <f t="shared" si="179"/>
        <v>0</v>
      </c>
      <c r="J1229" s="37"/>
      <c r="K1229" s="33">
        <f t="shared" si="176"/>
        <v>0</v>
      </c>
      <c r="L1229" s="35">
        <f t="shared" si="172"/>
        <v>0</v>
      </c>
      <c r="M1229" s="33">
        <f t="shared" si="177"/>
        <v>0</v>
      </c>
      <c r="N1229" s="37"/>
      <c r="O1229" s="33">
        <f t="shared" si="178"/>
        <v>0</v>
      </c>
      <c r="P1229" s="36">
        <f t="shared" si="173"/>
        <v>0</v>
      </c>
    </row>
    <row r="1230" spans="1:16" hidden="1" x14ac:dyDescent="0.25">
      <c r="A1230" s="28">
        <v>332021210</v>
      </c>
      <c r="B1230" s="39" t="s">
        <v>169</v>
      </c>
      <c r="C1230" s="30"/>
      <c r="D1230" s="37"/>
      <c r="E1230" s="37"/>
      <c r="F1230" s="32">
        <f t="shared" si="175"/>
        <v>0</v>
      </c>
      <c r="G1230" s="33">
        <f t="shared" si="174"/>
        <v>0</v>
      </c>
      <c r="H1230" s="37"/>
      <c r="I1230" s="34">
        <f t="shared" si="179"/>
        <v>0</v>
      </c>
      <c r="J1230" s="37"/>
      <c r="K1230" s="33">
        <f t="shared" si="176"/>
        <v>0</v>
      </c>
      <c r="L1230" s="35">
        <f t="shared" si="172"/>
        <v>0</v>
      </c>
      <c r="M1230" s="33">
        <f t="shared" si="177"/>
        <v>0</v>
      </c>
      <c r="N1230" s="37"/>
      <c r="O1230" s="33">
        <f t="shared" si="178"/>
        <v>0</v>
      </c>
      <c r="P1230" s="36">
        <f t="shared" si="173"/>
        <v>0</v>
      </c>
    </row>
    <row r="1231" spans="1:16" hidden="1" x14ac:dyDescent="0.25">
      <c r="A1231" s="28">
        <v>332021211</v>
      </c>
      <c r="B1231" s="39" t="s">
        <v>170</v>
      </c>
      <c r="C1231" s="30"/>
      <c r="D1231" s="37"/>
      <c r="E1231" s="37"/>
      <c r="F1231" s="32">
        <f t="shared" si="175"/>
        <v>0</v>
      </c>
      <c r="G1231" s="33">
        <f t="shared" si="174"/>
        <v>0</v>
      </c>
      <c r="H1231" s="37"/>
      <c r="I1231" s="34">
        <f t="shared" si="179"/>
        <v>0</v>
      </c>
      <c r="J1231" s="37"/>
      <c r="K1231" s="33">
        <f t="shared" si="176"/>
        <v>0</v>
      </c>
      <c r="L1231" s="35">
        <f t="shared" si="172"/>
        <v>0</v>
      </c>
      <c r="M1231" s="33">
        <f t="shared" si="177"/>
        <v>0</v>
      </c>
      <c r="N1231" s="37"/>
      <c r="O1231" s="33">
        <f t="shared" si="178"/>
        <v>0</v>
      </c>
      <c r="P1231" s="36">
        <f t="shared" si="173"/>
        <v>0</v>
      </c>
    </row>
    <row r="1232" spans="1:16" hidden="1" x14ac:dyDescent="0.25">
      <c r="A1232" s="28">
        <v>332021212</v>
      </c>
      <c r="B1232" s="39" t="s">
        <v>813</v>
      </c>
      <c r="C1232" s="30"/>
      <c r="D1232" s="37"/>
      <c r="E1232" s="37"/>
      <c r="F1232" s="32">
        <f t="shared" si="175"/>
        <v>0</v>
      </c>
      <c r="G1232" s="33">
        <f t="shared" si="174"/>
        <v>0</v>
      </c>
      <c r="H1232" s="37"/>
      <c r="I1232" s="34">
        <f t="shared" si="179"/>
        <v>0</v>
      </c>
      <c r="J1232" s="37"/>
      <c r="K1232" s="33">
        <f t="shared" si="176"/>
        <v>0</v>
      </c>
      <c r="L1232" s="35">
        <f t="shared" si="172"/>
        <v>0</v>
      </c>
      <c r="M1232" s="33">
        <f t="shared" si="177"/>
        <v>0</v>
      </c>
      <c r="N1232" s="37"/>
      <c r="O1232" s="33">
        <f t="shared" si="178"/>
        <v>0</v>
      </c>
      <c r="P1232" s="36">
        <f t="shared" si="173"/>
        <v>0</v>
      </c>
    </row>
    <row r="1233" spans="1:16" hidden="1" x14ac:dyDescent="0.25">
      <c r="A1233" s="28">
        <v>332021213</v>
      </c>
      <c r="B1233" s="39" t="s">
        <v>172</v>
      </c>
      <c r="C1233" s="30"/>
      <c r="D1233" s="37"/>
      <c r="E1233" s="37"/>
      <c r="F1233" s="32">
        <f t="shared" si="175"/>
        <v>0</v>
      </c>
      <c r="G1233" s="33">
        <f t="shared" si="174"/>
        <v>0</v>
      </c>
      <c r="H1233" s="37"/>
      <c r="I1233" s="34">
        <f t="shared" si="179"/>
        <v>0</v>
      </c>
      <c r="J1233" s="37"/>
      <c r="K1233" s="33">
        <f t="shared" si="176"/>
        <v>0</v>
      </c>
      <c r="L1233" s="35">
        <f t="shared" ref="L1233:L1287" si="180">SUM(N1233-J1233)</f>
        <v>0</v>
      </c>
      <c r="M1233" s="33">
        <f t="shared" si="177"/>
        <v>0</v>
      </c>
      <c r="N1233" s="37"/>
      <c r="O1233" s="33">
        <f t="shared" si="178"/>
        <v>0</v>
      </c>
      <c r="P1233" s="36">
        <f t="shared" ref="P1233:P1287" si="181">SUM(F1233-N1233)</f>
        <v>0</v>
      </c>
    </row>
    <row r="1234" spans="1:16" hidden="1" x14ac:dyDescent="0.25">
      <c r="A1234" s="28">
        <v>332021214</v>
      </c>
      <c r="B1234" s="39" t="s">
        <v>173</v>
      </c>
      <c r="C1234" s="30"/>
      <c r="D1234" s="37"/>
      <c r="E1234" s="37"/>
      <c r="F1234" s="32">
        <f t="shared" si="175"/>
        <v>0</v>
      </c>
      <c r="G1234" s="33">
        <f t="shared" si="174"/>
        <v>0</v>
      </c>
      <c r="H1234" s="37"/>
      <c r="I1234" s="34">
        <f t="shared" si="179"/>
        <v>0</v>
      </c>
      <c r="J1234" s="37"/>
      <c r="K1234" s="33">
        <f t="shared" si="176"/>
        <v>0</v>
      </c>
      <c r="L1234" s="35">
        <f t="shared" si="180"/>
        <v>0</v>
      </c>
      <c r="M1234" s="33">
        <f t="shared" si="177"/>
        <v>0</v>
      </c>
      <c r="N1234" s="37"/>
      <c r="O1234" s="33">
        <f t="shared" si="178"/>
        <v>0</v>
      </c>
      <c r="P1234" s="36">
        <f t="shared" si="181"/>
        <v>0</v>
      </c>
    </row>
    <row r="1235" spans="1:16" hidden="1" x14ac:dyDescent="0.25">
      <c r="A1235" s="28">
        <v>332021215</v>
      </c>
      <c r="B1235" s="39" t="s">
        <v>174</v>
      </c>
      <c r="C1235" s="30"/>
      <c r="D1235" s="37"/>
      <c r="E1235" s="37"/>
      <c r="F1235" s="32">
        <f t="shared" si="175"/>
        <v>0</v>
      </c>
      <c r="G1235" s="33">
        <f t="shared" si="174"/>
        <v>0</v>
      </c>
      <c r="H1235" s="37"/>
      <c r="I1235" s="34">
        <f t="shared" si="179"/>
        <v>0</v>
      </c>
      <c r="J1235" s="37"/>
      <c r="K1235" s="33">
        <f t="shared" si="176"/>
        <v>0</v>
      </c>
      <c r="L1235" s="35">
        <f t="shared" si="180"/>
        <v>0</v>
      </c>
      <c r="M1235" s="33">
        <f t="shared" si="177"/>
        <v>0</v>
      </c>
      <c r="N1235" s="37"/>
      <c r="O1235" s="33">
        <f t="shared" si="178"/>
        <v>0</v>
      </c>
      <c r="P1235" s="36">
        <f t="shared" si="181"/>
        <v>0</v>
      </c>
    </row>
    <row r="1236" spans="1:16" hidden="1" x14ac:dyDescent="0.25">
      <c r="A1236" s="28">
        <v>332021216</v>
      </c>
      <c r="B1236" s="39" t="s">
        <v>175</v>
      </c>
      <c r="C1236" s="30"/>
      <c r="D1236" s="37"/>
      <c r="E1236" s="37"/>
      <c r="F1236" s="32">
        <f t="shared" si="175"/>
        <v>0</v>
      </c>
      <c r="G1236" s="33">
        <f t="shared" si="174"/>
        <v>0</v>
      </c>
      <c r="H1236" s="37"/>
      <c r="I1236" s="34">
        <f t="shared" si="179"/>
        <v>0</v>
      </c>
      <c r="J1236" s="37"/>
      <c r="K1236" s="33">
        <f t="shared" si="176"/>
        <v>0</v>
      </c>
      <c r="L1236" s="35">
        <f t="shared" si="180"/>
        <v>0</v>
      </c>
      <c r="M1236" s="33">
        <f t="shared" si="177"/>
        <v>0</v>
      </c>
      <c r="N1236" s="37"/>
      <c r="O1236" s="33">
        <f t="shared" si="178"/>
        <v>0</v>
      </c>
      <c r="P1236" s="36">
        <f t="shared" si="181"/>
        <v>0</v>
      </c>
    </row>
    <row r="1237" spans="1:16" hidden="1" x14ac:dyDescent="0.25">
      <c r="A1237" s="28">
        <v>332021217</v>
      </c>
      <c r="B1237" s="39" t="s">
        <v>814</v>
      </c>
      <c r="C1237" s="30"/>
      <c r="D1237" s="37"/>
      <c r="E1237" s="37"/>
      <c r="F1237" s="32">
        <f t="shared" si="175"/>
        <v>0</v>
      </c>
      <c r="G1237" s="33">
        <f t="shared" si="174"/>
        <v>0</v>
      </c>
      <c r="H1237" s="37"/>
      <c r="I1237" s="34">
        <f t="shared" si="179"/>
        <v>0</v>
      </c>
      <c r="J1237" s="37"/>
      <c r="K1237" s="33">
        <f t="shared" si="176"/>
        <v>0</v>
      </c>
      <c r="L1237" s="35">
        <f t="shared" si="180"/>
        <v>0</v>
      </c>
      <c r="M1237" s="33">
        <f t="shared" si="177"/>
        <v>0</v>
      </c>
      <c r="N1237" s="37"/>
      <c r="O1237" s="33">
        <f t="shared" si="178"/>
        <v>0</v>
      </c>
      <c r="P1237" s="36">
        <f t="shared" si="181"/>
        <v>0</v>
      </c>
    </row>
    <row r="1238" spans="1:16" hidden="1" x14ac:dyDescent="0.25">
      <c r="A1238" s="28">
        <v>332021218</v>
      </c>
      <c r="B1238" s="39" t="s">
        <v>177</v>
      </c>
      <c r="C1238" s="30"/>
      <c r="D1238" s="37"/>
      <c r="E1238" s="37"/>
      <c r="F1238" s="32">
        <f t="shared" si="175"/>
        <v>0</v>
      </c>
      <c r="G1238" s="33">
        <f t="shared" si="174"/>
        <v>0</v>
      </c>
      <c r="H1238" s="37"/>
      <c r="I1238" s="34">
        <f t="shared" si="179"/>
        <v>0</v>
      </c>
      <c r="J1238" s="37"/>
      <c r="K1238" s="33">
        <f t="shared" si="176"/>
        <v>0</v>
      </c>
      <c r="L1238" s="35">
        <f t="shared" si="180"/>
        <v>0</v>
      </c>
      <c r="M1238" s="33">
        <f t="shared" si="177"/>
        <v>0</v>
      </c>
      <c r="N1238" s="37"/>
      <c r="O1238" s="33">
        <f t="shared" si="178"/>
        <v>0</v>
      </c>
      <c r="P1238" s="36">
        <f t="shared" si="181"/>
        <v>0</v>
      </c>
    </row>
    <row r="1239" spans="1:16" hidden="1" x14ac:dyDescent="0.25">
      <c r="A1239" s="28">
        <v>332021219</v>
      </c>
      <c r="B1239" s="39" t="s">
        <v>178</v>
      </c>
      <c r="C1239" s="30"/>
      <c r="D1239" s="37"/>
      <c r="E1239" s="37"/>
      <c r="F1239" s="32">
        <f t="shared" si="175"/>
        <v>0</v>
      </c>
      <c r="G1239" s="33">
        <f t="shared" si="174"/>
        <v>0</v>
      </c>
      <c r="H1239" s="37"/>
      <c r="I1239" s="34">
        <f t="shared" si="179"/>
        <v>0</v>
      </c>
      <c r="J1239" s="37"/>
      <c r="K1239" s="33">
        <f t="shared" si="176"/>
        <v>0</v>
      </c>
      <c r="L1239" s="35">
        <f t="shared" si="180"/>
        <v>0</v>
      </c>
      <c r="M1239" s="33">
        <f t="shared" si="177"/>
        <v>0</v>
      </c>
      <c r="N1239" s="37"/>
      <c r="O1239" s="33">
        <f t="shared" si="178"/>
        <v>0</v>
      </c>
      <c r="P1239" s="36">
        <f t="shared" si="181"/>
        <v>0</v>
      </c>
    </row>
    <row r="1240" spans="1:16" hidden="1" x14ac:dyDescent="0.25">
      <c r="A1240" s="28">
        <v>332021220</v>
      </c>
      <c r="B1240" s="39" t="s">
        <v>179</v>
      </c>
      <c r="C1240" s="30"/>
      <c r="D1240" s="37"/>
      <c r="E1240" s="37"/>
      <c r="F1240" s="32">
        <f t="shared" si="175"/>
        <v>0</v>
      </c>
      <c r="G1240" s="33">
        <f t="shared" si="174"/>
        <v>0</v>
      </c>
      <c r="H1240" s="37"/>
      <c r="I1240" s="34">
        <f t="shared" si="179"/>
        <v>0</v>
      </c>
      <c r="J1240" s="37"/>
      <c r="K1240" s="33">
        <f t="shared" si="176"/>
        <v>0</v>
      </c>
      <c r="L1240" s="35">
        <f t="shared" si="180"/>
        <v>0</v>
      </c>
      <c r="M1240" s="33">
        <f t="shared" si="177"/>
        <v>0</v>
      </c>
      <c r="N1240" s="37"/>
      <c r="O1240" s="33">
        <f t="shared" si="178"/>
        <v>0</v>
      </c>
      <c r="P1240" s="36">
        <f t="shared" si="181"/>
        <v>0</v>
      </c>
    </row>
    <row r="1241" spans="1:16" hidden="1" x14ac:dyDescent="0.25">
      <c r="A1241" s="28">
        <v>3320216</v>
      </c>
      <c r="B1241" s="40" t="s">
        <v>815</v>
      </c>
      <c r="C1241" s="30"/>
      <c r="D1241" s="31">
        <f>SUM(D1242:D1244)</f>
        <v>0</v>
      </c>
      <c r="E1241" s="31">
        <f>SUM(E1242:E1244)</f>
        <v>0</v>
      </c>
      <c r="F1241" s="32">
        <f t="shared" si="175"/>
        <v>0</v>
      </c>
      <c r="G1241" s="33">
        <f t="shared" si="174"/>
        <v>0</v>
      </c>
      <c r="H1241" s="31">
        <f>SUM(H1242:H1244)</f>
        <v>0</v>
      </c>
      <c r="I1241" s="34">
        <f t="shared" si="179"/>
        <v>0</v>
      </c>
      <c r="J1241" s="31">
        <f>SUM(J1242:J1244)</f>
        <v>0</v>
      </c>
      <c r="K1241" s="33">
        <f t="shared" si="176"/>
        <v>0</v>
      </c>
      <c r="L1241" s="35">
        <f t="shared" si="180"/>
        <v>0</v>
      </c>
      <c r="M1241" s="33">
        <f t="shared" si="177"/>
        <v>0</v>
      </c>
      <c r="N1241" s="31">
        <f>SUM(N1242:N1244)</f>
        <v>0</v>
      </c>
      <c r="O1241" s="33">
        <f t="shared" si="178"/>
        <v>0</v>
      </c>
      <c r="P1241" s="36">
        <f t="shared" si="181"/>
        <v>0</v>
      </c>
    </row>
    <row r="1242" spans="1:16" hidden="1" x14ac:dyDescent="0.25">
      <c r="A1242" s="28">
        <v>332021601</v>
      </c>
      <c r="B1242" s="45" t="s">
        <v>816</v>
      </c>
      <c r="C1242" s="30"/>
      <c r="D1242" s="37"/>
      <c r="E1242" s="37"/>
      <c r="F1242" s="32">
        <f t="shared" si="175"/>
        <v>0</v>
      </c>
      <c r="G1242" s="33">
        <f t="shared" si="174"/>
        <v>0</v>
      </c>
      <c r="H1242" s="37"/>
      <c r="I1242" s="34">
        <f t="shared" si="179"/>
        <v>0</v>
      </c>
      <c r="J1242" s="37"/>
      <c r="K1242" s="33">
        <f t="shared" si="176"/>
        <v>0</v>
      </c>
      <c r="L1242" s="35">
        <f t="shared" si="180"/>
        <v>0</v>
      </c>
      <c r="M1242" s="33">
        <f t="shared" si="177"/>
        <v>0</v>
      </c>
      <c r="N1242" s="37"/>
      <c r="O1242" s="33">
        <f t="shared" si="178"/>
        <v>0</v>
      </c>
      <c r="P1242" s="36">
        <f t="shared" si="181"/>
        <v>0</v>
      </c>
    </row>
    <row r="1243" spans="1:16" hidden="1" x14ac:dyDescent="0.25">
      <c r="A1243" s="28">
        <v>332021602</v>
      </c>
      <c r="B1243" s="45" t="s">
        <v>817</v>
      </c>
      <c r="C1243" s="30"/>
      <c r="D1243" s="37"/>
      <c r="E1243" s="37"/>
      <c r="F1243" s="32">
        <f t="shared" si="175"/>
        <v>0</v>
      </c>
      <c r="G1243" s="33">
        <f t="shared" si="174"/>
        <v>0</v>
      </c>
      <c r="H1243" s="37"/>
      <c r="I1243" s="34">
        <f t="shared" si="179"/>
        <v>0</v>
      </c>
      <c r="J1243" s="37"/>
      <c r="K1243" s="33">
        <f t="shared" si="176"/>
        <v>0</v>
      </c>
      <c r="L1243" s="35">
        <f t="shared" si="180"/>
        <v>0</v>
      </c>
      <c r="M1243" s="33">
        <f t="shared" si="177"/>
        <v>0</v>
      </c>
      <c r="N1243" s="37"/>
      <c r="O1243" s="33">
        <f t="shared" si="178"/>
        <v>0</v>
      </c>
      <c r="P1243" s="36">
        <f t="shared" si="181"/>
        <v>0</v>
      </c>
    </row>
    <row r="1244" spans="1:16" hidden="1" x14ac:dyDescent="0.25">
      <c r="A1244" s="28">
        <v>332021603</v>
      </c>
      <c r="B1244" s="45" t="s">
        <v>102</v>
      </c>
      <c r="C1244" s="30"/>
      <c r="D1244" s="37"/>
      <c r="E1244" s="37"/>
      <c r="F1244" s="32">
        <f t="shared" si="175"/>
        <v>0</v>
      </c>
      <c r="G1244" s="33">
        <f t="shared" si="174"/>
        <v>0</v>
      </c>
      <c r="H1244" s="37"/>
      <c r="I1244" s="34">
        <f t="shared" si="179"/>
        <v>0</v>
      </c>
      <c r="J1244" s="37"/>
      <c r="K1244" s="33">
        <f t="shared" si="176"/>
        <v>0</v>
      </c>
      <c r="L1244" s="35">
        <f t="shared" si="180"/>
        <v>0</v>
      </c>
      <c r="M1244" s="33">
        <f t="shared" si="177"/>
        <v>0</v>
      </c>
      <c r="N1244" s="37"/>
      <c r="O1244" s="33">
        <f t="shared" si="178"/>
        <v>0</v>
      </c>
      <c r="P1244" s="36">
        <f t="shared" si="181"/>
        <v>0</v>
      </c>
    </row>
    <row r="1245" spans="1:16" ht="26.25" hidden="1" x14ac:dyDescent="0.25">
      <c r="A1245" s="28">
        <v>3320219</v>
      </c>
      <c r="B1245" s="39" t="s">
        <v>818</v>
      </c>
      <c r="C1245" s="30"/>
      <c r="D1245" s="37"/>
      <c r="E1245" s="37"/>
      <c r="F1245" s="32">
        <f t="shared" si="175"/>
        <v>0</v>
      </c>
      <c r="G1245" s="33">
        <f t="shared" si="174"/>
        <v>0</v>
      </c>
      <c r="H1245" s="37"/>
      <c r="I1245" s="34">
        <f t="shared" si="179"/>
        <v>0</v>
      </c>
      <c r="J1245" s="37"/>
      <c r="K1245" s="33">
        <f t="shared" si="176"/>
        <v>0</v>
      </c>
      <c r="L1245" s="35">
        <f t="shared" si="180"/>
        <v>0</v>
      </c>
      <c r="M1245" s="33">
        <f t="shared" si="177"/>
        <v>0</v>
      </c>
      <c r="N1245" s="37"/>
      <c r="O1245" s="33">
        <f t="shared" si="178"/>
        <v>0</v>
      </c>
      <c r="P1245" s="36">
        <f t="shared" si="181"/>
        <v>0</v>
      </c>
    </row>
    <row r="1246" spans="1:16" hidden="1" x14ac:dyDescent="0.25">
      <c r="A1246" s="47">
        <v>3320220</v>
      </c>
      <c r="B1246" s="39" t="s">
        <v>819</v>
      </c>
      <c r="C1246" s="30"/>
      <c r="D1246" s="37"/>
      <c r="E1246" s="37"/>
      <c r="F1246" s="32">
        <f t="shared" si="175"/>
        <v>0</v>
      </c>
      <c r="G1246" s="33">
        <f t="shared" si="174"/>
        <v>0</v>
      </c>
      <c r="H1246" s="37"/>
      <c r="I1246" s="34">
        <f t="shared" si="179"/>
        <v>0</v>
      </c>
      <c r="J1246" s="37"/>
      <c r="K1246" s="33">
        <f t="shared" si="176"/>
        <v>0</v>
      </c>
      <c r="L1246" s="35">
        <f t="shared" si="180"/>
        <v>0</v>
      </c>
      <c r="M1246" s="33">
        <f t="shared" si="177"/>
        <v>0</v>
      </c>
      <c r="N1246" s="37"/>
      <c r="O1246" s="33">
        <f t="shared" si="178"/>
        <v>0</v>
      </c>
      <c r="P1246" s="36">
        <f t="shared" si="181"/>
        <v>0</v>
      </c>
    </row>
    <row r="1247" spans="1:16" hidden="1" x14ac:dyDescent="0.25">
      <c r="A1247" s="47">
        <v>3320221</v>
      </c>
      <c r="B1247" s="39" t="s">
        <v>820</v>
      </c>
      <c r="C1247" s="30"/>
      <c r="D1247" s="31"/>
      <c r="E1247" s="105"/>
      <c r="F1247" s="32">
        <f t="shared" si="175"/>
        <v>0</v>
      </c>
      <c r="G1247" s="33">
        <f t="shared" si="174"/>
        <v>0</v>
      </c>
      <c r="H1247" s="105"/>
      <c r="I1247" s="34">
        <f t="shared" si="179"/>
        <v>0</v>
      </c>
      <c r="J1247" s="105"/>
      <c r="K1247" s="33">
        <f t="shared" si="176"/>
        <v>0</v>
      </c>
      <c r="L1247" s="35">
        <f t="shared" si="180"/>
        <v>0</v>
      </c>
      <c r="M1247" s="33">
        <f t="shared" si="177"/>
        <v>0</v>
      </c>
      <c r="N1247" s="105"/>
      <c r="O1247" s="33">
        <f t="shared" si="178"/>
        <v>0</v>
      </c>
      <c r="P1247" s="36">
        <f t="shared" si="181"/>
        <v>0</v>
      </c>
    </row>
    <row r="1248" spans="1:16" hidden="1" x14ac:dyDescent="0.25">
      <c r="A1248" s="47">
        <v>3320222</v>
      </c>
      <c r="B1248" s="39" t="s">
        <v>821</v>
      </c>
      <c r="C1248" s="30"/>
      <c r="D1248" s="31"/>
      <c r="E1248" s="105"/>
      <c r="F1248" s="32">
        <f t="shared" si="175"/>
        <v>0</v>
      </c>
      <c r="G1248" s="33">
        <f t="shared" si="174"/>
        <v>0</v>
      </c>
      <c r="H1248" s="105"/>
      <c r="I1248" s="34">
        <f t="shared" si="179"/>
        <v>0</v>
      </c>
      <c r="J1248" s="105"/>
      <c r="K1248" s="33">
        <f t="shared" si="176"/>
        <v>0</v>
      </c>
      <c r="L1248" s="35">
        <f t="shared" si="180"/>
        <v>0</v>
      </c>
      <c r="M1248" s="33">
        <f t="shared" si="177"/>
        <v>0</v>
      </c>
      <c r="N1248" s="105"/>
      <c r="O1248" s="33">
        <f t="shared" si="178"/>
        <v>0</v>
      </c>
      <c r="P1248" s="36">
        <f t="shared" si="181"/>
        <v>0</v>
      </c>
    </row>
    <row r="1249" spans="1:16" hidden="1" x14ac:dyDescent="0.25">
      <c r="A1249" s="47">
        <v>3320223</v>
      </c>
      <c r="B1249" s="39" t="s">
        <v>822</v>
      </c>
      <c r="C1249" s="30"/>
      <c r="D1249" s="31"/>
      <c r="E1249" s="105"/>
      <c r="F1249" s="32">
        <f t="shared" si="175"/>
        <v>0</v>
      </c>
      <c r="G1249" s="33">
        <f t="shared" si="174"/>
        <v>0</v>
      </c>
      <c r="H1249" s="105"/>
      <c r="I1249" s="34">
        <f t="shared" si="179"/>
        <v>0</v>
      </c>
      <c r="J1249" s="105"/>
      <c r="K1249" s="33">
        <f t="shared" si="176"/>
        <v>0</v>
      </c>
      <c r="L1249" s="35">
        <f t="shared" si="180"/>
        <v>0</v>
      </c>
      <c r="M1249" s="33">
        <f t="shared" si="177"/>
        <v>0</v>
      </c>
      <c r="N1249" s="105"/>
      <c r="O1249" s="33">
        <f t="shared" si="178"/>
        <v>0</v>
      </c>
      <c r="P1249" s="36">
        <f t="shared" si="181"/>
        <v>0</v>
      </c>
    </row>
    <row r="1250" spans="1:16" hidden="1" x14ac:dyDescent="0.25">
      <c r="A1250" s="47">
        <v>3320224</v>
      </c>
      <c r="B1250" s="39" t="s">
        <v>823</v>
      </c>
      <c r="C1250" s="30"/>
      <c r="D1250" s="31"/>
      <c r="E1250" s="105"/>
      <c r="F1250" s="32">
        <f t="shared" si="175"/>
        <v>0</v>
      </c>
      <c r="G1250" s="33">
        <f t="shared" si="174"/>
        <v>0</v>
      </c>
      <c r="H1250" s="105"/>
      <c r="I1250" s="34">
        <f t="shared" si="179"/>
        <v>0</v>
      </c>
      <c r="J1250" s="105"/>
      <c r="K1250" s="33">
        <f t="shared" si="176"/>
        <v>0</v>
      </c>
      <c r="L1250" s="35">
        <f t="shared" si="180"/>
        <v>0</v>
      </c>
      <c r="M1250" s="33">
        <f t="shared" si="177"/>
        <v>0</v>
      </c>
      <c r="N1250" s="105"/>
      <c r="O1250" s="33">
        <f t="shared" si="178"/>
        <v>0</v>
      </c>
      <c r="P1250" s="36">
        <f t="shared" si="181"/>
        <v>0</v>
      </c>
    </row>
    <row r="1251" spans="1:16" hidden="1" x14ac:dyDescent="0.25">
      <c r="A1251" s="47">
        <v>3320225</v>
      </c>
      <c r="B1251" s="39" t="s">
        <v>824</v>
      </c>
      <c r="C1251" s="30"/>
      <c r="D1251" s="31"/>
      <c r="E1251" s="105"/>
      <c r="F1251" s="32">
        <f t="shared" si="175"/>
        <v>0</v>
      </c>
      <c r="G1251" s="33">
        <f t="shared" si="174"/>
        <v>0</v>
      </c>
      <c r="H1251" s="105"/>
      <c r="I1251" s="34">
        <f t="shared" si="179"/>
        <v>0</v>
      </c>
      <c r="J1251" s="105"/>
      <c r="K1251" s="33">
        <f t="shared" si="176"/>
        <v>0</v>
      </c>
      <c r="L1251" s="35">
        <f t="shared" si="180"/>
        <v>0</v>
      </c>
      <c r="M1251" s="33">
        <f t="shared" si="177"/>
        <v>0</v>
      </c>
      <c r="N1251" s="105"/>
      <c r="O1251" s="33">
        <f t="shared" si="178"/>
        <v>0</v>
      </c>
      <c r="P1251" s="36">
        <f t="shared" si="181"/>
        <v>0</v>
      </c>
    </row>
    <row r="1252" spans="1:16" hidden="1" x14ac:dyDescent="0.25">
      <c r="A1252" s="47">
        <v>3320226</v>
      </c>
      <c r="B1252" s="39" t="s">
        <v>825</v>
      </c>
      <c r="C1252" s="71"/>
      <c r="D1252" s="31"/>
      <c r="E1252" s="31"/>
      <c r="F1252" s="32">
        <f t="shared" si="175"/>
        <v>0</v>
      </c>
      <c r="G1252" s="33">
        <f t="shared" si="174"/>
        <v>0</v>
      </c>
      <c r="H1252" s="31"/>
      <c r="I1252" s="34">
        <f t="shared" si="179"/>
        <v>0</v>
      </c>
      <c r="J1252" s="31"/>
      <c r="K1252" s="33">
        <f t="shared" si="176"/>
        <v>0</v>
      </c>
      <c r="L1252" s="35">
        <f t="shared" si="180"/>
        <v>0</v>
      </c>
      <c r="M1252" s="33">
        <f t="shared" si="177"/>
        <v>0</v>
      </c>
      <c r="N1252" s="31"/>
      <c r="O1252" s="33">
        <f t="shared" si="178"/>
        <v>0</v>
      </c>
      <c r="P1252" s="36">
        <f t="shared" si="181"/>
        <v>0</v>
      </c>
    </row>
    <row r="1253" spans="1:16" hidden="1" x14ac:dyDescent="0.25">
      <c r="A1253" s="47">
        <v>3320227</v>
      </c>
      <c r="B1253" s="39" t="s">
        <v>826</v>
      </c>
      <c r="C1253" s="71"/>
      <c r="D1253" s="31"/>
      <c r="E1253" s="31"/>
      <c r="F1253" s="32">
        <f t="shared" si="175"/>
        <v>0</v>
      </c>
      <c r="G1253" s="33">
        <f t="shared" si="174"/>
        <v>0</v>
      </c>
      <c r="H1253" s="31"/>
      <c r="I1253" s="34">
        <f t="shared" si="179"/>
        <v>0</v>
      </c>
      <c r="J1253" s="31"/>
      <c r="K1253" s="33">
        <f t="shared" si="176"/>
        <v>0</v>
      </c>
      <c r="L1253" s="35">
        <f t="shared" si="180"/>
        <v>0</v>
      </c>
      <c r="M1253" s="33">
        <f t="shared" si="177"/>
        <v>0</v>
      </c>
      <c r="N1253" s="31"/>
      <c r="O1253" s="33">
        <f t="shared" si="178"/>
        <v>0</v>
      </c>
      <c r="P1253" s="36">
        <f t="shared" si="181"/>
        <v>0</v>
      </c>
    </row>
    <row r="1254" spans="1:16" hidden="1" x14ac:dyDescent="0.25">
      <c r="A1254" s="65">
        <v>3320299</v>
      </c>
      <c r="B1254" s="39" t="s">
        <v>827</v>
      </c>
      <c r="C1254" s="71"/>
      <c r="D1254" s="31">
        <f>SUM(D1255:D1258)</f>
        <v>0</v>
      </c>
      <c r="E1254" s="31">
        <f>SUM(E1255:E1258)</f>
        <v>0</v>
      </c>
      <c r="F1254" s="32">
        <f t="shared" si="175"/>
        <v>0</v>
      </c>
      <c r="G1254" s="33">
        <f t="shared" si="174"/>
        <v>0</v>
      </c>
      <c r="H1254" s="31">
        <f>SUM(H1255:H1258)</f>
        <v>0</v>
      </c>
      <c r="I1254" s="34">
        <f t="shared" si="179"/>
        <v>0</v>
      </c>
      <c r="J1254" s="31">
        <f>SUM(J1255:J1258)</f>
        <v>0</v>
      </c>
      <c r="K1254" s="33">
        <f t="shared" si="176"/>
        <v>0</v>
      </c>
      <c r="L1254" s="35">
        <f t="shared" si="180"/>
        <v>0</v>
      </c>
      <c r="M1254" s="33">
        <f t="shared" si="177"/>
        <v>0</v>
      </c>
      <c r="N1254" s="31">
        <f>SUM(N1255:N1258)</f>
        <v>0</v>
      </c>
      <c r="O1254" s="33">
        <f t="shared" si="178"/>
        <v>0</v>
      </c>
      <c r="P1254" s="36">
        <f t="shared" si="181"/>
        <v>0</v>
      </c>
    </row>
    <row r="1255" spans="1:16" hidden="1" x14ac:dyDescent="0.25">
      <c r="A1255" s="65">
        <v>332029903</v>
      </c>
      <c r="B1255" s="39" t="s">
        <v>828</v>
      </c>
      <c r="C1255" s="30"/>
      <c r="D1255" s="37"/>
      <c r="E1255" s="37"/>
      <c r="F1255" s="32">
        <f t="shared" si="175"/>
        <v>0</v>
      </c>
      <c r="G1255" s="33">
        <f t="shared" si="174"/>
        <v>0</v>
      </c>
      <c r="H1255" s="37"/>
      <c r="I1255" s="34">
        <f t="shared" si="179"/>
        <v>0</v>
      </c>
      <c r="J1255" s="37"/>
      <c r="K1255" s="33">
        <f t="shared" si="176"/>
        <v>0</v>
      </c>
      <c r="L1255" s="35">
        <f t="shared" si="180"/>
        <v>0</v>
      </c>
      <c r="M1255" s="33">
        <f t="shared" si="177"/>
        <v>0</v>
      </c>
      <c r="N1255" s="37"/>
      <c r="O1255" s="33">
        <f t="shared" si="178"/>
        <v>0</v>
      </c>
      <c r="P1255" s="36">
        <f t="shared" si="181"/>
        <v>0</v>
      </c>
    </row>
    <row r="1256" spans="1:16" hidden="1" x14ac:dyDescent="0.25">
      <c r="A1256" s="28">
        <v>332029905</v>
      </c>
      <c r="B1256" s="39" t="s">
        <v>829</v>
      </c>
      <c r="C1256" s="30"/>
      <c r="D1256" s="37"/>
      <c r="E1256" s="37"/>
      <c r="F1256" s="32">
        <f t="shared" si="175"/>
        <v>0</v>
      </c>
      <c r="G1256" s="33">
        <f t="shared" si="174"/>
        <v>0</v>
      </c>
      <c r="H1256" s="37"/>
      <c r="I1256" s="34">
        <f t="shared" si="179"/>
        <v>0</v>
      </c>
      <c r="J1256" s="37"/>
      <c r="K1256" s="33">
        <f t="shared" si="176"/>
        <v>0</v>
      </c>
      <c r="L1256" s="35">
        <f t="shared" si="180"/>
        <v>0</v>
      </c>
      <c r="M1256" s="33">
        <f t="shared" si="177"/>
        <v>0</v>
      </c>
      <c r="N1256" s="37"/>
      <c r="O1256" s="33">
        <f t="shared" si="178"/>
        <v>0</v>
      </c>
      <c r="P1256" s="36">
        <f t="shared" si="181"/>
        <v>0</v>
      </c>
    </row>
    <row r="1257" spans="1:16" hidden="1" x14ac:dyDescent="0.25">
      <c r="A1257" s="28">
        <v>332029907</v>
      </c>
      <c r="B1257" s="39" t="s">
        <v>830</v>
      </c>
      <c r="C1257" s="30"/>
      <c r="D1257" s="37"/>
      <c r="E1257" s="37"/>
      <c r="F1257" s="32">
        <f t="shared" si="175"/>
        <v>0</v>
      </c>
      <c r="G1257" s="33">
        <f t="shared" si="174"/>
        <v>0</v>
      </c>
      <c r="H1257" s="37"/>
      <c r="I1257" s="34">
        <f t="shared" si="179"/>
        <v>0</v>
      </c>
      <c r="J1257" s="37"/>
      <c r="K1257" s="33">
        <f t="shared" si="176"/>
        <v>0</v>
      </c>
      <c r="L1257" s="35">
        <f t="shared" si="180"/>
        <v>0</v>
      </c>
      <c r="M1257" s="33">
        <f t="shared" si="177"/>
        <v>0</v>
      </c>
      <c r="N1257" s="37"/>
      <c r="O1257" s="33">
        <f t="shared" si="178"/>
        <v>0</v>
      </c>
      <c r="P1257" s="36">
        <f t="shared" si="181"/>
        <v>0</v>
      </c>
    </row>
    <row r="1258" spans="1:16" hidden="1" x14ac:dyDescent="0.25">
      <c r="A1258" s="28">
        <v>332029908</v>
      </c>
      <c r="B1258" s="39" t="s">
        <v>831</v>
      </c>
      <c r="C1258" s="30"/>
      <c r="D1258" s="37"/>
      <c r="E1258" s="37"/>
      <c r="F1258" s="32">
        <f t="shared" si="175"/>
        <v>0</v>
      </c>
      <c r="G1258" s="33">
        <f t="shared" si="174"/>
        <v>0</v>
      </c>
      <c r="H1258" s="37"/>
      <c r="I1258" s="34">
        <f t="shared" si="179"/>
        <v>0</v>
      </c>
      <c r="J1258" s="37"/>
      <c r="K1258" s="33">
        <f t="shared" si="176"/>
        <v>0</v>
      </c>
      <c r="L1258" s="35">
        <f t="shared" si="180"/>
        <v>0</v>
      </c>
      <c r="M1258" s="33">
        <f t="shared" si="177"/>
        <v>0</v>
      </c>
      <c r="N1258" s="37"/>
      <c r="O1258" s="33">
        <f t="shared" si="178"/>
        <v>0</v>
      </c>
      <c r="P1258" s="36">
        <f t="shared" si="181"/>
        <v>0</v>
      </c>
    </row>
    <row r="1259" spans="1:16" hidden="1" x14ac:dyDescent="0.25">
      <c r="A1259" s="28">
        <v>33203</v>
      </c>
      <c r="B1259" s="39" t="s">
        <v>182</v>
      </c>
      <c r="C1259" s="30"/>
      <c r="D1259" s="31">
        <f>SUM(D1260)</f>
        <v>0</v>
      </c>
      <c r="E1259" s="31">
        <f>SUM(E1260)</f>
        <v>0</v>
      </c>
      <c r="F1259" s="32">
        <f t="shared" si="175"/>
        <v>0</v>
      </c>
      <c r="G1259" s="33">
        <f t="shared" si="174"/>
        <v>0</v>
      </c>
      <c r="H1259" s="31">
        <f>SUM(H1260)</f>
        <v>0</v>
      </c>
      <c r="I1259" s="34">
        <f t="shared" si="179"/>
        <v>0</v>
      </c>
      <c r="J1259" s="31">
        <f>SUM(J1260)</f>
        <v>0</v>
      </c>
      <c r="K1259" s="33">
        <f t="shared" si="176"/>
        <v>0</v>
      </c>
      <c r="L1259" s="35">
        <f t="shared" si="180"/>
        <v>0</v>
      </c>
      <c r="M1259" s="33">
        <f t="shared" si="177"/>
        <v>0</v>
      </c>
      <c r="N1259" s="31">
        <f>SUM(N1260)</f>
        <v>0</v>
      </c>
      <c r="O1259" s="33">
        <f t="shared" si="178"/>
        <v>0</v>
      </c>
      <c r="P1259" s="36">
        <f t="shared" si="181"/>
        <v>0</v>
      </c>
    </row>
    <row r="1260" spans="1:16" hidden="1" x14ac:dyDescent="0.25">
      <c r="A1260" s="28">
        <v>3320301</v>
      </c>
      <c r="B1260" s="39" t="s">
        <v>832</v>
      </c>
      <c r="C1260" s="30"/>
      <c r="D1260" s="31"/>
      <c r="E1260" s="31"/>
      <c r="F1260" s="32">
        <f t="shared" si="175"/>
        <v>0</v>
      </c>
      <c r="G1260" s="33">
        <f t="shared" si="174"/>
        <v>0</v>
      </c>
      <c r="H1260" s="31"/>
      <c r="I1260" s="34">
        <f t="shared" si="179"/>
        <v>0</v>
      </c>
      <c r="J1260" s="31"/>
      <c r="K1260" s="33">
        <f t="shared" si="176"/>
        <v>0</v>
      </c>
      <c r="L1260" s="35">
        <f t="shared" si="180"/>
        <v>0</v>
      </c>
      <c r="M1260" s="33">
        <f t="shared" si="177"/>
        <v>0</v>
      </c>
      <c r="N1260" s="31"/>
      <c r="O1260" s="33">
        <f t="shared" si="178"/>
        <v>0</v>
      </c>
      <c r="P1260" s="36">
        <f t="shared" si="181"/>
        <v>0</v>
      </c>
    </row>
    <row r="1261" spans="1:16" ht="26.25" hidden="1" x14ac:dyDescent="0.25">
      <c r="A1261" s="28">
        <v>33208</v>
      </c>
      <c r="B1261" s="39" t="s">
        <v>833</v>
      </c>
      <c r="C1261" s="30"/>
      <c r="D1261" s="31">
        <f>SUM(D1262:D1269)</f>
        <v>0</v>
      </c>
      <c r="E1261" s="31">
        <f>SUM(E1262:E1269)</f>
        <v>0</v>
      </c>
      <c r="F1261" s="32">
        <f t="shared" si="175"/>
        <v>0</v>
      </c>
      <c r="G1261" s="33">
        <f t="shared" si="174"/>
        <v>0</v>
      </c>
      <c r="H1261" s="31">
        <f>SUM(H1262:H1269)</f>
        <v>0</v>
      </c>
      <c r="I1261" s="34">
        <f t="shared" si="179"/>
        <v>0</v>
      </c>
      <c r="J1261" s="31">
        <f>SUM(J1262:J1269)</f>
        <v>0</v>
      </c>
      <c r="K1261" s="33">
        <f t="shared" si="176"/>
        <v>0</v>
      </c>
      <c r="L1261" s="35">
        <f t="shared" si="180"/>
        <v>0</v>
      </c>
      <c r="M1261" s="33">
        <f t="shared" si="177"/>
        <v>0</v>
      </c>
      <c r="N1261" s="31">
        <f>SUM(N1262:N1269)</f>
        <v>0</v>
      </c>
      <c r="O1261" s="33">
        <f t="shared" si="178"/>
        <v>0</v>
      </c>
      <c r="P1261" s="36">
        <f t="shared" si="181"/>
        <v>0</v>
      </c>
    </row>
    <row r="1262" spans="1:16" hidden="1" x14ac:dyDescent="0.25">
      <c r="A1262" s="28">
        <v>3320804</v>
      </c>
      <c r="B1262" s="39" t="s">
        <v>125</v>
      </c>
      <c r="C1262" s="30"/>
      <c r="D1262" s="31"/>
      <c r="E1262" s="31"/>
      <c r="F1262" s="32">
        <f t="shared" si="175"/>
        <v>0</v>
      </c>
      <c r="G1262" s="33">
        <f t="shared" si="174"/>
        <v>0</v>
      </c>
      <c r="H1262" s="31"/>
      <c r="I1262" s="34">
        <f t="shared" si="179"/>
        <v>0</v>
      </c>
      <c r="J1262" s="31"/>
      <c r="K1262" s="33">
        <f t="shared" si="176"/>
        <v>0</v>
      </c>
      <c r="L1262" s="35">
        <f t="shared" si="180"/>
        <v>0</v>
      </c>
      <c r="M1262" s="33">
        <f t="shared" si="177"/>
        <v>0</v>
      </c>
      <c r="N1262" s="31"/>
      <c r="O1262" s="33">
        <f t="shared" si="178"/>
        <v>0</v>
      </c>
      <c r="P1262" s="36">
        <f t="shared" si="181"/>
        <v>0</v>
      </c>
    </row>
    <row r="1263" spans="1:16" hidden="1" x14ac:dyDescent="0.25">
      <c r="A1263" s="28">
        <v>3320807</v>
      </c>
      <c r="B1263" s="39" t="s">
        <v>127</v>
      </c>
      <c r="C1263" s="30"/>
      <c r="D1263" s="31"/>
      <c r="E1263" s="31"/>
      <c r="F1263" s="32">
        <f t="shared" si="175"/>
        <v>0</v>
      </c>
      <c r="G1263" s="33">
        <f t="shared" si="174"/>
        <v>0</v>
      </c>
      <c r="H1263" s="31"/>
      <c r="I1263" s="34">
        <f t="shared" si="179"/>
        <v>0</v>
      </c>
      <c r="J1263" s="31"/>
      <c r="K1263" s="33">
        <f t="shared" si="176"/>
        <v>0</v>
      </c>
      <c r="L1263" s="35">
        <f t="shared" si="180"/>
        <v>0</v>
      </c>
      <c r="M1263" s="33">
        <f t="shared" si="177"/>
        <v>0</v>
      </c>
      <c r="N1263" s="31"/>
      <c r="O1263" s="33">
        <f t="shared" si="178"/>
        <v>0</v>
      </c>
      <c r="P1263" s="36">
        <f t="shared" si="181"/>
        <v>0</v>
      </c>
    </row>
    <row r="1264" spans="1:16" hidden="1" x14ac:dyDescent="0.25">
      <c r="A1264" s="28">
        <v>3320809</v>
      </c>
      <c r="B1264" s="39" t="s">
        <v>128</v>
      </c>
      <c r="C1264" s="30"/>
      <c r="D1264" s="31"/>
      <c r="E1264" s="31"/>
      <c r="F1264" s="32">
        <f t="shared" si="175"/>
        <v>0</v>
      </c>
      <c r="G1264" s="33">
        <f t="shared" si="174"/>
        <v>0</v>
      </c>
      <c r="H1264" s="31"/>
      <c r="I1264" s="34">
        <f t="shared" si="179"/>
        <v>0</v>
      </c>
      <c r="J1264" s="31"/>
      <c r="K1264" s="33">
        <f t="shared" si="176"/>
        <v>0</v>
      </c>
      <c r="L1264" s="35">
        <f t="shared" si="180"/>
        <v>0</v>
      </c>
      <c r="M1264" s="33">
        <f t="shared" si="177"/>
        <v>0</v>
      </c>
      <c r="N1264" s="31"/>
      <c r="O1264" s="33">
        <f t="shared" si="178"/>
        <v>0</v>
      </c>
      <c r="P1264" s="36">
        <f t="shared" si="181"/>
        <v>0</v>
      </c>
    </row>
    <row r="1265" spans="1:17" ht="26.25" hidden="1" x14ac:dyDescent="0.25">
      <c r="A1265" s="28">
        <v>3320814</v>
      </c>
      <c r="B1265" s="39" t="s">
        <v>130</v>
      </c>
      <c r="C1265" s="30"/>
      <c r="D1265" s="31"/>
      <c r="E1265" s="31"/>
      <c r="F1265" s="32">
        <f t="shared" si="175"/>
        <v>0</v>
      </c>
      <c r="G1265" s="33">
        <f t="shared" si="174"/>
        <v>0</v>
      </c>
      <c r="H1265" s="31"/>
      <c r="I1265" s="34">
        <f t="shared" si="179"/>
        <v>0</v>
      </c>
      <c r="J1265" s="31"/>
      <c r="K1265" s="33">
        <f t="shared" si="176"/>
        <v>0</v>
      </c>
      <c r="L1265" s="35">
        <f t="shared" si="180"/>
        <v>0</v>
      </c>
      <c r="M1265" s="33">
        <f t="shared" si="177"/>
        <v>0</v>
      </c>
      <c r="N1265" s="31"/>
      <c r="O1265" s="33">
        <f t="shared" si="178"/>
        <v>0</v>
      </c>
      <c r="P1265" s="36">
        <f t="shared" si="181"/>
        <v>0</v>
      </c>
    </row>
    <row r="1266" spans="1:17" hidden="1" x14ac:dyDescent="0.25">
      <c r="A1266" s="28">
        <v>3320817</v>
      </c>
      <c r="B1266" s="39" t="s">
        <v>133</v>
      </c>
      <c r="C1266" s="30"/>
      <c r="D1266" s="31"/>
      <c r="E1266" s="31"/>
      <c r="F1266" s="32">
        <f t="shared" si="175"/>
        <v>0</v>
      </c>
      <c r="G1266" s="33">
        <f t="shared" si="174"/>
        <v>0</v>
      </c>
      <c r="H1266" s="31"/>
      <c r="I1266" s="34">
        <f t="shared" si="179"/>
        <v>0</v>
      </c>
      <c r="J1266" s="31"/>
      <c r="K1266" s="33">
        <f t="shared" si="176"/>
        <v>0</v>
      </c>
      <c r="L1266" s="35">
        <f t="shared" si="180"/>
        <v>0</v>
      </c>
      <c r="M1266" s="33">
        <f t="shared" si="177"/>
        <v>0</v>
      </c>
      <c r="N1266" s="31"/>
      <c r="O1266" s="33">
        <f t="shared" si="178"/>
        <v>0</v>
      </c>
      <c r="P1266" s="36">
        <f t="shared" si="181"/>
        <v>0</v>
      </c>
    </row>
    <row r="1267" spans="1:17" ht="26.25" hidden="1" x14ac:dyDescent="0.25">
      <c r="A1267" s="28">
        <v>3320820</v>
      </c>
      <c r="B1267" s="39" t="s">
        <v>136</v>
      </c>
      <c r="C1267" s="30"/>
      <c r="D1267" s="31"/>
      <c r="E1267" s="31"/>
      <c r="F1267" s="32">
        <f t="shared" si="175"/>
        <v>0</v>
      </c>
      <c r="G1267" s="33">
        <f t="shared" si="174"/>
        <v>0</v>
      </c>
      <c r="H1267" s="31"/>
      <c r="I1267" s="34">
        <f t="shared" si="179"/>
        <v>0</v>
      </c>
      <c r="J1267" s="31"/>
      <c r="K1267" s="33">
        <f t="shared" si="176"/>
        <v>0</v>
      </c>
      <c r="L1267" s="35">
        <f t="shared" si="180"/>
        <v>0</v>
      </c>
      <c r="M1267" s="33">
        <f t="shared" si="177"/>
        <v>0</v>
      </c>
      <c r="N1267" s="31"/>
      <c r="O1267" s="33">
        <f t="shared" si="178"/>
        <v>0</v>
      </c>
      <c r="P1267" s="36">
        <f t="shared" si="181"/>
        <v>0</v>
      </c>
    </row>
    <row r="1268" spans="1:17" ht="26.25" hidden="1" x14ac:dyDescent="0.25">
      <c r="A1268" s="28">
        <v>3320822</v>
      </c>
      <c r="B1268" s="39" t="s">
        <v>797</v>
      </c>
      <c r="C1268" s="30"/>
      <c r="D1268" s="31"/>
      <c r="E1268" s="31"/>
      <c r="F1268" s="32">
        <f t="shared" si="175"/>
        <v>0</v>
      </c>
      <c r="G1268" s="33">
        <f t="shared" si="174"/>
        <v>0</v>
      </c>
      <c r="H1268" s="31"/>
      <c r="I1268" s="34">
        <f t="shared" si="179"/>
        <v>0</v>
      </c>
      <c r="J1268" s="31"/>
      <c r="K1268" s="33">
        <f t="shared" si="176"/>
        <v>0</v>
      </c>
      <c r="L1268" s="35">
        <f t="shared" si="180"/>
        <v>0</v>
      </c>
      <c r="M1268" s="33">
        <f t="shared" si="177"/>
        <v>0</v>
      </c>
      <c r="N1268" s="31"/>
      <c r="O1268" s="33">
        <f t="shared" si="178"/>
        <v>0</v>
      </c>
      <c r="P1268" s="36">
        <f t="shared" si="181"/>
        <v>0</v>
      </c>
    </row>
    <row r="1269" spans="1:17" ht="26.25" hidden="1" x14ac:dyDescent="0.25">
      <c r="A1269" s="28">
        <v>3320823</v>
      </c>
      <c r="B1269" s="39" t="s">
        <v>139</v>
      </c>
      <c r="C1269" s="30"/>
      <c r="D1269" s="31"/>
      <c r="E1269" s="31"/>
      <c r="F1269" s="32">
        <f t="shared" si="175"/>
        <v>0</v>
      </c>
      <c r="G1269" s="33">
        <f t="shared" si="174"/>
        <v>0</v>
      </c>
      <c r="H1269" s="31"/>
      <c r="I1269" s="34">
        <f t="shared" si="179"/>
        <v>0</v>
      </c>
      <c r="J1269" s="31"/>
      <c r="K1269" s="33">
        <f t="shared" si="176"/>
        <v>0</v>
      </c>
      <c r="L1269" s="35">
        <f t="shared" si="180"/>
        <v>0</v>
      </c>
      <c r="M1269" s="33">
        <f t="shared" si="177"/>
        <v>0</v>
      </c>
      <c r="N1269" s="31"/>
      <c r="O1269" s="33">
        <f t="shared" si="178"/>
        <v>0</v>
      </c>
      <c r="P1269" s="36">
        <f t="shared" si="181"/>
        <v>0</v>
      </c>
    </row>
    <row r="1270" spans="1:17" x14ac:dyDescent="0.25">
      <c r="A1270" s="19">
        <v>333</v>
      </c>
      <c r="B1270" s="20" t="s">
        <v>195</v>
      </c>
      <c r="C1270" s="21"/>
      <c r="D1270" s="22">
        <f>SUM(D1271+D1275+D1283)</f>
        <v>1219468653</v>
      </c>
      <c r="E1270" s="22">
        <f>SUM(E1271+E1275+E1283)</f>
        <v>1432290401</v>
      </c>
      <c r="F1270" s="23">
        <f t="shared" si="175"/>
        <v>2651759054</v>
      </c>
      <c r="G1270" s="24">
        <f t="shared" si="174"/>
        <v>5.4550009293399349</v>
      </c>
      <c r="H1270" s="22">
        <f>SUM(H1271+H1275)</f>
        <v>0</v>
      </c>
      <c r="I1270" s="34">
        <f t="shared" si="179"/>
        <v>2651759054</v>
      </c>
      <c r="J1270" s="22">
        <f>SUM(J1271+J1275+J1283)</f>
        <v>2551163642</v>
      </c>
      <c r="K1270" s="33">
        <f t="shared" si="176"/>
        <v>96.206464842714183</v>
      </c>
      <c r="L1270" s="35">
        <f t="shared" si="180"/>
        <v>86904809</v>
      </c>
      <c r="M1270" s="33">
        <f t="shared" si="177"/>
        <v>3.2772513350679411</v>
      </c>
      <c r="N1270" s="22">
        <f>SUM(N1271+N1275+N1283)</f>
        <v>2638068451</v>
      </c>
      <c r="O1270" s="33">
        <f t="shared" si="178"/>
        <v>99.483716177782114</v>
      </c>
      <c r="P1270" s="36">
        <f t="shared" si="181"/>
        <v>13690603</v>
      </c>
    </row>
    <row r="1271" spans="1:17" x14ac:dyDescent="0.25">
      <c r="A1271" s="28">
        <v>33301</v>
      </c>
      <c r="B1271" s="29" t="s">
        <v>834</v>
      </c>
      <c r="C1271" s="30"/>
      <c r="D1271" s="31">
        <f>SUM(D1272:D1274)</f>
        <v>0</v>
      </c>
      <c r="E1271" s="31">
        <f>SUM(E1272:E1274)</f>
        <v>0</v>
      </c>
      <c r="F1271" s="32">
        <f t="shared" si="175"/>
        <v>0</v>
      </c>
      <c r="G1271" s="33">
        <f t="shared" si="174"/>
        <v>0</v>
      </c>
      <c r="H1271" s="31">
        <f>SUM(H1272:H1274)</f>
        <v>0</v>
      </c>
      <c r="I1271" s="34">
        <f t="shared" si="179"/>
        <v>0</v>
      </c>
      <c r="J1271" s="31">
        <f>SUM(J1272:J1274)</f>
        <v>0</v>
      </c>
      <c r="K1271" s="33">
        <f t="shared" si="176"/>
        <v>0</v>
      </c>
      <c r="L1271" s="35">
        <f t="shared" si="180"/>
        <v>0</v>
      </c>
      <c r="M1271" s="33">
        <f t="shared" si="177"/>
        <v>0</v>
      </c>
      <c r="N1271" s="31">
        <f>SUM(N1272:N1274)</f>
        <v>0</v>
      </c>
      <c r="O1271" s="33">
        <f t="shared" si="178"/>
        <v>0</v>
      </c>
      <c r="P1271" s="36">
        <f t="shared" si="181"/>
        <v>0</v>
      </c>
    </row>
    <row r="1272" spans="1:17" x14ac:dyDescent="0.25">
      <c r="A1272" s="28">
        <v>3330101</v>
      </c>
      <c r="B1272" s="29" t="s">
        <v>835</v>
      </c>
      <c r="C1272" s="30"/>
      <c r="D1272" s="31"/>
      <c r="E1272" s="31"/>
      <c r="F1272" s="32">
        <f t="shared" si="175"/>
        <v>0</v>
      </c>
      <c r="G1272" s="33">
        <f t="shared" si="174"/>
        <v>0</v>
      </c>
      <c r="H1272" s="31"/>
      <c r="I1272" s="34">
        <f t="shared" si="179"/>
        <v>0</v>
      </c>
      <c r="J1272" s="31"/>
      <c r="K1272" s="33">
        <f t="shared" si="176"/>
        <v>0</v>
      </c>
      <c r="L1272" s="35">
        <f t="shared" si="180"/>
        <v>0</v>
      </c>
      <c r="M1272" s="33">
        <f t="shared" si="177"/>
        <v>0</v>
      </c>
      <c r="N1272" s="31"/>
      <c r="O1272" s="33">
        <f t="shared" si="178"/>
        <v>0</v>
      </c>
      <c r="P1272" s="36">
        <f t="shared" si="181"/>
        <v>0</v>
      </c>
    </row>
    <row r="1273" spans="1:17" x14ac:dyDescent="0.25">
      <c r="A1273" s="28">
        <v>3330102</v>
      </c>
      <c r="B1273" s="29" t="s">
        <v>836</v>
      </c>
      <c r="C1273" s="30"/>
      <c r="D1273" s="31"/>
      <c r="E1273" s="31"/>
      <c r="F1273" s="32">
        <f t="shared" si="175"/>
        <v>0</v>
      </c>
      <c r="G1273" s="33">
        <f t="shared" si="174"/>
        <v>0</v>
      </c>
      <c r="H1273" s="31"/>
      <c r="I1273" s="34">
        <f t="shared" si="179"/>
        <v>0</v>
      </c>
      <c r="J1273" s="31"/>
      <c r="K1273" s="33">
        <f t="shared" si="176"/>
        <v>0</v>
      </c>
      <c r="L1273" s="35">
        <f t="shared" si="180"/>
        <v>0</v>
      </c>
      <c r="M1273" s="33">
        <f t="shared" si="177"/>
        <v>0</v>
      </c>
      <c r="N1273" s="31"/>
      <c r="O1273" s="33">
        <f t="shared" si="178"/>
        <v>0</v>
      </c>
      <c r="P1273" s="36">
        <f t="shared" si="181"/>
        <v>0</v>
      </c>
    </row>
    <row r="1274" spans="1:17" x14ac:dyDescent="0.25">
      <c r="A1274" s="28">
        <v>3330103</v>
      </c>
      <c r="B1274" s="29" t="s">
        <v>712</v>
      </c>
      <c r="C1274" s="30"/>
      <c r="D1274" s="31"/>
      <c r="E1274" s="31"/>
      <c r="F1274" s="32">
        <f t="shared" si="175"/>
        <v>0</v>
      </c>
      <c r="G1274" s="33">
        <f t="shared" si="174"/>
        <v>0</v>
      </c>
      <c r="H1274" s="31"/>
      <c r="I1274" s="34">
        <f t="shared" si="179"/>
        <v>0</v>
      </c>
      <c r="J1274" s="31"/>
      <c r="K1274" s="33">
        <f t="shared" si="176"/>
        <v>0</v>
      </c>
      <c r="L1274" s="35">
        <f t="shared" si="180"/>
        <v>0</v>
      </c>
      <c r="M1274" s="33">
        <f t="shared" si="177"/>
        <v>0</v>
      </c>
      <c r="N1274" s="31"/>
      <c r="O1274" s="33">
        <f t="shared" si="178"/>
        <v>0</v>
      </c>
      <c r="P1274" s="36">
        <f t="shared" si="181"/>
        <v>0</v>
      </c>
    </row>
    <row r="1275" spans="1:17" x14ac:dyDescent="0.25">
      <c r="A1275" s="28">
        <v>33302</v>
      </c>
      <c r="B1275" s="29" t="s">
        <v>837</v>
      </c>
      <c r="C1275" s="30"/>
      <c r="D1275" s="31">
        <f>SUM(D1276:D1282)</f>
        <v>0</v>
      </c>
      <c r="E1275" s="31">
        <f>SUM(E1276:E1282)</f>
        <v>0</v>
      </c>
      <c r="F1275" s="32">
        <f t="shared" si="175"/>
        <v>0</v>
      </c>
      <c r="G1275" s="33">
        <f t="shared" si="174"/>
        <v>0</v>
      </c>
      <c r="H1275" s="31">
        <f>SUM(H1276:H1283)</f>
        <v>0</v>
      </c>
      <c r="I1275" s="34">
        <f t="shared" si="179"/>
        <v>0</v>
      </c>
      <c r="J1275" s="31">
        <f>SUM(J1276:J1282)</f>
        <v>0</v>
      </c>
      <c r="K1275" s="33">
        <f t="shared" si="176"/>
        <v>0</v>
      </c>
      <c r="L1275" s="35">
        <f t="shared" si="180"/>
        <v>0</v>
      </c>
      <c r="M1275" s="33">
        <f t="shared" si="177"/>
        <v>0</v>
      </c>
      <c r="N1275" s="31">
        <f>SUM(N1276:N1282)</f>
        <v>0</v>
      </c>
      <c r="O1275" s="33">
        <f t="shared" si="178"/>
        <v>0</v>
      </c>
      <c r="P1275" s="36">
        <f t="shared" si="181"/>
        <v>0</v>
      </c>
    </row>
    <row r="1276" spans="1:17" x14ac:dyDescent="0.25">
      <c r="A1276" s="28">
        <v>3330201</v>
      </c>
      <c r="B1276" s="29" t="s">
        <v>838</v>
      </c>
      <c r="C1276" s="30"/>
      <c r="D1276" s="31"/>
      <c r="E1276" s="31"/>
      <c r="F1276" s="32">
        <f t="shared" si="175"/>
        <v>0</v>
      </c>
      <c r="G1276" s="33">
        <f t="shared" si="174"/>
        <v>0</v>
      </c>
      <c r="H1276" s="31"/>
      <c r="I1276" s="34">
        <f t="shared" si="179"/>
        <v>0</v>
      </c>
      <c r="J1276" s="31"/>
      <c r="K1276" s="33">
        <f t="shared" si="176"/>
        <v>0</v>
      </c>
      <c r="L1276" s="35">
        <f t="shared" si="180"/>
        <v>0</v>
      </c>
      <c r="M1276" s="33">
        <f t="shared" si="177"/>
        <v>0</v>
      </c>
      <c r="N1276" s="31"/>
      <c r="O1276" s="33">
        <f t="shared" si="178"/>
        <v>0</v>
      </c>
      <c r="P1276" s="36">
        <f t="shared" si="181"/>
        <v>0</v>
      </c>
    </row>
    <row r="1277" spans="1:17" x14ac:dyDescent="0.25">
      <c r="A1277" s="28">
        <v>3330202</v>
      </c>
      <c r="B1277" s="29" t="s">
        <v>839</v>
      </c>
      <c r="C1277" s="30"/>
      <c r="D1277" s="31"/>
      <c r="E1277" s="31"/>
      <c r="F1277" s="32">
        <f t="shared" ref="F1277:F1288" si="182">SUM(D1277+E1277)</f>
        <v>0</v>
      </c>
      <c r="G1277" s="33">
        <f t="shared" si="174"/>
        <v>0</v>
      </c>
      <c r="H1277" s="31"/>
      <c r="I1277" s="34">
        <f t="shared" si="179"/>
        <v>0</v>
      </c>
      <c r="J1277" s="31"/>
      <c r="K1277" s="33">
        <f t="shared" si="176"/>
        <v>0</v>
      </c>
      <c r="L1277" s="35">
        <f t="shared" si="180"/>
        <v>0</v>
      </c>
      <c r="M1277" s="33">
        <f t="shared" si="177"/>
        <v>0</v>
      </c>
      <c r="N1277" s="31"/>
      <c r="O1277" s="33">
        <f t="shared" si="178"/>
        <v>0</v>
      </c>
      <c r="P1277" s="36">
        <f t="shared" si="181"/>
        <v>0</v>
      </c>
    </row>
    <row r="1278" spans="1:17" s="72" customFormat="1" x14ac:dyDescent="0.25">
      <c r="A1278" s="28">
        <v>3330203</v>
      </c>
      <c r="B1278" s="29" t="s">
        <v>840</v>
      </c>
      <c r="C1278" s="30"/>
      <c r="D1278" s="31"/>
      <c r="E1278" s="31"/>
      <c r="F1278" s="32">
        <f t="shared" si="182"/>
        <v>0</v>
      </c>
      <c r="G1278" s="33">
        <f t="shared" si="174"/>
        <v>0</v>
      </c>
      <c r="H1278" s="31"/>
      <c r="I1278" s="34">
        <f t="shared" si="179"/>
        <v>0</v>
      </c>
      <c r="J1278" s="31"/>
      <c r="K1278" s="33">
        <f t="shared" si="176"/>
        <v>0</v>
      </c>
      <c r="L1278" s="35">
        <f t="shared" si="180"/>
        <v>0</v>
      </c>
      <c r="M1278" s="33">
        <f t="shared" si="177"/>
        <v>0</v>
      </c>
      <c r="N1278" s="31"/>
      <c r="O1278" s="33">
        <f t="shared" si="178"/>
        <v>0</v>
      </c>
      <c r="P1278" s="36">
        <f t="shared" si="181"/>
        <v>0</v>
      </c>
      <c r="Q1278"/>
    </row>
    <row r="1279" spans="1:17" x14ac:dyDescent="0.25">
      <c r="A1279" s="28">
        <v>3330204</v>
      </c>
      <c r="B1279" s="29" t="s">
        <v>841</v>
      </c>
      <c r="C1279" s="30"/>
      <c r="D1279" s="31"/>
      <c r="E1279" s="31"/>
      <c r="F1279" s="32">
        <f t="shared" si="182"/>
        <v>0</v>
      </c>
      <c r="G1279" s="33">
        <f t="shared" si="174"/>
        <v>0</v>
      </c>
      <c r="H1279" s="31"/>
      <c r="I1279" s="34">
        <f t="shared" si="179"/>
        <v>0</v>
      </c>
      <c r="J1279" s="31"/>
      <c r="K1279" s="33">
        <f t="shared" si="176"/>
        <v>0</v>
      </c>
      <c r="L1279" s="35">
        <f t="shared" si="180"/>
        <v>0</v>
      </c>
      <c r="M1279" s="33">
        <f t="shared" si="177"/>
        <v>0</v>
      </c>
      <c r="N1279" s="31"/>
      <c r="O1279" s="33">
        <f t="shared" si="178"/>
        <v>0</v>
      </c>
      <c r="P1279" s="36">
        <f t="shared" si="181"/>
        <v>0</v>
      </c>
    </row>
    <row r="1280" spans="1:17" x14ac:dyDescent="0.25">
      <c r="A1280" s="28">
        <v>3330205</v>
      </c>
      <c r="B1280" s="29" t="s">
        <v>842</v>
      </c>
      <c r="C1280" s="30"/>
      <c r="D1280" s="31"/>
      <c r="E1280" s="31"/>
      <c r="F1280" s="32">
        <f t="shared" si="182"/>
        <v>0</v>
      </c>
      <c r="G1280" s="33">
        <f t="shared" ref="G1280:G1287" si="183">IF(OR(F1280=0,F$7=0),0,F1280/F$7)*100</f>
        <v>0</v>
      </c>
      <c r="H1280" s="31"/>
      <c r="I1280" s="34">
        <f t="shared" si="179"/>
        <v>0</v>
      </c>
      <c r="J1280" s="31"/>
      <c r="K1280" s="33">
        <f t="shared" si="176"/>
        <v>0</v>
      </c>
      <c r="L1280" s="35">
        <f t="shared" si="180"/>
        <v>0</v>
      </c>
      <c r="M1280" s="33">
        <f t="shared" si="177"/>
        <v>0</v>
      </c>
      <c r="N1280" s="31"/>
      <c r="O1280" s="33">
        <f t="shared" si="178"/>
        <v>0</v>
      </c>
      <c r="P1280" s="36">
        <f t="shared" si="181"/>
        <v>0</v>
      </c>
    </row>
    <row r="1281" spans="1:17" x14ac:dyDescent="0.25">
      <c r="A1281" s="28">
        <v>3330206</v>
      </c>
      <c r="B1281" s="29" t="s">
        <v>843</v>
      </c>
      <c r="C1281" s="30"/>
      <c r="D1281" s="31"/>
      <c r="E1281" s="31"/>
      <c r="F1281" s="32">
        <f t="shared" si="182"/>
        <v>0</v>
      </c>
      <c r="G1281" s="33">
        <f t="shared" si="183"/>
        <v>0</v>
      </c>
      <c r="H1281" s="31"/>
      <c r="I1281" s="34">
        <f t="shared" si="179"/>
        <v>0</v>
      </c>
      <c r="J1281" s="31"/>
      <c r="K1281" s="33">
        <f t="shared" si="176"/>
        <v>0</v>
      </c>
      <c r="L1281" s="35">
        <f t="shared" si="180"/>
        <v>0</v>
      </c>
      <c r="M1281" s="33">
        <f t="shared" si="177"/>
        <v>0</v>
      </c>
      <c r="N1281" s="31"/>
      <c r="O1281" s="33">
        <f t="shared" si="178"/>
        <v>0</v>
      </c>
      <c r="P1281" s="36">
        <f t="shared" si="181"/>
        <v>0</v>
      </c>
    </row>
    <row r="1282" spans="1:17" ht="26.25" x14ac:dyDescent="0.25">
      <c r="A1282" s="28">
        <v>3330207</v>
      </c>
      <c r="B1282" s="29" t="s">
        <v>844</v>
      </c>
      <c r="C1282" s="30"/>
      <c r="D1282" s="31"/>
      <c r="E1282" s="31"/>
      <c r="F1282" s="32">
        <f t="shared" si="182"/>
        <v>0</v>
      </c>
      <c r="G1282" s="33">
        <f t="shared" si="183"/>
        <v>0</v>
      </c>
      <c r="H1282" s="31"/>
      <c r="I1282" s="34">
        <f t="shared" si="179"/>
        <v>0</v>
      </c>
      <c r="J1282" s="31"/>
      <c r="K1282" s="33">
        <f t="shared" si="176"/>
        <v>0</v>
      </c>
      <c r="L1282" s="35">
        <f t="shared" si="180"/>
        <v>0</v>
      </c>
      <c r="M1282" s="33">
        <f t="shared" si="177"/>
        <v>0</v>
      </c>
      <c r="N1282" s="31"/>
      <c r="O1282" s="33">
        <f t="shared" si="178"/>
        <v>0</v>
      </c>
      <c r="P1282" s="36">
        <f t="shared" si="181"/>
        <v>0</v>
      </c>
    </row>
    <row r="1283" spans="1:17" x14ac:dyDescent="0.25">
      <c r="A1283" s="28">
        <v>33303</v>
      </c>
      <c r="B1283" s="29" t="s">
        <v>195</v>
      </c>
      <c r="C1283" s="30"/>
      <c r="D1283" s="31">
        <v>1219468653</v>
      </c>
      <c r="E1283" s="105">
        <v>1432290401</v>
      </c>
      <c r="F1283" s="32">
        <f t="shared" si="182"/>
        <v>2651759054</v>
      </c>
      <c r="G1283" s="33">
        <f t="shared" si="183"/>
        <v>5.4550009293399349</v>
      </c>
      <c r="H1283" s="105"/>
      <c r="I1283" s="34">
        <f t="shared" si="179"/>
        <v>2651759054</v>
      </c>
      <c r="J1283" s="105">
        <v>2551163642</v>
      </c>
      <c r="K1283" s="33">
        <f t="shared" si="176"/>
        <v>96.206464842714183</v>
      </c>
      <c r="L1283" s="35">
        <f t="shared" si="180"/>
        <v>86904809</v>
      </c>
      <c r="M1283" s="33">
        <f t="shared" si="177"/>
        <v>3.2772513350679411</v>
      </c>
      <c r="N1283" s="105">
        <v>2638068451</v>
      </c>
      <c r="O1283" s="33">
        <f t="shared" si="178"/>
        <v>99.483716177782114</v>
      </c>
      <c r="P1283" s="36">
        <f t="shared" si="181"/>
        <v>13690603</v>
      </c>
    </row>
    <row r="1284" spans="1:17" x14ac:dyDescent="0.25">
      <c r="A1284" s="28">
        <v>334</v>
      </c>
      <c r="B1284" s="29" t="s">
        <v>845</v>
      </c>
      <c r="C1284" s="30"/>
      <c r="D1284" s="31">
        <f>SUM(D1285)</f>
        <v>0</v>
      </c>
      <c r="E1284" s="31">
        <f>SUM(E1285)</f>
        <v>0</v>
      </c>
      <c r="F1284" s="32">
        <f t="shared" si="182"/>
        <v>0</v>
      </c>
      <c r="G1284" s="33">
        <f t="shared" si="183"/>
        <v>0</v>
      </c>
      <c r="H1284" s="31">
        <f>SUM(H1285)</f>
        <v>0</v>
      </c>
      <c r="I1284" s="34">
        <f t="shared" si="179"/>
        <v>0</v>
      </c>
      <c r="J1284" s="31">
        <f>SUM(J1285)</f>
        <v>0</v>
      </c>
      <c r="K1284" s="33">
        <f t="shared" si="176"/>
        <v>0</v>
      </c>
      <c r="L1284" s="35">
        <f t="shared" si="180"/>
        <v>0</v>
      </c>
      <c r="M1284" s="33">
        <f t="shared" si="177"/>
        <v>0</v>
      </c>
      <c r="N1284" s="31">
        <f>SUM(N1285)</f>
        <v>0</v>
      </c>
      <c r="O1284" s="33">
        <f t="shared" si="178"/>
        <v>0</v>
      </c>
      <c r="P1284" s="36">
        <f t="shared" si="181"/>
        <v>0</v>
      </c>
    </row>
    <row r="1285" spans="1:17" x14ac:dyDescent="0.25">
      <c r="A1285" s="28">
        <v>33401</v>
      </c>
      <c r="B1285" s="29" t="s">
        <v>846</v>
      </c>
      <c r="C1285" s="30"/>
      <c r="D1285" s="31"/>
      <c r="E1285" s="31"/>
      <c r="F1285" s="32">
        <f t="shared" si="182"/>
        <v>0</v>
      </c>
      <c r="G1285" s="33">
        <f t="shared" si="183"/>
        <v>0</v>
      </c>
      <c r="H1285" s="31"/>
      <c r="I1285" s="34">
        <f t="shared" si="179"/>
        <v>0</v>
      </c>
      <c r="J1285" s="31"/>
      <c r="K1285" s="33">
        <f t="shared" si="176"/>
        <v>0</v>
      </c>
      <c r="L1285" s="35">
        <f t="shared" si="180"/>
        <v>0</v>
      </c>
      <c r="M1285" s="33">
        <f t="shared" si="177"/>
        <v>0</v>
      </c>
      <c r="N1285" s="31"/>
      <c r="O1285" s="33">
        <f t="shared" si="178"/>
        <v>0</v>
      </c>
      <c r="P1285" s="36">
        <f t="shared" si="181"/>
        <v>0</v>
      </c>
    </row>
    <row r="1286" spans="1:17" x14ac:dyDescent="0.25">
      <c r="A1286" s="28">
        <v>335</v>
      </c>
      <c r="B1286" s="39" t="s">
        <v>196</v>
      </c>
      <c r="C1286" s="30"/>
      <c r="D1286" s="50"/>
      <c r="E1286" s="50"/>
      <c r="F1286" s="32">
        <f t="shared" si="182"/>
        <v>0</v>
      </c>
      <c r="G1286" s="33">
        <f t="shared" si="183"/>
        <v>0</v>
      </c>
      <c r="H1286" s="50"/>
      <c r="I1286" s="34">
        <f t="shared" si="179"/>
        <v>0</v>
      </c>
      <c r="J1286" s="50"/>
      <c r="K1286" s="33">
        <f t="shared" si="176"/>
        <v>0</v>
      </c>
      <c r="L1286" s="35">
        <f t="shared" si="180"/>
        <v>0</v>
      </c>
      <c r="M1286" s="33">
        <f t="shared" si="177"/>
        <v>0</v>
      </c>
      <c r="N1286" s="50"/>
      <c r="O1286" s="33">
        <f t="shared" si="178"/>
        <v>0</v>
      </c>
      <c r="P1286" s="36">
        <f t="shared" si="181"/>
        <v>0</v>
      </c>
    </row>
    <row r="1287" spans="1:17" ht="16.5" thickBot="1" x14ac:dyDescent="0.3">
      <c r="A1287" s="28"/>
      <c r="B1287" s="20" t="s">
        <v>847</v>
      </c>
      <c r="C1287" s="30"/>
      <c r="D1287" s="22"/>
      <c r="E1287" s="112"/>
      <c r="F1287" s="23">
        <f t="shared" si="182"/>
        <v>0</v>
      </c>
      <c r="G1287" s="24">
        <f t="shared" si="183"/>
        <v>0</v>
      </c>
      <c r="H1287" s="112"/>
      <c r="I1287" s="34">
        <f t="shared" si="179"/>
        <v>0</v>
      </c>
      <c r="J1287" s="112"/>
      <c r="K1287" s="33">
        <f t="shared" si="176"/>
        <v>0</v>
      </c>
      <c r="L1287" s="35">
        <f t="shared" si="180"/>
        <v>0</v>
      </c>
      <c r="M1287" s="33">
        <f t="shared" si="177"/>
        <v>0</v>
      </c>
      <c r="N1287" s="112"/>
      <c r="O1287" s="33">
        <f t="shared" si="178"/>
        <v>0</v>
      </c>
      <c r="P1287" s="36">
        <f t="shared" si="181"/>
        <v>0</v>
      </c>
    </row>
    <row r="1288" spans="1:17" ht="16.5" thickBot="1" x14ac:dyDescent="0.3">
      <c r="A1288" s="73"/>
      <c r="B1288" s="74" t="s">
        <v>22</v>
      </c>
      <c r="C1288" s="75"/>
      <c r="D1288" s="76">
        <f>SUM(D8+D1287)</f>
        <v>43163334425</v>
      </c>
      <c r="E1288" s="76">
        <f>SUM(E8+E1287)</f>
        <v>5448188989</v>
      </c>
      <c r="F1288" s="77">
        <f t="shared" si="182"/>
        <v>48611523414</v>
      </c>
      <c r="G1288" s="78">
        <f>IF(OR(F1288=0,F$7=0),0,F1288/F$7)*100</f>
        <v>100</v>
      </c>
      <c r="H1288" s="76">
        <f>SUM(H8+H1287)</f>
        <v>0</v>
      </c>
      <c r="I1288" s="79">
        <f>SUM(F1288-H1288)</f>
        <v>48611523414</v>
      </c>
      <c r="J1288" s="76">
        <f>SUM(J8+J1287)</f>
        <v>35873110343</v>
      </c>
      <c r="K1288" s="78">
        <f>IF(OR(J1288=0,F1288=0),0,J1288/F1288)*100</f>
        <v>73.795486797413616</v>
      </c>
      <c r="L1288" s="80">
        <f>SUM(N1288-J1288)</f>
        <v>3236875420</v>
      </c>
      <c r="M1288" s="78">
        <f>IF(OR(L1288=0,F1288=0),0,L1288/F1288)*100</f>
        <v>6.6586586732391675</v>
      </c>
      <c r="N1288" s="76">
        <f>SUM(N8+N1287)</f>
        <v>39109985763</v>
      </c>
      <c r="O1288" s="78">
        <f>IF(OR(N1288=0,F1288=0),0,N1288/F1288)*100</f>
        <v>80.454145470652776</v>
      </c>
      <c r="P1288" s="81">
        <f>SUM(F1288-N1288)</f>
        <v>9501537651</v>
      </c>
      <c r="Q1288" s="72"/>
    </row>
    <row r="1290" spans="1:17" x14ac:dyDescent="0.25">
      <c r="D1290" s="83"/>
      <c r="E1290" s="83"/>
      <c r="F1290" s="83"/>
    </row>
    <row r="1291" spans="1:17" x14ac:dyDescent="0.25">
      <c r="D1291" s="83"/>
      <c r="E1291" s="84"/>
      <c r="F1291" s="83"/>
      <c r="G1291" s="84"/>
      <c r="H1291" s="84"/>
      <c r="I1291" s="84"/>
      <c r="J1291" s="84"/>
      <c r="K1291" s="84"/>
      <c r="L1291" s="84"/>
      <c r="M1291" s="84"/>
      <c r="N1291" s="84"/>
      <c r="O1291" s="84"/>
    </row>
    <row r="1292" spans="1:17" x14ac:dyDescent="0.25">
      <c r="D1292" s="83"/>
      <c r="E1292" s="84"/>
      <c r="F1292" s="83"/>
      <c r="G1292" s="84"/>
      <c r="H1292" s="83"/>
      <c r="I1292" s="83"/>
      <c r="J1292" s="83"/>
      <c r="K1292" s="84"/>
      <c r="L1292" s="83"/>
      <c r="M1292" s="84"/>
      <c r="N1292" s="83"/>
      <c r="O1292" s="84"/>
    </row>
    <row r="1293" spans="1:17" x14ac:dyDescent="0.25">
      <c r="D1293" s="83"/>
      <c r="E1293" s="84"/>
      <c r="F1293" s="83"/>
      <c r="G1293" s="84"/>
      <c r="H1293" s="84"/>
      <c r="I1293" s="84"/>
      <c r="J1293" s="84"/>
      <c r="K1293" s="84"/>
      <c r="L1293" s="84"/>
      <c r="M1293" s="84"/>
      <c r="N1293" s="84"/>
      <c r="O1293" s="84"/>
    </row>
    <row r="1295" spans="1:17" x14ac:dyDescent="0.25">
      <c r="F1295" s="85"/>
    </row>
  </sheetData>
  <mergeCells count="11">
    <mergeCell ref="A5:B5"/>
    <mergeCell ref="C5:C6"/>
    <mergeCell ref="D5:I5"/>
    <mergeCell ref="J5:O5"/>
    <mergeCell ref="P5:P6"/>
    <mergeCell ref="D4:P4"/>
    <mergeCell ref="D1:P1"/>
    <mergeCell ref="A2:B2"/>
    <mergeCell ref="D2:P2"/>
    <mergeCell ref="A3:B3"/>
    <mergeCell ref="D3:P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95"/>
  <sheetViews>
    <sheetView topLeftCell="A1278" workbookViewId="0">
      <selection activeCell="K1299" sqref="K1299"/>
    </sheetView>
  </sheetViews>
  <sheetFormatPr baseColWidth="10" defaultRowHeight="15.75" x14ac:dyDescent="0.25"/>
  <cols>
    <col min="1" max="1" width="17" bestFit="1" customWidth="1"/>
    <col min="2" max="2" width="39.25" style="82" customWidth="1"/>
    <col min="3" max="3" width="20.25" hidden="1" customWidth="1"/>
    <col min="4" max="4" width="15.125" bestFit="1" customWidth="1"/>
    <col min="5" max="5" width="14.75" bestFit="1" customWidth="1"/>
    <col min="6" max="6" width="16.25" bestFit="1" customWidth="1"/>
    <col min="7" max="7" width="5.625" customWidth="1"/>
    <col min="8" max="8" width="15.125" hidden="1" customWidth="1"/>
    <col min="9" max="9" width="16.25" hidden="1" customWidth="1"/>
    <col min="10" max="10" width="15.75" customWidth="1"/>
    <col min="11" max="11" width="5.75" customWidth="1"/>
    <col min="12" max="12" width="15.125" customWidth="1"/>
    <col min="13" max="13" width="5.75" bestFit="1" customWidth="1"/>
    <col min="14" max="14" width="15.125" bestFit="1" customWidth="1"/>
    <col min="15" max="15" width="10.75" bestFit="1" customWidth="1"/>
    <col min="16" max="16" width="15.5" bestFit="1" customWidth="1"/>
    <col min="18" max="19" width="0" hidden="1" customWidth="1"/>
    <col min="254" max="254" width="15.75" bestFit="1" customWidth="1"/>
    <col min="255" max="255" width="26.125" customWidth="1"/>
    <col min="256" max="256" width="0" hidden="1" customWidth="1"/>
    <col min="257" max="257" width="12" customWidth="1"/>
    <col min="258" max="258" width="12.125" customWidth="1"/>
    <col min="260" max="260" width="5.625" customWidth="1"/>
    <col min="261" max="261" width="9.75" customWidth="1"/>
    <col min="263" max="263" width="11.125" customWidth="1"/>
    <col min="264" max="264" width="5.75" customWidth="1"/>
    <col min="265" max="265" width="11.5" customWidth="1"/>
    <col min="266" max="266" width="5.75" customWidth="1"/>
    <col min="267" max="267" width="12" bestFit="1" customWidth="1"/>
    <col min="268" max="268" width="5.375" customWidth="1"/>
    <col min="269" max="269" width="12.375" customWidth="1"/>
    <col min="272" max="272" width="13.875" customWidth="1"/>
    <col min="510" max="510" width="15.75" bestFit="1" customWidth="1"/>
    <col min="511" max="511" width="26.125" customWidth="1"/>
    <col min="512" max="512" width="0" hidden="1" customWidth="1"/>
    <col min="513" max="513" width="12" customWidth="1"/>
    <col min="514" max="514" width="12.125" customWidth="1"/>
    <col min="516" max="516" width="5.625" customWidth="1"/>
    <col min="517" max="517" width="9.75" customWidth="1"/>
    <col min="519" max="519" width="11.125" customWidth="1"/>
    <col min="520" max="520" width="5.75" customWidth="1"/>
    <col min="521" max="521" width="11.5" customWidth="1"/>
    <col min="522" max="522" width="5.75" customWidth="1"/>
    <col min="523" max="523" width="12" bestFit="1" customWidth="1"/>
    <col min="524" max="524" width="5.375" customWidth="1"/>
    <col min="525" max="525" width="12.375" customWidth="1"/>
    <col min="528" max="528" width="13.875" customWidth="1"/>
    <col min="766" max="766" width="15.75" bestFit="1" customWidth="1"/>
    <col min="767" max="767" width="26.125" customWidth="1"/>
    <col min="768" max="768" width="0" hidden="1" customWidth="1"/>
    <col min="769" max="769" width="12" customWidth="1"/>
    <col min="770" max="770" width="12.125" customWidth="1"/>
    <col min="772" max="772" width="5.625" customWidth="1"/>
    <col min="773" max="773" width="9.75" customWidth="1"/>
    <col min="775" max="775" width="11.125" customWidth="1"/>
    <col min="776" max="776" width="5.75" customWidth="1"/>
    <col min="777" max="777" width="11.5" customWidth="1"/>
    <col min="778" max="778" width="5.75" customWidth="1"/>
    <col min="779" max="779" width="12" bestFit="1" customWidth="1"/>
    <col min="780" max="780" width="5.375" customWidth="1"/>
    <col min="781" max="781" width="12.375" customWidth="1"/>
    <col min="784" max="784" width="13.875" customWidth="1"/>
    <col min="1022" max="1022" width="15.75" bestFit="1" customWidth="1"/>
    <col min="1023" max="1023" width="26.125" customWidth="1"/>
    <col min="1024" max="1024" width="0" hidden="1" customWidth="1"/>
    <col min="1025" max="1025" width="12" customWidth="1"/>
    <col min="1026" max="1026" width="12.125" customWidth="1"/>
    <col min="1028" max="1028" width="5.625" customWidth="1"/>
    <col min="1029" max="1029" width="9.75" customWidth="1"/>
    <col min="1031" max="1031" width="11.125" customWidth="1"/>
    <col min="1032" max="1032" width="5.75" customWidth="1"/>
    <col min="1033" max="1033" width="11.5" customWidth="1"/>
    <col min="1034" max="1034" width="5.75" customWidth="1"/>
    <col min="1035" max="1035" width="12" bestFit="1" customWidth="1"/>
    <col min="1036" max="1036" width="5.375" customWidth="1"/>
    <col min="1037" max="1037" width="12.375" customWidth="1"/>
    <col min="1040" max="1040" width="13.875" customWidth="1"/>
    <col min="1278" max="1278" width="15.75" bestFit="1" customWidth="1"/>
    <col min="1279" max="1279" width="26.125" customWidth="1"/>
    <col min="1280" max="1280" width="0" hidden="1" customWidth="1"/>
    <col min="1281" max="1281" width="12" customWidth="1"/>
    <col min="1282" max="1282" width="12.125" customWidth="1"/>
    <col min="1284" max="1284" width="5.625" customWidth="1"/>
    <col min="1285" max="1285" width="9.75" customWidth="1"/>
    <col min="1287" max="1287" width="11.125" customWidth="1"/>
    <col min="1288" max="1288" width="5.75" customWidth="1"/>
    <col min="1289" max="1289" width="11.5" customWidth="1"/>
    <col min="1290" max="1290" width="5.75" customWidth="1"/>
    <col min="1291" max="1291" width="12" bestFit="1" customWidth="1"/>
    <col min="1292" max="1292" width="5.375" customWidth="1"/>
    <col min="1293" max="1293" width="12.375" customWidth="1"/>
    <col min="1296" max="1296" width="13.875" customWidth="1"/>
    <col min="1534" max="1534" width="15.75" bestFit="1" customWidth="1"/>
    <col min="1535" max="1535" width="26.125" customWidth="1"/>
    <col min="1536" max="1536" width="0" hidden="1" customWidth="1"/>
    <col min="1537" max="1537" width="12" customWidth="1"/>
    <col min="1538" max="1538" width="12.125" customWidth="1"/>
    <col min="1540" max="1540" width="5.625" customWidth="1"/>
    <col min="1541" max="1541" width="9.75" customWidth="1"/>
    <col min="1543" max="1543" width="11.125" customWidth="1"/>
    <col min="1544" max="1544" width="5.75" customWidth="1"/>
    <col min="1545" max="1545" width="11.5" customWidth="1"/>
    <col min="1546" max="1546" width="5.75" customWidth="1"/>
    <col min="1547" max="1547" width="12" bestFit="1" customWidth="1"/>
    <col min="1548" max="1548" width="5.375" customWidth="1"/>
    <col min="1549" max="1549" width="12.375" customWidth="1"/>
    <col min="1552" max="1552" width="13.875" customWidth="1"/>
    <col min="1790" max="1790" width="15.75" bestFit="1" customWidth="1"/>
    <col min="1791" max="1791" width="26.125" customWidth="1"/>
    <col min="1792" max="1792" width="0" hidden="1" customWidth="1"/>
    <col min="1793" max="1793" width="12" customWidth="1"/>
    <col min="1794" max="1794" width="12.125" customWidth="1"/>
    <col min="1796" max="1796" width="5.625" customWidth="1"/>
    <col min="1797" max="1797" width="9.75" customWidth="1"/>
    <col min="1799" max="1799" width="11.125" customWidth="1"/>
    <col min="1800" max="1800" width="5.75" customWidth="1"/>
    <col min="1801" max="1801" width="11.5" customWidth="1"/>
    <col min="1802" max="1802" width="5.75" customWidth="1"/>
    <col min="1803" max="1803" width="12" bestFit="1" customWidth="1"/>
    <col min="1804" max="1804" width="5.375" customWidth="1"/>
    <col min="1805" max="1805" width="12.375" customWidth="1"/>
    <col min="1808" max="1808" width="13.875" customWidth="1"/>
    <col min="2046" max="2046" width="15.75" bestFit="1" customWidth="1"/>
    <col min="2047" max="2047" width="26.125" customWidth="1"/>
    <col min="2048" max="2048" width="0" hidden="1" customWidth="1"/>
    <col min="2049" max="2049" width="12" customWidth="1"/>
    <col min="2050" max="2050" width="12.125" customWidth="1"/>
    <col min="2052" max="2052" width="5.625" customWidth="1"/>
    <col min="2053" max="2053" width="9.75" customWidth="1"/>
    <col min="2055" max="2055" width="11.125" customWidth="1"/>
    <col min="2056" max="2056" width="5.75" customWidth="1"/>
    <col min="2057" max="2057" width="11.5" customWidth="1"/>
    <col min="2058" max="2058" width="5.75" customWidth="1"/>
    <col min="2059" max="2059" width="12" bestFit="1" customWidth="1"/>
    <col min="2060" max="2060" width="5.375" customWidth="1"/>
    <col min="2061" max="2061" width="12.375" customWidth="1"/>
    <col min="2064" max="2064" width="13.875" customWidth="1"/>
    <col min="2302" max="2302" width="15.75" bestFit="1" customWidth="1"/>
    <col min="2303" max="2303" width="26.125" customWidth="1"/>
    <col min="2304" max="2304" width="0" hidden="1" customWidth="1"/>
    <col min="2305" max="2305" width="12" customWidth="1"/>
    <col min="2306" max="2306" width="12.125" customWidth="1"/>
    <col min="2308" max="2308" width="5.625" customWidth="1"/>
    <col min="2309" max="2309" width="9.75" customWidth="1"/>
    <col min="2311" max="2311" width="11.125" customWidth="1"/>
    <col min="2312" max="2312" width="5.75" customWidth="1"/>
    <col min="2313" max="2313" width="11.5" customWidth="1"/>
    <col min="2314" max="2314" width="5.75" customWidth="1"/>
    <col min="2315" max="2315" width="12" bestFit="1" customWidth="1"/>
    <col min="2316" max="2316" width="5.375" customWidth="1"/>
    <col min="2317" max="2317" width="12.375" customWidth="1"/>
    <col min="2320" max="2320" width="13.875" customWidth="1"/>
    <col min="2558" max="2558" width="15.75" bestFit="1" customWidth="1"/>
    <col min="2559" max="2559" width="26.125" customWidth="1"/>
    <col min="2560" max="2560" width="0" hidden="1" customWidth="1"/>
    <col min="2561" max="2561" width="12" customWidth="1"/>
    <col min="2562" max="2562" width="12.125" customWidth="1"/>
    <col min="2564" max="2564" width="5.625" customWidth="1"/>
    <col min="2565" max="2565" width="9.75" customWidth="1"/>
    <col min="2567" max="2567" width="11.125" customWidth="1"/>
    <col min="2568" max="2568" width="5.75" customWidth="1"/>
    <col min="2569" max="2569" width="11.5" customWidth="1"/>
    <col min="2570" max="2570" width="5.75" customWidth="1"/>
    <col min="2571" max="2571" width="12" bestFit="1" customWidth="1"/>
    <col min="2572" max="2572" width="5.375" customWidth="1"/>
    <col min="2573" max="2573" width="12.375" customWidth="1"/>
    <col min="2576" max="2576" width="13.875" customWidth="1"/>
    <col min="2814" max="2814" width="15.75" bestFit="1" customWidth="1"/>
    <col min="2815" max="2815" width="26.125" customWidth="1"/>
    <col min="2816" max="2816" width="0" hidden="1" customWidth="1"/>
    <col min="2817" max="2817" width="12" customWidth="1"/>
    <col min="2818" max="2818" width="12.125" customWidth="1"/>
    <col min="2820" max="2820" width="5.625" customWidth="1"/>
    <col min="2821" max="2821" width="9.75" customWidth="1"/>
    <col min="2823" max="2823" width="11.125" customWidth="1"/>
    <col min="2824" max="2824" width="5.75" customWidth="1"/>
    <col min="2825" max="2825" width="11.5" customWidth="1"/>
    <col min="2826" max="2826" width="5.75" customWidth="1"/>
    <col min="2827" max="2827" width="12" bestFit="1" customWidth="1"/>
    <col min="2828" max="2828" width="5.375" customWidth="1"/>
    <col min="2829" max="2829" width="12.375" customWidth="1"/>
    <col min="2832" max="2832" width="13.875" customWidth="1"/>
    <col min="3070" max="3070" width="15.75" bestFit="1" customWidth="1"/>
    <col min="3071" max="3071" width="26.125" customWidth="1"/>
    <col min="3072" max="3072" width="0" hidden="1" customWidth="1"/>
    <col min="3073" max="3073" width="12" customWidth="1"/>
    <col min="3074" max="3074" width="12.125" customWidth="1"/>
    <col min="3076" max="3076" width="5.625" customWidth="1"/>
    <col min="3077" max="3077" width="9.75" customWidth="1"/>
    <col min="3079" max="3079" width="11.125" customWidth="1"/>
    <col min="3080" max="3080" width="5.75" customWidth="1"/>
    <col min="3081" max="3081" width="11.5" customWidth="1"/>
    <col min="3082" max="3082" width="5.75" customWidth="1"/>
    <col min="3083" max="3083" width="12" bestFit="1" customWidth="1"/>
    <col min="3084" max="3084" width="5.375" customWidth="1"/>
    <col min="3085" max="3085" width="12.375" customWidth="1"/>
    <col min="3088" max="3088" width="13.875" customWidth="1"/>
    <col min="3326" max="3326" width="15.75" bestFit="1" customWidth="1"/>
    <col min="3327" max="3327" width="26.125" customWidth="1"/>
    <col min="3328" max="3328" width="0" hidden="1" customWidth="1"/>
    <col min="3329" max="3329" width="12" customWidth="1"/>
    <col min="3330" max="3330" width="12.125" customWidth="1"/>
    <col min="3332" max="3332" width="5.625" customWidth="1"/>
    <col min="3333" max="3333" width="9.75" customWidth="1"/>
    <col min="3335" max="3335" width="11.125" customWidth="1"/>
    <col min="3336" max="3336" width="5.75" customWidth="1"/>
    <col min="3337" max="3337" width="11.5" customWidth="1"/>
    <col min="3338" max="3338" width="5.75" customWidth="1"/>
    <col min="3339" max="3339" width="12" bestFit="1" customWidth="1"/>
    <col min="3340" max="3340" width="5.375" customWidth="1"/>
    <col min="3341" max="3341" width="12.375" customWidth="1"/>
    <col min="3344" max="3344" width="13.875" customWidth="1"/>
    <col min="3582" max="3582" width="15.75" bestFit="1" customWidth="1"/>
    <col min="3583" max="3583" width="26.125" customWidth="1"/>
    <col min="3584" max="3584" width="0" hidden="1" customWidth="1"/>
    <col min="3585" max="3585" width="12" customWidth="1"/>
    <col min="3586" max="3586" width="12.125" customWidth="1"/>
    <col min="3588" max="3588" width="5.625" customWidth="1"/>
    <col min="3589" max="3589" width="9.75" customWidth="1"/>
    <col min="3591" max="3591" width="11.125" customWidth="1"/>
    <col min="3592" max="3592" width="5.75" customWidth="1"/>
    <col min="3593" max="3593" width="11.5" customWidth="1"/>
    <col min="3594" max="3594" width="5.75" customWidth="1"/>
    <col min="3595" max="3595" width="12" bestFit="1" customWidth="1"/>
    <col min="3596" max="3596" width="5.375" customWidth="1"/>
    <col min="3597" max="3597" width="12.375" customWidth="1"/>
    <col min="3600" max="3600" width="13.875" customWidth="1"/>
    <col min="3838" max="3838" width="15.75" bestFit="1" customWidth="1"/>
    <col min="3839" max="3839" width="26.125" customWidth="1"/>
    <col min="3840" max="3840" width="0" hidden="1" customWidth="1"/>
    <col min="3841" max="3841" width="12" customWidth="1"/>
    <col min="3842" max="3842" width="12.125" customWidth="1"/>
    <col min="3844" max="3844" width="5.625" customWidth="1"/>
    <col min="3845" max="3845" width="9.75" customWidth="1"/>
    <col min="3847" max="3847" width="11.125" customWidth="1"/>
    <col min="3848" max="3848" width="5.75" customWidth="1"/>
    <col min="3849" max="3849" width="11.5" customWidth="1"/>
    <col min="3850" max="3850" width="5.75" customWidth="1"/>
    <col min="3851" max="3851" width="12" bestFit="1" customWidth="1"/>
    <col min="3852" max="3852" width="5.375" customWidth="1"/>
    <col min="3853" max="3853" width="12.375" customWidth="1"/>
    <col min="3856" max="3856" width="13.875" customWidth="1"/>
    <col min="4094" max="4094" width="15.75" bestFit="1" customWidth="1"/>
    <col min="4095" max="4095" width="26.125" customWidth="1"/>
    <col min="4096" max="4096" width="0" hidden="1" customWidth="1"/>
    <col min="4097" max="4097" width="12" customWidth="1"/>
    <col min="4098" max="4098" width="12.125" customWidth="1"/>
    <col min="4100" max="4100" width="5.625" customWidth="1"/>
    <col min="4101" max="4101" width="9.75" customWidth="1"/>
    <col min="4103" max="4103" width="11.125" customWidth="1"/>
    <col min="4104" max="4104" width="5.75" customWidth="1"/>
    <col min="4105" max="4105" width="11.5" customWidth="1"/>
    <col min="4106" max="4106" width="5.75" customWidth="1"/>
    <col min="4107" max="4107" width="12" bestFit="1" customWidth="1"/>
    <col min="4108" max="4108" width="5.375" customWidth="1"/>
    <col min="4109" max="4109" width="12.375" customWidth="1"/>
    <col min="4112" max="4112" width="13.875" customWidth="1"/>
    <col min="4350" max="4350" width="15.75" bestFit="1" customWidth="1"/>
    <col min="4351" max="4351" width="26.125" customWidth="1"/>
    <col min="4352" max="4352" width="0" hidden="1" customWidth="1"/>
    <col min="4353" max="4353" width="12" customWidth="1"/>
    <col min="4354" max="4354" width="12.125" customWidth="1"/>
    <col min="4356" max="4356" width="5.625" customWidth="1"/>
    <col min="4357" max="4357" width="9.75" customWidth="1"/>
    <col min="4359" max="4359" width="11.125" customWidth="1"/>
    <col min="4360" max="4360" width="5.75" customWidth="1"/>
    <col min="4361" max="4361" width="11.5" customWidth="1"/>
    <col min="4362" max="4362" width="5.75" customWidth="1"/>
    <col min="4363" max="4363" width="12" bestFit="1" customWidth="1"/>
    <col min="4364" max="4364" width="5.375" customWidth="1"/>
    <col min="4365" max="4365" width="12.375" customWidth="1"/>
    <col min="4368" max="4368" width="13.875" customWidth="1"/>
    <col min="4606" max="4606" width="15.75" bestFit="1" customWidth="1"/>
    <col min="4607" max="4607" width="26.125" customWidth="1"/>
    <col min="4608" max="4608" width="0" hidden="1" customWidth="1"/>
    <col min="4609" max="4609" width="12" customWidth="1"/>
    <col min="4610" max="4610" width="12.125" customWidth="1"/>
    <col min="4612" max="4612" width="5.625" customWidth="1"/>
    <col min="4613" max="4613" width="9.75" customWidth="1"/>
    <col min="4615" max="4615" width="11.125" customWidth="1"/>
    <col min="4616" max="4616" width="5.75" customWidth="1"/>
    <col min="4617" max="4617" width="11.5" customWidth="1"/>
    <col min="4618" max="4618" width="5.75" customWidth="1"/>
    <col min="4619" max="4619" width="12" bestFit="1" customWidth="1"/>
    <col min="4620" max="4620" width="5.375" customWidth="1"/>
    <col min="4621" max="4621" width="12.375" customWidth="1"/>
    <col min="4624" max="4624" width="13.875" customWidth="1"/>
    <col min="4862" max="4862" width="15.75" bestFit="1" customWidth="1"/>
    <col min="4863" max="4863" width="26.125" customWidth="1"/>
    <col min="4864" max="4864" width="0" hidden="1" customWidth="1"/>
    <col min="4865" max="4865" width="12" customWidth="1"/>
    <col min="4866" max="4866" width="12.125" customWidth="1"/>
    <col min="4868" max="4868" width="5.625" customWidth="1"/>
    <col min="4869" max="4869" width="9.75" customWidth="1"/>
    <col min="4871" max="4871" width="11.125" customWidth="1"/>
    <col min="4872" max="4872" width="5.75" customWidth="1"/>
    <col min="4873" max="4873" width="11.5" customWidth="1"/>
    <col min="4874" max="4874" width="5.75" customWidth="1"/>
    <col min="4875" max="4875" width="12" bestFit="1" customWidth="1"/>
    <col min="4876" max="4876" width="5.375" customWidth="1"/>
    <col min="4877" max="4877" width="12.375" customWidth="1"/>
    <col min="4880" max="4880" width="13.875" customWidth="1"/>
    <col min="5118" max="5118" width="15.75" bestFit="1" customWidth="1"/>
    <col min="5119" max="5119" width="26.125" customWidth="1"/>
    <col min="5120" max="5120" width="0" hidden="1" customWidth="1"/>
    <col min="5121" max="5121" width="12" customWidth="1"/>
    <col min="5122" max="5122" width="12.125" customWidth="1"/>
    <col min="5124" max="5124" width="5.625" customWidth="1"/>
    <col min="5125" max="5125" width="9.75" customWidth="1"/>
    <col min="5127" max="5127" width="11.125" customWidth="1"/>
    <col min="5128" max="5128" width="5.75" customWidth="1"/>
    <col min="5129" max="5129" width="11.5" customWidth="1"/>
    <col min="5130" max="5130" width="5.75" customWidth="1"/>
    <col min="5131" max="5131" width="12" bestFit="1" customWidth="1"/>
    <col min="5132" max="5132" width="5.375" customWidth="1"/>
    <col min="5133" max="5133" width="12.375" customWidth="1"/>
    <col min="5136" max="5136" width="13.875" customWidth="1"/>
    <col min="5374" max="5374" width="15.75" bestFit="1" customWidth="1"/>
    <col min="5375" max="5375" width="26.125" customWidth="1"/>
    <col min="5376" max="5376" width="0" hidden="1" customWidth="1"/>
    <col min="5377" max="5377" width="12" customWidth="1"/>
    <col min="5378" max="5378" width="12.125" customWidth="1"/>
    <col min="5380" max="5380" width="5.625" customWidth="1"/>
    <col min="5381" max="5381" width="9.75" customWidth="1"/>
    <col min="5383" max="5383" width="11.125" customWidth="1"/>
    <col min="5384" max="5384" width="5.75" customWidth="1"/>
    <col min="5385" max="5385" width="11.5" customWidth="1"/>
    <col min="5386" max="5386" width="5.75" customWidth="1"/>
    <col min="5387" max="5387" width="12" bestFit="1" customWidth="1"/>
    <col min="5388" max="5388" width="5.375" customWidth="1"/>
    <col min="5389" max="5389" width="12.375" customWidth="1"/>
    <col min="5392" max="5392" width="13.875" customWidth="1"/>
    <col min="5630" max="5630" width="15.75" bestFit="1" customWidth="1"/>
    <col min="5631" max="5631" width="26.125" customWidth="1"/>
    <col min="5632" max="5632" width="0" hidden="1" customWidth="1"/>
    <col min="5633" max="5633" width="12" customWidth="1"/>
    <col min="5634" max="5634" width="12.125" customWidth="1"/>
    <col min="5636" max="5636" width="5.625" customWidth="1"/>
    <col min="5637" max="5637" width="9.75" customWidth="1"/>
    <col min="5639" max="5639" width="11.125" customWidth="1"/>
    <col min="5640" max="5640" width="5.75" customWidth="1"/>
    <col min="5641" max="5641" width="11.5" customWidth="1"/>
    <col min="5642" max="5642" width="5.75" customWidth="1"/>
    <col min="5643" max="5643" width="12" bestFit="1" customWidth="1"/>
    <col min="5644" max="5644" width="5.375" customWidth="1"/>
    <col min="5645" max="5645" width="12.375" customWidth="1"/>
    <col min="5648" max="5648" width="13.875" customWidth="1"/>
    <col min="5886" max="5886" width="15.75" bestFit="1" customWidth="1"/>
    <col min="5887" max="5887" width="26.125" customWidth="1"/>
    <col min="5888" max="5888" width="0" hidden="1" customWidth="1"/>
    <col min="5889" max="5889" width="12" customWidth="1"/>
    <col min="5890" max="5890" width="12.125" customWidth="1"/>
    <col min="5892" max="5892" width="5.625" customWidth="1"/>
    <col min="5893" max="5893" width="9.75" customWidth="1"/>
    <col min="5895" max="5895" width="11.125" customWidth="1"/>
    <col min="5896" max="5896" width="5.75" customWidth="1"/>
    <col min="5897" max="5897" width="11.5" customWidth="1"/>
    <col min="5898" max="5898" width="5.75" customWidth="1"/>
    <col min="5899" max="5899" width="12" bestFit="1" customWidth="1"/>
    <col min="5900" max="5900" width="5.375" customWidth="1"/>
    <col min="5901" max="5901" width="12.375" customWidth="1"/>
    <col min="5904" max="5904" width="13.875" customWidth="1"/>
    <col min="6142" max="6142" width="15.75" bestFit="1" customWidth="1"/>
    <col min="6143" max="6143" width="26.125" customWidth="1"/>
    <col min="6144" max="6144" width="0" hidden="1" customWidth="1"/>
    <col min="6145" max="6145" width="12" customWidth="1"/>
    <col min="6146" max="6146" width="12.125" customWidth="1"/>
    <col min="6148" max="6148" width="5.625" customWidth="1"/>
    <col min="6149" max="6149" width="9.75" customWidth="1"/>
    <col min="6151" max="6151" width="11.125" customWidth="1"/>
    <col min="6152" max="6152" width="5.75" customWidth="1"/>
    <col min="6153" max="6153" width="11.5" customWidth="1"/>
    <col min="6154" max="6154" width="5.75" customWidth="1"/>
    <col min="6155" max="6155" width="12" bestFit="1" customWidth="1"/>
    <col min="6156" max="6156" width="5.375" customWidth="1"/>
    <col min="6157" max="6157" width="12.375" customWidth="1"/>
    <col min="6160" max="6160" width="13.875" customWidth="1"/>
    <col min="6398" max="6398" width="15.75" bestFit="1" customWidth="1"/>
    <col min="6399" max="6399" width="26.125" customWidth="1"/>
    <col min="6400" max="6400" width="0" hidden="1" customWidth="1"/>
    <col min="6401" max="6401" width="12" customWidth="1"/>
    <col min="6402" max="6402" width="12.125" customWidth="1"/>
    <col min="6404" max="6404" width="5.625" customWidth="1"/>
    <col min="6405" max="6405" width="9.75" customWidth="1"/>
    <col min="6407" max="6407" width="11.125" customWidth="1"/>
    <col min="6408" max="6408" width="5.75" customWidth="1"/>
    <col min="6409" max="6409" width="11.5" customWidth="1"/>
    <col min="6410" max="6410" width="5.75" customWidth="1"/>
    <col min="6411" max="6411" width="12" bestFit="1" customWidth="1"/>
    <col min="6412" max="6412" width="5.375" customWidth="1"/>
    <col min="6413" max="6413" width="12.375" customWidth="1"/>
    <col min="6416" max="6416" width="13.875" customWidth="1"/>
    <col min="6654" max="6654" width="15.75" bestFit="1" customWidth="1"/>
    <col min="6655" max="6655" width="26.125" customWidth="1"/>
    <col min="6656" max="6656" width="0" hidden="1" customWidth="1"/>
    <col min="6657" max="6657" width="12" customWidth="1"/>
    <col min="6658" max="6658" width="12.125" customWidth="1"/>
    <col min="6660" max="6660" width="5.625" customWidth="1"/>
    <col min="6661" max="6661" width="9.75" customWidth="1"/>
    <col min="6663" max="6663" width="11.125" customWidth="1"/>
    <col min="6664" max="6664" width="5.75" customWidth="1"/>
    <col min="6665" max="6665" width="11.5" customWidth="1"/>
    <col min="6666" max="6666" width="5.75" customWidth="1"/>
    <col min="6667" max="6667" width="12" bestFit="1" customWidth="1"/>
    <col min="6668" max="6668" width="5.375" customWidth="1"/>
    <col min="6669" max="6669" width="12.375" customWidth="1"/>
    <col min="6672" max="6672" width="13.875" customWidth="1"/>
    <col min="6910" max="6910" width="15.75" bestFit="1" customWidth="1"/>
    <col min="6911" max="6911" width="26.125" customWidth="1"/>
    <col min="6912" max="6912" width="0" hidden="1" customWidth="1"/>
    <col min="6913" max="6913" width="12" customWidth="1"/>
    <col min="6914" max="6914" width="12.125" customWidth="1"/>
    <col min="6916" max="6916" width="5.625" customWidth="1"/>
    <col min="6917" max="6917" width="9.75" customWidth="1"/>
    <col min="6919" max="6919" width="11.125" customWidth="1"/>
    <col min="6920" max="6920" width="5.75" customWidth="1"/>
    <col min="6921" max="6921" width="11.5" customWidth="1"/>
    <col min="6922" max="6922" width="5.75" customWidth="1"/>
    <col min="6923" max="6923" width="12" bestFit="1" customWidth="1"/>
    <col min="6924" max="6924" width="5.375" customWidth="1"/>
    <col min="6925" max="6925" width="12.375" customWidth="1"/>
    <col min="6928" max="6928" width="13.875" customWidth="1"/>
    <col min="7166" max="7166" width="15.75" bestFit="1" customWidth="1"/>
    <col min="7167" max="7167" width="26.125" customWidth="1"/>
    <col min="7168" max="7168" width="0" hidden="1" customWidth="1"/>
    <col min="7169" max="7169" width="12" customWidth="1"/>
    <col min="7170" max="7170" width="12.125" customWidth="1"/>
    <col min="7172" max="7172" width="5.625" customWidth="1"/>
    <col min="7173" max="7173" width="9.75" customWidth="1"/>
    <col min="7175" max="7175" width="11.125" customWidth="1"/>
    <col min="7176" max="7176" width="5.75" customWidth="1"/>
    <col min="7177" max="7177" width="11.5" customWidth="1"/>
    <col min="7178" max="7178" width="5.75" customWidth="1"/>
    <col min="7179" max="7179" width="12" bestFit="1" customWidth="1"/>
    <col min="7180" max="7180" width="5.375" customWidth="1"/>
    <col min="7181" max="7181" width="12.375" customWidth="1"/>
    <col min="7184" max="7184" width="13.875" customWidth="1"/>
    <col min="7422" max="7422" width="15.75" bestFit="1" customWidth="1"/>
    <col min="7423" max="7423" width="26.125" customWidth="1"/>
    <col min="7424" max="7424" width="0" hidden="1" customWidth="1"/>
    <col min="7425" max="7425" width="12" customWidth="1"/>
    <col min="7426" max="7426" width="12.125" customWidth="1"/>
    <col min="7428" max="7428" width="5.625" customWidth="1"/>
    <col min="7429" max="7429" width="9.75" customWidth="1"/>
    <col min="7431" max="7431" width="11.125" customWidth="1"/>
    <col min="7432" max="7432" width="5.75" customWidth="1"/>
    <col min="7433" max="7433" width="11.5" customWidth="1"/>
    <col min="7434" max="7434" width="5.75" customWidth="1"/>
    <col min="7435" max="7435" width="12" bestFit="1" customWidth="1"/>
    <col min="7436" max="7436" width="5.375" customWidth="1"/>
    <col min="7437" max="7437" width="12.375" customWidth="1"/>
    <col min="7440" max="7440" width="13.875" customWidth="1"/>
    <col min="7678" max="7678" width="15.75" bestFit="1" customWidth="1"/>
    <col min="7679" max="7679" width="26.125" customWidth="1"/>
    <col min="7680" max="7680" width="0" hidden="1" customWidth="1"/>
    <col min="7681" max="7681" width="12" customWidth="1"/>
    <col min="7682" max="7682" width="12.125" customWidth="1"/>
    <col min="7684" max="7684" width="5.625" customWidth="1"/>
    <col min="7685" max="7685" width="9.75" customWidth="1"/>
    <col min="7687" max="7687" width="11.125" customWidth="1"/>
    <col min="7688" max="7688" width="5.75" customWidth="1"/>
    <col min="7689" max="7689" width="11.5" customWidth="1"/>
    <col min="7690" max="7690" width="5.75" customWidth="1"/>
    <col min="7691" max="7691" width="12" bestFit="1" customWidth="1"/>
    <col min="7692" max="7692" width="5.375" customWidth="1"/>
    <col min="7693" max="7693" width="12.375" customWidth="1"/>
    <col min="7696" max="7696" width="13.875" customWidth="1"/>
    <col min="7934" max="7934" width="15.75" bestFit="1" customWidth="1"/>
    <col min="7935" max="7935" width="26.125" customWidth="1"/>
    <col min="7936" max="7936" width="0" hidden="1" customWidth="1"/>
    <col min="7937" max="7937" width="12" customWidth="1"/>
    <col min="7938" max="7938" width="12.125" customWidth="1"/>
    <col min="7940" max="7940" width="5.625" customWidth="1"/>
    <col min="7941" max="7941" width="9.75" customWidth="1"/>
    <col min="7943" max="7943" width="11.125" customWidth="1"/>
    <col min="7944" max="7944" width="5.75" customWidth="1"/>
    <col min="7945" max="7945" width="11.5" customWidth="1"/>
    <col min="7946" max="7946" width="5.75" customWidth="1"/>
    <col min="7947" max="7947" width="12" bestFit="1" customWidth="1"/>
    <col min="7948" max="7948" width="5.375" customWidth="1"/>
    <col min="7949" max="7949" width="12.375" customWidth="1"/>
    <col min="7952" max="7952" width="13.875" customWidth="1"/>
    <col min="8190" max="8190" width="15.75" bestFit="1" customWidth="1"/>
    <col min="8191" max="8191" width="26.125" customWidth="1"/>
    <col min="8192" max="8192" width="0" hidden="1" customWidth="1"/>
    <col min="8193" max="8193" width="12" customWidth="1"/>
    <col min="8194" max="8194" width="12.125" customWidth="1"/>
    <col min="8196" max="8196" width="5.625" customWidth="1"/>
    <col min="8197" max="8197" width="9.75" customWidth="1"/>
    <col min="8199" max="8199" width="11.125" customWidth="1"/>
    <col min="8200" max="8200" width="5.75" customWidth="1"/>
    <col min="8201" max="8201" width="11.5" customWidth="1"/>
    <col min="8202" max="8202" width="5.75" customWidth="1"/>
    <col min="8203" max="8203" width="12" bestFit="1" customWidth="1"/>
    <col min="8204" max="8204" width="5.375" customWidth="1"/>
    <col min="8205" max="8205" width="12.375" customWidth="1"/>
    <col min="8208" max="8208" width="13.875" customWidth="1"/>
    <col min="8446" max="8446" width="15.75" bestFit="1" customWidth="1"/>
    <col min="8447" max="8447" width="26.125" customWidth="1"/>
    <col min="8448" max="8448" width="0" hidden="1" customWidth="1"/>
    <col min="8449" max="8449" width="12" customWidth="1"/>
    <col min="8450" max="8450" width="12.125" customWidth="1"/>
    <col min="8452" max="8452" width="5.625" customWidth="1"/>
    <col min="8453" max="8453" width="9.75" customWidth="1"/>
    <col min="8455" max="8455" width="11.125" customWidth="1"/>
    <col min="8456" max="8456" width="5.75" customWidth="1"/>
    <col min="8457" max="8457" width="11.5" customWidth="1"/>
    <col min="8458" max="8458" width="5.75" customWidth="1"/>
    <col min="8459" max="8459" width="12" bestFit="1" customWidth="1"/>
    <col min="8460" max="8460" width="5.375" customWidth="1"/>
    <col min="8461" max="8461" width="12.375" customWidth="1"/>
    <col min="8464" max="8464" width="13.875" customWidth="1"/>
    <col min="8702" max="8702" width="15.75" bestFit="1" customWidth="1"/>
    <col min="8703" max="8703" width="26.125" customWidth="1"/>
    <col min="8704" max="8704" width="0" hidden="1" customWidth="1"/>
    <col min="8705" max="8705" width="12" customWidth="1"/>
    <col min="8706" max="8706" width="12.125" customWidth="1"/>
    <col min="8708" max="8708" width="5.625" customWidth="1"/>
    <col min="8709" max="8709" width="9.75" customWidth="1"/>
    <col min="8711" max="8711" width="11.125" customWidth="1"/>
    <col min="8712" max="8712" width="5.75" customWidth="1"/>
    <col min="8713" max="8713" width="11.5" customWidth="1"/>
    <col min="8714" max="8714" width="5.75" customWidth="1"/>
    <col min="8715" max="8715" width="12" bestFit="1" customWidth="1"/>
    <col min="8716" max="8716" width="5.375" customWidth="1"/>
    <col min="8717" max="8717" width="12.375" customWidth="1"/>
    <col min="8720" max="8720" width="13.875" customWidth="1"/>
    <col min="8958" max="8958" width="15.75" bestFit="1" customWidth="1"/>
    <col min="8959" max="8959" width="26.125" customWidth="1"/>
    <col min="8960" max="8960" width="0" hidden="1" customWidth="1"/>
    <col min="8961" max="8961" width="12" customWidth="1"/>
    <col min="8962" max="8962" width="12.125" customWidth="1"/>
    <col min="8964" max="8964" width="5.625" customWidth="1"/>
    <col min="8965" max="8965" width="9.75" customWidth="1"/>
    <col min="8967" max="8967" width="11.125" customWidth="1"/>
    <col min="8968" max="8968" width="5.75" customWidth="1"/>
    <col min="8969" max="8969" width="11.5" customWidth="1"/>
    <col min="8970" max="8970" width="5.75" customWidth="1"/>
    <col min="8971" max="8971" width="12" bestFit="1" customWidth="1"/>
    <col min="8972" max="8972" width="5.375" customWidth="1"/>
    <col min="8973" max="8973" width="12.375" customWidth="1"/>
    <col min="8976" max="8976" width="13.875" customWidth="1"/>
    <col min="9214" max="9214" width="15.75" bestFit="1" customWidth="1"/>
    <col min="9215" max="9215" width="26.125" customWidth="1"/>
    <col min="9216" max="9216" width="0" hidden="1" customWidth="1"/>
    <col min="9217" max="9217" width="12" customWidth="1"/>
    <col min="9218" max="9218" width="12.125" customWidth="1"/>
    <col min="9220" max="9220" width="5.625" customWidth="1"/>
    <col min="9221" max="9221" width="9.75" customWidth="1"/>
    <col min="9223" max="9223" width="11.125" customWidth="1"/>
    <col min="9224" max="9224" width="5.75" customWidth="1"/>
    <col min="9225" max="9225" width="11.5" customWidth="1"/>
    <col min="9226" max="9226" width="5.75" customWidth="1"/>
    <col min="9227" max="9227" width="12" bestFit="1" customWidth="1"/>
    <col min="9228" max="9228" width="5.375" customWidth="1"/>
    <col min="9229" max="9229" width="12.375" customWidth="1"/>
    <col min="9232" max="9232" width="13.875" customWidth="1"/>
    <col min="9470" max="9470" width="15.75" bestFit="1" customWidth="1"/>
    <col min="9471" max="9471" width="26.125" customWidth="1"/>
    <col min="9472" max="9472" width="0" hidden="1" customWidth="1"/>
    <col min="9473" max="9473" width="12" customWidth="1"/>
    <col min="9474" max="9474" width="12.125" customWidth="1"/>
    <col min="9476" max="9476" width="5.625" customWidth="1"/>
    <col min="9477" max="9477" width="9.75" customWidth="1"/>
    <col min="9479" max="9479" width="11.125" customWidth="1"/>
    <col min="9480" max="9480" width="5.75" customWidth="1"/>
    <col min="9481" max="9481" width="11.5" customWidth="1"/>
    <col min="9482" max="9482" width="5.75" customWidth="1"/>
    <col min="9483" max="9483" width="12" bestFit="1" customWidth="1"/>
    <col min="9484" max="9484" width="5.375" customWidth="1"/>
    <col min="9485" max="9485" width="12.375" customWidth="1"/>
    <col min="9488" max="9488" width="13.875" customWidth="1"/>
    <col min="9726" max="9726" width="15.75" bestFit="1" customWidth="1"/>
    <col min="9727" max="9727" width="26.125" customWidth="1"/>
    <col min="9728" max="9728" width="0" hidden="1" customWidth="1"/>
    <col min="9729" max="9729" width="12" customWidth="1"/>
    <col min="9730" max="9730" width="12.125" customWidth="1"/>
    <col min="9732" max="9732" width="5.625" customWidth="1"/>
    <col min="9733" max="9733" width="9.75" customWidth="1"/>
    <col min="9735" max="9735" width="11.125" customWidth="1"/>
    <col min="9736" max="9736" width="5.75" customWidth="1"/>
    <col min="9737" max="9737" width="11.5" customWidth="1"/>
    <col min="9738" max="9738" width="5.75" customWidth="1"/>
    <col min="9739" max="9739" width="12" bestFit="1" customWidth="1"/>
    <col min="9740" max="9740" width="5.375" customWidth="1"/>
    <col min="9741" max="9741" width="12.375" customWidth="1"/>
    <col min="9744" max="9744" width="13.875" customWidth="1"/>
    <col min="9982" max="9982" width="15.75" bestFit="1" customWidth="1"/>
    <col min="9983" max="9983" width="26.125" customWidth="1"/>
    <col min="9984" max="9984" width="0" hidden="1" customWidth="1"/>
    <col min="9985" max="9985" width="12" customWidth="1"/>
    <col min="9986" max="9986" width="12.125" customWidth="1"/>
    <col min="9988" max="9988" width="5.625" customWidth="1"/>
    <col min="9989" max="9989" width="9.75" customWidth="1"/>
    <col min="9991" max="9991" width="11.125" customWidth="1"/>
    <col min="9992" max="9992" width="5.75" customWidth="1"/>
    <col min="9993" max="9993" width="11.5" customWidth="1"/>
    <col min="9994" max="9994" width="5.75" customWidth="1"/>
    <col min="9995" max="9995" width="12" bestFit="1" customWidth="1"/>
    <col min="9996" max="9996" width="5.375" customWidth="1"/>
    <col min="9997" max="9997" width="12.375" customWidth="1"/>
    <col min="10000" max="10000" width="13.875" customWidth="1"/>
    <col min="10238" max="10238" width="15.75" bestFit="1" customWidth="1"/>
    <col min="10239" max="10239" width="26.125" customWidth="1"/>
    <col min="10240" max="10240" width="0" hidden="1" customWidth="1"/>
    <col min="10241" max="10241" width="12" customWidth="1"/>
    <col min="10242" max="10242" width="12.125" customWidth="1"/>
    <col min="10244" max="10244" width="5.625" customWidth="1"/>
    <col min="10245" max="10245" width="9.75" customWidth="1"/>
    <col min="10247" max="10247" width="11.125" customWidth="1"/>
    <col min="10248" max="10248" width="5.75" customWidth="1"/>
    <col min="10249" max="10249" width="11.5" customWidth="1"/>
    <col min="10250" max="10250" width="5.75" customWidth="1"/>
    <col min="10251" max="10251" width="12" bestFit="1" customWidth="1"/>
    <col min="10252" max="10252" width="5.375" customWidth="1"/>
    <col min="10253" max="10253" width="12.375" customWidth="1"/>
    <col min="10256" max="10256" width="13.875" customWidth="1"/>
    <col min="10494" max="10494" width="15.75" bestFit="1" customWidth="1"/>
    <col min="10495" max="10495" width="26.125" customWidth="1"/>
    <col min="10496" max="10496" width="0" hidden="1" customWidth="1"/>
    <col min="10497" max="10497" width="12" customWidth="1"/>
    <col min="10498" max="10498" width="12.125" customWidth="1"/>
    <col min="10500" max="10500" width="5.625" customWidth="1"/>
    <col min="10501" max="10501" width="9.75" customWidth="1"/>
    <col min="10503" max="10503" width="11.125" customWidth="1"/>
    <col min="10504" max="10504" width="5.75" customWidth="1"/>
    <col min="10505" max="10505" width="11.5" customWidth="1"/>
    <col min="10506" max="10506" width="5.75" customWidth="1"/>
    <col min="10507" max="10507" width="12" bestFit="1" customWidth="1"/>
    <col min="10508" max="10508" width="5.375" customWidth="1"/>
    <col min="10509" max="10509" width="12.375" customWidth="1"/>
    <col min="10512" max="10512" width="13.875" customWidth="1"/>
    <col min="10750" max="10750" width="15.75" bestFit="1" customWidth="1"/>
    <col min="10751" max="10751" width="26.125" customWidth="1"/>
    <col min="10752" max="10752" width="0" hidden="1" customWidth="1"/>
    <col min="10753" max="10753" width="12" customWidth="1"/>
    <col min="10754" max="10754" width="12.125" customWidth="1"/>
    <col min="10756" max="10756" width="5.625" customWidth="1"/>
    <col min="10757" max="10757" width="9.75" customWidth="1"/>
    <col min="10759" max="10759" width="11.125" customWidth="1"/>
    <col min="10760" max="10760" width="5.75" customWidth="1"/>
    <col min="10761" max="10761" width="11.5" customWidth="1"/>
    <col min="10762" max="10762" width="5.75" customWidth="1"/>
    <col min="10763" max="10763" width="12" bestFit="1" customWidth="1"/>
    <col min="10764" max="10764" width="5.375" customWidth="1"/>
    <col min="10765" max="10765" width="12.375" customWidth="1"/>
    <col min="10768" max="10768" width="13.875" customWidth="1"/>
    <col min="11006" max="11006" width="15.75" bestFit="1" customWidth="1"/>
    <col min="11007" max="11007" width="26.125" customWidth="1"/>
    <col min="11008" max="11008" width="0" hidden="1" customWidth="1"/>
    <col min="11009" max="11009" width="12" customWidth="1"/>
    <col min="11010" max="11010" width="12.125" customWidth="1"/>
    <col min="11012" max="11012" width="5.625" customWidth="1"/>
    <col min="11013" max="11013" width="9.75" customWidth="1"/>
    <col min="11015" max="11015" width="11.125" customWidth="1"/>
    <col min="11016" max="11016" width="5.75" customWidth="1"/>
    <col min="11017" max="11017" width="11.5" customWidth="1"/>
    <col min="11018" max="11018" width="5.75" customWidth="1"/>
    <col min="11019" max="11019" width="12" bestFit="1" customWidth="1"/>
    <col min="11020" max="11020" width="5.375" customWidth="1"/>
    <col min="11021" max="11021" width="12.375" customWidth="1"/>
    <col min="11024" max="11024" width="13.875" customWidth="1"/>
    <col min="11262" max="11262" width="15.75" bestFit="1" customWidth="1"/>
    <col min="11263" max="11263" width="26.125" customWidth="1"/>
    <col min="11264" max="11264" width="0" hidden="1" customWidth="1"/>
    <col min="11265" max="11265" width="12" customWidth="1"/>
    <col min="11266" max="11266" width="12.125" customWidth="1"/>
    <col min="11268" max="11268" width="5.625" customWidth="1"/>
    <col min="11269" max="11269" width="9.75" customWidth="1"/>
    <col min="11271" max="11271" width="11.125" customWidth="1"/>
    <col min="11272" max="11272" width="5.75" customWidth="1"/>
    <col min="11273" max="11273" width="11.5" customWidth="1"/>
    <col min="11274" max="11274" width="5.75" customWidth="1"/>
    <col min="11275" max="11275" width="12" bestFit="1" customWidth="1"/>
    <col min="11276" max="11276" width="5.375" customWidth="1"/>
    <col min="11277" max="11277" width="12.375" customWidth="1"/>
    <col min="11280" max="11280" width="13.875" customWidth="1"/>
    <col min="11518" max="11518" width="15.75" bestFit="1" customWidth="1"/>
    <col min="11519" max="11519" width="26.125" customWidth="1"/>
    <col min="11520" max="11520" width="0" hidden="1" customWidth="1"/>
    <col min="11521" max="11521" width="12" customWidth="1"/>
    <col min="11522" max="11522" width="12.125" customWidth="1"/>
    <col min="11524" max="11524" width="5.625" customWidth="1"/>
    <col min="11525" max="11525" width="9.75" customWidth="1"/>
    <col min="11527" max="11527" width="11.125" customWidth="1"/>
    <col min="11528" max="11528" width="5.75" customWidth="1"/>
    <col min="11529" max="11529" width="11.5" customWidth="1"/>
    <col min="11530" max="11530" width="5.75" customWidth="1"/>
    <col min="11531" max="11531" width="12" bestFit="1" customWidth="1"/>
    <col min="11532" max="11532" width="5.375" customWidth="1"/>
    <col min="11533" max="11533" width="12.375" customWidth="1"/>
    <col min="11536" max="11536" width="13.875" customWidth="1"/>
    <col min="11774" max="11774" width="15.75" bestFit="1" customWidth="1"/>
    <col min="11775" max="11775" width="26.125" customWidth="1"/>
    <col min="11776" max="11776" width="0" hidden="1" customWidth="1"/>
    <col min="11777" max="11777" width="12" customWidth="1"/>
    <col min="11778" max="11778" width="12.125" customWidth="1"/>
    <col min="11780" max="11780" width="5.625" customWidth="1"/>
    <col min="11781" max="11781" width="9.75" customWidth="1"/>
    <col min="11783" max="11783" width="11.125" customWidth="1"/>
    <col min="11784" max="11784" width="5.75" customWidth="1"/>
    <col min="11785" max="11785" width="11.5" customWidth="1"/>
    <col min="11786" max="11786" width="5.75" customWidth="1"/>
    <col min="11787" max="11787" width="12" bestFit="1" customWidth="1"/>
    <col min="11788" max="11788" width="5.375" customWidth="1"/>
    <col min="11789" max="11789" width="12.375" customWidth="1"/>
    <col min="11792" max="11792" width="13.875" customWidth="1"/>
    <col min="12030" max="12030" width="15.75" bestFit="1" customWidth="1"/>
    <col min="12031" max="12031" width="26.125" customWidth="1"/>
    <col min="12032" max="12032" width="0" hidden="1" customWidth="1"/>
    <col min="12033" max="12033" width="12" customWidth="1"/>
    <col min="12034" max="12034" width="12.125" customWidth="1"/>
    <col min="12036" max="12036" width="5.625" customWidth="1"/>
    <col min="12037" max="12037" width="9.75" customWidth="1"/>
    <col min="12039" max="12039" width="11.125" customWidth="1"/>
    <col min="12040" max="12040" width="5.75" customWidth="1"/>
    <col min="12041" max="12041" width="11.5" customWidth="1"/>
    <col min="12042" max="12042" width="5.75" customWidth="1"/>
    <col min="12043" max="12043" width="12" bestFit="1" customWidth="1"/>
    <col min="12044" max="12044" width="5.375" customWidth="1"/>
    <col min="12045" max="12045" width="12.375" customWidth="1"/>
    <col min="12048" max="12048" width="13.875" customWidth="1"/>
    <col min="12286" max="12286" width="15.75" bestFit="1" customWidth="1"/>
    <col min="12287" max="12287" width="26.125" customWidth="1"/>
    <col min="12288" max="12288" width="0" hidden="1" customWidth="1"/>
    <col min="12289" max="12289" width="12" customWidth="1"/>
    <col min="12290" max="12290" width="12.125" customWidth="1"/>
    <col min="12292" max="12292" width="5.625" customWidth="1"/>
    <col min="12293" max="12293" width="9.75" customWidth="1"/>
    <col min="12295" max="12295" width="11.125" customWidth="1"/>
    <col min="12296" max="12296" width="5.75" customWidth="1"/>
    <col min="12297" max="12297" width="11.5" customWidth="1"/>
    <col min="12298" max="12298" width="5.75" customWidth="1"/>
    <col min="12299" max="12299" width="12" bestFit="1" customWidth="1"/>
    <col min="12300" max="12300" width="5.375" customWidth="1"/>
    <col min="12301" max="12301" width="12.375" customWidth="1"/>
    <col min="12304" max="12304" width="13.875" customWidth="1"/>
    <col min="12542" max="12542" width="15.75" bestFit="1" customWidth="1"/>
    <col min="12543" max="12543" width="26.125" customWidth="1"/>
    <col min="12544" max="12544" width="0" hidden="1" customWidth="1"/>
    <col min="12545" max="12545" width="12" customWidth="1"/>
    <col min="12546" max="12546" width="12.125" customWidth="1"/>
    <col min="12548" max="12548" width="5.625" customWidth="1"/>
    <col min="12549" max="12549" width="9.75" customWidth="1"/>
    <col min="12551" max="12551" width="11.125" customWidth="1"/>
    <col min="12552" max="12552" width="5.75" customWidth="1"/>
    <col min="12553" max="12553" width="11.5" customWidth="1"/>
    <col min="12554" max="12554" width="5.75" customWidth="1"/>
    <col min="12555" max="12555" width="12" bestFit="1" customWidth="1"/>
    <col min="12556" max="12556" width="5.375" customWidth="1"/>
    <col min="12557" max="12557" width="12.375" customWidth="1"/>
    <col min="12560" max="12560" width="13.875" customWidth="1"/>
    <col min="12798" max="12798" width="15.75" bestFit="1" customWidth="1"/>
    <col min="12799" max="12799" width="26.125" customWidth="1"/>
    <col min="12800" max="12800" width="0" hidden="1" customWidth="1"/>
    <col min="12801" max="12801" width="12" customWidth="1"/>
    <col min="12802" max="12802" width="12.125" customWidth="1"/>
    <col min="12804" max="12804" width="5.625" customWidth="1"/>
    <col min="12805" max="12805" width="9.75" customWidth="1"/>
    <col min="12807" max="12807" width="11.125" customWidth="1"/>
    <col min="12808" max="12808" width="5.75" customWidth="1"/>
    <col min="12809" max="12809" width="11.5" customWidth="1"/>
    <col min="12810" max="12810" width="5.75" customWidth="1"/>
    <col min="12811" max="12811" width="12" bestFit="1" customWidth="1"/>
    <col min="12812" max="12812" width="5.375" customWidth="1"/>
    <col min="12813" max="12813" width="12.375" customWidth="1"/>
    <col min="12816" max="12816" width="13.875" customWidth="1"/>
    <col min="13054" max="13054" width="15.75" bestFit="1" customWidth="1"/>
    <col min="13055" max="13055" width="26.125" customWidth="1"/>
    <col min="13056" max="13056" width="0" hidden="1" customWidth="1"/>
    <col min="13057" max="13057" width="12" customWidth="1"/>
    <col min="13058" max="13058" width="12.125" customWidth="1"/>
    <col min="13060" max="13060" width="5.625" customWidth="1"/>
    <col min="13061" max="13061" width="9.75" customWidth="1"/>
    <col min="13063" max="13063" width="11.125" customWidth="1"/>
    <col min="13064" max="13064" width="5.75" customWidth="1"/>
    <col min="13065" max="13065" width="11.5" customWidth="1"/>
    <col min="13066" max="13066" width="5.75" customWidth="1"/>
    <col min="13067" max="13067" width="12" bestFit="1" customWidth="1"/>
    <col min="13068" max="13068" width="5.375" customWidth="1"/>
    <col min="13069" max="13069" width="12.375" customWidth="1"/>
    <col min="13072" max="13072" width="13.875" customWidth="1"/>
    <col min="13310" max="13310" width="15.75" bestFit="1" customWidth="1"/>
    <col min="13311" max="13311" width="26.125" customWidth="1"/>
    <col min="13312" max="13312" width="0" hidden="1" customWidth="1"/>
    <col min="13313" max="13313" width="12" customWidth="1"/>
    <col min="13314" max="13314" width="12.125" customWidth="1"/>
    <col min="13316" max="13316" width="5.625" customWidth="1"/>
    <col min="13317" max="13317" width="9.75" customWidth="1"/>
    <col min="13319" max="13319" width="11.125" customWidth="1"/>
    <col min="13320" max="13320" width="5.75" customWidth="1"/>
    <col min="13321" max="13321" width="11.5" customWidth="1"/>
    <col min="13322" max="13322" width="5.75" customWidth="1"/>
    <col min="13323" max="13323" width="12" bestFit="1" customWidth="1"/>
    <col min="13324" max="13324" width="5.375" customWidth="1"/>
    <col min="13325" max="13325" width="12.375" customWidth="1"/>
    <col min="13328" max="13328" width="13.875" customWidth="1"/>
    <col min="13566" max="13566" width="15.75" bestFit="1" customWidth="1"/>
    <col min="13567" max="13567" width="26.125" customWidth="1"/>
    <col min="13568" max="13568" width="0" hidden="1" customWidth="1"/>
    <col min="13569" max="13569" width="12" customWidth="1"/>
    <col min="13570" max="13570" width="12.125" customWidth="1"/>
    <col min="13572" max="13572" width="5.625" customWidth="1"/>
    <col min="13573" max="13573" width="9.75" customWidth="1"/>
    <col min="13575" max="13575" width="11.125" customWidth="1"/>
    <col min="13576" max="13576" width="5.75" customWidth="1"/>
    <col min="13577" max="13577" width="11.5" customWidth="1"/>
    <col min="13578" max="13578" width="5.75" customWidth="1"/>
    <col min="13579" max="13579" width="12" bestFit="1" customWidth="1"/>
    <col min="13580" max="13580" width="5.375" customWidth="1"/>
    <col min="13581" max="13581" width="12.375" customWidth="1"/>
    <col min="13584" max="13584" width="13.875" customWidth="1"/>
    <col min="13822" max="13822" width="15.75" bestFit="1" customWidth="1"/>
    <col min="13823" max="13823" width="26.125" customWidth="1"/>
    <col min="13824" max="13824" width="0" hidden="1" customWidth="1"/>
    <col min="13825" max="13825" width="12" customWidth="1"/>
    <col min="13826" max="13826" width="12.125" customWidth="1"/>
    <col min="13828" max="13828" width="5.625" customWidth="1"/>
    <col min="13829" max="13829" width="9.75" customWidth="1"/>
    <col min="13831" max="13831" width="11.125" customWidth="1"/>
    <col min="13832" max="13832" width="5.75" customWidth="1"/>
    <col min="13833" max="13833" width="11.5" customWidth="1"/>
    <col min="13834" max="13834" width="5.75" customWidth="1"/>
    <col min="13835" max="13835" width="12" bestFit="1" customWidth="1"/>
    <col min="13836" max="13836" width="5.375" customWidth="1"/>
    <col min="13837" max="13837" width="12.375" customWidth="1"/>
    <col min="13840" max="13840" width="13.875" customWidth="1"/>
    <col min="14078" max="14078" width="15.75" bestFit="1" customWidth="1"/>
    <col min="14079" max="14079" width="26.125" customWidth="1"/>
    <col min="14080" max="14080" width="0" hidden="1" customWidth="1"/>
    <col min="14081" max="14081" width="12" customWidth="1"/>
    <col min="14082" max="14082" width="12.125" customWidth="1"/>
    <col min="14084" max="14084" width="5.625" customWidth="1"/>
    <col min="14085" max="14085" width="9.75" customWidth="1"/>
    <col min="14087" max="14087" width="11.125" customWidth="1"/>
    <col min="14088" max="14088" width="5.75" customWidth="1"/>
    <col min="14089" max="14089" width="11.5" customWidth="1"/>
    <col min="14090" max="14090" width="5.75" customWidth="1"/>
    <col min="14091" max="14091" width="12" bestFit="1" customWidth="1"/>
    <col min="14092" max="14092" width="5.375" customWidth="1"/>
    <col min="14093" max="14093" width="12.375" customWidth="1"/>
    <col min="14096" max="14096" width="13.875" customWidth="1"/>
    <col min="14334" max="14334" width="15.75" bestFit="1" customWidth="1"/>
    <col min="14335" max="14335" width="26.125" customWidth="1"/>
    <col min="14336" max="14336" width="0" hidden="1" customWidth="1"/>
    <col min="14337" max="14337" width="12" customWidth="1"/>
    <col min="14338" max="14338" width="12.125" customWidth="1"/>
    <col min="14340" max="14340" width="5.625" customWidth="1"/>
    <col min="14341" max="14341" width="9.75" customWidth="1"/>
    <col min="14343" max="14343" width="11.125" customWidth="1"/>
    <col min="14344" max="14344" width="5.75" customWidth="1"/>
    <col min="14345" max="14345" width="11.5" customWidth="1"/>
    <col min="14346" max="14346" width="5.75" customWidth="1"/>
    <col min="14347" max="14347" width="12" bestFit="1" customWidth="1"/>
    <col min="14348" max="14348" width="5.375" customWidth="1"/>
    <col min="14349" max="14349" width="12.375" customWidth="1"/>
    <col min="14352" max="14352" width="13.875" customWidth="1"/>
    <col min="14590" max="14590" width="15.75" bestFit="1" customWidth="1"/>
    <col min="14591" max="14591" width="26.125" customWidth="1"/>
    <col min="14592" max="14592" width="0" hidden="1" customWidth="1"/>
    <col min="14593" max="14593" width="12" customWidth="1"/>
    <col min="14594" max="14594" width="12.125" customWidth="1"/>
    <col min="14596" max="14596" width="5.625" customWidth="1"/>
    <col min="14597" max="14597" width="9.75" customWidth="1"/>
    <col min="14599" max="14599" width="11.125" customWidth="1"/>
    <col min="14600" max="14600" width="5.75" customWidth="1"/>
    <col min="14601" max="14601" width="11.5" customWidth="1"/>
    <col min="14602" max="14602" width="5.75" customWidth="1"/>
    <col min="14603" max="14603" width="12" bestFit="1" customWidth="1"/>
    <col min="14604" max="14604" width="5.375" customWidth="1"/>
    <col min="14605" max="14605" width="12.375" customWidth="1"/>
    <col min="14608" max="14608" width="13.875" customWidth="1"/>
    <col min="14846" max="14846" width="15.75" bestFit="1" customWidth="1"/>
    <col min="14847" max="14847" width="26.125" customWidth="1"/>
    <col min="14848" max="14848" width="0" hidden="1" customWidth="1"/>
    <col min="14849" max="14849" width="12" customWidth="1"/>
    <col min="14850" max="14850" width="12.125" customWidth="1"/>
    <col min="14852" max="14852" width="5.625" customWidth="1"/>
    <col min="14853" max="14853" width="9.75" customWidth="1"/>
    <col min="14855" max="14855" width="11.125" customWidth="1"/>
    <col min="14856" max="14856" width="5.75" customWidth="1"/>
    <col min="14857" max="14857" width="11.5" customWidth="1"/>
    <col min="14858" max="14858" width="5.75" customWidth="1"/>
    <col min="14859" max="14859" width="12" bestFit="1" customWidth="1"/>
    <col min="14860" max="14860" width="5.375" customWidth="1"/>
    <col min="14861" max="14861" width="12.375" customWidth="1"/>
    <col min="14864" max="14864" width="13.875" customWidth="1"/>
    <col min="15102" max="15102" width="15.75" bestFit="1" customWidth="1"/>
    <col min="15103" max="15103" width="26.125" customWidth="1"/>
    <col min="15104" max="15104" width="0" hidden="1" customWidth="1"/>
    <col min="15105" max="15105" width="12" customWidth="1"/>
    <col min="15106" max="15106" width="12.125" customWidth="1"/>
    <col min="15108" max="15108" width="5.625" customWidth="1"/>
    <col min="15109" max="15109" width="9.75" customWidth="1"/>
    <col min="15111" max="15111" width="11.125" customWidth="1"/>
    <col min="15112" max="15112" width="5.75" customWidth="1"/>
    <col min="15113" max="15113" width="11.5" customWidth="1"/>
    <col min="15114" max="15114" width="5.75" customWidth="1"/>
    <col min="15115" max="15115" width="12" bestFit="1" customWidth="1"/>
    <col min="15116" max="15116" width="5.375" customWidth="1"/>
    <col min="15117" max="15117" width="12.375" customWidth="1"/>
    <col min="15120" max="15120" width="13.875" customWidth="1"/>
    <col min="15358" max="15358" width="15.75" bestFit="1" customWidth="1"/>
    <col min="15359" max="15359" width="26.125" customWidth="1"/>
    <col min="15360" max="15360" width="0" hidden="1" customWidth="1"/>
    <col min="15361" max="15361" width="12" customWidth="1"/>
    <col min="15362" max="15362" width="12.125" customWidth="1"/>
    <col min="15364" max="15364" width="5.625" customWidth="1"/>
    <col min="15365" max="15365" width="9.75" customWidth="1"/>
    <col min="15367" max="15367" width="11.125" customWidth="1"/>
    <col min="15368" max="15368" width="5.75" customWidth="1"/>
    <col min="15369" max="15369" width="11.5" customWidth="1"/>
    <col min="15370" max="15370" width="5.75" customWidth="1"/>
    <col min="15371" max="15371" width="12" bestFit="1" customWidth="1"/>
    <col min="15372" max="15372" width="5.375" customWidth="1"/>
    <col min="15373" max="15373" width="12.375" customWidth="1"/>
    <col min="15376" max="15376" width="13.875" customWidth="1"/>
    <col min="15614" max="15614" width="15.75" bestFit="1" customWidth="1"/>
    <col min="15615" max="15615" width="26.125" customWidth="1"/>
    <col min="15616" max="15616" width="0" hidden="1" customWidth="1"/>
    <col min="15617" max="15617" width="12" customWidth="1"/>
    <col min="15618" max="15618" width="12.125" customWidth="1"/>
    <col min="15620" max="15620" width="5.625" customWidth="1"/>
    <col min="15621" max="15621" width="9.75" customWidth="1"/>
    <col min="15623" max="15623" width="11.125" customWidth="1"/>
    <col min="15624" max="15624" width="5.75" customWidth="1"/>
    <col min="15625" max="15625" width="11.5" customWidth="1"/>
    <col min="15626" max="15626" width="5.75" customWidth="1"/>
    <col min="15627" max="15627" width="12" bestFit="1" customWidth="1"/>
    <col min="15628" max="15628" width="5.375" customWidth="1"/>
    <col min="15629" max="15629" width="12.375" customWidth="1"/>
    <col min="15632" max="15632" width="13.875" customWidth="1"/>
    <col min="15870" max="15870" width="15.75" bestFit="1" customWidth="1"/>
    <col min="15871" max="15871" width="26.125" customWidth="1"/>
    <col min="15872" max="15872" width="0" hidden="1" customWidth="1"/>
    <col min="15873" max="15873" width="12" customWidth="1"/>
    <col min="15874" max="15874" width="12.125" customWidth="1"/>
    <col min="15876" max="15876" width="5.625" customWidth="1"/>
    <col min="15877" max="15877" width="9.75" customWidth="1"/>
    <col min="15879" max="15879" width="11.125" customWidth="1"/>
    <col min="15880" max="15880" width="5.75" customWidth="1"/>
    <col min="15881" max="15881" width="11.5" customWidth="1"/>
    <col min="15882" max="15882" width="5.75" customWidth="1"/>
    <col min="15883" max="15883" width="12" bestFit="1" customWidth="1"/>
    <col min="15884" max="15884" width="5.375" customWidth="1"/>
    <col min="15885" max="15885" width="12.375" customWidth="1"/>
    <col min="15888" max="15888" width="13.875" customWidth="1"/>
    <col min="16126" max="16126" width="15.75" bestFit="1" customWidth="1"/>
    <col min="16127" max="16127" width="26.125" customWidth="1"/>
    <col min="16128" max="16128" width="0" hidden="1" customWidth="1"/>
    <col min="16129" max="16129" width="12" customWidth="1"/>
    <col min="16130" max="16130" width="12.125" customWidth="1"/>
    <col min="16132" max="16132" width="5.625" customWidth="1"/>
    <col min="16133" max="16133" width="9.75" customWidth="1"/>
    <col min="16135" max="16135" width="11.125" customWidth="1"/>
    <col min="16136" max="16136" width="5.75" customWidth="1"/>
    <col min="16137" max="16137" width="11.5" customWidth="1"/>
    <col min="16138" max="16138" width="5.75" customWidth="1"/>
    <col min="16139" max="16139" width="12" bestFit="1" customWidth="1"/>
    <col min="16140" max="16140" width="5.375" customWidth="1"/>
    <col min="16141" max="16141" width="12.375" customWidth="1"/>
    <col min="16144" max="16144" width="13.875" customWidth="1"/>
  </cols>
  <sheetData>
    <row r="1" spans="1:16" x14ac:dyDescent="0.25">
      <c r="A1" s="1"/>
      <c r="B1" s="2"/>
      <c r="C1" s="2"/>
      <c r="D1" s="211" t="s">
        <v>875</v>
      </c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211"/>
    </row>
    <row r="2" spans="1:16" x14ac:dyDescent="0.25">
      <c r="A2" s="212" t="s">
        <v>0</v>
      </c>
      <c r="B2" s="212"/>
      <c r="C2" s="3"/>
      <c r="D2" s="211" t="s">
        <v>1</v>
      </c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</row>
    <row r="3" spans="1:16" x14ac:dyDescent="0.25">
      <c r="A3" s="212" t="s">
        <v>2</v>
      </c>
      <c r="B3" s="212"/>
      <c r="C3" s="3"/>
      <c r="D3" s="211" t="s">
        <v>1174</v>
      </c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</row>
    <row r="4" spans="1:16" ht="16.5" thickBot="1" x14ac:dyDescent="0.3">
      <c r="A4" s="4"/>
      <c r="B4" s="5"/>
      <c r="C4" s="3"/>
      <c r="D4" s="210" t="s">
        <v>3</v>
      </c>
      <c r="E4" s="210"/>
      <c r="F4" s="210"/>
      <c r="G4" s="210"/>
      <c r="H4" s="210"/>
      <c r="I4" s="210"/>
      <c r="J4" s="210"/>
      <c r="K4" s="210"/>
      <c r="L4" s="210"/>
      <c r="M4" s="210"/>
      <c r="N4" s="210"/>
      <c r="O4" s="210"/>
      <c r="P4" s="210"/>
    </row>
    <row r="5" spans="1:16" x14ac:dyDescent="0.25">
      <c r="A5" s="213" t="s">
        <v>4</v>
      </c>
      <c r="B5" s="214"/>
      <c r="C5" s="215" t="s">
        <v>5</v>
      </c>
      <c r="D5" s="217" t="s">
        <v>6</v>
      </c>
      <c r="E5" s="217"/>
      <c r="F5" s="217"/>
      <c r="G5" s="217"/>
      <c r="H5" s="217"/>
      <c r="I5" s="214"/>
      <c r="J5" s="218" t="s">
        <v>7</v>
      </c>
      <c r="K5" s="217"/>
      <c r="L5" s="217"/>
      <c r="M5" s="217"/>
      <c r="N5" s="217"/>
      <c r="O5" s="217"/>
      <c r="P5" s="214" t="s">
        <v>8</v>
      </c>
    </row>
    <row r="6" spans="1:16" ht="16.5" thickBot="1" x14ac:dyDescent="0.3">
      <c r="A6" s="6" t="s">
        <v>9</v>
      </c>
      <c r="B6" s="7" t="s">
        <v>10</v>
      </c>
      <c r="C6" s="216"/>
      <c r="D6" s="8" t="s">
        <v>11</v>
      </c>
      <c r="E6" s="8" t="s">
        <v>12</v>
      </c>
      <c r="F6" s="8" t="s">
        <v>13</v>
      </c>
      <c r="G6" s="8" t="s">
        <v>14</v>
      </c>
      <c r="H6" s="8" t="s">
        <v>15</v>
      </c>
      <c r="I6" s="7" t="s">
        <v>16</v>
      </c>
      <c r="J6" s="9" t="s">
        <v>17</v>
      </c>
      <c r="K6" s="8" t="s">
        <v>18</v>
      </c>
      <c r="L6" s="8" t="s">
        <v>19</v>
      </c>
      <c r="M6" s="8" t="s">
        <v>18</v>
      </c>
      <c r="N6" s="8" t="s">
        <v>20</v>
      </c>
      <c r="O6" s="8" t="s">
        <v>21</v>
      </c>
      <c r="P6" s="219"/>
    </row>
    <row r="7" spans="1:16" x14ac:dyDescent="0.25">
      <c r="A7" s="10"/>
      <c r="B7" s="11" t="s">
        <v>22</v>
      </c>
      <c r="C7" s="12"/>
      <c r="D7" s="13">
        <f>SUM(D8+D1287)</f>
        <v>2130104914582</v>
      </c>
      <c r="E7" s="13">
        <f>SUM(E8+E1287)</f>
        <v>-257060389931</v>
      </c>
      <c r="F7" s="14">
        <f>SUM(D7+E7)</f>
        <v>1873044524651</v>
      </c>
      <c r="G7" s="15">
        <f>IF(OR(F7=0,F$7=0),0,F7/F$7)*100</f>
        <v>100</v>
      </c>
      <c r="H7" s="13">
        <f>SUM(H8+H1287)</f>
        <v>0</v>
      </c>
      <c r="I7" s="16">
        <f>SUM(F7-H7)</f>
        <v>1873044524651</v>
      </c>
      <c r="J7" s="13">
        <f>SUM(J8+J1287)</f>
        <v>1147063413896</v>
      </c>
      <c r="K7" s="15">
        <f>IF(OR(J7=0,F7=0),0,J7/F7)*100</f>
        <v>61.240584449519673</v>
      </c>
      <c r="L7" s="17">
        <f>SUM(N7-J7)</f>
        <v>661135325579</v>
      </c>
      <c r="M7" s="15">
        <f>IF(OR(L7=0,F7=0),0,L7/F7)*100</f>
        <v>35.297363029967897</v>
      </c>
      <c r="N7" s="13">
        <f>SUM(N8+N1287)</f>
        <v>1808198739475</v>
      </c>
      <c r="O7" s="15">
        <f>IF(OR(N7=0,F7=0),0,N7/F7)*100</f>
        <v>96.53794747948757</v>
      </c>
      <c r="P7" s="18">
        <f>SUM(F7-N7)</f>
        <v>64845785176</v>
      </c>
    </row>
    <row r="8" spans="1:16" x14ac:dyDescent="0.25">
      <c r="A8" s="19">
        <v>3</v>
      </c>
      <c r="B8" s="20" t="s">
        <v>23</v>
      </c>
      <c r="C8" s="21"/>
      <c r="D8" s="22">
        <f>SUM(D9+D188+D306+D324)</f>
        <v>2046452081029</v>
      </c>
      <c r="E8" s="22">
        <f>SUM(E9+E188+E306+E324)</f>
        <v>-173407556378</v>
      </c>
      <c r="F8" s="23">
        <f t="shared" ref="F8:F71" si="0">SUM(D8+E8)</f>
        <v>1873044524651</v>
      </c>
      <c r="G8" s="24">
        <f t="shared" ref="G8:G71" si="1">IF(OR(F8=0,F$7=0),0,F8/F$7)*100</f>
        <v>100</v>
      </c>
      <c r="H8" s="22">
        <f>SUM(H9+H188+H306+H324)</f>
        <v>0</v>
      </c>
      <c r="I8" s="25">
        <f t="shared" ref="I8:I71" si="2">SUM(F8-H8)</f>
        <v>1873044524651</v>
      </c>
      <c r="J8" s="22">
        <f>SUM(J9+J188+J306+J324)</f>
        <v>1147063413896</v>
      </c>
      <c r="K8" s="24">
        <f t="shared" ref="K8:K71" si="3">IF(OR(J8=0,F8=0),0,J8/F8)*100</f>
        <v>61.240584449519673</v>
      </c>
      <c r="L8" s="26">
        <f t="shared" ref="L8:L79" si="4">SUM(N8-J8)</f>
        <v>661135325579</v>
      </c>
      <c r="M8" s="24">
        <f t="shared" ref="M8:M71" si="5">IF(OR(L8=0,F8=0),0,L8/F8)*100</f>
        <v>35.297363029967897</v>
      </c>
      <c r="N8" s="22">
        <f>SUM(N9+N188+N306+N324)</f>
        <v>1808198739475</v>
      </c>
      <c r="O8" s="24">
        <f t="shared" ref="O8:O71" si="6">IF(OR(N8=0,F8=0),0,N8/F8)*100</f>
        <v>96.53794747948757</v>
      </c>
      <c r="P8" s="27">
        <f t="shared" ref="P8:P79" si="7">SUM(F8-N8)</f>
        <v>64845785176</v>
      </c>
    </row>
    <row r="9" spans="1:16" x14ac:dyDescent="0.25">
      <c r="A9" s="19">
        <v>31</v>
      </c>
      <c r="B9" s="20" t="s">
        <v>24</v>
      </c>
      <c r="C9" s="21"/>
      <c r="D9" s="22">
        <f>SUM(D10+D64+D109+D184+D186+D185)</f>
        <v>69005069697</v>
      </c>
      <c r="E9" s="22">
        <f>SUM(E10+E64+E109+E184+E186+E185)</f>
        <v>-5488571933</v>
      </c>
      <c r="F9" s="23">
        <f t="shared" si="0"/>
        <v>63516497764</v>
      </c>
      <c r="G9" s="24">
        <f t="shared" si="1"/>
        <v>3.3910831765109735</v>
      </c>
      <c r="H9" s="22">
        <f>SUM(H10+H64+H109+H184+H186+H185)</f>
        <v>0</v>
      </c>
      <c r="I9" s="25">
        <f t="shared" si="2"/>
        <v>63516497764</v>
      </c>
      <c r="J9" s="22">
        <f>SUM(J10+J64+J109+J184+J186+J185)</f>
        <v>51527491085</v>
      </c>
      <c r="K9" s="24">
        <f t="shared" si="3"/>
        <v>81.12457849369153</v>
      </c>
      <c r="L9" s="26">
        <f t="shared" si="4"/>
        <v>7214486000</v>
      </c>
      <c r="M9" s="24">
        <f t="shared" si="5"/>
        <v>11.358444268772388</v>
      </c>
      <c r="N9" s="22">
        <f>SUM(N10+N64+N109+N184+N186+N185)</f>
        <v>58741977085</v>
      </c>
      <c r="O9" s="24">
        <f t="shared" si="6"/>
        <v>92.483022762463904</v>
      </c>
      <c r="P9" s="27">
        <f t="shared" si="7"/>
        <v>4774520679</v>
      </c>
    </row>
    <row r="10" spans="1:16" x14ac:dyDescent="0.25">
      <c r="A10" s="19">
        <v>311</v>
      </c>
      <c r="B10" s="20" t="s">
        <v>25</v>
      </c>
      <c r="C10" s="21"/>
      <c r="D10" s="22">
        <f>SUM(D11+D37+D46)</f>
        <v>37239154226</v>
      </c>
      <c r="E10" s="22">
        <f>SUM(E11+E37+E46)</f>
        <v>-910616866</v>
      </c>
      <c r="F10" s="23">
        <f t="shared" si="0"/>
        <v>36328537360</v>
      </c>
      <c r="G10" s="24">
        <f t="shared" si="1"/>
        <v>1.9395447829393704</v>
      </c>
      <c r="H10" s="22">
        <f>SUM(H11+H37+H46)</f>
        <v>0</v>
      </c>
      <c r="I10" s="25">
        <f t="shared" si="2"/>
        <v>36328537360</v>
      </c>
      <c r="J10" s="22">
        <f>SUM(J11+J37+J46)</f>
        <v>30801444782</v>
      </c>
      <c r="K10" s="24">
        <f t="shared" si="3"/>
        <v>84.785810330790596</v>
      </c>
      <c r="L10" s="26">
        <f t="shared" si="4"/>
        <v>2921393567</v>
      </c>
      <c r="M10" s="24">
        <f t="shared" si="5"/>
        <v>8.0415942377483045</v>
      </c>
      <c r="N10" s="22">
        <f>SUM(N11+N37+N46)</f>
        <v>33722838349</v>
      </c>
      <c r="O10" s="24">
        <f t="shared" si="6"/>
        <v>92.827404568538896</v>
      </c>
      <c r="P10" s="27">
        <f t="shared" si="7"/>
        <v>2605699011</v>
      </c>
    </row>
    <row r="11" spans="1:16" x14ac:dyDescent="0.25">
      <c r="A11" s="28">
        <v>31101</v>
      </c>
      <c r="B11" s="29" t="s">
        <v>26</v>
      </c>
      <c r="C11" s="30"/>
      <c r="D11" s="31">
        <f>SUM(D12:D36)-D30</f>
        <v>25144528472</v>
      </c>
      <c r="E11" s="31">
        <f>SUM(E12:E36)-E30</f>
        <v>-373000000</v>
      </c>
      <c r="F11" s="32">
        <f t="shared" si="0"/>
        <v>24771528472</v>
      </c>
      <c r="G11" s="33">
        <f t="shared" si="1"/>
        <v>1.3225274757745347</v>
      </c>
      <c r="H11" s="31">
        <f>SUM(H12:H36)-H30</f>
        <v>0</v>
      </c>
      <c r="I11" s="34">
        <f t="shared" si="2"/>
        <v>24771528472</v>
      </c>
      <c r="J11" s="31">
        <f>SUM(J12:J36)-J30</f>
        <v>23924113806</v>
      </c>
      <c r="K11" s="33">
        <f t="shared" si="3"/>
        <v>96.579078004985206</v>
      </c>
      <c r="L11" s="35">
        <f t="shared" si="4"/>
        <v>78580496</v>
      </c>
      <c r="M11" s="33">
        <f t="shared" si="5"/>
        <v>0.31722102287237497</v>
      </c>
      <c r="N11" s="31">
        <f>SUM(N12:N36)-N30</f>
        <v>24002694302</v>
      </c>
      <c r="O11" s="33">
        <f t="shared" si="6"/>
        <v>96.89629902785758</v>
      </c>
      <c r="P11" s="36">
        <f t="shared" si="7"/>
        <v>768834170</v>
      </c>
    </row>
    <row r="12" spans="1:16" x14ac:dyDescent="0.25">
      <c r="A12" s="28">
        <v>3110101</v>
      </c>
      <c r="B12" s="29" t="s">
        <v>27</v>
      </c>
      <c r="C12" s="30"/>
      <c r="D12" s="37">
        <v>17512853953</v>
      </c>
      <c r="E12" s="105">
        <v>-228000000</v>
      </c>
      <c r="F12" s="32">
        <f t="shared" si="0"/>
        <v>17284853953</v>
      </c>
      <c r="G12" s="33">
        <f t="shared" si="1"/>
        <v>0.92282130646203653</v>
      </c>
      <c r="H12" s="105"/>
      <c r="I12" s="34">
        <f t="shared" si="2"/>
        <v>17284853953</v>
      </c>
      <c r="J12" s="105">
        <v>17080913558</v>
      </c>
      <c r="K12" s="33">
        <f t="shared" si="3"/>
        <v>98.82012080892008</v>
      </c>
      <c r="L12" s="35">
        <f t="shared" si="4"/>
        <v>0</v>
      </c>
      <c r="M12" s="33">
        <f t="shared" si="5"/>
        <v>0</v>
      </c>
      <c r="N12" s="105">
        <v>17080913558</v>
      </c>
      <c r="O12" s="33">
        <f t="shared" si="6"/>
        <v>98.82012080892008</v>
      </c>
      <c r="P12" s="36">
        <f t="shared" si="7"/>
        <v>203940395</v>
      </c>
    </row>
    <row r="13" spans="1:16" x14ac:dyDescent="0.25">
      <c r="A13" s="28">
        <v>3110104</v>
      </c>
      <c r="B13" s="29" t="s">
        <v>28</v>
      </c>
      <c r="C13" s="30"/>
      <c r="D13" s="37">
        <v>565518661</v>
      </c>
      <c r="E13" s="105"/>
      <c r="F13" s="32">
        <f t="shared" si="0"/>
        <v>565518661</v>
      </c>
      <c r="G13" s="33">
        <f t="shared" si="1"/>
        <v>3.0192483603953397E-2</v>
      </c>
      <c r="H13" s="105"/>
      <c r="I13" s="34">
        <f t="shared" si="2"/>
        <v>565518661</v>
      </c>
      <c r="J13" s="105">
        <v>532715798</v>
      </c>
      <c r="K13" s="33">
        <f t="shared" si="3"/>
        <v>94.199508298807487</v>
      </c>
      <c r="L13" s="35">
        <f t="shared" si="4"/>
        <v>0</v>
      </c>
      <c r="M13" s="33">
        <f t="shared" si="5"/>
        <v>0</v>
      </c>
      <c r="N13" s="105">
        <v>532715798</v>
      </c>
      <c r="O13" s="33">
        <f t="shared" si="6"/>
        <v>94.199508298807487</v>
      </c>
      <c r="P13" s="36">
        <f t="shared" si="7"/>
        <v>32802863</v>
      </c>
    </row>
    <row r="14" spans="1:16" ht="26.25" x14ac:dyDescent="0.25">
      <c r="A14" s="28">
        <v>3110105</v>
      </c>
      <c r="B14" s="29" t="s">
        <v>29</v>
      </c>
      <c r="C14" s="30"/>
      <c r="D14" s="37">
        <v>803689545</v>
      </c>
      <c r="E14" s="105">
        <v>-200000000</v>
      </c>
      <c r="F14" s="32">
        <f t="shared" si="0"/>
        <v>603689545</v>
      </c>
      <c r="G14" s="33">
        <f t="shared" si="1"/>
        <v>3.2230389457105088E-2</v>
      </c>
      <c r="H14" s="105"/>
      <c r="I14" s="34">
        <f t="shared" si="2"/>
        <v>603689545</v>
      </c>
      <c r="J14" s="105">
        <v>473804559</v>
      </c>
      <c r="K14" s="33">
        <f t="shared" si="3"/>
        <v>78.484804470151957</v>
      </c>
      <c r="L14" s="35">
        <f t="shared" si="4"/>
        <v>0</v>
      </c>
      <c r="M14" s="33">
        <f t="shared" si="5"/>
        <v>0</v>
      </c>
      <c r="N14" s="105">
        <v>473804559</v>
      </c>
      <c r="O14" s="33">
        <f t="shared" si="6"/>
        <v>78.484804470151957</v>
      </c>
      <c r="P14" s="36">
        <f t="shared" si="7"/>
        <v>129884986</v>
      </c>
    </row>
    <row r="15" spans="1:16" x14ac:dyDescent="0.25">
      <c r="A15" s="28">
        <v>3110106</v>
      </c>
      <c r="B15" s="29" t="s">
        <v>30</v>
      </c>
      <c r="C15" s="30"/>
      <c r="D15" s="37">
        <v>7842420</v>
      </c>
      <c r="E15" s="105"/>
      <c r="F15" s="32">
        <f t="shared" si="0"/>
        <v>7842420</v>
      </c>
      <c r="G15" s="33">
        <f t="shared" si="1"/>
        <v>4.1869906971171765E-4</v>
      </c>
      <c r="H15" s="105"/>
      <c r="I15" s="34">
        <f t="shared" si="2"/>
        <v>7842420</v>
      </c>
      <c r="J15" s="105">
        <v>6415200</v>
      </c>
      <c r="K15" s="33">
        <f t="shared" si="3"/>
        <v>81.801280727122489</v>
      </c>
      <c r="L15" s="35">
        <f t="shared" si="4"/>
        <v>0</v>
      </c>
      <c r="M15" s="33">
        <f t="shared" si="5"/>
        <v>0</v>
      </c>
      <c r="N15" s="105">
        <v>6415200</v>
      </c>
      <c r="O15" s="33">
        <f t="shared" si="6"/>
        <v>81.801280727122489</v>
      </c>
      <c r="P15" s="36">
        <f t="shared" si="7"/>
        <v>1427220</v>
      </c>
    </row>
    <row r="16" spans="1:16" x14ac:dyDescent="0.25">
      <c r="A16" s="28">
        <v>3110107</v>
      </c>
      <c r="B16" s="29" t="s">
        <v>31</v>
      </c>
      <c r="C16" s="30"/>
      <c r="D16" s="37">
        <v>5163342</v>
      </c>
      <c r="E16" s="105"/>
      <c r="F16" s="32">
        <f t="shared" si="0"/>
        <v>5163342</v>
      </c>
      <c r="G16" s="33">
        <f t="shared" si="1"/>
        <v>2.7566573736212028E-4</v>
      </c>
      <c r="H16" s="105"/>
      <c r="I16" s="34">
        <f t="shared" si="2"/>
        <v>5163342</v>
      </c>
      <c r="J16" s="105">
        <v>4236794</v>
      </c>
      <c r="K16" s="33">
        <f t="shared" si="3"/>
        <v>82.05526575617111</v>
      </c>
      <c r="L16" s="35">
        <f t="shared" si="4"/>
        <v>0</v>
      </c>
      <c r="M16" s="33">
        <f t="shared" si="5"/>
        <v>0</v>
      </c>
      <c r="N16" s="105">
        <v>4236794</v>
      </c>
      <c r="O16" s="33">
        <f t="shared" si="6"/>
        <v>82.05526575617111</v>
      </c>
      <c r="P16" s="36">
        <f t="shared" si="7"/>
        <v>926548</v>
      </c>
    </row>
    <row r="17" spans="1:16" x14ac:dyDescent="0.25">
      <c r="A17" s="28">
        <v>3110108</v>
      </c>
      <c r="B17" s="29" t="s">
        <v>32</v>
      </c>
      <c r="C17" s="30"/>
      <c r="D17" s="37">
        <v>476999192</v>
      </c>
      <c r="E17" s="105">
        <v>25000000</v>
      </c>
      <c r="F17" s="32">
        <f t="shared" si="0"/>
        <v>501999192</v>
      </c>
      <c r="G17" s="33">
        <f t="shared" si="1"/>
        <v>2.6801241796082575E-2</v>
      </c>
      <c r="H17" s="105"/>
      <c r="I17" s="34">
        <f t="shared" si="2"/>
        <v>501999192</v>
      </c>
      <c r="J17" s="105">
        <v>501149323</v>
      </c>
      <c r="K17" s="33">
        <f t="shared" si="3"/>
        <v>99.830703113960396</v>
      </c>
      <c r="L17" s="35">
        <f t="shared" si="4"/>
        <v>0</v>
      </c>
      <c r="M17" s="33">
        <f t="shared" si="5"/>
        <v>0</v>
      </c>
      <c r="N17" s="105">
        <v>501149323</v>
      </c>
      <c r="O17" s="33">
        <f t="shared" si="6"/>
        <v>99.830703113960396</v>
      </c>
      <c r="P17" s="36">
        <f t="shared" si="7"/>
        <v>849869</v>
      </c>
    </row>
    <row r="18" spans="1:16" hidden="1" x14ac:dyDescent="0.25">
      <c r="A18" s="28">
        <v>3110111</v>
      </c>
      <c r="B18" s="29" t="s">
        <v>33</v>
      </c>
      <c r="C18" s="30"/>
      <c r="D18" s="37"/>
      <c r="E18" s="105"/>
      <c r="F18" s="32">
        <f t="shared" si="0"/>
        <v>0</v>
      </c>
      <c r="G18" s="33">
        <f t="shared" si="1"/>
        <v>0</v>
      </c>
      <c r="H18" s="105"/>
      <c r="I18" s="34">
        <f t="shared" si="2"/>
        <v>0</v>
      </c>
      <c r="J18" s="105"/>
      <c r="K18" s="33">
        <f t="shared" si="3"/>
        <v>0</v>
      </c>
      <c r="L18" s="35">
        <f t="shared" si="4"/>
        <v>0</v>
      </c>
      <c r="M18" s="33">
        <f t="shared" si="5"/>
        <v>0</v>
      </c>
      <c r="N18" s="105"/>
      <c r="O18" s="33">
        <f t="shared" si="6"/>
        <v>0</v>
      </c>
      <c r="P18" s="36">
        <f t="shared" si="7"/>
        <v>0</v>
      </c>
    </row>
    <row r="19" spans="1:16" x14ac:dyDescent="0.25">
      <c r="A19" s="28">
        <v>3110112</v>
      </c>
      <c r="B19" s="29" t="s">
        <v>34</v>
      </c>
      <c r="C19" s="30"/>
      <c r="D19" s="37">
        <v>1763105487</v>
      </c>
      <c r="E19" s="37">
        <v>200000000</v>
      </c>
      <c r="F19" s="32">
        <f t="shared" si="0"/>
        <v>1963105487</v>
      </c>
      <c r="G19" s="33">
        <f t="shared" si="1"/>
        <v>0.10480826596291302</v>
      </c>
      <c r="H19" s="37"/>
      <c r="I19" s="34">
        <f t="shared" si="2"/>
        <v>1963105487</v>
      </c>
      <c r="J19" s="37">
        <v>1926949946</v>
      </c>
      <c r="K19" s="33">
        <f t="shared" si="3"/>
        <v>98.158247672403348</v>
      </c>
      <c r="L19" s="35">
        <f t="shared" si="4"/>
        <v>0</v>
      </c>
      <c r="M19" s="33">
        <f t="shared" si="5"/>
        <v>0</v>
      </c>
      <c r="N19" s="37">
        <v>1926949946</v>
      </c>
      <c r="O19" s="33">
        <f t="shared" si="6"/>
        <v>98.158247672403348</v>
      </c>
      <c r="P19" s="36">
        <f t="shared" si="7"/>
        <v>36155541</v>
      </c>
    </row>
    <row r="20" spans="1:16" x14ac:dyDescent="0.25">
      <c r="A20" s="28">
        <v>3110113</v>
      </c>
      <c r="B20" s="29" t="s">
        <v>35</v>
      </c>
      <c r="C20" s="30"/>
      <c r="D20" s="37">
        <v>1808911853</v>
      </c>
      <c r="E20" s="105"/>
      <c r="F20" s="32">
        <f t="shared" si="0"/>
        <v>1808911853</v>
      </c>
      <c r="G20" s="33">
        <f t="shared" si="1"/>
        <v>9.6576019907324423E-2</v>
      </c>
      <c r="H20" s="105"/>
      <c r="I20" s="34">
        <f t="shared" si="2"/>
        <v>1808911853</v>
      </c>
      <c r="J20" s="105">
        <v>1754670613</v>
      </c>
      <c r="K20" s="33">
        <f t="shared" si="3"/>
        <v>97.00144371821969</v>
      </c>
      <c r="L20" s="35">
        <f t="shared" si="4"/>
        <v>0</v>
      </c>
      <c r="M20" s="33">
        <f t="shared" si="5"/>
        <v>0</v>
      </c>
      <c r="N20" s="105">
        <v>1754670613</v>
      </c>
      <c r="O20" s="33">
        <f t="shared" si="6"/>
        <v>97.00144371821969</v>
      </c>
      <c r="P20" s="36">
        <f t="shared" si="7"/>
        <v>54241240</v>
      </c>
    </row>
    <row r="21" spans="1:16" x14ac:dyDescent="0.25">
      <c r="A21" s="28">
        <v>3110114</v>
      </c>
      <c r="B21" s="29" t="s">
        <v>36</v>
      </c>
      <c r="C21" s="30"/>
      <c r="D21" s="37">
        <v>788235223</v>
      </c>
      <c r="E21" s="105"/>
      <c r="F21" s="32">
        <f t="shared" si="0"/>
        <v>788235223</v>
      </c>
      <c r="G21" s="33">
        <f t="shared" si="1"/>
        <v>4.2083101209079377E-2</v>
      </c>
      <c r="H21" s="105"/>
      <c r="I21" s="34">
        <f t="shared" si="2"/>
        <v>788235223</v>
      </c>
      <c r="J21" s="105">
        <v>768127958</v>
      </c>
      <c r="K21" s="33">
        <f t="shared" si="3"/>
        <v>97.449078090741452</v>
      </c>
      <c r="L21" s="35">
        <f t="shared" si="4"/>
        <v>0</v>
      </c>
      <c r="M21" s="33">
        <f t="shared" si="5"/>
        <v>0</v>
      </c>
      <c r="N21" s="105">
        <v>768127958</v>
      </c>
      <c r="O21" s="33">
        <f t="shared" si="6"/>
        <v>97.449078090741452</v>
      </c>
      <c r="P21" s="36">
        <f t="shared" si="7"/>
        <v>20107265</v>
      </c>
    </row>
    <row r="22" spans="1:16" x14ac:dyDescent="0.25">
      <c r="A22" s="28">
        <v>3110115</v>
      </c>
      <c r="B22" s="29" t="s">
        <v>37</v>
      </c>
      <c r="C22" s="30"/>
      <c r="D22" s="37">
        <v>587223959</v>
      </c>
      <c r="E22" s="105"/>
      <c r="F22" s="32">
        <f t="shared" si="0"/>
        <v>587223959</v>
      </c>
      <c r="G22" s="33">
        <f t="shared" si="1"/>
        <v>3.1351308058702773E-2</v>
      </c>
      <c r="H22" s="105"/>
      <c r="I22" s="34">
        <f t="shared" si="2"/>
        <v>587223959</v>
      </c>
      <c r="J22" s="105">
        <v>492350601</v>
      </c>
      <c r="K22" s="33">
        <f t="shared" si="3"/>
        <v>83.843752192679176</v>
      </c>
      <c r="L22" s="35">
        <f t="shared" si="4"/>
        <v>0</v>
      </c>
      <c r="M22" s="33">
        <f t="shared" si="5"/>
        <v>0</v>
      </c>
      <c r="N22" s="105">
        <v>492350601</v>
      </c>
      <c r="O22" s="33">
        <f t="shared" si="6"/>
        <v>83.843752192679176</v>
      </c>
      <c r="P22" s="36">
        <f t="shared" si="7"/>
        <v>94873358</v>
      </c>
    </row>
    <row r="23" spans="1:16" hidden="1" x14ac:dyDescent="0.25">
      <c r="A23" s="28">
        <v>3110116</v>
      </c>
      <c r="B23" s="29" t="s">
        <v>38</v>
      </c>
      <c r="C23" s="30"/>
      <c r="D23" s="37"/>
      <c r="E23" s="37"/>
      <c r="F23" s="32">
        <f t="shared" si="0"/>
        <v>0</v>
      </c>
      <c r="G23" s="33">
        <f t="shared" si="1"/>
        <v>0</v>
      </c>
      <c r="H23" s="37"/>
      <c r="I23" s="34">
        <f t="shared" si="2"/>
        <v>0</v>
      </c>
      <c r="J23" s="37"/>
      <c r="K23" s="33">
        <f t="shared" si="3"/>
        <v>0</v>
      </c>
      <c r="L23" s="35">
        <f t="shared" si="4"/>
        <v>0</v>
      </c>
      <c r="M23" s="33">
        <f t="shared" si="5"/>
        <v>0</v>
      </c>
      <c r="N23" s="37"/>
      <c r="O23" s="33">
        <f t="shared" si="6"/>
        <v>0</v>
      </c>
      <c r="P23" s="36">
        <f t="shared" si="7"/>
        <v>0</v>
      </c>
    </row>
    <row r="24" spans="1:16" hidden="1" x14ac:dyDescent="0.25">
      <c r="A24" s="28">
        <v>3110117</v>
      </c>
      <c r="B24" s="29" t="s">
        <v>39</v>
      </c>
      <c r="C24" s="30"/>
      <c r="D24" s="37"/>
      <c r="E24" s="37"/>
      <c r="F24" s="32">
        <f t="shared" si="0"/>
        <v>0</v>
      </c>
      <c r="G24" s="33">
        <f t="shared" si="1"/>
        <v>0</v>
      </c>
      <c r="H24" s="37"/>
      <c r="I24" s="34">
        <f t="shared" si="2"/>
        <v>0</v>
      </c>
      <c r="J24" s="37"/>
      <c r="K24" s="33">
        <f t="shared" si="3"/>
        <v>0</v>
      </c>
      <c r="L24" s="35">
        <f t="shared" si="4"/>
        <v>0</v>
      </c>
      <c r="M24" s="33">
        <f t="shared" si="5"/>
        <v>0</v>
      </c>
      <c r="N24" s="37"/>
      <c r="O24" s="33">
        <f t="shared" si="6"/>
        <v>0</v>
      </c>
      <c r="P24" s="36">
        <f t="shared" si="7"/>
        <v>0</v>
      </c>
    </row>
    <row r="25" spans="1:16" hidden="1" x14ac:dyDescent="0.25">
      <c r="A25" s="28">
        <v>3110118</v>
      </c>
      <c r="B25" s="29" t="s">
        <v>40</v>
      </c>
      <c r="C25" s="30"/>
      <c r="D25" s="37"/>
      <c r="E25" s="37"/>
      <c r="F25" s="32">
        <f t="shared" si="0"/>
        <v>0</v>
      </c>
      <c r="G25" s="33">
        <f t="shared" si="1"/>
        <v>0</v>
      </c>
      <c r="H25" s="37"/>
      <c r="I25" s="34">
        <f t="shared" si="2"/>
        <v>0</v>
      </c>
      <c r="J25" s="37"/>
      <c r="K25" s="33">
        <f t="shared" si="3"/>
        <v>0</v>
      </c>
      <c r="L25" s="35">
        <f t="shared" si="4"/>
        <v>0</v>
      </c>
      <c r="M25" s="33">
        <f t="shared" si="5"/>
        <v>0</v>
      </c>
      <c r="N25" s="37"/>
      <c r="O25" s="33">
        <f t="shared" si="6"/>
        <v>0</v>
      </c>
      <c r="P25" s="36">
        <f t="shared" si="7"/>
        <v>0</v>
      </c>
    </row>
    <row r="26" spans="1:16" x14ac:dyDescent="0.25">
      <c r="A26" s="28">
        <v>3110120</v>
      </c>
      <c r="B26" s="29" t="s">
        <v>41</v>
      </c>
      <c r="C26" s="30"/>
      <c r="D26" s="37">
        <v>97293633</v>
      </c>
      <c r="E26" s="105"/>
      <c r="F26" s="32">
        <f t="shared" si="0"/>
        <v>97293633</v>
      </c>
      <c r="G26" s="33">
        <f t="shared" si="1"/>
        <v>5.1944111162081693E-3</v>
      </c>
      <c r="H26" s="105"/>
      <c r="I26" s="34">
        <f t="shared" si="2"/>
        <v>97293633</v>
      </c>
      <c r="J26" s="105">
        <v>85595157</v>
      </c>
      <c r="K26" s="33">
        <f t="shared" si="3"/>
        <v>87.976113503747982</v>
      </c>
      <c r="L26" s="35">
        <f t="shared" si="4"/>
        <v>0</v>
      </c>
      <c r="M26" s="33">
        <f t="shared" si="5"/>
        <v>0</v>
      </c>
      <c r="N26" s="105">
        <v>85595157</v>
      </c>
      <c r="O26" s="33">
        <f t="shared" si="6"/>
        <v>87.976113503747982</v>
      </c>
      <c r="P26" s="36">
        <f t="shared" si="7"/>
        <v>11698476</v>
      </c>
    </row>
    <row r="27" spans="1:16" x14ac:dyDescent="0.25">
      <c r="A27" s="28">
        <v>3110121</v>
      </c>
      <c r="B27" s="29" t="s">
        <v>42</v>
      </c>
      <c r="C27" s="30"/>
      <c r="D27" s="37">
        <v>288235223</v>
      </c>
      <c r="E27" s="37"/>
      <c r="F27" s="32">
        <f t="shared" si="0"/>
        <v>288235223</v>
      </c>
      <c r="G27" s="33">
        <f t="shared" si="1"/>
        <v>1.5388594302300754E-2</v>
      </c>
      <c r="H27" s="37"/>
      <c r="I27" s="34">
        <f t="shared" si="2"/>
        <v>288235223</v>
      </c>
      <c r="J27" s="37">
        <v>121877794</v>
      </c>
      <c r="K27" s="33">
        <f t="shared" si="3"/>
        <v>42.284143045209987</v>
      </c>
      <c r="L27" s="35">
        <f t="shared" si="4"/>
        <v>0</v>
      </c>
      <c r="M27" s="33">
        <f t="shared" si="5"/>
        <v>0</v>
      </c>
      <c r="N27" s="37">
        <v>121877794</v>
      </c>
      <c r="O27" s="33">
        <f t="shared" si="6"/>
        <v>42.284143045209987</v>
      </c>
      <c r="P27" s="36">
        <f t="shared" si="7"/>
        <v>166357429</v>
      </c>
    </row>
    <row r="28" spans="1:16" hidden="1" x14ac:dyDescent="0.25">
      <c r="A28" s="28">
        <v>3110123</v>
      </c>
      <c r="B28" s="39" t="s">
        <v>43</v>
      </c>
      <c r="C28" s="30"/>
      <c r="D28" s="37"/>
      <c r="E28" s="105"/>
      <c r="F28" s="32">
        <f t="shared" si="0"/>
        <v>0</v>
      </c>
      <c r="G28" s="33">
        <f t="shared" si="1"/>
        <v>0</v>
      </c>
      <c r="H28" s="105"/>
      <c r="I28" s="34">
        <f t="shared" si="2"/>
        <v>0</v>
      </c>
      <c r="J28" s="105"/>
      <c r="K28" s="33">
        <f t="shared" si="3"/>
        <v>0</v>
      </c>
      <c r="L28" s="35">
        <f t="shared" si="4"/>
        <v>0</v>
      </c>
      <c r="M28" s="33">
        <f t="shared" si="5"/>
        <v>0</v>
      </c>
      <c r="N28" s="105"/>
      <c r="O28" s="33">
        <f t="shared" si="6"/>
        <v>0</v>
      </c>
      <c r="P28" s="36">
        <f t="shared" si="7"/>
        <v>0</v>
      </c>
    </row>
    <row r="29" spans="1:16" hidden="1" x14ac:dyDescent="0.25">
      <c r="A29" s="28">
        <v>3110124</v>
      </c>
      <c r="B29" s="39" t="s">
        <v>44</v>
      </c>
      <c r="C29" s="30"/>
      <c r="D29" s="37"/>
      <c r="E29" s="37"/>
      <c r="F29" s="32">
        <f t="shared" si="0"/>
        <v>0</v>
      </c>
      <c r="G29" s="33">
        <f t="shared" si="1"/>
        <v>0</v>
      </c>
      <c r="H29" s="37"/>
      <c r="I29" s="34">
        <f t="shared" si="2"/>
        <v>0</v>
      </c>
      <c r="J29" s="37"/>
      <c r="K29" s="33">
        <f t="shared" si="3"/>
        <v>0</v>
      </c>
      <c r="L29" s="35">
        <f t="shared" si="4"/>
        <v>0</v>
      </c>
      <c r="M29" s="33">
        <f t="shared" si="5"/>
        <v>0</v>
      </c>
      <c r="N29" s="37"/>
      <c r="O29" s="33">
        <f t="shared" si="6"/>
        <v>0</v>
      </c>
      <c r="P29" s="36">
        <f t="shared" si="7"/>
        <v>0</v>
      </c>
    </row>
    <row r="30" spans="1:16" x14ac:dyDescent="0.25">
      <c r="A30" s="28">
        <v>3110125</v>
      </c>
      <c r="B30" s="39" t="s">
        <v>45</v>
      </c>
      <c r="C30" s="30"/>
      <c r="D30" s="31">
        <f>SUM(D31:D33)</f>
        <v>439455981</v>
      </c>
      <c r="E30" s="31">
        <f>SUM(E31:E33)</f>
        <v>-170000000</v>
      </c>
      <c r="F30" s="32">
        <f t="shared" si="0"/>
        <v>269455981</v>
      </c>
      <c r="G30" s="33">
        <f t="shared" si="1"/>
        <v>1.4385989091754618E-2</v>
      </c>
      <c r="H30" s="31">
        <f>SUM(H31:H33)</f>
        <v>0</v>
      </c>
      <c r="I30" s="34">
        <f t="shared" si="2"/>
        <v>269455981</v>
      </c>
      <c r="J30" s="31">
        <f>SUM(J31:J33)</f>
        <v>175306505</v>
      </c>
      <c r="K30" s="33">
        <f t="shared" si="3"/>
        <v>65.059422451639705</v>
      </c>
      <c r="L30" s="35">
        <f t="shared" si="4"/>
        <v>78580496</v>
      </c>
      <c r="M30" s="33">
        <f t="shared" si="5"/>
        <v>29.162646792390184</v>
      </c>
      <c r="N30" s="31">
        <f>SUM(N31:N33)</f>
        <v>253887001</v>
      </c>
      <c r="O30" s="33">
        <f t="shared" si="6"/>
        <v>94.222069244029882</v>
      </c>
      <c r="P30" s="36">
        <f t="shared" si="7"/>
        <v>15568980</v>
      </c>
    </row>
    <row r="31" spans="1:16" x14ac:dyDescent="0.25">
      <c r="A31" s="28">
        <v>311012501</v>
      </c>
      <c r="B31" s="39" t="s">
        <v>46</v>
      </c>
      <c r="C31" s="30"/>
      <c r="D31" s="37">
        <v>439455981</v>
      </c>
      <c r="E31" s="105">
        <v>-170000000</v>
      </c>
      <c r="F31" s="32">
        <f t="shared" si="0"/>
        <v>269455981</v>
      </c>
      <c r="G31" s="33">
        <f t="shared" si="1"/>
        <v>1.4385989091754618E-2</v>
      </c>
      <c r="H31" s="105"/>
      <c r="I31" s="34">
        <f t="shared" si="2"/>
        <v>269455981</v>
      </c>
      <c r="J31" s="105">
        <v>175306505</v>
      </c>
      <c r="K31" s="33">
        <f t="shared" si="3"/>
        <v>65.059422451639705</v>
      </c>
      <c r="L31" s="35">
        <f t="shared" si="4"/>
        <v>78580496</v>
      </c>
      <c r="M31" s="33">
        <f t="shared" si="5"/>
        <v>29.162646792390184</v>
      </c>
      <c r="N31" s="105">
        <v>253887001</v>
      </c>
      <c r="O31" s="33">
        <f t="shared" si="6"/>
        <v>94.222069244029882</v>
      </c>
      <c r="P31" s="36">
        <f t="shared" si="7"/>
        <v>15568980</v>
      </c>
    </row>
    <row r="32" spans="1:16" hidden="1" x14ac:dyDescent="0.25">
      <c r="A32" s="28">
        <v>311012502</v>
      </c>
      <c r="B32" s="39" t="s">
        <v>47</v>
      </c>
      <c r="C32" s="30"/>
      <c r="D32" s="37"/>
      <c r="E32" s="37"/>
      <c r="F32" s="32">
        <f t="shared" si="0"/>
        <v>0</v>
      </c>
      <c r="G32" s="33">
        <f t="shared" si="1"/>
        <v>0</v>
      </c>
      <c r="H32" s="37"/>
      <c r="I32" s="34">
        <f t="shared" si="2"/>
        <v>0</v>
      </c>
      <c r="J32" s="37"/>
      <c r="K32" s="33">
        <f t="shared" si="3"/>
        <v>0</v>
      </c>
      <c r="L32" s="35">
        <f t="shared" si="4"/>
        <v>0</v>
      </c>
      <c r="M32" s="33">
        <f t="shared" si="5"/>
        <v>0</v>
      </c>
      <c r="N32" s="37"/>
      <c r="O32" s="33">
        <f t="shared" si="6"/>
        <v>0</v>
      </c>
      <c r="P32" s="36">
        <f t="shared" si="7"/>
        <v>0</v>
      </c>
    </row>
    <row r="33" spans="1:16" hidden="1" x14ac:dyDescent="0.25">
      <c r="A33" s="28">
        <v>311012503</v>
      </c>
      <c r="B33" s="39" t="s">
        <v>48</v>
      </c>
      <c r="C33" s="30"/>
      <c r="D33" s="37"/>
      <c r="E33" s="105"/>
      <c r="F33" s="32">
        <f t="shared" si="0"/>
        <v>0</v>
      </c>
      <c r="G33" s="33">
        <f t="shared" si="1"/>
        <v>0</v>
      </c>
      <c r="H33" s="105"/>
      <c r="I33" s="34">
        <f t="shared" si="2"/>
        <v>0</v>
      </c>
      <c r="J33" s="105"/>
      <c r="K33" s="33">
        <f t="shared" si="3"/>
        <v>0</v>
      </c>
      <c r="L33" s="35">
        <f t="shared" si="4"/>
        <v>0</v>
      </c>
      <c r="M33" s="33">
        <f t="shared" si="5"/>
        <v>0</v>
      </c>
      <c r="N33" s="105"/>
      <c r="O33" s="33">
        <f t="shared" si="6"/>
        <v>0</v>
      </c>
      <c r="P33" s="36">
        <f t="shared" si="7"/>
        <v>0</v>
      </c>
    </row>
    <row r="34" spans="1:16" hidden="1" x14ac:dyDescent="0.25">
      <c r="A34" s="28">
        <v>3110126</v>
      </c>
      <c r="B34" s="29" t="s">
        <v>49</v>
      </c>
      <c r="C34" s="30"/>
      <c r="D34" s="37"/>
      <c r="E34" s="37"/>
      <c r="F34" s="32">
        <f t="shared" si="0"/>
        <v>0</v>
      </c>
      <c r="G34" s="33">
        <f t="shared" si="1"/>
        <v>0</v>
      </c>
      <c r="H34" s="37"/>
      <c r="I34" s="34">
        <f t="shared" si="2"/>
        <v>0</v>
      </c>
      <c r="J34" s="37"/>
      <c r="K34" s="33">
        <f t="shared" si="3"/>
        <v>0</v>
      </c>
      <c r="L34" s="35">
        <f t="shared" si="4"/>
        <v>0</v>
      </c>
      <c r="M34" s="33">
        <f t="shared" si="5"/>
        <v>0</v>
      </c>
      <c r="N34" s="37"/>
      <c r="O34" s="33">
        <f t="shared" si="6"/>
        <v>0</v>
      </c>
      <c r="P34" s="36">
        <f t="shared" si="7"/>
        <v>0</v>
      </c>
    </row>
    <row r="35" spans="1:16" hidden="1" x14ac:dyDescent="0.25">
      <c r="A35" s="28">
        <v>3110127</v>
      </c>
      <c r="B35" s="40" t="s">
        <v>50</v>
      </c>
      <c r="C35" s="30"/>
      <c r="D35" s="37"/>
      <c r="E35" s="37"/>
      <c r="F35" s="32">
        <f t="shared" si="0"/>
        <v>0</v>
      </c>
      <c r="G35" s="33">
        <f t="shared" si="1"/>
        <v>0</v>
      </c>
      <c r="H35" s="37"/>
      <c r="I35" s="34">
        <f t="shared" si="2"/>
        <v>0</v>
      </c>
      <c r="J35" s="37"/>
      <c r="K35" s="33">
        <f t="shared" si="3"/>
        <v>0</v>
      </c>
      <c r="L35" s="35">
        <f t="shared" si="4"/>
        <v>0</v>
      </c>
      <c r="M35" s="33">
        <f t="shared" si="5"/>
        <v>0</v>
      </c>
      <c r="N35" s="37"/>
      <c r="O35" s="33">
        <f t="shared" si="6"/>
        <v>0</v>
      </c>
      <c r="P35" s="36">
        <f t="shared" si="7"/>
        <v>0</v>
      </c>
    </row>
    <row r="36" spans="1:16" ht="26.25" hidden="1" x14ac:dyDescent="0.25">
      <c r="A36" s="28">
        <v>3110128</v>
      </c>
      <c r="B36" s="29" t="s">
        <v>51</v>
      </c>
      <c r="C36" s="30"/>
      <c r="D36" s="37"/>
      <c r="E36" s="37"/>
      <c r="F36" s="32">
        <f t="shared" si="0"/>
        <v>0</v>
      </c>
      <c r="G36" s="33">
        <f t="shared" si="1"/>
        <v>0</v>
      </c>
      <c r="H36" s="37"/>
      <c r="I36" s="34">
        <f t="shared" si="2"/>
        <v>0</v>
      </c>
      <c r="J36" s="37"/>
      <c r="K36" s="33">
        <f t="shared" si="3"/>
        <v>0</v>
      </c>
      <c r="L36" s="35">
        <f t="shared" si="4"/>
        <v>0</v>
      </c>
      <c r="M36" s="33">
        <f t="shared" si="5"/>
        <v>0</v>
      </c>
      <c r="N36" s="37"/>
      <c r="O36" s="33">
        <f t="shared" si="6"/>
        <v>0</v>
      </c>
      <c r="P36" s="36">
        <f t="shared" si="7"/>
        <v>0</v>
      </c>
    </row>
    <row r="37" spans="1:16" x14ac:dyDescent="0.25">
      <c r="A37" s="19">
        <v>31102</v>
      </c>
      <c r="B37" s="20" t="s">
        <v>52</v>
      </c>
      <c r="C37" s="21"/>
      <c r="D37" s="22">
        <f>SUM(D38:D45)-D40</f>
        <v>3697180010</v>
      </c>
      <c r="E37" s="22">
        <f>SUM(E38:E45)-E40</f>
        <v>159383134</v>
      </c>
      <c r="F37" s="23">
        <f t="shared" si="0"/>
        <v>3856563144</v>
      </c>
      <c r="G37" s="24">
        <f t="shared" si="1"/>
        <v>0.20589810296787175</v>
      </c>
      <c r="H37" s="22">
        <f>SUM(H38:H45)-H40</f>
        <v>0</v>
      </c>
      <c r="I37" s="25">
        <f t="shared" si="2"/>
        <v>3856563144</v>
      </c>
      <c r="J37" s="22">
        <f>SUM(J38:J45)-J40</f>
        <v>1733462003</v>
      </c>
      <c r="K37" s="24">
        <f t="shared" si="3"/>
        <v>44.948363044357301</v>
      </c>
      <c r="L37" s="26">
        <f t="shared" si="4"/>
        <v>1438223960</v>
      </c>
      <c r="M37" s="24">
        <f t="shared" si="5"/>
        <v>37.292892824471799</v>
      </c>
      <c r="N37" s="22">
        <f>SUM(N38:N45)-N40</f>
        <v>3171685963</v>
      </c>
      <c r="O37" s="24">
        <f t="shared" si="6"/>
        <v>82.2412558688291</v>
      </c>
      <c r="P37" s="27">
        <f t="shared" si="7"/>
        <v>684877181</v>
      </c>
    </row>
    <row r="38" spans="1:16" hidden="1" x14ac:dyDescent="0.25">
      <c r="A38" s="28">
        <v>3110201</v>
      </c>
      <c r="B38" s="40" t="s">
        <v>53</v>
      </c>
      <c r="C38" s="30"/>
      <c r="D38" s="31"/>
      <c r="E38" s="31"/>
      <c r="F38" s="32">
        <f t="shared" si="0"/>
        <v>0</v>
      </c>
      <c r="G38" s="33">
        <f t="shared" si="1"/>
        <v>0</v>
      </c>
      <c r="H38" s="31"/>
      <c r="I38" s="34">
        <f t="shared" si="2"/>
        <v>0</v>
      </c>
      <c r="J38" s="31"/>
      <c r="K38" s="33">
        <f t="shared" si="3"/>
        <v>0</v>
      </c>
      <c r="L38" s="35">
        <f t="shared" si="4"/>
        <v>0</v>
      </c>
      <c r="M38" s="33">
        <f t="shared" si="5"/>
        <v>0</v>
      </c>
      <c r="N38" s="31"/>
      <c r="O38" s="33">
        <f t="shared" si="6"/>
        <v>0</v>
      </c>
      <c r="P38" s="36">
        <f t="shared" si="7"/>
        <v>0</v>
      </c>
    </row>
    <row r="39" spans="1:16" hidden="1" x14ac:dyDescent="0.25">
      <c r="A39" s="28">
        <v>3110202</v>
      </c>
      <c r="B39" s="40" t="s">
        <v>54</v>
      </c>
      <c r="C39" s="30"/>
      <c r="D39" s="37"/>
      <c r="E39" s="37"/>
      <c r="F39" s="32">
        <f t="shared" si="0"/>
        <v>0</v>
      </c>
      <c r="G39" s="33">
        <f t="shared" si="1"/>
        <v>0</v>
      </c>
      <c r="H39" s="37"/>
      <c r="I39" s="34">
        <f t="shared" si="2"/>
        <v>0</v>
      </c>
      <c r="J39" s="37"/>
      <c r="K39" s="33">
        <f t="shared" si="3"/>
        <v>0</v>
      </c>
      <c r="L39" s="35">
        <f t="shared" si="4"/>
        <v>0</v>
      </c>
      <c r="M39" s="33">
        <f t="shared" si="5"/>
        <v>0</v>
      </c>
      <c r="N39" s="37"/>
      <c r="O39" s="33">
        <f t="shared" si="6"/>
        <v>0</v>
      </c>
      <c r="P39" s="36">
        <f t="shared" si="7"/>
        <v>0</v>
      </c>
    </row>
    <row r="40" spans="1:16" x14ac:dyDescent="0.25">
      <c r="A40" s="28">
        <v>3110203</v>
      </c>
      <c r="B40" s="29" t="s">
        <v>55</v>
      </c>
      <c r="C40" s="30"/>
      <c r="D40" s="31">
        <f>SUM(D41:D42)</f>
        <v>3268362363</v>
      </c>
      <c r="E40" s="31">
        <f>SUM(E41:E42)</f>
        <v>20872187</v>
      </c>
      <c r="F40" s="32">
        <f t="shared" si="0"/>
        <v>3289234550</v>
      </c>
      <c r="G40" s="33">
        <f t="shared" si="1"/>
        <v>0.17560898882597975</v>
      </c>
      <c r="H40" s="31">
        <f>SUM(H41:H42)</f>
        <v>0</v>
      </c>
      <c r="I40" s="34">
        <f t="shared" si="2"/>
        <v>3289234550</v>
      </c>
      <c r="J40" s="31">
        <f>SUM(J41:J42)</f>
        <v>1429303490</v>
      </c>
      <c r="K40" s="33">
        <f t="shared" si="3"/>
        <v>43.453985061661236</v>
      </c>
      <c r="L40" s="35">
        <f t="shared" si="4"/>
        <v>1350594584</v>
      </c>
      <c r="M40" s="33">
        <f t="shared" si="5"/>
        <v>41.061060361292874</v>
      </c>
      <c r="N40" s="31">
        <f>SUM(N41:N42)</f>
        <v>2779898074</v>
      </c>
      <c r="O40" s="33">
        <f t="shared" si="6"/>
        <v>84.515045422954103</v>
      </c>
      <c r="P40" s="36">
        <f t="shared" si="7"/>
        <v>509336476</v>
      </c>
    </row>
    <row r="41" spans="1:16" x14ac:dyDescent="0.25">
      <c r="A41" s="28">
        <v>311020301</v>
      </c>
      <c r="B41" s="40" t="s">
        <v>56</v>
      </c>
      <c r="C41" s="30"/>
      <c r="D41" s="37">
        <v>3268362363</v>
      </c>
      <c r="E41" s="105">
        <v>20872187</v>
      </c>
      <c r="F41" s="32">
        <f t="shared" si="0"/>
        <v>3289234550</v>
      </c>
      <c r="G41" s="33">
        <f t="shared" si="1"/>
        <v>0.17560898882597975</v>
      </c>
      <c r="H41" s="105"/>
      <c r="I41" s="34">
        <f t="shared" si="2"/>
        <v>3289234550</v>
      </c>
      <c r="J41" s="105">
        <v>1429303490</v>
      </c>
      <c r="K41" s="33">
        <f t="shared" si="3"/>
        <v>43.453985061661236</v>
      </c>
      <c r="L41" s="35">
        <f t="shared" si="4"/>
        <v>1350594584</v>
      </c>
      <c r="M41" s="33">
        <f t="shared" si="5"/>
        <v>41.061060361292874</v>
      </c>
      <c r="N41" s="105">
        <v>2779898074</v>
      </c>
      <c r="O41" s="33">
        <f t="shared" si="6"/>
        <v>84.515045422954103</v>
      </c>
      <c r="P41" s="36">
        <f t="shared" si="7"/>
        <v>509336476</v>
      </c>
    </row>
    <row r="42" spans="1:16" hidden="1" x14ac:dyDescent="0.25">
      <c r="A42" s="28">
        <v>311020302</v>
      </c>
      <c r="B42" s="40" t="s">
        <v>57</v>
      </c>
      <c r="C42" s="30"/>
      <c r="D42" s="37"/>
      <c r="E42" s="37"/>
      <c r="F42" s="32">
        <f t="shared" si="0"/>
        <v>0</v>
      </c>
      <c r="G42" s="33">
        <f t="shared" si="1"/>
        <v>0</v>
      </c>
      <c r="H42" s="37"/>
      <c r="I42" s="34">
        <f t="shared" si="2"/>
        <v>0</v>
      </c>
      <c r="J42" s="37"/>
      <c r="K42" s="33">
        <f t="shared" si="3"/>
        <v>0</v>
      </c>
      <c r="L42" s="35">
        <f t="shared" si="4"/>
        <v>0</v>
      </c>
      <c r="M42" s="33">
        <f t="shared" si="5"/>
        <v>0</v>
      </c>
      <c r="N42" s="37"/>
      <c r="O42" s="33">
        <f t="shared" si="6"/>
        <v>0</v>
      </c>
      <c r="P42" s="36">
        <f t="shared" si="7"/>
        <v>0</v>
      </c>
    </row>
    <row r="43" spans="1:16" x14ac:dyDescent="0.25">
      <c r="A43" s="28">
        <v>3110204</v>
      </c>
      <c r="B43" s="29" t="s">
        <v>58</v>
      </c>
      <c r="C43" s="30"/>
      <c r="D43" s="37">
        <v>133500000</v>
      </c>
      <c r="E43" s="105">
        <v>138510947</v>
      </c>
      <c r="F43" s="32">
        <f t="shared" si="0"/>
        <v>272010947</v>
      </c>
      <c r="G43" s="33">
        <f t="shared" si="1"/>
        <v>1.4522396206821789E-2</v>
      </c>
      <c r="H43" s="105"/>
      <c r="I43" s="34">
        <f t="shared" si="2"/>
        <v>272010947</v>
      </c>
      <c r="J43" s="105">
        <v>144033902</v>
      </c>
      <c r="K43" s="33">
        <f t="shared" si="3"/>
        <v>52.951509337600299</v>
      </c>
      <c r="L43" s="35">
        <f t="shared" si="4"/>
        <v>72212276</v>
      </c>
      <c r="M43" s="33">
        <f t="shared" si="5"/>
        <v>26.54756244056604</v>
      </c>
      <c r="N43" s="105">
        <v>216246178</v>
      </c>
      <c r="O43" s="33">
        <f t="shared" si="6"/>
        <v>79.499071778166339</v>
      </c>
      <c r="P43" s="36">
        <f t="shared" si="7"/>
        <v>55764769</v>
      </c>
    </row>
    <row r="44" spans="1:16" hidden="1" x14ac:dyDescent="0.25">
      <c r="A44" s="28">
        <v>3110205</v>
      </c>
      <c r="B44" s="40" t="s">
        <v>59</v>
      </c>
      <c r="C44" s="30"/>
      <c r="D44" s="37"/>
      <c r="E44" s="37"/>
      <c r="F44" s="32">
        <f t="shared" si="0"/>
        <v>0</v>
      </c>
      <c r="G44" s="33">
        <f t="shared" si="1"/>
        <v>0</v>
      </c>
      <c r="H44" s="37"/>
      <c r="I44" s="34">
        <f t="shared" si="2"/>
        <v>0</v>
      </c>
      <c r="J44" s="37"/>
      <c r="K44" s="33">
        <f t="shared" si="3"/>
        <v>0</v>
      </c>
      <c r="L44" s="35">
        <f t="shared" si="4"/>
        <v>0</v>
      </c>
      <c r="M44" s="33">
        <f t="shared" si="5"/>
        <v>0</v>
      </c>
      <c r="N44" s="37"/>
      <c r="O44" s="33">
        <f t="shared" si="6"/>
        <v>0</v>
      </c>
      <c r="P44" s="36">
        <f t="shared" si="7"/>
        <v>0</v>
      </c>
    </row>
    <row r="45" spans="1:16" x14ac:dyDescent="0.25">
      <c r="A45" s="28">
        <v>3110299</v>
      </c>
      <c r="B45" s="40" t="s">
        <v>60</v>
      </c>
      <c r="C45" s="30"/>
      <c r="D45" s="37">
        <v>295317647</v>
      </c>
      <c r="E45" s="105"/>
      <c r="F45" s="32">
        <f t="shared" si="0"/>
        <v>295317647</v>
      </c>
      <c r="G45" s="33">
        <f t="shared" si="1"/>
        <v>1.5766717935070222E-2</v>
      </c>
      <c r="H45" s="105"/>
      <c r="I45" s="34">
        <f t="shared" si="2"/>
        <v>295317647</v>
      </c>
      <c r="J45" s="105">
        <v>160124611</v>
      </c>
      <c r="K45" s="33">
        <f t="shared" si="3"/>
        <v>54.221145477296858</v>
      </c>
      <c r="L45" s="35">
        <f t="shared" si="4"/>
        <v>15417100</v>
      </c>
      <c r="M45" s="33">
        <f t="shared" si="5"/>
        <v>5.2205143026891312</v>
      </c>
      <c r="N45" s="105">
        <v>175541711</v>
      </c>
      <c r="O45" s="33">
        <f t="shared" si="6"/>
        <v>59.44165977998599</v>
      </c>
      <c r="P45" s="36">
        <f t="shared" si="7"/>
        <v>119775936</v>
      </c>
    </row>
    <row r="46" spans="1:16" x14ac:dyDescent="0.25">
      <c r="A46" s="19">
        <v>31103</v>
      </c>
      <c r="B46" s="20" t="s">
        <v>61</v>
      </c>
      <c r="C46" s="21"/>
      <c r="D46" s="22">
        <f>SUM(D47+D53+D63)</f>
        <v>8397445744</v>
      </c>
      <c r="E46" s="22">
        <f>SUM(E47+E53+E63)</f>
        <v>-697000000</v>
      </c>
      <c r="F46" s="23">
        <f t="shared" si="0"/>
        <v>7700445744</v>
      </c>
      <c r="G46" s="24">
        <f t="shared" si="1"/>
        <v>0.41111920419696407</v>
      </c>
      <c r="H46" s="22">
        <f>SUM(H47+H53+H63)</f>
        <v>0</v>
      </c>
      <c r="I46" s="25">
        <f t="shared" si="2"/>
        <v>7700445744</v>
      </c>
      <c r="J46" s="22">
        <f>SUM(J47+J53+J63)</f>
        <v>5143868973</v>
      </c>
      <c r="K46" s="24">
        <f t="shared" si="3"/>
        <v>66.79962620356072</v>
      </c>
      <c r="L46" s="26">
        <f t="shared" si="4"/>
        <v>1404589111</v>
      </c>
      <c r="M46" s="24">
        <f t="shared" si="5"/>
        <v>18.24036111278911</v>
      </c>
      <c r="N46" s="22">
        <f>SUM(N47+N53+N63)</f>
        <v>6548458084</v>
      </c>
      <c r="O46" s="24">
        <f t="shared" si="6"/>
        <v>85.039987316349823</v>
      </c>
      <c r="P46" s="27">
        <f t="shared" si="7"/>
        <v>1151987660</v>
      </c>
    </row>
    <row r="47" spans="1:16" x14ac:dyDescent="0.25">
      <c r="A47" s="28">
        <v>3110301</v>
      </c>
      <c r="B47" s="29" t="s">
        <v>62</v>
      </c>
      <c r="C47" s="30"/>
      <c r="D47" s="31">
        <f>SUM(D48:D52)</f>
        <v>6573924463</v>
      </c>
      <c r="E47" s="31">
        <f>SUM(E48:E52)</f>
        <v>-697000000</v>
      </c>
      <c r="F47" s="32">
        <f t="shared" si="0"/>
        <v>5876924463</v>
      </c>
      <c r="G47" s="33">
        <f t="shared" si="1"/>
        <v>0.3137632013363395</v>
      </c>
      <c r="H47" s="31">
        <f>SUM(H48:H52)</f>
        <v>0</v>
      </c>
      <c r="I47" s="34">
        <f t="shared" si="2"/>
        <v>5876924463</v>
      </c>
      <c r="J47" s="31">
        <f>SUM(J48:J52)</f>
        <v>3715960140</v>
      </c>
      <c r="K47" s="33">
        <f t="shared" si="3"/>
        <v>63.229673333305179</v>
      </c>
      <c r="L47" s="35">
        <f t="shared" si="4"/>
        <v>1271353820</v>
      </c>
      <c r="M47" s="33">
        <f t="shared" si="5"/>
        <v>21.632978746012512</v>
      </c>
      <c r="N47" s="31">
        <f>SUM(N48:N52)</f>
        <v>4987313960</v>
      </c>
      <c r="O47" s="33">
        <f t="shared" si="6"/>
        <v>84.862652079317698</v>
      </c>
      <c r="P47" s="36">
        <f t="shared" si="7"/>
        <v>889610503</v>
      </c>
    </row>
    <row r="48" spans="1:16" x14ac:dyDescent="0.25">
      <c r="A48" s="28">
        <v>311030101</v>
      </c>
      <c r="B48" s="29" t="s">
        <v>63</v>
      </c>
      <c r="C48" s="30"/>
      <c r="D48" s="37">
        <v>1588876851</v>
      </c>
      <c r="E48" s="105"/>
      <c r="F48" s="32">
        <f t="shared" si="0"/>
        <v>1588876851</v>
      </c>
      <c r="G48" s="33">
        <f t="shared" si="1"/>
        <v>8.4828568146080335E-2</v>
      </c>
      <c r="H48" s="105"/>
      <c r="I48" s="34">
        <f t="shared" si="2"/>
        <v>1588876851</v>
      </c>
      <c r="J48" s="105">
        <v>196460618</v>
      </c>
      <c r="K48" s="33">
        <f t="shared" si="3"/>
        <v>12.364747958682418</v>
      </c>
      <c r="L48" s="35">
        <f t="shared" si="4"/>
        <v>1209085356</v>
      </c>
      <c r="M48" s="33">
        <f t="shared" si="5"/>
        <v>76.096857678997054</v>
      </c>
      <c r="N48" s="105">
        <v>1405545974</v>
      </c>
      <c r="O48" s="33">
        <f t="shared" si="6"/>
        <v>88.461605637679469</v>
      </c>
      <c r="P48" s="36">
        <f t="shared" si="7"/>
        <v>183330877</v>
      </c>
    </row>
    <row r="49" spans="1:16" x14ac:dyDescent="0.25">
      <c r="A49" s="28">
        <v>311030102</v>
      </c>
      <c r="B49" s="29" t="s">
        <v>64</v>
      </c>
      <c r="C49" s="30"/>
      <c r="D49" s="37">
        <v>2223861721</v>
      </c>
      <c r="E49" s="105"/>
      <c r="F49" s="32">
        <f t="shared" si="0"/>
        <v>2223861721</v>
      </c>
      <c r="G49" s="33">
        <f t="shared" si="1"/>
        <v>0.11872978414191018</v>
      </c>
      <c r="H49" s="105"/>
      <c r="I49" s="34">
        <f t="shared" si="2"/>
        <v>2223861721</v>
      </c>
      <c r="J49" s="105">
        <v>1816156200</v>
      </c>
      <c r="K49" s="33">
        <f t="shared" si="3"/>
        <v>81.666777338265987</v>
      </c>
      <c r="L49" s="35">
        <f t="shared" si="4"/>
        <v>32094720</v>
      </c>
      <c r="M49" s="33">
        <f t="shared" si="5"/>
        <v>1.4431976456507387</v>
      </c>
      <c r="N49" s="105">
        <v>1848250920</v>
      </c>
      <c r="O49" s="33">
        <f t="shared" si="6"/>
        <v>83.109974983916729</v>
      </c>
      <c r="P49" s="36">
        <f t="shared" si="7"/>
        <v>375610801</v>
      </c>
    </row>
    <row r="50" spans="1:16" x14ac:dyDescent="0.25">
      <c r="A50" s="28">
        <v>311030103</v>
      </c>
      <c r="B50" s="29" t="s">
        <v>65</v>
      </c>
      <c r="C50" s="30"/>
      <c r="D50" s="37">
        <v>1490305049</v>
      </c>
      <c r="E50" s="105">
        <v>-710000000</v>
      </c>
      <c r="F50" s="32">
        <f t="shared" si="0"/>
        <v>780305049</v>
      </c>
      <c r="G50" s="33">
        <f t="shared" si="1"/>
        <v>4.1659717039849463E-2</v>
      </c>
      <c r="H50" s="105"/>
      <c r="I50" s="34">
        <f t="shared" si="2"/>
        <v>780305049</v>
      </c>
      <c r="J50" s="105">
        <v>501110905</v>
      </c>
      <c r="K50" s="33">
        <f t="shared" si="3"/>
        <v>64.219872169505848</v>
      </c>
      <c r="L50" s="35">
        <f t="shared" si="4"/>
        <v>16876900</v>
      </c>
      <c r="M50" s="33">
        <f t="shared" si="5"/>
        <v>2.1628592589050388</v>
      </c>
      <c r="N50" s="105">
        <v>517987805</v>
      </c>
      <c r="O50" s="33">
        <f t="shared" si="6"/>
        <v>66.382731428410892</v>
      </c>
      <c r="P50" s="36">
        <f t="shared" si="7"/>
        <v>262317244</v>
      </c>
    </row>
    <row r="51" spans="1:16" x14ac:dyDescent="0.25">
      <c r="A51" s="28">
        <v>311030104</v>
      </c>
      <c r="B51" s="29" t="s">
        <v>66</v>
      </c>
      <c r="C51" s="30"/>
      <c r="D51" s="37">
        <v>339239858</v>
      </c>
      <c r="E51" s="105">
        <v>13000000</v>
      </c>
      <c r="F51" s="32">
        <f t="shared" si="0"/>
        <v>352239858</v>
      </c>
      <c r="G51" s="33">
        <f t="shared" si="1"/>
        <v>1.8805738644447442E-2</v>
      </c>
      <c r="H51" s="105"/>
      <c r="I51" s="34">
        <f t="shared" si="2"/>
        <v>352239858</v>
      </c>
      <c r="J51" s="105">
        <v>346493577</v>
      </c>
      <c r="K51" s="33">
        <f t="shared" si="3"/>
        <v>98.368645435917699</v>
      </c>
      <c r="L51" s="35">
        <f t="shared" si="4"/>
        <v>4068964</v>
      </c>
      <c r="M51" s="33">
        <f t="shared" si="5"/>
        <v>1.155168532914864</v>
      </c>
      <c r="N51" s="105">
        <v>350562541</v>
      </c>
      <c r="O51" s="33">
        <f t="shared" si="6"/>
        <v>99.52381396883257</v>
      </c>
      <c r="P51" s="36">
        <f t="shared" si="7"/>
        <v>1677317</v>
      </c>
    </row>
    <row r="52" spans="1:16" x14ac:dyDescent="0.25">
      <c r="A52" s="28">
        <v>311030105</v>
      </c>
      <c r="B52" s="29" t="s">
        <v>67</v>
      </c>
      <c r="C52" s="30"/>
      <c r="D52" s="37">
        <v>931640984</v>
      </c>
      <c r="E52" s="105"/>
      <c r="F52" s="32">
        <f t="shared" si="0"/>
        <v>931640984</v>
      </c>
      <c r="G52" s="33">
        <f t="shared" si="1"/>
        <v>4.9739393364052066E-2</v>
      </c>
      <c r="H52" s="105"/>
      <c r="I52" s="34">
        <f t="shared" si="2"/>
        <v>931640984</v>
      </c>
      <c r="J52" s="105">
        <v>855738840</v>
      </c>
      <c r="K52" s="33">
        <f t="shared" si="3"/>
        <v>91.852854768785051</v>
      </c>
      <c r="L52" s="35">
        <f t="shared" si="4"/>
        <v>9227880</v>
      </c>
      <c r="M52" s="33">
        <f t="shared" si="5"/>
        <v>0.99049742964077248</v>
      </c>
      <c r="N52" s="105">
        <v>864966720</v>
      </c>
      <c r="O52" s="33">
        <f t="shared" si="6"/>
        <v>92.843352198425819</v>
      </c>
      <c r="P52" s="36">
        <f t="shared" si="7"/>
        <v>66674264</v>
      </c>
    </row>
    <row r="53" spans="1:16" x14ac:dyDescent="0.25">
      <c r="A53" s="28">
        <v>3110302</v>
      </c>
      <c r="B53" s="29" t="s">
        <v>68</v>
      </c>
      <c r="C53" s="30"/>
      <c r="D53" s="31">
        <f>SUM(D54:D62)</f>
        <v>1823521281</v>
      </c>
      <c r="E53" s="31">
        <f>SUM(E54:E62)</f>
        <v>0</v>
      </c>
      <c r="F53" s="32">
        <f t="shared" si="0"/>
        <v>1823521281</v>
      </c>
      <c r="G53" s="33">
        <f t="shared" si="1"/>
        <v>9.7356002860624596E-2</v>
      </c>
      <c r="H53" s="31">
        <f>SUM(H54:H62)</f>
        <v>0</v>
      </c>
      <c r="I53" s="34">
        <f t="shared" si="2"/>
        <v>1823521281</v>
      </c>
      <c r="J53" s="31">
        <f>SUM(J54:J62)</f>
        <v>1427908833</v>
      </c>
      <c r="K53" s="33">
        <f t="shared" si="3"/>
        <v>78.30502708566965</v>
      </c>
      <c r="L53" s="35">
        <f t="shared" si="4"/>
        <v>133235291</v>
      </c>
      <c r="M53" s="33">
        <f t="shared" si="5"/>
        <v>7.3064840201335715</v>
      </c>
      <c r="N53" s="31">
        <f>SUM(N54:N62)</f>
        <v>1561144124</v>
      </c>
      <c r="O53" s="33">
        <f t="shared" si="6"/>
        <v>85.611511105803217</v>
      </c>
      <c r="P53" s="36">
        <f t="shared" si="7"/>
        <v>262377157</v>
      </c>
    </row>
    <row r="54" spans="1:16" x14ac:dyDescent="0.25">
      <c r="A54" s="28">
        <v>311030201</v>
      </c>
      <c r="B54" s="29" t="s">
        <v>69</v>
      </c>
      <c r="C54" s="30"/>
      <c r="D54" s="37">
        <v>680947222</v>
      </c>
      <c r="E54" s="37"/>
      <c r="F54" s="32">
        <f t="shared" si="0"/>
        <v>680947222</v>
      </c>
      <c r="G54" s="33">
        <f t="shared" si="1"/>
        <v>3.6355100641661427E-2</v>
      </c>
      <c r="H54" s="37"/>
      <c r="I54" s="34">
        <f t="shared" si="2"/>
        <v>680947222</v>
      </c>
      <c r="J54" s="37">
        <v>556650883</v>
      </c>
      <c r="K54" s="33">
        <f t="shared" si="3"/>
        <v>81.746553185879662</v>
      </c>
      <c r="L54" s="35">
        <f t="shared" si="4"/>
        <v>121570091</v>
      </c>
      <c r="M54" s="33">
        <f t="shared" si="5"/>
        <v>17.853085683048722</v>
      </c>
      <c r="N54" s="37">
        <v>678220974</v>
      </c>
      <c r="O54" s="33">
        <f t="shared" si="6"/>
        <v>99.59963886892838</v>
      </c>
      <c r="P54" s="36">
        <f t="shared" si="7"/>
        <v>2726248</v>
      </c>
    </row>
    <row r="55" spans="1:16" x14ac:dyDescent="0.25">
      <c r="A55" s="28">
        <v>311030202</v>
      </c>
      <c r="B55" s="29" t="s">
        <v>70</v>
      </c>
      <c r="C55" s="30"/>
      <c r="D55" s="37">
        <v>388772260</v>
      </c>
      <c r="E55" s="37">
        <v>70000000</v>
      </c>
      <c r="F55" s="32">
        <f t="shared" si="0"/>
        <v>458772260</v>
      </c>
      <c r="G55" s="33">
        <f t="shared" si="1"/>
        <v>2.4493398526416878E-2</v>
      </c>
      <c r="H55" s="37"/>
      <c r="I55" s="34">
        <f t="shared" si="2"/>
        <v>458772260</v>
      </c>
      <c r="J55" s="37">
        <v>445508700</v>
      </c>
      <c r="K55" s="33">
        <f t="shared" si="3"/>
        <v>97.108901048202</v>
      </c>
      <c r="L55" s="35">
        <f t="shared" si="4"/>
        <v>7479700</v>
      </c>
      <c r="M55" s="33">
        <f t="shared" si="5"/>
        <v>1.6303732052151541</v>
      </c>
      <c r="N55" s="37">
        <v>452988400</v>
      </c>
      <c r="O55" s="33">
        <f t="shared" si="6"/>
        <v>98.73927425341715</v>
      </c>
      <c r="P55" s="36">
        <f t="shared" si="7"/>
        <v>5783860</v>
      </c>
    </row>
    <row r="56" spans="1:16" x14ac:dyDescent="0.25">
      <c r="A56" s="28">
        <v>311030203</v>
      </c>
      <c r="B56" s="29" t="s">
        <v>71</v>
      </c>
      <c r="C56" s="30"/>
      <c r="D56" s="37">
        <v>93305342</v>
      </c>
      <c r="E56" s="37"/>
      <c r="F56" s="32">
        <f t="shared" si="0"/>
        <v>93305342</v>
      </c>
      <c r="G56" s="33">
        <f t="shared" si="1"/>
        <v>4.9814801929166834E-3</v>
      </c>
      <c r="H56" s="37"/>
      <c r="I56" s="34">
        <f t="shared" si="2"/>
        <v>93305342</v>
      </c>
      <c r="J56" s="37"/>
      <c r="K56" s="33">
        <f t="shared" si="3"/>
        <v>0</v>
      </c>
      <c r="L56" s="35">
        <f t="shared" si="4"/>
        <v>10000</v>
      </c>
      <c r="M56" s="33">
        <f t="shared" si="5"/>
        <v>1.0717499969080013E-2</v>
      </c>
      <c r="N56" s="37">
        <v>10000</v>
      </c>
      <c r="O56" s="33">
        <f t="shared" si="6"/>
        <v>1.0717499969080013E-2</v>
      </c>
      <c r="P56" s="36">
        <f t="shared" si="7"/>
        <v>93295342</v>
      </c>
    </row>
    <row r="57" spans="1:16" hidden="1" x14ac:dyDescent="0.25">
      <c r="A57" s="28">
        <v>311030204</v>
      </c>
      <c r="B57" s="29" t="s">
        <v>72</v>
      </c>
      <c r="C57" s="30"/>
      <c r="D57" s="37"/>
      <c r="E57" s="37"/>
      <c r="F57" s="32">
        <f t="shared" si="0"/>
        <v>0</v>
      </c>
      <c r="G57" s="33">
        <f t="shared" si="1"/>
        <v>0</v>
      </c>
      <c r="H57" s="37"/>
      <c r="I57" s="34">
        <f t="shared" si="2"/>
        <v>0</v>
      </c>
      <c r="J57" s="37"/>
      <c r="K57" s="33">
        <f t="shared" si="3"/>
        <v>0</v>
      </c>
      <c r="L57" s="35">
        <f t="shared" si="4"/>
        <v>0</v>
      </c>
      <c r="M57" s="33">
        <f t="shared" si="5"/>
        <v>0</v>
      </c>
      <c r="N57" s="37"/>
      <c r="O57" s="33">
        <f t="shared" si="6"/>
        <v>0</v>
      </c>
      <c r="P57" s="36">
        <f t="shared" si="7"/>
        <v>0</v>
      </c>
    </row>
    <row r="58" spans="1:16" hidden="1" x14ac:dyDescent="0.25">
      <c r="A58" s="28">
        <v>311030205</v>
      </c>
      <c r="B58" s="40" t="s">
        <v>73</v>
      </c>
      <c r="C58" s="30"/>
      <c r="D58" s="37"/>
      <c r="E58" s="37"/>
      <c r="F58" s="32">
        <f t="shared" si="0"/>
        <v>0</v>
      </c>
      <c r="G58" s="33">
        <f t="shared" si="1"/>
        <v>0</v>
      </c>
      <c r="H58" s="37"/>
      <c r="I58" s="34">
        <f t="shared" si="2"/>
        <v>0</v>
      </c>
      <c r="J58" s="37"/>
      <c r="K58" s="33">
        <f t="shared" si="3"/>
        <v>0</v>
      </c>
      <c r="L58" s="35">
        <f t="shared" si="4"/>
        <v>0</v>
      </c>
      <c r="M58" s="33">
        <f t="shared" si="5"/>
        <v>0</v>
      </c>
      <c r="N58" s="37"/>
      <c r="O58" s="33">
        <f t="shared" si="6"/>
        <v>0</v>
      </c>
      <c r="P58" s="36">
        <f t="shared" si="7"/>
        <v>0</v>
      </c>
    </row>
    <row r="59" spans="1:16" x14ac:dyDescent="0.25">
      <c r="A59" s="28">
        <v>311030206</v>
      </c>
      <c r="B59" s="40" t="s">
        <v>74</v>
      </c>
      <c r="C59" s="30"/>
      <c r="D59" s="37">
        <v>396297862</v>
      </c>
      <c r="E59" s="105">
        <v>-70000000</v>
      </c>
      <c r="F59" s="32">
        <f t="shared" si="0"/>
        <v>326297862</v>
      </c>
      <c r="G59" s="33">
        <f t="shared" si="1"/>
        <v>1.7420721061652194E-2</v>
      </c>
      <c r="H59" s="105"/>
      <c r="I59" s="34">
        <f t="shared" si="2"/>
        <v>326297862</v>
      </c>
      <c r="J59" s="105">
        <v>255449550</v>
      </c>
      <c r="K59" s="33">
        <f t="shared" si="3"/>
        <v>78.28722763742779</v>
      </c>
      <c r="L59" s="35">
        <f t="shared" si="4"/>
        <v>2505300</v>
      </c>
      <c r="M59" s="33">
        <f t="shared" si="5"/>
        <v>0.76779540774312527</v>
      </c>
      <c r="N59" s="105">
        <v>257954850</v>
      </c>
      <c r="O59" s="33">
        <f t="shared" si="6"/>
        <v>79.055023045170913</v>
      </c>
      <c r="P59" s="36">
        <f t="shared" si="7"/>
        <v>68343012</v>
      </c>
    </row>
    <row r="60" spans="1:16" x14ac:dyDescent="0.25">
      <c r="A60" s="28">
        <v>311030207</v>
      </c>
      <c r="B60" s="40" t="s">
        <v>75</v>
      </c>
      <c r="C60" s="30"/>
      <c r="D60" s="37">
        <v>264198595</v>
      </c>
      <c r="E60" s="105"/>
      <c r="F60" s="32">
        <f t="shared" si="0"/>
        <v>264198595</v>
      </c>
      <c r="G60" s="33">
        <f t="shared" si="1"/>
        <v>1.4105302437977417E-2</v>
      </c>
      <c r="H60" s="105"/>
      <c r="I60" s="34">
        <f t="shared" si="2"/>
        <v>264198595</v>
      </c>
      <c r="J60" s="105">
        <v>170299700</v>
      </c>
      <c r="K60" s="33">
        <f t="shared" si="3"/>
        <v>64.458972614899793</v>
      </c>
      <c r="L60" s="35">
        <f t="shared" si="4"/>
        <v>1670200</v>
      </c>
      <c r="M60" s="33">
        <f t="shared" si="5"/>
        <v>0.63217595839220875</v>
      </c>
      <c r="N60" s="105">
        <v>171969900</v>
      </c>
      <c r="O60" s="33">
        <f t="shared" si="6"/>
        <v>65.091148573292003</v>
      </c>
      <c r="P60" s="36">
        <f t="shared" si="7"/>
        <v>92228695</v>
      </c>
    </row>
    <row r="61" spans="1:16" hidden="1" x14ac:dyDescent="0.25">
      <c r="A61" s="28">
        <v>311030208</v>
      </c>
      <c r="B61" s="40" t="s">
        <v>76</v>
      </c>
      <c r="C61" s="30"/>
      <c r="D61" s="37"/>
      <c r="E61" s="37"/>
      <c r="F61" s="32">
        <f t="shared" si="0"/>
        <v>0</v>
      </c>
      <c r="G61" s="33">
        <f t="shared" si="1"/>
        <v>0</v>
      </c>
      <c r="H61" s="37"/>
      <c r="I61" s="34">
        <f t="shared" si="2"/>
        <v>0</v>
      </c>
      <c r="J61" s="37"/>
      <c r="K61" s="33">
        <f t="shared" si="3"/>
        <v>0</v>
      </c>
      <c r="L61" s="35">
        <f t="shared" si="4"/>
        <v>0</v>
      </c>
      <c r="M61" s="33">
        <f t="shared" si="5"/>
        <v>0</v>
      </c>
      <c r="N61" s="37"/>
      <c r="O61" s="33">
        <f t="shared" si="6"/>
        <v>0</v>
      </c>
      <c r="P61" s="36">
        <f t="shared" si="7"/>
        <v>0</v>
      </c>
    </row>
    <row r="62" spans="1:16" hidden="1" x14ac:dyDescent="0.25">
      <c r="A62" s="28">
        <v>311030209</v>
      </c>
      <c r="B62" s="29" t="s">
        <v>77</v>
      </c>
      <c r="C62" s="30"/>
      <c r="D62" s="37"/>
      <c r="E62" s="37"/>
      <c r="F62" s="32">
        <f t="shared" si="0"/>
        <v>0</v>
      </c>
      <c r="G62" s="33">
        <f t="shared" si="1"/>
        <v>0</v>
      </c>
      <c r="H62" s="37"/>
      <c r="I62" s="34">
        <f t="shared" si="2"/>
        <v>0</v>
      </c>
      <c r="J62" s="37"/>
      <c r="K62" s="33">
        <f t="shared" si="3"/>
        <v>0</v>
      </c>
      <c r="L62" s="35">
        <f t="shared" si="4"/>
        <v>0</v>
      </c>
      <c r="M62" s="33">
        <f t="shared" si="5"/>
        <v>0</v>
      </c>
      <c r="N62" s="37"/>
      <c r="O62" s="33">
        <f t="shared" si="6"/>
        <v>0</v>
      </c>
      <c r="P62" s="36">
        <f t="shared" si="7"/>
        <v>0</v>
      </c>
    </row>
    <row r="63" spans="1:16" hidden="1" x14ac:dyDescent="0.25">
      <c r="A63" s="28">
        <v>3110303</v>
      </c>
      <c r="B63" s="29" t="s">
        <v>78</v>
      </c>
      <c r="C63" s="30"/>
      <c r="D63" s="31"/>
      <c r="E63" s="31"/>
      <c r="F63" s="32">
        <f>SUM(D63+E63)</f>
        <v>0</v>
      </c>
      <c r="G63" s="33">
        <f t="shared" si="1"/>
        <v>0</v>
      </c>
      <c r="H63" s="31"/>
      <c r="I63" s="34">
        <f t="shared" si="2"/>
        <v>0</v>
      </c>
      <c r="J63" s="31"/>
      <c r="K63" s="33">
        <f>IF(OR(J63=0,F63=0),0,J63/F63)*100</f>
        <v>0</v>
      </c>
      <c r="L63" s="35">
        <f>SUM(N63-J63)</f>
        <v>0</v>
      </c>
      <c r="M63" s="33">
        <f>IF(OR(L63=0,F63=0),0,L63/F63)*100</f>
        <v>0</v>
      </c>
      <c r="N63" s="31"/>
      <c r="O63" s="33">
        <f>IF(OR(N63=0,F63=0),0,N63/F63)*100</f>
        <v>0</v>
      </c>
      <c r="P63" s="36">
        <f>SUM(F63-N63)</f>
        <v>0</v>
      </c>
    </row>
    <row r="64" spans="1:16" x14ac:dyDescent="0.25">
      <c r="A64" s="41">
        <v>312</v>
      </c>
      <c r="B64" s="20" t="s">
        <v>79</v>
      </c>
      <c r="C64" s="21"/>
      <c r="D64" s="22">
        <f>SUM(D65+D71+D102)</f>
        <v>19805015471</v>
      </c>
      <c r="E64" s="22">
        <f>SUM(E65+E71+E102)</f>
        <v>913540879</v>
      </c>
      <c r="F64" s="23">
        <f t="shared" si="0"/>
        <v>20718556350</v>
      </c>
      <c r="G64" s="24">
        <f t="shared" si="1"/>
        <v>1.1061432911671141</v>
      </c>
      <c r="H64" s="22">
        <f>SUM(H65+H71+H102)</f>
        <v>0</v>
      </c>
      <c r="I64" s="25">
        <f t="shared" si="2"/>
        <v>20718556350</v>
      </c>
      <c r="J64" s="22">
        <f>SUM(J65+J71+J102)</f>
        <v>15750617570</v>
      </c>
      <c r="K64" s="24">
        <f t="shared" si="3"/>
        <v>76.021790823278096</v>
      </c>
      <c r="L64" s="26">
        <f t="shared" si="4"/>
        <v>2799117312</v>
      </c>
      <c r="M64" s="24">
        <f t="shared" si="5"/>
        <v>13.510194748679968</v>
      </c>
      <c r="N64" s="22">
        <f>SUM(N65+N71+N102)</f>
        <v>18549734882</v>
      </c>
      <c r="O64" s="24">
        <f t="shared" si="6"/>
        <v>89.53198557195806</v>
      </c>
      <c r="P64" s="27">
        <f t="shared" si="7"/>
        <v>2168821468</v>
      </c>
    </row>
    <row r="65" spans="1:16" x14ac:dyDescent="0.25">
      <c r="A65" s="28">
        <v>31201</v>
      </c>
      <c r="B65" s="29" t="s">
        <v>80</v>
      </c>
      <c r="C65" s="30"/>
      <c r="D65" s="31">
        <f>SUM(D66:D70)</f>
        <v>3524419219</v>
      </c>
      <c r="E65" s="31">
        <f>SUM(E66:E70)</f>
        <v>-587167599</v>
      </c>
      <c r="F65" s="32">
        <f t="shared" si="0"/>
        <v>2937251620</v>
      </c>
      <c r="G65" s="33">
        <f t="shared" si="1"/>
        <v>0.15681696731407338</v>
      </c>
      <c r="H65" s="31">
        <f>SUM(H66:H70)</f>
        <v>0</v>
      </c>
      <c r="I65" s="34">
        <f t="shared" si="2"/>
        <v>2937251620</v>
      </c>
      <c r="J65" s="31">
        <f>SUM(J66:J70)</f>
        <v>1403796540</v>
      </c>
      <c r="K65" s="33">
        <f t="shared" si="3"/>
        <v>47.792859503129662</v>
      </c>
      <c r="L65" s="35">
        <f t="shared" si="4"/>
        <v>1011180974</v>
      </c>
      <c r="M65" s="33">
        <f t="shared" si="5"/>
        <v>34.426092988247291</v>
      </c>
      <c r="N65" s="31">
        <f>SUM(N66:N70)</f>
        <v>2414977514</v>
      </c>
      <c r="O65" s="33">
        <f t="shared" si="6"/>
        <v>82.218952491376953</v>
      </c>
      <c r="P65" s="36">
        <f t="shared" si="7"/>
        <v>522274106</v>
      </c>
    </row>
    <row r="66" spans="1:16" x14ac:dyDescent="0.25">
      <c r="A66" s="28">
        <v>3120101</v>
      </c>
      <c r="B66" s="29" t="s">
        <v>81</v>
      </c>
      <c r="C66" s="30"/>
      <c r="D66" s="37">
        <v>300000000</v>
      </c>
      <c r="E66" s="105">
        <v>-251675758</v>
      </c>
      <c r="F66" s="32">
        <f t="shared" si="0"/>
        <v>48324242</v>
      </c>
      <c r="G66" s="33">
        <f t="shared" si="1"/>
        <v>2.5799836236676831E-3</v>
      </c>
      <c r="H66" s="105"/>
      <c r="I66" s="34">
        <f t="shared" si="2"/>
        <v>48324242</v>
      </c>
      <c r="J66" s="105"/>
      <c r="K66" s="33">
        <f t="shared" si="3"/>
        <v>0</v>
      </c>
      <c r="L66" s="35">
        <f t="shared" si="4"/>
        <v>0</v>
      </c>
      <c r="M66" s="33">
        <f t="shared" si="5"/>
        <v>0</v>
      </c>
      <c r="N66" s="105"/>
      <c r="O66" s="33">
        <f t="shared" si="6"/>
        <v>0</v>
      </c>
      <c r="P66" s="36">
        <f t="shared" si="7"/>
        <v>48324242</v>
      </c>
    </row>
    <row r="67" spans="1:16" x14ac:dyDescent="0.25">
      <c r="A67" s="28">
        <v>3120102</v>
      </c>
      <c r="B67" s="29" t="s">
        <v>82</v>
      </c>
      <c r="C67" s="30"/>
      <c r="D67" s="37">
        <v>2740093443</v>
      </c>
      <c r="E67" s="105">
        <v>-335491841</v>
      </c>
      <c r="F67" s="32">
        <f t="shared" si="0"/>
        <v>2404601602</v>
      </c>
      <c r="G67" s="33">
        <f t="shared" si="1"/>
        <v>0.12837930814527987</v>
      </c>
      <c r="H67" s="105"/>
      <c r="I67" s="34">
        <f t="shared" si="2"/>
        <v>2404601602</v>
      </c>
      <c r="J67" s="105">
        <v>1243729628</v>
      </c>
      <c r="K67" s="33">
        <f t="shared" si="3"/>
        <v>51.722897754270072</v>
      </c>
      <c r="L67" s="35">
        <f t="shared" si="4"/>
        <v>711374686</v>
      </c>
      <c r="M67" s="33">
        <f t="shared" si="5"/>
        <v>29.583889714134859</v>
      </c>
      <c r="N67" s="105">
        <v>1955104314</v>
      </c>
      <c r="O67" s="33">
        <f t="shared" si="6"/>
        <v>81.30678746840492</v>
      </c>
      <c r="P67" s="36">
        <f t="shared" si="7"/>
        <v>449497288</v>
      </c>
    </row>
    <row r="68" spans="1:16" x14ac:dyDescent="0.25">
      <c r="A68" s="28">
        <v>3120103</v>
      </c>
      <c r="B68" s="29" t="s">
        <v>83</v>
      </c>
      <c r="C68" s="30"/>
      <c r="D68" s="37">
        <v>52060000</v>
      </c>
      <c r="E68" s="105"/>
      <c r="F68" s="32">
        <f t="shared" si="0"/>
        <v>52060000</v>
      </c>
      <c r="G68" s="33">
        <f t="shared" si="1"/>
        <v>2.7794320591337904E-3</v>
      </c>
      <c r="H68" s="105"/>
      <c r="I68" s="34">
        <f t="shared" si="2"/>
        <v>52060000</v>
      </c>
      <c r="J68" s="105">
        <v>11295331</v>
      </c>
      <c r="K68" s="33">
        <f t="shared" si="3"/>
        <v>21.696755666538607</v>
      </c>
      <c r="L68" s="35">
        <f t="shared" si="4"/>
        <v>38857037</v>
      </c>
      <c r="M68" s="33">
        <f t="shared" si="5"/>
        <v>74.638949289281598</v>
      </c>
      <c r="N68" s="105">
        <v>50152368</v>
      </c>
      <c r="O68" s="33">
        <f t="shared" si="6"/>
        <v>96.335704955820205</v>
      </c>
      <c r="P68" s="36">
        <f t="shared" si="7"/>
        <v>1907632</v>
      </c>
    </row>
    <row r="69" spans="1:16" x14ac:dyDescent="0.25">
      <c r="A69" s="28">
        <v>3120104</v>
      </c>
      <c r="B69" s="29" t="s">
        <v>84</v>
      </c>
      <c r="C69" s="30"/>
      <c r="D69" s="37">
        <v>432265776</v>
      </c>
      <c r="E69" s="105"/>
      <c r="F69" s="32">
        <f t="shared" si="0"/>
        <v>432265776</v>
      </c>
      <c r="G69" s="33">
        <f t="shared" si="1"/>
        <v>2.307824348599204E-2</v>
      </c>
      <c r="H69" s="105"/>
      <c r="I69" s="34">
        <f t="shared" si="2"/>
        <v>432265776</v>
      </c>
      <c r="J69" s="105">
        <v>148771581</v>
      </c>
      <c r="K69" s="33">
        <f t="shared" si="3"/>
        <v>34.416692058452483</v>
      </c>
      <c r="L69" s="35">
        <f t="shared" si="4"/>
        <v>260949251</v>
      </c>
      <c r="M69" s="33">
        <f t="shared" si="5"/>
        <v>60.367779613438564</v>
      </c>
      <c r="N69" s="105">
        <v>409720832</v>
      </c>
      <c r="O69" s="33">
        <f t="shared" si="6"/>
        <v>94.784471671891041</v>
      </c>
      <c r="P69" s="36">
        <f t="shared" si="7"/>
        <v>22544944</v>
      </c>
    </row>
    <row r="70" spans="1:16" hidden="1" x14ac:dyDescent="0.25">
      <c r="A70" s="28">
        <v>3120105</v>
      </c>
      <c r="B70" s="39" t="s">
        <v>85</v>
      </c>
      <c r="C70" s="30"/>
      <c r="D70" s="37"/>
      <c r="E70" s="37"/>
      <c r="F70" s="32">
        <f t="shared" si="0"/>
        <v>0</v>
      </c>
      <c r="G70" s="33">
        <f t="shared" si="1"/>
        <v>0</v>
      </c>
      <c r="H70" s="37"/>
      <c r="I70" s="34">
        <f t="shared" si="2"/>
        <v>0</v>
      </c>
      <c r="J70" s="37"/>
      <c r="K70" s="33">
        <f t="shared" si="3"/>
        <v>0</v>
      </c>
      <c r="L70" s="35">
        <f t="shared" si="4"/>
        <v>0</v>
      </c>
      <c r="M70" s="33">
        <f t="shared" si="5"/>
        <v>0</v>
      </c>
      <c r="N70" s="37"/>
      <c r="O70" s="33">
        <f t="shared" si="6"/>
        <v>0</v>
      </c>
      <c r="P70" s="36">
        <f t="shared" si="7"/>
        <v>0</v>
      </c>
    </row>
    <row r="71" spans="1:16" x14ac:dyDescent="0.25">
      <c r="A71" s="28">
        <v>31202</v>
      </c>
      <c r="B71" s="39" t="s">
        <v>86</v>
      </c>
      <c r="C71" s="30"/>
      <c r="D71" s="31">
        <f>SUM(D72:D101)-D76-D79-D84-D90-D96</f>
        <v>6455652252</v>
      </c>
      <c r="E71" s="31">
        <f>SUM(E72:E101)-E76-E79-E84-E90-E96</f>
        <v>470296950</v>
      </c>
      <c r="F71" s="32">
        <f t="shared" si="0"/>
        <v>6925949202</v>
      </c>
      <c r="G71" s="33">
        <f t="shared" si="1"/>
        <v>0.36976959761757378</v>
      </c>
      <c r="H71" s="31">
        <f>SUM(H72:H101)-H76-H79-H84-H90-H96</f>
        <v>0</v>
      </c>
      <c r="I71" s="34">
        <f t="shared" si="2"/>
        <v>6925949202</v>
      </c>
      <c r="J71" s="31">
        <f>SUM(J72:J101)-J76-J79-J84-J90-J96</f>
        <v>4280486885</v>
      </c>
      <c r="K71" s="33">
        <f t="shared" si="3"/>
        <v>61.80361362979572</v>
      </c>
      <c r="L71" s="35">
        <f t="shared" si="4"/>
        <v>1773198838</v>
      </c>
      <c r="M71" s="33">
        <f t="shared" si="5"/>
        <v>25.602250121729959</v>
      </c>
      <c r="N71" s="31">
        <f>SUM(N72:N101)-N76-N79-N84-N90-N96</f>
        <v>6053685723</v>
      </c>
      <c r="O71" s="33">
        <f t="shared" si="6"/>
        <v>87.405863751525686</v>
      </c>
      <c r="P71" s="36">
        <f t="shared" si="7"/>
        <v>872263479</v>
      </c>
    </row>
    <row r="72" spans="1:16" x14ac:dyDescent="0.25">
      <c r="A72" s="28">
        <v>3120201</v>
      </c>
      <c r="B72" s="39" t="s">
        <v>87</v>
      </c>
      <c r="C72" s="30"/>
      <c r="D72" s="37">
        <v>1500000000</v>
      </c>
      <c r="E72" s="105">
        <v>311745968</v>
      </c>
      <c r="F72" s="32">
        <f t="shared" ref="F72:F135" si="8">SUM(D72+E72)</f>
        <v>1811745968</v>
      </c>
      <c r="G72" s="33">
        <f t="shared" ref="G72:G135" si="9">IF(OR(F72=0,F$7=0),0,F72/F$7)*100</f>
        <v>9.6727330512208637E-2</v>
      </c>
      <c r="H72" s="105"/>
      <c r="I72" s="34">
        <f t="shared" ref="I72:I135" si="10">SUM(F72-H72)</f>
        <v>1811745968</v>
      </c>
      <c r="J72" s="105">
        <v>1434638964</v>
      </c>
      <c r="K72" s="33">
        <f t="shared" ref="K72:K135" si="11">IF(OR(J72=0,F72=0),0,J72/F72)*100</f>
        <v>79.185437105385631</v>
      </c>
      <c r="L72" s="35">
        <f t="shared" si="4"/>
        <v>59646193</v>
      </c>
      <c r="M72" s="33">
        <f t="shared" ref="M72:M135" si="12">IF(OR(L72=0,F72=0),0,L72/F72)*100</f>
        <v>3.2921940522292914</v>
      </c>
      <c r="N72" s="105">
        <v>1494285157</v>
      </c>
      <c r="O72" s="33">
        <f t="shared" ref="O72:O135" si="13">IF(OR(N72=0,F72=0),0,N72/F72)*100</f>
        <v>82.477631157614923</v>
      </c>
      <c r="P72" s="36">
        <f t="shared" si="7"/>
        <v>317460811</v>
      </c>
    </row>
    <row r="73" spans="1:16" x14ac:dyDescent="0.25">
      <c r="A73" s="28">
        <v>3120202</v>
      </c>
      <c r="B73" s="29" t="s">
        <v>88</v>
      </c>
      <c r="C73" s="30"/>
      <c r="D73" s="37">
        <v>150000000</v>
      </c>
      <c r="E73" s="105"/>
      <c r="F73" s="32">
        <f t="shared" si="8"/>
        <v>150000000</v>
      </c>
      <c r="G73" s="33">
        <f t="shared" si="9"/>
        <v>8.0083520720335873E-3</v>
      </c>
      <c r="H73" s="105"/>
      <c r="I73" s="34">
        <f t="shared" si="10"/>
        <v>150000000</v>
      </c>
      <c r="J73" s="105">
        <v>84515000</v>
      </c>
      <c r="K73" s="33">
        <f t="shared" si="11"/>
        <v>56.343333333333334</v>
      </c>
      <c r="L73" s="35">
        <f t="shared" si="4"/>
        <v>28602303</v>
      </c>
      <c r="M73" s="33">
        <f t="shared" si="12"/>
        <v>19.068201999999999</v>
      </c>
      <c r="N73" s="105">
        <v>113117303</v>
      </c>
      <c r="O73" s="33">
        <f t="shared" si="13"/>
        <v>75.411535333333333</v>
      </c>
      <c r="P73" s="36">
        <f t="shared" si="7"/>
        <v>36882697</v>
      </c>
    </row>
    <row r="74" spans="1:16" x14ac:dyDescent="0.25">
      <c r="A74" s="28">
        <v>3120203</v>
      </c>
      <c r="B74" s="29" t="s">
        <v>89</v>
      </c>
      <c r="C74" s="30"/>
      <c r="D74" s="37">
        <v>488124100</v>
      </c>
      <c r="E74" s="105">
        <v>334470604</v>
      </c>
      <c r="F74" s="32">
        <f t="shared" si="8"/>
        <v>822594704</v>
      </c>
      <c r="G74" s="33">
        <f t="shared" si="9"/>
        <v>4.3917520014815033E-2</v>
      </c>
      <c r="H74" s="105"/>
      <c r="I74" s="34">
        <f t="shared" si="10"/>
        <v>822594704</v>
      </c>
      <c r="J74" s="105">
        <v>122377524</v>
      </c>
      <c r="K74" s="33">
        <f t="shared" si="11"/>
        <v>14.87701335845216</v>
      </c>
      <c r="L74" s="35">
        <f t="shared" si="4"/>
        <v>624702788</v>
      </c>
      <c r="M74" s="33">
        <f t="shared" si="12"/>
        <v>75.942962550364285</v>
      </c>
      <c r="N74" s="105">
        <v>747080312</v>
      </c>
      <c r="O74" s="33">
        <f t="shared" si="13"/>
        <v>90.819975908816446</v>
      </c>
      <c r="P74" s="36">
        <f t="shared" si="7"/>
        <v>75514392</v>
      </c>
    </row>
    <row r="75" spans="1:16" x14ac:dyDescent="0.25">
      <c r="A75" s="28">
        <v>3120204</v>
      </c>
      <c r="B75" s="29" t="s">
        <v>90</v>
      </c>
      <c r="C75" s="30"/>
      <c r="D75" s="37">
        <v>160139204</v>
      </c>
      <c r="E75" s="105">
        <v>-79707851</v>
      </c>
      <c r="F75" s="32">
        <f t="shared" si="8"/>
        <v>80431353</v>
      </c>
      <c r="G75" s="33">
        <f t="shared" si="9"/>
        <v>4.2941506163600993E-3</v>
      </c>
      <c r="H75" s="105"/>
      <c r="I75" s="34">
        <f t="shared" si="10"/>
        <v>80431353</v>
      </c>
      <c r="J75" s="105">
        <v>34531507</v>
      </c>
      <c r="K75" s="33">
        <f t="shared" si="11"/>
        <v>42.932893345708109</v>
      </c>
      <c r="L75" s="35">
        <f t="shared" si="4"/>
        <v>37778635</v>
      </c>
      <c r="M75" s="33">
        <f t="shared" si="12"/>
        <v>46.970035428845762</v>
      </c>
      <c r="N75" s="105">
        <v>72310142</v>
      </c>
      <c r="O75" s="33">
        <f t="shared" si="13"/>
        <v>89.902928774553871</v>
      </c>
      <c r="P75" s="36">
        <f t="shared" si="7"/>
        <v>8121211</v>
      </c>
    </row>
    <row r="76" spans="1:16" x14ac:dyDescent="0.25">
      <c r="A76" s="28">
        <v>3120205</v>
      </c>
      <c r="B76" s="29" t="s">
        <v>91</v>
      </c>
      <c r="C76" s="30"/>
      <c r="D76" s="31">
        <f>SUM(D77:D78)</f>
        <v>1432196587</v>
      </c>
      <c r="E76" s="31">
        <f>SUM(E77:E78)</f>
        <v>-31792706</v>
      </c>
      <c r="F76" s="32">
        <f t="shared" si="8"/>
        <v>1400403881</v>
      </c>
      <c r="G76" s="33">
        <f t="shared" si="9"/>
        <v>7.476618214726817E-2</v>
      </c>
      <c r="H76" s="31">
        <f>SUM(H77:H78)</f>
        <v>0</v>
      </c>
      <c r="I76" s="34">
        <f t="shared" si="10"/>
        <v>1400403881</v>
      </c>
      <c r="J76" s="31">
        <f>SUM(J77:J78)</f>
        <v>787303807</v>
      </c>
      <c r="K76" s="33">
        <f t="shared" si="11"/>
        <v>56.219767574323086</v>
      </c>
      <c r="L76" s="35">
        <f t="shared" si="4"/>
        <v>578478496</v>
      </c>
      <c r="M76" s="33">
        <f t="shared" si="12"/>
        <v>41.307975781023984</v>
      </c>
      <c r="N76" s="31">
        <f>SUM(N77:N78)</f>
        <v>1365782303</v>
      </c>
      <c r="O76" s="33">
        <f t="shared" si="13"/>
        <v>97.52774335534707</v>
      </c>
      <c r="P76" s="36">
        <f t="shared" si="7"/>
        <v>34621578</v>
      </c>
    </row>
    <row r="77" spans="1:16" x14ac:dyDescent="0.25">
      <c r="A77" s="28">
        <v>312020501</v>
      </c>
      <c r="B77" s="29" t="s">
        <v>92</v>
      </c>
      <c r="C77" s="30"/>
      <c r="D77" s="37">
        <v>1432196587</v>
      </c>
      <c r="E77" s="105">
        <v>-31792706</v>
      </c>
      <c r="F77" s="32">
        <f t="shared" si="8"/>
        <v>1400403881</v>
      </c>
      <c r="G77" s="33">
        <f t="shared" si="9"/>
        <v>7.476618214726817E-2</v>
      </c>
      <c r="H77" s="105"/>
      <c r="I77" s="34">
        <f t="shared" si="10"/>
        <v>1400403881</v>
      </c>
      <c r="J77" s="105">
        <v>787303807</v>
      </c>
      <c r="K77" s="33">
        <f t="shared" si="11"/>
        <v>56.219767574323086</v>
      </c>
      <c r="L77" s="35">
        <f t="shared" si="4"/>
        <v>578478496</v>
      </c>
      <c r="M77" s="33">
        <f t="shared" si="12"/>
        <v>41.307975781023984</v>
      </c>
      <c r="N77" s="105">
        <v>1365782303</v>
      </c>
      <c r="O77" s="33">
        <f t="shared" si="13"/>
        <v>97.52774335534707</v>
      </c>
      <c r="P77" s="36">
        <f t="shared" si="7"/>
        <v>34621578</v>
      </c>
    </row>
    <row r="78" spans="1:16" hidden="1" x14ac:dyDescent="0.25">
      <c r="A78" s="28">
        <v>312020502</v>
      </c>
      <c r="B78" s="40" t="s">
        <v>93</v>
      </c>
      <c r="C78" s="30"/>
      <c r="D78" s="37"/>
      <c r="E78" s="37"/>
      <c r="F78" s="32">
        <f t="shared" si="8"/>
        <v>0</v>
      </c>
      <c r="G78" s="33">
        <f t="shared" si="9"/>
        <v>0</v>
      </c>
      <c r="H78" s="37"/>
      <c r="I78" s="34">
        <f t="shared" si="10"/>
        <v>0</v>
      </c>
      <c r="J78" s="37"/>
      <c r="K78" s="33">
        <f t="shared" si="11"/>
        <v>0</v>
      </c>
      <c r="L78" s="35">
        <f t="shared" si="4"/>
        <v>0</v>
      </c>
      <c r="M78" s="33">
        <f t="shared" si="12"/>
        <v>0</v>
      </c>
      <c r="N78" s="37"/>
      <c r="O78" s="33">
        <f t="shared" si="13"/>
        <v>0</v>
      </c>
      <c r="P78" s="36">
        <f t="shared" si="7"/>
        <v>0</v>
      </c>
    </row>
    <row r="79" spans="1:16" x14ac:dyDescent="0.25">
      <c r="A79" s="28">
        <v>3120206</v>
      </c>
      <c r="B79" s="29" t="s">
        <v>94</v>
      </c>
      <c r="C79" s="30"/>
      <c r="D79" s="31">
        <f>SUM(D80:D82)</f>
        <v>1018562000</v>
      </c>
      <c r="E79" s="31">
        <f>SUM(E80:E82)</f>
        <v>-8863591</v>
      </c>
      <c r="F79" s="32">
        <f t="shared" si="8"/>
        <v>1009698409</v>
      </c>
      <c r="G79" s="33">
        <f t="shared" si="9"/>
        <v>5.390680230562777E-2</v>
      </c>
      <c r="H79" s="31">
        <f>SUM(H80:H82)</f>
        <v>0</v>
      </c>
      <c r="I79" s="34">
        <f t="shared" si="10"/>
        <v>1009698409</v>
      </c>
      <c r="J79" s="31">
        <f>SUM(J80:J82)</f>
        <v>930578536</v>
      </c>
      <c r="K79" s="33">
        <f t="shared" si="11"/>
        <v>92.16400934231838</v>
      </c>
      <c r="L79" s="35">
        <f t="shared" si="4"/>
        <v>41979762</v>
      </c>
      <c r="M79" s="33">
        <f t="shared" si="12"/>
        <v>4.1576535751479033</v>
      </c>
      <c r="N79" s="31">
        <f>SUM(N80:N82)</f>
        <v>972558298</v>
      </c>
      <c r="O79" s="33">
        <f t="shared" si="13"/>
        <v>96.321662917466284</v>
      </c>
      <c r="P79" s="36">
        <f t="shared" si="7"/>
        <v>37140111</v>
      </c>
    </row>
    <row r="80" spans="1:16" x14ac:dyDescent="0.25">
      <c r="A80" s="28">
        <v>312020601</v>
      </c>
      <c r="B80" s="40" t="s">
        <v>95</v>
      </c>
      <c r="C80" s="30"/>
      <c r="D80" s="37">
        <v>1018562000</v>
      </c>
      <c r="E80" s="105">
        <v>-8863591</v>
      </c>
      <c r="F80" s="32">
        <f t="shared" si="8"/>
        <v>1009698409</v>
      </c>
      <c r="G80" s="33">
        <f t="shared" si="9"/>
        <v>5.390680230562777E-2</v>
      </c>
      <c r="H80" s="105"/>
      <c r="I80" s="34">
        <f t="shared" si="10"/>
        <v>1009698409</v>
      </c>
      <c r="J80" s="105">
        <v>930578536</v>
      </c>
      <c r="K80" s="33">
        <f t="shared" si="11"/>
        <v>92.16400934231838</v>
      </c>
      <c r="L80" s="35">
        <f t="shared" ref="L80:L143" si="14">SUM(N80-J80)</f>
        <v>41979762</v>
      </c>
      <c r="M80" s="33">
        <f t="shared" si="12"/>
        <v>4.1576535751479033</v>
      </c>
      <c r="N80" s="105">
        <v>972558298</v>
      </c>
      <c r="O80" s="33">
        <f t="shared" si="13"/>
        <v>96.321662917466284</v>
      </c>
      <c r="P80" s="36">
        <f t="shared" ref="P80:P143" si="15">SUM(F80-N80)</f>
        <v>37140111</v>
      </c>
    </row>
    <row r="81" spans="1:16" hidden="1" x14ac:dyDescent="0.25">
      <c r="A81" s="28">
        <v>312020602</v>
      </c>
      <c r="B81" s="40" t="s">
        <v>96</v>
      </c>
      <c r="C81" s="30"/>
      <c r="D81" s="37"/>
      <c r="E81" s="37"/>
      <c r="F81" s="32">
        <f t="shared" si="8"/>
        <v>0</v>
      </c>
      <c r="G81" s="33">
        <f t="shared" si="9"/>
        <v>0</v>
      </c>
      <c r="H81" s="37"/>
      <c r="I81" s="34">
        <f t="shared" si="10"/>
        <v>0</v>
      </c>
      <c r="J81" s="37"/>
      <c r="K81" s="33">
        <f t="shared" si="11"/>
        <v>0</v>
      </c>
      <c r="L81" s="35">
        <f t="shared" si="14"/>
        <v>0</v>
      </c>
      <c r="M81" s="33">
        <f t="shared" si="12"/>
        <v>0</v>
      </c>
      <c r="N81" s="37"/>
      <c r="O81" s="33">
        <f t="shared" si="13"/>
        <v>0</v>
      </c>
      <c r="P81" s="36">
        <f t="shared" si="15"/>
        <v>0</v>
      </c>
    </row>
    <row r="82" spans="1:16" hidden="1" x14ac:dyDescent="0.25">
      <c r="A82" s="28">
        <v>312020603</v>
      </c>
      <c r="B82" s="40" t="s">
        <v>97</v>
      </c>
      <c r="C82" s="30"/>
      <c r="D82" s="37"/>
      <c r="E82" s="37"/>
      <c r="F82" s="32">
        <f t="shared" si="8"/>
        <v>0</v>
      </c>
      <c r="G82" s="33">
        <f t="shared" si="9"/>
        <v>0</v>
      </c>
      <c r="H82" s="37"/>
      <c r="I82" s="34">
        <f t="shared" si="10"/>
        <v>0</v>
      </c>
      <c r="J82" s="37"/>
      <c r="K82" s="33">
        <f t="shared" si="11"/>
        <v>0</v>
      </c>
      <c r="L82" s="35">
        <f t="shared" si="14"/>
        <v>0</v>
      </c>
      <c r="M82" s="33">
        <f t="shared" si="12"/>
        <v>0</v>
      </c>
      <c r="N82" s="37"/>
      <c r="O82" s="33">
        <f t="shared" si="13"/>
        <v>0</v>
      </c>
      <c r="P82" s="36">
        <f t="shared" si="15"/>
        <v>0</v>
      </c>
    </row>
    <row r="83" spans="1:16" hidden="1" x14ac:dyDescent="0.25">
      <c r="A83" s="28">
        <v>3120207</v>
      </c>
      <c r="B83" s="40" t="s">
        <v>98</v>
      </c>
      <c r="C83" s="30"/>
      <c r="D83" s="31"/>
      <c r="E83" s="105"/>
      <c r="F83" s="32">
        <f t="shared" si="8"/>
        <v>0</v>
      </c>
      <c r="G83" s="33">
        <f t="shared" si="9"/>
        <v>0</v>
      </c>
      <c r="H83" s="105"/>
      <c r="I83" s="34">
        <f t="shared" si="10"/>
        <v>0</v>
      </c>
      <c r="J83" s="105"/>
      <c r="K83" s="33">
        <f t="shared" si="11"/>
        <v>0</v>
      </c>
      <c r="L83" s="35">
        <f t="shared" si="14"/>
        <v>0</v>
      </c>
      <c r="M83" s="33">
        <f t="shared" si="12"/>
        <v>0</v>
      </c>
      <c r="N83" s="105"/>
      <c r="O83" s="33">
        <f t="shared" si="13"/>
        <v>0</v>
      </c>
      <c r="P83" s="36">
        <f t="shared" si="15"/>
        <v>0</v>
      </c>
    </row>
    <row r="84" spans="1:16" x14ac:dyDescent="0.25">
      <c r="A84" s="28">
        <v>3120208</v>
      </c>
      <c r="B84" s="29" t="s">
        <v>99</v>
      </c>
      <c r="C84" s="30"/>
      <c r="D84" s="31">
        <f>SUM(D85:D89)</f>
        <v>435401729</v>
      </c>
      <c r="E84" s="31">
        <f>SUM(E85:E89)</f>
        <v>0</v>
      </c>
      <c r="F84" s="32">
        <f t="shared" si="8"/>
        <v>435401729</v>
      </c>
      <c r="G84" s="33">
        <f t="shared" si="9"/>
        <v>2.3245668924027706E-2</v>
      </c>
      <c r="H84" s="31">
        <f>SUM(H85:H89)</f>
        <v>0</v>
      </c>
      <c r="I84" s="34">
        <f t="shared" si="10"/>
        <v>435401729</v>
      </c>
      <c r="J84" s="31">
        <f>SUM(J85:J89)</f>
        <v>334975688</v>
      </c>
      <c r="K84" s="33">
        <f t="shared" si="11"/>
        <v>76.934854799347846</v>
      </c>
      <c r="L84" s="35">
        <f t="shared" si="14"/>
        <v>0</v>
      </c>
      <c r="M84" s="33">
        <f t="shared" si="12"/>
        <v>0</v>
      </c>
      <c r="N84" s="31">
        <f>SUM(N85:N89)</f>
        <v>334975688</v>
      </c>
      <c r="O84" s="33">
        <f t="shared" si="13"/>
        <v>76.934854799347846</v>
      </c>
      <c r="P84" s="36">
        <f t="shared" si="15"/>
        <v>100426041</v>
      </c>
    </row>
    <row r="85" spans="1:16" hidden="1" x14ac:dyDescent="0.25">
      <c r="A85" s="28">
        <v>312020801</v>
      </c>
      <c r="B85" s="29" t="s">
        <v>100</v>
      </c>
      <c r="C85" s="30"/>
      <c r="D85" s="37"/>
      <c r="E85" s="37"/>
      <c r="F85" s="32">
        <f t="shared" si="8"/>
        <v>0</v>
      </c>
      <c r="G85" s="33">
        <f t="shared" si="9"/>
        <v>0</v>
      </c>
      <c r="H85" s="37"/>
      <c r="I85" s="34">
        <f t="shared" si="10"/>
        <v>0</v>
      </c>
      <c r="J85" s="37"/>
      <c r="K85" s="33">
        <f t="shared" si="11"/>
        <v>0</v>
      </c>
      <c r="L85" s="35">
        <f t="shared" si="14"/>
        <v>0</v>
      </c>
      <c r="M85" s="33">
        <f t="shared" si="12"/>
        <v>0</v>
      </c>
      <c r="N85" s="37"/>
      <c r="O85" s="33">
        <f t="shared" si="13"/>
        <v>0</v>
      </c>
      <c r="P85" s="36">
        <f t="shared" si="15"/>
        <v>0</v>
      </c>
    </row>
    <row r="86" spans="1:16" hidden="1" x14ac:dyDescent="0.25">
      <c r="A86" s="28">
        <v>312020802</v>
      </c>
      <c r="B86" s="29" t="s">
        <v>101</v>
      </c>
      <c r="C86" s="30"/>
      <c r="D86" s="37"/>
      <c r="E86" s="37"/>
      <c r="F86" s="32">
        <f t="shared" si="8"/>
        <v>0</v>
      </c>
      <c r="G86" s="33">
        <f t="shared" si="9"/>
        <v>0</v>
      </c>
      <c r="H86" s="37"/>
      <c r="I86" s="34">
        <f t="shared" si="10"/>
        <v>0</v>
      </c>
      <c r="J86" s="37"/>
      <c r="K86" s="33">
        <f t="shared" si="11"/>
        <v>0</v>
      </c>
      <c r="L86" s="35">
        <f t="shared" si="14"/>
        <v>0</v>
      </c>
      <c r="M86" s="33">
        <f t="shared" si="12"/>
        <v>0</v>
      </c>
      <c r="N86" s="37"/>
      <c r="O86" s="33">
        <f t="shared" si="13"/>
        <v>0</v>
      </c>
      <c r="P86" s="36">
        <f t="shared" si="15"/>
        <v>0</v>
      </c>
    </row>
    <row r="87" spans="1:16" hidden="1" x14ac:dyDescent="0.25">
      <c r="A87" s="28">
        <v>312020803</v>
      </c>
      <c r="B87" s="29" t="s">
        <v>102</v>
      </c>
      <c r="C87" s="30"/>
      <c r="D87" s="37"/>
      <c r="E87" s="37"/>
      <c r="F87" s="32">
        <f t="shared" si="8"/>
        <v>0</v>
      </c>
      <c r="G87" s="33">
        <f t="shared" si="9"/>
        <v>0</v>
      </c>
      <c r="H87" s="37"/>
      <c r="I87" s="34">
        <f t="shared" si="10"/>
        <v>0</v>
      </c>
      <c r="J87" s="37"/>
      <c r="K87" s="33">
        <f t="shared" si="11"/>
        <v>0</v>
      </c>
      <c r="L87" s="35">
        <f t="shared" si="14"/>
        <v>0</v>
      </c>
      <c r="M87" s="33">
        <f t="shared" si="12"/>
        <v>0</v>
      </c>
      <c r="N87" s="37"/>
      <c r="O87" s="33">
        <f t="shared" si="13"/>
        <v>0</v>
      </c>
      <c r="P87" s="36">
        <f t="shared" si="15"/>
        <v>0</v>
      </c>
    </row>
    <row r="88" spans="1:16" x14ac:dyDescent="0.25">
      <c r="A88" s="28">
        <v>312020804</v>
      </c>
      <c r="B88" s="29" t="s">
        <v>103</v>
      </c>
      <c r="C88" s="30"/>
      <c r="D88" s="37">
        <v>435401729</v>
      </c>
      <c r="E88" s="105"/>
      <c r="F88" s="32">
        <f t="shared" si="8"/>
        <v>435401729</v>
      </c>
      <c r="G88" s="33">
        <f t="shared" si="9"/>
        <v>2.3245668924027706E-2</v>
      </c>
      <c r="H88" s="105"/>
      <c r="I88" s="34">
        <f t="shared" si="10"/>
        <v>435401729</v>
      </c>
      <c r="J88" s="105">
        <v>334975688</v>
      </c>
      <c r="K88" s="33">
        <f t="shared" si="11"/>
        <v>76.934854799347846</v>
      </c>
      <c r="L88" s="35">
        <f t="shared" si="14"/>
        <v>0</v>
      </c>
      <c r="M88" s="33">
        <f t="shared" si="12"/>
        <v>0</v>
      </c>
      <c r="N88" s="105">
        <v>334975688</v>
      </c>
      <c r="O88" s="33">
        <f t="shared" si="13"/>
        <v>76.934854799347846</v>
      </c>
      <c r="P88" s="36">
        <f t="shared" si="15"/>
        <v>100426041</v>
      </c>
    </row>
    <row r="89" spans="1:16" hidden="1" x14ac:dyDescent="0.25">
      <c r="A89" s="28">
        <v>312020805</v>
      </c>
      <c r="B89" s="29" t="s">
        <v>104</v>
      </c>
      <c r="C89" s="30"/>
      <c r="D89" s="37"/>
      <c r="E89" s="37"/>
      <c r="F89" s="32">
        <f t="shared" si="8"/>
        <v>0</v>
      </c>
      <c r="G89" s="33">
        <f t="shared" si="9"/>
        <v>0</v>
      </c>
      <c r="H89" s="37"/>
      <c r="I89" s="34">
        <f t="shared" si="10"/>
        <v>0</v>
      </c>
      <c r="J89" s="37"/>
      <c r="K89" s="33">
        <f t="shared" si="11"/>
        <v>0</v>
      </c>
      <c r="L89" s="35">
        <f t="shared" si="14"/>
        <v>0</v>
      </c>
      <c r="M89" s="33">
        <f t="shared" si="12"/>
        <v>0</v>
      </c>
      <c r="N89" s="37"/>
      <c r="O89" s="33">
        <f t="shared" si="13"/>
        <v>0</v>
      </c>
      <c r="P89" s="36">
        <f t="shared" si="15"/>
        <v>0</v>
      </c>
    </row>
    <row r="90" spans="1:16" x14ac:dyDescent="0.25">
      <c r="A90" s="28">
        <v>3120209</v>
      </c>
      <c r="B90" s="29" t="s">
        <v>105</v>
      </c>
      <c r="C90" s="30"/>
      <c r="D90" s="31">
        <f>SUM(D91:D92)</f>
        <v>300000000</v>
      </c>
      <c r="E90" s="31">
        <f>SUM(E91:E92)</f>
        <v>-40640786</v>
      </c>
      <c r="F90" s="32">
        <f t="shared" si="8"/>
        <v>259359214</v>
      </c>
      <c r="G90" s="33">
        <f t="shared" si="9"/>
        <v>1.3846932658919349E-2</v>
      </c>
      <c r="H90" s="31">
        <f>SUM(H91:H92)</f>
        <v>0</v>
      </c>
      <c r="I90" s="34">
        <f t="shared" si="10"/>
        <v>259359214</v>
      </c>
      <c r="J90" s="31">
        <f>SUM(J91:J92)</f>
        <v>52198973</v>
      </c>
      <c r="K90" s="33">
        <f t="shared" si="11"/>
        <v>20.126130163241474</v>
      </c>
      <c r="L90" s="35">
        <f t="shared" si="14"/>
        <v>183061335</v>
      </c>
      <c r="M90" s="33">
        <f t="shared" si="12"/>
        <v>70.582159845687997</v>
      </c>
      <c r="N90" s="31">
        <f>SUM(N91:N92)</f>
        <v>235260308</v>
      </c>
      <c r="O90" s="33">
        <f t="shared" si="13"/>
        <v>90.708290008929467</v>
      </c>
      <c r="P90" s="36">
        <f t="shared" si="15"/>
        <v>24098906</v>
      </c>
    </row>
    <row r="91" spans="1:16" x14ac:dyDescent="0.25">
      <c r="A91" s="28">
        <v>312020901</v>
      </c>
      <c r="B91" s="40" t="s">
        <v>106</v>
      </c>
      <c r="C91" s="30"/>
      <c r="D91" s="37">
        <v>300000000</v>
      </c>
      <c r="E91" s="105">
        <v>-40640786</v>
      </c>
      <c r="F91" s="32">
        <f t="shared" si="8"/>
        <v>259359214</v>
      </c>
      <c r="G91" s="33">
        <f t="shared" si="9"/>
        <v>1.3846932658919349E-2</v>
      </c>
      <c r="H91" s="105"/>
      <c r="I91" s="34">
        <f t="shared" si="10"/>
        <v>259359214</v>
      </c>
      <c r="J91" s="105">
        <v>52198973</v>
      </c>
      <c r="K91" s="33">
        <f t="shared" si="11"/>
        <v>20.126130163241474</v>
      </c>
      <c r="L91" s="35">
        <f t="shared" si="14"/>
        <v>183061335</v>
      </c>
      <c r="M91" s="33">
        <f t="shared" si="12"/>
        <v>70.582159845687997</v>
      </c>
      <c r="N91" s="105">
        <v>235260308</v>
      </c>
      <c r="O91" s="33">
        <f t="shared" si="13"/>
        <v>90.708290008929467</v>
      </c>
      <c r="P91" s="36">
        <f t="shared" si="15"/>
        <v>24098906</v>
      </c>
    </row>
    <row r="92" spans="1:16" hidden="1" x14ac:dyDescent="0.25">
      <c r="A92" s="28">
        <v>312020902</v>
      </c>
      <c r="B92" s="40" t="s">
        <v>107</v>
      </c>
      <c r="C92" s="30"/>
      <c r="D92" s="37"/>
      <c r="E92" s="37"/>
      <c r="F92" s="32">
        <f t="shared" si="8"/>
        <v>0</v>
      </c>
      <c r="G92" s="33">
        <f t="shared" si="9"/>
        <v>0</v>
      </c>
      <c r="H92" s="37"/>
      <c r="I92" s="34">
        <f t="shared" si="10"/>
        <v>0</v>
      </c>
      <c r="J92" s="37"/>
      <c r="K92" s="33">
        <f t="shared" si="11"/>
        <v>0</v>
      </c>
      <c r="L92" s="35">
        <f t="shared" si="14"/>
        <v>0</v>
      </c>
      <c r="M92" s="33">
        <f t="shared" si="12"/>
        <v>0</v>
      </c>
      <c r="N92" s="37"/>
      <c r="O92" s="33">
        <f t="shared" si="13"/>
        <v>0</v>
      </c>
      <c r="P92" s="36">
        <f t="shared" si="15"/>
        <v>0</v>
      </c>
    </row>
    <row r="93" spans="1:16" x14ac:dyDescent="0.25">
      <c r="A93" s="28">
        <v>3120210</v>
      </c>
      <c r="B93" s="29" t="s">
        <v>108</v>
      </c>
      <c r="C93" s="30"/>
      <c r="D93" s="37">
        <v>430000000</v>
      </c>
      <c r="E93" s="105"/>
      <c r="F93" s="32">
        <f t="shared" si="8"/>
        <v>430000000</v>
      </c>
      <c r="G93" s="33">
        <f t="shared" si="9"/>
        <v>2.2957275939829613E-2</v>
      </c>
      <c r="H93" s="105"/>
      <c r="I93" s="34">
        <f t="shared" si="10"/>
        <v>430000000</v>
      </c>
      <c r="J93" s="105">
        <v>320675425</v>
      </c>
      <c r="K93" s="33">
        <f t="shared" si="11"/>
        <v>74.575680232558142</v>
      </c>
      <c r="L93" s="35">
        <f t="shared" si="14"/>
        <v>107722715</v>
      </c>
      <c r="M93" s="33">
        <f t="shared" si="12"/>
        <v>25.051794186046511</v>
      </c>
      <c r="N93" s="105">
        <v>428398140</v>
      </c>
      <c r="O93" s="33">
        <f t="shared" si="13"/>
        <v>99.627474418604649</v>
      </c>
      <c r="P93" s="36">
        <f t="shared" si="15"/>
        <v>1601860</v>
      </c>
    </row>
    <row r="94" spans="1:16" x14ac:dyDescent="0.25">
      <c r="A94" s="28">
        <v>3120211</v>
      </c>
      <c r="B94" s="29" t="s">
        <v>109</v>
      </c>
      <c r="C94" s="30"/>
      <c r="D94" s="37">
        <v>361228632</v>
      </c>
      <c r="E94" s="105">
        <v>61585312</v>
      </c>
      <c r="F94" s="32">
        <f t="shared" si="8"/>
        <v>422813944</v>
      </c>
      <c r="G94" s="33">
        <f t="shared" si="9"/>
        <v>2.2573619496780616E-2</v>
      </c>
      <c r="H94" s="105"/>
      <c r="I94" s="34">
        <f t="shared" si="10"/>
        <v>422813944</v>
      </c>
      <c r="J94" s="105">
        <v>169477092</v>
      </c>
      <c r="K94" s="33">
        <f t="shared" si="11"/>
        <v>40.08313689862603</v>
      </c>
      <c r="L94" s="35">
        <f t="shared" si="14"/>
        <v>25279800</v>
      </c>
      <c r="M94" s="33">
        <f t="shared" si="12"/>
        <v>5.9789418865523514</v>
      </c>
      <c r="N94" s="105">
        <v>194756892</v>
      </c>
      <c r="O94" s="33">
        <f t="shared" si="13"/>
        <v>46.062078785178379</v>
      </c>
      <c r="P94" s="36">
        <f t="shared" si="15"/>
        <v>228057052</v>
      </c>
    </row>
    <row r="95" spans="1:16" x14ac:dyDescent="0.25">
      <c r="A95" s="28">
        <v>3120212</v>
      </c>
      <c r="B95" s="29" t="s">
        <v>110</v>
      </c>
      <c r="C95" s="30"/>
      <c r="D95" s="37">
        <v>180000000</v>
      </c>
      <c r="E95" s="105">
        <v>-76500000</v>
      </c>
      <c r="F95" s="32">
        <f t="shared" si="8"/>
        <v>103500000</v>
      </c>
      <c r="G95" s="33">
        <f t="shared" si="9"/>
        <v>5.5257629297031747E-3</v>
      </c>
      <c r="H95" s="105"/>
      <c r="I95" s="34">
        <f t="shared" si="10"/>
        <v>103500000</v>
      </c>
      <c r="J95" s="105">
        <v>9214369</v>
      </c>
      <c r="K95" s="33">
        <f t="shared" si="11"/>
        <v>8.902771980676329</v>
      </c>
      <c r="L95" s="35">
        <f t="shared" si="14"/>
        <v>85946811</v>
      </c>
      <c r="M95" s="33">
        <f t="shared" si="12"/>
        <v>83.040397101449273</v>
      </c>
      <c r="N95" s="105">
        <v>95161180</v>
      </c>
      <c r="O95" s="33">
        <f t="shared" si="13"/>
        <v>91.943169082125607</v>
      </c>
      <c r="P95" s="36">
        <f t="shared" si="15"/>
        <v>8338820</v>
      </c>
    </row>
    <row r="96" spans="1:16" hidden="1" x14ac:dyDescent="0.25">
      <c r="A96" s="28">
        <v>3120213</v>
      </c>
      <c r="B96" s="29" t="s">
        <v>111</v>
      </c>
      <c r="C96" s="30"/>
      <c r="D96" s="31">
        <f>SUM(D97:D98)</f>
        <v>0</v>
      </c>
      <c r="E96" s="31">
        <f>SUM(E97:E98)</f>
        <v>0</v>
      </c>
      <c r="F96" s="32">
        <f t="shared" si="8"/>
        <v>0</v>
      </c>
      <c r="G96" s="33">
        <f t="shared" si="9"/>
        <v>0</v>
      </c>
      <c r="H96" s="31">
        <f>SUM(H97:H98)</f>
        <v>0</v>
      </c>
      <c r="I96" s="34">
        <f t="shared" si="10"/>
        <v>0</v>
      </c>
      <c r="J96" s="31">
        <f>SUM(J97:J98)</f>
        <v>0</v>
      </c>
      <c r="K96" s="33">
        <f t="shared" si="11"/>
        <v>0</v>
      </c>
      <c r="L96" s="35">
        <f t="shared" si="14"/>
        <v>0</v>
      </c>
      <c r="M96" s="33">
        <f t="shared" si="12"/>
        <v>0</v>
      </c>
      <c r="N96" s="31">
        <f>SUM(N97:N98)</f>
        <v>0</v>
      </c>
      <c r="O96" s="33">
        <f t="shared" si="13"/>
        <v>0</v>
      </c>
      <c r="P96" s="36">
        <f t="shared" si="15"/>
        <v>0</v>
      </c>
    </row>
    <row r="97" spans="1:16" hidden="1" x14ac:dyDescent="0.25">
      <c r="A97" s="28">
        <v>312021302</v>
      </c>
      <c r="B97" s="39" t="s">
        <v>112</v>
      </c>
      <c r="C97" s="30"/>
      <c r="D97" s="37"/>
      <c r="E97" s="37"/>
      <c r="F97" s="32">
        <f t="shared" si="8"/>
        <v>0</v>
      </c>
      <c r="G97" s="33">
        <f t="shared" si="9"/>
        <v>0</v>
      </c>
      <c r="H97" s="37"/>
      <c r="I97" s="34">
        <f t="shared" si="10"/>
        <v>0</v>
      </c>
      <c r="J97" s="37"/>
      <c r="K97" s="33">
        <f t="shared" si="11"/>
        <v>0</v>
      </c>
      <c r="L97" s="35">
        <f t="shared" si="14"/>
        <v>0</v>
      </c>
      <c r="M97" s="33">
        <f t="shared" si="12"/>
        <v>0</v>
      </c>
      <c r="N97" s="37"/>
      <c r="O97" s="33">
        <f t="shared" si="13"/>
        <v>0</v>
      </c>
      <c r="P97" s="36">
        <f t="shared" si="15"/>
        <v>0</v>
      </c>
    </row>
    <row r="98" spans="1:16" hidden="1" x14ac:dyDescent="0.25">
      <c r="A98" s="28">
        <v>312021399</v>
      </c>
      <c r="B98" s="40" t="s">
        <v>113</v>
      </c>
      <c r="C98" s="30"/>
      <c r="D98" s="37"/>
      <c r="E98" s="105"/>
      <c r="F98" s="32">
        <f t="shared" si="8"/>
        <v>0</v>
      </c>
      <c r="G98" s="33">
        <f t="shared" si="9"/>
        <v>0</v>
      </c>
      <c r="H98" s="105"/>
      <c r="I98" s="34">
        <f t="shared" si="10"/>
        <v>0</v>
      </c>
      <c r="J98" s="105"/>
      <c r="K98" s="33">
        <f t="shared" si="11"/>
        <v>0</v>
      </c>
      <c r="L98" s="35">
        <f t="shared" si="14"/>
        <v>0</v>
      </c>
      <c r="M98" s="33">
        <f t="shared" si="12"/>
        <v>0</v>
      </c>
      <c r="N98" s="105"/>
      <c r="O98" s="33">
        <f t="shared" si="13"/>
        <v>0</v>
      </c>
      <c r="P98" s="36">
        <f t="shared" si="15"/>
        <v>0</v>
      </c>
    </row>
    <row r="99" spans="1:16" hidden="1" x14ac:dyDescent="0.25">
      <c r="A99" s="28">
        <v>3120215</v>
      </c>
      <c r="B99" s="40" t="s">
        <v>114</v>
      </c>
      <c r="C99" s="30"/>
      <c r="D99" s="31"/>
      <c r="E99" s="31"/>
      <c r="F99" s="32">
        <f t="shared" si="8"/>
        <v>0</v>
      </c>
      <c r="G99" s="33">
        <f t="shared" si="9"/>
        <v>0</v>
      </c>
      <c r="H99" s="31"/>
      <c r="I99" s="34">
        <f t="shared" si="10"/>
        <v>0</v>
      </c>
      <c r="J99" s="31"/>
      <c r="K99" s="33">
        <f t="shared" si="11"/>
        <v>0</v>
      </c>
      <c r="L99" s="35">
        <f t="shared" si="14"/>
        <v>0</v>
      </c>
      <c r="M99" s="33">
        <f t="shared" si="12"/>
        <v>0</v>
      </c>
      <c r="N99" s="31"/>
      <c r="O99" s="33">
        <f t="shared" si="13"/>
        <v>0</v>
      </c>
      <c r="P99" s="36">
        <f t="shared" si="15"/>
        <v>0</v>
      </c>
    </row>
    <row r="100" spans="1:16" hidden="1" x14ac:dyDescent="0.25">
      <c r="A100" s="28">
        <v>3120217</v>
      </c>
      <c r="B100" s="29" t="s">
        <v>115</v>
      </c>
      <c r="C100" s="30"/>
      <c r="D100" s="37"/>
      <c r="E100" s="37"/>
      <c r="F100" s="32">
        <f t="shared" si="8"/>
        <v>0</v>
      </c>
      <c r="G100" s="33">
        <f t="shared" si="9"/>
        <v>0</v>
      </c>
      <c r="H100" s="37"/>
      <c r="I100" s="34">
        <f t="shared" si="10"/>
        <v>0</v>
      </c>
      <c r="J100" s="37"/>
      <c r="K100" s="33">
        <f t="shared" si="11"/>
        <v>0</v>
      </c>
      <c r="L100" s="35">
        <f t="shared" si="14"/>
        <v>0</v>
      </c>
      <c r="M100" s="33">
        <f t="shared" si="12"/>
        <v>0</v>
      </c>
      <c r="N100" s="37"/>
      <c r="O100" s="33">
        <f t="shared" si="13"/>
        <v>0</v>
      </c>
      <c r="P100" s="36">
        <f t="shared" si="15"/>
        <v>0</v>
      </c>
    </row>
    <row r="101" spans="1:16" hidden="1" x14ac:dyDescent="0.25">
      <c r="A101" s="28">
        <v>3120218</v>
      </c>
      <c r="B101" s="29" t="s">
        <v>116</v>
      </c>
      <c r="C101" s="30"/>
      <c r="D101" s="37"/>
      <c r="E101" s="37"/>
      <c r="F101" s="32">
        <f t="shared" si="8"/>
        <v>0</v>
      </c>
      <c r="G101" s="33">
        <f t="shared" si="9"/>
        <v>0</v>
      </c>
      <c r="H101" s="37"/>
      <c r="I101" s="34">
        <f t="shared" si="10"/>
        <v>0</v>
      </c>
      <c r="J101" s="37"/>
      <c r="K101" s="33">
        <f t="shared" si="11"/>
        <v>0</v>
      </c>
      <c r="L101" s="35">
        <f t="shared" si="14"/>
        <v>0</v>
      </c>
      <c r="M101" s="33">
        <f t="shared" si="12"/>
        <v>0</v>
      </c>
      <c r="N101" s="37"/>
      <c r="O101" s="33">
        <f t="shared" si="13"/>
        <v>0</v>
      </c>
      <c r="P101" s="36">
        <f t="shared" si="15"/>
        <v>0</v>
      </c>
    </row>
    <row r="102" spans="1:16" x14ac:dyDescent="0.25">
      <c r="A102" s="28">
        <v>31203</v>
      </c>
      <c r="B102" s="40" t="s">
        <v>117</v>
      </c>
      <c r="C102" s="30"/>
      <c r="D102" s="37">
        <f>SUM(D104:D108)</f>
        <v>9824944000</v>
      </c>
      <c r="E102" s="37">
        <f>SUM(E104:E108)</f>
        <v>1030411528</v>
      </c>
      <c r="F102" s="32">
        <f t="shared" si="8"/>
        <v>10855355528</v>
      </c>
      <c r="G102" s="33">
        <f t="shared" si="9"/>
        <v>0.57955672623546695</v>
      </c>
      <c r="H102" s="37">
        <f>SUM(H104:H108)</f>
        <v>0</v>
      </c>
      <c r="I102" s="34">
        <f t="shared" si="10"/>
        <v>10855355528</v>
      </c>
      <c r="J102" s="37">
        <f>SUM(J104:J108)</f>
        <v>10066334145</v>
      </c>
      <c r="K102" s="33">
        <f t="shared" si="11"/>
        <v>92.731501230293006</v>
      </c>
      <c r="L102" s="35">
        <f t="shared" si="14"/>
        <v>14737500</v>
      </c>
      <c r="M102" s="33">
        <f t="shared" si="12"/>
        <v>0.13576248112727865</v>
      </c>
      <c r="N102" s="37">
        <f>SUM(N104:N108)</f>
        <v>10081071645</v>
      </c>
      <c r="O102" s="33">
        <f t="shared" si="13"/>
        <v>92.867263711420293</v>
      </c>
      <c r="P102" s="36">
        <f t="shared" si="15"/>
        <v>774283883</v>
      </c>
    </row>
    <row r="103" spans="1:16" x14ac:dyDescent="0.25">
      <c r="A103" s="28">
        <v>3120301</v>
      </c>
      <c r="B103" s="40" t="s">
        <v>118</v>
      </c>
      <c r="C103" s="30"/>
      <c r="D103" s="31">
        <f>SUM(D104)</f>
        <v>4000000000</v>
      </c>
      <c r="E103" s="31">
        <f>SUM(E104)</f>
        <v>-2186085978</v>
      </c>
      <c r="F103" s="32">
        <f t="shared" si="8"/>
        <v>1813914022</v>
      </c>
      <c r="G103" s="33">
        <f t="shared" si="9"/>
        <v>9.6843080777163179E-2</v>
      </c>
      <c r="H103" s="31">
        <f>SUM(H104)</f>
        <v>0</v>
      </c>
      <c r="I103" s="34">
        <f t="shared" si="10"/>
        <v>1813914022</v>
      </c>
      <c r="J103" s="31">
        <f>SUM(J104)</f>
        <v>1375391656</v>
      </c>
      <c r="K103" s="33">
        <f t="shared" si="11"/>
        <v>75.824523065514953</v>
      </c>
      <c r="L103" s="35">
        <f t="shared" si="14"/>
        <v>0</v>
      </c>
      <c r="M103" s="33">
        <f t="shared" si="12"/>
        <v>0</v>
      </c>
      <c r="N103" s="31">
        <f>SUM(N104)</f>
        <v>1375391656</v>
      </c>
      <c r="O103" s="33">
        <f t="shared" si="13"/>
        <v>75.824523065514953</v>
      </c>
      <c r="P103" s="36">
        <f t="shared" si="15"/>
        <v>438522366</v>
      </c>
    </row>
    <row r="104" spans="1:16" x14ac:dyDescent="0.25">
      <c r="A104" s="28">
        <v>312030102</v>
      </c>
      <c r="B104" s="39" t="s">
        <v>119</v>
      </c>
      <c r="C104" s="30"/>
      <c r="D104" s="37">
        <v>4000000000</v>
      </c>
      <c r="E104" s="105">
        <v>-2186085978</v>
      </c>
      <c r="F104" s="32">
        <f t="shared" si="8"/>
        <v>1813914022</v>
      </c>
      <c r="G104" s="33">
        <f t="shared" si="9"/>
        <v>9.6843080777163179E-2</v>
      </c>
      <c r="H104" s="105"/>
      <c r="I104" s="34">
        <f t="shared" si="10"/>
        <v>1813914022</v>
      </c>
      <c r="J104" s="105">
        <v>1375391656</v>
      </c>
      <c r="K104" s="33">
        <f t="shared" si="11"/>
        <v>75.824523065514953</v>
      </c>
      <c r="L104" s="35">
        <f t="shared" si="14"/>
        <v>0</v>
      </c>
      <c r="M104" s="33">
        <f t="shared" si="12"/>
        <v>0</v>
      </c>
      <c r="N104" s="105">
        <v>1375391656</v>
      </c>
      <c r="O104" s="33">
        <f t="shared" si="13"/>
        <v>75.824523065514953</v>
      </c>
      <c r="P104" s="36">
        <f t="shared" si="15"/>
        <v>438522366</v>
      </c>
    </row>
    <row r="105" spans="1:16" ht="25.5" x14ac:dyDescent="0.25">
      <c r="A105" s="28">
        <v>3120302</v>
      </c>
      <c r="B105" s="40" t="s">
        <v>120</v>
      </c>
      <c r="C105" s="30"/>
      <c r="D105" s="37">
        <v>5818944000</v>
      </c>
      <c r="E105" s="105">
        <v>3216497506</v>
      </c>
      <c r="F105" s="32">
        <f t="shared" si="8"/>
        <v>9035441506</v>
      </c>
      <c r="G105" s="33">
        <f t="shared" si="9"/>
        <v>0.48239331137542246</v>
      </c>
      <c r="H105" s="105"/>
      <c r="I105" s="34">
        <f t="shared" si="10"/>
        <v>9035441506</v>
      </c>
      <c r="J105" s="105">
        <v>8690942489</v>
      </c>
      <c r="K105" s="33">
        <f t="shared" si="11"/>
        <v>96.187247554297869</v>
      </c>
      <c r="L105" s="35">
        <f t="shared" si="14"/>
        <v>14737500</v>
      </c>
      <c r="M105" s="33">
        <f t="shared" si="12"/>
        <v>0.16310769086616894</v>
      </c>
      <c r="N105" s="105">
        <v>8705679989</v>
      </c>
      <c r="O105" s="33">
        <f t="shared" si="13"/>
        <v>96.350355245164039</v>
      </c>
      <c r="P105" s="36">
        <f t="shared" si="15"/>
        <v>329761517</v>
      </c>
    </row>
    <row r="106" spans="1:16" x14ac:dyDescent="0.25">
      <c r="A106" s="28">
        <v>3120303</v>
      </c>
      <c r="B106" s="40" t="s">
        <v>121</v>
      </c>
      <c r="C106" s="30"/>
      <c r="D106" s="37">
        <v>6000000</v>
      </c>
      <c r="E106" s="105"/>
      <c r="F106" s="32">
        <f t="shared" si="8"/>
        <v>6000000</v>
      </c>
      <c r="G106" s="33">
        <f t="shared" si="9"/>
        <v>3.2033408288134347E-4</v>
      </c>
      <c r="H106" s="105"/>
      <c r="I106" s="34">
        <f t="shared" si="10"/>
        <v>6000000</v>
      </c>
      <c r="J106" s="105"/>
      <c r="K106" s="33">
        <f t="shared" si="11"/>
        <v>0</v>
      </c>
      <c r="L106" s="35">
        <f t="shared" si="14"/>
        <v>0</v>
      </c>
      <c r="M106" s="33">
        <f t="shared" si="12"/>
        <v>0</v>
      </c>
      <c r="N106" s="105"/>
      <c r="O106" s="33">
        <f t="shared" si="13"/>
        <v>0</v>
      </c>
      <c r="P106" s="36">
        <f t="shared" si="15"/>
        <v>6000000</v>
      </c>
    </row>
    <row r="107" spans="1:16" hidden="1" x14ac:dyDescent="0.25">
      <c r="A107" s="28">
        <v>3120306</v>
      </c>
      <c r="B107" s="42" t="s">
        <v>122</v>
      </c>
      <c r="C107" s="30"/>
      <c r="D107" s="37"/>
      <c r="E107" s="37"/>
      <c r="F107" s="32">
        <f t="shared" si="8"/>
        <v>0</v>
      </c>
      <c r="G107" s="33">
        <f t="shared" si="9"/>
        <v>0</v>
      </c>
      <c r="H107" s="37"/>
      <c r="I107" s="34">
        <f t="shared" si="10"/>
        <v>0</v>
      </c>
      <c r="J107" s="37"/>
      <c r="K107" s="33">
        <f t="shared" si="11"/>
        <v>0</v>
      </c>
      <c r="L107" s="35">
        <f t="shared" si="14"/>
        <v>0</v>
      </c>
      <c r="M107" s="33">
        <f t="shared" si="12"/>
        <v>0</v>
      </c>
      <c r="N107" s="37"/>
      <c r="O107" s="33">
        <f t="shared" si="13"/>
        <v>0</v>
      </c>
      <c r="P107" s="36">
        <f t="shared" si="15"/>
        <v>0</v>
      </c>
    </row>
    <row r="108" spans="1:16" hidden="1" x14ac:dyDescent="0.25">
      <c r="A108" s="28">
        <v>3120399</v>
      </c>
      <c r="B108" s="40" t="s">
        <v>117</v>
      </c>
      <c r="C108" s="30"/>
      <c r="D108" s="37"/>
      <c r="E108" s="105"/>
      <c r="F108" s="32">
        <f t="shared" si="8"/>
        <v>0</v>
      </c>
      <c r="G108" s="33">
        <f t="shared" si="9"/>
        <v>0</v>
      </c>
      <c r="H108" s="105"/>
      <c r="I108" s="34">
        <f t="shared" si="10"/>
        <v>0</v>
      </c>
      <c r="J108" s="105"/>
      <c r="K108" s="33">
        <f t="shared" si="11"/>
        <v>0</v>
      </c>
      <c r="L108" s="35">
        <f t="shared" si="14"/>
        <v>0</v>
      </c>
      <c r="M108" s="33">
        <f t="shared" si="12"/>
        <v>0</v>
      </c>
      <c r="N108" s="105"/>
      <c r="O108" s="33">
        <f t="shared" si="13"/>
        <v>0</v>
      </c>
      <c r="P108" s="36">
        <f t="shared" si="15"/>
        <v>0</v>
      </c>
    </row>
    <row r="109" spans="1:16" hidden="1" x14ac:dyDescent="0.25">
      <c r="A109" s="19">
        <v>313</v>
      </c>
      <c r="B109" s="43" t="s">
        <v>123</v>
      </c>
      <c r="C109" s="21"/>
      <c r="D109" s="22">
        <f>SUM(D110+D137+D170+D172+D179+D175)</f>
        <v>0</v>
      </c>
      <c r="E109" s="22">
        <f>SUM(E110+E137+E170+E172+E179+E175)</f>
        <v>0</v>
      </c>
      <c r="F109" s="23">
        <f t="shared" si="8"/>
        <v>0</v>
      </c>
      <c r="G109" s="24">
        <f t="shared" si="9"/>
        <v>0</v>
      </c>
      <c r="H109" s="22">
        <f>SUM(H110+H137+H170+H172+H179+H175)</f>
        <v>0</v>
      </c>
      <c r="I109" s="25">
        <f t="shared" si="10"/>
        <v>0</v>
      </c>
      <c r="J109" s="22">
        <f>SUM(J110+J137+J170+J172+J179+J175)</f>
        <v>0</v>
      </c>
      <c r="K109" s="24">
        <f t="shared" si="11"/>
        <v>0</v>
      </c>
      <c r="L109" s="26">
        <f t="shared" si="14"/>
        <v>0</v>
      </c>
      <c r="M109" s="24">
        <f t="shared" si="12"/>
        <v>0</v>
      </c>
      <c r="N109" s="22">
        <f>SUM(N110+N137+N170+N172+N179+N175)</f>
        <v>0</v>
      </c>
      <c r="O109" s="24">
        <f t="shared" si="13"/>
        <v>0</v>
      </c>
      <c r="P109" s="27">
        <f t="shared" si="15"/>
        <v>0</v>
      </c>
    </row>
    <row r="110" spans="1:16" hidden="1" x14ac:dyDescent="0.25">
      <c r="A110" s="28">
        <v>31301</v>
      </c>
      <c r="B110" s="43" t="s">
        <v>124</v>
      </c>
      <c r="C110" s="30"/>
      <c r="D110" s="22">
        <f>SUM(D111:D136)-D125-D129</f>
        <v>0</v>
      </c>
      <c r="E110" s="22">
        <f>SUM(E111:E136)-E125-E129</f>
        <v>0</v>
      </c>
      <c r="F110" s="23">
        <f t="shared" si="8"/>
        <v>0</v>
      </c>
      <c r="G110" s="24">
        <f t="shared" si="9"/>
        <v>0</v>
      </c>
      <c r="H110" s="22">
        <f>SUM(H111:H136)-H125-H129</f>
        <v>0</v>
      </c>
      <c r="I110" s="25">
        <f t="shared" si="10"/>
        <v>0</v>
      </c>
      <c r="J110" s="22">
        <f>SUM(J111:J136)-J125-J129</f>
        <v>0</v>
      </c>
      <c r="K110" s="24">
        <f t="shared" si="11"/>
        <v>0</v>
      </c>
      <c r="L110" s="26">
        <f t="shared" si="14"/>
        <v>0</v>
      </c>
      <c r="M110" s="24">
        <f t="shared" si="12"/>
        <v>0</v>
      </c>
      <c r="N110" s="22">
        <f>SUM(N111:N136)-N125-N129</f>
        <v>0</v>
      </c>
      <c r="O110" s="24">
        <f t="shared" si="13"/>
        <v>0</v>
      </c>
      <c r="P110" s="27">
        <f t="shared" si="15"/>
        <v>0</v>
      </c>
    </row>
    <row r="111" spans="1:16" hidden="1" x14ac:dyDescent="0.25">
      <c r="A111" s="28">
        <v>3130104</v>
      </c>
      <c r="B111" s="40" t="s">
        <v>125</v>
      </c>
      <c r="C111" s="30"/>
      <c r="D111" s="22"/>
      <c r="E111" s="22"/>
      <c r="F111" s="23">
        <f t="shared" si="8"/>
        <v>0</v>
      </c>
      <c r="G111" s="24">
        <f t="shared" si="9"/>
        <v>0</v>
      </c>
      <c r="H111" s="22"/>
      <c r="I111" s="25">
        <f t="shared" si="10"/>
        <v>0</v>
      </c>
      <c r="J111" s="22"/>
      <c r="K111" s="24">
        <f t="shared" si="11"/>
        <v>0</v>
      </c>
      <c r="L111" s="26">
        <f t="shared" si="14"/>
        <v>0</v>
      </c>
      <c r="M111" s="24">
        <f t="shared" si="12"/>
        <v>0</v>
      </c>
      <c r="N111" s="22"/>
      <c r="O111" s="24">
        <f t="shared" si="13"/>
        <v>0</v>
      </c>
      <c r="P111" s="27">
        <f t="shared" si="15"/>
        <v>0</v>
      </c>
    </row>
    <row r="112" spans="1:16" ht="25.5" hidden="1" x14ac:dyDescent="0.25">
      <c r="A112" s="28">
        <v>3130105</v>
      </c>
      <c r="B112" s="40" t="s">
        <v>126</v>
      </c>
      <c r="C112" s="30"/>
      <c r="D112" s="22"/>
      <c r="E112" s="22"/>
      <c r="F112" s="23">
        <f t="shared" si="8"/>
        <v>0</v>
      </c>
      <c r="G112" s="24">
        <f t="shared" si="9"/>
        <v>0</v>
      </c>
      <c r="H112" s="22"/>
      <c r="I112" s="25">
        <f t="shared" si="10"/>
        <v>0</v>
      </c>
      <c r="J112" s="22"/>
      <c r="K112" s="24">
        <f t="shared" si="11"/>
        <v>0</v>
      </c>
      <c r="L112" s="26">
        <f t="shared" si="14"/>
        <v>0</v>
      </c>
      <c r="M112" s="24">
        <f t="shared" si="12"/>
        <v>0</v>
      </c>
      <c r="N112" s="22"/>
      <c r="O112" s="24">
        <f t="shared" si="13"/>
        <v>0</v>
      </c>
      <c r="P112" s="27">
        <f t="shared" si="15"/>
        <v>0</v>
      </c>
    </row>
    <row r="113" spans="1:16" hidden="1" x14ac:dyDescent="0.25">
      <c r="A113" s="28">
        <v>3130107</v>
      </c>
      <c r="B113" s="40" t="s">
        <v>127</v>
      </c>
      <c r="C113" s="30"/>
      <c r="D113" s="22"/>
      <c r="E113" s="22"/>
      <c r="F113" s="23">
        <f t="shared" si="8"/>
        <v>0</v>
      </c>
      <c r="G113" s="24">
        <f t="shared" si="9"/>
        <v>0</v>
      </c>
      <c r="H113" s="22"/>
      <c r="I113" s="25">
        <f t="shared" si="10"/>
        <v>0</v>
      </c>
      <c r="J113" s="22"/>
      <c r="K113" s="24">
        <f t="shared" si="11"/>
        <v>0</v>
      </c>
      <c r="L113" s="26">
        <f t="shared" si="14"/>
        <v>0</v>
      </c>
      <c r="M113" s="24">
        <f t="shared" si="12"/>
        <v>0</v>
      </c>
      <c r="N113" s="22"/>
      <c r="O113" s="24">
        <f t="shared" si="13"/>
        <v>0</v>
      </c>
      <c r="P113" s="27">
        <f t="shared" si="15"/>
        <v>0</v>
      </c>
    </row>
    <row r="114" spans="1:16" hidden="1" x14ac:dyDescent="0.25">
      <c r="A114" s="28">
        <v>3130109</v>
      </c>
      <c r="B114" s="40" t="s">
        <v>128</v>
      </c>
      <c r="C114" s="30"/>
      <c r="D114" s="22"/>
      <c r="E114" s="22"/>
      <c r="F114" s="23">
        <f t="shared" si="8"/>
        <v>0</v>
      </c>
      <c r="G114" s="24">
        <f t="shared" si="9"/>
        <v>0</v>
      </c>
      <c r="H114" s="22"/>
      <c r="I114" s="25">
        <f t="shared" si="10"/>
        <v>0</v>
      </c>
      <c r="J114" s="22"/>
      <c r="K114" s="24">
        <f t="shared" si="11"/>
        <v>0</v>
      </c>
      <c r="L114" s="26">
        <f t="shared" si="14"/>
        <v>0</v>
      </c>
      <c r="M114" s="24">
        <f t="shared" si="12"/>
        <v>0</v>
      </c>
      <c r="N114" s="22"/>
      <c r="O114" s="24">
        <f t="shared" si="13"/>
        <v>0</v>
      </c>
      <c r="P114" s="27">
        <f t="shared" si="15"/>
        <v>0</v>
      </c>
    </row>
    <row r="115" spans="1:16" ht="25.5" hidden="1" x14ac:dyDescent="0.25">
      <c r="A115" s="28">
        <v>3130111</v>
      </c>
      <c r="B115" s="40" t="s">
        <v>129</v>
      </c>
      <c r="C115" s="30"/>
      <c r="D115" s="22"/>
      <c r="E115" s="22"/>
      <c r="F115" s="23">
        <f t="shared" si="8"/>
        <v>0</v>
      </c>
      <c r="G115" s="24">
        <f t="shared" si="9"/>
        <v>0</v>
      </c>
      <c r="H115" s="22"/>
      <c r="I115" s="25">
        <f t="shared" si="10"/>
        <v>0</v>
      </c>
      <c r="J115" s="22"/>
      <c r="K115" s="24">
        <f t="shared" si="11"/>
        <v>0</v>
      </c>
      <c r="L115" s="26">
        <f t="shared" si="14"/>
        <v>0</v>
      </c>
      <c r="M115" s="24">
        <f t="shared" si="12"/>
        <v>0</v>
      </c>
      <c r="N115" s="22"/>
      <c r="O115" s="24">
        <f t="shared" si="13"/>
        <v>0</v>
      </c>
      <c r="P115" s="27">
        <f t="shared" si="15"/>
        <v>0</v>
      </c>
    </row>
    <row r="116" spans="1:16" ht="25.5" hidden="1" x14ac:dyDescent="0.25">
      <c r="A116" s="28">
        <v>3130114</v>
      </c>
      <c r="B116" s="40" t="s">
        <v>130</v>
      </c>
      <c r="C116" s="30"/>
      <c r="D116" s="22"/>
      <c r="E116" s="22"/>
      <c r="F116" s="23">
        <f t="shared" si="8"/>
        <v>0</v>
      </c>
      <c r="G116" s="24">
        <f t="shared" si="9"/>
        <v>0</v>
      </c>
      <c r="H116" s="22"/>
      <c r="I116" s="25">
        <f t="shared" si="10"/>
        <v>0</v>
      </c>
      <c r="J116" s="22"/>
      <c r="K116" s="24">
        <f t="shared" si="11"/>
        <v>0</v>
      </c>
      <c r="L116" s="26">
        <f t="shared" si="14"/>
        <v>0</v>
      </c>
      <c r="M116" s="24">
        <f t="shared" si="12"/>
        <v>0</v>
      </c>
      <c r="N116" s="22"/>
      <c r="O116" s="24">
        <f t="shared" si="13"/>
        <v>0</v>
      </c>
      <c r="P116" s="27">
        <f t="shared" si="15"/>
        <v>0</v>
      </c>
    </row>
    <row r="117" spans="1:16" hidden="1" x14ac:dyDescent="0.25">
      <c r="A117" s="28">
        <v>3130115</v>
      </c>
      <c r="B117" s="40" t="s">
        <v>131</v>
      </c>
      <c r="C117" s="30"/>
      <c r="D117" s="22"/>
      <c r="E117" s="22"/>
      <c r="F117" s="23">
        <f t="shared" si="8"/>
        <v>0</v>
      </c>
      <c r="G117" s="24">
        <f t="shared" si="9"/>
        <v>0</v>
      </c>
      <c r="H117" s="22"/>
      <c r="I117" s="25">
        <f t="shared" si="10"/>
        <v>0</v>
      </c>
      <c r="J117" s="22"/>
      <c r="K117" s="24">
        <f t="shared" si="11"/>
        <v>0</v>
      </c>
      <c r="L117" s="26">
        <f t="shared" si="14"/>
        <v>0</v>
      </c>
      <c r="M117" s="24">
        <f t="shared" si="12"/>
        <v>0</v>
      </c>
      <c r="N117" s="22"/>
      <c r="O117" s="24">
        <f t="shared" si="13"/>
        <v>0</v>
      </c>
      <c r="P117" s="27">
        <f t="shared" si="15"/>
        <v>0</v>
      </c>
    </row>
    <row r="118" spans="1:16" hidden="1" x14ac:dyDescent="0.25">
      <c r="A118" s="28">
        <v>3130116</v>
      </c>
      <c r="B118" s="40" t="s">
        <v>132</v>
      </c>
      <c r="C118" s="30"/>
      <c r="D118" s="22"/>
      <c r="E118" s="22"/>
      <c r="F118" s="23">
        <f t="shared" si="8"/>
        <v>0</v>
      </c>
      <c r="G118" s="24">
        <f t="shared" si="9"/>
        <v>0</v>
      </c>
      <c r="H118" s="22"/>
      <c r="I118" s="25">
        <f t="shared" si="10"/>
        <v>0</v>
      </c>
      <c r="J118" s="22"/>
      <c r="K118" s="24">
        <f t="shared" si="11"/>
        <v>0</v>
      </c>
      <c r="L118" s="26">
        <f t="shared" si="14"/>
        <v>0</v>
      </c>
      <c r="M118" s="24">
        <f t="shared" si="12"/>
        <v>0</v>
      </c>
      <c r="N118" s="22"/>
      <c r="O118" s="24">
        <f t="shared" si="13"/>
        <v>0</v>
      </c>
      <c r="P118" s="27">
        <f t="shared" si="15"/>
        <v>0</v>
      </c>
    </row>
    <row r="119" spans="1:16" hidden="1" x14ac:dyDescent="0.25">
      <c r="A119" s="28">
        <v>3130117</v>
      </c>
      <c r="B119" s="40" t="s">
        <v>133</v>
      </c>
      <c r="C119" s="30"/>
      <c r="D119" s="22"/>
      <c r="E119" s="22"/>
      <c r="F119" s="23">
        <f t="shared" si="8"/>
        <v>0</v>
      </c>
      <c r="G119" s="24">
        <f t="shared" si="9"/>
        <v>0</v>
      </c>
      <c r="H119" s="22"/>
      <c r="I119" s="25">
        <f t="shared" si="10"/>
        <v>0</v>
      </c>
      <c r="J119" s="22"/>
      <c r="K119" s="24">
        <f t="shared" si="11"/>
        <v>0</v>
      </c>
      <c r="L119" s="26">
        <f t="shared" si="14"/>
        <v>0</v>
      </c>
      <c r="M119" s="24">
        <f t="shared" si="12"/>
        <v>0</v>
      </c>
      <c r="N119" s="22"/>
      <c r="O119" s="24">
        <f t="shared" si="13"/>
        <v>0</v>
      </c>
      <c r="P119" s="27">
        <f t="shared" si="15"/>
        <v>0</v>
      </c>
    </row>
    <row r="120" spans="1:16" hidden="1" x14ac:dyDescent="0.25">
      <c r="A120" s="28">
        <v>3130118</v>
      </c>
      <c r="B120" s="40" t="s">
        <v>134</v>
      </c>
      <c r="C120" s="30"/>
      <c r="D120" s="22"/>
      <c r="E120" s="22"/>
      <c r="F120" s="23">
        <f t="shared" si="8"/>
        <v>0</v>
      </c>
      <c r="G120" s="24">
        <f t="shared" si="9"/>
        <v>0</v>
      </c>
      <c r="H120" s="22"/>
      <c r="I120" s="25">
        <f t="shared" si="10"/>
        <v>0</v>
      </c>
      <c r="J120" s="22"/>
      <c r="K120" s="24">
        <f t="shared" si="11"/>
        <v>0</v>
      </c>
      <c r="L120" s="26">
        <f t="shared" si="14"/>
        <v>0</v>
      </c>
      <c r="M120" s="24">
        <f t="shared" si="12"/>
        <v>0</v>
      </c>
      <c r="N120" s="22"/>
      <c r="O120" s="24">
        <f t="shared" si="13"/>
        <v>0</v>
      </c>
      <c r="P120" s="27">
        <f t="shared" si="15"/>
        <v>0</v>
      </c>
    </row>
    <row r="121" spans="1:16" ht="25.5" hidden="1" x14ac:dyDescent="0.25">
      <c r="A121" s="28">
        <v>3130119</v>
      </c>
      <c r="B121" s="40" t="s">
        <v>135</v>
      </c>
      <c r="C121" s="30"/>
      <c r="D121" s="22"/>
      <c r="E121" s="22"/>
      <c r="F121" s="23">
        <f t="shared" si="8"/>
        <v>0</v>
      </c>
      <c r="G121" s="24">
        <f t="shared" si="9"/>
        <v>0</v>
      </c>
      <c r="H121" s="22"/>
      <c r="I121" s="25">
        <f t="shared" si="10"/>
        <v>0</v>
      </c>
      <c r="J121" s="22"/>
      <c r="K121" s="24">
        <f t="shared" si="11"/>
        <v>0</v>
      </c>
      <c r="L121" s="26">
        <f t="shared" si="14"/>
        <v>0</v>
      </c>
      <c r="M121" s="24">
        <f t="shared" si="12"/>
        <v>0</v>
      </c>
      <c r="N121" s="22"/>
      <c r="O121" s="24">
        <f t="shared" si="13"/>
        <v>0</v>
      </c>
      <c r="P121" s="27">
        <f t="shared" si="15"/>
        <v>0</v>
      </c>
    </row>
    <row r="122" spans="1:16" ht="25.5" hidden="1" x14ac:dyDescent="0.25">
      <c r="A122" s="28">
        <v>3130120</v>
      </c>
      <c r="B122" s="40" t="s">
        <v>136</v>
      </c>
      <c r="C122" s="30"/>
      <c r="D122" s="22"/>
      <c r="E122" s="22"/>
      <c r="F122" s="23">
        <f t="shared" si="8"/>
        <v>0</v>
      </c>
      <c r="G122" s="24">
        <f t="shared" si="9"/>
        <v>0</v>
      </c>
      <c r="H122" s="22"/>
      <c r="I122" s="25">
        <f t="shared" si="10"/>
        <v>0</v>
      </c>
      <c r="J122" s="22"/>
      <c r="K122" s="24">
        <f t="shared" si="11"/>
        <v>0</v>
      </c>
      <c r="L122" s="26">
        <f t="shared" si="14"/>
        <v>0</v>
      </c>
      <c r="M122" s="24">
        <f t="shared" si="12"/>
        <v>0</v>
      </c>
      <c r="N122" s="22"/>
      <c r="O122" s="24">
        <f t="shared" si="13"/>
        <v>0</v>
      </c>
      <c r="P122" s="27">
        <f t="shared" si="15"/>
        <v>0</v>
      </c>
    </row>
    <row r="123" spans="1:16" hidden="1" x14ac:dyDescent="0.25">
      <c r="A123" s="28">
        <v>3130121</v>
      </c>
      <c r="B123" s="40" t="s">
        <v>137</v>
      </c>
      <c r="C123" s="30"/>
      <c r="D123" s="22"/>
      <c r="E123" s="22"/>
      <c r="F123" s="23">
        <f t="shared" si="8"/>
        <v>0</v>
      </c>
      <c r="G123" s="24">
        <f t="shared" si="9"/>
        <v>0</v>
      </c>
      <c r="H123" s="22"/>
      <c r="I123" s="25">
        <f t="shared" si="10"/>
        <v>0</v>
      </c>
      <c r="J123" s="22"/>
      <c r="K123" s="24">
        <f t="shared" si="11"/>
        <v>0</v>
      </c>
      <c r="L123" s="26">
        <f t="shared" si="14"/>
        <v>0</v>
      </c>
      <c r="M123" s="24">
        <f t="shared" si="12"/>
        <v>0</v>
      </c>
      <c r="N123" s="22"/>
      <c r="O123" s="24">
        <f t="shared" si="13"/>
        <v>0</v>
      </c>
      <c r="P123" s="27">
        <f t="shared" si="15"/>
        <v>0</v>
      </c>
    </row>
    <row r="124" spans="1:16" ht="25.5" hidden="1" x14ac:dyDescent="0.25">
      <c r="A124" s="28">
        <v>3130122</v>
      </c>
      <c r="B124" s="40" t="s">
        <v>138</v>
      </c>
      <c r="C124" s="30"/>
      <c r="D124" s="22"/>
      <c r="E124" s="22"/>
      <c r="F124" s="23">
        <f t="shared" si="8"/>
        <v>0</v>
      </c>
      <c r="G124" s="24">
        <f t="shared" si="9"/>
        <v>0</v>
      </c>
      <c r="H124" s="22"/>
      <c r="I124" s="25">
        <f t="shared" si="10"/>
        <v>0</v>
      </c>
      <c r="J124" s="22"/>
      <c r="K124" s="24">
        <f t="shared" si="11"/>
        <v>0</v>
      </c>
      <c r="L124" s="26">
        <f t="shared" si="14"/>
        <v>0</v>
      </c>
      <c r="M124" s="24">
        <f t="shared" si="12"/>
        <v>0</v>
      </c>
      <c r="N124" s="22"/>
      <c r="O124" s="24">
        <f t="shared" si="13"/>
        <v>0</v>
      </c>
      <c r="P124" s="27">
        <f t="shared" si="15"/>
        <v>0</v>
      </c>
    </row>
    <row r="125" spans="1:16" ht="25.5" hidden="1" x14ac:dyDescent="0.25">
      <c r="A125" s="28">
        <v>3130123</v>
      </c>
      <c r="B125" s="40" t="s">
        <v>139</v>
      </c>
      <c r="C125" s="30"/>
      <c r="D125" s="22">
        <f>SUM(D126:D127)</f>
        <v>0</v>
      </c>
      <c r="E125" s="22">
        <f>SUM(E126:E127)</f>
        <v>0</v>
      </c>
      <c r="F125" s="23">
        <f t="shared" si="8"/>
        <v>0</v>
      </c>
      <c r="G125" s="24">
        <f t="shared" si="9"/>
        <v>0</v>
      </c>
      <c r="H125" s="22">
        <f>SUM(H126:H127)</f>
        <v>0</v>
      </c>
      <c r="I125" s="25">
        <f t="shared" si="10"/>
        <v>0</v>
      </c>
      <c r="J125" s="22">
        <f>SUM(J126:J127)</f>
        <v>0</v>
      </c>
      <c r="K125" s="24">
        <f t="shared" si="11"/>
        <v>0</v>
      </c>
      <c r="L125" s="26">
        <f t="shared" si="14"/>
        <v>0</v>
      </c>
      <c r="M125" s="24">
        <f t="shared" si="12"/>
        <v>0</v>
      </c>
      <c r="N125" s="22">
        <f>SUM(N126:N127)</f>
        <v>0</v>
      </c>
      <c r="O125" s="24">
        <f t="shared" si="13"/>
        <v>0</v>
      </c>
      <c r="P125" s="27">
        <f t="shared" si="15"/>
        <v>0</v>
      </c>
    </row>
    <row r="126" spans="1:16" hidden="1" x14ac:dyDescent="0.25">
      <c r="A126" s="28">
        <v>313012301</v>
      </c>
      <c r="B126" s="39" t="s">
        <v>24</v>
      </c>
      <c r="C126" s="30"/>
      <c r="D126" s="22"/>
      <c r="E126" s="22"/>
      <c r="F126" s="23">
        <f t="shared" si="8"/>
        <v>0</v>
      </c>
      <c r="G126" s="24">
        <f t="shared" si="9"/>
        <v>0</v>
      </c>
      <c r="H126" s="22"/>
      <c r="I126" s="25">
        <f t="shared" si="10"/>
        <v>0</v>
      </c>
      <c r="J126" s="22"/>
      <c r="K126" s="24">
        <f t="shared" si="11"/>
        <v>0</v>
      </c>
      <c r="L126" s="26">
        <f t="shared" si="14"/>
        <v>0</v>
      </c>
      <c r="M126" s="24">
        <f t="shared" si="12"/>
        <v>0</v>
      </c>
      <c r="N126" s="22"/>
      <c r="O126" s="24">
        <f t="shared" si="13"/>
        <v>0</v>
      </c>
      <c r="P126" s="27">
        <f t="shared" si="15"/>
        <v>0</v>
      </c>
    </row>
    <row r="127" spans="1:16" hidden="1" x14ac:dyDescent="0.25">
      <c r="A127" s="28">
        <v>313012302</v>
      </c>
      <c r="B127" s="39" t="s">
        <v>140</v>
      </c>
      <c r="C127" s="30"/>
      <c r="D127" s="22"/>
      <c r="E127" s="22"/>
      <c r="F127" s="23">
        <f t="shared" si="8"/>
        <v>0</v>
      </c>
      <c r="G127" s="24">
        <f t="shared" si="9"/>
        <v>0</v>
      </c>
      <c r="H127" s="22"/>
      <c r="I127" s="25">
        <f t="shared" si="10"/>
        <v>0</v>
      </c>
      <c r="J127" s="22"/>
      <c r="K127" s="24">
        <f t="shared" si="11"/>
        <v>0</v>
      </c>
      <c r="L127" s="26">
        <f t="shared" si="14"/>
        <v>0</v>
      </c>
      <c r="M127" s="24">
        <f t="shared" si="12"/>
        <v>0</v>
      </c>
      <c r="N127" s="22"/>
      <c r="O127" s="24">
        <f t="shared" si="13"/>
        <v>0</v>
      </c>
      <c r="P127" s="27">
        <f t="shared" si="15"/>
        <v>0</v>
      </c>
    </row>
    <row r="128" spans="1:16" hidden="1" x14ac:dyDescent="0.25">
      <c r="A128" s="44">
        <v>3130124</v>
      </c>
      <c r="B128" s="40" t="s">
        <v>141</v>
      </c>
      <c r="C128" s="30"/>
      <c r="D128" s="22"/>
      <c r="E128" s="22"/>
      <c r="F128" s="23">
        <f t="shared" si="8"/>
        <v>0</v>
      </c>
      <c r="G128" s="24">
        <f t="shared" si="9"/>
        <v>0</v>
      </c>
      <c r="H128" s="22"/>
      <c r="I128" s="25">
        <f t="shared" si="10"/>
        <v>0</v>
      </c>
      <c r="J128" s="22"/>
      <c r="K128" s="24">
        <f t="shared" si="11"/>
        <v>0</v>
      </c>
      <c r="L128" s="26">
        <f t="shared" si="14"/>
        <v>0</v>
      </c>
      <c r="M128" s="24">
        <f t="shared" si="12"/>
        <v>0</v>
      </c>
      <c r="N128" s="22"/>
      <c r="O128" s="24">
        <f t="shared" si="13"/>
        <v>0</v>
      </c>
      <c r="P128" s="27">
        <f t="shared" si="15"/>
        <v>0</v>
      </c>
    </row>
    <row r="129" spans="1:16" ht="25.5" hidden="1" x14ac:dyDescent="0.25">
      <c r="A129" s="44">
        <v>3130125</v>
      </c>
      <c r="B129" s="40" t="s">
        <v>142</v>
      </c>
      <c r="C129" s="30"/>
      <c r="D129" s="22">
        <f>SUM(D130:D133)</f>
        <v>0</v>
      </c>
      <c r="E129" s="22">
        <f>SUM(E130:E133)</f>
        <v>0</v>
      </c>
      <c r="F129" s="23">
        <f t="shared" si="8"/>
        <v>0</v>
      </c>
      <c r="G129" s="24">
        <f t="shared" si="9"/>
        <v>0</v>
      </c>
      <c r="H129" s="22">
        <f>SUM(H130:H133)</f>
        <v>0</v>
      </c>
      <c r="I129" s="25">
        <f t="shared" si="10"/>
        <v>0</v>
      </c>
      <c r="J129" s="22">
        <f>SUM(J130:J133)</f>
        <v>0</v>
      </c>
      <c r="K129" s="24">
        <f t="shared" si="11"/>
        <v>0</v>
      </c>
      <c r="L129" s="26">
        <f t="shared" si="14"/>
        <v>0</v>
      </c>
      <c r="M129" s="24">
        <f t="shared" si="12"/>
        <v>0</v>
      </c>
      <c r="N129" s="22">
        <f>SUM(N130:N133)</f>
        <v>0</v>
      </c>
      <c r="O129" s="24">
        <f t="shared" si="13"/>
        <v>0</v>
      </c>
      <c r="P129" s="27">
        <f t="shared" si="15"/>
        <v>0</v>
      </c>
    </row>
    <row r="130" spans="1:16" hidden="1" x14ac:dyDescent="0.25">
      <c r="A130" s="28">
        <v>313012503</v>
      </c>
      <c r="B130" s="39" t="s">
        <v>24</v>
      </c>
      <c r="C130" s="30"/>
      <c r="D130" s="22"/>
      <c r="E130" s="22"/>
      <c r="F130" s="23">
        <f t="shared" si="8"/>
        <v>0</v>
      </c>
      <c r="G130" s="24">
        <f t="shared" si="9"/>
        <v>0</v>
      </c>
      <c r="H130" s="22"/>
      <c r="I130" s="25">
        <f t="shared" si="10"/>
        <v>0</v>
      </c>
      <c r="J130" s="22"/>
      <c r="K130" s="24">
        <f t="shared" si="11"/>
        <v>0</v>
      </c>
      <c r="L130" s="26">
        <f t="shared" si="14"/>
        <v>0</v>
      </c>
      <c r="M130" s="24">
        <f t="shared" si="12"/>
        <v>0</v>
      </c>
      <c r="N130" s="22"/>
      <c r="O130" s="24">
        <f t="shared" si="13"/>
        <v>0</v>
      </c>
      <c r="P130" s="27">
        <f t="shared" si="15"/>
        <v>0</v>
      </c>
    </row>
    <row r="131" spans="1:16" hidden="1" x14ac:dyDescent="0.25">
      <c r="A131" s="28">
        <v>313012504</v>
      </c>
      <c r="B131" s="40" t="s">
        <v>143</v>
      </c>
      <c r="C131" s="30"/>
      <c r="D131" s="22"/>
      <c r="E131" s="22"/>
      <c r="F131" s="23">
        <f t="shared" si="8"/>
        <v>0</v>
      </c>
      <c r="G131" s="24">
        <f t="shared" si="9"/>
        <v>0</v>
      </c>
      <c r="H131" s="22"/>
      <c r="I131" s="25">
        <f t="shared" si="10"/>
        <v>0</v>
      </c>
      <c r="J131" s="22"/>
      <c r="K131" s="24">
        <f t="shared" si="11"/>
        <v>0</v>
      </c>
      <c r="L131" s="26">
        <f t="shared" si="14"/>
        <v>0</v>
      </c>
      <c r="M131" s="24">
        <f t="shared" si="12"/>
        <v>0</v>
      </c>
      <c r="N131" s="22"/>
      <c r="O131" s="24">
        <f t="shared" si="13"/>
        <v>0</v>
      </c>
      <c r="P131" s="27">
        <f t="shared" si="15"/>
        <v>0</v>
      </c>
    </row>
    <row r="132" spans="1:16" ht="26.25" hidden="1" x14ac:dyDescent="0.25">
      <c r="A132" s="28">
        <v>313012505</v>
      </c>
      <c r="B132" s="39" t="s">
        <v>144</v>
      </c>
      <c r="C132" s="30"/>
      <c r="D132" s="22"/>
      <c r="E132" s="22"/>
      <c r="F132" s="23">
        <f t="shared" si="8"/>
        <v>0</v>
      </c>
      <c r="G132" s="24">
        <f t="shared" si="9"/>
        <v>0</v>
      </c>
      <c r="H132" s="22"/>
      <c r="I132" s="25">
        <f t="shared" si="10"/>
        <v>0</v>
      </c>
      <c r="J132" s="22"/>
      <c r="K132" s="24">
        <f t="shared" si="11"/>
        <v>0</v>
      </c>
      <c r="L132" s="26">
        <f t="shared" si="14"/>
        <v>0</v>
      </c>
      <c r="M132" s="24">
        <f t="shared" si="12"/>
        <v>0</v>
      </c>
      <c r="N132" s="22"/>
      <c r="O132" s="24">
        <f t="shared" si="13"/>
        <v>0</v>
      </c>
      <c r="P132" s="27">
        <f t="shared" si="15"/>
        <v>0</v>
      </c>
    </row>
    <row r="133" spans="1:16" hidden="1" x14ac:dyDescent="0.25">
      <c r="A133" s="28">
        <v>313012507</v>
      </c>
      <c r="B133" s="40" t="s">
        <v>145</v>
      </c>
      <c r="C133" s="30"/>
      <c r="D133" s="22"/>
      <c r="E133" s="22"/>
      <c r="F133" s="23">
        <f t="shared" si="8"/>
        <v>0</v>
      </c>
      <c r="G133" s="24">
        <f t="shared" si="9"/>
        <v>0</v>
      </c>
      <c r="H133" s="22"/>
      <c r="I133" s="25">
        <f t="shared" si="10"/>
        <v>0</v>
      </c>
      <c r="J133" s="22"/>
      <c r="K133" s="24">
        <f t="shared" si="11"/>
        <v>0</v>
      </c>
      <c r="L133" s="26">
        <f t="shared" si="14"/>
        <v>0</v>
      </c>
      <c r="M133" s="24">
        <f t="shared" si="12"/>
        <v>0</v>
      </c>
      <c r="N133" s="22"/>
      <c r="O133" s="24">
        <f t="shared" si="13"/>
        <v>0</v>
      </c>
      <c r="P133" s="27">
        <f t="shared" si="15"/>
        <v>0</v>
      </c>
    </row>
    <row r="134" spans="1:16" hidden="1" x14ac:dyDescent="0.25">
      <c r="A134" s="28">
        <v>3130126</v>
      </c>
      <c r="B134" s="40" t="s">
        <v>146</v>
      </c>
      <c r="C134" s="30"/>
      <c r="D134" s="22"/>
      <c r="E134" s="22"/>
      <c r="F134" s="23">
        <f t="shared" si="8"/>
        <v>0</v>
      </c>
      <c r="G134" s="24">
        <f t="shared" si="9"/>
        <v>0</v>
      </c>
      <c r="H134" s="22"/>
      <c r="I134" s="25">
        <f t="shared" si="10"/>
        <v>0</v>
      </c>
      <c r="J134" s="22"/>
      <c r="K134" s="24">
        <f t="shared" si="11"/>
        <v>0</v>
      </c>
      <c r="L134" s="26">
        <f t="shared" si="14"/>
        <v>0</v>
      </c>
      <c r="M134" s="24">
        <f t="shared" si="12"/>
        <v>0</v>
      </c>
      <c r="N134" s="22"/>
      <c r="O134" s="24">
        <f t="shared" si="13"/>
        <v>0</v>
      </c>
      <c r="P134" s="27">
        <f t="shared" si="15"/>
        <v>0</v>
      </c>
    </row>
    <row r="135" spans="1:16" hidden="1" x14ac:dyDescent="0.25">
      <c r="A135" s="28">
        <v>3130127</v>
      </c>
      <c r="B135" s="40" t="s">
        <v>147</v>
      </c>
      <c r="C135" s="30"/>
      <c r="D135" s="22"/>
      <c r="E135" s="22"/>
      <c r="F135" s="23">
        <f t="shared" si="8"/>
        <v>0</v>
      </c>
      <c r="G135" s="24">
        <f t="shared" si="9"/>
        <v>0</v>
      </c>
      <c r="H135" s="22"/>
      <c r="I135" s="25">
        <f t="shared" si="10"/>
        <v>0</v>
      </c>
      <c r="J135" s="22"/>
      <c r="K135" s="24">
        <f t="shared" si="11"/>
        <v>0</v>
      </c>
      <c r="L135" s="26">
        <f t="shared" si="14"/>
        <v>0</v>
      </c>
      <c r="M135" s="24">
        <f t="shared" si="12"/>
        <v>0</v>
      </c>
      <c r="N135" s="22"/>
      <c r="O135" s="24">
        <f t="shared" si="13"/>
        <v>0</v>
      </c>
      <c r="P135" s="27">
        <f t="shared" si="15"/>
        <v>0</v>
      </c>
    </row>
    <row r="136" spans="1:16" hidden="1" x14ac:dyDescent="0.25">
      <c r="A136" s="28">
        <v>3130128</v>
      </c>
      <c r="B136" s="40" t="s">
        <v>148</v>
      </c>
      <c r="C136" s="30"/>
      <c r="D136" s="22"/>
      <c r="E136" s="22"/>
      <c r="F136" s="23">
        <f t="shared" ref="F136:F200" si="16">SUM(D136+E136)</f>
        <v>0</v>
      </c>
      <c r="G136" s="24">
        <f t="shared" ref="G136:G200" si="17">IF(OR(F136=0,F$7=0),0,F136/F$7)*100</f>
        <v>0</v>
      </c>
      <c r="H136" s="22"/>
      <c r="I136" s="25">
        <f t="shared" ref="I136:I200" si="18">SUM(F136-H136)</f>
        <v>0</v>
      </c>
      <c r="J136" s="22"/>
      <c r="K136" s="24">
        <f t="shared" ref="K136:K199" si="19">IF(OR(J136=0,F136=0),0,J136/F136)*100</f>
        <v>0</v>
      </c>
      <c r="L136" s="26">
        <f t="shared" si="14"/>
        <v>0</v>
      </c>
      <c r="M136" s="24">
        <f t="shared" ref="M136:M199" si="20">IF(OR(L136=0,F136=0),0,L136/F136)*100</f>
        <v>0</v>
      </c>
      <c r="N136" s="22"/>
      <c r="O136" s="24">
        <f t="shared" ref="O136:O199" si="21">IF(OR(N136=0,F136=0),0,N136/F136)*100</f>
        <v>0</v>
      </c>
      <c r="P136" s="27">
        <f t="shared" si="15"/>
        <v>0</v>
      </c>
    </row>
    <row r="137" spans="1:16" hidden="1" x14ac:dyDescent="0.25">
      <c r="A137" s="28">
        <v>31302</v>
      </c>
      <c r="B137" s="43" t="s">
        <v>149</v>
      </c>
      <c r="C137" s="30"/>
      <c r="D137" s="22">
        <f>SUM(D138:D169)-D147</f>
        <v>0</v>
      </c>
      <c r="E137" s="22">
        <f>SUM(E138:E169)-E147</f>
        <v>0</v>
      </c>
      <c r="F137" s="23">
        <f t="shared" si="16"/>
        <v>0</v>
      </c>
      <c r="G137" s="24">
        <f t="shared" si="17"/>
        <v>0</v>
      </c>
      <c r="H137" s="22">
        <f>SUM(H138:H169)-H147</f>
        <v>0</v>
      </c>
      <c r="I137" s="25">
        <f t="shared" si="18"/>
        <v>0</v>
      </c>
      <c r="J137" s="22">
        <f>SUM(J138:J169)-J147</f>
        <v>0</v>
      </c>
      <c r="K137" s="24">
        <f t="shared" si="19"/>
        <v>0</v>
      </c>
      <c r="L137" s="26">
        <f t="shared" si="14"/>
        <v>0</v>
      </c>
      <c r="M137" s="24">
        <f t="shared" si="20"/>
        <v>0</v>
      </c>
      <c r="N137" s="22">
        <f>SUM(N138:N169)-N147</f>
        <v>0</v>
      </c>
      <c r="O137" s="24">
        <f t="shared" si="21"/>
        <v>0</v>
      </c>
      <c r="P137" s="27">
        <f t="shared" si="15"/>
        <v>0</v>
      </c>
    </row>
    <row r="138" spans="1:16" hidden="1" x14ac:dyDescent="0.25">
      <c r="A138" s="28">
        <v>3130201</v>
      </c>
      <c r="B138" s="40" t="s">
        <v>150</v>
      </c>
      <c r="C138" s="30"/>
      <c r="D138" s="37"/>
      <c r="E138" s="37"/>
      <c r="F138" s="32">
        <f t="shared" si="16"/>
        <v>0</v>
      </c>
      <c r="G138" s="33">
        <f t="shared" si="17"/>
        <v>0</v>
      </c>
      <c r="H138" s="37"/>
      <c r="I138" s="34">
        <f t="shared" si="18"/>
        <v>0</v>
      </c>
      <c r="J138" s="37"/>
      <c r="K138" s="33">
        <f t="shared" si="19"/>
        <v>0</v>
      </c>
      <c r="L138" s="35">
        <f t="shared" si="14"/>
        <v>0</v>
      </c>
      <c r="M138" s="33">
        <f t="shared" si="20"/>
        <v>0</v>
      </c>
      <c r="N138" s="37"/>
      <c r="O138" s="33">
        <f t="shared" si="21"/>
        <v>0</v>
      </c>
      <c r="P138" s="36">
        <f t="shared" si="15"/>
        <v>0</v>
      </c>
    </row>
    <row r="139" spans="1:16" hidden="1" x14ac:dyDescent="0.25">
      <c r="A139" s="28">
        <v>3130202</v>
      </c>
      <c r="B139" s="40" t="s">
        <v>151</v>
      </c>
      <c r="C139" s="30"/>
      <c r="D139" s="37"/>
      <c r="E139" s="37"/>
      <c r="F139" s="32">
        <f t="shared" si="16"/>
        <v>0</v>
      </c>
      <c r="G139" s="33">
        <f t="shared" si="17"/>
        <v>0</v>
      </c>
      <c r="H139" s="37"/>
      <c r="I139" s="34">
        <f t="shared" si="18"/>
        <v>0</v>
      </c>
      <c r="J139" s="37"/>
      <c r="K139" s="33">
        <f t="shared" si="19"/>
        <v>0</v>
      </c>
      <c r="L139" s="35">
        <f t="shared" si="14"/>
        <v>0</v>
      </c>
      <c r="M139" s="33">
        <f t="shared" si="20"/>
        <v>0</v>
      </c>
      <c r="N139" s="37"/>
      <c r="O139" s="33">
        <f t="shared" si="21"/>
        <v>0</v>
      </c>
      <c r="P139" s="36">
        <f t="shared" si="15"/>
        <v>0</v>
      </c>
    </row>
    <row r="140" spans="1:16" hidden="1" x14ac:dyDescent="0.25">
      <c r="A140" s="28">
        <v>3130203</v>
      </c>
      <c r="B140" s="40" t="s">
        <v>152</v>
      </c>
      <c r="C140" s="30"/>
      <c r="D140" s="37"/>
      <c r="E140" s="37"/>
      <c r="F140" s="32">
        <f t="shared" si="16"/>
        <v>0</v>
      </c>
      <c r="G140" s="33">
        <f t="shared" si="17"/>
        <v>0</v>
      </c>
      <c r="H140" s="37"/>
      <c r="I140" s="34">
        <f t="shared" si="18"/>
        <v>0</v>
      </c>
      <c r="J140" s="37"/>
      <c r="K140" s="33">
        <f t="shared" si="19"/>
        <v>0</v>
      </c>
      <c r="L140" s="35">
        <f t="shared" si="14"/>
        <v>0</v>
      </c>
      <c r="M140" s="33">
        <f t="shared" si="20"/>
        <v>0</v>
      </c>
      <c r="N140" s="37"/>
      <c r="O140" s="33">
        <f t="shared" si="21"/>
        <v>0</v>
      </c>
      <c r="P140" s="36">
        <f t="shared" si="15"/>
        <v>0</v>
      </c>
    </row>
    <row r="141" spans="1:16" hidden="1" x14ac:dyDescent="0.25">
      <c r="A141" s="28">
        <v>3130204</v>
      </c>
      <c r="B141" s="40" t="s">
        <v>153</v>
      </c>
      <c r="C141" s="30"/>
      <c r="D141" s="37"/>
      <c r="E141" s="37"/>
      <c r="F141" s="32">
        <f t="shared" si="16"/>
        <v>0</v>
      </c>
      <c r="G141" s="33">
        <f t="shared" si="17"/>
        <v>0</v>
      </c>
      <c r="H141" s="37"/>
      <c r="I141" s="34">
        <f t="shared" si="18"/>
        <v>0</v>
      </c>
      <c r="J141" s="37"/>
      <c r="K141" s="33">
        <f t="shared" si="19"/>
        <v>0</v>
      </c>
      <c r="L141" s="35">
        <f t="shared" si="14"/>
        <v>0</v>
      </c>
      <c r="M141" s="33">
        <f t="shared" si="20"/>
        <v>0</v>
      </c>
      <c r="N141" s="37"/>
      <c r="O141" s="33">
        <f t="shared" si="21"/>
        <v>0</v>
      </c>
      <c r="P141" s="36">
        <f t="shared" si="15"/>
        <v>0</v>
      </c>
    </row>
    <row r="142" spans="1:16" hidden="1" x14ac:dyDescent="0.25">
      <c r="A142" s="28">
        <v>3130206</v>
      </c>
      <c r="B142" s="40" t="s">
        <v>154</v>
      </c>
      <c r="C142" s="30"/>
      <c r="D142" s="37"/>
      <c r="E142" s="37"/>
      <c r="F142" s="32">
        <f t="shared" si="16"/>
        <v>0</v>
      </c>
      <c r="G142" s="33">
        <f t="shared" si="17"/>
        <v>0</v>
      </c>
      <c r="H142" s="37"/>
      <c r="I142" s="34">
        <f t="shared" si="18"/>
        <v>0</v>
      </c>
      <c r="J142" s="37"/>
      <c r="K142" s="33">
        <f t="shared" si="19"/>
        <v>0</v>
      </c>
      <c r="L142" s="35">
        <f t="shared" si="14"/>
        <v>0</v>
      </c>
      <c r="M142" s="33">
        <f t="shared" si="20"/>
        <v>0</v>
      </c>
      <c r="N142" s="37"/>
      <c r="O142" s="33">
        <f t="shared" si="21"/>
        <v>0</v>
      </c>
      <c r="P142" s="36">
        <f t="shared" si="15"/>
        <v>0</v>
      </c>
    </row>
    <row r="143" spans="1:16" hidden="1" x14ac:dyDescent="0.25">
      <c r="A143" s="28">
        <v>3130207</v>
      </c>
      <c r="B143" s="45" t="s">
        <v>155</v>
      </c>
      <c r="C143" s="30"/>
      <c r="D143" s="37"/>
      <c r="E143" s="37"/>
      <c r="F143" s="32">
        <f t="shared" si="16"/>
        <v>0</v>
      </c>
      <c r="G143" s="33">
        <f t="shared" si="17"/>
        <v>0</v>
      </c>
      <c r="H143" s="37"/>
      <c r="I143" s="34">
        <f t="shared" si="18"/>
        <v>0</v>
      </c>
      <c r="J143" s="37"/>
      <c r="K143" s="33">
        <f t="shared" si="19"/>
        <v>0</v>
      </c>
      <c r="L143" s="35">
        <f t="shared" si="14"/>
        <v>0</v>
      </c>
      <c r="M143" s="33">
        <f t="shared" si="20"/>
        <v>0</v>
      </c>
      <c r="N143" s="37"/>
      <c r="O143" s="33">
        <f t="shared" si="21"/>
        <v>0</v>
      </c>
      <c r="P143" s="36">
        <f t="shared" si="15"/>
        <v>0</v>
      </c>
    </row>
    <row r="144" spans="1:16" hidden="1" x14ac:dyDescent="0.25">
      <c r="A144" s="28">
        <v>3130212</v>
      </c>
      <c r="B144" s="40" t="s">
        <v>156</v>
      </c>
      <c r="C144" s="30"/>
      <c r="D144" s="37"/>
      <c r="E144" s="37"/>
      <c r="F144" s="32">
        <f t="shared" si="16"/>
        <v>0</v>
      </c>
      <c r="G144" s="33">
        <f t="shared" si="17"/>
        <v>0</v>
      </c>
      <c r="H144" s="37"/>
      <c r="I144" s="34">
        <f t="shared" si="18"/>
        <v>0</v>
      </c>
      <c r="J144" s="37"/>
      <c r="K144" s="33">
        <f t="shared" si="19"/>
        <v>0</v>
      </c>
      <c r="L144" s="35">
        <f t="shared" ref="L144:L207" si="22">SUM(N144-J144)</f>
        <v>0</v>
      </c>
      <c r="M144" s="33">
        <f t="shared" si="20"/>
        <v>0</v>
      </c>
      <c r="N144" s="37"/>
      <c r="O144" s="33">
        <f t="shared" si="21"/>
        <v>0</v>
      </c>
      <c r="P144" s="36">
        <f t="shared" ref="P144:P207" si="23">SUM(F144-N144)</f>
        <v>0</v>
      </c>
    </row>
    <row r="145" spans="1:16" hidden="1" x14ac:dyDescent="0.25">
      <c r="A145" s="28">
        <v>3130214</v>
      </c>
      <c r="B145" s="40" t="s">
        <v>157</v>
      </c>
      <c r="C145" s="30"/>
      <c r="D145" s="37"/>
      <c r="E145" s="37"/>
      <c r="F145" s="32">
        <f t="shared" si="16"/>
        <v>0</v>
      </c>
      <c r="G145" s="33">
        <f t="shared" si="17"/>
        <v>0</v>
      </c>
      <c r="H145" s="37"/>
      <c r="I145" s="34">
        <f t="shared" si="18"/>
        <v>0</v>
      </c>
      <c r="J145" s="37"/>
      <c r="K145" s="33">
        <f t="shared" si="19"/>
        <v>0</v>
      </c>
      <c r="L145" s="35">
        <f t="shared" si="22"/>
        <v>0</v>
      </c>
      <c r="M145" s="33">
        <f t="shared" si="20"/>
        <v>0</v>
      </c>
      <c r="N145" s="37"/>
      <c r="O145" s="33">
        <f t="shared" si="21"/>
        <v>0</v>
      </c>
      <c r="P145" s="36">
        <f t="shared" si="23"/>
        <v>0</v>
      </c>
    </row>
    <row r="146" spans="1:16" hidden="1" x14ac:dyDescent="0.25">
      <c r="A146" s="28">
        <v>3130215</v>
      </c>
      <c r="B146" s="40" t="s">
        <v>158</v>
      </c>
      <c r="C146" s="30"/>
      <c r="D146" s="37"/>
      <c r="E146" s="37"/>
      <c r="F146" s="32">
        <f t="shared" si="16"/>
        <v>0</v>
      </c>
      <c r="G146" s="33">
        <f t="shared" si="17"/>
        <v>0</v>
      </c>
      <c r="H146" s="37"/>
      <c r="I146" s="34">
        <f t="shared" si="18"/>
        <v>0</v>
      </c>
      <c r="J146" s="37"/>
      <c r="K146" s="33">
        <f t="shared" si="19"/>
        <v>0</v>
      </c>
      <c r="L146" s="35">
        <f t="shared" si="22"/>
        <v>0</v>
      </c>
      <c r="M146" s="33">
        <f t="shared" si="20"/>
        <v>0</v>
      </c>
      <c r="N146" s="37"/>
      <c r="O146" s="33">
        <f t="shared" si="21"/>
        <v>0</v>
      </c>
      <c r="P146" s="36">
        <f t="shared" si="23"/>
        <v>0</v>
      </c>
    </row>
    <row r="147" spans="1:16" hidden="1" x14ac:dyDescent="0.25">
      <c r="A147" s="28">
        <v>3130219</v>
      </c>
      <c r="B147" s="40" t="s">
        <v>159</v>
      </c>
      <c r="C147" s="30"/>
      <c r="D147" s="31">
        <f>SUM(D148:D167)</f>
        <v>0</v>
      </c>
      <c r="E147" s="31">
        <f>SUM(E148:E167)</f>
        <v>0</v>
      </c>
      <c r="F147" s="32">
        <f t="shared" si="16"/>
        <v>0</v>
      </c>
      <c r="G147" s="33">
        <f t="shared" si="17"/>
        <v>0</v>
      </c>
      <c r="H147" s="31">
        <f>SUM(H148:H167)</f>
        <v>0</v>
      </c>
      <c r="I147" s="34">
        <f t="shared" si="18"/>
        <v>0</v>
      </c>
      <c r="J147" s="31">
        <f>SUM(J148:J167)</f>
        <v>0</v>
      </c>
      <c r="K147" s="33">
        <f t="shared" si="19"/>
        <v>0</v>
      </c>
      <c r="L147" s="35">
        <f t="shared" si="22"/>
        <v>0</v>
      </c>
      <c r="M147" s="33">
        <f t="shared" si="20"/>
        <v>0</v>
      </c>
      <c r="N147" s="31">
        <f>SUM(N148:N167)</f>
        <v>0</v>
      </c>
      <c r="O147" s="33">
        <f t="shared" si="21"/>
        <v>0</v>
      </c>
      <c r="P147" s="36">
        <f t="shared" si="23"/>
        <v>0</v>
      </c>
    </row>
    <row r="148" spans="1:16" hidden="1" x14ac:dyDescent="0.25">
      <c r="A148" s="28">
        <v>313021901</v>
      </c>
      <c r="B148" s="40" t="s">
        <v>160</v>
      </c>
      <c r="C148" s="30"/>
      <c r="D148" s="37"/>
      <c r="E148" s="37"/>
      <c r="F148" s="32">
        <f t="shared" si="16"/>
        <v>0</v>
      </c>
      <c r="G148" s="33">
        <f t="shared" si="17"/>
        <v>0</v>
      </c>
      <c r="H148" s="37"/>
      <c r="I148" s="34">
        <f t="shared" si="18"/>
        <v>0</v>
      </c>
      <c r="J148" s="37"/>
      <c r="K148" s="33">
        <f t="shared" si="19"/>
        <v>0</v>
      </c>
      <c r="L148" s="35">
        <f t="shared" si="22"/>
        <v>0</v>
      </c>
      <c r="M148" s="33">
        <f t="shared" si="20"/>
        <v>0</v>
      </c>
      <c r="N148" s="37"/>
      <c r="O148" s="33">
        <f t="shared" si="21"/>
        <v>0</v>
      </c>
      <c r="P148" s="36">
        <f t="shared" si="23"/>
        <v>0</v>
      </c>
    </row>
    <row r="149" spans="1:16" hidden="1" x14ac:dyDescent="0.25">
      <c r="A149" s="28">
        <v>313021902</v>
      </c>
      <c r="B149" s="40" t="s">
        <v>161</v>
      </c>
      <c r="C149" s="30"/>
      <c r="D149" s="37"/>
      <c r="E149" s="37"/>
      <c r="F149" s="32">
        <f t="shared" si="16"/>
        <v>0</v>
      </c>
      <c r="G149" s="33">
        <f t="shared" si="17"/>
        <v>0</v>
      </c>
      <c r="H149" s="37"/>
      <c r="I149" s="34">
        <f t="shared" si="18"/>
        <v>0</v>
      </c>
      <c r="J149" s="37"/>
      <c r="K149" s="33">
        <f t="shared" si="19"/>
        <v>0</v>
      </c>
      <c r="L149" s="35">
        <f t="shared" si="22"/>
        <v>0</v>
      </c>
      <c r="M149" s="33">
        <f t="shared" si="20"/>
        <v>0</v>
      </c>
      <c r="N149" s="37"/>
      <c r="O149" s="33">
        <f t="shared" si="21"/>
        <v>0</v>
      </c>
      <c r="P149" s="36">
        <f t="shared" si="23"/>
        <v>0</v>
      </c>
    </row>
    <row r="150" spans="1:16" hidden="1" x14ac:dyDescent="0.25">
      <c r="A150" s="28">
        <v>313021903</v>
      </c>
      <c r="B150" s="40" t="s">
        <v>162</v>
      </c>
      <c r="C150" s="30"/>
      <c r="D150" s="37"/>
      <c r="E150" s="37"/>
      <c r="F150" s="32">
        <f t="shared" si="16"/>
        <v>0</v>
      </c>
      <c r="G150" s="33">
        <f t="shared" si="17"/>
        <v>0</v>
      </c>
      <c r="H150" s="37"/>
      <c r="I150" s="34">
        <f t="shared" si="18"/>
        <v>0</v>
      </c>
      <c r="J150" s="37"/>
      <c r="K150" s="33">
        <f t="shared" si="19"/>
        <v>0</v>
      </c>
      <c r="L150" s="35">
        <f t="shared" si="22"/>
        <v>0</v>
      </c>
      <c r="M150" s="33">
        <f t="shared" si="20"/>
        <v>0</v>
      </c>
      <c r="N150" s="37"/>
      <c r="O150" s="33">
        <f t="shared" si="21"/>
        <v>0</v>
      </c>
      <c r="P150" s="36">
        <f t="shared" si="23"/>
        <v>0</v>
      </c>
    </row>
    <row r="151" spans="1:16" hidden="1" x14ac:dyDescent="0.25">
      <c r="A151" s="28">
        <v>313021904</v>
      </c>
      <c r="B151" s="40" t="s">
        <v>163</v>
      </c>
      <c r="C151" s="30"/>
      <c r="D151" s="37"/>
      <c r="E151" s="37"/>
      <c r="F151" s="32">
        <f t="shared" si="16"/>
        <v>0</v>
      </c>
      <c r="G151" s="33">
        <f t="shared" si="17"/>
        <v>0</v>
      </c>
      <c r="H151" s="37"/>
      <c r="I151" s="34">
        <f t="shared" si="18"/>
        <v>0</v>
      </c>
      <c r="J151" s="37"/>
      <c r="K151" s="33">
        <f t="shared" si="19"/>
        <v>0</v>
      </c>
      <c r="L151" s="35">
        <f t="shared" si="22"/>
        <v>0</v>
      </c>
      <c r="M151" s="33">
        <f t="shared" si="20"/>
        <v>0</v>
      </c>
      <c r="N151" s="37"/>
      <c r="O151" s="33">
        <f t="shared" si="21"/>
        <v>0</v>
      </c>
      <c r="P151" s="36">
        <f t="shared" si="23"/>
        <v>0</v>
      </c>
    </row>
    <row r="152" spans="1:16" hidden="1" x14ac:dyDescent="0.25">
      <c r="A152" s="28">
        <v>313021905</v>
      </c>
      <c r="B152" s="40" t="s">
        <v>164</v>
      </c>
      <c r="C152" s="30"/>
      <c r="D152" s="37"/>
      <c r="E152" s="37"/>
      <c r="F152" s="32">
        <f t="shared" si="16"/>
        <v>0</v>
      </c>
      <c r="G152" s="33">
        <f t="shared" si="17"/>
        <v>0</v>
      </c>
      <c r="H152" s="37"/>
      <c r="I152" s="34">
        <f t="shared" si="18"/>
        <v>0</v>
      </c>
      <c r="J152" s="37"/>
      <c r="K152" s="33">
        <f t="shared" si="19"/>
        <v>0</v>
      </c>
      <c r="L152" s="35">
        <f t="shared" si="22"/>
        <v>0</v>
      </c>
      <c r="M152" s="33">
        <f t="shared" si="20"/>
        <v>0</v>
      </c>
      <c r="N152" s="37"/>
      <c r="O152" s="33">
        <f t="shared" si="21"/>
        <v>0</v>
      </c>
      <c r="P152" s="36">
        <f t="shared" si="23"/>
        <v>0</v>
      </c>
    </row>
    <row r="153" spans="1:16" hidden="1" x14ac:dyDescent="0.25">
      <c r="A153" s="28">
        <v>313021906</v>
      </c>
      <c r="B153" s="40" t="s">
        <v>165</v>
      </c>
      <c r="C153" s="30"/>
      <c r="D153" s="37"/>
      <c r="E153" s="37"/>
      <c r="F153" s="32">
        <f t="shared" si="16"/>
        <v>0</v>
      </c>
      <c r="G153" s="33">
        <f t="shared" si="17"/>
        <v>0</v>
      </c>
      <c r="H153" s="37"/>
      <c r="I153" s="34">
        <f t="shared" si="18"/>
        <v>0</v>
      </c>
      <c r="J153" s="37"/>
      <c r="K153" s="33">
        <f t="shared" si="19"/>
        <v>0</v>
      </c>
      <c r="L153" s="35">
        <f t="shared" si="22"/>
        <v>0</v>
      </c>
      <c r="M153" s="33">
        <f t="shared" si="20"/>
        <v>0</v>
      </c>
      <c r="N153" s="37"/>
      <c r="O153" s="33">
        <f t="shared" si="21"/>
        <v>0</v>
      </c>
      <c r="P153" s="36">
        <f t="shared" si="23"/>
        <v>0</v>
      </c>
    </row>
    <row r="154" spans="1:16" hidden="1" x14ac:dyDescent="0.25">
      <c r="A154" s="28">
        <v>313021907</v>
      </c>
      <c r="B154" s="40" t="s">
        <v>166</v>
      </c>
      <c r="C154" s="30"/>
      <c r="D154" s="37"/>
      <c r="E154" s="37"/>
      <c r="F154" s="32">
        <f t="shared" si="16"/>
        <v>0</v>
      </c>
      <c r="G154" s="33">
        <f t="shared" si="17"/>
        <v>0</v>
      </c>
      <c r="H154" s="37"/>
      <c r="I154" s="34">
        <f t="shared" si="18"/>
        <v>0</v>
      </c>
      <c r="J154" s="37"/>
      <c r="K154" s="33">
        <f t="shared" si="19"/>
        <v>0</v>
      </c>
      <c r="L154" s="35">
        <f t="shared" si="22"/>
        <v>0</v>
      </c>
      <c r="M154" s="33">
        <f t="shared" si="20"/>
        <v>0</v>
      </c>
      <c r="N154" s="37"/>
      <c r="O154" s="33">
        <f t="shared" si="21"/>
        <v>0</v>
      </c>
      <c r="P154" s="36">
        <f t="shared" si="23"/>
        <v>0</v>
      </c>
    </row>
    <row r="155" spans="1:16" hidden="1" x14ac:dyDescent="0.25">
      <c r="A155" s="28">
        <v>313021908</v>
      </c>
      <c r="B155" s="40" t="s">
        <v>167</v>
      </c>
      <c r="C155" s="30"/>
      <c r="D155" s="37"/>
      <c r="E155" s="37"/>
      <c r="F155" s="32">
        <f t="shared" si="16"/>
        <v>0</v>
      </c>
      <c r="G155" s="33">
        <f t="shared" si="17"/>
        <v>0</v>
      </c>
      <c r="H155" s="37"/>
      <c r="I155" s="34">
        <f t="shared" si="18"/>
        <v>0</v>
      </c>
      <c r="J155" s="37"/>
      <c r="K155" s="33">
        <f t="shared" si="19"/>
        <v>0</v>
      </c>
      <c r="L155" s="35">
        <f t="shared" si="22"/>
        <v>0</v>
      </c>
      <c r="M155" s="33">
        <f t="shared" si="20"/>
        <v>0</v>
      </c>
      <c r="N155" s="37"/>
      <c r="O155" s="33">
        <f t="shared" si="21"/>
        <v>0</v>
      </c>
      <c r="P155" s="36">
        <f t="shared" si="23"/>
        <v>0</v>
      </c>
    </row>
    <row r="156" spans="1:16" hidden="1" x14ac:dyDescent="0.25">
      <c r="A156" s="28">
        <v>313021909</v>
      </c>
      <c r="B156" s="40" t="s">
        <v>168</v>
      </c>
      <c r="C156" s="30"/>
      <c r="D156" s="37"/>
      <c r="E156" s="37"/>
      <c r="F156" s="32">
        <f t="shared" si="16"/>
        <v>0</v>
      </c>
      <c r="G156" s="33">
        <f t="shared" si="17"/>
        <v>0</v>
      </c>
      <c r="H156" s="37"/>
      <c r="I156" s="34">
        <f t="shared" si="18"/>
        <v>0</v>
      </c>
      <c r="J156" s="37"/>
      <c r="K156" s="33">
        <f t="shared" si="19"/>
        <v>0</v>
      </c>
      <c r="L156" s="35">
        <f t="shared" si="22"/>
        <v>0</v>
      </c>
      <c r="M156" s="33">
        <f t="shared" si="20"/>
        <v>0</v>
      </c>
      <c r="N156" s="37"/>
      <c r="O156" s="33">
        <f t="shared" si="21"/>
        <v>0</v>
      </c>
      <c r="P156" s="36">
        <f t="shared" si="23"/>
        <v>0</v>
      </c>
    </row>
    <row r="157" spans="1:16" hidden="1" x14ac:dyDescent="0.25">
      <c r="A157" s="28">
        <v>313021910</v>
      </c>
      <c r="B157" s="40" t="s">
        <v>169</v>
      </c>
      <c r="C157" s="30"/>
      <c r="D157" s="37"/>
      <c r="E157" s="37"/>
      <c r="F157" s="32">
        <f t="shared" si="16"/>
        <v>0</v>
      </c>
      <c r="G157" s="33">
        <f t="shared" si="17"/>
        <v>0</v>
      </c>
      <c r="H157" s="37"/>
      <c r="I157" s="34">
        <f t="shared" si="18"/>
        <v>0</v>
      </c>
      <c r="J157" s="37"/>
      <c r="K157" s="33">
        <f t="shared" si="19"/>
        <v>0</v>
      </c>
      <c r="L157" s="35">
        <f t="shared" si="22"/>
        <v>0</v>
      </c>
      <c r="M157" s="33">
        <f t="shared" si="20"/>
        <v>0</v>
      </c>
      <c r="N157" s="37"/>
      <c r="O157" s="33">
        <f t="shared" si="21"/>
        <v>0</v>
      </c>
      <c r="P157" s="36">
        <f t="shared" si="23"/>
        <v>0</v>
      </c>
    </row>
    <row r="158" spans="1:16" hidden="1" x14ac:dyDescent="0.25">
      <c r="A158" s="28">
        <v>313021911</v>
      </c>
      <c r="B158" s="40" t="s">
        <v>170</v>
      </c>
      <c r="C158" s="30"/>
      <c r="D158" s="37"/>
      <c r="E158" s="37"/>
      <c r="F158" s="32">
        <f t="shared" si="16"/>
        <v>0</v>
      </c>
      <c r="G158" s="33">
        <f t="shared" si="17"/>
        <v>0</v>
      </c>
      <c r="H158" s="37"/>
      <c r="I158" s="34">
        <f t="shared" si="18"/>
        <v>0</v>
      </c>
      <c r="J158" s="37"/>
      <c r="K158" s="33">
        <f t="shared" si="19"/>
        <v>0</v>
      </c>
      <c r="L158" s="35">
        <f t="shared" si="22"/>
        <v>0</v>
      </c>
      <c r="M158" s="33">
        <f t="shared" si="20"/>
        <v>0</v>
      </c>
      <c r="N158" s="37"/>
      <c r="O158" s="33">
        <f t="shared" si="21"/>
        <v>0</v>
      </c>
      <c r="P158" s="36">
        <f t="shared" si="23"/>
        <v>0</v>
      </c>
    </row>
    <row r="159" spans="1:16" hidden="1" x14ac:dyDescent="0.25">
      <c r="A159" s="28">
        <v>313021912</v>
      </c>
      <c r="B159" s="40" t="s">
        <v>171</v>
      </c>
      <c r="C159" s="30"/>
      <c r="D159" s="37"/>
      <c r="E159" s="37"/>
      <c r="F159" s="32">
        <f t="shared" si="16"/>
        <v>0</v>
      </c>
      <c r="G159" s="33">
        <f t="shared" si="17"/>
        <v>0</v>
      </c>
      <c r="H159" s="37"/>
      <c r="I159" s="34">
        <f t="shared" si="18"/>
        <v>0</v>
      </c>
      <c r="J159" s="37"/>
      <c r="K159" s="33">
        <f t="shared" si="19"/>
        <v>0</v>
      </c>
      <c r="L159" s="35">
        <f t="shared" si="22"/>
        <v>0</v>
      </c>
      <c r="M159" s="33">
        <f t="shared" si="20"/>
        <v>0</v>
      </c>
      <c r="N159" s="37"/>
      <c r="O159" s="33">
        <f t="shared" si="21"/>
        <v>0</v>
      </c>
      <c r="P159" s="36">
        <f t="shared" si="23"/>
        <v>0</v>
      </c>
    </row>
    <row r="160" spans="1:16" hidden="1" x14ac:dyDescent="0.25">
      <c r="A160" s="28">
        <v>313021913</v>
      </c>
      <c r="B160" s="40" t="s">
        <v>172</v>
      </c>
      <c r="C160" s="30"/>
      <c r="D160" s="37"/>
      <c r="E160" s="37"/>
      <c r="F160" s="32">
        <f t="shared" si="16"/>
        <v>0</v>
      </c>
      <c r="G160" s="33">
        <f t="shared" si="17"/>
        <v>0</v>
      </c>
      <c r="H160" s="37"/>
      <c r="I160" s="34">
        <f t="shared" si="18"/>
        <v>0</v>
      </c>
      <c r="J160" s="37"/>
      <c r="K160" s="33">
        <f t="shared" si="19"/>
        <v>0</v>
      </c>
      <c r="L160" s="35">
        <f t="shared" si="22"/>
        <v>0</v>
      </c>
      <c r="M160" s="33">
        <f t="shared" si="20"/>
        <v>0</v>
      </c>
      <c r="N160" s="37"/>
      <c r="O160" s="33">
        <f t="shared" si="21"/>
        <v>0</v>
      </c>
      <c r="P160" s="36">
        <f t="shared" si="23"/>
        <v>0</v>
      </c>
    </row>
    <row r="161" spans="1:16" hidden="1" x14ac:dyDescent="0.25">
      <c r="A161" s="28">
        <v>313021914</v>
      </c>
      <c r="B161" s="40" t="s">
        <v>173</v>
      </c>
      <c r="C161" s="30"/>
      <c r="D161" s="37"/>
      <c r="E161" s="37"/>
      <c r="F161" s="32">
        <f t="shared" si="16"/>
        <v>0</v>
      </c>
      <c r="G161" s="33">
        <f t="shared" si="17"/>
        <v>0</v>
      </c>
      <c r="H161" s="37"/>
      <c r="I161" s="34">
        <f t="shared" si="18"/>
        <v>0</v>
      </c>
      <c r="J161" s="37"/>
      <c r="K161" s="33">
        <f t="shared" si="19"/>
        <v>0</v>
      </c>
      <c r="L161" s="35">
        <f t="shared" si="22"/>
        <v>0</v>
      </c>
      <c r="M161" s="33">
        <f t="shared" si="20"/>
        <v>0</v>
      </c>
      <c r="N161" s="37"/>
      <c r="O161" s="33">
        <f t="shared" si="21"/>
        <v>0</v>
      </c>
      <c r="P161" s="36">
        <f t="shared" si="23"/>
        <v>0</v>
      </c>
    </row>
    <row r="162" spans="1:16" hidden="1" x14ac:dyDescent="0.25">
      <c r="A162" s="28">
        <v>313021915</v>
      </c>
      <c r="B162" s="40" t="s">
        <v>174</v>
      </c>
      <c r="C162" s="30"/>
      <c r="D162" s="37"/>
      <c r="E162" s="37"/>
      <c r="F162" s="32">
        <f t="shared" si="16"/>
        <v>0</v>
      </c>
      <c r="G162" s="33">
        <f t="shared" si="17"/>
        <v>0</v>
      </c>
      <c r="H162" s="37"/>
      <c r="I162" s="34">
        <f t="shared" si="18"/>
        <v>0</v>
      </c>
      <c r="J162" s="37"/>
      <c r="K162" s="33">
        <f t="shared" si="19"/>
        <v>0</v>
      </c>
      <c r="L162" s="35">
        <f t="shared" si="22"/>
        <v>0</v>
      </c>
      <c r="M162" s="33">
        <f t="shared" si="20"/>
        <v>0</v>
      </c>
      <c r="N162" s="37"/>
      <c r="O162" s="33">
        <f t="shared" si="21"/>
        <v>0</v>
      </c>
      <c r="P162" s="36">
        <f t="shared" si="23"/>
        <v>0</v>
      </c>
    </row>
    <row r="163" spans="1:16" hidden="1" x14ac:dyDescent="0.25">
      <c r="A163" s="28">
        <v>313021916</v>
      </c>
      <c r="B163" s="40" t="s">
        <v>175</v>
      </c>
      <c r="C163" s="30"/>
      <c r="D163" s="37"/>
      <c r="E163" s="37"/>
      <c r="F163" s="32">
        <f t="shared" si="16"/>
        <v>0</v>
      </c>
      <c r="G163" s="33">
        <f t="shared" si="17"/>
        <v>0</v>
      </c>
      <c r="H163" s="37"/>
      <c r="I163" s="34">
        <f t="shared" si="18"/>
        <v>0</v>
      </c>
      <c r="J163" s="37"/>
      <c r="K163" s="33">
        <f t="shared" si="19"/>
        <v>0</v>
      </c>
      <c r="L163" s="35">
        <f t="shared" si="22"/>
        <v>0</v>
      </c>
      <c r="M163" s="33">
        <f t="shared" si="20"/>
        <v>0</v>
      </c>
      <c r="N163" s="37"/>
      <c r="O163" s="33">
        <f t="shared" si="21"/>
        <v>0</v>
      </c>
      <c r="P163" s="36">
        <f t="shared" si="23"/>
        <v>0</v>
      </c>
    </row>
    <row r="164" spans="1:16" hidden="1" x14ac:dyDescent="0.25">
      <c r="A164" s="28">
        <v>313021917</v>
      </c>
      <c r="B164" s="40" t="s">
        <v>176</v>
      </c>
      <c r="C164" s="30"/>
      <c r="D164" s="37"/>
      <c r="E164" s="37"/>
      <c r="F164" s="32">
        <f t="shared" si="16"/>
        <v>0</v>
      </c>
      <c r="G164" s="33">
        <f t="shared" si="17"/>
        <v>0</v>
      </c>
      <c r="H164" s="37"/>
      <c r="I164" s="34">
        <f t="shared" si="18"/>
        <v>0</v>
      </c>
      <c r="J164" s="37"/>
      <c r="K164" s="33">
        <f t="shared" si="19"/>
        <v>0</v>
      </c>
      <c r="L164" s="35">
        <f t="shared" si="22"/>
        <v>0</v>
      </c>
      <c r="M164" s="33">
        <f t="shared" si="20"/>
        <v>0</v>
      </c>
      <c r="N164" s="37"/>
      <c r="O164" s="33">
        <f t="shared" si="21"/>
        <v>0</v>
      </c>
      <c r="P164" s="36">
        <f t="shared" si="23"/>
        <v>0</v>
      </c>
    </row>
    <row r="165" spans="1:16" hidden="1" x14ac:dyDescent="0.25">
      <c r="A165" s="28">
        <v>313021918</v>
      </c>
      <c r="B165" s="40" t="s">
        <v>177</v>
      </c>
      <c r="C165" s="30"/>
      <c r="D165" s="37"/>
      <c r="E165" s="37"/>
      <c r="F165" s="32">
        <f t="shared" si="16"/>
        <v>0</v>
      </c>
      <c r="G165" s="33">
        <f t="shared" si="17"/>
        <v>0</v>
      </c>
      <c r="H165" s="37"/>
      <c r="I165" s="34">
        <f t="shared" si="18"/>
        <v>0</v>
      </c>
      <c r="J165" s="37"/>
      <c r="K165" s="33">
        <f t="shared" si="19"/>
        <v>0</v>
      </c>
      <c r="L165" s="35">
        <f t="shared" si="22"/>
        <v>0</v>
      </c>
      <c r="M165" s="33">
        <f t="shared" si="20"/>
        <v>0</v>
      </c>
      <c r="N165" s="37"/>
      <c r="O165" s="33">
        <f t="shared" si="21"/>
        <v>0</v>
      </c>
      <c r="P165" s="36">
        <f t="shared" si="23"/>
        <v>0</v>
      </c>
    </row>
    <row r="166" spans="1:16" hidden="1" x14ac:dyDescent="0.25">
      <c r="A166" s="28">
        <v>313021919</v>
      </c>
      <c r="B166" s="40" t="s">
        <v>178</v>
      </c>
      <c r="C166" s="30"/>
      <c r="D166" s="37"/>
      <c r="E166" s="37"/>
      <c r="F166" s="32">
        <f t="shared" si="16"/>
        <v>0</v>
      </c>
      <c r="G166" s="33">
        <f t="shared" si="17"/>
        <v>0</v>
      </c>
      <c r="H166" s="37"/>
      <c r="I166" s="34">
        <f t="shared" si="18"/>
        <v>0</v>
      </c>
      <c r="J166" s="37"/>
      <c r="K166" s="33">
        <f t="shared" si="19"/>
        <v>0</v>
      </c>
      <c r="L166" s="35">
        <f t="shared" si="22"/>
        <v>0</v>
      </c>
      <c r="M166" s="33">
        <f t="shared" si="20"/>
        <v>0</v>
      </c>
      <c r="N166" s="37"/>
      <c r="O166" s="33">
        <f t="shared" si="21"/>
        <v>0</v>
      </c>
      <c r="P166" s="36">
        <f t="shared" si="23"/>
        <v>0</v>
      </c>
    </row>
    <row r="167" spans="1:16" hidden="1" x14ac:dyDescent="0.25">
      <c r="A167" s="28">
        <v>313021920</v>
      </c>
      <c r="B167" s="40" t="s">
        <v>179</v>
      </c>
      <c r="C167" s="30"/>
      <c r="D167" s="37"/>
      <c r="E167" s="37"/>
      <c r="F167" s="32">
        <f t="shared" si="16"/>
        <v>0</v>
      </c>
      <c r="G167" s="33">
        <f t="shared" si="17"/>
        <v>0</v>
      </c>
      <c r="H167" s="37"/>
      <c r="I167" s="34">
        <f t="shared" si="18"/>
        <v>0</v>
      </c>
      <c r="J167" s="37"/>
      <c r="K167" s="33">
        <f t="shared" si="19"/>
        <v>0</v>
      </c>
      <c r="L167" s="35">
        <f t="shared" si="22"/>
        <v>0</v>
      </c>
      <c r="M167" s="33">
        <f t="shared" si="20"/>
        <v>0</v>
      </c>
      <c r="N167" s="37"/>
      <c r="O167" s="33">
        <f t="shared" si="21"/>
        <v>0</v>
      </c>
      <c r="P167" s="36">
        <f t="shared" si="23"/>
        <v>0</v>
      </c>
    </row>
    <row r="168" spans="1:16" hidden="1" x14ac:dyDescent="0.25">
      <c r="A168" s="28">
        <v>3130221</v>
      </c>
      <c r="B168" s="40" t="s">
        <v>180</v>
      </c>
      <c r="C168" s="30"/>
      <c r="D168" s="37"/>
      <c r="E168" s="37"/>
      <c r="F168" s="32">
        <f t="shared" si="16"/>
        <v>0</v>
      </c>
      <c r="G168" s="33">
        <f t="shared" si="17"/>
        <v>0</v>
      </c>
      <c r="H168" s="37"/>
      <c r="I168" s="34">
        <f t="shared" si="18"/>
        <v>0</v>
      </c>
      <c r="J168" s="37"/>
      <c r="K168" s="33">
        <f t="shared" si="19"/>
        <v>0</v>
      </c>
      <c r="L168" s="35">
        <f t="shared" si="22"/>
        <v>0</v>
      </c>
      <c r="M168" s="33">
        <f t="shared" si="20"/>
        <v>0</v>
      </c>
      <c r="N168" s="37"/>
      <c r="O168" s="33">
        <f t="shared" si="21"/>
        <v>0</v>
      </c>
      <c r="P168" s="36">
        <f t="shared" si="23"/>
        <v>0</v>
      </c>
    </row>
    <row r="169" spans="1:16" hidden="1" x14ac:dyDescent="0.25">
      <c r="A169" s="28">
        <v>3130299</v>
      </c>
      <c r="B169" s="40" t="s">
        <v>181</v>
      </c>
      <c r="C169" s="30"/>
      <c r="D169" s="37"/>
      <c r="E169" s="37"/>
      <c r="F169" s="32">
        <f t="shared" si="16"/>
        <v>0</v>
      </c>
      <c r="G169" s="33">
        <f t="shared" si="17"/>
        <v>0</v>
      </c>
      <c r="H169" s="37"/>
      <c r="I169" s="34">
        <f t="shared" si="18"/>
        <v>0</v>
      </c>
      <c r="J169" s="37"/>
      <c r="K169" s="33">
        <f t="shared" si="19"/>
        <v>0</v>
      </c>
      <c r="L169" s="35">
        <f t="shared" si="22"/>
        <v>0</v>
      </c>
      <c r="M169" s="33">
        <f t="shared" si="20"/>
        <v>0</v>
      </c>
      <c r="N169" s="37"/>
      <c r="O169" s="33">
        <f t="shared" si="21"/>
        <v>0</v>
      </c>
      <c r="P169" s="36">
        <f t="shared" si="23"/>
        <v>0</v>
      </c>
    </row>
    <row r="170" spans="1:16" hidden="1" x14ac:dyDescent="0.25">
      <c r="A170" s="28">
        <v>31303</v>
      </c>
      <c r="B170" s="40" t="s">
        <v>182</v>
      </c>
      <c r="C170" s="30"/>
      <c r="D170" s="31">
        <f>SUM(D171)</f>
        <v>0</v>
      </c>
      <c r="E170" s="31">
        <f>SUM(E171)</f>
        <v>0</v>
      </c>
      <c r="F170" s="32">
        <f t="shared" si="16"/>
        <v>0</v>
      </c>
      <c r="G170" s="33">
        <f t="shared" si="17"/>
        <v>0</v>
      </c>
      <c r="H170" s="31">
        <f>SUM(H171)</f>
        <v>0</v>
      </c>
      <c r="I170" s="34">
        <f t="shared" si="18"/>
        <v>0</v>
      </c>
      <c r="J170" s="31">
        <f>SUM(J171)</f>
        <v>0</v>
      </c>
      <c r="K170" s="33">
        <f t="shared" si="19"/>
        <v>0</v>
      </c>
      <c r="L170" s="35">
        <f t="shared" si="22"/>
        <v>0</v>
      </c>
      <c r="M170" s="33">
        <f t="shared" si="20"/>
        <v>0</v>
      </c>
      <c r="N170" s="31">
        <f>SUM(N171)</f>
        <v>0</v>
      </c>
      <c r="O170" s="33">
        <f t="shared" si="21"/>
        <v>0</v>
      </c>
      <c r="P170" s="36">
        <f t="shared" si="23"/>
        <v>0</v>
      </c>
    </row>
    <row r="171" spans="1:16" hidden="1" x14ac:dyDescent="0.25">
      <c r="A171" s="28">
        <v>3130301</v>
      </c>
      <c r="B171" s="40" t="s">
        <v>183</v>
      </c>
      <c r="C171" s="30"/>
      <c r="D171" s="31"/>
      <c r="E171" s="31"/>
      <c r="F171" s="32">
        <f t="shared" si="16"/>
        <v>0</v>
      </c>
      <c r="G171" s="33">
        <f t="shared" si="17"/>
        <v>0</v>
      </c>
      <c r="H171" s="31"/>
      <c r="I171" s="34">
        <f t="shared" si="18"/>
        <v>0</v>
      </c>
      <c r="J171" s="31"/>
      <c r="K171" s="33">
        <f t="shared" si="19"/>
        <v>0</v>
      </c>
      <c r="L171" s="35">
        <f t="shared" si="22"/>
        <v>0</v>
      </c>
      <c r="M171" s="33">
        <f t="shared" si="20"/>
        <v>0</v>
      </c>
      <c r="N171" s="31"/>
      <c r="O171" s="33">
        <f t="shared" si="21"/>
        <v>0</v>
      </c>
      <c r="P171" s="36">
        <f t="shared" si="23"/>
        <v>0</v>
      </c>
    </row>
    <row r="172" spans="1:16" hidden="1" x14ac:dyDescent="0.25">
      <c r="A172" s="28">
        <v>31304</v>
      </c>
      <c r="B172" s="40" t="s">
        <v>184</v>
      </c>
      <c r="C172" s="30"/>
      <c r="D172" s="31">
        <f>SUM(D173)</f>
        <v>0</v>
      </c>
      <c r="E172" s="31">
        <f>SUM(E173)</f>
        <v>0</v>
      </c>
      <c r="F172" s="32">
        <f t="shared" si="16"/>
        <v>0</v>
      </c>
      <c r="G172" s="33">
        <f t="shared" si="17"/>
        <v>0</v>
      </c>
      <c r="H172" s="31">
        <f>SUM(H173)</f>
        <v>0</v>
      </c>
      <c r="I172" s="34">
        <f t="shared" si="18"/>
        <v>0</v>
      </c>
      <c r="J172" s="31">
        <f>SUM(J173)</f>
        <v>0</v>
      </c>
      <c r="K172" s="33">
        <f t="shared" si="19"/>
        <v>0</v>
      </c>
      <c r="L172" s="35">
        <f t="shared" si="22"/>
        <v>0</v>
      </c>
      <c r="M172" s="33">
        <f t="shared" si="20"/>
        <v>0</v>
      </c>
      <c r="N172" s="31">
        <f>SUM(N173)</f>
        <v>0</v>
      </c>
      <c r="O172" s="33">
        <f t="shared" si="21"/>
        <v>0</v>
      </c>
      <c r="P172" s="36">
        <f t="shared" si="23"/>
        <v>0</v>
      </c>
    </row>
    <row r="173" spans="1:16" hidden="1" x14ac:dyDescent="0.25">
      <c r="A173" s="46">
        <v>3130401</v>
      </c>
      <c r="B173" s="40" t="s">
        <v>185</v>
      </c>
      <c r="C173" s="30"/>
      <c r="D173" s="31">
        <f>SUM(D174)</f>
        <v>0</v>
      </c>
      <c r="E173" s="31">
        <f>SUM(E174)</f>
        <v>0</v>
      </c>
      <c r="F173" s="32">
        <f t="shared" si="16"/>
        <v>0</v>
      </c>
      <c r="G173" s="33">
        <f t="shared" si="17"/>
        <v>0</v>
      </c>
      <c r="H173" s="31">
        <f>SUM(H174)</f>
        <v>0</v>
      </c>
      <c r="I173" s="34">
        <f t="shared" si="18"/>
        <v>0</v>
      </c>
      <c r="J173" s="31">
        <f>SUM(J174)</f>
        <v>0</v>
      </c>
      <c r="K173" s="33">
        <f t="shared" si="19"/>
        <v>0</v>
      </c>
      <c r="L173" s="35">
        <f t="shared" si="22"/>
        <v>0</v>
      </c>
      <c r="M173" s="33">
        <f t="shared" si="20"/>
        <v>0</v>
      </c>
      <c r="N173" s="31">
        <f>SUM(N174)</f>
        <v>0</v>
      </c>
      <c r="O173" s="33">
        <f t="shared" si="21"/>
        <v>0</v>
      </c>
      <c r="P173" s="36">
        <f t="shared" si="23"/>
        <v>0</v>
      </c>
    </row>
    <row r="174" spans="1:16" hidden="1" x14ac:dyDescent="0.25">
      <c r="A174" s="28">
        <v>313040101</v>
      </c>
      <c r="B174" s="40" t="s">
        <v>186</v>
      </c>
      <c r="C174" s="30"/>
      <c r="D174" s="31"/>
      <c r="E174" s="31"/>
      <c r="F174" s="32">
        <f t="shared" si="16"/>
        <v>0</v>
      </c>
      <c r="G174" s="33">
        <f t="shared" si="17"/>
        <v>0</v>
      </c>
      <c r="H174" s="31"/>
      <c r="I174" s="34">
        <f t="shared" si="18"/>
        <v>0</v>
      </c>
      <c r="J174" s="31"/>
      <c r="K174" s="33">
        <f t="shared" si="19"/>
        <v>0</v>
      </c>
      <c r="L174" s="35">
        <f t="shared" si="22"/>
        <v>0</v>
      </c>
      <c r="M174" s="33">
        <f t="shared" si="20"/>
        <v>0</v>
      </c>
      <c r="N174" s="31"/>
      <c r="O174" s="33">
        <f t="shared" si="21"/>
        <v>0</v>
      </c>
      <c r="P174" s="36">
        <f t="shared" si="23"/>
        <v>0</v>
      </c>
    </row>
    <row r="175" spans="1:16" hidden="1" x14ac:dyDescent="0.25">
      <c r="A175" s="47">
        <v>31305</v>
      </c>
      <c r="B175" s="40" t="s">
        <v>187</v>
      </c>
      <c r="C175" s="30"/>
      <c r="D175" s="31">
        <f>SUM(D176:D178)</f>
        <v>0</v>
      </c>
      <c r="E175" s="31">
        <f>SUM(E176:E178)</f>
        <v>0</v>
      </c>
      <c r="F175" s="32">
        <f t="shared" si="16"/>
        <v>0</v>
      </c>
      <c r="G175" s="33">
        <f t="shared" si="17"/>
        <v>0</v>
      </c>
      <c r="H175" s="31">
        <f>SUM(H176:H178)</f>
        <v>0</v>
      </c>
      <c r="I175" s="34">
        <f t="shared" si="18"/>
        <v>0</v>
      </c>
      <c r="J175" s="31">
        <f>SUM(J176:J178)</f>
        <v>0</v>
      </c>
      <c r="K175" s="33">
        <f t="shared" si="19"/>
        <v>0</v>
      </c>
      <c r="L175" s="35">
        <f t="shared" si="22"/>
        <v>0</v>
      </c>
      <c r="M175" s="33">
        <f t="shared" si="20"/>
        <v>0</v>
      </c>
      <c r="N175" s="31">
        <f>SUM(N176:N178)</f>
        <v>0</v>
      </c>
      <c r="O175" s="33">
        <f t="shared" si="21"/>
        <v>0</v>
      </c>
      <c r="P175" s="36">
        <f t="shared" si="23"/>
        <v>0</v>
      </c>
    </row>
    <row r="176" spans="1:16" hidden="1" x14ac:dyDescent="0.25">
      <c r="A176" s="47">
        <v>3130501</v>
      </c>
      <c r="B176" s="40" t="s">
        <v>188</v>
      </c>
      <c r="C176" s="30"/>
      <c r="D176" s="31"/>
      <c r="E176" s="105"/>
      <c r="F176" s="32">
        <f t="shared" si="16"/>
        <v>0</v>
      </c>
      <c r="G176" s="33">
        <f t="shared" si="17"/>
        <v>0</v>
      </c>
      <c r="H176" s="105"/>
      <c r="I176" s="34">
        <f t="shared" si="18"/>
        <v>0</v>
      </c>
      <c r="J176" s="105"/>
      <c r="K176" s="33">
        <f t="shared" si="19"/>
        <v>0</v>
      </c>
      <c r="L176" s="35">
        <f t="shared" si="22"/>
        <v>0</v>
      </c>
      <c r="M176" s="33">
        <f t="shared" si="20"/>
        <v>0</v>
      </c>
      <c r="N176" s="105"/>
      <c r="O176" s="33">
        <f t="shared" si="21"/>
        <v>0</v>
      </c>
      <c r="P176" s="36">
        <f t="shared" si="23"/>
        <v>0</v>
      </c>
    </row>
    <row r="177" spans="1:16" hidden="1" x14ac:dyDescent="0.25">
      <c r="A177" s="47">
        <v>3130502</v>
      </c>
      <c r="B177" s="40" t="s">
        <v>189</v>
      </c>
      <c r="C177" s="30"/>
      <c r="D177" s="31"/>
      <c r="E177" s="105"/>
      <c r="F177" s="32">
        <f t="shared" si="16"/>
        <v>0</v>
      </c>
      <c r="G177" s="33">
        <f t="shared" si="17"/>
        <v>0</v>
      </c>
      <c r="H177" s="105"/>
      <c r="I177" s="34">
        <f t="shared" si="18"/>
        <v>0</v>
      </c>
      <c r="J177" s="105"/>
      <c r="K177" s="33">
        <f t="shared" si="19"/>
        <v>0</v>
      </c>
      <c r="L177" s="35">
        <f t="shared" si="22"/>
        <v>0</v>
      </c>
      <c r="M177" s="33">
        <f t="shared" si="20"/>
        <v>0</v>
      </c>
      <c r="N177" s="105"/>
      <c r="O177" s="33">
        <f t="shared" si="21"/>
        <v>0</v>
      </c>
      <c r="P177" s="36">
        <f t="shared" si="23"/>
        <v>0</v>
      </c>
    </row>
    <row r="178" spans="1:16" hidden="1" x14ac:dyDescent="0.25">
      <c r="A178" s="47">
        <v>3130503</v>
      </c>
      <c r="B178" s="40" t="s">
        <v>190</v>
      </c>
      <c r="C178" s="30"/>
      <c r="D178" s="31"/>
      <c r="E178" s="105"/>
      <c r="F178" s="32">
        <f t="shared" si="16"/>
        <v>0</v>
      </c>
      <c r="G178" s="33">
        <f t="shared" si="17"/>
        <v>0</v>
      </c>
      <c r="H178" s="105"/>
      <c r="I178" s="34">
        <f t="shared" si="18"/>
        <v>0</v>
      </c>
      <c r="J178" s="105"/>
      <c r="K178" s="33">
        <f t="shared" si="19"/>
        <v>0</v>
      </c>
      <c r="L178" s="35">
        <f t="shared" si="22"/>
        <v>0</v>
      </c>
      <c r="M178" s="33">
        <f t="shared" si="20"/>
        <v>0</v>
      </c>
      <c r="N178" s="105"/>
      <c r="O178" s="33">
        <f t="shared" si="21"/>
        <v>0</v>
      </c>
      <c r="P178" s="36">
        <f t="shared" si="23"/>
        <v>0</v>
      </c>
    </row>
    <row r="179" spans="1:16" hidden="1" x14ac:dyDescent="0.25">
      <c r="A179" s="47">
        <v>31306</v>
      </c>
      <c r="B179" s="40" t="s">
        <v>149</v>
      </c>
      <c r="C179" s="30"/>
      <c r="D179" s="31">
        <f>SUM(D180:D183)</f>
        <v>0</v>
      </c>
      <c r="E179" s="31">
        <f>SUM(E180:E183)</f>
        <v>0</v>
      </c>
      <c r="F179" s="32">
        <f t="shared" si="16"/>
        <v>0</v>
      </c>
      <c r="G179" s="33">
        <f t="shared" si="17"/>
        <v>0</v>
      </c>
      <c r="H179" s="31">
        <f>SUM(H180:H183)</f>
        <v>0</v>
      </c>
      <c r="I179" s="34">
        <f t="shared" si="18"/>
        <v>0</v>
      </c>
      <c r="J179" s="31">
        <f>SUM(J180:J183)</f>
        <v>0</v>
      </c>
      <c r="K179" s="33">
        <f t="shared" si="19"/>
        <v>0</v>
      </c>
      <c r="L179" s="31">
        <f>SUM(L180:L183)</f>
        <v>0</v>
      </c>
      <c r="M179" s="33">
        <f t="shared" si="20"/>
        <v>0</v>
      </c>
      <c r="N179" s="31">
        <f>SUM(N180:N183)</f>
        <v>0</v>
      </c>
      <c r="O179" s="33">
        <f t="shared" si="21"/>
        <v>0</v>
      </c>
      <c r="P179" s="36">
        <f t="shared" si="23"/>
        <v>0</v>
      </c>
    </row>
    <row r="180" spans="1:16" hidden="1" x14ac:dyDescent="0.25">
      <c r="A180" s="47">
        <v>3130601</v>
      </c>
      <c r="B180" s="40" t="s">
        <v>191</v>
      </c>
      <c r="C180" s="30"/>
      <c r="D180" s="31"/>
      <c r="E180" s="31"/>
      <c r="F180" s="32">
        <f>SUM(D180+E180)</f>
        <v>0</v>
      </c>
      <c r="G180" s="33">
        <f t="shared" si="17"/>
        <v>0</v>
      </c>
      <c r="H180" s="31"/>
      <c r="I180" s="34">
        <f t="shared" si="18"/>
        <v>0</v>
      </c>
      <c r="J180" s="31"/>
      <c r="K180" s="33">
        <f t="shared" si="19"/>
        <v>0</v>
      </c>
      <c r="L180" s="35">
        <f t="shared" si="22"/>
        <v>0</v>
      </c>
      <c r="M180" s="33">
        <f t="shared" si="20"/>
        <v>0</v>
      </c>
      <c r="N180" s="31"/>
      <c r="O180" s="33">
        <f t="shared" si="21"/>
        <v>0</v>
      </c>
      <c r="P180" s="36">
        <f t="shared" si="23"/>
        <v>0</v>
      </c>
    </row>
    <row r="181" spans="1:16" hidden="1" x14ac:dyDescent="0.25">
      <c r="A181" s="47">
        <v>3130602</v>
      </c>
      <c r="B181" s="40" t="s">
        <v>192</v>
      </c>
      <c r="C181" s="30"/>
      <c r="D181" s="31"/>
      <c r="E181" s="105"/>
      <c r="F181" s="32">
        <f>SUM(D181+E181)</f>
        <v>0</v>
      </c>
      <c r="G181" s="33">
        <f t="shared" si="17"/>
        <v>0</v>
      </c>
      <c r="H181" s="105"/>
      <c r="I181" s="34">
        <f t="shared" si="18"/>
        <v>0</v>
      </c>
      <c r="J181" s="105"/>
      <c r="K181" s="33">
        <f t="shared" si="19"/>
        <v>0</v>
      </c>
      <c r="L181" s="35">
        <f t="shared" si="22"/>
        <v>0</v>
      </c>
      <c r="M181" s="33">
        <f t="shared" si="20"/>
        <v>0</v>
      </c>
      <c r="N181" s="105"/>
      <c r="O181" s="33">
        <f t="shared" si="21"/>
        <v>0</v>
      </c>
      <c r="P181" s="36">
        <f t="shared" si="23"/>
        <v>0</v>
      </c>
    </row>
    <row r="182" spans="1:16" hidden="1" x14ac:dyDescent="0.25">
      <c r="A182" s="47">
        <v>3130603</v>
      </c>
      <c r="B182" s="40" t="s">
        <v>193</v>
      </c>
      <c r="C182" s="30"/>
      <c r="D182" s="31"/>
      <c r="E182" s="105"/>
      <c r="F182" s="32">
        <f>SUM(D182+E182)</f>
        <v>0</v>
      </c>
      <c r="G182" s="33">
        <f t="shared" si="17"/>
        <v>0</v>
      </c>
      <c r="H182" s="105"/>
      <c r="I182" s="34">
        <f t="shared" si="18"/>
        <v>0</v>
      </c>
      <c r="J182" s="105"/>
      <c r="K182" s="33">
        <f t="shared" si="19"/>
        <v>0</v>
      </c>
      <c r="L182" s="35">
        <f t="shared" si="22"/>
        <v>0</v>
      </c>
      <c r="M182" s="33">
        <f t="shared" si="20"/>
        <v>0</v>
      </c>
      <c r="N182" s="105"/>
      <c r="O182" s="33">
        <f t="shared" si="21"/>
        <v>0</v>
      </c>
      <c r="P182" s="36">
        <f t="shared" si="23"/>
        <v>0</v>
      </c>
    </row>
    <row r="183" spans="1:16" hidden="1" x14ac:dyDescent="0.25">
      <c r="A183" s="47">
        <v>3130604</v>
      </c>
      <c r="B183" s="48" t="s">
        <v>194</v>
      </c>
      <c r="C183" s="30"/>
      <c r="D183" s="31"/>
      <c r="E183" s="31"/>
      <c r="F183" s="32">
        <f>SUM(D183+E183)</f>
        <v>0</v>
      </c>
      <c r="G183" s="33">
        <f t="shared" si="17"/>
        <v>0</v>
      </c>
      <c r="H183" s="31"/>
      <c r="I183" s="34">
        <f t="shared" si="18"/>
        <v>0</v>
      </c>
      <c r="J183" s="31"/>
      <c r="K183" s="33">
        <f t="shared" si="19"/>
        <v>0</v>
      </c>
      <c r="L183" s="35">
        <f t="shared" si="22"/>
        <v>0</v>
      </c>
      <c r="M183" s="33">
        <f t="shared" si="20"/>
        <v>0</v>
      </c>
      <c r="N183" s="31"/>
      <c r="O183" s="33">
        <f t="shared" si="21"/>
        <v>0</v>
      </c>
      <c r="P183" s="36">
        <f t="shared" si="23"/>
        <v>0</v>
      </c>
    </row>
    <row r="184" spans="1:16" x14ac:dyDescent="0.25">
      <c r="A184" s="19">
        <v>314</v>
      </c>
      <c r="B184" s="49" t="s">
        <v>195</v>
      </c>
      <c r="C184" s="21"/>
      <c r="D184" s="22">
        <v>11960900000</v>
      </c>
      <c r="E184" s="105">
        <v>-5491495946</v>
      </c>
      <c r="F184" s="23">
        <f t="shared" si="16"/>
        <v>6469404054</v>
      </c>
      <c r="G184" s="24">
        <f t="shared" si="17"/>
        <v>0.34539510240448923</v>
      </c>
      <c r="H184" s="105"/>
      <c r="I184" s="34">
        <f t="shared" si="18"/>
        <v>6469404054</v>
      </c>
      <c r="J184" s="105">
        <v>4975428733</v>
      </c>
      <c r="K184" s="33">
        <f t="shared" si="19"/>
        <v>76.907064259245288</v>
      </c>
      <c r="L184" s="35">
        <f t="shared" si="22"/>
        <v>1493975121</v>
      </c>
      <c r="M184" s="33">
        <f t="shared" si="20"/>
        <v>23.092932649279845</v>
      </c>
      <c r="N184" s="105">
        <v>6469403854</v>
      </c>
      <c r="O184" s="33">
        <f t="shared" si="21"/>
        <v>99.999996908525134</v>
      </c>
      <c r="P184" s="36">
        <f t="shared" si="23"/>
        <v>200</v>
      </c>
    </row>
    <row r="185" spans="1:16" hidden="1" x14ac:dyDescent="0.25">
      <c r="A185" s="28">
        <v>315</v>
      </c>
      <c r="B185" s="40" t="s">
        <v>196</v>
      </c>
      <c r="C185" s="30"/>
      <c r="D185" s="50">
        <v>0</v>
      </c>
      <c r="E185" s="50">
        <v>0</v>
      </c>
      <c r="F185" s="32">
        <f t="shared" si="16"/>
        <v>0</v>
      </c>
      <c r="G185" s="33">
        <f t="shared" si="17"/>
        <v>0</v>
      </c>
      <c r="H185" s="50">
        <v>0</v>
      </c>
      <c r="I185" s="34">
        <f t="shared" si="18"/>
        <v>0</v>
      </c>
      <c r="J185" s="50">
        <v>0</v>
      </c>
      <c r="K185" s="33">
        <f t="shared" si="19"/>
        <v>0</v>
      </c>
      <c r="L185" s="35">
        <f t="shared" si="22"/>
        <v>0</v>
      </c>
      <c r="M185" s="33">
        <f t="shared" si="20"/>
        <v>0</v>
      </c>
      <c r="N185" s="50">
        <v>0</v>
      </c>
      <c r="O185" s="33">
        <f t="shared" si="21"/>
        <v>0</v>
      </c>
      <c r="P185" s="36">
        <f t="shared" si="23"/>
        <v>0</v>
      </c>
    </row>
    <row r="186" spans="1:16" hidden="1" x14ac:dyDescent="0.25">
      <c r="A186" s="28">
        <v>317</v>
      </c>
      <c r="B186" s="40" t="s">
        <v>197</v>
      </c>
      <c r="C186" s="30"/>
      <c r="D186" s="31">
        <f>SUM(D187)</f>
        <v>0</v>
      </c>
      <c r="E186" s="31">
        <f>SUM(E187)</f>
        <v>0</v>
      </c>
      <c r="F186" s="32">
        <f t="shared" si="16"/>
        <v>0</v>
      </c>
      <c r="G186" s="33">
        <f t="shared" si="17"/>
        <v>0</v>
      </c>
      <c r="H186" s="31">
        <f>SUM(H187)</f>
        <v>0</v>
      </c>
      <c r="I186" s="34">
        <f t="shared" si="18"/>
        <v>0</v>
      </c>
      <c r="J186" s="31">
        <f>SUM(J187)</f>
        <v>0</v>
      </c>
      <c r="K186" s="33">
        <f t="shared" si="19"/>
        <v>0</v>
      </c>
      <c r="L186" s="35">
        <f t="shared" si="22"/>
        <v>0</v>
      </c>
      <c r="M186" s="33">
        <f t="shared" si="20"/>
        <v>0</v>
      </c>
      <c r="N186" s="31">
        <f>SUM(N187)</f>
        <v>0</v>
      </c>
      <c r="O186" s="33">
        <f t="shared" si="21"/>
        <v>0</v>
      </c>
      <c r="P186" s="36">
        <f t="shared" si="23"/>
        <v>0</v>
      </c>
    </row>
    <row r="187" spans="1:16" hidden="1" x14ac:dyDescent="0.25">
      <c r="A187" s="28">
        <v>31701</v>
      </c>
      <c r="B187" s="40" t="s">
        <v>198</v>
      </c>
      <c r="C187" s="30"/>
      <c r="D187" s="37"/>
      <c r="E187" s="37"/>
      <c r="F187" s="32">
        <f t="shared" si="16"/>
        <v>0</v>
      </c>
      <c r="G187" s="33">
        <f t="shared" si="17"/>
        <v>0</v>
      </c>
      <c r="H187" s="37"/>
      <c r="I187" s="34">
        <f t="shared" si="18"/>
        <v>0</v>
      </c>
      <c r="J187" s="37"/>
      <c r="K187" s="33">
        <f t="shared" si="19"/>
        <v>0</v>
      </c>
      <c r="L187" s="35">
        <f t="shared" si="22"/>
        <v>0</v>
      </c>
      <c r="M187" s="33">
        <f t="shared" si="20"/>
        <v>0</v>
      </c>
      <c r="N187" s="37"/>
      <c r="O187" s="33">
        <f t="shared" si="21"/>
        <v>0</v>
      </c>
      <c r="P187" s="36">
        <f t="shared" si="23"/>
        <v>0</v>
      </c>
    </row>
    <row r="188" spans="1:16" hidden="1" x14ac:dyDescent="0.25">
      <c r="A188" s="51">
        <v>319</v>
      </c>
      <c r="B188" s="20" t="s">
        <v>199</v>
      </c>
      <c r="C188" s="52"/>
      <c r="D188" s="22">
        <f>SUM(D189+D264+D305)</f>
        <v>0</v>
      </c>
      <c r="E188" s="22">
        <f>SUM(E189+E264+E305)</f>
        <v>0</v>
      </c>
      <c r="F188" s="23">
        <f t="shared" si="16"/>
        <v>0</v>
      </c>
      <c r="G188" s="24">
        <f t="shared" si="17"/>
        <v>0</v>
      </c>
      <c r="H188" s="22">
        <f>SUM(H189+H264+H305)</f>
        <v>0</v>
      </c>
      <c r="I188" s="34">
        <f t="shared" si="18"/>
        <v>0</v>
      </c>
      <c r="J188" s="22">
        <f>SUM(J189+J264+J305)</f>
        <v>0</v>
      </c>
      <c r="K188" s="33">
        <f t="shared" si="19"/>
        <v>0</v>
      </c>
      <c r="L188" s="35">
        <f t="shared" si="22"/>
        <v>0</v>
      </c>
      <c r="M188" s="33">
        <f t="shared" si="20"/>
        <v>0</v>
      </c>
      <c r="N188" s="22">
        <f>SUM(N189+N264+N305)</f>
        <v>0</v>
      </c>
      <c r="O188" s="33">
        <f t="shared" si="21"/>
        <v>0</v>
      </c>
      <c r="P188" s="36">
        <f t="shared" si="23"/>
        <v>0</v>
      </c>
    </row>
    <row r="189" spans="1:16" hidden="1" x14ac:dyDescent="0.25">
      <c r="A189" s="53">
        <v>3191</v>
      </c>
      <c r="B189" s="29" t="s">
        <v>200</v>
      </c>
      <c r="C189" s="54"/>
      <c r="D189" s="31">
        <f>SUM(D190+D232+D237+D244+D246+D252)</f>
        <v>0</v>
      </c>
      <c r="E189" s="31">
        <f>SUM(E190+E232+E237+E244+E246+E252)</f>
        <v>0</v>
      </c>
      <c r="F189" s="32">
        <f t="shared" si="16"/>
        <v>0</v>
      </c>
      <c r="G189" s="33">
        <f t="shared" si="17"/>
        <v>0</v>
      </c>
      <c r="H189" s="31">
        <f>SUM(H190+H232+H237+H244+H246+H252)</f>
        <v>0</v>
      </c>
      <c r="I189" s="34">
        <f t="shared" si="18"/>
        <v>0</v>
      </c>
      <c r="J189" s="31">
        <f>SUM(J190+J232+J237+J244+J246+J252)</f>
        <v>0</v>
      </c>
      <c r="K189" s="33">
        <f t="shared" si="19"/>
        <v>0</v>
      </c>
      <c r="L189" s="35">
        <f t="shared" si="22"/>
        <v>0</v>
      </c>
      <c r="M189" s="33">
        <f t="shared" si="20"/>
        <v>0</v>
      </c>
      <c r="N189" s="31">
        <f>SUM(N190+N232+N237+N244+N246+N252)</f>
        <v>0</v>
      </c>
      <c r="O189" s="33">
        <f t="shared" si="21"/>
        <v>0</v>
      </c>
      <c r="P189" s="36">
        <f t="shared" si="23"/>
        <v>0</v>
      </c>
    </row>
    <row r="190" spans="1:16" hidden="1" x14ac:dyDescent="0.25">
      <c r="A190" s="53">
        <v>319101</v>
      </c>
      <c r="B190" s="29" t="s">
        <v>25</v>
      </c>
      <c r="C190" s="54"/>
      <c r="D190" s="31">
        <f>SUM(D191+D214+D216)</f>
        <v>0</v>
      </c>
      <c r="E190" s="31">
        <f>SUM(E191+E214+E216)</f>
        <v>0</v>
      </c>
      <c r="F190" s="32">
        <f t="shared" si="16"/>
        <v>0</v>
      </c>
      <c r="G190" s="33">
        <f t="shared" si="17"/>
        <v>0</v>
      </c>
      <c r="H190" s="31">
        <f>SUM(H191+H214+H216)</f>
        <v>0</v>
      </c>
      <c r="I190" s="34">
        <f t="shared" si="18"/>
        <v>0</v>
      </c>
      <c r="J190" s="31">
        <f>SUM(J191+J214+J216)</f>
        <v>0</v>
      </c>
      <c r="K190" s="33">
        <f t="shared" si="19"/>
        <v>0</v>
      </c>
      <c r="L190" s="35">
        <f t="shared" si="22"/>
        <v>0</v>
      </c>
      <c r="M190" s="33">
        <f t="shared" si="20"/>
        <v>0</v>
      </c>
      <c r="N190" s="31">
        <f>SUM(N191+N214+N216)</f>
        <v>0</v>
      </c>
      <c r="O190" s="33">
        <f t="shared" si="21"/>
        <v>0</v>
      </c>
      <c r="P190" s="36">
        <f t="shared" si="23"/>
        <v>0</v>
      </c>
    </row>
    <row r="191" spans="1:16" hidden="1" x14ac:dyDescent="0.25">
      <c r="A191" s="53">
        <v>31910101</v>
      </c>
      <c r="B191" s="29" t="s">
        <v>26</v>
      </c>
      <c r="C191" s="54"/>
      <c r="D191" s="31">
        <f>SUM(D192:D213)-D209</f>
        <v>0</v>
      </c>
      <c r="E191" s="31">
        <f>SUM(E192:E213)-E209</f>
        <v>0</v>
      </c>
      <c r="F191" s="32">
        <f t="shared" si="16"/>
        <v>0</v>
      </c>
      <c r="G191" s="33">
        <f t="shared" si="17"/>
        <v>0</v>
      </c>
      <c r="H191" s="31">
        <f>SUM(H192:H213)-H209</f>
        <v>0</v>
      </c>
      <c r="I191" s="34">
        <f t="shared" si="18"/>
        <v>0</v>
      </c>
      <c r="J191" s="31">
        <f>SUM(J192:J213)-J209</f>
        <v>0</v>
      </c>
      <c r="K191" s="33">
        <f t="shared" si="19"/>
        <v>0</v>
      </c>
      <c r="L191" s="35">
        <f t="shared" si="22"/>
        <v>0</v>
      </c>
      <c r="M191" s="33">
        <f t="shared" si="20"/>
        <v>0</v>
      </c>
      <c r="N191" s="31">
        <f>SUM(N192:N213)-N209</f>
        <v>0</v>
      </c>
      <c r="O191" s="33">
        <f t="shared" si="21"/>
        <v>0</v>
      </c>
      <c r="P191" s="36">
        <f t="shared" si="23"/>
        <v>0</v>
      </c>
    </row>
    <row r="192" spans="1:16" hidden="1" x14ac:dyDescent="0.25">
      <c r="A192" s="53">
        <v>3191010101</v>
      </c>
      <c r="B192" s="29" t="s">
        <v>27</v>
      </c>
      <c r="C192" s="54"/>
      <c r="D192" s="31"/>
      <c r="E192" s="31"/>
      <c r="F192" s="32">
        <f t="shared" si="16"/>
        <v>0</v>
      </c>
      <c r="G192" s="33">
        <f t="shared" si="17"/>
        <v>0</v>
      </c>
      <c r="H192" s="31"/>
      <c r="I192" s="34">
        <f t="shared" si="18"/>
        <v>0</v>
      </c>
      <c r="J192" s="31"/>
      <c r="K192" s="33">
        <f t="shared" si="19"/>
        <v>0</v>
      </c>
      <c r="L192" s="35">
        <f t="shared" si="22"/>
        <v>0</v>
      </c>
      <c r="M192" s="33">
        <f t="shared" si="20"/>
        <v>0</v>
      </c>
      <c r="N192" s="31"/>
      <c r="O192" s="33">
        <f t="shared" si="21"/>
        <v>0</v>
      </c>
      <c r="P192" s="36">
        <f t="shared" si="23"/>
        <v>0</v>
      </c>
    </row>
    <row r="193" spans="1:16" hidden="1" x14ac:dyDescent="0.25">
      <c r="A193" s="53">
        <v>3191010102</v>
      </c>
      <c r="B193" s="29" t="s">
        <v>28</v>
      </c>
      <c r="C193" s="54"/>
      <c r="D193" s="31"/>
      <c r="E193" s="31"/>
      <c r="F193" s="32">
        <f t="shared" si="16"/>
        <v>0</v>
      </c>
      <c r="G193" s="33">
        <f t="shared" si="17"/>
        <v>0</v>
      </c>
      <c r="H193" s="31"/>
      <c r="I193" s="34">
        <f t="shared" si="18"/>
        <v>0</v>
      </c>
      <c r="J193" s="31"/>
      <c r="K193" s="33">
        <f t="shared" si="19"/>
        <v>0</v>
      </c>
      <c r="L193" s="35">
        <f t="shared" si="22"/>
        <v>0</v>
      </c>
      <c r="M193" s="33">
        <f t="shared" si="20"/>
        <v>0</v>
      </c>
      <c r="N193" s="31"/>
      <c r="O193" s="33">
        <f t="shared" si="21"/>
        <v>0</v>
      </c>
      <c r="P193" s="36">
        <f t="shared" si="23"/>
        <v>0</v>
      </c>
    </row>
    <row r="194" spans="1:16" ht="26.25" hidden="1" x14ac:dyDescent="0.25">
      <c r="A194" s="53">
        <v>3191010103</v>
      </c>
      <c r="B194" s="29" t="s">
        <v>201</v>
      </c>
      <c r="C194" s="54"/>
      <c r="D194" s="31"/>
      <c r="E194" s="31"/>
      <c r="F194" s="32">
        <f t="shared" si="16"/>
        <v>0</v>
      </c>
      <c r="G194" s="33">
        <f t="shared" si="17"/>
        <v>0</v>
      </c>
      <c r="H194" s="31"/>
      <c r="I194" s="34">
        <f t="shared" si="18"/>
        <v>0</v>
      </c>
      <c r="J194" s="31"/>
      <c r="K194" s="33">
        <f t="shared" si="19"/>
        <v>0</v>
      </c>
      <c r="L194" s="35">
        <f t="shared" si="22"/>
        <v>0</v>
      </c>
      <c r="M194" s="33">
        <f t="shared" si="20"/>
        <v>0</v>
      </c>
      <c r="N194" s="31"/>
      <c r="O194" s="33">
        <f t="shared" si="21"/>
        <v>0</v>
      </c>
      <c r="P194" s="36">
        <f t="shared" si="23"/>
        <v>0</v>
      </c>
    </row>
    <row r="195" spans="1:16" hidden="1" x14ac:dyDescent="0.25">
      <c r="A195" s="53">
        <v>3191010104</v>
      </c>
      <c r="B195" s="29" t="s">
        <v>30</v>
      </c>
      <c r="C195" s="54"/>
      <c r="D195" s="31"/>
      <c r="E195" s="31"/>
      <c r="F195" s="32">
        <f t="shared" si="16"/>
        <v>0</v>
      </c>
      <c r="G195" s="33">
        <f t="shared" si="17"/>
        <v>0</v>
      </c>
      <c r="H195" s="31"/>
      <c r="I195" s="34">
        <f t="shared" si="18"/>
        <v>0</v>
      </c>
      <c r="J195" s="31"/>
      <c r="K195" s="33">
        <f t="shared" si="19"/>
        <v>0</v>
      </c>
      <c r="L195" s="35">
        <f t="shared" si="22"/>
        <v>0</v>
      </c>
      <c r="M195" s="33">
        <f t="shared" si="20"/>
        <v>0</v>
      </c>
      <c r="N195" s="31"/>
      <c r="O195" s="33">
        <f t="shared" si="21"/>
        <v>0</v>
      </c>
      <c r="P195" s="36">
        <f t="shared" si="23"/>
        <v>0</v>
      </c>
    </row>
    <row r="196" spans="1:16" hidden="1" x14ac:dyDescent="0.25">
      <c r="A196" s="53">
        <v>3191010105</v>
      </c>
      <c r="B196" s="29" t="s">
        <v>31</v>
      </c>
      <c r="C196" s="54"/>
      <c r="D196" s="31"/>
      <c r="E196" s="31"/>
      <c r="F196" s="32">
        <f t="shared" si="16"/>
        <v>0</v>
      </c>
      <c r="G196" s="33">
        <f t="shared" si="17"/>
        <v>0</v>
      </c>
      <c r="H196" s="31"/>
      <c r="I196" s="34">
        <f t="shared" si="18"/>
        <v>0</v>
      </c>
      <c r="J196" s="31"/>
      <c r="K196" s="33">
        <f t="shared" si="19"/>
        <v>0</v>
      </c>
      <c r="L196" s="35">
        <f t="shared" si="22"/>
        <v>0</v>
      </c>
      <c r="M196" s="33">
        <f t="shared" si="20"/>
        <v>0</v>
      </c>
      <c r="N196" s="31"/>
      <c r="O196" s="33">
        <f t="shared" si="21"/>
        <v>0</v>
      </c>
      <c r="P196" s="36">
        <f t="shared" si="23"/>
        <v>0</v>
      </c>
    </row>
    <row r="197" spans="1:16" hidden="1" x14ac:dyDescent="0.25">
      <c r="A197" s="53">
        <v>3191010106</v>
      </c>
      <c r="B197" s="29" t="s">
        <v>32</v>
      </c>
      <c r="C197" s="54"/>
      <c r="D197" s="31"/>
      <c r="E197" s="31"/>
      <c r="F197" s="32">
        <f t="shared" si="16"/>
        <v>0</v>
      </c>
      <c r="G197" s="33">
        <f t="shared" si="17"/>
        <v>0</v>
      </c>
      <c r="H197" s="31"/>
      <c r="I197" s="34">
        <f t="shared" si="18"/>
        <v>0</v>
      </c>
      <c r="J197" s="31"/>
      <c r="K197" s="33">
        <f t="shared" si="19"/>
        <v>0</v>
      </c>
      <c r="L197" s="35">
        <f t="shared" si="22"/>
        <v>0</v>
      </c>
      <c r="M197" s="33">
        <f t="shared" si="20"/>
        <v>0</v>
      </c>
      <c r="N197" s="31"/>
      <c r="O197" s="33">
        <f t="shared" si="21"/>
        <v>0</v>
      </c>
      <c r="P197" s="36">
        <f t="shared" si="23"/>
        <v>0</v>
      </c>
    </row>
    <row r="198" spans="1:16" hidden="1" x14ac:dyDescent="0.25">
      <c r="A198" s="53">
        <v>3191010107</v>
      </c>
      <c r="B198" s="29" t="s">
        <v>33</v>
      </c>
      <c r="C198" s="54"/>
      <c r="D198" s="31"/>
      <c r="E198" s="31"/>
      <c r="F198" s="32">
        <f t="shared" si="16"/>
        <v>0</v>
      </c>
      <c r="G198" s="33">
        <f t="shared" si="17"/>
        <v>0</v>
      </c>
      <c r="H198" s="31"/>
      <c r="I198" s="34">
        <f t="shared" si="18"/>
        <v>0</v>
      </c>
      <c r="J198" s="31"/>
      <c r="K198" s="33">
        <f t="shared" si="19"/>
        <v>0</v>
      </c>
      <c r="L198" s="35">
        <f t="shared" si="22"/>
        <v>0</v>
      </c>
      <c r="M198" s="33">
        <f t="shared" si="20"/>
        <v>0</v>
      </c>
      <c r="N198" s="31"/>
      <c r="O198" s="33">
        <f t="shared" si="21"/>
        <v>0</v>
      </c>
      <c r="P198" s="36">
        <f t="shared" si="23"/>
        <v>0</v>
      </c>
    </row>
    <row r="199" spans="1:16" hidden="1" x14ac:dyDescent="0.25">
      <c r="A199" s="53">
        <v>3191010108</v>
      </c>
      <c r="B199" s="29" t="s">
        <v>34</v>
      </c>
      <c r="C199" s="54"/>
      <c r="D199" s="31"/>
      <c r="E199" s="31"/>
      <c r="F199" s="32">
        <f t="shared" si="16"/>
        <v>0</v>
      </c>
      <c r="G199" s="33">
        <f t="shared" si="17"/>
        <v>0</v>
      </c>
      <c r="H199" s="31"/>
      <c r="I199" s="34">
        <f t="shared" si="18"/>
        <v>0</v>
      </c>
      <c r="J199" s="31"/>
      <c r="K199" s="33">
        <f t="shared" si="19"/>
        <v>0</v>
      </c>
      <c r="L199" s="35">
        <f t="shared" si="22"/>
        <v>0</v>
      </c>
      <c r="M199" s="33">
        <f t="shared" si="20"/>
        <v>0</v>
      </c>
      <c r="N199" s="31"/>
      <c r="O199" s="33">
        <f t="shared" si="21"/>
        <v>0</v>
      </c>
      <c r="P199" s="36">
        <f t="shared" si="23"/>
        <v>0</v>
      </c>
    </row>
    <row r="200" spans="1:16" hidden="1" x14ac:dyDescent="0.25">
      <c r="A200" s="53">
        <v>3191010109</v>
      </c>
      <c r="B200" s="29" t="s">
        <v>35</v>
      </c>
      <c r="C200" s="54"/>
      <c r="D200" s="31"/>
      <c r="E200" s="31"/>
      <c r="F200" s="32">
        <f t="shared" si="16"/>
        <v>0</v>
      </c>
      <c r="G200" s="33">
        <f t="shared" si="17"/>
        <v>0</v>
      </c>
      <c r="H200" s="31"/>
      <c r="I200" s="34">
        <f t="shared" si="18"/>
        <v>0</v>
      </c>
      <c r="J200" s="31"/>
      <c r="K200" s="33">
        <f t="shared" ref="K200:K263" si="24">IF(OR(J200=0,F200=0),0,J200/F200)*100</f>
        <v>0</v>
      </c>
      <c r="L200" s="35">
        <f t="shared" si="22"/>
        <v>0</v>
      </c>
      <c r="M200" s="33">
        <f t="shared" ref="M200:M263" si="25">IF(OR(L200=0,F200=0),0,L200/F200)*100</f>
        <v>0</v>
      </c>
      <c r="N200" s="31"/>
      <c r="O200" s="33">
        <f t="shared" ref="O200:O263" si="26">IF(OR(N200=0,F200=0),0,N200/F200)*100</f>
        <v>0</v>
      </c>
      <c r="P200" s="36">
        <f t="shared" si="23"/>
        <v>0</v>
      </c>
    </row>
    <row r="201" spans="1:16" hidden="1" x14ac:dyDescent="0.25">
      <c r="A201" s="53">
        <v>3191010110</v>
      </c>
      <c r="B201" s="29" t="s">
        <v>36</v>
      </c>
      <c r="C201" s="54"/>
      <c r="D201" s="31"/>
      <c r="E201" s="31"/>
      <c r="F201" s="32">
        <f t="shared" ref="F201:F264" si="27">SUM(D201+E201)</f>
        <v>0</v>
      </c>
      <c r="G201" s="33">
        <f t="shared" ref="G201:G264" si="28">IF(OR(F201=0,F$7=0),0,F201/F$7)*100</f>
        <v>0</v>
      </c>
      <c r="H201" s="31"/>
      <c r="I201" s="34">
        <f t="shared" ref="I201:I264" si="29">SUM(F201-H201)</f>
        <v>0</v>
      </c>
      <c r="J201" s="31"/>
      <c r="K201" s="33">
        <f t="shared" si="24"/>
        <v>0</v>
      </c>
      <c r="L201" s="35">
        <f t="shared" si="22"/>
        <v>0</v>
      </c>
      <c r="M201" s="33">
        <f t="shared" si="25"/>
        <v>0</v>
      </c>
      <c r="N201" s="31"/>
      <c r="O201" s="33">
        <f t="shared" si="26"/>
        <v>0</v>
      </c>
      <c r="P201" s="36">
        <f t="shared" si="23"/>
        <v>0</v>
      </c>
    </row>
    <row r="202" spans="1:16" hidden="1" x14ac:dyDescent="0.25">
      <c r="A202" s="53">
        <v>3191010111</v>
      </c>
      <c r="B202" s="29" t="s">
        <v>37</v>
      </c>
      <c r="C202" s="54"/>
      <c r="D202" s="31"/>
      <c r="E202" s="31"/>
      <c r="F202" s="32">
        <f t="shared" si="27"/>
        <v>0</v>
      </c>
      <c r="G202" s="33">
        <f t="shared" si="28"/>
        <v>0</v>
      </c>
      <c r="H202" s="31"/>
      <c r="I202" s="34">
        <f t="shared" si="29"/>
        <v>0</v>
      </c>
      <c r="J202" s="31"/>
      <c r="K202" s="33">
        <f t="shared" si="24"/>
        <v>0</v>
      </c>
      <c r="L202" s="35">
        <f t="shared" si="22"/>
        <v>0</v>
      </c>
      <c r="M202" s="33">
        <f t="shared" si="25"/>
        <v>0</v>
      </c>
      <c r="N202" s="31"/>
      <c r="O202" s="33">
        <f t="shared" si="26"/>
        <v>0</v>
      </c>
      <c r="P202" s="36">
        <f t="shared" si="23"/>
        <v>0</v>
      </c>
    </row>
    <row r="203" spans="1:16" hidden="1" x14ac:dyDescent="0.25">
      <c r="A203" s="53">
        <v>3191010112</v>
      </c>
      <c r="B203" s="29" t="s">
        <v>38</v>
      </c>
      <c r="C203" s="54"/>
      <c r="D203" s="31"/>
      <c r="E203" s="31"/>
      <c r="F203" s="32">
        <f t="shared" si="27"/>
        <v>0</v>
      </c>
      <c r="G203" s="33">
        <f t="shared" si="28"/>
        <v>0</v>
      </c>
      <c r="H203" s="31"/>
      <c r="I203" s="34">
        <f t="shared" si="29"/>
        <v>0</v>
      </c>
      <c r="J203" s="31"/>
      <c r="K203" s="33">
        <f t="shared" si="24"/>
        <v>0</v>
      </c>
      <c r="L203" s="35">
        <f t="shared" si="22"/>
        <v>0</v>
      </c>
      <c r="M203" s="33">
        <f t="shared" si="25"/>
        <v>0</v>
      </c>
      <c r="N203" s="31"/>
      <c r="O203" s="33">
        <f t="shared" si="26"/>
        <v>0</v>
      </c>
      <c r="P203" s="36">
        <f t="shared" si="23"/>
        <v>0</v>
      </c>
    </row>
    <row r="204" spans="1:16" hidden="1" x14ac:dyDescent="0.25">
      <c r="A204" s="53">
        <v>3191010114</v>
      </c>
      <c r="B204" s="29" t="s">
        <v>40</v>
      </c>
      <c r="C204" s="54"/>
      <c r="D204" s="31"/>
      <c r="E204" s="31"/>
      <c r="F204" s="32">
        <f t="shared" si="27"/>
        <v>0</v>
      </c>
      <c r="G204" s="33">
        <f t="shared" si="28"/>
        <v>0</v>
      </c>
      <c r="H204" s="31"/>
      <c r="I204" s="34">
        <f t="shared" si="29"/>
        <v>0</v>
      </c>
      <c r="J204" s="31"/>
      <c r="K204" s="33">
        <f t="shared" si="24"/>
        <v>0</v>
      </c>
      <c r="L204" s="35">
        <f t="shared" si="22"/>
        <v>0</v>
      </c>
      <c r="M204" s="33">
        <f t="shared" si="25"/>
        <v>0</v>
      </c>
      <c r="N204" s="31"/>
      <c r="O204" s="33">
        <f t="shared" si="26"/>
        <v>0</v>
      </c>
      <c r="P204" s="36">
        <f t="shared" si="23"/>
        <v>0</v>
      </c>
    </row>
    <row r="205" spans="1:16" hidden="1" x14ac:dyDescent="0.25">
      <c r="A205" s="53">
        <v>3191010115</v>
      </c>
      <c r="B205" s="29" t="s">
        <v>41</v>
      </c>
      <c r="C205" s="54"/>
      <c r="D205" s="31"/>
      <c r="E205" s="31"/>
      <c r="F205" s="32">
        <f t="shared" si="27"/>
        <v>0</v>
      </c>
      <c r="G205" s="33">
        <f t="shared" si="28"/>
        <v>0</v>
      </c>
      <c r="H205" s="31"/>
      <c r="I205" s="34">
        <f t="shared" si="29"/>
        <v>0</v>
      </c>
      <c r="J205" s="31"/>
      <c r="K205" s="33">
        <f t="shared" si="24"/>
        <v>0</v>
      </c>
      <c r="L205" s="35">
        <f t="shared" si="22"/>
        <v>0</v>
      </c>
      <c r="M205" s="33">
        <f t="shared" si="25"/>
        <v>0</v>
      </c>
      <c r="N205" s="31"/>
      <c r="O205" s="33">
        <f t="shared" si="26"/>
        <v>0</v>
      </c>
      <c r="P205" s="36">
        <f t="shared" si="23"/>
        <v>0</v>
      </c>
    </row>
    <row r="206" spans="1:16" hidden="1" x14ac:dyDescent="0.25">
      <c r="A206" s="53">
        <v>3191010116</v>
      </c>
      <c r="B206" s="29" t="s">
        <v>42</v>
      </c>
      <c r="C206" s="54"/>
      <c r="D206" s="31"/>
      <c r="E206" s="31"/>
      <c r="F206" s="32">
        <f t="shared" si="27"/>
        <v>0</v>
      </c>
      <c r="G206" s="33">
        <f t="shared" si="28"/>
        <v>0</v>
      </c>
      <c r="H206" s="31"/>
      <c r="I206" s="34">
        <f t="shared" si="29"/>
        <v>0</v>
      </c>
      <c r="J206" s="31"/>
      <c r="K206" s="33">
        <f t="shared" si="24"/>
        <v>0</v>
      </c>
      <c r="L206" s="35">
        <f t="shared" si="22"/>
        <v>0</v>
      </c>
      <c r="M206" s="33">
        <f t="shared" si="25"/>
        <v>0</v>
      </c>
      <c r="N206" s="31"/>
      <c r="O206" s="33">
        <f t="shared" si="26"/>
        <v>0</v>
      </c>
      <c r="P206" s="36">
        <f t="shared" si="23"/>
        <v>0</v>
      </c>
    </row>
    <row r="207" spans="1:16" hidden="1" x14ac:dyDescent="0.25">
      <c r="A207" s="53">
        <v>3191010117</v>
      </c>
      <c r="B207" s="29" t="s">
        <v>43</v>
      </c>
      <c r="C207" s="54"/>
      <c r="D207" s="31"/>
      <c r="E207" s="31"/>
      <c r="F207" s="32">
        <f t="shared" si="27"/>
        <v>0</v>
      </c>
      <c r="G207" s="33">
        <f t="shared" si="28"/>
        <v>0</v>
      </c>
      <c r="H207" s="31"/>
      <c r="I207" s="34">
        <f t="shared" si="29"/>
        <v>0</v>
      </c>
      <c r="J207" s="31"/>
      <c r="K207" s="33">
        <f t="shared" si="24"/>
        <v>0</v>
      </c>
      <c r="L207" s="35">
        <f t="shared" si="22"/>
        <v>0</v>
      </c>
      <c r="M207" s="33">
        <f t="shared" si="25"/>
        <v>0</v>
      </c>
      <c r="N207" s="31"/>
      <c r="O207" s="33">
        <f t="shared" si="26"/>
        <v>0</v>
      </c>
      <c r="P207" s="36">
        <f t="shared" si="23"/>
        <v>0</v>
      </c>
    </row>
    <row r="208" spans="1:16" hidden="1" x14ac:dyDescent="0.25">
      <c r="A208" s="53">
        <v>3191010118</v>
      </c>
      <c r="B208" s="29" t="s">
        <v>202</v>
      </c>
      <c r="C208" s="54"/>
      <c r="D208" s="31"/>
      <c r="E208" s="31"/>
      <c r="F208" s="32">
        <f t="shared" si="27"/>
        <v>0</v>
      </c>
      <c r="G208" s="33">
        <f t="shared" si="28"/>
        <v>0</v>
      </c>
      <c r="H208" s="31"/>
      <c r="I208" s="34">
        <f t="shared" si="29"/>
        <v>0</v>
      </c>
      <c r="J208" s="31"/>
      <c r="K208" s="33">
        <f t="shared" si="24"/>
        <v>0</v>
      </c>
      <c r="L208" s="35">
        <f t="shared" ref="L208:L271" si="30">SUM(N208-J208)</f>
        <v>0</v>
      </c>
      <c r="M208" s="33">
        <f t="shared" si="25"/>
        <v>0</v>
      </c>
      <c r="N208" s="31"/>
      <c r="O208" s="33">
        <f t="shared" si="26"/>
        <v>0</v>
      </c>
      <c r="P208" s="36">
        <f t="shared" ref="P208:P271" si="31">SUM(F208-N208)</f>
        <v>0</v>
      </c>
    </row>
    <row r="209" spans="1:16" hidden="1" x14ac:dyDescent="0.25">
      <c r="A209" s="53">
        <v>3191010119</v>
      </c>
      <c r="B209" s="29" t="s">
        <v>203</v>
      </c>
      <c r="C209" s="54"/>
      <c r="D209" s="31">
        <f>SUM(D210:D211)</f>
        <v>0</v>
      </c>
      <c r="E209" s="31">
        <f>SUM(E210:E211)</f>
        <v>0</v>
      </c>
      <c r="F209" s="32">
        <f t="shared" si="27"/>
        <v>0</v>
      </c>
      <c r="G209" s="33">
        <f t="shared" si="28"/>
        <v>0</v>
      </c>
      <c r="H209" s="31">
        <f>SUM(H210:H211)</f>
        <v>0</v>
      </c>
      <c r="I209" s="34">
        <f t="shared" si="29"/>
        <v>0</v>
      </c>
      <c r="J209" s="31">
        <f>SUM(J210:J211)</f>
        <v>0</v>
      </c>
      <c r="K209" s="33">
        <f t="shared" si="24"/>
        <v>0</v>
      </c>
      <c r="L209" s="35">
        <f t="shared" si="30"/>
        <v>0</v>
      </c>
      <c r="M209" s="33">
        <f t="shared" si="25"/>
        <v>0</v>
      </c>
      <c r="N209" s="31">
        <f>SUM(N210:N211)</f>
        <v>0</v>
      </c>
      <c r="O209" s="33">
        <f t="shared" si="26"/>
        <v>0</v>
      </c>
      <c r="P209" s="36">
        <f t="shared" si="31"/>
        <v>0</v>
      </c>
    </row>
    <row r="210" spans="1:16" hidden="1" x14ac:dyDescent="0.25">
      <c r="A210" s="53">
        <v>319101011901</v>
      </c>
      <c r="B210" s="29" t="s">
        <v>46</v>
      </c>
      <c r="C210" s="54"/>
      <c r="D210" s="31"/>
      <c r="E210" s="31"/>
      <c r="F210" s="32">
        <f t="shared" si="27"/>
        <v>0</v>
      </c>
      <c r="G210" s="33">
        <f t="shared" si="28"/>
        <v>0</v>
      </c>
      <c r="H210" s="31"/>
      <c r="I210" s="34">
        <f t="shared" si="29"/>
        <v>0</v>
      </c>
      <c r="J210" s="31"/>
      <c r="K210" s="33">
        <f t="shared" si="24"/>
        <v>0</v>
      </c>
      <c r="L210" s="35">
        <f t="shared" si="30"/>
        <v>0</v>
      </c>
      <c r="M210" s="33">
        <f t="shared" si="25"/>
        <v>0</v>
      </c>
      <c r="N210" s="31"/>
      <c r="O210" s="33">
        <f t="shared" si="26"/>
        <v>0</v>
      </c>
      <c r="P210" s="36">
        <f t="shared" si="31"/>
        <v>0</v>
      </c>
    </row>
    <row r="211" spans="1:16" hidden="1" x14ac:dyDescent="0.25">
      <c r="A211" s="53">
        <v>319101011903</v>
      </c>
      <c r="B211" s="29" t="s">
        <v>48</v>
      </c>
      <c r="C211" s="54"/>
      <c r="D211" s="31"/>
      <c r="E211" s="31"/>
      <c r="F211" s="32">
        <f t="shared" si="27"/>
        <v>0</v>
      </c>
      <c r="G211" s="33">
        <f t="shared" si="28"/>
        <v>0</v>
      </c>
      <c r="H211" s="31"/>
      <c r="I211" s="34">
        <f t="shared" si="29"/>
        <v>0</v>
      </c>
      <c r="J211" s="31"/>
      <c r="K211" s="33">
        <f t="shared" si="24"/>
        <v>0</v>
      </c>
      <c r="L211" s="35">
        <f t="shared" si="30"/>
        <v>0</v>
      </c>
      <c r="M211" s="33">
        <f t="shared" si="25"/>
        <v>0</v>
      </c>
      <c r="N211" s="31"/>
      <c r="O211" s="33">
        <f t="shared" si="26"/>
        <v>0</v>
      </c>
      <c r="P211" s="36">
        <f t="shared" si="31"/>
        <v>0</v>
      </c>
    </row>
    <row r="212" spans="1:16" hidden="1" x14ac:dyDescent="0.25">
      <c r="A212" s="53">
        <v>3191010120</v>
      </c>
      <c r="B212" s="29" t="s">
        <v>49</v>
      </c>
      <c r="C212" s="54"/>
      <c r="D212" s="31"/>
      <c r="E212" s="31"/>
      <c r="F212" s="32">
        <f t="shared" si="27"/>
        <v>0</v>
      </c>
      <c r="G212" s="33">
        <f t="shared" si="28"/>
        <v>0</v>
      </c>
      <c r="H212" s="31"/>
      <c r="I212" s="34">
        <f t="shared" si="29"/>
        <v>0</v>
      </c>
      <c r="J212" s="31"/>
      <c r="K212" s="33">
        <f t="shared" si="24"/>
        <v>0</v>
      </c>
      <c r="L212" s="35">
        <f t="shared" si="30"/>
        <v>0</v>
      </c>
      <c r="M212" s="33">
        <f t="shared" si="25"/>
        <v>0</v>
      </c>
      <c r="N212" s="31"/>
      <c r="O212" s="33">
        <f t="shared" si="26"/>
        <v>0</v>
      </c>
      <c r="P212" s="36">
        <f t="shared" si="31"/>
        <v>0</v>
      </c>
    </row>
    <row r="213" spans="1:16" ht="26.25" hidden="1" x14ac:dyDescent="0.25">
      <c r="A213" s="53">
        <v>3191010122</v>
      </c>
      <c r="B213" s="29" t="s">
        <v>51</v>
      </c>
      <c r="C213" s="54"/>
      <c r="D213" s="31"/>
      <c r="E213" s="31"/>
      <c r="F213" s="32">
        <f t="shared" si="27"/>
        <v>0</v>
      </c>
      <c r="G213" s="33">
        <f t="shared" si="28"/>
        <v>0</v>
      </c>
      <c r="H213" s="31"/>
      <c r="I213" s="34">
        <f t="shared" si="29"/>
        <v>0</v>
      </c>
      <c r="J213" s="31"/>
      <c r="K213" s="33">
        <f t="shared" si="24"/>
        <v>0</v>
      </c>
      <c r="L213" s="35">
        <f t="shared" si="30"/>
        <v>0</v>
      </c>
      <c r="M213" s="33">
        <f t="shared" si="25"/>
        <v>0</v>
      </c>
      <c r="N213" s="31"/>
      <c r="O213" s="33">
        <f t="shared" si="26"/>
        <v>0</v>
      </c>
      <c r="P213" s="36">
        <f t="shared" si="31"/>
        <v>0</v>
      </c>
    </row>
    <row r="214" spans="1:16" hidden="1" x14ac:dyDescent="0.25">
      <c r="A214" s="53">
        <v>31910102</v>
      </c>
      <c r="B214" s="29" t="s">
        <v>52</v>
      </c>
      <c r="C214" s="54"/>
      <c r="D214" s="31">
        <f>SUM(D215)</f>
        <v>0</v>
      </c>
      <c r="E214" s="31">
        <f>SUM(E215)</f>
        <v>0</v>
      </c>
      <c r="F214" s="32">
        <f t="shared" si="27"/>
        <v>0</v>
      </c>
      <c r="G214" s="33">
        <f t="shared" si="28"/>
        <v>0</v>
      </c>
      <c r="H214" s="31">
        <f>SUM(H215)</f>
        <v>0</v>
      </c>
      <c r="I214" s="34">
        <f t="shared" si="29"/>
        <v>0</v>
      </c>
      <c r="J214" s="31">
        <f>SUM(J215)</f>
        <v>0</v>
      </c>
      <c r="K214" s="33">
        <f t="shared" si="24"/>
        <v>0</v>
      </c>
      <c r="L214" s="35">
        <f t="shared" si="30"/>
        <v>0</v>
      </c>
      <c r="M214" s="33">
        <f t="shared" si="25"/>
        <v>0</v>
      </c>
      <c r="N214" s="31">
        <f>SUM(N215)</f>
        <v>0</v>
      </c>
      <c r="O214" s="33">
        <f t="shared" si="26"/>
        <v>0</v>
      </c>
      <c r="P214" s="36">
        <f t="shared" si="31"/>
        <v>0</v>
      </c>
    </row>
    <row r="215" spans="1:16" hidden="1" x14ac:dyDescent="0.25">
      <c r="A215" s="53">
        <v>3191010299</v>
      </c>
      <c r="B215" s="29" t="s">
        <v>60</v>
      </c>
      <c r="C215" s="54"/>
      <c r="D215" s="31"/>
      <c r="E215" s="31"/>
      <c r="F215" s="32">
        <f t="shared" si="27"/>
        <v>0</v>
      </c>
      <c r="G215" s="33">
        <f t="shared" si="28"/>
        <v>0</v>
      </c>
      <c r="H215" s="31"/>
      <c r="I215" s="34">
        <f t="shared" si="29"/>
        <v>0</v>
      </c>
      <c r="J215" s="31"/>
      <c r="K215" s="33">
        <f t="shared" si="24"/>
        <v>0</v>
      </c>
      <c r="L215" s="35">
        <f t="shared" si="30"/>
        <v>0</v>
      </c>
      <c r="M215" s="33">
        <f t="shared" si="25"/>
        <v>0</v>
      </c>
      <c r="N215" s="31"/>
      <c r="O215" s="33">
        <f t="shared" si="26"/>
        <v>0</v>
      </c>
      <c r="P215" s="36">
        <f t="shared" si="31"/>
        <v>0</v>
      </c>
    </row>
    <row r="216" spans="1:16" hidden="1" x14ac:dyDescent="0.25">
      <c r="A216" s="53">
        <v>31910103</v>
      </c>
      <c r="B216" s="29" t="s">
        <v>204</v>
      </c>
      <c r="C216" s="54"/>
      <c r="D216" s="31">
        <f>SUM(D217+D223)</f>
        <v>0</v>
      </c>
      <c r="E216" s="31">
        <f>SUM(E217+E223)</f>
        <v>0</v>
      </c>
      <c r="F216" s="32">
        <f t="shared" si="27"/>
        <v>0</v>
      </c>
      <c r="G216" s="33">
        <f t="shared" si="28"/>
        <v>0</v>
      </c>
      <c r="H216" s="31">
        <f>SUM(H217+H223)</f>
        <v>0</v>
      </c>
      <c r="I216" s="34">
        <f t="shared" si="29"/>
        <v>0</v>
      </c>
      <c r="J216" s="31">
        <f>SUM(J217+J223)</f>
        <v>0</v>
      </c>
      <c r="K216" s="33">
        <f t="shared" si="24"/>
        <v>0</v>
      </c>
      <c r="L216" s="35">
        <f t="shared" si="30"/>
        <v>0</v>
      </c>
      <c r="M216" s="33">
        <f t="shared" si="25"/>
        <v>0</v>
      </c>
      <c r="N216" s="31">
        <f>SUM(N217+N223)</f>
        <v>0</v>
      </c>
      <c r="O216" s="33">
        <f t="shared" si="26"/>
        <v>0</v>
      </c>
      <c r="P216" s="36">
        <f t="shared" si="31"/>
        <v>0</v>
      </c>
    </row>
    <row r="217" spans="1:16" hidden="1" x14ac:dyDescent="0.25">
      <c r="A217" s="53">
        <v>3191010301</v>
      </c>
      <c r="B217" s="29" t="s">
        <v>62</v>
      </c>
      <c r="C217" s="54"/>
      <c r="D217" s="31">
        <f>SUM(D218:D222)</f>
        <v>0</v>
      </c>
      <c r="E217" s="31">
        <f>SUM(E218:E222)</f>
        <v>0</v>
      </c>
      <c r="F217" s="32">
        <f t="shared" si="27"/>
        <v>0</v>
      </c>
      <c r="G217" s="33">
        <f t="shared" si="28"/>
        <v>0</v>
      </c>
      <c r="H217" s="31">
        <f>SUM(H218:H222)</f>
        <v>0</v>
      </c>
      <c r="I217" s="34">
        <f t="shared" si="29"/>
        <v>0</v>
      </c>
      <c r="J217" s="31">
        <f>SUM(J218:J222)</f>
        <v>0</v>
      </c>
      <c r="K217" s="33">
        <f t="shared" si="24"/>
        <v>0</v>
      </c>
      <c r="L217" s="35">
        <f t="shared" si="30"/>
        <v>0</v>
      </c>
      <c r="M217" s="33">
        <f t="shared" si="25"/>
        <v>0</v>
      </c>
      <c r="N217" s="31">
        <f>SUM(N218:N222)</f>
        <v>0</v>
      </c>
      <c r="O217" s="33">
        <f t="shared" si="26"/>
        <v>0</v>
      </c>
      <c r="P217" s="36">
        <f t="shared" si="31"/>
        <v>0</v>
      </c>
    </row>
    <row r="218" spans="1:16" hidden="1" x14ac:dyDescent="0.25">
      <c r="A218" s="53">
        <v>319101030101</v>
      </c>
      <c r="B218" s="29" t="s">
        <v>63</v>
      </c>
      <c r="C218" s="54"/>
      <c r="D218" s="31"/>
      <c r="E218" s="31"/>
      <c r="F218" s="32">
        <f t="shared" si="27"/>
        <v>0</v>
      </c>
      <c r="G218" s="33">
        <f t="shared" si="28"/>
        <v>0</v>
      </c>
      <c r="H218" s="31"/>
      <c r="I218" s="34">
        <f t="shared" si="29"/>
        <v>0</v>
      </c>
      <c r="J218" s="31"/>
      <c r="K218" s="33">
        <f t="shared" si="24"/>
        <v>0</v>
      </c>
      <c r="L218" s="35">
        <f t="shared" si="30"/>
        <v>0</v>
      </c>
      <c r="M218" s="33">
        <f t="shared" si="25"/>
        <v>0</v>
      </c>
      <c r="N218" s="31"/>
      <c r="O218" s="33">
        <f t="shared" si="26"/>
        <v>0</v>
      </c>
      <c r="P218" s="36">
        <f t="shared" si="31"/>
        <v>0</v>
      </c>
    </row>
    <row r="219" spans="1:16" hidden="1" x14ac:dyDescent="0.25">
      <c r="A219" s="53">
        <v>319101030102</v>
      </c>
      <c r="B219" s="29" t="s">
        <v>64</v>
      </c>
      <c r="C219" s="54"/>
      <c r="D219" s="31"/>
      <c r="E219" s="31"/>
      <c r="F219" s="32">
        <f t="shared" si="27"/>
        <v>0</v>
      </c>
      <c r="G219" s="33">
        <f t="shared" si="28"/>
        <v>0</v>
      </c>
      <c r="H219" s="31"/>
      <c r="I219" s="34">
        <f t="shared" si="29"/>
        <v>0</v>
      </c>
      <c r="J219" s="31"/>
      <c r="K219" s="33">
        <f t="shared" si="24"/>
        <v>0</v>
      </c>
      <c r="L219" s="35">
        <f t="shared" si="30"/>
        <v>0</v>
      </c>
      <c r="M219" s="33">
        <f t="shared" si="25"/>
        <v>0</v>
      </c>
      <c r="N219" s="31"/>
      <c r="O219" s="33">
        <f t="shared" si="26"/>
        <v>0</v>
      </c>
      <c r="P219" s="36">
        <f t="shared" si="31"/>
        <v>0</v>
      </c>
    </row>
    <row r="220" spans="1:16" hidden="1" x14ac:dyDescent="0.25">
      <c r="A220" s="53">
        <v>319101030103</v>
      </c>
      <c r="B220" s="29" t="s">
        <v>65</v>
      </c>
      <c r="C220" s="54"/>
      <c r="D220" s="31"/>
      <c r="E220" s="31"/>
      <c r="F220" s="32">
        <f t="shared" si="27"/>
        <v>0</v>
      </c>
      <c r="G220" s="33">
        <f t="shared" si="28"/>
        <v>0</v>
      </c>
      <c r="H220" s="31"/>
      <c r="I220" s="34">
        <f t="shared" si="29"/>
        <v>0</v>
      </c>
      <c r="J220" s="31"/>
      <c r="K220" s="33">
        <f t="shared" si="24"/>
        <v>0</v>
      </c>
      <c r="L220" s="35">
        <f t="shared" si="30"/>
        <v>0</v>
      </c>
      <c r="M220" s="33">
        <f t="shared" si="25"/>
        <v>0</v>
      </c>
      <c r="N220" s="31"/>
      <c r="O220" s="33">
        <f t="shared" si="26"/>
        <v>0</v>
      </c>
      <c r="P220" s="36">
        <f t="shared" si="31"/>
        <v>0</v>
      </c>
    </row>
    <row r="221" spans="1:16" hidden="1" x14ac:dyDescent="0.25">
      <c r="A221" s="53">
        <v>319101030104</v>
      </c>
      <c r="B221" s="29" t="s">
        <v>66</v>
      </c>
      <c r="C221" s="54"/>
      <c r="D221" s="31"/>
      <c r="E221" s="31"/>
      <c r="F221" s="32">
        <f t="shared" si="27"/>
        <v>0</v>
      </c>
      <c r="G221" s="33">
        <f t="shared" si="28"/>
        <v>0</v>
      </c>
      <c r="H221" s="31"/>
      <c r="I221" s="34">
        <f t="shared" si="29"/>
        <v>0</v>
      </c>
      <c r="J221" s="31"/>
      <c r="K221" s="33">
        <f t="shared" si="24"/>
        <v>0</v>
      </c>
      <c r="L221" s="35">
        <f t="shared" si="30"/>
        <v>0</v>
      </c>
      <c r="M221" s="33">
        <f t="shared" si="25"/>
        <v>0</v>
      </c>
      <c r="N221" s="31"/>
      <c r="O221" s="33">
        <f t="shared" si="26"/>
        <v>0</v>
      </c>
      <c r="P221" s="36">
        <f t="shared" si="31"/>
        <v>0</v>
      </c>
    </row>
    <row r="222" spans="1:16" hidden="1" x14ac:dyDescent="0.25">
      <c r="A222" s="53">
        <v>319101030105</v>
      </c>
      <c r="B222" s="29" t="s">
        <v>67</v>
      </c>
      <c r="C222" s="54"/>
      <c r="D222" s="31"/>
      <c r="E222" s="31"/>
      <c r="F222" s="32">
        <f t="shared" si="27"/>
        <v>0</v>
      </c>
      <c r="G222" s="33">
        <f t="shared" si="28"/>
        <v>0</v>
      </c>
      <c r="H222" s="31"/>
      <c r="I222" s="34">
        <f t="shared" si="29"/>
        <v>0</v>
      </c>
      <c r="J222" s="31"/>
      <c r="K222" s="33">
        <f t="shared" si="24"/>
        <v>0</v>
      </c>
      <c r="L222" s="35">
        <f t="shared" si="30"/>
        <v>0</v>
      </c>
      <c r="M222" s="33">
        <f t="shared" si="25"/>
        <v>0</v>
      </c>
      <c r="N222" s="31"/>
      <c r="O222" s="33">
        <f t="shared" si="26"/>
        <v>0</v>
      </c>
      <c r="P222" s="36">
        <f t="shared" si="31"/>
        <v>0</v>
      </c>
    </row>
    <row r="223" spans="1:16" hidden="1" x14ac:dyDescent="0.25">
      <c r="A223" s="53">
        <v>3191010302</v>
      </c>
      <c r="B223" s="29" t="s">
        <v>68</v>
      </c>
      <c r="C223" s="54"/>
      <c r="D223" s="31">
        <f>SUM(D224:D231)</f>
        <v>0</v>
      </c>
      <c r="E223" s="31">
        <f>SUM(E224:E231)</f>
        <v>0</v>
      </c>
      <c r="F223" s="32">
        <f t="shared" si="27"/>
        <v>0</v>
      </c>
      <c r="G223" s="33">
        <f t="shared" si="28"/>
        <v>0</v>
      </c>
      <c r="H223" s="31">
        <f>SUM(H224:H231)</f>
        <v>0</v>
      </c>
      <c r="I223" s="34">
        <f t="shared" si="29"/>
        <v>0</v>
      </c>
      <c r="J223" s="31">
        <f>SUM(J224:J231)</f>
        <v>0</v>
      </c>
      <c r="K223" s="33">
        <f t="shared" si="24"/>
        <v>0</v>
      </c>
      <c r="L223" s="35">
        <f t="shared" si="30"/>
        <v>0</v>
      </c>
      <c r="M223" s="33">
        <f t="shared" si="25"/>
        <v>0</v>
      </c>
      <c r="N223" s="31">
        <f>SUM(N224:N231)</f>
        <v>0</v>
      </c>
      <c r="O223" s="33">
        <f t="shared" si="26"/>
        <v>0</v>
      </c>
      <c r="P223" s="36">
        <f t="shared" si="31"/>
        <v>0</v>
      </c>
    </row>
    <row r="224" spans="1:16" hidden="1" x14ac:dyDescent="0.25">
      <c r="A224" s="53">
        <v>319101030201</v>
      </c>
      <c r="B224" s="29" t="s">
        <v>69</v>
      </c>
      <c r="C224" s="54"/>
      <c r="D224" s="31"/>
      <c r="E224" s="31"/>
      <c r="F224" s="32">
        <f t="shared" si="27"/>
        <v>0</v>
      </c>
      <c r="G224" s="33">
        <f t="shared" si="28"/>
        <v>0</v>
      </c>
      <c r="H224" s="31"/>
      <c r="I224" s="34">
        <f t="shared" si="29"/>
        <v>0</v>
      </c>
      <c r="J224" s="31"/>
      <c r="K224" s="33">
        <f t="shared" si="24"/>
        <v>0</v>
      </c>
      <c r="L224" s="35">
        <f t="shared" si="30"/>
        <v>0</v>
      </c>
      <c r="M224" s="33">
        <f t="shared" si="25"/>
        <v>0</v>
      </c>
      <c r="N224" s="31"/>
      <c r="O224" s="33">
        <f t="shared" si="26"/>
        <v>0</v>
      </c>
      <c r="P224" s="36">
        <f t="shared" si="31"/>
        <v>0</v>
      </c>
    </row>
    <row r="225" spans="1:16" hidden="1" x14ac:dyDescent="0.25">
      <c r="A225" s="53">
        <v>319101030202</v>
      </c>
      <c r="B225" s="29" t="s">
        <v>70</v>
      </c>
      <c r="C225" s="54"/>
      <c r="D225" s="31"/>
      <c r="E225" s="31"/>
      <c r="F225" s="32">
        <f t="shared" si="27"/>
        <v>0</v>
      </c>
      <c r="G225" s="33">
        <f t="shared" si="28"/>
        <v>0</v>
      </c>
      <c r="H225" s="31"/>
      <c r="I225" s="34">
        <f t="shared" si="29"/>
        <v>0</v>
      </c>
      <c r="J225" s="31"/>
      <c r="K225" s="33">
        <f t="shared" si="24"/>
        <v>0</v>
      </c>
      <c r="L225" s="35">
        <f t="shared" si="30"/>
        <v>0</v>
      </c>
      <c r="M225" s="33">
        <f t="shared" si="25"/>
        <v>0</v>
      </c>
      <c r="N225" s="31"/>
      <c r="O225" s="33">
        <f t="shared" si="26"/>
        <v>0</v>
      </c>
      <c r="P225" s="36">
        <f t="shared" si="31"/>
        <v>0</v>
      </c>
    </row>
    <row r="226" spans="1:16" hidden="1" x14ac:dyDescent="0.25">
      <c r="A226" s="53">
        <v>319101030203</v>
      </c>
      <c r="B226" s="29" t="s">
        <v>205</v>
      </c>
      <c r="C226" s="54"/>
      <c r="D226" s="31"/>
      <c r="E226" s="31"/>
      <c r="F226" s="32">
        <f t="shared" si="27"/>
        <v>0</v>
      </c>
      <c r="G226" s="33">
        <f t="shared" si="28"/>
        <v>0</v>
      </c>
      <c r="H226" s="31"/>
      <c r="I226" s="34">
        <f t="shared" si="29"/>
        <v>0</v>
      </c>
      <c r="J226" s="31"/>
      <c r="K226" s="33">
        <f t="shared" si="24"/>
        <v>0</v>
      </c>
      <c r="L226" s="35">
        <f t="shared" si="30"/>
        <v>0</v>
      </c>
      <c r="M226" s="33">
        <f t="shared" si="25"/>
        <v>0</v>
      </c>
      <c r="N226" s="31"/>
      <c r="O226" s="33">
        <f t="shared" si="26"/>
        <v>0</v>
      </c>
      <c r="P226" s="36">
        <f t="shared" si="31"/>
        <v>0</v>
      </c>
    </row>
    <row r="227" spans="1:16" hidden="1" x14ac:dyDescent="0.25">
      <c r="A227" s="53">
        <v>319101030204</v>
      </c>
      <c r="B227" s="29" t="s">
        <v>72</v>
      </c>
      <c r="C227" s="54"/>
      <c r="D227" s="31"/>
      <c r="E227" s="31"/>
      <c r="F227" s="32">
        <f t="shared" si="27"/>
        <v>0</v>
      </c>
      <c r="G227" s="33">
        <f t="shared" si="28"/>
        <v>0</v>
      </c>
      <c r="H227" s="31"/>
      <c r="I227" s="34">
        <f t="shared" si="29"/>
        <v>0</v>
      </c>
      <c r="J227" s="31"/>
      <c r="K227" s="33">
        <f t="shared" si="24"/>
        <v>0</v>
      </c>
      <c r="L227" s="35">
        <f t="shared" si="30"/>
        <v>0</v>
      </c>
      <c r="M227" s="33">
        <f t="shared" si="25"/>
        <v>0</v>
      </c>
      <c r="N227" s="31"/>
      <c r="O227" s="33">
        <f t="shared" si="26"/>
        <v>0</v>
      </c>
      <c r="P227" s="36">
        <f t="shared" si="31"/>
        <v>0</v>
      </c>
    </row>
    <row r="228" spans="1:16" hidden="1" x14ac:dyDescent="0.25">
      <c r="A228" s="53">
        <v>319101030206</v>
      </c>
      <c r="B228" s="29" t="s">
        <v>206</v>
      </c>
      <c r="C228" s="54"/>
      <c r="D228" s="31"/>
      <c r="E228" s="31"/>
      <c r="F228" s="32">
        <f t="shared" si="27"/>
        <v>0</v>
      </c>
      <c r="G228" s="33">
        <f t="shared" si="28"/>
        <v>0</v>
      </c>
      <c r="H228" s="31"/>
      <c r="I228" s="34">
        <f t="shared" si="29"/>
        <v>0</v>
      </c>
      <c r="J228" s="31"/>
      <c r="K228" s="33">
        <f t="shared" si="24"/>
        <v>0</v>
      </c>
      <c r="L228" s="35">
        <f t="shared" si="30"/>
        <v>0</v>
      </c>
      <c r="M228" s="33">
        <f t="shared" si="25"/>
        <v>0</v>
      </c>
      <c r="N228" s="31"/>
      <c r="O228" s="33">
        <f t="shared" si="26"/>
        <v>0</v>
      </c>
      <c r="P228" s="36">
        <f t="shared" si="31"/>
        <v>0</v>
      </c>
    </row>
    <row r="229" spans="1:16" hidden="1" x14ac:dyDescent="0.25">
      <c r="A229" s="53">
        <v>319101030207</v>
      </c>
      <c r="B229" s="29" t="s">
        <v>207</v>
      </c>
      <c r="C229" s="54"/>
      <c r="D229" s="31"/>
      <c r="E229" s="31"/>
      <c r="F229" s="32">
        <f t="shared" si="27"/>
        <v>0</v>
      </c>
      <c r="G229" s="33">
        <f t="shared" si="28"/>
        <v>0</v>
      </c>
      <c r="H229" s="31"/>
      <c r="I229" s="34">
        <f t="shared" si="29"/>
        <v>0</v>
      </c>
      <c r="J229" s="31"/>
      <c r="K229" s="33">
        <f t="shared" si="24"/>
        <v>0</v>
      </c>
      <c r="L229" s="35">
        <f t="shared" si="30"/>
        <v>0</v>
      </c>
      <c r="M229" s="33">
        <f t="shared" si="25"/>
        <v>0</v>
      </c>
      <c r="N229" s="31"/>
      <c r="O229" s="33">
        <f t="shared" si="26"/>
        <v>0</v>
      </c>
      <c r="P229" s="36">
        <f t="shared" si="31"/>
        <v>0</v>
      </c>
    </row>
    <row r="230" spans="1:16" hidden="1" x14ac:dyDescent="0.25">
      <c r="A230" s="53">
        <v>319101030208</v>
      </c>
      <c r="B230" s="29" t="s">
        <v>77</v>
      </c>
      <c r="C230" s="54"/>
      <c r="D230" s="31"/>
      <c r="E230" s="31"/>
      <c r="F230" s="32">
        <f t="shared" si="27"/>
        <v>0</v>
      </c>
      <c r="G230" s="33">
        <f t="shared" si="28"/>
        <v>0</v>
      </c>
      <c r="H230" s="31"/>
      <c r="I230" s="34">
        <f t="shared" si="29"/>
        <v>0</v>
      </c>
      <c r="J230" s="31"/>
      <c r="K230" s="33">
        <f t="shared" si="24"/>
        <v>0</v>
      </c>
      <c r="L230" s="35">
        <f t="shared" si="30"/>
        <v>0</v>
      </c>
      <c r="M230" s="33">
        <f t="shared" si="25"/>
        <v>0</v>
      </c>
      <c r="N230" s="31"/>
      <c r="O230" s="33">
        <f t="shared" si="26"/>
        <v>0</v>
      </c>
      <c r="P230" s="36">
        <f t="shared" si="31"/>
        <v>0</v>
      </c>
    </row>
    <row r="231" spans="1:16" hidden="1" x14ac:dyDescent="0.25">
      <c r="A231" s="53">
        <v>319101030299</v>
      </c>
      <c r="B231" s="29" t="s">
        <v>78</v>
      </c>
      <c r="C231" s="54"/>
      <c r="D231" s="31"/>
      <c r="E231" s="31"/>
      <c r="F231" s="32">
        <f t="shared" si="27"/>
        <v>0</v>
      </c>
      <c r="G231" s="33">
        <f t="shared" si="28"/>
        <v>0</v>
      </c>
      <c r="H231" s="31"/>
      <c r="I231" s="34">
        <f t="shared" si="29"/>
        <v>0</v>
      </c>
      <c r="J231" s="31"/>
      <c r="K231" s="33">
        <f t="shared" si="24"/>
        <v>0</v>
      </c>
      <c r="L231" s="35">
        <f t="shared" si="30"/>
        <v>0</v>
      </c>
      <c r="M231" s="33">
        <f t="shared" si="25"/>
        <v>0</v>
      </c>
      <c r="N231" s="31"/>
      <c r="O231" s="33">
        <f t="shared" si="26"/>
        <v>0</v>
      </c>
      <c r="P231" s="36">
        <f t="shared" si="31"/>
        <v>0</v>
      </c>
    </row>
    <row r="232" spans="1:16" hidden="1" x14ac:dyDescent="0.25">
      <c r="A232" s="55">
        <v>319102</v>
      </c>
      <c r="B232" s="29" t="s">
        <v>208</v>
      </c>
      <c r="C232" s="54"/>
      <c r="D232" s="31">
        <f>SUM(D233:D236)</f>
        <v>0</v>
      </c>
      <c r="E232" s="31">
        <f>SUM(E233:E236)</f>
        <v>0</v>
      </c>
      <c r="F232" s="32">
        <f t="shared" si="27"/>
        <v>0</v>
      </c>
      <c r="G232" s="33">
        <f t="shared" si="28"/>
        <v>0</v>
      </c>
      <c r="H232" s="31">
        <f>SUM(H233:H236)</f>
        <v>0</v>
      </c>
      <c r="I232" s="34">
        <f t="shared" si="29"/>
        <v>0</v>
      </c>
      <c r="J232" s="31">
        <f>SUM(J233:J236)</f>
        <v>0</v>
      </c>
      <c r="K232" s="33">
        <f t="shared" si="24"/>
        <v>0</v>
      </c>
      <c r="L232" s="35">
        <f t="shared" si="30"/>
        <v>0</v>
      </c>
      <c r="M232" s="33">
        <f t="shared" si="25"/>
        <v>0</v>
      </c>
      <c r="N232" s="31">
        <f>SUM(N233:N236)</f>
        <v>0</v>
      </c>
      <c r="O232" s="33">
        <f t="shared" si="26"/>
        <v>0</v>
      </c>
      <c r="P232" s="36">
        <f t="shared" si="31"/>
        <v>0</v>
      </c>
    </row>
    <row r="233" spans="1:16" hidden="1" x14ac:dyDescent="0.25">
      <c r="A233" s="55">
        <v>31910201</v>
      </c>
      <c r="B233" s="29" t="s">
        <v>209</v>
      </c>
      <c r="C233" s="54"/>
      <c r="D233" s="31"/>
      <c r="E233" s="105"/>
      <c r="F233" s="32">
        <f t="shared" si="27"/>
        <v>0</v>
      </c>
      <c r="G233" s="33">
        <f t="shared" si="28"/>
        <v>0</v>
      </c>
      <c r="H233" s="105"/>
      <c r="I233" s="34">
        <f t="shared" si="29"/>
        <v>0</v>
      </c>
      <c r="J233" s="105"/>
      <c r="K233" s="33">
        <f t="shared" si="24"/>
        <v>0</v>
      </c>
      <c r="L233" s="35">
        <f t="shared" si="30"/>
        <v>0</v>
      </c>
      <c r="M233" s="33">
        <f t="shared" si="25"/>
        <v>0</v>
      </c>
      <c r="N233" s="105"/>
      <c r="O233" s="33">
        <f t="shared" si="26"/>
        <v>0</v>
      </c>
      <c r="P233" s="36">
        <f t="shared" si="31"/>
        <v>0</v>
      </c>
    </row>
    <row r="234" spans="1:16" hidden="1" x14ac:dyDescent="0.25">
      <c r="A234" s="55">
        <v>31910202</v>
      </c>
      <c r="B234" s="29" t="s">
        <v>210</v>
      </c>
      <c r="C234" s="54"/>
      <c r="D234" s="31"/>
      <c r="E234" s="31"/>
      <c r="F234" s="32">
        <f t="shared" si="27"/>
        <v>0</v>
      </c>
      <c r="G234" s="33">
        <f t="shared" si="28"/>
        <v>0</v>
      </c>
      <c r="H234" s="31"/>
      <c r="I234" s="34">
        <f t="shared" si="29"/>
        <v>0</v>
      </c>
      <c r="J234" s="31"/>
      <c r="K234" s="33">
        <f t="shared" si="24"/>
        <v>0</v>
      </c>
      <c r="L234" s="35">
        <f t="shared" si="30"/>
        <v>0</v>
      </c>
      <c r="M234" s="33">
        <f t="shared" si="25"/>
        <v>0</v>
      </c>
      <c r="N234" s="31"/>
      <c r="O234" s="33">
        <f t="shared" si="26"/>
        <v>0</v>
      </c>
      <c r="P234" s="36">
        <f t="shared" si="31"/>
        <v>0</v>
      </c>
    </row>
    <row r="235" spans="1:16" hidden="1" x14ac:dyDescent="0.25">
      <c r="A235" s="55">
        <v>31910203</v>
      </c>
      <c r="B235" s="29" t="s">
        <v>211</v>
      </c>
      <c r="C235" s="54"/>
      <c r="D235" s="31"/>
      <c r="E235" s="31"/>
      <c r="F235" s="32">
        <f t="shared" si="27"/>
        <v>0</v>
      </c>
      <c r="G235" s="33">
        <f t="shared" si="28"/>
        <v>0</v>
      </c>
      <c r="H235" s="31"/>
      <c r="I235" s="34">
        <f t="shared" si="29"/>
        <v>0</v>
      </c>
      <c r="J235" s="31"/>
      <c r="K235" s="33">
        <f t="shared" si="24"/>
        <v>0</v>
      </c>
      <c r="L235" s="35">
        <f t="shared" si="30"/>
        <v>0</v>
      </c>
      <c r="M235" s="33">
        <f t="shared" si="25"/>
        <v>0</v>
      </c>
      <c r="N235" s="31"/>
      <c r="O235" s="33">
        <f t="shared" si="26"/>
        <v>0</v>
      </c>
      <c r="P235" s="36">
        <f t="shared" si="31"/>
        <v>0</v>
      </c>
    </row>
    <row r="236" spans="1:16" hidden="1" x14ac:dyDescent="0.25">
      <c r="A236" s="55">
        <v>31910204</v>
      </c>
      <c r="B236" s="29" t="s">
        <v>212</v>
      </c>
      <c r="C236" s="54"/>
      <c r="D236" s="31"/>
      <c r="E236" s="31"/>
      <c r="F236" s="32">
        <f t="shared" si="27"/>
        <v>0</v>
      </c>
      <c r="G236" s="33">
        <f t="shared" si="28"/>
        <v>0</v>
      </c>
      <c r="H236" s="31"/>
      <c r="I236" s="34">
        <f t="shared" si="29"/>
        <v>0</v>
      </c>
      <c r="J236" s="31"/>
      <c r="K236" s="33">
        <f t="shared" si="24"/>
        <v>0</v>
      </c>
      <c r="L236" s="35">
        <f t="shared" si="30"/>
        <v>0</v>
      </c>
      <c r="M236" s="33">
        <f t="shared" si="25"/>
        <v>0</v>
      </c>
      <c r="N236" s="31"/>
      <c r="O236" s="33">
        <f t="shared" si="26"/>
        <v>0</v>
      </c>
      <c r="P236" s="36">
        <f t="shared" si="31"/>
        <v>0</v>
      </c>
    </row>
    <row r="237" spans="1:16" hidden="1" x14ac:dyDescent="0.25">
      <c r="A237" s="55">
        <v>319103</v>
      </c>
      <c r="B237" s="29" t="s">
        <v>213</v>
      </c>
      <c r="C237" s="54"/>
      <c r="D237" s="31">
        <f>SUM(D238:D243)</f>
        <v>0</v>
      </c>
      <c r="E237" s="31">
        <f>SUM(E238:E243)</f>
        <v>0</v>
      </c>
      <c r="F237" s="32">
        <f t="shared" si="27"/>
        <v>0</v>
      </c>
      <c r="G237" s="33">
        <f t="shared" si="28"/>
        <v>0</v>
      </c>
      <c r="H237" s="31">
        <f>SUM(H238:H243)</f>
        <v>0</v>
      </c>
      <c r="I237" s="34">
        <f t="shared" si="29"/>
        <v>0</v>
      </c>
      <c r="J237" s="31">
        <f>SUM(J238:J243)</f>
        <v>0</v>
      </c>
      <c r="K237" s="33">
        <f t="shared" si="24"/>
        <v>0</v>
      </c>
      <c r="L237" s="35">
        <f t="shared" si="30"/>
        <v>0</v>
      </c>
      <c r="M237" s="33">
        <f t="shared" si="25"/>
        <v>0</v>
      </c>
      <c r="N237" s="31">
        <f>SUM(N238:N243)</f>
        <v>0</v>
      </c>
      <c r="O237" s="33">
        <f t="shared" si="26"/>
        <v>0</v>
      </c>
      <c r="P237" s="36">
        <f t="shared" si="31"/>
        <v>0</v>
      </c>
    </row>
    <row r="238" spans="1:16" hidden="1" x14ac:dyDescent="0.25">
      <c r="A238" s="53">
        <v>31910301</v>
      </c>
      <c r="B238" s="56" t="s">
        <v>214</v>
      </c>
      <c r="C238" s="54"/>
      <c r="D238" s="31"/>
      <c r="E238" s="31"/>
      <c r="F238" s="32">
        <f t="shared" si="27"/>
        <v>0</v>
      </c>
      <c r="G238" s="33">
        <f t="shared" si="28"/>
        <v>0</v>
      </c>
      <c r="H238" s="31"/>
      <c r="I238" s="34">
        <f t="shared" si="29"/>
        <v>0</v>
      </c>
      <c r="J238" s="31"/>
      <c r="K238" s="33">
        <f t="shared" si="24"/>
        <v>0</v>
      </c>
      <c r="L238" s="35">
        <f t="shared" si="30"/>
        <v>0</v>
      </c>
      <c r="M238" s="33">
        <f t="shared" si="25"/>
        <v>0</v>
      </c>
      <c r="N238" s="31"/>
      <c r="O238" s="33">
        <f t="shared" si="26"/>
        <v>0</v>
      </c>
      <c r="P238" s="36">
        <f t="shared" si="31"/>
        <v>0</v>
      </c>
    </row>
    <row r="239" spans="1:16" hidden="1" x14ac:dyDescent="0.25">
      <c r="A239" s="53">
        <v>31910302</v>
      </c>
      <c r="B239" s="29" t="s">
        <v>215</v>
      </c>
      <c r="C239" s="54"/>
      <c r="D239" s="31"/>
      <c r="E239" s="31"/>
      <c r="F239" s="32">
        <f t="shared" si="27"/>
        <v>0</v>
      </c>
      <c r="G239" s="33">
        <f t="shared" si="28"/>
        <v>0</v>
      </c>
      <c r="H239" s="31"/>
      <c r="I239" s="34">
        <f t="shared" si="29"/>
        <v>0</v>
      </c>
      <c r="J239" s="31"/>
      <c r="K239" s="33">
        <f t="shared" si="24"/>
        <v>0</v>
      </c>
      <c r="L239" s="35">
        <f t="shared" si="30"/>
        <v>0</v>
      </c>
      <c r="M239" s="33">
        <f t="shared" si="25"/>
        <v>0</v>
      </c>
      <c r="N239" s="31"/>
      <c r="O239" s="33">
        <f t="shared" si="26"/>
        <v>0</v>
      </c>
      <c r="P239" s="36">
        <f t="shared" si="31"/>
        <v>0</v>
      </c>
    </row>
    <row r="240" spans="1:16" hidden="1" x14ac:dyDescent="0.25">
      <c r="A240" s="53">
        <v>31910303</v>
      </c>
      <c r="B240" s="29" t="s">
        <v>98</v>
      </c>
      <c r="C240" s="54"/>
      <c r="D240" s="31"/>
      <c r="E240" s="31"/>
      <c r="F240" s="32">
        <f t="shared" si="27"/>
        <v>0</v>
      </c>
      <c r="G240" s="33">
        <f t="shared" si="28"/>
        <v>0</v>
      </c>
      <c r="H240" s="31"/>
      <c r="I240" s="34">
        <f t="shared" si="29"/>
        <v>0</v>
      </c>
      <c r="J240" s="31"/>
      <c r="K240" s="33">
        <f t="shared" si="24"/>
        <v>0</v>
      </c>
      <c r="L240" s="35">
        <f t="shared" si="30"/>
        <v>0</v>
      </c>
      <c r="M240" s="33">
        <f t="shared" si="25"/>
        <v>0</v>
      </c>
      <c r="N240" s="31"/>
      <c r="O240" s="33">
        <f t="shared" si="26"/>
        <v>0</v>
      </c>
      <c r="P240" s="36">
        <f t="shared" si="31"/>
        <v>0</v>
      </c>
    </row>
    <row r="241" spans="1:16" hidden="1" x14ac:dyDescent="0.25">
      <c r="A241" s="53">
        <v>31910304</v>
      </c>
      <c r="B241" s="29" t="s">
        <v>216</v>
      </c>
      <c r="C241" s="54"/>
      <c r="D241" s="31"/>
      <c r="E241" s="31"/>
      <c r="F241" s="32">
        <f t="shared" si="27"/>
        <v>0</v>
      </c>
      <c r="G241" s="33">
        <f t="shared" si="28"/>
        <v>0</v>
      </c>
      <c r="H241" s="31"/>
      <c r="I241" s="34">
        <f t="shared" si="29"/>
        <v>0</v>
      </c>
      <c r="J241" s="31"/>
      <c r="K241" s="33">
        <f t="shared" si="24"/>
        <v>0</v>
      </c>
      <c r="L241" s="35">
        <f t="shared" si="30"/>
        <v>0</v>
      </c>
      <c r="M241" s="33">
        <f t="shared" si="25"/>
        <v>0</v>
      </c>
      <c r="N241" s="31"/>
      <c r="O241" s="33">
        <f t="shared" si="26"/>
        <v>0</v>
      </c>
      <c r="P241" s="36">
        <f t="shared" si="31"/>
        <v>0</v>
      </c>
    </row>
    <row r="242" spans="1:16" hidden="1" x14ac:dyDescent="0.25">
      <c r="A242" s="53">
        <v>31910305</v>
      </c>
      <c r="B242" s="29" t="s">
        <v>217</v>
      </c>
      <c r="C242" s="54"/>
      <c r="D242" s="31"/>
      <c r="E242" s="31"/>
      <c r="F242" s="32">
        <f t="shared" si="27"/>
        <v>0</v>
      </c>
      <c r="G242" s="33">
        <f t="shared" si="28"/>
        <v>0</v>
      </c>
      <c r="H242" s="31"/>
      <c r="I242" s="34">
        <f t="shared" si="29"/>
        <v>0</v>
      </c>
      <c r="J242" s="31"/>
      <c r="K242" s="33">
        <f t="shared" si="24"/>
        <v>0</v>
      </c>
      <c r="L242" s="35">
        <f t="shared" si="30"/>
        <v>0</v>
      </c>
      <c r="M242" s="33">
        <f t="shared" si="25"/>
        <v>0</v>
      </c>
      <c r="N242" s="31"/>
      <c r="O242" s="33">
        <f t="shared" si="26"/>
        <v>0</v>
      </c>
      <c r="P242" s="36">
        <f t="shared" si="31"/>
        <v>0</v>
      </c>
    </row>
    <row r="243" spans="1:16" hidden="1" x14ac:dyDescent="0.25">
      <c r="A243" s="53">
        <v>31910306</v>
      </c>
      <c r="B243" s="29" t="s">
        <v>218</v>
      </c>
      <c r="C243" s="54"/>
      <c r="D243" s="31"/>
      <c r="E243" s="31"/>
      <c r="F243" s="32">
        <f t="shared" si="27"/>
        <v>0</v>
      </c>
      <c r="G243" s="33">
        <f t="shared" si="28"/>
        <v>0</v>
      </c>
      <c r="H243" s="31"/>
      <c r="I243" s="34">
        <f t="shared" si="29"/>
        <v>0</v>
      </c>
      <c r="J243" s="31"/>
      <c r="K243" s="33">
        <f t="shared" si="24"/>
        <v>0</v>
      </c>
      <c r="L243" s="35">
        <f t="shared" si="30"/>
        <v>0</v>
      </c>
      <c r="M243" s="33">
        <f t="shared" si="25"/>
        <v>0</v>
      </c>
      <c r="N243" s="31"/>
      <c r="O243" s="33">
        <f t="shared" si="26"/>
        <v>0</v>
      </c>
      <c r="P243" s="36">
        <f t="shared" si="31"/>
        <v>0</v>
      </c>
    </row>
    <row r="244" spans="1:16" hidden="1" x14ac:dyDescent="0.25">
      <c r="A244" s="53">
        <v>319104</v>
      </c>
      <c r="B244" s="29" t="s">
        <v>219</v>
      </c>
      <c r="C244" s="54"/>
      <c r="D244" s="31">
        <f>SUM(D245)</f>
        <v>0</v>
      </c>
      <c r="E244" s="31">
        <f>SUM(E245)</f>
        <v>0</v>
      </c>
      <c r="F244" s="32">
        <f t="shared" si="27"/>
        <v>0</v>
      </c>
      <c r="G244" s="33">
        <f t="shared" si="28"/>
        <v>0</v>
      </c>
      <c r="H244" s="31">
        <f>SUM(H245)</f>
        <v>0</v>
      </c>
      <c r="I244" s="34">
        <f t="shared" si="29"/>
        <v>0</v>
      </c>
      <c r="J244" s="31">
        <f>SUM(J245)</f>
        <v>0</v>
      </c>
      <c r="K244" s="33">
        <f t="shared" si="24"/>
        <v>0</v>
      </c>
      <c r="L244" s="35">
        <f t="shared" si="30"/>
        <v>0</v>
      </c>
      <c r="M244" s="33">
        <f t="shared" si="25"/>
        <v>0</v>
      </c>
      <c r="N244" s="31">
        <f>SUM(N245)</f>
        <v>0</v>
      </c>
      <c r="O244" s="33">
        <f t="shared" si="26"/>
        <v>0</v>
      </c>
      <c r="P244" s="36">
        <f t="shared" si="31"/>
        <v>0</v>
      </c>
    </row>
    <row r="245" spans="1:16" hidden="1" x14ac:dyDescent="0.25">
      <c r="A245" s="53">
        <v>31910401</v>
      </c>
      <c r="B245" s="29" t="s">
        <v>220</v>
      </c>
      <c r="C245" s="54"/>
      <c r="D245" s="31"/>
      <c r="E245" s="31"/>
      <c r="F245" s="32">
        <f t="shared" si="27"/>
        <v>0</v>
      </c>
      <c r="G245" s="33">
        <f t="shared" si="28"/>
        <v>0</v>
      </c>
      <c r="H245" s="31"/>
      <c r="I245" s="34">
        <f t="shared" si="29"/>
        <v>0</v>
      </c>
      <c r="J245" s="31"/>
      <c r="K245" s="33">
        <f t="shared" si="24"/>
        <v>0</v>
      </c>
      <c r="L245" s="35">
        <f t="shared" si="30"/>
        <v>0</v>
      </c>
      <c r="M245" s="33">
        <f t="shared" si="25"/>
        <v>0</v>
      </c>
      <c r="N245" s="31"/>
      <c r="O245" s="33">
        <f t="shared" si="26"/>
        <v>0</v>
      </c>
      <c r="P245" s="36">
        <f t="shared" si="31"/>
        <v>0</v>
      </c>
    </row>
    <row r="246" spans="1:16" hidden="1" x14ac:dyDescent="0.25">
      <c r="A246" s="57">
        <v>319105</v>
      </c>
      <c r="B246" s="29" t="s">
        <v>221</v>
      </c>
      <c r="C246" s="54"/>
      <c r="D246" s="31">
        <f>SUM(D247:D251)</f>
        <v>0</v>
      </c>
      <c r="E246" s="31">
        <f>SUM(E247:E251)</f>
        <v>0</v>
      </c>
      <c r="F246" s="32">
        <f t="shared" si="27"/>
        <v>0</v>
      </c>
      <c r="G246" s="33">
        <f t="shared" si="28"/>
        <v>0</v>
      </c>
      <c r="H246" s="31">
        <f>SUM(H247:H251)</f>
        <v>0</v>
      </c>
      <c r="I246" s="34">
        <f t="shared" si="29"/>
        <v>0</v>
      </c>
      <c r="J246" s="31">
        <f>SUM(J247:J251)</f>
        <v>0</v>
      </c>
      <c r="K246" s="33">
        <f t="shared" si="24"/>
        <v>0</v>
      </c>
      <c r="L246" s="35">
        <f t="shared" si="30"/>
        <v>0</v>
      </c>
      <c r="M246" s="33">
        <f t="shared" si="25"/>
        <v>0</v>
      </c>
      <c r="N246" s="31">
        <f>SUM(N247:N251)</f>
        <v>0</v>
      </c>
      <c r="O246" s="33">
        <f t="shared" si="26"/>
        <v>0</v>
      </c>
      <c r="P246" s="36">
        <f t="shared" si="31"/>
        <v>0</v>
      </c>
    </row>
    <row r="247" spans="1:16" hidden="1" x14ac:dyDescent="0.25">
      <c r="A247" s="58">
        <v>31910501</v>
      </c>
      <c r="B247" s="29" t="s">
        <v>222</v>
      </c>
      <c r="C247" s="54"/>
      <c r="D247" s="31"/>
      <c r="E247" s="105"/>
      <c r="F247" s="32">
        <f t="shared" si="27"/>
        <v>0</v>
      </c>
      <c r="G247" s="33">
        <f t="shared" si="28"/>
        <v>0</v>
      </c>
      <c r="H247" s="105"/>
      <c r="I247" s="34">
        <f t="shared" si="29"/>
        <v>0</v>
      </c>
      <c r="J247" s="105"/>
      <c r="K247" s="33">
        <f t="shared" si="24"/>
        <v>0</v>
      </c>
      <c r="L247" s="35">
        <f t="shared" si="30"/>
        <v>0</v>
      </c>
      <c r="M247" s="33">
        <f t="shared" si="25"/>
        <v>0</v>
      </c>
      <c r="N247" s="105"/>
      <c r="O247" s="33">
        <f t="shared" si="26"/>
        <v>0</v>
      </c>
      <c r="P247" s="36">
        <f t="shared" si="31"/>
        <v>0</v>
      </c>
    </row>
    <row r="248" spans="1:16" hidden="1" x14ac:dyDescent="0.25">
      <c r="A248" s="58">
        <v>31910502</v>
      </c>
      <c r="B248" s="29" t="s">
        <v>223</v>
      </c>
      <c r="C248" s="54"/>
      <c r="D248" s="31"/>
      <c r="E248" s="105">
        <v>0</v>
      </c>
      <c r="F248" s="32">
        <f t="shared" si="27"/>
        <v>0</v>
      </c>
      <c r="G248" s="33">
        <f t="shared" si="28"/>
        <v>0</v>
      </c>
      <c r="H248" s="105">
        <v>0</v>
      </c>
      <c r="I248" s="34">
        <f t="shared" si="29"/>
        <v>0</v>
      </c>
      <c r="J248" s="105">
        <v>0</v>
      </c>
      <c r="K248" s="33">
        <f t="shared" si="24"/>
        <v>0</v>
      </c>
      <c r="L248" s="35">
        <f t="shared" si="30"/>
        <v>0</v>
      </c>
      <c r="M248" s="33">
        <f t="shared" si="25"/>
        <v>0</v>
      </c>
      <c r="N248" s="105">
        <v>0</v>
      </c>
      <c r="O248" s="33">
        <f t="shared" si="26"/>
        <v>0</v>
      </c>
      <c r="P248" s="36">
        <f t="shared" si="31"/>
        <v>0</v>
      </c>
    </row>
    <row r="249" spans="1:16" hidden="1" x14ac:dyDescent="0.25">
      <c r="A249" s="58">
        <v>31910503</v>
      </c>
      <c r="B249" s="29" t="s">
        <v>224</v>
      </c>
      <c r="C249" s="54"/>
      <c r="D249" s="31"/>
      <c r="E249" s="105"/>
      <c r="F249" s="32">
        <f t="shared" si="27"/>
        <v>0</v>
      </c>
      <c r="G249" s="33">
        <f t="shared" si="28"/>
        <v>0</v>
      </c>
      <c r="H249" s="105"/>
      <c r="I249" s="34">
        <f t="shared" si="29"/>
        <v>0</v>
      </c>
      <c r="J249" s="105"/>
      <c r="K249" s="33">
        <f t="shared" si="24"/>
        <v>0</v>
      </c>
      <c r="L249" s="35">
        <f t="shared" si="30"/>
        <v>0</v>
      </c>
      <c r="M249" s="33">
        <f t="shared" si="25"/>
        <v>0</v>
      </c>
      <c r="N249" s="105"/>
      <c r="O249" s="33">
        <f t="shared" si="26"/>
        <v>0</v>
      </c>
      <c r="P249" s="36">
        <f t="shared" si="31"/>
        <v>0</v>
      </c>
    </row>
    <row r="250" spans="1:16" hidden="1" x14ac:dyDescent="0.25">
      <c r="A250" s="58">
        <v>31910504</v>
      </c>
      <c r="B250" s="29" t="s">
        <v>225</v>
      </c>
      <c r="C250" s="54"/>
      <c r="D250" s="31"/>
      <c r="E250" s="31"/>
      <c r="F250" s="32">
        <f t="shared" si="27"/>
        <v>0</v>
      </c>
      <c r="G250" s="33">
        <f t="shared" si="28"/>
        <v>0</v>
      </c>
      <c r="H250" s="31"/>
      <c r="I250" s="34">
        <f t="shared" si="29"/>
        <v>0</v>
      </c>
      <c r="J250" s="31"/>
      <c r="K250" s="33">
        <f t="shared" si="24"/>
        <v>0</v>
      </c>
      <c r="L250" s="35">
        <f t="shared" si="30"/>
        <v>0</v>
      </c>
      <c r="M250" s="33">
        <f t="shared" si="25"/>
        <v>0</v>
      </c>
      <c r="N250" s="31"/>
      <c r="O250" s="33">
        <f t="shared" si="26"/>
        <v>0</v>
      </c>
      <c r="P250" s="36">
        <f t="shared" si="31"/>
        <v>0</v>
      </c>
    </row>
    <row r="251" spans="1:16" hidden="1" x14ac:dyDescent="0.25">
      <c r="A251" s="58">
        <v>31910505</v>
      </c>
      <c r="B251" s="29" t="s">
        <v>226</v>
      </c>
      <c r="C251" s="54"/>
      <c r="D251" s="31"/>
      <c r="E251" s="31"/>
      <c r="F251" s="32">
        <f t="shared" si="27"/>
        <v>0</v>
      </c>
      <c r="G251" s="33">
        <f t="shared" si="28"/>
        <v>0</v>
      </c>
      <c r="H251" s="31"/>
      <c r="I251" s="34">
        <f t="shared" si="29"/>
        <v>0</v>
      </c>
      <c r="J251" s="31"/>
      <c r="K251" s="33">
        <f t="shared" si="24"/>
        <v>0</v>
      </c>
      <c r="L251" s="35">
        <f t="shared" si="30"/>
        <v>0</v>
      </c>
      <c r="M251" s="33">
        <f t="shared" si="25"/>
        <v>0</v>
      </c>
      <c r="N251" s="31"/>
      <c r="O251" s="33">
        <f t="shared" si="26"/>
        <v>0</v>
      </c>
      <c r="P251" s="36">
        <f t="shared" si="31"/>
        <v>0</v>
      </c>
    </row>
    <row r="252" spans="1:16" hidden="1" x14ac:dyDescent="0.25">
      <c r="A252" s="58">
        <v>319106</v>
      </c>
      <c r="B252" s="29" t="s">
        <v>227</v>
      </c>
      <c r="C252" s="54"/>
      <c r="D252" s="31">
        <f>SUM(D253:D263)-D260</f>
        <v>0</v>
      </c>
      <c r="E252" s="31">
        <f>SUM(E253:E263)-E260</f>
        <v>0</v>
      </c>
      <c r="F252" s="32">
        <f t="shared" si="27"/>
        <v>0</v>
      </c>
      <c r="G252" s="33">
        <f t="shared" si="28"/>
        <v>0</v>
      </c>
      <c r="H252" s="31">
        <f>SUM(H253:H263)-H260</f>
        <v>0</v>
      </c>
      <c r="I252" s="34">
        <f t="shared" si="29"/>
        <v>0</v>
      </c>
      <c r="J252" s="31">
        <f>SUM(J253:J263)-J260</f>
        <v>0</v>
      </c>
      <c r="K252" s="33">
        <f t="shared" si="24"/>
        <v>0</v>
      </c>
      <c r="L252" s="35">
        <f t="shared" si="30"/>
        <v>0</v>
      </c>
      <c r="M252" s="33">
        <f t="shared" si="25"/>
        <v>0</v>
      </c>
      <c r="N252" s="31">
        <f>SUM(N253:N263)-N260</f>
        <v>0</v>
      </c>
      <c r="O252" s="33">
        <f t="shared" si="26"/>
        <v>0</v>
      </c>
      <c r="P252" s="36">
        <f t="shared" si="31"/>
        <v>0</v>
      </c>
    </row>
    <row r="253" spans="1:16" hidden="1" x14ac:dyDescent="0.25">
      <c r="A253" s="58">
        <v>31910601</v>
      </c>
      <c r="B253" s="29" t="s">
        <v>228</v>
      </c>
      <c r="C253" s="54"/>
      <c r="D253" s="31"/>
      <c r="E253" s="31"/>
      <c r="F253" s="32">
        <f t="shared" si="27"/>
        <v>0</v>
      </c>
      <c r="G253" s="33">
        <f t="shared" si="28"/>
        <v>0</v>
      </c>
      <c r="H253" s="31"/>
      <c r="I253" s="34">
        <f t="shared" si="29"/>
        <v>0</v>
      </c>
      <c r="J253" s="31"/>
      <c r="K253" s="33">
        <f t="shared" si="24"/>
        <v>0</v>
      </c>
      <c r="L253" s="35">
        <f t="shared" si="30"/>
        <v>0</v>
      </c>
      <c r="M253" s="33">
        <f t="shared" si="25"/>
        <v>0</v>
      </c>
      <c r="N253" s="31"/>
      <c r="O253" s="33">
        <f t="shared" si="26"/>
        <v>0</v>
      </c>
      <c r="P253" s="36">
        <f t="shared" si="31"/>
        <v>0</v>
      </c>
    </row>
    <row r="254" spans="1:16" hidden="1" x14ac:dyDescent="0.25">
      <c r="A254" s="58">
        <v>31910602</v>
      </c>
      <c r="B254" s="29" t="s">
        <v>229</v>
      </c>
      <c r="C254" s="54"/>
      <c r="D254" s="31"/>
      <c r="E254" s="105"/>
      <c r="F254" s="32">
        <f t="shared" si="27"/>
        <v>0</v>
      </c>
      <c r="G254" s="33">
        <f t="shared" si="28"/>
        <v>0</v>
      </c>
      <c r="H254" s="105"/>
      <c r="I254" s="34">
        <f t="shared" si="29"/>
        <v>0</v>
      </c>
      <c r="J254" s="105"/>
      <c r="K254" s="33">
        <f t="shared" si="24"/>
        <v>0</v>
      </c>
      <c r="L254" s="35">
        <f t="shared" si="30"/>
        <v>0</v>
      </c>
      <c r="M254" s="33">
        <f t="shared" si="25"/>
        <v>0</v>
      </c>
      <c r="N254" s="105"/>
      <c r="O254" s="33">
        <f t="shared" si="26"/>
        <v>0</v>
      </c>
      <c r="P254" s="36">
        <f t="shared" si="31"/>
        <v>0</v>
      </c>
    </row>
    <row r="255" spans="1:16" hidden="1" x14ac:dyDescent="0.25">
      <c r="A255" s="58">
        <v>31910603</v>
      </c>
      <c r="B255" s="29" t="s">
        <v>230</v>
      </c>
      <c r="C255" s="54"/>
      <c r="D255" s="31"/>
      <c r="E255" s="105">
        <v>0</v>
      </c>
      <c r="F255" s="32">
        <f t="shared" si="27"/>
        <v>0</v>
      </c>
      <c r="G255" s="33">
        <f t="shared" si="28"/>
        <v>0</v>
      </c>
      <c r="H255" s="105">
        <v>0</v>
      </c>
      <c r="I255" s="34">
        <f t="shared" si="29"/>
        <v>0</v>
      </c>
      <c r="J255" s="105">
        <v>0</v>
      </c>
      <c r="K255" s="33">
        <f t="shared" si="24"/>
        <v>0</v>
      </c>
      <c r="L255" s="35">
        <f t="shared" si="30"/>
        <v>0</v>
      </c>
      <c r="M255" s="33">
        <f t="shared" si="25"/>
        <v>0</v>
      </c>
      <c r="N255" s="105">
        <v>0</v>
      </c>
      <c r="O255" s="33">
        <f t="shared" si="26"/>
        <v>0</v>
      </c>
      <c r="P255" s="36">
        <f t="shared" si="31"/>
        <v>0</v>
      </c>
    </row>
    <row r="256" spans="1:16" hidden="1" x14ac:dyDescent="0.25">
      <c r="A256" s="58">
        <v>31910604</v>
      </c>
      <c r="B256" s="29" t="s">
        <v>231</v>
      </c>
      <c r="C256" s="54"/>
      <c r="D256" s="31"/>
      <c r="E256" s="105">
        <v>0</v>
      </c>
      <c r="F256" s="32">
        <f t="shared" si="27"/>
        <v>0</v>
      </c>
      <c r="G256" s="33">
        <f t="shared" si="28"/>
        <v>0</v>
      </c>
      <c r="H256" s="105">
        <v>0</v>
      </c>
      <c r="I256" s="34">
        <f t="shared" si="29"/>
        <v>0</v>
      </c>
      <c r="J256" s="105">
        <v>0</v>
      </c>
      <c r="K256" s="33">
        <f t="shared" si="24"/>
        <v>0</v>
      </c>
      <c r="L256" s="35">
        <f t="shared" si="30"/>
        <v>0</v>
      </c>
      <c r="M256" s="33">
        <f t="shared" si="25"/>
        <v>0</v>
      </c>
      <c r="N256" s="105">
        <v>0</v>
      </c>
      <c r="O256" s="33">
        <f t="shared" si="26"/>
        <v>0</v>
      </c>
      <c r="P256" s="36">
        <f t="shared" si="31"/>
        <v>0</v>
      </c>
    </row>
    <row r="257" spans="1:16" hidden="1" x14ac:dyDescent="0.25">
      <c r="A257" s="58">
        <v>31910605</v>
      </c>
      <c r="B257" s="29" t="s">
        <v>232</v>
      </c>
      <c r="C257" s="54"/>
      <c r="D257" s="31"/>
      <c r="E257" s="105"/>
      <c r="F257" s="32">
        <f t="shared" si="27"/>
        <v>0</v>
      </c>
      <c r="G257" s="33">
        <f t="shared" si="28"/>
        <v>0</v>
      </c>
      <c r="H257" s="105"/>
      <c r="I257" s="34">
        <f t="shared" si="29"/>
        <v>0</v>
      </c>
      <c r="J257" s="105"/>
      <c r="K257" s="33">
        <f t="shared" si="24"/>
        <v>0</v>
      </c>
      <c r="L257" s="35">
        <f t="shared" si="30"/>
        <v>0</v>
      </c>
      <c r="M257" s="33">
        <f t="shared" si="25"/>
        <v>0</v>
      </c>
      <c r="N257" s="105"/>
      <c r="O257" s="33">
        <f t="shared" si="26"/>
        <v>0</v>
      </c>
      <c r="P257" s="36">
        <f t="shared" si="31"/>
        <v>0</v>
      </c>
    </row>
    <row r="258" spans="1:16" hidden="1" x14ac:dyDescent="0.25">
      <c r="A258" s="58">
        <v>31910606</v>
      </c>
      <c r="B258" s="29" t="s">
        <v>233</v>
      </c>
      <c r="C258" s="54"/>
      <c r="D258" s="31"/>
      <c r="E258" s="31"/>
      <c r="F258" s="32">
        <f t="shared" si="27"/>
        <v>0</v>
      </c>
      <c r="G258" s="33">
        <f t="shared" si="28"/>
        <v>0</v>
      </c>
      <c r="H258" s="31"/>
      <c r="I258" s="34">
        <f t="shared" si="29"/>
        <v>0</v>
      </c>
      <c r="J258" s="31"/>
      <c r="K258" s="33">
        <f t="shared" si="24"/>
        <v>0</v>
      </c>
      <c r="L258" s="35">
        <f t="shared" si="30"/>
        <v>0</v>
      </c>
      <c r="M258" s="33">
        <f t="shared" si="25"/>
        <v>0</v>
      </c>
      <c r="N258" s="31"/>
      <c r="O258" s="33">
        <f t="shared" si="26"/>
        <v>0</v>
      </c>
      <c r="P258" s="36">
        <f t="shared" si="31"/>
        <v>0</v>
      </c>
    </row>
    <row r="259" spans="1:16" hidden="1" x14ac:dyDescent="0.25">
      <c r="A259" s="58">
        <v>31910607</v>
      </c>
      <c r="B259" s="29" t="s">
        <v>234</v>
      </c>
      <c r="C259" s="54"/>
      <c r="D259" s="31"/>
      <c r="E259" s="31"/>
      <c r="F259" s="32">
        <f t="shared" si="27"/>
        <v>0</v>
      </c>
      <c r="G259" s="33">
        <f t="shared" si="28"/>
        <v>0</v>
      </c>
      <c r="H259" s="31"/>
      <c r="I259" s="34">
        <f t="shared" si="29"/>
        <v>0</v>
      </c>
      <c r="J259" s="31"/>
      <c r="K259" s="33">
        <f t="shared" si="24"/>
        <v>0</v>
      </c>
      <c r="L259" s="35">
        <f t="shared" si="30"/>
        <v>0</v>
      </c>
      <c r="M259" s="33">
        <f t="shared" si="25"/>
        <v>0</v>
      </c>
      <c r="N259" s="31"/>
      <c r="O259" s="33">
        <f t="shared" si="26"/>
        <v>0</v>
      </c>
      <c r="P259" s="36">
        <f t="shared" si="31"/>
        <v>0</v>
      </c>
    </row>
    <row r="260" spans="1:16" hidden="1" x14ac:dyDescent="0.25">
      <c r="A260" s="58">
        <v>31910608</v>
      </c>
      <c r="B260" s="29" t="s">
        <v>235</v>
      </c>
      <c r="C260" s="54"/>
      <c r="D260" s="31">
        <f>SUM(D261:D262)</f>
        <v>0</v>
      </c>
      <c r="E260" s="31">
        <f>SUM(E261:E262)</f>
        <v>0</v>
      </c>
      <c r="F260" s="32">
        <f t="shared" si="27"/>
        <v>0</v>
      </c>
      <c r="G260" s="33">
        <f t="shared" si="28"/>
        <v>0</v>
      </c>
      <c r="H260" s="31">
        <f>SUM(H261:H262)</f>
        <v>0</v>
      </c>
      <c r="I260" s="34">
        <f t="shared" si="29"/>
        <v>0</v>
      </c>
      <c r="J260" s="31">
        <f>SUM(J261:J262)</f>
        <v>0</v>
      </c>
      <c r="K260" s="33">
        <f t="shared" si="24"/>
        <v>0</v>
      </c>
      <c r="L260" s="35">
        <f t="shared" si="30"/>
        <v>0</v>
      </c>
      <c r="M260" s="33">
        <f t="shared" si="25"/>
        <v>0</v>
      </c>
      <c r="N260" s="31">
        <f>SUM(N261:N262)</f>
        <v>0</v>
      </c>
      <c r="O260" s="33">
        <f t="shared" si="26"/>
        <v>0</v>
      </c>
      <c r="P260" s="36">
        <f t="shared" si="31"/>
        <v>0</v>
      </c>
    </row>
    <row r="261" spans="1:16" hidden="1" x14ac:dyDescent="0.25">
      <c r="A261" s="58">
        <v>3191060801</v>
      </c>
      <c r="B261" s="29" t="s">
        <v>236</v>
      </c>
      <c r="C261" s="54"/>
      <c r="D261" s="31"/>
      <c r="E261" s="31"/>
      <c r="F261" s="32">
        <f t="shared" si="27"/>
        <v>0</v>
      </c>
      <c r="G261" s="33">
        <f t="shared" si="28"/>
        <v>0</v>
      </c>
      <c r="H261" s="31"/>
      <c r="I261" s="34">
        <f t="shared" si="29"/>
        <v>0</v>
      </c>
      <c r="J261" s="31"/>
      <c r="K261" s="33">
        <f t="shared" si="24"/>
        <v>0</v>
      </c>
      <c r="L261" s="35">
        <f t="shared" si="30"/>
        <v>0</v>
      </c>
      <c r="M261" s="33">
        <f t="shared" si="25"/>
        <v>0</v>
      </c>
      <c r="N261" s="31"/>
      <c r="O261" s="33">
        <f t="shared" si="26"/>
        <v>0</v>
      </c>
      <c r="P261" s="36">
        <f t="shared" si="31"/>
        <v>0</v>
      </c>
    </row>
    <row r="262" spans="1:16" hidden="1" x14ac:dyDescent="0.25">
      <c r="A262" s="58">
        <v>3191060802</v>
      </c>
      <c r="B262" s="29" t="s">
        <v>237</v>
      </c>
      <c r="C262" s="54"/>
      <c r="D262" s="31"/>
      <c r="E262" s="31"/>
      <c r="F262" s="32">
        <f t="shared" si="27"/>
        <v>0</v>
      </c>
      <c r="G262" s="33">
        <f t="shared" si="28"/>
        <v>0</v>
      </c>
      <c r="H262" s="31"/>
      <c r="I262" s="34">
        <f t="shared" si="29"/>
        <v>0</v>
      </c>
      <c r="J262" s="31"/>
      <c r="K262" s="33">
        <f t="shared" si="24"/>
        <v>0</v>
      </c>
      <c r="L262" s="35">
        <f t="shared" si="30"/>
        <v>0</v>
      </c>
      <c r="M262" s="33">
        <f t="shared" si="25"/>
        <v>0</v>
      </c>
      <c r="N262" s="31"/>
      <c r="O262" s="33">
        <f t="shared" si="26"/>
        <v>0</v>
      </c>
      <c r="P262" s="36">
        <f t="shared" si="31"/>
        <v>0</v>
      </c>
    </row>
    <row r="263" spans="1:16" hidden="1" x14ac:dyDescent="0.25">
      <c r="A263" s="58">
        <v>31910609</v>
      </c>
      <c r="B263" s="29" t="s">
        <v>238</v>
      </c>
      <c r="C263" s="54"/>
      <c r="D263" s="31"/>
      <c r="E263" s="31"/>
      <c r="F263" s="32">
        <f t="shared" si="27"/>
        <v>0</v>
      </c>
      <c r="G263" s="33">
        <f t="shared" si="28"/>
        <v>0</v>
      </c>
      <c r="H263" s="31"/>
      <c r="I263" s="34">
        <f t="shared" si="29"/>
        <v>0</v>
      </c>
      <c r="J263" s="31"/>
      <c r="K263" s="33">
        <f t="shared" si="24"/>
        <v>0</v>
      </c>
      <c r="L263" s="35">
        <f t="shared" si="30"/>
        <v>0</v>
      </c>
      <c r="M263" s="33">
        <f t="shared" si="25"/>
        <v>0</v>
      </c>
      <c r="N263" s="31"/>
      <c r="O263" s="33">
        <f t="shared" si="26"/>
        <v>0</v>
      </c>
      <c r="P263" s="36">
        <f t="shared" si="31"/>
        <v>0</v>
      </c>
    </row>
    <row r="264" spans="1:16" hidden="1" x14ac:dyDescent="0.25">
      <c r="A264" s="58">
        <v>3192</v>
      </c>
      <c r="B264" s="29" t="s">
        <v>239</v>
      </c>
      <c r="C264" s="54"/>
      <c r="D264" s="31">
        <f>SUM(D265)</f>
        <v>0</v>
      </c>
      <c r="E264" s="31">
        <f>SUM(E265)</f>
        <v>0</v>
      </c>
      <c r="F264" s="32">
        <f t="shared" si="27"/>
        <v>0</v>
      </c>
      <c r="G264" s="33">
        <f t="shared" si="28"/>
        <v>0</v>
      </c>
      <c r="H264" s="31">
        <f>SUM(H265)</f>
        <v>0</v>
      </c>
      <c r="I264" s="34">
        <f t="shared" si="29"/>
        <v>0</v>
      </c>
      <c r="J264" s="31">
        <f>SUM(J265)</f>
        <v>0</v>
      </c>
      <c r="K264" s="33">
        <f t="shared" ref="K264:K327" si="32">IF(OR(J264=0,F264=0),0,J264/F264)*100</f>
        <v>0</v>
      </c>
      <c r="L264" s="35">
        <f t="shared" si="30"/>
        <v>0</v>
      </c>
      <c r="M264" s="33">
        <f t="shared" ref="M264:M327" si="33">IF(OR(L264=0,F264=0),0,L264/F264)*100</f>
        <v>0</v>
      </c>
      <c r="N264" s="31">
        <f>SUM(N265)</f>
        <v>0</v>
      </c>
      <c r="O264" s="33">
        <f t="shared" ref="O264:O327" si="34">IF(OR(N264=0,F264=0),0,N264/F264)*100</f>
        <v>0</v>
      </c>
      <c r="P264" s="36">
        <f t="shared" si="31"/>
        <v>0</v>
      </c>
    </row>
    <row r="265" spans="1:16" hidden="1" x14ac:dyDescent="0.25">
      <c r="A265" s="58">
        <v>319201</v>
      </c>
      <c r="B265" s="29" t="s">
        <v>240</v>
      </c>
      <c r="C265" s="54"/>
      <c r="D265" s="31">
        <f>SUM(D266:D304)-D271-D293-D302-D272-D278-D284-D290</f>
        <v>0</v>
      </c>
      <c r="E265" s="105">
        <f>SUM(E266:E304)-E271-E293-E302-E272-E278-E284-E290</f>
        <v>0</v>
      </c>
      <c r="F265" s="32">
        <f t="shared" ref="F265:F270" si="35">SUM(D265+E265)</f>
        <v>0</v>
      </c>
      <c r="G265" s="33">
        <f t="shared" ref="G265:G328" si="36">IF(OR(F265=0,F$7=0),0,F265/F$7)*100</f>
        <v>0</v>
      </c>
      <c r="H265" s="105">
        <f>SUM(H266:H304)-H271-H293-H302-H272-H278-H284-H290</f>
        <v>0</v>
      </c>
      <c r="I265" s="34">
        <f t="shared" ref="I265:I328" si="37">SUM(F265-H265)</f>
        <v>0</v>
      </c>
      <c r="J265" s="105">
        <f>SUM(J266:J304)-J271-J293-J302-J272-J278-J284-J290</f>
        <v>0</v>
      </c>
      <c r="K265" s="33">
        <f t="shared" si="32"/>
        <v>0</v>
      </c>
      <c r="L265" s="35">
        <f t="shared" si="30"/>
        <v>0</v>
      </c>
      <c r="M265" s="33">
        <f t="shared" si="33"/>
        <v>0</v>
      </c>
      <c r="N265" s="105">
        <f>SUM(N266:N304)-N271-N293-N302-N272-N278-N284-N290</f>
        <v>0</v>
      </c>
      <c r="O265" s="33">
        <f t="shared" si="34"/>
        <v>0</v>
      </c>
      <c r="P265" s="36">
        <f t="shared" si="31"/>
        <v>0</v>
      </c>
    </row>
    <row r="266" spans="1:16" hidden="1" x14ac:dyDescent="0.25">
      <c r="A266" s="58">
        <v>31920101</v>
      </c>
      <c r="B266" s="29" t="s">
        <v>241</v>
      </c>
      <c r="C266" s="54"/>
      <c r="D266" s="31"/>
      <c r="E266" s="105"/>
      <c r="F266" s="32">
        <f t="shared" si="35"/>
        <v>0</v>
      </c>
      <c r="G266" s="33">
        <f t="shared" si="36"/>
        <v>0</v>
      </c>
      <c r="H266" s="105"/>
      <c r="I266" s="34">
        <f t="shared" si="37"/>
        <v>0</v>
      </c>
      <c r="J266" s="105"/>
      <c r="K266" s="33">
        <f t="shared" si="32"/>
        <v>0</v>
      </c>
      <c r="L266" s="35">
        <f t="shared" si="30"/>
        <v>0</v>
      </c>
      <c r="M266" s="33">
        <f t="shared" si="33"/>
        <v>0</v>
      </c>
      <c r="N266" s="105"/>
      <c r="O266" s="33">
        <f t="shared" si="34"/>
        <v>0</v>
      </c>
      <c r="P266" s="36">
        <f t="shared" si="31"/>
        <v>0</v>
      </c>
    </row>
    <row r="267" spans="1:16" hidden="1" x14ac:dyDescent="0.25">
      <c r="A267" s="58">
        <v>31920102</v>
      </c>
      <c r="B267" s="29" t="s">
        <v>242</v>
      </c>
      <c r="C267" s="54"/>
      <c r="D267" s="31"/>
      <c r="E267" s="105"/>
      <c r="F267" s="32">
        <f t="shared" si="35"/>
        <v>0</v>
      </c>
      <c r="G267" s="33">
        <f t="shared" si="36"/>
        <v>0</v>
      </c>
      <c r="H267" s="105"/>
      <c r="I267" s="34">
        <f t="shared" si="37"/>
        <v>0</v>
      </c>
      <c r="J267" s="105"/>
      <c r="K267" s="33">
        <f t="shared" si="32"/>
        <v>0</v>
      </c>
      <c r="L267" s="35">
        <f t="shared" si="30"/>
        <v>0</v>
      </c>
      <c r="M267" s="33">
        <f t="shared" si="33"/>
        <v>0</v>
      </c>
      <c r="N267" s="105"/>
      <c r="O267" s="33">
        <f t="shared" si="34"/>
        <v>0</v>
      </c>
      <c r="P267" s="36">
        <f t="shared" si="31"/>
        <v>0</v>
      </c>
    </row>
    <row r="268" spans="1:16" hidden="1" x14ac:dyDescent="0.25">
      <c r="A268" s="58">
        <v>31920103</v>
      </c>
      <c r="B268" s="29" t="s">
        <v>243</v>
      </c>
      <c r="C268" s="54"/>
      <c r="D268" s="31"/>
      <c r="E268" s="105"/>
      <c r="F268" s="32">
        <f t="shared" si="35"/>
        <v>0</v>
      </c>
      <c r="G268" s="33">
        <f t="shared" si="36"/>
        <v>0</v>
      </c>
      <c r="H268" s="105"/>
      <c r="I268" s="34">
        <f t="shared" si="37"/>
        <v>0</v>
      </c>
      <c r="J268" s="105"/>
      <c r="K268" s="33">
        <f t="shared" si="32"/>
        <v>0</v>
      </c>
      <c r="L268" s="35">
        <f t="shared" si="30"/>
        <v>0</v>
      </c>
      <c r="M268" s="33">
        <f t="shared" si="33"/>
        <v>0</v>
      </c>
      <c r="N268" s="105"/>
      <c r="O268" s="33">
        <f t="shared" si="34"/>
        <v>0</v>
      </c>
      <c r="P268" s="36">
        <f t="shared" si="31"/>
        <v>0</v>
      </c>
    </row>
    <row r="269" spans="1:16" hidden="1" x14ac:dyDescent="0.25">
      <c r="A269" s="58">
        <v>31920104</v>
      </c>
      <c r="B269" s="29" t="s">
        <v>244</v>
      </c>
      <c r="C269" s="54"/>
      <c r="D269" s="31"/>
      <c r="E269" s="105"/>
      <c r="F269" s="32">
        <f t="shared" si="35"/>
        <v>0</v>
      </c>
      <c r="G269" s="33">
        <f t="shared" si="36"/>
        <v>0</v>
      </c>
      <c r="H269" s="105"/>
      <c r="I269" s="34">
        <f t="shared" si="37"/>
        <v>0</v>
      </c>
      <c r="J269" s="105"/>
      <c r="K269" s="33">
        <f t="shared" si="32"/>
        <v>0</v>
      </c>
      <c r="L269" s="35">
        <f t="shared" si="30"/>
        <v>0</v>
      </c>
      <c r="M269" s="33">
        <f t="shared" si="33"/>
        <v>0</v>
      </c>
      <c r="N269" s="105"/>
      <c r="O269" s="33">
        <f t="shared" si="34"/>
        <v>0</v>
      </c>
      <c r="P269" s="36">
        <f t="shared" si="31"/>
        <v>0</v>
      </c>
    </row>
    <row r="270" spans="1:16" hidden="1" x14ac:dyDescent="0.25">
      <c r="A270" s="58">
        <v>31920105</v>
      </c>
      <c r="B270" s="29" t="s">
        <v>245</v>
      </c>
      <c r="C270" s="54"/>
      <c r="D270" s="31"/>
      <c r="E270" s="31"/>
      <c r="F270" s="32">
        <f t="shared" si="35"/>
        <v>0</v>
      </c>
      <c r="G270" s="33">
        <f t="shared" si="36"/>
        <v>0</v>
      </c>
      <c r="H270" s="31"/>
      <c r="I270" s="34">
        <f t="shared" si="37"/>
        <v>0</v>
      </c>
      <c r="J270" s="31"/>
      <c r="K270" s="33">
        <f t="shared" si="32"/>
        <v>0</v>
      </c>
      <c r="L270" s="35">
        <f t="shared" si="30"/>
        <v>0</v>
      </c>
      <c r="M270" s="33">
        <f t="shared" si="33"/>
        <v>0</v>
      </c>
      <c r="N270" s="31"/>
      <c r="O270" s="33">
        <f t="shared" si="34"/>
        <v>0</v>
      </c>
      <c r="P270" s="36">
        <f t="shared" si="31"/>
        <v>0</v>
      </c>
    </row>
    <row r="271" spans="1:16" hidden="1" x14ac:dyDescent="0.25">
      <c r="A271" s="58">
        <v>31920106</v>
      </c>
      <c r="B271" s="29" t="s">
        <v>246</v>
      </c>
      <c r="C271" s="54"/>
      <c r="D271" s="31">
        <f>SUM(D272+D278+D284+D290)</f>
        <v>0</v>
      </c>
      <c r="E271" s="31">
        <f>SUM(E272+E278+E284+E290)</f>
        <v>0</v>
      </c>
      <c r="F271" s="32">
        <f t="shared" ref="F271:F311" si="38">SUM(D271+E271)</f>
        <v>0</v>
      </c>
      <c r="G271" s="33">
        <f t="shared" si="36"/>
        <v>0</v>
      </c>
      <c r="H271" s="31">
        <f>SUM(H272+H278+H284+H290)</f>
        <v>0</v>
      </c>
      <c r="I271" s="34">
        <f t="shared" si="37"/>
        <v>0</v>
      </c>
      <c r="J271" s="31">
        <f>SUM(J272+J278+J284+J290)</f>
        <v>0</v>
      </c>
      <c r="K271" s="33">
        <f t="shared" si="32"/>
        <v>0</v>
      </c>
      <c r="L271" s="35">
        <f t="shared" si="30"/>
        <v>0</v>
      </c>
      <c r="M271" s="33">
        <f t="shared" si="33"/>
        <v>0</v>
      </c>
      <c r="N271" s="31">
        <f>SUM(N272+N278+N284+N290)</f>
        <v>0</v>
      </c>
      <c r="O271" s="33">
        <f t="shared" si="34"/>
        <v>0</v>
      </c>
      <c r="P271" s="36">
        <f t="shared" si="31"/>
        <v>0</v>
      </c>
    </row>
    <row r="272" spans="1:16" hidden="1" x14ac:dyDescent="0.25">
      <c r="A272" s="58">
        <v>3192010601</v>
      </c>
      <c r="B272" s="29" t="s">
        <v>247</v>
      </c>
      <c r="C272" s="54"/>
      <c r="D272" s="31">
        <f>SUM(D273:D277)</f>
        <v>0</v>
      </c>
      <c r="E272" s="31">
        <f>SUM(E273:E277)</f>
        <v>0</v>
      </c>
      <c r="F272" s="32">
        <f t="shared" si="38"/>
        <v>0</v>
      </c>
      <c r="G272" s="33">
        <f t="shared" si="36"/>
        <v>0</v>
      </c>
      <c r="H272" s="31">
        <f>SUM(H273:H277)</f>
        <v>0</v>
      </c>
      <c r="I272" s="34">
        <f t="shared" si="37"/>
        <v>0</v>
      </c>
      <c r="J272" s="31">
        <f>SUM(J273:J277)</f>
        <v>0</v>
      </c>
      <c r="K272" s="33">
        <f t="shared" si="32"/>
        <v>0</v>
      </c>
      <c r="L272" s="35">
        <f t="shared" ref="L272:L335" si="39">SUM(N272-J272)</f>
        <v>0</v>
      </c>
      <c r="M272" s="33">
        <f t="shared" si="33"/>
        <v>0</v>
      </c>
      <c r="N272" s="31">
        <f>SUM(N273:N277)</f>
        <v>0</v>
      </c>
      <c r="O272" s="33">
        <f t="shared" si="34"/>
        <v>0</v>
      </c>
      <c r="P272" s="36">
        <f t="shared" ref="P272:P334" si="40">SUM(F272-N272)</f>
        <v>0</v>
      </c>
    </row>
    <row r="273" spans="1:16" hidden="1" x14ac:dyDescent="0.25">
      <c r="A273" s="58">
        <v>319201060101</v>
      </c>
      <c r="B273" s="29" t="s">
        <v>248</v>
      </c>
      <c r="C273" s="54"/>
      <c r="D273" s="31"/>
      <c r="E273" s="31"/>
      <c r="F273" s="32">
        <f t="shared" si="38"/>
        <v>0</v>
      </c>
      <c r="G273" s="33">
        <f t="shared" si="36"/>
        <v>0</v>
      </c>
      <c r="H273" s="31"/>
      <c r="I273" s="34">
        <f t="shared" si="37"/>
        <v>0</v>
      </c>
      <c r="J273" s="31"/>
      <c r="K273" s="33">
        <f t="shared" si="32"/>
        <v>0</v>
      </c>
      <c r="L273" s="35">
        <f t="shared" si="39"/>
        <v>0</v>
      </c>
      <c r="M273" s="33">
        <f t="shared" si="33"/>
        <v>0</v>
      </c>
      <c r="N273" s="31"/>
      <c r="O273" s="33">
        <f t="shared" si="34"/>
        <v>0</v>
      </c>
      <c r="P273" s="36">
        <f t="shared" si="40"/>
        <v>0</v>
      </c>
    </row>
    <row r="274" spans="1:16" hidden="1" x14ac:dyDescent="0.25">
      <c r="A274" s="58">
        <v>319201060102</v>
      </c>
      <c r="B274" s="29" t="s">
        <v>83</v>
      </c>
      <c r="C274" s="54"/>
      <c r="D274" s="31"/>
      <c r="E274" s="31"/>
      <c r="F274" s="32">
        <f t="shared" si="38"/>
        <v>0</v>
      </c>
      <c r="G274" s="33">
        <f t="shared" si="36"/>
        <v>0</v>
      </c>
      <c r="H274" s="31"/>
      <c r="I274" s="34">
        <f t="shared" si="37"/>
        <v>0</v>
      </c>
      <c r="J274" s="31"/>
      <c r="K274" s="33">
        <f t="shared" si="32"/>
        <v>0</v>
      </c>
      <c r="L274" s="35">
        <f t="shared" si="39"/>
        <v>0</v>
      </c>
      <c r="M274" s="33">
        <f t="shared" si="33"/>
        <v>0</v>
      </c>
      <c r="N274" s="31"/>
      <c r="O274" s="33">
        <f t="shared" si="34"/>
        <v>0</v>
      </c>
      <c r="P274" s="36">
        <f t="shared" si="40"/>
        <v>0</v>
      </c>
    </row>
    <row r="275" spans="1:16" hidden="1" x14ac:dyDescent="0.25">
      <c r="A275" s="58">
        <v>319201060103</v>
      </c>
      <c r="B275" s="29" t="s">
        <v>249</v>
      </c>
      <c r="C275" s="54"/>
      <c r="D275" s="31"/>
      <c r="E275" s="31"/>
      <c r="F275" s="32">
        <f t="shared" si="38"/>
        <v>0</v>
      </c>
      <c r="G275" s="33">
        <f t="shared" si="36"/>
        <v>0</v>
      </c>
      <c r="H275" s="31"/>
      <c r="I275" s="34">
        <f t="shared" si="37"/>
        <v>0</v>
      </c>
      <c r="J275" s="31"/>
      <c r="K275" s="33">
        <f t="shared" si="32"/>
        <v>0</v>
      </c>
      <c r="L275" s="35">
        <f t="shared" si="39"/>
        <v>0</v>
      </c>
      <c r="M275" s="33">
        <f t="shared" si="33"/>
        <v>0</v>
      </c>
      <c r="N275" s="31"/>
      <c r="O275" s="33">
        <f t="shared" si="34"/>
        <v>0</v>
      </c>
      <c r="P275" s="36">
        <f t="shared" si="40"/>
        <v>0</v>
      </c>
    </row>
    <row r="276" spans="1:16" hidden="1" x14ac:dyDescent="0.25">
      <c r="A276" s="58">
        <v>319201060104</v>
      </c>
      <c r="B276" s="29" t="s">
        <v>250</v>
      </c>
      <c r="C276" s="54"/>
      <c r="D276" s="31"/>
      <c r="E276" s="31"/>
      <c r="F276" s="32">
        <f t="shared" si="38"/>
        <v>0</v>
      </c>
      <c r="G276" s="33">
        <f t="shared" si="36"/>
        <v>0</v>
      </c>
      <c r="H276" s="31"/>
      <c r="I276" s="34">
        <f t="shared" si="37"/>
        <v>0</v>
      </c>
      <c r="J276" s="31"/>
      <c r="K276" s="33">
        <f t="shared" si="32"/>
        <v>0</v>
      </c>
      <c r="L276" s="35">
        <f t="shared" si="39"/>
        <v>0</v>
      </c>
      <c r="M276" s="33">
        <f t="shared" si="33"/>
        <v>0</v>
      </c>
      <c r="N276" s="31"/>
      <c r="O276" s="33">
        <f t="shared" si="34"/>
        <v>0</v>
      </c>
      <c r="P276" s="36">
        <f t="shared" si="40"/>
        <v>0</v>
      </c>
    </row>
    <row r="277" spans="1:16" hidden="1" x14ac:dyDescent="0.25">
      <c r="A277" s="58">
        <v>319201060105</v>
      </c>
      <c r="B277" s="29" t="s">
        <v>117</v>
      </c>
      <c r="C277" s="54"/>
      <c r="D277" s="31"/>
      <c r="E277" s="31"/>
      <c r="F277" s="32">
        <f t="shared" si="38"/>
        <v>0</v>
      </c>
      <c r="G277" s="33">
        <f t="shared" si="36"/>
        <v>0</v>
      </c>
      <c r="H277" s="31"/>
      <c r="I277" s="34">
        <f t="shared" si="37"/>
        <v>0</v>
      </c>
      <c r="J277" s="31"/>
      <c r="K277" s="33">
        <f t="shared" si="32"/>
        <v>0</v>
      </c>
      <c r="L277" s="35">
        <f t="shared" si="39"/>
        <v>0</v>
      </c>
      <c r="M277" s="33">
        <f t="shared" si="33"/>
        <v>0</v>
      </c>
      <c r="N277" s="31"/>
      <c r="O277" s="33">
        <f t="shared" si="34"/>
        <v>0</v>
      </c>
      <c r="P277" s="36">
        <f t="shared" si="40"/>
        <v>0</v>
      </c>
    </row>
    <row r="278" spans="1:16" hidden="1" x14ac:dyDescent="0.25">
      <c r="A278" s="58">
        <v>3192010602</v>
      </c>
      <c r="B278" s="29" t="s">
        <v>251</v>
      </c>
      <c r="C278" s="54"/>
      <c r="D278" s="31">
        <f>SUM(D279:D283)</f>
        <v>0</v>
      </c>
      <c r="E278" s="31">
        <f>SUM(E279:E283)</f>
        <v>0</v>
      </c>
      <c r="F278" s="32">
        <f t="shared" si="38"/>
        <v>0</v>
      </c>
      <c r="G278" s="33">
        <f t="shared" si="36"/>
        <v>0</v>
      </c>
      <c r="H278" s="31">
        <f>SUM(H279:H283)</f>
        <v>0</v>
      </c>
      <c r="I278" s="34">
        <f t="shared" si="37"/>
        <v>0</v>
      </c>
      <c r="J278" s="31">
        <f>SUM(J279:J283)</f>
        <v>0</v>
      </c>
      <c r="K278" s="33">
        <f t="shared" si="32"/>
        <v>0</v>
      </c>
      <c r="L278" s="35">
        <f t="shared" si="39"/>
        <v>0</v>
      </c>
      <c r="M278" s="33">
        <f t="shared" si="33"/>
        <v>0</v>
      </c>
      <c r="N278" s="31">
        <f>SUM(N279:N283)</f>
        <v>0</v>
      </c>
      <c r="O278" s="33">
        <f t="shared" si="34"/>
        <v>0</v>
      </c>
      <c r="P278" s="36">
        <f t="shared" si="40"/>
        <v>0</v>
      </c>
    </row>
    <row r="279" spans="1:16" hidden="1" x14ac:dyDescent="0.25">
      <c r="A279" s="58">
        <v>319201060201</v>
      </c>
      <c r="B279" s="29" t="s">
        <v>248</v>
      </c>
      <c r="C279" s="54"/>
      <c r="D279" s="31"/>
      <c r="E279" s="31"/>
      <c r="F279" s="32">
        <f t="shared" si="38"/>
        <v>0</v>
      </c>
      <c r="G279" s="33">
        <f t="shared" si="36"/>
        <v>0</v>
      </c>
      <c r="H279" s="31"/>
      <c r="I279" s="34">
        <f t="shared" si="37"/>
        <v>0</v>
      </c>
      <c r="J279" s="31"/>
      <c r="K279" s="33">
        <f t="shared" si="32"/>
        <v>0</v>
      </c>
      <c r="L279" s="35">
        <f t="shared" si="39"/>
        <v>0</v>
      </c>
      <c r="M279" s="33">
        <f t="shared" si="33"/>
        <v>0</v>
      </c>
      <c r="N279" s="31"/>
      <c r="O279" s="33">
        <f t="shared" si="34"/>
        <v>0</v>
      </c>
      <c r="P279" s="36">
        <f t="shared" si="40"/>
        <v>0</v>
      </c>
    </row>
    <row r="280" spans="1:16" hidden="1" x14ac:dyDescent="0.25">
      <c r="A280" s="58">
        <v>319201060202</v>
      </c>
      <c r="B280" s="29" t="s">
        <v>83</v>
      </c>
      <c r="C280" s="54"/>
      <c r="D280" s="31"/>
      <c r="E280" s="31"/>
      <c r="F280" s="32">
        <f t="shared" si="38"/>
        <v>0</v>
      </c>
      <c r="G280" s="33">
        <f t="shared" si="36"/>
        <v>0</v>
      </c>
      <c r="H280" s="31"/>
      <c r="I280" s="34">
        <f t="shared" si="37"/>
        <v>0</v>
      </c>
      <c r="J280" s="31"/>
      <c r="K280" s="33">
        <f t="shared" si="32"/>
        <v>0</v>
      </c>
      <c r="L280" s="35">
        <f t="shared" si="39"/>
        <v>0</v>
      </c>
      <c r="M280" s="33">
        <f t="shared" si="33"/>
        <v>0</v>
      </c>
      <c r="N280" s="31"/>
      <c r="O280" s="33">
        <f t="shared" si="34"/>
        <v>0</v>
      </c>
      <c r="P280" s="36">
        <f t="shared" si="40"/>
        <v>0</v>
      </c>
    </row>
    <row r="281" spans="1:16" hidden="1" x14ac:dyDescent="0.25">
      <c r="A281" s="58">
        <v>319201060203</v>
      </c>
      <c r="B281" s="29" t="s">
        <v>249</v>
      </c>
      <c r="C281" s="54"/>
      <c r="D281" s="31"/>
      <c r="E281" s="31"/>
      <c r="F281" s="32">
        <f t="shared" si="38"/>
        <v>0</v>
      </c>
      <c r="G281" s="33">
        <f t="shared" si="36"/>
        <v>0</v>
      </c>
      <c r="H281" s="31"/>
      <c r="I281" s="34">
        <f t="shared" si="37"/>
        <v>0</v>
      </c>
      <c r="J281" s="31"/>
      <c r="K281" s="33">
        <f t="shared" si="32"/>
        <v>0</v>
      </c>
      <c r="L281" s="35">
        <f t="shared" si="39"/>
        <v>0</v>
      </c>
      <c r="M281" s="33">
        <f t="shared" si="33"/>
        <v>0</v>
      </c>
      <c r="N281" s="31"/>
      <c r="O281" s="33">
        <f t="shared" si="34"/>
        <v>0</v>
      </c>
      <c r="P281" s="36">
        <f t="shared" si="40"/>
        <v>0</v>
      </c>
    </row>
    <row r="282" spans="1:16" hidden="1" x14ac:dyDescent="0.25">
      <c r="A282" s="58">
        <v>319201060204</v>
      </c>
      <c r="B282" s="29" t="s">
        <v>250</v>
      </c>
      <c r="C282" s="54"/>
      <c r="D282" s="31"/>
      <c r="E282" s="31"/>
      <c r="F282" s="32">
        <f t="shared" si="38"/>
        <v>0</v>
      </c>
      <c r="G282" s="33">
        <f t="shared" si="36"/>
        <v>0</v>
      </c>
      <c r="H282" s="31"/>
      <c r="I282" s="34">
        <f t="shared" si="37"/>
        <v>0</v>
      </c>
      <c r="J282" s="31"/>
      <c r="K282" s="33">
        <f t="shared" si="32"/>
        <v>0</v>
      </c>
      <c r="L282" s="35">
        <f t="shared" si="39"/>
        <v>0</v>
      </c>
      <c r="M282" s="33">
        <f t="shared" si="33"/>
        <v>0</v>
      </c>
      <c r="N282" s="31"/>
      <c r="O282" s="33">
        <f t="shared" si="34"/>
        <v>0</v>
      </c>
      <c r="P282" s="36">
        <f t="shared" si="40"/>
        <v>0</v>
      </c>
    </row>
    <row r="283" spans="1:16" hidden="1" x14ac:dyDescent="0.25">
      <c r="A283" s="58">
        <v>319201060205</v>
      </c>
      <c r="B283" s="29" t="s">
        <v>117</v>
      </c>
      <c r="C283" s="54"/>
      <c r="D283" s="31"/>
      <c r="E283" s="31"/>
      <c r="F283" s="32">
        <f t="shared" si="38"/>
        <v>0</v>
      </c>
      <c r="G283" s="33">
        <f t="shared" si="36"/>
        <v>0</v>
      </c>
      <c r="H283" s="31"/>
      <c r="I283" s="34">
        <f t="shared" si="37"/>
        <v>0</v>
      </c>
      <c r="J283" s="31"/>
      <c r="K283" s="33">
        <f t="shared" si="32"/>
        <v>0</v>
      </c>
      <c r="L283" s="35">
        <f t="shared" si="39"/>
        <v>0</v>
      </c>
      <c r="M283" s="33">
        <f t="shared" si="33"/>
        <v>0</v>
      </c>
      <c r="N283" s="31"/>
      <c r="O283" s="33">
        <f t="shared" si="34"/>
        <v>0</v>
      </c>
      <c r="P283" s="36">
        <f t="shared" si="40"/>
        <v>0</v>
      </c>
    </row>
    <row r="284" spans="1:16" hidden="1" x14ac:dyDescent="0.25">
      <c r="A284" s="58">
        <v>3192010603</v>
      </c>
      <c r="B284" s="29" t="s">
        <v>252</v>
      </c>
      <c r="C284" s="54"/>
      <c r="D284" s="31">
        <f>SUM(D285:D289)</f>
        <v>0</v>
      </c>
      <c r="E284" s="31">
        <f>SUM(E285:E289)</f>
        <v>0</v>
      </c>
      <c r="F284" s="32">
        <f t="shared" si="38"/>
        <v>0</v>
      </c>
      <c r="G284" s="33">
        <f t="shared" si="36"/>
        <v>0</v>
      </c>
      <c r="H284" s="31">
        <f>SUM(H285:H289)</f>
        <v>0</v>
      </c>
      <c r="I284" s="34">
        <f t="shared" si="37"/>
        <v>0</v>
      </c>
      <c r="J284" s="31">
        <f>SUM(J285:J289)</f>
        <v>0</v>
      </c>
      <c r="K284" s="33">
        <f t="shared" si="32"/>
        <v>0</v>
      </c>
      <c r="L284" s="35">
        <f t="shared" si="39"/>
        <v>0</v>
      </c>
      <c r="M284" s="33">
        <f t="shared" si="33"/>
        <v>0</v>
      </c>
      <c r="N284" s="31">
        <f>SUM(N285:N289)</f>
        <v>0</v>
      </c>
      <c r="O284" s="33">
        <f t="shared" si="34"/>
        <v>0</v>
      </c>
      <c r="P284" s="36">
        <f t="shared" si="40"/>
        <v>0</v>
      </c>
    </row>
    <row r="285" spans="1:16" hidden="1" x14ac:dyDescent="0.25">
      <c r="A285" s="58">
        <v>319201060301</v>
      </c>
      <c r="B285" s="29" t="s">
        <v>253</v>
      </c>
      <c r="C285" s="54"/>
      <c r="D285" s="31"/>
      <c r="E285" s="31"/>
      <c r="F285" s="32">
        <f t="shared" si="38"/>
        <v>0</v>
      </c>
      <c r="G285" s="33">
        <f t="shared" si="36"/>
        <v>0</v>
      </c>
      <c r="H285" s="31"/>
      <c r="I285" s="34">
        <f t="shared" si="37"/>
        <v>0</v>
      </c>
      <c r="J285" s="31"/>
      <c r="K285" s="33">
        <f t="shared" si="32"/>
        <v>0</v>
      </c>
      <c r="L285" s="35">
        <f t="shared" si="39"/>
        <v>0</v>
      </c>
      <c r="M285" s="33">
        <f t="shared" si="33"/>
        <v>0</v>
      </c>
      <c r="N285" s="31"/>
      <c r="O285" s="33">
        <f t="shared" si="34"/>
        <v>0</v>
      </c>
      <c r="P285" s="36">
        <f t="shared" si="40"/>
        <v>0</v>
      </c>
    </row>
    <row r="286" spans="1:16" hidden="1" x14ac:dyDescent="0.25">
      <c r="A286" s="58">
        <v>319201060302</v>
      </c>
      <c r="B286" s="29" t="s">
        <v>83</v>
      </c>
      <c r="C286" s="54"/>
      <c r="D286" s="31"/>
      <c r="E286" s="31"/>
      <c r="F286" s="32">
        <f t="shared" si="38"/>
        <v>0</v>
      </c>
      <c r="G286" s="33">
        <f t="shared" si="36"/>
        <v>0</v>
      </c>
      <c r="H286" s="31"/>
      <c r="I286" s="34">
        <f t="shared" si="37"/>
        <v>0</v>
      </c>
      <c r="J286" s="31"/>
      <c r="K286" s="33">
        <f t="shared" si="32"/>
        <v>0</v>
      </c>
      <c r="L286" s="35">
        <f t="shared" si="39"/>
        <v>0</v>
      </c>
      <c r="M286" s="33">
        <f t="shared" si="33"/>
        <v>0</v>
      </c>
      <c r="N286" s="31"/>
      <c r="O286" s="33">
        <f t="shared" si="34"/>
        <v>0</v>
      </c>
      <c r="P286" s="36">
        <f t="shared" si="40"/>
        <v>0</v>
      </c>
    </row>
    <row r="287" spans="1:16" hidden="1" x14ac:dyDescent="0.25">
      <c r="A287" s="58">
        <v>319201060303</v>
      </c>
      <c r="B287" s="29" t="s">
        <v>249</v>
      </c>
      <c r="C287" s="54"/>
      <c r="D287" s="31"/>
      <c r="E287" s="31"/>
      <c r="F287" s="32">
        <f t="shared" si="38"/>
        <v>0</v>
      </c>
      <c r="G287" s="33">
        <f t="shared" si="36"/>
        <v>0</v>
      </c>
      <c r="H287" s="31"/>
      <c r="I287" s="34">
        <f t="shared" si="37"/>
        <v>0</v>
      </c>
      <c r="J287" s="31"/>
      <c r="K287" s="33">
        <f t="shared" si="32"/>
        <v>0</v>
      </c>
      <c r="L287" s="35">
        <f t="shared" si="39"/>
        <v>0</v>
      </c>
      <c r="M287" s="33">
        <f t="shared" si="33"/>
        <v>0</v>
      </c>
      <c r="N287" s="31"/>
      <c r="O287" s="33">
        <f t="shared" si="34"/>
        <v>0</v>
      </c>
      <c r="P287" s="36">
        <f t="shared" si="40"/>
        <v>0</v>
      </c>
    </row>
    <row r="288" spans="1:16" hidden="1" x14ac:dyDescent="0.25">
      <c r="A288" s="58">
        <v>319201060304</v>
      </c>
      <c r="B288" s="29" t="s">
        <v>250</v>
      </c>
      <c r="C288" s="30"/>
      <c r="D288" s="31"/>
      <c r="E288" s="31"/>
      <c r="F288" s="32">
        <f t="shared" si="38"/>
        <v>0</v>
      </c>
      <c r="G288" s="33">
        <f t="shared" si="36"/>
        <v>0</v>
      </c>
      <c r="H288" s="31"/>
      <c r="I288" s="34">
        <f t="shared" si="37"/>
        <v>0</v>
      </c>
      <c r="J288" s="31"/>
      <c r="K288" s="33">
        <f t="shared" si="32"/>
        <v>0</v>
      </c>
      <c r="L288" s="35">
        <f t="shared" si="39"/>
        <v>0</v>
      </c>
      <c r="M288" s="33">
        <f t="shared" si="33"/>
        <v>0</v>
      </c>
      <c r="N288" s="31"/>
      <c r="O288" s="33">
        <f t="shared" si="34"/>
        <v>0</v>
      </c>
      <c r="P288" s="36">
        <f t="shared" si="40"/>
        <v>0</v>
      </c>
    </row>
    <row r="289" spans="1:16" hidden="1" x14ac:dyDescent="0.25">
      <c r="A289" s="58">
        <v>319201060305</v>
      </c>
      <c r="B289" s="29" t="s">
        <v>117</v>
      </c>
      <c r="C289" s="30"/>
      <c r="D289" s="31"/>
      <c r="E289" s="31"/>
      <c r="F289" s="32">
        <f t="shared" si="38"/>
        <v>0</v>
      </c>
      <c r="G289" s="33">
        <f t="shared" si="36"/>
        <v>0</v>
      </c>
      <c r="H289" s="31"/>
      <c r="I289" s="34">
        <f t="shared" si="37"/>
        <v>0</v>
      </c>
      <c r="J289" s="31"/>
      <c r="K289" s="33">
        <f t="shared" si="32"/>
        <v>0</v>
      </c>
      <c r="L289" s="35">
        <f t="shared" si="39"/>
        <v>0</v>
      </c>
      <c r="M289" s="33">
        <f t="shared" si="33"/>
        <v>0</v>
      </c>
      <c r="N289" s="31"/>
      <c r="O289" s="33">
        <f t="shared" si="34"/>
        <v>0</v>
      </c>
      <c r="P289" s="36">
        <f t="shared" si="40"/>
        <v>0</v>
      </c>
    </row>
    <row r="290" spans="1:16" hidden="1" x14ac:dyDescent="0.25">
      <c r="A290" s="58">
        <v>3192010604</v>
      </c>
      <c r="B290" s="29" t="s">
        <v>254</v>
      </c>
      <c r="C290" s="30"/>
      <c r="D290" s="31">
        <f>SUM(D291:D292)</f>
        <v>0</v>
      </c>
      <c r="E290" s="31">
        <f>SUM(E291:E292)</f>
        <v>0</v>
      </c>
      <c r="F290" s="32">
        <f t="shared" si="38"/>
        <v>0</v>
      </c>
      <c r="G290" s="33">
        <f t="shared" si="36"/>
        <v>0</v>
      </c>
      <c r="H290" s="31">
        <f>SUM(H291:H292)</f>
        <v>0</v>
      </c>
      <c r="I290" s="34">
        <f t="shared" si="37"/>
        <v>0</v>
      </c>
      <c r="J290" s="31">
        <f>SUM(J291:J292)</f>
        <v>0</v>
      </c>
      <c r="K290" s="33">
        <f t="shared" si="32"/>
        <v>0</v>
      </c>
      <c r="L290" s="35">
        <f t="shared" si="39"/>
        <v>0</v>
      </c>
      <c r="M290" s="33">
        <f t="shared" si="33"/>
        <v>0</v>
      </c>
      <c r="N290" s="31">
        <f>SUM(N291:N292)</f>
        <v>0</v>
      </c>
      <c r="O290" s="33">
        <f t="shared" si="34"/>
        <v>0</v>
      </c>
      <c r="P290" s="36">
        <f t="shared" si="40"/>
        <v>0</v>
      </c>
    </row>
    <row r="291" spans="1:16" hidden="1" x14ac:dyDescent="0.25">
      <c r="A291" s="58">
        <v>319201060401</v>
      </c>
      <c r="B291" s="29" t="s">
        <v>255</v>
      </c>
      <c r="C291" s="30"/>
      <c r="D291" s="31"/>
      <c r="E291" s="31"/>
      <c r="F291" s="32">
        <f t="shared" si="38"/>
        <v>0</v>
      </c>
      <c r="G291" s="33">
        <f t="shared" si="36"/>
        <v>0</v>
      </c>
      <c r="H291" s="31"/>
      <c r="I291" s="34">
        <f t="shared" si="37"/>
        <v>0</v>
      </c>
      <c r="J291" s="31"/>
      <c r="K291" s="33">
        <f t="shared" si="32"/>
        <v>0</v>
      </c>
      <c r="L291" s="35">
        <f t="shared" si="39"/>
        <v>0</v>
      </c>
      <c r="M291" s="33">
        <f t="shared" si="33"/>
        <v>0</v>
      </c>
      <c r="N291" s="31"/>
      <c r="O291" s="33">
        <f t="shared" si="34"/>
        <v>0</v>
      </c>
      <c r="P291" s="36">
        <f t="shared" si="40"/>
        <v>0</v>
      </c>
    </row>
    <row r="292" spans="1:16" hidden="1" x14ac:dyDescent="0.25">
      <c r="A292" s="58">
        <v>319201060402</v>
      </c>
      <c r="B292" s="29" t="s">
        <v>83</v>
      </c>
      <c r="C292" s="30"/>
      <c r="D292" s="31"/>
      <c r="E292" s="31"/>
      <c r="F292" s="32">
        <f t="shared" si="38"/>
        <v>0</v>
      </c>
      <c r="G292" s="33">
        <f t="shared" si="36"/>
        <v>0</v>
      </c>
      <c r="H292" s="31"/>
      <c r="I292" s="34">
        <f t="shared" si="37"/>
        <v>0</v>
      </c>
      <c r="J292" s="31"/>
      <c r="K292" s="33">
        <f t="shared" si="32"/>
        <v>0</v>
      </c>
      <c r="L292" s="35">
        <f t="shared" si="39"/>
        <v>0</v>
      </c>
      <c r="M292" s="33">
        <f t="shared" si="33"/>
        <v>0</v>
      </c>
      <c r="N292" s="31"/>
      <c r="O292" s="33">
        <f t="shared" si="34"/>
        <v>0</v>
      </c>
      <c r="P292" s="36">
        <f t="shared" si="40"/>
        <v>0</v>
      </c>
    </row>
    <row r="293" spans="1:16" hidden="1" x14ac:dyDescent="0.25">
      <c r="A293" s="58">
        <v>31920107</v>
      </c>
      <c r="B293" s="29" t="s">
        <v>256</v>
      </c>
      <c r="C293" s="30"/>
      <c r="D293" s="31">
        <f>SUM(D294:D295)</f>
        <v>0</v>
      </c>
      <c r="E293" s="31">
        <f>SUM(E294:E295)</f>
        <v>0</v>
      </c>
      <c r="F293" s="32">
        <f t="shared" si="38"/>
        <v>0</v>
      </c>
      <c r="G293" s="33">
        <f t="shared" si="36"/>
        <v>0</v>
      </c>
      <c r="H293" s="31">
        <f>SUM(H294:H295)</f>
        <v>0</v>
      </c>
      <c r="I293" s="34">
        <f t="shared" si="37"/>
        <v>0</v>
      </c>
      <c r="J293" s="31">
        <f>SUM(J294:J295)</f>
        <v>0</v>
      </c>
      <c r="K293" s="33">
        <f t="shared" si="32"/>
        <v>0</v>
      </c>
      <c r="L293" s="35">
        <f t="shared" si="39"/>
        <v>0</v>
      </c>
      <c r="M293" s="33">
        <f t="shared" si="33"/>
        <v>0</v>
      </c>
      <c r="N293" s="31">
        <f>SUM(N294:N295)</f>
        <v>0</v>
      </c>
      <c r="O293" s="33">
        <f t="shared" si="34"/>
        <v>0</v>
      </c>
      <c r="P293" s="36">
        <f t="shared" si="40"/>
        <v>0</v>
      </c>
    </row>
    <row r="294" spans="1:16" hidden="1" x14ac:dyDescent="0.25">
      <c r="A294" s="58">
        <v>3192010701</v>
      </c>
      <c r="B294" s="29" t="s">
        <v>257</v>
      </c>
      <c r="C294" s="30"/>
      <c r="D294" s="31"/>
      <c r="E294" s="31"/>
      <c r="F294" s="32">
        <f t="shared" si="38"/>
        <v>0</v>
      </c>
      <c r="G294" s="33">
        <f t="shared" si="36"/>
        <v>0</v>
      </c>
      <c r="H294" s="31"/>
      <c r="I294" s="34">
        <f t="shared" si="37"/>
        <v>0</v>
      </c>
      <c r="J294" s="31"/>
      <c r="K294" s="33">
        <f t="shared" si="32"/>
        <v>0</v>
      </c>
      <c r="L294" s="35">
        <f t="shared" si="39"/>
        <v>0</v>
      </c>
      <c r="M294" s="33">
        <f t="shared" si="33"/>
        <v>0</v>
      </c>
      <c r="N294" s="31"/>
      <c r="O294" s="33">
        <f t="shared" si="34"/>
        <v>0</v>
      </c>
      <c r="P294" s="36">
        <f t="shared" si="40"/>
        <v>0</v>
      </c>
    </row>
    <row r="295" spans="1:16" hidden="1" x14ac:dyDescent="0.25">
      <c r="A295" s="58">
        <v>3192010702</v>
      </c>
      <c r="B295" s="29" t="s">
        <v>258</v>
      </c>
      <c r="C295" s="30"/>
      <c r="D295" s="31"/>
      <c r="E295" s="31"/>
      <c r="F295" s="32">
        <f t="shared" si="38"/>
        <v>0</v>
      </c>
      <c r="G295" s="33">
        <f t="shared" si="36"/>
        <v>0</v>
      </c>
      <c r="H295" s="31"/>
      <c r="I295" s="34">
        <f t="shared" si="37"/>
        <v>0</v>
      </c>
      <c r="J295" s="31"/>
      <c r="K295" s="33">
        <f t="shared" si="32"/>
        <v>0</v>
      </c>
      <c r="L295" s="35">
        <f t="shared" si="39"/>
        <v>0</v>
      </c>
      <c r="M295" s="33">
        <f t="shared" si="33"/>
        <v>0</v>
      </c>
      <c r="N295" s="31"/>
      <c r="O295" s="33">
        <f t="shared" si="34"/>
        <v>0</v>
      </c>
      <c r="P295" s="36">
        <f t="shared" si="40"/>
        <v>0</v>
      </c>
    </row>
    <row r="296" spans="1:16" hidden="1" x14ac:dyDescent="0.25">
      <c r="A296" s="58">
        <v>31920108</v>
      </c>
      <c r="B296" s="29" t="s">
        <v>259</v>
      </c>
      <c r="C296" s="30"/>
      <c r="D296" s="31"/>
      <c r="E296" s="31"/>
      <c r="F296" s="32">
        <f t="shared" si="38"/>
        <v>0</v>
      </c>
      <c r="G296" s="33">
        <f t="shared" si="36"/>
        <v>0</v>
      </c>
      <c r="H296" s="31"/>
      <c r="I296" s="34">
        <f t="shared" si="37"/>
        <v>0</v>
      </c>
      <c r="J296" s="31"/>
      <c r="K296" s="33">
        <f t="shared" si="32"/>
        <v>0</v>
      </c>
      <c r="L296" s="35">
        <f t="shared" si="39"/>
        <v>0</v>
      </c>
      <c r="M296" s="33">
        <f t="shared" si="33"/>
        <v>0</v>
      </c>
      <c r="N296" s="31"/>
      <c r="O296" s="33">
        <f t="shared" si="34"/>
        <v>0</v>
      </c>
      <c r="P296" s="36">
        <f t="shared" si="40"/>
        <v>0</v>
      </c>
    </row>
    <row r="297" spans="1:16" hidden="1" x14ac:dyDescent="0.25">
      <c r="A297" s="58">
        <v>31920109</v>
      </c>
      <c r="B297" s="29" t="s">
        <v>260</v>
      </c>
      <c r="C297" s="30"/>
      <c r="D297" s="31"/>
      <c r="E297" s="31"/>
      <c r="F297" s="32">
        <f t="shared" si="38"/>
        <v>0</v>
      </c>
      <c r="G297" s="33">
        <f t="shared" si="36"/>
        <v>0</v>
      </c>
      <c r="H297" s="31"/>
      <c r="I297" s="34">
        <f t="shared" si="37"/>
        <v>0</v>
      </c>
      <c r="J297" s="31"/>
      <c r="K297" s="33">
        <f t="shared" si="32"/>
        <v>0</v>
      </c>
      <c r="L297" s="35">
        <f t="shared" si="39"/>
        <v>0</v>
      </c>
      <c r="M297" s="33">
        <f t="shared" si="33"/>
        <v>0</v>
      </c>
      <c r="N297" s="31"/>
      <c r="O297" s="33">
        <f t="shared" si="34"/>
        <v>0</v>
      </c>
      <c r="P297" s="36">
        <f t="shared" si="40"/>
        <v>0</v>
      </c>
    </row>
    <row r="298" spans="1:16" hidden="1" x14ac:dyDescent="0.25">
      <c r="A298" s="58">
        <v>31920110</v>
      </c>
      <c r="B298" s="29" t="s">
        <v>261</v>
      </c>
      <c r="C298" s="30"/>
      <c r="D298" s="31"/>
      <c r="E298" s="31"/>
      <c r="F298" s="32">
        <f t="shared" si="38"/>
        <v>0</v>
      </c>
      <c r="G298" s="33">
        <f t="shared" si="36"/>
        <v>0</v>
      </c>
      <c r="H298" s="31"/>
      <c r="I298" s="34">
        <f t="shared" si="37"/>
        <v>0</v>
      </c>
      <c r="J298" s="31"/>
      <c r="K298" s="33">
        <f t="shared" si="32"/>
        <v>0</v>
      </c>
      <c r="L298" s="35">
        <f t="shared" si="39"/>
        <v>0</v>
      </c>
      <c r="M298" s="33">
        <f t="shared" si="33"/>
        <v>0</v>
      </c>
      <c r="N298" s="31"/>
      <c r="O298" s="33">
        <f t="shared" si="34"/>
        <v>0</v>
      </c>
      <c r="P298" s="36">
        <f t="shared" si="40"/>
        <v>0</v>
      </c>
    </row>
    <row r="299" spans="1:16" hidden="1" x14ac:dyDescent="0.25">
      <c r="A299" s="58">
        <v>31920111</v>
      </c>
      <c r="B299" s="29" t="s">
        <v>262</v>
      </c>
      <c r="C299" s="30"/>
      <c r="D299" s="31"/>
      <c r="E299" s="31"/>
      <c r="F299" s="32">
        <f t="shared" si="38"/>
        <v>0</v>
      </c>
      <c r="G299" s="33">
        <f t="shared" si="36"/>
        <v>0</v>
      </c>
      <c r="H299" s="31"/>
      <c r="I299" s="34">
        <f t="shared" si="37"/>
        <v>0</v>
      </c>
      <c r="J299" s="31"/>
      <c r="K299" s="33">
        <f t="shared" si="32"/>
        <v>0</v>
      </c>
      <c r="L299" s="35">
        <f t="shared" si="39"/>
        <v>0</v>
      </c>
      <c r="M299" s="33">
        <f t="shared" si="33"/>
        <v>0</v>
      </c>
      <c r="N299" s="31"/>
      <c r="O299" s="33">
        <f t="shared" si="34"/>
        <v>0</v>
      </c>
      <c r="P299" s="36">
        <f t="shared" si="40"/>
        <v>0</v>
      </c>
    </row>
    <row r="300" spans="1:16" hidden="1" x14ac:dyDescent="0.25">
      <c r="A300" s="58">
        <v>31920112</v>
      </c>
      <c r="B300" s="29" t="s">
        <v>263</v>
      </c>
      <c r="C300" s="30"/>
      <c r="D300" s="31"/>
      <c r="E300" s="31"/>
      <c r="F300" s="32">
        <f t="shared" si="38"/>
        <v>0</v>
      </c>
      <c r="G300" s="33">
        <f t="shared" si="36"/>
        <v>0</v>
      </c>
      <c r="H300" s="31"/>
      <c r="I300" s="34">
        <f t="shared" si="37"/>
        <v>0</v>
      </c>
      <c r="J300" s="31"/>
      <c r="K300" s="33">
        <f t="shared" si="32"/>
        <v>0</v>
      </c>
      <c r="L300" s="35">
        <f t="shared" si="39"/>
        <v>0</v>
      </c>
      <c r="M300" s="33">
        <f t="shared" si="33"/>
        <v>0</v>
      </c>
      <c r="N300" s="31"/>
      <c r="O300" s="33">
        <f t="shared" si="34"/>
        <v>0</v>
      </c>
      <c r="P300" s="36">
        <f t="shared" si="40"/>
        <v>0</v>
      </c>
    </row>
    <row r="301" spans="1:16" hidden="1" x14ac:dyDescent="0.25">
      <c r="A301" s="58">
        <v>31920113</v>
      </c>
      <c r="B301" s="29" t="s">
        <v>264</v>
      </c>
      <c r="C301" s="30"/>
      <c r="D301" s="31"/>
      <c r="E301" s="31"/>
      <c r="F301" s="32">
        <f t="shared" si="38"/>
        <v>0</v>
      </c>
      <c r="G301" s="33">
        <f t="shared" si="36"/>
        <v>0</v>
      </c>
      <c r="H301" s="31"/>
      <c r="I301" s="34">
        <f t="shared" si="37"/>
        <v>0</v>
      </c>
      <c r="J301" s="31"/>
      <c r="K301" s="33">
        <f t="shared" si="32"/>
        <v>0</v>
      </c>
      <c r="L301" s="35">
        <f t="shared" si="39"/>
        <v>0</v>
      </c>
      <c r="M301" s="33">
        <f t="shared" si="33"/>
        <v>0</v>
      </c>
      <c r="N301" s="31"/>
      <c r="O301" s="33">
        <f t="shared" si="34"/>
        <v>0</v>
      </c>
      <c r="P301" s="36">
        <f t="shared" si="40"/>
        <v>0</v>
      </c>
    </row>
    <row r="302" spans="1:16" hidden="1" x14ac:dyDescent="0.25">
      <c r="A302" s="58">
        <v>31920114</v>
      </c>
      <c r="B302" s="29" t="s">
        <v>265</v>
      </c>
      <c r="C302" s="30"/>
      <c r="D302" s="31">
        <f>SUM(D303:D304)</f>
        <v>0</v>
      </c>
      <c r="E302" s="31">
        <f>SUM(E303:E304)</f>
        <v>0</v>
      </c>
      <c r="F302" s="32">
        <f t="shared" si="38"/>
        <v>0</v>
      </c>
      <c r="G302" s="33">
        <f t="shared" si="36"/>
        <v>0</v>
      </c>
      <c r="H302" s="31">
        <f>SUM(H303:H304)</f>
        <v>0</v>
      </c>
      <c r="I302" s="34">
        <f t="shared" si="37"/>
        <v>0</v>
      </c>
      <c r="J302" s="31">
        <f>SUM(J303:J304)</f>
        <v>0</v>
      </c>
      <c r="K302" s="33">
        <f t="shared" si="32"/>
        <v>0</v>
      </c>
      <c r="L302" s="35">
        <f t="shared" si="39"/>
        <v>0</v>
      </c>
      <c r="M302" s="33">
        <f t="shared" si="33"/>
        <v>0</v>
      </c>
      <c r="N302" s="31">
        <f>SUM(N303:N304)</f>
        <v>0</v>
      </c>
      <c r="O302" s="33">
        <f t="shared" si="34"/>
        <v>0</v>
      </c>
      <c r="P302" s="36">
        <f t="shared" si="40"/>
        <v>0</v>
      </c>
    </row>
    <row r="303" spans="1:16" hidden="1" x14ac:dyDescent="0.25">
      <c r="A303" s="58">
        <v>3192011401</v>
      </c>
      <c r="B303" s="29" t="s">
        <v>266</v>
      </c>
      <c r="C303" s="30"/>
      <c r="D303" s="31"/>
      <c r="E303" s="31"/>
      <c r="F303" s="32">
        <f t="shared" si="38"/>
        <v>0</v>
      </c>
      <c r="G303" s="33">
        <f t="shared" si="36"/>
        <v>0</v>
      </c>
      <c r="H303" s="31"/>
      <c r="I303" s="34">
        <f t="shared" si="37"/>
        <v>0</v>
      </c>
      <c r="J303" s="31"/>
      <c r="K303" s="33">
        <f t="shared" si="32"/>
        <v>0</v>
      </c>
      <c r="L303" s="35">
        <f t="shared" si="39"/>
        <v>0</v>
      </c>
      <c r="M303" s="33">
        <f t="shared" si="33"/>
        <v>0</v>
      </c>
      <c r="N303" s="31"/>
      <c r="O303" s="33">
        <f t="shared" si="34"/>
        <v>0</v>
      </c>
      <c r="P303" s="36">
        <f t="shared" si="40"/>
        <v>0</v>
      </c>
    </row>
    <row r="304" spans="1:16" hidden="1" x14ac:dyDescent="0.25">
      <c r="A304" s="58">
        <v>3192011403</v>
      </c>
      <c r="B304" s="29" t="s">
        <v>267</v>
      </c>
      <c r="C304" s="30"/>
      <c r="D304" s="31"/>
      <c r="E304" s="31"/>
      <c r="F304" s="32">
        <f t="shared" si="38"/>
        <v>0</v>
      </c>
      <c r="G304" s="33">
        <f t="shared" si="36"/>
        <v>0</v>
      </c>
      <c r="H304" s="31"/>
      <c r="I304" s="34">
        <f t="shared" si="37"/>
        <v>0</v>
      </c>
      <c r="J304" s="31"/>
      <c r="K304" s="33">
        <f t="shared" si="32"/>
        <v>0</v>
      </c>
      <c r="L304" s="35">
        <f t="shared" si="39"/>
        <v>0</v>
      </c>
      <c r="M304" s="33">
        <f t="shared" si="33"/>
        <v>0</v>
      </c>
      <c r="N304" s="31"/>
      <c r="O304" s="33">
        <f t="shared" si="34"/>
        <v>0</v>
      </c>
      <c r="P304" s="36">
        <f t="shared" si="40"/>
        <v>0</v>
      </c>
    </row>
    <row r="305" spans="1:16" hidden="1" x14ac:dyDescent="0.25">
      <c r="A305" s="59">
        <v>3193</v>
      </c>
      <c r="B305" s="20" t="s">
        <v>268</v>
      </c>
      <c r="C305" s="21"/>
      <c r="D305" s="22"/>
      <c r="E305" s="105"/>
      <c r="F305" s="23">
        <f t="shared" si="38"/>
        <v>0</v>
      </c>
      <c r="G305" s="24">
        <f t="shared" si="36"/>
        <v>0</v>
      </c>
      <c r="H305" s="105"/>
      <c r="I305" s="34">
        <f t="shared" si="37"/>
        <v>0</v>
      </c>
      <c r="J305" s="105"/>
      <c r="K305" s="33">
        <f t="shared" si="32"/>
        <v>0</v>
      </c>
      <c r="L305" s="35">
        <f t="shared" si="39"/>
        <v>0</v>
      </c>
      <c r="M305" s="33">
        <f t="shared" si="33"/>
        <v>0</v>
      </c>
      <c r="N305" s="105"/>
      <c r="O305" s="33">
        <f t="shared" si="34"/>
        <v>0</v>
      </c>
      <c r="P305" s="36">
        <f t="shared" si="40"/>
        <v>0</v>
      </c>
    </row>
    <row r="306" spans="1:16" hidden="1" x14ac:dyDescent="0.25">
      <c r="A306" s="19">
        <v>32</v>
      </c>
      <c r="B306" s="43" t="s">
        <v>269</v>
      </c>
      <c r="C306" s="21"/>
      <c r="D306" s="22">
        <f>SUM(D307+D311+D315+D321)+D322+D323</f>
        <v>0</v>
      </c>
      <c r="E306" s="22">
        <f>SUM(E307+E311+E315+E321)+E322+E323</f>
        <v>0</v>
      </c>
      <c r="F306" s="23">
        <f t="shared" si="38"/>
        <v>0</v>
      </c>
      <c r="G306" s="24">
        <f t="shared" si="36"/>
        <v>0</v>
      </c>
      <c r="H306" s="22">
        <f>SUM(H307+H311+H315+H321)+H322+H323</f>
        <v>0</v>
      </c>
      <c r="I306" s="34">
        <f t="shared" si="37"/>
        <v>0</v>
      </c>
      <c r="J306" s="22">
        <f>SUM(J307+J311+J315+J321)+J322+J323</f>
        <v>0</v>
      </c>
      <c r="K306" s="33">
        <f t="shared" si="32"/>
        <v>0</v>
      </c>
      <c r="L306" s="35">
        <f t="shared" si="39"/>
        <v>0</v>
      </c>
      <c r="M306" s="33">
        <f t="shared" si="33"/>
        <v>0</v>
      </c>
      <c r="N306" s="22">
        <f>SUM(N307+N311+N315+N321)+N322+N323</f>
        <v>0</v>
      </c>
      <c r="O306" s="33">
        <f t="shared" si="34"/>
        <v>0</v>
      </c>
      <c r="P306" s="36">
        <f t="shared" si="40"/>
        <v>0</v>
      </c>
    </row>
    <row r="307" spans="1:16" hidden="1" x14ac:dyDescent="0.25">
      <c r="A307" s="28">
        <v>321</v>
      </c>
      <c r="B307" s="60" t="s">
        <v>270</v>
      </c>
      <c r="C307" s="30"/>
      <c r="D307" s="31">
        <f>SUM(D308:D310)</f>
        <v>0</v>
      </c>
      <c r="E307" s="31">
        <f>SUM(E308:E310)</f>
        <v>0</v>
      </c>
      <c r="F307" s="32">
        <f t="shared" si="38"/>
        <v>0</v>
      </c>
      <c r="G307" s="33">
        <f t="shared" si="36"/>
        <v>0</v>
      </c>
      <c r="H307" s="31">
        <f>SUM(H308:H310)</f>
        <v>0</v>
      </c>
      <c r="I307" s="34">
        <f t="shared" si="37"/>
        <v>0</v>
      </c>
      <c r="J307" s="31">
        <f>SUM(J308:J310)</f>
        <v>0</v>
      </c>
      <c r="K307" s="33">
        <f t="shared" si="32"/>
        <v>0</v>
      </c>
      <c r="L307" s="35">
        <f t="shared" si="39"/>
        <v>0</v>
      </c>
      <c r="M307" s="33">
        <f t="shared" si="33"/>
        <v>0</v>
      </c>
      <c r="N307" s="31">
        <f>SUM(N308:N310)</f>
        <v>0</v>
      </c>
      <c r="O307" s="33">
        <f t="shared" si="34"/>
        <v>0</v>
      </c>
      <c r="P307" s="36">
        <f t="shared" si="40"/>
        <v>0</v>
      </c>
    </row>
    <row r="308" spans="1:16" hidden="1" x14ac:dyDescent="0.25">
      <c r="A308" s="28">
        <v>32101</v>
      </c>
      <c r="B308" s="40" t="s">
        <v>271</v>
      </c>
      <c r="C308" s="30"/>
      <c r="D308" s="31"/>
      <c r="E308" s="105"/>
      <c r="F308" s="32">
        <f t="shared" si="38"/>
        <v>0</v>
      </c>
      <c r="G308" s="33">
        <f t="shared" si="36"/>
        <v>0</v>
      </c>
      <c r="H308" s="105"/>
      <c r="I308" s="34">
        <f t="shared" si="37"/>
        <v>0</v>
      </c>
      <c r="J308" s="105"/>
      <c r="K308" s="33">
        <f t="shared" si="32"/>
        <v>0</v>
      </c>
      <c r="L308" s="35">
        <f t="shared" si="39"/>
        <v>0</v>
      </c>
      <c r="M308" s="33">
        <f t="shared" si="33"/>
        <v>0</v>
      </c>
      <c r="N308" s="105"/>
      <c r="O308" s="33">
        <f t="shared" si="34"/>
        <v>0</v>
      </c>
      <c r="P308" s="36">
        <f t="shared" si="40"/>
        <v>0</v>
      </c>
    </row>
    <row r="309" spans="1:16" hidden="1" x14ac:dyDescent="0.25">
      <c r="A309" s="28">
        <v>32102</v>
      </c>
      <c r="B309" s="40" t="s">
        <v>272</v>
      </c>
      <c r="C309" s="30"/>
      <c r="D309" s="37"/>
      <c r="E309" s="105"/>
      <c r="F309" s="32">
        <f t="shared" si="38"/>
        <v>0</v>
      </c>
      <c r="G309" s="33">
        <f t="shared" si="36"/>
        <v>0</v>
      </c>
      <c r="H309" s="105"/>
      <c r="I309" s="34">
        <f t="shared" si="37"/>
        <v>0</v>
      </c>
      <c r="J309" s="105"/>
      <c r="K309" s="33">
        <f t="shared" si="32"/>
        <v>0</v>
      </c>
      <c r="L309" s="35">
        <f t="shared" si="39"/>
        <v>0</v>
      </c>
      <c r="M309" s="33">
        <f t="shared" si="33"/>
        <v>0</v>
      </c>
      <c r="N309" s="105"/>
      <c r="O309" s="33">
        <f t="shared" si="34"/>
        <v>0</v>
      </c>
      <c r="P309" s="36">
        <f t="shared" si="40"/>
        <v>0</v>
      </c>
    </row>
    <row r="310" spans="1:16" hidden="1" x14ac:dyDescent="0.25">
      <c r="A310" s="28">
        <v>32103</v>
      </c>
      <c r="B310" s="40" t="s">
        <v>273</v>
      </c>
      <c r="C310" s="30"/>
      <c r="D310" s="37"/>
      <c r="E310" s="105"/>
      <c r="F310" s="32">
        <f t="shared" si="38"/>
        <v>0</v>
      </c>
      <c r="G310" s="33">
        <f t="shared" si="36"/>
        <v>0</v>
      </c>
      <c r="H310" s="105"/>
      <c r="I310" s="34">
        <f t="shared" si="37"/>
        <v>0</v>
      </c>
      <c r="J310" s="105"/>
      <c r="K310" s="33">
        <f t="shared" si="32"/>
        <v>0</v>
      </c>
      <c r="L310" s="35">
        <f t="shared" si="39"/>
        <v>0</v>
      </c>
      <c r="M310" s="33">
        <f t="shared" si="33"/>
        <v>0</v>
      </c>
      <c r="N310" s="105"/>
      <c r="O310" s="33">
        <f t="shared" si="34"/>
        <v>0</v>
      </c>
      <c r="P310" s="36">
        <f t="shared" si="40"/>
        <v>0</v>
      </c>
    </row>
    <row r="311" spans="1:16" hidden="1" x14ac:dyDescent="0.25">
      <c r="A311" s="28">
        <v>322</v>
      </c>
      <c r="B311" s="60" t="s">
        <v>274</v>
      </c>
      <c r="C311" s="30"/>
      <c r="D311" s="31">
        <f>SUM(D312:D314)</f>
        <v>0</v>
      </c>
      <c r="E311" s="31">
        <f>SUM(E312:E314)</f>
        <v>0</v>
      </c>
      <c r="F311" s="32">
        <f t="shared" si="38"/>
        <v>0</v>
      </c>
      <c r="G311" s="33">
        <f t="shared" si="36"/>
        <v>0</v>
      </c>
      <c r="H311" s="31">
        <f>SUM(H312:H314)</f>
        <v>0</v>
      </c>
      <c r="I311" s="34">
        <f t="shared" si="37"/>
        <v>0</v>
      </c>
      <c r="J311" s="31">
        <f>SUM(J312:J314)</f>
        <v>0</v>
      </c>
      <c r="K311" s="33">
        <f t="shared" si="32"/>
        <v>0</v>
      </c>
      <c r="L311" s="35">
        <f t="shared" si="39"/>
        <v>0</v>
      </c>
      <c r="M311" s="33">
        <f t="shared" si="33"/>
        <v>0</v>
      </c>
      <c r="N311" s="31">
        <f>SUM(N312:N314)</f>
        <v>0</v>
      </c>
      <c r="O311" s="33">
        <f t="shared" si="34"/>
        <v>0</v>
      </c>
      <c r="P311" s="36">
        <f t="shared" si="40"/>
        <v>0</v>
      </c>
    </row>
    <row r="312" spans="1:16" hidden="1" x14ac:dyDescent="0.25">
      <c r="A312" s="28">
        <v>32201</v>
      </c>
      <c r="B312" s="40" t="s">
        <v>271</v>
      </c>
      <c r="C312" s="30"/>
      <c r="D312" s="37"/>
      <c r="E312" s="37"/>
      <c r="F312" s="38">
        <v>91716799000</v>
      </c>
      <c r="G312" s="33">
        <f t="shared" si="36"/>
        <v>4.8966694487462537</v>
      </c>
      <c r="H312" s="37"/>
      <c r="I312" s="34">
        <f t="shared" si="37"/>
        <v>91716799000</v>
      </c>
      <c r="J312" s="37"/>
      <c r="K312" s="33">
        <f t="shared" si="32"/>
        <v>0</v>
      </c>
      <c r="L312" s="35">
        <f t="shared" si="39"/>
        <v>0</v>
      </c>
      <c r="M312" s="33">
        <f t="shared" si="33"/>
        <v>0</v>
      </c>
      <c r="N312" s="37"/>
      <c r="O312" s="33">
        <f t="shared" si="34"/>
        <v>0</v>
      </c>
      <c r="P312" s="36">
        <f t="shared" si="40"/>
        <v>91716799000</v>
      </c>
    </row>
    <row r="313" spans="1:16" hidden="1" x14ac:dyDescent="0.25">
      <c r="A313" s="28">
        <v>32202</v>
      </c>
      <c r="B313" s="40" t="s">
        <v>272</v>
      </c>
      <c r="C313" s="30"/>
      <c r="D313" s="37"/>
      <c r="E313" s="37"/>
      <c r="F313" s="38">
        <v>83692560000</v>
      </c>
      <c r="G313" s="33">
        <f t="shared" si="36"/>
        <v>4.4682632419319681</v>
      </c>
      <c r="H313" s="37"/>
      <c r="I313" s="34">
        <f t="shared" si="37"/>
        <v>83692560000</v>
      </c>
      <c r="J313" s="37"/>
      <c r="K313" s="33">
        <f t="shared" si="32"/>
        <v>0</v>
      </c>
      <c r="L313" s="35">
        <f t="shared" si="39"/>
        <v>0</v>
      </c>
      <c r="M313" s="33">
        <f t="shared" si="33"/>
        <v>0</v>
      </c>
      <c r="N313" s="37"/>
      <c r="O313" s="33">
        <f t="shared" si="34"/>
        <v>0</v>
      </c>
      <c r="P313" s="36">
        <f t="shared" si="40"/>
        <v>83692560000</v>
      </c>
    </row>
    <row r="314" spans="1:16" hidden="1" x14ac:dyDescent="0.25">
      <c r="A314" s="28">
        <v>32203</v>
      </c>
      <c r="B314" s="40" t="s">
        <v>273</v>
      </c>
      <c r="C314" s="30"/>
      <c r="D314" s="37"/>
      <c r="E314" s="37"/>
      <c r="F314" s="38">
        <v>26162017000</v>
      </c>
      <c r="G314" s="33">
        <f t="shared" si="36"/>
        <v>1.3967642870035193</v>
      </c>
      <c r="H314" s="37"/>
      <c r="I314" s="34">
        <f t="shared" si="37"/>
        <v>26162017000</v>
      </c>
      <c r="J314" s="37"/>
      <c r="K314" s="33">
        <f t="shared" si="32"/>
        <v>0</v>
      </c>
      <c r="L314" s="35">
        <f t="shared" si="39"/>
        <v>0</v>
      </c>
      <c r="M314" s="33">
        <f t="shared" si="33"/>
        <v>0</v>
      </c>
      <c r="N314" s="37"/>
      <c r="O314" s="33">
        <f t="shared" si="34"/>
        <v>0</v>
      </c>
      <c r="P314" s="36">
        <f t="shared" si="40"/>
        <v>26162017000</v>
      </c>
    </row>
    <row r="315" spans="1:16" hidden="1" x14ac:dyDescent="0.25">
      <c r="A315" s="61">
        <v>325</v>
      </c>
      <c r="B315" s="62" t="s">
        <v>275</v>
      </c>
      <c r="C315" s="21"/>
      <c r="D315" s="22">
        <f>SUM(D316+D319)</f>
        <v>0</v>
      </c>
      <c r="E315" s="22">
        <f>SUM(E316+E319)</f>
        <v>0</v>
      </c>
      <c r="F315" s="23">
        <f t="shared" ref="F315:F378" si="41">SUM(D315+E315)</f>
        <v>0</v>
      </c>
      <c r="G315" s="24">
        <f t="shared" si="36"/>
        <v>0</v>
      </c>
      <c r="H315" s="22">
        <f>SUM(H316+H319)</f>
        <v>0</v>
      </c>
      <c r="I315" s="34">
        <f t="shared" si="37"/>
        <v>0</v>
      </c>
      <c r="J315" s="22">
        <f>SUM(J316+J319)</f>
        <v>0</v>
      </c>
      <c r="K315" s="33">
        <f t="shared" si="32"/>
        <v>0</v>
      </c>
      <c r="L315" s="35">
        <f t="shared" si="39"/>
        <v>0</v>
      </c>
      <c r="M315" s="33">
        <f t="shared" si="33"/>
        <v>0</v>
      </c>
      <c r="N315" s="22">
        <f>SUM(N316+N319)</f>
        <v>0</v>
      </c>
      <c r="O315" s="33">
        <f t="shared" si="34"/>
        <v>0</v>
      </c>
      <c r="P315" s="36">
        <f t="shared" si="40"/>
        <v>0</v>
      </c>
    </row>
    <row r="316" spans="1:16" hidden="1" x14ac:dyDescent="0.25">
      <c r="A316" s="28">
        <v>32501</v>
      </c>
      <c r="B316" s="40" t="s">
        <v>124</v>
      </c>
      <c r="C316" s="30"/>
      <c r="D316" s="31">
        <f>SUM(D317)</f>
        <v>0</v>
      </c>
      <c r="E316" s="31">
        <f>SUM(E317)</f>
        <v>0</v>
      </c>
      <c r="F316" s="32">
        <f t="shared" si="41"/>
        <v>0</v>
      </c>
      <c r="G316" s="33">
        <f t="shared" si="36"/>
        <v>0</v>
      </c>
      <c r="H316" s="31">
        <f>SUM(H317)</f>
        <v>0</v>
      </c>
      <c r="I316" s="34">
        <f t="shared" si="37"/>
        <v>0</v>
      </c>
      <c r="J316" s="31">
        <f>SUM(J317)</f>
        <v>0</v>
      </c>
      <c r="K316" s="33">
        <f t="shared" si="32"/>
        <v>0</v>
      </c>
      <c r="L316" s="35">
        <f t="shared" si="39"/>
        <v>0</v>
      </c>
      <c r="M316" s="33">
        <f t="shared" si="33"/>
        <v>0</v>
      </c>
      <c r="N316" s="31">
        <f>SUM(N317)</f>
        <v>0</v>
      </c>
      <c r="O316" s="33">
        <f t="shared" si="34"/>
        <v>0</v>
      </c>
      <c r="P316" s="36">
        <f t="shared" si="40"/>
        <v>0</v>
      </c>
    </row>
    <row r="317" spans="1:16" hidden="1" x14ac:dyDescent="0.25">
      <c r="A317" s="28">
        <v>3250105</v>
      </c>
      <c r="B317" s="39" t="s">
        <v>276</v>
      </c>
      <c r="C317" s="30"/>
      <c r="D317" s="31">
        <f>SUM(D318)</f>
        <v>0</v>
      </c>
      <c r="E317" s="31">
        <f>SUM(E318)</f>
        <v>0</v>
      </c>
      <c r="F317" s="32">
        <f t="shared" si="41"/>
        <v>0</v>
      </c>
      <c r="G317" s="33">
        <f t="shared" si="36"/>
        <v>0</v>
      </c>
      <c r="H317" s="31">
        <f>SUM(H318)</f>
        <v>0</v>
      </c>
      <c r="I317" s="34">
        <f t="shared" si="37"/>
        <v>0</v>
      </c>
      <c r="J317" s="31">
        <f>SUM(J318)</f>
        <v>0</v>
      </c>
      <c r="K317" s="33">
        <f t="shared" si="32"/>
        <v>0</v>
      </c>
      <c r="L317" s="35">
        <f t="shared" si="39"/>
        <v>0</v>
      </c>
      <c r="M317" s="33">
        <f t="shared" si="33"/>
        <v>0</v>
      </c>
      <c r="N317" s="31">
        <f>SUM(N318)</f>
        <v>0</v>
      </c>
      <c r="O317" s="33">
        <f t="shared" si="34"/>
        <v>0</v>
      </c>
      <c r="P317" s="36">
        <f t="shared" si="40"/>
        <v>0</v>
      </c>
    </row>
    <row r="318" spans="1:16" hidden="1" x14ac:dyDescent="0.25">
      <c r="A318" s="28">
        <v>325010501</v>
      </c>
      <c r="B318" s="39" t="s">
        <v>277</v>
      </c>
      <c r="C318" s="30"/>
      <c r="D318" s="37"/>
      <c r="E318" s="105"/>
      <c r="F318" s="32">
        <f t="shared" si="41"/>
        <v>0</v>
      </c>
      <c r="G318" s="33">
        <f t="shared" si="36"/>
        <v>0</v>
      </c>
      <c r="H318" s="105"/>
      <c r="I318" s="34">
        <f t="shared" si="37"/>
        <v>0</v>
      </c>
      <c r="J318" s="105"/>
      <c r="K318" s="33">
        <f t="shared" si="32"/>
        <v>0</v>
      </c>
      <c r="L318" s="35">
        <f t="shared" si="39"/>
        <v>0</v>
      </c>
      <c r="M318" s="33">
        <f t="shared" si="33"/>
        <v>0</v>
      </c>
      <c r="N318" s="105"/>
      <c r="O318" s="33">
        <f t="shared" si="34"/>
        <v>0</v>
      </c>
      <c r="P318" s="36">
        <f t="shared" si="40"/>
        <v>0</v>
      </c>
    </row>
    <row r="319" spans="1:16" hidden="1" x14ac:dyDescent="0.25">
      <c r="A319" s="28">
        <v>32502</v>
      </c>
      <c r="B319" s="40" t="s">
        <v>149</v>
      </c>
      <c r="C319" s="30"/>
      <c r="D319" s="31">
        <f>SUM(D320)</f>
        <v>0</v>
      </c>
      <c r="E319" s="31">
        <f>SUM(E320)</f>
        <v>0</v>
      </c>
      <c r="F319" s="32">
        <f t="shared" si="41"/>
        <v>0</v>
      </c>
      <c r="G319" s="33">
        <f t="shared" si="36"/>
        <v>0</v>
      </c>
      <c r="H319" s="31">
        <f>SUM(H320)</f>
        <v>0</v>
      </c>
      <c r="I319" s="34">
        <f t="shared" si="37"/>
        <v>0</v>
      </c>
      <c r="J319" s="31">
        <f>SUM(J320)</f>
        <v>0</v>
      </c>
      <c r="K319" s="33">
        <f t="shared" si="32"/>
        <v>0</v>
      </c>
      <c r="L319" s="35">
        <f t="shared" si="39"/>
        <v>0</v>
      </c>
      <c r="M319" s="33">
        <f t="shared" si="33"/>
        <v>0</v>
      </c>
      <c r="N319" s="31">
        <f>SUM(N320)</f>
        <v>0</v>
      </c>
      <c r="O319" s="33">
        <f t="shared" si="34"/>
        <v>0</v>
      </c>
      <c r="P319" s="36">
        <f t="shared" si="40"/>
        <v>0</v>
      </c>
    </row>
    <row r="320" spans="1:16" hidden="1" x14ac:dyDescent="0.25">
      <c r="A320" s="28">
        <v>3250202</v>
      </c>
      <c r="B320" s="39" t="s">
        <v>278</v>
      </c>
      <c r="C320" s="30"/>
      <c r="D320" s="37"/>
      <c r="E320" s="37"/>
      <c r="F320" s="32">
        <f t="shared" si="41"/>
        <v>0</v>
      </c>
      <c r="G320" s="33">
        <f t="shared" si="36"/>
        <v>0</v>
      </c>
      <c r="H320" s="37"/>
      <c r="I320" s="34">
        <f t="shared" si="37"/>
        <v>0</v>
      </c>
      <c r="J320" s="37"/>
      <c r="K320" s="33">
        <f t="shared" si="32"/>
        <v>0</v>
      </c>
      <c r="L320" s="35">
        <f t="shared" si="39"/>
        <v>0</v>
      </c>
      <c r="M320" s="33">
        <f t="shared" si="33"/>
        <v>0</v>
      </c>
      <c r="N320" s="37"/>
      <c r="O320" s="33">
        <f t="shared" si="34"/>
        <v>0</v>
      </c>
      <c r="P320" s="36">
        <f t="shared" si="40"/>
        <v>0</v>
      </c>
    </row>
    <row r="321" spans="1:16" hidden="1" x14ac:dyDescent="0.25">
      <c r="A321" s="28">
        <v>327</v>
      </c>
      <c r="B321" s="39" t="s">
        <v>279</v>
      </c>
      <c r="C321" s="30"/>
      <c r="D321" s="31"/>
      <c r="E321" s="105"/>
      <c r="F321" s="32">
        <f t="shared" si="41"/>
        <v>0</v>
      </c>
      <c r="G321" s="33">
        <f t="shared" si="36"/>
        <v>0</v>
      </c>
      <c r="H321" s="105"/>
      <c r="I321" s="34">
        <f t="shared" si="37"/>
        <v>0</v>
      </c>
      <c r="J321" s="105"/>
      <c r="K321" s="33">
        <f t="shared" si="32"/>
        <v>0</v>
      </c>
      <c r="L321" s="35">
        <f t="shared" si="39"/>
        <v>0</v>
      </c>
      <c r="M321" s="33">
        <f t="shared" si="33"/>
        <v>0</v>
      </c>
      <c r="N321" s="105"/>
      <c r="O321" s="33">
        <f t="shared" si="34"/>
        <v>0</v>
      </c>
      <c r="P321" s="36">
        <f t="shared" si="40"/>
        <v>0</v>
      </c>
    </row>
    <row r="322" spans="1:16" hidden="1" x14ac:dyDescent="0.25">
      <c r="A322" s="28">
        <v>328</v>
      </c>
      <c r="B322" s="39" t="s">
        <v>195</v>
      </c>
      <c r="C322" s="30"/>
      <c r="D322" s="31"/>
      <c r="E322" s="105"/>
      <c r="F322" s="32">
        <f t="shared" si="41"/>
        <v>0</v>
      </c>
      <c r="G322" s="33">
        <f t="shared" si="36"/>
        <v>0</v>
      </c>
      <c r="H322" s="105"/>
      <c r="I322" s="34">
        <f t="shared" si="37"/>
        <v>0</v>
      </c>
      <c r="J322" s="105"/>
      <c r="K322" s="33">
        <f t="shared" si="32"/>
        <v>0</v>
      </c>
      <c r="L322" s="35">
        <f t="shared" si="39"/>
        <v>0</v>
      </c>
      <c r="M322" s="33">
        <f t="shared" si="33"/>
        <v>0</v>
      </c>
      <c r="N322" s="105"/>
      <c r="O322" s="33">
        <f t="shared" si="34"/>
        <v>0</v>
      </c>
      <c r="P322" s="36">
        <f t="shared" si="40"/>
        <v>0</v>
      </c>
    </row>
    <row r="323" spans="1:16" hidden="1" x14ac:dyDescent="0.25">
      <c r="A323" s="28">
        <v>329</v>
      </c>
      <c r="B323" s="39" t="s">
        <v>231</v>
      </c>
      <c r="C323" s="30"/>
      <c r="D323" s="31"/>
      <c r="E323" s="31"/>
      <c r="F323" s="32">
        <f t="shared" si="41"/>
        <v>0</v>
      </c>
      <c r="G323" s="33">
        <f t="shared" si="36"/>
        <v>0</v>
      </c>
      <c r="H323" s="31"/>
      <c r="I323" s="34">
        <f t="shared" si="37"/>
        <v>0</v>
      </c>
      <c r="J323" s="31"/>
      <c r="K323" s="33">
        <f t="shared" si="32"/>
        <v>0</v>
      </c>
      <c r="L323" s="35">
        <f t="shared" si="39"/>
        <v>0</v>
      </c>
      <c r="M323" s="33">
        <f t="shared" si="33"/>
        <v>0</v>
      </c>
      <c r="N323" s="31"/>
      <c r="O323" s="33">
        <f t="shared" si="34"/>
        <v>0</v>
      </c>
      <c r="P323" s="36">
        <f t="shared" si="40"/>
        <v>0</v>
      </c>
    </row>
    <row r="324" spans="1:16" x14ac:dyDescent="0.25">
      <c r="A324" s="63">
        <v>33</v>
      </c>
      <c r="B324" s="64" t="s">
        <v>280</v>
      </c>
      <c r="C324" s="30"/>
      <c r="D324" s="22">
        <f>SUM(D325+D1181+D1270+D1284+D1286)</f>
        <v>1977447011332</v>
      </c>
      <c r="E324" s="22">
        <f>SUM(E325+E1181+E1270+E1284+E1286)</f>
        <v>-167918984445</v>
      </c>
      <c r="F324" s="23">
        <f t="shared" si="41"/>
        <v>1809528026887</v>
      </c>
      <c r="G324" s="24">
        <f t="shared" si="36"/>
        <v>96.608916823489025</v>
      </c>
      <c r="H324" s="22">
        <f>SUM(H325+H1181+H1270+H1284+H1286)</f>
        <v>0</v>
      </c>
      <c r="I324" s="34">
        <f t="shared" si="37"/>
        <v>1809528026887</v>
      </c>
      <c r="J324" s="22">
        <f>SUM(J325+J1181+J1270+J1284+J1286)</f>
        <v>1095535922811</v>
      </c>
      <c r="K324" s="33">
        <f t="shared" si="32"/>
        <v>60.54263357808788</v>
      </c>
      <c r="L324" s="35">
        <f t="shared" si="39"/>
        <v>653920839579</v>
      </c>
      <c r="M324" s="33">
        <f t="shared" si="33"/>
        <v>36.137646384177039</v>
      </c>
      <c r="N324" s="22">
        <f>SUM(N325+N1181+N1270+N1284+N1286)</f>
        <v>1749456762390</v>
      </c>
      <c r="O324" s="33">
        <f t="shared" si="34"/>
        <v>96.680279962264919</v>
      </c>
      <c r="P324" s="36">
        <f t="shared" si="40"/>
        <v>60071264497</v>
      </c>
    </row>
    <row r="325" spans="1:16" x14ac:dyDescent="0.25">
      <c r="A325" s="63">
        <v>331</v>
      </c>
      <c r="B325" s="64" t="s">
        <v>281</v>
      </c>
      <c r="C325" s="30"/>
      <c r="D325" s="22">
        <f>SUM(D326)</f>
        <v>1570349903167</v>
      </c>
      <c r="E325" s="22">
        <f>SUM(E326)</f>
        <v>-65407215403</v>
      </c>
      <c r="F325" s="23">
        <f t="shared" si="41"/>
        <v>1504942687764</v>
      </c>
      <c r="G325" s="24">
        <f t="shared" si="36"/>
        <v>80.347405945644155</v>
      </c>
      <c r="H325" s="22">
        <f>SUM(H326)</f>
        <v>0</v>
      </c>
      <c r="I325" s="34">
        <f t="shared" si="37"/>
        <v>1504942687764</v>
      </c>
      <c r="J325" s="22">
        <f>SUM(J326)</f>
        <v>929207416417</v>
      </c>
      <c r="K325" s="33">
        <f t="shared" si="32"/>
        <v>61.743707848276216</v>
      </c>
      <c r="L325" s="35">
        <f t="shared" si="39"/>
        <v>515666791636</v>
      </c>
      <c r="M325" s="33">
        <f t="shared" si="33"/>
        <v>34.264879043477912</v>
      </c>
      <c r="N325" s="22">
        <f>SUM(N326)</f>
        <v>1444874208053</v>
      </c>
      <c r="O325" s="33">
        <f t="shared" si="34"/>
        <v>96.008586891754135</v>
      </c>
      <c r="P325" s="36">
        <f t="shared" si="40"/>
        <v>60068479711</v>
      </c>
    </row>
    <row r="326" spans="1:16" x14ac:dyDescent="0.25">
      <c r="A326" s="63">
        <v>33114</v>
      </c>
      <c r="B326" s="64" t="s">
        <v>282</v>
      </c>
      <c r="C326" s="30"/>
      <c r="D326" s="22">
        <f>SUM(D327+D684+D851)</f>
        <v>1570349903167</v>
      </c>
      <c r="E326" s="22">
        <f>SUM(E327+E684+E851)</f>
        <v>-65407215403</v>
      </c>
      <c r="F326" s="23">
        <f t="shared" si="41"/>
        <v>1504942687764</v>
      </c>
      <c r="G326" s="24">
        <f t="shared" si="36"/>
        <v>80.347405945644155</v>
      </c>
      <c r="H326" s="22">
        <f>SUM(H327+H684+H851)</f>
        <v>0</v>
      </c>
      <c r="I326" s="34">
        <f t="shared" si="37"/>
        <v>1504942687764</v>
      </c>
      <c r="J326" s="22">
        <f>SUM(J327+J684+J851)</f>
        <v>929207416417</v>
      </c>
      <c r="K326" s="33">
        <f t="shared" si="32"/>
        <v>61.743707848276216</v>
      </c>
      <c r="L326" s="35">
        <f t="shared" si="39"/>
        <v>515666791636</v>
      </c>
      <c r="M326" s="33">
        <f t="shared" si="33"/>
        <v>34.264879043477912</v>
      </c>
      <c r="N326" s="22">
        <f>SUM(N327+N684+N851)</f>
        <v>1444874208053</v>
      </c>
      <c r="O326" s="33">
        <f t="shared" si="34"/>
        <v>96.008586891754135</v>
      </c>
      <c r="P326" s="36">
        <f t="shared" si="40"/>
        <v>60068479711</v>
      </c>
    </row>
    <row r="327" spans="1:16" ht="39" hidden="1" x14ac:dyDescent="0.25">
      <c r="A327" s="63">
        <v>3311401</v>
      </c>
      <c r="B327" s="64" t="s">
        <v>283</v>
      </c>
      <c r="C327" s="30"/>
      <c r="D327" s="22">
        <f>SUM(D328+D343+D370+D424+D437+D485+D489+D507+D566+D575+D582+D591+D606+D617+D622+D671)</f>
        <v>0</v>
      </c>
      <c r="E327" s="22">
        <f>SUM(E328+E343+E370+E424+E437+E485+E489+E507+E566+E575+E582+E591+E606+E617+E622+E671)</f>
        <v>0</v>
      </c>
      <c r="F327" s="23">
        <f t="shared" si="41"/>
        <v>0</v>
      </c>
      <c r="G327" s="24">
        <f t="shared" si="36"/>
        <v>0</v>
      </c>
      <c r="H327" s="22">
        <f>SUM(H328+H343+H370+H424+H437+H485+H489+H507+H566+H575+H582+H591+H606+H617+H622+H671)</f>
        <v>0</v>
      </c>
      <c r="I327" s="34">
        <f t="shared" si="37"/>
        <v>0</v>
      </c>
      <c r="J327" s="22">
        <f>SUM(J328+J343+J370+J424+J437+J485+J489+J507+J566+J575+J582+J591+J606+J617+J622+J671)</f>
        <v>0</v>
      </c>
      <c r="K327" s="33">
        <f t="shared" si="32"/>
        <v>0</v>
      </c>
      <c r="L327" s="35">
        <f t="shared" si="39"/>
        <v>0</v>
      </c>
      <c r="M327" s="33">
        <f t="shared" si="33"/>
        <v>0</v>
      </c>
      <c r="N327" s="22">
        <f>SUM(N328+N343+N370+N424+N437+N485+N489+N507+N566+N575+N582+N591+N606+N617+N622+N671)</f>
        <v>0</v>
      </c>
      <c r="O327" s="33">
        <f t="shared" si="34"/>
        <v>0</v>
      </c>
      <c r="P327" s="36">
        <f t="shared" si="40"/>
        <v>0</v>
      </c>
    </row>
    <row r="328" spans="1:16" ht="26.25" hidden="1" x14ac:dyDescent="0.25">
      <c r="A328" s="65">
        <v>331140101</v>
      </c>
      <c r="B328" s="64" t="s">
        <v>284</v>
      </c>
      <c r="C328" s="30"/>
      <c r="D328" s="22">
        <f>SUM(D329+D333+D335+D339+D341)</f>
        <v>0</v>
      </c>
      <c r="E328" s="22">
        <f>SUM(E329+E333+E335+E339+E341)</f>
        <v>0</v>
      </c>
      <c r="F328" s="23">
        <f t="shared" si="41"/>
        <v>0</v>
      </c>
      <c r="G328" s="24">
        <f t="shared" si="36"/>
        <v>0</v>
      </c>
      <c r="H328" s="22">
        <f>SUM(H329+H333+H335+H339+H341)</f>
        <v>0</v>
      </c>
      <c r="I328" s="34">
        <f t="shared" si="37"/>
        <v>0</v>
      </c>
      <c r="J328" s="22">
        <f>SUM(J329+J333+J335+J339+J341)</f>
        <v>0</v>
      </c>
      <c r="K328" s="33">
        <f t="shared" ref="K328:K391" si="42">IF(OR(J328=0,F328=0),0,J328/F328)*100</f>
        <v>0</v>
      </c>
      <c r="L328" s="35">
        <f t="shared" si="39"/>
        <v>0</v>
      </c>
      <c r="M328" s="33">
        <f t="shared" ref="M328:M391" si="43">IF(OR(L328=0,F328=0),0,L328/F328)*100</f>
        <v>0</v>
      </c>
      <c r="N328" s="22">
        <f>SUM(N329+N333+N335+N339+N341)</f>
        <v>0</v>
      </c>
      <c r="O328" s="33">
        <f t="shared" ref="O328:O391" si="44">IF(OR(N328=0,F328=0),0,N328/F328)*100</f>
        <v>0</v>
      </c>
      <c r="P328" s="36">
        <f t="shared" si="40"/>
        <v>0</v>
      </c>
    </row>
    <row r="329" spans="1:16" hidden="1" x14ac:dyDescent="0.25">
      <c r="A329" s="28">
        <v>3311401010735</v>
      </c>
      <c r="B329" s="39" t="s">
        <v>285</v>
      </c>
      <c r="C329" s="30"/>
      <c r="D329" s="31">
        <f>SUM(D330:D332)</f>
        <v>0</v>
      </c>
      <c r="E329" s="31">
        <f>SUM(E330:E332)</f>
        <v>0</v>
      </c>
      <c r="F329" s="32">
        <f t="shared" si="41"/>
        <v>0</v>
      </c>
      <c r="G329" s="33">
        <f t="shared" ref="G329:G392" si="45">IF(OR(F329=0,F$7=0),0,F329/F$7)*100</f>
        <v>0</v>
      </c>
      <c r="H329" s="31">
        <f>SUM(H330:H332)</f>
        <v>0</v>
      </c>
      <c r="I329" s="34">
        <f t="shared" ref="I329:I392" si="46">SUM(F329-H329)</f>
        <v>0</v>
      </c>
      <c r="J329" s="31">
        <f>SUM(J330:J332)</f>
        <v>0</v>
      </c>
      <c r="K329" s="33">
        <f t="shared" si="42"/>
        <v>0</v>
      </c>
      <c r="L329" s="35">
        <f t="shared" si="39"/>
        <v>0</v>
      </c>
      <c r="M329" s="33">
        <f t="shared" si="43"/>
        <v>0</v>
      </c>
      <c r="N329" s="31">
        <f>SUM(N330:N332)</f>
        <v>0</v>
      </c>
      <c r="O329" s="33">
        <f t="shared" si="44"/>
        <v>0</v>
      </c>
      <c r="P329" s="36">
        <f t="shared" si="40"/>
        <v>0</v>
      </c>
    </row>
    <row r="330" spans="1:16" ht="26.25" hidden="1" x14ac:dyDescent="0.25">
      <c r="A330" s="28">
        <v>3311401010735100</v>
      </c>
      <c r="B330" s="39" t="s">
        <v>286</v>
      </c>
      <c r="C330" s="30"/>
      <c r="D330" s="37"/>
      <c r="E330" s="37"/>
      <c r="F330" s="32">
        <f t="shared" si="41"/>
        <v>0</v>
      </c>
      <c r="G330" s="33">
        <f t="shared" si="45"/>
        <v>0</v>
      </c>
      <c r="H330" s="37"/>
      <c r="I330" s="34">
        <f t="shared" si="46"/>
        <v>0</v>
      </c>
      <c r="J330" s="37"/>
      <c r="K330" s="33">
        <f t="shared" si="42"/>
        <v>0</v>
      </c>
      <c r="L330" s="35">
        <f t="shared" si="39"/>
        <v>0</v>
      </c>
      <c r="M330" s="33">
        <f t="shared" si="43"/>
        <v>0</v>
      </c>
      <c r="N330" s="37"/>
      <c r="O330" s="33">
        <f t="shared" si="44"/>
        <v>0</v>
      </c>
      <c r="P330" s="36">
        <f t="shared" si="40"/>
        <v>0</v>
      </c>
    </row>
    <row r="331" spans="1:16" ht="26.25" hidden="1" x14ac:dyDescent="0.25">
      <c r="A331" s="28">
        <v>3311401010735100</v>
      </c>
      <c r="B331" s="39" t="s">
        <v>287</v>
      </c>
      <c r="C331" s="30"/>
      <c r="D331" s="37"/>
      <c r="E331" s="37"/>
      <c r="F331" s="32">
        <f t="shared" si="41"/>
        <v>0</v>
      </c>
      <c r="G331" s="33">
        <f t="shared" si="45"/>
        <v>0</v>
      </c>
      <c r="H331" s="37"/>
      <c r="I331" s="34">
        <f t="shared" si="46"/>
        <v>0</v>
      </c>
      <c r="J331" s="37"/>
      <c r="K331" s="33">
        <f t="shared" si="42"/>
        <v>0</v>
      </c>
      <c r="L331" s="35">
        <f t="shared" si="39"/>
        <v>0</v>
      </c>
      <c r="M331" s="33">
        <f t="shared" si="43"/>
        <v>0</v>
      </c>
      <c r="N331" s="37"/>
      <c r="O331" s="33">
        <f t="shared" si="44"/>
        <v>0</v>
      </c>
      <c r="P331" s="36">
        <f t="shared" si="40"/>
        <v>0</v>
      </c>
    </row>
    <row r="332" spans="1:16" ht="26.25" hidden="1" x14ac:dyDescent="0.25">
      <c r="A332" s="28">
        <v>3311401010735100</v>
      </c>
      <c r="B332" s="39" t="s">
        <v>288</v>
      </c>
      <c r="C332" s="30"/>
      <c r="D332" s="37"/>
      <c r="E332" s="37"/>
      <c r="F332" s="32">
        <f t="shared" si="41"/>
        <v>0</v>
      </c>
      <c r="G332" s="33">
        <f t="shared" si="45"/>
        <v>0</v>
      </c>
      <c r="H332" s="37"/>
      <c r="I332" s="34">
        <f t="shared" si="46"/>
        <v>0</v>
      </c>
      <c r="J332" s="37"/>
      <c r="K332" s="33">
        <f t="shared" si="42"/>
        <v>0</v>
      </c>
      <c r="L332" s="35">
        <f t="shared" si="39"/>
        <v>0</v>
      </c>
      <c r="M332" s="33">
        <f t="shared" si="43"/>
        <v>0</v>
      </c>
      <c r="N332" s="37"/>
      <c r="O332" s="33">
        <f t="shared" si="44"/>
        <v>0</v>
      </c>
      <c r="P332" s="36">
        <f t="shared" si="40"/>
        <v>0</v>
      </c>
    </row>
    <row r="333" spans="1:16" hidden="1" x14ac:dyDescent="0.25">
      <c r="A333" s="28">
        <v>3311401010739</v>
      </c>
      <c r="B333" s="39" t="s">
        <v>289</v>
      </c>
      <c r="C333" s="30"/>
      <c r="D333" s="31">
        <f>SUM(D334)</f>
        <v>0</v>
      </c>
      <c r="E333" s="31">
        <f>SUM(E334)</f>
        <v>0</v>
      </c>
      <c r="F333" s="32">
        <f t="shared" si="41"/>
        <v>0</v>
      </c>
      <c r="G333" s="33">
        <f t="shared" si="45"/>
        <v>0</v>
      </c>
      <c r="H333" s="31">
        <f>SUM(H334)</f>
        <v>0</v>
      </c>
      <c r="I333" s="34">
        <f t="shared" si="46"/>
        <v>0</v>
      </c>
      <c r="J333" s="31">
        <f>SUM(J334)</f>
        <v>0</v>
      </c>
      <c r="K333" s="33">
        <f t="shared" si="42"/>
        <v>0</v>
      </c>
      <c r="L333" s="35">
        <f t="shared" si="39"/>
        <v>0</v>
      </c>
      <c r="M333" s="33">
        <f t="shared" si="43"/>
        <v>0</v>
      </c>
      <c r="N333" s="31">
        <f>SUM(N334)</f>
        <v>0</v>
      </c>
      <c r="O333" s="33">
        <f t="shared" si="44"/>
        <v>0</v>
      </c>
      <c r="P333" s="36">
        <f t="shared" si="40"/>
        <v>0</v>
      </c>
    </row>
    <row r="334" spans="1:16" hidden="1" x14ac:dyDescent="0.25">
      <c r="A334" s="28">
        <v>3311401010739100</v>
      </c>
      <c r="B334" s="39" t="s">
        <v>290</v>
      </c>
      <c r="C334" s="30"/>
      <c r="D334" s="37"/>
      <c r="E334" s="37"/>
      <c r="F334" s="32">
        <f t="shared" si="41"/>
        <v>0</v>
      </c>
      <c r="G334" s="33">
        <f t="shared" si="45"/>
        <v>0</v>
      </c>
      <c r="H334" s="37"/>
      <c r="I334" s="34">
        <f t="shared" si="46"/>
        <v>0</v>
      </c>
      <c r="J334" s="37"/>
      <c r="K334" s="33">
        <f t="shared" si="42"/>
        <v>0</v>
      </c>
      <c r="L334" s="35">
        <f t="shared" si="39"/>
        <v>0</v>
      </c>
      <c r="M334" s="33">
        <f t="shared" si="43"/>
        <v>0</v>
      </c>
      <c r="N334" s="37"/>
      <c r="O334" s="33">
        <f t="shared" si="44"/>
        <v>0</v>
      </c>
      <c r="P334" s="36">
        <f t="shared" si="40"/>
        <v>0</v>
      </c>
    </row>
    <row r="335" spans="1:16" ht="26.25" hidden="1" x14ac:dyDescent="0.25">
      <c r="A335" s="28">
        <v>3311401010901</v>
      </c>
      <c r="B335" s="39" t="s">
        <v>291</v>
      </c>
      <c r="C335" s="30"/>
      <c r="D335" s="31">
        <f>SUM(D336:D338)</f>
        <v>0</v>
      </c>
      <c r="E335" s="31">
        <f>SUM(E336:E338)</f>
        <v>0</v>
      </c>
      <c r="F335" s="32">
        <f t="shared" si="41"/>
        <v>0</v>
      </c>
      <c r="G335" s="33">
        <f t="shared" si="45"/>
        <v>0</v>
      </c>
      <c r="H335" s="31">
        <f>SUM(H336:H338)</f>
        <v>0</v>
      </c>
      <c r="I335" s="34">
        <f t="shared" si="46"/>
        <v>0</v>
      </c>
      <c r="J335" s="31">
        <f>SUM(J336:J338)</f>
        <v>0</v>
      </c>
      <c r="K335" s="33">
        <f t="shared" si="42"/>
        <v>0</v>
      </c>
      <c r="L335" s="35">
        <f t="shared" si="39"/>
        <v>0</v>
      </c>
      <c r="M335" s="33">
        <f t="shared" si="43"/>
        <v>0</v>
      </c>
      <c r="N335" s="31">
        <f>SUM(N336:N338)</f>
        <v>0</v>
      </c>
      <c r="O335" s="33">
        <f t="shared" si="44"/>
        <v>0</v>
      </c>
      <c r="P335" s="36">
        <f t="shared" ref="P335:P398" si="47">SUM(F335-N335)</f>
        <v>0</v>
      </c>
    </row>
    <row r="336" spans="1:16" ht="26.25" hidden="1" x14ac:dyDescent="0.25">
      <c r="A336" s="28">
        <v>3311401010901100</v>
      </c>
      <c r="B336" s="39" t="s">
        <v>291</v>
      </c>
      <c r="C336" s="30"/>
      <c r="D336" s="37"/>
      <c r="E336" s="37"/>
      <c r="F336" s="32">
        <f t="shared" si="41"/>
        <v>0</v>
      </c>
      <c r="G336" s="33">
        <f t="shared" si="45"/>
        <v>0</v>
      </c>
      <c r="H336" s="37"/>
      <c r="I336" s="34">
        <f t="shared" si="46"/>
        <v>0</v>
      </c>
      <c r="J336" s="37"/>
      <c r="K336" s="33">
        <f t="shared" si="42"/>
        <v>0</v>
      </c>
      <c r="L336" s="35">
        <f t="shared" ref="L336:L399" si="48">SUM(N336-J336)</f>
        <v>0</v>
      </c>
      <c r="M336" s="33">
        <f t="shared" si="43"/>
        <v>0</v>
      </c>
      <c r="N336" s="37"/>
      <c r="O336" s="33">
        <f t="shared" si="44"/>
        <v>0</v>
      </c>
      <c r="P336" s="36">
        <f t="shared" si="47"/>
        <v>0</v>
      </c>
    </row>
    <row r="337" spans="1:16" ht="26.25" hidden="1" x14ac:dyDescent="0.25">
      <c r="A337" s="28">
        <v>3311401010901100</v>
      </c>
      <c r="B337" s="39" t="s">
        <v>291</v>
      </c>
      <c r="C337" s="30"/>
      <c r="D337" s="37"/>
      <c r="E337" s="37"/>
      <c r="F337" s="32">
        <f t="shared" si="41"/>
        <v>0</v>
      </c>
      <c r="G337" s="33">
        <f t="shared" si="45"/>
        <v>0</v>
      </c>
      <c r="H337" s="37"/>
      <c r="I337" s="34">
        <f t="shared" si="46"/>
        <v>0</v>
      </c>
      <c r="J337" s="37"/>
      <c r="K337" s="33">
        <f t="shared" si="42"/>
        <v>0</v>
      </c>
      <c r="L337" s="35">
        <f t="shared" si="48"/>
        <v>0</v>
      </c>
      <c r="M337" s="33">
        <f t="shared" si="43"/>
        <v>0</v>
      </c>
      <c r="N337" s="37"/>
      <c r="O337" s="33">
        <f t="shared" si="44"/>
        <v>0</v>
      </c>
      <c r="P337" s="36">
        <f t="shared" si="47"/>
        <v>0</v>
      </c>
    </row>
    <row r="338" spans="1:16" ht="26.25" hidden="1" x14ac:dyDescent="0.25">
      <c r="A338" s="28">
        <v>3311401010901100</v>
      </c>
      <c r="B338" s="39" t="s">
        <v>291</v>
      </c>
      <c r="C338" s="30"/>
      <c r="D338" s="37"/>
      <c r="E338" s="37"/>
      <c r="F338" s="32">
        <f t="shared" si="41"/>
        <v>0</v>
      </c>
      <c r="G338" s="33">
        <f t="shared" si="45"/>
        <v>0</v>
      </c>
      <c r="H338" s="37"/>
      <c r="I338" s="34">
        <f t="shared" si="46"/>
        <v>0</v>
      </c>
      <c r="J338" s="37"/>
      <c r="K338" s="33">
        <f t="shared" si="42"/>
        <v>0</v>
      </c>
      <c r="L338" s="35">
        <f t="shared" si="48"/>
        <v>0</v>
      </c>
      <c r="M338" s="33">
        <f t="shared" si="43"/>
        <v>0</v>
      </c>
      <c r="N338" s="37"/>
      <c r="O338" s="33">
        <f t="shared" si="44"/>
        <v>0</v>
      </c>
      <c r="P338" s="36">
        <f t="shared" si="47"/>
        <v>0</v>
      </c>
    </row>
    <row r="339" spans="1:16" ht="26.25" hidden="1" x14ac:dyDescent="0.25">
      <c r="A339" s="65">
        <v>3311401010914</v>
      </c>
      <c r="B339" s="66" t="s">
        <v>292</v>
      </c>
      <c r="C339" s="30"/>
      <c r="D339" s="31">
        <f>SUM(D340)</f>
        <v>0</v>
      </c>
      <c r="E339" s="31">
        <f>SUM(E340)</f>
        <v>0</v>
      </c>
      <c r="F339" s="32">
        <f t="shared" si="41"/>
        <v>0</v>
      </c>
      <c r="G339" s="33">
        <f t="shared" si="45"/>
        <v>0</v>
      </c>
      <c r="H339" s="31">
        <f>SUM(H340)</f>
        <v>0</v>
      </c>
      <c r="I339" s="34">
        <f t="shared" si="46"/>
        <v>0</v>
      </c>
      <c r="J339" s="31">
        <f>SUM(J340)</f>
        <v>0</v>
      </c>
      <c r="K339" s="33">
        <f t="shared" si="42"/>
        <v>0</v>
      </c>
      <c r="L339" s="35">
        <f t="shared" si="48"/>
        <v>0</v>
      </c>
      <c r="M339" s="33">
        <f t="shared" si="43"/>
        <v>0</v>
      </c>
      <c r="N339" s="31">
        <f>SUM(N340)</f>
        <v>0</v>
      </c>
      <c r="O339" s="33">
        <f t="shared" si="44"/>
        <v>0</v>
      </c>
      <c r="P339" s="36">
        <f t="shared" si="47"/>
        <v>0</v>
      </c>
    </row>
    <row r="340" spans="1:16" ht="26.25" hidden="1" x14ac:dyDescent="0.25">
      <c r="A340" s="65">
        <v>3311401010914100</v>
      </c>
      <c r="B340" s="66" t="s">
        <v>292</v>
      </c>
      <c r="C340" s="30"/>
      <c r="D340" s="37"/>
      <c r="E340" s="37"/>
      <c r="F340" s="32">
        <f t="shared" si="41"/>
        <v>0</v>
      </c>
      <c r="G340" s="33">
        <f t="shared" si="45"/>
        <v>0</v>
      </c>
      <c r="H340" s="37"/>
      <c r="I340" s="34">
        <f t="shared" si="46"/>
        <v>0</v>
      </c>
      <c r="J340" s="37"/>
      <c r="K340" s="33">
        <f t="shared" si="42"/>
        <v>0</v>
      </c>
      <c r="L340" s="35">
        <f t="shared" si="48"/>
        <v>0</v>
      </c>
      <c r="M340" s="33">
        <f t="shared" si="43"/>
        <v>0</v>
      </c>
      <c r="N340" s="37"/>
      <c r="O340" s="33">
        <f t="shared" si="44"/>
        <v>0</v>
      </c>
      <c r="P340" s="36">
        <f t="shared" si="47"/>
        <v>0</v>
      </c>
    </row>
    <row r="341" spans="1:16" hidden="1" x14ac:dyDescent="0.25">
      <c r="A341" s="28">
        <v>3311401010926</v>
      </c>
      <c r="B341" s="39" t="s">
        <v>293</v>
      </c>
      <c r="C341" s="30"/>
      <c r="D341" s="31">
        <f>SUM(D342)</f>
        <v>0</v>
      </c>
      <c r="E341" s="31">
        <f>SUM(E342)</f>
        <v>0</v>
      </c>
      <c r="F341" s="32">
        <f t="shared" si="41"/>
        <v>0</v>
      </c>
      <c r="G341" s="33">
        <f t="shared" si="45"/>
        <v>0</v>
      </c>
      <c r="H341" s="31">
        <f>SUM(H342)</f>
        <v>0</v>
      </c>
      <c r="I341" s="34">
        <f t="shared" si="46"/>
        <v>0</v>
      </c>
      <c r="J341" s="31">
        <f>SUM(J342)</f>
        <v>0</v>
      </c>
      <c r="K341" s="33">
        <f t="shared" si="42"/>
        <v>0</v>
      </c>
      <c r="L341" s="35">
        <f t="shared" si="48"/>
        <v>0</v>
      </c>
      <c r="M341" s="33">
        <f t="shared" si="43"/>
        <v>0</v>
      </c>
      <c r="N341" s="31">
        <f>SUM(N342)</f>
        <v>0</v>
      </c>
      <c r="O341" s="33">
        <f t="shared" si="44"/>
        <v>0</v>
      </c>
      <c r="P341" s="36">
        <f t="shared" si="47"/>
        <v>0</v>
      </c>
    </row>
    <row r="342" spans="1:16" hidden="1" x14ac:dyDescent="0.25">
      <c r="A342" s="28">
        <v>3311401010926100</v>
      </c>
      <c r="B342" s="39" t="s">
        <v>294</v>
      </c>
      <c r="C342" s="30"/>
      <c r="D342" s="37"/>
      <c r="E342" s="37"/>
      <c r="F342" s="32">
        <f t="shared" si="41"/>
        <v>0</v>
      </c>
      <c r="G342" s="33">
        <f t="shared" si="45"/>
        <v>0</v>
      </c>
      <c r="H342" s="37"/>
      <c r="I342" s="34">
        <f t="shared" si="46"/>
        <v>0</v>
      </c>
      <c r="J342" s="37"/>
      <c r="K342" s="33">
        <f t="shared" si="42"/>
        <v>0</v>
      </c>
      <c r="L342" s="35">
        <f t="shared" si="48"/>
        <v>0</v>
      </c>
      <c r="M342" s="33">
        <f t="shared" si="43"/>
        <v>0</v>
      </c>
      <c r="N342" s="37"/>
      <c r="O342" s="33">
        <f t="shared" si="44"/>
        <v>0</v>
      </c>
      <c r="P342" s="36">
        <f t="shared" si="47"/>
        <v>0</v>
      </c>
    </row>
    <row r="343" spans="1:16" ht="26.25" hidden="1" x14ac:dyDescent="0.25">
      <c r="A343" s="65">
        <v>331140102</v>
      </c>
      <c r="B343" s="66" t="s">
        <v>295</v>
      </c>
      <c r="C343" s="30"/>
      <c r="D343" s="31">
        <f>SUM(D344+D346+D348+D350+D352+D354+D356+D358+D360+D362+D364+D366+D368)</f>
        <v>0</v>
      </c>
      <c r="E343" s="31">
        <f>SUM(E344+E346+E348+E350+E352+E354+E356+E358+E360+E362+E364+E366+E368)</f>
        <v>0</v>
      </c>
      <c r="F343" s="32">
        <f t="shared" si="41"/>
        <v>0</v>
      </c>
      <c r="G343" s="33">
        <f t="shared" si="45"/>
        <v>0</v>
      </c>
      <c r="H343" s="31">
        <f>SUM(H344+H346+H348+H350+H352+H354+H356+H358+H360+H362+H364+H366+H368)</f>
        <v>0</v>
      </c>
      <c r="I343" s="34">
        <f t="shared" si="46"/>
        <v>0</v>
      </c>
      <c r="J343" s="31">
        <f>SUM(J344+J346+J348+J350+J352+J354+J356+J358+J360+J362+J364+J366+J368)</f>
        <v>0</v>
      </c>
      <c r="K343" s="33">
        <f t="shared" si="42"/>
        <v>0</v>
      </c>
      <c r="L343" s="35">
        <f t="shared" si="48"/>
        <v>0</v>
      </c>
      <c r="M343" s="33">
        <f t="shared" si="43"/>
        <v>0</v>
      </c>
      <c r="N343" s="31">
        <f>SUM(N344+N346+N348+N350+N352+N354+N356+N358+N360+N362+N364+N366+N368)</f>
        <v>0</v>
      </c>
      <c r="O343" s="33">
        <f t="shared" si="44"/>
        <v>0</v>
      </c>
      <c r="P343" s="36">
        <f t="shared" si="47"/>
        <v>0</v>
      </c>
    </row>
    <row r="344" spans="1:16" hidden="1" x14ac:dyDescent="0.25">
      <c r="A344" s="65">
        <v>3311401020869</v>
      </c>
      <c r="B344" s="66" t="s">
        <v>296</v>
      </c>
      <c r="C344" s="30"/>
      <c r="D344" s="31">
        <f>SUM(D345)</f>
        <v>0</v>
      </c>
      <c r="E344" s="31">
        <f>SUM(E345)</f>
        <v>0</v>
      </c>
      <c r="F344" s="32">
        <f t="shared" si="41"/>
        <v>0</v>
      </c>
      <c r="G344" s="33">
        <f t="shared" si="45"/>
        <v>0</v>
      </c>
      <c r="H344" s="31">
        <f>SUM(H345)</f>
        <v>0</v>
      </c>
      <c r="I344" s="34">
        <f t="shared" si="46"/>
        <v>0</v>
      </c>
      <c r="J344" s="31">
        <f>SUM(J345)</f>
        <v>0</v>
      </c>
      <c r="K344" s="33">
        <f t="shared" si="42"/>
        <v>0</v>
      </c>
      <c r="L344" s="35">
        <f t="shared" si="48"/>
        <v>0</v>
      </c>
      <c r="M344" s="33">
        <f t="shared" si="43"/>
        <v>0</v>
      </c>
      <c r="N344" s="31">
        <f>SUM(N345)</f>
        <v>0</v>
      </c>
      <c r="O344" s="33">
        <f t="shared" si="44"/>
        <v>0</v>
      </c>
      <c r="P344" s="36">
        <f t="shared" si="47"/>
        <v>0</v>
      </c>
    </row>
    <row r="345" spans="1:16" hidden="1" x14ac:dyDescent="0.25">
      <c r="A345" s="65">
        <v>3311401020869100</v>
      </c>
      <c r="B345" s="66" t="s">
        <v>297</v>
      </c>
      <c r="C345" s="30"/>
      <c r="D345" s="37"/>
      <c r="E345" s="37"/>
      <c r="F345" s="32">
        <f t="shared" si="41"/>
        <v>0</v>
      </c>
      <c r="G345" s="33">
        <f t="shared" si="45"/>
        <v>0</v>
      </c>
      <c r="H345" s="37"/>
      <c r="I345" s="34">
        <f t="shared" si="46"/>
        <v>0</v>
      </c>
      <c r="J345" s="37"/>
      <c r="K345" s="33">
        <f t="shared" si="42"/>
        <v>0</v>
      </c>
      <c r="L345" s="35">
        <f t="shared" si="48"/>
        <v>0</v>
      </c>
      <c r="M345" s="33">
        <f t="shared" si="43"/>
        <v>0</v>
      </c>
      <c r="N345" s="37"/>
      <c r="O345" s="33">
        <f t="shared" si="44"/>
        <v>0</v>
      </c>
      <c r="P345" s="36">
        <f t="shared" si="47"/>
        <v>0</v>
      </c>
    </row>
    <row r="346" spans="1:16" hidden="1" x14ac:dyDescent="0.25">
      <c r="A346" s="65">
        <v>3311401020872</v>
      </c>
      <c r="B346" s="66" t="s">
        <v>298</v>
      </c>
      <c r="C346" s="30"/>
      <c r="D346" s="31">
        <f>SUM(D347)</f>
        <v>0</v>
      </c>
      <c r="E346" s="31">
        <f>SUM(E347)</f>
        <v>0</v>
      </c>
      <c r="F346" s="32">
        <f t="shared" si="41"/>
        <v>0</v>
      </c>
      <c r="G346" s="33">
        <f t="shared" si="45"/>
        <v>0</v>
      </c>
      <c r="H346" s="31">
        <f>SUM(H347)</f>
        <v>0</v>
      </c>
      <c r="I346" s="34">
        <f t="shared" si="46"/>
        <v>0</v>
      </c>
      <c r="J346" s="31">
        <f>SUM(J347)</f>
        <v>0</v>
      </c>
      <c r="K346" s="33">
        <f t="shared" si="42"/>
        <v>0</v>
      </c>
      <c r="L346" s="35">
        <f t="shared" si="48"/>
        <v>0</v>
      </c>
      <c r="M346" s="33">
        <f t="shared" si="43"/>
        <v>0</v>
      </c>
      <c r="N346" s="31">
        <f>SUM(N347)</f>
        <v>0</v>
      </c>
      <c r="O346" s="33">
        <f t="shared" si="44"/>
        <v>0</v>
      </c>
      <c r="P346" s="36">
        <f t="shared" si="47"/>
        <v>0</v>
      </c>
    </row>
    <row r="347" spans="1:16" hidden="1" x14ac:dyDescent="0.25">
      <c r="A347" s="65">
        <v>3311401020872100</v>
      </c>
      <c r="B347" s="66" t="s">
        <v>299</v>
      </c>
      <c r="C347" s="30"/>
      <c r="D347" s="37"/>
      <c r="E347" s="37"/>
      <c r="F347" s="32">
        <f t="shared" si="41"/>
        <v>0</v>
      </c>
      <c r="G347" s="33">
        <f t="shared" si="45"/>
        <v>0</v>
      </c>
      <c r="H347" s="37"/>
      <c r="I347" s="34">
        <f t="shared" si="46"/>
        <v>0</v>
      </c>
      <c r="J347" s="37"/>
      <c r="K347" s="33">
        <f t="shared" si="42"/>
        <v>0</v>
      </c>
      <c r="L347" s="35">
        <f t="shared" si="48"/>
        <v>0</v>
      </c>
      <c r="M347" s="33">
        <f t="shared" si="43"/>
        <v>0</v>
      </c>
      <c r="N347" s="37"/>
      <c r="O347" s="33">
        <f t="shared" si="44"/>
        <v>0</v>
      </c>
      <c r="P347" s="36">
        <f t="shared" si="47"/>
        <v>0</v>
      </c>
    </row>
    <row r="348" spans="1:16" hidden="1" x14ac:dyDescent="0.25">
      <c r="A348" s="65">
        <v>3311401020874</v>
      </c>
      <c r="B348" s="66" t="s">
        <v>300</v>
      </c>
      <c r="C348" s="30"/>
      <c r="D348" s="31">
        <f>SUM(D349)</f>
        <v>0</v>
      </c>
      <c r="E348" s="31">
        <f>SUM(E349)</f>
        <v>0</v>
      </c>
      <c r="F348" s="32">
        <f t="shared" si="41"/>
        <v>0</v>
      </c>
      <c r="G348" s="33">
        <f t="shared" si="45"/>
        <v>0</v>
      </c>
      <c r="H348" s="31">
        <f>SUM(H349)</f>
        <v>0</v>
      </c>
      <c r="I348" s="34">
        <f t="shared" si="46"/>
        <v>0</v>
      </c>
      <c r="J348" s="31">
        <f>SUM(J349)</f>
        <v>0</v>
      </c>
      <c r="K348" s="33">
        <f t="shared" si="42"/>
        <v>0</v>
      </c>
      <c r="L348" s="35">
        <f t="shared" si="48"/>
        <v>0</v>
      </c>
      <c r="M348" s="33">
        <f t="shared" si="43"/>
        <v>0</v>
      </c>
      <c r="N348" s="31">
        <f>SUM(N349)</f>
        <v>0</v>
      </c>
      <c r="O348" s="33">
        <f t="shared" si="44"/>
        <v>0</v>
      </c>
      <c r="P348" s="36">
        <f t="shared" si="47"/>
        <v>0</v>
      </c>
    </row>
    <row r="349" spans="1:16" hidden="1" x14ac:dyDescent="0.25">
      <c r="A349" s="65">
        <v>3311401020874100</v>
      </c>
      <c r="B349" s="66" t="s">
        <v>301</v>
      </c>
      <c r="C349" s="30"/>
      <c r="D349" s="37"/>
      <c r="E349" s="37"/>
      <c r="F349" s="32">
        <f t="shared" si="41"/>
        <v>0</v>
      </c>
      <c r="G349" s="33">
        <f t="shared" si="45"/>
        <v>0</v>
      </c>
      <c r="H349" s="37"/>
      <c r="I349" s="34">
        <f t="shared" si="46"/>
        <v>0</v>
      </c>
      <c r="J349" s="37"/>
      <c r="K349" s="33">
        <f t="shared" si="42"/>
        <v>0</v>
      </c>
      <c r="L349" s="35">
        <f t="shared" si="48"/>
        <v>0</v>
      </c>
      <c r="M349" s="33">
        <f t="shared" si="43"/>
        <v>0</v>
      </c>
      <c r="N349" s="37"/>
      <c r="O349" s="33">
        <f t="shared" si="44"/>
        <v>0</v>
      </c>
      <c r="P349" s="36">
        <f t="shared" si="47"/>
        <v>0</v>
      </c>
    </row>
    <row r="350" spans="1:16" hidden="1" x14ac:dyDescent="0.25">
      <c r="A350" s="65">
        <v>3311401020875</v>
      </c>
      <c r="B350" s="39" t="s">
        <v>302</v>
      </c>
      <c r="C350" s="30"/>
      <c r="D350" s="31">
        <f>SUM(D351)</f>
        <v>0</v>
      </c>
      <c r="E350" s="31">
        <f>SUM(E351)</f>
        <v>0</v>
      </c>
      <c r="F350" s="32">
        <f t="shared" si="41"/>
        <v>0</v>
      </c>
      <c r="G350" s="33">
        <f t="shared" si="45"/>
        <v>0</v>
      </c>
      <c r="H350" s="31">
        <f>SUM(H351)</f>
        <v>0</v>
      </c>
      <c r="I350" s="34">
        <f t="shared" si="46"/>
        <v>0</v>
      </c>
      <c r="J350" s="31">
        <f>SUM(J351)</f>
        <v>0</v>
      </c>
      <c r="K350" s="33">
        <f t="shared" si="42"/>
        <v>0</v>
      </c>
      <c r="L350" s="35">
        <f t="shared" si="48"/>
        <v>0</v>
      </c>
      <c r="M350" s="33">
        <f t="shared" si="43"/>
        <v>0</v>
      </c>
      <c r="N350" s="31">
        <f>SUM(N351)</f>
        <v>0</v>
      </c>
      <c r="O350" s="33">
        <f t="shared" si="44"/>
        <v>0</v>
      </c>
      <c r="P350" s="36">
        <f t="shared" si="47"/>
        <v>0</v>
      </c>
    </row>
    <row r="351" spans="1:16" hidden="1" x14ac:dyDescent="0.25">
      <c r="A351" s="65">
        <v>3311401020875100</v>
      </c>
      <c r="B351" s="39" t="s">
        <v>302</v>
      </c>
      <c r="C351" s="30"/>
      <c r="D351" s="37"/>
      <c r="E351" s="37"/>
      <c r="F351" s="32">
        <f t="shared" si="41"/>
        <v>0</v>
      </c>
      <c r="G351" s="33">
        <f t="shared" si="45"/>
        <v>0</v>
      </c>
      <c r="H351" s="37"/>
      <c r="I351" s="34">
        <f t="shared" si="46"/>
        <v>0</v>
      </c>
      <c r="J351" s="37"/>
      <c r="K351" s="33">
        <f t="shared" si="42"/>
        <v>0</v>
      </c>
      <c r="L351" s="35">
        <f t="shared" si="48"/>
        <v>0</v>
      </c>
      <c r="M351" s="33">
        <f t="shared" si="43"/>
        <v>0</v>
      </c>
      <c r="N351" s="37"/>
      <c r="O351" s="33">
        <f t="shared" si="44"/>
        <v>0</v>
      </c>
      <c r="P351" s="36">
        <f t="shared" si="47"/>
        <v>0</v>
      </c>
    </row>
    <row r="352" spans="1:16" hidden="1" x14ac:dyDescent="0.25">
      <c r="A352" s="65">
        <v>3311401020876</v>
      </c>
      <c r="B352" s="66" t="s">
        <v>303</v>
      </c>
      <c r="C352" s="30"/>
      <c r="D352" s="31">
        <f>SUM(D353)</f>
        <v>0</v>
      </c>
      <c r="E352" s="31">
        <f>SUM(E353)</f>
        <v>0</v>
      </c>
      <c r="F352" s="32">
        <f t="shared" si="41"/>
        <v>0</v>
      </c>
      <c r="G352" s="33">
        <f t="shared" si="45"/>
        <v>0</v>
      </c>
      <c r="H352" s="31">
        <f>SUM(H353)</f>
        <v>0</v>
      </c>
      <c r="I352" s="34">
        <f t="shared" si="46"/>
        <v>0</v>
      </c>
      <c r="J352" s="31">
        <f>SUM(J353)</f>
        <v>0</v>
      </c>
      <c r="K352" s="33">
        <f t="shared" si="42"/>
        <v>0</v>
      </c>
      <c r="L352" s="35">
        <f t="shared" si="48"/>
        <v>0</v>
      </c>
      <c r="M352" s="33">
        <f t="shared" si="43"/>
        <v>0</v>
      </c>
      <c r="N352" s="31">
        <f>SUM(N353)</f>
        <v>0</v>
      </c>
      <c r="O352" s="33">
        <f t="shared" si="44"/>
        <v>0</v>
      </c>
      <c r="P352" s="36">
        <f t="shared" si="47"/>
        <v>0</v>
      </c>
    </row>
    <row r="353" spans="1:16" hidden="1" x14ac:dyDescent="0.25">
      <c r="A353" s="65">
        <v>3311401020876100</v>
      </c>
      <c r="B353" s="66" t="s">
        <v>304</v>
      </c>
      <c r="C353" s="30"/>
      <c r="D353" s="37"/>
      <c r="E353" s="37"/>
      <c r="F353" s="32">
        <f t="shared" si="41"/>
        <v>0</v>
      </c>
      <c r="G353" s="33">
        <f t="shared" si="45"/>
        <v>0</v>
      </c>
      <c r="H353" s="37"/>
      <c r="I353" s="34">
        <f t="shared" si="46"/>
        <v>0</v>
      </c>
      <c r="J353" s="37"/>
      <c r="K353" s="33">
        <f t="shared" si="42"/>
        <v>0</v>
      </c>
      <c r="L353" s="35">
        <f t="shared" si="48"/>
        <v>0</v>
      </c>
      <c r="M353" s="33">
        <f t="shared" si="43"/>
        <v>0</v>
      </c>
      <c r="N353" s="37"/>
      <c r="O353" s="33">
        <f t="shared" si="44"/>
        <v>0</v>
      </c>
      <c r="P353" s="36">
        <f t="shared" si="47"/>
        <v>0</v>
      </c>
    </row>
    <row r="354" spans="1:16" hidden="1" x14ac:dyDescent="0.25">
      <c r="A354" s="65">
        <v>3311401020877</v>
      </c>
      <c r="B354" s="66" t="s">
        <v>305</v>
      </c>
      <c r="C354" s="30"/>
      <c r="D354" s="31">
        <f>SUM(D355)</f>
        <v>0</v>
      </c>
      <c r="E354" s="31">
        <f>SUM(E355)</f>
        <v>0</v>
      </c>
      <c r="F354" s="32">
        <f t="shared" si="41"/>
        <v>0</v>
      </c>
      <c r="G354" s="33">
        <f t="shared" si="45"/>
        <v>0</v>
      </c>
      <c r="H354" s="31">
        <f>SUM(H355)</f>
        <v>0</v>
      </c>
      <c r="I354" s="34">
        <f t="shared" si="46"/>
        <v>0</v>
      </c>
      <c r="J354" s="31">
        <f>SUM(J355)</f>
        <v>0</v>
      </c>
      <c r="K354" s="33">
        <f t="shared" si="42"/>
        <v>0</v>
      </c>
      <c r="L354" s="35">
        <f t="shared" si="48"/>
        <v>0</v>
      </c>
      <c r="M354" s="33">
        <f t="shared" si="43"/>
        <v>0</v>
      </c>
      <c r="N354" s="31">
        <f>SUM(N355)</f>
        <v>0</v>
      </c>
      <c r="O354" s="33">
        <f t="shared" si="44"/>
        <v>0</v>
      </c>
      <c r="P354" s="36">
        <f t="shared" si="47"/>
        <v>0</v>
      </c>
    </row>
    <row r="355" spans="1:16" ht="26.25" hidden="1" x14ac:dyDescent="0.25">
      <c r="A355" s="65">
        <v>3311401020877100</v>
      </c>
      <c r="B355" s="66" t="s">
        <v>306</v>
      </c>
      <c r="C355" s="30"/>
      <c r="D355" s="37"/>
      <c r="E355" s="37"/>
      <c r="F355" s="32">
        <f t="shared" si="41"/>
        <v>0</v>
      </c>
      <c r="G355" s="33">
        <f t="shared" si="45"/>
        <v>0</v>
      </c>
      <c r="H355" s="37"/>
      <c r="I355" s="34">
        <f t="shared" si="46"/>
        <v>0</v>
      </c>
      <c r="J355" s="37"/>
      <c r="K355" s="33">
        <f t="shared" si="42"/>
        <v>0</v>
      </c>
      <c r="L355" s="35">
        <f t="shared" si="48"/>
        <v>0</v>
      </c>
      <c r="M355" s="33">
        <f t="shared" si="43"/>
        <v>0</v>
      </c>
      <c r="N355" s="37"/>
      <c r="O355" s="33">
        <f t="shared" si="44"/>
        <v>0</v>
      </c>
      <c r="P355" s="36">
        <f t="shared" si="47"/>
        <v>0</v>
      </c>
    </row>
    <row r="356" spans="1:16" hidden="1" x14ac:dyDescent="0.25">
      <c r="A356" s="65">
        <v>3311401020878</v>
      </c>
      <c r="B356" s="66" t="s">
        <v>307</v>
      </c>
      <c r="C356" s="30"/>
      <c r="D356" s="31">
        <f>SUM(D357)</f>
        <v>0</v>
      </c>
      <c r="E356" s="31">
        <f>SUM(E357)</f>
        <v>0</v>
      </c>
      <c r="F356" s="32">
        <f t="shared" si="41"/>
        <v>0</v>
      </c>
      <c r="G356" s="33">
        <f t="shared" si="45"/>
        <v>0</v>
      </c>
      <c r="H356" s="31">
        <f>SUM(H357)</f>
        <v>0</v>
      </c>
      <c r="I356" s="34">
        <f t="shared" si="46"/>
        <v>0</v>
      </c>
      <c r="J356" s="31">
        <f>SUM(J357)</f>
        <v>0</v>
      </c>
      <c r="K356" s="33">
        <f t="shared" si="42"/>
        <v>0</v>
      </c>
      <c r="L356" s="35">
        <f t="shared" si="48"/>
        <v>0</v>
      </c>
      <c r="M356" s="33">
        <f t="shared" si="43"/>
        <v>0</v>
      </c>
      <c r="N356" s="31">
        <f>SUM(N357)</f>
        <v>0</v>
      </c>
      <c r="O356" s="33">
        <f t="shared" si="44"/>
        <v>0</v>
      </c>
      <c r="P356" s="36">
        <f t="shared" si="47"/>
        <v>0</v>
      </c>
    </row>
    <row r="357" spans="1:16" hidden="1" x14ac:dyDescent="0.25">
      <c r="A357" s="65">
        <v>3311401020878100</v>
      </c>
      <c r="B357" s="66" t="s">
        <v>308</v>
      </c>
      <c r="C357" s="30"/>
      <c r="D357" s="37"/>
      <c r="E357" s="37"/>
      <c r="F357" s="32">
        <f t="shared" si="41"/>
        <v>0</v>
      </c>
      <c r="G357" s="33">
        <f t="shared" si="45"/>
        <v>0</v>
      </c>
      <c r="H357" s="37"/>
      <c r="I357" s="34">
        <f t="shared" si="46"/>
        <v>0</v>
      </c>
      <c r="J357" s="37"/>
      <c r="K357" s="33">
        <f t="shared" si="42"/>
        <v>0</v>
      </c>
      <c r="L357" s="35">
        <f t="shared" si="48"/>
        <v>0</v>
      </c>
      <c r="M357" s="33">
        <f t="shared" si="43"/>
        <v>0</v>
      </c>
      <c r="N357" s="37"/>
      <c r="O357" s="33">
        <f t="shared" si="44"/>
        <v>0</v>
      </c>
      <c r="P357" s="36">
        <f t="shared" si="47"/>
        <v>0</v>
      </c>
    </row>
    <row r="358" spans="1:16" hidden="1" x14ac:dyDescent="0.25">
      <c r="A358" s="65">
        <v>3311401020879</v>
      </c>
      <c r="B358" s="66" t="s">
        <v>309</v>
      </c>
      <c r="C358" s="30"/>
      <c r="D358" s="31">
        <f>SUM(D359)</f>
        <v>0</v>
      </c>
      <c r="E358" s="31">
        <f>SUM(E359)</f>
        <v>0</v>
      </c>
      <c r="F358" s="32">
        <f t="shared" si="41"/>
        <v>0</v>
      </c>
      <c r="G358" s="33">
        <f t="shared" si="45"/>
        <v>0</v>
      </c>
      <c r="H358" s="31">
        <f>SUM(H359)</f>
        <v>0</v>
      </c>
      <c r="I358" s="34">
        <f t="shared" si="46"/>
        <v>0</v>
      </c>
      <c r="J358" s="31">
        <f>SUM(J359)</f>
        <v>0</v>
      </c>
      <c r="K358" s="33">
        <f t="shared" si="42"/>
        <v>0</v>
      </c>
      <c r="L358" s="35">
        <f t="shared" si="48"/>
        <v>0</v>
      </c>
      <c r="M358" s="33">
        <f t="shared" si="43"/>
        <v>0</v>
      </c>
      <c r="N358" s="31">
        <f>SUM(N359)</f>
        <v>0</v>
      </c>
      <c r="O358" s="33">
        <f t="shared" si="44"/>
        <v>0</v>
      </c>
      <c r="P358" s="36">
        <f t="shared" si="47"/>
        <v>0</v>
      </c>
    </row>
    <row r="359" spans="1:16" hidden="1" x14ac:dyDescent="0.25">
      <c r="A359" s="65">
        <v>3311401020879100</v>
      </c>
      <c r="B359" s="66" t="s">
        <v>310</v>
      </c>
      <c r="C359" s="30"/>
      <c r="D359" s="37"/>
      <c r="E359" s="37"/>
      <c r="F359" s="32">
        <f t="shared" si="41"/>
        <v>0</v>
      </c>
      <c r="G359" s="33">
        <f t="shared" si="45"/>
        <v>0</v>
      </c>
      <c r="H359" s="37"/>
      <c r="I359" s="34">
        <f t="shared" si="46"/>
        <v>0</v>
      </c>
      <c r="J359" s="37"/>
      <c r="K359" s="33">
        <f t="shared" si="42"/>
        <v>0</v>
      </c>
      <c r="L359" s="35">
        <f t="shared" si="48"/>
        <v>0</v>
      </c>
      <c r="M359" s="33">
        <f t="shared" si="43"/>
        <v>0</v>
      </c>
      <c r="N359" s="37"/>
      <c r="O359" s="33">
        <f t="shared" si="44"/>
        <v>0</v>
      </c>
      <c r="P359" s="36">
        <f t="shared" si="47"/>
        <v>0</v>
      </c>
    </row>
    <row r="360" spans="1:16" hidden="1" x14ac:dyDescent="0.25">
      <c r="A360" s="65">
        <v>3311401020880</v>
      </c>
      <c r="B360" s="66" t="s">
        <v>311</v>
      </c>
      <c r="C360" s="30"/>
      <c r="D360" s="31">
        <f>SUM(D361)</f>
        <v>0</v>
      </c>
      <c r="E360" s="31">
        <f>SUM(E361)</f>
        <v>0</v>
      </c>
      <c r="F360" s="32">
        <f t="shared" si="41"/>
        <v>0</v>
      </c>
      <c r="G360" s="33">
        <f t="shared" si="45"/>
        <v>0</v>
      </c>
      <c r="H360" s="31">
        <f>SUM(H361)</f>
        <v>0</v>
      </c>
      <c r="I360" s="34">
        <f t="shared" si="46"/>
        <v>0</v>
      </c>
      <c r="J360" s="31">
        <f>SUM(J361)</f>
        <v>0</v>
      </c>
      <c r="K360" s="33">
        <f t="shared" si="42"/>
        <v>0</v>
      </c>
      <c r="L360" s="35">
        <f t="shared" si="48"/>
        <v>0</v>
      </c>
      <c r="M360" s="33">
        <f t="shared" si="43"/>
        <v>0</v>
      </c>
      <c r="N360" s="31">
        <f>SUM(N361)</f>
        <v>0</v>
      </c>
      <c r="O360" s="33">
        <f t="shared" si="44"/>
        <v>0</v>
      </c>
      <c r="P360" s="36">
        <f t="shared" si="47"/>
        <v>0</v>
      </c>
    </row>
    <row r="361" spans="1:16" hidden="1" x14ac:dyDescent="0.25">
      <c r="A361" s="65">
        <v>3311401020880110</v>
      </c>
      <c r="B361" s="66" t="s">
        <v>312</v>
      </c>
      <c r="C361" s="30"/>
      <c r="D361" s="37"/>
      <c r="E361" s="37"/>
      <c r="F361" s="32">
        <f t="shared" si="41"/>
        <v>0</v>
      </c>
      <c r="G361" s="33">
        <f t="shared" si="45"/>
        <v>0</v>
      </c>
      <c r="H361" s="37"/>
      <c r="I361" s="34">
        <f t="shared" si="46"/>
        <v>0</v>
      </c>
      <c r="J361" s="37"/>
      <c r="K361" s="33">
        <f t="shared" si="42"/>
        <v>0</v>
      </c>
      <c r="L361" s="35">
        <f t="shared" si="48"/>
        <v>0</v>
      </c>
      <c r="M361" s="33">
        <f t="shared" si="43"/>
        <v>0</v>
      </c>
      <c r="N361" s="37"/>
      <c r="O361" s="33">
        <f t="shared" si="44"/>
        <v>0</v>
      </c>
      <c r="P361" s="36">
        <f t="shared" si="47"/>
        <v>0</v>
      </c>
    </row>
    <row r="362" spans="1:16" ht="26.25" hidden="1" x14ac:dyDescent="0.25">
      <c r="A362" s="65">
        <v>3311401020881</v>
      </c>
      <c r="B362" s="39" t="s">
        <v>313</v>
      </c>
      <c r="C362" s="30"/>
      <c r="D362" s="31">
        <f>SUM(D363)</f>
        <v>0</v>
      </c>
      <c r="E362" s="31">
        <f>SUM(E363)</f>
        <v>0</v>
      </c>
      <c r="F362" s="32">
        <f t="shared" si="41"/>
        <v>0</v>
      </c>
      <c r="G362" s="33">
        <f t="shared" si="45"/>
        <v>0</v>
      </c>
      <c r="H362" s="31">
        <f>SUM(H363)</f>
        <v>0</v>
      </c>
      <c r="I362" s="34">
        <f t="shared" si="46"/>
        <v>0</v>
      </c>
      <c r="J362" s="31">
        <f>SUM(J363)</f>
        <v>0</v>
      </c>
      <c r="K362" s="33">
        <f t="shared" si="42"/>
        <v>0</v>
      </c>
      <c r="L362" s="35">
        <f t="shared" si="48"/>
        <v>0</v>
      </c>
      <c r="M362" s="33">
        <f t="shared" si="43"/>
        <v>0</v>
      </c>
      <c r="N362" s="31">
        <f>SUM(N363)</f>
        <v>0</v>
      </c>
      <c r="O362" s="33">
        <f t="shared" si="44"/>
        <v>0</v>
      </c>
      <c r="P362" s="36">
        <f t="shared" si="47"/>
        <v>0</v>
      </c>
    </row>
    <row r="363" spans="1:16" ht="26.25" hidden="1" x14ac:dyDescent="0.25">
      <c r="A363" s="65">
        <v>3311401020881110</v>
      </c>
      <c r="B363" s="39" t="s">
        <v>313</v>
      </c>
      <c r="C363" s="30"/>
      <c r="D363" s="37"/>
      <c r="E363" s="37"/>
      <c r="F363" s="32">
        <f t="shared" si="41"/>
        <v>0</v>
      </c>
      <c r="G363" s="33">
        <f t="shared" si="45"/>
        <v>0</v>
      </c>
      <c r="H363" s="37"/>
      <c r="I363" s="34">
        <f t="shared" si="46"/>
        <v>0</v>
      </c>
      <c r="J363" s="37"/>
      <c r="K363" s="33">
        <f t="shared" si="42"/>
        <v>0</v>
      </c>
      <c r="L363" s="35">
        <f t="shared" si="48"/>
        <v>0</v>
      </c>
      <c r="M363" s="33">
        <f t="shared" si="43"/>
        <v>0</v>
      </c>
      <c r="N363" s="37"/>
      <c r="O363" s="33">
        <f t="shared" si="44"/>
        <v>0</v>
      </c>
      <c r="P363" s="36">
        <f t="shared" si="47"/>
        <v>0</v>
      </c>
    </row>
    <row r="364" spans="1:16" ht="26.25" hidden="1" x14ac:dyDescent="0.25">
      <c r="A364" s="65">
        <v>3311401020882</v>
      </c>
      <c r="B364" s="39" t="s">
        <v>314</v>
      </c>
      <c r="C364" s="30"/>
      <c r="D364" s="31">
        <f>SUM(D365)</f>
        <v>0</v>
      </c>
      <c r="E364" s="31">
        <f>SUM(E365)</f>
        <v>0</v>
      </c>
      <c r="F364" s="32">
        <f t="shared" si="41"/>
        <v>0</v>
      </c>
      <c r="G364" s="33">
        <f t="shared" si="45"/>
        <v>0</v>
      </c>
      <c r="H364" s="31">
        <f>SUM(H365)</f>
        <v>0</v>
      </c>
      <c r="I364" s="34">
        <f t="shared" si="46"/>
        <v>0</v>
      </c>
      <c r="J364" s="31">
        <f>SUM(J365)</f>
        <v>0</v>
      </c>
      <c r="K364" s="33">
        <f t="shared" si="42"/>
        <v>0</v>
      </c>
      <c r="L364" s="35">
        <f t="shared" si="48"/>
        <v>0</v>
      </c>
      <c r="M364" s="33">
        <f t="shared" si="43"/>
        <v>0</v>
      </c>
      <c r="N364" s="31">
        <f>SUM(N365)</f>
        <v>0</v>
      </c>
      <c r="O364" s="33">
        <f t="shared" si="44"/>
        <v>0</v>
      </c>
      <c r="P364" s="36">
        <f t="shared" si="47"/>
        <v>0</v>
      </c>
    </row>
    <row r="365" spans="1:16" ht="26.25" hidden="1" x14ac:dyDescent="0.25">
      <c r="A365" s="65">
        <v>3311401020882110</v>
      </c>
      <c r="B365" s="39" t="s">
        <v>314</v>
      </c>
      <c r="C365" s="30"/>
      <c r="D365" s="37"/>
      <c r="E365" s="37"/>
      <c r="F365" s="32">
        <f t="shared" si="41"/>
        <v>0</v>
      </c>
      <c r="G365" s="33">
        <f t="shared" si="45"/>
        <v>0</v>
      </c>
      <c r="H365" s="37"/>
      <c r="I365" s="34">
        <f t="shared" si="46"/>
        <v>0</v>
      </c>
      <c r="J365" s="37"/>
      <c r="K365" s="33">
        <f t="shared" si="42"/>
        <v>0</v>
      </c>
      <c r="L365" s="35">
        <f t="shared" si="48"/>
        <v>0</v>
      </c>
      <c r="M365" s="33">
        <f t="shared" si="43"/>
        <v>0</v>
      </c>
      <c r="N365" s="37"/>
      <c r="O365" s="33">
        <f t="shared" si="44"/>
        <v>0</v>
      </c>
      <c r="P365" s="36">
        <f t="shared" si="47"/>
        <v>0</v>
      </c>
    </row>
    <row r="366" spans="1:16" hidden="1" x14ac:dyDescent="0.25">
      <c r="A366" s="65">
        <v>3311401020883</v>
      </c>
      <c r="B366" s="39" t="s">
        <v>315</v>
      </c>
      <c r="C366" s="30"/>
      <c r="D366" s="31">
        <f>SUM(D367)</f>
        <v>0</v>
      </c>
      <c r="E366" s="31">
        <f>SUM(E367)</f>
        <v>0</v>
      </c>
      <c r="F366" s="32">
        <f t="shared" si="41"/>
        <v>0</v>
      </c>
      <c r="G366" s="33">
        <f t="shared" si="45"/>
        <v>0</v>
      </c>
      <c r="H366" s="31">
        <f>SUM(H367)</f>
        <v>0</v>
      </c>
      <c r="I366" s="34">
        <f t="shared" si="46"/>
        <v>0</v>
      </c>
      <c r="J366" s="31">
        <f>SUM(J367)</f>
        <v>0</v>
      </c>
      <c r="K366" s="33">
        <f t="shared" si="42"/>
        <v>0</v>
      </c>
      <c r="L366" s="35">
        <f t="shared" si="48"/>
        <v>0</v>
      </c>
      <c r="M366" s="33">
        <f t="shared" si="43"/>
        <v>0</v>
      </c>
      <c r="N366" s="31">
        <f>SUM(N367)</f>
        <v>0</v>
      </c>
      <c r="O366" s="33">
        <f t="shared" si="44"/>
        <v>0</v>
      </c>
      <c r="P366" s="36">
        <f t="shared" si="47"/>
        <v>0</v>
      </c>
    </row>
    <row r="367" spans="1:16" hidden="1" x14ac:dyDescent="0.25">
      <c r="A367" s="65">
        <v>3311401020883110</v>
      </c>
      <c r="B367" s="39" t="s">
        <v>315</v>
      </c>
      <c r="C367" s="30"/>
      <c r="D367" s="37"/>
      <c r="E367" s="37"/>
      <c r="F367" s="32">
        <f t="shared" si="41"/>
        <v>0</v>
      </c>
      <c r="G367" s="33">
        <f t="shared" si="45"/>
        <v>0</v>
      </c>
      <c r="H367" s="37"/>
      <c r="I367" s="34">
        <f t="shared" si="46"/>
        <v>0</v>
      </c>
      <c r="J367" s="37"/>
      <c r="K367" s="33">
        <f t="shared" si="42"/>
        <v>0</v>
      </c>
      <c r="L367" s="35">
        <f t="shared" si="48"/>
        <v>0</v>
      </c>
      <c r="M367" s="33">
        <f t="shared" si="43"/>
        <v>0</v>
      </c>
      <c r="N367" s="37"/>
      <c r="O367" s="33">
        <f t="shared" si="44"/>
        <v>0</v>
      </c>
      <c r="P367" s="36">
        <f t="shared" si="47"/>
        <v>0</v>
      </c>
    </row>
    <row r="368" spans="1:16" ht="26.25" hidden="1" x14ac:dyDescent="0.25">
      <c r="A368" s="65">
        <v>3311401020948</v>
      </c>
      <c r="B368" s="66" t="s">
        <v>316</v>
      </c>
      <c r="C368" s="30"/>
      <c r="D368" s="31">
        <f>SUM(D369)</f>
        <v>0</v>
      </c>
      <c r="E368" s="31">
        <f>SUM(E369)</f>
        <v>0</v>
      </c>
      <c r="F368" s="32">
        <f t="shared" si="41"/>
        <v>0</v>
      </c>
      <c r="G368" s="33">
        <f t="shared" si="45"/>
        <v>0</v>
      </c>
      <c r="H368" s="31">
        <f>SUM(H369)</f>
        <v>0</v>
      </c>
      <c r="I368" s="34">
        <f t="shared" si="46"/>
        <v>0</v>
      </c>
      <c r="J368" s="31">
        <f>SUM(J369)</f>
        <v>0</v>
      </c>
      <c r="K368" s="33">
        <f t="shared" si="42"/>
        <v>0</v>
      </c>
      <c r="L368" s="35">
        <f t="shared" si="48"/>
        <v>0</v>
      </c>
      <c r="M368" s="33">
        <f t="shared" si="43"/>
        <v>0</v>
      </c>
      <c r="N368" s="31">
        <f>SUM(N369)</f>
        <v>0</v>
      </c>
      <c r="O368" s="33">
        <f t="shared" si="44"/>
        <v>0</v>
      </c>
      <c r="P368" s="36">
        <f t="shared" si="47"/>
        <v>0</v>
      </c>
    </row>
    <row r="369" spans="1:16" ht="26.25" hidden="1" x14ac:dyDescent="0.25">
      <c r="A369" s="65">
        <v>3311401020948100</v>
      </c>
      <c r="B369" s="66" t="s">
        <v>316</v>
      </c>
      <c r="C369" s="30"/>
      <c r="D369" s="37"/>
      <c r="E369" s="37"/>
      <c r="F369" s="32">
        <f t="shared" si="41"/>
        <v>0</v>
      </c>
      <c r="G369" s="33">
        <f t="shared" si="45"/>
        <v>0</v>
      </c>
      <c r="H369" s="37"/>
      <c r="I369" s="34">
        <f t="shared" si="46"/>
        <v>0</v>
      </c>
      <c r="J369" s="37"/>
      <c r="K369" s="33">
        <f t="shared" si="42"/>
        <v>0</v>
      </c>
      <c r="L369" s="35">
        <f t="shared" si="48"/>
        <v>0</v>
      </c>
      <c r="M369" s="33">
        <f t="shared" si="43"/>
        <v>0</v>
      </c>
      <c r="N369" s="37"/>
      <c r="O369" s="33">
        <f t="shared" si="44"/>
        <v>0</v>
      </c>
      <c r="P369" s="36">
        <f t="shared" si="47"/>
        <v>0</v>
      </c>
    </row>
    <row r="370" spans="1:16" ht="26.25" hidden="1" x14ac:dyDescent="0.25">
      <c r="A370" s="65">
        <v>331140103</v>
      </c>
      <c r="B370" s="66" t="s">
        <v>317</v>
      </c>
      <c r="C370" s="30"/>
      <c r="D370" s="31">
        <f>SUM(D371+D373+D375+D377+D379+D381+D384+D386+D388+D390+D392+D394+D396+D398+D400+D402+D404+D406+D408+D410+D412+D414+D416+D418+D420+D422)</f>
        <v>0</v>
      </c>
      <c r="E370" s="31">
        <f>SUM(E371+E373+E375+E377+E379+E381+E384+E386+E388+E390+E392+E394+E396+E398+E400+E402+E404+E406+E408+E410+E412+E414+E416+E418+E420+E422)</f>
        <v>0</v>
      </c>
      <c r="F370" s="32">
        <f t="shared" si="41"/>
        <v>0</v>
      </c>
      <c r="G370" s="33">
        <f t="shared" si="45"/>
        <v>0</v>
      </c>
      <c r="H370" s="31">
        <f>SUM(H371+H373+H375+H377+H379+H381+H384+H386+H388+H390+H392+H394+H396+H398+H400+H402+H404+H406+H408+H410+H412+H414+H416+H418+H420+H422)</f>
        <v>0</v>
      </c>
      <c r="I370" s="34">
        <f t="shared" si="46"/>
        <v>0</v>
      </c>
      <c r="J370" s="31">
        <f>SUM(J371+J373+J375+J377+J379+J381+J384+J386+J388+J390+J392+J394+J396+J398+J400+J402+J404+J406+J408+J410+J412+J414+J416+J418+J420+J422)</f>
        <v>0</v>
      </c>
      <c r="K370" s="33">
        <f t="shared" si="42"/>
        <v>0</v>
      </c>
      <c r="L370" s="35">
        <f t="shared" si="48"/>
        <v>0</v>
      </c>
      <c r="M370" s="33">
        <f t="shared" si="43"/>
        <v>0</v>
      </c>
      <c r="N370" s="31">
        <f>SUM(N371+N373+N375+N377+N379+N381+N384+N386+N388+N390+N392+N394+N396+N398+N400+N402+N404+N406+N408+N410+N412+N414+N416+N418+N420+N422)</f>
        <v>0</v>
      </c>
      <c r="O370" s="33">
        <f t="shared" si="44"/>
        <v>0</v>
      </c>
      <c r="P370" s="36">
        <f t="shared" si="47"/>
        <v>0</v>
      </c>
    </row>
    <row r="371" spans="1:16" hidden="1" x14ac:dyDescent="0.25">
      <c r="A371" s="28">
        <v>3311401030262</v>
      </c>
      <c r="B371" s="39" t="s">
        <v>318</v>
      </c>
      <c r="C371" s="30"/>
      <c r="D371" s="31">
        <f>SUM(D372)</f>
        <v>0</v>
      </c>
      <c r="E371" s="31">
        <f>SUM(E372)</f>
        <v>0</v>
      </c>
      <c r="F371" s="32">
        <f t="shared" si="41"/>
        <v>0</v>
      </c>
      <c r="G371" s="33">
        <f t="shared" si="45"/>
        <v>0</v>
      </c>
      <c r="H371" s="31">
        <f>SUM(H372)</f>
        <v>0</v>
      </c>
      <c r="I371" s="34">
        <f t="shared" si="46"/>
        <v>0</v>
      </c>
      <c r="J371" s="31">
        <f>SUM(J372)</f>
        <v>0</v>
      </c>
      <c r="K371" s="33">
        <f t="shared" si="42"/>
        <v>0</v>
      </c>
      <c r="L371" s="35">
        <f t="shared" si="48"/>
        <v>0</v>
      </c>
      <c r="M371" s="33">
        <f t="shared" si="43"/>
        <v>0</v>
      </c>
      <c r="N371" s="31">
        <f>SUM(N372)</f>
        <v>0</v>
      </c>
      <c r="O371" s="33">
        <f t="shared" si="44"/>
        <v>0</v>
      </c>
      <c r="P371" s="36">
        <f t="shared" si="47"/>
        <v>0</v>
      </c>
    </row>
    <row r="372" spans="1:16" hidden="1" x14ac:dyDescent="0.25">
      <c r="A372" s="28">
        <v>3311401030262110</v>
      </c>
      <c r="B372" s="39" t="s">
        <v>318</v>
      </c>
      <c r="C372" s="30"/>
      <c r="D372" s="37"/>
      <c r="E372" s="37"/>
      <c r="F372" s="32">
        <f t="shared" si="41"/>
        <v>0</v>
      </c>
      <c r="G372" s="33">
        <f t="shared" si="45"/>
        <v>0</v>
      </c>
      <c r="H372" s="37"/>
      <c r="I372" s="34">
        <f t="shared" si="46"/>
        <v>0</v>
      </c>
      <c r="J372" s="37"/>
      <c r="K372" s="33">
        <f t="shared" si="42"/>
        <v>0</v>
      </c>
      <c r="L372" s="35">
        <f t="shared" si="48"/>
        <v>0</v>
      </c>
      <c r="M372" s="33">
        <f t="shared" si="43"/>
        <v>0</v>
      </c>
      <c r="N372" s="37"/>
      <c r="O372" s="33">
        <f t="shared" si="44"/>
        <v>0</v>
      </c>
      <c r="P372" s="36">
        <f t="shared" si="47"/>
        <v>0</v>
      </c>
    </row>
    <row r="373" spans="1:16" ht="26.25" hidden="1" x14ac:dyDescent="0.25">
      <c r="A373" s="65">
        <v>3311401030379</v>
      </c>
      <c r="B373" s="66" t="s">
        <v>319</v>
      </c>
      <c r="C373" s="30"/>
      <c r="D373" s="31">
        <f>SUM(D374)</f>
        <v>0</v>
      </c>
      <c r="E373" s="31">
        <f>SUM(E374)</f>
        <v>0</v>
      </c>
      <c r="F373" s="32">
        <f t="shared" si="41"/>
        <v>0</v>
      </c>
      <c r="G373" s="33">
        <f t="shared" si="45"/>
        <v>0</v>
      </c>
      <c r="H373" s="31">
        <f>SUM(H374)</f>
        <v>0</v>
      </c>
      <c r="I373" s="34">
        <f t="shared" si="46"/>
        <v>0</v>
      </c>
      <c r="J373" s="31">
        <f>SUM(J374)</f>
        <v>0</v>
      </c>
      <c r="K373" s="33">
        <f t="shared" si="42"/>
        <v>0</v>
      </c>
      <c r="L373" s="35">
        <f t="shared" si="48"/>
        <v>0</v>
      </c>
      <c r="M373" s="33">
        <f t="shared" si="43"/>
        <v>0</v>
      </c>
      <c r="N373" s="31">
        <f>SUM(N374)</f>
        <v>0</v>
      </c>
      <c r="O373" s="33">
        <f t="shared" si="44"/>
        <v>0</v>
      </c>
      <c r="P373" s="36">
        <f t="shared" si="47"/>
        <v>0</v>
      </c>
    </row>
    <row r="374" spans="1:16" ht="26.25" hidden="1" x14ac:dyDescent="0.25">
      <c r="A374" s="65">
        <v>3311401030379110</v>
      </c>
      <c r="B374" s="66" t="s">
        <v>320</v>
      </c>
      <c r="C374" s="30"/>
      <c r="D374" s="37"/>
      <c r="E374" s="37"/>
      <c r="F374" s="32">
        <f t="shared" si="41"/>
        <v>0</v>
      </c>
      <c r="G374" s="33">
        <f t="shared" si="45"/>
        <v>0</v>
      </c>
      <c r="H374" s="37"/>
      <c r="I374" s="34">
        <f t="shared" si="46"/>
        <v>0</v>
      </c>
      <c r="J374" s="37"/>
      <c r="K374" s="33">
        <f t="shared" si="42"/>
        <v>0</v>
      </c>
      <c r="L374" s="35">
        <f t="shared" si="48"/>
        <v>0</v>
      </c>
      <c r="M374" s="33">
        <f t="shared" si="43"/>
        <v>0</v>
      </c>
      <c r="N374" s="37"/>
      <c r="O374" s="33">
        <f t="shared" si="44"/>
        <v>0</v>
      </c>
      <c r="P374" s="36">
        <f t="shared" si="47"/>
        <v>0</v>
      </c>
    </row>
    <row r="375" spans="1:16" ht="26.25" hidden="1" x14ac:dyDescent="0.25">
      <c r="A375" s="65">
        <v>3311401030380</v>
      </c>
      <c r="B375" s="66" t="s">
        <v>321</v>
      </c>
      <c r="C375" s="30"/>
      <c r="D375" s="31">
        <f>SUM(D376)</f>
        <v>0</v>
      </c>
      <c r="E375" s="31">
        <f>SUM(E376)</f>
        <v>0</v>
      </c>
      <c r="F375" s="32">
        <f t="shared" si="41"/>
        <v>0</v>
      </c>
      <c r="G375" s="33">
        <f t="shared" si="45"/>
        <v>0</v>
      </c>
      <c r="H375" s="31">
        <f>SUM(H376)</f>
        <v>0</v>
      </c>
      <c r="I375" s="34">
        <f t="shared" si="46"/>
        <v>0</v>
      </c>
      <c r="J375" s="31">
        <f>SUM(J376)</f>
        <v>0</v>
      </c>
      <c r="K375" s="33">
        <f t="shared" si="42"/>
        <v>0</v>
      </c>
      <c r="L375" s="35">
        <f t="shared" si="48"/>
        <v>0</v>
      </c>
      <c r="M375" s="33">
        <f t="shared" si="43"/>
        <v>0</v>
      </c>
      <c r="N375" s="31">
        <f>SUM(N376)</f>
        <v>0</v>
      </c>
      <c r="O375" s="33">
        <f t="shared" si="44"/>
        <v>0</v>
      </c>
      <c r="P375" s="36">
        <f t="shared" si="47"/>
        <v>0</v>
      </c>
    </row>
    <row r="376" spans="1:16" ht="26.25" hidden="1" x14ac:dyDescent="0.25">
      <c r="A376" s="65">
        <v>3311401030380110</v>
      </c>
      <c r="B376" s="66" t="s">
        <v>322</v>
      </c>
      <c r="C376" s="30"/>
      <c r="D376" s="37"/>
      <c r="E376" s="37"/>
      <c r="F376" s="32">
        <f t="shared" si="41"/>
        <v>0</v>
      </c>
      <c r="G376" s="33">
        <f t="shared" si="45"/>
        <v>0</v>
      </c>
      <c r="H376" s="37"/>
      <c r="I376" s="34">
        <f t="shared" si="46"/>
        <v>0</v>
      </c>
      <c r="J376" s="37"/>
      <c r="K376" s="33">
        <f t="shared" si="42"/>
        <v>0</v>
      </c>
      <c r="L376" s="35">
        <f t="shared" si="48"/>
        <v>0</v>
      </c>
      <c r="M376" s="33">
        <f t="shared" si="43"/>
        <v>0</v>
      </c>
      <c r="N376" s="37"/>
      <c r="O376" s="33">
        <f t="shared" si="44"/>
        <v>0</v>
      </c>
      <c r="P376" s="36">
        <f t="shared" si="47"/>
        <v>0</v>
      </c>
    </row>
    <row r="377" spans="1:16" ht="26.25" hidden="1" x14ac:dyDescent="0.25">
      <c r="A377" s="65">
        <v>3311401030702</v>
      </c>
      <c r="B377" s="39" t="s">
        <v>323</v>
      </c>
      <c r="C377" s="30"/>
      <c r="D377" s="31">
        <f>SUM(D378)</f>
        <v>0</v>
      </c>
      <c r="E377" s="31">
        <f>SUM(E378)</f>
        <v>0</v>
      </c>
      <c r="F377" s="32">
        <f t="shared" si="41"/>
        <v>0</v>
      </c>
      <c r="G377" s="33">
        <f t="shared" si="45"/>
        <v>0</v>
      </c>
      <c r="H377" s="31">
        <f>SUM(H378)</f>
        <v>0</v>
      </c>
      <c r="I377" s="34">
        <f t="shared" si="46"/>
        <v>0</v>
      </c>
      <c r="J377" s="31">
        <f>SUM(J378)</f>
        <v>0</v>
      </c>
      <c r="K377" s="33">
        <f t="shared" si="42"/>
        <v>0</v>
      </c>
      <c r="L377" s="35">
        <f t="shared" si="48"/>
        <v>0</v>
      </c>
      <c r="M377" s="33">
        <f t="shared" si="43"/>
        <v>0</v>
      </c>
      <c r="N377" s="31">
        <f>SUM(N378)</f>
        <v>0</v>
      </c>
      <c r="O377" s="33">
        <f t="shared" si="44"/>
        <v>0</v>
      </c>
      <c r="P377" s="36">
        <f t="shared" si="47"/>
        <v>0</v>
      </c>
    </row>
    <row r="378" spans="1:16" ht="26.25" hidden="1" x14ac:dyDescent="0.25">
      <c r="A378" s="65">
        <v>3311401030702110</v>
      </c>
      <c r="B378" s="39" t="s">
        <v>323</v>
      </c>
      <c r="C378" s="30"/>
      <c r="D378" s="37"/>
      <c r="E378" s="37"/>
      <c r="F378" s="32">
        <f t="shared" si="41"/>
        <v>0</v>
      </c>
      <c r="G378" s="33">
        <f t="shared" si="45"/>
        <v>0</v>
      </c>
      <c r="H378" s="37"/>
      <c r="I378" s="34">
        <f t="shared" si="46"/>
        <v>0</v>
      </c>
      <c r="J378" s="37"/>
      <c r="K378" s="33">
        <f t="shared" si="42"/>
        <v>0</v>
      </c>
      <c r="L378" s="35">
        <f t="shared" si="48"/>
        <v>0</v>
      </c>
      <c r="M378" s="33">
        <f t="shared" si="43"/>
        <v>0</v>
      </c>
      <c r="N378" s="37"/>
      <c r="O378" s="33">
        <f t="shared" si="44"/>
        <v>0</v>
      </c>
      <c r="P378" s="36">
        <f t="shared" si="47"/>
        <v>0</v>
      </c>
    </row>
    <row r="379" spans="1:16" hidden="1" x14ac:dyDescent="0.25">
      <c r="A379" s="28">
        <v>3311401030888</v>
      </c>
      <c r="B379" s="39" t="s">
        <v>324</v>
      </c>
      <c r="C379" s="30"/>
      <c r="D379" s="31">
        <f>SUM(D380)</f>
        <v>0</v>
      </c>
      <c r="E379" s="31">
        <f>SUM(E380)</f>
        <v>0</v>
      </c>
      <c r="F379" s="32">
        <f t="shared" ref="F379:F442" si="49">SUM(D379+E379)</f>
        <v>0</v>
      </c>
      <c r="G379" s="33">
        <f t="shared" si="45"/>
        <v>0</v>
      </c>
      <c r="H379" s="31">
        <f>SUM(H380)</f>
        <v>0</v>
      </c>
      <c r="I379" s="34">
        <f t="shared" si="46"/>
        <v>0</v>
      </c>
      <c r="J379" s="31">
        <f>SUM(J380)</f>
        <v>0</v>
      </c>
      <c r="K379" s="33">
        <f t="shared" si="42"/>
        <v>0</v>
      </c>
      <c r="L379" s="35">
        <f t="shared" si="48"/>
        <v>0</v>
      </c>
      <c r="M379" s="33">
        <f t="shared" si="43"/>
        <v>0</v>
      </c>
      <c r="N379" s="31">
        <f>SUM(N380)</f>
        <v>0</v>
      </c>
      <c r="O379" s="33">
        <f t="shared" si="44"/>
        <v>0</v>
      </c>
      <c r="P379" s="36">
        <f t="shared" si="47"/>
        <v>0</v>
      </c>
    </row>
    <row r="380" spans="1:16" hidden="1" x14ac:dyDescent="0.25">
      <c r="A380" s="28">
        <v>3311401030888110</v>
      </c>
      <c r="B380" s="39" t="s">
        <v>325</v>
      </c>
      <c r="C380" s="30"/>
      <c r="D380" s="37"/>
      <c r="E380" s="37"/>
      <c r="F380" s="32">
        <f t="shared" si="49"/>
        <v>0</v>
      </c>
      <c r="G380" s="33">
        <f t="shared" si="45"/>
        <v>0</v>
      </c>
      <c r="H380" s="37"/>
      <c r="I380" s="34">
        <f t="shared" si="46"/>
        <v>0</v>
      </c>
      <c r="J380" s="37"/>
      <c r="K380" s="33">
        <f t="shared" si="42"/>
        <v>0</v>
      </c>
      <c r="L380" s="35">
        <f t="shared" si="48"/>
        <v>0</v>
      </c>
      <c r="M380" s="33">
        <f t="shared" si="43"/>
        <v>0</v>
      </c>
      <c r="N380" s="37"/>
      <c r="O380" s="33">
        <f t="shared" si="44"/>
        <v>0</v>
      </c>
      <c r="P380" s="36">
        <f t="shared" si="47"/>
        <v>0</v>
      </c>
    </row>
    <row r="381" spans="1:16" hidden="1" x14ac:dyDescent="0.25">
      <c r="A381" s="28">
        <v>3311401030889</v>
      </c>
      <c r="B381" s="39" t="s">
        <v>326</v>
      </c>
      <c r="C381" s="30"/>
      <c r="D381" s="31">
        <f>SUM(D382:D383)</f>
        <v>0</v>
      </c>
      <c r="E381" s="31">
        <f>SUM(E382:E383)</f>
        <v>0</v>
      </c>
      <c r="F381" s="32">
        <f t="shared" si="49"/>
        <v>0</v>
      </c>
      <c r="G381" s="33">
        <f t="shared" si="45"/>
        <v>0</v>
      </c>
      <c r="H381" s="31">
        <f>SUM(H382:H383)</f>
        <v>0</v>
      </c>
      <c r="I381" s="34">
        <f t="shared" si="46"/>
        <v>0</v>
      </c>
      <c r="J381" s="31">
        <f>SUM(J382:J383)</f>
        <v>0</v>
      </c>
      <c r="K381" s="33">
        <f t="shared" si="42"/>
        <v>0</v>
      </c>
      <c r="L381" s="35">
        <f t="shared" si="48"/>
        <v>0</v>
      </c>
      <c r="M381" s="33">
        <f t="shared" si="43"/>
        <v>0</v>
      </c>
      <c r="N381" s="31">
        <f>SUM(N382:N383)</f>
        <v>0</v>
      </c>
      <c r="O381" s="33">
        <f t="shared" si="44"/>
        <v>0</v>
      </c>
      <c r="P381" s="36">
        <f t="shared" si="47"/>
        <v>0</v>
      </c>
    </row>
    <row r="382" spans="1:16" hidden="1" x14ac:dyDescent="0.25">
      <c r="A382" s="28">
        <v>3311401030889110</v>
      </c>
      <c r="B382" s="39" t="s">
        <v>327</v>
      </c>
      <c r="C382" s="30"/>
      <c r="D382" s="37"/>
      <c r="E382" s="37"/>
      <c r="F382" s="32">
        <f t="shared" si="49"/>
        <v>0</v>
      </c>
      <c r="G382" s="33">
        <f t="shared" si="45"/>
        <v>0</v>
      </c>
      <c r="H382" s="37"/>
      <c r="I382" s="34">
        <f t="shared" si="46"/>
        <v>0</v>
      </c>
      <c r="J382" s="37"/>
      <c r="K382" s="33">
        <f t="shared" si="42"/>
        <v>0</v>
      </c>
      <c r="L382" s="35">
        <f t="shared" si="48"/>
        <v>0</v>
      </c>
      <c r="M382" s="33">
        <f t="shared" si="43"/>
        <v>0</v>
      </c>
      <c r="N382" s="37"/>
      <c r="O382" s="33">
        <f t="shared" si="44"/>
        <v>0</v>
      </c>
      <c r="P382" s="36">
        <f t="shared" si="47"/>
        <v>0</v>
      </c>
    </row>
    <row r="383" spans="1:16" hidden="1" x14ac:dyDescent="0.25">
      <c r="A383" s="28">
        <v>3311401030889110</v>
      </c>
      <c r="B383" s="39" t="s">
        <v>328</v>
      </c>
      <c r="C383" s="30"/>
      <c r="D383" s="31"/>
      <c r="E383" s="31"/>
      <c r="F383" s="32">
        <f t="shared" si="49"/>
        <v>0</v>
      </c>
      <c r="G383" s="33">
        <f t="shared" si="45"/>
        <v>0</v>
      </c>
      <c r="H383" s="31"/>
      <c r="I383" s="34">
        <f t="shared" si="46"/>
        <v>0</v>
      </c>
      <c r="J383" s="31"/>
      <c r="K383" s="33">
        <f t="shared" si="42"/>
        <v>0</v>
      </c>
      <c r="L383" s="35">
        <f t="shared" si="48"/>
        <v>0</v>
      </c>
      <c r="M383" s="33">
        <f t="shared" si="43"/>
        <v>0</v>
      </c>
      <c r="N383" s="31"/>
      <c r="O383" s="33">
        <f t="shared" si="44"/>
        <v>0</v>
      </c>
      <c r="P383" s="36">
        <f t="shared" si="47"/>
        <v>0</v>
      </c>
    </row>
    <row r="384" spans="1:16" hidden="1" x14ac:dyDescent="0.25">
      <c r="A384" s="28">
        <v>3311401030890</v>
      </c>
      <c r="B384" s="39" t="s">
        <v>329</v>
      </c>
      <c r="C384" s="30"/>
      <c r="D384" s="31">
        <f>SUM(D385)</f>
        <v>0</v>
      </c>
      <c r="E384" s="31">
        <f>SUM(E385)</f>
        <v>0</v>
      </c>
      <c r="F384" s="32">
        <f t="shared" si="49"/>
        <v>0</v>
      </c>
      <c r="G384" s="33">
        <f t="shared" si="45"/>
        <v>0</v>
      </c>
      <c r="H384" s="31">
        <f>SUM(H385)</f>
        <v>0</v>
      </c>
      <c r="I384" s="34">
        <f t="shared" si="46"/>
        <v>0</v>
      </c>
      <c r="J384" s="31">
        <f>SUM(J385)</f>
        <v>0</v>
      </c>
      <c r="K384" s="33">
        <f t="shared" si="42"/>
        <v>0</v>
      </c>
      <c r="L384" s="35">
        <f t="shared" si="48"/>
        <v>0</v>
      </c>
      <c r="M384" s="33">
        <f t="shared" si="43"/>
        <v>0</v>
      </c>
      <c r="N384" s="31">
        <f>SUM(N385)</f>
        <v>0</v>
      </c>
      <c r="O384" s="33">
        <f t="shared" si="44"/>
        <v>0</v>
      </c>
      <c r="P384" s="36">
        <f t="shared" si="47"/>
        <v>0</v>
      </c>
    </row>
    <row r="385" spans="1:16" hidden="1" x14ac:dyDescent="0.25">
      <c r="A385" s="28">
        <v>3311401030890110</v>
      </c>
      <c r="B385" s="39" t="s">
        <v>329</v>
      </c>
      <c r="C385" s="30"/>
      <c r="D385" s="37"/>
      <c r="E385" s="37"/>
      <c r="F385" s="32">
        <f t="shared" si="49"/>
        <v>0</v>
      </c>
      <c r="G385" s="33">
        <f t="shared" si="45"/>
        <v>0</v>
      </c>
      <c r="H385" s="37"/>
      <c r="I385" s="34">
        <f t="shared" si="46"/>
        <v>0</v>
      </c>
      <c r="J385" s="37"/>
      <c r="K385" s="33">
        <f t="shared" si="42"/>
        <v>0</v>
      </c>
      <c r="L385" s="35">
        <f t="shared" si="48"/>
        <v>0</v>
      </c>
      <c r="M385" s="33">
        <f t="shared" si="43"/>
        <v>0</v>
      </c>
      <c r="N385" s="37"/>
      <c r="O385" s="33">
        <f t="shared" si="44"/>
        <v>0</v>
      </c>
      <c r="P385" s="36">
        <f t="shared" si="47"/>
        <v>0</v>
      </c>
    </row>
    <row r="386" spans="1:16" ht="26.25" hidden="1" x14ac:dyDescent="0.25">
      <c r="A386" s="28">
        <v>3311401030891</v>
      </c>
      <c r="B386" s="39" t="s">
        <v>330</v>
      </c>
      <c r="C386" s="30"/>
      <c r="D386" s="31">
        <f>SUM(D387)</f>
        <v>0</v>
      </c>
      <c r="E386" s="31">
        <f>SUM(E387)</f>
        <v>0</v>
      </c>
      <c r="F386" s="32">
        <f t="shared" si="49"/>
        <v>0</v>
      </c>
      <c r="G386" s="33">
        <f t="shared" si="45"/>
        <v>0</v>
      </c>
      <c r="H386" s="31">
        <f>SUM(H387)</f>
        <v>0</v>
      </c>
      <c r="I386" s="34">
        <f t="shared" si="46"/>
        <v>0</v>
      </c>
      <c r="J386" s="31">
        <f>SUM(J387)</f>
        <v>0</v>
      </c>
      <c r="K386" s="33">
        <f t="shared" si="42"/>
        <v>0</v>
      </c>
      <c r="L386" s="35">
        <f t="shared" si="48"/>
        <v>0</v>
      </c>
      <c r="M386" s="33">
        <f t="shared" si="43"/>
        <v>0</v>
      </c>
      <c r="N386" s="31">
        <f>SUM(N387)</f>
        <v>0</v>
      </c>
      <c r="O386" s="33">
        <f t="shared" si="44"/>
        <v>0</v>
      </c>
      <c r="P386" s="36">
        <f t="shared" si="47"/>
        <v>0</v>
      </c>
    </row>
    <row r="387" spans="1:16" ht="26.25" hidden="1" x14ac:dyDescent="0.25">
      <c r="A387" s="28">
        <v>3311401030891110</v>
      </c>
      <c r="B387" s="39" t="s">
        <v>330</v>
      </c>
      <c r="C387" s="30"/>
      <c r="D387" s="37"/>
      <c r="E387" s="37"/>
      <c r="F387" s="32">
        <f t="shared" si="49"/>
        <v>0</v>
      </c>
      <c r="G387" s="33">
        <f t="shared" si="45"/>
        <v>0</v>
      </c>
      <c r="H387" s="37"/>
      <c r="I387" s="34">
        <f t="shared" si="46"/>
        <v>0</v>
      </c>
      <c r="J387" s="37"/>
      <c r="K387" s="33">
        <f t="shared" si="42"/>
        <v>0</v>
      </c>
      <c r="L387" s="35">
        <f t="shared" si="48"/>
        <v>0</v>
      </c>
      <c r="M387" s="33">
        <f t="shared" si="43"/>
        <v>0</v>
      </c>
      <c r="N387" s="37"/>
      <c r="O387" s="33">
        <f t="shared" si="44"/>
        <v>0</v>
      </c>
      <c r="P387" s="36">
        <f t="shared" si="47"/>
        <v>0</v>
      </c>
    </row>
    <row r="388" spans="1:16" ht="26.25" hidden="1" x14ac:dyDescent="0.25">
      <c r="A388" s="28">
        <v>3311401030892</v>
      </c>
      <c r="B388" s="39" t="s">
        <v>331</v>
      </c>
      <c r="C388" s="30"/>
      <c r="D388" s="31">
        <f>SUM(D389)</f>
        <v>0</v>
      </c>
      <c r="E388" s="31">
        <f>SUM(E389)</f>
        <v>0</v>
      </c>
      <c r="F388" s="32">
        <f t="shared" si="49"/>
        <v>0</v>
      </c>
      <c r="G388" s="33">
        <f t="shared" si="45"/>
        <v>0</v>
      </c>
      <c r="H388" s="31">
        <f>SUM(H389)</f>
        <v>0</v>
      </c>
      <c r="I388" s="34">
        <f t="shared" si="46"/>
        <v>0</v>
      </c>
      <c r="J388" s="31">
        <f>SUM(J389)</f>
        <v>0</v>
      </c>
      <c r="K388" s="33">
        <f t="shared" si="42"/>
        <v>0</v>
      </c>
      <c r="L388" s="35">
        <f t="shared" si="48"/>
        <v>0</v>
      </c>
      <c r="M388" s="33">
        <f t="shared" si="43"/>
        <v>0</v>
      </c>
      <c r="N388" s="31">
        <f>SUM(N389)</f>
        <v>0</v>
      </c>
      <c r="O388" s="33">
        <f t="shared" si="44"/>
        <v>0</v>
      </c>
      <c r="P388" s="36">
        <f t="shared" si="47"/>
        <v>0</v>
      </c>
    </row>
    <row r="389" spans="1:16" ht="26.25" hidden="1" x14ac:dyDescent="0.25">
      <c r="A389" s="28">
        <v>3311401030892110</v>
      </c>
      <c r="B389" s="39" t="s">
        <v>331</v>
      </c>
      <c r="C389" s="30"/>
      <c r="D389" s="37"/>
      <c r="E389" s="37"/>
      <c r="F389" s="32">
        <f t="shared" si="49"/>
        <v>0</v>
      </c>
      <c r="G389" s="33">
        <f t="shared" si="45"/>
        <v>0</v>
      </c>
      <c r="H389" s="37"/>
      <c r="I389" s="34">
        <f t="shared" si="46"/>
        <v>0</v>
      </c>
      <c r="J389" s="37"/>
      <c r="K389" s="33">
        <f t="shared" si="42"/>
        <v>0</v>
      </c>
      <c r="L389" s="35">
        <f t="shared" si="48"/>
        <v>0</v>
      </c>
      <c r="M389" s="33">
        <f t="shared" si="43"/>
        <v>0</v>
      </c>
      <c r="N389" s="37"/>
      <c r="O389" s="33">
        <f t="shared" si="44"/>
        <v>0</v>
      </c>
      <c r="P389" s="36">
        <f t="shared" si="47"/>
        <v>0</v>
      </c>
    </row>
    <row r="390" spans="1:16" hidden="1" x14ac:dyDescent="0.25">
      <c r="A390" s="28">
        <v>3311401030893</v>
      </c>
      <c r="B390" s="39" t="s">
        <v>332</v>
      </c>
      <c r="C390" s="30"/>
      <c r="D390" s="31">
        <f>SUM(D391)</f>
        <v>0</v>
      </c>
      <c r="E390" s="31">
        <f>SUM(E391)</f>
        <v>0</v>
      </c>
      <c r="F390" s="32">
        <f t="shared" si="49"/>
        <v>0</v>
      </c>
      <c r="G390" s="33">
        <f t="shared" si="45"/>
        <v>0</v>
      </c>
      <c r="H390" s="31">
        <f>SUM(H391)</f>
        <v>0</v>
      </c>
      <c r="I390" s="34">
        <f t="shared" si="46"/>
        <v>0</v>
      </c>
      <c r="J390" s="31">
        <f>SUM(J391)</f>
        <v>0</v>
      </c>
      <c r="K390" s="33">
        <f t="shared" si="42"/>
        <v>0</v>
      </c>
      <c r="L390" s="35">
        <f t="shared" si="48"/>
        <v>0</v>
      </c>
      <c r="M390" s="33">
        <f t="shared" si="43"/>
        <v>0</v>
      </c>
      <c r="N390" s="31">
        <f>SUM(N391)</f>
        <v>0</v>
      </c>
      <c r="O390" s="33">
        <f t="shared" si="44"/>
        <v>0</v>
      </c>
      <c r="P390" s="36">
        <f t="shared" si="47"/>
        <v>0</v>
      </c>
    </row>
    <row r="391" spans="1:16" hidden="1" x14ac:dyDescent="0.25">
      <c r="A391" s="28">
        <v>3311401030893110</v>
      </c>
      <c r="B391" s="39" t="s">
        <v>333</v>
      </c>
      <c r="C391" s="30"/>
      <c r="D391" s="37"/>
      <c r="E391" s="37"/>
      <c r="F391" s="32">
        <f t="shared" si="49"/>
        <v>0</v>
      </c>
      <c r="G391" s="33">
        <f t="shared" si="45"/>
        <v>0</v>
      </c>
      <c r="H391" s="37"/>
      <c r="I391" s="34">
        <f t="shared" si="46"/>
        <v>0</v>
      </c>
      <c r="J391" s="37"/>
      <c r="K391" s="33">
        <f t="shared" si="42"/>
        <v>0</v>
      </c>
      <c r="L391" s="35">
        <f t="shared" si="48"/>
        <v>0</v>
      </c>
      <c r="M391" s="33">
        <f t="shared" si="43"/>
        <v>0</v>
      </c>
      <c r="N391" s="37"/>
      <c r="O391" s="33">
        <f t="shared" si="44"/>
        <v>0</v>
      </c>
      <c r="P391" s="36">
        <f t="shared" si="47"/>
        <v>0</v>
      </c>
    </row>
    <row r="392" spans="1:16" ht="26.25" hidden="1" x14ac:dyDescent="0.25">
      <c r="A392" s="28">
        <v>3311401030894</v>
      </c>
      <c r="B392" s="39" t="s">
        <v>334</v>
      </c>
      <c r="C392" s="30"/>
      <c r="D392" s="31">
        <f>SUM(D393)</f>
        <v>0</v>
      </c>
      <c r="E392" s="31">
        <f>SUM(E393)</f>
        <v>0</v>
      </c>
      <c r="F392" s="32">
        <f t="shared" si="49"/>
        <v>0</v>
      </c>
      <c r="G392" s="33">
        <f t="shared" si="45"/>
        <v>0</v>
      </c>
      <c r="H392" s="31">
        <f>SUM(H393)</f>
        <v>0</v>
      </c>
      <c r="I392" s="34">
        <f t="shared" si="46"/>
        <v>0</v>
      </c>
      <c r="J392" s="31">
        <f>SUM(J393)</f>
        <v>0</v>
      </c>
      <c r="K392" s="33">
        <f t="shared" ref="K392:K455" si="50">IF(OR(J392=0,F392=0),0,J392/F392)*100</f>
        <v>0</v>
      </c>
      <c r="L392" s="35">
        <f t="shared" si="48"/>
        <v>0</v>
      </c>
      <c r="M392" s="33">
        <f t="shared" ref="M392:M455" si="51">IF(OR(L392=0,F392=0),0,L392/F392)*100</f>
        <v>0</v>
      </c>
      <c r="N392" s="31">
        <f>SUM(N393)</f>
        <v>0</v>
      </c>
      <c r="O392" s="33">
        <f t="shared" ref="O392:O455" si="52">IF(OR(N392=0,F392=0),0,N392/F392)*100</f>
        <v>0</v>
      </c>
      <c r="P392" s="36">
        <f t="shared" si="47"/>
        <v>0</v>
      </c>
    </row>
    <row r="393" spans="1:16" ht="26.25" hidden="1" x14ac:dyDescent="0.25">
      <c r="A393" s="28">
        <v>3311401030894110</v>
      </c>
      <c r="B393" s="39" t="s">
        <v>334</v>
      </c>
      <c r="C393" s="30"/>
      <c r="D393" s="37"/>
      <c r="E393" s="37"/>
      <c r="F393" s="32">
        <f t="shared" si="49"/>
        <v>0</v>
      </c>
      <c r="G393" s="33">
        <f t="shared" ref="G393:G459" si="53">IF(OR(F393=0,F$7=0),0,F393/F$7)*100</f>
        <v>0</v>
      </c>
      <c r="H393" s="37"/>
      <c r="I393" s="34">
        <f t="shared" ref="I393:I456" si="54">SUM(F393-H393)</f>
        <v>0</v>
      </c>
      <c r="J393" s="37"/>
      <c r="K393" s="33">
        <f t="shared" si="50"/>
        <v>0</v>
      </c>
      <c r="L393" s="35">
        <f t="shared" si="48"/>
        <v>0</v>
      </c>
      <c r="M393" s="33">
        <f t="shared" si="51"/>
        <v>0</v>
      </c>
      <c r="N393" s="37"/>
      <c r="O393" s="33">
        <f t="shared" si="52"/>
        <v>0</v>
      </c>
      <c r="P393" s="36">
        <f t="shared" si="47"/>
        <v>0</v>
      </c>
    </row>
    <row r="394" spans="1:16" hidden="1" x14ac:dyDescent="0.25">
      <c r="A394" s="28">
        <v>3311401030897</v>
      </c>
      <c r="B394" s="39" t="s">
        <v>335</v>
      </c>
      <c r="C394" s="30"/>
      <c r="D394" s="31">
        <f>SUM(D395)</f>
        <v>0</v>
      </c>
      <c r="E394" s="31">
        <f>SUM(E395)</f>
        <v>0</v>
      </c>
      <c r="F394" s="32">
        <f t="shared" si="49"/>
        <v>0</v>
      </c>
      <c r="G394" s="33">
        <f t="shared" si="53"/>
        <v>0</v>
      </c>
      <c r="H394" s="31">
        <f>SUM(H395)</f>
        <v>0</v>
      </c>
      <c r="I394" s="34">
        <f t="shared" si="54"/>
        <v>0</v>
      </c>
      <c r="J394" s="31">
        <f>SUM(J395)</f>
        <v>0</v>
      </c>
      <c r="K394" s="33">
        <f t="shared" si="50"/>
        <v>0</v>
      </c>
      <c r="L394" s="35">
        <f t="shared" si="48"/>
        <v>0</v>
      </c>
      <c r="M394" s="33">
        <f t="shared" si="51"/>
        <v>0</v>
      </c>
      <c r="N394" s="31">
        <f>SUM(N395)</f>
        <v>0</v>
      </c>
      <c r="O394" s="33">
        <f t="shared" si="52"/>
        <v>0</v>
      </c>
      <c r="P394" s="36">
        <f t="shared" si="47"/>
        <v>0</v>
      </c>
    </row>
    <row r="395" spans="1:16" hidden="1" x14ac:dyDescent="0.25">
      <c r="A395" s="28">
        <v>3311401030897110</v>
      </c>
      <c r="B395" s="39" t="s">
        <v>335</v>
      </c>
      <c r="C395" s="30"/>
      <c r="D395" s="37"/>
      <c r="E395" s="37"/>
      <c r="F395" s="32">
        <f t="shared" si="49"/>
        <v>0</v>
      </c>
      <c r="G395" s="33">
        <f t="shared" si="53"/>
        <v>0</v>
      </c>
      <c r="H395" s="37"/>
      <c r="I395" s="34">
        <f t="shared" si="54"/>
        <v>0</v>
      </c>
      <c r="J395" s="37"/>
      <c r="K395" s="33">
        <f t="shared" si="50"/>
        <v>0</v>
      </c>
      <c r="L395" s="35">
        <f t="shared" si="48"/>
        <v>0</v>
      </c>
      <c r="M395" s="33">
        <f t="shared" si="51"/>
        <v>0</v>
      </c>
      <c r="N395" s="37"/>
      <c r="O395" s="33">
        <f t="shared" si="52"/>
        <v>0</v>
      </c>
      <c r="P395" s="36">
        <f t="shared" si="47"/>
        <v>0</v>
      </c>
    </row>
    <row r="396" spans="1:16" hidden="1" x14ac:dyDescent="0.25">
      <c r="A396" s="28">
        <v>3311401030898</v>
      </c>
      <c r="B396" s="39" t="s">
        <v>336</v>
      </c>
      <c r="C396" s="30"/>
      <c r="D396" s="31">
        <f>SUM(D397)</f>
        <v>0</v>
      </c>
      <c r="E396" s="31">
        <f>SUM(E397)</f>
        <v>0</v>
      </c>
      <c r="F396" s="32">
        <f t="shared" si="49"/>
        <v>0</v>
      </c>
      <c r="G396" s="33">
        <f t="shared" si="53"/>
        <v>0</v>
      </c>
      <c r="H396" s="31">
        <f>SUM(H397)</f>
        <v>0</v>
      </c>
      <c r="I396" s="34">
        <f t="shared" si="54"/>
        <v>0</v>
      </c>
      <c r="J396" s="31">
        <f>SUM(J397)</f>
        <v>0</v>
      </c>
      <c r="K396" s="33">
        <f t="shared" si="50"/>
        <v>0</v>
      </c>
      <c r="L396" s="35">
        <f t="shared" si="48"/>
        <v>0</v>
      </c>
      <c r="M396" s="33">
        <f t="shared" si="51"/>
        <v>0</v>
      </c>
      <c r="N396" s="31">
        <f>SUM(N397)</f>
        <v>0</v>
      </c>
      <c r="O396" s="33">
        <f t="shared" si="52"/>
        <v>0</v>
      </c>
      <c r="P396" s="36">
        <f t="shared" si="47"/>
        <v>0</v>
      </c>
    </row>
    <row r="397" spans="1:16" hidden="1" x14ac:dyDescent="0.25">
      <c r="A397" s="28">
        <v>3311401030898110</v>
      </c>
      <c r="B397" s="39" t="s">
        <v>336</v>
      </c>
      <c r="C397" s="30"/>
      <c r="D397" s="37"/>
      <c r="E397" s="37"/>
      <c r="F397" s="32">
        <f t="shared" si="49"/>
        <v>0</v>
      </c>
      <c r="G397" s="33">
        <f t="shared" si="53"/>
        <v>0</v>
      </c>
      <c r="H397" s="37"/>
      <c r="I397" s="34">
        <f t="shared" si="54"/>
        <v>0</v>
      </c>
      <c r="J397" s="37"/>
      <c r="K397" s="33">
        <f t="shared" si="50"/>
        <v>0</v>
      </c>
      <c r="L397" s="35">
        <f t="shared" si="48"/>
        <v>0</v>
      </c>
      <c r="M397" s="33">
        <f t="shared" si="51"/>
        <v>0</v>
      </c>
      <c r="N397" s="37"/>
      <c r="O397" s="33">
        <f t="shared" si="52"/>
        <v>0</v>
      </c>
      <c r="P397" s="36">
        <f t="shared" si="47"/>
        <v>0</v>
      </c>
    </row>
    <row r="398" spans="1:16" hidden="1" x14ac:dyDescent="0.25">
      <c r="A398" s="28">
        <v>3311401030899</v>
      </c>
      <c r="B398" s="39" t="s">
        <v>337</v>
      </c>
      <c r="C398" s="30"/>
      <c r="D398" s="31">
        <f>SUM(D399)</f>
        <v>0</v>
      </c>
      <c r="E398" s="31">
        <f>SUM(E399)</f>
        <v>0</v>
      </c>
      <c r="F398" s="32">
        <f t="shared" si="49"/>
        <v>0</v>
      </c>
      <c r="G398" s="33">
        <f t="shared" si="53"/>
        <v>0</v>
      </c>
      <c r="H398" s="31">
        <f>SUM(H399)</f>
        <v>0</v>
      </c>
      <c r="I398" s="34">
        <f t="shared" si="54"/>
        <v>0</v>
      </c>
      <c r="J398" s="31">
        <f>SUM(J399)</f>
        <v>0</v>
      </c>
      <c r="K398" s="33">
        <f t="shared" si="50"/>
        <v>0</v>
      </c>
      <c r="L398" s="35">
        <f t="shared" si="48"/>
        <v>0</v>
      </c>
      <c r="M398" s="33">
        <f t="shared" si="51"/>
        <v>0</v>
      </c>
      <c r="N398" s="31">
        <f>SUM(N399)</f>
        <v>0</v>
      </c>
      <c r="O398" s="33">
        <f t="shared" si="52"/>
        <v>0</v>
      </c>
      <c r="P398" s="36">
        <f t="shared" si="47"/>
        <v>0</v>
      </c>
    </row>
    <row r="399" spans="1:16" hidden="1" x14ac:dyDescent="0.25">
      <c r="A399" s="28">
        <v>3311401030899110</v>
      </c>
      <c r="B399" s="39" t="s">
        <v>337</v>
      </c>
      <c r="C399" s="30"/>
      <c r="D399" s="37"/>
      <c r="E399" s="37"/>
      <c r="F399" s="32">
        <f t="shared" si="49"/>
        <v>0</v>
      </c>
      <c r="G399" s="33">
        <f t="shared" si="53"/>
        <v>0</v>
      </c>
      <c r="H399" s="37"/>
      <c r="I399" s="34">
        <f t="shared" si="54"/>
        <v>0</v>
      </c>
      <c r="J399" s="37"/>
      <c r="K399" s="33">
        <f t="shared" si="50"/>
        <v>0</v>
      </c>
      <c r="L399" s="35">
        <f t="shared" si="48"/>
        <v>0</v>
      </c>
      <c r="M399" s="33">
        <f t="shared" si="51"/>
        <v>0</v>
      </c>
      <c r="N399" s="37"/>
      <c r="O399" s="33">
        <f t="shared" si="52"/>
        <v>0</v>
      </c>
      <c r="P399" s="36">
        <f t="shared" ref="P399:P462" si="55">SUM(F399-N399)</f>
        <v>0</v>
      </c>
    </row>
    <row r="400" spans="1:16" hidden="1" x14ac:dyDescent="0.25">
      <c r="A400" s="28">
        <v>3311401030900</v>
      </c>
      <c r="B400" s="39" t="s">
        <v>338</v>
      </c>
      <c r="C400" s="30"/>
      <c r="D400" s="31">
        <f>SUM(D401)</f>
        <v>0</v>
      </c>
      <c r="E400" s="31">
        <f>SUM(E401)</f>
        <v>0</v>
      </c>
      <c r="F400" s="32">
        <f t="shared" si="49"/>
        <v>0</v>
      </c>
      <c r="G400" s="33">
        <f t="shared" si="53"/>
        <v>0</v>
      </c>
      <c r="H400" s="31">
        <f>SUM(H401)</f>
        <v>0</v>
      </c>
      <c r="I400" s="34">
        <f t="shared" si="54"/>
        <v>0</v>
      </c>
      <c r="J400" s="31">
        <f>SUM(J401)</f>
        <v>0</v>
      </c>
      <c r="K400" s="33">
        <f t="shared" si="50"/>
        <v>0</v>
      </c>
      <c r="L400" s="35">
        <f t="shared" ref="L400:L463" si="56">SUM(N400-J400)</f>
        <v>0</v>
      </c>
      <c r="M400" s="33">
        <f t="shared" si="51"/>
        <v>0</v>
      </c>
      <c r="N400" s="31">
        <f>SUM(N401)</f>
        <v>0</v>
      </c>
      <c r="O400" s="33">
        <f t="shared" si="52"/>
        <v>0</v>
      </c>
      <c r="P400" s="36">
        <f t="shared" si="55"/>
        <v>0</v>
      </c>
    </row>
    <row r="401" spans="1:16" hidden="1" x14ac:dyDescent="0.25">
      <c r="A401" s="28">
        <v>3311401030900110</v>
      </c>
      <c r="B401" s="39" t="s">
        <v>338</v>
      </c>
      <c r="C401" s="30"/>
      <c r="D401" s="37"/>
      <c r="E401" s="37"/>
      <c r="F401" s="32">
        <f t="shared" si="49"/>
        <v>0</v>
      </c>
      <c r="G401" s="33">
        <f t="shared" si="53"/>
        <v>0</v>
      </c>
      <c r="H401" s="37"/>
      <c r="I401" s="34">
        <f t="shared" si="54"/>
        <v>0</v>
      </c>
      <c r="J401" s="37"/>
      <c r="K401" s="33">
        <f t="shared" si="50"/>
        <v>0</v>
      </c>
      <c r="L401" s="35">
        <f t="shared" si="56"/>
        <v>0</v>
      </c>
      <c r="M401" s="33">
        <f t="shared" si="51"/>
        <v>0</v>
      </c>
      <c r="N401" s="37"/>
      <c r="O401" s="33">
        <f t="shared" si="52"/>
        <v>0</v>
      </c>
      <c r="P401" s="36">
        <f t="shared" si="55"/>
        <v>0</v>
      </c>
    </row>
    <row r="402" spans="1:16" hidden="1" x14ac:dyDescent="0.25">
      <c r="A402" s="28">
        <v>3311401030902</v>
      </c>
      <c r="B402" s="39" t="s">
        <v>339</v>
      </c>
      <c r="C402" s="30"/>
      <c r="D402" s="31">
        <f>SUM(D403)</f>
        <v>0</v>
      </c>
      <c r="E402" s="31">
        <f>SUM(E403)</f>
        <v>0</v>
      </c>
      <c r="F402" s="32">
        <f t="shared" si="49"/>
        <v>0</v>
      </c>
      <c r="G402" s="33">
        <f t="shared" si="53"/>
        <v>0</v>
      </c>
      <c r="H402" s="31">
        <f>SUM(H403)</f>
        <v>0</v>
      </c>
      <c r="I402" s="34">
        <f t="shared" si="54"/>
        <v>0</v>
      </c>
      <c r="J402" s="31">
        <f>SUM(J403)</f>
        <v>0</v>
      </c>
      <c r="K402" s="33">
        <f t="shared" si="50"/>
        <v>0</v>
      </c>
      <c r="L402" s="35">
        <f t="shared" si="56"/>
        <v>0</v>
      </c>
      <c r="M402" s="33">
        <f t="shared" si="51"/>
        <v>0</v>
      </c>
      <c r="N402" s="31">
        <f>SUM(N403)</f>
        <v>0</v>
      </c>
      <c r="O402" s="33">
        <f t="shared" si="52"/>
        <v>0</v>
      </c>
      <c r="P402" s="36">
        <f t="shared" si="55"/>
        <v>0</v>
      </c>
    </row>
    <row r="403" spans="1:16" hidden="1" x14ac:dyDescent="0.25">
      <c r="A403" s="28">
        <v>3311401030902110</v>
      </c>
      <c r="B403" s="39" t="s">
        <v>340</v>
      </c>
      <c r="C403" s="30"/>
      <c r="D403" s="37"/>
      <c r="E403" s="37"/>
      <c r="F403" s="32">
        <f t="shared" si="49"/>
        <v>0</v>
      </c>
      <c r="G403" s="33">
        <f t="shared" si="53"/>
        <v>0</v>
      </c>
      <c r="H403" s="37"/>
      <c r="I403" s="34">
        <f t="shared" si="54"/>
        <v>0</v>
      </c>
      <c r="J403" s="37"/>
      <c r="K403" s="33">
        <f t="shared" si="50"/>
        <v>0</v>
      </c>
      <c r="L403" s="35">
        <f t="shared" si="56"/>
        <v>0</v>
      </c>
      <c r="M403" s="33">
        <f t="shared" si="51"/>
        <v>0</v>
      </c>
      <c r="N403" s="37"/>
      <c r="O403" s="33">
        <f t="shared" si="52"/>
        <v>0</v>
      </c>
      <c r="P403" s="36">
        <f t="shared" si="55"/>
        <v>0</v>
      </c>
    </row>
    <row r="404" spans="1:16" hidden="1" x14ac:dyDescent="0.25">
      <c r="A404" s="28">
        <v>3311401030905</v>
      </c>
      <c r="B404" s="39" t="s">
        <v>341</v>
      </c>
      <c r="C404" s="30"/>
      <c r="D404" s="31">
        <f>SUM(D405)</f>
        <v>0</v>
      </c>
      <c r="E404" s="31">
        <f>SUM(E405)</f>
        <v>0</v>
      </c>
      <c r="F404" s="32">
        <f t="shared" si="49"/>
        <v>0</v>
      </c>
      <c r="G404" s="33">
        <f t="shared" si="53"/>
        <v>0</v>
      </c>
      <c r="H404" s="31">
        <f>SUM(H405)</f>
        <v>0</v>
      </c>
      <c r="I404" s="34">
        <f t="shared" si="54"/>
        <v>0</v>
      </c>
      <c r="J404" s="31">
        <f>SUM(J405)</f>
        <v>0</v>
      </c>
      <c r="K404" s="33">
        <f t="shared" si="50"/>
        <v>0</v>
      </c>
      <c r="L404" s="35">
        <f t="shared" si="56"/>
        <v>0</v>
      </c>
      <c r="M404" s="33">
        <f t="shared" si="51"/>
        <v>0</v>
      </c>
      <c r="N404" s="31">
        <f>SUM(N405)</f>
        <v>0</v>
      </c>
      <c r="O404" s="33">
        <f t="shared" si="52"/>
        <v>0</v>
      </c>
      <c r="P404" s="36">
        <f t="shared" si="55"/>
        <v>0</v>
      </c>
    </row>
    <row r="405" spans="1:16" hidden="1" x14ac:dyDescent="0.25">
      <c r="A405" s="28">
        <v>3311401030905110</v>
      </c>
      <c r="B405" s="39" t="s">
        <v>342</v>
      </c>
      <c r="C405" s="30"/>
      <c r="D405" s="37"/>
      <c r="E405" s="37"/>
      <c r="F405" s="32">
        <f t="shared" si="49"/>
        <v>0</v>
      </c>
      <c r="G405" s="33">
        <f t="shared" si="53"/>
        <v>0</v>
      </c>
      <c r="H405" s="37"/>
      <c r="I405" s="34">
        <f t="shared" si="54"/>
        <v>0</v>
      </c>
      <c r="J405" s="37"/>
      <c r="K405" s="33">
        <f t="shared" si="50"/>
        <v>0</v>
      </c>
      <c r="L405" s="35">
        <f t="shared" si="56"/>
        <v>0</v>
      </c>
      <c r="M405" s="33">
        <f t="shared" si="51"/>
        <v>0</v>
      </c>
      <c r="N405" s="37"/>
      <c r="O405" s="33">
        <f t="shared" si="52"/>
        <v>0</v>
      </c>
      <c r="P405" s="36">
        <f t="shared" si="55"/>
        <v>0</v>
      </c>
    </row>
    <row r="406" spans="1:16" hidden="1" x14ac:dyDescent="0.25">
      <c r="A406" s="65">
        <v>3311401030910</v>
      </c>
      <c r="B406" s="66" t="s">
        <v>343</v>
      </c>
      <c r="C406" s="30"/>
      <c r="D406" s="31">
        <f>SUM(D407)</f>
        <v>0</v>
      </c>
      <c r="E406" s="31">
        <f>SUM(E407)</f>
        <v>0</v>
      </c>
      <c r="F406" s="32">
        <f t="shared" si="49"/>
        <v>0</v>
      </c>
      <c r="G406" s="33">
        <f t="shared" si="53"/>
        <v>0</v>
      </c>
      <c r="H406" s="31">
        <f>SUM(H407)</f>
        <v>0</v>
      </c>
      <c r="I406" s="34">
        <f t="shared" si="54"/>
        <v>0</v>
      </c>
      <c r="J406" s="31">
        <f>SUM(J407)</f>
        <v>0</v>
      </c>
      <c r="K406" s="33">
        <f t="shared" si="50"/>
        <v>0</v>
      </c>
      <c r="L406" s="35">
        <f t="shared" si="56"/>
        <v>0</v>
      </c>
      <c r="M406" s="33">
        <f t="shared" si="51"/>
        <v>0</v>
      </c>
      <c r="N406" s="31">
        <f>SUM(N407)</f>
        <v>0</v>
      </c>
      <c r="O406" s="33">
        <f t="shared" si="52"/>
        <v>0</v>
      </c>
      <c r="P406" s="36">
        <f t="shared" si="55"/>
        <v>0</v>
      </c>
    </row>
    <row r="407" spans="1:16" hidden="1" x14ac:dyDescent="0.25">
      <c r="A407" s="65">
        <v>3311401030910110</v>
      </c>
      <c r="B407" s="66" t="s">
        <v>344</v>
      </c>
      <c r="C407" s="30"/>
      <c r="D407" s="31"/>
      <c r="E407" s="31"/>
      <c r="F407" s="32">
        <f t="shared" si="49"/>
        <v>0</v>
      </c>
      <c r="G407" s="33">
        <f t="shared" si="53"/>
        <v>0</v>
      </c>
      <c r="H407" s="31"/>
      <c r="I407" s="34">
        <f t="shared" si="54"/>
        <v>0</v>
      </c>
      <c r="J407" s="31"/>
      <c r="K407" s="33">
        <f t="shared" si="50"/>
        <v>0</v>
      </c>
      <c r="L407" s="35">
        <f t="shared" si="56"/>
        <v>0</v>
      </c>
      <c r="M407" s="33">
        <f t="shared" si="51"/>
        <v>0</v>
      </c>
      <c r="N407" s="31"/>
      <c r="O407" s="33">
        <f t="shared" si="52"/>
        <v>0</v>
      </c>
      <c r="P407" s="36">
        <f t="shared" si="55"/>
        <v>0</v>
      </c>
    </row>
    <row r="408" spans="1:16" hidden="1" x14ac:dyDescent="0.25">
      <c r="A408" s="65">
        <v>3311401030911</v>
      </c>
      <c r="B408" s="66" t="s">
        <v>345</v>
      </c>
      <c r="C408" s="30"/>
      <c r="D408" s="31">
        <f>SUM(D409)</f>
        <v>0</v>
      </c>
      <c r="E408" s="31">
        <f>SUM(E409)</f>
        <v>0</v>
      </c>
      <c r="F408" s="32">
        <f t="shared" si="49"/>
        <v>0</v>
      </c>
      <c r="G408" s="33">
        <f t="shared" si="53"/>
        <v>0</v>
      </c>
      <c r="H408" s="31">
        <f>SUM(H409)</f>
        <v>0</v>
      </c>
      <c r="I408" s="34">
        <f t="shared" si="54"/>
        <v>0</v>
      </c>
      <c r="J408" s="31">
        <f>SUM(J409)</f>
        <v>0</v>
      </c>
      <c r="K408" s="33">
        <f t="shared" si="50"/>
        <v>0</v>
      </c>
      <c r="L408" s="35">
        <f t="shared" si="56"/>
        <v>0</v>
      </c>
      <c r="M408" s="33">
        <f t="shared" si="51"/>
        <v>0</v>
      </c>
      <c r="N408" s="31">
        <f>SUM(N409)</f>
        <v>0</v>
      </c>
      <c r="O408" s="33">
        <f t="shared" si="52"/>
        <v>0</v>
      </c>
      <c r="P408" s="36">
        <f t="shared" si="55"/>
        <v>0</v>
      </c>
    </row>
    <row r="409" spans="1:16" hidden="1" x14ac:dyDescent="0.25">
      <c r="A409" s="65">
        <v>3311401030911110</v>
      </c>
      <c r="B409" s="66" t="s">
        <v>345</v>
      </c>
      <c r="C409" s="30"/>
      <c r="D409" s="37"/>
      <c r="E409" s="37"/>
      <c r="F409" s="32">
        <f t="shared" si="49"/>
        <v>0</v>
      </c>
      <c r="G409" s="33">
        <f t="shared" si="53"/>
        <v>0</v>
      </c>
      <c r="H409" s="37"/>
      <c r="I409" s="34">
        <f t="shared" si="54"/>
        <v>0</v>
      </c>
      <c r="J409" s="37"/>
      <c r="K409" s="33">
        <f t="shared" si="50"/>
        <v>0</v>
      </c>
      <c r="L409" s="35">
        <f t="shared" si="56"/>
        <v>0</v>
      </c>
      <c r="M409" s="33">
        <f t="shared" si="51"/>
        <v>0</v>
      </c>
      <c r="N409" s="37"/>
      <c r="O409" s="33">
        <f t="shared" si="52"/>
        <v>0</v>
      </c>
      <c r="P409" s="36">
        <f t="shared" si="55"/>
        <v>0</v>
      </c>
    </row>
    <row r="410" spans="1:16" ht="39" hidden="1" x14ac:dyDescent="0.25">
      <c r="A410" s="65">
        <v>3311401030915</v>
      </c>
      <c r="B410" s="66" t="s">
        <v>346</v>
      </c>
      <c r="C410" s="30"/>
      <c r="D410" s="31">
        <f>SUM(D411)</f>
        <v>0</v>
      </c>
      <c r="E410" s="31">
        <f>SUM(E411)</f>
        <v>0</v>
      </c>
      <c r="F410" s="32">
        <f t="shared" si="49"/>
        <v>0</v>
      </c>
      <c r="G410" s="33">
        <f t="shared" si="53"/>
        <v>0</v>
      </c>
      <c r="H410" s="31">
        <f>SUM(H411)</f>
        <v>0</v>
      </c>
      <c r="I410" s="34">
        <f t="shared" si="54"/>
        <v>0</v>
      </c>
      <c r="J410" s="31">
        <f>SUM(J411)</f>
        <v>0</v>
      </c>
      <c r="K410" s="33">
        <f t="shared" si="50"/>
        <v>0</v>
      </c>
      <c r="L410" s="35">
        <f t="shared" si="56"/>
        <v>0</v>
      </c>
      <c r="M410" s="33">
        <f t="shared" si="51"/>
        <v>0</v>
      </c>
      <c r="N410" s="31">
        <f>SUM(N411)</f>
        <v>0</v>
      </c>
      <c r="O410" s="33">
        <f t="shared" si="52"/>
        <v>0</v>
      </c>
      <c r="P410" s="36">
        <f t="shared" si="55"/>
        <v>0</v>
      </c>
    </row>
    <row r="411" spans="1:16" ht="39" hidden="1" x14ac:dyDescent="0.25">
      <c r="A411" s="65">
        <v>3311401030915110</v>
      </c>
      <c r="B411" s="66" t="s">
        <v>346</v>
      </c>
      <c r="C411" s="30"/>
      <c r="D411" s="37"/>
      <c r="E411" s="37"/>
      <c r="F411" s="32">
        <f t="shared" si="49"/>
        <v>0</v>
      </c>
      <c r="G411" s="33">
        <f t="shared" si="53"/>
        <v>0</v>
      </c>
      <c r="H411" s="37"/>
      <c r="I411" s="34">
        <f t="shared" si="54"/>
        <v>0</v>
      </c>
      <c r="J411" s="37"/>
      <c r="K411" s="33">
        <f t="shared" si="50"/>
        <v>0</v>
      </c>
      <c r="L411" s="35">
        <f t="shared" si="56"/>
        <v>0</v>
      </c>
      <c r="M411" s="33">
        <f t="shared" si="51"/>
        <v>0</v>
      </c>
      <c r="N411" s="37"/>
      <c r="O411" s="33">
        <f t="shared" si="52"/>
        <v>0</v>
      </c>
      <c r="P411" s="36">
        <f t="shared" si="55"/>
        <v>0</v>
      </c>
    </row>
    <row r="412" spans="1:16" hidden="1" x14ac:dyDescent="0.25">
      <c r="A412" s="65">
        <v>3311401030919</v>
      </c>
      <c r="B412" s="66" t="s">
        <v>347</v>
      </c>
      <c r="C412" s="30"/>
      <c r="D412" s="31">
        <f>SUM(D413)</f>
        <v>0</v>
      </c>
      <c r="E412" s="31">
        <f>SUM(E413)</f>
        <v>0</v>
      </c>
      <c r="F412" s="32">
        <f t="shared" si="49"/>
        <v>0</v>
      </c>
      <c r="G412" s="33">
        <f t="shared" si="53"/>
        <v>0</v>
      </c>
      <c r="H412" s="31">
        <f>SUM(H413)</f>
        <v>0</v>
      </c>
      <c r="I412" s="34">
        <f t="shared" si="54"/>
        <v>0</v>
      </c>
      <c r="J412" s="31">
        <f>SUM(J413)</f>
        <v>0</v>
      </c>
      <c r="K412" s="33">
        <f t="shared" si="50"/>
        <v>0</v>
      </c>
      <c r="L412" s="35">
        <f t="shared" si="56"/>
        <v>0</v>
      </c>
      <c r="M412" s="33">
        <f t="shared" si="51"/>
        <v>0</v>
      </c>
      <c r="N412" s="31">
        <f>SUM(N413)</f>
        <v>0</v>
      </c>
      <c r="O412" s="33">
        <f t="shared" si="52"/>
        <v>0</v>
      </c>
      <c r="P412" s="36">
        <f t="shared" si="55"/>
        <v>0</v>
      </c>
    </row>
    <row r="413" spans="1:16" hidden="1" x14ac:dyDescent="0.25">
      <c r="A413" s="65">
        <v>3311401030919110</v>
      </c>
      <c r="B413" s="66" t="s">
        <v>347</v>
      </c>
      <c r="C413" s="30"/>
      <c r="D413" s="37"/>
      <c r="E413" s="37"/>
      <c r="F413" s="32">
        <f t="shared" si="49"/>
        <v>0</v>
      </c>
      <c r="G413" s="33">
        <f t="shared" si="53"/>
        <v>0</v>
      </c>
      <c r="H413" s="37"/>
      <c r="I413" s="34">
        <f t="shared" si="54"/>
        <v>0</v>
      </c>
      <c r="J413" s="37"/>
      <c r="K413" s="33">
        <f t="shared" si="50"/>
        <v>0</v>
      </c>
      <c r="L413" s="35">
        <f t="shared" si="56"/>
        <v>0</v>
      </c>
      <c r="M413" s="33">
        <f t="shared" si="51"/>
        <v>0</v>
      </c>
      <c r="N413" s="37"/>
      <c r="O413" s="33">
        <f t="shared" si="52"/>
        <v>0</v>
      </c>
      <c r="P413" s="36">
        <f t="shared" si="55"/>
        <v>0</v>
      </c>
    </row>
    <row r="414" spans="1:16" hidden="1" x14ac:dyDescent="0.25">
      <c r="A414" s="28">
        <v>3311401030925</v>
      </c>
      <c r="B414" s="39" t="s">
        <v>348</v>
      </c>
      <c r="C414" s="30"/>
      <c r="D414" s="31">
        <f>SUM(D415)</f>
        <v>0</v>
      </c>
      <c r="E414" s="31">
        <f>SUM(E415)</f>
        <v>0</v>
      </c>
      <c r="F414" s="32">
        <f t="shared" si="49"/>
        <v>0</v>
      </c>
      <c r="G414" s="33">
        <f t="shared" si="53"/>
        <v>0</v>
      </c>
      <c r="H414" s="31">
        <f>SUM(H415)</f>
        <v>0</v>
      </c>
      <c r="I414" s="34">
        <f t="shared" si="54"/>
        <v>0</v>
      </c>
      <c r="J414" s="31">
        <f>SUM(J415)</f>
        <v>0</v>
      </c>
      <c r="K414" s="33">
        <f t="shared" si="50"/>
        <v>0</v>
      </c>
      <c r="L414" s="35">
        <f t="shared" si="56"/>
        <v>0</v>
      </c>
      <c r="M414" s="33">
        <f t="shared" si="51"/>
        <v>0</v>
      </c>
      <c r="N414" s="31">
        <f>SUM(N415)</f>
        <v>0</v>
      </c>
      <c r="O414" s="33">
        <f t="shared" si="52"/>
        <v>0</v>
      </c>
      <c r="P414" s="36">
        <f t="shared" si="55"/>
        <v>0</v>
      </c>
    </row>
    <row r="415" spans="1:16" hidden="1" x14ac:dyDescent="0.25">
      <c r="A415" s="28">
        <v>3311401030925110</v>
      </c>
      <c r="B415" s="39" t="s">
        <v>349</v>
      </c>
      <c r="C415" s="30"/>
      <c r="D415" s="31"/>
      <c r="E415" s="31"/>
      <c r="F415" s="32">
        <f t="shared" si="49"/>
        <v>0</v>
      </c>
      <c r="G415" s="33">
        <f t="shared" si="53"/>
        <v>0</v>
      </c>
      <c r="H415" s="31"/>
      <c r="I415" s="34">
        <f t="shared" si="54"/>
        <v>0</v>
      </c>
      <c r="J415" s="31"/>
      <c r="K415" s="33">
        <f t="shared" si="50"/>
        <v>0</v>
      </c>
      <c r="L415" s="35">
        <f t="shared" si="56"/>
        <v>0</v>
      </c>
      <c r="M415" s="33">
        <f t="shared" si="51"/>
        <v>0</v>
      </c>
      <c r="N415" s="31"/>
      <c r="O415" s="33">
        <f t="shared" si="52"/>
        <v>0</v>
      </c>
      <c r="P415" s="36">
        <f t="shared" si="55"/>
        <v>0</v>
      </c>
    </row>
    <row r="416" spans="1:16" hidden="1" x14ac:dyDescent="0.25">
      <c r="A416" s="65">
        <v>3311401030928</v>
      </c>
      <c r="B416" s="66" t="s">
        <v>348</v>
      </c>
      <c r="C416" s="30"/>
      <c r="D416" s="31">
        <f>SUM(D417)</f>
        <v>0</v>
      </c>
      <c r="E416" s="31">
        <f>SUM(E417)</f>
        <v>0</v>
      </c>
      <c r="F416" s="32">
        <f t="shared" si="49"/>
        <v>0</v>
      </c>
      <c r="G416" s="33">
        <f t="shared" si="53"/>
        <v>0</v>
      </c>
      <c r="H416" s="31">
        <f>SUM(H417)</f>
        <v>0</v>
      </c>
      <c r="I416" s="34">
        <f t="shared" si="54"/>
        <v>0</v>
      </c>
      <c r="J416" s="31">
        <f>SUM(J417)</f>
        <v>0</v>
      </c>
      <c r="K416" s="33">
        <f t="shared" si="50"/>
        <v>0</v>
      </c>
      <c r="L416" s="35">
        <f t="shared" si="56"/>
        <v>0</v>
      </c>
      <c r="M416" s="33">
        <f t="shared" si="51"/>
        <v>0</v>
      </c>
      <c r="N416" s="31">
        <f>SUM(N417)</f>
        <v>0</v>
      </c>
      <c r="O416" s="33">
        <f t="shared" si="52"/>
        <v>0</v>
      </c>
      <c r="P416" s="36">
        <f t="shared" si="55"/>
        <v>0</v>
      </c>
    </row>
    <row r="417" spans="1:16" hidden="1" x14ac:dyDescent="0.25">
      <c r="A417" s="65">
        <v>3311401030928110</v>
      </c>
      <c r="B417" s="66" t="s">
        <v>349</v>
      </c>
      <c r="C417" s="30"/>
      <c r="D417" s="37"/>
      <c r="E417" s="37"/>
      <c r="F417" s="32">
        <f t="shared" si="49"/>
        <v>0</v>
      </c>
      <c r="G417" s="33">
        <f t="shared" si="53"/>
        <v>0</v>
      </c>
      <c r="H417" s="37"/>
      <c r="I417" s="34">
        <f t="shared" si="54"/>
        <v>0</v>
      </c>
      <c r="J417" s="37"/>
      <c r="K417" s="33">
        <f t="shared" si="50"/>
        <v>0</v>
      </c>
      <c r="L417" s="35">
        <f t="shared" si="56"/>
        <v>0</v>
      </c>
      <c r="M417" s="33">
        <f t="shared" si="51"/>
        <v>0</v>
      </c>
      <c r="N417" s="37"/>
      <c r="O417" s="33">
        <f t="shared" si="52"/>
        <v>0</v>
      </c>
      <c r="P417" s="36">
        <f t="shared" si="55"/>
        <v>0</v>
      </c>
    </row>
    <row r="418" spans="1:16" hidden="1" x14ac:dyDescent="0.25">
      <c r="A418" s="65">
        <v>3311401034149</v>
      </c>
      <c r="B418" s="66" t="s">
        <v>350</v>
      </c>
      <c r="C418" s="30"/>
      <c r="D418" s="31">
        <f>SUM(D419)</f>
        <v>0</v>
      </c>
      <c r="E418" s="31">
        <f>SUM(E419)</f>
        <v>0</v>
      </c>
      <c r="F418" s="32">
        <f t="shared" si="49"/>
        <v>0</v>
      </c>
      <c r="G418" s="33">
        <f t="shared" si="53"/>
        <v>0</v>
      </c>
      <c r="H418" s="31">
        <f>SUM(H419)</f>
        <v>0</v>
      </c>
      <c r="I418" s="34">
        <f t="shared" si="54"/>
        <v>0</v>
      </c>
      <c r="J418" s="31">
        <f>SUM(J419)</f>
        <v>0</v>
      </c>
      <c r="K418" s="33">
        <f t="shared" si="50"/>
        <v>0</v>
      </c>
      <c r="L418" s="35">
        <f t="shared" si="56"/>
        <v>0</v>
      </c>
      <c r="M418" s="33">
        <f t="shared" si="51"/>
        <v>0</v>
      </c>
      <c r="N418" s="31">
        <f>SUM(N419)</f>
        <v>0</v>
      </c>
      <c r="O418" s="33">
        <f t="shared" si="52"/>
        <v>0</v>
      </c>
      <c r="P418" s="36">
        <f t="shared" si="55"/>
        <v>0</v>
      </c>
    </row>
    <row r="419" spans="1:16" hidden="1" x14ac:dyDescent="0.25">
      <c r="A419" s="65">
        <v>3311401034149110</v>
      </c>
      <c r="B419" s="66" t="s">
        <v>351</v>
      </c>
      <c r="C419" s="30"/>
      <c r="D419" s="37"/>
      <c r="E419" s="37"/>
      <c r="F419" s="32">
        <f t="shared" si="49"/>
        <v>0</v>
      </c>
      <c r="G419" s="33">
        <f t="shared" si="53"/>
        <v>0</v>
      </c>
      <c r="H419" s="37"/>
      <c r="I419" s="34">
        <f t="shared" si="54"/>
        <v>0</v>
      </c>
      <c r="J419" s="37"/>
      <c r="K419" s="33">
        <f t="shared" si="50"/>
        <v>0</v>
      </c>
      <c r="L419" s="35">
        <f t="shared" si="56"/>
        <v>0</v>
      </c>
      <c r="M419" s="33">
        <f t="shared" si="51"/>
        <v>0</v>
      </c>
      <c r="N419" s="37"/>
      <c r="O419" s="33">
        <f t="shared" si="52"/>
        <v>0</v>
      </c>
      <c r="P419" s="36">
        <f t="shared" si="55"/>
        <v>0</v>
      </c>
    </row>
    <row r="420" spans="1:16" hidden="1" x14ac:dyDescent="0.25">
      <c r="A420" s="65">
        <v>3311401034150</v>
      </c>
      <c r="B420" s="66" t="s">
        <v>352</v>
      </c>
      <c r="C420" s="30"/>
      <c r="D420" s="31">
        <f>SUM(D421)</f>
        <v>0</v>
      </c>
      <c r="E420" s="31">
        <f>SUM(E421)</f>
        <v>0</v>
      </c>
      <c r="F420" s="32">
        <f t="shared" si="49"/>
        <v>0</v>
      </c>
      <c r="G420" s="33">
        <f t="shared" si="53"/>
        <v>0</v>
      </c>
      <c r="H420" s="31">
        <f>SUM(H421)</f>
        <v>0</v>
      </c>
      <c r="I420" s="34">
        <f t="shared" si="54"/>
        <v>0</v>
      </c>
      <c r="J420" s="31">
        <f>SUM(J421)</f>
        <v>0</v>
      </c>
      <c r="K420" s="33">
        <f t="shared" si="50"/>
        <v>0</v>
      </c>
      <c r="L420" s="35">
        <f t="shared" si="56"/>
        <v>0</v>
      </c>
      <c r="M420" s="33">
        <f t="shared" si="51"/>
        <v>0</v>
      </c>
      <c r="N420" s="31">
        <f>SUM(N421)</f>
        <v>0</v>
      </c>
      <c r="O420" s="33">
        <f t="shared" si="52"/>
        <v>0</v>
      </c>
      <c r="P420" s="36">
        <f t="shared" si="55"/>
        <v>0</v>
      </c>
    </row>
    <row r="421" spans="1:16" hidden="1" x14ac:dyDescent="0.25">
      <c r="A421" s="65">
        <v>3311401034150110</v>
      </c>
      <c r="B421" s="66" t="s">
        <v>353</v>
      </c>
      <c r="C421" s="30"/>
      <c r="D421" s="37"/>
      <c r="E421" s="37"/>
      <c r="F421" s="32">
        <f t="shared" si="49"/>
        <v>0</v>
      </c>
      <c r="G421" s="33">
        <f t="shared" si="53"/>
        <v>0</v>
      </c>
      <c r="H421" s="37"/>
      <c r="I421" s="34">
        <f t="shared" si="54"/>
        <v>0</v>
      </c>
      <c r="J421" s="37"/>
      <c r="K421" s="33">
        <f t="shared" si="50"/>
        <v>0</v>
      </c>
      <c r="L421" s="35">
        <f t="shared" si="56"/>
        <v>0</v>
      </c>
      <c r="M421" s="33">
        <f t="shared" si="51"/>
        <v>0</v>
      </c>
      <c r="N421" s="37"/>
      <c r="O421" s="33">
        <f t="shared" si="52"/>
        <v>0</v>
      </c>
      <c r="P421" s="36">
        <f t="shared" si="55"/>
        <v>0</v>
      </c>
    </row>
    <row r="422" spans="1:16" hidden="1" x14ac:dyDescent="0.25">
      <c r="A422" s="28">
        <v>3311401034248</v>
      </c>
      <c r="B422" s="39" t="s">
        <v>354</v>
      </c>
      <c r="C422" s="30"/>
      <c r="D422" s="31">
        <f>SUM(D423)</f>
        <v>0</v>
      </c>
      <c r="E422" s="31">
        <f>SUM(E423)</f>
        <v>0</v>
      </c>
      <c r="F422" s="32">
        <f t="shared" si="49"/>
        <v>0</v>
      </c>
      <c r="G422" s="33">
        <f t="shared" si="53"/>
        <v>0</v>
      </c>
      <c r="H422" s="31">
        <f>SUM(H423)</f>
        <v>0</v>
      </c>
      <c r="I422" s="34">
        <f t="shared" si="54"/>
        <v>0</v>
      </c>
      <c r="J422" s="31">
        <f>SUM(J423)</f>
        <v>0</v>
      </c>
      <c r="K422" s="33">
        <f t="shared" si="50"/>
        <v>0</v>
      </c>
      <c r="L422" s="35">
        <f t="shared" si="56"/>
        <v>0</v>
      </c>
      <c r="M422" s="33">
        <f t="shared" si="51"/>
        <v>0</v>
      </c>
      <c r="N422" s="31">
        <f>SUM(N423)</f>
        <v>0</v>
      </c>
      <c r="O422" s="33">
        <f t="shared" si="52"/>
        <v>0</v>
      </c>
      <c r="P422" s="36">
        <f t="shared" si="55"/>
        <v>0</v>
      </c>
    </row>
    <row r="423" spans="1:16" hidden="1" x14ac:dyDescent="0.25">
      <c r="A423" s="28">
        <v>3311401034248110</v>
      </c>
      <c r="B423" s="39" t="s">
        <v>355</v>
      </c>
      <c r="C423" s="30"/>
      <c r="D423" s="37"/>
      <c r="E423" s="37"/>
      <c r="F423" s="32">
        <f t="shared" si="49"/>
        <v>0</v>
      </c>
      <c r="G423" s="33">
        <f t="shared" si="53"/>
        <v>0</v>
      </c>
      <c r="H423" s="37"/>
      <c r="I423" s="34">
        <f t="shared" si="54"/>
        <v>0</v>
      </c>
      <c r="J423" s="37"/>
      <c r="K423" s="33">
        <f t="shared" si="50"/>
        <v>0</v>
      </c>
      <c r="L423" s="35">
        <f t="shared" si="56"/>
        <v>0</v>
      </c>
      <c r="M423" s="33">
        <f t="shared" si="51"/>
        <v>0</v>
      </c>
      <c r="N423" s="37"/>
      <c r="O423" s="33">
        <f t="shared" si="52"/>
        <v>0</v>
      </c>
      <c r="P423" s="36">
        <f t="shared" si="55"/>
        <v>0</v>
      </c>
    </row>
    <row r="424" spans="1:16" ht="26.25" hidden="1" x14ac:dyDescent="0.25">
      <c r="A424" s="28">
        <v>331140104</v>
      </c>
      <c r="B424" s="39" t="s">
        <v>356</v>
      </c>
      <c r="C424" s="30"/>
      <c r="D424" s="31">
        <f>SUM(D425+D427+D430+D432+D435)</f>
        <v>0</v>
      </c>
      <c r="E424" s="31">
        <f>SUM(E425+E427+E430+E432+E435)</f>
        <v>0</v>
      </c>
      <c r="F424" s="32">
        <f t="shared" si="49"/>
        <v>0</v>
      </c>
      <c r="G424" s="33">
        <f t="shared" si="53"/>
        <v>0</v>
      </c>
      <c r="H424" s="31">
        <f>SUM(H425+H427+H430+H432+H435)</f>
        <v>0</v>
      </c>
      <c r="I424" s="34">
        <f t="shared" si="54"/>
        <v>0</v>
      </c>
      <c r="J424" s="31">
        <f>SUM(J425+J427+J430+J432+J435)</f>
        <v>0</v>
      </c>
      <c r="K424" s="33">
        <f t="shared" si="50"/>
        <v>0</v>
      </c>
      <c r="L424" s="35">
        <f t="shared" si="56"/>
        <v>0</v>
      </c>
      <c r="M424" s="33">
        <f t="shared" si="51"/>
        <v>0</v>
      </c>
      <c r="N424" s="31">
        <f>SUM(N425+N427+N430+N432+N435)</f>
        <v>0</v>
      </c>
      <c r="O424" s="33">
        <f t="shared" si="52"/>
        <v>0</v>
      </c>
      <c r="P424" s="36">
        <f t="shared" si="55"/>
        <v>0</v>
      </c>
    </row>
    <row r="425" spans="1:16" hidden="1" x14ac:dyDescent="0.25">
      <c r="A425" s="28">
        <v>3311401040931</v>
      </c>
      <c r="B425" s="39" t="s">
        <v>357</v>
      </c>
      <c r="C425" s="30"/>
      <c r="D425" s="31">
        <f>SUM(D426)</f>
        <v>0</v>
      </c>
      <c r="E425" s="31">
        <f>SUM(E426)</f>
        <v>0</v>
      </c>
      <c r="F425" s="32">
        <f t="shared" si="49"/>
        <v>0</v>
      </c>
      <c r="G425" s="33">
        <f t="shared" si="53"/>
        <v>0</v>
      </c>
      <c r="H425" s="31">
        <f>SUM(H426)</f>
        <v>0</v>
      </c>
      <c r="I425" s="34">
        <f t="shared" si="54"/>
        <v>0</v>
      </c>
      <c r="J425" s="31">
        <f>SUM(J426)</f>
        <v>0</v>
      </c>
      <c r="K425" s="33">
        <f t="shared" si="50"/>
        <v>0</v>
      </c>
      <c r="L425" s="35">
        <f t="shared" si="56"/>
        <v>0</v>
      </c>
      <c r="M425" s="33">
        <f t="shared" si="51"/>
        <v>0</v>
      </c>
      <c r="N425" s="31">
        <f>SUM(N426)</f>
        <v>0</v>
      </c>
      <c r="O425" s="33">
        <f t="shared" si="52"/>
        <v>0</v>
      </c>
      <c r="P425" s="36">
        <f t="shared" si="55"/>
        <v>0</v>
      </c>
    </row>
    <row r="426" spans="1:16" hidden="1" x14ac:dyDescent="0.25">
      <c r="A426" s="28">
        <v>3311401040931110</v>
      </c>
      <c r="B426" s="39" t="s">
        <v>358</v>
      </c>
      <c r="C426" s="30"/>
      <c r="D426" s="37"/>
      <c r="E426" s="37"/>
      <c r="F426" s="32">
        <f t="shared" si="49"/>
        <v>0</v>
      </c>
      <c r="G426" s="33">
        <f t="shared" si="53"/>
        <v>0</v>
      </c>
      <c r="H426" s="37"/>
      <c r="I426" s="34">
        <f t="shared" si="54"/>
        <v>0</v>
      </c>
      <c r="J426" s="37"/>
      <c r="K426" s="33">
        <f t="shared" si="50"/>
        <v>0</v>
      </c>
      <c r="L426" s="35">
        <f t="shared" si="56"/>
        <v>0</v>
      </c>
      <c r="M426" s="33">
        <f t="shared" si="51"/>
        <v>0</v>
      </c>
      <c r="N426" s="37"/>
      <c r="O426" s="33">
        <f t="shared" si="52"/>
        <v>0</v>
      </c>
      <c r="P426" s="36">
        <f t="shared" si="55"/>
        <v>0</v>
      </c>
    </row>
    <row r="427" spans="1:16" ht="26.25" hidden="1" x14ac:dyDescent="0.25">
      <c r="A427" s="28">
        <v>3311401040932</v>
      </c>
      <c r="B427" s="39" t="s">
        <v>359</v>
      </c>
      <c r="C427" s="30"/>
      <c r="D427" s="31">
        <f>SUM(D428:D429)</f>
        <v>0</v>
      </c>
      <c r="E427" s="31">
        <f>SUM(E428:E429)</f>
        <v>0</v>
      </c>
      <c r="F427" s="32">
        <f t="shared" si="49"/>
        <v>0</v>
      </c>
      <c r="G427" s="33">
        <f t="shared" si="53"/>
        <v>0</v>
      </c>
      <c r="H427" s="31">
        <f>SUM(H428:H429)</f>
        <v>0</v>
      </c>
      <c r="I427" s="34">
        <f t="shared" si="54"/>
        <v>0</v>
      </c>
      <c r="J427" s="31">
        <f>SUM(J428:J429)</f>
        <v>0</v>
      </c>
      <c r="K427" s="33">
        <f t="shared" si="50"/>
        <v>0</v>
      </c>
      <c r="L427" s="35">
        <f t="shared" si="56"/>
        <v>0</v>
      </c>
      <c r="M427" s="33">
        <f t="shared" si="51"/>
        <v>0</v>
      </c>
      <c r="N427" s="31">
        <f>SUM(N428:N429)</f>
        <v>0</v>
      </c>
      <c r="O427" s="33">
        <f t="shared" si="52"/>
        <v>0</v>
      </c>
      <c r="P427" s="36">
        <f t="shared" si="55"/>
        <v>0</v>
      </c>
    </row>
    <row r="428" spans="1:16" ht="26.25" hidden="1" x14ac:dyDescent="0.25">
      <c r="A428" s="28">
        <v>3311401040932110</v>
      </c>
      <c r="B428" s="39" t="s">
        <v>359</v>
      </c>
      <c r="C428" s="30"/>
      <c r="D428" s="37"/>
      <c r="E428" s="37"/>
      <c r="F428" s="32">
        <f t="shared" si="49"/>
        <v>0</v>
      </c>
      <c r="G428" s="33">
        <f t="shared" si="53"/>
        <v>0</v>
      </c>
      <c r="H428" s="37"/>
      <c r="I428" s="34">
        <f t="shared" si="54"/>
        <v>0</v>
      </c>
      <c r="J428" s="37"/>
      <c r="K428" s="33">
        <f t="shared" si="50"/>
        <v>0</v>
      </c>
      <c r="L428" s="35">
        <f t="shared" si="56"/>
        <v>0</v>
      </c>
      <c r="M428" s="33">
        <f t="shared" si="51"/>
        <v>0</v>
      </c>
      <c r="N428" s="37"/>
      <c r="O428" s="33">
        <f t="shared" si="52"/>
        <v>0</v>
      </c>
      <c r="P428" s="36">
        <f t="shared" si="55"/>
        <v>0</v>
      </c>
    </row>
    <row r="429" spans="1:16" ht="26.25" hidden="1" x14ac:dyDescent="0.25">
      <c r="A429" s="28">
        <v>3311401040932120</v>
      </c>
      <c r="B429" s="39" t="s">
        <v>359</v>
      </c>
      <c r="C429" s="30"/>
      <c r="D429" s="31"/>
      <c r="E429" s="31"/>
      <c r="F429" s="32">
        <f t="shared" si="49"/>
        <v>0</v>
      </c>
      <c r="G429" s="33">
        <f t="shared" si="53"/>
        <v>0</v>
      </c>
      <c r="H429" s="31"/>
      <c r="I429" s="34">
        <f t="shared" si="54"/>
        <v>0</v>
      </c>
      <c r="J429" s="31"/>
      <c r="K429" s="33">
        <f t="shared" si="50"/>
        <v>0</v>
      </c>
      <c r="L429" s="35">
        <f t="shared" si="56"/>
        <v>0</v>
      </c>
      <c r="M429" s="33">
        <f t="shared" si="51"/>
        <v>0</v>
      </c>
      <c r="N429" s="31"/>
      <c r="O429" s="33">
        <f t="shared" si="52"/>
        <v>0</v>
      </c>
      <c r="P429" s="36">
        <f t="shared" si="55"/>
        <v>0</v>
      </c>
    </row>
    <row r="430" spans="1:16" hidden="1" x14ac:dyDescent="0.25">
      <c r="A430" s="28">
        <v>3311401040933</v>
      </c>
      <c r="B430" s="39" t="s">
        <v>360</v>
      </c>
      <c r="C430" s="30"/>
      <c r="D430" s="31">
        <f>SUM(D431)</f>
        <v>0</v>
      </c>
      <c r="E430" s="31">
        <f>SUM(E431)</f>
        <v>0</v>
      </c>
      <c r="F430" s="32">
        <f t="shared" si="49"/>
        <v>0</v>
      </c>
      <c r="G430" s="33">
        <f t="shared" si="53"/>
        <v>0</v>
      </c>
      <c r="H430" s="31">
        <f>SUM(H431)</f>
        <v>0</v>
      </c>
      <c r="I430" s="34">
        <f t="shared" si="54"/>
        <v>0</v>
      </c>
      <c r="J430" s="31">
        <f>SUM(J431)</f>
        <v>0</v>
      </c>
      <c r="K430" s="33">
        <f t="shared" si="50"/>
        <v>0</v>
      </c>
      <c r="L430" s="35">
        <f t="shared" si="56"/>
        <v>0</v>
      </c>
      <c r="M430" s="33">
        <f t="shared" si="51"/>
        <v>0</v>
      </c>
      <c r="N430" s="31">
        <f>SUM(N431)</f>
        <v>0</v>
      </c>
      <c r="O430" s="33">
        <f t="shared" si="52"/>
        <v>0</v>
      </c>
      <c r="P430" s="36">
        <f t="shared" si="55"/>
        <v>0</v>
      </c>
    </row>
    <row r="431" spans="1:16" hidden="1" x14ac:dyDescent="0.25">
      <c r="A431" s="28">
        <v>3311401040933120</v>
      </c>
      <c r="B431" s="39" t="s">
        <v>361</v>
      </c>
      <c r="C431" s="30"/>
      <c r="D431" s="37"/>
      <c r="E431" s="37"/>
      <c r="F431" s="32">
        <f t="shared" si="49"/>
        <v>0</v>
      </c>
      <c r="G431" s="33">
        <f t="shared" si="53"/>
        <v>0</v>
      </c>
      <c r="H431" s="37"/>
      <c r="I431" s="34">
        <f t="shared" si="54"/>
        <v>0</v>
      </c>
      <c r="J431" s="37"/>
      <c r="K431" s="33">
        <f t="shared" si="50"/>
        <v>0</v>
      </c>
      <c r="L431" s="35">
        <f t="shared" si="56"/>
        <v>0</v>
      </c>
      <c r="M431" s="33">
        <f t="shared" si="51"/>
        <v>0</v>
      </c>
      <c r="N431" s="37"/>
      <c r="O431" s="33">
        <f t="shared" si="52"/>
        <v>0</v>
      </c>
      <c r="P431" s="36">
        <f t="shared" si="55"/>
        <v>0</v>
      </c>
    </row>
    <row r="432" spans="1:16" ht="26.25" hidden="1" x14ac:dyDescent="0.25">
      <c r="A432" s="28">
        <v>3311401040934</v>
      </c>
      <c r="B432" s="39" t="s">
        <v>362</v>
      </c>
      <c r="C432" s="30"/>
      <c r="D432" s="31">
        <f>SUM(D433+D434)</f>
        <v>0</v>
      </c>
      <c r="E432" s="31">
        <f>SUM(E433+E434)</f>
        <v>0</v>
      </c>
      <c r="F432" s="32">
        <f t="shared" si="49"/>
        <v>0</v>
      </c>
      <c r="G432" s="33">
        <f t="shared" si="53"/>
        <v>0</v>
      </c>
      <c r="H432" s="31">
        <f>SUM(H433+H434)</f>
        <v>0</v>
      </c>
      <c r="I432" s="34">
        <f t="shared" si="54"/>
        <v>0</v>
      </c>
      <c r="J432" s="31">
        <f>SUM(J433+J434)</f>
        <v>0</v>
      </c>
      <c r="K432" s="33">
        <f t="shared" si="50"/>
        <v>0</v>
      </c>
      <c r="L432" s="35">
        <f t="shared" si="56"/>
        <v>0</v>
      </c>
      <c r="M432" s="33">
        <f t="shared" si="51"/>
        <v>0</v>
      </c>
      <c r="N432" s="31">
        <f>SUM(N433+N434)</f>
        <v>0</v>
      </c>
      <c r="O432" s="33">
        <f t="shared" si="52"/>
        <v>0</v>
      </c>
      <c r="P432" s="36">
        <f t="shared" si="55"/>
        <v>0</v>
      </c>
    </row>
    <row r="433" spans="1:16" ht="26.25" hidden="1" x14ac:dyDescent="0.25">
      <c r="A433" s="28">
        <v>3311401040934110</v>
      </c>
      <c r="B433" s="39" t="s">
        <v>363</v>
      </c>
      <c r="C433" s="30"/>
      <c r="D433" s="37">
        <v>0</v>
      </c>
      <c r="E433" s="37">
        <v>0</v>
      </c>
      <c r="F433" s="32">
        <f t="shared" si="49"/>
        <v>0</v>
      </c>
      <c r="G433" s="33">
        <f t="shared" si="53"/>
        <v>0</v>
      </c>
      <c r="H433" s="37">
        <v>0</v>
      </c>
      <c r="I433" s="34">
        <f t="shared" si="54"/>
        <v>0</v>
      </c>
      <c r="J433" s="37">
        <v>0</v>
      </c>
      <c r="K433" s="33">
        <f t="shared" si="50"/>
        <v>0</v>
      </c>
      <c r="L433" s="35">
        <f t="shared" si="56"/>
        <v>0</v>
      </c>
      <c r="M433" s="33">
        <f t="shared" si="51"/>
        <v>0</v>
      </c>
      <c r="N433" s="37">
        <v>0</v>
      </c>
      <c r="O433" s="33">
        <f t="shared" si="52"/>
        <v>0</v>
      </c>
      <c r="P433" s="36">
        <f t="shared" si="55"/>
        <v>0</v>
      </c>
    </row>
    <row r="434" spans="1:16" ht="26.25" hidden="1" x14ac:dyDescent="0.25">
      <c r="A434" s="28">
        <v>3311401040934110</v>
      </c>
      <c r="B434" s="39" t="s">
        <v>364</v>
      </c>
      <c r="C434" s="30"/>
      <c r="D434" s="37"/>
      <c r="E434" s="37"/>
      <c r="F434" s="32">
        <f t="shared" si="49"/>
        <v>0</v>
      </c>
      <c r="G434" s="33">
        <f t="shared" si="53"/>
        <v>0</v>
      </c>
      <c r="H434" s="37"/>
      <c r="I434" s="34">
        <f t="shared" si="54"/>
        <v>0</v>
      </c>
      <c r="J434" s="37"/>
      <c r="K434" s="33">
        <f t="shared" si="50"/>
        <v>0</v>
      </c>
      <c r="L434" s="35">
        <f t="shared" si="56"/>
        <v>0</v>
      </c>
      <c r="M434" s="33">
        <f t="shared" si="51"/>
        <v>0</v>
      </c>
      <c r="N434" s="37"/>
      <c r="O434" s="33">
        <f t="shared" si="52"/>
        <v>0</v>
      </c>
      <c r="P434" s="36">
        <f t="shared" si="55"/>
        <v>0</v>
      </c>
    </row>
    <row r="435" spans="1:16" ht="39" hidden="1" x14ac:dyDescent="0.25">
      <c r="A435" s="28">
        <v>3311401040966</v>
      </c>
      <c r="B435" s="45" t="s">
        <v>365</v>
      </c>
      <c r="C435" s="30"/>
      <c r="D435" s="31">
        <f>SUM(D436)</f>
        <v>0</v>
      </c>
      <c r="E435" s="31">
        <f>SUM(E436)</f>
        <v>0</v>
      </c>
      <c r="F435" s="32">
        <f t="shared" si="49"/>
        <v>0</v>
      </c>
      <c r="G435" s="33">
        <f t="shared" si="53"/>
        <v>0</v>
      </c>
      <c r="H435" s="31">
        <f>SUM(H436)</f>
        <v>0</v>
      </c>
      <c r="I435" s="34">
        <f t="shared" si="54"/>
        <v>0</v>
      </c>
      <c r="J435" s="31">
        <f>SUM(J436)</f>
        <v>0</v>
      </c>
      <c r="K435" s="33">
        <f t="shared" si="50"/>
        <v>0</v>
      </c>
      <c r="L435" s="35">
        <f t="shared" si="56"/>
        <v>0</v>
      </c>
      <c r="M435" s="33">
        <f t="shared" si="51"/>
        <v>0</v>
      </c>
      <c r="N435" s="31">
        <f>SUM(N436)</f>
        <v>0</v>
      </c>
      <c r="O435" s="33">
        <f t="shared" si="52"/>
        <v>0</v>
      </c>
      <c r="P435" s="36">
        <f t="shared" si="55"/>
        <v>0</v>
      </c>
    </row>
    <row r="436" spans="1:16" ht="39" hidden="1" x14ac:dyDescent="0.25">
      <c r="A436" s="28">
        <v>3311401040966110</v>
      </c>
      <c r="B436" s="45" t="s">
        <v>366</v>
      </c>
      <c r="C436" s="30"/>
      <c r="D436" s="37"/>
      <c r="E436" s="37"/>
      <c r="F436" s="32">
        <f t="shared" si="49"/>
        <v>0</v>
      </c>
      <c r="G436" s="33">
        <f t="shared" si="53"/>
        <v>0</v>
      </c>
      <c r="H436" s="37"/>
      <c r="I436" s="34">
        <f t="shared" si="54"/>
        <v>0</v>
      </c>
      <c r="J436" s="37"/>
      <c r="K436" s="33">
        <f t="shared" si="50"/>
        <v>0</v>
      </c>
      <c r="L436" s="35">
        <f t="shared" si="56"/>
        <v>0</v>
      </c>
      <c r="M436" s="33">
        <f t="shared" si="51"/>
        <v>0</v>
      </c>
      <c r="N436" s="37"/>
      <c r="O436" s="33">
        <f t="shared" si="52"/>
        <v>0</v>
      </c>
      <c r="P436" s="36">
        <f t="shared" si="55"/>
        <v>0</v>
      </c>
    </row>
    <row r="437" spans="1:16" ht="39" hidden="1" x14ac:dyDescent="0.25">
      <c r="A437" s="65">
        <v>331140105</v>
      </c>
      <c r="B437" s="66" t="s">
        <v>367</v>
      </c>
      <c r="C437" s="30"/>
      <c r="D437" s="31">
        <f>SUM(D438+D440+D442+D444+D446+D448+D450+D452+D454+D456+D458+D460+D463+D465+D467+D469+D471+D473+D475+D477+D479+D481+D483)</f>
        <v>0</v>
      </c>
      <c r="E437" s="31">
        <f>SUM(E438+E440+E442+E444+E446+E448+E450+E452+E454+E456+E458+E460+E463+E465+E467+E469+E471+E473+E475+E477+E479+E481+E483)</f>
        <v>0</v>
      </c>
      <c r="F437" s="67">
        <f t="shared" si="49"/>
        <v>0</v>
      </c>
      <c r="G437" s="33">
        <f t="shared" si="53"/>
        <v>0</v>
      </c>
      <c r="H437" s="31">
        <f>SUM(H438+H440+H442+H444+H446+H448+H450+H452+H454+H456+H458+H460+H463+H465+H467+H469+H471+H473+H475+H477+H479+H481+H483)</f>
        <v>0</v>
      </c>
      <c r="I437" s="34">
        <f t="shared" si="54"/>
        <v>0</v>
      </c>
      <c r="J437" s="31">
        <f>SUM(J438+J440+J442+J444+J446+J448+J450+J452+J454+J456+J458+J460+J463+J465+J467+J469+J471+J473+J475+J477+J479+J481+J483)</f>
        <v>0</v>
      </c>
      <c r="K437" s="33">
        <f t="shared" si="50"/>
        <v>0</v>
      </c>
      <c r="L437" s="35">
        <f t="shared" si="56"/>
        <v>0</v>
      </c>
      <c r="M437" s="33">
        <f t="shared" si="51"/>
        <v>0</v>
      </c>
      <c r="N437" s="31">
        <f>SUM(N438+N440+N442+N444+N446+N448+N450+N452+N454+N456+N458+N460+N463+N465+N467+N469+N471+N473+N475+N477+N479+N481+N483)</f>
        <v>0</v>
      </c>
      <c r="O437" s="33">
        <f t="shared" si="52"/>
        <v>0</v>
      </c>
      <c r="P437" s="36">
        <f t="shared" si="55"/>
        <v>0</v>
      </c>
    </row>
    <row r="438" spans="1:16" hidden="1" x14ac:dyDescent="0.25">
      <c r="A438" s="65">
        <v>3311401050439</v>
      </c>
      <c r="B438" s="66" t="s">
        <v>368</v>
      </c>
      <c r="C438" s="30"/>
      <c r="D438" s="31">
        <f>SUM(D439)</f>
        <v>0</v>
      </c>
      <c r="E438" s="31">
        <f>SUM(E439)</f>
        <v>0</v>
      </c>
      <c r="F438" s="32">
        <f t="shared" si="49"/>
        <v>0</v>
      </c>
      <c r="G438" s="33">
        <f t="shared" si="53"/>
        <v>0</v>
      </c>
      <c r="H438" s="31">
        <f>SUM(H439)</f>
        <v>0</v>
      </c>
      <c r="I438" s="34">
        <f t="shared" si="54"/>
        <v>0</v>
      </c>
      <c r="J438" s="31">
        <f>SUM(J439)</f>
        <v>0</v>
      </c>
      <c r="K438" s="33">
        <f t="shared" si="50"/>
        <v>0</v>
      </c>
      <c r="L438" s="35">
        <f t="shared" si="56"/>
        <v>0</v>
      </c>
      <c r="M438" s="33">
        <f t="shared" si="51"/>
        <v>0</v>
      </c>
      <c r="N438" s="31">
        <f>SUM(N439)</f>
        <v>0</v>
      </c>
      <c r="O438" s="33">
        <f t="shared" si="52"/>
        <v>0</v>
      </c>
      <c r="P438" s="36">
        <f t="shared" si="55"/>
        <v>0</v>
      </c>
    </row>
    <row r="439" spans="1:16" hidden="1" x14ac:dyDescent="0.25">
      <c r="A439" s="65">
        <v>3311401050439120</v>
      </c>
      <c r="B439" s="66" t="s">
        <v>368</v>
      </c>
      <c r="C439" s="30"/>
      <c r="D439" s="37"/>
      <c r="E439" s="37"/>
      <c r="F439" s="32">
        <f t="shared" si="49"/>
        <v>0</v>
      </c>
      <c r="G439" s="33">
        <f t="shared" si="53"/>
        <v>0</v>
      </c>
      <c r="H439" s="37"/>
      <c r="I439" s="34">
        <f t="shared" si="54"/>
        <v>0</v>
      </c>
      <c r="J439" s="37"/>
      <c r="K439" s="33">
        <f t="shared" si="50"/>
        <v>0</v>
      </c>
      <c r="L439" s="35">
        <f t="shared" si="56"/>
        <v>0</v>
      </c>
      <c r="M439" s="33">
        <f t="shared" si="51"/>
        <v>0</v>
      </c>
      <c r="N439" s="37"/>
      <c r="O439" s="33">
        <f t="shared" si="52"/>
        <v>0</v>
      </c>
      <c r="P439" s="36">
        <f t="shared" si="55"/>
        <v>0</v>
      </c>
    </row>
    <row r="440" spans="1:16" ht="26.25" hidden="1" x14ac:dyDescent="0.25">
      <c r="A440" s="65">
        <v>3311401050640</v>
      </c>
      <c r="B440" s="39" t="s">
        <v>369</v>
      </c>
      <c r="C440" s="30"/>
      <c r="D440" s="31">
        <f>SUM(D441)</f>
        <v>0</v>
      </c>
      <c r="E440" s="31">
        <f>SUM(E441)</f>
        <v>0</v>
      </c>
      <c r="F440" s="32">
        <f t="shared" si="49"/>
        <v>0</v>
      </c>
      <c r="G440" s="33">
        <f t="shared" si="53"/>
        <v>0</v>
      </c>
      <c r="H440" s="31">
        <f>SUM(H441)</f>
        <v>0</v>
      </c>
      <c r="I440" s="34">
        <f t="shared" si="54"/>
        <v>0</v>
      </c>
      <c r="J440" s="31">
        <f>SUM(J441)</f>
        <v>0</v>
      </c>
      <c r="K440" s="33">
        <f t="shared" si="50"/>
        <v>0</v>
      </c>
      <c r="L440" s="35">
        <f t="shared" si="56"/>
        <v>0</v>
      </c>
      <c r="M440" s="33">
        <f t="shared" si="51"/>
        <v>0</v>
      </c>
      <c r="N440" s="31">
        <f>SUM(N441)</f>
        <v>0</v>
      </c>
      <c r="O440" s="33">
        <f t="shared" si="52"/>
        <v>0</v>
      </c>
      <c r="P440" s="36">
        <f t="shared" si="55"/>
        <v>0</v>
      </c>
    </row>
    <row r="441" spans="1:16" ht="26.25" hidden="1" x14ac:dyDescent="0.25">
      <c r="A441" s="65">
        <v>3311401050640120</v>
      </c>
      <c r="B441" s="39" t="s">
        <v>369</v>
      </c>
      <c r="C441" s="30"/>
      <c r="D441" s="37"/>
      <c r="E441" s="37"/>
      <c r="F441" s="32">
        <f t="shared" si="49"/>
        <v>0</v>
      </c>
      <c r="G441" s="33">
        <f t="shared" si="53"/>
        <v>0</v>
      </c>
      <c r="H441" s="37"/>
      <c r="I441" s="34">
        <f t="shared" si="54"/>
        <v>0</v>
      </c>
      <c r="J441" s="37"/>
      <c r="K441" s="33">
        <f t="shared" si="50"/>
        <v>0</v>
      </c>
      <c r="L441" s="35">
        <f t="shared" si="56"/>
        <v>0</v>
      </c>
      <c r="M441" s="33">
        <f t="shared" si="51"/>
        <v>0</v>
      </c>
      <c r="N441" s="37"/>
      <c r="O441" s="33">
        <f t="shared" si="52"/>
        <v>0</v>
      </c>
      <c r="P441" s="36">
        <f t="shared" si="55"/>
        <v>0</v>
      </c>
    </row>
    <row r="442" spans="1:16" ht="51.75" hidden="1" x14ac:dyDescent="0.25">
      <c r="A442" s="28">
        <v>3311401050717</v>
      </c>
      <c r="B442" s="39" t="s">
        <v>370</v>
      </c>
      <c r="C442" s="30"/>
      <c r="D442" s="31">
        <f>SUM(D443)</f>
        <v>0</v>
      </c>
      <c r="E442" s="31">
        <f>SUM(E443)</f>
        <v>0</v>
      </c>
      <c r="F442" s="32">
        <f t="shared" si="49"/>
        <v>0</v>
      </c>
      <c r="G442" s="33">
        <f t="shared" si="53"/>
        <v>0</v>
      </c>
      <c r="H442" s="31">
        <f>SUM(H443)</f>
        <v>0</v>
      </c>
      <c r="I442" s="34">
        <f t="shared" si="54"/>
        <v>0</v>
      </c>
      <c r="J442" s="31">
        <f>SUM(J443)</f>
        <v>0</v>
      </c>
      <c r="K442" s="33">
        <f t="shared" si="50"/>
        <v>0</v>
      </c>
      <c r="L442" s="35">
        <f t="shared" si="56"/>
        <v>0</v>
      </c>
      <c r="M442" s="33">
        <f t="shared" si="51"/>
        <v>0</v>
      </c>
      <c r="N442" s="31">
        <f>SUM(N443)</f>
        <v>0</v>
      </c>
      <c r="O442" s="33">
        <f t="shared" si="52"/>
        <v>0</v>
      </c>
      <c r="P442" s="36">
        <f t="shared" si="55"/>
        <v>0</v>
      </c>
    </row>
    <row r="443" spans="1:16" ht="51.75" hidden="1" x14ac:dyDescent="0.25">
      <c r="A443" s="28">
        <v>3311401050717120</v>
      </c>
      <c r="B443" s="39" t="s">
        <v>370</v>
      </c>
      <c r="C443" s="30"/>
      <c r="D443" s="37"/>
      <c r="E443" s="37"/>
      <c r="F443" s="32">
        <f t="shared" ref="F443:F506" si="57">SUM(D443+E443)</f>
        <v>0</v>
      </c>
      <c r="G443" s="33">
        <f t="shared" si="53"/>
        <v>0</v>
      </c>
      <c r="H443" s="37"/>
      <c r="I443" s="34">
        <f t="shared" si="54"/>
        <v>0</v>
      </c>
      <c r="J443" s="37"/>
      <c r="K443" s="33">
        <f t="shared" si="50"/>
        <v>0</v>
      </c>
      <c r="L443" s="35">
        <f t="shared" si="56"/>
        <v>0</v>
      </c>
      <c r="M443" s="33">
        <f t="shared" si="51"/>
        <v>0</v>
      </c>
      <c r="N443" s="37"/>
      <c r="O443" s="33">
        <f t="shared" si="52"/>
        <v>0</v>
      </c>
      <c r="P443" s="36">
        <f t="shared" si="55"/>
        <v>0</v>
      </c>
    </row>
    <row r="444" spans="1:16" ht="26.25" hidden="1" x14ac:dyDescent="0.25">
      <c r="A444" s="28">
        <v>3311401050721</v>
      </c>
      <c r="B444" s="39" t="s">
        <v>371</v>
      </c>
      <c r="C444" s="30"/>
      <c r="D444" s="31">
        <f>SUM(D445)</f>
        <v>0</v>
      </c>
      <c r="E444" s="31">
        <f>SUM(E445)</f>
        <v>0</v>
      </c>
      <c r="F444" s="32">
        <f t="shared" si="57"/>
        <v>0</v>
      </c>
      <c r="G444" s="33">
        <f t="shared" si="53"/>
        <v>0</v>
      </c>
      <c r="H444" s="31">
        <f>SUM(H445)</f>
        <v>0</v>
      </c>
      <c r="I444" s="34">
        <f t="shared" si="54"/>
        <v>0</v>
      </c>
      <c r="J444" s="31">
        <f>SUM(J445)</f>
        <v>0</v>
      </c>
      <c r="K444" s="33">
        <f t="shared" si="50"/>
        <v>0</v>
      </c>
      <c r="L444" s="35">
        <f t="shared" si="56"/>
        <v>0</v>
      </c>
      <c r="M444" s="33">
        <f t="shared" si="51"/>
        <v>0</v>
      </c>
      <c r="N444" s="31">
        <f>SUM(N445)</f>
        <v>0</v>
      </c>
      <c r="O444" s="33">
        <f t="shared" si="52"/>
        <v>0</v>
      </c>
      <c r="P444" s="36">
        <f t="shared" si="55"/>
        <v>0</v>
      </c>
    </row>
    <row r="445" spans="1:16" ht="26.25" hidden="1" x14ac:dyDescent="0.25">
      <c r="A445" s="28">
        <v>3311401050721120</v>
      </c>
      <c r="B445" s="39" t="s">
        <v>371</v>
      </c>
      <c r="C445" s="30"/>
      <c r="D445" s="37"/>
      <c r="E445" s="37"/>
      <c r="F445" s="32">
        <f t="shared" si="57"/>
        <v>0</v>
      </c>
      <c r="G445" s="33">
        <f t="shared" si="53"/>
        <v>0</v>
      </c>
      <c r="H445" s="37"/>
      <c r="I445" s="34">
        <f t="shared" si="54"/>
        <v>0</v>
      </c>
      <c r="J445" s="37"/>
      <c r="K445" s="33">
        <f t="shared" si="50"/>
        <v>0</v>
      </c>
      <c r="L445" s="35">
        <f t="shared" si="56"/>
        <v>0</v>
      </c>
      <c r="M445" s="33">
        <f t="shared" si="51"/>
        <v>0</v>
      </c>
      <c r="N445" s="37"/>
      <c r="O445" s="33">
        <f t="shared" si="52"/>
        <v>0</v>
      </c>
      <c r="P445" s="36">
        <f t="shared" si="55"/>
        <v>0</v>
      </c>
    </row>
    <row r="446" spans="1:16" ht="51.75" hidden="1" x14ac:dyDescent="0.25">
      <c r="A446" s="65">
        <v>3311401050722</v>
      </c>
      <c r="B446" s="39" t="s">
        <v>372</v>
      </c>
      <c r="C446" s="30"/>
      <c r="D446" s="31">
        <f>SUM(D447)</f>
        <v>0</v>
      </c>
      <c r="E446" s="31">
        <f>SUM(E447)</f>
        <v>0</v>
      </c>
      <c r="F446" s="32">
        <f t="shared" si="57"/>
        <v>0</v>
      </c>
      <c r="G446" s="33">
        <f t="shared" si="53"/>
        <v>0</v>
      </c>
      <c r="H446" s="31">
        <f>SUM(H447)</f>
        <v>0</v>
      </c>
      <c r="I446" s="34">
        <f t="shared" si="54"/>
        <v>0</v>
      </c>
      <c r="J446" s="31">
        <f>SUM(J447)</f>
        <v>0</v>
      </c>
      <c r="K446" s="33">
        <f t="shared" si="50"/>
        <v>0</v>
      </c>
      <c r="L446" s="35">
        <f t="shared" si="56"/>
        <v>0</v>
      </c>
      <c r="M446" s="33">
        <f t="shared" si="51"/>
        <v>0</v>
      </c>
      <c r="N446" s="31">
        <f>SUM(N447)</f>
        <v>0</v>
      </c>
      <c r="O446" s="33">
        <f t="shared" si="52"/>
        <v>0</v>
      </c>
      <c r="P446" s="36">
        <f t="shared" si="55"/>
        <v>0</v>
      </c>
    </row>
    <row r="447" spans="1:16" ht="51.75" hidden="1" x14ac:dyDescent="0.25">
      <c r="A447" s="65">
        <v>3311401050722120</v>
      </c>
      <c r="B447" s="39" t="s">
        <v>372</v>
      </c>
      <c r="C447" s="30"/>
      <c r="D447" s="37"/>
      <c r="E447" s="37"/>
      <c r="F447" s="32">
        <f t="shared" si="57"/>
        <v>0</v>
      </c>
      <c r="G447" s="33">
        <f t="shared" si="53"/>
        <v>0</v>
      </c>
      <c r="H447" s="37"/>
      <c r="I447" s="34">
        <f t="shared" si="54"/>
        <v>0</v>
      </c>
      <c r="J447" s="37"/>
      <c r="K447" s="33">
        <f t="shared" si="50"/>
        <v>0</v>
      </c>
      <c r="L447" s="35">
        <f t="shared" si="56"/>
        <v>0</v>
      </c>
      <c r="M447" s="33">
        <f t="shared" si="51"/>
        <v>0</v>
      </c>
      <c r="N447" s="37"/>
      <c r="O447" s="33">
        <f t="shared" si="52"/>
        <v>0</v>
      </c>
      <c r="P447" s="36">
        <f t="shared" si="55"/>
        <v>0</v>
      </c>
    </row>
    <row r="448" spans="1:16" ht="39" hidden="1" x14ac:dyDescent="0.25">
      <c r="A448" s="65">
        <v>3311401050724</v>
      </c>
      <c r="B448" s="39" t="s">
        <v>373</v>
      </c>
      <c r="C448" s="30"/>
      <c r="D448" s="31">
        <f>SUM(D449)</f>
        <v>0</v>
      </c>
      <c r="E448" s="31">
        <f>SUM(E449)</f>
        <v>0</v>
      </c>
      <c r="F448" s="32">
        <f t="shared" si="57"/>
        <v>0</v>
      </c>
      <c r="G448" s="33">
        <f t="shared" si="53"/>
        <v>0</v>
      </c>
      <c r="H448" s="31">
        <f>SUM(H449)</f>
        <v>0</v>
      </c>
      <c r="I448" s="34">
        <f t="shared" si="54"/>
        <v>0</v>
      </c>
      <c r="J448" s="31">
        <f>SUM(J449)</f>
        <v>0</v>
      </c>
      <c r="K448" s="33">
        <f t="shared" si="50"/>
        <v>0</v>
      </c>
      <c r="L448" s="35">
        <f t="shared" si="56"/>
        <v>0</v>
      </c>
      <c r="M448" s="33">
        <f t="shared" si="51"/>
        <v>0</v>
      </c>
      <c r="N448" s="31">
        <f>SUM(N449)</f>
        <v>0</v>
      </c>
      <c r="O448" s="33">
        <f t="shared" si="52"/>
        <v>0</v>
      </c>
      <c r="P448" s="36">
        <f t="shared" si="55"/>
        <v>0</v>
      </c>
    </row>
    <row r="449" spans="1:16" ht="39" hidden="1" x14ac:dyDescent="0.25">
      <c r="A449" s="65">
        <v>3311401050724120</v>
      </c>
      <c r="B449" s="39" t="s">
        <v>373</v>
      </c>
      <c r="C449" s="30"/>
      <c r="D449" s="37"/>
      <c r="E449" s="37"/>
      <c r="F449" s="32">
        <f t="shared" si="57"/>
        <v>0</v>
      </c>
      <c r="G449" s="33">
        <f t="shared" si="53"/>
        <v>0</v>
      </c>
      <c r="H449" s="37"/>
      <c r="I449" s="34">
        <f t="shared" si="54"/>
        <v>0</v>
      </c>
      <c r="J449" s="37"/>
      <c r="K449" s="33">
        <f t="shared" si="50"/>
        <v>0</v>
      </c>
      <c r="L449" s="35">
        <f t="shared" si="56"/>
        <v>0</v>
      </c>
      <c r="M449" s="33">
        <f t="shared" si="51"/>
        <v>0</v>
      </c>
      <c r="N449" s="37"/>
      <c r="O449" s="33">
        <f t="shared" si="52"/>
        <v>0</v>
      </c>
      <c r="P449" s="36">
        <f t="shared" si="55"/>
        <v>0</v>
      </c>
    </row>
    <row r="450" spans="1:16" ht="39" hidden="1" x14ac:dyDescent="0.25">
      <c r="A450" s="28">
        <v>3311401050742</v>
      </c>
      <c r="B450" s="39" t="s">
        <v>374</v>
      </c>
      <c r="C450" s="30"/>
      <c r="D450" s="31">
        <f>SUM(D451)</f>
        <v>0</v>
      </c>
      <c r="E450" s="31">
        <f>SUM(E451)</f>
        <v>0</v>
      </c>
      <c r="F450" s="32">
        <f t="shared" si="57"/>
        <v>0</v>
      </c>
      <c r="G450" s="33">
        <f t="shared" si="53"/>
        <v>0</v>
      </c>
      <c r="H450" s="31">
        <f>SUM(H451)</f>
        <v>0</v>
      </c>
      <c r="I450" s="34">
        <f t="shared" si="54"/>
        <v>0</v>
      </c>
      <c r="J450" s="31">
        <f>SUM(J451)</f>
        <v>0</v>
      </c>
      <c r="K450" s="33">
        <f t="shared" si="50"/>
        <v>0</v>
      </c>
      <c r="L450" s="35">
        <f t="shared" si="56"/>
        <v>0</v>
      </c>
      <c r="M450" s="33">
        <f t="shared" si="51"/>
        <v>0</v>
      </c>
      <c r="N450" s="31">
        <f>SUM(N451)</f>
        <v>0</v>
      </c>
      <c r="O450" s="33">
        <f t="shared" si="52"/>
        <v>0</v>
      </c>
      <c r="P450" s="36">
        <f t="shared" si="55"/>
        <v>0</v>
      </c>
    </row>
    <row r="451" spans="1:16" ht="39" hidden="1" x14ac:dyDescent="0.25">
      <c r="A451" s="28">
        <v>3311401050742120</v>
      </c>
      <c r="B451" s="39" t="s">
        <v>374</v>
      </c>
      <c r="C451" s="30"/>
      <c r="D451" s="37"/>
      <c r="E451" s="37"/>
      <c r="F451" s="32">
        <f t="shared" si="57"/>
        <v>0</v>
      </c>
      <c r="G451" s="33">
        <f t="shared" si="53"/>
        <v>0</v>
      </c>
      <c r="H451" s="37"/>
      <c r="I451" s="34">
        <f t="shared" si="54"/>
        <v>0</v>
      </c>
      <c r="J451" s="37"/>
      <c r="K451" s="33">
        <f t="shared" si="50"/>
        <v>0</v>
      </c>
      <c r="L451" s="35">
        <f t="shared" si="56"/>
        <v>0</v>
      </c>
      <c r="M451" s="33">
        <f t="shared" si="51"/>
        <v>0</v>
      </c>
      <c r="N451" s="37"/>
      <c r="O451" s="33">
        <f t="shared" si="52"/>
        <v>0</v>
      </c>
      <c r="P451" s="36">
        <f t="shared" si="55"/>
        <v>0</v>
      </c>
    </row>
    <row r="452" spans="1:16" ht="26.25" hidden="1" x14ac:dyDescent="0.25">
      <c r="A452" s="28">
        <v>3311401050743</v>
      </c>
      <c r="B452" s="39" t="s">
        <v>375</v>
      </c>
      <c r="C452" s="30"/>
      <c r="D452" s="31">
        <f>SUM(D453)</f>
        <v>0</v>
      </c>
      <c r="E452" s="31">
        <f>SUM(E453)</f>
        <v>0</v>
      </c>
      <c r="F452" s="32">
        <f t="shared" si="57"/>
        <v>0</v>
      </c>
      <c r="G452" s="33">
        <f t="shared" si="53"/>
        <v>0</v>
      </c>
      <c r="H452" s="31">
        <f>SUM(H453)</f>
        <v>0</v>
      </c>
      <c r="I452" s="34">
        <f t="shared" si="54"/>
        <v>0</v>
      </c>
      <c r="J452" s="31">
        <f>SUM(J453)</f>
        <v>0</v>
      </c>
      <c r="K452" s="33">
        <f t="shared" si="50"/>
        <v>0</v>
      </c>
      <c r="L452" s="35">
        <f t="shared" si="56"/>
        <v>0</v>
      </c>
      <c r="M452" s="33">
        <f t="shared" si="51"/>
        <v>0</v>
      </c>
      <c r="N452" s="31">
        <f>SUM(N453)</f>
        <v>0</v>
      </c>
      <c r="O452" s="33">
        <f t="shared" si="52"/>
        <v>0</v>
      </c>
      <c r="P452" s="36">
        <f t="shared" si="55"/>
        <v>0</v>
      </c>
    </row>
    <row r="453" spans="1:16" ht="26.25" hidden="1" x14ac:dyDescent="0.25">
      <c r="A453" s="28">
        <v>3311401050743120</v>
      </c>
      <c r="B453" s="39" t="s">
        <v>375</v>
      </c>
      <c r="C453" s="30"/>
      <c r="D453" s="37"/>
      <c r="E453" s="37"/>
      <c r="F453" s="32">
        <f t="shared" si="57"/>
        <v>0</v>
      </c>
      <c r="G453" s="33">
        <f t="shared" si="53"/>
        <v>0</v>
      </c>
      <c r="H453" s="37"/>
      <c r="I453" s="34">
        <f t="shared" si="54"/>
        <v>0</v>
      </c>
      <c r="J453" s="37"/>
      <c r="K453" s="33">
        <f t="shared" si="50"/>
        <v>0</v>
      </c>
      <c r="L453" s="35">
        <f t="shared" si="56"/>
        <v>0</v>
      </c>
      <c r="M453" s="33">
        <f t="shared" si="51"/>
        <v>0</v>
      </c>
      <c r="N453" s="37"/>
      <c r="O453" s="33">
        <f t="shared" si="52"/>
        <v>0</v>
      </c>
      <c r="P453" s="36">
        <f t="shared" si="55"/>
        <v>0</v>
      </c>
    </row>
    <row r="454" spans="1:16" ht="26.25" hidden="1" x14ac:dyDescent="0.25">
      <c r="A454" s="28">
        <v>3311401050749</v>
      </c>
      <c r="B454" s="39" t="s">
        <v>376</v>
      </c>
      <c r="C454" s="30"/>
      <c r="D454" s="31">
        <f>SUM(D455)</f>
        <v>0</v>
      </c>
      <c r="E454" s="31">
        <f>SUM(E455)</f>
        <v>0</v>
      </c>
      <c r="F454" s="32">
        <f t="shared" si="57"/>
        <v>0</v>
      </c>
      <c r="G454" s="33">
        <f t="shared" si="53"/>
        <v>0</v>
      </c>
      <c r="H454" s="31">
        <f>SUM(H455)</f>
        <v>0</v>
      </c>
      <c r="I454" s="34">
        <f t="shared" si="54"/>
        <v>0</v>
      </c>
      <c r="J454" s="31">
        <f>SUM(J455)</f>
        <v>0</v>
      </c>
      <c r="K454" s="33">
        <f t="shared" si="50"/>
        <v>0</v>
      </c>
      <c r="L454" s="35">
        <f t="shared" si="56"/>
        <v>0</v>
      </c>
      <c r="M454" s="33">
        <f t="shared" si="51"/>
        <v>0</v>
      </c>
      <c r="N454" s="31">
        <f>SUM(N455)</f>
        <v>0</v>
      </c>
      <c r="O454" s="33">
        <f t="shared" si="52"/>
        <v>0</v>
      </c>
      <c r="P454" s="36">
        <f t="shared" si="55"/>
        <v>0</v>
      </c>
    </row>
    <row r="455" spans="1:16" ht="26.25" hidden="1" x14ac:dyDescent="0.25">
      <c r="A455" s="28">
        <v>3311401050749120</v>
      </c>
      <c r="B455" s="39" t="s">
        <v>376</v>
      </c>
      <c r="C455" s="30"/>
      <c r="D455" s="37"/>
      <c r="E455" s="37"/>
      <c r="F455" s="32">
        <f t="shared" si="57"/>
        <v>0</v>
      </c>
      <c r="G455" s="33">
        <f t="shared" si="53"/>
        <v>0</v>
      </c>
      <c r="H455" s="37"/>
      <c r="I455" s="34">
        <f t="shared" si="54"/>
        <v>0</v>
      </c>
      <c r="J455" s="37"/>
      <c r="K455" s="33">
        <f t="shared" si="50"/>
        <v>0</v>
      </c>
      <c r="L455" s="35">
        <f t="shared" si="56"/>
        <v>0</v>
      </c>
      <c r="M455" s="33">
        <f t="shared" si="51"/>
        <v>0</v>
      </c>
      <c r="N455" s="37"/>
      <c r="O455" s="33">
        <f t="shared" si="52"/>
        <v>0</v>
      </c>
      <c r="P455" s="36">
        <f t="shared" si="55"/>
        <v>0</v>
      </c>
    </row>
    <row r="456" spans="1:16" ht="26.25" hidden="1" x14ac:dyDescent="0.25">
      <c r="A456" s="28">
        <v>3311401050760</v>
      </c>
      <c r="B456" s="39" t="s">
        <v>377</v>
      </c>
      <c r="C456" s="30"/>
      <c r="D456" s="31">
        <f>SUM(D457)</f>
        <v>0</v>
      </c>
      <c r="E456" s="31">
        <f>SUM(E457)</f>
        <v>0</v>
      </c>
      <c r="F456" s="32">
        <f t="shared" si="57"/>
        <v>0</v>
      </c>
      <c r="G456" s="33">
        <f t="shared" si="53"/>
        <v>0</v>
      </c>
      <c r="H456" s="31">
        <f>SUM(H457)</f>
        <v>0</v>
      </c>
      <c r="I456" s="34">
        <f t="shared" si="54"/>
        <v>0</v>
      </c>
      <c r="J456" s="31">
        <f>SUM(J457)</f>
        <v>0</v>
      </c>
      <c r="K456" s="33">
        <f t="shared" ref="K456:K519" si="58">IF(OR(J456=0,F456=0),0,J456/F456)*100</f>
        <v>0</v>
      </c>
      <c r="L456" s="35">
        <f t="shared" si="56"/>
        <v>0</v>
      </c>
      <c r="M456" s="33">
        <f t="shared" ref="M456:M519" si="59">IF(OR(L456=0,F456=0),0,L456/F456)*100</f>
        <v>0</v>
      </c>
      <c r="N456" s="31">
        <f>SUM(N457)</f>
        <v>0</v>
      </c>
      <c r="O456" s="33">
        <f t="shared" ref="O456:O519" si="60">IF(OR(N456=0,F456=0),0,N456/F456)*100</f>
        <v>0</v>
      </c>
      <c r="P456" s="36">
        <f t="shared" si="55"/>
        <v>0</v>
      </c>
    </row>
    <row r="457" spans="1:16" ht="26.25" hidden="1" x14ac:dyDescent="0.25">
      <c r="A457" s="28">
        <v>3311401050760120</v>
      </c>
      <c r="B457" s="39" t="s">
        <v>377</v>
      </c>
      <c r="C457" s="30"/>
      <c r="D457" s="37"/>
      <c r="E457" s="37"/>
      <c r="F457" s="32">
        <f t="shared" si="57"/>
        <v>0</v>
      </c>
      <c r="G457" s="33">
        <f t="shared" si="53"/>
        <v>0</v>
      </c>
      <c r="H457" s="37"/>
      <c r="I457" s="34">
        <f t="shared" ref="I457:I520" si="61">SUM(F457-H457)</f>
        <v>0</v>
      </c>
      <c r="J457" s="37"/>
      <c r="K457" s="33">
        <f t="shared" si="58"/>
        <v>0</v>
      </c>
      <c r="L457" s="35">
        <f t="shared" si="56"/>
        <v>0</v>
      </c>
      <c r="M457" s="33">
        <f t="shared" si="59"/>
        <v>0</v>
      </c>
      <c r="N457" s="37"/>
      <c r="O457" s="33">
        <f t="shared" si="60"/>
        <v>0</v>
      </c>
      <c r="P457" s="36">
        <f t="shared" si="55"/>
        <v>0</v>
      </c>
    </row>
    <row r="458" spans="1:16" hidden="1" x14ac:dyDescent="0.25">
      <c r="A458" s="28">
        <v>3311401050764</v>
      </c>
      <c r="B458" s="39" t="s">
        <v>378</v>
      </c>
      <c r="C458" s="30"/>
      <c r="D458" s="31">
        <f>SUM(D459)</f>
        <v>0</v>
      </c>
      <c r="E458" s="31">
        <f>SUM(E459)</f>
        <v>0</v>
      </c>
      <c r="F458" s="32">
        <f t="shared" si="57"/>
        <v>0</v>
      </c>
      <c r="G458" s="33">
        <f t="shared" si="53"/>
        <v>0</v>
      </c>
      <c r="H458" s="31">
        <f>SUM(H459)</f>
        <v>0</v>
      </c>
      <c r="I458" s="34">
        <f t="shared" si="61"/>
        <v>0</v>
      </c>
      <c r="J458" s="31">
        <f>SUM(J459)</f>
        <v>0</v>
      </c>
      <c r="K458" s="33">
        <f t="shared" si="58"/>
        <v>0</v>
      </c>
      <c r="L458" s="35">
        <f t="shared" si="56"/>
        <v>0</v>
      </c>
      <c r="M458" s="33">
        <f t="shared" si="59"/>
        <v>0</v>
      </c>
      <c r="N458" s="31">
        <f>SUM(N459)</f>
        <v>0</v>
      </c>
      <c r="O458" s="33">
        <f t="shared" si="60"/>
        <v>0</v>
      </c>
      <c r="P458" s="36">
        <f t="shared" si="55"/>
        <v>0</v>
      </c>
    </row>
    <row r="459" spans="1:16" hidden="1" x14ac:dyDescent="0.25">
      <c r="A459" s="28">
        <v>3311401050764120</v>
      </c>
      <c r="B459" s="39" t="s">
        <v>378</v>
      </c>
      <c r="C459" s="30"/>
      <c r="D459" s="37"/>
      <c r="E459" s="37"/>
      <c r="F459" s="32">
        <f t="shared" si="57"/>
        <v>0</v>
      </c>
      <c r="G459" s="33">
        <f t="shared" si="53"/>
        <v>0</v>
      </c>
      <c r="H459" s="37"/>
      <c r="I459" s="34">
        <f t="shared" si="61"/>
        <v>0</v>
      </c>
      <c r="J459" s="37"/>
      <c r="K459" s="33">
        <f t="shared" si="58"/>
        <v>0</v>
      </c>
      <c r="L459" s="35">
        <f t="shared" si="56"/>
        <v>0</v>
      </c>
      <c r="M459" s="33">
        <f t="shared" si="59"/>
        <v>0</v>
      </c>
      <c r="N459" s="37"/>
      <c r="O459" s="33">
        <f t="shared" si="60"/>
        <v>0</v>
      </c>
      <c r="P459" s="36">
        <f t="shared" si="55"/>
        <v>0</v>
      </c>
    </row>
    <row r="460" spans="1:16" ht="26.25" hidden="1" x14ac:dyDescent="0.25">
      <c r="A460" s="65">
        <v>3311401050772</v>
      </c>
      <c r="B460" s="39" t="s">
        <v>379</v>
      </c>
      <c r="C460" s="30"/>
      <c r="D460" s="31">
        <f>SUM(D461:D462)</f>
        <v>0</v>
      </c>
      <c r="E460" s="31">
        <f>SUM(E461:E462)</f>
        <v>0</v>
      </c>
      <c r="F460" s="32">
        <f t="shared" si="57"/>
        <v>0</v>
      </c>
      <c r="G460" s="33">
        <f t="shared" ref="G460:G527" si="62">IF(OR(F460=0,F$7=0),0,F460/F$7)*100</f>
        <v>0</v>
      </c>
      <c r="H460" s="31">
        <f>SUM(H461:H462)</f>
        <v>0</v>
      </c>
      <c r="I460" s="34">
        <f t="shared" si="61"/>
        <v>0</v>
      </c>
      <c r="J460" s="31">
        <f>SUM(J461:J462)</f>
        <v>0</v>
      </c>
      <c r="K460" s="33">
        <f t="shared" si="58"/>
        <v>0</v>
      </c>
      <c r="L460" s="35">
        <f t="shared" si="56"/>
        <v>0</v>
      </c>
      <c r="M460" s="33">
        <f t="shared" si="59"/>
        <v>0</v>
      </c>
      <c r="N460" s="31">
        <f>SUM(N461:N462)</f>
        <v>0</v>
      </c>
      <c r="O460" s="33">
        <f t="shared" si="60"/>
        <v>0</v>
      </c>
      <c r="P460" s="36">
        <f t="shared" si="55"/>
        <v>0</v>
      </c>
    </row>
    <row r="461" spans="1:16" ht="26.25" hidden="1" x14ac:dyDescent="0.25">
      <c r="A461" s="65">
        <v>3311401050772120</v>
      </c>
      <c r="B461" s="39" t="s">
        <v>379</v>
      </c>
      <c r="C461" s="30"/>
      <c r="D461" s="37"/>
      <c r="E461" s="37"/>
      <c r="F461" s="32">
        <f t="shared" si="57"/>
        <v>0</v>
      </c>
      <c r="G461" s="33">
        <f t="shared" si="62"/>
        <v>0</v>
      </c>
      <c r="H461" s="37"/>
      <c r="I461" s="34">
        <f t="shared" si="61"/>
        <v>0</v>
      </c>
      <c r="J461" s="37"/>
      <c r="K461" s="33">
        <f t="shared" si="58"/>
        <v>0</v>
      </c>
      <c r="L461" s="35">
        <f t="shared" si="56"/>
        <v>0</v>
      </c>
      <c r="M461" s="33">
        <f t="shared" si="59"/>
        <v>0</v>
      </c>
      <c r="N461" s="37"/>
      <c r="O461" s="33">
        <f t="shared" si="60"/>
        <v>0</v>
      </c>
      <c r="P461" s="36">
        <f t="shared" si="55"/>
        <v>0</v>
      </c>
    </row>
    <row r="462" spans="1:16" ht="26.25" hidden="1" x14ac:dyDescent="0.25">
      <c r="A462" s="65">
        <v>3311401050772120</v>
      </c>
      <c r="B462" s="39" t="s">
        <v>379</v>
      </c>
      <c r="C462" s="30"/>
      <c r="D462" s="37"/>
      <c r="E462" s="37"/>
      <c r="F462" s="32">
        <f t="shared" si="57"/>
        <v>0</v>
      </c>
      <c r="G462" s="33">
        <f t="shared" si="62"/>
        <v>0</v>
      </c>
      <c r="H462" s="37"/>
      <c r="I462" s="34">
        <f t="shared" si="61"/>
        <v>0</v>
      </c>
      <c r="J462" s="37"/>
      <c r="K462" s="33">
        <f t="shared" si="58"/>
        <v>0</v>
      </c>
      <c r="L462" s="35">
        <f t="shared" si="56"/>
        <v>0</v>
      </c>
      <c r="M462" s="33">
        <f t="shared" si="59"/>
        <v>0</v>
      </c>
      <c r="N462" s="37"/>
      <c r="O462" s="33">
        <f t="shared" si="60"/>
        <v>0</v>
      </c>
      <c r="P462" s="36">
        <f t="shared" si="55"/>
        <v>0</v>
      </c>
    </row>
    <row r="463" spans="1:16" ht="26.25" hidden="1" x14ac:dyDescent="0.25">
      <c r="A463" s="28">
        <v>3311401050779</v>
      </c>
      <c r="B463" s="39" t="s">
        <v>380</v>
      </c>
      <c r="C463" s="30"/>
      <c r="D463" s="31">
        <f>SUM(D464)</f>
        <v>0</v>
      </c>
      <c r="E463" s="31">
        <f>SUM(E464)</f>
        <v>0</v>
      </c>
      <c r="F463" s="32">
        <f t="shared" si="57"/>
        <v>0</v>
      </c>
      <c r="G463" s="33">
        <f t="shared" si="62"/>
        <v>0</v>
      </c>
      <c r="H463" s="31">
        <f>SUM(H464)</f>
        <v>0</v>
      </c>
      <c r="I463" s="34">
        <f t="shared" si="61"/>
        <v>0</v>
      </c>
      <c r="J463" s="31">
        <f>SUM(J464)</f>
        <v>0</v>
      </c>
      <c r="K463" s="33">
        <f t="shared" si="58"/>
        <v>0</v>
      </c>
      <c r="L463" s="35">
        <f t="shared" si="56"/>
        <v>0</v>
      </c>
      <c r="M463" s="33">
        <f t="shared" si="59"/>
        <v>0</v>
      </c>
      <c r="N463" s="31">
        <f>SUM(N464)</f>
        <v>0</v>
      </c>
      <c r="O463" s="33">
        <f t="shared" si="60"/>
        <v>0</v>
      </c>
      <c r="P463" s="36">
        <f t="shared" ref="P463:P526" si="63">SUM(F463-N463)</f>
        <v>0</v>
      </c>
    </row>
    <row r="464" spans="1:16" ht="26.25" hidden="1" x14ac:dyDescent="0.25">
      <c r="A464" s="28">
        <v>3311401050779120</v>
      </c>
      <c r="B464" s="39" t="s">
        <v>380</v>
      </c>
      <c r="C464" s="30"/>
      <c r="D464" s="37"/>
      <c r="E464" s="37"/>
      <c r="F464" s="32">
        <f t="shared" si="57"/>
        <v>0</v>
      </c>
      <c r="G464" s="33">
        <f t="shared" si="62"/>
        <v>0</v>
      </c>
      <c r="H464" s="37"/>
      <c r="I464" s="34">
        <f t="shared" si="61"/>
        <v>0</v>
      </c>
      <c r="J464" s="37"/>
      <c r="K464" s="33">
        <f t="shared" si="58"/>
        <v>0</v>
      </c>
      <c r="L464" s="35">
        <f t="shared" ref="L464:L527" si="64">SUM(N464-J464)</f>
        <v>0</v>
      </c>
      <c r="M464" s="33">
        <f t="shared" si="59"/>
        <v>0</v>
      </c>
      <c r="N464" s="37"/>
      <c r="O464" s="33">
        <f t="shared" si="60"/>
        <v>0</v>
      </c>
      <c r="P464" s="36">
        <f t="shared" si="63"/>
        <v>0</v>
      </c>
    </row>
    <row r="465" spans="1:16" ht="77.25" hidden="1" x14ac:dyDescent="0.25">
      <c r="A465" s="28">
        <v>3311401050797</v>
      </c>
      <c r="B465" s="39" t="s">
        <v>381</v>
      </c>
      <c r="C465" s="30"/>
      <c r="D465" s="31">
        <f>SUM(D466)</f>
        <v>0</v>
      </c>
      <c r="E465" s="31">
        <f>SUM(E466)</f>
        <v>0</v>
      </c>
      <c r="F465" s="32">
        <f t="shared" si="57"/>
        <v>0</v>
      </c>
      <c r="G465" s="33">
        <f t="shared" si="62"/>
        <v>0</v>
      </c>
      <c r="H465" s="31">
        <f>SUM(H466)</f>
        <v>0</v>
      </c>
      <c r="I465" s="34">
        <f t="shared" si="61"/>
        <v>0</v>
      </c>
      <c r="J465" s="31">
        <f>SUM(J466)</f>
        <v>0</v>
      </c>
      <c r="K465" s="33">
        <f t="shared" si="58"/>
        <v>0</v>
      </c>
      <c r="L465" s="35">
        <f t="shared" si="64"/>
        <v>0</v>
      </c>
      <c r="M465" s="33">
        <f t="shared" si="59"/>
        <v>0</v>
      </c>
      <c r="N465" s="31">
        <f>SUM(N466)</f>
        <v>0</v>
      </c>
      <c r="O465" s="33">
        <f t="shared" si="60"/>
        <v>0</v>
      </c>
      <c r="P465" s="36">
        <f t="shared" si="63"/>
        <v>0</v>
      </c>
    </row>
    <row r="466" spans="1:16" ht="77.25" hidden="1" x14ac:dyDescent="0.25">
      <c r="A466" s="28">
        <v>3311401050797120</v>
      </c>
      <c r="B466" s="39" t="s">
        <v>381</v>
      </c>
      <c r="C466" s="30"/>
      <c r="D466" s="37"/>
      <c r="E466" s="37"/>
      <c r="F466" s="32">
        <f t="shared" si="57"/>
        <v>0</v>
      </c>
      <c r="G466" s="33">
        <f t="shared" si="62"/>
        <v>0</v>
      </c>
      <c r="H466" s="37"/>
      <c r="I466" s="34">
        <f t="shared" si="61"/>
        <v>0</v>
      </c>
      <c r="J466" s="37"/>
      <c r="K466" s="33">
        <f t="shared" si="58"/>
        <v>0</v>
      </c>
      <c r="L466" s="35">
        <f t="shared" si="64"/>
        <v>0</v>
      </c>
      <c r="M466" s="33">
        <f t="shared" si="59"/>
        <v>0</v>
      </c>
      <c r="N466" s="37"/>
      <c r="O466" s="33">
        <f t="shared" si="60"/>
        <v>0</v>
      </c>
      <c r="P466" s="36">
        <f t="shared" si="63"/>
        <v>0</v>
      </c>
    </row>
    <row r="467" spans="1:16" ht="51.75" hidden="1" x14ac:dyDescent="0.25">
      <c r="A467" s="28">
        <v>3311401050828</v>
      </c>
      <c r="B467" s="39" t="s">
        <v>382</v>
      </c>
      <c r="C467" s="30"/>
      <c r="D467" s="31">
        <f>SUM(D468)</f>
        <v>0</v>
      </c>
      <c r="E467" s="31">
        <f>SUM(E468)</f>
        <v>0</v>
      </c>
      <c r="F467" s="32">
        <f t="shared" si="57"/>
        <v>0</v>
      </c>
      <c r="G467" s="33">
        <f t="shared" si="62"/>
        <v>0</v>
      </c>
      <c r="H467" s="31">
        <f>SUM(H468)</f>
        <v>0</v>
      </c>
      <c r="I467" s="34">
        <f t="shared" si="61"/>
        <v>0</v>
      </c>
      <c r="J467" s="31">
        <f>SUM(J468)</f>
        <v>0</v>
      </c>
      <c r="K467" s="33">
        <f t="shared" si="58"/>
        <v>0</v>
      </c>
      <c r="L467" s="35">
        <f t="shared" si="64"/>
        <v>0</v>
      </c>
      <c r="M467" s="33">
        <f t="shared" si="59"/>
        <v>0</v>
      </c>
      <c r="N467" s="31">
        <f>SUM(N468)</f>
        <v>0</v>
      </c>
      <c r="O467" s="33">
        <f t="shared" si="60"/>
        <v>0</v>
      </c>
      <c r="P467" s="36">
        <f t="shared" si="63"/>
        <v>0</v>
      </c>
    </row>
    <row r="468" spans="1:16" ht="51.75" hidden="1" x14ac:dyDescent="0.25">
      <c r="A468" s="28">
        <v>3311401050828120</v>
      </c>
      <c r="B468" s="39" t="s">
        <v>382</v>
      </c>
      <c r="C468" s="30"/>
      <c r="D468" s="37"/>
      <c r="E468" s="37"/>
      <c r="F468" s="32">
        <f t="shared" si="57"/>
        <v>0</v>
      </c>
      <c r="G468" s="33">
        <f t="shared" si="62"/>
        <v>0</v>
      </c>
      <c r="H468" s="37"/>
      <c r="I468" s="34">
        <f t="shared" si="61"/>
        <v>0</v>
      </c>
      <c r="J468" s="37"/>
      <c r="K468" s="33">
        <f t="shared" si="58"/>
        <v>0</v>
      </c>
      <c r="L468" s="35">
        <f t="shared" si="64"/>
        <v>0</v>
      </c>
      <c r="M468" s="33">
        <f t="shared" si="59"/>
        <v>0</v>
      </c>
      <c r="N468" s="37"/>
      <c r="O468" s="33">
        <f t="shared" si="60"/>
        <v>0</v>
      </c>
      <c r="P468" s="36">
        <f t="shared" si="63"/>
        <v>0</v>
      </c>
    </row>
    <row r="469" spans="1:16" ht="26.25" hidden="1" x14ac:dyDescent="0.25">
      <c r="A469" s="28">
        <v>3311401050829</v>
      </c>
      <c r="B469" s="39" t="s">
        <v>383</v>
      </c>
      <c r="C469" s="30"/>
      <c r="D469" s="31">
        <f>SUM(D470)</f>
        <v>0</v>
      </c>
      <c r="E469" s="31">
        <f>SUM(E470)</f>
        <v>0</v>
      </c>
      <c r="F469" s="32">
        <f t="shared" si="57"/>
        <v>0</v>
      </c>
      <c r="G469" s="33">
        <f t="shared" si="62"/>
        <v>0</v>
      </c>
      <c r="H469" s="31">
        <f>SUM(H470)</f>
        <v>0</v>
      </c>
      <c r="I469" s="34">
        <f t="shared" si="61"/>
        <v>0</v>
      </c>
      <c r="J469" s="31">
        <f>SUM(J470)</f>
        <v>0</v>
      </c>
      <c r="K469" s="33">
        <f t="shared" si="58"/>
        <v>0</v>
      </c>
      <c r="L469" s="35">
        <f t="shared" si="64"/>
        <v>0</v>
      </c>
      <c r="M469" s="33">
        <f t="shared" si="59"/>
        <v>0</v>
      </c>
      <c r="N469" s="31">
        <f>SUM(N470)</f>
        <v>0</v>
      </c>
      <c r="O469" s="33">
        <f t="shared" si="60"/>
        <v>0</v>
      </c>
      <c r="P469" s="36">
        <f t="shared" si="63"/>
        <v>0</v>
      </c>
    </row>
    <row r="470" spans="1:16" ht="26.25" hidden="1" x14ac:dyDescent="0.25">
      <c r="A470" s="28">
        <v>3311401050829120</v>
      </c>
      <c r="B470" s="39" t="s">
        <v>383</v>
      </c>
      <c r="C470" s="30"/>
      <c r="D470" s="37"/>
      <c r="E470" s="37"/>
      <c r="F470" s="32">
        <f t="shared" si="57"/>
        <v>0</v>
      </c>
      <c r="G470" s="33">
        <f t="shared" si="62"/>
        <v>0</v>
      </c>
      <c r="H470" s="37"/>
      <c r="I470" s="34">
        <f t="shared" si="61"/>
        <v>0</v>
      </c>
      <c r="J470" s="37"/>
      <c r="K470" s="33">
        <f t="shared" si="58"/>
        <v>0</v>
      </c>
      <c r="L470" s="35">
        <f t="shared" si="64"/>
        <v>0</v>
      </c>
      <c r="M470" s="33">
        <f t="shared" si="59"/>
        <v>0</v>
      </c>
      <c r="N470" s="37"/>
      <c r="O470" s="33">
        <f t="shared" si="60"/>
        <v>0</v>
      </c>
      <c r="P470" s="36">
        <f t="shared" si="63"/>
        <v>0</v>
      </c>
    </row>
    <row r="471" spans="1:16" hidden="1" x14ac:dyDescent="0.25">
      <c r="A471" s="65">
        <v>3311401050847</v>
      </c>
      <c r="B471" s="39" t="s">
        <v>384</v>
      </c>
      <c r="C471" s="30"/>
      <c r="D471" s="31">
        <f>SUM(D472)</f>
        <v>0</v>
      </c>
      <c r="E471" s="31">
        <f>SUM(E472)</f>
        <v>0</v>
      </c>
      <c r="F471" s="32">
        <f t="shared" si="57"/>
        <v>0</v>
      </c>
      <c r="G471" s="33">
        <f t="shared" si="62"/>
        <v>0</v>
      </c>
      <c r="H471" s="31">
        <f>SUM(H472)</f>
        <v>0</v>
      </c>
      <c r="I471" s="34">
        <f t="shared" si="61"/>
        <v>0</v>
      </c>
      <c r="J471" s="31">
        <f>SUM(J472)</f>
        <v>0</v>
      </c>
      <c r="K471" s="33">
        <f t="shared" si="58"/>
        <v>0</v>
      </c>
      <c r="L471" s="35">
        <f t="shared" si="64"/>
        <v>0</v>
      </c>
      <c r="M471" s="33">
        <f t="shared" si="59"/>
        <v>0</v>
      </c>
      <c r="N471" s="31">
        <f>SUM(N472)</f>
        <v>0</v>
      </c>
      <c r="O471" s="33">
        <f t="shared" si="60"/>
        <v>0</v>
      </c>
      <c r="P471" s="36">
        <f t="shared" si="63"/>
        <v>0</v>
      </c>
    </row>
    <row r="472" spans="1:16" hidden="1" x14ac:dyDescent="0.25">
      <c r="A472" s="65">
        <v>3311401050847120</v>
      </c>
      <c r="B472" s="39" t="s">
        <v>384</v>
      </c>
      <c r="C472" s="30"/>
      <c r="D472" s="37"/>
      <c r="E472" s="37"/>
      <c r="F472" s="32">
        <f t="shared" si="57"/>
        <v>0</v>
      </c>
      <c r="G472" s="33">
        <f t="shared" si="62"/>
        <v>0</v>
      </c>
      <c r="H472" s="37"/>
      <c r="I472" s="34">
        <f t="shared" si="61"/>
        <v>0</v>
      </c>
      <c r="J472" s="37"/>
      <c r="K472" s="33">
        <f t="shared" si="58"/>
        <v>0</v>
      </c>
      <c r="L472" s="35">
        <f t="shared" si="64"/>
        <v>0</v>
      </c>
      <c r="M472" s="33">
        <f t="shared" si="59"/>
        <v>0</v>
      </c>
      <c r="N472" s="37"/>
      <c r="O472" s="33">
        <f t="shared" si="60"/>
        <v>0</v>
      </c>
      <c r="P472" s="36">
        <f t="shared" si="63"/>
        <v>0</v>
      </c>
    </row>
    <row r="473" spans="1:16" hidden="1" x14ac:dyDescent="0.25">
      <c r="A473" s="65">
        <v>3311401050912</v>
      </c>
      <c r="B473" s="68" t="s">
        <v>385</v>
      </c>
      <c r="C473" s="30"/>
      <c r="D473" s="31">
        <f>SUM(D474)</f>
        <v>0</v>
      </c>
      <c r="E473" s="31">
        <f>SUM(E474)</f>
        <v>0</v>
      </c>
      <c r="F473" s="32">
        <f t="shared" si="57"/>
        <v>0</v>
      </c>
      <c r="G473" s="33">
        <f t="shared" si="62"/>
        <v>0</v>
      </c>
      <c r="H473" s="31">
        <f>SUM(H474)</f>
        <v>0</v>
      </c>
      <c r="I473" s="34">
        <f t="shared" si="61"/>
        <v>0</v>
      </c>
      <c r="J473" s="31">
        <f>SUM(J474)</f>
        <v>0</v>
      </c>
      <c r="K473" s="33">
        <f t="shared" si="58"/>
        <v>0</v>
      </c>
      <c r="L473" s="35">
        <f t="shared" si="64"/>
        <v>0</v>
      </c>
      <c r="M473" s="33">
        <f t="shared" si="59"/>
        <v>0</v>
      </c>
      <c r="N473" s="31">
        <f>SUM(N474)</f>
        <v>0</v>
      </c>
      <c r="O473" s="33">
        <f t="shared" si="60"/>
        <v>0</v>
      </c>
      <c r="P473" s="36">
        <f t="shared" si="63"/>
        <v>0</v>
      </c>
    </row>
    <row r="474" spans="1:16" hidden="1" x14ac:dyDescent="0.25">
      <c r="A474" s="65">
        <v>3311401050912120</v>
      </c>
      <c r="B474" s="68" t="s">
        <v>386</v>
      </c>
      <c r="C474" s="30"/>
      <c r="D474" s="37"/>
      <c r="E474" s="37"/>
      <c r="F474" s="32">
        <f t="shared" si="57"/>
        <v>0</v>
      </c>
      <c r="G474" s="33">
        <f t="shared" si="62"/>
        <v>0</v>
      </c>
      <c r="H474" s="37"/>
      <c r="I474" s="34">
        <f t="shared" si="61"/>
        <v>0</v>
      </c>
      <c r="J474" s="37"/>
      <c r="K474" s="33">
        <f t="shared" si="58"/>
        <v>0</v>
      </c>
      <c r="L474" s="35">
        <f t="shared" si="64"/>
        <v>0</v>
      </c>
      <c r="M474" s="33">
        <f t="shared" si="59"/>
        <v>0</v>
      </c>
      <c r="N474" s="37"/>
      <c r="O474" s="33">
        <f t="shared" si="60"/>
        <v>0</v>
      </c>
      <c r="P474" s="36">
        <f t="shared" si="63"/>
        <v>0</v>
      </c>
    </row>
    <row r="475" spans="1:16" hidden="1" x14ac:dyDescent="0.25">
      <c r="A475" s="65">
        <v>3311401050920</v>
      </c>
      <c r="B475" s="68" t="s">
        <v>387</v>
      </c>
      <c r="C475" s="30"/>
      <c r="D475" s="31">
        <f>SUM(D476)</f>
        <v>0</v>
      </c>
      <c r="E475" s="31">
        <f>SUM(E476)</f>
        <v>0</v>
      </c>
      <c r="F475" s="32">
        <f t="shared" si="57"/>
        <v>0</v>
      </c>
      <c r="G475" s="33">
        <f t="shared" si="62"/>
        <v>0</v>
      </c>
      <c r="H475" s="31">
        <f>SUM(H476)</f>
        <v>0</v>
      </c>
      <c r="I475" s="34">
        <f t="shared" si="61"/>
        <v>0</v>
      </c>
      <c r="J475" s="31">
        <f>SUM(J476)</f>
        <v>0</v>
      </c>
      <c r="K475" s="33">
        <f t="shared" si="58"/>
        <v>0</v>
      </c>
      <c r="L475" s="35">
        <f t="shared" si="64"/>
        <v>0</v>
      </c>
      <c r="M475" s="33">
        <f t="shared" si="59"/>
        <v>0</v>
      </c>
      <c r="N475" s="31">
        <f>SUM(N476)</f>
        <v>0</v>
      </c>
      <c r="O475" s="33">
        <f t="shared" si="60"/>
        <v>0</v>
      </c>
      <c r="P475" s="36">
        <f t="shared" si="63"/>
        <v>0</v>
      </c>
    </row>
    <row r="476" spans="1:16" hidden="1" x14ac:dyDescent="0.25">
      <c r="A476" s="65">
        <v>3311401050920120</v>
      </c>
      <c r="B476" s="68" t="s">
        <v>387</v>
      </c>
      <c r="C476" s="30"/>
      <c r="D476" s="37"/>
      <c r="E476" s="37"/>
      <c r="F476" s="32">
        <f t="shared" si="57"/>
        <v>0</v>
      </c>
      <c r="G476" s="33">
        <f t="shared" si="62"/>
        <v>0</v>
      </c>
      <c r="H476" s="37"/>
      <c r="I476" s="34">
        <f t="shared" si="61"/>
        <v>0</v>
      </c>
      <c r="J476" s="37"/>
      <c r="K476" s="33">
        <f t="shared" si="58"/>
        <v>0</v>
      </c>
      <c r="L476" s="35">
        <f t="shared" si="64"/>
        <v>0</v>
      </c>
      <c r="M476" s="33">
        <f t="shared" si="59"/>
        <v>0</v>
      </c>
      <c r="N476" s="37"/>
      <c r="O476" s="33">
        <f t="shared" si="60"/>
        <v>0</v>
      </c>
      <c r="P476" s="36">
        <f t="shared" si="63"/>
        <v>0</v>
      </c>
    </row>
    <row r="477" spans="1:16" ht="26.25" hidden="1" x14ac:dyDescent="0.25">
      <c r="A477" s="65">
        <v>3311401050959</v>
      </c>
      <c r="B477" s="68" t="s">
        <v>388</v>
      </c>
      <c r="C477" s="30"/>
      <c r="D477" s="31">
        <f>SUM(D478)</f>
        <v>0</v>
      </c>
      <c r="E477" s="31">
        <f>SUM(E478)</f>
        <v>0</v>
      </c>
      <c r="F477" s="32">
        <f t="shared" si="57"/>
        <v>0</v>
      </c>
      <c r="G477" s="33">
        <f t="shared" si="62"/>
        <v>0</v>
      </c>
      <c r="H477" s="31">
        <f>SUM(H478)</f>
        <v>0</v>
      </c>
      <c r="I477" s="34">
        <f t="shared" si="61"/>
        <v>0</v>
      </c>
      <c r="J477" s="31">
        <f>SUM(J478)</f>
        <v>0</v>
      </c>
      <c r="K477" s="33">
        <f t="shared" si="58"/>
        <v>0</v>
      </c>
      <c r="L477" s="35">
        <f t="shared" si="64"/>
        <v>0</v>
      </c>
      <c r="M477" s="33">
        <f t="shared" si="59"/>
        <v>0</v>
      </c>
      <c r="N477" s="31">
        <f>SUM(N478)</f>
        <v>0</v>
      </c>
      <c r="O477" s="33">
        <f t="shared" si="60"/>
        <v>0</v>
      </c>
      <c r="P477" s="36">
        <f t="shared" si="63"/>
        <v>0</v>
      </c>
    </row>
    <row r="478" spans="1:16" ht="26.25" hidden="1" x14ac:dyDescent="0.25">
      <c r="A478" s="65">
        <v>3311401050959</v>
      </c>
      <c r="B478" s="68" t="s">
        <v>388</v>
      </c>
      <c r="C478" s="30"/>
      <c r="D478" s="37"/>
      <c r="E478" s="37"/>
      <c r="F478" s="32">
        <f t="shared" si="57"/>
        <v>0</v>
      </c>
      <c r="G478" s="33">
        <f t="shared" si="62"/>
        <v>0</v>
      </c>
      <c r="H478" s="37"/>
      <c r="I478" s="34">
        <f t="shared" si="61"/>
        <v>0</v>
      </c>
      <c r="J478" s="37"/>
      <c r="K478" s="33">
        <f t="shared" si="58"/>
        <v>0</v>
      </c>
      <c r="L478" s="35">
        <f t="shared" si="64"/>
        <v>0</v>
      </c>
      <c r="M478" s="33">
        <f t="shared" si="59"/>
        <v>0</v>
      </c>
      <c r="N478" s="37"/>
      <c r="O478" s="33">
        <f t="shared" si="60"/>
        <v>0</v>
      </c>
      <c r="P478" s="36">
        <f t="shared" si="63"/>
        <v>0</v>
      </c>
    </row>
    <row r="479" spans="1:16" ht="26.25" hidden="1" x14ac:dyDescent="0.25">
      <c r="A479" s="65">
        <v>3311401050960</v>
      </c>
      <c r="B479" s="45" t="s">
        <v>389</v>
      </c>
      <c r="C479" s="30"/>
      <c r="D479" s="31">
        <f>SUM(D480)</f>
        <v>0</v>
      </c>
      <c r="E479" s="31">
        <f>SUM(E480)</f>
        <v>0</v>
      </c>
      <c r="F479" s="32">
        <f t="shared" si="57"/>
        <v>0</v>
      </c>
      <c r="G479" s="33">
        <f t="shared" si="62"/>
        <v>0</v>
      </c>
      <c r="H479" s="31">
        <f>SUM(H480)</f>
        <v>0</v>
      </c>
      <c r="I479" s="34">
        <f t="shared" si="61"/>
        <v>0</v>
      </c>
      <c r="J479" s="31">
        <f>SUM(J480)</f>
        <v>0</v>
      </c>
      <c r="K479" s="33">
        <f t="shared" si="58"/>
        <v>0</v>
      </c>
      <c r="L479" s="35">
        <f t="shared" si="64"/>
        <v>0</v>
      </c>
      <c r="M479" s="33">
        <f t="shared" si="59"/>
        <v>0</v>
      </c>
      <c r="N479" s="31">
        <f>SUM(N480)</f>
        <v>0</v>
      </c>
      <c r="O479" s="33">
        <f t="shared" si="60"/>
        <v>0</v>
      </c>
      <c r="P479" s="36">
        <f t="shared" si="63"/>
        <v>0</v>
      </c>
    </row>
    <row r="480" spans="1:16" ht="26.25" hidden="1" x14ac:dyDescent="0.25">
      <c r="A480" s="65">
        <v>3311401050960</v>
      </c>
      <c r="B480" s="45" t="s">
        <v>390</v>
      </c>
      <c r="C480" s="30"/>
      <c r="D480" s="37"/>
      <c r="E480" s="37"/>
      <c r="F480" s="32">
        <f t="shared" si="57"/>
        <v>0</v>
      </c>
      <c r="G480" s="33">
        <f t="shared" si="62"/>
        <v>0</v>
      </c>
      <c r="H480" s="37"/>
      <c r="I480" s="34">
        <f t="shared" si="61"/>
        <v>0</v>
      </c>
      <c r="J480" s="37"/>
      <c r="K480" s="33">
        <f t="shared" si="58"/>
        <v>0</v>
      </c>
      <c r="L480" s="35">
        <f t="shared" si="64"/>
        <v>0</v>
      </c>
      <c r="M480" s="33">
        <f t="shared" si="59"/>
        <v>0</v>
      </c>
      <c r="N480" s="37"/>
      <c r="O480" s="33">
        <f t="shared" si="60"/>
        <v>0</v>
      </c>
      <c r="P480" s="36">
        <f t="shared" si="63"/>
        <v>0</v>
      </c>
    </row>
    <row r="481" spans="1:16" ht="26.25" hidden="1" x14ac:dyDescent="0.25">
      <c r="A481" s="65">
        <v>3311401054006</v>
      </c>
      <c r="B481" s="39" t="s">
        <v>391</v>
      </c>
      <c r="C481" s="30"/>
      <c r="D481" s="31">
        <f>SUM(D482)</f>
        <v>0</v>
      </c>
      <c r="E481" s="31">
        <f>SUM(E482)</f>
        <v>0</v>
      </c>
      <c r="F481" s="32">
        <f t="shared" si="57"/>
        <v>0</v>
      </c>
      <c r="G481" s="33">
        <f t="shared" si="62"/>
        <v>0</v>
      </c>
      <c r="H481" s="31">
        <f>SUM(H482)</f>
        <v>0</v>
      </c>
      <c r="I481" s="34">
        <f t="shared" si="61"/>
        <v>0</v>
      </c>
      <c r="J481" s="31">
        <f>SUM(J482)</f>
        <v>0</v>
      </c>
      <c r="K481" s="33">
        <f t="shared" si="58"/>
        <v>0</v>
      </c>
      <c r="L481" s="35">
        <f t="shared" si="64"/>
        <v>0</v>
      </c>
      <c r="M481" s="33">
        <f t="shared" si="59"/>
        <v>0</v>
      </c>
      <c r="N481" s="31">
        <f>SUM(N482)</f>
        <v>0</v>
      </c>
      <c r="O481" s="33">
        <f t="shared" si="60"/>
        <v>0</v>
      </c>
      <c r="P481" s="36">
        <f t="shared" si="63"/>
        <v>0</v>
      </c>
    </row>
    <row r="482" spans="1:16" ht="26.25" hidden="1" x14ac:dyDescent="0.25">
      <c r="A482" s="65">
        <v>3311401054006120</v>
      </c>
      <c r="B482" s="39" t="s">
        <v>391</v>
      </c>
      <c r="C482" s="30"/>
      <c r="D482" s="31"/>
      <c r="E482" s="31"/>
      <c r="F482" s="32">
        <f t="shared" si="57"/>
        <v>0</v>
      </c>
      <c r="G482" s="33">
        <f t="shared" si="62"/>
        <v>0</v>
      </c>
      <c r="H482" s="31"/>
      <c r="I482" s="34">
        <f t="shared" si="61"/>
        <v>0</v>
      </c>
      <c r="J482" s="31"/>
      <c r="K482" s="33">
        <f t="shared" si="58"/>
        <v>0</v>
      </c>
      <c r="L482" s="35">
        <f t="shared" si="64"/>
        <v>0</v>
      </c>
      <c r="M482" s="33">
        <f t="shared" si="59"/>
        <v>0</v>
      </c>
      <c r="N482" s="31"/>
      <c r="O482" s="33">
        <f t="shared" si="60"/>
        <v>0</v>
      </c>
      <c r="P482" s="36">
        <f t="shared" si="63"/>
        <v>0</v>
      </c>
    </row>
    <row r="483" spans="1:16" ht="26.25" hidden="1" x14ac:dyDescent="0.25">
      <c r="A483" s="65">
        <v>3311401057243</v>
      </c>
      <c r="B483" s="39" t="s">
        <v>392</v>
      </c>
      <c r="C483" s="30"/>
      <c r="D483" s="31">
        <f>SUM(D484)</f>
        <v>0</v>
      </c>
      <c r="E483" s="31">
        <f>SUM(E484)</f>
        <v>0</v>
      </c>
      <c r="F483" s="32">
        <f t="shared" si="57"/>
        <v>0</v>
      </c>
      <c r="G483" s="33">
        <f t="shared" si="62"/>
        <v>0</v>
      </c>
      <c r="H483" s="31">
        <f>SUM(H484)</f>
        <v>0</v>
      </c>
      <c r="I483" s="34">
        <f t="shared" si="61"/>
        <v>0</v>
      </c>
      <c r="J483" s="31">
        <f>SUM(J484)</f>
        <v>0</v>
      </c>
      <c r="K483" s="33">
        <f t="shared" si="58"/>
        <v>0</v>
      </c>
      <c r="L483" s="35">
        <f t="shared" si="64"/>
        <v>0</v>
      </c>
      <c r="M483" s="33">
        <f t="shared" si="59"/>
        <v>0</v>
      </c>
      <c r="N483" s="31">
        <f>SUM(N484)</f>
        <v>0</v>
      </c>
      <c r="O483" s="33">
        <f t="shared" si="60"/>
        <v>0</v>
      </c>
      <c r="P483" s="36">
        <f t="shared" si="63"/>
        <v>0</v>
      </c>
    </row>
    <row r="484" spans="1:16" ht="26.25" hidden="1" x14ac:dyDescent="0.25">
      <c r="A484" s="65">
        <v>3311401057243120</v>
      </c>
      <c r="B484" s="39" t="s">
        <v>392</v>
      </c>
      <c r="C484" s="30"/>
      <c r="D484" s="31"/>
      <c r="E484" s="31"/>
      <c r="F484" s="32">
        <f t="shared" si="57"/>
        <v>0</v>
      </c>
      <c r="G484" s="33">
        <f t="shared" si="62"/>
        <v>0</v>
      </c>
      <c r="H484" s="31"/>
      <c r="I484" s="34">
        <f t="shared" si="61"/>
        <v>0</v>
      </c>
      <c r="J484" s="31"/>
      <c r="K484" s="33">
        <f t="shared" si="58"/>
        <v>0</v>
      </c>
      <c r="L484" s="35">
        <f t="shared" si="64"/>
        <v>0</v>
      </c>
      <c r="M484" s="33">
        <f t="shared" si="59"/>
        <v>0</v>
      </c>
      <c r="N484" s="31"/>
      <c r="O484" s="33">
        <f t="shared" si="60"/>
        <v>0</v>
      </c>
      <c r="P484" s="36">
        <f t="shared" si="63"/>
        <v>0</v>
      </c>
    </row>
    <row r="485" spans="1:16" hidden="1" x14ac:dyDescent="0.25">
      <c r="A485" s="28">
        <v>331140106</v>
      </c>
      <c r="B485" s="39" t="s">
        <v>393</v>
      </c>
      <c r="C485" s="30"/>
      <c r="D485" s="31">
        <f>SUM(D486)</f>
        <v>0</v>
      </c>
      <c r="E485" s="31">
        <f>SUM(E486)</f>
        <v>0</v>
      </c>
      <c r="F485" s="32">
        <f t="shared" si="57"/>
        <v>0</v>
      </c>
      <c r="G485" s="33">
        <f t="shared" si="62"/>
        <v>0</v>
      </c>
      <c r="H485" s="31">
        <f>SUM(H486)</f>
        <v>0</v>
      </c>
      <c r="I485" s="34">
        <f t="shared" si="61"/>
        <v>0</v>
      </c>
      <c r="J485" s="31">
        <f>SUM(J486)</f>
        <v>0</v>
      </c>
      <c r="K485" s="33">
        <f t="shared" si="58"/>
        <v>0</v>
      </c>
      <c r="L485" s="35">
        <f t="shared" si="64"/>
        <v>0</v>
      </c>
      <c r="M485" s="33">
        <f t="shared" si="59"/>
        <v>0</v>
      </c>
      <c r="N485" s="31">
        <f>SUM(N486)</f>
        <v>0</v>
      </c>
      <c r="O485" s="33">
        <f t="shared" si="60"/>
        <v>0</v>
      </c>
      <c r="P485" s="36">
        <f t="shared" si="63"/>
        <v>0</v>
      </c>
    </row>
    <row r="486" spans="1:16" ht="39" hidden="1" x14ac:dyDescent="0.25">
      <c r="A486" s="28">
        <v>3311401060768</v>
      </c>
      <c r="B486" s="39" t="s">
        <v>394</v>
      </c>
      <c r="C486" s="30"/>
      <c r="D486" s="31">
        <f>SUM(D487:D488)</f>
        <v>0</v>
      </c>
      <c r="E486" s="31">
        <f>SUM(E487:E488)</f>
        <v>0</v>
      </c>
      <c r="F486" s="32">
        <f t="shared" si="57"/>
        <v>0</v>
      </c>
      <c r="G486" s="33">
        <f t="shared" si="62"/>
        <v>0</v>
      </c>
      <c r="H486" s="31">
        <f>SUM(H487:H488)</f>
        <v>0</v>
      </c>
      <c r="I486" s="34">
        <f t="shared" si="61"/>
        <v>0</v>
      </c>
      <c r="J486" s="31">
        <f>SUM(J487:J488)</f>
        <v>0</v>
      </c>
      <c r="K486" s="33">
        <f t="shared" si="58"/>
        <v>0</v>
      </c>
      <c r="L486" s="35">
        <f t="shared" si="64"/>
        <v>0</v>
      </c>
      <c r="M486" s="33">
        <f t="shared" si="59"/>
        <v>0</v>
      </c>
      <c r="N486" s="31">
        <f>SUM(N487:N488)</f>
        <v>0</v>
      </c>
      <c r="O486" s="33">
        <f t="shared" si="60"/>
        <v>0</v>
      </c>
      <c r="P486" s="36">
        <f t="shared" si="63"/>
        <v>0</v>
      </c>
    </row>
    <row r="487" spans="1:16" ht="39" hidden="1" x14ac:dyDescent="0.25">
      <c r="A487" s="28">
        <v>3311401060768120</v>
      </c>
      <c r="B487" s="39" t="s">
        <v>394</v>
      </c>
      <c r="C487" s="30"/>
      <c r="D487" s="37"/>
      <c r="E487" s="37"/>
      <c r="F487" s="32">
        <f t="shared" si="57"/>
        <v>0</v>
      </c>
      <c r="G487" s="33">
        <f t="shared" si="62"/>
        <v>0</v>
      </c>
      <c r="H487" s="37"/>
      <c r="I487" s="34">
        <f t="shared" si="61"/>
        <v>0</v>
      </c>
      <c r="J487" s="37"/>
      <c r="K487" s="33">
        <f t="shared" si="58"/>
        <v>0</v>
      </c>
      <c r="L487" s="35">
        <f t="shared" si="64"/>
        <v>0</v>
      </c>
      <c r="M487" s="33">
        <f t="shared" si="59"/>
        <v>0</v>
      </c>
      <c r="N487" s="37"/>
      <c r="O487" s="33">
        <f t="shared" si="60"/>
        <v>0</v>
      </c>
      <c r="P487" s="36">
        <f t="shared" si="63"/>
        <v>0</v>
      </c>
    </row>
    <row r="488" spans="1:16" ht="39" hidden="1" x14ac:dyDescent="0.25">
      <c r="A488" s="28">
        <v>3311401060768130</v>
      </c>
      <c r="B488" s="39" t="s">
        <v>394</v>
      </c>
      <c r="C488" s="30"/>
      <c r="D488" s="37"/>
      <c r="E488" s="37"/>
      <c r="F488" s="32">
        <f t="shared" si="57"/>
        <v>0</v>
      </c>
      <c r="G488" s="33">
        <f t="shared" si="62"/>
        <v>0</v>
      </c>
      <c r="H488" s="37"/>
      <c r="I488" s="34">
        <f t="shared" si="61"/>
        <v>0</v>
      </c>
      <c r="J488" s="37"/>
      <c r="K488" s="33">
        <f t="shared" si="58"/>
        <v>0</v>
      </c>
      <c r="L488" s="35">
        <f t="shared" si="64"/>
        <v>0</v>
      </c>
      <c r="M488" s="33">
        <f t="shared" si="59"/>
        <v>0</v>
      </c>
      <c r="N488" s="37"/>
      <c r="O488" s="33">
        <f t="shared" si="60"/>
        <v>0</v>
      </c>
      <c r="P488" s="36">
        <f t="shared" si="63"/>
        <v>0</v>
      </c>
    </row>
    <row r="489" spans="1:16" ht="26.25" hidden="1" x14ac:dyDescent="0.25">
      <c r="A489" s="28">
        <v>331140107</v>
      </c>
      <c r="B489" s="39" t="s">
        <v>395</v>
      </c>
      <c r="C489" s="30"/>
      <c r="D489" s="31">
        <f>SUM(D490+D492+D495+D497+D499+D501+D503+D505)</f>
        <v>0</v>
      </c>
      <c r="E489" s="31">
        <f>SUM(E490+E492+E495+E497+E499+E501+E503+E505)</f>
        <v>0</v>
      </c>
      <c r="F489" s="32">
        <f t="shared" si="57"/>
        <v>0</v>
      </c>
      <c r="G489" s="33">
        <f t="shared" si="62"/>
        <v>0</v>
      </c>
      <c r="H489" s="31">
        <f>SUM(H490+H492+H495+H497+H499+H501+H503+H505)</f>
        <v>0</v>
      </c>
      <c r="I489" s="34">
        <f t="shared" si="61"/>
        <v>0</v>
      </c>
      <c r="J489" s="31">
        <f>SUM(J490+J492+J495+J497+J499+J501+J503+J505)</f>
        <v>0</v>
      </c>
      <c r="K489" s="33">
        <f t="shared" si="58"/>
        <v>0</v>
      </c>
      <c r="L489" s="35">
        <f t="shared" si="64"/>
        <v>0</v>
      </c>
      <c r="M489" s="33">
        <f t="shared" si="59"/>
        <v>0</v>
      </c>
      <c r="N489" s="31">
        <f>SUM(N490+N492+N495+N497+N499+N501+N503+N505)</f>
        <v>0</v>
      </c>
      <c r="O489" s="33">
        <f t="shared" si="60"/>
        <v>0</v>
      </c>
      <c r="P489" s="36">
        <f t="shared" si="63"/>
        <v>0</v>
      </c>
    </row>
    <row r="490" spans="1:16" ht="26.25" hidden="1" x14ac:dyDescent="0.25">
      <c r="A490" s="28">
        <v>3311401070741</v>
      </c>
      <c r="B490" s="39" t="s">
        <v>396</v>
      </c>
      <c r="C490" s="30"/>
      <c r="D490" s="31">
        <f>SUM(D491)</f>
        <v>0</v>
      </c>
      <c r="E490" s="31">
        <f>SUM(E491)</f>
        <v>0</v>
      </c>
      <c r="F490" s="32">
        <f t="shared" si="57"/>
        <v>0</v>
      </c>
      <c r="G490" s="33">
        <f t="shared" si="62"/>
        <v>0</v>
      </c>
      <c r="H490" s="31">
        <f>SUM(H491)</f>
        <v>0</v>
      </c>
      <c r="I490" s="34">
        <f t="shared" si="61"/>
        <v>0</v>
      </c>
      <c r="J490" s="31">
        <f>SUM(J491)</f>
        <v>0</v>
      </c>
      <c r="K490" s="33">
        <f t="shared" si="58"/>
        <v>0</v>
      </c>
      <c r="L490" s="35">
        <f t="shared" si="64"/>
        <v>0</v>
      </c>
      <c r="M490" s="33">
        <f t="shared" si="59"/>
        <v>0</v>
      </c>
      <c r="N490" s="31">
        <f>SUM(N491)</f>
        <v>0</v>
      </c>
      <c r="O490" s="33">
        <f t="shared" si="60"/>
        <v>0</v>
      </c>
      <c r="P490" s="36">
        <f t="shared" si="63"/>
        <v>0</v>
      </c>
    </row>
    <row r="491" spans="1:16" ht="26.25" hidden="1" x14ac:dyDescent="0.25">
      <c r="A491" s="28">
        <v>3311401070741130</v>
      </c>
      <c r="B491" s="39" t="s">
        <v>396</v>
      </c>
      <c r="C491" s="30"/>
      <c r="D491" s="37"/>
      <c r="E491" s="37"/>
      <c r="F491" s="32">
        <f t="shared" si="57"/>
        <v>0</v>
      </c>
      <c r="G491" s="33">
        <f t="shared" si="62"/>
        <v>0</v>
      </c>
      <c r="H491" s="37"/>
      <c r="I491" s="34">
        <f t="shared" si="61"/>
        <v>0</v>
      </c>
      <c r="J491" s="37"/>
      <c r="K491" s="33">
        <f t="shared" si="58"/>
        <v>0</v>
      </c>
      <c r="L491" s="35">
        <f t="shared" si="64"/>
        <v>0</v>
      </c>
      <c r="M491" s="33">
        <f t="shared" si="59"/>
        <v>0</v>
      </c>
      <c r="N491" s="37"/>
      <c r="O491" s="33">
        <f t="shared" si="60"/>
        <v>0</v>
      </c>
      <c r="P491" s="36">
        <f t="shared" si="63"/>
        <v>0</v>
      </c>
    </row>
    <row r="492" spans="1:16" ht="51.75" hidden="1" x14ac:dyDescent="0.25">
      <c r="A492" s="28">
        <v>3311401070827</v>
      </c>
      <c r="B492" s="39" t="s">
        <v>397</v>
      </c>
      <c r="C492" s="30"/>
      <c r="D492" s="31">
        <f>SUM(D493:D494)</f>
        <v>0</v>
      </c>
      <c r="E492" s="31">
        <f>SUM(E493:E494)</f>
        <v>0</v>
      </c>
      <c r="F492" s="32">
        <f t="shared" si="57"/>
        <v>0</v>
      </c>
      <c r="G492" s="33">
        <f t="shared" si="62"/>
        <v>0</v>
      </c>
      <c r="H492" s="31">
        <f>SUM(H493:H494)</f>
        <v>0</v>
      </c>
      <c r="I492" s="34">
        <f t="shared" si="61"/>
        <v>0</v>
      </c>
      <c r="J492" s="31">
        <f>SUM(J493:J494)</f>
        <v>0</v>
      </c>
      <c r="K492" s="33">
        <f t="shared" si="58"/>
        <v>0</v>
      </c>
      <c r="L492" s="35">
        <f t="shared" si="64"/>
        <v>0</v>
      </c>
      <c r="M492" s="33">
        <f t="shared" si="59"/>
        <v>0</v>
      </c>
      <c r="N492" s="31">
        <f>SUM(N493:N494)</f>
        <v>0</v>
      </c>
      <c r="O492" s="33">
        <f t="shared" si="60"/>
        <v>0</v>
      </c>
      <c r="P492" s="36">
        <f t="shared" si="63"/>
        <v>0</v>
      </c>
    </row>
    <row r="493" spans="1:16" ht="51.75" hidden="1" x14ac:dyDescent="0.25">
      <c r="A493" s="28">
        <v>3311401070827130</v>
      </c>
      <c r="B493" s="39" t="s">
        <v>397</v>
      </c>
      <c r="C493" s="30"/>
      <c r="D493" s="37"/>
      <c r="E493" s="37"/>
      <c r="F493" s="32">
        <f t="shared" si="57"/>
        <v>0</v>
      </c>
      <c r="G493" s="33">
        <f t="shared" si="62"/>
        <v>0</v>
      </c>
      <c r="H493" s="37"/>
      <c r="I493" s="34">
        <f t="shared" si="61"/>
        <v>0</v>
      </c>
      <c r="J493" s="37"/>
      <c r="K493" s="33">
        <f t="shared" si="58"/>
        <v>0</v>
      </c>
      <c r="L493" s="35">
        <f t="shared" si="64"/>
        <v>0</v>
      </c>
      <c r="M493" s="33">
        <f t="shared" si="59"/>
        <v>0</v>
      </c>
      <c r="N493" s="37"/>
      <c r="O493" s="33">
        <f t="shared" si="60"/>
        <v>0</v>
      </c>
      <c r="P493" s="36">
        <f t="shared" si="63"/>
        <v>0</v>
      </c>
    </row>
    <row r="494" spans="1:16" ht="51.75" hidden="1" x14ac:dyDescent="0.25">
      <c r="A494" s="28">
        <v>3311401070827130</v>
      </c>
      <c r="B494" s="39" t="s">
        <v>397</v>
      </c>
      <c r="C494" s="30"/>
      <c r="D494" s="37"/>
      <c r="E494" s="37"/>
      <c r="F494" s="32">
        <f t="shared" si="57"/>
        <v>0</v>
      </c>
      <c r="G494" s="33">
        <f t="shared" si="62"/>
        <v>0</v>
      </c>
      <c r="H494" s="37"/>
      <c r="I494" s="34">
        <f t="shared" si="61"/>
        <v>0</v>
      </c>
      <c r="J494" s="37"/>
      <c r="K494" s="33">
        <f t="shared" si="58"/>
        <v>0</v>
      </c>
      <c r="L494" s="35">
        <f t="shared" si="64"/>
        <v>0</v>
      </c>
      <c r="M494" s="33">
        <f t="shared" si="59"/>
        <v>0</v>
      </c>
      <c r="N494" s="37"/>
      <c r="O494" s="33">
        <f t="shared" si="60"/>
        <v>0</v>
      </c>
      <c r="P494" s="36">
        <f t="shared" si="63"/>
        <v>0</v>
      </c>
    </row>
    <row r="495" spans="1:16" ht="64.5" hidden="1" x14ac:dyDescent="0.25">
      <c r="A495" s="28">
        <v>3311401070832</v>
      </c>
      <c r="B495" s="39" t="s">
        <v>398</v>
      </c>
      <c r="C495" s="30"/>
      <c r="D495" s="31">
        <f>SUM(D496)</f>
        <v>0</v>
      </c>
      <c r="E495" s="31">
        <f>SUM(E496)</f>
        <v>0</v>
      </c>
      <c r="F495" s="32">
        <f t="shared" si="57"/>
        <v>0</v>
      </c>
      <c r="G495" s="33">
        <f t="shared" si="62"/>
        <v>0</v>
      </c>
      <c r="H495" s="31">
        <f>SUM(H496)</f>
        <v>0</v>
      </c>
      <c r="I495" s="34">
        <f t="shared" si="61"/>
        <v>0</v>
      </c>
      <c r="J495" s="31">
        <f>SUM(J496)</f>
        <v>0</v>
      </c>
      <c r="K495" s="33">
        <f t="shared" si="58"/>
        <v>0</v>
      </c>
      <c r="L495" s="35">
        <f t="shared" si="64"/>
        <v>0</v>
      </c>
      <c r="M495" s="33">
        <f t="shared" si="59"/>
        <v>0</v>
      </c>
      <c r="N495" s="31">
        <f>SUM(N496)</f>
        <v>0</v>
      </c>
      <c r="O495" s="33">
        <f t="shared" si="60"/>
        <v>0</v>
      </c>
      <c r="P495" s="36">
        <f t="shared" si="63"/>
        <v>0</v>
      </c>
    </row>
    <row r="496" spans="1:16" ht="64.5" hidden="1" x14ac:dyDescent="0.25">
      <c r="A496" s="28">
        <v>3311401070832130</v>
      </c>
      <c r="B496" s="39" t="s">
        <v>398</v>
      </c>
      <c r="C496" s="30"/>
      <c r="D496" s="37"/>
      <c r="E496" s="37"/>
      <c r="F496" s="32">
        <f t="shared" si="57"/>
        <v>0</v>
      </c>
      <c r="G496" s="33">
        <f t="shared" si="62"/>
        <v>0</v>
      </c>
      <c r="H496" s="37"/>
      <c r="I496" s="34">
        <f t="shared" si="61"/>
        <v>0</v>
      </c>
      <c r="J496" s="37"/>
      <c r="K496" s="33">
        <f t="shared" si="58"/>
        <v>0</v>
      </c>
      <c r="L496" s="35">
        <f t="shared" si="64"/>
        <v>0</v>
      </c>
      <c r="M496" s="33">
        <f t="shared" si="59"/>
        <v>0</v>
      </c>
      <c r="N496" s="37"/>
      <c r="O496" s="33">
        <f t="shared" si="60"/>
        <v>0</v>
      </c>
      <c r="P496" s="36">
        <f t="shared" si="63"/>
        <v>0</v>
      </c>
    </row>
    <row r="497" spans="1:16" ht="39" hidden="1" x14ac:dyDescent="0.25">
      <c r="A497" s="28">
        <v>3311401070833</v>
      </c>
      <c r="B497" s="39" t="s">
        <v>399</v>
      </c>
      <c r="C497" s="30"/>
      <c r="D497" s="31">
        <f>SUM(D498)</f>
        <v>0</v>
      </c>
      <c r="E497" s="31">
        <f>SUM(E498)</f>
        <v>0</v>
      </c>
      <c r="F497" s="32">
        <f t="shared" si="57"/>
        <v>0</v>
      </c>
      <c r="G497" s="33">
        <f t="shared" si="62"/>
        <v>0</v>
      </c>
      <c r="H497" s="31">
        <f>SUM(H498)</f>
        <v>0</v>
      </c>
      <c r="I497" s="34">
        <f t="shared" si="61"/>
        <v>0</v>
      </c>
      <c r="J497" s="31">
        <f>SUM(J498)</f>
        <v>0</v>
      </c>
      <c r="K497" s="33">
        <f t="shared" si="58"/>
        <v>0</v>
      </c>
      <c r="L497" s="35">
        <f t="shared" si="64"/>
        <v>0</v>
      </c>
      <c r="M497" s="33">
        <f t="shared" si="59"/>
        <v>0</v>
      </c>
      <c r="N497" s="31">
        <f>SUM(N498)</f>
        <v>0</v>
      </c>
      <c r="O497" s="33">
        <f t="shared" si="60"/>
        <v>0</v>
      </c>
      <c r="P497" s="36">
        <f t="shared" si="63"/>
        <v>0</v>
      </c>
    </row>
    <row r="498" spans="1:16" ht="39" hidden="1" x14ac:dyDescent="0.25">
      <c r="A498" s="28">
        <v>3311401070833130</v>
      </c>
      <c r="B498" s="39" t="s">
        <v>399</v>
      </c>
      <c r="C498" s="30"/>
      <c r="D498" s="37"/>
      <c r="E498" s="37"/>
      <c r="F498" s="32">
        <f t="shared" si="57"/>
        <v>0</v>
      </c>
      <c r="G498" s="33">
        <f t="shared" si="62"/>
        <v>0</v>
      </c>
      <c r="H498" s="37"/>
      <c r="I498" s="34">
        <f t="shared" si="61"/>
        <v>0</v>
      </c>
      <c r="J498" s="37"/>
      <c r="K498" s="33">
        <f t="shared" si="58"/>
        <v>0</v>
      </c>
      <c r="L498" s="35">
        <f t="shared" si="64"/>
        <v>0</v>
      </c>
      <c r="M498" s="33">
        <f t="shared" si="59"/>
        <v>0</v>
      </c>
      <c r="N498" s="37"/>
      <c r="O498" s="33">
        <f t="shared" si="60"/>
        <v>0</v>
      </c>
      <c r="P498" s="36">
        <f t="shared" si="63"/>
        <v>0</v>
      </c>
    </row>
    <row r="499" spans="1:16" hidden="1" x14ac:dyDescent="0.25">
      <c r="A499" s="28">
        <v>3311401070836</v>
      </c>
      <c r="B499" s="39" t="s">
        <v>400</v>
      </c>
      <c r="C499" s="30"/>
      <c r="D499" s="31">
        <f>SUM(D500)</f>
        <v>0</v>
      </c>
      <c r="E499" s="31">
        <f>SUM(E500)</f>
        <v>0</v>
      </c>
      <c r="F499" s="32">
        <f t="shared" si="57"/>
        <v>0</v>
      </c>
      <c r="G499" s="33">
        <f t="shared" si="62"/>
        <v>0</v>
      </c>
      <c r="H499" s="31">
        <f>SUM(H500)</f>
        <v>0</v>
      </c>
      <c r="I499" s="34">
        <f t="shared" si="61"/>
        <v>0</v>
      </c>
      <c r="J499" s="31">
        <f>SUM(J500)</f>
        <v>0</v>
      </c>
      <c r="K499" s="33">
        <f t="shared" si="58"/>
        <v>0</v>
      </c>
      <c r="L499" s="35">
        <f t="shared" si="64"/>
        <v>0</v>
      </c>
      <c r="M499" s="33">
        <f t="shared" si="59"/>
        <v>0</v>
      </c>
      <c r="N499" s="31">
        <f>SUM(N500)</f>
        <v>0</v>
      </c>
      <c r="O499" s="33">
        <f t="shared" si="60"/>
        <v>0</v>
      </c>
      <c r="P499" s="36">
        <f t="shared" si="63"/>
        <v>0</v>
      </c>
    </row>
    <row r="500" spans="1:16" hidden="1" x14ac:dyDescent="0.25">
      <c r="A500" s="28">
        <v>3311401070836140</v>
      </c>
      <c r="B500" s="39" t="s">
        <v>400</v>
      </c>
      <c r="C500" s="30"/>
      <c r="D500" s="31"/>
      <c r="E500" s="31"/>
      <c r="F500" s="32">
        <f t="shared" si="57"/>
        <v>0</v>
      </c>
      <c r="G500" s="33">
        <f t="shared" si="62"/>
        <v>0</v>
      </c>
      <c r="H500" s="31"/>
      <c r="I500" s="34">
        <f t="shared" si="61"/>
        <v>0</v>
      </c>
      <c r="J500" s="31"/>
      <c r="K500" s="33">
        <f t="shared" si="58"/>
        <v>0</v>
      </c>
      <c r="L500" s="35">
        <f t="shared" si="64"/>
        <v>0</v>
      </c>
      <c r="M500" s="33">
        <f t="shared" si="59"/>
        <v>0</v>
      </c>
      <c r="N500" s="31"/>
      <c r="O500" s="33">
        <f t="shared" si="60"/>
        <v>0</v>
      </c>
      <c r="P500" s="36">
        <f t="shared" si="63"/>
        <v>0</v>
      </c>
    </row>
    <row r="501" spans="1:16" ht="39" hidden="1" x14ac:dyDescent="0.25">
      <c r="A501" s="28">
        <v>3311401070837</v>
      </c>
      <c r="B501" s="39" t="s">
        <v>401</v>
      </c>
      <c r="C501" s="30"/>
      <c r="D501" s="31">
        <f>SUM(D502)</f>
        <v>0</v>
      </c>
      <c r="E501" s="31">
        <f>SUM(E502)</f>
        <v>0</v>
      </c>
      <c r="F501" s="32">
        <f t="shared" si="57"/>
        <v>0</v>
      </c>
      <c r="G501" s="33">
        <f t="shared" si="62"/>
        <v>0</v>
      </c>
      <c r="H501" s="31">
        <f>SUM(H502)</f>
        <v>0</v>
      </c>
      <c r="I501" s="34">
        <f t="shared" si="61"/>
        <v>0</v>
      </c>
      <c r="J501" s="31">
        <f>SUM(J502)</f>
        <v>0</v>
      </c>
      <c r="K501" s="33">
        <f t="shared" si="58"/>
        <v>0</v>
      </c>
      <c r="L501" s="35">
        <f t="shared" si="64"/>
        <v>0</v>
      </c>
      <c r="M501" s="33">
        <f t="shared" si="59"/>
        <v>0</v>
      </c>
      <c r="N501" s="31">
        <f>SUM(N502)</f>
        <v>0</v>
      </c>
      <c r="O501" s="33">
        <f t="shared" si="60"/>
        <v>0</v>
      </c>
      <c r="P501" s="36">
        <f t="shared" si="63"/>
        <v>0</v>
      </c>
    </row>
    <row r="502" spans="1:16" ht="39" hidden="1" x14ac:dyDescent="0.25">
      <c r="A502" s="28">
        <v>3311401070837130</v>
      </c>
      <c r="B502" s="39" t="s">
        <v>401</v>
      </c>
      <c r="C502" s="30"/>
      <c r="D502" s="37"/>
      <c r="E502" s="37"/>
      <c r="F502" s="32">
        <f t="shared" si="57"/>
        <v>0</v>
      </c>
      <c r="G502" s="33">
        <f t="shared" si="62"/>
        <v>0</v>
      </c>
      <c r="H502" s="37"/>
      <c r="I502" s="34">
        <f t="shared" si="61"/>
        <v>0</v>
      </c>
      <c r="J502" s="37"/>
      <c r="K502" s="33">
        <f t="shared" si="58"/>
        <v>0</v>
      </c>
      <c r="L502" s="35">
        <f t="shared" si="64"/>
        <v>0</v>
      </c>
      <c r="M502" s="33">
        <f t="shared" si="59"/>
        <v>0</v>
      </c>
      <c r="N502" s="37"/>
      <c r="O502" s="33">
        <f t="shared" si="60"/>
        <v>0</v>
      </c>
      <c r="P502" s="36">
        <f t="shared" si="63"/>
        <v>0</v>
      </c>
    </row>
    <row r="503" spans="1:16" ht="26.25" hidden="1" x14ac:dyDescent="0.25">
      <c r="A503" s="28">
        <v>3311401070839</v>
      </c>
      <c r="B503" s="39" t="s">
        <v>402</v>
      </c>
      <c r="C503" s="30"/>
      <c r="D503" s="31">
        <f>SUM(D504)</f>
        <v>0</v>
      </c>
      <c r="E503" s="31">
        <f>SUM(E504)</f>
        <v>0</v>
      </c>
      <c r="F503" s="32">
        <f t="shared" si="57"/>
        <v>0</v>
      </c>
      <c r="G503" s="33">
        <f t="shared" si="62"/>
        <v>0</v>
      </c>
      <c r="H503" s="31">
        <f>SUM(H504)</f>
        <v>0</v>
      </c>
      <c r="I503" s="34">
        <f t="shared" si="61"/>
        <v>0</v>
      </c>
      <c r="J503" s="31">
        <f>SUM(J504)</f>
        <v>0</v>
      </c>
      <c r="K503" s="33">
        <f t="shared" si="58"/>
        <v>0</v>
      </c>
      <c r="L503" s="35">
        <f t="shared" si="64"/>
        <v>0</v>
      </c>
      <c r="M503" s="33">
        <f t="shared" si="59"/>
        <v>0</v>
      </c>
      <c r="N503" s="31">
        <f>SUM(N504)</f>
        <v>0</v>
      </c>
      <c r="O503" s="33">
        <f t="shared" si="60"/>
        <v>0</v>
      </c>
      <c r="P503" s="36">
        <f t="shared" si="63"/>
        <v>0</v>
      </c>
    </row>
    <row r="504" spans="1:16" ht="26.25" hidden="1" x14ac:dyDescent="0.25">
      <c r="A504" s="28">
        <v>3311401070839130</v>
      </c>
      <c r="B504" s="39" t="s">
        <v>402</v>
      </c>
      <c r="C504" s="30"/>
      <c r="D504" s="37"/>
      <c r="E504" s="37"/>
      <c r="F504" s="32">
        <f t="shared" si="57"/>
        <v>0</v>
      </c>
      <c r="G504" s="33">
        <f t="shared" si="62"/>
        <v>0</v>
      </c>
      <c r="H504" s="37"/>
      <c r="I504" s="34">
        <f t="shared" si="61"/>
        <v>0</v>
      </c>
      <c r="J504" s="37"/>
      <c r="K504" s="33">
        <f t="shared" si="58"/>
        <v>0</v>
      </c>
      <c r="L504" s="35">
        <f t="shared" si="64"/>
        <v>0</v>
      </c>
      <c r="M504" s="33">
        <f t="shared" si="59"/>
        <v>0</v>
      </c>
      <c r="N504" s="37"/>
      <c r="O504" s="33">
        <f t="shared" si="60"/>
        <v>0</v>
      </c>
      <c r="P504" s="36">
        <f t="shared" si="63"/>
        <v>0</v>
      </c>
    </row>
    <row r="505" spans="1:16" ht="26.25" hidden="1" x14ac:dyDescent="0.25">
      <c r="A505" s="28">
        <v>3311401070869</v>
      </c>
      <c r="B505" s="45" t="s">
        <v>403</v>
      </c>
      <c r="C505" s="30"/>
      <c r="D505" s="31">
        <f>SUM(D506)</f>
        <v>0</v>
      </c>
      <c r="E505" s="31">
        <f>SUM(E506)</f>
        <v>0</v>
      </c>
      <c r="F505" s="32">
        <f t="shared" si="57"/>
        <v>0</v>
      </c>
      <c r="G505" s="33"/>
      <c r="H505" s="31">
        <f>SUM(H506)</f>
        <v>0</v>
      </c>
      <c r="I505" s="34">
        <f t="shared" si="61"/>
        <v>0</v>
      </c>
      <c r="J505" s="31">
        <f>SUM(J506)</f>
        <v>0</v>
      </c>
      <c r="K505" s="33">
        <f t="shared" si="58"/>
        <v>0</v>
      </c>
      <c r="L505" s="35">
        <f t="shared" si="64"/>
        <v>0</v>
      </c>
      <c r="M505" s="33">
        <f t="shared" si="59"/>
        <v>0</v>
      </c>
      <c r="N505" s="31">
        <f>SUM(N506)</f>
        <v>0</v>
      </c>
      <c r="O505" s="33">
        <f t="shared" si="60"/>
        <v>0</v>
      </c>
      <c r="P505" s="36">
        <f t="shared" si="63"/>
        <v>0</v>
      </c>
    </row>
    <row r="506" spans="1:16" ht="26.25" hidden="1" x14ac:dyDescent="0.25">
      <c r="A506" s="28">
        <v>3311401070869130</v>
      </c>
      <c r="B506" s="45" t="s">
        <v>404</v>
      </c>
      <c r="C506" s="30"/>
      <c r="D506" s="37"/>
      <c r="E506" s="37"/>
      <c r="F506" s="32">
        <f t="shared" si="57"/>
        <v>0</v>
      </c>
      <c r="G506" s="33"/>
      <c r="H506" s="37"/>
      <c r="I506" s="34">
        <f t="shared" si="61"/>
        <v>0</v>
      </c>
      <c r="J506" s="37"/>
      <c r="K506" s="33">
        <f t="shared" si="58"/>
        <v>0</v>
      </c>
      <c r="L506" s="35">
        <f t="shared" si="64"/>
        <v>0</v>
      </c>
      <c r="M506" s="33">
        <f t="shared" si="59"/>
        <v>0</v>
      </c>
      <c r="N506" s="37"/>
      <c r="O506" s="33">
        <f t="shared" si="60"/>
        <v>0</v>
      </c>
      <c r="P506" s="36">
        <f t="shared" si="63"/>
        <v>0</v>
      </c>
    </row>
    <row r="507" spans="1:16" hidden="1" x14ac:dyDescent="0.25">
      <c r="A507" s="65">
        <v>331140108</v>
      </c>
      <c r="B507" s="68" t="s">
        <v>405</v>
      </c>
      <c r="C507" s="30"/>
      <c r="D507" s="31">
        <f>SUM(D508+D510+D512+D514+D516+D518+D520+D525+D529+D531+D533+D535+D537+D539+D541+D543+D545+D547+D552+D554+D556+D558+D560+D562+D564)</f>
        <v>0</v>
      </c>
      <c r="E507" s="31">
        <f>SUM(E508+E510+E512+E514+E516+E518+E520+E525+E529+E531+E533+E535+E537+E539+E541+E543+E545+E547+E552+E554+E556+E558+E560+E562+E564)</f>
        <v>0</v>
      </c>
      <c r="F507" s="32">
        <f t="shared" ref="F507:F570" si="65">SUM(D507+E507)</f>
        <v>0</v>
      </c>
      <c r="G507" s="33">
        <f t="shared" si="62"/>
        <v>0</v>
      </c>
      <c r="H507" s="31">
        <f>SUM(H508+H510+H512+H514+H516+H518+H520+H525+H529+H531+H533+H535+H537+H539+H541+H543+H545+H547+H552+H554+H556+H558+H560+H562+H564)</f>
        <v>0</v>
      </c>
      <c r="I507" s="34">
        <f t="shared" si="61"/>
        <v>0</v>
      </c>
      <c r="J507" s="31">
        <f>SUM(J508+J510+J512+J514+J516+J518+J520+J525+J529+J531+J533+J535+J537+J539+J541+J543+J545+J547+J552+J554+J556+J558+J560+J562+J564)</f>
        <v>0</v>
      </c>
      <c r="K507" s="33">
        <f t="shared" si="58"/>
        <v>0</v>
      </c>
      <c r="L507" s="35">
        <f t="shared" si="64"/>
        <v>0</v>
      </c>
      <c r="M507" s="33">
        <f t="shared" si="59"/>
        <v>0</v>
      </c>
      <c r="N507" s="31">
        <f>SUM(N508+N510+N512+N514+N516+N518+N520+N525+N529+N531+N533+N535+N537+N539+N541+N543+N545+N547+N552+N554+N556+N558+N560+N562+N564)</f>
        <v>0</v>
      </c>
      <c r="O507" s="33">
        <f t="shared" si="60"/>
        <v>0</v>
      </c>
      <c r="P507" s="36">
        <f t="shared" si="63"/>
        <v>0</v>
      </c>
    </row>
    <row r="508" spans="1:16" ht="26.25" hidden="1" x14ac:dyDescent="0.25">
      <c r="A508" s="65">
        <v>3311401080006</v>
      </c>
      <c r="B508" s="29" t="s">
        <v>406</v>
      </c>
      <c r="C508" s="30"/>
      <c r="D508" s="31">
        <f>SUM(D509)</f>
        <v>0</v>
      </c>
      <c r="E508" s="31">
        <f>SUM(E509)</f>
        <v>0</v>
      </c>
      <c r="F508" s="32">
        <f t="shared" si="65"/>
        <v>0</v>
      </c>
      <c r="G508" s="33">
        <f t="shared" si="62"/>
        <v>0</v>
      </c>
      <c r="H508" s="31">
        <f>SUM(H509)</f>
        <v>0</v>
      </c>
      <c r="I508" s="34">
        <f t="shared" si="61"/>
        <v>0</v>
      </c>
      <c r="J508" s="31">
        <f>SUM(J509)</f>
        <v>0</v>
      </c>
      <c r="K508" s="33">
        <f t="shared" si="58"/>
        <v>0</v>
      </c>
      <c r="L508" s="35">
        <f t="shared" si="64"/>
        <v>0</v>
      </c>
      <c r="M508" s="33">
        <f t="shared" si="59"/>
        <v>0</v>
      </c>
      <c r="N508" s="31">
        <f>SUM(N509)</f>
        <v>0</v>
      </c>
      <c r="O508" s="33">
        <f t="shared" si="60"/>
        <v>0</v>
      </c>
      <c r="P508" s="36">
        <f t="shared" si="63"/>
        <v>0</v>
      </c>
    </row>
    <row r="509" spans="1:16" hidden="1" x14ac:dyDescent="0.25">
      <c r="A509" s="65">
        <v>3311401080006140</v>
      </c>
      <c r="B509" s="29" t="s">
        <v>407</v>
      </c>
      <c r="C509" s="30"/>
      <c r="D509" s="31"/>
      <c r="E509" s="31"/>
      <c r="F509" s="32">
        <f t="shared" si="65"/>
        <v>0</v>
      </c>
      <c r="G509" s="33">
        <f t="shared" si="62"/>
        <v>0</v>
      </c>
      <c r="H509" s="31"/>
      <c r="I509" s="34">
        <f t="shared" si="61"/>
        <v>0</v>
      </c>
      <c r="J509" s="31"/>
      <c r="K509" s="33">
        <f t="shared" si="58"/>
        <v>0</v>
      </c>
      <c r="L509" s="35">
        <f t="shared" si="64"/>
        <v>0</v>
      </c>
      <c r="M509" s="33">
        <f t="shared" si="59"/>
        <v>0</v>
      </c>
      <c r="N509" s="31"/>
      <c r="O509" s="33">
        <f t="shared" si="60"/>
        <v>0</v>
      </c>
      <c r="P509" s="36">
        <f t="shared" si="63"/>
        <v>0</v>
      </c>
    </row>
    <row r="510" spans="1:16" ht="26.25" hidden="1" x14ac:dyDescent="0.25">
      <c r="A510" s="65">
        <v>3311401080008</v>
      </c>
      <c r="B510" s="29" t="s">
        <v>408</v>
      </c>
      <c r="C510" s="30"/>
      <c r="D510" s="31">
        <f>SUM(D511)</f>
        <v>0</v>
      </c>
      <c r="E510" s="31">
        <f>SUM(E511)</f>
        <v>0</v>
      </c>
      <c r="F510" s="32">
        <f t="shared" si="65"/>
        <v>0</v>
      </c>
      <c r="G510" s="33">
        <f t="shared" si="62"/>
        <v>0</v>
      </c>
      <c r="H510" s="31">
        <f>SUM(H511)</f>
        <v>0</v>
      </c>
      <c r="I510" s="34">
        <f t="shared" si="61"/>
        <v>0</v>
      </c>
      <c r="J510" s="31">
        <f>SUM(J511)</f>
        <v>0</v>
      </c>
      <c r="K510" s="33">
        <f t="shared" si="58"/>
        <v>0</v>
      </c>
      <c r="L510" s="35">
        <f t="shared" si="64"/>
        <v>0</v>
      </c>
      <c r="M510" s="33">
        <f t="shared" si="59"/>
        <v>0</v>
      </c>
      <c r="N510" s="31">
        <f>SUM(N511)</f>
        <v>0</v>
      </c>
      <c r="O510" s="33">
        <f t="shared" si="60"/>
        <v>0</v>
      </c>
      <c r="P510" s="36">
        <f t="shared" si="63"/>
        <v>0</v>
      </c>
    </row>
    <row r="511" spans="1:16" hidden="1" x14ac:dyDescent="0.25">
      <c r="A511" s="65">
        <v>3311401080008140</v>
      </c>
      <c r="B511" s="29" t="s">
        <v>407</v>
      </c>
      <c r="C511" s="30"/>
      <c r="D511" s="31"/>
      <c r="E511" s="31"/>
      <c r="F511" s="32">
        <f t="shared" si="65"/>
        <v>0</v>
      </c>
      <c r="G511" s="33">
        <f t="shared" si="62"/>
        <v>0</v>
      </c>
      <c r="H511" s="31"/>
      <c r="I511" s="34">
        <f t="shared" si="61"/>
        <v>0</v>
      </c>
      <c r="J511" s="31"/>
      <c r="K511" s="33">
        <f t="shared" si="58"/>
        <v>0</v>
      </c>
      <c r="L511" s="35">
        <f t="shared" si="64"/>
        <v>0</v>
      </c>
      <c r="M511" s="33">
        <f t="shared" si="59"/>
        <v>0</v>
      </c>
      <c r="N511" s="31"/>
      <c r="O511" s="33">
        <f t="shared" si="60"/>
        <v>0</v>
      </c>
      <c r="P511" s="36">
        <f t="shared" si="63"/>
        <v>0</v>
      </c>
    </row>
    <row r="512" spans="1:16" ht="26.25" hidden="1" x14ac:dyDescent="0.25">
      <c r="A512" s="28">
        <v>3311401080209</v>
      </c>
      <c r="B512" s="39" t="s">
        <v>409</v>
      </c>
      <c r="C512" s="30"/>
      <c r="D512" s="31">
        <f>SUM(D513)</f>
        <v>0</v>
      </c>
      <c r="E512" s="31">
        <f>SUM(E513)</f>
        <v>0</v>
      </c>
      <c r="F512" s="32">
        <f t="shared" si="65"/>
        <v>0</v>
      </c>
      <c r="G512" s="33">
        <f t="shared" si="62"/>
        <v>0</v>
      </c>
      <c r="H512" s="31">
        <f>SUM(H513)</f>
        <v>0</v>
      </c>
      <c r="I512" s="34">
        <f t="shared" si="61"/>
        <v>0</v>
      </c>
      <c r="J512" s="31">
        <f>SUM(J513)</f>
        <v>0</v>
      </c>
      <c r="K512" s="33">
        <f t="shared" si="58"/>
        <v>0</v>
      </c>
      <c r="L512" s="35">
        <f t="shared" si="64"/>
        <v>0</v>
      </c>
      <c r="M512" s="33">
        <f t="shared" si="59"/>
        <v>0</v>
      </c>
      <c r="N512" s="31">
        <f>SUM(N513)</f>
        <v>0</v>
      </c>
      <c r="O512" s="33">
        <f t="shared" si="60"/>
        <v>0</v>
      </c>
      <c r="P512" s="36">
        <f t="shared" si="63"/>
        <v>0</v>
      </c>
    </row>
    <row r="513" spans="1:16" ht="26.25" hidden="1" x14ac:dyDescent="0.25">
      <c r="A513" s="28">
        <v>3311401080209140</v>
      </c>
      <c r="B513" s="39" t="s">
        <v>409</v>
      </c>
      <c r="C513" s="30"/>
      <c r="D513" s="37"/>
      <c r="E513" s="37"/>
      <c r="F513" s="32">
        <f t="shared" si="65"/>
        <v>0</v>
      </c>
      <c r="G513" s="33">
        <f t="shared" si="62"/>
        <v>0</v>
      </c>
      <c r="H513" s="37"/>
      <c r="I513" s="34">
        <f t="shared" si="61"/>
        <v>0</v>
      </c>
      <c r="J513" s="37"/>
      <c r="K513" s="33">
        <f t="shared" si="58"/>
        <v>0</v>
      </c>
      <c r="L513" s="35">
        <f t="shared" si="64"/>
        <v>0</v>
      </c>
      <c r="M513" s="33">
        <f t="shared" si="59"/>
        <v>0</v>
      </c>
      <c r="N513" s="37"/>
      <c r="O513" s="33">
        <f t="shared" si="60"/>
        <v>0</v>
      </c>
      <c r="P513" s="36">
        <f t="shared" si="63"/>
        <v>0</v>
      </c>
    </row>
    <row r="514" spans="1:16" ht="26.25" hidden="1" x14ac:dyDescent="0.25">
      <c r="A514" s="65">
        <v>3311401080450</v>
      </c>
      <c r="B514" s="39" t="s">
        <v>410</v>
      </c>
      <c r="C514" s="30"/>
      <c r="D514" s="31">
        <f>SUM(D515)</f>
        <v>0</v>
      </c>
      <c r="E514" s="31">
        <f>SUM(E515)</f>
        <v>0</v>
      </c>
      <c r="F514" s="32">
        <f t="shared" si="65"/>
        <v>0</v>
      </c>
      <c r="G514" s="33">
        <f t="shared" si="62"/>
        <v>0</v>
      </c>
      <c r="H514" s="31">
        <f>SUM(H515)</f>
        <v>0</v>
      </c>
      <c r="I514" s="34">
        <f t="shared" si="61"/>
        <v>0</v>
      </c>
      <c r="J514" s="31">
        <f>SUM(J515)</f>
        <v>0</v>
      </c>
      <c r="K514" s="33">
        <f t="shared" si="58"/>
        <v>0</v>
      </c>
      <c r="L514" s="35">
        <f t="shared" si="64"/>
        <v>0</v>
      </c>
      <c r="M514" s="33">
        <f t="shared" si="59"/>
        <v>0</v>
      </c>
      <c r="N514" s="31">
        <f>SUM(N515)</f>
        <v>0</v>
      </c>
      <c r="O514" s="33">
        <f t="shared" si="60"/>
        <v>0</v>
      </c>
      <c r="P514" s="36">
        <f t="shared" si="63"/>
        <v>0</v>
      </c>
    </row>
    <row r="515" spans="1:16" ht="26.25" hidden="1" x14ac:dyDescent="0.25">
      <c r="A515" s="65">
        <v>3311401080450140</v>
      </c>
      <c r="B515" s="39" t="s">
        <v>410</v>
      </c>
      <c r="C515" s="30"/>
      <c r="D515" s="37"/>
      <c r="E515" s="37"/>
      <c r="F515" s="32">
        <f t="shared" si="65"/>
        <v>0</v>
      </c>
      <c r="G515" s="33">
        <f t="shared" si="62"/>
        <v>0</v>
      </c>
      <c r="H515" s="37"/>
      <c r="I515" s="34">
        <f t="shared" si="61"/>
        <v>0</v>
      </c>
      <c r="J515" s="37"/>
      <c r="K515" s="33">
        <f t="shared" si="58"/>
        <v>0</v>
      </c>
      <c r="L515" s="35">
        <f t="shared" si="64"/>
        <v>0</v>
      </c>
      <c r="M515" s="33">
        <f t="shared" si="59"/>
        <v>0</v>
      </c>
      <c r="N515" s="37"/>
      <c r="O515" s="33">
        <f t="shared" si="60"/>
        <v>0</v>
      </c>
      <c r="P515" s="36">
        <f t="shared" si="63"/>
        <v>0</v>
      </c>
    </row>
    <row r="516" spans="1:16" hidden="1" x14ac:dyDescent="0.25">
      <c r="A516" s="65">
        <v>3311401080477</v>
      </c>
      <c r="B516" s="39" t="s">
        <v>411</v>
      </c>
      <c r="C516" s="30"/>
      <c r="D516" s="31">
        <f>SUM(D517)</f>
        <v>0</v>
      </c>
      <c r="E516" s="31">
        <f>SUM(E517)</f>
        <v>0</v>
      </c>
      <c r="F516" s="32">
        <f t="shared" si="65"/>
        <v>0</v>
      </c>
      <c r="G516" s="33">
        <f t="shared" si="62"/>
        <v>0</v>
      </c>
      <c r="H516" s="31">
        <f>SUM(H517)</f>
        <v>0</v>
      </c>
      <c r="I516" s="34">
        <f t="shared" si="61"/>
        <v>0</v>
      </c>
      <c r="J516" s="31">
        <f>SUM(J517)</f>
        <v>0</v>
      </c>
      <c r="K516" s="33">
        <f t="shared" si="58"/>
        <v>0</v>
      </c>
      <c r="L516" s="35">
        <f t="shared" si="64"/>
        <v>0</v>
      </c>
      <c r="M516" s="33">
        <f t="shared" si="59"/>
        <v>0</v>
      </c>
      <c r="N516" s="31">
        <f>SUM(N517)</f>
        <v>0</v>
      </c>
      <c r="O516" s="33">
        <f t="shared" si="60"/>
        <v>0</v>
      </c>
      <c r="P516" s="36">
        <f t="shared" si="63"/>
        <v>0</v>
      </c>
    </row>
    <row r="517" spans="1:16" hidden="1" x14ac:dyDescent="0.25">
      <c r="A517" s="65">
        <v>3311401080477140</v>
      </c>
      <c r="B517" s="39" t="s">
        <v>411</v>
      </c>
      <c r="C517" s="30"/>
      <c r="D517" s="37"/>
      <c r="E517" s="37"/>
      <c r="F517" s="32">
        <f t="shared" si="65"/>
        <v>0</v>
      </c>
      <c r="G517" s="33">
        <f t="shared" si="62"/>
        <v>0</v>
      </c>
      <c r="H517" s="37"/>
      <c r="I517" s="34">
        <f t="shared" si="61"/>
        <v>0</v>
      </c>
      <c r="J517" s="37"/>
      <c r="K517" s="33">
        <f t="shared" si="58"/>
        <v>0</v>
      </c>
      <c r="L517" s="35">
        <f t="shared" si="64"/>
        <v>0</v>
      </c>
      <c r="M517" s="33">
        <f t="shared" si="59"/>
        <v>0</v>
      </c>
      <c r="N517" s="37"/>
      <c r="O517" s="33">
        <f t="shared" si="60"/>
        <v>0</v>
      </c>
      <c r="P517" s="36">
        <f t="shared" si="63"/>
        <v>0</v>
      </c>
    </row>
    <row r="518" spans="1:16" ht="26.25" hidden="1" x14ac:dyDescent="0.25">
      <c r="A518" s="65">
        <v>3311401080498</v>
      </c>
      <c r="B518" s="39" t="s">
        <v>412</v>
      </c>
      <c r="C518" s="30"/>
      <c r="D518" s="31">
        <f>SUM(D519)</f>
        <v>0</v>
      </c>
      <c r="E518" s="31">
        <f>SUM(E519)</f>
        <v>0</v>
      </c>
      <c r="F518" s="32">
        <f t="shared" si="65"/>
        <v>0</v>
      </c>
      <c r="G518" s="33">
        <f t="shared" si="62"/>
        <v>0</v>
      </c>
      <c r="H518" s="31">
        <f>SUM(H519)</f>
        <v>0</v>
      </c>
      <c r="I518" s="34">
        <f t="shared" si="61"/>
        <v>0</v>
      </c>
      <c r="J518" s="31">
        <f>SUM(J519)</f>
        <v>0</v>
      </c>
      <c r="K518" s="33">
        <f t="shared" si="58"/>
        <v>0</v>
      </c>
      <c r="L518" s="35">
        <f t="shared" si="64"/>
        <v>0</v>
      </c>
      <c r="M518" s="33">
        <f t="shared" si="59"/>
        <v>0</v>
      </c>
      <c r="N518" s="31">
        <f>SUM(N519)</f>
        <v>0</v>
      </c>
      <c r="O518" s="33">
        <f t="shared" si="60"/>
        <v>0</v>
      </c>
      <c r="P518" s="36">
        <f t="shared" si="63"/>
        <v>0</v>
      </c>
    </row>
    <row r="519" spans="1:16" ht="26.25" hidden="1" x14ac:dyDescent="0.25">
      <c r="A519" s="65">
        <v>3311401080498140</v>
      </c>
      <c r="B519" s="39" t="s">
        <v>412</v>
      </c>
      <c r="C519" s="30"/>
      <c r="D519" s="37"/>
      <c r="E519" s="37"/>
      <c r="F519" s="32">
        <f t="shared" si="65"/>
        <v>0</v>
      </c>
      <c r="G519" s="33">
        <f t="shared" si="62"/>
        <v>0</v>
      </c>
      <c r="H519" s="37"/>
      <c r="I519" s="34">
        <f t="shared" si="61"/>
        <v>0</v>
      </c>
      <c r="J519" s="37"/>
      <c r="K519" s="33">
        <f t="shared" si="58"/>
        <v>0</v>
      </c>
      <c r="L519" s="35">
        <f t="shared" si="64"/>
        <v>0</v>
      </c>
      <c r="M519" s="33">
        <f t="shared" si="59"/>
        <v>0</v>
      </c>
      <c r="N519" s="37"/>
      <c r="O519" s="33">
        <f t="shared" si="60"/>
        <v>0</v>
      </c>
      <c r="P519" s="36">
        <f t="shared" si="63"/>
        <v>0</v>
      </c>
    </row>
    <row r="520" spans="1:16" hidden="1" x14ac:dyDescent="0.25">
      <c r="A520" s="65">
        <v>3311401080513</v>
      </c>
      <c r="B520" s="39" t="s">
        <v>413</v>
      </c>
      <c r="C520" s="30"/>
      <c r="D520" s="31">
        <f>SUM(D521:D524)</f>
        <v>0</v>
      </c>
      <c r="E520" s="31">
        <f>SUM(E521:E524)</f>
        <v>0</v>
      </c>
      <c r="F520" s="32">
        <f t="shared" si="65"/>
        <v>0</v>
      </c>
      <c r="G520" s="33">
        <f t="shared" si="62"/>
        <v>0</v>
      </c>
      <c r="H520" s="31">
        <f>SUM(H521:H524)</f>
        <v>0</v>
      </c>
      <c r="I520" s="34">
        <f t="shared" si="61"/>
        <v>0</v>
      </c>
      <c r="J520" s="31">
        <f>SUM(J521:J524)</f>
        <v>0</v>
      </c>
      <c r="K520" s="33">
        <f t="shared" ref="K520:K583" si="66">IF(OR(J520=0,F520=0),0,J520/F520)*100</f>
        <v>0</v>
      </c>
      <c r="L520" s="35">
        <f t="shared" si="64"/>
        <v>0</v>
      </c>
      <c r="M520" s="33">
        <f t="shared" ref="M520:M583" si="67">IF(OR(L520=0,F520=0),0,L520/F520)*100</f>
        <v>0</v>
      </c>
      <c r="N520" s="31">
        <f>SUM(N521:N524)</f>
        <v>0</v>
      </c>
      <c r="O520" s="33">
        <f t="shared" ref="O520:O583" si="68">IF(OR(N520=0,F520=0),0,N520/F520)*100</f>
        <v>0</v>
      </c>
      <c r="P520" s="36">
        <f t="shared" si="63"/>
        <v>0</v>
      </c>
    </row>
    <row r="521" spans="1:16" hidden="1" x14ac:dyDescent="0.25">
      <c r="A521" s="65">
        <v>3311401080513140</v>
      </c>
      <c r="B521" s="39" t="s">
        <v>413</v>
      </c>
      <c r="C521" s="30"/>
      <c r="D521" s="37"/>
      <c r="E521" s="37"/>
      <c r="F521" s="32">
        <f t="shared" si="65"/>
        <v>0</v>
      </c>
      <c r="G521" s="33">
        <f t="shared" si="62"/>
        <v>0</v>
      </c>
      <c r="H521" s="37"/>
      <c r="I521" s="34">
        <f t="shared" ref="I521:I584" si="69">SUM(F521-H521)</f>
        <v>0</v>
      </c>
      <c r="J521" s="37"/>
      <c r="K521" s="33">
        <f t="shared" si="66"/>
        <v>0</v>
      </c>
      <c r="L521" s="35">
        <f t="shared" si="64"/>
        <v>0</v>
      </c>
      <c r="M521" s="33">
        <f t="shared" si="67"/>
        <v>0</v>
      </c>
      <c r="N521" s="37"/>
      <c r="O521" s="33">
        <f t="shared" si="68"/>
        <v>0</v>
      </c>
      <c r="P521" s="36">
        <f t="shared" si="63"/>
        <v>0</v>
      </c>
    </row>
    <row r="522" spans="1:16" hidden="1" x14ac:dyDescent="0.25">
      <c r="A522" s="65">
        <v>3311401080513140</v>
      </c>
      <c r="B522" s="39" t="s">
        <v>413</v>
      </c>
      <c r="C522" s="30"/>
      <c r="D522" s="37"/>
      <c r="E522" s="37"/>
      <c r="F522" s="32">
        <f t="shared" si="65"/>
        <v>0</v>
      </c>
      <c r="G522" s="33">
        <f t="shared" si="62"/>
        <v>0</v>
      </c>
      <c r="H522" s="37"/>
      <c r="I522" s="34">
        <f t="shared" si="69"/>
        <v>0</v>
      </c>
      <c r="J522" s="37"/>
      <c r="K522" s="33">
        <f t="shared" si="66"/>
        <v>0</v>
      </c>
      <c r="L522" s="35">
        <f t="shared" si="64"/>
        <v>0</v>
      </c>
      <c r="M522" s="33">
        <f t="shared" si="67"/>
        <v>0</v>
      </c>
      <c r="N522" s="37"/>
      <c r="O522" s="33">
        <f t="shared" si="68"/>
        <v>0</v>
      </c>
      <c r="P522" s="36">
        <f t="shared" si="63"/>
        <v>0</v>
      </c>
    </row>
    <row r="523" spans="1:16" hidden="1" x14ac:dyDescent="0.25">
      <c r="A523" s="65">
        <v>3311401080513140</v>
      </c>
      <c r="B523" s="39" t="s">
        <v>413</v>
      </c>
      <c r="C523" s="30"/>
      <c r="D523" s="37"/>
      <c r="E523" s="37"/>
      <c r="F523" s="32">
        <f t="shared" si="65"/>
        <v>0</v>
      </c>
      <c r="G523" s="33">
        <f t="shared" si="62"/>
        <v>0</v>
      </c>
      <c r="H523" s="37"/>
      <c r="I523" s="34">
        <f t="shared" si="69"/>
        <v>0</v>
      </c>
      <c r="J523" s="37"/>
      <c r="K523" s="33">
        <f t="shared" si="66"/>
        <v>0</v>
      </c>
      <c r="L523" s="35">
        <f t="shared" si="64"/>
        <v>0</v>
      </c>
      <c r="M523" s="33">
        <f t="shared" si="67"/>
        <v>0</v>
      </c>
      <c r="N523" s="37"/>
      <c r="O523" s="33">
        <f t="shared" si="68"/>
        <v>0</v>
      </c>
      <c r="P523" s="36">
        <f t="shared" si="63"/>
        <v>0</v>
      </c>
    </row>
    <row r="524" spans="1:16" hidden="1" x14ac:dyDescent="0.25">
      <c r="A524" s="65">
        <v>3311401080513140</v>
      </c>
      <c r="B524" s="39" t="s">
        <v>413</v>
      </c>
      <c r="C524" s="30"/>
      <c r="D524" s="37"/>
      <c r="E524" s="37"/>
      <c r="F524" s="32">
        <f t="shared" si="65"/>
        <v>0</v>
      </c>
      <c r="G524" s="33">
        <f t="shared" si="62"/>
        <v>0</v>
      </c>
      <c r="H524" s="37"/>
      <c r="I524" s="34">
        <f t="shared" si="69"/>
        <v>0</v>
      </c>
      <c r="J524" s="37"/>
      <c r="K524" s="33">
        <f t="shared" si="66"/>
        <v>0</v>
      </c>
      <c r="L524" s="35">
        <f t="shared" si="64"/>
        <v>0</v>
      </c>
      <c r="M524" s="33">
        <f t="shared" si="67"/>
        <v>0</v>
      </c>
      <c r="N524" s="37"/>
      <c r="O524" s="33">
        <f t="shared" si="68"/>
        <v>0</v>
      </c>
      <c r="P524" s="36">
        <f t="shared" si="63"/>
        <v>0</v>
      </c>
    </row>
    <row r="525" spans="1:16" hidden="1" x14ac:dyDescent="0.25">
      <c r="A525" s="65">
        <v>3311401080656</v>
      </c>
      <c r="B525" s="39" t="s">
        <v>414</v>
      </c>
      <c r="C525" s="30"/>
      <c r="D525" s="31">
        <f>SUM(D526:D528)</f>
        <v>0</v>
      </c>
      <c r="E525" s="31">
        <f>SUM(E526:E528)</f>
        <v>0</v>
      </c>
      <c r="F525" s="32">
        <f t="shared" si="65"/>
        <v>0</v>
      </c>
      <c r="G525" s="33">
        <f t="shared" si="62"/>
        <v>0</v>
      </c>
      <c r="H525" s="31">
        <f>SUM(H526:H528)</f>
        <v>0</v>
      </c>
      <c r="I525" s="34">
        <f t="shared" si="69"/>
        <v>0</v>
      </c>
      <c r="J525" s="31">
        <f>SUM(J526:J528)</f>
        <v>0</v>
      </c>
      <c r="K525" s="33">
        <f t="shared" si="66"/>
        <v>0</v>
      </c>
      <c r="L525" s="35">
        <f t="shared" si="64"/>
        <v>0</v>
      </c>
      <c r="M525" s="33">
        <f t="shared" si="67"/>
        <v>0</v>
      </c>
      <c r="N525" s="31">
        <f>SUM(N526:N528)</f>
        <v>0</v>
      </c>
      <c r="O525" s="33">
        <f t="shared" si="68"/>
        <v>0</v>
      </c>
      <c r="P525" s="36">
        <f t="shared" si="63"/>
        <v>0</v>
      </c>
    </row>
    <row r="526" spans="1:16" hidden="1" x14ac:dyDescent="0.25">
      <c r="A526" s="65">
        <v>3311401080656140</v>
      </c>
      <c r="B526" s="39" t="s">
        <v>414</v>
      </c>
      <c r="C526" s="30"/>
      <c r="D526" s="37"/>
      <c r="E526" s="37"/>
      <c r="F526" s="32">
        <f t="shared" si="65"/>
        <v>0</v>
      </c>
      <c r="G526" s="33">
        <f t="shared" si="62"/>
        <v>0</v>
      </c>
      <c r="H526" s="37"/>
      <c r="I526" s="34">
        <f t="shared" si="69"/>
        <v>0</v>
      </c>
      <c r="J526" s="37"/>
      <c r="K526" s="33">
        <f t="shared" si="66"/>
        <v>0</v>
      </c>
      <c r="L526" s="35">
        <f t="shared" si="64"/>
        <v>0</v>
      </c>
      <c r="M526" s="33">
        <f t="shared" si="67"/>
        <v>0</v>
      </c>
      <c r="N526" s="37"/>
      <c r="O526" s="33">
        <f t="shared" si="68"/>
        <v>0</v>
      </c>
      <c r="P526" s="36">
        <f t="shared" si="63"/>
        <v>0</v>
      </c>
    </row>
    <row r="527" spans="1:16" hidden="1" x14ac:dyDescent="0.25">
      <c r="A527" s="65">
        <v>3311401080656140</v>
      </c>
      <c r="B527" s="39" t="s">
        <v>414</v>
      </c>
      <c r="C527" s="30"/>
      <c r="D527" s="37"/>
      <c r="E527" s="37"/>
      <c r="F527" s="32">
        <f t="shared" si="65"/>
        <v>0</v>
      </c>
      <c r="G527" s="33">
        <f t="shared" si="62"/>
        <v>0</v>
      </c>
      <c r="H527" s="37"/>
      <c r="I527" s="34">
        <f t="shared" si="69"/>
        <v>0</v>
      </c>
      <c r="J527" s="37"/>
      <c r="K527" s="33">
        <f t="shared" si="66"/>
        <v>0</v>
      </c>
      <c r="L527" s="35">
        <f t="shared" si="64"/>
        <v>0</v>
      </c>
      <c r="M527" s="33">
        <f t="shared" si="67"/>
        <v>0</v>
      </c>
      <c r="N527" s="37"/>
      <c r="O527" s="33">
        <f t="shared" si="68"/>
        <v>0</v>
      </c>
      <c r="P527" s="36">
        <f t="shared" ref="P527:P590" si="70">SUM(F527-N527)</f>
        <v>0</v>
      </c>
    </row>
    <row r="528" spans="1:16" hidden="1" x14ac:dyDescent="0.25">
      <c r="A528" s="65">
        <v>3311401080656140</v>
      </c>
      <c r="B528" s="39" t="s">
        <v>414</v>
      </c>
      <c r="C528" s="30"/>
      <c r="D528" s="37"/>
      <c r="E528" s="37"/>
      <c r="F528" s="32">
        <f t="shared" si="65"/>
        <v>0</v>
      </c>
      <c r="G528" s="33">
        <f t="shared" ref="G528:G595" si="71">IF(OR(F528=0,F$7=0),0,F528/F$7)*100</f>
        <v>0</v>
      </c>
      <c r="H528" s="37"/>
      <c r="I528" s="34">
        <f t="shared" si="69"/>
        <v>0</v>
      </c>
      <c r="J528" s="37"/>
      <c r="K528" s="33">
        <f t="shared" si="66"/>
        <v>0</v>
      </c>
      <c r="L528" s="35">
        <f t="shared" ref="L528:L590" si="72">SUM(N528-J528)</f>
        <v>0</v>
      </c>
      <c r="M528" s="33">
        <f t="shared" si="67"/>
        <v>0</v>
      </c>
      <c r="N528" s="37"/>
      <c r="O528" s="33">
        <f t="shared" si="68"/>
        <v>0</v>
      </c>
      <c r="P528" s="36">
        <f t="shared" si="70"/>
        <v>0</v>
      </c>
    </row>
    <row r="529" spans="1:16" ht="26.25" hidden="1" x14ac:dyDescent="0.25">
      <c r="A529" s="65">
        <v>3311401080708</v>
      </c>
      <c r="B529" s="39" t="s">
        <v>415</v>
      </c>
      <c r="C529" s="30"/>
      <c r="D529" s="31">
        <f>SUM(D530)</f>
        <v>0</v>
      </c>
      <c r="E529" s="31">
        <f>SUM(E530)</f>
        <v>0</v>
      </c>
      <c r="F529" s="32">
        <f t="shared" si="65"/>
        <v>0</v>
      </c>
      <c r="G529" s="33">
        <f t="shared" si="71"/>
        <v>0</v>
      </c>
      <c r="H529" s="31">
        <f>SUM(H530)</f>
        <v>0</v>
      </c>
      <c r="I529" s="34">
        <f t="shared" si="69"/>
        <v>0</v>
      </c>
      <c r="J529" s="31">
        <f>SUM(J530)</f>
        <v>0</v>
      </c>
      <c r="K529" s="33">
        <f t="shared" si="66"/>
        <v>0</v>
      </c>
      <c r="L529" s="35">
        <f t="shared" si="72"/>
        <v>0</v>
      </c>
      <c r="M529" s="33">
        <f t="shared" si="67"/>
        <v>0</v>
      </c>
      <c r="N529" s="31">
        <f>SUM(N530)</f>
        <v>0</v>
      </c>
      <c r="O529" s="33">
        <f t="shared" si="68"/>
        <v>0</v>
      </c>
      <c r="P529" s="36">
        <f t="shared" si="70"/>
        <v>0</v>
      </c>
    </row>
    <row r="530" spans="1:16" ht="26.25" hidden="1" x14ac:dyDescent="0.25">
      <c r="A530" s="65">
        <v>3311401080708140</v>
      </c>
      <c r="B530" s="39" t="s">
        <v>415</v>
      </c>
      <c r="C530" s="30"/>
      <c r="D530" s="37"/>
      <c r="E530" s="37"/>
      <c r="F530" s="32">
        <f t="shared" si="65"/>
        <v>0</v>
      </c>
      <c r="G530" s="33">
        <f t="shared" si="71"/>
        <v>0</v>
      </c>
      <c r="H530" s="37"/>
      <c r="I530" s="34">
        <f t="shared" si="69"/>
        <v>0</v>
      </c>
      <c r="J530" s="37"/>
      <c r="K530" s="33">
        <f t="shared" si="66"/>
        <v>0</v>
      </c>
      <c r="L530" s="35">
        <f t="shared" si="72"/>
        <v>0</v>
      </c>
      <c r="M530" s="33">
        <f t="shared" si="67"/>
        <v>0</v>
      </c>
      <c r="N530" s="37"/>
      <c r="O530" s="33">
        <f t="shared" si="68"/>
        <v>0</v>
      </c>
      <c r="P530" s="36">
        <f t="shared" si="70"/>
        <v>0</v>
      </c>
    </row>
    <row r="531" spans="1:16" ht="26.25" hidden="1" x14ac:dyDescent="0.25">
      <c r="A531" s="65">
        <v>3311401080746</v>
      </c>
      <c r="B531" s="39" t="s">
        <v>416</v>
      </c>
      <c r="C531" s="30"/>
      <c r="D531" s="31">
        <f>SUM(D532)</f>
        <v>0</v>
      </c>
      <c r="E531" s="31">
        <f>SUM(E532)</f>
        <v>0</v>
      </c>
      <c r="F531" s="32">
        <f t="shared" si="65"/>
        <v>0</v>
      </c>
      <c r="G531" s="33">
        <f t="shared" si="71"/>
        <v>0</v>
      </c>
      <c r="H531" s="31">
        <f>SUM(H532)</f>
        <v>0</v>
      </c>
      <c r="I531" s="34">
        <f t="shared" si="69"/>
        <v>0</v>
      </c>
      <c r="J531" s="31">
        <f>SUM(J532)</f>
        <v>0</v>
      </c>
      <c r="K531" s="33">
        <f t="shared" si="66"/>
        <v>0</v>
      </c>
      <c r="L531" s="35">
        <f t="shared" si="72"/>
        <v>0</v>
      </c>
      <c r="M531" s="33">
        <f t="shared" si="67"/>
        <v>0</v>
      </c>
      <c r="N531" s="31">
        <f>SUM(N532)</f>
        <v>0</v>
      </c>
      <c r="O531" s="33">
        <f t="shared" si="68"/>
        <v>0</v>
      </c>
      <c r="P531" s="36">
        <f t="shared" si="70"/>
        <v>0</v>
      </c>
    </row>
    <row r="532" spans="1:16" ht="26.25" hidden="1" x14ac:dyDescent="0.25">
      <c r="A532" s="65">
        <v>3311401080746140</v>
      </c>
      <c r="B532" s="39" t="s">
        <v>416</v>
      </c>
      <c r="C532" s="30"/>
      <c r="D532" s="37"/>
      <c r="E532" s="37"/>
      <c r="F532" s="32">
        <f t="shared" si="65"/>
        <v>0</v>
      </c>
      <c r="G532" s="33">
        <f t="shared" si="71"/>
        <v>0</v>
      </c>
      <c r="H532" s="37"/>
      <c r="I532" s="34">
        <f t="shared" si="69"/>
        <v>0</v>
      </c>
      <c r="J532" s="37"/>
      <c r="K532" s="33">
        <f t="shared" si="66"/>
        <v>0</v>
      </c>
      <c r="L532" s="35">
        <f t="shared" si="72"/>
        <v>0</v>
      </c>
      <c r="M532" s="33">
        <f t="shared" si="67"/>
        <v>0</v>
      </c>
      <c r="N532" s="37"/>
      <c r="O532" s="33">
        <f t="shared" si="68"/>
        <v>0</v>
      </c>
      <c r="P532" s="36">
        <f t="shared" si="70"/>
        <v>0</v>
      </c>
    </row>
    <row r="533" spans="1:16" hidden="1" x14ac:dyDescent="0.25">
      <c r="A533" s="28">
        <v>3311401080763</v>
      </c>
      <c r="B533" s="39" t="s">
        <v>417</v>
      </c>
      <c r="C533" s="30"/>
      <c r="D533" s="31">
        <f>SUM(D534)</f>
        <v>0</v>
      </c>
      <c r="E533" s="31">
        <f>SUM(E534)</f>
        <v>0</v>
      </c>
      <c r="F533" s="32">
        <f t="shared" si="65"/>
        <v>0</v>
      </c>
      <c r="G533" s="33">
        <f t="shared" si="71"/>
        <v>0</v>
      </c>
      <c r="H533" s="31">
        <f>SUM(H534)</f>
        <v>0</v>
      </c>
      <c r="I533" s="34">
        <f t="shared" si="69"/>
        <v>0</v>
      </c>
      <c r="J533" s="31">
        <f>SUM(J534)</f>
        <v>0</v>
      </c>
      <c r="K533" s="33">
        <f t="shared" si="66"/>
        <v>0</v>
      </c>
      <c r="L533" s="35">
        <f t="shared" si="72"/>
        <v>0</v>
      </c>
      <c r="M533" s="33">
        <f t="shared" si="67"/>
        <v>0</v>
      </c>
      <c r="N533" s="31">
        <f>SUM(N534)</f>
        <v>0</v>
      </c>
      <c r="O533" s="33">
        <f t="shared" si="68"/>
        <v>0</v>
      </c>
      <c r="P533" s="36">
        <f t="shared" si="70"/>
        <v>0</v>
      </c>
    </row>
    <row r="534" spans="1:16" hidden="1" x14ac:dyDescent="0.25">
      <c r="A534" s="28">
        <v>3311401080763140</v>
      </c>
      <c r="B534" s="39" t="s">
        <v>417</v>
      </c>
      <c r="C534" s="30"/>
      <c r="D534" s="37"/>
      <c r="E534" s="37"/>
      <c r="F534" s="32">
        <f t="shared" si="65"/>
        <v>0</v>
      </c>
      <c r="G534" s="33">
        <f t="shared" si="71"/>
        <v>0</v>
      </c>
      <c r="H534" s="37"/>
      <c r="I534" s="34">
        <f t="shared" si="69"/>
        <v>0</v>
      </c>
      <c r="J534" s="37"/>
      <c r="K534" s="33">
        <f t="shared" si="66"/>
        <v>0</v>
      </c>
      <c r="L534" s="35">
        <f t="shared" si="72"/>
        <v>0</v>
      </c>
      <c r="M534" s="33">
        <f t="shared" si="67"/>
        <v>0</v>
      </c>
      <c r="N534" s="37"/>
      <c r="O534" s="33">
        <f t="shared" si="68"/>
        <v>0</v>
      </c>
      <c r="P534" s="36">
        <f t="shared" si="70"/>
        <v>0</v>
      </c>
    </row>
    <row r="535" spans="1:16" ht="26.25" hidden="1" x14ac:dyDescent="0.25">
      <c r="A535" s="28">
        <v>3311401080767</v>
      </c>
      <c r="B535" s="39" t="s">
        <v>418</v>
      </c>
      <c r="C535" s="30"/>
      <c r="D535" s="31">
        <f>SUM(D536)</f>
        <v>0</v>
      </c>
      <c r="E535" s="31">
        <f>SUM(E536)</f>
        <v>0</v>
      </c>
      <c r="F535" s="32">
        <f t="shared" si="65"/>
        <v>0</v>
      </c>
      <c r="G535" s="33">
        <f t="shared" si="71"/>
        <v>0</v>
      </c>
      <c r="H535" s="31">
        <f>SUM(H536)</f>
        <v>0</v>
      </c>
      <c r="I535" s="34">
        <f t="shared" si="69"/>
        <v>0</v>
      </c>
      <c r="J535" s="31">
        <f>SUM(J536)</f>
        <v>0</v>
      </c>
      <c r="K535" s="33">
        <f t="shared" si="66"/>
        <v>0</v>
      </c>
      <c r="L535" s="35">
        <f t="shared" si="72"/>
        <v>0</v>
      </c>
      <c r="M535" s="33">
        <f t="shared" si="67"/>
        <v>0</v>
      </c>
      <c r="N535" s="31">
        <f>SUM(N536)</f>
        <v>0</v>
      </c>
      <c r="O535" s="33">
        <f t="shared" si="68"/>
        <v>0</v>
      </c>
      <c r="P535" s="36">
        <f t="shared" si="70"/>
        <v>0</v>
      </c>
    </row>
    <row r="536" spans="1:16" ht="26.25" hidden="1" x14ac:dyDescent="0.25">
      <c r="A536" s="28">
        <v>3311401080767140</v>
      </c>
      <c r="B536" s="39" t="s">
        <v>418</v>
      </c>
      <c r="C536" s="30"/>
      <c r="D536" s="37"/>
      <c r="E536" s="37"/>
      <c r="F536" s="32">
        <f t="shared" si="65"/>
        <v>0</v>
      </c>
      <c r="G536" s="33">
        <f t="shared" si="71"/>
        <v>0</v>
      </c>
      <c r="H536" s="37"/>
      <c r="I536" s="34">
        <f t="shared" si="69"/>
        <v>0</v>
      </c>
      <c r="J536" s="37"/>
      <c r="K536" s="33">
        <f t="shared" si="66"/>
        <v>0</v>
      </c>
      <c r="L536" s="35">
        <f t="shared" si="72"/>
        <v>0</v>
      </c>
      <c r="M536" s="33">
        <f t="shared" si="67"/>
        <v>0</v>
      </c>
      <c r="N536" s="37"/>
      <c r="O536" s="33">
        <f t="shared" si="68"/>
        <v>0</v>
      </c>
      <c r="P536" s="36">
        <f t="shared" si="70"/>
        <v>0</v>
      </c>
    </row>
    <row r="537" spans="1:16" ht="26.25" hidden="1" x14ac:dyDescent="0.25">
      <c r="A537" s="28">
        <v>3311401080771</v>
      </c>
      <c r="B537" s="39" t="s">
        <v>419</v>
      </c>
      <c r="C537" s="30"/>
      <c r="D537" s="31">
        <f>SUM(D538)</f>
        <v>0</v>
      </c>
      <c r="E537" s="31">
        <f>SUM(E538)</f>
        <v>0</v>
      </c>
      <c r="F537" s="32">
        <f t="shared" si="65"/>
        <v>0</v>
      </c>
      <c r="G537" s="33">
        <f t="shared" si="71"/>
        <v>0</v>
      </c>
      <c r="H537" s="31">
        <f>SUM(H538)</f>
        <v>0</v>
      </c>
      <c r="I537" s="34">
        <f t="shared" si="69"/>
        <v>0</v>
      </c>
      <c r="J537" s="31">
        <f>SUM(J538)</f>
        <v>0</v>
      </c>
      <c r="K537" s="33">
        <f t="shared" si="66"/>
        <v>0</v>
      </c>
      <c r="L537" s="35">
        <f t="shared" si="72"/>
        <v>0</v>
      </c>
      <c r="M537" s="33">
        <f t="shared" si="67"/>
        <v>0</v>
      </c>
      <c r="N537" s="31">
        <f>SUM(N538)</f>
        <v>0</v>
      </c>
      <c r="O537" s="33">
        <f t="shared" si="68"/>
        <v>0</v>
      </c>
      <c r="P537" s="36">
        <f t="shared" si="70"/>
        <v>0</v>
      </c>
    </row>
    <row r="538" spans="1:16" ht="26.25" hidden="1" x14ac:dyDescent="0.25">
      <c r="A538" s="28">
        <v>3311401080771140</v>
      </c>
      <c r="B538" s="39" t="s">
        <v>419</v>
      </c>
      <c r="C538" s="30"/>
      <c r="D538" s="37"/>
      <c r="E538" s="37"/>
      <c r="F538" s="32">
        <f t="shared" si="65"/>
        <v>0</v>
      </c>
      <c r="G538" s="33">
        <f t="shared" si="71"/>
        <v>0</v>
      </c>
      <c r="H538" s="37"/>
      <c r="I538" s="34">
        <f t="shared" si="69"/>
        <v>0</v>
      </c>
      <c r="J538" s="37"/>
      <c r="K538" s="33">
        <f t="shared" si="66"/>
        <v>0</v>
      </c>
      <c r="L538" s="35">
        <f t="shared" si="72"/>
        <v>0</v>
      </c>
      <c r="M538" s="33">
        <f t="shared" si="67"/>
        <v>0</v>
      </c>
      <c r="N538" s="37"/>
      <c r="O538" s="33">
        <f t="shared" si="68"/>
        <v>0</v>
      </c>
      <c r="P538" s="36">
        <f t="shared" si="70"/>
        <v>0</v>
      </c>
    </row>
    <row r="539" spans="1:16" ht="26.25" hidden="1" x14ac:dyDescent="0.25">
      <c r="A539" s="28">
        <v>3311401080773</v>
      </c>
      <c r="B539" s="39" t="s">
        <v>420</v>
      </c>
      <c r="C539" s="30"/>
      <c r="D539" s="31">
        <f>SUM(D540)</f>
        <v>0</v>
      </c>
      <c r="E539" s="31">
        <f>SUM(E540)</f>
        <v>0</v>
      </c>
      <c r="F539" s="32">
        <f t="shared" si="65"/>
        <v>0</v>
      </c>
      <c r="G539" s="33">
        <f t="shared" si="71"/>
        <v>0</v>
      </c>
      <c r="H539" s="31">
        <f>SUM(H540)</f>
        <v>0</v>
      </c>
      <c r="I539" s="34">
        <f t="shared" si="69"/>
        <v>0</v>
      </c>
      <c r="J539" s="31">
        <f>SUM(J540)</f>
        <v>0</v>
      </c>
      <c r="K539" s="33">
        <f t="shared" si="66"/>
        <v>0</v>
      </c>
      <c r="L539" s="35">
        <f t="shared" si="72"/>
        <v>0</v>
      </c>
      <c r="M539" s="33">
        <f t="shared" si="67"/>
        <v>0</v>
      </c>
      <c r="N539" s="31">
        <f>SUM(N540)</f>
        <v>0</v>
      </c>
      <c r="O539" s="33">
        <f t="shared" si="68"/>
        <v>0</v>
      </c>
      <c r="P539" s="36">
        <f t="shared" si="70"/>
        <v>0</v>
      </c>
    </row>
    <row r="540" spans="1:16" ht="26.25" hidden="1" x14ac:dyDescent="0.25">
      <c r="A540" s="28">
        <v>3311401080773140</v>
      </c>
      <c r="B540" s="39" t="s">
        <v>420</v>
      </c>
      <c r="C540" s="30"/>
      <c r="D540" s="37"/>
      <c r="E540" s="37"/>
      <c r="F540" s="32">
        <f t="shared" si="65"/>
        <v>0</v>
      </c>
      <c r="G540" s="33">
        <f t="shared" si="71"/>
        <v>0</v>
      </c>
      <c r="H540" s="37"/>
      <c r="I540" s="34">
        <f t="shared" si="69"/>
        <v>0</v>
      </c>
      <c r="J540" s="37"/>
      <c r="K540" s="33">
        <f t="shared" si="66"/>
        <v>0</v>
      </c>
      <c r="L540" s="35">
        <f t="shared" si="72"/>
        <v>0</v>
      </c>
      <c r="M540" s="33">
        <f t="shared" si="67"/>
        <v>0</v>
      </c>
      <c r="N540" s="37"/>
      <c r="O540" s="33">
        <f t="shared" si="68"/>
        <v>0</v>
      </c>
      <c r="P540" s="36">
        <f t="shared" si="70"/>
        <v>0</v>
      </c>
    </row>
    <row r="541" spans="1:16" ht="26.25" hidden="1" x14ac:dyDescent="0.25">
      <c r="A541" s="28">
        <v>3311401080782</v>
      </c>
      <c r="B541" s="39" t="s">
        <v>421</v>
      </c>
      <c r="C541" s="30"/>
      <c r="D541" s="31">
        <f>SUM(D542)</f>
        <v>0</v>
      </c>
      <c r="E541" s="31">
        <f>SUM(E542)</f>
        <v>0</v>
      </c>
      <c r="F541" s="32">
        <f t="shared" si="65"/>
        <v>0</v>
      </c>
      <c r="G541" s="33">
        <f t="shared" si="71"/>
        <v>0</v>
      </c>
      <c r="H541" s="31">
        <f>SUM(H542)</f>
        <v>0</v>
      </c>
      <c r="I541" s="34">
        <f t="shared" si="69"/>
        <v>0</v>
      </c>
      <c r="J541" s="31">
        <f>SUM(J542)</f>
        <v>0</v>
      </c>
      <c r="K541" s="33">
        <f t="shared" si="66"/>
        <v>0</v>
      </c>
      <c r="L541" s="35">
        <f t="shared" si="72"/>
        <v>0</v>
      </c>
      <c r="M541" s="33">
        <f t="shared" si="67"/>
        <v>0</v>
      </c>
      <c r="N541" s="31">
        <f>SUM(N542)</f>
        <v>0</v>
      </c>
      <c r="O541" s="33">
        <f t="shared" si="68"/>
        <v>0</v>
      </c>
      <c r="P541" s="36">
        <f t="shared" si="70"/>
        <v>0</v>
      </c>
    </row>
    <row r="542" spans="1:16" ht="26.25" hidden="1" x14ac:dyDescent="0.25">
      <c r="A542" s="28">
        <v>3311401080782140</v>
      </c>
      <c r="B542" s="39" t="s">
        <v>421</v>
      </c>
      <c r="C542" s="30"/>
      <c r="D542" s="37"/>
      <c r="E542" s="37"/>
      <c r="F542" s="32">
        <f t="shared" si="65"/>
        <v>0</v>
      </c>
      <c r="G542" s="33">
        <f t="shared" si="71"/>
        <v>0</v>
      </c>
      <c r="H542" s="37"/>
      <c r="I542" s="34">
        <f t="shared" si="69"/>
        <v>0</v>
      </c>
      <c r="J542" s="37"/>
      <c r="K542" s="33">
        <f t="shared" si="66"/>
        <v>0</v>
      </c>
      <c r="L542" s="35">
        <f t="shared" si="72"/>
        <v>0</v>
      </c>
      <c r="M542" s="33">
        <f t="shared" si="67"/>
        <v>0</v>
      </c>
      <c r="N542" s="37"/>
      <c r="O542" s="33">
        <f t="shared" si="68"/>
        <v>0</v>
      </c>
      <c r="P542" s="36">
        <f t="shared" si="70"/>
        <v>0</v>
      </c>
    </row>
    <row r="543" spans="1:16" ht="26.25" hidden="1" x14ac:dyDescent="0.25">
      <c r="A543" s="65">
        <v>3311401080783</v>
      </c>
      <c r="B543" s="39" t="s">
        <v>422</v>
      </c>
      <c r="C543" s="30"/>
      <c r="D543" s="31">
        <f>SUM(D544)</f>
        <v>0</v>
      </c>
      <c r="E543" s="31">
        <f>SUM(E544)</f>
        <v>0</v>
      </c>
      <c r="F543" s="32">
        <f t="shared" si="65"/>
        <v>0</v>
      </c>
      <c r="G543" s="33">
        <f t="shared" si="71"/>
        <v>0</v>
      </c>
      <c r="H543" s="31">
        <f>SUM(H544)</f>
        <v>0</v>
      </c>
      <c r="I543" s="34">
        <f t="shared" si="69"/>
        <v>0</v>
      </c>
      <c r="J543" s="31">
        <f>SUM(J544)</f>
        <v>0</v>
      </c>
      <c r="K543" s="33">
        <f t="shared" si="66"/>
        <v>0</v>
      </c>
      <c r="L543" s="35">
        <f t="shared" si="72"/>
        <v>0</v>
      </c>
      <c r="M543" s="33">
        <f t="shared" si="67"/>
        <v>0</v>
      </c>
      <c r="N543" s="31">
        <f>SUM(N544)</f>
        <v>0</v>
      </c>
      <c r="O543" s="33">
        <f t="shared" si="68"/>
        <v>0</v>
      </c>
      <c r="P543" s="36">
        <f t="shared" si="70"/>
        <v>0</v>
      </c>
    </row>
    <row r="544" spans="1:16" ht="26.25" hidden="1" x14ac:dyDescent="0.25">
      <c r="A544" s="65">
        <v>3311401080783140</v>
      </c>
      <c r="B544" s="39" t="s">
        <v>422</v>
      </c>
      <c r="C544" s="30"/>
      <c r="D544" s="37"/>
      <c r="E544" s="37"/>
      <c r="F544" s="32">
        <f t="shared" si="65"/>
        <v>0</v>
      </c>
      <c r="G544" s="33">
        <f t="shared" si="71"/>
        <v>0</v>
      </c>
      <c r="H544" s="37"/>
      <c r="I544" s="34">
        <f t="shared" si="69"/>
        <v>0</v>
      </c>
      <c r="J544" s="37"/>
      <c r="K544" s="33">
        <f t="shared" si="66"/>
        <v>0</v>
      </c>
      <c r="L544" s="35">
        <f t="shared" si="72"/>
        <v>0</v>
      </c>
      <c r="M544" s="33">
        <f t="shared" si="67"/>
        <v>0</v>
      </c>
      <c r="N544" s="37"/>
      <c r="O544" s="33">
        <f t="shared" si="68"/>
        <v>0</v>
      </c>
      <c r="P544" s="36">
        <f t="shared" si="70"/>
        <v>0</v>
      </c>
    </row>
    <row r="545" spans="1:16" ht="26.25" hidden="1" x14ac:dyDescent="0.25">
      <c r="A545" s="65">
        <v>3311401080792</v>
      </c>
      <c r="B545" s="39" t="s">
        <v>423</v>
      </c>
      <c r="C545" s="30"/>
      <c r="D545" s="31">
        <f>SUM(D546)</f>
        <v>0</v>
      </c>
      <c r="E545" s="31">
        <f>SUM(E546)</f>
        <v>0</v>
      </c>
      <c r="F545" s="32">
        <f t="shared" si="65"/>
        <v>0</v>
      </c>
      <c r="G545" s="33">
        <f t="shared" si="71"/>
        <v>0</v>
      </c>
      <c r="H545" s="31">
        <f>SUM(H546)</f>
        <v>0</v>
      </c>
      <c r="I545" s="34">
        <f t="shared" si="69"/>
        <v>0</v>
      </c>
      <c r="J545" s="31">
        <f>SUM(J546)</f>
        <v>0</v>
      </c>
      <c r="K545" s="33">
        <f t="shared" si="66"/>
        <v>0</v>
      </c>
      <c r="L545" s="35">
        <f t="shared" si="72"/>
        <v>0</v>
      </c>
      <c r="M545" s="33">
        <f t="shared" si="67"/>
        <v>0</v>
      </c>
      <c r="N545" s="31">
        <f>SUM(N546)</f>
        <v>0</v>
      </c>
      <c r="O545" s="33">
        <f t="shared" si="68"/>
        <v>0</v>
      </c>
      <c r="P545" s="36">
        <f t="shared" si="70"/>
        <v>0</v>
      </c>
    </row>
    <row r="546" spans="1:16" ht="26.25" hidden="1" x14ac:dyDescent="0.25">
      <c r="A546" s="65">
        <v>3311401080792140</v>
      </c>
      <c r="B546" s="39" t="s">
        <v>423</v>
      </c>
      <c r="C546" s="30"/>
      <c r="D546" s="37"/>
      <c r="E546" s="37"/>
      <c r="F546" s="32">
        <f t="shared" si="65"/>
        <v>0</v>
      </c>
      <c r="G546" s="33">
        <f t="shared" si="71"/>
        <v>0</v>
      </c>
      <c r="H546" s="37"/>
      <c r="I546" s="34">
        <f t="shared" si="69"/>
        <v>0</v>
      </c>
      <c r="J546" s="37"/>
      <c r="K546" s="33">
        <f t="shared" si="66"/>
        <v>0</v>
      </c>
      <c r="L546" s="35">
        <f t="shared" si="72"/>
        <v>0</v>
      </c>
      <c r="M546" s="33">
        <f t="shared" si="67"/>
        <v>0</v>
      </c>
      <c r="N546" s="37"/>
      <c r="O546" s="33">
        <f t="shared" si="68"/>
        <v>0</v>
      </c>
      <c r="P546" s="36">
        <f t="shared" si="70"/>
        <v>0</v>
      </c>
    </row>
    <row r="547" spans="1:16" ht="26.25" hidden="1" x14ac:dyDescent="0.25">
      <c r="A547" s="65">
        <v>3311401080795</v>
      </c>
      <c r="B547" s="39" t="s">
        <v>424</v>
      </c>
      <c r="C547" s="30"/>
      <c r="D547" s="31">
        <f>SUM(D548:D551)</f>
        <v>0</v>
      </c>
      <c r="E547" s="31">
        <f>SUM(E548:E551)</f>
        <v>0</v>
      </c>
      <c r="F547" s="32">
        <f t="shared" si="65"/>
        <v>0</v>
      </c>
      <c r="G547" s="33">
        <f t="shared" si="71"/>
        <v>0</v>
      </c>
      <c r="H547" s="31">
        <f>SUM(H548:H551)</f>
        <v>0</v>
      </c>
      <c r="I547" s="34">
        <f t="shared" si="69"/>
        <v>0</v>
      </c>
      <c r="J547" s="31">
        <f>SUM(J548:J551)</f>
        <v>0</v>
      </c>
      <c r="K547" s="33">
        <f t="shared" si="66"/>
        <v>0</v>
      </c>
      <c r="L547" s="35">
        <f t="shared" si="72"/>
        <v>0</v>
      </c>
      <c r="M547" s="33">
        <f t="shared" si="67"/>
        <v>0</v>
      </c>
      <c r="N547" s="31">
        <f>SUM(N548:N551)</f>
        <v>0</v>
      </c>
      <c r="O547" s="33">
        <f t="shared" si="68"/>
        <v>0</v>
      </c>
      <c r="P547" s="36">
        <f t="shared" si="70"/>
        <v>0</v>
      </c>
    </row>
    <row r="548" spans="1:16" ht="26.25" hidden="1" x14ac:dyDescent="0.25">
      <c r="A548" s="65">
        <v>3311401080795140</v>
      </c>
      <c r="B548" s="39" t="s">
        <v>424</v>
      </c>
      <c r="C548" s="30"/>
      <c r="D548" s="37"/>
      <c r="E548" s="37"/>
      <c r="F548" s="32">
        <f t="shared" si="65"/>
        <v>0</v>
      </c>
      <c r="G548" s="33">
        <f t="shared" si="71"/>
        <v>0</v>
      </c>
      <c r="H548" s="37"/>
      <c r="I548" s="34">
        <f t="shared" si="69"/>
        <v>0</v>
      </c>
      <c r="J548" s="37"/>
      <c r="K548" s="33">
        <f t="shared" si="66"/>
        <v>0</v>
      </c>
      <c r="L548" s="35">
        <f t="shared" si="72"/>
        <v>0</v>
      </c>
      <c r="M548" s="33">
        <f t="shared" si="67"/>
        <v>0</v>
      </c>
      <c r="N548" s="37"/>
      <c r="O548" s="33">
        <f t="shared" si="68"/>
        <v>0</v>
      </c>
      <c r="P548" s="36">
        <f t="shared" si="70"/>
        <v>0</v>
      </c>
    </row>
    <row r="549" spans="1:16" ht="26.25" hidden="1" x14ac:dyDescent="0.25">
      <c r="A549" s="65">
        <v>3311401080795140</v>
      </c>
      <c r="B549" s="39" t="s">
        <v>424</v>
      </c>
      <c r="C549" s="30"/>
      <c r="D549" s="37"/>
      <c r="E549" s="37"/>
      <c r="F549" s="32">
        <f t="shared" si="65"/>
        <v>0</v>
      </c>
      <c r="G549" s="33">
        <f t="shared" si="71"/>
        <v>0</v>
      </c>
      <c r="H549" s="37"/>
      <c r="I549" s="34">
        <f t="shared" si="69"/>
        <v>0</v>
      </c>
      <c r="J549" s="37"/>
      <c r="K549" s="33">
        <f t="shared" si="66"/>
        <v>0</v>
      </c>
      <c r="L549" s="35">
        <f t="shared" si="72"/>
        <v>0</v>
      </c>
      <c r="M549" s="33">
        <f t="shared" si="67"/>
        <v>0</v>
      </c>
      <c r="N549" s="37"/>
      <c r="O549" s="33">
        <f t="shared" si="68"/>
        <v>0</v>
      </c>
      <c r="P549" s="36">
        <f t="shared" si="70"/>
        <v>0</v>
      </c>
    </row>
    <row r="550" spans="1:16" ht="26.25" hidden="1" x14ac:dyDescent="0.25">
      <c r="A550" s="65">
        <v>3311401080795140</v>
      </c>
      <c r="B550" s="39" t="s">
        <v>424</v>
      </c>
      <c r="C550" s="30"/>
      <c r="D550" s="37"/>
      <c r="E550" s="37"/>
      <c r="F550" s="32">
        <f t="shared" si="65"/>
        <v>0</v>
      </c>
      <c r="G550" s="33">
        <f t="shared" si="71"/>
        <v>0</v>
      </c>
      <c r="H550" s="37"/>
      <c r="I550" s="34">
        <f t="shared" si="69"/>
        <v>0</v>
      </c>
      <c r="J550" s="37"/>
      <c r="K550" s="33">
        <f t="shared" si="66"/>
        <v>0</v>
      </c>
      <c r="L550" s="35">
        <f t="shared" si="72"/>
        <v>0</v>
      </c>
      <c r="M550" s="33">
        <f t="shared" si="67"/>
        <v>0</v>
      </c>
      <c r="N550" s="37"/>
      <c r="O550" s="33">
        <f t="shared" si="68"/>
        <v>0</v>
      </c>
      <c r="P550" s="36">
        <f t="shared" si="70"/>
        <v>0</v>
      </c>
    </row>
    <row r="551" spans="1:16" ht="26.25" hidden="1" x14ac:dyDescent="0.25">
      <c r="A551" s="65">
        <v>3311401080795140</v>
      </c>
      <c r="B551" s="39" t="s">
        <v>424</v>
      </c>
      <c r="C551" s="30"/>
      <c r="D551" s="37"/>
      <c r="E551" s="37"/>
      <c r="F551" s="32">
        <f t="shared" si="65"/>
        <v>0</v>
      </c>
      <c r="G551" s="33">
        <f t="shared" si="71"/>
        <v>0</v>
      </c>
      <c r="H551" s="37"/>
      <c r="I551" s="34">
        <f t="shared" si="69"/>
        <v>0</v>
      </c>
      <c r="J551" s="37"/>
      <c r="K551" s="33">
        <f t="shared" si="66"/>
        <v>0</v>
      </c>
      <c r="L551" s="35">
        <f t="shared" si="72"/>
        <v>0</v>
      </c>
      <c r="M551" s="33">
        <f t="shared" si="67"/>
        <v>0</v>
      </c>
      <c r="N551" s="37"/>
      <c r="O551" s="33">
        <f t="shared" si="68"/>
        <v>0</v>
      </c>
      <c r="P551" s="36">
        <f t="shared" si="70"/>
        <v>0</v>
      </c>
    </row>
    <row r="552" spans="1:16" hidden="1" x14ac:dyDescent="0.25">
      <c r="A552" s="65">
        <v>3311401080814</v>
      </c>
      <c r="B552" s="39" t="s">
        <v>425</v>
      </c>
      <c r="C552" s="30"/>
      <c r="D552" s="31">
        <f>SUM(D553)</f>
        <v>0</v>
      </c>
      <c r="E552" s="31">
        <f>SUM(E553)</f>
        <v>0</v>
      </c>
      <c r="F552" s="32">
        <f t="shared" si="65"/>
        <v>0</v>
      </c>
      <c r="G552" s="33">
        <f t="shared" si="71"/>
        <v>0</v>
      </c>
      <c r="H552" s="31">
        <f>SUM(H553)</f>
        <v>0</v>
      </c>
      <c r="I552" s="34">
        <f t="shared" si="69"/>
        <v>0</v>
      </c>
      <c r="J552" s="31">
        <f>SUM(J553)</f>
        <v>0</v>
      </c>
      <c r="K552" s="33">
        <f t="shared" si="66"/>
        <v>0</v>
      </c>
      <c r="L552" s="35">
        <f t="shared" si="72"/>
        <v>0</v>
      </c>
      <c r="M552" s="33">
        <f t="shared" si="67"/>
        <v>0</v>
      </c>
      <c r="N552" s="31">
        <f>SUM(N553)</f>
        <v>0</v>
      </c>
      <c r="O552" s="33">
        <f t="shared" si="68"/>
        <v>0</v>
      </c>
      <c r="P552" s="36">
        <f t="shared" si="70"/>
        <v>0</v>
      </c>
    </row>
    <row r="553" spans="1:16" hidden="1" x14ac:dyDescent="0.25">
      <c r="A553" s="65">
        <v>3311401080814140</v>
      </c>
      <c r="B553" s="39" t="s">
        <v>425</v>
      </c>
      <c r="C553" s="30"/>
      <c r="D553" s="37"/>
      <c r="E553" s="37"/>
      <c r="F553" s="32">
        <f t="shared" si="65"/>
        <v>0</v>
      </c>
      <c r="G553" s="33">
        <f t="shared" si="71"/>
        <v>0</v>
      </c>
      <c r="H553" s="37"/>
      <c r="I553" s="34">
        <f t="shared" si="69"/>
        <v>0</v>
      </c>
      <c r="J553" s="37"/>
      <c r="K553" s="33">
        <f t="shared" si="66"/>
        <v>0</v>
      </c>
      <c r="L553" s="35">
        <f t="shared" si="72"/>
        <v>0</v>
      </c>
      <c r="M553" s="33">
        <f t="shared" si="67"/>
        <v>0</v>
      </c>
      <c r="N553" s="37"/>
      <c r="O553" s="33">
        <f t="shared" si="68"/>
        <v>0</v>
      </c>
      <c r="P553" s="36">
        <f t="shared" si="70"/>
        <v>0</v>
      </c>
    </row>
    <row r="554" spans="1:16" hidden="1" x14ac:dyDescent="0.25">
      <c r="A554" s="65">
        <v>3311401080816</v>
      </c>
      <c r="B554" s="39" t="s">
        <v>426</v>
      </c>
      <c r="C554" s="30"/>
      <c r="D554" s="31">
        <f>SUM(D555)</f>
        <v>0</v>
      </c>
      <c r="E554" s="31">
        <f>SUM(E555)</f>
        <v>0</v>
      </c>
      <c r="F554" s="32">
        <f t="shared" si="65"/>
        <v>0</v>
      </c>
      <c r="G554" s="33">
        <f t="shared" si="71"/>
        <v>0</v>
      </c>
      <c r="H554" s="31">
        <f>SUM(H555)</f>
        <v>0</v>
      </c>
      <c r="I554" s="34">
        <f t="shared" si="69"/>
        <v>0</v>
      </c>
      <c r="J554" s="31">
        <f>SUM(J555)</f>
        <v>0</v>
      </c>
      <c r="K554" s="33">
        <f t="shared" si="66"/>
        <v>0</v>
      </c>
      <c r="L554" s="35">
        <f t="shared" si="72"/>
        <v>0</v>
      </c>
      <c r="M554" s="33">
        <f t="shared" si="67"/>
        <v>0</v>
      </c>
      <c r="N554" s="31">
        <f>SUM(N555)</f>
        <v>0</v>
      </c>
      <c r="O554" s="33">
        <f t="shared" si="68"/>
        <v>0</v>
      </c>
      <c r="P554" s="36">
        <f t="shared" si="70"/>
        <v>0</v>
      </c>
    </row>
    <row r="555" spans="1:16" hidden="1" x14ac:dyDescent="0.25">
      <c r="A555" s="65">
        <v>3311401080816140</v>
      </c>
      <c r="B555" s="39" t="s">
        <v>426</v>
      </c>
      <c r="C555" s="30"/>
      <c r="D555" s="37"/>
      <c r="E555" s="37"/>
      <c r="F555" s="32">
        <f t="shared" si="65"/>
        <v>0</v>
      </c>
      <c r="G555" s="33">
        <f t="shared" si="71"/>
        <v>0</v>
      </c>
      <c r="H555" s="37"/>
      <c r="I555" s="34">
        <f t="shared" si="69"/>
        <v>0</v>
      </c>
      <c r="J555" s="37"/>
      <c r="K555" s="33">
        <f t="shared" si="66"/>
        <v>0</v>
      </c>
      <c r="L555" s="35">
        <f t="shared" si="72"/>
        <v>0</v>
      </c>
      <c r="M555" s="33">
        <f t="shared" si="67"/>
        <v>0</v>
      </c>
      <c r="N555" s="37"/>
      <c r="O555" s="33">
        <f t="shared" si="68"/>
        <v>0</v>
      </c>
      <c r="P555" s="36">
        <f t="shared" si="70"/>
        <v>0</v>
      </c>
    </row>
    <row r="556" spans="1:16" ht="26.25" hidden="1" x14ac:dyDescent="0.25">
      <c r="A556" s="65">
        <v>3311401080842</v>
      </c>
      <c r="B556" s="39" t="s">
        <v>427</v>
      </c>
      <c r="C556" s="30"/>
      <c r="D556" s="31">
        <f>SUM(D557)</f>
        <v>0</v>
      </c>
      <c r="E556" s="31">
        <f>SUM(E557)</f>
        <v>0</v>
      </c>
      <c r="F556" s="32">
        <f t="shared" si="65"/>
        <v>0</v>
      </c>
      <c r="G556" s="33">
        <f t="shared" si="71"/>
        <v>0</v>
      </c>
      <c r="H556" s="31">
        <f>SUM(H557)</f>
        <v>0</v>
      </c>
      <c r="I556" s="34">
        <f t="shared" si="69"/>
        <v>0</v>
      </c>
      <c r="J556" s="31">
        <f>SUM(J557)</f>
        <v>0</v>
      </c>
      <c r="K556" s="33">
        <f t="shared" si="66"/>
        <v>0</v>
      </c>
      <c r="L556" s="35">
        <f t="shared" si="72"/>
        <v>0</v>
      </c>
      <c r="M556" s="33">
        <f t="shared" si="67"/>
        <v>0</v>
      </c>
      <c r="N556" s="31">
        <f>SUM(N557)</f>
        <v>0</v>
      </c>
      <c r="O556" s="33">
        <f t="shared" si="68"/>
        <v>0</v>
      </c>
      <c r="P556" s="36">
        <f t="shared" si="70"/>
        <v>0</v>
      </c>
    </row>
    <row r="557" spans="1:16" ht="26.25" hidden="1" x14ac:dyDescent="0.25">
      <c r="A557" s="65">
        <v>3311401080842140</v>
      </c>
      <c r="B557" s="39" t="s">
        <v>427</v>
      </c>
      <c r="C557" s="30"/>
      <c r="D557" s="37"/>
      <c r="E557" s="37"/>
      <c r="F557" s="32">
        <f t="shared" si="65"/>
        <v>0</v>
      </c>
      <c r="G557" s="33">
        <f t="shared" si="71"/>
        <v>0</v>
      </c>
      <c r="H557" s="37"/>
      <c r="I557" s="34">
        <f t="shared" si="69"/>
        <v>0</v>
      </c>
      <c r="J557" s="37"/>
      <c r="K557" s="33">
        <f t="shared" si="66"/>
        <v>0</v>
      </c>
      <c r="L557" s="35">
        <f t="shared" si="72"/>
        <v>0</v>
      </c>
      <c r="M557" s="33">
        <f t="shared" si="67"/>
        <v>0</v>
      </c>
      <c r="N557" s="37"/>
      <c r="O557" s="33">
        <f t="shared" si="68"/>
        <v>0</v>
      </c>
      <c r="P557" s="36">
        <f t="shared" si="70"/>
        <v>0</v>
      </c>
    </row>
    <row r="558" spans="1:16" hidden="1" x14ac:dyDescent="0.25">
      <c r="A558" s="65">
        <v>3311401080846</v>
      </c>
      <c r="B558" s="39" t="s">
        <v>428</v>
      </c>
      <c r="C558" s="30"/>
      <c r="D558" s="31">
        <f>SUM(D559)</f>
        <v>0</v>
      </c>
      <c r="E558" s="31">
        <f>SUM(E559)</f>
        <v>0</v>
      </c>
      <c r="F558" s="32">
        <f t="shared" si="65"/>
        <v>0</v>
      </c>
      <c r="G558" s="33">
        <f t="shared" si="71"/>
        <v>0</v>
      </c>
      <c r="H558" s="31">
        <f>SUM(H559)</f>
        <v>0</v>
      </c>
      <c r="I558" s="34">
        <f t="shared" si="69"/>
        <v>0</v>
      </c>
      <c r="J558" s="31">
        <f>SUM(J559)</f>
        <v>0</v>
      </c>
      <c r="K558" s="33">
        <f t="shared" si="66"/>
        <v>0</v>
      </c>
      <c r="L558" s="35">
        <f t="shared" si="72"/>
        <v>0</v>
      </c>
      <c r="M558" s="33">
        <f t="shared" si="67"/>
        <v>0</v>
      </c>
      <c r="N558" s="31">
        <f>SUM(N559)</f>
        <v>0</v>
      </c>
      <c r="O558" s="33">
        <f t="shared" si="68"/>
        <v>0</v>
      </c>
      <c r="P558" s="36">
        <f t="shared" si="70"/>
        <v>0</v>
      </c>
    </row>
    <row r="559" spans="1:16" hidden="1" x14ac:dyDescent="0.25">
      <c r="A559" s="65">
        <v>3311401080846140</v>
      </c>
      <c r="B559" s="39" t="s">
        <v>428</v>
      </c>
      <c r="C559" s="30"/>
      <c r="D559" s="37"/>
      <c r="E559" s="37"/>
      <c r="F559" s="32">
        <f t="shared" si="65"/>
        <v>0</v>
      </c>
      <c r="G559" s="33">
        <f t="shared" si="71"/>
        <v>0</v>
      </c>
      <c r="H559" s="37"/>
      <c r="I559" s="34">
        <f t="shared" si="69"/>
        <v>0</v>
      </c>
      <c r="J559" s="37"/>
      <c r="K559" s="33">
        <f t="shared" si="66"/>
        <v>0</v>
      </c>
      <c r="L559" s="35">
        <f t="shared" si="72"/>
        <v>0</v>
      </c>
      <c r="M559" s="33">
        <f t="shared" si="67"/>
        <v>0</v>
      </c>
      <c r="N559" s="37"/>
      <c r="O559" s="33">
        <f t="shared" si="68"/>
        <v>0</v>
      </c>
      <c r="P559" s="36">
        <f t="shared" si="70"/>
        <v>0</v>
      </c>
    </row>
    <row r="560" spans="1:16" hidden="1" x14ac:dyDescent="0.25">
      <c r="A560" s="65">
        <v>3311401080862</v>
      </c>
      <c r="B560" s="39" t="s">
        <v>429</v>
      </c>
      <c r="C560" s="30"/>
      <c r="D560" s="31">
        <f>SUM(D561)</f>
        <v>0</v>
      </c>
      <c r="E560" s="31">
        <f>SUM(E561)</f>
        <v>0</v>
      </c>
      <c r="F560" s="32">
        <f t="shared" si="65"/>
        <v>0</v>
      </c>
      <c r="G560" s="33">
        <f t="shared" si="71"/>
        <v>0</v>
      </c>
      <c r="H560" s="31">
        <f>SUM(H561)</f>
        <v>0</v>
      </c>
      <c r="I560" s="34">
        <f t="shared" si="69"/>
        <v>0</v>
      </c>
      <c r="J560" s="31">
        <f>SUM(J561)</f>
        <v>0</v>
      </c>
      <c r="K560" s="33">
        <f t="shared" si="66"/>
        <v>0</v>
      </c>
      <c r="L560" s="35">
        <f t="shared" si="72"/>
        <v>0</v>
      </c>
      <c r="M560" s="33">
        <f t="shared" si="67"/>
        <v>0</v>
      </c>
      <c r="N560" s="31">
        <f>SUM(N561)</f>
        <v>0</v>
      </c>
      <c r="O560" s="33">
        <f t="shared" si="68"/>
        <v>0</v>
      </c>
      <c r="P560" s="36">
        <f t="shared" si="70"/>
        <v>0</v>
      </c>
    </row>
    <row r="561" spans="1:16" hidden="1" x14ac:dyDescent="0.25">
      <c r="A561" s="65">
        <v>3311401080862140</v>
      </c>
      <c r="B561" s="39" t="s">
        <v>429</v>
      </c>
      <c r="C561" s="30"/>
      <c r="D561" s="37"/>
      <c r="E561" s="37"/>
      <c r="F561" s="32">
        <f t="shared" si="65"/>
        <v>0</v>
      </c>
      <c r="G561" s="33">
        <f t="shared" si="71"/>
        <v>0</v>
      </c>
      <c r="H561" s="37"/>
      <c r="I561" s="34">
        <f t="shared" si="69"/>
        <v>0</v>
      </c>
      <c r="J561" s="37"/>
      <c r="K561" s="33">
        <f t="shared" si="66"/>
        <v>0</v>
      </c>
      <c r="L561" s="35">
        <f t="shared" si="72"/>
        <v>0</v>
      </c>
      <c r="M561" s="33">
        <f t="shared" si="67"/>
        <v>0</v>
      </c>
      <c r="N561" s="37"/>
      <c r="O561" s="33">
        <f t="shared" si="68"/>
        <v>0</v>
      </c>
      <c r="P561" s="36">
        <f t="shared" si="70"/>
        <v>0</v>
      </c>
    </row>
    <row r="562" spans="1:16" hidden="1" x14ac:dyDescent="0.25">
      <c r="A562" s="65">
        <v>3311401080867</v>
      </c>
      <c r="B562" s="39" t="s">
        <v>430</v>
      </c>
      <c r="C562" s="30"/>
      <c r="D562" s="31">
        <f>SUM(D563)</f>
        <v>0</v>
      </c>
      <c r="E562" s="31">
        <f>SUM(E563)</f>
        <v>0</v>
      </c>
      <c r="F562" s="32">
        <f t="shared" si="65"/>
        <v>0</v>
      </c>
      <c r="G562" s="33">
        <f t="shared" si="71"/>
        <v>0</v>
      </c>
      <c r="H562" s="31">
        <f>SUM(H563)</f>
        <v>0</v>
      </c>
      <c r="I562" s="34">
        <f t="shared" si="69"/>
        <v>0</v>
      </c>
      <c r="J562" s="31">
        <f>SUM(J563)</f>
        <v>0</v>
      </c>
      <c r="K562" s="33">
        <f t="shared" si="66"/>
        <v>0</v>
      </c>
      <c r="L562" s="35">
        <f t="shared" si="72"/>
        <v>0</v>
      </c>
      <c r="M562" s="33">
        <f t="shared" si="67"/>
        <v>0</v>
      </c>
      <c r="N562" s="31">
        <f>SUM(N563)</f>
        <v>0</v>
      </c>
      <c r="O562" s="33">
        <f t="shared" si="68"/>
        <v>0</v>
      </c>
      <c r="P562" s="36">
        <f t="shared" si="70"/>
        <v>0</v>
      </c>
    </row>
    <row r="563" spans="1:16" hidden="1" x14ac:dyDescent="0.25">
      <c r="A563" s="65">
        <v>3311401080867140</v>
      </c>
      <c r="B563" s="39" t="s">
        <v>430</v>
      </c>
      <c r="C563" s="30"/>
      <c r="D563" s="37"/>
      <c r="E563" s="37"/>
      <c r="F563" s="32">
        <f t="shared" si="65"/>
        <v>0</v>
      </c>
      <c r="G563" s="33">
        <f t="shared" si="71"/>
        <v>0</v>
      </c>
      <c r="H563" s="37"/>
      <c r="I563" s="34">
        <f t="shared" si="69"/>
        <v>0</v>
      </c>
      <c r="J563" s="37"/>
      <c r="K563" s="33">
        <f t="shared" si="66"/>
        <v>0</v>
      </c>
      <c r="L563" s="35">
        <f t="shared" si="72"/>
        <v>0</v>
      </c>
      <c r="M563" s="33">
        <f t="shared" si="67"/>
        <v>0</v>
      </c>
      <c r="N563" s="37"/>
      <c r="O563" s="33">
        <f t="shared" si="68"/>
        <v>0</v>
      </c>
      <c r="P563" s="36">
        <f t="shared" si="70"/>
        <v>0</v>
      </c>
    </row>
    <row r="564" spans="1:16" hidden="1" x14ac:dyDescent="0.25">
      <c r="A564" s="28">
        <v>3311401080922</v>
      </c>
      <c r="B564" s="39" t="s">
        <v>431</v>
      </c>
      <c r="C564" s="30"/>
      <c r="D564" s="31">
        <f>SUM(D565)</f>
        <v>0</v>
      </c>
      <c r="E564" s="31">
        <f>SUM(E565)</f>
        <v>0</v>
      </c>
      <c r="F564" s="32">
        <f t="shared" si="65"/>
        <v>0</v>
      </c>
      <c r="G564" s="33">
        <f t="shared" si="71"/>
        <v>0</v>
      </c>
      <c r="H564" s="31">
        <f>SUM(H565)</f>
        <v>0</v>
      </c>
      <c r="I564" s="34">
        <f t="shared" si="69"/>
        <v>0</v>
      </c>
      <c r="J564" s="31">
        <f>SUM(J565)</f>
        <v>0</v>
      </c>
      <c r="K564" s="33">
        <f t="shared" si="66"/>
        <v>0</v>
      </c>
      <c r="L564" s="35">
        <f t="shared" si="72"/>
        <v>0</v>
      </c>
      <c r="M564" s="33">
        <f t="shared" si="67"/>
        <v>0</v>
      </c>
      <c r="N564" s="31">
        <f>SUM(N565)</f>
        <v>0</v>
      </c>
      <c r="O564" s="33">
        <f t="shared" si="68"/>
        <v>0</v>
      </c>
      <c r="P564" s="36">
        <f t="shared" si="70"/>
        <v>0</v>
      </c>
    </row>
    <row r="565" spans="1:16" hidden="1" x14ac:dyDescent="0.25">
      <c r="A565" s="28">
        <v>3311401080922140</v>
      </c>
      <c r="B565" s="39" t="s">
        <v>432</v>
      </c>
      <c r="C565" s="30"/>
      <c r="D565" s="37"/>
      <c r="E565" s="37"/>
      <c r="F565" s="32">
        <f t="shared" si="65"/>
        <v>0</v>
      </c>
      <c r="G565" s="33">
        <f t="shared" si="71"/>
        <v>0</v>
      </c>
      <c r="H565" s="37"/>
      <c r="I565" s="34">
        <f t="shared" si="69"/>
        <v>0</v>
      </c>
      <c r="J565" s="37"/>
      <c r="K565" s="33">
        <f t="shared" si="66"/>
        <v>0</v>
      </c>
      <c r="L565" s="35">
        <f t="shared" si="72"/>
        <v>0</v>
      </c>
      <c r="M565" s="33">
        <f t="shared" si="67"/>
        <v>0</v>
      </c>
      <c r="N565" s="37"/>
      <c r="O565" s="33">
        <f t="shared" si="68"/>
        <v>0</v>
      </c>
      <c r="P565" s="36">
        <f t="shared" si="70"/>
        <v>0</v>
      </c>
    </row>
    <row r="566" spans="1:16" hidden="1" x14ac:dyDescent="0.25">
      <c r="A566" s="65">
        <v>331140109</v>
      </c>
      <c r="B566" s="39" t="s">
        <v>433</v>
      </c>
      <c r="C566" s="30"/>
      <c r="D566" s="31">
        <f>SUM(D567+D569+D571+D573)</f>
        <v>0</v>
      </c>
      <c r="E566" s="31">
        <f>SUM(E567+E569+E571+E573)</f>
        <v>0</v>
      </c>
      <c r="F566" s="32">
        <f t="shared" si="65"/>
        <v>0</v>
      </c>
      <c r="G566" s="33">
        <f t="shared" si="71"/>
        <v>0</v>
      </c>
      <c r="H566" s="31">
        <f>SUM(H567+H569+H571+H573)</f>
        <v>0</v>
      </c>
      <c r="I566" s="34">
        <f t="shared" si="69"/>
        <v>0</v>
      </c>
      <c r="J566" s="31">
        <f>SUM(J567+J569+J571+J573)</f>
        <v>0</v>
      </c>
      <c r="K566" s="33">
        <f t="shared" si="66"/>
        <v>0</v>
      </c>
      <c r="L566" s="35">
        <f t="shared" si="72"/>
        <v>0</v>
      </c>
      <c r="M566" s="33">
        <f t="shared" si="67"/>
        <v>0</v>
      </c>
      <c r="N566" s="31">
        <f>SUM(N567+N569+N571+N573)</f>
        <v>0</v>
      </c>
      <c r="O566" s="33">
        <f t="shared" si="68"/>
        <v>0</v>
      </c>
      <c r="P566" s="36">
        <f t="shared" si="70"/>
        <v>0</v>
      </c>
    </row>
    <row r="567" spans="1:16" ht="26.25" hidden="1" x14ac:dyDescent="0.25">
      <c r="A567" s="65">
        <v>3311401090431</v>
      </c>
      <c r="B567" s="39" t="s">
        <v>434</v>
      </c>
      <c r="C567" s="30"/>
      <c r="D567" s="31">
        <f>SUM(D568)</f>
        <v>0</v>
      </c>
      <c r="E567" s="31">
        <f>SUM(E568)</f>
        <v>0</v>
      </c>
      <c r="F567" s="32">
        <f t="shared" si="65"/>
        <v>0</v>
      </c>
      <c r="G567" s="33">
        <f t="shared" si="71"/>
        <v>0</v>
      </c>
      <c r="H567" s="31">
        <f>SUM(H568)</f>
        <v>0</v>
      </c>
      <c r="I567" s="34">
        <f t="shared" si="69"/>
        <v>0</v>
      </c>
      <c r="J567" s="31">
        <f>SUM(J568)</f>
        <v>0</v>
      </c>
      <c r="K567" s="33">
        <f t="shared" si="66"/>
        <v>0</v>
      </c>
      <c r="L567" s="35">
        <f t="shared" si="72"/>
        <v>0</v>
      </c>
      <c r="M567" s="33">
        <f t="shared" si="67"/>
        <v>0</v>
      </c>
      <c r="N567" s="31">
        <f>SUM(N568)</f>
        <v>0</v>
      </c>
      <c r="O567" s="33">
        <f t="shared" si="68"/>
        <v>0</v>
      </c>
      <c r="P567" s="36">
        <f t="shared" si="70"/>
        <v>0</v>
      </c>
    </row>
    <row r="568" spans="1:16" ht="26.25" hidden="1" x14ac:dyDescent="0.25">
      <c r="A568" s="65">
        <v>3311401090431150</v>
      </c>
      <c r="B568" s="39" t="s">
        <v>434</v>
      </c>
      <c r="C568" s="30"/>
      <c r="D568" s="37"/>
      <c r="E568" s="37"/>
      <c r="F568" s="32">
        <f t="shared" si="65"/>
        <v>0</v>
      </c>
      <c r="G568" s="33">
        <f t="shared" si="71"/>
        <v>0</v>
      </c>
      <c r="H568" s="37"/>
      <c r="I568" s="34">
        <f t="shared" si="69"/>
        <v>0</v>
      </c>
      <c r="J568" s="37"/>
      <c r="K568" s="33">
        <f t="shared" si="66"/>
        <v>0</v>
      </c>
      <c r="L568" s="35">
        <f t="shared" si="72"/>
        <v>0</v>
      </c>
      <c r="M568" s="33">
        <f t="shared" si="67"/>
        <v>0</v>
      </c>
      <c r="N568" s="37"/>
      <c r="O568" s="33">
        <f t="shared" si="68"/>
        <v>0</v>
      </c>
      <c r="P568" s="36">
        <f t="shared" si="70"/>
        <v>0</v>
      </c>
    </row>
    <row r="569" spans="1:16" ht="39" hidden="1" x14ac:dyDescent="0.25">
      <c r="A569" s="28">
        <v>3311401090730</v>
      </c>
      <c r="B569" s="39" t="s">
        <v>435</v>
      </c>
      <c r="C569" s="30"/>
      <c r="D569" s="31">
        <f>SUM(D570)</f>
        <v>0</v>
      </c>
      <c r="E569" s="31">
        <f>SUM(E570)</f>
        <v>0</v>
      </c>
      <c r="F569" s="32">
        <f t="shared" si="65"/>
        <v>0</v>
      </c>
      <c r="G569" s="33">
        <f t="shared" si="71"/>
        <v>0</v>
      </c>
      <c r="H569" s="31">
        <f>SUM(H570)</f>
        <v>0</v>
      </c>
      <c r="I569" s="34">
        <f t="shared" si="69"/>
        <v>0</v>
      </c>
      <c r="J569" s="31">
        <f>SUM(J570)</f>
        <v>0</v>
      </c>
      <c r="K569" s="33">
        <f t="shared" si="66"/>
        <v>0</v>
      </c>
      <c r="L569" s="35">
        <f t="shared" si="72"/>
        <v>0</v>
      </c>
      <c r="M569" s="33">
        <f t="shared" si="67"/>
        <v>0</v>
      </c>
      <c r="N569" s="31">
        <f>SUM(N570)</f>
        <v>0</v>
      </c>
      <c r="O569" s="33">
        <f t="shared" si="68"/>
        <v>0</v>
      </c>
      <c r="P569" s="36">
        <f t="shared" si="70"/>
        <v>0</v>
      </c>
    </row>
    <row r="570" spans="1:16" ht="39" hidden="1" x14ac:dyDescent="0.25">
      <c r="A570" s="28">
        <v>3311401090730150</v>
      </c>
      <c r="B570" s="39" t="s">
        <v>435</v>
      </c>
      <c r="C570" s="30"/>
      <c r="D570" s="37"/>
      <c r="E570" s="37"/>
      <c r="F570" s="32">
        <f t="shared" si="65"/>
        <v>0</v>
      </c>
      <c r="G570" s="33">
        <f t="shared" si="71"/>
        <v>0</v>
      </c>
      <c r="H570" s="37"/>
      <c r="I570" s="34">
        <f t="shared" si="69"/>
        <v>0</v>
      </c>
      <c r="J570" s="37"/>
      <c r="K570" s="33">
        <f t="shared" si="66"/>
        <v>0</v>
      </c>
      <c r="L570" s="35">
        <f t="shared" si="72"/>
        <v>0</v>
      </c>
      <c r="M570" s="33">
        <f t="shared" si="67"/>
        <v>0</v>
      </c>
      <c r="N570" s="37"/>
      <c r="O570" s="33">
        <f t="shared" si="68"/>
        <v>0</v>
      </c>
      <c r="P570" s="36">
        <f t="shared" si="70"/>
        <v>0</v>
      </c>
    </row>
    <row r="571" spans="1:16" ht="26.25" hidden="1" x14ac:dyDescent="0.25">
      <c r="A571" s="28">
        <v>3311401090736</v>
      </c>
      <c r="B571" s="39" t="s">
        <v>436</v>
      </c>
      <c r="C571" s="30"/>
      <c r="D571" s="31">
        <f>SUM(D572)</f>
        <v>0</v>
      </c>
      <c r="E571" s="31">
        <f>SUM(E572)</f>
        <v>0</v>
      </c>
      <c r="F571" s="32">
        <f t="shared" ref="F571:F634" si="73">SUM(D571+E571)</f>
        <v>0</v>
      </c>
      <c r="G571" s="33">
        <f t="shared" si="71"/>
        <v>0</v>
      </c>
      <c r="H571" s="31">
        <f>SUM(H572)</f>
        <v>0</v>
      </c>
      <c r="I571" s="34">
        <f t="shared" si="69"/>
        <v>0</v>
      </c>
      <c r="J571" s="31">
        <f>SUM(J572)</f>
        <v>0</v>
      </c>
      <c r="K571" s="33">
        <f t="shared" si="66"/>
        <v>0</v>
      </c>
      <c r="L571" s="35">
        <f t="shared" si="72"/>
        <v>0</v>
      </c>
      <c r="M571" s="33">
        <f t="shared" si="67"/>
        <v>0</v>
      </c>
      <c r="N571" s="31">
        <f>SUM(N572)</f>
        <v>0</v>
      </c>
      <c r="O571" s="33">
        <f t="shared" si="68"/>
        <v>0</v>
      </c>
      <c r="P571" s="36">
        <f t="shared" si="70"/>
        <v>0</v>
      </c>
    </row>
    <row r="572" spans="1:16" ht="26.25" hidden="1" x14ac:dyDescent="0.25">
      <c r="A572" s="28">
        <v>3311401090736150</v>
      </c>
      <c r="B572" s="39" t="s">
        <v>436</v>
      </c>
      <c r="C572" s="30"/>
      <c r="D572" s="37"/>
      <c r="E572" s="37"/>
      <c r="F572" s="32">
        <f t="shared" si="73"/>
        <v>0</v>
      </c>
      <c r="G572" s="33">
        <f t="shared" si="71"/>
        <v>0</v>
      </c>
      <c r="H572" s="37"/>
      <c r="I572" s="34">
        <f t="shared" si="69"/>
        <v>0</v>
      </c>
      <c r="J572" s="37"/>
      <c r="K572" s="33">
        <f t="shared" si="66"/>
        <v>0</v>
      </c>
      <c r="L572" s="35">
        <f t="shared" si="72"/>
        <v>0</v>
      </c>
      <c r="M572" s="33">
        <f t="shared" si="67"/>
        <v>0</v>
      </c>
      <c r="N572" s="37"/>
      <c r="O572" s="33">
        <f t="shared" si="68"/>
        <v>0</v>
      </c>
      <c r="P572" s="36">
        <f t="shared" si="70"/>
        <v>0</v>
      </c>
    </row>
    <row r="573" spans="1:16" hidden="1" x14ac:dyDescent="0.25">
      <c r="A573" s="28">
        <v>3311401090754</v>
      </c>
      <c r="B573" s="45" t="s">
        <v>437</v>
      </c>
      <c r="C573" s="30"/>
      <c r="D573" s="31">
        <f>SUM(D574)</f>
        <v>0</v>
      </c>
      <c r="E573" s="31">
        <f>SUM(E574)</f>
        <v>0</v>
      </c>
      <c r="F573" s="32">
        <f t="shared" si="73"/>
        <v>0</v>
      </c>
      <c r="G573" s="33">
        <f t="shared" si="71"/>
        <v>0</v>
      </c>
      <c r="H573" s="31">
        <f>SUM(H574)</f>
        <v>0</v>
      </c>
      <c r="I573" s="34">
        <f t="shared" si="69"/>
        <v>0</v>
      </c>
      <c r="J573" s="31">
        <f>SUM(J574)</f>
        <v>0</v>
      </c>
      <c r="K573" s="33">
        <f t="shared" si="66"/>
        <v>0</v>
      </c>
      <c r="L573" s="35">
        <f t="shared" si="72"/>
        <v>0</v>
      </c>
      <c r="M573" s="33">
        <f t="shared" si="67"/>
        <v>0</v>
      </c>
      <c r="N573" s="31">
        <f>SUM(N574)</f>
        <v>0</v>
      </c>
      <c r="O573" s="33">
        <f t="shared" si="68"/>
        <v>0</v>
      </c>
      <c r="P573" s="36">
        <f t="shared" si="70"/>
        <v>0</v>
      </c>
    </row>
    <row r="574" spans="1:16" hidden="1" x14ac:dyDescent="0.25">
      <c r="A574" s="28">
        <v>3311401090754150</v>
      </c>
      <c r="B574" s="45" t="s">
        <v>438</v>
      </c>
      <c r="C574" s="30"/>
      <c r="D574" s="37"/>
      <c r="E574" s="37"/>
      <c r="F574" s="32">
        <f t="shared" si="73"/>
        <v>0</v>
      </c>
      <c r="G574" s="33">
        <f t="shared" si="71"/>
        <v>0</v>
      </c>
      <c r="H574" s="37"/>
      <c r="I574" s="34">
        <f t="shared" si="69"/>
        <v>0</v>
      </c>
      <c r="J574" s="37"/>
      <c r="K574" s="33">
        <f t="shared" si="66"/>
        <v>0</v>
      </c>
      <c r="L574" s="35">
        <f t="shared" si="72"/>
        <v>0</v>
      </c>
      <c r="M574" s="33">
        <f t="shared" si="67"/>
        <v>0</v>
      </c>
      <c r="N574" s="37"/>
      <c r="O574" s="33">
        <f t="shared" si="68"/>
        <v>0</v>
      </c>
      <c r="P574" s="36">
        <f t="shared" si="70"/>
        <v>0</v>
      </c>
    </row>
    <row r="575" spans="1:16" hidden="1" x14ac:dyDescent="0.25">
      <c r="A575" s="28">
        <v>331140110</v>
      </c>
      <c r="B575" s="39" t="s">
        <v>439</v>
      </c>
      <c r="C575" s="30"/>
      <c r="D575" s="31">
        <f>SUM(D576+D578+D580)</f>
        <v>0</v>
      </c>
      <c r="E575" s="31">
        <f>SUM(E576+E578+E580)</f>
        <v>0</v>
      </c>
      <c r="F575" s="32">
        <f t="shared" si="73"/>
        <v>0</v>
      </c>
      <c r="G575" s="33">
        <f t="shared" si="71"/>
        <v>0</v>
      </c>
      <c r="H575" s="31">
        <f>SUM(H576+H578+H580)</f>
        <v>0</v>
      </c>
      <c r="I575" s="34">
        <f t="shared" si="69"/>
        <v>0</v>
      </c>
      <c r="J575" s="31">
        <f>SUM(J576+J578+J580)</f>
        <v>0</v>
      </c>
      <c r="K575" s="33">
        <f t="shared" si="66"/>
        <v>0</v>
      </c>
      <c r="L575" s="35">
        <f t="shared" si="72"/>
        <v>0</v>
      </c>
      <c r="M575" s="33">
        <f t="shared" si="67"/>
        <v>0</v>
      </c>
      <c r="N575" s="31">
        <f>SUM(N576+N578+N580)</f>
        <v>0</v>
      </c>
      <c r="O575" s="33">
        <f t="shared" si="68"/>
        <v>0</v>
      </c>
      <c r="P575" s="36">
        <f t="shared" si="70"/>
        <v>0</v>
      </c>
    </row>
    <row r="576" spans="1:16" ht="26.25" hidden="1" x14ac:dyDescent="0.25">
      <c r="A576" s="28">
        <v>3311401100709</v>
      </c>
      <c r="B576" s="39" t="s">
        <v>440</v>
      </c>
      <c r="C576" s="30"/>
      <c r="D576" s="31">
        <f>SUM(D577)</f>
        <v>0</v>
      </c>
      <c r="E576" s="31">
        <f>SUM(E577)</f>
        <v>0</v>
      </c>
      <c r="F576" s="32">
        <f t="shared" si="73"/>
        <v>0</v>
      </c>
      <c r="G576" s="33">
        <f t="shared" si="71"/>
        <v>0</v>
      </c>
      <c r="H576" s="31">
        <f>SUM(H577)</f>
        <v>0</v>
      </c>
      <c r="I576" s="34">
        <f t="shared" si="69"/>
        <v>0</v>
      </c>
      <c r="J576" s="31">
        <f>SUM(J577)</f>
        <v>0</v>
      </c>
      <c r="K576" s="33">
        <f t="shared" si="66"/>
        <v>0</v>
      </c>
      <c r="L576" s="35">
        <f t="shared" si="72"/>
        <v>0</v>
      </c>
      <c r="M576" s="33">
        <f t="shared" si="67"/>
        <v>0</v>
      </c>
      <c r="N576" s="31">
        <f>SUM(N577)</f>
        <v>0</v>
      </c>
      <c r="O576" s="33">
        <f t="shared" si="68"/>
        <v>0</v>
      </c>
      <c r="P576" s="36">
        <f t="shared" si="70"/>
        <v>0</v>
      </c>
    </row>
    <row r="577" spans="1:16" ht="26.25" hidden="1" x14ac:dyDescent="0.25">
      <c r="A577" s="28">
        <v>3311401100709150</v>
      </c>
      <c r="B577" s="39" t="s">
        <v>440</v>
      </c>
      <c r="C577" s="30"/>
      <c r="D577" s="37"/>
      <c r="E577" s="37"/>
      <c r="F577" s="32">
        <f t="shared" si="73"/>
        <v>0</v>
      </c>
      <c r="G577" s="33">
        <f t="shared" si="71"/>
        <v>0</v>
      </c>
      <c r="H577" s="37"/>
      <c r="I577" s="34">
        <f t="shared" si="69"/>
        <v>0</v>
      </c>
      <c r="J577" s="37"/>
      <c r="K577" s="33">
        <f t="shared" si="66"/>
        <v>0</v>
      </c>
      <c r="L577" s="35">
        <f t="shared" si="72"/>
        <v>0</v>
      </c>
      <c r="M577" s="33">
        <f t="shared" si="67"/>
        <v>0</v>
      </c>
      <c r="N577" s="37"/>
      <c r="O577" s="33">
        <f t="shared" si="68"/>
        <v>0</v>
      </c>
      <c r="P577" s="36">
        <f t="shared" si="70"/>
        <v>0</v>
      </c>
    </row>
    <row r="578" spans="1:16" hidden="1" x14ac:dyDescent="0.25">
      <c r="A578" s="28">
        <v>3311401100801</v>
      </c>
      <c r="B578" s="39" t="s">
        <v>441</v>
      </c>
      <c r="C578" s="30"/>
      <c r="D578" s="31">
        <f>SUM(D579)</f>
        <v>0</v>
      </c>
      <c r="E578" s="31">
        <f>SUM(E579)</f>
        <v>0</v>
      </c>
      <c r="F578" s="32">
        <f t="shared" si="73"/>
        <v>0</v>
      </c>
      <c r="G578" s="33">
        <f t="shared" si="71"/>
        <v>0</v>
      </c>
      <c r="H578" s="31">
        <f>SUM(H579)</f>
        <v>0</v>
      </c>
      <c r="I578" s="34">
        <f t="shared" si="69"/>
        <v>0</v>
      </c>
      <c r="J578" s="31">
        <f>SUM(J579)</f>
        <v>0</v>
      </c>
      <c r="K578" s="33">
        <f t="shared" si="66"/>
        <v>0</v>
      </c>
      <c r="L578" s="35">
        <f t="shared" si="72"/>
        <v>0</v>
      </c>
      <c r="M578" s="33">
        <f t="shared" si="67"/>
        <v>0</v>
      </c>
      <c r="N578" s="31">
        <f>SUM(N579)</f>
        <v>0</v>
      </c>
      <c r="O578" s="33">
        <f t="shared" si="68"/>
        <v>0</v>
      </c>
      <c r="P578" s="36">
        <f t="shared" si="70"/>
        <v>0</v>
      </c>
    </row>
    <row r="579" spans="1:16" hidden="1" x14ac:dyDescent="0.25">
      <c r="A579" s="28">
        <v>3311401100801150</v>
      </c>
      <c r="B579" s="39" t="s">
        <v>441</v>
      </c>
      <c r="C579" s="30"/>
      <c r="D579" s="37"/>
      <c r="E579" s="37"/>
      <c r="F579" s="32">
        <f t="shared" si="73"/>
        <v>0</v>
      </c>
      <c r="G579" s="33">
        <f t="shared" si="71"/>
        <v>0</v>
      </c>
      <c r="H579" s="37"/>
      <c r="I579" s="34">
        <f t="shared" si="69"/>
        <v>0</v>
      </c>
      <c r="J579" s="37"/>
      <c r="K579" s="33">
        <f t="shared" si="66"/>
        <v>0</v>
      </c>
      <c r="L579" s="35">
        <f t="shared" si="72"/>
        <v>0</v>
      </c>
      <c r="M579" s="33">
        <f t="shared" si="67"/>
        <v>0</v>
      </c>
      <c r="N579" s="37"/>
      <c r="O579" s="33">
        <f t="shared" si="68"/>
        <v>0</v>
      </c>
      <c r="P579" s="36">
        <f t="shared" si="70"/>
        <v>0</v>
      </c>
    </row>
    <row r="580" spans="1:16" ht="26.25" hidden="1" x14ac:dyDescent="0.25">
      <c r="A580" s="28">
        <v>3311401100962</v>
      </c>
      <c r="B580" s="45" t="s">
        <v>442</v>
      </c>
      <c r="C580" s="30"/>
      <c r="D580" s="31">
        <f>SUM(D581)</f>
        <v>0</v>
      </c>
      <c r="E580" s="31">
        <f>SUM(E581)</f>
        <v>0</v>
      </c>
      <c r="F580" s="32">
        <f t="shared" si="73"/>
        <v>0</v>
      </c>
      <c r="G580" s="33">
        <f t="shared" si="71"/>
        <v>0</v>
      </c>
      <c r="H580" s="31">
        <f>SUM(H581)</f>
        <v>0</v>
      </c>
      <c r="I580" s="34">
        <f t="shared" si="69"/>
        <v>0</v>
      </c>
      <c r="J580" s="31">
        <f>SUM(J581)</f>
        <v>0</v>
      </c>
      <c r="K580" s="33">
        <f t="shared" si="66"/>
        <v>0</v>
      </c>
      <c r="L580" s="35">
        <f t="shared" si="72"/>
        <v>0</v>
      </c>
      <c r="M580" s="33">
        <f t="shared" si="67"/>
        <v>0</v>
      </c>
      <c r="N580" s="31">
        <f>SUM(N581)</f>
        <v>0</v>
      </c>
      <c r="O580" s="33">
        <f t="shared" si="68"/>
        <v>0</v>
      </c>
      <c r="P580" s="36">
        <f t="shared" si="70"/>
        <v>0</v>
      </c>
    </row>
    <row r="581" spans="1:16" ht="26.25" hidden="1" x14ac:dyDescent="0.25">
      <c r="A581" s="28">
        <v>3311401100962150</v>
      </c>
      <c r="B581" s="45" t="s">
        <v>443</v>
      </c>
      <c r="C581" s="30"/>
      <c r="D581" s="37"/>
      <c r="E581" s="37"/>
      <c r="F581" s="32">
        <f t="shared" si="73"/>
        <v>0</v>
      </c>
      <c r="G581" s="33">
        <f t="shared" si="71"/>
        <v>0</v>
      </c>
      <c r="H581" s="37"/>
      <c r="I581" s="34">
        <f t="shared" si="69"/>
        <v>0</v>
      </c>
      <c r="J581" s="37"/>
      <c r="K581" s="33">
        <f t="shared" si="66"/>
        <v>0</v>
      </c>
      <c r="L581" s="35">
        <f t="shared" si="72"/>
        <v>0</v>
      </c>
      <c r="M581" s="33">
        <f t="shared" si="67"/>
        <v>0</v>
      </c>
      <c r="N581" s="37"/>
      <c r="O581" s="33">
        <f t="shared" si="68"/>
        <v>0</v>
      </c>
      <c r="P581" s="36">
        <f t="shared" si="70"/>
        <v>0</v>
      </c>
    </row>
    <row r="582" spans="1:16" ht="26.25" hidden="1" x14ac:dyDescent="0.25">
      <c r="A582" s="65">
        <v>331140111</v>
      </c>
      <c r="B582" s="66" t="s">
        <v>444</v>
      </c>
      <c r="C582" s="30"/>
      <c r="D582" s="31">
        <f>SUM(D583+D585+D587+D589)</f>
        <v>0</v>
      </c>
      <c r="E582" s="31">
        <f>SUM(E583+E585+E587+E589)</f>
        <v>0</v>
      </c>
      <c r="F582" s="32">
        <f t="shared" si="73"/>
        <v>0</v>
      </c>
      <c r="G582" s="33">
        <f t="shared" si="71"/>
        <v>0</v>
      </c>
      <c r="H582" s="31">
        <f>SUM(H583+H585+H587+H589)</f>
        <v>0</v>
      </c>
      <c r="I582" s="34">
        <f t="shared" si="69"/>
        <v>0</v>
      </c>
      <c r="J582" s="31">
        <f>SUM(J583+J585+J587+J589)</f>
        <v>0</v>
      </c>
      <c r="K582" s="33">
        <f t="shared" si="66"/>
        <v>0</v>
      </c>
      <c r="L582" s="35">
        <f t="shared" si="72"/>
        <v>0</v>
      </c>
      <c r="M582" s="33">
        <f t="shared" si="67"/>
        <v>0</v>
      </c>
      <c r="N582" s="31">
        <f>SUM(N583+N585+N587+N589)</f>
        <v>0</v>
      </c>
      <c r="O582" s="33">
        <f t="shared" si="68"/>
        <v>0</v>
      </c>
      <c r="P582" s="36">
        <f t="shared" si="70"/>
        <v>0</v>
      </c>
    </row>
    <row r="583" spans="1:16" hidden="1" x14ac:dyDescent="0.25">
      <c r="A583" s="65">
        <v>3311401110378</v>
      </c>
      <c r="B583" s="66" t="s">
        <v>445</v>
      </c>
      <c r="C583" s="30"/>
      <c r="D583" s="31">
        <f>SUM(D584)</f>
        <v>0</v>
      </c>
      <c r="E583" s="31">
        <f>SUM(E584)</f>
        <v>0</v>
      </c>
      <c r="F583" s="32">
        <f t="shared" si="73"/>
        <v>0</v>
      </c>
      <c r="G583" s="33">
        <f t="shared" si="71"/>
        <v>0</v>
      </c>
      <c r="H583" s="31">
        <f>SUM(H584)</f>
        <v>0</v>
      </c>
      <c r="I583" s="34">
        <f t="shared" si="69"/>
        <v>0</v>
      </c>
      <c r="J583" s="31">
        <f>SUM(J584)</f>
        <v>0</v>
      </c>
      <c r="K583" s="33">
        <f t="shared" si="66"/>
        <v>0</v>
      </c>
      <c r="L583" s="35">
        <f t="shared" si="72"/>
        <v>0</v>
      </c>
      <c r="M583" s="33">
        <f t="shared" si="67"/>
        <v>0</v>
      </c>
      <c r="N583" s="31">
        <f>SUM(N584)</f>
        <v>0</v>
      </c>
      <c r="O583" s="33">
        <f t="shared" si="68"/>
        <v>0</v>
      </c>
      <c r="P583" s="36">
        <f t="shared" si="70"/>
        <v>0</v>
      </c>
    </row>
    <row r="584" spans="1:16" ht="26.25" hidden="1" x14ac:dyDescent="0.25">
      <c r="A584" s="65">
        <v>3311401110378150</v>
      </c>
      <c r="B584" s="66" t="s">
        <v>446</v>
      </c>
      <c r="C584" s="30"/>
      <c r="D584" s="37"/>
      <c r="E584" s="37"/>
      <c r="F584" s="32">
        <f t="shared" si="73"/>
        <v>0</v>
      </c>
      <c r="G584" s="33">
        <f t="shared" si="71"/>
        <v>0</v>
      </c>
      <c r="H584" s="37"/>
      <c r="I584" s="34">
        <f t="shared" si="69"/>
        <v>0</v>
      </c>
      <c r="J584" s="37"/>
      <c r="K584" s="33">
        <f t="shared" ref="K584:K647" si="74">IF(OR(J584=0,F584=0),0,J584/F584)*100</f>
        <v>0</v>
      </c>
      <c r="L584" s="35">
        <f t="shared" si="72"/>
        <v>0</v>
      </c>
      <c r="M584" s="33">
        <f t="shared" ref="M584:M647" si="75">IF(OR(L584=0,F584=0),0,L584/F584)*100</f>
        <v>0</v>
      </c>
      <c r="N584" s="37"/>
      <c r="O584" s="33">
        <f t="shared" ref="O584:O647" si="76">IF(OR(N584=0,F584=0),0,N584/F584)*100</f>
        <v>0</v>
      </c>
      <c r="P584" s="36">
        <f t="shared" si="70"/>
        <v>0</v>
      </c>
    </row>
    <row r="585" spans="1:16" hidden="1" x14ac:dyDescent="0.25">
      <c r="A585" s="65">
        <v>3311401110389</v>
      </c>
      <c r="B585" s="66" t="s">
        <v>447</v>
      </c>
      <c r="C585" s="30"/>
      <c r="D585" s="31">
        <f>SUM(D586)</f>
        <v>0</v>
      </c>
      <c r="E585" s="31">
        <f>SUM(E586)</f>
        <v>0</v>
      </c>
      <c r="F585" s="32">
        <f t="shared" si="73"/>
        <v>0</v>
      </c>
      <c r="G585" s="33">
        <f t="shared" si="71"/>
        <v>0</v>
      </c>
      <c r="H585" s="31">
        <f>SUM(H586)</f>
        <v>0</v>
      </c>
      <c r="I585" s="34">
        <f t="shared" ref="I585:I648" si="77">SUM(F585-H585)</f>
        <v>0</v>
      </c>
      <c r="J585" s="31">
        <f>SUM(J586)</f>
        <v>0</v>
      </c>
      <c r="K585" s="33">
        <f t="shared" si="74"/>
        <v>0</v>
      </c>
      <c r="L585" s="35">
        <f t="shared" si="72"/>
        <v>0</v>
      </c>
      <c r="M585" s="33">
        <f t="shared" si="75"/>
        <v>0</v>
      </c>
      <c r="N585" s="31">
        <f>SUM(N586)</f>
        <v>0</v>
      </c>
      <c r="O585" s="33">
        <f t="shared" si="76"/>
        <v>0</v>
      </c>
      <c r="P585" s="36">
        <f t="shared" si="70"/>
        <v>0</v>
      </c>
    </row>
    <row r="586" spans="1:16" ht="26.25" hidden="1" x14ac:dyDescent="0.25">
      <c r="A586" s="65">
        <v>3311401110389150</v>
      </c>
      <c r="B586" s="66" t="s">
        <v>448</v>
      </c>
      <c r="C586" s="30"/>
      <c r="D586" s="37"/>
      <c r="E586" s="37"/>
      <c r="F586" s="32">
        <f t="shared" si="73"/>
        <v>0</v>
      </c>
      <c r="G586" s="33">
        <f t="shared" si="71"/>
        <v>0</v>
      </c>
      <c r="H586" s="37"/>
      <c r="I586" s="34">
        <f t="shared" si="77"/>
        <v>0</v>
      </c>
      <c r="J586" s="37"/>
      <c r="K586" s="33">
        <f t="shared" si="74"/>
        <v>0</v>
      </c>
      <c r="L586" s="35">
        <f t="shared" si="72"/>
        <v>0</v>
      </c>
      <c r="M586" s="33">
        <f t="shared" si="75"/>
        <v>0</v>
      </c>
      <c r="N586" s="37"/>
      <c r="O586" s="33">
        <f t="shared" si="76"/>
        <v>0</v>
      </c>
      <c r="P586" s="36">
        <f t="shared" si="70"/>
        <v>0</v>
      </c>
    </row>
    <row r="587" spans="1:16" ht="26.25" hidden="1" x14ac:dyDescent="0.25">
      <c r="A587" s="28">
        <v>3311401110748</v>
      </c>
      <c r="B587" s="39" t="s">
        <v>449</v>
      </c>
      <c r="C587" s="30"/>
      <c r="D587" s="31">
        <f>SUM(D588)</f>
        <v>0</v>
      </c>
      <c r="E587" s="31">
        <f>SUM(E588)</f>
        <v>0</v>
      </c>
      <c r="F587" s="32">
        <f t="shared" si="73"/>
        <v>0</v>
      </c>
      <c r="G587" s="33">
        <f t="shared" si="71"/>
        <v>0</v>
      </c>
      <c r="H587" s="31">
        <f>SUM(H588)</f>
        <v>0</v>
      </c>
      <c r="I587" s="34">
        <f t="shared" si="77"/>
        <v>0</v>
      </c>
      <c r="J587" s="31">
        <f>SUM(J588)</f>
        <v>0</v>
      </c>
      <c r="K587" s="33">
        <f t="shared" si="74"/>
        <v>0</v>
      </c>
      <c r="L587" s="35">
        <f t="shared" si="72"/>
        <v>0</v>
      </c>
      <c r="M587" s="33">
        <f t="shared" si="75"/>
        <v>0</v>
      </c>
      <c r="N587" s="31">
        <f>SUM(N588)</f>
        <v>0</v>
      </c>
      <c r="O587" s="33">
        <f t="shared" si="76"/>
        <v>0</v>
      </c>
      <c r="P587" s="36">
        <f t="shared" si="70"/>
        <v>0</v>
      </c>
    </row>
    <row r="588" spans="1:16" ht="26.25" hidden="1" x14ac:dyDescent="0.25">
      <c r="A588" s="28">
        <v>3311401110748150</v>
      </c>
      <c r="B588" s="39" t="s">
        <v>449</v>
      </c>
      <c r="C588" s="30"/>
      <c r="D588" s="37"/>
      <c r="E588" s="37"/>
      <c r="F588" s="32">
        <f t="shared" si="73"/>
        <v>0</v>
      </c>
      <c r="G588" s="33">
        <f t="shared" si="71"/>
        <v>0</v>
      </c>
      <c r="H588" s="37"/>
      <c r="I588" s="34">
        <f t="shared" si="77"/>
        <v>0</v>
      </c>
      <c r="J588" s="37"/>
      <c r="K588" s="33">
        <f t="shared" si="74"/>
        <v>0</v>
      </c>
      <c r="L588" s="35">
        <f t="shared" si="72"/>
        <v>0</v>
      </c>
      <c r="M588" s="33">
        <f t="shared" si="75"/>
        <v>0</v>
      </c>
      <c r="N588" s="37"/>
      <c r="O588" s="33">
        <f t="shared" si="76"/>
        <v>0</v>
      </c>
      <c r="P588" s="36">
        <f t="shared" si="70"/>
        <v>0</v>
      </c>
    </row>
    <row r="589" spans="1:16" ht="39" hidden="1" x14ac:dyDescent="0.25">
      <c r="A589" s="28">
        <v>3311401110798</v>
      </c>
      <c r="B589" s="39" t="s">
        <v>450</v>
      </c>
      <c r="C589" s="30"/>
      <c r="D589" s="31">
        <f>SUM(D590)</f>
        <v>0</v>
      </c>
      <c r="E589" s="31">
        <f>SUM(E590)</f>
        <v>0</v>
      </c>
      <c r="F589" s="32">
        <f t="shared" si="73"/>
        <v>0</v>
      </c>
      <c r="G589" s="33">
        <f t="shared" si="71"/>
        <v>0</v>
      </c>
      <c r="H589" s="31">
        <f>SUM(H590)</f>
        <v>0</v>
      </c>
      <c r="I589" s="34">
        <f t="shared" si="77"/>
        <v>0</v>
      </c>
      <c r="J589" s="31">
        <f>SUM(J590)</f>
        <v>0</v>
      </c>
      <c r="K589" s="33">
        <f t="shared" si="74"/>
        <v>0</v>
      </c>
      <c r="L589" s="35">
        <f t="shared" si="72"/>
        <v>0</v>
      </c>
      <c r="M589" s="33">
        <f t="shared" si="75"/>
        <v>0</v>
      </c>
      <c r="N589" s="31">
        <f>SUM(N590)</f>
        <v>0</v>
      </c>
      <c r="O589" s="33">
        <f t="shared" si="76"/>
        <v>0</v>
      </c>
      <c r="P589" s="36">
        <f t="shared" si="70"/>
        <v>0</v>
      </c>
    </row>
    <row r="590" spans="1:16" ht="39" hidden="1" x14ac:dyDescent="0.25">
      <c r="A590" s="28">
        <v>3311401110798150</v>
      </c>
      <c r="B590" s="39" t="s">
        <v>450</v>
      </c>
      <c r="C590" s="30"/>
      <c r="D590" s="37"/>
      <c r="E590" s="37"/>
      <c r="F590" s="32">
        <f t="shared" si="73"/>
        <v>0</v>
      </c>
      <c r="G590" s="33">
        <f t="shared" si="71"/>
        <v>0</v>
      </c>
      <c r="H590" s="37"/>
      <c r="I590" s="34">
        <f t="shared" si="77"/>
        <v>0</v>
      </c>
      <c r="J590" s="37"/>
      <c r="K590" s="33">
        <f t="shared" si="74"/>
        <v>0</v>
      </c>
      <c r="L590" s="35">
        <f t="shared" si="72"/>
        <v>0</v>
      </c>
      <c r="M590" s="33">
        <f t="shared" si="75"/>
        <v>0</v>
      </c>
      <c r="N590" s="37"/>
      <c r="O590" s="33">
        <f t="shared" si="76"/>
        <v>0</v>
      </c>
      <c r="P590" s="36">
        <f t="shared" si="70"/>
        <v>0</v>
      </c>
    </row>
    <row r="591" spans="1:16" ht="26.25" hidden="1" x14ac:dyDescent="0.25">
      <c r="A591" s="65">
        <v>331140112</v>
      </c>
      <c r="B591" s="39" t="s">
        <v>451</v>
      </c>
      <c r="C591" s="30"/>
      <c r="D591" s="31">
        <f>SUM(D592+D594+D596+D598+D600+D602+D604)</f>
        <v>0</v>
      </c>
      <c r="E591" s="31">
        <f>SUM(E592+E594+E596+E598+E600+E602+E604)</f>
        <v>0</v>
      </c>
      <c r="F591" s="32">
        <f t="shared" si="73"/>
        <v>0</v>
      </c>
      <c r="G591" s="33">
        <f t="shared" si="71"/>
        <v>0</v>
      </c>
      <c r="H591" s="31">
        <f>SUM(H592+H594+H596+H598+H600+H602+H604)</f>
        <v>0</v>
      </c>
      <c r="I591" s="34">
        <f t="shared" si="77"/>
        <v>0</v>
      </c>
      <c r="J591" s="31">
        <f>SUM(J592+J594+J596+J598+J600+J602+J604)</f>
        <v>0</v>
      </c>
      <c r="K591" s="33">
        <f t="shared" si="74"/>
        <v>0</v>
      </c>
      <c r="L591" s="35">
        <f t="shared" ref="L591:L654" si="78">SUM(N591-J591)</f>
        <v>0</v>
      </c>
      <c r="M591" s="33">
        <f t="shared" si="75"/>
        <v>0</v>
      </c>
      <c r="N591" s="31">
        <f>SUM(N592+N594+N596+N598+N600+N602+N604)</f>
        <v>0</v>
      </c>
      <c r="O591" s="33">
        <f t="shared" si="76"/>
        <v>0</v>
      </c>
      <c r="P591" s="36">
        <f t="shared" ref="P591:P654" si="79">SUM(F591-N591)</f>
        <v>0</v>
      </c>
    </row>
    <row r="592" spans="1:16" ht="26.25" hidden="1" x14ac:dyDescent="0.25">
      <c r="A592" s="28">
        <v>3311401120689</v>
      </c>
      <c r="B592" s="39" t="s">
        <v>452</v>
      </c>
      <c r="C592" s="30"/>
      <c r="D592" s="31">
        <f>SUM(D593)</f>
        <v>0</v>
      </c>
      <c r="E592" s="31">
        <f>SUM(E593)</f>
        <v>0</v>
      </c>
      <c r="F592" s="32">
        <f t="shared" si="73"/>
        <v>0</v>
      </c>
      <c r="G592" s="33">
        <f t="shared" si="71"/>
        <v>0</v>
      </c>
      <c r="H592" s="31">
        <f>SUM(H593)</f>
        <v>0</v>
      </c>
      <c r="I592" s="34">
        <f t="shared" si="77"/>
        <v>0</v>
      </c>
      <c r="J592" s="31">
        <f>SUM(J593)</f>
        <v>0</v>
      </c>
      <c r="K592" s="33">
        <f t="shared" si="74"/>
        <v>0</v>
      </c>
      <c r="L592" s="35">
        <f t="shared" si="78"/>
        <v>0</v>
      </c>
      <c r="M592" s="33">
        <f t="shared" si="75"/>
        <v>0</v>
      </c>
      <c r="N592" s="31">
        <f>SUM(N593)</f>
        <v>0</v>
      </c>
      <c r="O592" s="33">
        <f t="shared" si="76"/>
        <v>0</v>
      </c>
      <c r="P592" s="36">
        <f t="shared" si="79"/>
        <v>0</v>
      </c>
    </row>
    <row r="593" spans="1:16" ht="26.25" hidden="1" x14ac:dyDescent="0.25">
      <c r="A593" s="28">
        <v>3311401120689160</v>
      </c>
      <c r="B593" s="39" t="s">
        <v>452</v>
      </c>
      <c r="C593" s="30"/>
      <c r="D593" s="37"/>
      <c r="E593" s="37"/>
      <c r="F593" s="32">
        <f t="shared" si="73"/>
        <v>0</v>
      </c>
      <c r="G593" s="33">
        <f t="shared" si="71"/>
        <v>0</v>
      </c>
      <c r="H593" s="37"/>
      <c r="I593" s="34">
        <f t="shared" si="77"/>
        <v>0</v>
      </c>
      <c r="J593" s="37"/>
      <c r="K593" s="33">
        <f t="shared" si="74"/>
        <v>0</v>
      </c>
      <c r="L593" s="35">
        <f t="shared" si="78"/>
        <v>0</v>
      </c>
      <c r="M593" s="33">
        <f t="shared" si="75"/>
        <v>0</v>
      </c>
      <c r="N593" s="37"/>
      <c r="O593" s="33">
        <f t="shared" si="76"/>
        <v>0</v>
      </c>
      <c r="P593" s="36">
        <f t="shared" si="79"/>
        <v>0</v>
      </c>
    </row>
    <row r="594" spans="1:16" hidden="1" x14ac:dyDescent="0.25">
      <c r="A594" s="28">
        <v>3311401120715</v>
      </c>
      <c r="B594" s="39" t="s">
        <v>453</v>
      </c>
      <c r="C594" s="30"/>
      <c r="D594" s="31">
        <f>SUM(D595)</f>
        <v>0</v>
      </c>
      <c r="E594" s="31">
        <f>SUM(E595)</f>
        <v>0</v>
      </c>
      <c r="F594" s="32">
        <f t="shared" si="73"/>
        <v>0</v>
      </c>
      <c r="G594" s="33">
        <f t="shared" si="71"/>
        <v>0</v>
      </c>
      <c r="H594" s="31">
        <f>SUM(H595)</f>
        <v>0</v>
      </c>
      <c r="I594" s="34">
        <f t="shared" si="77"/>
        <v>0</v>
      </c>
      <c r="J594" s="31">
        <f>SUM(J595)</f>
        <v>0</v>
      </c>
      <c r="K594" s="33">
        <f t="shared" si="74"/>
        <v>0</v>
      </c>
      <c r="L594" s="35">
        <f t="shared" si="78"/>
        <v>0</v>
      </c>
      <c r="M594" s="33">
        <f t="shared" si="75"/>
        <v>0</v>
      </c>
      <c r="N594" s="31">
        <f>SUM(N595)</f>
        <v>0</v>
      </c>
      <c r="O594" s="33">
        <f t="shared" si="76"/>
        <v>0</v>
      </c>
      <c r="P594" s="36">
        <f t="shared" si="79"/>
        <v>0</v>
      </c>
    </row>
    <row r="595" spans="1:16" hidden="1" x14ac:dyDescent="0.25">
      <c r="A595" s="28">
        <v>3311401120715160</v>
      </c>
      <c r="B595" s="39" t="s">
        <v>453</v>
      </c>
      <c r="C595" s="30"/>
      <c r="D595" s="37"/>
      <c r="E595" s="37"/>
      <c r="F595" s="32">
        <f t="shared" si="73"/>
        <v>0</v>
      </c>
      <c r="G595" s="33">
        <f t="shared" si="71"/>
        <v>0</v>
      </c>
      <c r="H595" s="37"/>
      <c r="I595" s="34">
        <f t="shared" si="77"/>
        <v>0</v>
      </c>
      <c r="J595" s="37"/>
      <c r="K595" s="33">
        <f t="shared" si="74"/>
        <v>0</v>
      </c>
      <c r="L595" s="35">
        <f t="shared" si="78"/>
        <v>0</v>
      </c>
      <c r="M595" s="33">
        <f t="shared" si="75"/>
        <v>0</v>
      </c>
      <c r="N595" s="37"/>
      <c r="O595" s="33">
        <f t="shared" si="76"/>
        <v>0</v>
      </c>
      <c r="P595" s="36">
        <f t="shared" si="79"/>
        <v>0</v>
      </c>
    </row>
    <row r="596" spans="1:16" hidden="1" x14ac:dyDescent="0.25">
      <c r="A596" s="28">
        <v>3311401120716</v>
      </c>
      <c r="B596" s="39" t="s">
        <v>454</v>
      </c>
      <c r="C596" s="30"/>
      <c r="D596" s="31">
        <f>SUM(D597)</f>
        <v>0</v>
      </c>
      <c r="E596" s="31">
        <f>SUM(E597)</f>
        <v>0</v>
      </c>
      <c r="F596" s="32">
        <f t="shared" si="73"/>
        <v>0</v>
      </c>
      <c r="G596" s="33">
        <f t="shared" ref="G596:G661" si="80">IF(OR(F596=0,F$7=0),0,F596/F$7)*100</f>
        <v>0</v>
      </c>
      <c r="H596" s="31">
        <f>SUM(H597)</f>
        <v>0</v>
      </c>
      <c r="I596" s="34">
        <f t="shared" si="77"/>
        <v>0</v>
      </c>
      <c r="J596" s="31">
        <f>SUM(J597)</f>
        <v>0</v>
      </c>
      <c r="K596" s="33">
        <f t="shared" si="74"/>
        <v>0</v>
      </c>
      <c r="L596" s="35">
        <f t="shared" si="78"/>
        <v>0</v>
      </c>
      <c r="M596" s="33">
        <f t="shared" si="75"/>
        <v>0</v>
      </c>
      <c r="N596" s="31">
        <f>SUM(N597)</f>
        <v>0</v>
      </c>
      <c r="O596" s="33">
        <f t="shared" si="76"/>
        <v>0</v>
      </c>
      <c r="P596" s="36">
        <f t="shared" si="79"/>
        <v>0</v>
      </c>
    </row>
    <row r="597" spans="1:16" hidden="1" x14ac:dyDescent="0.25">
      <c r="A597" s="28">
        <v>3311401120716150</v>
      </c>
      <c r="B597" s="39" t="s">
        <v>454</v>
      </c>
      <c r="C597" s="30"/>
      <c r="D597" s="37"/>
      <c r="E597" s="37"/>
      <c r="F597" s="32">
        <f t="shared" si="73"/>
        <v>0</v>
      </c>
      <c r="G597" s="33">
        <f t="shared" si="80"/>
        <v>0</v>
      </c>
      <c r="H597" s="37"/>
      <c r="I597" s="34">
        <f t="shared" si="77"/>
        <v>0</v>
      </c>
      <c r="J597" s="37"/>
      <c r="K597" s="33">
        <f t="shared" si="74"/>
        <v>0</v>
      </c>
      <c r="L597" s="35">
        <f t="shared" si="78"/>
        <v>0</v>
      </c>
      <c r="M597" s="33">
        <f t="shared" si="75"/>
        <v>0</v>
      </c>
      <c r="N597" s="37"/>
      <c r="O597" s="33">
        <f t="shared" si="76"/>
        <v>0</v>
      </c>
      <c r="P597" s="36">
        <f t="shared" si="79"/>
        <v>0</v>
      </c>
    </row>
    <row r="598" spans="1:16" ht="26.25" hidden="1" x14ac:dyDescent="0.25">
      <c r="A598" s="65">
        <v>3311401120725</v>
      </c>
      <c r="B598" s="39" t="s">
        <v>455</v>
      </c>
      <c r="C598" s="30"/>
      <c r="D598" s="31">
        <f>SUM(D599)</f>
        <v>0</v>
      </c>
      <c r="E598" s="31">
        <f>SUM(E599)</f>
        <v>0</v>
      </c>
      <c r="F598" s="32">
        <f t="shared" si="73"/>
        <v>0</v>
      </c>
      <c r="G598" s="33">
        <f t="shared" si="80"/>
        <v>0</v>
      </c>
      <c r="H598" s="31">
        <f>SUM(H599)</f>
        <v>0</v>
      </c>
      <c r="I598" s="34">
        <f t="shared" si="77"/>
        <v>0</v>
      </c>
      <c r="J598" s="31">
        <f>SUM(J599)</f>
        <v>0</v>
      </c>
      <c r="K598" s="33">
        <f t="shared" si="74"/>
        <v>0</v>
      </c>
      <c r="L598" s="35">
        <f t="shared" si="78"/>
        <v>0</v>
      </c>
      <c r="M598" s="33">
        <f t="shared" si="75"/>
        <v>0</v>
      </c>
      <c r="N598" s="31">
        <f>SUM(N599)</f>
        <v>0</v>
      </c>
      <c r="O598" s="33">
        <f t="shared" si="76"/>
        <v>0</v>
      </c>
      <c r="P598" s="36">
        <f t="shared" si="79"/>
        <v>0</v>
      </c>
    </row>
    <row r="599" spans="1:16" ht="26.25" hidden="1" x14ac:dyDescent="0.25">
      <c r="A599" s="65">
        <v>3311401120725160</v>
      </c>
      <c r="B599" s="39" t="s">
        <v>455</v>
      </c>
      <c r="C599" s="30"/>
      <c r="D599" s="37"/>
      <c r="E599" s="37"/>
      <c r="F599" s="32">
        <f t="shared" si="73"/>
        <v>0</v>
      </c>
      <c r="G599" s="33">
        <f t="shared" si="80"/>
        <v>0</v>
      </c>
      <c r="H599" s="37"/>
      <c r="I599" s="34">
        <f t="shared" si="77"/>
        <v>0</v>
      </c>
      <c r="J599" s="37"/>
      <c r="K599" s="33">
        <f t="shared" si="74"/>
        <v>0</v>
      </c>
      <c r="L599" s="35">
        <f t="shared" si="78"/>
        <v>0</v>
      </c>
      <c r="M599" s="33">
        <f t="shared" si="75"/>
        <v>0</v>
      </c>
      <c r="N599" s="37"/>
      <c r="O599" s="33">
        <f t="shared" si="76"/>
        <v>0</v>
      </c>
      <c r="P599" s="36">
        <f t="shared" si="79"/>
        <v>0</v>
      </c>
    </row>
    <row r="600" spans="1:16" hidden="1" x14ac:dyDescent="0.25">
      <c r="A600" s="65">
        <v>3311401120731</v>
      </c>
      <c r="B600" s="39" t="s">
        <v>456</v>
      </c>
      <c r="C600" s="30"/>
      <c r="D600" s="31">
        <f>SUM(D601)</f>
        <v>0</v>
      </c>
      <c r="E600" s="31">
        <f>SUM(E601)</f>
        <v>0</v>
      </c>
      <c r="F600" s="32">
        <f t="shared" si="73"/>
        <v>0</v>
      </c>
      <c r="G600" s="33">
        <f t="shared" si="80"/>
        <v>0</v>
      </c>
      <c r="H600" s="31">
        <f>SUM(H601)</f>
        <v>0</v>
      </c>
      <c r="I600" s="34">
        <f t="shared" si="77"/>
        <v>0</v>
      </c>
      <c r="J600" s="31">
        <f>SUM(J601)</f>
        <v>0</v>
      </c>
      <c r="K600" s="33">
        <f t="shared" si="74"/>
        <v>0</v>
      </c>
      <c r="L600" s="35">
        <f t="shared" si="78"/>
        <v>0</v>
      </c>
      <c r="M600" s="33">
        <f t="shared" si="75"/>
        <v>0</v>
      </c>
      <c r="N600" s="31">
        <f>SUM(N601)</f>
        <v>0</v>
      </c>
      <c r="O600" s="33">
        <f t="shared" si="76"/>
        <v>0</v>
      </c>
      <c r="P600" s="36">
        <f t="shared" si="79"/>
        <v>0</v>
      </c>
    </row>
    <row r="601" spans="1:16" hidden="1" x14ac:dyDescent="0.25">
      <c r="A601" s="65">
        <v>3311401120731160</v>
      </c>
      <c r="B601" s="39" t="s">
        <v>456</v>
      </c>
      <c r="C601" s="30"/>
      <c r="D601" s="37"/>
      <c r="E601" s="37"/>
      <c r="F601" s="32">
        <f t="shared" si="73"/>
        <v>0</v>
      </c>
      <c r="G601" s="33">
        <f t="shared" si="80"/>
        <v>0</v>
      </c>
      <c r="H601" s="37"/>
      <c r="I601" s="34">
        <f t="shared" si="77"/>
        <v>0</v>
      </c>
      <c r="J601" s="37"/>
      <c r="K601" s="33">
        <f t="shared" si="74"/>
        <v>0</v>
      </c>
      <c r="L601" s="35">
        <f t="shared" si="78"/>
        <v>0</v>
      </c>
      <c r="M601" s="33">
        <f t="shared" si="75"/>
        <v>0</v>
      </c>
      <c r="N601" s="37"/>
      <c r="O601" s="33">
        <f t="shared" si="76"/>
        <v>0</v>
      </c>
      <c r="P601" s="36">
        <f t="shared" si="79"/>
        <v>0</v>
      </c>
    </row>
    <row r="602" spans="1:16" hidden="1" x14ac:dyDescent="0.25">
      <c r="A602" s="65">
        <v>3311401120740</v>
      </c>
      <c r="B602" s="39" t="s">
        <v>457</v>
      </c>
      <c r="C602" s="30"/>
      <c r="D602" s="31">
        <f>SUM(D603)</f>
        <v>0</v>
      </c>
      <c r="E602" s="31">
        <f>SUM(E603)</f>
        <v>0</v>
      </c>
      <c r="F602" s="32">
        <f t="shared" si="73"/>
        <v>0</v>
      </c>
      <c r="G602" s="33">
        <f t="shared" si="80"/>
        <v>0</v>
      </c>
      <c r="H602" s="31">
        <f>SUM(H603)</f>
        <v>0</v>
      </c>
      <c r="I602" s="34">
        <f t="shared" si="77"/>
        <v>0</v>
      </c>
      <c r="J602" s="31">
        <f>SUM(J603)</f>
        <v>0</v>
      </c>
      <c r="K602" s="33">
        <f t="shared" si="74"/>
        <v>0</v>
      </c>
      <c r="L602" s="35">
        <f t="shared" si="78"/>
        <v>0</v>
      </c>
      <c r="M602" s="33">
        <f t="shared" si="75"/>
        <v>0</v>
      </c>
      <c r="N602" s="31">
        <f>SUM(N603)</f>
        <v>0</v>
      </c>
      <c r="O602" s="33">
        <f t="shared" si="76"/>
        <v>0</v>
      </c>
      <c r="P602" s="36">
        <f t="shared" si="79"/>
        <v>0</v>
      </c>
    </row>
    <row r="603" spans="1:16" hidden="1" x14ac:dyDescent="0.25">
      <c r="A603" s="65">
        <v>3311401120740160</v>
      </c>
      <c r="B603" s="39" t="s">
        <v>457</v>
      </c>
      <c r="C603" s="30"/>
      <c r="D603" s="37"/>
      <c r="E603" s="37"/>
      <c r="F603" s="32">
        <f t="shared" si="73"/>
        <v>0</v>
      </c>
      <c r="G603" s="33">
        <f t="shared" si="80"/>
        <v>0</v>
      </c>
      <c r="H603" s="37"/>
      <c r="I603" s="34">
        <f t="shared" si="77"/>
        <v>0</v>
      </c>
      <c r="J603" s="37"/>
      <c r="K603" s="33">
        <f t="shared" si="74"/>
        <v>0</v>
      </c>
      <c r="L603" s="35">
        <f t="shared" si="78"/>
        <v>0</v>
      </c>
      <c r="M603" s="33">
        <f t="shared" si="75"/>
        <v>0</v>
      </c>
      <c r="N603" s="37"/>
      <c r="O603" s="33">
        <f t="shared" si="76"/>
        <v>0</v>
      </c>
      <c r="P603" s="36">
        <f t="shared" si="79"/>
        <v>0</v>
      </c>
    </row>
    <row r="604" spans="1:16" ht="26.25" hidden="1" x14ac:dyDescent="0.25">
      <c r="A604" s="28">
        <v>3311401120752</v>
      </c>
      <c r="B604" s="39" t="s">
        <v>458</v>
      </c>
      <c r="C604" s="30"/>
      <c r="D604" s="31">
        <f>SUM(D605)</f>
        <v>0</v>
      </c>
      <c r="E604" s="31">
        <f>SUM(E605)</f>
        <v>0</v>
      </c>
      <c r="F604" s="32">
        <f t="shared" si="73"/>
        <v>0</v>
      </c>
      <c r="G604" s="33">
        <f t="shared" si="80"/>
        <v>0</v>
      </c>
      <c r="H604" s="31">
        <f>SUM(H605)</f>
        <v>0</v>
      </c>
      <c r="I604" s="34">
        <f t="shared" si="77"/>
        <v>0</v>
      </c>
      <c r="J604" s="31">
        <f>SUM(J605)</f>
        <v>0</v>
      </c>
      <c r="K604" s="33">
        <f t="shared" si="74"/>
        <v>0</v>
      </c>
      <c r="L604" s="35">
        <f t="shared" si="78"/>
        <v>0</v>
      </c>
      <c r="M604" s="33">
        <f t="shared" si="75"/>
        <v>0</v>
      </c>
      <c r="N604" s="31">
        <f>SUM(N605)</f>
        <v>0</v>
      </c>
      <c r="O604" s="33">
        <f t="shared" si="76"/>
        <v>0</v>
      </c>
      <c r="P604" s="36">
        <f t="shared" si="79"/>
        <v>0</v>
      </c>
    </row>
    <row r="605" spans="1:16" ht="26.25" hidden="1" x14ac:dyDescent="0.25">
      <c r="A605" s="28">
        <v>3311401120752160</v>
      </c>
      <c r="B605" s="39" t="s">
        <v>458</v>
      </c>
      <c r="C605" s="30"/>
      <c r="D605" s="37"/>
      <c r="E605" s="37"/>
      <c r="F605" s="32">
        <f t="shared" si="73"/>
        <v>0</v>
      </c>
      <c r="G605" s="33">
        <f t="shared" si="80"/>
        <v>0</v>
      </c>
      <c r="H605" s="37"/>
      <c r="I605" s="34">
        <f t="shared" si="77"/>
        <v>0</v>
      </c>
      <c r="J605" s="37"/>
      <c r="K605" s="33">
        <f t="shared" si="74"/>
        <v>0</v>
      </c>
      <c r="L605" s="35">
        <f t="shared" si="78"/>
        <v>0</v>
      </c>
      <c r="M605" s="33">
        <f t="shared" si="75"/>
        <v>0</v>
      </c>
      <c r="N605" s="37"/>
      <c r="O605" s="33">
        <f t="shared" si="76"/>
        <v>0</v>
      </c>
      <c r="P605" s="36">
        <f t="shared" si="79"/>
        <v>0</v>
      </c>
    </row>
    <row r="606" spans="1:16" hidden="1" x14ac:dyDescent="0.25">
      <c r="A606" s="65">
        <v>331140113</v>
      </c>
      <c r="B606" s="39" t="s">
        <v>459</v>
      </c>
      <c r="C606" s="30"/>
      <c r="D606" s="31">
        <f>SUM(D607+D609+D611+D613+D615)</f>
        <v>0</v>
      </c>
      <c r="E606" s="31">
        <f>SUM(E607+E609+E611+E613+E615)</f>
        <v>0</v>
      </c>
      <c r="F606" s="32">
        <f t="shared" si="73"/>
        <v>0</v>
      </c>
      <c r="G606" s="33">
        <f t="shared" si="80"/>
        <v>0</v>
      </c>
      <c r="H606" s="31">
        <f>SUM(H607+H609+H611+H613+H615)</f>
        <v>0</v>
      </c>
      <c r="I606" s="34">
        <f t="shared" si="77"/>
        <v>0</v>
      </c>
      <c r="J606" s="31">
        <f>SUM(J607+J609+J611+J613+J615)</f>
        <v>0</v>
      </c>
      <c r="K606" s="33">
        <f t="shared" si="74"/>
        <v>0</v>
      </c>
      <c r="L606" s="35">
        <f t="shared" si="78"/>
        <v>0</v>
      </c>
      <c r="M606" s="33">
        <f t="shared" si="75"/>
        <v>0</v>
      </c>
      <c r="N606" s="31">
        <f>SUM(N607+N609+N611+N613+N615)</f>
        <v>0</v>
      </c>
      <c r="O606" s="33">
        <f t="shared" si="76"/>
        <v>0</v>
      </c>
      <c r="P606" s="36">
        <f t="shared" si="79"/>
        <v>0</v>
      </c>
    </row>
    <row r="607" spans="1:16" hidden="1" x14ac:dyDescent="0.25">
      <c r="A607" s="65">
        <v>3311401130414</v>
      </c>
      <c r="B607" s="39" t="s">
        <v>460</v>
      </c>
      <c r="C607" s="30"/>
      <c r="D607" s="31">
        <f>SUM(D608)</f>
        <v>0</v>
      </c>
      <c r="E607" s="31">
        <f>SUM(E608)</f>
        <v>0</v>
      </c>
      <c r="F607" s="32">
        <f t="shared" si="73"/>
        <v>0</v>
      </c>
      <c r="G607" s="33">
        <f t="shared" si="80"/>
        <v>0</v>
      </c>
      <c r="H607" s="31">
        <f>SUM(H608)</f>
        <v>0</v>
      </c>
      <c r="I607" s="34">
        <f t="shared" si="77"/>
        <v>0</v>
      </c>
      <c r="J607" s="31">
        <f>SUM(J608)</f>
        <v>0</v>
      </c>
      <c r="K607" s="33">
        <f t="shared" si="74"/>
        <v>0</v>
      </c>
      <c r="L607" s="35">
        <f t="shared" si="78"/>
        <v>0</v>
      </c>
      <c r="M607" s="33">
        <f t="shared" si="75"/>
        <v>0</v>
      </c>
      <c r="N607" s="31">
        <f>SUM(N608)</f>
        <v>0</v>
      </c>
      <c r="O607" s="33">
        <f t="shared" si="76"/>
        <v>0</v>
      </c>
      <c r="P607" s="36">
        <f t="shared" si="79"/>
        <v>0</v>
      </c>
    </row>
    <row r="608" spans="1:16" hidden="1" x14ac:dyDescent="0.25">
      <c r="A608" s="65">
        <v>3311401130414160</v>
      </c>
      <c r="B608" s="39" t="s">
        <v>460</v>
      </c>
      <c r="C608" s="30"/>
      <c r="D608" s="37"/>
      <c r="E608" s="37"/>
      <c r="F608" s="32">
        <f t="shared" si="73"/>
        <v>0</v>
      </c>
      <c r="G608" s="33">
        <f t="shared" si="80"/>
        <v>0</v>
      </c>
      <c r="H608" s="37"/>
      <c r="I608" s="34">
        <f t="shared" si="77"/>
        <v>0</v>
      </c>
      <c r="J608" s="37"/>
      <c r="K608" s="33">
        <f t="shared" si="74"/>
        <v>0</v>
      </c>
      <c r="L608" s="35">
        <f t="shared" si="78"/>
        <v>0</v>
      </c>
      <c r="M608" s="33">
        <f t="shared" si="75"/>
        <v>0</v>
      </c>
      <c r="N608" s="37"/>
      <c r="O608" s="33">
        <f t="shared" si="76"/>
        <v>0</v>
      </c>
      <c r="P608" s="36">
        <f t="shared" si="79"/>
        <v>0</v>
      </c>
    </row>
    <row r="609" spans="1:16" ht="26.25" hidden="1" x14ac:dyDescent="0.25">
      <c r="A609" s="65">
        <v>3311401130604</v>
      </c>
      <c r="B609" s="39" t="s">
        <v>461</v>
      </c>
      <c r="C609" s="30"/>
      <c r="D609" s="31">
        <f>SUM(D610)</f>
        <v>0</v>
      </c>
      <c r="E609" s="31">
        <f>SUM(E610)</f>
        <v>0</v>
      </c>
      <c r="F609" s="32">
        <f t="shared" si="73"/>
        <v>0</v>
      </c>
      <c r="G609" s="33">
        <f t="shared" si="80"/>
        <v>0</v>
      </c>
      <c r="H609" s="31">
        <f>SUM(H610)</f>
        <v>0</v>
      </c>
      <c r="I609" s="34">
        <f t="shared" si="77"/>
        <v>0</v>
      </c>
      <c r="J609" s="31">
        <f>SUM(J610)</f>
        <v>0</v>
      </c>
      <c r="K609" s="33">
        <f t="shared" si="74"/>
        <v>0</v>
      </c>
      <c r="L609" s="35">
        <f t="shared" si="78"/>
        <v>0</v>
      </c>
      <c r="M609" s="33">
        <f t="shared" si="75"/>
        <v>0</v>
      </c>
      <c r="N609" s="31">
        <f>SUM(N610)</f>
        <v>0</v>
      </c>
      <c r="O609" s="33">
        <f t="shared" si="76"/>
        <v>0</v>
      </c>
      <c r="P609" s="36">
        <f t="shared" si="79"/>
        <v>0</v>
      </c>
    </row>
    <row r="610" spans="1:16" ht="26.25" hidden="1" x14ac:dyDescent="0.25">
      <c r="A610" s="65">
        <v>3311401130604160</v>
      </c>
      <c r="B610" s="39" t="s">
        <v>461</v>
      </c>
      <c r="C610" s="30"/>
      <c r="D610" s="37"/>
      <c r="E610" s="37"/>
      <c r="F610" s="32">
        <f t="shared" si="73"/>
        <v>0</v>
      </c>
      <c r="G610" s="33">
        <f t="shared" si="80"/>
        <v>0</v>
      </c>
      <c r="H610" s="37"/>
      <c r="I610" s="34">
        <f t="shared" si="77"/>
        <v>0</v>
      </c>
      <c r="J610" s="37"/>
      <c r="K610" s="33">
        <f t="shared" si="74"/>
        <v>0</v>
      </c>
      <c r="L610" s="35">
        <f t="shared" si="78"/>
        <v>0</v>
      </c>
      <c r="M610" s="33">
        <f t="shared" si="75"/>
        <v>0</v>
      </c>
      <c r="N610" s="37"/>
      <c r="O610" s="33">
        <f t="shared" si="76"/>
        <v>0</v>
      </c>
      <c r="P610" s="36">
        <f t="shared" si="79"/>
        <v>0</v>
      </c>
    </row>
    <row r="611" spans="1:16" ht="26.25" hidden="1" x14ac:dyDescent="0.25">
      <c r="A611" s="28">
        <v>3311401130686</v>
      </c>
      <c r="B611" s="39" t="s">
        <v>462</v>
      </c>
      <c r="C611" s="30"/>
      <c r="D611" s="31">
        <f>SUM(D612)</f>
        <v>0</v>
      </c>
      <c r="E611" s="31">
        <f>SUM(E612)</f>
        <v>0</v>
      </c>
      <c r="F611" s="32">
        <f t="shared" si="73"/>
        <v>0</v>
      </c>
      <c r="G611" s="33">
        <f t="shared" si="80"/>
        <v>0</v>
      </c>
      <c r="H611" s="31">
        <f>SUM(H612)</f>
        <v>0</v>
      </c>
      <c r="I611" s="34">
        <f t="shared" si="77"/>
        <v>0</v>
      </c>
      <c r="J611" s="31">
        <f>SUM(J612)</f>
        <v>0</v>
      </c>
      <c r="K611" s="33">
        <f t="shared" si="74"/>
        <v>0</v>
      </c>
      <c r="L611" s="35">
        <f t="shared" si="78"/>
        <v>0</v>
      </c>
      <c r="M611" s="33">
        <f t="shared" si="75"/>
        <v>0</v>
      </c>
      <c r="N611" s="31">
        <f>SUM(N612)</f>
        <v>0</v>
      </c>
      <c r="O611" s="33">
        <f t="shared" si="76"/>
        <v>0</v>
      </c>
      <c r="P611" s="36">
        <f t="shared" si="79"/>
        <v>0</v>
      </c>
    </row>
    <row r="612" spans="1:16" ht="26.25" hidden="1" x14ac:dyDescent="0.25">
      <c r="A612" s="28">
        <v>3311401130686160</v>
      </c>
      <c r="B612" s="39" t="s">
        <v>462</v>
      </c>
      <c r="C612" s="30"/>
      <c r="D612" s="37"/>
      <c r="E612" s="37"/>
      <c r="F612" s="32">
        <f t="shared" si="73"/>
        <v>0</v>
      </c>
      <c r="G612" s="33">
        <f t="shared" si="80"/>
        <v>0</v>
      </c>
      <c r="H612" s="37"/>
      <c r="I612" s="34">
        <f t="shared" si="77"/>
        <v>0</v>
      </c>
      <c r="J612" s="37"/>
      <c r="K612" s="33">
        <f t="shared" si="74"/>
        <v>0</v>
      </c>
      <c r="L612" s="35">
        <f t="shared" si="78"/>
        <v>0</v>
      </c>
      <c r="M612" s="33">
        <f t="shared" si="75"/>
        <v>0</v>
      </c>
      <c r="N612" s="37"/>
      <c r="O612" s="33">
        <f t="shared" si="76"/>
        <v>0</v>
      </c>
      <c r="P612" s="36">
        <f t="shared" si="79"/>
        <v>0</v>
      </c>
    </row>
    <row r="613" spans="1:16" ht="26.25" hidden="1" x14ac:dyDescent="0.25">
      <c r="A613" s="65">
        <v>3311401130884</v>
      </c>
      <c r="B613" s="39" t="s">
        <v>463</v>
      </c>
      <c r="C613" s="30"/>
      <c r="D613" s="31">
        <f>SUM(D614)</f>
        <v>0</v>
      </c>
      <c r="E613" s="31">
        <f>SUM(E614)</f>
        <v>0</v>
      </c>
      <c r="F613" s="32">
        <f t="shared" si="73"/>
        <v>0</v>
      </c>
      <c r="G613" s="33">
        <f t="shared" si="80"/>
        <v>0</v>
      </c>
      <c r="H613" s="31">
        <f>SUM(H614)</f>
        <v>0</v>
      </c>
      <c r="I613" s="34">
        <f t="shared" si="77"/>
        <v>0</v>
      </c>
      <c r="J613" s="31">
        <f>SUM(J614)</f>
        <v>0</v>
      </c>
      <c r="K613" s="33">
        <f t="shared" si="74"/>
        <v>0</v>
      </c>
      <c r="L613" s="35">
        <f t="shared" si="78"/>
        <v>0</v>
      </c>
      <c r="M613" s="33">
        <f t="shared" si="75"/>
        <v>0</v>
      </c>
      <c r="N613" s="31">
        <f>SUM(N614)</f>
        <v>0</v>
      </c>
      <c r="O613" s="33">
        <f t="shared" si="76"/>
        <v>0</v>
      </c>
      <c r="P613" s="36">
        <f t="shared" si="79"/>
        <v>0</v>
      </c>
    </row>
    <row r="614" spans="1:16" ht="26.25" hidden="1" x14ac:dyDescent="0.25">
      <c r="A614" s="65">
        <v>3311401130884160</v>
      </c>
      <c r="B614" s="39" t="s">
        <v>463</v>
      </c>
      <c r="C614" s="30"/>
      <c r="D614" s="37"/>
      <c r="E614" s="37"/>
      <c r="F614" s="32">
        <f t="shared" si="73"/>
        <v>0</v>
      </c>
      <c r="G614" s="33">
        <f t="shared" si="80"/>
        <v>0</v>
      </c>
      <c r="H614" s="37"/>
      <c r="I614" s="34">
        <f t="shared" si="77"/>
        <v>0</v>
      </c>
      <c r="J614" s="37"/>
      <c r="K614" s="33">
        <f t="shared" si="74"/>
        <v>0</v>
      </c>
      <c r="L614" s="35">
        <f t="shared" si="78"/>
        <v>0</v>
      </c>
      <c r="M614" s="33">
        <f t="shared" si="75"/>
        <v>0</v>
      </c>
      <c r="N614" s="37"/>
      <c r="O614" s="33">
        <f t="shared" si="76"/>
        <v>0</v>
      </c>
      <c r="P614" s="36">
        <f t="shared" si="79"/>
        <v>0</v>
      </c>
    </row>
    <row r="615" spans="1:16" ht="26.25" hidden="1" x14ac:dyDescent="0.25">
      <c r="A615" s="65">
        <v>3311401130968</v>
      </c>
      <c r="B615" s="45" t="s">
        <v>463</v>
      </c>
      <c r="C615" s="30"/>
      <c r="D615" s="31">
        <f>SUM(D616)</f>
        <v>0</v>
      </c>
      <c r="E615" s="31">
        <f>SUM(E616)</f>
        <v>0</v>
      </c>
      <c r="F615" s="32">
        <f t="shared" si="73"/>
        <v>0</v>
      </c>
      <c r="G615" s="33"/>
      <c r="H615" s="31">
        <f>SUM(H616)</f>
        <v>0</v>
      </c>
      <c r="I615" s="34">
        <f t="shared" si="77"/>
        <v>0</v>
      </c>
      <c r="J615" s="31">
        <f>SUM(J616)</f>
        <v>0</v>
      </c>
      <c r="K615" s="33">
        <f t="shared" si="74"/>
        <v>0</v>
      </c>
      <c r="L615" s="35">
        <f t="shared" si="78"/>
        <v>0</v>
      </c>
      <c r="M615" s="33">
        <f t="shared" si="75"/>
        <v>0</v>
      </c>
      <c r="N615" s="31">
        <f>SUM(N616)</f>
        <v>0</v>
      </c>
      <c r="O615" s="33">
        <f t="shared" si="76"/>
        <v>0</v>
      </c>
      <c r="P615" s="36">
        <f t="shared" si="79"/>
        <v>0</v>
      </c>
    </row>
    <row r="616" spans="1:16" ht="26.25" hidden="1" x14ac:dyDescent="0.25">
      <c r="A616" s="65">
        <v>3311401130968160</v>
      </c>
      <c r="B616" s="45" t="s">
        <v>464</v>
      </c>
      <c r="C616" s="30"/>
      <c r="D616" s="37"/>
      <c r="E616" s="37"/>
      <c r="F616" s="32">
        <f t="shared" si="73"/>
        <v>0</v>
      </c>
      <c r="G616" s="33"/>
      <c r="H616" s="37"/>
      <c r="I616" s="34">
        <f t="shared" si="77"/>
        <v>0</v>
      </c>
      <c r="J616" s="37"/>
      <c r="K616" s="33">
        <f t="shared" si="74"/>
        <v>0</v>
      </c>
      <c r="L616" s="35">
        <f t="shared" si="78"/>
        <v>0</v>
      </c>
      <c r="M616" s="33">
        <f t="shared" si="75"/>
        <v>0</v>
      </c>
      <c r="N616" s="37"/>
      <c r="O616" s="33">
        <f t="shared" si="76"/>
        <v>0</v>
      </c>
      <c r="P616" s="36">
        <f t="shared" si="79"/>
        <v>0</v>
      </c>
    </row>
    <row r="617" spans="1:16" ht="26.25" hidden="1" x14ac:dyDescent="0.25">
      <c r="A617" s="65">
        <v>331140114</v>
      </c>
      <c r="B617" s="39" t="s">
        <v>465</v>
      </c>
      <c r="C617" s="30"/>
      <c r="D617" s="31">
        <f>SUM(D618+D620)</f>
        <v>0</v>
      </c>
      <c r="E617" s="31">
        <f>SUM(E618+E620)</f>
        <v>0</v>
      </c>
      <c r="F617" s="32">
        <f t="shared" si="73"/>
        <v>0</v>
      </c>
      <c r="G617" s="33">
        <f t="shared" si="80"/>
        <v>0</v>
      </c>
      <c r="H617" s="31">
        <f>SUM(H618+H620)</f>
        <v>0</v>
      </c>
      <c r="I617" s="34">
        <f t="shared" si="77"/>
        <v>0</v>
      </c>
      <c r="J617" s="31">
        <f>SUM(J618+J620)</f>
        <v>0</v>
      </c>
      <c r="K617" s="33">
        <f t="shared" si="74"/>
        <v>0</v>
      </c>
      <c r="L617" s="35">
        <f t="shared" si="78"/>
        <v>0</v>
      </c>
      <c r="M617" s="33">
        <f t="shared" si="75"/>
        <v>0</v>
      </c>
      <c r="N617" s="31">
        <f>SUM(N618+N620)</f>
        <v>0</v>
      </c>
      <c r="O617" s="33">
        <f t="shared" si="76"/>
        <v>0</v>
      </c>
      <c r="P617" s="36">
        <f t="shared" si="79"/>
        <v>0</v>
      </c>
    </row>
    <row r="618" spans="1:16" ht="26.25" hidden="1" x14ac:dyDescent="0.25">
      <c r="A618" s="65">
        <v>3311401140582</v>
      </c>
      <c r="B618" s="39" t="s">
        <v>466</v>
      </c>
      <c r="C618" s="30"/>
      <c r="D618" s="31">
        <f>SUM(D619)</f>
        <v>0</v>
      </c>
      <c r="E618" s="31">
        <f>SUM(E619)</f>
        <v>0</v>
      </c>
      <c r="F618" s="32">
        <f t="shared" si="73"/>
        <v>0</v>
      </c>
      <c r="G618" s="33">
        <f t="shared" si="80"/>
        <v>0</v>
      </c>
      <c r="H618" s="31">
        <f>SUM(H619)</f>
        <v>0</v>
      </c>
      <c r="I618" s="34">
        <f t="shared" si="77"/>
        <v>0</v>
      </c>
      <c r="J618" s="31">
        <f>SUM(J619)</f>
        <v>0</v>
      </c>
      <c r="K618" s="33">
        <f t="shared" si="74"/>
        <v>0</v>
      </c>
      <c r="L618" s="35">
        <f t="shared" si="78"/>
        <v>0</v>
      </c>
      <c r="M618" s="33">
        <f t="shared" si="75"/>
        <v>0</v>
      </c>
      <c r="N618" s="31">
        <f>SUM(N619)</f>
        <v>0</v>
      </c>
      <c r="O618" s="33">
        <f t="shared" si="76"/>
        <v>0</v>
      </c>
      <c r="P618" s="36">
        <f t="shared" si="79"/>
        <v>0</v>
      </c>
    </row>
    <row r="619" spans="1:16" ht="26.25" hidden="1" x14ac:dyDescent="0.25">
      <c r="A619" s="65">
        <v>3311401140582170</v>
      </c>
      <c r="B619" s="39" t="s">
        <v>466</v>
      </c>
      <c r="C619" s="30"/>
      <c r="D619" s="37"/>
      <c r="E619" s="37"/>
      <c r="F619" s="32">
        <f t="shared" si="73"/>
        <v>0</v>
      </c>
      <c r="G619" s="33">
        <f t="shared" si="80"/>
        <v>0</v>
      </c>
      <c r="H619" s="37"/>
      <c r="I619" s="34">
        <f t="shared" si="77"/>
        <v>0</v>
      </c>
      <c r="J619" s="37"/>
      <c r="K619" s="33">
        <f t="shared" si="74"/>
        <v>0</v>
      </c>
      <c r="L619" s="35">
        <f t="shared" si="78"/>
        <v>0</v>
      </c>
      <c r="M619" s="33">
        <f t="shared" si="75"/>
        <v>0</v>
      </c>
      <c r="N619" s="37"/>
      <c r="O619" s="33">
        <f t="shared" si="76"/>
        <v>0</v>
      </c>
      <c r="P619" s="36">
        <f t="shared" si="79"/>
        <v>0</v>
      </c>
    </row>
    <row r="620" spans="1:16" hidden="1" x14ac:dyDescent="0.25">
      <c r="A620" s="65">
        <v>3311401140583</v>
      </c>
      <c r="B620" s="39" t="s">
        <v>467</v>
      </c>
      <c r="C620" s="30"/>
      <c r="D620" s="31">
        <f>SUM(D621)</f>
        <v>0</v>
      </c>
      <c r="E620" s="31">
        <f>SUM(E621)</f>
        <v>0</v>
      </c>
      <c r="F620" s="32">
        <f t="shared" si="73"/>
        <v>0</v>
      </c>
      <c r="G620" s="33">
        <f t="shared" si="80"/>
        <v>0</v>
      </c>
      <c r="H620" s="31">
        <f>SUM(H621)</f>
        <v>0</v>
      </c>
      <c r="I620" s="34">
        <f t="shared" si="77"/>
        <v>0</v>
      </c>
      <c r="J620" s="31">
        <f>SUM(J621)</f>
        <v>0</v>
      </c>
      <c r="K620" s="33">
        <f t="shared" si="74"/>
        <v>0</v>
      </c>
      <c r="L620" s="35">
        <f t="shared" si="78"/>
        <v>0</v>
      </c>
      <c r="M620" s="33">
        <f t="shared" si="75"/>
        <v>0</v>
      </c>
      <c r="N620" s="31">
        <f>SUM(N621)</f>
        <v>0</v>
      </c>
      <c r="O620" s="33">
        <f t="shared" si="76"/>
        <v>0</v>
      </c>
      <c r="P620" s="36">
        <f t="shared" si="79"/>
        <v>0</v>
      </c>
    </row>
    <row r="621" spans="1:16" hidden="1" x14ac:dyDescent="0.25">
      <c r="A621" s="65">
        <v>3311401140583170</v>
      </c>
      <c r="B621" s="39" t="s">
        <v>467</v>
      </c>
      <c r="C621" s="30"/>
      <c r="D621" s="37"/>
      <c r="E621" s="37"/>
      <c r="F621" s="32">
        <f t="shared" si="73"/>
        <v>0</v>
      </c>
      <c r="G621" s="33">
        <f t="shared" si="80"/>
        <v>0</v>
      </c>
      <c r="H621" s="37"/>
      <c r="I621" s="34">
        <f t="shared" si="77"/>
        <v>0</v>
      </c>
      <c r="J621" s="37"/>
      <c r="K621" s="33">
        <f t="shared" si="74"/>
        <v>0</v>
      </c>
      <c r="L621" s="35">
        <f t="shared" si="78"/>
        <v>0</v>
      </c>
      <c r="M621" s="33">
        <f t="shared" si="75"/>
        <v>0</v>
      </c>
      <c r="N621" s="37"/>
      <c r="O621" s="33">
        <f t="shared" si="76"/>
        <v>0</v>
      </c>
      <c r="P621" s="36">
        <f t="shared" si="79"/>
        <v>0</v>
      </c>
    </row>
    <row r="622" spans="1:16" hidden="1" x14ac:dyDescent="0.25">
      <c r="A622" s="65">
        <v>331140115</v>
      </c>
      <c r="B622" s="39" t="s">
        <v>468</v>
      </c>
      <c r="C622" s="30"/>
      <c r="D622" s="31">
        <f>SUM(D623+D625+D627+D629+D631+D633+D635+D637+D639+D641+D650+D652+D654+D656+D658+D660+D662+D664+D667+D669)</f>
        <v>0</v>
      </c>
      <c r="E622" s="31">
        <f>SUM(E623+E625+E627+E629+E631+E633+E635+E637+E639+E641+E650+E652+E654+E656+E658+E660+E662+E664+E667+E669)</f>
        <v>0</v>
      </c>
      <c r="F622" s="32">
        <f t="shared" si="73"/>
        <v>0</v>
      </c>
      <c r="G622" s="33">
        <f t="shared" si="80"/>
        <v>0</v>
      </c>
      <c r="H622" s="31">
        <f>SUM(H623+H625+H627+H629+H631+H633+H635+H637+H639+H641+H650+H652+H654+H656+H658+H660+H662+H664+H667+H669)</f>
        <v>0</v>
      </c>
      <c r="I622" s="34">
        <f t="shared" si="77"/>
        <v>0</v>
      </c>
      <c r="J622" s="31">
        <f>SUM(J623+J625+J627+J629+J631+J633+J635+J637+J639+J641+J650+J652+J654+J656+J658+J660+J662+J664+J667+J669)</f>
        <v>0</v>
      </c>
      <c r="K622" s="33">
        <f t="shared" si="74"/>
        <v>0</v>
      </c>
      <c r="L622" s="35">
        <f t="shared" si="78"/>
        <v>0</v>
      </c>
      <c r="M622" s="33">
        <f t="shared" si="75"/>
        <v>0</v>
      </c>
      <c r="N622" s="31">
        <f>SUM(N623+N625+N627+N629+N631+N633+N635+N637+N639+N641+N650+N652+N654+N656+N658+N660+N662+N664+N667+N669)</f>
        <v>0</v>
      </c>
      <c r="O622" s="33">
        <f t="shared" si="76"/>
        <v>0</v>
      </c>
      <c r="P622" s="36">
        <f t="shared" si="79"/>
        <v>0</v>
      </c>
    </row>
    <row r="623" spans="1:16" ht="39" hidden="1" x14ac:dyDescent="0.25">
      <c r="A623" s="65">
        <v>3311401150005</v>
      </c>
      <c r="B623" s="29" t="s">
        <v>469</v>
      </c>
      <c r="C623" s="30"/>
      <c r="D623" s="31">
        <f>SUM(D624)</f>
        <v>0</v>
      </c>
      <c r="E623" s="31">
        <f>SUM(E624)</f>
        <v>0</v>
      </c>
      <c r="F623" s="32">
        <f t="shared" si="73"/>
        <v>0</v>
      </c>
      <c r="G623" s="33">
        <f t="shared" si="80"/>
        <v>0</v>
      </c>
      <c r="H623" s="31">
        <f>SUM(H624)</f>
        <v>0</v>
      </c>
      <c r="I623" s="34">
        <f t="shared" si="77"/>
        <v>0</v>
      </c>
      <c r="J623" s="31">
        <f>SUM(J624)</f>
        <v>0</v>
      </c>
      <c r="K623" s="33">
        <f t="shared" si="74"/>
        <v>0</v>
      </c>
      <c r="L623" s="35">
        <f t="shared" si="78"/>
        <v>0</v>
      </c>
      <c r="M623" s="33">
        <f t="shared" si="75"/>
        <v>0</v>
      </c>
      <c r="N623" s="31">
        <f>SUM(N624)</f>
        <v>0</v>
      </c>
      <c r="O623" s="33">
        <f t="shared" si="76"/>
        <v>0</v>
      </c>
      <c r="P623" s="36">
        <f t="shared" si="79"/>
        <v>0</v>
      </c>
    </row>
    <row r="624" spans="1:16" hidden="1" x14ac:dyDescent="0.25">
      <c r="A624" s="65">
        <v>3311401150005170</v>
      </c>
      <c r="B624" s="29" t="s">
        <v>470</v>
      </c>
      <c r="C624" s="30"/>
      <c r="D624" s="31"/>
      <c r="E624" s="105"/>
      <c r="F624" s="32">
        <f t="shared" si="73"/>
        <v>0</v>
      </c>
      <c r="G624" s="33">
        <f t="shared" si="80"/>
        <v>0</v>
      </c>
      <c r="H624" s="105"/>
      <c r="I624" s="34">
        <f t="shared" si="77"/>
        <v>0</v>
      </c>
      <c r="J624" s="105"/>
      <c r="K624" s="33">
        <f t="shared" si="74"/>
        <v>0</v>
      </c>
      <c r="L624" s="35">
        <f t="shared" si="78"/>
        <v>0</v>
      </c>
      <c r="M624" s="33">
        <f t="shared" si="75"/>
        <v>0</v>
      </c>
      <c r="N624" s="105"/>
      <c r="O624" s="33">
        <f t="shared" si="76"/>
        <v>0</v>
      </c>
      <c r="P624" s="36">
        <f t="shared" si="79"/>
        <v>0</v>
      </c>
    </row>
    <row r="625" spans="1:16" ht="26.25" hidden="1" x14ac:dyDescent="0.25">
      <c r="A625" s="65">
        <v>3311401150025</v>
      </c>
      <c r="B625" s="29" t="s">
        <v>471</v>
      </c>
      <c r="C625" s="30"/>
      <c r="D625" s="31">
        <f>SUM(D626)</f>
        <v>0</v>
      </c>
      <c r="E625" s="31">
        <f>SUM(E626)</f>
        <v>0</v>
      </c>
      <c r="F625" s="32">
        <f t="shared" si="73"/>
        <v>0</v>
      </c>
      <c r="G625" s="33">
        <f t="shared" si="80"/>
        <v>0</v>
      </c>
      <c r="H625" s="31">
        <f>SUM(H626)</f>
        <v>0</v>
      </c>
      <c r="I625" s="34">
        <f t="shared" si="77"/>
        <v>0</v>
      </c>
      <c r="J625" s="31">
        <f>SUM(J626)</f>
        <v>0</v>
      </c>
      <c r="K625" s="33">
        <f t="shared" si="74"/>
        <v>0</v>
      </c>
      <c r="L625" s="35">
        <f t="shared" si="78"/>
        <v>0</v>
      </c>
      <c r="M625" s="33">
        <f t="shared" si="75"/>
        <v>0</v>
      </c>
      <c r="N625" s="31">
        <f>SUM(N626)</f>
        <v>0</v>
      </c>
      <c r="O625" s="33">
        <f t="shared" si="76"/>
        <v>0</v>
      </c>
      <c r="P625" s="36">
        <f t="shared" si="79"/>
        <v>0</v>
      </c>
    </row>
    <row r="626" spans="1:16" hidden="1" x14ac:dyDescent="0.25">
      <c r="A626" s="65">
        <v>3311401150025</v>
      </c>
      <c r="B626" s="29" t="s">
        <v>472</v>
      </c>
      <c r="C626" s="30"/>
      <c r="D626" s="31"/>
      <c r="E626" s="31"/>
      <c r="F626" s="32">
        <f t="shared" si="73"/>
        <v>0</v>
      </c>
      <c r="G626" s="33">
        <f t="shared" si="80"/>
        <v>0</v>
      </c>
      <c r="H626" s="31"/>
      <c r="I626" s="34">
        <f t="shared" si="77"/>
        <v>0</v>
      </c>
      <c r="J626" s="31"/>
      <c r="K626" s="33">
        <f t="shared" si="74"/>
        <v>0</v>
      </c>
      <c r="L626" s="35">
        <f t="shared" si="78"/>
        <v>0</v>
      </c>
      <c r="M626" s="33">
        <f t="shared" si="75"/>
        <v>0</v>
      </c>
      <c r="N626" s="31"/>
      <c r="O626" s="33">
        <f t="shared" si="76"/>
        <v>0</v>
      </c>
      <c r="P626" s="36">
        <f t="shared" si="79"/>
        <v>0</v>
      </c>
    </row>
    <row r="627" spans="1:16" ht="39" hidden="1" x14ac:dyDescent="0.25">
      <c r="A627" s="65">
        <v>3311401150031</v>
      </c>
      <c r="B627" s="29" t="s">
        <v>473</v>
      </c>
      <c r="C627" s="30"/>
      <c r="D627" s="31">
        <f>SUM(D628)</f>
        <v>0</v>
      </c>
      <c r="E627" s="31">
        <f>SUM(E628)</f>
        <v>0</v>
      </c>
      <c r="F627" s="32">
        <f t="shared" si="73"/>
        <v>0</v>
      </c>
      <c r="G627" s="33">
        <f t="shared" si="80"/>
        <v>0</v>
      </c>
      <c r="H627" s="31">
        <f>SUM(H628)</f>
        <v>0</v>
      </c>
      <c r="I627" s="34">
        <f t="shared" si="77"/>
        <v>0</v>
      </c>
      <c r="J627" s="31">
        <f>SUM(J628)</f>
        <v>0</v>
      </c>
      <c r="K627" s="33">
        <f t="shared" si="74"/>
        <v>0</v>
      </c>
      <c r="L627" s="35">
        <f t="shared" si="78"/>
        <v>0</v>
      </c>
      <c r="M627" s="33">
        <f t="shared" si="75"/>
        <v>0</v>
      </c>
      <c r="N627" s="31">
        <f>SUM(N628)</f>
        <v>0</v>
      </c>
      <c r="O627" s="33">
        <f t="shared" si="76"/>
        <v>0</v>
      </c>
      <c r="P627" s="36">
        <f t="shared" si="79"/>
        <v>0</v>
      </c>
    </row>
    <row r="628" spans="1:16" hidden="1" x14ac:dyDescent="0.25">
      <c r="A628" s="65">
        <v>3311401150031</v>
      </c>
      <c r="B628" s="29" t="s">
        <v>470</v>
      </c>
      <c r="C628" s="30"/>
      <c r="D628" s="31"/>
      <c r="E628" s="105"/>
      <c r="F628" s="32">
        <f t="shared" si="73"/>
        <v>0</v>
      </c>
      <c r="G628" s="33">
        <f t="shared" si="80"/>
        <v>0</v>
      </c>
      <c r="H628" s="105"/>
      <c r="I628" s="34">
        <f t="shared" si="77"/>
        <v>0</v>
      </c>
      <c r="J628" s="105"/>
      <c r="K628" s="33">
        <f t="shared" si="74"/>
        <v>0</v>
      </c>
      <c r="L628" s="35">
        <f t="shared" si="78"/>
        <v>0</v>
      </c>
      <c r="M628" s="33">
        <f t="shared" si="75"/>
        <v>0</v>
      </c>
      <c r="N628" s="105"/>
      <c r="O628" s="33">
        <f t="shared" si="76"/>
        <v>0</v>
      </c>
      <c r="P628" s="36">
        <f t="shared" si="79"/>
        <v>0</v>
      </c>
    </row>
    <row r="629" spans="1:16" ht="26.25" hidden="1" x14ac:dyDescent="0.25">
      <c r="A629" s="65">
        <v>3311401150051</v>
      </c>
      <c r="B629" s="29" t="s">
        <v>474</v>
      </c>
      <c r="C629" s="30"/>
      <c r="D629" s="31">
        <f>SUM(D630)</f>
        <v>0</v>
      </c>
      <c r="E629" s="31">
        <f>SUM(E630)</f>
        <v>0</v>
      </c>
      <c r="F629" s="32">
        <f t="shared" si="73"/>
        <v>0</v>
      </c>
      <c r="G629" s="33">
        <f t="shared" si="80"/>
        <v>0</v>
      </c>
      <c r="H629" s="31">
        <f>SUM(H630)</f>
        <v>0</v>
      </c>
      <c r="I629" s="34">
        <f t="shared" si="77"/>
        <v>0</v>
      </c>
      <c r="J629" s="31">
        <f>SUM(J630)</f>
        <v>0</v>
      </c>
      <c r="K629" s="33">
        <f t="shared" si="74"/>
        <v>0</v>
      </c>
      <c r="L629" s="35">
        <f t="shared" si="78"/>
        <v>0</v>
      </c>
      <c r="M629" s="33">
        <f t="shared" si="75"/>
        <v>0</v>
      </c>
      <c r="N629" s="31">
        <f>SUM(N630)</f>
        <v>0</v>
      </c>
      <c r="O629" s="33">
        <f t="shared" si="76"/>
        <v>0</v>
      </c>
      <c r="P629" s="36">
        <f t="shared" si="79"/>
        <v>0</v>
      </c>
    </row>
    <row r="630" spans="1:16" hidden="1" x14ac:dyDescent="0.25">
      <c r="A630" s="65">
        <v>3311401150051</v>
      </c>
      <c r="B630" s="29" t="s">
        <v>470</v>
      </c>
      <c r="C630" s="30"/>
      <c r="D630" s="31"/>
      <c r="E630" s="105"/>
      <c r="F630" s="32">
        <f t="shared" si="73"/>
        <v>0</v>
      </c>
      <c r="G630" s="33">
        <f t="shared" si="80"/>
        <v>0</v>
      </c>
      <c r="H630" s="105"/>
      <c r="I630" s="34">
        <f t="shared" si="77"/>
        <v>0</v>
      </c>
      <c r="J630" s="105"/>
      <c r="K630" s="33">
        <f t="shared" si="74"/>
        <v>0</v>
      </c>
      <c r="L630" s="35">
        <f t="shared" si="78"/>
        <v>0</v>
      </c>
      <c r="M630" s="33">
        <f t="shared" si="75"/>
        <v>0</v>
      </c>
      <c r="N630" s="105"/>
      <c r="O630" s="33">
        <f t="shared" si="76"/>
        <v>0</v>
      </c>
      <c r="P630" s="36">
        <f t="shared" si="79"/>
        <v>0</v>
      </c>
    </row>
    <row r="631" spans="1:16" ht="39" hidden="1" x14ac:dyDescent="0.25">
      <c r="A631" s="65">
        <v>3311401150052</v>
      </c>
      <c r="B631" s="29" t="s">
        <v>475</v>
      </c>
      <c r="C631" s="30"/>
      <c r="D631" s="31">
        <f>SUM(D632)</f>
        <v>0</v>
      </c>
      <c r="E631" s="31">
        <f>SUM(E632)</f>
        <v>0</v>
      </c>
      <c r="F631" s="32">
        <f t="shared" si="73"/>
        <v>0</v>
      </c>
      <c r="G631" s="33">
        <f t="shared" si="80"/>
        <v>0</v>
      </c>
      <c r="H631" s="31">
        <f>SUM(H632)</f>
        <v>0</v>
      </c>
      <c r="I631" s="34">
        <f t="shared" si="77"/>
        <v>0</v>
      </c>
      <c r="J631" s="31">
        <f>SUM(J632)</f>
        <v>0</v>
      </c>
      <c r="K631" s="33">
        <f t="shared" si="74"/>
        <v>0</v>
      </c>
      <c r="L631" s="35">
        <f t="shared" si="78"/>
        <v>0</v>
      </c>
      <c r="M631" s="33">
        <f t="shared" si="75"/>
        <v>0</v>
      </c>
      <c r="N631" s="31">
        <f>SUM(N632)</f>
        <v>0</v>
      </c>
      <c r="O631" s="33">
        <f t="shared" si="76"/>
        <v>0</v>
      </c>
      <c r="P631" s="36">
        <f t="shared" si="79"/>
        <v>0</v>
      </c>
    </row>
    <row r="632" spans="1:16" hidden="1" x14ac:dyDescent="0.25">
      <c r="A632" s="65">
        <v>3311401150052</v>
      </c>
      <c r="B632" s="29" t="s">
        <v>470</v>
      </c>
      <c r="C632" s="30"/>
      <c r="D632" s="31"/>
      <c r="E632" s="105">
        <v>0</v>
      </c>
      <c r="F632" s="32">
        <f t="shared" si="73"/>
        <v>0</v>
      </c>
      <c r="G632" s="33">
        <f t="shared" si="80"/>
        <v>0</v>
      </c>
      <c r="H632" s="105">
        <v>0</v>
      </c>
      <c r="I632" s="34">
        <f t="shared" si="77"/>
        <v>0</v>
      </c>
      <c r="J632" s="105">
        <v>0</v>
      </c>
      <c r="K632" s="33">
        <f t="shared" si="74"/>
        <v>0</v>
      </c>
      <c r="L632" s="35">
        <f t="shared" si="78"/>
        <v>0</v>
      </c>
      <c r="M632" s="33">
        <f t="shared" si="75"/>
        <v>0</v>
      </c>
      <c r="N632" s="105">
        <v>0</v>
      </c>
      <c r="O632" s="33">
        <f t="shared" si="76"/>
        <v>0</v>
      </c>
      <c r="P632" s="36">
        <f t="shared" si="79"/>
        <v>0</v>
      </c>
    </row>
    <row r="633" spans="1:16" ht="26.25" hidden="1" x14ac:dyDescent="0.25">
      <c r="A633" s="65">
        <v>3311401150053</v>
      </c>
      <c r="B633" s="29" t="s">
        <v>476</v>
      </c>
      <c r="C633" s="30"/>
      <c r="D633" s="31">
        <f>SUM(D634)</f>
        <v>0</v>
      </c>
      <c r="E633" s="31">
        <f>SUM(E634)</f>
        <v>0</v>
      </c>
      <c r="F633" s="32">
        <f t="shared" si="73"/>
        <v>0</v>
      </c>
      <c r="G633" s="33">
        <f t="shared" si="80"/>
        <v>0</v>
      </c>
      <c r="H633" s="31">
        <f>SUM(H634)</f>
        <v>0</v>
      </c>
      <c r="I633" s="34">
        <f t="shared" si="77"/>
        <v>0</v>
      </c>
      <c r="J633" s="31">
        <f>SUM(J634)</f>
        <v>0</v>
      </c>
      <c r="K633" s="33">
        <f t="shared" si="74"/>
        <v>0</v>
      </c>
      <c r="L633" s="35">
        <f t="shared" si="78"/>
        <v>0</v>
      </c>
      <c r="M633" s="33">
        <f t="shared" si="75"/>
        <v>0</v>
      </c>
      <c r="N633" s="31">
        <f>SUM(N634)</f>
        <v>0</v>
      </c>
      <c r="O633" s="33">
        <f t="shared" si="76"/>
        <v>0</v>
      </c>
      <c r="P633" s="36">
        <f t="shared" si="79"/>
        <v>0</v>
      </c>
    </row>
    <row r="634" spans="1:16" hidden="1" x14ac:dyDescent="0.25">
      <c r="A634" s="65">
        <v>3311401150053</v>
      </c>
      <c r="B634" s="29" t="s">
        <v>470</v>
      </c>
      <c r="C634" s="30"/>
      <c r="D634" s="31"/>
      <c r="E634" s="105"/>
      <c r="F634" s="32">
        <f t="shared" si="73"/>
        <v>0</v>
      </c>
      <c r="G634" s="33">
        <f t="shared" si="80"/>
        <v>0</v>
      </c>
      <c r="H634" s="105"/>
      <c r="I634" s="34">
        <f t="shared" si="77"/>
        <v>0</v>
      </c>
      <c r="J634" s="105"/>
      <c r="K634" s="33">
        <f t="shared" si="74"/>
        <v>0</v>
      </c>
      <c r="L634" s="35">
        <f t="shared" si="78"/>
        <v>0</v>
      </c>
      <c r="M634" s="33">
        <f t="shared" si="75"/>
        <v>0</v>
      </c>
      <c r="N634" s="105"/>
      <c r="O634" s="33">
        <f t="shared" si="76"/>
        <v>0</v>
      </c>
      <c r="P634" s="36">
        <f t="shared" si="79"/>
        <v>0</v>
      </c>
    </row>
    <row r="635" spans="1:16" ht="26.25" hidden="1" x14ac:dyDescent="0.25">
      <c r="A635" s="65">
        <v>3311401150052</v>
      </c>
      <c r="B635" s="29" t="s">
        <v>477</v>
      </c>
      <c r="C635" s="30"/>
      <c r="D635" s="31">
        <f>SUM(D636)</f>
        <v>0</v>
      </c>
      <c r="E635" s="31">
        <f>SUM(E636)</f>
        <v>0</v>
      </c>
      <c r="F635" s="32">
        <f t="shared" ref="F635:F698" si="81">SUM(D635+E635)</f>
        <v>0</v>
      </c>
      <c r="G635" s="33">
        <f t="shared" si="80"/>
        <v>0</v>
      </c>
      <c r="H635" s="31">
        <f>SUM(H636)</f>
        <v>0</v>
      </c>
      <c r="I635" s="34">
        <f t="shared" si="77"/>
        <v>0</v>
      </c>
      <c r="J635" s="31">
        <f>SUM(J636)</f>
        <v>0</v>
      </c>
      <c r="K635" s="33">
        <f t="shared" si="74"/>
        <v>0</v>
      </c>
      <c r="L635" s="35">
        <f t="shared" si="78"/>
        <v>0</v>
      </c>
      <c r="M635" s="33">
        <f t="shared" si="75"/>
        <v>0</v>
      </c>
      <c r="N635" s="31">
        <f>SUM(N636)</f>
        <v>0</v>
      </c>
      <c r="O635" s="33">
        <f t="shared" si="76"/>
        <v>0</v>
      </c>
      <c r="P635" s="36">
        <f t="shared" si="79"/>
        <v>0</v>
      </c>
    </row>
    <row r="636" spans="1:16" hidden="1" x14ac:dyDescent="0.25">
      <c r="A636" s="65">
        <v>3311401150052</v>
      </c>
      <c r="B636" s="29" t="s">
        <v>470</v>
      </c>
      <c r="C636" s="30"/>
      <c r="D636" s="31"/>
      <c r="E636" s="105"/>
      <c r="F636" s="32">
        <f t="shared" si="81"/>
        <v>0</v>
      </c>
      <c r="G636" s="33">
        <f t="shared" si="80"/>
        <v>0</v>
      </c>
      <c r="H636" s="105"/>
      <c r="I636" s="34">
        <f t="shared" si="77"/>
        <v>0</v>
      </c>
      <c r="J636" s="105"/>
      <c r="K636" s="33">
        <f t="shared" si="74"/>
        <v>0</v>
      </c>
      <c r="L636" s="35">
        <f t="shared" si="78"/>
        <v>0</v>
      </c>
      <c r="M636" s="33">
        <f t="shared" si="75"/>
        <v>0</v>
      </c>
      <c r="N636" s="105"/>
      <c r="O636" s="33">
        <f t="shared" si="76"/>
        <v>0</v>
      </c>
      <c r="P636" s="36">
        <f t="shared" si="79"/>
        <v>0</v>
      </c>
    </row>
    <row r="637" spans="1:16" ht="26.25" hidden="1" x14ac:dyDescent="0.25">
      <c r="A637" s="65">
        <v>3311401150021</v>
      </c>
      <c r="B637" s="29" t="s">
        <v>476</v>
      </c>
      <c r="C637" s="30"/>
      <c r="D637" s="31">
        <f>SUM(D638)</f>
        <v>0</v>
      </c>
      <c r="E637" s="31">
        <f>SUM(E638)</f>
        <v>0</v>
      </c>
      <c r="F637" s="32">
        <f t="shared" si="81"/>
        <v>0</v>
      </c>
      <c r="G637" s="33">
        <f t="shared" si="80"/>
        <v>0</v>
      </c>
      <c r="H637" s="31">
        <f>SUM(H638)</f>
        <v>0</v>
      </c>
      <c r="I637" s="34">
        <f t="shared" si="77"/>
        <v>0</v>
      </c>
      <c r="J637" s="31">
        <f>SUM(J638)</f>
        <v>0</v>
      </c>
      <c r="K637" s="33">
        <f t="shared" si="74"/>
        <v>0</v>
      </c>
      <c r="L637" s="35">
        <f t="shared" si="78"/>
        <v>0</v>
      </c>
      <c r="M637" s="33">
        <f t="shared" si="75"/>
        <v>0</v>
      </c>
      <c r="N637" s="31">
        <f>SUM(N638)</f>
        <v>0</v>
      </c>
      <c r="O637" s="33">
        <f t="shared" si="76"/>
        <v>0</v>
      </c>
      <c r="P637" s="36">
        <f t="shared" si="79"/>
        <v>0</v>
      </c>
    </row>
    <row r="638" spans="1:16" hidden="1" x14ac:dyDescent="0.25">
      <c r="A638" s="65">
        <v>3311401150021</v>
      </c>
      <c r="B638" s="29" t="s">
        <v>470</v>
      </c>
      <c r="C638" s="30"/>
      <c r="D638" s="31"/>
      <c r="E638" s="31"/>
      <c r="F638" s="32">
        <f t="shared" si="81"/>
        <v>0</v>
      </c>
      <c r="G638" s="33">
        <f t="shared" si="80"/>
        <v>0</v>
      </c>
      <c r="H638" s="31"/>
      <c r="I638" s="34">
        <f t="shared" si="77"/>
        <v>0</v>
      </c>
      <c r="J638" s="31"/>
      <c r="K638" s="33">
        <f t="shared" si="74"/>
        <v>0</v>
      </c>
      <c r="L638" s="35">
        <f t="shared" si="78"/>
        <v>0</v>
      </c>
      <c r="M638" s="33">
        <f t="shared" si="75"/>
        <v>0</v>
      </c>
      <c r="N638" s="31"/>
      <c r="O638" s="33">
        <f t="shared" si="76"/>
        <v>0</v>
      </c>
      <c r="P638" s="36">
        <f t="shared" si="79"/>
        <v>0</v>
      </c>
    </row>
    <row r="639" spans="1:16" ht="26.25" hidden="1" x14ac:dyDescent="0.25">
      <c r="A639" s="65">
        <v>3311401150022</v>
      </c>
      <c r="B639" s="29" t="s">
        <v>477</v>
      </c>
      <c r="C639" s="30"/>
      <c r="D639" s="31">
        <f>SUM(D640)</f>
        <v>0</v>
      </c>
      <c r="E639" s="31">
        <f>SUM(E640)</f>
        <v>0</v>
      </c>
      <c r="F639" s="32">
        <f t="shared" si="81"/>
        <v>0</v>
      </c>
      <c r="G639" s="33">
        <f t="shared" si="80"/>
        <v>0</v>
      </c>
      <c r="H639" s="31">
        <f>SUM(H640)</f>
        <v>0</v>
      </c>
      <c r="I639" s="34">
        <f t="shared" si="77"/>
        <v>0</v>
      </c>
      <c r="J639" s="31">
        <f>SUM(J640)</f>
        <v>0</v>
      </c>
      <c r="K639" s="33">
        <f t="shared" si="74"/>
        <v>0</v>
      </c>
      <c r="L639" s="35">
        <f t="shared" si="78"/>
        <v>0</v>
      </c>
      <c r="M639" s="33">
        <f t="shared" si="75"/>
        <v>0</v>
      </c>
      <c r="N639" s="31">
        <f>SUM(N640)</f>
        <v>0</v>
      </c>
      <c r="O639" s="33">
        <f t="shared" si="76"/>
        <v>0</v>
      </c>
      <c r="P639" s="36">
        <f t="shared" si="79"/>
        <v>0</v>
      </c>
    </row>
    <row r="640" spans="1:16" hidden="1" x14ac:dyDescent="0.25">
      <c r="A640" s="65">
        <v>3311401150022</v>
      </c>
      <c r="B640" s="29" t="s">
        <v>470</v>
      </c>
      <c r="C640" s="30"/>
      <c r="D640" s="31"/>
      <c r="E640" s="31"/>
      <c r="F640" s="32">
        <f t="shared" si="81"/>
        <v>0</v>
      </c>
      <c r="G640" s="33">
        <f t="shared" si="80"/>
        <v>0</v>
      </c>
      <c r="H640" s="31"/>
      <c r="I640" s="34">
        <f t="shared" si="77"/>
        <v>0</v>
      </c>
      <c r="J640" s="31"/>
      <c r="K640" s="33">
        <f t="shared" si="74"/>
        <v>0</v>
      </c>
      <c r="L640" s="35">
        <f t="shared" si="78"/>
        <v>0</v>
      </c>
      <c r="M640" s="33">
        <f t="shared" si="75"/>
        <v>0</v>
      </c>
      <c r="N640" s="31"/>
      <c r="O640" s="33">
        <f t="shared" si="76"/>
        <v>0</v>
      </c>
      <c r="P640" s="36">
        <f t="shared" si="79"/>
        <v>0</v>
      </c>
    </row>
    <row r="641" spans="1:16" hidden="1" x14ac:dyDescent="0.25">
      <c r="A641" s="65">
        <v>33114011557</v>
      </c>
      <c r="B641" s="29" t="s">
        <v>478</v>
      </c>
      <c r="C641" s="30"/>
      <c r="D641" s="31">
        <f>SUM(D642+D644+D646+D648)</f>
        <v>0</v>
      </c>
      <c r="E641" s="31">
        <f>SUM(E642+E644+E646+E648)</f>
        <v>0</v>
      </c>
      <c r="F641" s="32">
        <f t="shared" si="81"/>
        <v>0</v>
      </c>
      <c r="G641" s="33">
        <f t="shared" si="80"/>
        <v>0</v>
      </c>
      <c r="H641" s="31">
        <f>SUM(H642+H644+H646+H648)</f>
        <v>0</v>
      </c>
      <c r="I641" s="34">
        <f t="shared" si="77"/>
        <v>0</v>
      </c>
      <c r="J641" s="31">
        <f>SUM(J642+J644+J646+J648)</f>
        <v>0</v>
      </c>
      <c r="K641" s="33">
        <f t="shared" si="74"/>
        <v>0</v>
      </c>
      <c r="L641" s="35">
        <f t="shared" si="78"/>
        <v>0</v>
      </c>
      <c r="M641" s="33">
        <f t="shared" si="75"/>
        <v>0</v>
      </c>
      <c r="N641" s="31">
        <f>SUM(N642+N644+N646+N648)</f>
        <v>0</v>
      </c>
      <c r="O641" s="33">
        <f t="shared" si="76"/>
        <v>0</v>
      </c>
      <c r="P641" s="36">
        <f t="shared" si="79"/>
        <v>0</v>
      </c>
    </row>
    <row r="642" spans="1:16" hidden="1" x14ac:dyDescent="0.25">
      <c r="A642" s="65">
        <v>3311401155716</v>
      </c>
      <c r="B642" s="29" t="s">
        <v>479</v>
      </c>
      <c r="C642" s="30"/>
      <c r="D642" s="31">
        <f>SUM(D643)</f>
        <v>0</v>
      </c>
      <c r="E642" s="31">
        <f>SUM(E643)</f>
        <v>0</v>
      </c>
      <c r="F642" s="32">
        <f t="shared" si="81"/>
        <v>0</v>
      </c>
      <c r="G642" s="33">
        <f t="shared" si="80"/>
        <v>0</v>
      </c>
      <c r="H642" s="31">
        <f>SUM(H643)</f>
        <v>0</v>
      </c>
      <c r="I642" s="34">
        <f t="shared" si="77"/>
        <v>0</v>
      </c>
      <c r="J642" s="31">
        <f>SUM(J643)</f>
        <v>0</v>
      </c>
      <c r="K642" s="33">
        <f t="shared" si="74"/>
        <v>0</v>
      </c>
      <c r="L642" s="35">
        <f t="shared" si="78"/>
        <v>0</v>
      </c>
      <c r="M642" s="33">
        <f t="shared" si="75"/>
        <v>0</v>
      </c>
      <c r="N642" s="31">
        <f>SUM(N643)</f>
        <v>0</v>
      </c>
      <c r="O642" s="33">
        <f t="shared" si="76"/>
        <v>0</v>
      </c>
      <c r="P642" s="36">
        <f t="shared" si="79"/>
        <v>0</v>
      </c>
    </row>
    <row r="643" spans="1:16" ht="26.25" hidden="1" x14ac:dyDescent="0.25">
      <c r="A643" s="65">
        <v>3311401155716</v>
      </c>
      <c r="B643" s="29" t="s">
        <v>480</v>
      </c>
      <c r="C643" s="30"/>
      <c r="D643" s="31"/>
      <c r="E643" s="31"/>
      <c r="F643" s="32">
        <f t="shared" si="81"/>
        <v>0</v>
      </c>
      <c r="G643" s="33">
        <f t="shared" si="80"/>
        <v>0</v>
      </c>
      <c r="H643" s="31"/>
      <c r="I643" s="34">
        <f t="shared" si="77"/>
        <v>0</v>
      </c>
      <c r="J643" s="31"/>
      <c r="K643" s="33">
        <f t="shared" si="74"/>
        <v>0</v>
      </c>
      <c r="L643" s="35">
        <f t="shared" si="78"/>
        <v>0</v>
      </c>
      <c r="M643" s="33">
        <f t="shared" si="75"/>
        <v>0</v>
      </c>
      <c r="N643" s="31"/>
      <c r="O643" s="33">
        <f t="shared" si="76"/>
        <v>0</v>
      </c>
      <c r="P643" s="36">
        <f t="shared" si="79"/>
        <v>0</v>
      </c>
    </row>
    <row r="644" spans="1:16" hidden="1" x14ac:dyDescent="0.25">
      <c r="A644" s="65">
        <v>3311401155717</v>
      </c>
      <c r="B644" s="29" t="s">
        <v>481</v>
      </c>
      <c r="C644" s="30"/>
      <c r="D644" s="31">
        <f>SUM(D645)</f>
        <v>0</v>
      </c>
      <c r="E644" s="31">
        <f>SUM(E645)</f>
        <v>0</v>
      </c>
      <c r="F644" s="32">
        <f t="shared" si="81"/>
        <v>0</v>
      </c>
      <c r="G644" s="33">
        <f t="shared" si="80"/>
        <v>0</v>
      </c>
      <c r="H644" s="31">
        <f>SUM(H645)</f>
        <v>0</v>
      </c>
      <c r="I644" s="34">
        <f t="shared" si="77"/>
        <v>0</v>
      </c>
      <c r="J644" s="31">
        <f>SUM(J645)</f>
        <v>0</v>
      </c>
      <c r="K644" s="33">
        <f t="shared" si="74"/>
        <v>0</v>
      </c>
      <c r="L644" s="35">
        <f t="shared" si="78"/>
        <v>0</v>
      </c>
      <c r="M644" s="33">
        <f t="shared" si="75"/>
        <v>0</v>
      </c>
      <c r="N644" s="31">
        <f>SUM(N645)</f>
        <v>0</v>
      </c>
      <c r="O644" s="33">
        <f t="shared" si="76"/>
        <v>0</v>
      </c>
      <c r="P644" s="36">
        <f t="shared" si="79"/>
        <v>0</v>
      </c>
    </row>
    <row r="645" spans="1:16" ht="26.25" hidden="1" x14ac:dyDescent="0.25">
      <c r="A645" s="65">
        <v>3311401155717</v>
      </c>
      <c r="B645" s="29" t="s">
        <v>480</v>
      </c>
      <c r="C645" s="30"/>
      <c r="D645" s="31"/>
      <c r="E645" s="31"/>
      <c r="F645" s="32">
        <f t="shared" si="81"/>
        <v>0</v>
      </c>
      <c r="G645" s="33">
        <f t="shared" si="80"/>
        <v>0</v>
      </c>
      <c r="H645" s="31"/>
      <c r="I645" s="34">
        <f t="shared" si="77"/>
        <v>0</v>
      </c>
      <c r="J645" s="31"/>
      <c r="K645" s="33">
        <f t="shared" si="74"/>
        <v>0</v>
      </c>
      <c r="L645" s="35">
        <f t="shared" si="78"/>
        <v>0</v>
      </c>
      <c r="M645" s="33">
        <f t="shared" si="75"/>
        <v>0</v>
      </c>
      <c r="N645" s="31"/>
      <c r="O645" s="33">
        <f t="shared" si="76"/>
        <v>0</v>
      </c>
      <c r="P645" s="36">
        <f t="shared" si="79"/>
        <v>0</v>
      </c>
    </row>
    <row r="646" spans="1:16" hidden="1" x14ac:dyDescent="0.25">
      <c r="A646" s="65">
        <v>3311401155718</v>
      </c>
      <c r="B646" s="29" t="s">
        <v>482</v>
      </c>
      <c r="C646" s="30"/>
      <c r="D646" s="31">
        <f>SUM(D647)</f>
        <v>0</v>
      </c>
      <c r="E646" s="31">
        <f>SUM(E647)</f>
        <v>0</v>
      </c>
      <c r="F646" s="32">
        <f t="shared" si="81"/>
        <v>0</v>
      </c>
      <c r="G646" s="33">
        <f t="shared" si="80"/>
        <v>0</v>
      </c>
      <c r="H646" s="31">
        <f>SUM(H647)</f>
        <v>0</v>
      </c>
      <c r="I646" s="34">
        <f t="shared" si="77"/>
        <v>0</v>
      </c>
      <c r="J646" s="31">
        <f>SUM(J647)</f>
        <v>0</v>
      </c>
      <c r="K646" s="33">
        <f t="shared" si="74"/>
        <v>0</v>
      </c>
      <c r="L646" s="35">
        <f t="shared" si="78"/>
        <v>0</v>
      </c>
      <c r="M646" s="33">
        <f t="shared" si="75"/>
        <v>0</v>
      </c>
      <c r="N646" s="31">
        <f>SUM(N647)</f>
        <v>0</v>
      </c>
      <c r="O646" s="33">
        <f t="shared" si="76"/>
        <v>0</v>
      </c>
      <c r="P646" s="36">
        <f t="shared" si="79"/>
        <v>0</v>
      </c>
    </row>
    <row r="647" spans="1:16" ht="26.25" hidden="1" x14ac:dyDescent="0.25">
      <c r="A647" s="65">
        <v>3311401155718</v>
      </c>
      <c r="B647" s="29" t="s">
        <v>480</v>
      </c>
      <c r="C647" s="30"/>
      <c r="D647" s="31"/>
      <c r="E647" s="31"/>
      <c r="F647" s="32">
        <f t="shared" si="81"/>
        <v>0</v>
      </c>
      <c r="G647" s="33">
        <f t="shared" si="80"/>
        <v>0</v>
      </c>
      <c r="H647" s="31"/>
      <c r="I647" s="34">
        <f t="shared" si="77"/>
        <v>0</v>
      </c>
      <c r="J647" s="31"/>
      <c r="K647" s="33">
        <f t="shared" si="74"/>
        <v>0</v>
      </c>
      <c r="L647" s="35">
        <f t="shared" si="78"/>
        <v>0</v>
      </c>
      <c r="M647" s="33">
        <f t="shared" si="75"/>
        <v>0</v>
      </c>
      <c r="N647" s="31"/>
      <c r="O647" s="33">
        <f t="shared" si="76"/>
        <v>0</v>
      </c>
      <c r="P647" s="36">
        <f t="shared" si="79"/>
        <v>0</v>
      </c>
    </row>
    <row r="648" spans="1:16" ht="26.25" hidden="1" x14ac:dyDescent="0.25">
      <c r="A648" s="65">
        <v>3311401157334</v>
      </c>
      <c r="B648" s="29" t="s">
        <v>483</v>
      </c>
      <c r="C648" s="30"/>
      <c r="D648" s="31">
        <f>SUM(D649)</f>
        <v>0</v>
      </c>
      <c r="E648" s="31">
        <f>SUM(E649)</f>
        <v>0</v>
      </c>
      <c r="F648" s="32">
        <f t="shared" si="81"/>
        <v>0</v>
      </c>
      <c r="G648" s="33">
        <f t="shared" si="80"/>
        <v>0</v>
      </c>
      <c r="H648" s="31">
        <f>SUM(H649)</f>
        <v>0</v>
      </c>
      <c r="I648" s="34">
        <f t="shared" si="77"/>
        <v>0</v>
      </c>
      <c r="J648" s="31">
        <f>SUM(J649)</f>
        <v>0</v>
      </c>
      <c r="K648" s="33">
        <f t="shared" ref="K648:K711" si="82">IF(OR(J648=0,F648=0),0,J648/F648)*100</f>
        <v>0</v>
      </c>
      <c r="L648" s="35">
        <f t="shared" si="78"/>
        <v>0</v>
      </c>
      <c r="M648" s="33">
        <f t="shared" ref="M648:M711" si="83">IF(OR(L648=0,F648=0),0,L648/F648)*100</f>
        <v>0</v>
      </c>
      <c r="N648" s="31">
        <f>SUM(N649)</f>
        <v>0</v>
      </c>
      <c r="O648" s="33">
        <f t="shared" ref="O648:O711" si="84">IF(OR(N648=0,F648=0),0,N648/F648)*100</f>
        <v>0</v>
      </c>
      <c r="P648" s="36">
        <f t="shared" si="79"/>
        <v>0</v>
      </c>
    </row>
    <row r="649" spans="1:16" hidden="1" x14ac:dyDescent="0.25">
      <c r="A649" s="65">
        <v>3311401157334</v>
      </c>
      <c r="B649" s="29" t="s">
        <v>470</v>
      </c>
      <c r="C649" s="30"/>
      <c r="D649" s="31"/>
      <c r="E649" s="105"/>
      <c r="F649" s="32">
        <f t="shared" si="81"/>
        <v>0</v>
      </c>
      <c r="G649" s="33">
        <f t="shared" si="80"/>
        <v>0</v>
      </c>
      <c r="H649" s="105"/>
      <c r="I649" s="34">
        <f t="shared" ref="I649:I712" si="85">SUM(F649-H649)</f>
        <v>0</v>
      </c>
      <c r="J649" s="105"/>
      <c r="K649" s="33">
        <f t="shared" si="82"/>
        <v>0</v>
      </c>
      <c r="L649" s="35">
        <f t="shared" si="78"/>
        <v>0</v>
      </c>
      <c r="M649" s="33">
        <f t="shared" si="83"/>
        <v>0</v>
      </c>
      <c r="N649" s="105"/>
      <c r="O649" s="33">
        <f t="shared" si="84"/>
        <v>0</v>
      </c>
      <c r="P649" s="36">
        <f t="shared" si="79"/>
        <v>0</v>
      </c>
    </row>
    <row r="650" spans="1:16" hidden="1" x14ac:dyDescent="0.25">
      <c r="A650" s="65">
        <v>3311401150208</v>
      </c>
      <c r="B650" s="66" t="s">
        <v>484</v>
      </c>
      <c r="C650" s="30"/>
      <c r="D650" s="31">
        <f>SUM(D651)</f>
        <v>0</v>
      </c>
      <c r="E650" s="31">
        <f>SUM(E651)</f>
        <v>0</v>
      </c>
      <c r="F650" s="32">
        <f t="shared" si="81"/>
        <v>0</v>
      </c>
      <c r="G650" s="33">
        <f t="shared" si="80"/>
        <v>0</v>
      </c>
      <c r="H650" s="31">
        <f>SUM(H651)</f>
        <v>0</v>
      </c>
      <c r="I650" s="34">
        <f t="shared" si="85"/>
        <v>0</v>
      </c>
      <c r="J650" s="31">
        <f>SUM(J651)</f>
        <v>0</v>
      </c>
      <c r="K650" s="33">
        <f t="shared" si="82"/>
        <v>0</v>
      </c>
      <c r="L650" s="35">
        <f t="shared" si="78"/>
        <v>0</v>
      </c>
      <c r="M650" s="33">
        <f t="shared" si="83"/>
        <v>0</v>
      </c>
      <c r="N650" s="31">
        <f>SUM(N651)</f>
        <v>0</v>
      </c>
      <c r="O650" s="33">
        <f t="shared" si="84"/>
        <v>0</v>
      </c>
      <c r="P650" s="36">
        <f t="shared" si="79"/>
        <v>0</v>
      </c>
    </row>
    <row r="651" spans="1:16" hidden="1" x14ac:dyDescent="0.25">
      <c r="A651" s="65">
        <v>3311401150208170</v>
      </c>
      <c r="B651" s="66" t="s">
        <v>485</v>
      </c>
      <c r="C651" s="30"/>
      <c r="D651" s="37"/>
      <c r="E651" s="37"/>
      <c r="F651" s="32">
        <f t="shared" si="81"/>
        <v>0</v>
      </c>
      <c r="G651" s="33">
        <f t="shared" si="80"/>
        <v>0</v>
      </c>
      <c r="H651" s="37"/>
      <c r="I651" s="34">
        <f t="shared" si="85"/>
        <v>0</v>
      </c>
      <c r="J651" s="37"/>
      <c r="K651" s="33">
        <f t="shared" si="82"/>
        <v>0</v>
      </c>
      <c r="L651" s="35">
        <f t="shared" si="78"/>
        <v>0</v>
      </c>
      <c r="M651" s="33">
        <f t="shared" si="83"/>
        <v>0</v>
      </c>
      <c r="N651" s="37"/>
      <c r="O651" s="33">
        <f t="shared" si="84"/>
        <v>0</v>
      </c>
      <c r="P651" s="36">
        <f t="shared" si="79"/>
        <v>0</v>
      </c>
    </row>
    <row r="652" spans="1:16" hidden="1" x14ac:dyDescent="0.25">
      <c r="A652" s="28">
        <v>3311401150435</v>
      </c>
      <c r="B652" s="39" t="s">
        <v>486</v>
      </c>
      <c r="C652" s="30"/>
      <c r="D652" s="31">
        <f>SUM(D653)</f>
        <v>0</v>
      </c>
      <c r="E652" s="31">
        <f>SUM(E653)</f>
        <v>0</v>
      </c>
      <c r="F652" s="32">
        <f t="shared" si="81"/>
        <v>0</v>
      </c>
      <c r="G652" s="33">
        <f t="shared" si="80"/>
        <v>0</v>
      </c>
      <c r="H652" s="31">
        <f>SUM(H653)</f>
        <v>0</v>
      </c>
      <c r="I652" s="34">
        <f t="shared" si="85"/>
        <v>0</v>
      </c>
      <c r="J652" s="31">
        <f>SUM(J653)</f>
        <v>0</v>
      </c>
      <c r="K652" s="33">
        <f t="shared" si="82"/>
        <v>0</v>
      </c>
      <c r="L652" s="35">
        <f t="shared" si="78"/>
        <v>0</v>
      </c>
      <c r="M652" s="33">
        <f t="shared" si="83"/>
        <v>0</v>
      </c>
      <c r="N652" s="31">
        <f>SUM(N653)</f>
        <v>0</v>
      </c>
      <c r="O652" s="33">
        <f t="shared" si="84"/>
        <v>0</v>
      </c>
      <c r="P652" s="36">
        <f t="shared" si="79"/>
        <v>0</v>
      </c>
    </row>
    <row r="653" spans="1:16" ht="26.25" hidden="1" x14ac:dyDescent="0.25">
      <c r="A653" s="28">
        <v>3311401150435170</v>
      </c>
      <c r="B653" s="39" t="s">
        <v>487</v>
      </c>
      <c r="C653" s="30"/>
      <c r="D653" s="37"/>
      <c r="E653" s="37"/>
      <c r="F653" s="32">
        <f t="shared" si="81"/>
        <v>0</v>
      </c>
      <c r="G653" s="33">
        <f t="shared" si="80"/>
        <v>0</v>
      </c>
      <c r="H653" s="37"/>
      <c r="I653" s="34">
        <f t="shared" si="85"/>
        <v>0</v>
      </c>
      <c r="J653" s="37"/>
      <c r="K653" s="33">
        <f t="shared" si="82"/>
        <v>0</v>
      </c>
      <c r="L653" s="35">
        <f t="shared" si="78"/>
        <v>0</v>
      </c>
      <c r="M653" s="33">
        <f t="shared" si="83"/>
        <v>0</v>
      </c>
      <c r="N653" s="37"/>
      <c r="O653" s="33">
        <f t="shared" si="84"/>
        <v>0</v>
      </c>
      <c r="P653" s="36">
        <f t="shared" si="79"/>
        <v>0</v>
      </c>
    </row>
    <row r="654" spans="1:16" hidden="1" x14ac:dyDescent="0.25">
      <c r="A654" s="65">
        <v>3311401150471</v>
      </c>
      <c r="B654" s="66" t="s">
        <v>488</v>
      </c>
      <c r="C654" s="30"/>
      <c r="D654" s="31">
        <f>SUM(D655)</f>
        <v>0</v>
      </c>
      <c r="E654" s="31">
        <f>SUM(E655)</f>
        <v>0</v>
      </c>
      <c r="F654" s="32">
        <f t="shared" si="81"/>
        <v>0</v>
      </c>
      <c r="G654" s="33">
        <f t="shared" si="80"/>
        <v>0</v>
      </c>
      <c r="H654" s="31">
        <f>SUM(H655)</f>
        <v>0</v>
      </c>
      <c r="I654" s="34">
        <f t="shared" si="85"/>
        <v>0</v>
      </c>
      <c r="J654" s="31">
        <f>SUM(J655)</f>
        <v>0</v>
      </c>
      <c r="K654" s="33">
        <f t="shared" si="82"/>
        <v>0</v>
      </c>
      <c r="L654" s="35">
        <f t="shared" si="78"/>
        <v>0</v>
      </c>
      <c r="M654" s="33">
        <f t="shared" si="83"/>
        <v>0</v>
      </c>
      <c r="N654" s="31">
        <f>SUM(N655)</f>
        <v>0</v>
      </c>
      <c r="O654" s="33">
        <f t="shared" si="84"/>
        <v>0</v>
      </c>
      <c r="P654" s="36">
        <f t="shared" si="79"/>
        <v>0</v>
      </c>
    </row>
    <row r="655" spans="1:16" hidden="1" x14ac:dyDescent="0.25">
      <c r="A655" s="65">
        <v>3311401150471170</v>
      </c>
      <c r="B655" s="66" t="s">
        <v>489</v>
      </c>
      <c r="C655" s="30"/>
      <c r="D655" s="37"/>
      <c r="E655" s="37"/>
      <c r="F655" s="32">
        <f t="shared" si="81"/>
        <v>0</v>
      </c>
      <c r="G655" s="33">
        <f t="shared" si="80"/>
        <v>0</v>
      </c>
      <c r="H655" s="37"/>
      <c r="I655" s="34">
        <f t="shared" si="85"/>
        <v>0</v>
      </c>
      <c r="J655" s="37"/>
      <c r="K655" s="33">
        <f t="shared" si="82"/>
        <v>0</v>
      </c>
      <c r="L655" s="35">
        <f t="shared" ref="L655:L718" si="86">SUM(N655-J655)</f>
        <v>0</v>
      </c>
      <c r="M655" s="33">
        <f t="shared" si="83"/>
        <v>0</v>
      </c>
      <c r="N655" s="37"/>
      <c r="O655" s="33">
        <f t="shared" si="84"/>
        <v>0</v>
      </c>
      <c r="P655" s="36">
        <f t="shared" ref="P655:P718" si="87">SUM(F655-N655)</f>
        <v>0</v>
      </c>
    </row>
    <row r="656" spans="1:16" ht="26.25" hidden="1" x14ac:dyDescent="0.25">
      <c r="A656" s="28">
        <v>3311401150487</v>
      </c>
      <c r="B656" s="39" t="s">
        <v>490</v>
      </c>
      <c r="C656" s="30"/>
      <c r="D656" s="31">
        <f>SUM(D657)</f>
        <v>0</v>
      </c>
      <c r="E656" s="31">
        <f>SUM(E657)</f>
        <v>0</v>
      </c>
      <c r="F656" s="32">
        <f t="shared" si="81"/>
        <v>0</v>
      </c>
      <c r="G656" s="33">
        <f t="shared" si="80"/>
        <v>0</v>
      </c>
      <c r="H656" s="31">
        <f>SUM(H657)</f>
        <v>0</v>
      </c>
      <c r="I656" s="34">
        <f t="shared" si="85"/>
        <v>0</v>
      </c>
      <c r="J656" s="31">
        <f>SUM(J657)</f>
        <v>0</v>
      </c>
      <c r="K656" s="33">
        <f t="shared" si="82"/>
        <v>0</v>
      </c>
      <c r="L656" s="35">
        <f t="shared" si="86"/>
        <v>0</v>
      </c>
      <c r="M656" s="33">
        <f t="shared" si="83"/>
        <v>0</v>
      </c>
      <c r="N656" s="31">
        <f>SUM(N657)</f>
        <v>0</v>
      </c>
      <c r="O656" s="33">
        <f t="shared" si="84"/>
        <v>0</v>
      </c>
      <c r="P656" s="36">
        <f t="shared" si="87"/>
        <v>0</v>
      </c>
    </row>
    <row r="657" spans="1:16" ht="26.25" hidden="1" x14ac:dyDescent="0.25">
      <c r="A657" s="28">
        <v>3311401150487170</v>
      </c>
      <c r="B657" s="39" t="s">
        <v>490</v>
      </c>
      <c r="C657" s="30"/>
      <c r="D657" s="37"/>
      <c r="E657" s="37"/>
      <c r="F657" s="32">
        <f t="shared" si="81"/>
        <v>0</v>
      </c>
      <c r="G657" s="33">
        <f t="shared" si="80"/>
        <v>0</v>
      </c>
      <c r="H657" s="37"/>
      <c r="I657" s="34">
        <f t="shared" si="85"/>
        <v>0</v>
      </c>
      <c r="J657" s="37"/>
      <c r="K657" s="33">
        <f t="shared" si="82"/>
        <v>0</v>
      </c>
      <c r="L657" s="35">
        <f t="shared" si="86"/>
        <v>0</v>
      </c>
      <c r="M657" s="33">
        <f t="shared" si="83"/>
        <v>0</v>
      </c>
      <c r="N657" s="37"/>
      <c r="O657" s="33">
        <f t="shared" si="84"/>
        <v>0</v>
      </c>
      <c r="P657" s="36">
        <f t="shared" si="87"/>
        <v>0</v>
      </c>
    </row>
    <row r="658" spans="1:16" ht="39" hidden="1" x14ac:dyDescent="0.25">
      <c r="A658" s="28">
        <v>3311401150488</v>
      </c>
      <c r="B658" s="39" t="s">
        <v>491</v>
      </c>
      <c r="C658" s="30"/>
      <c r="D658" s="31">
        <f>SUM(D659)</f>
        <v>0</v>
      </c>
      <c r="E658" s="31">
        <f>SUM(E659)</f>
        <v>0</v>
      </c>
      <c r="F658" s="32">
        <f t="shared" si="81"/>
        <v>0</v>
      </c>
      <c r="G658" s="33">
        <f t="shared" si="80"/>
        <v>0</v>
      </c>
      <c r="H658" s="31">
        <f>SUM(H659)</f>
        <v>0</v>
      </c>
      <c r="I658" s="34">
        <f t="shared" si="85"/>
        <v>0</v>
      </c>
      <c r="J658" s="31">
        <f>SUM(J659)</f>
        <v>0</v>
      </c>
      <c r="K658" s="33">
        <f t="shared" si="82"/>
        <v>0</v>
      </c>
      <c r="L658" s="35">
        <f t="shared" si="86"/>
        <v>0</v>
      </c>
      <c r="M658" s="33">
        <f t="shared" si="83"/>
        <v>0</v>
      </c>
      <c r="N658" s="31">
        <f>SUM(N659)</f>
        <v>0</v>
      </c>
      <c r="O658" s="33">
        <f t="shared" si="84"/>
        <v>0</v>
      </c>
      <c r="P658" s="36">
        <f t="shared" si="87"/>
        <v>0</v>
      </c>
    </row>
    <row r="659" spans="1:16" ht="39" hidden="1" x14ac:dyDescent="0.25">
      <c r="A659" s="28">
        <v>3311401150488170</v>
      </c>
      <c r="B659" s="39" t="s">
        <v>491</v>
      </c>
      <c r="C659" s="30"/>
      <c r="D659" s="37"/>
      <c r="E659" s="37"/>
      <c r="F659" s="32">
        <f t="shared" si="81"/>
        <v>0</v>
      </c>
      <c r="G659" s="33">
        <f t="shared" si="80"/>
        <v>0</v>
      </c>
      <c r="H659" s="37"/>
      <c r="I659" s="34">
        <f t="shared" si="85"/>
        <v>0</v>
      </c>
      <c r="J659" s="37"/>
      <c r="K659" s="33">
        <f t="shared" si="82"/>
        <v>0</v>
      </c>
      <c r="L659" s="35">
        <f t="shared" si="86"/>
        <v>0</v>
      </c>
      <c r="M659" s="33">
        <f t="shared" si="83"/>
        <v>0</v>
      </c>
      <c r="N659" s="37"/>
      <c r="O659" s="33">
        <f t="shared" si="84"/>
        <v>0</v>
      </c>
      <c r="P659" s="36">
        <f t="shared" si="87"/>
        <v>0</v>
      </c>
    </row>
    <row r="660" spans="1:16" ht="26.25" hidden="1" x14ac:dyDescent="0.25">
      <c r="A660" s="65">
        <v>3311401150691</v>
      </c>
      <c r="B660" s="66" t="s">
        <v>492</v>
      </c>
      <c r="C660" s="30"/>
      <c r="D660" s="31">
        <f>SUM(D661)</f>
        <v>0</v>
      </c>
      <c r="E660" s="31">
        <f>SUM(E661)</f>
        <v>0</v>
      </c>
      <c r="F660" s="32">
        <f t="shared" si="81"/>
        <v>0</v>
      </c>
      <c r="G660" s="33">
        <f t="shared" si="80"/>
        <v>0</v>
      </c>
      <c r="H660" s="31">
        <f>SUM(H661)</f>
        <v>0</v>
      </c>
      <c r="I660" s="34">
        <f t="shared" si="85"/>
        <v>0</v>
      </c>
      <c r="J660" s="31">
        <f>SUM(J661)</f>
        <v>0</v>
      </c>
      <c r="K660" s="33">
        <f t="shared" si="82"/>
        <v>0</v>
      </c>
      <c r="L660" s="35">
        <f t="shared" si="86"/>
        <v>0</v>
      </c>
      <c r="M660" s="33">
        <f t="shared" si="83"/>
        <v>0</v>
      </c>
      <c r="N660" s="31">
        <f>SUM(N661)</f>
        <v>0</v>
      </c>
      <c r="O660" s="33">
        <f t="shared" si="84"/>
        <v>0</v>
      </c>
      <c r="P660" s="36">
        <f t="shared" si="87"/>
        <v>0</v>
      </c>
    </row>
    <row r="661" spans="1:16" ht="26.25" hidden="1" x14ac:dyDescent="0.25">
      <c r="A661" s="65">
        <v>3311401150691170</v>
      </c>
      <c r="B661" s="66" t="s">
        <v>493</v>
      </c>
      <c r="C661" s="30"/>
      <c r="D661" s="37"/>
      <c r="E661" s="37"/>
      <c r="F661" s="32">
        <f t="shared" si="81"/>
        <v>0</v>
      </c>
      <c r="G661" s="33">
        <f t="shared" si="80"/>
        <v>0</v>
      </c>
      <c r="H661" s="37"/>
      <c r="I661" s="34">
        <f t="shared" si="85"/>
        <v>0</v>
      </c>
      <c r="J661" s="37"/>
      <c r="K661" s="33">
        <f t="shared" si="82"/>
        <v>0</v>
      </c>
      <c r="L661" s="35">
        <f t="shared" si="86"/>
        <v>0</v>
      </c>
      <c r="M661" s="33">
        <f t="shared" si="83"/>
        <v>0</v>
      </c>
      <c r="N661" s="37"/>
      <c r="O661" s="33">
        <f t="shared" si="84"/>
        <v>0</v>
      </c>
      <c r="P661" s="36">
        <f t="shared" si="87"/>
        <v>0</v>
      </c>
    </row>
    <row r="662" spans="1:16" ht="26.25" hidden="1" x14ac:dyDescent="0.25">
      <c r="A662" s="28">
        <v>3311401150796</v>
      </c>
      <c r="B662" s="39" t="s">
        <v>494</v>
      </c>
      <c r="C662" s="30"/>
      <c r="D662" s="31">
        <f>SUM(D663)</f>
        <v>0</v>
      </c>
      <c r="E662" s="31">
        <f>SUM(E663)</f>
        <v>0</v>
      </c>
      <c r="F662" s="32">
        <f t="shared" si="81"/>
        <v>0</v>
      </c>
      <c r="G662" s="33">
        <f t="shared" ref="G662:G725" si="88">IF(OR(F662=0,F$7=0),0,F662/F$7)*100</f>
        <v>0</v>
      </c>
      <c r="H662" s="31">
        <f>SUM(H663)</f>
        <v>0</v>
      </c>
      <c r="I662" s="34">
        <f t="shared" si="85"/>
        <v>0</v>
      </c>
      <c r="J662" s="31">
        <f>SUM(J663)</f>
        <v>0</v>
      </c>
      <c r="K662" s="33">
        <f t="shared" si="82"/>
        <v>0</v>
      </c>
      <c r="L662" s="35">
        <f t="shared" si="86"/>
        <v>0</v>
      </c>
      <c r="M662" s="33">
        <f t="shared" si="83"/>
        <v>0</v>
      </c>
      <c r="N662" s="31">
        <f>SUM(N663)</f>
        <v>0</v>
      </c>
      <c r="O662" s="33">
        <f t="shared" si="84"/>
        <v>0</v>
      </c>
      <c r="P662" s="36">
        <f t="shared" si="87"/>
        <v>0</v>
      </c>
    </row>
    <row r="663" spans="1:16" ht="26.25" hidden="1" x14ac:dyDescent="0.25">
      <c r="A663" s="28">
        <v>3311401150796170</v>
      </c>
      <c r="B663" s="39" t="s">
        <v>494</v>
      </c>
      <c r="C663" s="30"/>
      <c r="D663" s="37"/>
      <c r="E663" s="37"/>
      <c r="F663" s="32">
        <f t="shared" si="81"/>
        <v>0</v>
      </c>
      <c r="G663" s="33">
        <f t="shared" si="88"/>
        <v>0</v>
      </c>
      <c r="H663" s="37"/>
      <c r="I663" s="34">
        <f t="shared" si="85"/>
        <v>0</v>
      </c>
      <c r="J663" s="37"/>
      <c r="K663" s="33">
        <f t="shared" si="82"/>
        <v>0</v>
      </c>
      <c r="L663" s="35">
        <f t="shared" si="86"/>
        <v>0</v>
      </c>
      <c r="M663" s="33">
        <f t="shared" si="83"/>
        <v>0</v>
      </c>
      <c r="N663" s="37"/>
      <c r="O663" s="33">
        <f t="shared" si="84"/>
        <v>0</v>
      </c>
      <c r="P663" s="36">
        <f t="shared" si="87"/>
        <v>0</v>
      </c>
    </row>
    <row r="664" spans="1:16" ht="39" hidden="1" x14ac:dyDescent="0.25">
      <c r="A664" s="28">
        <v>3311401150802</v>
      </c>
      <c r="B664" s="39" t="s">
        <v>495</v>
      </c>
      <c r="C664" s="30"/>
      <c r="D664" s="31">
        <f>SUM(D665:D666)</f>
        <v>0</v>
      </c>
      <c r="E664" s="31">
        <f>SUM(E665:E666)</f>
        <v>0</v>
      </c>
      <c r="F664" s="32">
        <f t="shared" si="81"/>
        <v>0</v>
      </c>
      <c r="G664" s="33">
        <f t="shared" si="88"/>
        <v>0</v>
      </c>
      <c r="H664" s="31">
        <f>SUM(H665:H666)</f>
        <v>0</v>
      </c>
      <c r="I664" s="34">
        <f t="shared" si="85"/>
        <v>0</v>
      </c>
      <c r="J664" s="31">
        <f>SUM(J665:J666)</f>
        <v>0</v>
      </c>
      <c r="K664" s="33">
        <f t="shared" si="82"/>
        <v>0</v>
      </c>
      <c r="L664" s="35">
        <f t="shared" si="86"/>
        <v>0</v>
      </c>
      <c r="M664" s="33">
        <f t="shared" si="83"/>
        <v>0</v>
      </c>
      <c r="N664" s="31">
        <f>SUM(N665:N666)</f>
        <v>0</v>
      </c>
      <c r="O664" s="33">
        <f t="shared" si="84"/>
        <v>0</v>
      </c>
      <c r="P664" s="36">
        <f t="shared" si="87"/>
        <v>0</v>
      </c>
    </row>
    <row r="665" spans="1:16" ht="39" hidden="1" x14ac:dyDescent="0.25">
      <c r="A665" s="28">
        <v>3311401150802170</v>
      </c>
      <c r="B665" s="39" t="s">
        <v>495</v>
      </c>
      <c r="C665" s="30"/>
      <c r="D665" s="37"/>
      <c r="E665" s="37"/>
      <c r="F665" s="32">
        <f t="shared" si="81"/>
        <v>0</v>
      </c>
      <c r="G665" s="33">
        <f t="shared" si="88"/>
        <v>0</v>
      </c>
      <c r="H665" s="37"/>
      <c r="I665" s="34">
        <f t="shared" si="85"/>
        <v>0</v>
      </c>
      <c r="J665" s="37"/>
      <c r="K665" s="33">
        <f t="shared" si="82"/>
        <v>0</v>
      </c>
      <c r="L665" s="35">
        <f t="shared" si="86"/>
        <v>0</v>
      </c>
      <c r="M665" s="33">
        <f t="shared" si="83"/>
        <v>0</v>
      </c>
      <c r="N665" s="37"/>
      <c r="O665" s="33">
        <f t="shared" si="84"/>
        <v>0</v>
      </c>
      <c r="P665" s="36">
        <f t="shared" si="87"/>
        <v>0</v>
      </c>
    </row>
    <row r="666" spans="1:16" ht="39" hidden="1" x14ac:dyDescent="0.25">
      <c r="A666" s="28">
        <v>3311401150802170</v>
      </c>
      <c r="B666" s="39" t="s">
        <v>495</v>
      </c>
      <c r="C666" s="30"/>
      <c r="D666" s="37"/>
      <c r="E666" s="37"/>
      <c r="F666" s="32">
        <f t="shared" si="81"/>
        <v>0</v>
      </c>
      <c r="G666" s="33">
        <f t="shared" si="88"/>
        <v>0</v>
      </c>
      <c r="H666" s="37"/>
      <c r="I666" s="34">
        <f t="shared" si="85"/>
        <v>0</v>
      </c>
      <c r="J666" s="37"/>
      <c r="K666" s="33">
        <f t="shared" si="82"/>
        <v>0</v>
      </c>
      <c r="L666" s="35">
        <f t="shared" si="86"/>
        <v>0</v>
      </c>
      <c r="M666" s="33">
        <f t="shared" si="83"/>
        <v>0</v>
      </c>
      <c r="N666" s="37"/>
      <c r="O666" s="33">
        <f t="shared" si="84"/>
        <v>0</v>
      </c>
      <c r="P666" s="36">
        <f t="shared" si="87"/>
        <v>0</v>
      </c>
    </row>
    <row r="667" spans="1:16" ht="26.25" hidden="1" x14ac:dyDescent="0.25">
      <c r="A667" s="28">
        <v>3311401150808</v>
      </c>
      <c r="B667" s="39" t="s">
        <v>496</v>
      </c>
      <c r="C667" s="30"/>
      <c r="D667" s="31">
        <f>SUM(D668)</f>
        <v>0</v>
      </c>
      <c r="E667" s="31">
        <f>SUM(E668)</f>
        <v>0</v>
      </c>
      <c r="F667" s="32">
        <f t="shared" si="81"/>
        <v>0</v>
      </c>
      <c r="G667" s="33">
        <f t="shared" si="88"/>
        <v>0</v>
      </c>
      <c r="H667" s="31">
        <f>SUM(H668)</f>
        <v>0</v>
      </c>
      <c r="I667" s="34">
        <f t="shared" si="85"/>
        <v>0</v>
      </c>
      <c r="J667" s="31">
        <f>SUM(J668)</f>
        <v>0</v>
      </c>
      <c r="K667" s="33">
        <f t="shared" si="82"/>
        <v>0</v>
      </c>
      <c r="L667" s="35">
        <f t="shared" si="86"/>
        <v>0</v>
      </c>
      <c r="M667" s="33">
        <f t="shared" si="83"/>
        <v>0</v>
      </c>
      <c r="N667" s="31">
        <f>SUM(N668)</f>
        <v>0</v>
      </c>
      <c r="O667" s="33">
        <f t="shared" si="84"/>
        <v>0</v>
      </c>
      <c r="P667" s="36">
        <f t="shared" si="87"/>
        <v>0</v>
      </c>
    </row>
    <row r="668" spans="1:16" ht="26.25" hidden="1" x14ac:dyDescent="0.25">
      <c r="A668" s="28">
        <v>3311401150808170</v>
      </c>
      <c r="B668" s="39" t="s">
        <v>496</v>
      </c>
      <c r="C668" s="30"/>
      <c r="D668" s="37"/>
      <c r="E668" s="37"/>
      <c r="F668" s="32">
        <f t="shared" si="81"/>
        <v>0</v>
      </c>
      <c r="G668" s="33">
        <f t="shared" si="88"/>
        <v>0</v>
      </c>
      <c r="H668" s="37"/>
      <c r="I668" s="34">
        <f t="shared" si="85"/>
        <v>0</v>
      </c>
      <c r="J668" s="37"/>
      <c r="K668" s="33">
        <f t="shared" si="82"/>
        <v>0</v>
      </c>
      <c r="L668" s="35">
        <f t="shared" si="86"/>
        <v>0</v>
      </c>
      <c r="M668" s="33">
        <f t="shared" si="83"/>
        <v>0</v>
      </c>
      <c r="N668" s="37"/>
      <c r="O668" s="33">
        <f t="shared" si="84"/>
        <v>0</v>
      </c>
      <c r="P668" s="36">
        <f t="shared" si="87"/>
        <v>0</v>
      </c>
    </row>
    <row r="669" spans="1:16" ht="26.25" hidden="1" x14ac:dyDescent="0.25">
      <c r="A669" s="65">
        <v>3311401157328</v>
      </c>
      <c r="B669" s="66" t="s">
        <v>497</v>
      </c>
      <c r="C669" s="30"/>
      <c r="D669" s="31">
        <f>SUM(D670)</f>
        <v>0</v>
      </c>
      <c r="E669" s="31">
        <f>SUM(E670)</f>
        <v>0</v>
      </c>
      <c r="F669" s="32">
        <f t="shared" si="81"/>
        <v>0</v>
      </c>
      <c r="G669" s="33">
        <f t="shared" si="88"/>
        <v>0</v>
      </c>
      <c r="H669" s="31">
        <f>SUM(H670)</f>
        <v>0</v>
      </c>
      <c r="I669" s="34">
        <f t="shared" si="85"/>
        <v>0</v>
      </c>
      <c r="J669" s="31">
        <f>SUM(J670)</f>
        <v>0</v>
      </c>
      <c r="K669" s="33">
        <f t="shared" si="82"/>
        <v>0</v>
      </c>
      <c r="L669" s="35">
        <f t="shared" si="86"/>
        <v>0</v>
      </c>
      <c r="M669" s="33">
        <f t="shared" si="83"/>
        <v>0</v>
      </c>
      <c r="N669" s="31">
        <f>SUM(N670)</f>
        <v>0</v>
      </c>
      <c r="O669" s="33">
        <f t="shared" si="84"/>
        <v>0</v>
      </c>
      <c r="P669" s="36">
        <f t="shared" si="87"/>
        <v>0</v>
      </c>
    </row>
    <row r="670" spans="1:16" ht="26.25" hidden="1" x14ac:dyDescent="0.25">
      <c r="A670" s="65">
        <v>3311401157328170</v>
      </c>
      <c r="B670" s="66" t="s">
        <v>498</v>
      </c>
      <c r="C670" s="30"/>
      <c r="D670" s="37"/>
      <c r="E670" s="37"/>
      <c r="F670" s="32">
        <f t="shared" si="81"/>
        <v>0</v>
      </c>
      <c r="G670" s="33">
        <f t="shared" si="88"/>
        <v>0</v>
      </c>
      <c r="H670" s="37"/>
      <c r="I670" s="34">
        <f t="shared" si="85"/>
        <v>0</v>
      </c>
      <c r="J670" s="37"/>
      <c r="K670" s="33">
        <f t="shared" si="82"/>
        <v>0</v>
      </c>
      <c r="L670" s="35">
        <f t="shared" si="86"/>
        <v>0</v>
      </c>
      <c r="M670" s="33">
        <f t="shared" si="83"/>
        <v>0</v>
      </c>
      <c r="N670" s="37"/>
      <c r="O670" s="33">
        <f t="shared" si="84"/>
        <v>0</v>
      </c>
      <c r="P670" s="36">
        <f t="shared" si="87"/>
        <v>0</v>
      </c>
    </row>
    <row r="671" spans="1:16" hidden="1" x14ac:dyDescent="0.25">
      <c r="A671" s="65">
        <v>331140116</v>
      </c>
      <c r="B671" s="39" t="s">
        <v>499</v>
      </c>
      <c r="C671" s="30"/>
      <c r="D671" s="31">
        <f>SUM(D672+D674+D676+D678+D680+D682)</f>
        <v>0</v>
      </c>
      <c r="E671" s="31">
        <f>SUM(E672+E674+E676+E678+E680+E682)</f>
        <v>0</v>
      </c>
      <c r="F671" s="32">
        <f t="shared" si="81"/>
        <v>0</v>
      </c>
      <c r="G671" s="33">
        <f t="shared" si="88"/>
        <v>0</v>
      </c>
      <c r="H671" s="31">
        <f>SUM(H672+H674+H676+H678+H680+H682)</f>
        <v>0</v>
      </c>
      <c r="I671" s="34">
        <f t="shared" si="85"/>
        <v>0</v>
      </c>
      <c r="J671" s="31">
        <f>SUM(J672+J674+J676+J678+J680+J682)</f>
        <v>0</v>
      </c>
      <c r="K671" s="33">
        <f t="shared" si="82"/>
        <v>0</v>
      </c>
      <c r="L671" s="35">
        <f t="shared" si="86"/>
        <v>0</v>
      </c>
      <c r="M671" s="33">
        <f t="shared" si="83"/>
        <v>0</v>
      </c>
      <c r="N671" s="31">
        <f>SUM(N672+N674+N676+N678+N680+N682)</f>
        <v>0</v>
      </c>
      <c r="O671" s="33">
        <f t="shared" si="84"/>
        <v>0</v>
      </c>
      <c r="P671" s="36">
        <f t="shared" si="87"/>
        <v>0</v>
      </c>
    </row>
    <row r="672" spans="1:16" hidden="1" x14ac:dyDescent="0.25">
      <c r="A672" s="65">
        <v>3311401160045</v>
      </c>
      <c r="B672" s="29" t="s">
        <v>499</v>
      </c>
      <c r="C672" s="30"/>
      <c r="D672" s="31">
        <f>SUM(D673)</f>
        <v>0</v>
      </c>
      <c r="E672" s="31">
        <f>SUM(E673)</f>
        <v>0</v>
      </c>
      <c r="F672" s="32">
        <f t="shared" si="81"/>
        <v>0</v>
      </c>
      <c r="G672" s="33">
        <f t="shared" si="88"/>
        <v>0</v>
      </c>
      <c r="H672" s="31">
        <f>SUM(H673)</f>
        <v>0</v>
      </c>
      <c r="I672" s="34">
        <f t="shared" si="85"/>
        <v>0</v>
      </c>
      <c r="J672" s="31">
        <f>SUM(J673)</f>
        <v>0</v>
      </c>
      <c r="K672" s="33">
        <f t="shared" si="82"/>
        <v>0</v>
      </c>
      <c r="L672" s="35">
        <f t="shared" si="86"/>
        <v>0</v>
      </c>
      <c r="M672" s="33">
        <f t="shared" si="83"/>
        <v>0</v>
      </c>
      <c r="N672" s="31">
        <f>SUM(N673)</f>
        <v>0</v>
      </c>
      <c r="O672" s="33">
        <f t="shared" si="84"/>
        <v>0</v>
      </c>
      <c r="P672" s="36">
        <f t="shared" si="87"/>
        <v>0</v>
      </c>
    </row>
    <row r="673" spans="1:16" hidden="1" x14ac:dyDescent="0.25">
      <c r="A673" s="65">
        <v>3311401160045</v>
      </c>
      <c r="B673" s="29" t="s">
        <v>500</v>
      </c>
      <c r="C673" s="30"/>
      <c r="D673" s="31"/>
      <c r="E673" s="31"/>
      <c r="F673" s="32">
        <f t="shared" si="81"/>
        <v>0</v>
      </c>
      <c r="G673" s="33">
        <f t="shared" si="88"/>
        <v>0</v>
      </c>
      <c r="H673" s="31"/>
      <c r="I673" s="34">
        <f t="shared" si="85"/>
        <v>0</v>
      </c>
      <c r="J673" s="31"/>
      <c r="K673" s="33">
        <f t="shared" si="82"/>
        <v>0</v>
      </c>
      <c r="L673" s="35">
        <f t="shared" si="86"/>
        <v>0</v>
      </c>
      <c r="M673" s="33">
        <f t="shared" si="83"/>
        <v>0</v>
      </c>
      <c r="N673" s="31"/>
      <c r="O673" s="33">
        <f t="shared" si="84"/>
        <v>0</v>
      </c>
      <c r="P673" s="36">
        <f t="shared" si="87"/>
        <v>0</v>
      </c>
    </row>
    <row r="674" spans="1:16" ht="26.25" hidden="1" x14ac:dyDescent="0.25">
      <c r="A674" s="65">
        <v>3311401160070</v>
      </c>
      <c r="B674" s="29" t="s">
        <v>501</v>
      </c>
      <c r="C674" s="30"/>
      <c r="D674" s="31">
        <f>SUM(D675)</f>
        <v>0</v>
      </c>
      <c r="E674" s="31">
        <f>SUM(E675)</f>
        <v>0</v>
      </c>
      <c r="F674" s="32">
        <f t="shared" si="81"/>
        <v>0</v>
      </c>
      <c r="G674" s="33">
        <f t="shared" ref="G674" si="89">IF(OR(F674=0,F$7=0),0,F674/F$7)*100</f>
        <v>0</v>
      </c>
      <c r="H674" s="31">
        <f>SUM(H675)</f>
        <v>0</v>
      </c>
      <c r="I674" s="34">
        <f t="shared" ref="I674" si="90">SUM(F674-H674)</f>
        <v>0</v>
      </c>
      <c r="J674" s="31">
        <f>SUM(J675)</f>
        <v>0</v>
      </c>
      <c r="K674" s="33">
        <f t="shared" ref="K674" si="91">IF(OR(J674=0,F674=0),0,J674/F674)*100</f>
        <v>0</v>
      </c>
      <c r="L674" s="35">
        <f t="shared" ref="L674" si="92">SUM(N674-J674)</f>
        <v>0</v>
      </c>
      <c r="M674" s="33">
        <f t="shared" ref="M674" si="93">IF(OR(L674=0,F674=0),0,L674/F674)*100</f>
        <v>0</v>
      </c>
      <c r="N674" s="31">
        <f>SUM(N675)</f>
        <v>0</v>
      </c>
      <c r="O674" s="33">
        <f t="shared" ref="O674" si="94">IF(OR(N674=0,F674=0),0,N674/F674)*100</f>
        <v>0</v>
      </c>
      <c r="P674" s="36">
        <f t="shared" ref="P674" si="95">SUM(F674-N674)</f>
        <v>0</v>
      </c>
    </row>
    <row r="675" spans="1:16" hidden="1" x14ac:dyDescent="0.25">
      <c r="A675" s="65">
        <v>3311401160070170</v>
      </c>
      <c r="B675" s="29" t="s">
        <v>502</v>
      </c>
      <c r="C675" s="30"/>
      <c r="D675" s="31"/>
      <c r="E675" s="105"/>
      <c r="F675" s="32">
        <f t="shared" si="81"/>
        <v>0</v>
      </c>
      <c r="G675" s="33">
        <f t="shared" si="88"/>
        <v>0</v>
      </c>
      <c r="H675" s="105"/>
      <c r="I675" s="34">
        <f t="shared" si="85"/>
        <v>0</v>
      </c>
      <c r="J675" s="105"/>
      <c r="K675" s="33">
        <f t="shared" si="82"/>
        <v>0</v>
      </c>
      <c r="L675" s="35">
        <f t="shared" si="86"/>
        <v>0</v>
      </c>
      <c r="M675" s="33">
        <f t="shared" si="83"/>
        <v>0</v>
      </c>
      <c r="N675" s="105"/>
      <c r="O675" s="33">
        <f t="shared" si="84"/>
        <v>0</v>
      </c>
      <c r="P675" s="36">
        <f t="shared" si="87"/>
        <v>0</v>
      </c>
    </row>
    <row r="676" spans="1:16" ht="26.25" hidden="1" x14ac:dyDescent="0.25">
      <c r="A676" s="65">
        <v>3311401160440</v>
      </c>
      <c r="B676" s="39" t="s">
        <v>503</v>
      </c>
      <c r="C676" s="30"/>
      <c r="D676" s="31">
        <f>SUM(D677)</f>
        <v>0</v>
      </c>
      <c r="E676" s="31">
        <f>SUM(E677)</f>
        <v>0</v>
      </c>
      <c r="F676" s="32">
        <f t="shared" si="81"/>
        <v>0</v>
      </c>
      <c r="G676" s="33">
        <f t="shared" si="88"/>
        <v>0</v>
      </c>
      <c r="H676" s="31">
        <f>SUM(H677)</f>
        <v>0</v>
      </c>
      <c r="I676" s="34">
        <f t="shared" si="85"/>
        <v>0</v>
      </c>
      <c r="J676" s="31">
        <f>SUM(J677)</f>
        <v>0</v>
      </c>
      <c r="K676" s="33">
        <f t="shared" si="82"/>
        <v>0</v>
      </c>
      <c r="L676" s="35">
        <f t="shared" si="86"/>
        <v>0</v>
      </c>
      <c r="M676" s="33">
        <f t="shared" si="83"/>
        <v>0</v>
      </c>
      <c r="N676" s="31">
        <f>SUM(N677)</f>
        <v>0</v>
      </c>
      <c r="O676" s="33">
        <f t="shared" si="84"/>
        <v>0</v>
      </c>
      <c r="P676" s="36">
        <f t="shared" si="87"/>
        <v>0</v>
      </c>
    </row>
    <row r="677" spans="1:16" ht="26.25" hidden="1" x14ac:dyDescent="0.25">
      <c r="A677" s="65">
        <v>3311401160440170</v>
      </c>
      <c r="B677" s="39" t="s">
        <v>503</v>
      </c>
      <c r="C677" s="30"/>
      <c r="D677" s="37"/>
      <c r="E677" s="37"/>
      <c r="F677" s="32">
        <f t="shared" si="81"/>
        <v>0</v>
      </c>
      <c r="G677" s="33">
        <f t="shared" si="88"/>
        <v>0</v>
      </c>
      <c r="H677" s="37"/>
      <c r="I677" s="34">
        <f t="shared" si="85"/>
        <v>0</v>
      </c>
      <c r="J677" s="37"/>
      <c r="K677" s="33">
        <f t="shared" si="82"/>
        <v>0</v>
      </c>
      <c r="L677" s="35">
        <f t="shared" si="86"/>
        <v>0</v>
      </c>
      <c r="M677" s="33">
        <f t="shared" si="83"/>
        <v>0</v>
      </c>
      <c r="N677" s="37"/>
      <c r="O677" s="33">
        <f t="shared" si="84"/>
        <v>0</v>
      </c>
      <c r="P677" s="36">
        <f t="shared" si="87"/>
        <v>0</v>
      </c>
    </row>
    <row r="678" spans="1:16" hidden="1" x14ac:dyDescent="0.25">
      <c r="A678" s="65">
        <v>3311401160787</v>
      </c>
      <c r="B678" s="39" t="s">
        <v>504</v>
      </c>
      <c r="C678" s="30"/>
      <c r="D678" s="31">
        <f>SUM(D679)</f>
        <v>0</v>
      </c>
      <c r="E678" s="31">
        <f>SUM(E679)</f>
        <v>0</v>
      </c>
      <c r="F678" s="32">
        <f t="shared" si="81"/>
        <v>0</v>
      </c>
      <c r="G678" s="33">
        <f t="shared" si="88"/>
        <v>0</v>
      </c>
      <c r="H678" s="31">
        <f>SUM(H679)</f>
        <v>0</v>
      </c>
      <c r="I678" s="34">
        <f t="shared" si="85"/>
        <v>0</v>
      </c>
      <c r="J678" s="31">
        <f>SUM(J679)</f>
        <v>0</v>
      </c>
      <c r="K678" s="33">
        <f t="shared" si="82"/>
        <v>0</v>
      </c>
      <c r="L678" s="35">
        <f t="shared" si="86"/>
        <v>0</v>
      </c>
      <c r="M678" s="33">
        <f t="shared" si="83"/>
        <v>0</v>
      </c>
      <c r="N678" s="31">
        <f>SUM(N679)</f>
        <v>0</v>
      </c>
      <c r="O678" s="33">
        <f t="shared" si="84"/>
        <v>0</v>
      </c>
      <c r="P678" s="36">
        <f t="shared" si="87"/>
        <v>0</v>
      </c>
    </row>
    <row r="679" spans="1:16" hidden="1" x14ac:dyDescent="0.25">
      <c r="A679" s="65">
        <v>3311401160787170</v>
      </c>
      <c r="B679" s="39" t="s">
        <v>504</v>
      </c>
      <c r="C679" s="30"/>
      <c r="D679" s="37"/>
      <c r="E679" s="37"/>
      <c r="F679" s="32">
        <f t="shared" si="81"/>
        <v>0</v>
      </c>
      <c r="G679" s="33">
        <f t="shared" si="88"/>
        <v>0</v>
      </c>
      <c r="H679" s="37"/>
      <c r="I679" s="34">
        <f t="shared" si="85"/>
        <v>0</v>
      </c>
      <c r="J679" s="37"/>
      <c r="K679" s="33">
        <f t="shared" si="82"/>
        <v>0</v>
      </c>
      <c r="L679" s="35">
        <f t="shared" si="86"/>
        <v>0</v>
      </c>
      <c r="M679" s="33">
        <f t="shared" si="83"/>
        <v>0</v>
      </c>
      <c r="N679" s="37"/>
      <c r="O679" s="33">
        <f t="shared" si="84"/>
        <v>0</v>
      </c>
      <c r="P679" s="36">
        <f t="shared" si="87"/>
        <v>0</v>
      </c>
    </row>
    <row r="680" spans="1:16" hidden="1" x14ac:dyDescent="0.25">
      <c r="A680" s="28">
        <v>3311401160804</v>
      </c>
      <c r="B680" s="39" t="s">
        <v>505</v>
      </c>
      <c r="C680" s="30"/>
      <c r="D680" s="31">
        <f>SUM(D681)</f>
        <v>0</v>
      </c>
      <c r="E680" s="31">
        <f>SUM(E681)</f>
        <v>0</v>
      </c>
      <c r="F680" s="32">
        <f t="shared" si="81"/>
        <v>0</v>
      </c>
      <c r="G680" s="33">
        <f t="shared" si="88"/>
        <v>0</v>
      </c>
      <c r="H680" s="31">
        <f>SUM(H681)</f>
        <v>0</v>
      </c>
      <c r="I680" s="34">
        <f t="shared" si="85"/>
        <v>0</v>
      </c>
      <c r="J680" s="31">
        <f>SUM(J681)</f>
        <v>0</v>
      </c>
      <c r="K680" s="33">
        <f t="shared" si="82"/>
        <v>0</v>
      </c>
      <c r="L680" s="35">
        <f t="shared" si="86"/>
        <v>0</v>
      </c>
      <c r="M680" s="33">
        <f t="shared" si="83"/>
        <v>0</v>
      </c>
      <c r="N680" s="31">
        <f>SUM(N681)</f>
        <v>0</v>
      </c>
      <c r="O680" s="33">
        <f t="shared" si="84"/>
        <v>0</v>
      </c>
      <c r="P680" s="36">
        <f t="shared" si="87"/>
        <v>0</v>
      </c>
    </row>
    <row r="681" spans="1:16" hidden="1" x14ac:dyDescent="0.25">
      <c r="A681" s="28">
        <v>3311401160804170</v>
      </c>
      <c r="B681" s="39" t="s">
        <v>505</v>
      </c>
      <c r="C681" s="30"/>
      <c r="D681" s="37"/>
      <c r="E681" s="37"/>
      <c r="F681" s="32">
        <f t="shared" si="81"/>
        <v>0</v>
      </c>
      <c r="G681" s="33">
        <f t="shared" si="88"/>
        <v>0</v>
      </c>
      <c r="H681" s="37"/>
      <c r="I681" s="34">
        <f t="shared" si="85"/>
        <v>0</v>
      </c>
      <c r="J681" s="37"/>
      <c r="K681" s="33">
        <f t="shared" si="82"/>
        <v>0</v>
      </c>
      <c r="L681" s="35">
        <f t="shared" si="86"/>
        <v>0</v>
      </c>
      <c r="M681" s="33">
        <f t="shared" si="83"/>
        <v>0</v>
      </c>
      <c r="N681" s="37"/>
      <c r="O681" s="33">
        <f t="shared" si="84"/>
        <v>0</v>
      </c>
      <c r="P681" s="36">
        <f t="shared" si="87"/>
        <v>0</v>
      </c>
    </row>
    <row r="682" spans="1:16" ht="26.25" hidden="1" x14ac:dyDescent="0.25">
      <c r="A682" s="28">
        <v>3311401160805</v>
      </c>
      <c r="B682" s="39" t="s">
        <v>506</v>
      </c>
      <c r="C682" s="30"/>
      <c r="D682" s="31">
        <f>SUM(D683)</f>
        <v>0</v>
      </c>
      <c r="E682" s="31">
        <f>SUM(E683)</f>
        <v>0</v>
      </c>
      <c r="F682" s="32">
        <f t="shared" si="81"/>
        <v>0</v>
      </c>
      <c r="G682" s="33">
        <f t="shared" si="88"/>
        <v>0</v>
      </c>
      <c r="H682" s="31">
        <f>SUM(H683)</f>
        <v>0</v>
      </c>
      <c r="I682" s="34">
        <f t="shared" si="85"/>
        <v>0</v>
      </c>
      <c r="J682" s="31">
        <f>SUM(J683)</f>
        <v>0</v>
      </c>
      <c r="K682" s="33">
        <f t="shared" si="82"/>
        <v>0</v>
      </c>
      <c r="L682" s="35">
        <f t="shared" si="86"/>
        <v>0</v>
      </c>
      <c r="M682" s="33">
        <f t="shared" si="83"/>
        <v>0</v>
      </c>
      <c r="N682" s="31">
        <f>SUM(N683)</f>
        <v>0</v>
      </c>
      <c r="O682" s="33">
        <f t="shared" si="84"/>
        <v>0</v>
      </c>
      <c r="P682" s="36">
        <f t="shared" si="87"/>
        <v>0</v>
      </c>
    </row>
    <row r="683" spans="1:16" ht="26.25" hidden="1" x14ac:dyDescent="0.25">
      <c r="A683" s="28">
        <v>3311401160805170</v>
      </c>
      <c r="B683" s="39" t="s">
        <v>506</v>
      </c>
      <c r="C683" s="30"/>
      <c r="D683" s="37"/>
      <c r="E683" s="37"/>
      <c r="F683" s="32">
        <f t="shared" si="81"/>
        <v>0</v>
      </c>
      <c r="G683" s="33">
        <f t="shared" si="88"/>
        <v>0</v>
      </c>
      <c r="H683" s="37"/>
      <c r="I683" s="34">
        <f t="shared" si="85"/>
        <v>0</v>
      </c>
      <c r="J683" s="37"/>
      <c r="K683" s="33">
        <f t="shared" si="82"/>
        <v>0</v>
      </c>
      <c r="L683" s="35">
        <f t="shared" si="86"/>
        <v>0</v>
      </c>
      <c r="M683" s="33">
        <f t="shared" si="83"/>
        <v>0</v>
      </c>
      <c r="N683" s="37"/>
      <c r="O683" s="33">
        <f t="shared" si="84"/>
        <v>0</v>
      </c>
      <c r="P683" s="36">
        <f t="shared" si="87"/>
        <v>0</v>
      </c>
    </row>
    <row r="684" spans="1:16" ht="26.25" x14ac:dyDescent="0.25">
      <c r="A684" s="63">
        <v>3311402</v>
      </c>
      <c r="B684" s="64" t="s">
        <v>507</v>
      </c>
      <c r="C684" s="21"/>
      <c r="D684" s="22">
        <f>SUM(D685+D710+D722+D789+D826+D838+D847)</f>
        <v>1556921659213</v>
      </c>
      <c r="E684" s="22">
        <f>SUM(E685+E710+E722+E789+E826+E838+E847)</f>
        <v>-65264599027</v>
      </c>
      <c r="F684" s="23">
        <f t="shared" si="81"/>
        <v>1491657060186</v>
      </c>
      <c r="G684" s="24">
        <f t="shared" si="88"/>
        <v>79.638099391360541</v>
      </c>
      <c r="H684" s="22">
        <f>SUM(H685+H710+H722+H789+H826+H838+H847)</f>
        <v>0</v>
      </c>
      <c r="I684" s="34">
        <f t="shared" si="85"/>
        <v>1491657060186</v>
      </c>
      <c r="J684" s="22">
        <f>SUM(J685+J710+J722+J789+J826+J838+J847)</f>
        <v>924884863184</v>
      </c>
      <c r="K684" s="33">
        <f t="shared" si="82"/>
        <v>62.003853826071307</v>
      </c>
      <c r="L684" s="35">
        <f t="shared" si="86"/>
        <v>507819297637</v>
      </c>
      <c r="M684" s="33">
        <f t="shared" si="83"/>
        <v>34.043971043429934</v>
      </c>
      <c r="N684" s="22">
        <f>SUM(N685+N710+N722+N789+N826+N838+N847)</f>
        <v>1432704160821</v>
      </c>
      <c r="O684" s="33">
        <f t="shared" si="84"/>
        <v>96.047824869501241</v>
      </c>
      <c r="P684" s="36">
        <f t="shared" si="87"/>
        <v>58952899365</v>
      </c>
    </row>
    <row r="685" spans="1:16" ht="39" hidden="1" x14ac:dyDescent="0.25">
      <c r="A685" s="28">
        <v>331140217</v>
      </c>
      <c r="B685" s="39" t="s">
        <v>508</v>
      </c>
      <c r="C685" s="30"/>
      <c r="D685" s="31">
        <f>SUM(D686+D688+D690+D692+D694+D696+D699+D704+D706+D708)</f>
        <v>0</v>
      </c>
      <c r="E685" s="31">
        <f>SUM(E686+E688+E690+E692+E694+E696+E699+E704+E706+E708)</f>
        <v>0</v>
      </c>
      <c r="F685" s="32">
        <f t="shared" si="81"/>
        <v>0</v>
      </c>
      <c r="G685" s="33">
        <f t="shared" si="88"/>
        <v>0</v>
      </c>
      <c r="H685" s="31">
        <f>SUM(H686+H688+H690+H692+H694+H696+H699+H704+H706+H708)</f>
        <v>0</v>
      </c>
      <c r="I685" s="34">
        <f t="shared" si="85"/>
        <v>0</v>
      </c>
      <c r="J685" s="31">
        <f>SUM(J686+J688+J690+J692+J694+J696+J699+J704+J706+J708)</f>
        <v>0</v>
      </c>
      <c r="K685" s="33">
        <f t="shared" si="82"/>
        <v>0</v>
      </c>
      <c r="L685" s="35">
        <f t="shared" si="86"/>
        <v>0</v>
      </c>
      <c r="M685" s="33">
        <f t="shared" si="83"/>
        <v>0</v>
      </c>
      <c r="N685" s="31">
        <f>SUM(N686+N688+N690+N692+N694+N696+N699+N704+N706+N708)</f>
        <v>0</v>
      </c>
      <c r="O685" s="33">
        <f t="shared" si="84"/>
        <v>0</v>
      </c>
      <c r="P685" s="36">
        <f t="shared" si="87"/>
        <v>0</v>
      </c>
    </row>
    <row r="686" spans="1:16" hidden="1" x14ac:dyDescent="0.25">
      <c r="A686" s="28">
        <v>3311402170054</v>
      </c>
      <c r="B686" s="29" t="s">
        <v>509</v>
      </c>
      <c r="C686" s="30"/>
      <c r="D686" s="31">
        <f>SUM(D687)</f>
        <v>0</v>
      </c>
      <c r="E686" s="31">
        <f>SUM(E687)</f>
        <v>0</v>
      </c>
      <c r="F686" s="32">
        <f t="shared" si="81"/>
        <v>0</v>
      </c>
      <c r="G686" s="33">
        <f t="shared" si="88"/>
        <v>0</v>
      </c>
      <c r="H686" s="31">
        <f>SUM(H687)</f>
        <v>0</v>
      </c>
      <c r="I686" s="34">
        <f t="shared" si="85"/>
        <v>0</v>
      </c>
      <c r="J686" s="31">
        <f>SUM(J687)</f>
        <v>0</v>
      </c>
      <c r="K686" s="33">
        <f t="shared" si="82"/>
        <v>0</v>
      </c>
      <c r="L686" s="35">
        <f t="shared" si="86"/>
        <v>0</v>
      </c>
      <c r="M686" s="33">
        <f t="shared" si="83"/>
        <v>0</v>
      </c>
      <c r="N686" s="31">
        <f>SUM(N687)</f>
        <v>0</v>
      </c>
      <c r="O686" s="33">
        <f t="shared" si="84"/>
        <v>0</v>
      </c>
      <c r="P686" s="36">
        <f t="shared" si="87"/>
        <v>0</v>
      </c>
    </row>
    <row r="687" spans="1:16" ht="26.25" hidden="1" x14ac:dyDescent="0.25">
      <c r="A687" s="28">
        <v>3311402170054</v>
      </c>
      <c r="B687" s="29" t="s">
        <v>510</v>
      </c>
      <c r="C687" s="30"/>
      <c r="D687" s="31"/>
      <c r="E687" s="105"/>
      <c r="F687" s="32">
        <f t="shared" si="81"/>
        <v>0</v>
      </c>
      <c r="G687" s="33">
        <f t="shared" si="88"/>
        <v>0</v>
      </c>
      <c r="H687" s="105"/>
      <c r="I687" s="34">
        <f t="shared" si="85"/>
        <v>0</v>
      </c>
      <c r="J687" s="105"/>
      <c r="K687" s="33">
        <f t="shared" si="82"/>
        <v>0</v>
      </c>
      <c r="L687" s="35">
        <f t="shared" si="86"/>
        <v>0</v>
      </c>
      <c r="M687" s="33">
        <f t="shared" si="83"/>
        <v>0</v>
      </c>
      <c r="N687" s="105"/>
      <c r="O687" s="33">
        <f t="shared" si="84"/>
        <v>0</v>
      </c>
      <c r="P687" s="36">
        <f t="shared" si="87"/>
        <v>0</v>
      </c>
    </row>
    <row r="688" spans="1:16" ht="51.75" hidden="1" x14ac:dyDescent="0.25">
      <c r="A688" s="28">
        <v>3311402170131</v>
      </c>
      <c r="B688" s="39" t="s">
        <v>511</v>
      </c>
      <c r="C688" s="30"/>
      <c r="D688" s="31">
        <f>SUM(D689)</f>
        <v>0</v>
      </c>
      <c r="E688" s="31">
        <f>SUM(E689)</f>
        <v>0</v>
      </c>
      <c r="F688" s="32">
        <f t="shared" si="81"/>
        <v>0</v>
      </c>
      <c r="G688" s="33">
        <f t="shared" si="88"/>
        <v>0</v>
      </c>
      <c r="H688" s="31">
        <f>SUM(H689)</f>
        <v>0</v>
      </c>
      <c r="I688" s="34">
        <f t="shared" si="85"/>
        <v>0</v>
      </c>
      <c r="J688" s="31">
        <f>SUM(J689)</f>
        <v>0</v>
      </c>
      <c r="K688" s="33">
        <f t="shared" si="82"/>
        <v>0</v>
      </c>
      <c r="L688" s="35">
        <f t="shared" si="86"/>
        <v>0</v>
      </c>
      <c r="M688" s="33">
        <f t="shared" si="83"/>
        <v>0</v>
      </c>
      <c r="N688" s="31">
        <f>SUM(N689)</f>
        <v>0</v>
      </c>
      <c r="O688" s="33">
        <f t="shared" si="84"/>
        <v>0</v>
      </c>
      <c r="P688" s="36">
        <f t="shared" si="87"/>
        <v>0</v>
      </c>
    </row>
    <row r="689" spans="1:16" ht="51.75" hidden="1" x14ac:dyDescent="0.25">
      <c r="A689" s="28">
        <v>3311402170131180</v>
      </c>
      <c r="B689" s="39" t="s">
        <v>511</v>
      </c>
      <c r="C689" s="30"/>
      <c r="D689" s="37"/>
      <c r="E689" s="37"/>
      <c r="F689" s="32">
        <f t="shared" si="81"/>
        <v>0</v>
      </c>
      <c r="G689" s="33">
        <f t="shared" si="88"/>
        <v>0</v>
      </c>
      <c r="H689" s="37"/>
      <c r="I689" s="34">
        <f t="shared" si="85"/>
        <v>0</v>
      </c>
      <c r="J689" s="37"/>
      <c r="K689" s="33">
        <f t="shared" si="82"/>
        <v>0</v>
      </c>
      <c r="L689" s="35">
        <f t="shared" si="86"/>
        <v>0</v>
      </c>
      <c r="M689" s="33">
        <f t="shared" si="83"/>
        <v>0</v>
      </c>
      <c r="N689" s="37"/>
      <c r="O689" s="33">
        <f t="shared" si="84"/>
        <v>0</v>
      </c>
      <c r="P689" s="36">
        <f t="shared" si="87"/>
        <v>0</v>
      </c>
    </row>
    <row r="690" spans="1:16" ht="26.25" hidden="1" x14ac:dyDescent="0.25">
      <c r="A690" s="28">
        <v>3311402170417</v>
      </c>
      <c r="B690" s="39" t="s">
        <v>512</v>
      </c>
      <c r="C690" s="30"/>
      <c r="D690" s="31">
        <f>SUM(D691)</f>
        <v>0</v>
      </c>
      <c r="E690" s="31">
        <f>SUM(E691)</f>
        <v>0</v>
      </c>
      <c r="F690" s="32">
        <f t="shared" si="81"/>
        <v>0</v>
      </c>
      <c r="G690" s="33">
        <f t="shared" si="88"/>
        <v>0</v>
      </c>
      <c r="H690" s="31">
        <f>SUM(H691)</f>
        <v>0</v>
      </c>
      <c r="I690" s="34">
        <f t="shared" si="85"/>
        <v>0</v>
      </c>
      <c r="J690" s="31">
        <f>SUM(J691)</f>
        <v>0</v>
      </c>
      <c r="K690" s="33">
        <f t="shared" si="82"/>
        <v>0</v>
      </c>
      <c r="L690" s="35">
        <f t="shared" si="86"/>
        <v>0</v>
      </c>
      <c r="M690" s="33">
        <f t="shared" si="83"/>
        <v>0</v>
      </c>
      <c r="N690" s="31">
        <f>SUM(N691)</f>
        <v>0</v>
      </c>
      <c r="O690" s="33">
        <f t="shared" si="84"/>
        <v>0</v>
      </c>
      <c r="P690" s="36">
        <f t="shared" si="87"/>
        <v>0</v>
      </c>
    </row>
    <row r="691" spans="1:16" ht="26.25" hidden="1" x14ac:dyDescent="0.25">
      <c r="A691" s="28">
        <v>3311402170417180</v>
      </c>
      <c r="B691" s="39" t="s">
        <v>512</v>
      </c>
      <c r="C691" s="30"/>
      <c r="D691" s="37"/>
      <c r="E691" s="37"/>
      <c r="F691" s="32">
        <f t="shared" si="81"/>
        <v>0</v>
      </c>
      <c r="G691" s="33">
        <f t="shared" si="88"/>
        <v>0</v>
      </c>
      <c r="H691" s="37"/>
      <c r="I691" s="34">
        <f t="shared" si="85"/>
        <v>0</v>
      </c>
      <c r="J691" s="37"/>
      <c r="K691" s="33">
        <f t="shared" si="82"/>
        <v>0</v>
      </c>
      <c r="L691" s="35">
        <f t="shared" si="86"/>
        <v>0</v>
      </c>
      <c r="M691" s="33">
        <f t="shared" si="83"/>
        <v>0</v>
      </c>
      <c r="N691" s="37"/>
      <c r="O691" s="33">
        <f t="shared" si="84"/>
        <v>0</v>
      </c>
      <c r="P691" s="36">
        <f t="shared" si="87"/>
        <v>0</v>
      </c>
    </row>
    <row r="692" spans="1:16" ht="26.25" hidden="1" x14ac:dyDescent="0.25">
      <c r="A692" s="28">
        <v>3311402170734</v>
      </c>
      <c r="B692" s="29" t="s">
        <v>513</v>
      </c>
      <c r="C692" s="30"/>
      <c r="D692" s="31">
        <f>SUM(D693)</f>
        <v>0</v>
      </c>
      <c r="E692" s="31">
        <f>SUM(E693)</f>
        <v>0</v>
      </c>
      <c r="F692" s="32">
        <f t="shared" si="81"/>
        <v>0</v>
      </c>
      <c r="G692" s="33">
        <f t="shared" si="88"/>
        <v>0</v>
      </c>
      <c r="H692" s="31">
        <f>SUM(H693)</f>
        <v>0</v>
      </c>
      <c r="I692" s="34">
        <f t="shared" si="85"/>
        <v>0</v>
      </c>
      <c r="J692" s="31">
        <f>SUM(J693)</f>
        <v>0</v>
      </c>
      <c r="K692" s="33">
        <f t="shared" si="82"/>
        <v>0</v>
      </c>
      <c r="L692" s="35">
        <f t="shared" si="86"/>
        <v>0</v>
      </c>
      <c r="M692" s="33">
        <f t="shared" si="83"/>
        <v>0</v>
      </c>
      <c r="N692" s="31">
        <f>SUM(N693)</f>
        <v>0</v>
      </c>
      <c r="O692" s="33">
        <f t="shared" si="84"/>
        <v>0</v>
      </c>
      <c r="P692" s="36">
        <f t="shared" si="87"/>
        <v>0</v>
      </c>
    </row>
    <row r="693" spans="1:16" ht="26.25" hidden="1" x14ac:dyDescent="0.25">
      <c r="A693" s="28">
        <v>3311402170734</v>
      </c>
      <c r="B693" s="29" t="s">
        <v>514</v>
      </c>
      <c r="C693" s="30"/>
      <c r="D693" s="31"/>
      <c r="E693" s="105">
        <v>0</v>
      </c>
      <c r="F693" s="32">
        <f t="shared" si="81"/>
        <v>0</v>
      </c>
      <c r="G693" s="33">
        <f t="shared" si="88"/>
        <v>0</v>
      </c>
      <c r="H693" s="105">
        <v>0</v>
      </c>
      <c r="I693" s="34">
        <f t="shared" si="85"/>
        <v>0</v>
      </c>
      <c r="J693" s="105">
        <v>0</v>
      </c>
      <c r="K693" s="33">
        <f t="shared" si="82"/>
        <v>0</v>
      </c>
      <c r="L693" s="35">
        <f t="shared" si="86"/>
        <v>0</v>
      </c>
      <c r="M693" s="33">
        <f t="shared" si="83"/>
        <v>0</v>
      </c>
      <c r="N693" s="105">
        <v>0</v>
      </c>
      <c r="O693" s="33">
        <f t="shared" si="84"/>
        <v>0</v>
      </c>
      <c r="P693" s="36">
        <f t="shared" si="87"/>
        <v>0</v>
      </c>
    </row>
    <row r="694" spans="1:16" ht="26.25" hidden="1" x14ac:dyDescent="0.25">
      <c r="A694" s="28">
        <v>3311402170807</v>
      </c>
      <c r="B694" s="39" t="s">
        <v>515</v>
      </c>
      <c r="C694" s="30"/>
      <c r="D694" s="31">
        <f>SUM(D695)</f>
        <v>0</v>
      </c>
      <c r="E694" s="31">
        <f>SUM(E695)</f>
        <v>0</v>
      </c>
      <c r="F694" s="32">
        <f t="shared" si="81"/>
        <v>0</v>
      </c>
      <c r="G694" s="33">
        <f t="shared" si="88"/>
        <v>0</v>
      </c>
      <c r="H694" s="31">
        <f>SUM(H695)</f>
        <v>0</v>
      </c>
      <c r="I694" s="34">
        <f t="shared" si="85"/>
        <v>0</v>
      </c>
      <c r="J694" s="31">
        <f>SUM(J695)</f>
        <v>0</v>
      </c>
      <c r="K694" s="33">
        <f t="shared" si="82"/>
        <v>0</v>
      </c>
      <c r="L694" s="35">
        <f t="shared" si="86"/>
        <v>0</v>
      </c>
      <c r="M694" s="33">
        <f t="shared" si="83"/>
        <v>0</v>
      </c>
      <c r="N694" s="31">
        <f>SUM(N695)</f>
        <v>0</v>
      </c>
      <c r="O694" s="33">
        <f t="shared" si="84"/>
        <v>0</v>
      </c>
      <c r="P694" s="36">
        <f t="shared" si="87"/>
        <v>0</v>
      </c>
    </row>
    <row r="695" spans="1:16" ht="26.25" hidden="1" x14ac:dyDescent="0.25">
      <c r="A695" s="28">
        <v>3311402170807180</v>
      </c>
      <c r="B695" s="39" t="s">
        <v>515</v>
      </c>
      <c r="C695" s="30"/>
      <c r="D695" s="37"/>
      <c r="E695" s="37"/>
      <c r="F695" s="32">
        <f t="shared" si="81"/>
        <v>0</v>
      </c>
      <c r="G695" s="33">
        <f t="shared" si="88"/>
        <v>0</v>
      </c>
      <c r="H695" s="37"/>
      <c r="I695" s="34">
        <f t="shared" si="85"/>
        <v>0</v>
      </c>
      <c r="J695" s="37"/>
      <c r="K695" s="33">
        <f t="shared" si="82"/>
        <v>0</v>
      </c>
      <c r="L695" s="35">
        <f t="shared" si="86"/>
        <v>0</v>
      </c>
      <c r="M695" s="33">
        <f t="shared" si="83"/>
        <v>0</v>
      </c>
      <c r="N695" s="37"/>
      <c r="O695" s="33">
        <f t="shared" si="84"/>
        <v>0</v>
      </c>
      <c r="P695" s="36">
        <f t="shared" si="87"/>
        <v>0</v>
      </c>
    </row>
    <row r="696" spans="1:16" ht="26.25" hidden="1" x14ac:dyDescent="0.25">
      <c r="A696" s="28">
        <v>3311402170820</v>
      </c>
      <c r="B696" s="39" t="s">
        <v>516</v>
      </c>
      <c r="C696" s="30"/>
      <c r="D696" s="31">
        <f>SUM(D697:D698)</f>
        <v>0</v>
      </c>
      <c r="E696" s="31">
        <f>SUM(E697:E698)</f>
        <v>0</v>
      </c>
      <c r="F696" s="32">
        <f t="shared" si="81"/>
        <v>0</v>
      </c>
      <c r="G696" s="33">
        <f t="shared" si="88"/>
        <v>0</v>
      </c>
      <c r="H696" s="31">
        <f>SUM(H697:H698)</f>
        <v>0</v>
      </c>
      <c r="I696" s="34">
        <f t="shared" si="85"/>
        <v>0</v>
      </c>
      <c r="J696" s="31">
        <f>SUM(J697:J698)</f>
        <v>0</v>
      </c>
      <c r="K696" s="33">
        <f t="shared" si="82"/>
        <v>0</v>
      </c>
      <c r="L696" s="35">
        <f t="shared" si="86"/>
        <v>0</v>
      </c>
      <c r="M696" s="33">
        <f t="shared" si="83"/>
        <v>0</v>
      </c>
      <c r="N696" s="31">
        <f>SUM(N697:N698)</f>
        <v>0</v>
      </c>
      <c r="O696" s="33">
        <f t="shared" si="84"/>
        <v>0</v>
      </c>
      <c r="P696" s="36">
        <f t="shared" si="87"/>
        <v>0</v>
      </c>
    </row>
    <row r="697" spans="1:16" ht="26.25" hidden="1" x14ac:dyDescent="0.25">
      <c r="A697" s="28">
        <v>3311402170820170</v>
      </c>
      <c r="B697" s="39" t="s">
        <v>516</v>
      </c>
      <c r="C697" s="30"/>
      <c r="D697" s="37"/>
      <c r="E697" s="37"/>
      <c r="F697" s="32">
        <f t="shared" si="81"/>
        <v>0</v>
      </c>
      <c r="G697" s="33">
        <f t="shared" si="88"/>
        <v>0</v>
      </c>
      <c r="H697" s="37"/>
      <c r="I697" s="34">
        <f t="shared" si="85"/>
        <v>0</v>
      </c>
      <c r="J697" s="37"/>
      <c r="K697" s="33">
        <f t="shared" si="82"/>
        <v>0</v>
      </c>
      <c r="L697" s="35">
        <f t="shared" si="86"/>
        <v>0</v>
      </c>
      <c r="M697" s="33">
        <f t="shared" si="83"/>
        <v>0</v>
      </c>
      <c r="N697" s="37"/>
      <c r="O697" s="33">
        <f t="shared" si="84"/>
        <v>0</v>
      </c>
      <c r="P697" s="36">
        <f t="shared" si="87"/>
        <v>0</v>
      </c>
    </row>
    <row r="698" spans="1:16" ht="26.25" hidden="1" x14ac:dyDescent="0.25">
      <c r="A698" s="28">
        <v>3311402170820180</v>
      </c>
      <c r="B698" s="39" t="s">
        <v>516</v>
      </c>
      <c r="C698" s="30"/>
      <c r="D698" s="37"/>
      <c r="E698" s="37"/>
      <c r="F698" s="32">
        <f t="shared" si="81"/>
        <v>0</v>
      </c>
      <c r="G698" s="33">
        <f t="shared" si="88"/>
        <v>0</v>
      </c>
      <c r="H698" s="37"/>
      <c r="I698" s="34">
        <f t="shared" si="85"/>
        <v>0</v>
      </c>
      <c r="J698" s="37"/>
      <c r="K698" s="33">
        <f t="shared" si="82"/>
        <v>0</v>
      </c>
      <c r="L698" s="35">
        <f t="shared" si="86"/>
        <v>0</v>
      </c>
      <c r="M698" s="33">
        <f t="shared" si="83"/>
        <v>0</v>
      </c>
      <c r="N698" s="37"/>
      <c r="O698" s="33">
        <f t="shared" si="84"/>
        <v>0</v>
      </c>
      <c r="P698" s="36">
        <f t="shared" si="87"/>
        <v>0</v>
      </c>
    </row>
    <row r="699" spans="1:16" ht="51.75" hidden="1" x14ac:dyDescent="0.25">
      <c r="A699" s="28">
        <v>3311402170821</v>
      </c>
      <c r="B699" s="39" t="s">
        <v>517</v>
      </c>
      <c r="C699" s="30"/>
      <c r="D699" s="31">
        <f>SUM(D700:D703)</f>
        <v>0</v>
      </c>
      <c r="E699" s="31">
        <f>SUM(E700:E703)</f>
        <v>0</v>
      </c>
      <c r="F699" s="32">
        <f t="shared" ref="F699:F762" si="96">SUM(D699+E699)</f>
        <v>0</v>
      </c>
      <c r="G699" s="33">
        <f t="shared" si="88"/>
        <v>0</v>
      </c>
      <c r="H699" s="31">
        <f>SUM(H700:H703)</f>
        <v>0</v>
      </c>
      <c r="I699" s="34">
        <f t="shared" si="85"/>
        <v>0</v>
      </c>
      <c r="J699" s="31">
        <f>SUM(J700:J703)</f>
        <v>0</v>
      </c>
      <c r="K699" s="33">
        <f t="shared" si="82"/>
        <v>0</v>
      </c>
      <c r="L699" s="35">
        <f t="shared" si="86"/>
        <v>0</v>
      </c>
      <c r="M699" s="33">
        <f t="shared" si="83"/>
        <v>0</v>
      </c>
      <c r="N699" s="31">
        <f>SUM(N700:N703)</f>
        <v>0</v>
      </c>
      <c r="O699" s="33">
        <f t="shared" si="84"/>
        <v>0</v>
      </c>
      <c r="P699" s="36">
        <f t="shared" si="87"/>
        <v>0</v>
      </c>
    </row>
    <row r="700" spans="1:16" ht="51.75" hidden="1" x14ac:dyDescent="0.25">
      <c r="A700" s="28">
        <v>3311402170821170</v>
      </c>
      <c r="B700" s="39" t="s">
        <v>517</v>
      </c>
      <c r="C700" s="30"/>
      <c r="D700" s="37"/>
      <c r="E700" s="37"/>
      <c r="F700" s="32">
        <f t="shared" si="96"/>
        <v>0</v>
      </c>
      <c r="G700" s="33">
        <f t="shared" si="88"/>
        <v>0</v>
      </c>
      <c r="H700" s="37"/>
      <c r="I700" s="34">
        <f t="shared" si="85"/>
        <v>0</v>
      </c>
      <c r="J700" s="37"/>
      <c r="K700" s="33">
        <f t="shared" si="82"/>
        <v>0</v>
      </c>
      <c r="L700" s="35">
        <f t="shared" si="86"/>
        <v>0</v>
      </c>
      <c r="M700" s="33">
        <f t="shared" si="83"/>
        <v>0</v>
      </c>
      <c r="N700" s="37"/>
      <c r="O700" s="33">
        <f t="shared" si="84"/>
        <v>0</v>
      </c>
      <c r="P700" s="36">
        <f t="shared" si="87"/>
        <v>0</v>
      </c>
    </row>
    <row r="701" spans="1:16" ht="51.75" hidden="1" x14ac:dyDescent="0.25">
      <c r="A701" s="28">
        <v>3311402170821180</v>
      </c>
      <c r="B701" s="39" t="s">
        <v>517</v>
      </c>
      <c r="C701" s="30"/>
      <c r="D701" s="37"/>
      <c r="E701" s="37"/>
      <c r="F701" s="32">
        <f t="shared" si="96"/>
        <v>0</v>
      </c>
      <c r="G701" s="33">
        <f t="shared" si="88"/>
        <v>0</v>
      </c>
      <c r="H701" s="37"/>
      <c r="I701" s="34">
        <f t="shared" si="85"/>
        <v>0</v>
      </c>
      <c r="J701" s="37"/>
      <c r="K701" s="33">
        <f t="shared" si="82"/>
        <v>0</v>
      </c>
      <c r="L701" s="35">
        <f t="shared" si="86"/>
        <v>0</v>
      </c>
      <c r="M701" s="33">
        <f t="shared" si="83"/>
        <v>0</v>
      </c>
      <c r="N701" s="37"/>
      <c r="O701" s="33">
        <f t="shared" si="84"/>
        <v>0</v>
      </c>
      <c r="P701" s="36">
        <f t="shared" si="87"/>
        <v>0</v>
      </c>
    </row>
    <row r="702" spans="1:16" ht="51.75" hidden="1" x14ac:dyDescent="0.25">
      <c r="A702" s="28">
        <v>3311402170821180</v>
      </c>
      <c r="B702" s="39" t="s">
        <v>517</v>
      </c>
      <c r="C702" s="30"/>
      <c r="D702" s="37"/>
      <c r="E702" s="37"/>
      <c r="F702" s="32">
        <f t="shared" si="96"/>
        <v>0</v>
      </c>
      <c r="G702" s="33">
        <f t="shared" si="88"/>
        <v>0</v>
      </c>
      <c r="H702" s="37"/>
      <c r="I702" s="34">
        <f t="shared" si="85"/>
        <v>0</v>
      </c>
      <c r="J702" s="37"/>
      <c r="K702" s="33">
        <f t="shared" si="82"/>
        <v>0</v>
      </c>
      <c r="L702" s="35">
        <f t="shared" si="86"/>
        <v>0</v>
      </c>
      <c r="M702" s="33">
        <f t="shared" si="83"/>
        <v>0</v>
      </c>
      <c r="N702" s="37"/>
      <c r="O702" s="33">
        <f t="shared" si="84"/>
        <v>0</v>
      </c>
      <c r="P702" s="36">
        <f t="shared" si="87"/>
        <v>0</v>
      </c>
    </row>
    <row r="703" spans="1:16" ht="51.75" hidden="1" x14ac:dyDescent="0.25">
      <c r="A703" s="28">
        <v>3311402170821180</v>
      </c>
      <c r="B703" s="39" t="s">
        <v>517</v>
      </c>
      <c r="C703" s="30"/>
      <c r="D703" s="37"/>
      <c r="E703" s="37"/>
      <c r="F703" s="32">
        <f t="shared" si="96"/>
        <v>0</v>
      </c>
      <c r="G703" s="33">
        <f t="shared" si="88"/>
        <v>0</v>
      </c>
      <c r="H703" s="37"/>
      <c r="I703" s="34">
        <f t="shared" si="85"/>
        <v>0</v>
      </c>
      <c r="J703" s="37"/>
      <c r="K703" s="33">
        <f t="shared" si="82"/>
        <v>0</v>
      </c>
      <c r="L703" s="35">
        <f t="shared" si="86"/>
        <v>0</v>
      </c>
      <c r="M703" s="33">
        <f t="shared" si="83"/>
        <v>0</v>
      </c>
      <c r="N703" s="37"/>
      <c r="O703" s="33">
        <f t="shared" si="84"/>
        <v>0</v>
      </c>
      <c r="P703" s="36">
        <f t="shared" si="87"/>
        <v>0</v>
      </c>
    </row>
    <row r="704" spans="1:16" ht="26.25" hidden="1" x14ac:dyDescent="0.25">
      <c r="A704" s="65">
        <v>3311402170863</v>
      </c>
      <c r="B704" s="39" t="s">
        <v>518</v>
      </c>
      <c r="C704" s="30"/>
      <c r="D704" s="31">
        <f>SUM(D705)</f>
        <v>0</v>
      </c>
      <c r="E704" s="31">
        <f>SUM(E705)</f>
        <v>0</v>
      </c>
      <c r="F704" s="32">
        <f t="shared" si="96"/>
        <v>0</v>
      </c>
      <c r="G704" s="33">
        <f t="shared" si="88"/>
        <v>0</v>
      </c>
      <c r="H704" s="31">
        <f>SUM(H705)</f>
        <v>0</v>
      </c>
      <c r="I704" s="34">
        <f t="shared" si="85"/>
        <v>0</v>
      </c>
      <c r="J704" s="31">
        <f>SUM(J705)</f>
        <v>0</v>
      </c>
      <c r="K704" s="33">
        <f t="shared" si="82"/>
        <v>0</v>
      </c>
      <c r="L704" s="35">
        <f t="shared" si="86"/>
        <v>0</v>
      </c>
      <c r="M704" s="33">
        <f t="shared" si="83"/>
        <v>0</v>
      </c>
      <c r="N704" s="31">
        <f>SUM(N705)</f>
        <v>0</v>
      </c>
      <c r="O704" s="33">
        <f t="shared" si="84"/>
        <v>0</v>
      </c>
      <c r="P704" s="36">
        <f t="shared" si="87"/>
        <v>0</v>
      </c>
    </row>
    <row r="705" spans="1:16" ht="26.25" hidden="1" x14ac:dyDescent="0.25">
      <c r="A705" s="65">
        <v>3311402170863180</v>
      </c>
      <c r="B705" s="39" t="s">
        <v>518</v>
      </c>
      <c r="C705" s="30"/>
      <c r="D705" s="37"/>
      <c r="E705" s="37"/>
      <c r="F705" s="32">
        <f t="shared" si="96"/>
        <v>0</v>
      </c>
      <c r="G705" s="33">
        <f t="shared" si="88"/>
        <v>0</v>
      </c>
      <c r="H705" s="37"/>
      <c r="I705" s="34">
        <f t="shared" si="85"/>
        <v>0</v>
      </c>
      <c r="J705" s="37"/>
      <c r="K705" s="33">
        <f t="shared" si="82"/>
        <v>0</v>
      </c>
      <c r="L705" s="35">
        <f t="shared" si="86"/>
        <v>0</v>
      </c>
      <c r="M705" s="33">
        <f t="shared" si="83"/>
        <v>0</v>
      </c>
      <c r="N705" s="37"/>
      <c r="O705" s="33">
        <f t="shared" si="84"/>
        <v>0</v>
      </c>
      <c r="P705" s="36">
        <f t="shared" si="87"/>
        <v>0</v>
      </c>
    </row>
    <row r="706" spans="1:16" ht="39" hidden="1" x14ac:dyDescent="0.25">
      <c r="A706" s="65">
        <v>3311402170864</v>
      </c>
      <c r="B706" s="39" t="s">
        <v>519</v>
      </c>
      <c r="C706" s="30"/>
      <c r="D706" s="31">
        <f>SUM(D707)</f>
        <v>0</v>
      </c>
      <c r="E706" s="31">
        <f>SUM(E707)</f>
        <v>0</v>
      </c>
      <c r="F706" s="32">
        <f t="shared" si="96"/>
        <v>0</v>
      </c>
      <c r="G706" s="33">
        <f t="shared" si="88"/>
        <v>0</v>
      </c>
      <c r="H706" s="31">
        <f>SUM(H707)</f>
        <v>0</v>
      </c>
      <c r="I706" s="34">
        <f t="shared" si="85"/>
        <v>0</v>
      </c>
      <c r="J706" s="31">
        <f>SUM(J707)</f>
        <v>0</v>
      </c>
      <c r="K706" s="33">
        <f t="shared" si="82"/>
        <v>0</v>
      </c>
      <c r="L706" s="35">
        <f t="shared" si="86"/>
        <v>0</v>
      </c>
      <c r="M706" s="33">
        <f t="shared" si="83"/>
        <v>0</v>
      </c>
      <c r="N706" s="31">
        <f>SUM(N707)</f>
        <v>0</v>
      </c>
      <c r="O706" s="33">
        <f t="shared" si="84"/>
        <v>0</v>
      </c>
      <c r="P706" s="36">
        <f t="shared" si="87"/>
        <v>0</v>
      </c>
    </row>
    <row r="707" spans="1:16" ht="39" hidden="1" x14ac:dyDescent="0.25">
      <c r="A707" s="65">
        <v>3311402170864180</v>
      </c>
      <c r="B707" s="39" t="s">
        <v>519</v>
      </c>
      <c r="C707" s="30"/>
      <c r="D707" s="37"/>
      <c r="E707" s="37"/>
      <c r="F707" s="32">
        <f t="shared" si="96"/>
        <v>0</v>
      </c>
      <c r="G707" s="33">
        <f t="shared" si="88"/>
        <v>0</v>
      </c>
      <c r="H707" s="37"/>
      <c r="I707" s="34">
        <f t="shared" si="85"/>
        <v>0</v>
      </c>
      <c r="J707" s="37"/>
      <c r="K707" s="33">
        <f t="shared" si="82"/>
        <v>0</v>
      </c>
      <c r="L707" s="35">
        <f t="shared" si="86"/>
        <v>0</v>
      </c>
      <c r="M707" s="33">
        <f t="shared" si="83"/>
        <v>0</v>
      </c>
      <c r="N707" s="37"/>
      <c r="O707" s="33">
        <f t="shared" si="84"/>
        <v>0</v>
      </c>
      <c r="P707" s="36">
        <f t="shared" si="87"/>
        <v>0</v>
      </c>
    </row>
    <row r="708" spans="1:16" ht="39" hidden="1" x14ac:dyDescent="0.25">
      <c r="A708" s="65">
        <v>3311402170865</v>
      </c>
      <c r="B708" s="39" t="s">
        <v>520</v>
      </c>
      <c r="C708" s="30"/>
      <c r="D708" s="31">
        <f>SUM(D709)</f>
        <v>0</v>
      </c>
      <c r="E708" s="31">
        <f>SUM(E709)</f>
        <v>0</v>
      </c>
      <c r="F708" s="32">
        <f t="shared" si="96"/>
        <v>0</v>
      </c>
      <c r="G708" s="33">
        <f t="shared" si="88"/>
        <v>0</v>
      </c>
      <c r="H708" s="31">
        <f>SUM(H709)</f>
        <v>0</v>
      </c>
      <c r="I708" s="34">
        <f t="shared" si="85"/>
        <v>0</v>
      </c>
      <c r="J708" s="31">
        <f>SUM(J709)</f>
        <v>0</v>
      </c>
      <c r="K708" s="33">
        <f t="shared" si="82"/>
        <v>0</v>
      </c>
      <c r="L708" s="35">
        <f t="shared" si="86"/>
        <v>0</v>
      </c>
      <c r="M708" s="33">
        <f t="shared" si="83"/>
        <v>0</v>
      </c>
      <c r="N708" s="31">
        <f>SUM(N709)</f>
        <v>0</v>
      </c>
      <c r="O708" s="33">
        <f t="shared" si="84"/>
        <v>0</v>
      </c>
      <c r="P708" s="36">
        <f t="shared" si="87"/>
        <v>0</v>
      </c>
    </row>
    <row r="709" spans="1:16" ht="39" hidden="1" x14ac:dyDescent="0.25">
      <c r="A709" s="65">
        <v>3311402170865180</v>
      </c>
      <c r="B709" s="39" t="s">
        <v>520</v>
      </c>
      <c r="C709" s="30"/>
      <c r="D709" s="37"/>
      <c r="E709" s="37"/>
      <c r="F709" s="32">
        <f t="shared" si="96"/>
        <v>0</v>
      </c>
      <c r="G709" s="33">
        <f t="shared" si="88"/>
        <v>0</v>
      </c>
      <c r="H709" s="37"/>
      <c r="I709" s="34">
        <f t="shared" si="85"/>
        <v>0</v>
      </c>
      <c r="J709" s="37"/>
      <c r="K709" s="33">
        <f t="shared" si="82"/>
        <v>0</v>
      </c>
      <c r="L709" s="35">
        <f t="shared" si="86"/>
        <v>0</v>
      </c>
      <c r="M709" s="33">
        <f t="shared" si="83"/>
        <v>0</v>
      </c>
      <c r="N709" s="37"/>
      <c r="O709" s="33">
        <f t="shared" si="84"/>
        <v>0</v>
      </c>
      <c r="P709" s="36">
        <f t="shared" si="87"/>
        <v>0</v>
      </c>
    </row>
    <row r="710" spans="1:16" ht="26.25" hidden="1" x14ac:dyDescent="0.25">
      <c r="A710" s="28">
        <v>331140218</v>
      </c>
      <c r="B710" s="39" t="s">
        <v>521</v>
      </c>
      <c r="C710" s="30"/>
      <c r="D710" s="31">
        <f>SUM(D711+D713+D715+D717+D719)</f>
        <v>0</v>
      </c>
      <c r="E710" s="31">
        <f>SUM(E711+E713+E715+E717+E719)</f>
        <v>0</v>
      </c>
      <c r="F710" s="32">
        <f t="shared" si="96"/>
        <v>0</v>
      </c>
      <c r="G710" s="33">
        <f t="shared" si="88"/>
        <v>0</v>
      </c>
      <c r="H710" s="31">
        <f>SUM(H711+H713+H715+H717+H719)</f>
        <v>0</v>
      </c>
      <c r="I710" s="34">
        <f t="shared" si="85"/>
        <v>0</v>
      </c>
      <c r="J710" s="31">
        <f>SUM(J711+J713+J715+J717+J719)</f>
        <v>0</v>
      </c>
      <c r="K710" s="33">
        <f t="shared" si="82"/>
        <v>0</v>
      </c>
      <c r="L710" s="35">
        <f t="shared" si="86"/>
        <v>0</v>
      </c>
      <c r="M710" s="33">
        <f t="shared" si="83"/>
        <v>0</v>
      </c>
      <c r="N710" s="31">
        <f>SUM(N711+N713+N715+N717+N719)</f>
        <v>0</v>
      </c>
      <c r="O710" s="33">
        <f t="shared" si="84"/>
        <v>0</v>
      </c>
      <c r="P710" s="36">
        <f t="shared" si="87"/>
        <v>0</v>
      </c>
    </row>
    <row r="711" spans="1:16" ht="26.25" hidden="1" x14ac:dyDescent="0.25">
      <c r="A711" s="28">
        <v>3311402180069</v>
      </c>
      <c r="B711" s="29" t="s">
        <v>522</v>
      </c>
      <c r="C711" s="30"/>
      <c r="D711" s="31">
        <f>SUM(D712)</f>
        <v>0</v>
      </c>
      <c r="E711" s="31">
        <f>SUM(E712)</f>
        <v>0</v>
      </c>
      <c r="F711" s="32">
        <f t="shared" si="96"/>
        <v>0</v>
      </c>
      <c r="G711" s="33">
        <f t="shared" si="88"/>
        <v>0</v>
      </c>
      <c r="H711" s="31">
        <f>SUM(H712)</f>
        <v>0</v>
      </c>
      <c r="I711" s="34">
        <f t="shared" si="85"/>
        <v>0</v>
      </c>
      <c r="J711" s="31">
        <f>SUM(J712)</f>
        <v>0</v>
      </c>
      <c r="K711" s="33">
        <f t="shared" si="82"/>
        <v>0</v>
      </c>
      <c r="L711" s="35">
        <f t="shared" si="86"/>
        <v>0</v>
      </c>
      <c r="M711" s="33">
        <f t="shared" si="83"/>
        <v>0</v>
      </c>
      <c r="N711" s="31">
        <f>SUM(N712)</f>
        <v>0</v>
      </c>
      <c r="O711" s="33">
        <f t="shared" si="84"/>
        <v>0</v>
      </c>
      <c r="P711" s="36">
        <f t="shared" si="87"/>
        <v>0</v>
      </c>
    </row>
    <row r="712" spans="1:16" ht="26.25" hidden="1" x14ac:dyDescent="0.25">
      <c r="A712" s="28">
        <v>3311402180069</v>
      </c>
      <c r="B712" s="29" t="s">
        <v>523</v>
      </c>
      <c r="C712" s="30"/>
      <c r="D712" s="31"/>
      <c r="E712" s="105">
        <v>0</v>
      </c>
      <c r="F712" s="32">
        <f t="shared" si="96"/>
        <v>0</v>
      </c>
      <c r="G712" s="33">
        <f t="shared" si="88"/>
        <v>0</v>
      </c>
      <c r="H712" s="105">
        <v>0</v>
      </c>
      <c r="I712" s="34">
        <f t="shared" si="85"/>
        <v>0</v>
      </c>
      <c r="J712" s="105">
        <v>0</v>
      </c>
      <c r="K712" s="33">
        <f t="shared" ref="K712:K775" si="97">IF(OR(J712=0,F712=0),0,J712/F712)*100</f>
        <v>0</v>
      </c>
      <c r="L712" s="35">
        <f t="shared" si="86"/>
        <v>0</v>
      </c>
      <c r="M712" s="33">
        <f t="shared" ref="M712:M775" si="98">IF(OR(L712=0,F712=0),0,L712/F712)*100</f>
        <v>0</v>
      </c>
      <c r="N712" s="105">
        <v>0</v>
      </c>
      <c r="O712" s="33">
        <f t="shared" ref="O712:O775" si="99">IF(OR(N712=0,F712=0),0,N712/F712)*100</f>
        <v>0</v>
      </c>
      <c r="P712" s="36">
        <f t="shared" si="87"/>
        <v>0</v>
      </c>
    </row>
    <row r="713" spans="1:16" ht="26.25" hidden="1" x14ac:dyDescent="0.25">
      <c r="A713" s="28">
        <v>3311402180075</v>
      </c>
      <c r="B713" s="29" t="s">
        <v>524</v>
      </c>
      <c r="C713" s="30"/>
      <c r="D713" s="31">
        <f>SUM(D714)</f>
        <v>0</v>
      </c>
      <c r="E713" s="31">
        <f>SUM(E714)</f>
        <v>0</v>
      </c>
      <c r="F713" s="32">
        <f t="shared" si="96"/>
        <v>0</v>
      </c>
      <c r="G713" s="33">
        <f t="shared" si="88"/>
        <v>0</v>
      </c>
      <c r="H713" s="31">
        <f>SUM(H714)</f>
        <v>0</v>
      </c>
      <c r="I713" s="34">
        <f t="shared" ref="I713:I776" si="100">SUM(F713-H713)</f>
        <v>0</v>
      </c>
      <c r="J713" s="31">
        <f>SUM(J714)</f>
        <v>0</v>
      </c>
      <c r="K713" s="33">
        <f t="shared" si="97"/>
        <v>0</v>
      </c>
      <c r="L713" s="35">
        <f t="shared" si="86"/>
        <v>0</v>
      </c>
      <c r="M713" s="33">
        <f t="shared" si="98"/>
        <v>0</v>
      </c>
      <c r="N713" s="31">
        <f>SUM(N714)</f>
        <v>0</v>
      </c>
      <c r="O713" s="33">
        <f t="shared" si="99"/>
        <v>0</v>
      </c>
      <c r="P713" s="36">
        <f t="shared" si="87"/>
        <v>0</v>
      </c>
    </row>
    <row r="714" spans="1:16" hidden="1" x14ac:dyDescent="0.25">
      <c r="A714" s="28">
        <v>3311402180075</v>
      </c>
      <c r="B714" s="29" t="s">
        <v>525</v>
      </c>
      <c r="C714" s="30"/>
      <c r="D714" s="31"/>
      <c r="E714" s="105"/>
      <c r="F714" s="32">
        <f t="shared" si="96"/>
        <v>0</v>
      </c>
      <c r="G714" s="33">
        <f t="shared" si="88"/>
        <v>0</v>
      </c>
      <c r="H714" s="105"/>
      <c r="I714" s="34">
        <f t="shared" si="100"/>
        <v>0</v>
      </c>
      <c r="J714" s="105"/>
      <c r="K714" s="33">
        <f t="shared" si="97"/>
        <v>0</v>
      </c>
      <c r="L714" s="35">
        <f t="shared" si="86"/>
        <v>0</v>
      </c>
      <c r="M714" s="33">
        <f t="shared" si="98"/>
        <v>0</v>
      </c>
      <c r="N714" s="105"/>
      <c r="O714" s="33">
        <f t="shared" si="99"/>
        <v>0</v>
      </c>
      <c r="P714" s="36">
        <f t="shared" si="87"/>
        <v>0</v>
      </c>
    </row>
    <row r="715" spans="1:16" ht="51.75" hidden="1" x14ac:dyDescent="0.25">
      <c r="A715" s="28">
        <v>3311402180803</v>
      </c>
      <c r="B715" s="39" t="s">
        <v>526</v>
      </c>
      <c r="C715" s="30"/>
      <c r="D715" s="31">
        <f>SUM(D716)</f>
        <v>0</v>
      </c>
      <c r="E715" s="31">
        <f>SUM(E716)</f>
        <v>0</v>
      </c>
      <c r="F715" s="32">
        <f t="shared" si="96"/>
        <v>0</v>
      </c>
      <c r="G715" s="33">
        <f t="shared" si="88"/>
        <v>0</v>
      </c>
      <c r="H715" s="31">
        <f>SUM(H716)</f>
        <v>0</v>
      </c>
      <c r="I715" s="34">
        <f t="shared" si="100"/>
        <v>0</v>
      </c>
      <c r="J715" s="31">
        <f>SUM(J716)</f>
        <v>0</v>
      </c>
      <c r="K715" s="33">
        <f t="shared" si="97"/>
        <v>0</v>
      </c>
      <c r="L715" s="35">
        <f t="shared" si="86"/>
        <v>0</v>
      </c>
      <c r="M715" s="33">
        <f t="shared" si="98"/>
        <v>0</v>
      </c>
      <c r="N715" s="31">
        <f>SUM(N716)</f>
        <v>0</v>
      </c>
      <c r="O715" s="33">
        <f t="shared" si="99"/>
        <v>0</v>
      </c>
      <c r="P715" s="36">
        <f t="shared" si="87"/>
        <v>0</v>
      </c>
    </row>
    <row r="716" spans="1:16" ht="51.75" hidden="1" x14ac:dyDescent="0.25">
      <c r="A716" s="28">
        <v>3311402180803180</v>
      </c>
      <c r="B716" s="39" t="s">
        <v>526</v>
      </c>
      <c r="C716" s="30"/>
      <c r="D716" s="37"/>
      <c r="E716" s="37"/>
      <c r="F716" s="32">
        <f t="shared" si="96"/>
        <v>0</v>
      </c>
      <c r="G716" s="33">
        <f t="shared" si="88"/>
        <v>0</v>
      </c>
      <c r="H716" s="37"/>
      <c r="I716" s="34">
        <f t="shared" si="100"/>
        <v>0</v>
      </c>
      <c r="J716" s="37"/>
      <c r="K716" s="33">
        <f t="shared" si="97"/>
        <v>0</v>
      </c>
      <c r="L716" s="35">
        <f t="shared" si="86"/>
        <v>0</v>
      </c>
      <c r="M716" s="33">
        <f t="shared" si="98"/>
        <v>0</v>
      </c>
      <c r="N716" s="37"/>
      <c r="O716" s="33">
        <f t="shared" si="99"/>
        <v>0</v>
      </c>
      <c r="P716" s="36">
        <f t="shared" si="87"/>
        <v>0</v>
      </c>
    </row>
    <row r="717" spans="1:16" ht="26.25" hidden="1" x14ac:dyDescent="0.25">
      <c r="A717" s="28">
        <v>3311402180806</v>
      </c>
      <c r="B717" s="39" t="s">
        <v>527</v>
      </c>
      <c r="C717" s="30"/>
      <c r="D717" s="31">
        <f>SUM(D718)</f>
        <v>0</v>
      </c>
      <c r="E717" s="31">
        <f>SUM(E718)</f>
        <v>0</v>
      </c>
      <c r="F717" s="32">
        <f t="shared" si="96"/>
        <v>0</v>
      </c>
      <c r="G717" s="33">
        <f t="shared" si="88"/>
        <v>0</v>
      </c>
      <c r="H717" s="31">
        <f>SUM(H718)</f>
        <v>0</v>
      </c>
      <c r="I717" s="34">
        <f t="shared" si="100"/>
        <v>0</v>
      </c>
      <c r="J717" s="31">
        <f>SUM(J718)</f>
        <v>0</v>
      </c>
      <c r="K717" s="33">
        <f t="shared" si="97"/>
        <v>0</v>
      </c>
      <c r="L717" s="35">
        <f t="shared" si="86"/>
        <v>0</v>
      </c>
      <c r="M717" s="33">
        <f t="shared" si="98"/>
        <v>0</v>
      </c>
      <c r="N717" s="31">
        <f>SUM(N718)</f>
        <v>0</v>
      </c>
      <c r="O717" s="33">
        <f t="shared" si="99"/>
        <v>0</v>
      </c>
      <c r="P717" s="36">
        <f t="shared" si="87"/>
        <v>0</v>
      </c>
    </row>
    <row r="718" spans="1:16" ht="26.25" hidden="1" x14ac:dyDescent="0.25">
      <c r="A718" s="28">
        <v>3311402180806180</v>
      </c>
      <c r="B718" s="39" t="s">
        <v>527</v>
      </c>
      <c r="C718" s="30"/>
      <c r="D718" s="37"/>
      <c r="E718" s="37"/>
      <c r="F718" s="32">
        <f t="shared" si="96"/>
        <v>0</v>
      </c>
      <c r="G718" s="33">
        <f t="shared" si="88"/>
        <v>0</v>
      </c>
      <c r="H718" s="37"/>
      <c r="I718" s="34">
        <f t="shared" si="100"/>
        <v>0</v>
      </c>
      <c r="J718" s="37"/>
      <c r="K718" s="33">
        <f t="shared" si="97"/>
        <v>0</v>
      </c>
      <c r="L718" s="35">
        <f t="shared" si="86"/>
        <v>0</v>
      </c>
      <c r="M718" s="33">
        <f t="shared" si="98"/>
        <v>0</v>
      </c>
      <c r="N718" s="37"/>
      <c r="O718" s="33">
        <f t="shared" si="99"/>
        <v>0</v>
      </c>
      <c r="P718" s="36">
        <f t="shared" si="87"/>
        <v>0</v>
      </c>
    </row>
    <row r="719" spans="1:16" ht="39" hidden="1" x14ac:dyDescent="0.25">
      <c r="A719" s="28">
        <v>3311402180811</v>
      </c>
      <c r="B719" s="39" t="s">
        <v>528</v>
      </c>
      <c r="C719" s="30"/>
      <c r="D719" s="31">
        <f>SUM(D720:D721)</f>
        <v>0</v>
      </c>
      <c r="E719" s="31">
        <f>SUM(E720:E721)</f>
        <v>0</v>
      </c>
      <c r="F719" s="32">
        <f t="shared" si="96"/>
        <v>0</v>
      </c>
      <c r="G719" s="33">
        <f t="shared" si="88"/>
        <v>0</v>
      </c>
      <c r="H719" s="31">
        <f>SUM(H720:H721)</f>
        <v>0</v>
      </c>
      <c r="I719" s="34">
        <f t="shared" si="100"/>
        <v>0</v>
      </c>
      <c r="J719" s="31">
        <f>SUM(J720:J721)</f>
        <v>0</v>
      </c>
      <c r="K719" s="33">
        <f t="shared" si="97"/>
        <v>0</v>
      </c>
      <c r="L719" s="35">
        <f t="shared" ref="L719:L782" si="101">SUM(N719-J719)</f>
        <v>0</v>
      </c>
      <c r="M719" s="33">
        <f t="shared" si="98"/>
        <v>0</v>
      </c>
      <c r="N719" s="31">
        <f>SUM(N720:N721)</f>
        <v>0</v>
      </c>
      <c r="O719" s="33">
        <f t="shared" si="99"/>
        <v>0</v>
      </c>
      <c r="P719" s="36">
        <f t="shared" ref="P719:P782" si="102">SUM(F719-N719)</f>
        <v>0</v>
      </c>
    </row>
    <row r="720" spans="1:16" ht="39" hidden="1" x14ac:dyDescent="0.25">
      <c r="A720" s="28">
        <v>3311402180811180</v>
      </c>
      <c r="B720" s="39" t="s">
        <v>528</v>
      </c>
      <c r="C720" s="30"/>
      <c r="D720" s="37"/>
      <c r="E720" s="37"/>
      <c r="F720" s="32">
        <f t="shared" si="96"/>
        <v>0</v>
      </c>
      <c r="G720" s="33">
        <f t="shared" si="88"/>
        <v>0</v>
      </c>
      <c r="H720" s="37"/>
      <c r="I720" s="34">
        <f t="shared" si="100"/>
        <v>0</v>
      </c>
      <c r="J720" s="37"/>
      <c r="K720" s="33">
        <f t="shared" si="97"/>
        <v>0</v>
      </c>
      <c r="L720" s="35">
        <f t="shared" si="101"/>
        <v>0</v>
      </c>
      <c r="M720" s="33">
        <f t="shared" si="98"/>
        <v>0</v>
      </c>
      <c r="N720" s="37"/>
      <c r="O720" s="33">
        <f t="shared" si="99"/>
        <v>0</v>
      </c>
      <c r="P720" s="36">
        <f t="shared" si="102"/>
        <v>0</v>
      </c>
    </row>
    <row r="721" spans="1:16" ht="39" hidden="1" x14ac:dyDescent="0.25">
      <c r="A721" s="28">
        <v>3311402180811180</v>
      </c>
      <c r="B721" s="39" t="s">
        <v>528</v>
      </c>
      <c r="C721" s="30"/>
      <c r="D721" s="37"/>
      <c r="E721" s="37"/>
      <c r="F721" s="32">
        <f t="shared" si="96"/>
        <v>0</v>
      </c>
      <c r="G721" s="33">
        <f t="shared" si="88"/>
        <v>0</v>
      </c>
      <c r="H721" s="37"/>
      <c r="I721" s="34">
        <f t="shared" si="100"/>
        <v>0</v>
      </c>
      <c r="J721" s="37"/>
      <c r="K721" s="33">
        <f t="shared" si="97"/>
        <v>0</v>
      </c>
      <c r="L721" s="35">
        <f t="shared" si="101"/>
        <v>0</v>
      </c>
      <c r="M721" s="33">
        <f t="shared" si="98"/>
        <v>0</v>
      </c>
      <c r="N721" s="37"/>
      <c r="O721" s="33">
        <f t="shared" si="99"/>
        <v>0</v>
      </c>
      <c r="P721" s="36">
        <f t="shared" si="102"/>
        <v>0</v>
      </c>
    </row>
    <row r="722" spans="1:16" x14ac:dyDescent="0.25">
      <c r="A722" s="28">
        <v>331140219</v>
      </c>
      <c r="B722" s="39" t="s">
        <v>529</v>
      </c>
      <c r="C722" s="30"/>
      <c r="D722" s="31">
        <f>SUM(D723+D725+D732+D734+D736+D741+D743+D745+D748+D750+D752+D754+D756+D758+D760+D762+D763+D772+D774+D777+D779+D781+D783+D785+D787)</f>
        <v>1556921659213</v>
      </c>
      <c r="E722" s="31">
        <f>SUM(E723+E725+E732+E734+E736+E741+E743+E745+E748+E750+E752+E754+E756+E758+E760+E762+E763+E772+E774+E777+E779+E781+E783+E785+E787)</f>
        <v>-65264599027</v>
      </c>
      <c r="F722" s="32">
        <f t="shared" si="96"/>
        <v>1491657060186</v>
      </c>
      <c r="G722" s="33">
        <f t="shared" si="88"/>
        <v>79.638099391360541</v>
      </c>
      <c r="H722" s="31">
        <f>SUM(H723+H725+H732+H734+H736+H741+H743+H745+H748+H750+H752+H754+H756+H758+H760+H762+H763+H772+H774+H777+H779+H781+H783+H785+H787)</f>
        <v>0</v>
      </c>
      <c r="I722" s="34">
        <f t="shared" si="100"/>
        <v>1491657060186</v>
      </c>
      <c r="J722" s="31">
        <f>SUM(J723+J725+J732+J734+J736+J741+J743+J745+J748+J750+J752+J754+J756+J758+J760+J762+J763+J772+J774+J777+J779+J781+J783+J785+J787)</f>
        <v>924884863184</v>
      </c>
      <c r="K722" s="33">
        <f t="shared" si="97"/>
        <v>62.003853826071307</v>
      </c>
      <c r="L722" s="35">
        <f t="shared" si="101"/>
        <v>507819297637</v>
      </c>
      <c r="M722" s="33">
        <f t="shared" si="98"/>
        <v>34.043971043429934</v>
      </c>
      <c r="N722" s="31">
        <f>SUM(N723+N725+N732+N734+N736+N741+N743+N745+N748+N750+N752+N754+N756+N758+N760+N762+N763+N772+N774+N777+N779+N781+N783+N785+N787)</f>
        <v>1432704160821</v>
      </c>
      <c r="O722" s="33">
        <f t="shared" si="99"/>
        <v>96.047824869501241</v>
      </c>
      <c r="P722" s="36">
        <f t="shared" si="102"/>
        <v>58952899365</v>
      </c>
    </row>
    <row r="723" spans="1:16" ht="39" hidden="1" x14ac:dyDescent="0.25">
      <c r="A723" s="28">
        <v>3311402190068</v>
      </c>
      <c r="B723" s="39" t="s">
        <v>530</v>
      </c>
      <c r="C723" s="30"/>
      <c r="D723" s="31">
        <f>SUM(D724:D729)</f>
        <v>0</v>
      </c>
      <c r="E723" s="31">
        <f>SUM(E724:E729)</f>
        <v>0</v>
      </c>
      <c r="F723" s="32">
        <f t="shared" si="96"/>
        <v>0</v>
      </c>
      <c r="G723" s="33">
        <f t="shared" ref="G723" si="103">IF(OR(F723=0,F$7=0),0,F723/F$7)*100</f>
        <v>0</v>
      </c>
      <c r="H723" s="31">
        <f>SUM(H724:H729)</f>
        <v>0</v>
      </c>
      <c r="I723" s="34">
        <f t="shared" ref="I723" si="104">SUM(F723-H723)</f>
        <v>0</v>
      </c>
      <c r="J723" s="31">
        <f>SUM(J724:J729)</f>
        <v>0</v>
      </c>
      <c r="K723" s="33">
        <f t="shared" ref="K723" si="105">IF(OR(J723=0,F723=0),0,J723/F723)*100</f>
        <v>0</v>
      </c>
      <c r="L723" s="35">
        <f t="shared" ref="L723" si="106">SUM(N723-J723)</f>
        <v>0</v>
      </c>
      <c r="M723" s="33">
        <f t="shared" ref="M723" si="107">IF(OR(L723=0,F723=0),0,L723/F723)*100</f>
        <v>0</v>
      </c>
      <c r="N723" s="31">
        <f>SUM(N724:N729)</f>
        <v>0</v>
      </c>
      <c r="O723" s="33">
        <f t="shared" ref="O723" si="108">IF(OR(N723=0,F723=0),0,N723/F723)*100</f>
        <v>0</v>
      </c>
      <c r="P723" s="36">
        <f t="shared" ref="P723" si="109">SUM(F723-N723)</f>
        <v>0</v>
      </c>
    </row>
    <row r="724" spans="1:16" ht="26.25" hidden="1" x14ac:dyDescent="0.25">
      <c r="A724" s="28">
        <v>3311402190068190</v>
      </c>
      <c r="B724" s="39" t="s">
        <v>531</v>
      </c>
      <c r="C724" s="30"/>
      <c r="D724" s="31"/>
      <c r="E724" s="31"/>
      <c r="F724" s="32">
        <f t="shared" si="96"/>
        <v>0</v>
      </c>
      <c r="G724" s="33">
        <f t="shared" si="88"/>
        <v>0</v>
      </c>
      <c r="H724" s="31"/>
      <c r="I724" s="34">
        <f t="shared" si="100"/>
        <v>0</v>
      </c>
      <c r="J724" s="31"/>
      <c r="K724" s="33">
        <f t="shared" si="97"/>
        <v>0</v>
      </c>
      <c r="L724" s="35">
        <f t="shared" si="101"/>
        <v>0</v>
      </c>
      <c r="M724" s="33">
        <f t="shared" si="98"/>
        <v>0</v>
      </c>
      <c r="N724" s="31"/>
      <c r="O724" s="33">
        <f t="shared" si="99"/>
        <v>0</v>
      </c>
      <c r="P724" s="36">
        <f t="shared" si="102"/>
        <v>0</v>
      </c>
    </row>
    <row r="725" spans="1:16" ht="26.25" hidden="1" x14ac:dyDescent="0.25">
      <c r="A725" s="28">
        <v>3311402190339</v>
      </c>
      <c r="B725" s="39" t="s">
        <v>532</v>
      </c>
      <c r="C725" s="30"/>
      <c r="D725" s="31">
        <f>SUM(D726:D731)</f>
        <v>0</v>
      </c>
      <c r="E725" s="31">
        <f>SUM(E726:E731)</f>
        <v>0</v>
      </c>
      <c r="F725" s="32">
        <f t="shared" si="96"/>
        <v>0</v>
      </c>
      <c r="G725" s="33">
        <f t="shared" si="88"/>
        <v>0</v>
      </c>
      <c r="H725" s="31">
        <f>SUM(H726:H731)</f>
        <v>0</v>
      </c>
      <c r="I725" s="34">
        <f t="shared" si="100"/>
        <v>0</v>
      </c>
      <c r="J725" s="31">
        <f>SUM(J726:J731)</f>
        <v>0</v>
      </c>
      <c r="K725" s="33">
        <f t="shared" si="97"/>
        <v>0</v>
      </c>
      <c r="L725" s="35">
        <f t="shared" si="101"/>
        <v>0</v>
      </c>
      <c r="M725" s="33">
        <f t="shared" si="98"/>
        <v>0</v>
      </c>
      <c r="N725" s="31">
        <f>SUM(N726:N731)</f>
        <v>0</v>
      </c>
      <c r="O725" s="33">
        <f t="shared" si="99"/>
        <v>0</v>
      </c>
      <c r="P725" s="36">
        <f t="shared" si="102"/>
        <v>0</v>
      </c>
    </row>
    <row r="726" spans="1:16" ht="26.25" hidden="1" x14ac:dyDescent="0.25">
      <c r="A726" s="28">
        <v>3311402190339180</v>
      </c>
      <c r="B726" s="39" t="s">
        <v>532</v>
      </c>
      <c r="C726" s="30"/>
      <c r="D726" s="37"/>
      <c r="E726" s="37"/>
      <c r="F726" s="32">
        <f t="shared" si="96"/>
        <v>0</v>
      </c>
      <c r="G726" s="33">
        <f t="shared" ref="G726:G808" si="110">IF(OR(F726=0,F$7=0),0,F726/F$7)*100</f>
        <v>0</v>
      </c>
      <c r="H726" s="37"/>
      <c r="I726" s="34">
        <f t="shared" si="100"/>
        <v>0</v>
      </c>
      <c r="J726" s="37"/>
      <c r="K726" s="33">
        <f t="shared" si="97"/>
        <v>0</v>
      </c>
      <c r="L726" s="35">
        <f t="shared" si="101"/>
        <v>0</v>
      </c>
      <c r="M726" s="33">
        <f t="shared" si="98"/>
        <v>0</v>
      </c>
      <c r="N726" s="37"/>
      <c r="O726" s="33">
        <f t="shared" si="99"/>
        <v>0</v>
      </c>
      <c r="P726" s="36">
        <f t="shared" si="102"/>
        <v>0</v>
      </c>
    </row>
    <row r="727" spans="1:16" ht="26.25" hidden="1" x14ac:dyDescent="0.25">
      <c r="A727" s="28">
        <v>3311402190339180</v>
      </c>
      <c r="B727" s="39" t="s">
        <v>532</v>
      </c>
      <c r="C727" s="30"/>
      <c r="D727" s="37"/>
      <c r="E727" s="37"/>
      <c r="F727" s="32">
        <f t="shared" si="96"/>
        <v>0</v>
      </c>
      <c r="G727" s="33">
        <f t="shared" si="110"/>
        <v>0</v>
      </c>
      <c r="H727" s="37"/>
      <c r="I727" s="34">
        <f t="shared" si="100"/>
        <v>0</v>
      </c>
      <c r="J727" s="37"/>
      <c r="K727" s="33">
        <f t="shared" si="97"/>
        <v>0</v>
      </c>
      <c r="L727" s="35">
        <f t="shared" si="101"/>
        <v>0</v>
      </c>
      <c r="M727" s="33">
        <f t="shared" si="98"/>
        <v>0</v>
      </c>
      <c r="N727" s="37"/>
      <c r="O727" s="33">
        <f t="shared" si="99"/>
        <v>0</v>
      </c>
      <c r="P727" s="36">
        <f t="shared" si="102"/>
        <v>0</v>
      </c>
    </row>
    <row r="728" spans="1:16" ht="26.25" hidden="1" x14ac:dyDescent="0.25">
      <c r="A728" s="28">
        <v>3311402190339190</v>
      </c>
      <c r="B728" s="39" t="s">
        <v>532</v>
      </c>
      <c r="C728" s="30"/>
      <c r="D728" s="37"/>
      <c r="E728" s="37"/>
      <c r="F728" s="32">
        <f t="shared" si="96"/>
        <v>0</v>
      </c>
      <c r="G728" s="33">
        <f t="shared" si="110"/>
        <v>0</v>
      </c>
      <c r="H728" s="37"/>
      <c r="I728" s="34">
        <f t="shared" si="100"/>
        <v>0</v>
      </c>
      <c r="J728" s="37"/>
      <c r="K728" s="33">
        <f t="shared" si="97"/>
        <v>0</v>
      </c>
      <c r="L728" s="35">
        <f t="shared" si="101"/>
        <v>0</v>
      </c>
      <c r="M728" s="33">
        <f t="shared" si="98"/>
        <v>0</v>
      </c>
      <c r="N728" s="37"/>
      <c r="O728" s="33">
        <f t="shared" si="99"/>
        <v>0</v>
      </c>
      <c r="P728" s="36">
        <f t="shared" si="102"/>
        <v>0</v>
      </c>
    </row>
    <row r="729" spans="1:16" ht="26.25" hidden="1" x14ac:dyDescent="0.25">
      <c r="A729" s="28">
        <v>3311402190339190</v>
      </c>
      <c r="B729" s="39" t="s">
        <v>532</v>
      </c>
      <c r="C729" s="30"/>
      <c r="D729" s="37"/>
      <c r="E729" s="37"/>
      <c r="F729" s="32">
        <f t="shared" si="96"/>
        <v>0</v>
      </c>
      <c r="G729" s="33">
        <f t="shared" si="110"/>
        <v>0</v>
      </c>
      <c r="H729" s="37"/>
      <c r="I729" s="34">
        <f t="shared" si="100"/>
        <v>0</v>
      </c>
      <c r="J729" s="37"/>
      <c r="K729" s="33">
        <f t="shared" si="97"/>
        <v>0</v>
      </c>
      <c r="L729" s="35">
        <f t="shared" si="101"/>
        <v>0</v>
      </c>
      <c r="M729" s="33">
        <f t="shared" si="98"/>
        <v>0</v>
      </c>
      <c r="N729" s="37"/>
      <c r="O729" s="33">
        <f t="shared" si="99"/>
        <v>0</v>
      </c>
      <c r="P729" s="36">
        <f t="shared" si="102"/>
        <v>0</v>
      </c>
    </row>
    <row r="730" spans="1:16" ht="26.25" hidden="1" x14ac:dyDescent="0.25">
      <c r="A730" s="28">
        <v>3311402190339190</v>
      </c>
      <c r="B730" s="39" t="s">
        <v>532</v>
      </c>
      <c r="C730" s="30"/>
      <c r="D730" s="37"/>
      <c r="E730" s="37"/>
      <c r="F730" s="32">
        <f t="shared" si="96"/>
        <v>0</v>
      </c>
      <c r="G730" s="33">
        <f t="shared" si="110"/>
        <v>0</v>
      </c>
      <c r="H730" s="37"/>
      <c r="I730" s="34">
        <f t="shared" si="100"/>
        <v>0</v>
      </c>
      <c r="J730" s="37"/>
      <c r="K730" s="33">
        <f t="shared" si="97"/>
        <v>0</v>
      </c>
      <c r="L730" s="35">
        <f t="shared" si="101"/>
        <v>0</v>
      </c>
      <c r="M730" s="33">
        <f t="shared" si="98"/>
        <v>0</v>
      </c>
      <c r="N730" s="37"/>
      <c r="O730" s="33">
        <f t="shared" si="99"/>
        <v>0</v>
      </c>
      <c r="P730" s="36">
        <f t="shared" si="102"/>
        <v>0</v>
      </c>
    </row>
    <row r="731" spans="1:16" ht="26.25" hidden="1" x14ac:dyDescent="0.25">
      <c r="A731" s="28">
        <v>3311402190339190</v>
      </c>
      <c r="B731" s="39" t="s">
        <v>532</v>
      </c>
      <c r="C731" s="30"/>
      <c r="D731" s="31"/>
      <c r="E731" s="31"/>
      <c r="F731" s="32">
        <f t="shared" si="96"/>
        <v>0</v>
      </c>
      <c r="G731" s="33">
        <f t="shared" si="110"/>
        <v>0</v>
      </c>
      <c r="H731" s="31"/>
      <c r="I731" s="34">
        <f t="shared" si="100"/>
        <v>0</v>
      </c>
      <c r="J731" s="31"/>
      <c r="K731" s="33">
        <f t="shared" si="97"/>
        <v>0</v>
      </c>
      <c r="L731" s="35">
        <f t="shared" si="101"/>
        <v>0</v>
      </c>
      <c r="M731" s="33">
        <f t="shared" si="98"/>
        <v>0</v>
      </c>
      <c r="N731" s="31"/>
      <c r="O731" s="33">
        <f t="shared" si="99"/>
        <v>0</v>
      </c>
      <c r="P731" s="36">
        <f t="shared" si="102"/>
        <v>0</v>
      </c>
    </row>
    <row r="732" spans="1:16" hidden="1" x14ac:dyDescent="0.25">
      <c r="A732" s="28">
        <v>3311402190348</v>
      </c>
      <c r="B732" s="39" t="s">
        <v>533</v>
      </c>
      <c r="C732" s="30"/>
      <c r="D732" s="31">
        <f>SUM(D733)</f>
        <v>0</v>
      </c>
      <c r="E732" s="31">
        <f>SUM(E733)</f>
        <v>0</v>
      </c>
      <c r="F732" s="32">
        <f t="shared" si="96"/>
        <v>0</v>
      </c>
      <c r="G732" s="33">
        <f t="shared" si="110"/>
        <v>0</v>
      </c>
      <c r="H732" s="31">
        <f>SUM(H733)</f>
        <v>0</v>
      </c>
      <c r="I732" s="34">
        <f t="shared" si="100"/>
        <v>0</v>
      </c>
      <c r="J732" s="31">
        <f>SUM(J733)</f>
        <v>0</v>
      </c>
      <c r="K732" s="33">
        <f t="shared" si="97"/>
        <v>0</v>
      </c>
      <c r="L732" s="35">
        <f t="shared" si="101"/>
        <v>0</v>
      </c>
      <c r="M732" s="33">
        <f t="shared" si="98"/>
        <v>0</v>
      </c>
      <c r="N732" s="31">
        <f>SUM(N733)</f>
        <v>0</v>
      </c>
      <c r="O732" s="33">
        <f t="shared" si="99"/>
        <v>0</v>
      </c>
      <c r="P732" s="36">
        <f t="shared" si="102"/>
        <v>0</v>
      </c>
    </row>
    <row r="733" spans="1:16" hidden="1" x14ac:dyDescent="0.25">
      <c r="A733" s="28">
        <v>3311402190348190</v>
      </c>
      <c r="B733" s="39" t="s">
        <v>533</v>
      </c>
      <c r="C733" s="30"/>
      <c r="D733" s="37"/>
      <c r="E733" s="37"/>
      <c r="F733" s="32">
        <f t="shared" si="96"/>
        <v>0</v>
      </c>
      <c r="G733" s="33">
        <f t="shared" si="110"/>
        <v>0</v>
      </c>
      <c r="H733" s="37"/>
      <c r="I733" s="34">
        <f t="shared" si="100"/>
        <v>0</v>
      </c>
      <c r="J733" s="37"/>
      <c r="K733" s="33">
        <f t="shared" si="97"/>
        <v>0</v>
      </c>
      <c r="L733" s="35">
        <f t="shared" si="101"/>
        <v>0</v>
      </c>
      <c r="M733" s="33">
        <f t="shared" si="98"/>
        <v>0</v>
      </c>
      <c r="N733" s="37"/>
      <c r="O733" s="33">
        <f t="shared" si="99"/>
        <v>0</v>
      </c>
      <c r="P733" s="36">
        <f t="shared" si="102"/>
        <v>0</v>
      </c>
    </row>
    <row r="734" spans="1:16" ht="26.25" hidden="1" x14ac:dyDescent="0.25">
      <c r="A734" s="65">
        <v>3311402190408</v>
      </c>
      <c r="B734" s="39" t="s">
        <v>534</v>
      </c>
      <c r="C734" s="30"/>
      <c r="D734" s="31">
        <f>SUM(D735)</f>
        <v>0</v>
      </c>
      <c r="E734" s="31">
        <f>SUM(E735)</f>
        <v>0</v>
      </c>
      <c r="F734" s="32">
        <f t="shared" si="96"/>
        <v>0</v>
      </c>
      <c r="G734" s="33">
        <f t="shared" si="110"/>
        <v>0</v>
      </c>
      <c r="H734" s="31">
        <f>SUM(H735)</f>
        <v>0</v>
      </c>
      <c r="I734" s="34">
        <f t="shared" si="100"/>
        <v>0</v>
      </c>
      <c r="J734" s="31">
        <f>SUM(J735)</f>
        <v>0</v>
      </c>
      <c r="K734" s="33">
        <f t="shared" si="97"/>
        <v>0</v>
      </c>
      <c r="L734" s="35">
        <f t="shared" si="101"/>
        <v>0</v>
      </c>
      <c r="M734" s="33">
        <f t="shared" si="98"/>
        <v>0</v>
      </c>
      <c r="N734" s="31">
        <f>SUM(N735)</f>
        <v>0</v>
      </c>
      <c r="O734" s="33">
        <f t="shared" si="99"/>
        <v>0</v>
      </c>
      <c r="P734" s="36">
        <f t="shared" si="102"/>
        <v>0</v>
      </c>
    </row>
    <row r="735" spans="1:16" ht="26.25" hidden="1" x14ac:dyDescent="0.25">
      <c r="A735" s="65">
        <v>3311402190408190</v>
      </c>
      <c r="B735" s="39" t="s">
        <v>534</v>
      </c>
      <c r="C735" s="30"/>
      <c r="D735" s="37"/>
      <c r="E735" s="37"/>
      <c r="F735" s="32">
        <f t="shared" si="96"/>
        <v>0</v>
      </c>
      <c r="G735" s="33">
        <f t="shared" si="110"/>
        <v>0</v>
      </c>
      <c r="H735" s="37"/>
      <c r="I735" s="34">
        <f t="shared" si="100"/>
        <v>0</v>
      </c>
      <c r="J735" s="37"/>
      <c r="K735" s="33">
        <f t="shared" si="97"/>
        <v>0</v>
      </c>
      <c r="L735" s="35">
        <f t="shared" si="101"/>
        <v>0</v>
      </c>
      <c r="M735" s="33">
        <f t="shared" si="98"/>
        <v>0</v>
      </c>
      <c r="N735" s="37"/>
      <c r="O735" s="33">
        <f t="shared" si="99"/>
        <v>0</v>
      </c>
      <c r="P735" s="36">
        <f t="shared" si="102"/>
        <v>0</v>
      </c>
    </row>
    <row r="736" spans="1:16" ht="26.25" hidden="1" x14ac:dyDescent="0.25">
      <c r="A736" s="65">
        <v>3311402190543</v>
      </c>
      <c r="B736" s="39" t="s">
        <v>535</v>
      </c>
      <c r="C736" s="30"/>
      <c r="D736" s="31">
        <f>SUM(D737:D740)</f>
        <v>0</v>
      </c>
      <c r="E736" s="31">
        <f>SUM(E737:E740)</f>
        <v>0</v>
      </c>
      <c r="F736" s="32">
        <f t="shared" si="96"/>
        <v>0</v>
      </c>
      <c r="G736" s="33">
        <f t="shared" si="110"/>
        <v>0</v>
      </c>
      <c r="H736" s="31">
        <f>SUM(H737:H740)</f>
        <v>0</v>
      </c>
      <c r="I736" s="34">
        <f t="shared" si="100"/>
        <v>0</v>
      </c>
      <c r="J736" s="31">
        <f>SUM(J737:J740)</f>
        <v>0</v>
      </c>
      <c r="K736" s="33">
        <f t="shared" si="97"/>
        <v>0</v>
      </c>
      <c r="L736" s="35">
        <f t="shared" si="101"/>
        <v>0</v>
      </c>
      <c r="M736" s="33">
        <f t="shared" si="98"/>
        <v>0</v>
      </c>
      <c r="N736" s="31">
        <f>SUM(N737:N740)</f>
        <v>0</v>
      </c>
      <c r="O736" s="33">
        <f t="shared" si="99"/>
        <v>0</v>
      </c>
      <c r="P736" s="36">
        <f t="shared" si="102"/>
        <v>0</v>
      </c>
    </row>
    <row r="737" spans="1:16" ht="26.25" hidden="1" x14ac:dyDescent="0.25">
      <c r="A737" s="65">
        <v>3311402190543180</v>
      </c>
      <c r="B737" s="39" t="s">
        <v>535</v>
      </c>
      <c r="C737" s="30"/>
      <c r="D737" s="37"/>
      <c r="E737" s="37"/>
      <c r="F737" s="32">
        <f t="shared" si="96"/>
        <v>0</v>
      </c>
      <c r="G737" s="33">
        <f t="shared" si="110"/>
        <v>0</v>
      </c>
      <c r="H737" s="37"/>
      <c r="I737" s="34">
        <f t="shared" si="100"/>
        <v>0</v>
      </c>
      <c r="J737" s="37"/>
      <c r="K737" s="33">
        <f t="shared" si="97"/>
        <v>0</v>
      </c>
      <c r="L737" s="35">
        <f t="shared" si="101"/>
        <v>0</v>
      </c>
      <c r="M737" s="33">
        <f t="shared" si="98"/>
        <v>0</v>
      </c>
      <c r="N737" s="37"/>
      <c r="O737" s="33">
        <f t="shared" si="99"/>
        <v>0</v>
      </c>
      <c r="P737" s="36">
        <f t="shared" si="102"/>
        <v>0</v>
      </c>
    </row>
    <row r="738" spans="1:16" ht="26.25" hidden="1" x14ac:dyDescent="0.25">
      <c r="A738" s="65">
        <v>3311402190543180</v>
      </c>
      <c r="B738" s="39" t="s">
        <v>535</v>
      </c>
      <c r="C738" s="30"/>
      <c r="D738" s="37"/>
      <c r="E738" s="37"/>
      <c r="F738" s="32">
        <f t="shared" si="96"/>
        <v>0</v>
      </c>
      <c r="G738" s="33">
        <f t="shared" si="110"/>
        <v>0</v>
      </c>
      <c r="H738" s="37"/>
      <c r="I738" s="34">
        <f t="shared" si="100"/>
        <v>0</v>
      </c>
      <c r="J738" s="37"/>
      <c r="K738" s="33">
        <f t="shared" si="97"/>
        <v>0</v>
      </c>
      <c r="L738" s="35">
        <f t="shared" si="101"/>
        <v>0</v>
      </c>
      <c r="M738" s="33">
        <f t="shared" si="98"/>
        <v>0</v>
      </c>
      <c r="N738" s="37"/>
      <c r="O738" s="33">
        <f t="shared" si="99"/>
        <v>0</v>
      </c>
      <c r="P738" s="36">
        <f t="shared" si="102"/>
        <v>0</v>
      </c>
    </row>
    <row r="739" spans="1:16" ht="26.25" hidden="1" x14ac:dyDescent="0.25">
      <c r="A739" s="65">
        <v>3311402190543180</v>
      </c>
      <c r="B739" s="39" t="s">
        <v>535</v>
      </c>
      <c r="C739" s="30"/>
      <c r="D739" s="37"/>
      <c r="E739" s="37"/>
      <c r="F739" s="32">
        <f t="shared" si="96"/>
        <v>0</v>
      </c>
      <c r="G739" s="33">
        <f t="shared" si="110"/>
        <v>0</v>
      </c>
      <c r="H739" s="37"/>
      <c r="I739" s="34">
        <f t="shared" si="100"/>
        <v>0</v>
      </c>
      <c r="J739" s="37"/>
      <c r="K739" s="33">
        <f t="shared" si="97"/>
        <v>0</v>
      </c>
      <c r="L739" s="35">
        <f t="shared" si="101"/>
        <v>0</v>
      </c>
      <c r="M739" s="33">
        <f t="shared" si="98"/>
        <v>0</v>
      </c>
      <c r="N739" s="37"/>
      <c r="O739" s="33">
        <f t="shared" si="99"/>
        <v>0</v>
      </c>
      <c r="P739" s="36">
        <f t="shared" si="102"/>
        <v>0</v>
      </c>
    </row>
    <row r="740" spans="1:16" ht="26.25" hidden="1" x14ac:dyDescent="0.25">
      <c r="A740" s="65">
        <v>3311402190543190</v>
      </c>
      <c r="B740" s="39" t="s">
        <v>535</v>
      </c>
      <c r="C740" s="30"/>
      <c r="D740" s="31"/>
      <c r="E740" s="31"/>
      <c r="F740" s="32">
        <f t="shared" si="96"/>
        <v>0</v>
      </c>
      <c r="G740" s="33">
        <f t="shared" si="110"/>
        <v>0</v>
      </c>
      <c r="H740" s="31"/>
      <c r="I740" s="34">
        <f t="shared" si="100"/>
        <v>0</v>
      </c>
      <c r="J740" s="31"/>
      <c r="K740" s="33">
        <f t="shared" si="97"/>
        <v>0</v>
      </c>
      <c r="L740" s="35">
        <f t="shared" si="101"/>
        <v>0</v>
      </c>
      <c r="M740" s="33">
        <f t="shared" si="98"/>
        <v>0</v>
      </c>
      <c r="N740" s="31"/>
      <c r="O740" s="33">
        <f t="shared" si="99"/>
        <v>0</v>
      </c>
      <c r="P740" s="36">
        <f t="shared" si="102"/>
        <v>0</v>
      </c>
    </row>
    <row r="741" spans="1:16" hidden="1" x14ac:dyDescent="0.25">
      <c r="A741" s="28">
        <v>3311402190585</v>
      </c>
      <c r="B741" s="39" t="s">
        <v>536</v>
      </c>
      <c r="C741" s="30"/>
      <c r="D741" s="31">
        <f>SUM(D742)</f>
        <v>0</v>
      </c>
      <c r="E741" s="31">
        <f>SUM(E742)</f>
        <v>0</v>
      </c>
      <c r="F741" s="32">
        <f t="shared" si="96"/>
        <v>0</v>
      </c>
      <c r="G741" s="33">
        <f t="shared" si="110"/>
        <v>0</v>
      </c>
      <c r="H741" s="31">
        <f>SUM(H742)</f>
        <v>0</v>
      </c>
      <c r="I741" s="34">
        <f t="shared" si="100"/>
        <v>0</v>
      </c>
      <c r="J741" s="31">
        <f>SUM(J742)</f>
        <v>0</v>
      </c>
      <c r="K741" s="33">
        <f t="shared" si="97"/>
        <v>0</v>
      </c>
      <c r="L741" s="35">
        <f t="shared" si="101"/>
        <v>0</v>
      </c>
      <c r="M741" s="33">
        <f t="shared" si="98"/>
        <v>0</v>
      </c>
      <c r="N741" s="31">
        <f>SUM(N742)</f>
        <v>0</v>
      </c>
      <c r="O741" s="33">
        <f t="shared" si="99"/>
        <v>0</v>
      </c>
      <c r="P741" s="36">
        <f t="shared" si="102"/>
        <v>0</v>
      </c>
    </row>
    <row r="742" spans="1:16" hidden="1" x14ac:dyDescent="0.25">
      <c r="A742" s="28">
        <v>3311402190585190</v>
      </c>
      <c r="B742" s="39" t="s">
        <v>536</v>
      </c>
      <c r="C742" s="30"/>
      <c r="D742" s="37"/>
      <c r="E742" s="37"/>
      <c r="F742" s="32">
        <f t="shared" si="96"/>
        <v>0</v>
      </c>
      <c r="G742" s="33">
        <f t="shared" si="110"/>
        <v>0</v>
      </c>
      <c r="H742" s="37"/>
      <c r="I742" s="34">
        <f t="shared" si="100"/>
        <v>0</v>
      </c>
      <c r="J742" s="37"/>
      <c r="K742" s="33">
        <f t="shared" si="97"/>
        <v>0</v>
      </c>
      <c r="L742" s="35">
        <f t="shared" si="101"/>
        <v>0</v>
      </c>
      <c r="M742" s="33">
        <f t="shared" si="98"/>
        <v>0</v>
      </c>
      <c r="N742" s="37"/>
      <c r="O742" s="33">
        <f t="shared" si="99"/>
        <v>0</v>
      </c>
      <c r="P742" s="36">
        <f t="shared" si="102"/>
        <v>0</v>
      </c>
    </row>
    <row r="743" spans="1:16" ht="26.25" hidden="1" x14ac:dyDescent="0.25">
      <c r="A743" s="28">
        <v>3311402190809</v>
      </c>
      <c r="B743" s="45" t="s">
        <v>537</v>
      </c>
      <c r="C743" s="30"/>
      <c r="D743" s="31">
        <f>SUM(D744)</f>
        <v>0</v>
      </c>
      <c r="E743" s="31">
        <f>SUM(E744)</f>
        <v>0</v>
      </c>
      <c r="F743" s="32">
        <f t="shared" si="96"/>
        <v>0</v>
      </c>
      <c r="G743" s="33">
        <f t="shared" si="110"/>
        <v>0</v>
      </c>
      <c r="H743" s="31">
        <f>SUM(H744)</f>
        <v>0</v>
      </c>
      <c r="I743" s="34">
        <f t="shared" si="100"/>
        <v>0</v>
      </c>
      <c r="J743" s="31">
        <f>SUM(J744)</f>
        <v>0</v>
      </c>
      <c r="K743" s="33">
        <f t="shared" si="97"/>
        <v>0</v>
      </c>
      <c r="L743" s="35">
        <f t="shared" si="101"/>
        <v>0</v>
      </c>
      <c r="M743" s="33">
        <f t="shared" si="98"/>
        <v>0</v>
      </c>
      <c r="N743" s="31">
        <f>SUM(N744)</f>
        <v>0</v>
      </c>
      <c r="O743" s="33">
        <f t="shared" si="99"/>
        <v>0</v>
      </c>
      <c r="P743" s="36">
        <f t="shared" si="102"/>
        <v>0</v>
      </c>
    </row>
    <row r="744" spans="1:16" ht="26.25" hidden="1" x14ac:dyDescent="0.25">
      <c r="A744" s="28">
        <v>3311402190809190</v>
      </c>
      <c r="B744" s="45" t="s">
        <v>538</v>
      </c>
      <c r="C744" s="30"/>
      <c r="D744" s="37"/>
      <c r="E744" s="37"/>
      <c r="F744" s="32">
        <f t="shared" si="96"/>
        <v>0</v>
      </c>
      <c r="G744" s="33">
        <f t="shared" si="110"/>
        <v>0</v>
      </c>
      <c r="H744" s="37"/>
      <c r="I744" s="34">
        <f t="shared" si="100"/>
        <v>0</v>
      </c>
      <c r="J744" s="37"/>
      <c r="K744" s="33">
        <f t="shared" si="97"/>
        <v>0</v>
      </c>
      <c r="L744" s="35">
        <f t="shared" si="101"/>
        <v>0</v>
      </c>
      <c r="M744" s="33">
        <f t="shared" si="98"/>
        <v>0</v>
      </c>
      <c r="N744" s="37"/>
      <c r="O744" s="33">
        <f t="shared" si="99"/>
        <v>0</v>
      </c>
      <c r="P744" s="36">
        <f t="shared" si="102"/>
        <v>0</v>
      </c>
    </row>
    <row r="745" spans="1:16" ht="26.25" hidden="1" x14ac:dyDescent="0.25">
      <c r="A745" s="28">
        <v>3311402190810</v>
      </c>
      <c r="B745" s="45" t="s">
        <v>539</v>
      </c>
      <c r="C745" s="30"/>
      <c r="D745" s="31">
        <f>SUM(D746+D747)</f>
        <v>0</v>
      </c>
      <c r="E745" s="31">
        <f>SUM(E746+E747)</f>
        <v>0</v>
      </c>
      <c r="F745" s="32">
        <f t="shared" si="96"/>
        <v>0</v>
      </c>
      <c r="G745" s="33">
        <f t="shared" si="110"/>
        <v>0</v>
      </c>
      <c r="H745" s="31">
        <f>SUM(H746+H747)</f>
        <v>0</v>
      </c>
      <c r="I745" s="34">
        <f t="shared" si="100"/>
        <v>0</v>
      </c>
      <c r="J745" s="31">
        <f>SUM(J746+J747)</f>
        <v>0</v>
      </c>
      <c r="K745" s="33">
        <f t="shared" si="97"/>
        <v>0</v>
      </c>
      <c r="L745" s="35">
        <f t="shared" si="101"/>
        <v>0</v>
      </c>
      <c r="M745" s="33">
        <f t="shared" si="98"/>
        <v>0</v>
      </c>
      <c r="N745" s="31">
        <f>SUM(N746+N747)</f>
        <v>0</v>
      </c>
      <c r="O745" s="33">
        <f t="shared" si="99"/>
        <v>0</v>
      </c>
      <c r="P745" s="36">
        <f t="shared" si="102"/>
        <v>0</v>
      </c>
    </row>
    <row r="746" spans="1:16" ht="26.25" hidden="1" x14ac:dyDescent="0.25">
      <c r="A746" s="28">
        <v>3311402190810190</v>
      </c>
      <c r="B746" s="45" t="s">
        <v>540</v>
      </c>
      <c r="C746" s="30"/>
      <c r="D746" s="37"/>
      <c r="E746" s="37"/>
      <c r="F746" s="32">
        <f t="shared" si="96"/>
        <v>0</v>
      </c>
      <c r="G746" s="33">
        <f t="shared" si="110"/>
        <v>0</v>
      </c>
      <c r="H746" s="37"/>
      <c r="I746" s="34">
        <f t="shared" si="100"/>
        <v>0</v>
      </c>
      <c r="J746" s="37"/>
      <c r="K746" s="33">
        <f t="shared" si="97"/>
        <v>0</v>
      </c>
      <c r="L746" s="35">
        <f t="shared" si="101"/>
        <v>0</v>
      </c>
      <c r="M746" s="33">
        <f t="shared" si="98"/>
        <v>0</v>
      </c>
      <c r="N746" s="37"/>
      <c r="O746" s="33">
        <f t="shared" si="99"/>
        <v>0</v>
      </c>
      <c r="P746" s="36">
        <f t="shared" si="102"/>
        <v>0</v>
      </c>
    </row>
    <row r="747" spans="1:16" ht="26.25" hidden="1" x14ac:dyDescent="0.25">
      <c r="A747" s="28">
        <v>3311402190810190</v>
      </c>
      <c r="B747" s="45" t="s">
        <v>541</v>
      </c>
      <c r="C747" s="30"/>
      <c r="D747" s="37"/>
      <c r="E747" s="37"/>
      <c r="F747" s="32">
        <f t="shared" si="96"/>
        <v>0</v>
      </c>
      <c r="G747" s="33">
        <f t="shared" si="110"/>
        <v>0</v>
      </c>
      <c r="H747" s="37"/>
      <c r="I747" s="34">
        <f t="shared" si="100"/>
        <v>0</v>
      </c>
      <c r="J747" s="37"/>
      <c r="K747" s="33">
        <f t="shared" si="97"/>
        <v>0</v>
      </c>
      <c r="L747" s="35">
        <f t="shared" si="101"/>
        <v>0</v>
      </c>
      <c r="M747" s="33">
        <f t="shared" si="98"/>
        <v>0</v>
      </c>
      <c r="N747" s="37"/>
      <c r="O747" s="33">
        <f t="shared" si="99"/>
        <v>0</v>
      </c>
      <c r="P747" s="36">
        <f t="shared" si="102"/>
        <v>0</v>
      </c>
    </row>
    <row r="748" spans="1:16" hidden="1" x14ac:dyDescent="0.25">
      <c r="A748" s="28">
        <v>3311402190845</v>
      </c>
      <c r="B748" s="45" t="s">
        <v>542</v>
      </c>
      <c r="C748" s="30"/>
      <c r="D748" s="31">
        <f>SUM(D749)</f>
        <v>0</v>
      </c>
      <c r="E748" s="31">
        <f>SUM(E749)</f>
        <v>0</v>
      </c>
      <c r="F748" s="32">
        <f t="shared" si="96"/>
        <v>0</v>
      </c>
      <c r="G748" s="33">
        <f t="shared" si="110"/>
        <v>0</v>
      </c>
      <c r="H748" s="31">
        <f>SUM(H749)</f>
        <v>0</v>
      </c>
      <c r="I748" s="34">
        <f t="shared" si="100"/>
        <v>0</v>
      </c>
      <c r="J748" s="31">
        <f>SUM(J749)</f>
        <v>0</v>
      </c>
      <c r="K748" s="33">
        <f t="shared" si="97"/>
        <v>0</v>
      </c>
      <c r="L748" s="35">
        <f t="shared" si="101"/>
        <v>0</v>
      </c>
      <c r="M748" s="33">
        <f t="shared" si="98"/>
        <v>0</v>
      </c>
      <c r="N748" s="31">
        <f>SUM(N749)</f>
        <v>0</v>
      </c>
      <c r="O748" s="33">
        <f t="shared" si="99"/>
        <v>0</v>
      </c>
      <c r="P748" s="36">
        <f t="shared" si="102"/>
        <v>0</v>
      </c>
    </row>
    <row r="749" spans="1:16" hidden="1" x14ac:dyDescent="0.25">
      <c r="A749" s="28">
        <v>3311402190845190</v>
      </c>
      <c r="B749" s="45" t="s">
        <v>543</v>
      </c>
      <c r="C749" s="30"/>
      <c r="D749" s="37"/>
      <c r="E749" s="37"/>
      <c r="F749" s="32">
        <f t="shared" si="96"/>
        <v>0</v>
      </c>
      <c r="G749" s="33">
        <f t="shared" si="110"/>
        <v>0</v>
      </c>
      <c r="H749" s="37"/>
      <c r="I749" s="34">
        <f t="shared" si="100"/>
        <v>0</v>
      </c>
      <c r="J749" s="37"/>
      <c r="K749" s="33">
        <f t="shared" si="97"/>
        <v>0</v>
      </c>
      <c r="L749" s="35">
        <f t="shared" si="101"/>
        <v>0</v>
      </c>
      <c r="M749" s="33">
        <f t="shared" si="98"/>
        <v>0</v>
      </c>
      <c r="N749" s="37"/>
      <c r="O749" s="33">
        <f t="shared" si="99"/>
        <v>0</v>
      </c>
      <c r="P749" s="36">
        <f t="shared" si="102"/>
        <v>0</v>
      </c>
    </row>
    <row r="750" spans="1:16" ht="26.25" hidden="1" x14ac:dyDescent="0.25">
      <c r="A750" s="28">
        <v>3311402190967</v>
      </c>
      <c r="B750" s="45" t="s">
        <v>544</v>
      </c>
      <c r="C750" s="30"/>
      <c r="D750" s="31">
        <f>SUM(D751)</f>
        <v>0</v>
      </c>
      <c r="E750" s="31">
        <f>SUM(E751)</f>
        <v>0</v>
      </c>
      <c r="F750" s="32">
        <f t="shared" si="96"/>
        <v>0</v>
      </c>
      <c r="G750" s="33">
        <f t="shared" si="110"/>
        <v>0</v>
      </c>
      <c r="H750" s="31">
        <f>SUM(H751)</f>
        <v>0</v>
      </c>
      <c r="I750" s="34">
        <f t="shared" si="100"/>
        <v>0</v>
      </c>
      <c r="J750" s="31">
        <f>SUM(J751)</f>
        <v>0</v>
      </c>
      <c r="K750" s="33">
        <f t="shared" si="97"/>
        <v>0</v>
      </c>
      <c r="L750" s="35">
        <f t="shared" si="101"/>
        <v>0</v>
      </c>
      <c r="M750" s="33">
        <f t="shared" si="98"/>
        <v>0</v>
      </c>
      <c r="N750" s="31">
        <f>SUM(N751)</f>
        <v>0</v>
      </c>
      <c r="O750" s="33">
        <f t="shared" si="99"/>
        <v>0</v>
      </c>
      <c r="P750" s="36">
        <f t="shared" si="102"/>
        <v>0</v>
      </c>
    </row>
    <row r="751" spans="1:16" ht="26.25" hidden="1" x14ac:dyDescent="0.25">
      <c r="A751" s="28">
        <v>3311402190967190</v>
      </c>
      <c r="B751" s="45" t="s">
        <v>545</v>
      </c>
      <c r="C751" s="30"/>
      <c r="D751" s="37"/>
      <c r="E751" s="37"/>
      <c r="F751" s="32">
        <f t="shared" si="96"/>
        <v>0</v>
      </c>
      <c r="G751" s="33">
        <f t="shared" si="110"/>
        <v>0</v>
      </c>
      <c r="H751" s="37"/>
      <c r="I751" s="34">
        <f t="shared" si="100"/>
        <v>0</v>
      </c>
      <c r="J751" s="37"/>
      <c r="K751" s="33">
        <f t="shared" si="97"/>
        <v>0</v>
      </c>
      <c r="L751" s="35">
        <f t="shared" si="101"/>
        <v>0</v>
      </c>
      <c r="M751" s="33">
        <f t="shared" si="98"/>
        <v>0</v>
      </c>
      <c r="N751" s="37"/>
      <c r="O751" s="33">
        <f t="shared" si="99"/>
        <v>0</v>
      </c>
      <c r="P751" s="36">
        <f t="shared" si="102"/>
        <v>0</v>
      </c>
    </row>
    <row r="752" spans="1:16" ht="26.25" hidden="1" x14ac:dyDescent="0.25">
      <c r="A752" s="28">
        <v>3311402191165</v>
      </c>
      <c r="B752" s="45" t="s">
        <v>546</v>
      </c>
      <c r="C752" s="30"/>
      <c r="D752" s="31">
        <f>SUM(D753)</f>
        <v>0</v>
      </c>
      <c r="E752" s="31">
        <f>SUM(E753)</f>
        <v>0</v>
      </c>
      <c r="F752" s="32">
        <f t="shared" si="96"/>
        <v>0</v>
      </c>
      <c r="G752" s="33">
        <f t="shared" si="110"/>
        <v>0</v>
      </c>
      <c r="H752" s="31">
        <f>SUM(H753)</f>
        <v>0</v>
      </c>
      <c r="I752" s="34">
        <f t="shared" si="100"/>
        <v>0</v>
      </c>
      <c r="J752" s="31">
        <f>SUM(J753)</f>
        <v>0</v>
      </c>
      <c r="K752" s="33">
        <f t="shared" si="97"/>
        <v>0</v>
      </c>
      <c r="L752" s="35">
        <f t="shared" si="101"/>
        <v>0</v>
      </c>
      <c r="M752" s="33">
        <f t="shared" si="98"/>
        <v>0</v>
      </c>
      <c r="N752" s="31">
        <f>SUM(N753)</f>
        <v>0</v>
      </c>
      <c r="O752" s="33">
        <f t="shared" si="99"/>
        <v>0</v>
      </c>
      <c r="P752" s="36">
        <f t="shared" si="102"/>
        <v>0</v>
      </c>
    </row>
    <row r="753" spans="1:16" ht="26.25" hidden="1" x14ac:dyDescent="0.25">
      <c r="A753" s="28">
        <v>3311402191165190</v>
      </c>
      <c r="B753" s="45" t="s">
        <v>547</v>
      </c>
      <c r="C753" s="30"/>
      <c r="D753" s="37"/>
      <c r="E753" s="37"/>
      <c r="F753" s="32">
        <f t="shared" si="96"/>
        <v>0</v>
      </c>
      <c r="G753" s="33">
        <f t="shared" si="110"/>
        <v>0</v>
      </c>
      <c r="H753" s="37"/>
      <c r="I753" s="34">
        <f t="shared" si="100"/>
        <v>0</v>
      </c>
      <c r="J753" s="37"/>
      <c r="K753" s="33">
        <f t="shared" si="97"/>
        <v>0</v>
      </c>
      <c r="L753" s="35">
        <f t="shared" si="101"/>
        <v>0</v>
      </c>
      <c r="M753" s="33">
        <f t="shared" si="98"/>
        <v>0</v>
      </c>
      <c r="N753" s="37"/>
      <c r="O753" s="33">
        <f t="shared" si="99"/>
        <v>0</v>
      </c>
      <c r="P753" s="36">
        <f t="shared" si="102"/>
        <v>0</v>
      </c>
    </row>
    <row r="754" spans="1:16" ht="26.25" hidden="1" x14ac:dyDescent="0.25">
      <c r="A754" s="28">
        <v>3311402196219</v>
      </c>
      <c r="B754" s="45" t="s">
        <v>548</v>
      </c>
      <c r="C754" s="30"/>
      <c r="D754" s="31">
        <f>SUM(D755)</f>
        <v>0</v>
      </c>
      <c r="E754" s="31">
        <f>SUM(E755)</f>
        <v>0</v>
      </c>
      <c r="F754" s="32">
        <f t="shared" si="96"/>
        <v>0</v>
      </c>
      <c r="G754" s="33">
        <f t="shared" si="110"/>
        <v>0</v>
      </c>
      <c r="H754" s="31">
        <f>SUM(H755)</f>
        <v>0</v>
      </c>
      <c r="I754" s="34">
        <f t="shared" si="100"/>
        <v>0</v>
      </c>
      <c r="J754" s="31">
        <f>SUM(J755)</f>
        <v>0</v>
      </c>
      <c r="K754" s="33">
        <f t="shared" si="97"/>
        <v>0</v>
      </c>
      <c r="L754" s="35">
        <f t="shared" si="101"/>
        <v>0</v>
      </c>
      <c r="M754" s="33">
        <f t="shared" si="98"/>
        <v>0</v>
      </c>
      <c r="N754" s="31">
        <f>SUM(N755)</f>
        <v>0</v>
      </c>
      <c r="O754" s="33">
        <f t="shared" si="99"/>
        <v>0</v>
      </c>
      <c r="P754" s="36">
        <f t="shared" si="102"/>
        <v>0</v>
      </c>
    </row>
    <row r="755" spans="1:16" ht="26.25" hidden="1" x14ac:dyDescent="0.25">
      <c r="A755" s="28">
        <v>3311402196219190</v>
      </c>
      <c r="B755" s="45" t="s">
        <v>549</v>
      </c>
      <c r="C755" s="30"/>
      <c r="D755" s="37"/>
      <c r="E755" s="37"/>
      <c r="F755" s="32">
        <f t="shared" si="96"/>
        <v>0</v>
      </c>
      <c r="G755" s="33">
        <f t="shared" si="110"/>
        <v>0</v>
      </c>
      <c r="H755" s="37"/>
      <c r="I755" s="34">
        <f t="shared" si="100"/>
        <v>0</v>
      </c>
      <c r="J755" s="37"/>
      <c r="K755" s="33">
        <f t="shared" si="97"/>
        <v>0</v>
      </c>
      <c r="L755" s="35">
        <f t="shared" si="101"/>
        <v>0</v>
      </c>
      <c r="M755" s="33">
        <f t="shared" si="98"/>
        <v>0</v>
      </c>
      <c r="N755" s="37"/>
      <c r="O755" s="33">
        <f t="shared" si="99"/>
        <v>0</v>
      </c>
      <c r="P755" s="36">
        <f t="shared" si="102"/>
        <v>0</v>
      </c>
    </row>
    <row r="756" spans="1:16" ht="26.25" hidden="1" x14ac:dyDescent="0.25">
      <c r="A756" s="28">
        <v>3311402197132</v>
      </c>
      <c r="B756" s="45" t="s">
        <v>550</v>
      </c>
      <c r="C756" s="30"/>
      <c r="D756" s="31">
        <f>SUM(D757)</f>
        <v>0</v>
      </c>
      <c r="E756" s="31">
        <f>SUM(E757)</f>
        <v>0</v>
      </c>
      <c r="F756" s="32">
        <f t="shared" si="96"/>
        <v>0</v>
      </c>
      <c r="G756" s="33">
        <f t="shared" si="110"/>
        <v>0</v>
      </c>
      <c r="H756" s="31">
        <f>SUM(H757)</f>
        <v>0</v>
      </c>
      <c r="I756" s="34">
        <f t="shared" si="100"/>
        <v>0</v>
      </c>
      <c r="J756" s="31">
        <f>SUM(J757)</f>
        <v>0</v>
      </c>
      <c r="K756" s="33">
        <f t="shared" si="97"/>
        <v>0</v>
      </c>
      <c r="L756" s="35">
        <f t="shared" si="101"/>
        <v>0</v>
      </c>
      <c r="M756" s="33">
        <f t="shared" si="98"/>
        <v>0</v>
      </c>
      <c r="N756" s="31">
        <f>SUM(N757)</f>
        <v>0</v>
      </c>
      <c r="O756" s="33">
        <f t="shared" si="99"/>
        <v>0</v>
      </c>
      <c r="P756" s="36">
        <f t="shared" si="102"/>
        <v>0</v>
      </c>
    </row>
    <row r="757" spans="1:16" ht="26.25" hidden="1" x14ac:dyDescent="0.25">
      <c r="A757" s="28">
        <v>3311402197132190</v>
      </c>
      <c r="B757" s="45" t="s">
        <v>551</v>
      </c>
      <c r="C757" s="30"/>
      <c r="D757" s="37"/>
      <c r="E757" s="37"/>
      <c r="F757" s="32">
        <f t="shared" si="96"/>
        <v>0</v>
      </c>
      <c r="G757" s="33">
        <f t="shared" si="110"/>
        <v>0</v>
      </c>
      <c r="H757" s="37"/>
      <c r="I757" s="34">
        <f t="shared" si="100"/>
        <v>0</v>
      </c>
      <c r="J757" s="37"/>
      <c r="K757" s="33">
        <f t="shared" si="97"/>
        <v>0</v>
      </c>
      <c r="L757" s="35">
        <f t="shared" si="101"/>
        <v>0</v>
      </c>
      <c r="M757" s="33">
        <f t="shared" si="98"/>
        <v>0</v>
      </c>
      <c r="N757" s="37"/>
      <c r="O757" s="33">
        <f t="shared" si="99"/>
        <v>0</v>
      </c>
      <c r="P757" s="36">
        <f t="shared" si="102"/>
        <v>0</v>
      </c>
    </row>
    <row r="758" spans="1:16" ht="39" hidden="1" x14ac:dyDescent="0.25">
      <c r="A758" s="28">
        <v>3311402197253</v>
      </c>
      <c r="B758" s="45" t="s">
        <v>552</v>
      </c>
      <c r="C758" s="30"/>
      <c r="D758" s="31">
        <f>SUM(D759)</f>
        <v>0</v>
      </c>
      <c r="E758" s="31">
        <f>SUM(E759)</f>
        <v>0</v>
      </c>
      <c r="F758" s="32">
        <f t="shared" si="96"/>
        <v>0</v>
      </c>
      <c r="G758" s="33">
        <f t="shared" si="110"/>
        <v>0</v>
      </c>
      <c r="H758" s="31">
        <f>SUM(H759)</f>
        <v>0</v>
      </c>
      <c r="I758" s="34">
        <f t="shared" si="100"/>
        <v>0</v>
      </c>
      <c r="J758" s="31">
        <f>SUM(J759)</f>
        <v>0</v>
      </c>
      <c r="K758" s="33">
        <f t="shared" si="97"/>
        <v>0</v>
      </c>
      <c r="L758" s="35">
        <f t="shared" si="101"/>
        <v>0</v>
      </c>
      <c r="M758" s="33">
        <f t="shared" si="98"/>
        <v>0</v>
      </c>
      <c r="N758" s="31">
        <f>SUM(N759)</f>
        <v>0</v>
      </c>
      <c r="O758" s="33">
        <f t="shared" si="99"/>
        <v>0</v>
      </c>
      <c r="P758" s="36">
        <f t="shared" si="102"/>
        <v>0</v>
      </c>
    </row>
    <row r="759" spans="1:16" ht="39" hidden="1" x14ac:dyDescent="0.25">
      <c r="A759" s="28">
        <v>3311402197253190</v>
      </c>
      <c r="B759" s="45" t="s">
        <v>553</v>
      </c>
      <c r="C759" s="30"/>
      <c r="D759" s="37"/>
      <c r="E759" s="37"/>
      <c r="F759" s="32">
        <f t="shared" si="96"/>
        <v>0</v>
      </c>
      <c r="G759" s="33">
        <f t="shared" si="110"/>
        <v>0</v>
      </c>
      <c r="H759" s="37"/>
      <c r="I759" s="34">
        <f t="shared" si="100"/>
        <v>0</v>
      </c>
      <c r="J759" s="37"/>
      <c r="K759" s="33">
        <f t="shared" si="97"/>
        <v>0</v>
      </c>
      <c r="L759" s="35">
        <f t="shared" si="101"/>
        <v>0</v>
      </c>
      <c r="M759" s="33">
        <f t="shared" si="98"/>
        <v>0</v>
      </c>
      <c r="N759" s="37"/>
      <c r="O759" s="33">
        <f t="shared" si="99"/>
        <v>0</v>
      </c>
      <c r="P759" s="36">
        <f t="shared" si="102"/>
        <v>0</v>
      </c>
    </row>
    <row r="760" spans="1:16" ht="26.25" hidden="1" x14ac:dyDescent="0.25">
      <c r="A760" s="28">
        <v>3311402197254</v>
      </c>
      <c r="B760" s="45" t="s">
        <v>554</v>
      </c>
      <c r="C760" s="30"/>
      <c r="D760" s="31">
        <f>SUM(D761)</f>
        <v>0</v>
      </c>
      <c r="E760" s="31">
        <f>SUM(E761)</f>
        <v>0</v>
      </c>
      <c r="F760" s="32">
        <f t="shared" si="96"/>
        <v>0</v>
      </c>
      <c r="G760" s="33">
        <f t="shared" si="110"/>
        <v>0</v>
      </c>
      <c r="H760" s="31">
        <f>SUM(H761)</f>
        <v>0</v>
      </c>
      <c r="I760" s="34">
        <f t="shared" si="100"/>
        <v>0</v>
      </c>
      <c r="J760" s="31">
        <f>SUM(J761)</f>
        <v>0</v>
      </c>
      <c r="K760" s="33">
        <f t="shared" si="97"/>
        <v>0</v>
      </c>
      <c r="L760" s="35">
        <f t="shared" si="101"/>
        <v>0</v>
      </c>
      <c r="M760" s="33">
        <f t="shared" si="98"/>
        <v>0</v>
      </c>
      <c r="N760" s="31">
        <f>SUM(N761)</f>
        <v>0</v>
      </c>
      <c r="O760" s="33">
        <f t="shared" si="99"/>
        <v>0</v>
      </c>
      <c r="P760" s="36">
        <f t="shared" si="102"/>
        <v>0</v>
      </c>
    </row>
    <row r="761" spans="1:16" ht="26.25" hidden="1" x14ac:dyDescent="0.25">
      <c r="A761" s="28">
        <v>3311402197254190</v>
      </c>
      <c r="B761" s="45" t="s">
        <v>555</v>
      </c>
      <c r="C761" s="30"/>
      <c r="D761" s="37"/>
      <c r="E761" s="37"/>
      <c r="F761" s="32">
        <f t="shared" si="96"/>
        <v>0</v>
      </c>
      <c r="G761" s="33">
        <f t="shared" si="110"/>
        <v>0</v>
      </c>
      <c r="H761" s="37"/>
      <c r="I761" s="34">
        <f t="shared" si="100"/>
        <v>0</v>
      </c>
      <c r="J761" s="37"/>
      <c r="K761" s="33">
        <f t="shared" si="97"/>
        <v>0</v>
      </c>
      <c r="L761" s="35">
        <f t="shared" si="101"/>
        <v>0</v>
      </c>
      <c r="M761" s="33">
        <f t="shared" si="98"/>
        <v>0</v>
      </c>
      <c r="N761" s="37"/>
      <c r="O761" s="33">
        <f t="shared" si="99"/>
        <v>0</v>
      </c>
      <c r="P761" s="36">
        <f t="shared" si="102"/>
        <v>0</v>
      </c>
    </row>
    <row r="762" spans="1:16" ht="26.25" x14ac:dyDescent="0.25">
      <c r="A762" s="28">
        <v>3311402197223</v>
      </c>
      <c r="B762" s="29" t="s">
        <v>556</v>
      </c>
      <c r="C762" s="30"/>
      <c r="D762" s="31">
        <v>655918257753</v>
      </c>
      <c r="E762" s="31">
        <v>52164825738</v>
      </c>
      <c r="F762" s="32">
        <f t="shared" si="96"/>
        <v>708083083491</v>
      </c>
      <c r="G762" s="33">
        <f t="shared" si="110"/>
        <v>37.803857525647203</v>
      </c>
      <c r="H762" s="31"/>
      <c r="I762" s="34">
        <f t="shared" si="100"/>
        <v>708083083491</v>
      </c>
      <c r="J762" s="31">
        <v>685998518299</v>
      </c>
      <c r="K762" s="33">
        <f t="shared" si="97"/>
        <v>96.881077135310392</v>
      </c>
      <c r="L762" s="35">
        <f t="shared" si="101"/>
        <v>21829587390</v>
      </c>
      <c r="M762" s="33">
        <f t="shared" si="98"/>
        <v>3.0829132765572509</v>
      </c>
      <c r="N762" s="31">
        <v>707828105689</v>
      </c>
      <c r="O762" s="33">
        <f t="shared" si="99"/>
        <v>99.963990411867641</v>
      </c>
      <c r="P762" s="36">
        <f t="shared" si="102"/>
        <v>254977802</v>
      </c>
    </row>
    <row r="763" spans="1:16" x14ac:dyDescent="0.25">
      <c r="A763" s="28">
        <v>3311402197251</v>
      </c>
      <c r="B763" s="29" t="s">
        <v>557</v>
      </c>
      <c r="C763" s="30"/>
      <c r="D763" s="31">
        <f>SUM(D764:D771)</f>
        <v>901003401460</v>
      </c>
      <c r="E763" s="31">
        <f>SUM(E764:E771)</f>
        <v>-117429424765</v>
      </c>
      <c r="F763" s="32">
        <f t="shared" ref="F763:F826" si="111">SUM(D763+E763)</f>
        <v>783573976695</v>
      </c>
      <c r="G763" s="33">
        <f t="shared" si="110"/>
        <v>41.834241865713331</v>
      </c>
      <c r="H763" s="31">
        <f>SUM(H764:H771)</f>
        <v>0</v>
      </c>
      <c r="I763" s="34">
        <f t="shared" si="100"/>
        <v>783573976695</v>
      </c>
      <c r="J763" s="31">
        <f>SUM(J764:J771)</f>
        <v>238886344885</v>
      </c>
      <c r="K763" s="33">
        <f t="shared" si="97"/>
        <v>30.486763469683808</v>
      </c>
      <c r="L763" s="35">
        <f t="shared" si="101"/>
        <v>485989710247</v>
      </c>
      <c r="M763" s="33">
        <f t="shared" si="98"/>
        <v>62.022186124255072</v>
      </c>
      <c r="N763" s="31">
        <f>SUM(N764:N771)</f>
        <v>724876055132</v>
      </c>
      <c r="O763" s="33">
        <f t="shared" si="99"/>
        <v>92.50894959393888</v>
      </c>
      <c r="P763" s="36">
        <f t="shared" si="102"/>
        <v>58697921563</v>
      </c>
    </row>
    <row r="764" spans="1:16" ht="26.25" x14ac:dyDescent="0.25">
      <c r="A764" s="28">
        <v>331140219725101</v>
      </c>
      <c r="B764" s="29" t="s">
        <v>558</v>
      </c>
      <c r="C764" s="30"/>
      <c r="D764" s="31">
        <v>316273214460</v>
      </c>
      <c r="E764" s="31">
        <v>41672935680</v>
      </c>
      <c r="F764" s="32">
        <f t="shared" si="111"/>
        <v>357946150140</v>
      </c>
      <c r="G764" s="33">
        <f t="shared" si="110"/>
        <v>19.110391954334094</v>
      </c>
      <c r="H764" s="31"/>
      <c r="I764" s="34">
        <f t="shared" si="100"/>
        <v>357946150140</v>
      </c>
      <c r="J764" s="31"/>
      <c r="K764" s="33">
        <f t="shared" si="97"/>
        <v>0</v>
      </c>
      <c r="L764" s="35">
        <f t="shared" si="101"/>
        <v>356874805972</v>
      </c>
      <c r="M764" s="33">
        <f t="shared" si="98"/>
        <v>99.700696831749426</v>
      </c>
      <c r="N764" s="31">
        <v>356874805972</v>
      </c>
      <c r="O764" s="33">
        <f t="shared" si="99"/>
        <v>99.700696831749426</v>
      </c>
      <c r="P764" s="36">
        <f t="shared" si="102"/>
        <v>1071344168</v>
      </c>
    </row>
    <row r="765" spans="1:16" ht="26.25" x14ac:dyDescent="0.25">
      <c r="A765" s="28">
        <v>331140219725102</v>
      </c>
      <c r="B765" s="29" t="s">
        <v>559</v>
      </c>
      <c r="C765" s="30"/>
      <c r="D765" s="31">
        <v>186504022000</v>
      </c>
      <c r="E765" s="31">
        <v>96211341417</v>
      </c>
      <c r="F765" s="32">
        <f t="shared" si="111"/>
        <v>282715363417</v>
      </c>
      <c r="G765" s="33">
        <f t="shared" si="110"/>
        <v>15.093894442775069</v>
      </c>
      <c r="H765" s="31"/>
      <c r="I765" s="34">
        <f t="shared" si="100"/>
        <v>282715363417</v>
      </c>
      <c r="J765" s="31">
        <v>223002054542</v>
      </c>
      <c r="K765" s="33">
        <f t="shared" si="97"/>
        <v>78.87864735991586</v>
      </c>
      <c r="L765" s="35">
        <f t="shared" si="101"/>
        <v>55121645371</v>
      </c>
      <c r="M765" s="33">
        <f t="shared" si="98"/>
        <v>19.497223180509145</v>
      </c>
      <c r="N765" s="31">
        <v>278123699913</v>
      </c>
      <c r="O765" s="33">
        <f t="shared" si="99"/>
        <v>98.375870540424998</v>
      </c>
      <c r="P765" s="36">
        <f t="shared" si="102"/>
        <v>4591663504</v>
      </c>
    </row>
    <row r="766" spans="1:16" ht="26.25" x14ac:dyDescent="0.25">
      <c r="A766" s="28">
        <v>331140219725103</v>
      </c>
      <c r="B766" s="29" t="s">
        <v>560</v>
      </c>
      <c r="C766" s="30"/>
      <c r="D766" s="31"/>
      <c r="E766" s="31">
        <v>694000</v>
      </c>
      <c r="F766" s="32">
        <f t="shared" si="111"/>
        <v>694000</v>
      </c>
      <c r="G766" s="33">
        <f t="shared" si="110"/>
        <v>3.7051975586608733E-5</v>
      </c>
      <c r="H766" s="31"/>
      <c r="I766" s="34">
        <f t="shared" si="100"/>
        <v>694000</v>
      </c>
      <c r="J766" s="31"/>
      <c r="K766" s="33">
        <f t="shared" si="97"/>
        <v>0</v>
      </c>
      <c r="L766" s="35">
        <f t="shared" si="101"/>
        <v>0</v>
      </c>
      <c r="M766" s="33">
        <f t="shared" si="98"/>
        <v>0</v>
      </c>
      <c r="N766" s="31"/>
      <c r="O766" s="33">
        <f t="shared" si="99"/>
        <v>0</v>
      </c>
      <c r="P766" s="36">
        <f t="shared" si="102"/>
        <v>694000</v>
      </c>
    </row>
    <row r="767" spans="1:16" ht="26.25" x14ac:dyDescent="0.25">
      <c r="A767" s="28">
        <v>331140219725104</v>
      </c>
      <c r="B767" s="29" t="s">
        <v>561</v>
      </c>
      <c r="C767" s="30"/>
      <c r="D767" s="31"/>
      <c r="E767" s="31">
        <v>33819428147</v>
      </c>
      <c r="F767" s="32">
        <f t="shared" si="111"/>
        <v>33819428147</v>
      </c>
      <c r="G767" s="33">
        <f t="shared" si="110"/>
        <v>1.8055859165067898</v>
      </c>
      <c r="H767" s="31"/>
      <c r="I767" s="34">
        <f t="shared" si="100"/>
        <v>33819428147</v>
      </c>
      <c r="J767" s="31">
        <v>1936074716</v>
      </c>
      <c r="K767" s="33">
        <f t="shared" si="97"/>
        <v>5.7247411386870013</v>
      </c>
      <c r="L767" s="35">
        <f t="shared" si="101"/>
        <v>31843339642</v>
      </c>
      <c r="M767" s="33">
        <f t="shared" si="98"/>
        <v>94.156942877890472</v>
      </c>
      <c r="N767" s="31">
        <v>33779414358</v>
      </c>
      <c r="O767" s="33">
        <f t="shared" si="99"/>
        <v>99.881684016577466</v>
      </c>
      <c r="P767" s="36">
        <f t="shared" si="102"/>
        <v>40013789</v>
      </c>
    </row>
    <row r="768" spans="1:16" ht="26.25" x14ac:dyDescent="0.25">
      <c r="A768" s="28">
        <v>331140219725105</v>
      </c>
      <c r="B768" s="29" t="s">
        <v>562</v>
      </c>
      <c r="C768" s="30"/>
      <c r="D768" s="31"/>
      <c r="E768" s="31"/>
      <c r="F768" s="32">
        <f t="shared" si="111"/>
        <v>0</v>
      </c>
      <c r="G768" s="33">
        <f t="shared" si="110"/>
        <v>0</v>
      </c>
      <c r="H768" s="31"/>
      <c r="I768" s="34">
        <f t="shared" si="100"/>
        <v>0</v>
      </c>
      <c r="J768" s="31"/>
      <c r="K768" s="33">
        <f t="shared" si="97"/>
        <v>0</v>
      </c>
      <c r="L768" s="35">
        <f t="shared" si="101"/>
        <v>0</v>
      </c>
      <c r="M768" s="33">
        <f t="shared" si="98"/>
        <v>0</v>
      </c>
      <c r="N768" s="31"/>
      <c r="O768" s="33">
        <f t="shared" si="99"/>
        <v>0</v>
      </c>
      <c r="P768" s="36">
        <f t="shared" si="102"/>
        <v>0</v>
      </c>
    </row>
    <row r="769" spans="1:16" ht="26.25" x14ac:dyDescent="0.25">
      <c r="A769" s="28">
        <v>331140219725106</v>
      </c>
      <c r="B769" s="29" t="s">
        <v>563</v>
      </c>
      <c r="C769" s="30"/>
      <c r="D769" s="31">
        <v>328226165000</v>
      </c>
      <c r="E769" s="31">
        <v>-292651236889</v>
      </c>
      <c r="F769" s="32">
        <f t="shared" si="111"/>
        <v>35574928111</v>
      </c>
      <c r="G769" s="33">
        <f t="shared" si="110"/>
        <v>1.8993103283344848</v>
      </c>
      <c r="H769" s="31"/>
      <c r="I769" s="34">
        <f t="shared" si="100"/>
        <v>35574928111</v>
      </c>
      <c r="J769" s="31">
        <v>12278689000</v>
      </c>
      <c r="K769" s="33">
        <f t="shared" si="97"/>
        <v>34.515007203073864</v>
      </c>
      <c r="L769" s="35">
        <f t="shared" si="101"/>
        <v>20188111912</v>
      </c>
      <c r="M769" s="33">
        <f t="shared" si="98"/>
        <v>56.748145348346334</v>
      </c>
      <c r="N769" s="31">
        <v>32466800912</v>
      </c>
      <c r="O769" s="33">
        <f t="shared" si="99"/>
        <v>91.263152551420205</v>
      </c>
      <c r="P769" s="36">
        <f t="shared" si="102"/>
        <v>3108127199</v>
      </c>
    </row>
    <row r="770" spans="1:16" ht="26.25" x14ac:dyDescent="0.25">
      <c r="A770" s="28">
        <v>331140219725107</v>
      </c>
      <c r="B770" s="29" t="s">
        <v>564</v>
      </c>
      <c r="C770" s="30"/>
      <c r="D770" s="31">
        <v>30000000000</v>
      </c>
      <c r="E770" s="31">
        <v>-26382587120</v>
      </c>
      <c r="F770" s="32">
        <f t="shared" si="111"/>
        <v>3617412880</v>
      </c>
      <c r="G770" s="33">
        <f t="shared" si="110"/>
        <v>0.1931301062196599</v>
      </c>
      <c r="H770" s="31"/>
      <c r="I770" s="34">
        <f t="shared" si="100"/>
        <v>3617412880</v>
      </c>
      <c r="J770" s="31"/>
      <c r="K770" s="33">
        <f t="shared" si="97"/>
        <v>0</v>
      </c>
      <c r="L770" s="35">
        <f t="shared" si="101"/>
        <v>0</v>
      </c>
      <c r="M770" s="33">
        <f t="shared" si="98"/>
        <v>0</v>
      </c>
      <c r="N770" s="31"/>
      <c r="O770" s="33">
        <f t="shared" si="99"/>
        <v>0</v>
      </c>
      <c r="P770" s="36">
        <f t="shared" si="102"/>
        <v>3617412880</v>
      </c>
    </row>
    <row r="771" spans="1:16" ht="26.25" x14ac:dyDescent="0.25">
      <c r="A771" s="28">
        <v>331140219725108</v>
      </c>
      <c r="B771" s="29" t="s">
        <v>565</v>
      </c>
      <c r="C771" s="30"/>
      <c r="D771" s="31">
        <v>40000000000</v>
      </c>
      <c r="E771" s="31">
        <v>29900000000</v>
      </c>
      <c r="F771" s="32">
        <f t="shared" si="111"/>
        <v>69900000000</v>
      </c>
      <c r="G771" s="33">
        <f t="shared" si="110"/>
        <v>3.7318920655676511</v>
      </c>
      <c r="H771" s="31"/>
      <c r="I771" s="34">
        <f t="shared" si="100"/>
        <v>69900000000</v>
      </c>
      <c r="J771" s="31">
        <v>1669526627</v>
      </c>
      <c r="K771" s="33">
        <f t="shared" si="97"/>
        <v>2.3884501101573674</v>
      </c>
      <c r="L771" s="35">
        <f t="shared" si="101"/>
        <v>21961807350</v>
      </c>
      <c r="M771" s="33">
        <f t="shared" si="98"/>
        <v>31.418894635193134</v>
      </c>
      <c r="N771" s="31">
        <v>23631333977</v>
      </c>
      <c r="O771" s="33">
        <f t="shared" si="99"/>
        <v>33.807344745350498</v>
      </c>
      <c r="P771" s="36">
        <f t="shared" si="102"/>
        <v>46268666023</v>
      </c>
    </row>
    <row r="772" spans="1:16" ht="26.25" hidden="1" x14ac:dyDescent="0.25">
      <c r="A772" s="65">
        <v>3311402190809</v>
      </c>
      <c r="B772" s="39" t="s">
        <v>537</v>
      </c>
      <c r="C772" s="30"/>
      <c r="D772" s="31">
        <f>SUM(D773)</f>
        <v>0</v>
      </c>
      <c r="E772" s="31">
        <f>SUM(E773)</f>
        <v>0</v>
      </c>
      <c r="F772" s="32">
        <f t="shared" si="111"/>
        <v>0</v>
      </c>
      <c r="G772" s="33">
        <f t="shared" si="110"/>
        <v>0</v>
      </c>
      <c r="H772" s="31">
        <f>SUM(H773)</f>
        <v>0</v>
      </c>
      <c r="I772" s="34">
        <f t="shared" si="100"/>
        <v>0</v>
      </c>
      <c r="J772" s="31">
        <f>SUM(J773)</f>
        <v>0</v>
      </c>
      <c r="K772" s="33">
        <f t="shared" si="97"/>
        <v>0</v>
      </c>
      <c r="L772" s="35">
        <f t="shared" si="101"/>
        <v>0</v>
      </c>
      <c r="M772" s="33">
        <f t="shared" si="98"/>
        <v>0</v>
      </c>
      <c r="N772" s="31">
        <f>SUM(N773)</f>
        <v>0</v>
      </c>
      <c r="O772" s="33">
        <f t="shared" si="99"/>
        <v>0</v>
      </c>
      <c r="P772" s="36">
        <f t="shared" si="102"/>
        <v>0</v>
      </c>
    </row>
    <row r="773" spans="1:16" ht="26.25" hidden="1" x14ac:dyDescent="0.25">
      <c r="A773" s="65">
        <v>3311402190809190</v>
      </c>
      <c r="B773" s="39" t="s">
        <v>537</v>
      </c>
      <c r="C773" s="30"/>
      <c r="D773" s="31"/>
      <c r="E773" s="31"/>
      <c r="F773" s="32">
        <f t="shared" si="111"/>
        <v>0</v>
      </c>
      <c r="G773" s="33">
        <f t="shared" si="110"/>
        <v>0</v>
      </c>
      <c r="H773" s="31"/>
      <c r="I773" s="34">
        <f t="shared" si="100"/>
        <v>0</v>
      </c>
      <c r="J773" s="31"/>
      <c r="K773" s="33">
        <f t="shared" si="97"/>
        <v>0</v>
      </c>
      <c r="L773" s="35">
        <f t="shared" si="101"/>
        <v>0</v>
      </c>
      <c r="M773" s="33">
        <f t="shared" si="98"/>
        <v>0</v>
      </c>
      <c r="N773" s="31"/>
      <c r="O773" s="33">
        <f t="shared" si="99"/>
        <v>0</v>
      </c>
      <c r="P773" s="36">
        <f t="shared" si="102"/>
        <v>0</v>
      </c>
    </row>
    <row r="774" spans="1:16" ht="26.25" hidden="1" x14ac:dyDescent="0.25">
      <c r="A774" s="65">
        <v>3311402190810</v>
      </c>
      <c r="B774" s="39" t="s">
        <v>566</v>
      </c>
      <c r="C774" s="30"/>
      <c r="D774" s="31">
        <f>SUM(D775:D776)</f>
        <v>0</v>
      </c>
      <c r="E774" s="31">
        <f>SUM(E775:E776)</f>
        <v>0</v>
      </c>
      <c r="F774" s="32">
        <f t="shared" si="111"/>
        <v>0</v>
      </c>
      <c r="G774" s="33">
        <f t="shared" si="110"/>
        <v>0</v>
      </c>
      <c r="H774" s="31">
        <f>SUM(H775:H776)</f>
        <v>0</v>
      </c>
      <c r="I774" s="34">
        <f t="shared" si="100"/>
        <v>0</v>
      </c>
      <c r="J774" s="31">
        <f>SUM(J775:J776)</f>
        <v>0</v>
      </c>
      <c r="K774" s="33">
        <f t="shared" si="97"/>
        <v>0</v>
      </c>
      <c r="L774" s="35">
        <f t="shared" si="101"/>
        <v>0</v>
      </c>
      <c r="M774" s="33">
        <f t="shared" si="98"/>
        <v>0</v>
      </c>
      <c r="N774" s="31">
        <f>SUM(N775:N776)</f>
        <v>0</v>
      </c>
      <c r="O774" s="33">
        <f t="shared" si="99"/>
        <v>0</v>
      </c>
      <c r="P774" s="36">
        <f t="shared" si="102"/>
        <v>0</v>
      </c>
    </row>
    <row r="775" spans="1:16" ht="26.25" hidden="1" x14ac:dyDescent="0.25">
      <c r="A775" s="65">
        <v>3311402190810190</v>
      </c>
      <c r="B775" s="39" t="s">
        <v>566</v>
      </c>
      <c r="C775" s="30"/>
      <c r="D775" s="31"/>
      <c r="E775" s="31"/>
      <c r="F775" s="32">
        <f t="shared" si="111"/>
        <v>0</v>
      </c>
      <c r="G775" s="33">
        <f t="shared" si="110"/>
        <v>0</v>
      </c>
      <c r="H775" s="31"/>
      <c r="I775" s="34">
        <f t="shared" si="100"/>
        <v>0</v>
      </c>
      <c r="J775" s="31"/>
      <c r="K775" s="33">
        <f t="shared" si="97"/>
        <v>0</v>
      </c>
      <c r="L775" s="35">
        <f t="shared" si="101"/>
        <v>0</v>
      </c>
      <c r="M775" s="33">
        <f t="shared" si="98"/>
        <v>0</v>
      </c>
      <c r="N775" s="31"/>
      <c r="O775" s="33">
        <f t="shared" si="99"/>
        <v>0</v>
      </c>
      <c r="P775" s="36">
        <f t="shared" si="102"/>
        <v>0</v>
      </c>
    </row>
    <row r="776" spans="1:16" ht="26.25" hidden="1" x14ac:dyDescent="0.25">
      <c r="A776" s="65">
        <v>3311402190810190</v>
      </c>
      <c r="B776" s="39" t="s">
        <v>566</v>
      </c>
      <c r="C776" s="30"/>
      <c r="D776" s="31"/>
      <c r="E776" s="31"/>
      <c r="F776" s="32">
        <f t="shared" si="111"/>
        <v>0</v>
      </c>
      <c r="G776" s="33">
        <f t="shared" si="110"/>
        <v>0</v>
      </c>
      <c r="H776" s="31"/>
      <c r="I776" s="34">
        <f t="shared" si="100"/>
        <v>0</v>
      </c>
      <c r="J776" s="31"/>
      <c r="K776" s="33">
        <f t="shared" ref="K776:K839" si="112">IF(OR(J776=0,F776=0),0,J776/F776)*100</f>
        <v>0</v>
      </c>
      <c r="L776" s="35">
        <f t="shared" si="101"/>
        <v>0</v>
      </c>
      <c r="M776" s="33">
        <f t="shared" ref="M776:M839" si="113">IF(OR(L776=0,F776=0),0,L776/F776)*100</f>
        <v>0</v>
      </c>
      <c r="N776" s="31"/>
      <c r="O776" s="33">
        <f t="shared" ref="O776:O839" si="114">IF(OR(N776=0,F776=0),0,N776/F776)*100</f>
        <v>0</v>
      </c>
      <c r="P776" s="36">
        <f t="shared" si="102"/>
        <v>0</v>
      </c>
    </row>
    <row r="777" spans="1:16" hidden="1" x14ac:dyDescent="0.25">
      <c r="A777" s="65">
        <v>3311402190845</v>
      </c>
      <c r="B777" s="39" t="s">
        <v>567</v>
      </c>
      <c r="C777" s="30"/>
      <c r="D777" s="31">
        <f>SUM(D778)</f>
        <v>0</v>
      </c>
      <c r="E777" s="31">
        <f>SUM(E778)</f>
        <v>0</v>
      </c>
      <c r="F777" s="32">
        <f t="shared" si="111"/>
        <v>0</v>
      </c>
      <c r="G777" s="33">
        <f t="shared" si="110"/>
        <v>0</v>
      </c>
      <c r="H777" s="31">
        <f>SUM(H778)</f>
        <v>0</v>
      </c>
      <c r="I777" s="34">
        <f t="shared" ref="I777:I840" si="115">SUM(F777-H777)</f>
        <v>0</v>
      </c>
      <c r="J777" s="31">
        <f>SUM(J778)</f>
        <v>0</v>
      </c>
      <c r="K777" s="33">
        <f t="shared" si="112"/>
        <v>0</v>
      </c>
      <c r="L777" s="35">
        <f t="shared" si="101"/>
        <v>0</v>
      </c>
      <c r="M777" s="33">
        <f t="shared" si="113"/>
        <v>0</v>
      </c>
      <c r="N777" s="31">
        <f>SUM(N778)</f>
        <v>0</v>
      </c>
      <c r="O777" s="33">
        <f t="shared" si="114"/>
        <v>0</v>
      </c>
      <c r="P777" s="36">
        <f t="shared" si="102"/>
        <v>0</v>
      </c>
    </row>
    <row r="778" spans="1:16" hidden="1" x14ac:dyDescent="0.25">
      <c r="A778" s="65">
        <v>3311402190845190</v>
      </c>
      <c r="B778" s="39" t="s">
        <v>567</v>
      </c>
      <c r="C778" s="30"/>
      <c r="D778" s="31"/>
      <c r="E778" s="31"/>
      <c r="F778" s="32">
        <f t="shared" si="111"/>
        <v>0</v>
      </c>
      <c r="G778" s="33">
        <f t="shared" si="110"/>
        <v>0</v>
      </c>
      <c r="H778" s="31"/>
      <c r="I778" s="34">
        <f t="shared" si="115"/>
        <v>0</v>
      </c>
      <c r="J778" s="31"/>
      <c r="K778" s="33">
        <f t="shared" si="112"/>
        <v>0</v>
      </c>
      <c r="L778" s="35">
        <f t="shared" si="101"/>
        <v>0</v>
      </c>
      <c r="M778" s="33">
        <f t="shared" si="113"/>
        <v>0</v>
      </c>
      <c r="N778" s="31"/>
      <c r="O778" s="33">
        <f t="shared" si="114"/>
        <v>0</v>
      </c>
      <c r="P778" s="36">
        <f t="shared" si="102"/>
        <v>0</v>
      </c>
    </row>
    <row r="779" spans="1:16" ht="26.25" hidden="1" x14ac:dyDescent="0.25">
      <c r="A779" s="28">
        <v>3311402191165</v>
      </c>
      <c r="B779" s="39" t="s">
        <v>568</v>
      </c>
      <c r="C779" s="30"/>
      <c r="D779" s="31">
        <f>SUM(D780)</f>
        <v>0</v>
      </c>
      <c r="E779" s="31">
        <f>SUM(E780)</f>
        <v>0</v>
      </c>
      <c r="F779" s="32">
        <f t="shared" si="111"/>
        <v>0</v>
      </c>
      <c r="G779" s="33">
        <f t="shared" si="110"/>
        <v>0</v>
      </c>
      <c r="H779" s="31">
        <f>SUM(H780)</f>
        <v>0</v>
      </c>
      <c r="I779" s="34">
        <f t="shared" si="115"/>
        <v>0</v>
      </c>
      <c r="J779" s="31">
        <f>SUM(J780)</f>
        <v>0</v>
      </c>
      <c r="K779" s="33">
        <f t="shared" si="112"/>
        <v>0</v>
      </c>
      <c r="L779" s="35">
        <f t="shared" si="101"/>
        <v>0</v>
      </c>
      <c r="M779" s="33">
        <f t="shared" si="113"/>
        <v>0</v>
      </c>
      <c r="N779" s="31">
        <f>SUM(N780)</f>
        <v>0</v>
      </c>
      <c r="O779" s="33">
        <f t="shared" si="114"/>
        <v>0</v>
      </c>
      <c r="P779" s="36">
        <f t="shared" si="102"/>
        <v>0</v>
      </c>
    </row>
    <row r="780" spans="1:16" ht="26.25" hidden="1" x14ac:dyDescent="0.25">
      <c r="A780" s="28">
        <v>3311402191165190</v>
      </c>
      <c r="B780" s="39" t="s">
        <v>568</v>
      </c>
      <c r="C780" s="30"/>
      <c r="D780" s="31"/>
      <c r="E780" s="31"/>
      <c r="F780" s="32">
        <f t="shared" si="111"/>
        <v>0</v>
      </c>
      <c r="G780" s="33">
        <f t="shared" si="110"/>
        <v>0</v>
      </c>
      <c r="H780" s="31"/>
      <c r="I780" s="34">
        <f t="shared" si="115"/>
        <v>0</v>
      </c>
      <c r="J780" s="31"/>
      <c r="K780" s="33">
        <f t="shared" si="112"/>
        <v>0</v>
      </c>
      <c r="L780" s="35">
        <f t="shared" si="101"/>
        <v>0</v>
      </c>
      <c r="M780" s="33">
        <f t="shared" si="113"/>
        <v>0</v>
      </c>
      <c r="N780" s="31"/>
      <c r="O780" s="33">
        <f t="shared" si="114"/>
        <v>0</v>
      </c>
      <c r="P780" s="36">
        <f t="shared" si="102"/>
        <v>0</v>
      </c>
    </row>
    <row r="781" spans="1:16" ht="26.25" hidden="1" x14ac:dyDescent="0.25">
      <c r="A781" s="28">
        <v>3311402196219</v>
      </c>
      <c r="B781" s="39" t="s">
        <v>548</v>
      </c>
      <c r="C781" s="30"/>
      <c r="D781" s="31">
        <f>SUM(D782)</f>
        <v>0</v>
      </c>
      <c r="E781" s="31">
        <f>SUM(E782)</f>
        <v>0</v>
      </c>
      <c r="F781" s="32">
        <f t="shared" si="111"/>
        <v>0</v>
      </c>
      <c r="G781" s="33">
        <f t="shared" si="110"/>
        <v>0</v>
      </c>
      <c r="H781" s="31">
        <f>SUM(H782)</f>
        <v>0</v>
      </c>
      <c r="I781" s="34">
        <f t="shared" si="115"/>
        <v>0</v>
      </c>
      <c r="J781" s="31">
        <f>SUM(J782)</f>
        <v>0</v>
      </c>
      <c r="K781" s="33">
        <f t="shared" si="112"/>
        <v>0</v>
      </c>
      <c r="L781" s="35">
        <f t="shared" si="101"/>
        <v>0</v>
      </c>
      <c r="M781" s="33">
        <f t="shared" si="113"/>
        <v>0</v>
      </c>
      <c r="N781" s="31">
        <f>SUM(N782)</f>
        <v>0</v>
      </c>
      <c r="O781" s="33">
        <f t="shared" si="114"/>
        <v>0</v>
      </c>
      <c r="P781" s="36">
        <f t="shared" si="102"/>
        <v>0</v>
      </c>
    </row>
    <row r="782" spans="1:16" ht="26.25" hidden="1" x14ac:dyDescent="0.25">
      <c r="A782" s="28">
        <v>3311402196219190</v>
      </c>
      <c r="B782" s="39" t="s">
        <v>548</v>
      </c>
      <c r="C782" s="30"/>
      <c r="D782" s="31"/>
      <c r="E782" s="31"/>
      <c r="F782" s="32">
        <f t="shared" si="111"/>
        <v>0</v>
      </c>
      <c r="G782" s="33">
        <f t="shared" si="110"/>
        <v>0</v>
      </c>
      <c r="H782" s="31"/>
      <c r="I782" s="34">
        <f t="shared" si="115"/>
        <v>0</v>
      </c>
      <c r="J782" s="31"/>
      <c r="K782" s="33">
        <f t="shared" si="112"/>
        <v>0</v>
      </c>
      <c r="L782" s="35">
        <f t="shared" si="101"/>
        <v>0</v>
      </c>
      <c r="M782" s="33">
        <f t="shared" si="113"/>
        <v>0</v>
      </c>
      <c r="N782" s="31"/>
      <c r="O782" s="33">
        <f t="shared" si="114"/>
        <v>0</v>
      </c>
      <c r="P782" s="36">
        <f t="shared" si="102"/>
        <v>0</v>
      </c>
    </row>
    <row r="783" spans="1:16" ht="26.25" hidden="1" x14ac:dyDescent="0.25">
      <c r="A783" s="28">
        <v>3311402197132</v>
      </c>
      <c r="B783" s="39" t="s">
        <v>550</v>
      </c>
      <c r="C783" s="30"/>
      <c r="D783" s="31">
        <f>SUM(D784)</f>
        <v>0</v>
      </c>
      <c r="E783" s="31">
        <f>SUM(E784)</f>
        <v>0</v>
      </c>
      <c r="F783" s="32">
        <f t="shared" si="111"/>
        <v>0</v>
      </c>
      <c r="G783" s="33">
        <f t="shared" si="110"/>
        <v>0</v>
      </c>
      <c r="H783" s="31">
        <f>SUM(H784)</f>
        <v>0</v>
      </c>
      <c r="I783" s="34">
        <f t="shared" si="115"/>
        <v>0</v>
      </c>
      <c r="J783" s="31">
        <f>SUM(J784)</f>
        <v>0</v>
      </c>
      <c r="K783" s="33">
        <f t="shared" si="112"/>
        <v>0</v>
      </c>
      <c r="L783" s="35">
        <f t="shared" ref="L783:L846" si="116">SUM(N783-J783)</f>
        <v>0</v>
      </c>
      <c r="M783" s="33">
        <f t="shared" si="113"/>
        <v>0</v>
      </c>
      <c r="N783" s="31">
        <f>SUM(N784)</f>
        <v>0</v>
      </c>
      <c r="O783" s="33">
        <f t="shared" si="114"/>
        <v>0</v>
      </c>
      <c r="P783" s="36">
        <f t="shared" ref="P783:P846" si="117">SUM(F783-N783)</f>
        <v>0</v>
      </c>
    </row>
    <row r="784" spans="1:16" ht="26.25" hidden="1" x14ac:dyDescent="0.25">
      <c r="A784" s="28">
        <v>3311402197132190</v>
      </c>
      <c r="B784" s="39" t="s">
        <v>550</v>
      </c>
      <c r="C784" s="30"/>
      <c r="D784" s="31"/>
      <c r="E784" s="31"/>
      <c r="F784" s="32">
        <f t="shared" si="111"/>
        <v>0</v>
      </c>
      <c r="G784" s="33">
        <f t="shared" si="110"/>
        <v>0</v>
      </c>
      <c r="H784" s="31"/>
      <c r="I784" s="34">
        <f t="shared" si="115"/>
        <v>0</v>
      </c>
      <c r="J784" s="31"/>
      <c r="K784" s="33">
        <f t="shared" si="112"/>
        <v>0</v>
      </c>
      <c r="L784" s="35">
        <f t="shared" si="116"/>
        <v>0</v>
      </c>
      <c r="M784" s="33">
        <f t="shared" si="113"/>
        <v>0</v>
      </c>
      <c r="N784" s="31"/>
      <c r="O784" s="33">
        <f t="shared" si="114"/>
        <v>0</v>
      </c>
      <c r="P784" s="36">
        <f t="shared" si="117"/>
        <v>0</v>
      </c>
    </row>
    <row r="785" spans="1:16" ht="39" hidden="1" x14ac:dyDescent="0.25">
      <c r="A785" s="28">
        <v>3311402197253</v>
      </c>
      <c r="B785" s="39" t="s">
        <v>569</v>
      </c>
      <c r="C785" s="30"/>
      <c r="D785" s="31">
        <f>SUM(D786)</f>
        <v>0</v>
      </c>
      <c r="E785" s="31">
        <f>SUM(E786)</f>
        <v>0</v>
      </c>
      <c r="F785" s="32">
        <f t="shared" si="111"/>
        <v>0</v>
      </c>
      <c r="G785" s="33">
        <f t="shared" si="110"/>
        <v>0</v>
      </c>
      <c r="H785" s="31">
        <f>SUM(H786)</f>
        <v>0</v>
      </c>
      <c r="I785" s="34">
        <f t="shared" si="115"/>
        <v>0</v>
      </c>
      <c r="J785" s="31">
        <f>SUM(J786)</f>
        <v>0</v>
      </c>
      <c r="K785" s="33">
        <f t="shared" si="112"/>
        <v>0</v>
      </c>
      <c r="L785" s="35">
        <f t="shared" si="116"/>
        <v>0</v>
      </c>
      <c r="M785" s="33">
        <f t="shared" si="113"/>
        <v>0</v>
      </c>
      <c r="N785" s="31">
        <f>SUM(N786)</f>
        <v>0</v>
      </c>
      <c r="O785" s="33">
        <f t="shared" si="114"/>
        <v>0</v>
      </c>
      <c r="P785" s="36">
        <f t="shared" si="117"/>
        <v>0</v>
      </c>
    </row>
    <row r="786" spans="1:16" ht="39" hidden="1" x14ac:dyDescent="0.25">
      <c r="A786" s="28">
        <v>3311402197253190</v>
      </c>
      <c r="B786" s="39" t="s">
        <v>569</v>
      </c>
      <c r="C786" s="30"/>
      <c r="D786" s="31"/>
      <c r="E786" s="31"/>
      <c r="F786" s="32">
        <f t="shared" si="111"/>
        <v>0</v>
      </c>
      <c r="G786" s="33">
        <f t="shared" si="110"/>
        <v>0</v>
      </c>
      <c r="H786" s="31"/>
      <c r="I786" s="34">
        <f t="shared" si="115"/>
        <v>0</v>
      </c>
      <c r="J786" s="31"/>
      <c r="K786" s="33">
        <f t="shared" si="112"/>
        <v>0</v>
      </c>
      <c r="L786" s="35">
        <f t="shared" si="116"/>
        <v>0</v>
      </c>
      <c r="M786" s="33">
        <f t="shared" si="113"/>
        <v>0</v>
      </c>
      <c r="N786" s="31"/>
      <c r="O786" s="33">
        <f t="shared" si="114"/>
        <v>0</v>
      </c>
      <c r="P786" s="36">
        <f t="shared" si="117"/>
        <v>0</v>
      </c>
    </row>
    <row r="787" spans="1:16" ht="26.25" hidden="1" x14ac:dyDescent="0.25">
      <c r="A787" s="28">
        <v>3311402197254</v>
      </c>
      <c r="B787" s="39" t="s">
        <v>554</v>
      </c>
      <c r="C787" s="30"/>
      <c r="D787" s="31">
        <f>SUM(D788)</f>
        <v>0</v>
      </c>
      <c r="E787" s="31">
        <f>SUM(E788)</f>
        <v>0</v>
      </c>
      <c r="F787" s="32">
        <f t="shared" si="111"/>
        <v>0</v>
      </c>
      <c r="G787" s="33">
        <f t="shared" si="110"/>
        <v>0</v>
      </c>
      <c r="H787" s="31">
        <f>SUM(H788)</f>
        <v>0</v>
      </c>
      <c r="I787" s="34">
        <f t="shared" si="115"/>
        <v>0</v>
      </c>
      <c r="J787" s="31">
        <f>SUM(J788)</f>
        <v>0</v>
      </c>
      <c r="K787" s="33">
        <f t="shared" si="112"/>
        <v>0</v>
      </c>
      <c r="L787" s="35">
        <f t="shared" si="116"/>
        <v>0</v>
      </c>
      <c r="M787" s="33">
        <f t="shared" si="113"/>
        <v>0</v>
      </c>
      <c r="N787" s="31">
        <f>SUM(N788)</f>
        <v>0</v>
      </c>
      <c r="O787" s="33">
        <f t="shared" si="114"/>
        <v>0</v>
      </c>
      <c r="P787" s="36">
        <f t="shared" si="117"/>
        <v>0</v>
      </c>
    </row>
    <row r="788" spans="1:16" ht="26.25" hidden="1" x14ac:dyDescent="0.25">
      <c r="A788" s="28">
        <v>3311402197254190</v>
      </c>
      <c r="B788" s="39" t="s">
        <v>554</v>
      </c>
      <c r="C788" s="30"/>
      <c r="D788" s="31"/>
      <c r="E788" s="31"/>
      <c r="F788" s="32">
        <f t="shared" si="111"/>
        <v>0</v>
      </c>
      <c r="G788" s="33">
        <f t="shared" si="110"/>
        <v>0</v>
      </c>
      <c r="H788" s="31"/>
      <c r="I788" s="34">
        <f t="shared" si="115"/>
        <v>0</v>
      </c>
      <c r="J788" s="31"/>
      <c r="K788" s="33">
        <f t="shared" si="112"/>
        <v>0</v>
      </c>
      <c r="L788" s="35">
        <f t="shared" si="116"/>
        <v>0</v>
      </c>
      <c r="M788" s="33">
        <f t="shared" si="113"/>
        <v>0</v>
      </c>
      <c r="N788" s="31"/>
      <c r="O788" s="33">
        <f t="shared" si="114"/>
        <v>0</v>
      </c>
      <c r="P788" s="36">
        <f t="shared" si="117"/>
        <v>0</v>
      </c>
    </row>
    <row r="789" spans="1:16" hidden="1" x14ac:dyDescent="0.25">
      <c r="A789" s="65">
        <v>331140220</v>
      </c>
      <c r="B789" s="39" t="s">
        <v>570</v>
      </c>
      <c r="C789" s="30"/>
      <c r="D789" s="31">
        <f>SUM(D790+D792+D794+D796+D798+D800+D803+D806+D808+D810+D812+D814+D816+D818+D820+D822+D824)</f>
        <v>0</v>
      </c>
      <c r="E789" s="31">
        <f>SUM(E790+E792+E794+E796+E798+E800+E803+E806+E808+E810+E812+E814+E816+E818+E820+E822+E824)</f>
        <v>0</v>
      </c>
      <c r="F789" s="32">
        <f t="shared" si="111"/>
        <v>0</v>
      </c>
      <c r="G789" s="33">
        <f t="shared" si="110"/>
        <v>0</v>
      </c>
      <c r="H789" s="31">
        <f>SUM(H790+H792+H794+H796+H798+H800+H803+H806+H808+H810+H812+H814+H816+H818+H820+H822+H824)</f>
        <v>0</v>
      </c>
      <c r="I789" s="34">
        <f t="shared" si="115"/>
        <v>0</v>
      </c>
      <c r="J789" s="31">
        <f>SUM(J790+J792+J794+J796+J798+J800+J803+J806+J808+J810+J812+J814+J816+J818+J820+J822+J824)</f>
        <v>0</v>
      </c>
      <c r="K789" s="33">
        <f t="shared" si="112"/>
        <v>0</v>
      </c>
      <c r="L789" s="35">
        <f t="shared" si="116"/>
        <v>0</v>
      </c>
      <c r="M789" s="33">
        <f t="shared" si="113"/>
        <v>0</v>
      </c>
      <c r="N789" s="31">
        <f>SUM(N790+N792+N794+N796+N798+N800+N803+N806+N808+N810+N812+N814+N816+N818+N820+N822+N824)</f>
        <v>0</v>
      </c>
      <c r="O789" s="33">
        <f t="shared" si="114"/>
        <v>0</v>
      </c>
      <c r="P789" s="36">
        <f t="shared" si="117"/>
        <v>0</v>
      </c>
    </row>
    <row r="790" spans="1:16" ht="26.25" hidden="1" x14ac:dyDescent="0.25">
      <c r="A790" s="65">
        <v>3311402200067</v>
      </c>
      <c r="B790" s="29" t="s">
        <v>571</v>
      </c>
      <c r="C790" s="30"/>
      <c r="D790" s="31">
        <f>SUM(D791)</f>
        <v>0</v>
      </c>
      <c r="E790" s="31">
        <f>SUM(E791)</f>
        <v>0</v>
      </c>
      <c r="F790" s="32">
        <f t="shared" si="111"/>
        <v>0</v>
      </c>
      <c r="G790" s="33">
        <f t="shared" si="110"/>
        <v>0</v>
      </c>
      <c r="H790" s="31">
        <f>SUM(H791)</f>
        <v>0</v>
      </c>
      <c r="I790" s="34">
        <f t="shared" si="115"/>
        <v>0</v>
      </c>
      <c r="J790" s="31">
        <f>SUM(J791)</f>
        <v>0</v>
      </c>
      <c r="K790" s="33">
        <f t="shared" si="112"/>
        <v>0</v>
      </c>
      <c r="L790" s="35">
        <f t="shared" si="116"/>
        <v>0</v>
      </c>
      <c r="M790" s="33">
        <f t="shared" si="113"/>
        <v>0</v>
      </c>
      <c r="N790" s="31">
        <f>SUM(N791)</f>
        <v>0</v>
      </c>
      <c r="O790" s="33">
        <f t="shared" si="114"/>
        <v>0</v>
      </c>
      <c r="P790" s="36">
        <f t="shared" si="117"/>
        <v>0</v>
      </c>
    </row>
    <row r="791" spans="1:16" ht="26.25" hidden="1" x14ac:dyDescent="0.25">
      <c r="A791" s="65">
        <v>3311402200067</v>
      </c>
      <c r="B791" s="29" t="s">
        <v>572</v>
      </c>
      <c r="C791" s="30"/>
      <c r="D791" s="31"/>
      <c r="E791" s="105"/>
      <c r="F791" s="32">
        <f t="shared" si="111"/>
        <v>0</v>
      </c>
      <c r="G791" s="33">
        <f t="shared" si="110"/>
        <v>0</v>
      </c>
      <c r="H791" s="105"/>
      <c r="I791" s="34">
        <f t="shared" si="115"/>
        <v>0</v>
      </c>
      <c r="J791" s="105"/>
      <c r="K791" s="33">
        <f t="shared" si="112"/>
        <v>0</v>
      </c>
      <c r="L791" s="35">
        <f t="shared" si="116"/>
        <v>0</v>
      </c>
      <c r="M791" s="33">
        <f t="shared" si="113"/>
        <v>0</v>
      </c>
      <c r="N791" s="105"/>
      <c r="O791" s="33">
        <f t="shared" si="114"/>
        <v>0</v>
      </c>
      <c r="P791" s="36">
        <f t="shared" si="117"/>
        <v>0</v>
      </c>
    </row>
    <row r="792" spans="1:16" ht="26.25" hidden="1" x14ac:dyDescent="0.25">
      <c r="A792" s="65">
        <v>3311402203075</v>
      </c>
      <c r="B792" s="66" t="s">
        <v>573</v>
      </c>
      <c r="C792" s="30"/>
      <c r="D792" s="31">
        <f>SUM(D793)</f>
        <v>0</v>
      </c>
      <c r="E792" s="31">
        <f>SUM(E793)</f>
        <v>0</v>
      </c>
      <c r="F792" s="32">
        <f t="shared" si="111"/>
        <v>0</v>
      </c>
      <c r="G792" s="33">
        <f t="shared" si="110"/>
        <v>0</v>
      </c>
      <c r="H792" s="31">
        <f>SUM(H793)</f>
        <v>0</v>
      </c>
      <c r="I792" s="34">
        <f t="shared" si="115"/>
        <v>0</v>
      </c>
      <c r="J792" s="31">
        <f>SUM(J793)</f>
        <v>0</v>
      </c>
      <c r="K792" s="33">
        <f t="shared" si="112"/>
        <v>0</v>
      </c>
      <c r="L792" s="35">
        <f t="shared" si="116"/>
        <v>0</v>
      </c>
      <c r="M792" s="33">
        <f t="shared" si="113"/>
        <v>0</v>
      </c>
      <c r="N792" s="31">
        <f>SUM(N793)</f>
        <v>0</v>
      </c>
      <c r="O792" s="33">
        <f t="shared" si="114"/>
        <v>0</v>
      </c>
      <c r="P792" s="36">
        <f t="shared" si="117"/>
        <v>0</v>
      </c>
    </row>
    <row r="793" spans="1:16" ht="26.25" hidden="1" x14ac:dyDescent="0.25">
      <c r="A793" s="65">
        <v>3311402203075200</v>
      </c>
      <c r="B793" s="66" t="s">
        <v>574</v>
      </c>
      <c r="C793" s="30"/>
      <c r="D793" s="31"/>
      <c r="E793" s="31"/>
      <c r="F793" s="32">
        <f t="shared" si="111"/>
        <v>0</v>
      </c>
      <c r="G793" s="33">
        <f t="shared" si="110"/>
        <v>0</v>
      </c>
      <c r="H793" s="31"/>
      <c r="I793" s="34">
        <f t="shared" si="115"/>
        <v>0</v>
      </c>
      <c r="J793" s="31"/>
      <c r="K793" s="33">
        <f t="shared" si="112"/>
        <v>0</v>
      </c>
      <c r="L793" s="35">
        <f t="shared" si="116"/>
        <v>0</v>
      </c>
      <c r="M793" s="33">
        <f t="shared" si="113"/>
        <v>0</v>
      </c>
      <c r="N793" s="31"/>
      <c r="O793" s="33">
        <f t="shared" si="114"/>
        <v>0</v>
      </c>
      <c r="P793" s="36">
        <f t="shared" si="117"/>
        <v>0</v>
      </c>
    </row>
    <row r="794" spans="1:16" hidden="1" x14ac:dyDescent="0.25">
      <c r="A794" s="28">
        <v>3311402200412</v>
      </c>
      <c r="B794" s="39" t="s">
        <v>575</v>
      </c>
      <c r="C794" s="30"/>
      <c r="D794" s="31">
        <f>SUM(D795)</f>
        <v>0</v>
      </c>
      <c r="E794" s="31">
        <f>SUM(E795)</f>
        <v>0</v>
      </c>
      <c r="F794" s="32">
        <f t="shared" si="111"/>
        <v>0</v>
      </c>
      <c r="G794" s="33">
        <f t="shared" si="110"/>
        <v>0</v>
      </c>
      <c r="H794" s="31">
        <f>SUM(H795)</f>
        <v>0</v>
      </c>
      <c r="I794" s="34">
        <f t="shared" si="115"/>
        <v>0</v>
      </c>
      <c r="J794" s="31">
        <f>SUM(J795)</f>
        <v>0</v>
      </c>
      <c r="K794" s="33">
        <f t="shared" si="112"/>
        <v>0</v>
      </c>
      <c r="L794" s="35">
        <f t="shared" si="116"/>
        <v>0</v>
      </c>
      <c r="M794" s="33">
        <f t="shared" si="113"/>
        <v>0</v>
      </c>
      <c r="N794" s="31">
        <f>SUM(N795)</f>
        <v>0</v>
      </c>
      <c r="O794" s="33">
        <f t="shared" si="114"/>
        <v>0</v>
      </c>
      <c r="P794" s="36">
        <f t="shared" si="117"/>
        <v>0</v>
      </c>
    </row>
    <row r="795" spans="1:16" hidden="1" x14ac:dyDescent="0.25">
      <c r="A795" s="28">
        <v>3311402200412200</v>
      </c>
      <c r="B795" s="39" t="s">
        <v>576</v>
      </c>
      <c r="C795" s="30"/>
      <c r="D795" s="37"/>
      <c r="E795" s="37"/>
      <c r="F795" s="32">
        <f t="shared" si="111"/>
        <v>0</v>
      </c>
      <c r="G795" s="33">
        <f t="shared" si="110"/>
        <v>0</v>
      </c>
      <c r="H795" s="37"/>
      <c r="I795" s="34">
        <f t="shared" si="115"/>
        <v>0</v>
      </c>
      <c r="J795" s="37"/>
      <c r="K795" s="33">
        <f t="shared" si="112"/>
        <v>0</v>
      </c>
      <c r="L795" s="35">
        <f t="shared" si="116"/>
        <v>0</v>
      </c>
      <c r="M795" s="33">
        <f t="shared" si="113"/>
        <v>0</v>
      </c>
      <c r="N795" s="37"/>
      <c r="O795" s="33">
        <f t="shared" si="114"/>
        <v>0</v>
      </c>
      <c r="P795" s="36">
        <f t="shared" si="117"/>
        <v>0</v>
      </c>
    </row>
    <row r="796" spans="1:16" hidden="1" x14ac:dyDescent="0.25">
      <c r="A796" s="65">
        <v>3311402200680</v>
      </c>
      <c r="B796" s="66" t="s">
        <v>577</v>
      </c>
      <c r="C796" s="30"/>
      <c r="D796" s="31">
        <f>SUM(D797)</f>
        <v>0</v>
      </c>
      <c r="E796" s="31">
        <f>SUM(E797)</f>
        <v>0</v>
      </c>
      <c r="F796" s="32">
        <f t="shared" si="111"/>
        <v>0</v>
      </c>
      <c r="G796" s="33">
        <f t="shared" si="110"/>
        <v>0</v>
      </c>
      <c r="H796" s="31">
        <f>SUM(H797)</f>
        <v>0</v>
      </c>
      <c r="I796" s="34">
        <f t="shared" si="115"/>
        <v>0</v>
      </c>
      <c r="J796" s="31">
        <f>SUM(J797)</f>
        <v>0</v>
      </c>
      <c r="K796" s="33">
        <f t="shared" si="112"/>
        <v>0</v>
      </c>
      <c r="L796" s="35">
        <f t="shared" si="116"/>
        <v>0</v>
      </c>
      <c r="M796" s="33">
        <f t="shared" si="113"/>
        <v>0</v>
      </c>
      <c r="N796" s="31">
        <f>SUM(N797)</f>
        <v>0</v>
      </c>
      <c r="O796" s="33">
        <f t="shared" si="114"/>
        <v>0</v>
      </c>
      <c r="P796" s="36">
        <f t="shared" si="117"/>
        <v>0</v>
      </c>
    </row>
    <row r="797" spans="1:16" hidden="1" x14ac:dyDescent="0.25">
      <c r="A797" s="65">
        <v>3311402200680190</v>
      </c>
      <c r="B797" s="66" t="s">
        <v>577</v>
      </c>
      <c r="C797" s="30"/>
      <c r="D797" s="37"/>
      <c r="E797" s="37"/>
      <c r="F797" s="32">
        <f t="shared" si="111"/>
        <v>0</v>
      </c>
      <c r="G797" s="33">
        <f t="shared" si="110"/>
        <v>0</v>
      </c>
      <c r="H797" s="37"/>
      <c r="I797" s="34">
        <f t="shared" si="115"/>
        <v>0</v>
      </c>
      <c r="J797" s="37"/>
      <c r="K797" s="33">
        <f t="shared" si="112"/>
        <v>0</v>
      </c>
      <c r="L797" s="35">
        <f t="shared" si="116"/>
        <v>0</v>
      </c>
      <c r="M797" s="33">
        <f t="shared" si="113"/>
        <v>0</v>
      </c>
      <c r="N797" s="37"/>
      <c r="O797" s="33">
        <f t="shared" si="114"/>
        <v>0</v>
      </c>
      <c r="P797" s="36">
        <f t="shared" si="117"/>
        <v>0</v>
      </c>
    </row>
    <row r="798" spans="1:16" ht="26.25" hidden="1" x14ac:dyDescent="0.25">
      <c r="A798" s="65">
        <v>3311402200729</v>
      </c>
      <c r="B798" s="39" t="s">
        <v>578</v>
      </c>
      <c r="C798" s="30"/>
      <c r="D798" s="31">
        <f>SUM(D799)</f>
        <v>0</v>
      </c>
      <c r="E798" s="31">
        <f>SUM(E799)</f>
        <v>0</v>
      </c>
      <c r="F798" s="32">
        <f t="shared" si="111"/>
        <v>0</v>
      </c>
      <c r="G798" s="33">
        <f t="shared" si="110"/>
        <v>0</v>
      </c>
      <c r="H798" s="31">
        <f>SUM(H799)</f>
        <v>0</v>
      </c>
      <c r="I798" s="34">
        <f t="shared" si="115"/>
        <v>0</v>
      </c>
      <c r="J798" s="31">
        <f>SUM(J799)</f>
        <v>0</v>
      </c>
      <c r="K798" s="33">
        <f t="shared" si="112"/>
        <v>0</v>
      </c>
      <c r="L798" s="35">
        <f t="shared" si="116"/>
        <v>0</v>
      </c>
      <c r="M798" s="33">
        <f t="shared" si="113"/>
        <v>0</v>
      </c>
      <c r="N798" s="31">
        <f>SUM(N799)</f>
        <v>0</v>
      </c>
      <c r="O798" s="33">
        <f t="shared" si="114"/>
        <v>0</v>
      </c>
      <c r="P798" s="36">
        <f t="shared" si="117"/>
        <v>0</v>
      </c>
    </row>
    <row r="799" spans="1:16" ht="26.25" hidden="1" x14ac:dyDescent="0.25">
      <c r="A799" s="65">
        <v>3311402200729190</v>
      </c>
      <c r="B799" s="39" t="s">
        <v>578</v>
      </c>
      <c r="C799" s="30"/>
      <c r="D799" s="37"/>
      <c r="E799" s="37"/>
      <c r="F799" s="32">
        <f t="shared" si="111"/>
        <v>0</v>
      </c>
      <c r="G799" s="33">
        <f t="shared" si="110"/>
        <v>0</v>
      </c>
      <c r="H799" s="37"/>
      <c r="I799" s="34">
        <f t="shared" si="115"/>
        <v>0</v>
      </c>
      <c r="J799" s="37"/>
      <c r="K799" s="33">
        <f t="shared" si="112"/>
        <v>0</v>
      </c>
      <c r="L799" s="35">
        <f t="shared" si="116"/>
        <v>0</v>
      </c>
      <c r="M799" s="33">
        <f t="shared" si="113"/>
        <v>0</v>
      </c>
      <c r="N799" s="37"/>
      <c r="O799" s="33">
        <f t="shared" si="114"/>
        <v>0</v>
      </c>
      <c r="P799" s="36">
        <f t="shared" si="117"/>
        <v>0</v>
      </c>
    </row>
    <row r="800" spans="1:16" ht="26.25" hidden="1" x14ac:dyDescent="0.25">
      <c r="A800" s="28">
        <v>3311402200738</v>
      </c>
      <c r="B800" s="39" t="s">
        <v>579</v>
      </c>
      <c r="C800" s="30"/>
      <c r="D800" s="31">
        <f>SUM(D801:D802)</f>
        <v>0</v>
      </c>
      <c r="E800" s="31">
        <f>SUM(E801:E802)</f>
        <v>0</v>
      </c>
      <c r="F800" s="32">
        <f t="shared" si="111"/>
        <v>0</v>
      </c>
      <c r="G800" s="33">
        <f t="shared" si="110"/>
        <v>0</v>
      </c>
      <c r="H800" s="31">
        <f>SUM(H801:H802)</f>
        <v>0</v>
      </c>
      <c r="I800" s="34">
        <f t="shared" si="115"/>
        <v>0</v>
      </c>
      <c r="J800" s="31">
        <f>SUM(J801:J802)</f>
        <v>0</v>
      </c>
      <c r="K800" s="33">
        <f t="shared" si="112"/>
        <v>0</v>
      </c>
      <c r="L800" s="35">
        <f t="shared" si="116"/>
        <v>0</v>
      </c>
      <c r="M800" s="33">
        <f t="shared" si="113"/>
        <v>0</v>
      </c>
      <c r="N800" s="31">
        <f>SUM(N801:N802)</f>
        <v>0</v>
      </c>
      <c r="O800" s="33">
        <f t="shared" si="114"/>
        <v>0</v>
      </c>
      <c r="P800" s="36">
        <f t="shared" si="117"/>
        <v>0</v>
      </c>
    </row>
    <row r="801" spans="1:16" ht="26.25" hidden="1" x14ac:dyDescent="0.25">
      <c r="A801" s="28">
        <v>3311402200738200</v>
      </c>
      <c r="B801" s="39" t="s">
        <v>579</v>
      </c>
      <c r="C801" s="30"/>
      <c r="D801" s="37"/>
      <c r="E801" s="37"/>
      <c r="F801" s="32">
        <f t="shared" si="111"/>
        <v>0</v>
      </c>
      <c r="G801" s="33">
        <f t="shared" si="110"/>
        <v>0</v>
      </c>
      <c r="H801" s="37"/>
      <c r="I801" s="34">
        <f t="shared" si="115"/>
        <v>0</v>
      </c>
      <c r="J801" s="37"/>
      <c r="K801" s="33">
        <f t="shared" si="112"/>
        <v>0</v>
      </c>
      <c r="L801" s="35">
        <f t="shared" si="116"/>
        <v>0</v>
      </c>
      <c r="M801" s="33">
        <f t="shared" si="113"/>
        <v>0</v>
      </c>
      <c r="N801" s="37"/>
      <c r="O801" s="33">
        <f t="shared" si="114"/>
        <v>0</v>
      </c>
      <c r="P801" s="36">
        <f t="shared" si="117"/>
        <v>0</v>
      </c>
    </row>
    <row r="802" spans="1:16" ht="26.25" hidden="1" x14ac:dyDescent="0.25">
      <c r="A802" s="28">
        <v>3311402200738200</v>
      </c>
      <c r="B802" s="39" t="s">
        <v>579</v>
      </c>
      <c r="C802" s="30"/>
      <c r="D802" s="37">
        <v>0</v>
      </c>
      <c r="E802" s="37">
        <v>0</v>
      </c>
      <c r="F802" s="32">
        <f t="shared" si="111"/>
        <v>0</v>
      </c>
      <c r="G802" s="33">
        <f t="shared" si="110"/>
        <v>0</v>
      </c>
      <c r="H802" s="37">
        <v>0</v>
      </c>
      <c r="I802" s="34">
        <f t="shared" si="115"/>
        <v>0</v>
      </c>
      <c r="J802" s="37">
        <v>0</v>
      </c>
      <c r="K802" s="33">
        <f t="shared" si="112"/>
        <v>0</v>
      </c>
      <c r="L802" s="35">
        <f t="shared" si="116"/>
        <v>0</v>
      </c>
      <c r="M802" s="33">
        <f t="shared" si="113"/>
        <v>0</v>
      </c>
      <c r="N802" s="37">
        <v>0</v>
      </c>
      <c r="O802" s="33">
        <f t="shared" si="114"/>
        <v>0</v>
      </c>
      <c r="P802" s="36">
        <f t="shared" si="117"/>
        <v>0</v>
      </c>
    </row>
    <row r="803" spans="1:16" ht="39" hidden="1" x14ac:dyDescent="0.25">
      <c r="A803" s="65">
        <v>3311402200762</v>
      </c>
      <c r="B803" s="39" t="s">
        <v>580</v>
      </c>
      <c r="C803" s="30"/>
      <c r="D803" s="31">
        <f>SUM(D804:D805)</f>
        <v>0</v>
      </c>
      <c r="E803" s="31">
        <f>SUM(E804:E805)</f>
        <v>0</v>
      </c>
      <c r="F803" s="32">
        <f t="shared" si="111"/>
        <v>0</v>
      </c>
      <c r="G803" s="33">
        <f t="shared" si="110"/>
        <v>0</v>
      </c>
      <c r="H803" s="31">
        <f>SUM(H804:H805)</f>
        <v>0</v>
      </c>
      <c r="I803" s="34">
        <f t="shared" si="115"/>
        <v>0</v>
      </c>
      <c r="J803" s="31">
        <f>SUM(J804:J805)</f>
        <v>0</v>
      </c>
      <c r="K803" s="33">
        <f t="shared" si="112"/>
        <v>0</v>
      </c>
      <c r="L803" s="35">
        <f t="shared" si="116"/>
        <v>0</v>
      </c>
      <c r="M803" s="33">
        <f t="shared" si="113"/>
        <v>0</v>
      </c>
      <c r="N803" s="31">
        <f>SUM(N804:N805)</f>
        <v>0</v>
      </c>
      <c r="O803" s="33">
        <f t="shared" si="114"/>
        <v>0</v>
      </c>
      <c r="P803" s="36">
        <f t="shared" si="117"/>
        <v>0</v>
      </c>
    </row>
    <row r="804" spans="1:16" ht="39" hidden="1" x14ac:dyDescent="0.25">
      <c r="A804" s="65">
        <v>3311402200762190</v>
      </c>
      <c r="B804" s="39" t="s">
        <v>580</v>
      </c>
      <c r="C804" s="30"/>
      <c r="D804" s="37">
        <v>0</v>
      </c>
      <c r="E804" s="37">
        <v>0</v>
      </c>
      <c r="F804" s="32">
        <f t="shared" si="111"/>
        <v>0</v>
      </c>
      <c r="G804" s="33">
        <f t="shared" si="110"/>
        <v>0</v>
      </c>
      <c r="H804" s="37">
        <v>0</v>
      </c>
      <c r="I804" s="34">
        <f t="shared" si="115"/>
        <v>0</v>
      </c>
      <c r="J804" s="37">
        <v>0</v>
      </c>
      <c r="K804" s="33">
        <f t="shared" si="112"/>
        <v>0</v>
      </c>
      <c r="L804" s="35">
        <f t="shared" si="116"/>
        <v>0</v>
      </c>
      <c r="M804" s="33">
        <f t="shared" si="113"/>
        <v>0</v>
      </c>
      <c r="N804" s="37">
        <v>0</v>
      </c>
      <c r="O804" s="33">
        <f t="shared" si="114"/>
        <v>0</v>
      </c>
      <c r="P804" s="36">
        <f t="shared" si="117"/>
        <v>0</v>
      </c>
    </row>
    <row r="805" spans="1:16" ht="39" hidden="1" x14ac:dyDescent="0.25">
      <c r="A805" s="65">
        <v>3311402200762200</v>
      </c>
      <c r="B805" s="39" t="s">
        <v>580</v>
      </c>
      <c r="C805" s="30"/>
      <c r="D805" s="31"/>
      <c r="E805" s="31"/>
      <c r="F805" s="32">
        <f t="shared" si="111"/>
        <v>0</v>
      </c>
      <c r="G805" s="33">
        <f t="shared" si="110"/>
        <v>0</v>
      </c>
      <c r="H805" s="31"/>
      <c r="I805" s="34">
        <f t="shared" si="115"/>
        <v>0</v>
      </c>
      <c r="J805" s="31"/>
      <c r="K805" s="33">
        <f t="shared" si="112"/>
        <v>0</v>
      </c>
      <c r="L805" s="35">
        <f t="shared" si="116"/>
        <v>0</v>
      </c>
      <c r="M805" s="33">
        <f t="shared" si="113"/>
        <v>0</v>
      </c>
      <c r="N805" s="31"/>
      <c r="O805" s="33">
        <f t="shared" si="114"/>
        <v>0</v>
      </c>
      <c r="P805" s="36">
        <f t="shared" si="117"/>
        <v>0</v>
      </c>
    </row>
    <row r="806" spans="1:16" ht="26.25" hidden="1" x14ac:dyDescent="0.25">
      <c r="A806" s="65">
        <v>3311402200780</v>
      </c>
      <c r="B806" s="39" t="s">
        <v>581</v>
      </c>
      <c r="C806" s="30"/>
      <c r="D806" s="31">
        <f>SUM(D807)</f>
        <v>0</v>
      </c>
      <c r="E806" s="31">
        <f>SUM(E807)</f>
        <v>0</v>
      </c>
      <c r="F806" s="32">
        <f t="shared" si="111"/>
        <v>0</v>
      </c>
      <c r="G806" s="33">
        <f t="shared" si="110"/>
        <v>0</v>
      </c>
      <c r="H806" s="31">
        <f>SUM(H807)</f>
        <v>0</v>
      </c>
      <c r="I806" s="34">
        <f t="shared" si="115"/>
        <v>0</v>
      </c>
      <c r="J806" s="31">
        <f>SUM(J807)</f>
        <v>0</v>
      </c>
      <c r="K806" s="33">
        <f t="shared" si="112"/>
        <v>0</v>
      </c>
      <c r="L806" s="35">
        <f t="shared" si="116"/>
        <v>0</v>
      </c>
      <c r="M806" s="33">
        <f t="shared" si="113"/>
        <v>0</v>
      </c>
      <c r="N806" s="31">
        <f>SUM(N807)</f>
        <v>0</v>
      </c>
      <c r="O806" s="33">
        <f t="shared" si="114"/>
        <v>0</v>
      </c>
      <c r="P806" s="36">
        <f t="shared" si="117"/>
        <v>0</v>
      </c>
    </row>
    <row r="807" spans="1:16" ht="26.25" hidden="1" x14ac:dyDescent="0.25">
      <c r="A807" s="65">
        <v>3311402200780190</v>
      </c>
      <c r="B807" s="39" t="s">
        <v>581</v>
      </c>
      <c r="C807" s="30"/>
      <c r="D807" s="37"/>
      <c r="E807" s="37"/>
      <c r="F807" s="32">
        <f t="shared" si="111"/>
        <v>0</v>
      </c>
      <c r="G807" s="33">
        <f t="shared" si="110"/>
        <v>0</v>
      </c>
      <c r="H807" s="37"/>
      <c r="I807" s="34">
        <f t="shared" si="115"/>
        <v>0</v>
      </c>
      <c r="J807" s="37"/>
      <c r="K807" s="33">
        <f t="shared" si="112"/>
        <v>0</v>
      </c>
      <c r="L807" s="35">
        <f t="shared" si="116"/>
        <v>0</v>
      </c>
      <c r="M807" s="33">
        <f t="shared" si="113"/>
        <v>0</v>
      </c>
      <c r="N807" s="37"/>
      <c r="O807" s="33">
        <f t="shared" si="114"/>
        <v>0</v>
      </c>
      <c r="P807" s="36">
        <f t="shared" si="117"/>
        <v>0</v>
      </c>
    </row>
    <row r="808" spans="1:16" ht="39" hidden="1" x14ac:dyDescent="0.25">
      <c r="A808" s="65">
        <v>3311402200785</v>
      </c>
      <c r="B808" s="39" t="s">
        <v>582</v>
      </c>
      <c r="C808" s="30"/>
      <c r="D808" s="31">
        <f>SUM(D809)</f>
        <v>0</v>
      </c>
      <c r="E808" s="31">
        <f>SUM(E809)</f>
        <v>0</v>
      </c>
      <c r="F808" s="32">
        <f t="shared" si="111"/>
        <v>0</v>
      </c>
      <c r="G808" s="33">
        <f t="shared" si="110"/>
        <v>0</v>
      </c>
      <c r="H808" s="31">
        <f>SUM(H809)</f>
        <v>0</v>
      </c>
      <c r="I808" s="34">
        <f t="shared" si="115"/>
        <v>0</v>
      </c>
      <c r="J808" s="31">
        <f>SUM(J809)</f>
        <v>0</v>
      </c>
      <c r="K808" s="33">
        <f t="shared" si="112"/>
        <v>0</v>
      </c>
      <c r="L808" s="35">
        <f t="shared" si="116"/>
        <v>0</v>
      </c>
      <c r="M808" s="33">
        <f t="shared" si="113"/>
        <v>0</v>
      </c>
      <c r="N808" s="31">
        <f>SUM(N809)</f>
        <v>0</v>
      </c>
      <c r="O808" s="33">
        <f t="shared" si="114"/>
        <v>0</v>
      </c>
      <c r="P808" s="36">
        <f t="shared" si="117"/>
        <v>0</v>
      </c>
    </row>
    <row r="809" spans="1:16" ht="39" hidden="1" x14ac:dyDescent="0.25">
      <c r="A809" s="65">
        <v>3311402200785200</v>
      </c>
      <c r="B809" s="39" t="s">
        <v>582</v>
      </c>
      <c r="C809" s="30"/>
      <c r="D809" s="37"/>
      <c r="E809" s="37"/>
      <c r="F809" s="32">
        <f t="shared" si="111"/>
        <v>0</v>
      </c>
      <c r="G809" s="33">
        <f t="shared" ref="G809:G877" si="118">IF(OR(F809=0,F$7=0),0,F809/F$7)*100</f>
        <v>0</v>
      </c>
      <c r="H809" s="37"/>
      <c r="I809" s="34">
        <f t="shared" si="115"/>
        <v>0</v>
      </c>
      <c r="J809" s="37"/>
      <c r="K809" s="33">
        <f t="shared" si="112"/>
        <v>0</v>
      </c>
      <c r="L809" s="35">
        <f t="shared" si="116"/>
        <v>0</v>
      </c>
      <c r="M809" s="33">
        <f t="shared" si="113"/>
        <v>0</v>
      </c>
      <c r="N809" s="37"/>
      <c r="O809" s="33">
        <f t="shared" si="114"/>
        <v>0</v>
      </c>
      <c r="P809" s="36">
        <f t="shared" si="117"/>
        <v>0</v>
      </c>
    </row>
    <row r="810" spans="1:16" ht="26.25" hidden="1" x14ac:dyDescent="0.25">
      <c r="A810" s="65">
        <v>3311402200788</v>
      </c>
      <c r="B810" s="39" t="s">
        <v>583</v>
      </c>
      <c r="C810" s="30"/>
      <c r="D810" s="31">
        <f>SUM(D811)</f>
        <v>0</v>
      </c>
      <c r="E810" s="31">
        <f>SUM(E811)</f>
        <v>0</v>
      </c>
      <c r="F810" s="32">
        <f t="shared" si="111"/>
        <v>0</v>
      </c>
      <c r="G810" s="33">
        <f t="shared" si="118"/>
        <v>0</v>
      </c>
      <c r="H810" s="31">
        <f>SUM(H811)</f>
        <v>0</v>
      </c>
      <c r="I810" s="34">
        <f t="shared" si="115"/>
        <v>0</v>
      </c>
      <c r="J810" s="31">
        <f>SUM(J811)</f>
        <v>0</v>
      </c>
      <c r="K810" s="33">
        <f t="shared" si="112"/>
        <v>0</v>
      </c>
      <c r="L810" s="35">
        <f t="shared" si="116"/>
        <v>0</v>
      </c>
      <c r="M810" s="33">
        <f t="shared" si="113"/>
        <v>0</v>
      </c>
      <c r="N810" s="31">
        <f>SUM(N811)</f>
        <v>0</v>
      </c>
      <c r="O810" s="33">
        <f t="shared" si="114"/>
        <v>0</v>
      </c>
      <c r="P810" s="36">
        <f t="shared" si="117"/>
        <v>0</v>
      </c>
    </row>
    <row r="811" spans="1:16" ht="26.25" hidden="1" x14ac:dyDescent="0.25">
      <c r="A811" s="65">
        <v>3311402200788200</v>
      </c>
      <c r="B811" s="39" t="s">
        <v>583</v>
      </c>
      <c r="C811" s="30"/>
      <c r="D811" s="37"/>
      <c r="E811" s="37"/>
      <c r="F811" s="32">
        <f t="shared" si="111"/>
        <v>0</v>
      </c>
      <c r="G811" s="33">
        <f t="shared" si="118"/>
        <v>0</v>
      </c>
      <c r="H811" s="37"/>
      <c r="I811" s="34">
        <f t="shared" si="115"/>
        <v>0</v>
      </c>
      <c r="J811" s="37"/>
      <c r="K811" s="33">
        <f t="shared" si="112"/>
        <v>0</v>
      </c>
      <c r="L811" s="35">
        <f t="shared" si="116"/>
        <v>0</v>
      </c>
      <c r="M811" s="33">
        <f t="shared" si="113"/>
        <v>0</v>
      </c>
      <c r="N811" s="37"/>
      <c r="O811" s="33">
        <f t="shared" si="114"/>
        <v>0</v>
      </c>
      <c r="P811" s="36">
        <f t="shared" si="117"/>
        <v>0</v>
      </c>
    </row>
    <row r="812" spans="1:16" ht="51.75" hidden="1" x14ac:dyDescent="0.25">
      <c r="A812" s="65">
        <v>3311402200789</v>
      </c>
      <c r="B812" s="39" t="s">
        <v>584</v>
      </c>
      <c r="C812" s="30"/>
      <c r="D812" s="31">
        <f>SUM(D813)</f>
        <v>0</v>
      </c>
      <c r="E812" s="31">
        <f>SUM(E813)</f>
        <v>0</v>
      </c>
      <c r="F812" s="32">
        <f t="shared" si="111"/>
        <v>0</v>
      </c>
      <c r="G812" s="33">
        <f t="shared" si="118"/>
        <v>0</v>
      </c>
      <c r="H812" s="31">
        <f>SUM(H813)</f>
        <v>0</v>
      </c>
      <c r="I812" s="34">
        <f t="shared" si="115"/>
        <v>0</v>
      </c>
      <c r="J812" s="31">
        <f>SUM(J813)</f>
        <v>0</v>
      </c>
      <c r="K812" s="33">
        <f t="shared" si="112"/>
        <v>0</v>
      </c>
      <c r="L812" s="35">
        <f t="shared" si="116"/>
        <v>0</v>
      </c>
      <c r="M812" s="33">
        <f t="shared" si="113"/>
        <v>0</v>
      </c>
      <c r="N812" s="31">
        <f>SUM(N813)</f>
        <v>0</v>
      </c>
      <c r="O812" s="33">
        <f t="shared" si="114"/>
        <v>0</v>
      </c>
      <c r="P812" s="36">
        <f t="shared" si="117"/>
        <v>0</v>
      </c>
    </row>
    <row r="813" spans="1:16" ht="51.75" hidden="1" x14ac:dyDescent="0.25">
      <c r="A813" s="65">
        <v>3311402200789200</v>
      </c>
      <c r="B813" s="39" t="s">
        <v>584</v>
      </c>
      <c r="C813" s="30"/>
      <c r="D813" s="37"/>
      <c r="E813" s="37"/>
      <c r="F813" s="32">
        <f t="shared" si="111"/>
        <v>0</v>
      </c>
      <c r="G813" s="33">
        <f t="shared" si="118"/>
        <v>0</v>
      </c>
      <c r="H813" s="37"/>
      <c r="I813" s="34">
        <f t="shared" si="115"/>
        <v>0</v>
      </c>
      <c r="J813" s="37"/>
      <c r="K813" s="33">
        <f t="shared" si="112"/>
        <v>0</v>
      </c>
      <c r="L813" s="35">
        <f t="shared" si="116"/>
        <v>0</v>
      </c>
      <c r="M813" s="33">
        <f t="shared" si="113"/>
        <v>0</v>
      </c>
      <c r="N813" s="37"/>
      <c r="O813" s="33">
        <f t="shared" si="114"/>
        <v>0</v>
      </c>
      <c r="P813" s="36">
        <f t="shared" si="117"/>
        <v>0</v>
      </c>
    </row>
    <row r="814" spans="1:16" ht="39" hidden="1" x14ac:dyDescent="0.25">
      <c r="A814" s="65">
        <v>3311402200790</v>
      </c>
      <c r="B814" s="39" t="s">
        <v>585</v>
      </c>
      <c r="C814" s="30"/>
      <c r="D814" s="31">
        <f>SUM(D815)</f>
        <v>0</v>
      </c>
      <c r="E814" s="31">
        <f>SUM(E815)</f>
        <v>0</v>
      </c>
      <c r="F814" s="32">
        <f t="shared" si="111"/>
        <v>0</v>
      </c>
      <c r="G814" s="33">
        <f t="shared" si="118"/>
        <v>0</v>
      </c>
      <c r="H814" s="31">
        <f>SUM(H815)</f>
        <v>0</v>
      </c>
      <c r="I814" s="34">
        <f t="shared" si="115"/>
        <v>0</v>
      </c>
      <c r="J814" s="31">
        <f>SUM(J815)</f>
        <v>0</v>
      </c>
      <c r="K814" s="33">
        <f t="shared" si="112"/>
        <v>0</v>
      </c>
      <c r="L814" s="35">
        <f t="shared" si="116"/>
        <v>0</v>
      </c>
      <c r="M814" s="33">
        <f t="shared" si="113"/>
        <v>0</v>
      </c>
      <c r="N814" s="31">
        <f>SUM(N815)</f>
        <v>0</v>
      </c>
      <c r="O814" s="33">
        <f t="shared" si="114"/>
        <v>0</v>
      </c>
      <c r="P814" s="36">
        <f t="shared" si="117"/>
        <v>0</v>
      </c>
    </row>
    <row r="815" spans="1:16" ht="39" hidden="1" x14ac:dyDescent="0.25">
      <c r="A815" s="65">
        <v>3311402200790200</v>
      </c>
      <c r="B815" s="39" t="s">
        <v>585</v>
      </c>
      <c r="C815" s="30"/>
      <c r="D815" s="37"/>
      <c r="E815" s="37"/>
      <c r="F815" s="32">
        <f t="shared" si="111"/>
        <v>0</v>
      </c>
      <c r="G815" s="33">
        <f t="shared" si="118"/>
        <v>0</v>
      </c>
      <c r="H815" s="37"/>
      <c r="I815" s="34">
        <f t="shared" si="115"/>
        <v>0</v>
      </c>
      <c r="J815" s="37"/>
      <c r="K815" s="33">
        <f t="shared" si="112"/>
        <v>0</v>
      </c>
      <c r="L815" s="35">
        <f t="shared" si="116"/>
        <v>0</v>
      </c>
      <c r="M815" s="33">
        <f t="shared" si="113"/>
        <v>0</v>
      </c>
      <c r="N815" s="37"/>
      <c r="O815" s="33">
        <f t="shared" si="114"/>
        <v>0</v>
      </c>
      <c r="P815" s="36">
        <f t="shared" si="117"/>
        <v>0</v>
      </c>
    </row>
    <row r="816" spans="1:16" hidden="1" x14ac:dyDescent="0.25">
      <c r="A816" s="65">
        <v>3311402200793</v>
      </c>
      <c r="B816" s="39" t="s">
        <v>586</v>
      </c>
      <c r="C816" s="30"/>
      <c r="D816" s="31">
        <f>SUM(D817)</f>
        <v>0</v>
      </c>
      <c r="E816" s="31">
        <f>SUM(E817)</f>
        <v>0</v>
      </c>
      <c r="F816" s="32">
        <f t="shared" si="111"/>
        <v>0</v>
      </c>
      <c r="G816" s="33">
        <f t="shared" si="118"/>
        <v>0</v>
      </c>
      <c r="H816" s="31">
        <f>SUM(H817)</f>
        <v>0</v>
      </c>
      <c r="I816" s="34">
        <f t="shared" si="115"/>
        <v>0</v>
      </c>
      <c r="J816" s="31">
        <f>SUM(J817)</f>
        <v>0</v>
      </c>
      <c r="K816" s="33">
        <f t="shared" si="112"/>
        <v>0</v>
      </c>
      <c r="L816" s="35">
        <f t="shared" si="116"/>
        <v>0</v>
      </c>
      <c r="M816" s="33">
        <f t="shared" si="113"/>
        <v>0</v>
      </c>
      <c r="N816" s="31">
        <f>SUM(N817)</f>
        <v>0</v>
      </c>
      <c r="O816" s="33">
        <f t="shared" si="114"/>
        <v>0</v>
      </c>
      <c r="P816" s="36">
        <f t="shared" si="117"/>
        <v>0</v>
      </c>
    </row>
    <row r="817" spans="1:16" hidden="1" x14ac:dyDescent="0.25">
      <c r="A817" s="65">
        <v>3311402200793200</v>
      </c>
      <c r="B817" s="39" t="s">
        <v>586</v>
      </c>
      <c r="C817" s="30"/>
      <c r="D817" s="37"/>
      <c r="E817" s="37"/>
      <c r="F817" s="32">
        <f t="shared" si="111"/>
        <v>0</v>
      </c>
      <c r="G817" s="33">
        <f t="shared" si="118"/>
        <v>0</v>
      </c>
      <c r="H817" s="37"/>
      <c r="I817" s="34">
        <f t="shared" si="115"/>
        <v>0</v>
      </c>
      <c r="J817" s="37"/>
      <c r="K817" s="33">
        <f t="shared" si="112"/>
        <v>0</v>
      </c>
      <c r="L817" s="35">
        <f t="shared" si="116"/>
        <v>0</v>
      </c>
      <c r="M817" s="33">
        <f t="shared" si="113"/>
        <v>0</v>
      </c>
      <c r="N817" s="37"/>
      <c r="O817" s="33">
        <f t="shared" si="114"/>
        <v>0</v>
      </c>
      <c r="P817" s="36">
        <f t="shared" si="117"/>
        <v>0</v>
      </c>
    </row>
    <row r="818" spans="1:16" ht="39" hidden="1" x14ac:dyDescent="0.25">
      <c r="A818" s="65">
        <v>3311402200812</v>
      </c>
      <c r="B818" s="39" t="s">
        <v>587</v>
      </c>
      <c r="C818" s="30"/>
      <c r="D818" s="31">
        <f>SUM(D819)</f>
        <v>0</v>
      </c>
      <c r="E818" s="31">
        <f>SUM(E819)</f>
        <v>0</v>
      </c>
      <c r="F818" s="32">
        <f t="shared" si="111"/>
        <v>0</v>
      </c>
      <c r="G818" s="33">
        <f t="shared" si="118"/>
        <v>0</v>
      </c>
      <c r="H818" s="31">
        <f>SUM(H819)</f>
        <v>0</v>
      </c>
      <c r="I818" s="34">
        <f t="shared" si="115"/>
        <v>0</v>
      </c>
      <c r="J818" s="31">
        <f>SUM(J819)</f>
        <v>0</v>
      </c>
      <c r="K818" s="33">
        <f t="shared" si="112"/>
        <v>0</v>
      </c>
      <c r="L818" s="35">
        <f t="shared" si="116"/>
        <v>0</v>
      </c>
      <c r="M818" s="33">
        <f t="shared" si="113"/>
        <v>0</v>
      </c>
      <c r="N818" s="31">
        <f>SUM(N819)</f>
        <v>0</v>
      </c>
      <c r="O818" s="33">
        <f t="shared" si="114"/>
        <v>0</v>
      </c>
      <c r="P818" s="36">
        <f t="shared" si="117"/>
        <v>0</v>
      </c>
    </row>
    <row r="819" spans="1:16" ht="39" hidden="1" x14ac:dyDescent="0.25">
      <c r="A819" s="65">
        <v>3311402200812190</v>
      </c>
      <c r="B819" s="39" t="s">
        <v>587</v>
      </c>
      <c r="C819" s="30"/>
      <c r="D819" s="37"/>
      <c r="E819" s="37"/>
      <c r="F819" s="32">
        <f t="shared" si="111"/>
        <v>0</v>
      </c>
      <c r="G819" s="33">
        <f t="shared" si="118"/>
        <v>0</v>
      </c>
      <c r="H819" s="37"/>
      <c r="I819" s="34">
        <f t="shared" si="115"/>
        <v>0</v>
      </c>
      <c r="J819" s="37"/>
      <c r="K819" s="33">
        <f t="shared" si="112"/>
        <v>0</v>
      </c>
      <c r="L819" s="35">
        <f t="shared" si="116"/>
        <v>0</v>
      </c>
      <c r="M819" s="33">
        <f t="shared" si="113"/>
        <v>0</v>
      </c>
      <c r="N819" s="37"/>
      <c r="O819" s="33">
        <f t="shared" si="114"/>
        <v>0</v>
      </c>
      <c r="P819" s="36">
        <f t="shared" si="117"/>
        <v>0</v>
      </c>
    </row>
    <row r="820" spans="1:16" hidden="1" x14ac:dyDescent="0.25">
      <c r="A820" s="65">
        <v>3311402200970</v>
      </c>
      <c r="B820" s="45" t="s">
        <v>588</v>
      </c>
      <c r="C820" s="30"/>
      <c r="D820" s="31">
        <f>SUM(D821)</f>
        <v>0</v>
      </c>
      <c r="E820" s="31">
        <f>SUM(E821)</f>
        <v>0</v>
      </c>
      <c r="F820" s="32">
        <f t="shared" si="111"/>
        <v>0</v>
      </c>
      <c r="G820" s="33">
        <f t="shared" si="118"/>
        <v>0</v>
      </c>
      <c r="H820" s="31">
        <f>SUM(H821)</f>
        <v>0</v>
      </c>
      <c r="I820" s="34">
        <f t="shared" si="115"/>
        <v>0</v>
      </c>
      <c r="J820" s="31">
        <f>SUM(J821)</f>
        <v>0</v>
      </c>
      <c r="K820" s="33">
        <f t="shared" si="112"/>
        <v>0</v>
      </c>
      <c r="L820" s="35">
        <f t="shared" si="116"/>
        <v>0</v>
      </c>
      <c r="M820" s="33">
        <f t="shared" si="113"/>
        <v>0</v>
      </c>
      <c r="N820" s="31">
        <f>SUM(N821)</f>
        <v>0</v>
      </c>
      <c r="O820" s="33">
        <f t="shared" si="114"/>
        <v>0</v>
      </c>
      <c r="P820" s="36">
        <f t="shared" si="117"/>
        <v>0</v>
      </c>
    </row>
    <row r="821" spans="1:16" ht="26.25" hidden="1" x14ac:dyDescent="0.25">
      <c r="A821" s="65">
        <v>3311402200970190</v>
      </c>
      <c r="B821" s="45" t="s">
        <v>589</v>
      </c>
      <c r="C821" s="30"/>
      <c r="D821" s="37"/>
      <c r="E821" s="37"/>
      <c r="F821" s="32">
        <f t="shared" si="111"/>
        <v>0</v>
      </c>
      <c r="G821" s="33">
        <f t="shared" si="118"/>
        <v>0</v>
      </c>
      <c r="H821" s="37"/>
      <c r="I821" s="34">
        <f t="shared" si="115"/>
        <v>0</v>
      </c>
      <c r="J821" s="37"/>
      <c r="K821" s="33">
        <f t="shared" si="112"/>
        <v>0</v>
      </c>
      <c r="L821" s="35">
        <f t="shared" si="116"/>
        <v>0</v>
      </c>
      <c r="M821" s="33">
        <f t="shared" si="113"/>
        <v>0</v>
      </c>
      <c r="N821" s="37"/>
      <c r="O821" s="33">
        <f t="shared" si="114"/>
        <v>0</v>
      </c>
      <c r="P821" s="36">
        <f t="shared" si="117"/>
        <v>0</v>
      </c>
    </row>
    <row r="822" spans="1:16" ht="26.25" hidden="1" x14ac:dyDescent="0.25">
      <c r="A822" s="65">
        <v>3311402203075</v>
      </c>
      <c r="B822" s="39" t="s">
        <v>573</v>
      </c>
      <c r="C822" s="30"/>
      <c r="D822" s="31">
        <f>SUM(D823)</f>
        <v>0</v>
      </c>
      <c r="E822" s="31">
        <f>SUM(E823)</f>
        <v>0</v>
      </c>
      <c r="F822" s="32">
        <f t="shared" si="111"/>
        <v>0</v>
      </c>
      <c r="G822" s="33">
        <f t="shared" si="118"/>
        <v>0</v>
      </c>
      <c r="H822" s="31">
        <f>SUM(H823)</f>
        <v>0</v>
      </c>
      <c r="I822" s="34">
        <f t="shared" si="115"/>
        <v>0</v>
      </c>
      <c r="J822" s="31">
        <f>SUM(J823)</f>
        <v>0</v>
      </c>
      <c r="K822" s="33">
        <f t="shared" si="112"/>
        <v>0</v>
      </c>
      <c r="L822" s="35">
        <f t="shared" si="116"/>
        <v>0</v>
      </c>
      <c r="M822" s="33">
        <f t="shared" si="113"/>
        <v>0</v>
      </c>
      <c r="N822" s="31">
        <f>SUM(N823)</f>
        <v>0</v>
      </c>
      <c r="O822" s="33">
        <f t="shared" si="114"/>
        <v>0</v>
      </c>
      <c r="P822" s="36">
        <f t="shared" si="117"/>
        <v>0</v>
      </c>
    </row>
    <row r="823" spans="1:16" ht="26.25" hidden="1" x14ac:dyDescent="0.25">
      <c r="A823" s="65">
        <v>3.31140220030752E+16</v>
      </c>
      <c r="B823" s="39" t="s">
        <v>573</v>
      </c>
      <c r="C823" s="30"/>
      <c r="D823" s="37"/>
      <c r="E823" s="37"/>
      <c r="F823" s="32">
        <f t="shared" si="111"/>
        <v>0</v>
      </c>
      <c r="G823" s="33">
        <f t="shared" si="118"/>
        <v>0</v>
      </c>
      <c r="H823" s="37"/>
      <c r="I823" s="34">
        <f t="shared" si="115"/>
        <v>0</v>
      </c>
      <c r="J823" s="37"/>
      <c r="K823" s="33">
        <f t="shared" si="112"/>
        <v>0</v>
      </c>
      <c r="L823" s="35">
        <f t="shared" si="116"/>
        <v>0</v>
      </c>
      <c r="M823" s="33">
        <f t="shared" si="113"/>
        <v>0</v>
      </c>
      <c r="N823" s="37"/>
      <c r="O823" s="33">
        <f t="shared" si="114"/>
        <v>0</v>
      </c>
      <c r="P823" s="36">
        <f t="shared" si="117"/>
        <v>0</v>
      </c>
    </row>
    <row r="824" spans="1:16" hidden="1" x14ac:dyDescent="0.25">
      <c r="A824" s="65">
        <v>3311402207240</v>
      </c>
      <c r="B824" s="39" t="s">
        <v>590</v>
      </c>
      <c r="C824" s="30"/>
      <c r="D824" s="31">
        <f>SUM(D825)</f>
        <v>0</v>
      </c>
      <c r="E824" s="31">
        <f>SUM(E825)</f>
        <v>0</v>
      </c>
      <c r="F824" s="32">
        <f t="shared" si="111"/>
        <v>0</v>
      </c>
      <c r="G824" s="33">
        <f t="shared" si="118"/>
        <v>0</v>
      </c>
      <c r="H824" s="31">
        <f>SUM(H825)</f>
        <v>0</v>
      </c>
      <c r="I824" s="34">
        <f t="shared" si="115"/>
        <v>0</v>
      </c>
      <c r="J824" s="31">
        <f>SUM(J825)</f>
        <v>0</v>
      </c>
      <c r="K824" s="33">
        <f t="shared" si="112"/>
        <v>0</v>
      </c>
      <c r="L824" s="35">
        <f t="shared" si="116"/>
        <v>0</v>
      </c>
      <c r="M824" s="33">
        <f t="shared" si="113"/>
        <v>0</v>
      </c>
      <c r="N824" s="31">
        <f>SUM(N825)</f>
        <v>0</v>
      </c>
      <c r="O824" s="33">
        <f t="shared" si="114"/>
        <v>0</v>
      </c>
      <c r="P824" s="36">
        <f t="shared" si="117"/>
        <v>0</v>
      </c>
    </row>
    <row r="825" spans="1:16" hidden="1" x14ac:dyDescent="0.25">
      <c r="A825" s="65">
        <v>3311402207240200</v>
      </c>
      <c r="B825" s="39" t="s">
        <v>590</v>
      </c>
      <c r="C825" s="30"/>
      <c r="D825" s="37"/>
      <c r="E825" s="37"/>
      <c r="F825" s="32">
        <f t="shared" si="111"/>
        <v>0</v>
      </c>
      <c r="G825" s="33">
        <f t="shared" si="118"/>
        <v>0</v>
      </c>
      <c r="H825" s="37"/>
      <c r="I825" s="34">
        <f t="shared" si="115"/>
        <v>0</v>
      </c>
      <c r="J825" s="37"/>
      <c r="K825" s="33">
        <f t="shared" si="112"/>
        <v>0</v>
      </c>
      <c r="L825" s="35">
        <f t="shared" si="116"/>
        <v>0</v>
      </c>
      <c r="M825" s="33">
        <f t="shared" si="113"/>
        <v>0</v>
      </c>
      <c r="N825" s="37"/>
      <c r="O825" s="33">
        <f t="shared" si="114"/>
        <v>0</v>
      </c>
      <c r="P825" s="36">
        <f t="shared" si="117"/>
        <v>0</v>
      </c>
    </row>
    <row r="826" spans="1:16" hidden="1" x14ac:dyDescent="0.25">
      <c r="A826" s="65">
        <v>331140221</v>
      </c>
      <c r="B826" s="66" t="s">
        <v>591</v>
      </c>
      <c r="C826" s="30"/>
      <c r="D826" s="31">
        <f>SUM(D827+D834)</f>
        <v>0</v>
      </c>
      <c r="E826" s="31">
        <f>SUM(E827+E834)</f>
        <v>0</v>
      </c>
      <c r="F826" s="32">
        <f t="shared" si="111"/>
        <v>0</v>
      </c>
      <c r="G826" s="33">
        <f t="shared" si="118"/>
        <v>0</v>
      </c>
      <c r="H826" s="31">
        <f>SUM(H827+H834)</f>
        <v>0</v>
      </c>
      <c r="I826" s="34">
        <f t="shared" si="115"/>
        <v>0</v>
      </c>
      <c r="J826" s="31">
        <f>SUM(J827+J834)</f>
        <v>0</v>
      </c>
      <c r="K826" s="33">
        <f t="shared" si="112"/>
        <v>0</v>
      </c>
      <c r="L826" s="35">
        <f t="shared" si="116"/>
        <v>0</v>
      </c>
      <c r="M826" s="33">
        <f t="shared" si="113"/>
        <v>0</v>
      </c>
      <c r="N826" s="31">
        <f>SUM(N827+N834)</f>
        <v>0</v>
      </c>
      <c r="O826" s="33">
        <f t="shared" si="114"/>
        <v>0</v>
      </c>
      <c r="P826" s="36">
        <f t="shared" si="117"/>
        <v>0</v>
      </c>
    </row>
    <row r="827" spans="1:16" ht="26.25" hidden="1" x14ac:dyDescent="0.25">
      <c r="A827" s="65">
        <v>3311402210584</v>
      </c>
      <c r="B827" s="39" t="s">
        <v>592</v>
      </c>
      <c r="C827" s="30"/>
      <c r="D827" s="31">
        <f>SUM(D828:D833)</f>
        <v>0</v>
      </c>
      <c r="E827" s="31">
        <f>SUM(E828:E833)</f>
        <v>0</v>
      </c>
      <c r="F827" s="32">
        <f t="shared" ref="F827:F890" si="119">SUM(D827+E827)</f>
        <v>0</v>
      </c>
      <c r="G827" s="33">
        <f t="shared" si="118"/>
        <v>0</v>
      </c>
      <c r="H827" s="31">
        <f>SUM(H828:H833)</f>
        <v>0</v>
      </c>
      <c r="I827" s="34">
        <f t="shared" si="115"/>
        <v>0</v>
      </c>
      <c r="J827" s="31">
        <f>SUM(J828:J833)</f>
        <v>0</v>
      </c>
      <c r="K827" s="33">
        <f t="shared" si="112"/>
        <v>0</v>
      </c>
      <c r="L827" s="35">
        <f t="shared" si="116"/>
        <v>0</v>
      </c>
      <c r="M827" s="33">
        <f t="shared" si="113"/>
        <v>0</v>
      </c>
      <c r="N827" s="31">
        <f>SUM(N828:N833)</f>
        <v>0</v>
      </c>
      <c r="O827" s="33">
        <f t="shared" si="114"/>
        <v>0</v>
      </c>
      <c r="P827" s="36">
        <f t="shared" si="117"/>
        <v>0</v>
      </c>
    </row>
    <row r="828" spans="1:16" ht="26.25" hidden="1" x14ac:dyDescent="0.25">
      <c r="A828" s="65">
        <v>3311402210584200</v>
      </c>
      <c r="B828" s="39" t="s">
        <v>592</v>
      </c>
      <c r="C828" s="30"/>
      <c r="D828" s="37"/>
      <c r="E828" s="37"/>
      <c r="F828" s="32">
        <f t="shared" si="119"/>
        <v>0</v>
      </c>
      <c r="G828" s="33">
        <f t="shared" si="118"/>
        <v>0</v>
      </c>
      <c r="H828" s="37"/>
      <c r="I828" s="34">
        <f t="shared" si="115"/>
        <v>0</v>
      </c>
      <c r="J828" s="37"/>
      <c r="K828" s="33">
        <f t="shared" si="112"/>
        <v>0</v>
      </c>
      <c r="L828" s="35">
        <f t="shared" si="116"/>
        <v>0</v>
      </c>
      <c r="M828" s="33">
        <f t="shared" si="113"/>
        <v>0</v>
      </c>
      <c r="N828" s="37"/>
      <c r="O828" s="33">
        <f t="shared" si="114"/>
        <v>0</v>
      </c>
      <c r="P828" s="36">
        <f t="shared" si="117"/>
        <v>0</v>
      </c>
    </row>
    <row r="829" spans="1:16" ht="26.25" hidden="1" x14ac:dyDescent="0.25">
      <c r="A829" s="65">
        <v>3311402210584200</v>
      </c>
      <c r="B829" s="39" t="s">
        <v>592</v>
      </c>
      <c r="C829" s="30"/>
      <c r="D829" s="37"/>
      <c r="E829" s="37"/>
      <c r="F829" s="32">
        <f t="shared" si="119"/>
        <v>0</v>
      </c>
      <c r="G829" s="33">
        <f t="shared" si="118"/>
        <v>0</v>
      </c>
      <c r="H829" s="37"/>
      <c r="I829" s="34">
        <f t="shared" si="115"/>
        <v>0</v>
      </c>
      <c r="J829" s="37"/>
      <c r="K829" s="33">
        <f t="shared" si="112"/>
        <v>0</v>
      </c>
      <c r="L829" s="35">
        <f t="shared" si="116"/>
        <v>0</v>
      </c>
      <c r="M829" s="33">
        <f t="shared" si="113"/>
        <v>0</v>
      </c>
      <c r="N829" s="37"/>
      <c r="O829" s="33">
        <f t="shared" si="114"/>
        <v>0</v>
      </c>
      <c r="P829" s="36">
        <f t="shared" si="117"/>
        <v>0</v>
      </c>
    </row>
    <row r="830" spans="1:16" ht="26.25" hidden="1" x14ac:dyDescent="0.25">
      <c r="A830" s="65">
        <v>3311402210584200</v>
      </c>
      <c r="B830" s="39" t="s">
        <v>592</v>
      </c>
      <c r="C830" s="30"/>
      <c r="D830" s="37"/>
      <c r="E830" s="37"/>
      <c r="F830" s="32">
        <f t="shared" si="119"/>
        <v>0</v>
      </c>
      <c r="G830" s="33">
        <f t="shared" si="118"/>
        <v>0</v>
      </c>
      <c r="H830" s="37"/>
      <c r="I830" s="34">
        <f t="shared" si="115"/>
        <v>0</v>
      </c>
      <c r="J830" s="37"/>
      <c r="K830" s="33">
        <f t="shared" si="112"/>
        <v>0</v>
      </c>
      <c r="L830" s="35">
        <f t="shared" si="116"/>
        <v>0</v>
      </c>
      <c r="M830" s="33">
        <f t="shared" si="113"/>
        <v>0</v>
      </c>
      <c r="N830" s="37"/>
      <c r="O830" s="33">
        <f t="shared" si="114"/>
        <v>0</v>
      </c>
      <c r="P830" s="36">
        <f t="shared" si="117"/>
        <v>0</v>
      </c>
    </row>
    <row r="831" spans="1:16" ht="26.25" hidden="1" x14ac:dyDescent="0.25">
      <c r="A831" s="65">
        <v>3311402210584200</v>
      </c>
      <c r="B831" s="39" t="s">
        <v>592</v>
      </c>
      <c r="C831" s="30"/>
      <c r="D831" s="37"/>
      <c r="E831" s="37"/>
      <c r="F831" s="32">
        <f t="shared" si="119"/>
        <v>0</v>
      </c>
      <c r="G831" s="33">
        <f t="shared" si="118"/>
        <v>0</v>
      </c>
      <c r="H831" s="37"/>
      <c r="I831" s="34">
        <f t="shared" si="115"/>
        <v>0</v>
      </c>
      <c r="J831" s="37"/>
      <c r="K831" s="33">
        <f t="shared" si="112"/>
        <v>0</v>
      </c>
      <c r="L831" s="35">
        <f t="shared" si="116"/>
        <v>0</v>
      </c>
      <c r="M831" s="33">
        <f t="shared" si="113"/>
        <v>0</v>
      </c>
      <c r="N831" s="37"/>
      <c r="O831" s="33">
        <f t="shared" si="114"/>
        <v>0</v>
      </c>
      <c r="P831" s="36">
        <f t="shared" si="117"/>
        <v>0</v>
      </c>
    </row>
    <row r="832" spans="1:16" ht="26.25" hidden="1" x14ac:dyDescent="0.25">
      <c r="A832" s="65">
        <v>3311402210584200</v>
      </c>
      <c r="B832" s="39" t="s">
        <v>592</v>
      </c>
      <c r="C832" s="30"/>
      <c r="D832" s="37"/>
      <c r="E832" s="37"/>
      <c r="F832" s="32">
        <f t="shared" si="119"/>
        <v>0</v>
      </c>
      <c r="G832" s="33">
        <f t="shared" si="118"/>
        <v>0</v>
      </c>
      <c r="H832" s="37"/>
      <c r="I832" s="34">
        <f t="shared" si="115"/>
        <v>0</v>
      </c>
      <c r="J832" s="37"/>
      <c r="K832" s="33">
        <f t="shared" si="112"/>
        <v>0</v>
      </c>
      <c r="L832" s="35">
        <f t="shared" si="116"/>
        <v>0</v>
      </c>
      <c r="M832" s="33">
        <f t="shared" si="113"/>
        <v>0</v>
      </c>
      <c r="N832" s="37"/>
      <c r="O832" s="33">
        <f t="shared" si="114"/>
        <v>0</v>
      </c>
      <c r="P832" s="36">
        <f t="shared" si="117"/>
        <v>0</v>
      </c>
    </row>
    <row r="833" spans="1:16" ht="26.25" hidden="1" x14ac:dyDescent="0.25">
      <c r="A833" s="65">
        <v>3311402210584200</v>
      </c>
      <c r="B833" s="39" t="s">
        <v>592</v>
      </c>
      <c r="C833" s="30"/>
      <c r="D833" s="37"/>
      <c r="E833" s="37"/>
      <c r="F833" s="32">
        <f t="shared" si="119"/>
        <v>0</v>
      </c>
      <c r="G833" s="33">
        <f t="shared" si="118"/>
        <v>0</v>
      </c>
      <c r="H833" s="37"/>
      <c r="I833" s="34">
        <f t="shared" si="115"/>
        <v>0</v>
      </c>
      <c r="J833" s="37"/>
      <c r="K833" s="33">
        <f t="shared" si="112"/>
        <v>0</v>
      </c>
      <c r="L833" s="35">
        <f t="shared" si="116"/>
        <v>0</v>
      </c>
      <c r="M833" s="33">
        <f t="shared" si="113"/>
        <v>0</v>
      </c>
      <c r="N833" s="37"/>
      <c r="O833" s="33">
        <f t="shared" si="114"/>
        <v>0</v>
      </c>
      <c r="P833" s="36">
        <f t="shared" si="117"/>
        <v>0</v>
      </c>
    </row>
    <row r="834" spans="1:16" ht="26.25" hidden="1" x14ac:dyDescent="0.25">
      <c r="A834" s="28">
        <v>3311402210826</v>
      </c>
      <c r="B834" s="39" t="s">
        <v>593</v>
      </c>
      <c r="C834" s="30"/>
      <c r="D834" s="31">
        <f>SUM(D835:D837)</f>
        <v>0</v>
      </c>
      <c r="E834" s="31">
        <f>SUM(E835:E837)</f>
        <v>0</v>
      </c>
      <c r="F834" s="32">
        <f t="shared" si="119"/>
        <v>0</v>
      </c>
      <c r="G834" s="33">
        <f t="shared" si="118"/>
        <v>0</v>
      </c>
      <c r="H834" s="31">
        <f>SUM(H835:H837)</f>
        <v>0</v>
      </c>
      <c r="I834" s="34">
        <f t="shared" si="115"/>
        <v>0</v>
      </c>
      <c r="J834" s="31">
        <f>SUM(J835:J837)</f>
        <v>0</v>
      </c>
      <c r="K834" s="33">
        <f t="shared" si="112"/>
        <v>0</v>
      </c>
      <c r="L834" s="35">
        <f t="shared" si="116"/>
        <v>0</v>
      </c>
      <c r="M834" s="33">
        <f t="shared" si="113"/>
        <v>0</v>
      </c>
      <c r="N834" s="31">
        <f>SUM(N835:N837)</f>
        <v>0</v>
      </c>
      <c r="O834" s="33">
        <f t="shared" si="114"/>
        <v>0</v>
      </c>
      <c r="P834" s="36">
        <f t="shared" si="117"/>
        <v>0</v>
      </c>
    </row>
    <row r="835" spans="1:16" ht="26.25" hidden="1" x14ac:dyDescent="0.25">
      <c r="A835" s="28">
        <v>3311402210826200</v>
      </c>
      <c r="B835" s="39" t="s">
        <v>593</v>
      </c>
      <c r="C835" s="30"/>
      <c r="D835" s="37"/>
      <c r="E835" s="37"/>
      <c r="F835" s="32">
        <f t="shared" si="119"/>
        <v>0</v>
      </c>
      <c r="G835" s="33">
        <f t="shared" si="118"/>
        <v>0</v>
      </c>
      <c r="H835" s="37"/>
      <c r="I835" s="34">
        <f t="shared" si="115"/>
        <v>0</v>
      </c>
      <c r="J835" s="37"/>
      <c r="K835" s="33">
        <f t="shared" si="112"/>
        <v>0</v>
      </c>
      <c r="L835" s="35">
        <f t="shared" si="116"/>
        <v>0</v>
      </c>
      <c r="M835" s="33">
        <f t="shared" si="113"/>
        <v>0</v>
      </c>
      <c r="N835" s="37"/>
      <c r="O835" s="33">
        <f t="shared" si="114"/>
        <v>0</v>
      </c>
      <c r="P835" s="36">
        <f t="shared" si="117"/>
        <v>0</v>
      </c>
    </row>
    <row r="836" spans="1:16" ht="26.25" hidden="1" x14ac:dyDescent="0.25">
      <c r="A836" s="28">
        <v>3311402210826200</v>
      </c>
      <c r="B836" s="39" t="s">
        <v>593</v>
      </c>
      <c r="C836" s="30"/>
      <c r="D836" s="37"/>
      <c r="E836" s="37"/>
      <c r="F836" s="32">
        <f t="shared" si="119"/>
        <v>0</v>
      </c>
      <c r="G836" s="33">
        <f t="shared" si="118"/>
        <v>0</v>
      </c>
      <c r="H836" s="37"/>
      <c r="I836" s="34">
        <f t="shared" si="115"/>
        <v>0</v>
      </c>
      <c r="J836" s="37"/>
      <c r="K836" s="33">
        <f t="shared" si="112"/>
        <v>0</v>
      </c>
      <c r="L836" s="35">
        <f t="shared" si="116"/>
        <v>0</v>
      </c>
      <c r="M836" s="33">
        <f t="shared" si="113"/>
        <v>0</v>
      </c>
      <c r="N836" s="37"/>
      <c r="O836" s="33">
        <f t="shared" si="114"/>
        <v>0</v>
      </c>
      <c r="P836" s="36">
        <f t="shared" si="117"/>
        <v>0</v>
      </c>
    </row>
    <row r="837" spans="1:16" ht="26.25" hidden="1" x14ac:dyDescent="0.25">
      <c r="A837" s="28">
        <v>3311402210826200</v>
      </c>
      <c r="B837" s="39" t="s">
        <v>593</v>
      </c>
      <c r="C837" s="30"/>
      <c r="D837" s="37"/>
      <c r="E837" s="37"/>
      <c r="F837" s="32">
        <f t="shared" si="119"/>
        <v>0</v>
      </c>
      <c r="G837" s="33">
        <f t="shared" si="118"/>
        <v>0</v>
      </c>
      <c r="H837" s="37"/>
      <c r="I837" s="34">
        <f t="shared" si="115"/>
        <v>0</v>
      </c>
      <c r="J837" s="37"/>
      <c r="K837" s="33">
        <f t="shared" si="112"/>
        <v>0</v>
      </c>
      <c r="L837" s="35">
        <f t="shared" si="116"/>
        <v>0</v>
      </c>
      <c r="M837" s="33">
        <f t="shared" si="113"/>
        <v>0</v>
      </c>
      <c r="N837" s="37"/>
      <c r="O837" s="33">
        <f t="shared" si="114"/>
        <v>0</v>
      </c>
      <c r="P837" s="36">
        <f t="shared" si="117"/>
        <v>0</v>
      </c>
    </row>
    <row r="838" spans="1:16" hidden="1" x14ac:dyDescent="0.25">
      <c r="A838" s="65">
        <v>331140222</v>
      </c>
      <c r="B838" s="39" t="s">
        <v>594</v>
      </c>
      <c r="C838" s="30"/>
      <c r="D838" s="31">
        <f>SUM(D839+D841+D843+D846)</f>
        <v>0</v>
      </c>
      <c r="E838" s="31">
        <f>SUM(E839+E841+E843+E846)</f>
        <v>0</v>
      </c>
      <c r="F838" s="32">
        <f t="shared" si="119"/>
        <v>0</v>
      </c>
      <c r="G838" s="33">
        <f t="shared" si="118"/>
        <v>0</v>
      </c>
      <c r="H838" s="31">
        <f>SUM(H839+H841+H843+H846)</f>
        <v>0</v>
      </c>
      <c r="I838" s="34">
        <f t="shared" si="115"/>
        <v>0</v>
      </c>
      <c r="J838" s="31">
        <f>SUM(J839+J841+J843+J846)</f>
        <v>0</v>
      </c>
      <c r="K838" s="33">
        <f t="shared" si="112"/>
        <v>0</v>
      </c>
      <c r="L838" s="35">
        <f t="shared" si="116"/>
        <v>0</v>
      </c>
      <c r="M838" s="33">
        <f t="shared" si="113"/>
        <v>0</v>
      </c>
      <c r="N838" s="31">
        <f>SUM(N839+N841+N843+N846)</f>
        <v>0</v>
      </c>
      <c r="O838" s="33">
        <f t="shared" si="114"/>
        <v>0</v>
      </c>
      <c r="P838" s="36">
        <f t="shared" si="117"/>
        <v>0</v>
      </c>
    </row>
    <row r="839" spans="1:16" ht="26.25" hidden="1" x14ac:dyDescent="0.25">
      <c r="A839" s="28">
        <v>3311402220574</v>
      </c>
      <c r="B839" s="39" t="s">
        <v>595</v>
      </c>
      <c r="C839" s="30"/>
      <c r="D839" s="31">
        <f>SUM(D840)</f>
        <v>0</v>
      </c>
      <c r="E839" s="31">
        <f>SUM(E840)</f>
        <v>0</v>
      </c>
      <c r="F839" s="32">
        <f t="shared" si="119"/>
        <v>0</v>
      </c>
      <c r="G839" s="33">
        <f t="shared" si="118"/>
        <v>0</v>
      </c>
      <c r="H839" s="31">
        <f>SUM(H840)</f>
        <v>0</v>
      </c>
      <c r="I839" s="34">
        <f t="shared" si="115"/>
        <v>0</v>
      </c>
      <c r="J839" s="31">
        <f>SUM(J840)</f>
        <v>0</v>
      </c>
      <c r="K839" s="33">
        <f t="shared" si="112"/>
        <v>0</v>
      </c>
      <c r="L839" s="35">
        <f t="shared" si="116"/>
        <v>0</v>
      </c>
      <c r="M839" s="33">
        <f t="shared" si="113"/>
        <v>0</v>
      </c>
      <c r="N839" s="31">
        <f>SUM(N840)</f>
        <v>0</v>
      </c>
      <c r="O839" s="33">
        <f t="shared" si="114"/>
        <v>0</v>
      </c>
      <c r="P839" s="36">
        <f t="shared" si="117"/>
        <v>0</v>
      </c>
    </row>
    <row r="840" spans="1:16" ht="26.25" hidden="1" x14ac:dyDescent="0.25">
      <c r="A840" s="28">
        <v>3311402220574210</v>
      </c>
      <c r="B840" s="39" t="s">
        <v>595</v>
      </c>
      <c r="C840" s="30"/>
      <c r="D840" s="37"/>
      <c r="E840" s="37"/>
      <c r="F840" s="32">
        <f t="shared" si="119"/>
        <v>0</v>
      </c>
      <c r="G840" s="33">
        <f t="shared" si="118"/>
        <v>0</v>
      </c>
      <c r="H840" s="37"/>
      <c r="I840" s="34">
        <f t="shared" si="115"/>
        <v>0</v>
      </c>
      <c r="J840" s="37"/>
      <c r="K840" s="33">
        <f t="shared" ref="K840:K903" si="120">IF(OR(J840=0,F840=0),0,J840/F840)*100</f>
        <v>0</v>
      </c>
      <c r="L840" s="35">
        <f t="shared" si="116"/>
        <v>0</v>
      </c>
      <c r="M840" s="33">
        <f t="shared" ref="M840:M903" si="121">IF(OR(L840=0,F840=0),0,L840/F840)*100</f>
        <v>0</v>
      </c>
      <c r="N840" s="37"/>
      <c r="O840" s="33">
        <f t="shared" ref="O840:O903" si="122">IF(OR(N840=0,F840=0),0,N840/F840)*100</f>
        <v>0</v>
      </c>
      <c r="P840" s="36">
        <f t="shared" si="117"/>
        <v>0</v>
      </c>
    </row>
    <row r="841" spans="1:16" ht="26.25" hidden="1" x14ac:dyDescent="0.25">
      <c r="A841" s="28">
        <v>3311402220819</v>
      </c>
      <c r="B841" s="39" t="s">
        <v>596</v>
      </c>
      <c r="C841" s="30"/>
      <c r="D841" s="31">
        <f>SUM(D842)</f>
        <v>0</v>
      </c>
      <c r="E841" s="31">
        <f>SUM(E842)</f>
        <v>0</v>
      </c>
      <c r="F841" s="32">
        <f t="shared" si="119"/>
        <v>0</v>
      </c>
      <c r="G841" s="33">
        <f t="shared" si="118"/>
        <v>0</v>
      </c>
      <c r="H841" s="31">
        <f>SUM(H842)</f>
        <v>0</v>
      </c>
      <c r="I841" s="34">
        <f t="shared" ref="I841:I904" si="123">SUM(F841-H841)</f>
        <v>0</v>
      </c>
      <c r="J841" s="31">
        <f>SUM(J842)</f>
        <v>0</v>
      </c>
      <c r="K841" s="33">
        <f t="shared" si="120"/>
        <v>0</v>
      </c>
      <c r="L841" s="35">
        <f t="shared" si="116"/>
        <v>0</v>
      </c>
      <c r="M841" s="33">
        <f t="shared" si="121"/>
        <v>0</v>
      </c>
      <c r="N841" s="31">
        <f>SUM(N842)</f>
        <v>0</v>
      </c>
      <c r="O841" s="33">
        <f t="shared" si="122"/>
        <v>0</v>
      </c>
      <c r="P841" s="36">
        <f t="shared" si="117"/>
        <v>0</v>
      </c>
    </row>
    <row r="842" spans="1:16" ht="26.25" hidden="1" x14ac:dyDescent="0.25">
      <c r="A842" s="28">
        <v>3311402220819210</v>
      </c>
      <c r="B842" s="39" t="s">
        <v>596</v>
      </c>
      <c r="C842" s="30"/>
      <c r="D842" s="37"/>
      <c r="E842" s="37"/>
      <c r="F842" s="32">
        <f t="shared" si="119"/>
        <v>0</v>
      </c>
      <c r="G842" s="33">
        <f t="shared" si="118"/>
        <v>0</v>
      </c>
      <c r="H842" s="37"/>
      <c r="I842" s="34">
        <f t="shared" si="123"/>
        <v>0</v>
      </c>
      <c r="J842" s="37"/>
      <c r="K842" s="33">
        <f t="shared" si="120"/>
        <v>0</v>
      </c>
      <c r="L842" s="35">
        <f t="shared" si="116"/>
        <v>0</v>
      </c>
      <c r="M842" s="33">
        <f t="shared" si="121"/>
        <v>0</v>
      </c>
      <c r="N842" s="37"/>
      <c r="O842" s="33">
        <f t="shared" si="122"/>
        <v>0</v>
      </c>
      <c r="P842" s="36">
        <f t="shared" si="117"/>
        <v>0</v>
      </c>
    </row>
    <row r="843" spans="1:16" hidden="1" x14ac:dyDescent="0.25">
      <c r="A843" s="65">
        <v>3311402220885</v>
      </c>
      <c r="B843" s="66" t="s">
        <v>597</v>
      </c>
      <c r="C843" s="30"/>
      <c r="D843" s="31">
        <f>SUM(D844)</f>
        <v>0</v>
      </c>
      <c r="E843" s="31">
        <f>SUM(E844)</f>
        <v>0</v>
      </c>
      <c r="F843" s="32">
        <f t="shared" si="119"/>
        <v>0</v>
      </c>
      <c r="G843" s="33">
        <f t="shared" si="118"/>
        <v>0</v>
      </c>
      <c r="H843" s="31">
        <f>SUM(H844)</f>
        <v>0</v>
      </c>
      <c r="I843" s="34">
        <f t="shared" si="123"/>
        <v>0</v>
      </c>
      <c r="J843" s="31">
        <f>SUM(J844)</f>
        <v>0</v>
      </c>
      <c r="K843" s="33">
        <f t="shared" si="120"/>
        <v>0</v>
      </c>
      <c r="L843" s="35">
        <f t="shared" si="116"/>
        <v>0</v>
      </c>
      <c r="M843" s="33">
        <f t="shared" si="121"/>
        <v>0</v>
      </c>
      <c r="N843" s="31">
        <f>SUM(N844)</f>
        <v>0</v>
      </c>
      <c r="O843" s="33">
        <f t="shared" si="122"/>
        <v>0</v>
      </c>
      <c r="P843" s="36">
        <f t="shared" si="117"/>
        <v>0</v>
      </c>
    </row>
    <row r="844" spans="1:16" hidden="1" x14ac:dyDescent="0.25">
      <c r="A844" s="65">
        <v>3311402220885200</v>
      </c>
      <c r="B844" s="66" t="s">
        <v>598</v>
      </c>
      <c r="C844" s="30"/>
      <c r="D844" s="37"/>
      <c r="E844" s="37"/>
      <c r="F844" s="32">
        <f t="shared" si="119"/>
        <v>0</v>
      </c>
      <c r="G844" s="33">
        <f t="shared" si="118"/>
        <v>0</v>
      </c>
      <c r="H844" s="37"/>
      <c r="I844" s="34">
        <f t="shared" si="123"/>
        <v>0</v>
      </c>
      <c r="J844" s="37"/>
      <c r="K844" s="33">
        <f t="shared" si="120"/>
        <v>0</v>
      </c>
      <c r="L844" s="35">
        <f t="shared" si="116"/>
        <v>0</v>
      </c>
      <c r="M844" s="33">
        <f t="shared" si="121"/>
        <v>0</v>
      </c>
      <c r="N844" s="37"/>
      <c r="O844" s="33">
        <f t="shared" si="122"/>
        <v>0</v>
      </c>
      <c r="P844" s="36">
        <f t="shared" si="117"/>
        <v>0</v>
      </c>
    </row>
    <row r="845" spans="1:16" hidden="1" x14ac:dyDescent="0.25">
      <c r="A845" s="65">
        <v>3311402220961</v>
      </c>
      <c r="B845" s="66" t="s">
        <v>597</v>
      </c>
      <c r="C845" s="30"/>
      <c r="D845" s="31">
        <f>SUM(D846)</f>
        <v>0</v>
      </c>
      <c r="E845" s="31">
        <f>SUM(E846)</f>
        <v>0</v>
      </c>
      <c r="F845" s="32">
        <f t="shared" si="119"/>
        <v>0</v>
      </c>
      <c r="G845" s="33">
        <f t="shared" si="118"/>
        <v>0</v>
      </c>
      <c r="H845" s="31">
        <f>SUM(H846)</f>
        <v>0</v>
      </c>
      <c r="I845" s="34">
        <f t="shared" si="123"/>
        <v>0</v>
      </c>
      <c r="J845" s="31">
        <f>SUM(J846)</f>
        <v>0</v>
      </c>
      <c r="K845" s="33">
        <f t="shared" si="120"/>
        <v>0</v>
      </c>
      <c r="L845" s="35">
        <f t="shared" si="116"/>
        <v>0</v>
      </c>
      <c r="M845" s="33">
        <f t="shared" si="121"/>
        <v>0</v>
      </c>
      <c r="N845" s="31">
        <f>SUM(N846)</f>
        <v>0</v>
      </c>
      <c r="O845" s="33">
        <f t="shared" si="122"/>
        <v>0</v>
      </c>
      <c r="P845" s="36">
        <f t="shared" si="117"/>
        <v>0</v>
      </c>
    </row>
    <row r="846" spans="1:16" hidden="1" x14ac:dyDescent="0.25">
      <c r="A846" s="65">
        <v>3311402220961210</v>
      </c>
      <c r="B846" s="66" t="s">
        <v>598</v>
      </c>
      <c r="C846" s="30"/>
      <c r="D846" s="37"/>
      <c r="E846" s="37"/>
      <c r="F846" s="32">
        <f t="shared" si="119"/>
        <v>0</v>
      </c>
      <c r="G846" s="33">
        <f t="shared" si="118"/>
        <v>0</v>
      </c>
      <c r="H846" s="37"/>
      <c r="I846" s="34">
        <f t="shared" si="123"/>
        <v>0</v>
      </c>
      <c r="J846" s="37"/>
      <c r="K846" s="33">
        <f t="shared" si="120"/>
        <v>0</v>
      </c>
      <c r="L846" s="35">
        <f t="shared" si="116"/>
        <v>0</v>
      </c>
      <c r="M846" s="33">
        <f t="shared" si="121"/>
        <v>0</v>
      </c>
      <c r="N846" s="37"/>
      <c r="O846" s="33">
        <f t="shared" si="122"/>
        <v>0</v>
      </c>
      <c r="P846" s="36">
        <f t="shared" si="117"/>
        <v>0</v>
      </c>
    </row>
    <row r="847" spans="1:16" hidden="1" x14ac:dyDescent="0.25">
      <c r="A847" s="28">
        <v>331140223</v>
      </c>
      <c r="B847" s="39" t="s">
        <v>599</v>
      </c>
      <c r="C847" s="30"/>
      <c r="D847" s="31">
        <f>SUM(D848)</f>
        <v>0</v>
      </c>
      <c r="E847" s="31">
        <f>SUM(E848)</f>
        <v>0</v>
      </c>
      <c r="F847" s="32">
        <f t="shared" si="119"/>
        <v>0</v>
      </c>
      <c r="G847" s="33">
        <f t="shared" si="118"/>
        <v>0</v>
      </c>
      <c r="H847" s="31">
        <f>SUM(H848)</f>
        <v>0</v>
      </c>
      <c r="I847" s="34">
        <f t="shared" si="123"/>
        <v>0</v>
      </c>
      <c r="J847" s="31">
        <f>SUM(J848)</f>
        <v>0</v>
      </c>
      <c r="K847" s="33">
        <f t="shared" si="120"/>
        <v>0</v>
      </c>
      <c r="L847" s="35">
        <f t="shared" ref="L847:L910" si="124">SUM(N847-J847)</f>
        <v>0</v>
      </c>
      <c r="M847" s="33">
        <f t="shared" si="121"/>
        <v>0</v>
      </c>
      <c r="N847" s="31">
        <f>SUM(N848)</f>
        <v>0</v>
      </c>
      <c r="O847" s="33">
        <f t="shared" si="122"/>
        <v>0</v>
      </c>
      <c r="P847" s="36">
        <f t="shared" ref="P847:P910" si="125">SUM(F847-N847)</f>
        <v>0</v>
      </c>
    </row>
    <row r="848" spans="1:16" ht="26.25" hidden="1" x14ac:dyDescent="0.25">
      <c r="A848" s="28">
        <v>3311402230799</v>
      </c>
      <c r="B848" s="39" t="s">
        <v>600</v>
      </c>
      <c r="C848" s="30"/>
      <c r="D848" s="31">
        <f>SUM(D849:D850)</f>
        <v>0</v>
      </c>
      <c r="E848" s="31">
        <f>SUM(E849:E850)</f>
        <v>0</v>
      </c>
      <c r="F848" s="32">
        <f t="shared" si="119"/>
        <v>0</v>
      </c>
      <c r="G848" s="33">
        <f t="shared" si="118"/>
        <v>0</v>
      </c>
      <c r="H848" s="31">
        <f>SUM(H849:H850)</f>
        <v>0</v>
      </c>
      <c r="I848" s="34">
        <f t="shared" si="123"/>
        <v>0</v>
      </c>
      <c r="J848" s="31">
        <f>SUM(J849:J850)</f>
        <v>0</v>
      </c>
      <c r="K848" s="33">
        <f t="shared" si="120"/>
        <v>0</v>
      </c>
      <c r="L848" s="35">
        <f t="shared" si="124"/>
        <v>0</v>
      </c>
      <c r="M848" s="33">
        <f t="shared" si="121"/>
        <v>0</v>
      </c>
      <c r="N848" s="31">
        <f>SUM(N849:N850)</f>
        <v>0</v>
      </c>
      <c r="O848" s="33">
        <f t="shared" si="122"/>
        <v>0</v>
      </c>
      <c r="P848" s="36">
        <f t="shared" si="125"/>
        <v>0</v>
      </c>
    </row>
    <row r="849" spans="1:16" ht="26.25" hidden="1" x14ac:dyDescent="0.25">
      <c r="A849" s="28">
        <v>3311402230799210</v>
      </c>
      <c r="B849" s="39" t="s">
        <v>600</v>
      </c>
      <c r="C849" s="30"/>
      <c r="D849" s="37"/>
      <c r="E849" s="37"/>
      <c r="F849" s="32">
        <f t="shared" si="119"/>
        <v>0</v>
      </c>
      <c r="G849" s="33">
        <f t="shared" si="118"/>
        <v>0</v>
      </c>
      <c r="H849" s="37"/>
      <c r="I849" s="34">
        <f t="shared" si="123"/>
        <v>0</v>
      </c>
      <c r="J849" s="37"/>
      <c r="K849" s="33">
        <f t="shared" si="120"/>
        <v>0</v>
      </c>
      <c r="L849" s="35">
        <f t="shared" si="124"/>
        <v>0</v>
      </c>
      <c r="M849" s="33">
        <f t="shared" si="121"/>
        <v>0</v>
      </c>
      <c r="N849" s="37"/>
      <c r="O849" s="33">
        <f t="shared" si="122"/>
        <v>0</v>
      </c>
      <c r="P849" s="36">
        <f t="shared" si="125"/>
        <v>0</v>
      </c>
    </row>
    <row r="850" spans="1:16" ht="26.25" hidden="1" x14ac:dyDescent="0.25">
      <c r="A850" s="28">
        <v>3311402230799210</v>
      </c>
      <c r="B850" s="39" t="s">
        <v>600</v>
      </c>
      <c r="C850" s="30"/>
      <c r="D850" s="37">
        <v>0</v>
      </c>
      <c r="E850" s="37">
        <v>0</v>
      </c>
      <c r="F850" s="32">
        <f t="shared" si="119"/>
        <v>0</v>
      </c>
      <c r="G850" s="33">
        <f t="shared" si="118"/>
        <v>0</v>
      </c>
      <c r="H850" s="37">
        <v>0</v>
      </c>
      <c r="I850" s="34">
        <f t="shared" si="123"/>
        <v>0</v>
      </c>
      <c r="J850" s="37">
        <v>0</v>
      </c>
      <c r="K850" s="33">
        <f t="shared" si="120"/>
        <v>0</v>
      </c>
      <c r="L850" s="35">
        <f t="shared" si="124"/>
        <v>0</v>
      </c>
      <c r="M850" s="33">
        <f t="shared" si="121"/>
        <v>0</v>
      </c>
      <c r="N850" s="37">
        <v>0</v>
      </c>
      <c r="O850" s="33">
        <f t="shared" si="122"/>
        <v>0</v>
      </c>
      <c r="P850" s="36">
        <f t="shared" si="125"/>
        <v>0</v>
      </c>
    </row>
    <row r="851" spans="1:16" x14ac:dyDescent="0.25">
      <c r="A851" s="63">
        <v>3311403</v>
      </c>
      <c r="B851" s="64" t="s">
        <v>601</v>
      </c>
      <c r="C851" s="21"/>
      <c r="D851" s="22">
        <f>SUM(D852+D886+D894+D964+D974+D987+D993+D998+D1155+D1178)</f>
        <v>13428243954</v>
      </c>
      <c r="E851" s="22">
        <f>SUM(E852+E886+E894+E964+E974+E987+E993+E998+E1155+E1178)</f>
        <v>-142616376</v>
      </c>
      <c r="F851" s="23">
        <f t="shared" si="119"/>
        <v>13285627578</v>
      </c>
      <c r="G851" s="24">
        <f t="shared" si="118"/>
        <v>0.70930655428361911</v>
      </c>
      <c r="H851" s="22">
        <f>SUM(H852+H886+H894+H964+H974+H987+H993+H998+H1155+H1178)</f>
        <v>0</v>
      </c>
      <c r="I851" s="34">
        <f t="shared" si="123"/>
        <v>13285627578</v>
      </c>
      <c r="J851" s="22">
        <f>SUM(J852+J886+J894+J964+J974+J987+J993+J998+J1155+J1178)</f>
        <v>4322553233</v>
      </c>
      <c r="K851" s="33">
        <f t="shared" si="120"/>
        <v>32.53555925470787</v>
      </c>
      <c r="L851" s="35">
        <f t="shared" si="124"/>
        <v>7847493999</v>
      </c>
      <c r="M851" s="33">
        <f t="shared" si="121"/>
        <v>59.067544629919176</v>
      </c>
      <c r="N851" s="22">
        <f>SUM(N852+N886+N894+N964+N974+N987+N993+N998+N1155+N1178)</f>
        <v>12170047232</v>
      </c>
      <c r="O851" s="33">
        <f t="shared" si="122"/>
        <v>91.603103884627046</v>
      </c>
      <c r="P851" s="36">
        <f t="shared" si="125"/>
        <v>1115580346</v>
      </c>
    </row>
    <row r="852" spans="1:16" x14ac:dyDescent="0.25">
      <c r="A852" s="65">
        <v>331140324</v>
      </c>
      <c r="B852" s="66" t="s">
        <v>602</v>
      </c>
      <c r="C852" s="30"/>
      <c r="D852" s="31">
        <f>SUM(D853+D855+D857+D859+D861+D863+D865+D867+D869+D871+D873+D875+D878+D880+D882)</f>
        <v>11829851862</v>
      </c>
      <c r="E852" s="31">
        <f>SUM(E853+E855+E857+E859+E861+E863+E865+E867+E869+E871+E873+E875+E878+E880+E882)</f>
        <v>-559095818</v>
      </c>
      <c r="F852" s="32">
        <f t="shared" si="119"/>
        <v>11270756044</v>
      </c>
      <c r="G852" s="33">
        <f t="shared" si="118"/>
        <v>0.60173455012234978</v>
      </c>
      <c r="H852" s="31">
        <f>SUM(H853+H855+H857+H859+H861+H863+H865+H867+H869+H871+H873+H875+H878+H880+H882)</f>
        <v>0</v>
      </c>
      <c r="I852" s="34">
        <f t="shared" si="123"/>
        <v>11270756044</v>
      </c>
      <c r="J852" s="31">
        <f>SUM(J853+J855+J857+J859+J861+J863+J865+J867+J869+J871+J873+J875+J878+J880+J882)</f>
        <v>3720288368</v>
      </c>
      <c r="K852" s="33">
        <f t="shared" si="120"/>
        <v>33.008330173027744</v>
      </c>
      <c r="L852" s="35">
        <f t="shared" si="124"/>
        <v>6875138463</v>
      </c>
      <c r="M852" s="33">
        <f t="shared" si="121"/>
        <v>60.999798382292092</v>
      </c>
      <c r="N852" s="31">
        <f>SUM(N853+N855+N857+N859+N861+N863+N865+N867+N869+N871+N873+N875+N878+N880+N882)</f>
        <v>10595426831</v>
      </c>
      <c r="O852" s="33">
        <f t="shared" si="122"/>
        <v>94.008128555319843</v>
      </c>
      <c r="P852" s="36">
        <f t="shared" si="125"/>
        <v>675329213</v>
      </c>
    </row>
    <row r="853" spans="1:16" x14ac:dyDescent="0.25">
      <c r="A853" s="65">
        <v>3311403240071</v>
      </c>
      <c r="B853" s="29" t="s">
        <v>603</v>
      </c>
      <c r="C853" s="30"/>
      <c r="D853" s="31">
        <f>SUM(D854)</f>
        <v>11829851862</v>
      </c>
      <c r="E853" s="31">
        <f>SUM(E854)</f>
        <v>-559095818</v>
      </c>
      <c r="F853" s="32">
        <f t="shared" si="119"/>
        <v>11270756044</v>
      </c>
      <c r="G853" s="33">
        <f t="shared" si="118"/>
        <v>0.60173455012234978</v>
      </c>
      <c r="H853" s="31">
        <f>SUM(H854)</f>
        <v>0</v>
      </c>
      <c r="I853" s="34">
        <f t="shared" si="123"/>
        <v>11270756044</v>
      </c>
      <c r="J853" s="31">
        <f>SUM(J854)</f>
        <v>3720288368</v>
      </c>
      <c r="K853" s="33">
        <f t="shared" si="120"/>
        <v>33.008330173027744</v>
      </c>
      <c r="L853" s="35">
        <f t="shared" si="124"/>
        <v>6875138463</v>
      </c>
      <c r="M853" s="33">
        <f t="shared" si="121"/>
        <v>60.999798382292092</v>
      </c>
      <c r="N853" s="31">
        <f>SUM(N854)</f>
        <v>10595426831</v>
      </c>
      <c r="O853" s="33">
        <f t="shared" si="122"/>
        <v>94.008128555319843</v>
      </c>
      <c r="P853" s="36">
        <f t="shared" si="125"/>
        <v>675329213</v>
      </c>
    </row>
    <row r="854" spans="1:16" x14ac:dyDescent="0.25">
      <c r="A854" s="65">
        <v>3311403240071</v>
      </c>
      <c r="B854" s="29" t="s">
        <v>603</v>
      </c>
      <c r="C854" s="30"/>
      <c r="D854" s="31">
        <v>11829851862</v>
      </c>
      <c r="E854" s="31">
        <v>-559095818</v>
      </c>
      <c r="F854" s="32">
        <f t="shared" si="119"/>
        <v>11270756044</v>
      </c>
      <c r="G854" s="33">
        <f t="shared" si="118"/>
        <v>0.60173455012234978</v>
      </c>
      <c r="H854" s="31"/>
      <c r="I854" s="34">
        <f t="shared" si="123"/>
        <v>11270756044</v>
      </c>
      <c r="J854" s="31">
        <v>3720288368</v>
      </c>
      <c r="K854" s="33">
        <f t="shared" si="120"/>
        <v>33.008330173027744</v>
      </c>
      <c r="L854" s="35">
        <f t="shared" si="124"/>
        <v>6875138463</v>
      </c>
      <c r="M854" s="33">
        <f t="shared" si="121"/>
        <v>60.999798382292092</v>
      </c>
      <c r="N854" s="31">
        <v>10595426831</v>
      </c>
      <c r="O854" s="33">
        <f t="shared" si="122"/>
        <v>94.008128555319843</v>
      </c>
      <c r="P854" s="36">
        <f t="shared" si="125"/>
        <v>675329213</v>
      </c>
    </row>
    <row r="855" spans="1:16" hidden="1" x14ac:dyDescent="0.25">
      <c r="A855" s="28">
        <v>3311403240304</v>
      </c>
      <c r="B855" s="39" t="s">
        <v>604</v>
      </c>
      <c r="C855" s="30"/>
      <c r="D855" s="31">
        <f>SUM(D856)</f>
        <v>0</v>
      </c>
      <c r="E855" s="31">
        <f>SUM(E856)</f>
        <v>0</v>
      </c>
      <c r="F855" s="32">
        <f t="shared" si="119"/>
        <v>0</v>
      </c>
      <c r="G855" s="33">
        <f t="shared" si="118"/>
        <v>0</v>
      </c>
      <c r="H855" s="31">
        <f>SUM(H856)</f>
        <v>0</v>
      </c>
      <c r="I855" s="34">
        <f t="shared" si="123"/>
        <v>0</v>
      </c>
      <c r="J855" s="31">
        <f>SUM(J856)</f>
        <v>0</v>
      </c>
      <c r="K855" s="33">
        <f t="shared" si="120"/>
        <v>0</v>
      </c>
      <c r="L855" s="35">
        <f t="shared" si="124"/>
        <v>0</v>
      </c>
      <c r="M855" s="33">
        <f t="shared" si="121"/>
        <v>0</v>
      </c>
      <c r="N855" s="31">
        <f>SUM(N856)</f>
        <v>0</v>
      </c>
      <c r="O855" s="33">
        <f t="shared" si="122"/>
        <v>0</v>
      </c>
      <c r="P855" s="36">
        <f t="shared" si="125"/>
        <v>0</v>
      </c>
    </row>
    <row r="856" spans="1:16" hidden="1" x14ac:dyDescent="0.25">
      <c r="A856" s="28">
        <v>3311403240304210</v>
      </c>
      <c r="B856" s="39" t="s">
        <v>604</v>
      </c>
      <c r="C856" s="30"/>
      <c r="D856" s="37"/>
      <c r="E856" s="37"/>
      <c r="F856" s="32">
        <f t="shared" si="119"/>
        <v>0</v>
      </c>
      <c r="G856" s="33">
        <f t="shared" si="118"/>
        <v>0</v>
      </c>
      <c r="H856" s="37"/>
      <c r="I856" s="34">
        <f t="shared" si="123"/>
        <v>0</v>
      </c>
      <c r="J856" s="37"/>
      <c r="K856" s="33">
        <f t="shared" si="120"/>
        <v>0</v>
      </c>
      <c r="L856" s="35">
        <f t="shared" si="124"/>
        <v>0</v>
      </c>
      <c r="M856" s="33">
        <f t="shared" si="121"/>
        <v>0</v>
      </c>
      <c r="N856" s="37"/>
      <c r="O856" s="33">
        <f t="shared" si="122"/>
        <v>0</v>
      </c>
      <c r="P856" s="36">
        <f t="shared" si="125"/>
        <v>0</v>
      </c>
    </row>
    <row r="857" spans="1:16" ht="26.25" hidden="1" x14ac:dyDescent="0.25">
      <c r="A857" s="28">
        <v>3311403240377</v>
      </c>
      <c r="B857" s="39" t="s">
        <v>605</v>
      </c>
      <c r="C857" s="30"/>
      <c r="D857" s="31">
        <f>SUM(D858)</f>
        <v>0</v>
      </c>
      <c r="E857" s="31">
        <f>SUM(E858)</f>
        <v>0</v>
      </c>
      <c r="F857" s="32">
        <f t="shared" si="119"/>
        <v>0</v>
      </c>
      <c r="G857" s="33">
        <f t="shared" si="118"/>
        <v>0</v>
      </c>
      <c r="H857" s="31">
        <f>SUM(H858)</f>
        <v>0</v>
      </c>
      <c r="I857" s="34">
        <f t="shared" si="123"/>
        <v>0</v>
      </c>
      <c r="J857" s="31">
        <f>SUM(J858)</f>
        <v>0</v>
      </c>
      <c r="K857" s="33">
        <f t="shared" si="120"/>
        <v>0</v>
      </c>
      <c r="L857" s="35">
        <f t="shared" si="124"/>
        <v>0</v>
      </c>
      <c r="M857" s="33">
        <f t="shared" si="121"/>
        <v>0</v>
      </c>
      <c r="N857" s="31">
        <f>SUM(N858)</f>
        <v>0</v>
      </c>
      <c r="O857" s="33">
        <f t="shared" si="122"/>
        <v>0</v>
      </c>
      <c r="P857" s="36">
        <f t="shared" si="125"/>
        <v>0</v>
      </c>
    </row>
    <row r="858" spans="1:16" ht="26.25" hidden="1" x14ac:dyDescent="0.25">
      <c r="A858" s="28">
        <v>3311403240377210</v>
      </c>
      <c r="B858" s="39" t="s">
        <v>605</v>
      </c>
      <c r="C858" s="30"/>
      <c r="D858" s="31"/>
      <c r="E858" s="31"/>
      <c r="F858" s="32">
        <f t="shared" si="119"/>
        <v>0</v>
      </c>
      <c r="G858" s="33">
        <f t="shared" si="118"/>
        <v>0</v>
      </c>
      <c r="H858" s="31"/>
      <c r="I858" s="34">
        <f t="shared" si="123"/>
        <v>0</v>
      </c>
      <c r="J858" s="31"/>
      <c r="K858" s="33">
        <f t="shared" si="120"/>
        <v>0</v>
      </c>
      <c r="L858" s="35">
        <f t="shared" si="124"/>
        <v>0</v>
      </c>
      <c r="M858" s="33">
        <f t="shared" si="121"/>
        <v>0</v>
      </c>
      <c r="N858" s="31"/>
      <c r="O858" s="33">
        <f t="shared" si="122"/>
        <v>0</v>
      </c>
      <c r="P858" s="36">
        <f t="shared" si="125"/>
        <v>0</v>
      </c>
    </row>
    <row r="859" spans="1:16" hidden="1" x14ac:dyDescent="0.25">
      <c r="A859" s="65">
        <v>3311403240446</v>
      </c>
      <c r="B859" s="39" t="s">
        <v>606</v>
      </c>
      <c r="C859" s="30"/>
      <c r="D859" s="31">
        <f>SUM(D860)</f>
        <v>0</v>
      </c>
      <c r="E859" s="31">
        <f>SUM(E860)</f>
        <v>0</v>
      </c>
      <c r="F859" s="32">
        <f t="shared" si="119"/>
        <v>0</v>
      </c>
      <c r="G859" s="33">
        <f t="shared" si="118"/>
        <v>0</v>
      </c>
      <c r="H859" s="31">
        <f>SUM(H860)</f>
        <v>0</v>
      </c>
      <c r="I859" s="34">
        <f t="shared" si="123"/>
        <v>0</v>
      </c>
      <c r="J859" s="31">
        <f>SUM(J860)</f>
        <v>0</v>
      </c>
      <c r="K859" s="33">
        <f t="shared" si="120"/>
        <v>0</v>
      </c>
      <c r="L859" s="35">
        <f t="shared" si="124"/>
        <v>0</v>
      </c>
      <c r="M859" s="33">
        <f t="shared" si="121"/>
        <v>0</v>
      </c>
      <c r="N859" s="31">
        <f>SUM(N860)</f>
        <v>0</v>
      </c>
      <c r="O859" s="33">
        <f t="shared" si="122"/>
        <v>0</v>
      </c>
      <c r="P859" s="36">
        <f t="shared" si="125"/>
        <v>0</v>
      </c>
    </row>
    <row r="860" spans="1:16" hidden="1" x14ac:dyDescent="0.25">
      <c r="A860" s="65">
        <v>3311403240446210</v>
      </c>
      <c r="B860" s="39" t="s">
        <v>606</v>
      </c>
      <c r="C860" s="30"/>
      <c r="D860" s="31"/>
      <c r="E860" s="31"/>
      <c r="F860" s="32">
        <f t="shared" si="119"/>
        <v>0</v>
      </c>
      <c r="G860" s="33">
        <f t="shared" si="118"/>
        <v>0</v>
      </c>
      <c r="H860" s="31"/>
      <c r="I860" s="34">
        <f t="shared" si="123"/>
        <v>0</v>
      </c>
      <c r="J860" s="31"/>
      <c r="K860" s="33">
        <f t="shared" si="120"/>
        <v>0</v>
      </c>
      <c r="L860" s="35">
        <f t="shared" si="124"/>
        <v>0</v>
      </c>
      <c r="M860" s="33">
        <f t="shared" si="121"/>
        <v>0</v>
      </c>
      <c r="N860" s="31"/>
      <c r="O860" s="33">
        <f t="shared" si="122"/>
        <v>0</v>
      </c>
      <c r="P860" s="36">
        <f t="shared" si="125"/>
        <v>0</v>
      </c>
    </row>
    <row r="861" spans="1:16" ht="26.25" hidden="1" x14ac:dyDescent="0.25">
      <c r="A861" s="28">
        <v>3311403240720</v>
      </c>
      <c r="B861" s="39" t="s">
        <v>607</v>
      </c>
      <c r="C861" s="30"/>
      <c r="D861" s="31">
        <f>SUM(D862)</f>
        <v>0</v>
      </c>
      <c r="E861" s="31">
        <f>SUM(E862)</f>
        <v>0</v>
      </c>
      <c r="F861" s="32">
        <f t="shared" si="119"/>
        <v>0</v>
      </c>
      <c r="G861" s="33">
        <f t="shared" si="118"/>
        <v>0</v>
      </c>
      <c r="H861" s="31">
        <f>SUM(H862)</f>
        <v>0</v>
      </c>
      <c r="I861" s="34">
        <f t="shared" si="123"/>
        <v>0</v>
      </c>
      <c r="J861" s="31">
        <f>SUM(J862)</f>
        <v>0</v>
      </c>
      <c r="K861" s="33">
        <f t="shared" si="120"/>
        <v>0</v>
      </c>
      <c r="L861" s="35">
        <f t="shared" si="124"/>
        <v>0</v>
      </c>
      <c r="M861" s="33">
        <f t="shared" si="121"/>
        <v>0</v>
      </c>
      <c r="N861" s="31">
        <f>SUM(N862)</f>
        <v>0</v>
      </c>
      <c r="O861" s="33">
        <f t="shared" si="122"/>
        <v>0</v>
      </c>
      <c r="P861" s="36">
        <f t="shared" si="125"/>
        <v>0</v>
      </c>
    </row>
    <row r="862" spans="1:16" ht="26.25" hidden="1" x14ac:dyDescent="0.25">
      <c r="A862" s="28">
        <v>3311403240720210</v>
      </c>
      <c r="B862" s="39" t="s">
        <v>607</v>
      </c>
      <c r="C862" s="30"/>
      <c r="D862" s="37"/>
      <c r="E862" s="37"/>
      <c r="F862" s="32">
        <f t="shared" si="119"/>
        <v>0</v>
      </c>
      <c r="G862" s="33">
        <f t="shared" si="118"/>
        <v>0</v>
      </c>
      <c r="H862" s="37"/>
      <c r="I862" s="34">
        <f t="shared" si="123"/>
        <v>0</v>
      </c>
      <c r="J862" s="37"/>
      <c r="K862" s="33">
        <f t="shared" si="120"/>
        <v>0</v>
      </c>
      <c r="L862" s="35">
        <f t="shared" si="124"/>
        <v>0</v>
      </c>
      <c r="M862" s="33">
        <f t="shared" si="121"/>
        <v>0</v>
      </c>
      <c r="N862" s="37"/>
      <c r="O862" s="33">
        <f t="shared" si="122"/>
        <v>0</v>
      </c>
      <c r="P862" s="36">
        <f t="shared" si="125"/>
        <v>0</v>
      </c>
    </row>
    <row r="863" spans="1:16" ht="26.25" hidden="1" x14ac:dyDescent="0.25">
      <c r="A863" s="28">
        <v>3311403240751</v>
      </c>
      <c r="B863" s="39" t="s">
        <v>608</v>
      </c>
      <c r="C863" s="30"/>
      <c r="D863" s="31">
        <f>SUM(D864)</f>
        <v>0</v>
      </c>
      <c r="E863" s="31">
        <f>SUM(E864)</f>
        <v>0</v>
      </c>
      <c r="F863" s="32">
        <f t="shared" si="119"/>
        <v>0</v>
      </c>
      <c r="G863" s="33">
        <f t="shared" si="118"/>
        <v>0</v>
      </c>
      <c r="H863" s="31">
        <f>SUM(H864)</f>
        <v>0</v>
      </c>
      <c r="I863" s="34">
        <f t="shared" si="123"/>
        <v>0</v>
      </c>
      <c r="J863" s="31">
        <f>SUM(J864)</f>
        <v>0</v>
      </c>
      <c r="K863" s="33">
        <f t="shared" si="120"/>
        <v>0</v>
      </c>
      <c r="L863" s="35">
        <f t="shared" si="124"/>
        <v>0</v>
      </c>
      <c r="M863" s="33">
        <f t="shared" si="121"/>
        <v>0</v>
      </c>
      <c r="N863" s="31">
        <f>SUM(N864)</f>
        <v>0</v>
      </c>
      <c r="O863" s="33">
        <f t="shared" si="122"/>
        <v>0</v>
      </c>
      <c r="P863" s="36">
        <f t="shared" si="125"/>
        <v>0</v>
      </c>
    </row>
    <row r="864" spans="1:16" ht="26.25" hidden="1" x14ac:dyDescent="0.25">
      <c r="A864" s="28">
        <v>3311403240751210</v>
      </c>
      <c r="B864" s="39" t="s">
        <v>608</v>
      </c>
      <c r="C864" s="30"/>
      <c r="D864" s="37"/>
      <c r="E864" s="37"/>
      <c r="F864" s="32">
        <f t="shared" si="119"/>
        <v>0</v>
      </c>
      <c r="G864" s="33">
        <f t="shared" si="118"/>
        <v>0</v>
      </c>
      <c r="H864" s="37"/>
      <c r="I864" s="34">
        <f t="shared" si="123"/>
        <v>0</v>
      </c>
      <c r="J864" s="37"/>
      <c r="K864" s="33">
        <f t="shared" si="120"/>
        <v>0</v>
      </c>
      <c r="L864" s="35">
        <f t="shared" si="124"/>
        <v>0</v>
      </c>
      <c r="M864" s="33">
        <f t="shared" si="121"/>
        <v>0</v>
      </c>
      <c r="N864" s="37"/>
      <c r="O864" s="33">
        <f t="shared" si="122"/>
        <v>0</v>
      </c>
      <c r="P864" s="36">
        <f t="shared" si="125"/>
        <v>0</v>
      </c>
    </row>
    <row r="865" spans="1:16" hidden="1" x14ac:dyDescent="0.25">
      <c r="A865" s="28">
        <v>3311403240755</v>
      </c>
      <c r="B865" s="39" t="s">
        <v>609</v>
      </c>
      <c r="C865" s="30"/>
      <c r="D865" s="31">
        <f>SUM(D866)</f>
        <v>0</v>
      </c>
      <c r="E865" s="31">
        <f>SUM(E866)</f>
        <v>0</v>
      </c>
      <c r="F865" s="32">
        <f t="shared" si="119"/>
        <v>0</v>
      </c>
      <c r="G865" s="33">
        <f t="shared" si="118"/>
        <v>0</v>
      </c>
      <c r="H865" s="31">
        <f>SUM(H866)</f>
        <v>0</v>
      </c>
      <c r="I865" s="34">
        <f t="shared" si="123"/>
        <v>0</v>
      </c>
      <c r="J865" s="31">
        <f>SUM(J866)</f>
        <v>0</v>
      </c>
      <c r="K865" s="33">
        <f t="shared" si="120"/>
        <v>0</v>
      </c>
      <c r="L865" s="35">
        <f t="shared" si="124"/>
        <v>0</v>
      </c>
      <c r="M865" s="33">
        <f t="shared" si="121"/>
        <v>0</v>
      </c>
      <c r="N865" s="31">
        <f>SUM(N866)</f>
        <v>0</v>
      </c>
      <c r="O865" s="33">
        <f t="shared" si="122"/>
        <v>0</v>
      </c>
      <c r="P865" s="36">
        <f t="shared" si="125"/>
        <v>0</v>
      </c>
    </row>
    <row r="866" spans="1:16" hidden="1" x14ac:dyDescent="0.25">
      <c r="A866" s="28">
        <v>3311403240755210</v>
      </c>
      <c r="B866" s="39" t="s">
        <v>610</v>
      </c>
      <c r="C866" s="30"/>
      <c r="D866" s="37"/>
      <c r="E866" s="37"/>
      <c r="F866" s="32">
        <f t="shared" si="119"/>
        <v>0</v>
      </c>
      <c r="G866" s="33">
        <f t="shared" si="118"/>
        <v>0</v>
      </c>
      <c r="H866" s="37"/>
      <c r="I866" s="34">
        <f t="shared" si="123"/>
        <v>0</v>
      </c>
      <c r="J866" s="37"/>
      <c r="K866" s="33">
        <f t="shared" si="120"/>
        <v>0</v>
      </c>
      <c r="L866" s="35">
        <f t="shared" si="124"/>
        <v>0</v>
      </c>
      <c r="M866" s="33">
        <f t="shared" si="121"/>
        <v>0</v>
      </c>
      <c r="N866" s="37"/>
      <c r="O866" s="33">
        <f t="shared" si="122"/>
        <v>0</v>
      </c>
      <c r="P866" s="36">
        <f t="shared" si="125"/>
        <v>0</v>
      </c>
    </row>
    <row r="867" spans="1:16" hidden="1" x14ac:dyDescent="0.25">
      <c r="A867" s="65">
        <v>3311403240770</v>
      </c>
      <c r="B867" s="39" t="s">
        <v>611</v>
      </c>
      <c r="C867" s="30"/>
      <c r="D867" s="31">
        <f>SUM(D868)</f>
        <v>0</v>
      </c>
      <c r="E867" s="31">
        <f>SUM(E868)</f>
        <v>0</v>
      </c>
      <c r="F867" s="32">
        <f t="shared" si="119"/>
        <v>0</v>
      </c>
      <c r="G867" s="33">
        <f t="shared" si="118"/>
        <v>0</v>
      </c>
      <c r="H867" s="31">
        <f>SUM(H868)</f>
        <v>0</v>
      </c>
      <c r="I867" s="34">
        <f t="shared" si="123"/>
        <v>0</v>
      </c>
      <c r="J867" s="31">
        <f>SUM(J868)</f>
        <v>0</v>
      </c>
      <c r="K867" s="33">
        <f t="shared" si="120"/>
        <v>0</v>
      </c>
      <c r="L867" s="35">
        <f t="shared" si="124"/>
        <v>0</v>
      </c>
      <c r="M867" s="33">
        <f t="shared" si="121"/>
        <v>0</v>
      </c>
      <c r="N867" s="31">
        <f>SUM(N868)</f>
        <v>0</v>
      </c>
      <c r="O867" s="33">
        <f t="shared" si="122"/>
        <v>0</v>
      </c>
      <c r="P867" s="36">
        <f t="shared" si="125"/>
        <v>0</v>
      </c>
    </row>
    <row r="868" spans="1:16" hidden="1" x14ac:dyDescent="0.25">
      <c r="A868" s="65">
        <v>3311403240770210</v>
      </c>
      <c r="B868" s="39" t="s">
        <v>611</v>
      </c>
      <c r="C868" s="30"/>
      <c r="D868" s="37"/>
      <c r="E868" s="37"/>
      <c r="F868" s="32">
        <f t="shared" si="119"/>
        <v>0</v>
      </c>
      <c r="G868" s="33">
        <f t="shared" si="118"/>
        <v>0</v>
      </c>
      <c r="H868" s="37"/>
      <c r="I868" s="34">
        <f t="shared" si="123"/>
        <v>0</v>
      </c>
      <c r="J868" s="37"/>
      <c r="K868" s="33">
        <f t="shared" si="120"/>
        <v>0</v>
      </c>
      <c r="L868" s="35">
        <f t="shared" si="124"/>
        <v>0</v>
      </c>
      <c r="M868" s="33">
        <f t="shared" si="121"/>
        <v>0</v>
      </c>
      <c r="N868" s="37"/>
      <c r="O868" s="33">
        <f t="shared" si="122"/>
        <v>0</v>
      </c>
      <c r="P868" s="36">
        <f t="shared" si="125"/>
        <v>0</v>
      </c>
    </row>
    <row r="869" spans="1:16" ht="26.25" hidden="1" x14ac:dyDescent="0.25">
      <c r="A869" s="65">
        <v>3311403240775</v>
      </c>
      <c r="B869" s="45" t="s">
        <v>612</v>
      </c>
      <c r="C869" s="30"/>
      <c r="D869" s="31">
        <f>SUM(D870)</f>
        <v>0</v>
      </c>
      <c r="E869" s="31">
        <f>SUM(E870)</f>
        <v>0</v>
      </c>
      <c r="F869" s="32">
        <f t="shared" si="119"/>
        <v>0</v>
      </c>
      <c r="G869" s="33">
        <f t="shared" si="118"/>
        <v>0</v>
      </c>
      <c r="H869" s="31">
        <f>SUM(H870)</f>
        <v>0</v>
      </c>
      <c r="I869" s="34">
        <f t="shared" si="123"/>
        <v>0</v>
      </c>
      <c r="J869" s="31">
        <f>SUM(J870)</f>
        <v>0</v>
      </c>
      <c r="K869" s="33">
        <f t="shared" si="120"/>
        <v>0</v>
      </c>
      <c r="L869" s="35">
        <f t="shared" si="124"/>
        <v>0</v>
      </c>
      <c r="M869" s="33">
        <f t="shared" si="121"/>
        <v>0</v>
      </c>
      <c r="N869" s="31">
        <f>SUM(N870)</f>
        <v>0</v>
      </c>
      <c r="O869" s="33">
        <f t="shared" si="122"/>
        <v>0</v>
      </c>
      <c r="P869" s="36">
        <f t="shared" si="125"/>
        <v>0</v>
      </c>
    </row>
    <row r="870" spans="1:16" ht="26.25" hidden="1" x14ac:dyDescent="0.25">
      <c r="A870" s="65">
        <v>3311403240775210</v>
      </c>
      <c r="B870" s="45" t="s">
        <v>613</v>
      </c>
      <c r="C870" s="30"/>
      <c r="D870" s="37"/>
      <c r="E870" s="37"/>
      <c r="F870" s="32">
        <f t="shared" si="119"/>
        <v>0</v>
      </c>
      <c r="G870" s="33">
        <f t="shared" si="118"/>
        <v>0</v>
      </c>
      <c r="H870" s="37"/>
      <c r="I870" s="34">
        <f t="shared" si="123"/>
        <v>0</v>
      </c>
      <c r="J870" s="37"/>
      <c r="K870" s="33">
        <f t="shared" si="120"/>
        <v>0</v>
      </c>
      <c r="L870" s="35">
        <f t="shared" si="124"/>
        <v>0</v>
      </c>
      <c r="M870" s="33">
        <f t="shared" si="121"/>
        <v>0</v>
      </c>
      <c r="N870" s="37"/>
      <c r="O870" s="33">
        <f t="shared" si="122"/>
        <v>0</v>
      </c>
      <c r="P870" s="36">
        <f t="shared" si="125"/>
        <v>0</v>
      </c>
    </row>
    <row r="871" spans="1:16" ht="26.25" hidden="1" x14ac:dyDescent="0.25">
      <c r="A871" s="28">
        <v>3311403240778</v>
      </c>
      <c r="B871" s="39" t="s">
        <v>614</v>
      </c>
      <c r="C871" s="30"/>
      <c r="D871" s="31">
        <f>SUM(D872)</f>
        <v>0</v>
      </c>
      <c r="E871" s="31">
        <f>SUM(E872)</f>
        <v>0</v>
      </c>
      <c r="F871" s="32">
        <f t="shared" si="119"/>
        <v>0</v>
      </c>
      <c r="G871" s="33">
        <f t="shared" si="118"/>
        <v>0</v>
      </c>
      <c r="H871" s="31">
        <f>SUM(H872)</f>
        <v>0</v>
      </c>
      <c r="I871" s="34">
        <f t="shared" si="123"/>
        <v>0</v>
      </c>
      <c r="J871" s="31">
        <f>SUM(J872)</f>
        <v>0</v>
      </c>
      <c r="K871" s="33">
        <f t="shared" si="120"/>
        <v>0</v>
      </c>
      <c r="L871" s="35">
        <f t="shared" si="124"/>
        <v>0</v>
      </c>
      <c r="M871" s="33">
        <f t="shared" si="121"/>
        <v>0</v>
      </c>
      <c r="N871" s="31">
        <f>SUM(N872)</f>
        <v>0</v>
      </c>
      <c r="O871" s="33">
        <f t="shared" si="122"/>
        <v>0</v>
      </c>
      <c r="P871" s="36">
        <f t="shared" si="125"/>
        <v>0</v>
      </c>
    </row>
    <row r="872" spans="1:16" ht="26.25" hidden="1" x14ac:dyDescent="0.25">
      <c r="A872" s="28">
        <v>3311403240778210</v>
      </c>
      <c r="B872" s="39" t="s">
        <v>614</v>
      </c>
      <c r="C872" s="30"/>
      <c r="D872" s="37"/>
      <c r="E872" s="37"/>
      <c r="F872" s="32">
        <f t="shared" si="119"/>
        <v>0</v>
      </c>
      <c r="G872" s="33">
        <f t="shared" si="118"/>
        <v>0</v>
      </c>
      <c r="H872" s="37"/>
      <c r="I872" s="34">
        <f t="shared" si="123"/>
        <v>0</v>
      </c>
      <c r="J872" s="37"/>
      <c r="K872" s="33">
        <f t="shared" si="120"/>
        <v>0</v>
      </c>
      <c r="L872" s="35">
        <f t="shared" si="124"/>
        <v>0</v>
      </c>
      <c r="M872" s="33">
        <f t="shared" si="121"/>
        <v>0</v>
      </c>
      <c r="N872" s="37"/>
      <c r="O872" s="33">
        <f t="shared" si="122"/>
        <v>0</v>
      </c>
      <c r="P872" s="36">
        <f t="shared" si="125"/>
        <v>0</v>
      </c>
    </row>
    <row r="873" spans="1:16" ht="26.25" hidden="1" x14ac:dyDescent="0.25">
      <c r="A873" s="28">
        <v>3311403240786</v>
      </c>
      <c r="B873" s="39" t="s">
        <v>615</v>
      </c>
      <c r="C873" s="30"/>
      <c r="D873" s="31">
        <f>SUM(D874)</f>
        <v>0</v>
      </c>
      <c r="E873" s="31">
        <f>SUM(E874)</f>
        <v>0</v>
      </c>
      <c r="F873" s="32">
        <f t="shared" si="119"/>
        <v>0</v>
      </c>
      <c r="G873" s="33">
        <f t="shared" si="118"/>
        <v>0</v>
      </c>
      <c r="H873" s="31">
        <f>SUM(H874)</f>
        <v>0</v>
      </c>
      <c r="I873" s="34">
        <f t="shared" si="123"/>
        <v>0</v>
      </c>
      <c r="J873" s="31">
        <f>SUM(J874)</f>
        <v>0</v>
      </c>
      <c r="K873" s="33">
        <f t="shared" si="120"/>
        <v>0</v>
      </c>
      <c r="L873" s="35">
        <f t="shared" si="124"/>
        <v>0</v>
      </c>
      <c r="M873" s="33">
        <f t="shared" si="121"/>
        <v>0</v>
      </c>
      <c r="N873" s="31">
        <f>SUM(N874)</f>
        <v>0</v>
      </c>
      <c r="O873" s="33">
        <f t="shared" si="122"/>
        <v>0</v>
      </c>
      <c r="P873" s="36">
        <f t="shared" si="125"/>
        <v>0</v>
      </c>
    </row>
    <row r="874" spans="1:16" ht="26.25" hidden="1" x14ac:dyDescent="0.25">
      <c r="A874" s="28">
        <v>3311403240786210</v>
      </c>
      <c r="B874" s="39" t="s">
        <v>615</v>
      </c>
      <c r="C874" s="30"/>
      <c r="D874" s="37"/>
      <c r="E874" s="37"/>
      <c r="F874" s="32">
        <f t="shared" si="119"/>
        <v>0</v>
      </c>
      <c r="G874" s="33">
        <f t="shared" si="118"/>
        <v>0</v>
      </c>
      <c r="H874" s="37"/>
      <c r="I874" s="34">
        <f t="shared" si="123"/>
        <v>0</v>
      </c>
      <c r="J874" s="37"/>
      <c r="K874" s="33">
        <f t="shared" si="120"/>
        <v>0</v>
      </c>
      <c r="L874" s="35">
        <f t="shared" si="124"/>
        <v>0</v>
      </c>
      <c r="M874" s="33">
        <f t="shared" si="121"/>
        <v>0</v>
      </c>
      <c r="N874" s="37"/>
      <c r="O874" s="33">
        <f t="shared" si="122"/>
        <v>0</v>
      </c>
      <c r="P874" s="36">
        <f t="shared" si="125"/>
        <v>0</v>
      </c>
    </row>
    <row r="875" spans="1:16" ht="51.75" hidden="1" x14ac:dyDescent="0.25">
      <c r="A875" s="28">
        <v>3311403240817</v>
      </c>
      <c r="B875" s="39" t="s">
        <v>616</v>
      </c>
      <c r="C875" s="30"/>
      <c r="D875" s="31">
        <f>SUM(D876:D877)</f>
        <v>0</v>
      </c>
      <c r="E875" s="31">
        <f>SUM(E876:E877)</f>
        <v>0</v>
      </c>
      <c r="F875" s="32">
        <f t="shared" si="119"/>
        <v>0</v>
      </c>
      <c r="G875" s="33">
        <f t="shared" si="118"/>
        <v>0</v>
      </c>
      <c r="H875" s="31">
        <f>SUM(H876:H877)</f>
        <v>0</v>
      </c>
      <c r="I875" s="34">
        <f t="shared" si="123"/>
        <v>0</v>
      </c>
      <c r="J875" s="31">
        <f>SUM(J876:J877)</f>
        <v>0</v>
      </c>
      <c r="K875" s="33">
        <f t="shared" si="120"/>
        <v>0</v>
      </c>
      <c r="L875" s="35">
        <f t="shared" si="124"/>
        <v>0</v>
      </c>
      <c r="M875" s="33">
        <f t="shared" si="121"/>
        <v>0</v>
      </c>
      <c r="N875" s="31">
        <f>SUM(N876:N877)</f>
        <v>0</v>
      </c>
      <c r="O875" s="33">
        <f t="shared" si="122"/>
        <v>0</v>
      </c>
      <c r="P875" s="36">
        <f t="shared" si="125"/>
        <v>0</v>
      </c>
    </row>
    <row r="876" spans="1:16" ht="51.75" hidden="1" x14ac:dyDescent="0.25">
      <c r="A876" s="28">
        <v>3311403240817210</v>
      </c>
      <c r="B876" s="39" t="s">
        <v>616</v>
      </c>
      <c r="C876" s="30"/>
      <c r="D876" s="37"/>
      <c r="E876" s="37"/>
      <c r="F876" s="32">
        <f t="shared" si="119"/>
        <v>0</v>
      </c>
      <c r="G876" s="33">
        <f t="shared" si="118"/>
        <v>0</v>
      </c>
      <c r="H876" s="37"/>
      <c r="I876" s="34">
        <f t="shared" si="123"/>
        <v>0</v>
      </c>
      <c r="J876" s="37"/>
      <c r="K876" s="33">
        <f t="shared" si="120"/>
        <v>0</v>
      </c>
      <c r="L876" s="35">
        <f t="shared" si="124"/>
        <v>0</v>
      </c>
      <c r="M876" s="33">
        <f t="shared" si="121"/>
        <v>0</v>
      </c>
      <c r="N876" s="37"/>
      <c r="O876" s="33">
        <f t="shared" si="122"/>
        <v>0</v>
      </c>
      <c r="P876" s="36">
        <f t="shared" si="125"/>
        <v>0</v>
      </c>
    </row>
    <row r="877" spans="1:16" ht="51.75" hidden="1" x14ac:dyDescent="0.25">
      <c r="A877" s="28">
        <v>3311403240817210</v>
      </c>
      <c r="B877" s="39" t="s">
        <v>616</v>
      </c>
      <c r="C877" s="30"/>
      <c r="D877" s="37"/>
      <c r="E877" s="37"/>
      <c r="F877" s="32">
        <f t="shared" si="119"/>
        <v>0</v>
      </c>
      <c r="G877" s="33">
        <f t="shared" si="118"/>
        <v>0</v>
      </c>
      <c r="H877" s="37"/>
      <c r="I877" s="34">
        <f t="shared" si="123"/>
        <v>0</v>
      </c>
      <c r="J877" s="37"/>
      <c r="K877" s="33">
        <f t="shared" si="120"/>
        <v>0</v>
      </c>
      <c r="L877" s="35">
        <f t="shared" si="124"/>
        <v>0</v>
      </c>
      <c r="M877" s="33">
        <f t="shared" si="121"/>
        <v>0</v>
      </c>
      <c r="N877" s="37"/>
      <c r="O877" s="33">
        <f t="shared" si="122"/>
        <v>0</v>
      </c>
      <c r="P877" s="36">
        <f t="shared" si="125"/>
        <v>0</v>
      </c>
    </row>
    <row r="878" spans="1:16" hidden="1" x14ac:dyDescent="0.25">
      <c r="A878" s="65">
        <v>3311403240853</v>
      </c>
      <c r="B878" s="39" t="s">
        <v>617</v>
      </c>
      <c r="C878" s="30"/>
      <c r="D878" s="31">
        <f>SUM(D879)</f>
        <v>0</v>
      </c>
      <c r="E878" s="31">
        <f>SUM(E879)</f>
        <v>0</v>
      </c>
      <c r="F878" s="32">
        <f t="shared" si="119"/>
        <v>0</v>
      </c>
      <c r="G878" s="33">
        <f t="shared" ref="G878:G943" si="126">IF(OR(F878=0,F$7=0),0,F878/F$7)*100</f>
        <v>0</v>
      </c>
      <c r="H878" s="31">
        <f>SUM(H879)</f>
        <v>0</v>
      </c>
      <c r="I878" s="34">
        <f t="shared" si="123"/>
        <v>0</v>
      </c>
      <c r="J878" s="31">
        <f>SUM(J879)</f>
        <v>0</v>
      </c>
      <c r="K878" s="33">
        <f t="shared" si="120"/>
        <v>0</v>
      </c>
      <c r="L878" s="35">
        <f t="shared" si="124"/>
        <v>0</v>
      </c>
      <c r="M878" s="33">
        <f t="shared" si="121"/>
        <v>0</v>
      </c>
      <c r="N878" s="31">
        <f>SUM(N879)</f>
        <v>0</v>
      </c>
      <c r="O878" s="33">
        <f t="shared" si="122"/>
        <v>0</v>
      </c>
      <c r="P878" s="36">
        <f t="shared" si="125"/>
        <v>0</v>
      </c>
    </row>
    <row r="879" spans="1:16" hidden="1" x14ac:dyDescent="0.25">
      <c r="A879" s="65">
        <v>3311403240853210</v>
      </c>
      <c r="B879" s="39" t="s">
        <v>617</v>
      </c>
      <c r="C879" s="30"/>
      <c r="D879" s="37"/>
      <c r="E879" s="37"/>
      <c r="F879" s="32">
        <f t="shared" si="119"/>
        <v>0</v>
      </c>
      <c r="G879" s="33">
        <f t="shared" si="126"/>
        <v>0</v>
      </c>
      <c r="H879" s="37"/>
      <c r="I879" s="34">
        <f t="shared" si="123"/>
        <v>0</v>
      </c>
      <c r="J879" s="37"/>
      <c r="K879" s="33">
        <f t="shared" si="120"/>
        <v>0</v>
      </c>
      <c r="L879" s="35">
        <f t="shared" si="124"/>
        <v>0</v>
      </c>
      <c r="M879" s="33">
        <f t="shared" si="121"/>
        <v>0</v>
      </c>
      <c r="N879" s="37"/>
      <c r="O879" s="33">
        <f t="shared" si="122"/>
        <v>0</v>
      </c>
      <c r="P879" s="36">
        <f t="shared" si="125"/>
        <v>0</v>
      </c>
    </row>
    <row r="880" spans="1:16" hidden="1" x14ac:dyDescent="0.25">
      <c r="A880" s="65">
        <v>3311403240857</v>
      </c>
      <c r="B880" s="39" t="s">
        <v>618</v>
      </c>
      <c r="C880" s="30"/>
      <c r="D880" s="31">
        <f>SUM(D881)</f>
        <v>0</v>
      </c>
      <c r="E880" s="31">
        <f>SUM(E881)</f>
        <v>0</v>
      </c>
      <c r="F880" s="32">
        <f t="shared" si="119"/>
        <v>0</v>
      </c>
      <c r="G880" s="33">
        <f t="shared" si="126"/>
        <v>0</v>
      </c>
      <c r="H880" s="31">
        <f>SUM(H881)</f>
        <v>0</v>
      </c>
      <c r="I880" s="34">
        <f t="shared" si="123"/>
        <v>0</v>
      </c>
      <c r="J880" s="31">
        <f>SUM(J881)</f>
        <v>0</v>
      </c>
      <c r="K880" s="33">
        <f t="shared" si="120"/>
        <v>0</v>
      </c>
      <c r="L880" s="35">
        <f t="shared" si="124"/>
        <v>0</v>
      </c>
      <c r="M880" s="33">
        <f t="shared" si="121"/>
        <v>0</v>
      </c>
      <c r="N880" s="31">
        <f>SUM(N881)</f>
        <v>0</v>
      </c>
      <c r="O880" s="33">
        <f t="shared" si="122"/>
        <v>0</v>
      </c>
      <c r="P880" s="36">
        <f t="shared" si="125"/>
        <v>0</v>
      </c>
    </row>
    <row r="881" spans="1:16" hidden="1" x14ac:dyDescent="0.25">
      <c r="A881" s="65">
        <v>3311403240857210</v>
      </c>
      <c r="B881" s="39" t="s">
        <v>618</v>
      </c>
      <c r="C881" s="30"/>
      <c r="D881" s="37"/>
      <c r="E881" s="37"/>
      <c r="F881" s="32">
        <f t="shared" si="119"/>
        <v>0</v>
      </c>
      <c r="G881" s="33">
        <f t="shared" si="126"/>
        <v>0</v>
      </c>
      <c r="H881" s="37"/>
      <c r="I881" s="34">
        <f t="shared" si="123"/>
        <v>0</v>
      </c>
      <c r="J881" s="37"/>
      <c r="K881" s="33">
        <f t="shared" si="120"/>
        <v>0</v>
      </c>
      <c r="L881" s="35">
        <f t="shared" si="124"/>
        <v>0</v>
      </c>
      <c r="M881" s="33">
        <f t="shared" si="121"/>
        <v>0</v>
      </c>
      <c r="N881" s="37"/>
      <c r="O881" s="33">
        <f t="shared" si="122"/>
        <v>0</v>
      </c>
      <c r="P881" s="36">
        <f t="shared" si="125"/>
        <v>0</v>
      </c>
    </row>
    <row r="882" spans="1:16" ht="39" hidden="1" x14ac:dyDescent="0.25">
      <c r="A882" s="65">
        <v>3311403240870</v>
      </c>
      <c r="B882" s="39" t="s">
        <v>619</v>
      </c>
      <c r="C882" s="30"/>
      <c r="D882" s="31">
        <f>SUM(D883:D885)</f>
        <v>0</v>
      </c>
      <c r="E882" s="31">
        <f>SUM(E883:E885)</f>
        <v>0</v>
      </c>
      <c r="F882" s="32">
        <f t="shared" si="119"/>
        <v>0</v>
      </c>
      <c r="G882" s="33">
        <f t="shared" si="126"/>
        <v>0</v>
      </c>
      <c r="H882" s="31">
        <f>SUM(H883:H885)</f>
        <v>0</v>
      </c>
      <c r="I882" s="34">
        <f t="shared" si="123"/>
        <v>0</v>
      </c>
      <c r="J882" s="31">
        <f>SUM(J883:J885)</f>
        <v>0</v>
      </c>
      <c r="K882" s="33">
        <f t="shared" si="120"/>
        <v>0</v>
      </c>
      <c r="L882" s="35">
        <f t="shared" si="124"/>
        <v>0</v>
      </c>
      <c r="M882" s="33">
        <f t="shared" si="121"/>
        <v>0</v>
      </c>
      <c r="N882" s="31">
        <f>SUM(N883:N885)</f>
        <v>0</v>
      </c>
      <c r="O882" s="33">
        <f t="shared" si="122"/>
        <v>0</v>
      </c>
      <c r="P882" s="36">
        <f t="shared" si="125"/>
        <v>0</v>
      </c>
    </row>
    <row r="883" spans="1:16" ht="39" hidden="1" x14ac:dyDescent="0.25">
      <c r="A883" s="65">
        <v>3311403240870210</v>
      </c>
      <c r="B883" s="39" t="s">
        <v>619</v>
      </c>
      <c r="C883" s="30"/>
      <c r="D883" s="37"/>
      <c r="E883" s="37"/>
      <c r="F883" s="32">
        <f t="shared" si="119"/>
        <v>0</v>
      </c>
      <c r="G883" s="33">
        <f t="shared" si="126"/>
        <v>0</v>
      </c>
      <c r="H883" s="37"/>
      <c r="I883" s="34">
        <f t="shared" si="123"/>
        <v>0</v>
      </c>
      <c r="J883" s="37"/>
      <c r="K883" s="33">
        <f t="shared" si="120"/>
        <v>0</v>
      </c>
      <c r="L883" s="35">
        <f t="shared" si="124"/>
        <v>0</v>
      </c>
      <c r="M883" s="33">
        <f t="shared" si="121"/>
        <v>0</v>
      </c>
      <c r="N883" s="37"/>
      <c r="O883" s="33">
        <f t="shared" si="122"/>
        <v>0</v>
      </c>
      <c r="P883" s="36">
        <f t="shared" si="125"/>
        <v>0</v>
      </c>
    </row>
    <row r="884" spans="1:16" ht="39" hidden="1" x14ac:dyDescent="0.25">
      <c r="A884" s="65">
        <v>3311403240870210</v>
      </c>
      <c r="B884" s="39" t="s">
        <v>619</v>
      </c>
      <c r="C884" s="30"/>
      <c r="D884" s="37"/>
      <c r="E884" s="37"/>
      <c r="F884" s="32">
        <f t="shared" si="119"/>
        <v>0</v>
      </c>
      <c r="G884" s="33">
        <f t="shared" si="126"/>
        <v>0</v>
      </c>
      <c r="H884" s="37"/>
      <c r="I884" s="34">
        <f t="shared" si="123"/>
        <v>0</v>
      </c>
      <c r="J884" s="37"/>
      <c r="K884" s="33">
        <f t="shared" si="120"/>
        <v>0</v>
      </c>
      <c r="L884" s="35">
        <f t="shared" si="124"/>
        <v>0</v>
      </c>
      <c r="M884" s="33">
        <f t="shared" si="121"/>
        <v>0</v>
      </c>
      <c r="N884" s="37"/>
      <c r="O884" s="33">
        <f t="shared" si="122"/>
        <v>0</v>
      </c>
      <c r="P884" s="36">
        <f t="shared" si="125"/>
        <v>0</v>
      </c>
    </row>
    <row r="885" spans="1:16" ht="39" hidden="1" x14ac:dyDescent="0.25">
      <c r="A885" s="65">
        <v>3311403240870210</v>
      </c>
      <c r="B885" s="39" t="s">
        <v>619</v>
      </c>
      <c r="C885" s="30"/>
      <c r="D885" s="37"/>
      <c r="E885" s="37"/>
      <c r="F885" s="32">
        <f t="shared" si="119"/>
        <v>0</v>
      </c>
      <c r="G885" s="33">
        <f t="shared" si="126"/>
        <v>0</v>
      </c>
      <c r="H885" s="37"/>
      <c r="I885" s="34">
        <f t="shared" si="123"/>
        <v>0</v>
      </c>
      <c r="J885" s="37"/>
      <c r="K885" s="33">
        <f t="shared" si="120"/>
        <v>0</v>
      </c>
      <c r="L885" s="35">
        <f t="shared" si="124"/>
        <v>0</v>
      </c>
      <c r="M885" s="33">
        <f t="shared" si="121"/>
        <v>0</v>
      </c>
      <c r="N885" s="37"/>
      <c r="O885" s="33">
        <f t="shared" si="122"/>
        <v>0</v>
      </c>
      <c r="P885" s="36">
        <f t="shared" si="125"/>
        <v>0</v>
      </c>
    </row>
    <row r="886" spans="1:16" ht="39" hidden="1" x14ac:dyDescent="0.25">
      <c r="A886" s="28">
        <v>331140325</v>
      </c>
      <c r="B886" s="39" t="s">
        <v>620</v>
      </c>
      <c r="C886" s="30"/>
      <c r="D886" s="31">
        <f>SUM(D887+D889+D891)</f>
        <v>0</v>
      </c>
      <c r="E886" s="31">
        <f>SUM(E887+E889+E891)</f>
        <v>0</v>
      </c>
      <c r="F886" s="32">
        <f t="shared" si="119"/>
        <v>0</v>
      </c>
      <c r="G886" s="33">
        <f t="shared" si="126"/>
        <v>0</v>
      </c>
      <c r="H886" s="31">
        <f>SUM(H887+H889+H891)</f>
        <v>0</v>
      </c>
      <c r="I886" s="34">
        <f t="shared" si="123"/>
        <v>0</v>
      </c>
      <c r="J886" s="31">
        <f>SUM(J887+J889+J891)</f>
        <v>0</v>
      </c>
      <c r="K886" s="33">
        <f t="shared" si="120"/>
        <v>0</v>
      </c>
      <c r="L886" s="35">
        <f t="shared" si="124"/>
        <v>0</v>
      </c>
      <c r="M886" s="33">
        <f t="shared" si="121"/>
        <v>0</v>
      </c>
      <c r="N886" s="31">
        <f>SUM(N887+N889+N891)</f>
        <v>0</v>
      </c>
      <c r="O886" s="33">
        <f t="shared" si="122"/>
        <v>0</v>
      </c>
      <c r="P886" s="36">
        <f t="shared" si="125"/>
        <v>0</v>
      </c>
    </row>
    <row r="887" spans="1:16" hidden="1" x14ac:dyDescent="0.25">
      <c r="A887" s="28">
        <v>3311403250711</v>
      </c>
      <c r="B887" s="39" t="s">
        <v>621</v>
      </c>
      <c r="C887" s="30"/>
      <c r="D887" s="31">
        <f>SUM(D888)</f>
        <v>0</v>
      </c>
      <c r="E887" s="31">
        <f>SUM(E888)</f>
        <v>0</v>
      </c>
      <c r="F887" s="32">
        <f t="shared" si="119"/>
        <v>0</v>
      </c>
      <c r="G887" s="33">
        <f t="shared" si="126"/>
        <v>0</v>
      </c>
      <c r="H887" s="31">
        <f>SUM(H888)</f>
        <v>0</v>
      </c>
      <c r="I887" s="34">
        <f t="shared" si="123"/>
        <v>0</v>
      </c>
      <c r="J887" s="31">
        <f>SUM(J888)</f>
        <v>0</v>
      </c>
      <c r="K887" s="33">
        <f t="shared" si="120"/>
        <v>0</v>
      </c>
      <c r="L887" s="35">
        <f t="shared" si="124"/>
        <v>0</v>
      </c>
      <c r="M887" s="33">
        <f t="shared" si="121"/>
        <v>0</v>
      </c>
      <c r="N887" s="31">
        <f>SUM(N888)</f>
        <v>0</v>
      </c>
      <c r="O887" s="33">
        <f t="shared" si="122"/>
        <v>0</v>
      </c>
      <c r="P887" s="36">
        <f t="shared" si="125"/>
        <v>0</v>
      </c>
    </row>
    <row r="888" spans="1:16" hidden="1" x14ac:dyDescent="0.25">
      <c r="A888" s="28">
        <v>3311403250711220</v>
      </c>
      <c r="B888" s="39" t="s">
        <v>621</v>
      </c>
      <c r="C888" s="30"/>
      <c r="D888" s="37"/>
      <c r="E888" s="37"/>
      <c r="F888" s="32">
        <f t="shared" si="119"/>
        <v>0</v>
      </c>
      <c r="G888" s="33">
        <f t="shared" si="126"/>
        <v>0</v>
      </c>
      <c r="H888" s="37"/>
      <c r="I888" s="34">
        <f t="shared" si="123"/>
        <v>0</v>
      </c>
      <c r="J888" s="37"/>
      <c r="K888" s="33">
        <f t="shared" si="120"/>
        <v>0</v>
      </c>
      <c r="L888" s="35">
        <f t="shared" si="124"/>
        <v>0</v>
      </c>
      <c r="M888" s="33">
        <f t="shared" si="121"/>
        <v>0</v>
      </c>
      <c r="N888" s="37"/>
      <c r="O888" s="33">
        <f t="shared" si="122"/>
        <v>0</v>
      </c>
      <c r="P888" s="36">
        <f t="shared" si="125"/>
        <v>0</v>
      </c>
    </row>
    <row r="889" spans="1:16" ht="26.25" hidden="1" x14ac:dyDescent="0.25">
      <c r="A889" s="28">
        <v>3311403250753</v>
      </c>
      <c r="B889" s="39" t="s">
        <v>622</v>
      </c>
      <c r="C889" s="30"/>
      <c r="D889" s="31">
        <f>SUM(D890)</f>
        <v>0</v>
      </c>
      <c r="E889" s="31">
        <f>SUM(E890)</f>
        <v>0</v>
      </c>
      <c r="F889" s="32">
        <f t="shared" si="119"/>
        <v>0</v>
      </c>
      <c r="G889" s="33">
        <f t="shared" si="126"/>
        <v>0</v>
      </c>
      <c r="H889" s="31">
        <f>SUM(H890)</f>
        <v>0</v>
      </c>
      <c r="I889" s="34">
        <f t="shared" si="123"/>
        <v>0</v>
      </c>
      <c r="J889" s="31">
        <f>SUM(J890)</f>
        <v>0</v>
      </c>
      <c r="K889" s="33">
        <f t="shared" si="120"/>
        <v>0</v>
      </c>
      <c r="L889" s="35">
        <f t="shared" si="124"/>
        <v>0</v>
      </c>
      <c r="M889" s="33">
        <f t="shared" si="121"/>
        <v>0</v>
      </c>
      <c r="N889" s="31">
        <f>SUM(N890)</f>
        <v>0</v>
      </c>
      <c r="O889" s="33">
        <f t="shared" si="122"/>
        <v>0</v>
      </c>
      <c r="P889" s="36">
        <f t="shared" si="125"/>
        <v>0</v>
      </c>
    </row>
    <row r="890" spans="1:16" ht="26.25" hidden="1" x14ac:dyDescent="0.25">
      <c r="A890" s="28">
        <v>3311403250753220</v>
      </c>
      <c r="B890" s="39" t="s">
        <v>622</v>
      </c>
      <c r="C890" s="30"/>
      <c r="D890" s="37"/>
      <c r="E890" s="37"/>
      <c r="F890" s="32">
        <f t="shared" si="119"/>
        <v>0</v>
      </c>
      <c r="G890" s="33">
        <f t="shared" si="126"/>
        <v>0</v>
      </c>
      <c r="H890" s="37"/>
      <c r="I890" s="34">
        <f t="shared" si="123"/>
        <v>0</v>
      </c>
      <c r="J890" s="37"/>
      <c r="K890" s="33">
        <f t="shared" si="120"/>
        <v>0</v>
      </c>
      <c r="L890" s="35">
        <f t="shared" si="124"/>
        <v>0</v>
      </c>
      <c r="M890" s="33">
        <f t="shared" si="121"/>
        <v>0</v>
      </c>
      <c r="N890" s="37"/>
      <c r="O890" s="33">
        <f t="shared" si="122"/>
        <v>0</v>
      </c>
      <c r="P890" s="36">
        <f t="shared" si="125"/>
        <v>0</v>
      </c>
    </row>
    <row r="891" spans="1:16" ht="26.25" hidden="1" x14ac:dyDescent="0.25">
      <c r="A891" s="28">
        <v>3311403250823</v>
      </c>
      <c r="B891" s="39" t="s">
        <v>623</v>
      </c>
      <c r="C891" s="30"/>
      <c r="D891" s="31">
        <f>SUM(D892:D893)</f>
        <v>0</v>
      </c>
      <c r="E891" s="31">
        <f>SUM(E892:E893)</f>
        <v>0</v>
      </c>
      <c r="F891" s="32">
        <f t="shared" ref="F891:F954" si="127">SUM(D891+E891)</f>
        <v>0</v>
      </c>
      <c r="G891" s="33">
        <f t="shared" si="126"/>
        <v>0</v>
      </c>
      <c r="H891" s="31">
        <f>SUM(H892:H893)</f>
        <v>0</v>
      </c>
      <c r="I891" s="34">
        <f t="shared" si="123"/>
        <v>0</v>
      </c>
      <c r="J891" s="31">
        <f>SUM(J892:J893)</f>
        <v>0</v>
      </c>
      <c r="K891" s="33">
        <f t="shared" si="120"/>
        <v>0</v>
      </c>
      <c r="L891" s="35">
        <f t="shared" si="124"/>
        <v>0</v>
      </c>
      <c r="M891" s="33">
        <f t="shared" si="121"/>
        <v>0</v>
      </c>
      <c r="N891" s="31">
        <f>SUM(N892:N893)</f>
        <v>0</v>
      </c>
      <c r="O891" s="33">
        <f t="shared" si="122"/>
        <v>0</v>
      </c>
      <c r="P891" s="36">
        <f t="shared" si="125"/>
        <v>0</v>
      </c>
    </row>
    <row r="892" spans="1:16" ht="26.25" hidden="1" x14ac:dyDescent="0.25">
      <c r="A892" s="28">
        <v>3311403250823220</v>
      </c>
      <c r="B892" s="39" t="s">
        <v>623</v>
      </c>
      <c r="C892" s="30"/>
      <c r="D892" s="37"/>
      <c r="E892" s="37"/>
      <c r="F892" s="32">
        <f t="shared" si="127"/>
        <v>0</v>
      </c>
      <c r="G892" s="33">
        <f t="shared" si="126"/>
        <v>0</v>
      </c>
      <c r="H892" s="37"/>
      <c r="I892" s="34">
        <f t="shared" si="123"/>
        <v>0</v>
      </c>
      <c r="J892" s="37"/>
      <c r="K892" s="33">
        <f t="shared" si="120"/>
        <v>0</v>
      </c>
      <c r="L892" s="35">
        <f t="shared" si="124"/>
        <v>0</v>
      </c>
      <c r="M892" s="33">
        <f t="shared" si="121"/>
        <v>0</v>
      </c>
      <c r="N892" s="37"/>
      <c r="O892" s="33">
        <f t="shared" si="122"/>
        <v>0</v>
      </c>
      <c r="P892" s="36">
        <f t="shared" si="125"/>
        <v>0</v>
      </c>
    </row>
    <row r="893" spans="1:16" ht="26.25" hidden="1" x14ac:dyDescent="0.25">
      <c r="A893" s="28">
        <v>3311403250823220</v>
      </c>
      <c r="B893" s="39" t="s">
        <v>623</v>
      </c>
      <c r="C893" s="30"/>
      <c r="D893" s="37"/>
      <c r="E893" s="37"/>
      <c r="F893" s="32">
        <f t="shared" si="127"/>
        <v>0</v>
      </c>
      <c r="G893" s="33">
        <f t="shared" si="126"/>
        <v>0</v>
      </c>
      <c r="H893" s="37"/>
      <c r="I893" s="34">
        <f t="shared" si="123"/>
        <v>0</v>
      </c>
      <c r="J893" s="37"/>
      <c r="K893" s="33">
        <f t="shared" si="120"/>
        <v>0</v>
      </c>
      <c r="L893" s="35">
        <f t="shared" si="124"/>
        <v>0</v>
      </c>
      <c r="M893" s="33">
        <f t="shared" si="121"/>
        <v>0</v>
      </c>
      <c r="N893" s="37"/>
      <c r="O893" s="33">
        <f t="shared" si="122"/>
        <v>0</v>
      </c>
      <c r="P893" s="36">
        <f t="shared" si="125"/>
        <v>0</v>
      </c>
    </row>
    <row r="894" spans="1:16" ht="26.25" hidden="1" x14ac:dyDescent="0.25">
      <c r="A894" s="28">
        <v>331140326</v>
      </c>
      <c r="B894" s="39" t="s">
        <v>624</v>
      </c>
      <c r="C894" s="30"/>
      <c r="D894" s="31">
        <f>SUM(D895+D897+D900+D902+D904+D906+D908+D910+D912+D914+D916+D918+D920+D922+D924+D926+D928+D930+D932+D934+D936+D938+D940+D942+D944+D946+D948+D950+D954+D957+D960+D962)</f>
        <v>0</v>
      </c>
      <c r="E894" s="31">
        <f>SUM(E895+E897+E900+E902+E904+E906+E908+E910+E912+E914+E916+E918+E920+E922+E924+E926+E928+E930+E932+E934+E936+E938+E940+E942+E944+E946+E948+E950+E954+E957+E960+E962)</f>
        <v>0</v>
      </c>
      <c r="F894" s="32">
        <f t="shared" si="127"/>
        <v>0</v>
      </c>
      <c r="G894" s="33">
        <f t="shared" si="126"/>
        <v>0</v>
      </c>
      <c r="H894" s="31">
        <f>SUM(H895+H897+H900+H902+H904+H906+H908+H910+H912+H914+H916+H918+H920+H922+H924+H926+H928+H930+H932+H934+H936+H938+H940+H942+H944+H946+H948+H950+H954+H957+H960+H962)</f>
        <v>0</v>
      </c>
      <c r="I894" s="34">
        <f t="shared" si="123"/>
        <v>0</v>
      </c>
      <c r="J894" s="31">
        <f>SUM(J895+J897+J900+J902+J904+J906+J908+J910+J912+J914+J916+J918+J920+J922+J924+J926+J928+J930+J932+J934+J936+J938+J940+J942+J944+J946+J948+J950+J954+J957+J960+J962)</f>
        <v>0</v>
      </c>
      <c r="K894" s="33">
        <f t="shared" si="120"/>
        <v>0</v>
      </c>
      <c r="L894" s="35">
        <f t="shared" si="124"/>
        <v>0</v>
      </c>
      <c r="M894" s="33">
        <f t="shared" si="121"/>
        <v>0</v>
      </c>
      <c r="N894" s="31">
        <f>SUM(N895+N897+N900+N902+N904+N906+N908+N910+N912+N914+N916+N918+N920+N922+N924+N926+N928+N930+N932+N934+N936+N938+N940+N942+N944+N946+N948+N950+N954+N957+N960+N962)</f>
        <v>0</v>
      </c>
      <c r="O894" s="33">
        <f t="shared" si="122"/>
        <v>0</v>
      </c>
      <c r="P894" s="36">
        <f t="shared" si="125"/>
        <v>0</v>
      </c>
    </row>
    <row r="895" spans="1:16" hidden="1" x14ac:dyDescent="0.25">
      <c r="A895" s="28">
        <v>3311403260076</v>
      </c>
      <c r="B895" s="29" t="s">
        <v>625</v>
      </c>
      <c r="C895" s="30"/>
      <c r="D895" s="31">
        <f>SUM(D896)</f>
        <v>0</v>
      </c>
      <c r="E895" s="31">
        <f>SUM(E896)</f>
        <v>0</v>
      </c>
      <c r="F895" s="32">
        <f t="shared" si="127"/>
        <v>0</v>
      </c>
      <c r="G895" s="33">
        <f t="shared" si="126"/>
        <v>0</v>
      </c>
      <c r="H895" s="31">
        <f>SUM(H896)</f>
        <v>0</v>
      </c>
      <c r="I895" s="34">
        <f t="shared" si="123"/>
        <v>0</v>
      </c>
      <c r="J895" s="31">
        <f>SUM(J896)</f>
        <v>0</v>
      </c>
      <c r="K895" s="33">
        <f t="shared" si="120"/>
        <v>0</v>
      </c>
      <c r="L895" s="35">
        <f t="shared" si="124"/>
        <v>0</v>
      </c>
      <c r="M895" s="33">
        <f t="shared" si="121"/>
        <v>0</v>
      </c>
      <c r="N895" s="31">
        <f>SUM(N896)</f>
        <v>0</v>
      </c>
      <c r="O895" s="33">
        <f t="shared" si="122"/>
        <v>0</v>
      </c>
      <c r="P895" s="36">
        <f t="shared" si="125"/>
        <v>0</v>
      </c>
    </row>
    <row r="896" spans="1:16" hidden="1" x14ac:dyDescent="0.25">
      <c r="A896" s="28">
        <v>3311403260076</v>
      </c>
      <c r="B896" s="29" t="s">
        <v>625</v>
      </c>
      <c r="C896" s="30"/>
      <c r="D896" s="31"/>
      <c r="E896" s="31"/>
      <c r="F896" s="32">
        <f t="shared" si="127"/>
        <v>0</v>
      </c>
      <c r="G896" s="33">
        <f t="shared" si="126"/>
        <v>0</v>
      </c>
      <c r="H896" s="31"/>
      <c r="I896" s="34">
        <f t="shared" si="123"/>
        <v>0</v>
      </c>
      <c r="J896" s="31"/>
      <c r="K896" s="33">
        <f t="shared" si="120"/>
        <v>0</v>
      </c>
      <c r="L896" s="35">
        <f t="shared" si="124"/>
        <v>0</v>
      </c>
      <c r="M896" s="33">
        <f t="shared" si="121"/>
        <v>0</v>
      </c>
      <c r="N896" s="31"/>
      <c r="O896" s="33">
        <f t="shared" si="122"/>
        <v>0</v>
      </c>
      <c r="P896" s="36">
        <f t="shared" si="125"/>
        <v>0</v>
      </c>
    </row>
    <row r="897" spans="1:16" hidden="1" x14ac:dyDescent="0.25">
      <c r="A897" s="65">
        <v>3311403260226</v>
      </c>
      <c r="B897" s="66" t="s">
        <v>626</v>
      </c>
      <c r="C897" s="30"/>
      <c r="D897" s="31">
        <f>SUM(D898:D899)</f>
        <v>0</v>
      </c>
      <c r="E897" s="31">
        <f>SUM(E898:E899)</f>
        <v>0</v>
      </c>
      <c r="F897" s="32">
        <f t="shared" si="127"/>
        <v>0</v>
      </c>
      <c r="G897" s="33">
        <f t="shared" si="126"/>
        <v>0</v>
      </c>
      <c r="H897" s="31">
        <f>SUM(H898:H899)</f>
        <v>0</v>
      </c>
      <c r="I897" s="34">
        <f t="shared" si="123"/>
        <v>0</v>
      </c>
      <c r="J897" s="31">
        <f>SUM(J898:J899)</f>
        <v>0</v>
      </c>
      <c r="K897" s="33">
        <f t="shared" si="120"/>
        <v>0</v>
      </c>
      <c r="L897" s="35">
        <f t="shared" si="124"/>
        <v>0</v>
      </c>
      <c r="M897" s="33">
        <f t="shared" si="121"/>
        <v>0</v>
      </c>
      <c r="N897" s="31">
        <f>SUM(N898:N899)</f>
        <v>0</v>
      </c>
      <c r="O897" s="33">
        <f t="shared" si="122"/>
        <v>0</v>
      </c>
      <c r="P897" s="36">
        <f t="shared" si="125"/>
        <v>0</v>
      </c>
    </row>
    <row r="898" spans="1:16" hidden="1" x14ac:dyDescent="0.25">
      <c r="A898" s="65">
        <v>3311403260226220</v>
      </c>
      <c r="B898" s="66" t="s">
        <v>627</v>
      </c>
      <c r="C898" s="30"/>
      <c r="D898" s="37"/>
      <c r="E898" s="37"/>
      <c r="F898" s="32">
        <f t="shared" si="127"/>
        <v>0</v>
      </c>
      <c r="G898" s="33">
        <f t="shared" si="126"/>
        <v>0</v>
      </c>
      <c r="H898" s="37"/>
      <c r="I898" s="34">
        <f t="shared" si="123"/>
        <v>0</v>
      </c>
      <c r="J898" s="37"/>
      <c r="K898" s="33">
        <f t="shared" si="120"/>
        <v>0</v>
      </c>
      <c r="L898" s="35">
        <f t="shared" si="124"/>
        <v>0</v>
      </c>
      <c r="M898" s="33">
        <f t="shared" si="121"/>
        <v>0</v>
      </c>
      <c r="N898" s="37"/>
      <c r="O898" s="33">
        <f t="shared" si="122"/>
        <v>0</v>
      </c>
      <c r="P898" s="36">
        <f t="shared" si="125"/>
        <v>0</v>
      </c>
    </row>
    <row r="899" spans="1:16" hidden="1" x14ac:dyDescent="0.25">
      <c r="A899" s="65">
        <v>3311403260226220</v>
      </c>
      <c r="B899" s="66" t="s">
        <v>627</v>
      </c>
      <c r="C899" s="30"/>
      <c r="D899" s="37">
        <v>0</v>
      </c>
      <c r="E899" s="37">
        <v>0</v>
      </c>
      <c r="F899" s="32">
        <f t="shared" si="127"/>
        <v>0</v>
      </c>
      <c r="G899" s="33">
        <f t="shared" si="126"/>
        <v>0</v>
      </c>
      <c r="H899" s="37">
        <v>0</v>
      </c>
      <c r="I899" s="34">
        <f t="shared" si="123"/>
        <v>0</v>
      </c>
      <c r="J899" s="37">
        <v>0</v>
      </c>
      <c r="K899" s="33">
        <f t="shared" si="120"/>
        <v>0</v>
      </c>
      <c r="L899" s="35">
        <f t="shared" si="124"/>
        <v>0</v>
      </c>
      <c r="M899" s="33">
        <f t="shared" si="121"/>
        <v>0</v>
      </c>
      <c r="N899" s="37">
        <v>0</v>
      </c>
      <c r="O899" s="33">
        <f t="shared" si="122"/>
        <v>0</v>
      </c>
      <c r="P899" s="36">
        <f t="shared" si="125"/>
        <v>0</v>
      </c>
    </row>
    <row r="900" spans="1:16" hidden="1" x14ac:dyDescent="0.25">
      <c r="A900" s="65">
        <v>3311403260364</v>
      </c>
      <c r="B900" s="66" t="s">
        <v>628</v>
      </c>
      <c r="C900" s="30"/>
      <c r="D900" s="31">
        <f>SUM(D901)</f>
        <v>0</v>
      </c>
      <c r="E900" s="31">
        <f>SUM(E901)</f>
        <v>0</v>
      </c>
      <c r="F900" s="32">
        <f t="shared" si="127"/>
        <v>0</v>
      </c>
      <c r="G900" s="33">
        <f t="shared" si="126"/>
        <v>0</v>
      </c>
      <c r="H900" s="31">
        <f>SUM(H901)</f>
        <v>0</v>
      </c>
      <c r="I900" s="34">
        <f t="shared" si="123"/>
        <v>0</v>
      </c>
      <c r="J900" s="31">
        <f>SUM(J901)</f>
        <v>0</v>
      </c>
      <c r="K900" s="33">
        <f t="shared" si="120"/>
        <v>0</v>
      </c>
      <c r="L900" s="35">
        <f t="shared" si="124"/>
        <v>0</v>
      </c>
      <c r="M900" s="33">
        <f t="shared" si="121"/>
        <v>0</v>
      </c>
      <c r="N900" s="31">
        <f>SUM(N901)</f>
        <v>0</v>
      </c>
      <c r="O900" s="33">
        <f t="shared" si="122"/>
        <v>0</v>
      </c>
      <c r="P900" s="36">
        <f t="shared" si="125"/>
        <v>0</v>
      </c>
    </row>
    <row r="901" spans="1:16" hidden="1" x14ac:dyDescent="0.25">
      <c r="A901" s="65">
        <v>3311403260364220</v>
      </c>
      <c r="B901" s="66" t="s">
        <v>629</v>
      </c>
      <c r="C901" s="30"/>
      <c r="D901" s="37"/>
      <c r="E901" s="37"/>
      <c r="F901" s="32">
        <f t="shared" si="127"/>
        <v>0</v>
      </c>
      <c r="G901" s="33">
        <f t="shared" si="126"/>
        <v>0</v>
      </c>
      <c r="H901" s="37"/>
      <c r="I901" s="34">
        <f t="shared" si="123"/>
        <v>0</v>
      </c>
      <c r="J901" s="37"/>
      <c r="K901" s="33">
        <f t="shared" si="120"/>
        <v>0</v>
      </c>
      <c r="L901" s="35">
        <f t="shared" si="124"/>
        <v>0</v>
      </c>
      <c r="M901" s="33">
        <f t="shared" si="121"/>
        <v>0</v>
      </c>
      <c r="N901" s="37"/>
      <c r="O901" s="33">
        <f t="shared" si="122"/>
        <v>0</v>
      </c>
      <c r="P901" s="36">
        <f t="shared" si="125"/>
        <v>0</v>
      </c>
    </row>
    <row r="902" spans="1:16" hidden="1" x14ac:dyDescent="0.25">
      <c r="A902" s="28">
        <v>3311403260687</v>
      </c>
      <c r="B902" s="39" t="s">
        <v>630</v>
      </c>
      <c r="C902" s="30"/>
      <c r="D902" s="31">
        <f>SUM(D903)</f>
        <v>0</v>
      </c>
      <c r="E902" s="31">
        <f>SUM(E903)</f>
        <v>0</v>
      </c>
      <c r="F902" s="32">
        <f t="shared" si="127"/>
        <v>0</v>
      </c>
      <c r="G902" s="33">
        <f t="shared" si="126"/>
        <v>0</v>
      </c>
      <c r="H902" s="31">
        <f>SUM(H903)</f>
        <v>0</v>
      </c>
      <c r="I902" s="34">
        <f t="shared" si="123"/>
        <v>0</v>
      </c>
      <c r="J902" s="31">
        <f>SUM(J903)</f>
        <v>0</v>
      </c>
      <c r="K902" s="33">
        <f t="shared" si="120"/>
        <v>0</v>
      </c>
      <c r="L902" s="35">
        <f t="shared" si="124"/>
        <v>0</v>
      </c>
      <c r="M902" s="33">
        <f t="shared" si="121"/>
        <v>0</v>
      </c>
      <c r="N902" s="31">
        <f>SUM(N903)</f>
        <v>0</v>
      </c>
      <c r="O902" s="33">
        <f t="shared" si="122"/>
        <v>0</v>
      </c>
      <c r="P902" s="36">
        <f t="shared" si="125"/>
        <v>0</v>
      </c>
    </row>
    <row r="903" spans="1:16" hidden="1" x14ac:dyDescent="0.25">
      <c r="A903" s="28">
        <v>3311403260687220</v>
      </c>
      <c r="B903" s="39" t="s">
        <v>631</v>
      </c>
      <c r="C903" s="30"/>
      <c r="D903" s="37"/>
      <c r="E903" s="37"/>
      <c r="F903" s="32">
        <f t="shared" si="127"/>
        <v>0</v>
      </c>
      <c r="G903" s="33">
        <f t="shared" si="126"/>
        <v>0</v>
      </c>
      <c r="H903" s="37"/>
      <c r="I903" s="34">
        <f t="shared" si="123"/>
        <v>0</v>
      </c>
      <c r="J903" s="37"/>
      <c r="K903" s="33">
        <f t="shared" si="120"/>
        <v>0</v>
      </c>
      <c r="L903" s="35">
        <f t="shared" si="124"/>
        <v>0</v>
      </c>
      <c r="M903" s="33">
        <f t="shared" si="121"/>
        <v>0</v>
      </c>
      <c r="N903" s="37"/>
      <c r="O903" s="33">
        <f t="shared" si="122"/>
        <v>0</v>
      </c>
      <c r="P903" s="36">
        <f t="shared" si="125"/>
        <v>0</v>
      </c>
    </row>
    <row r="904" spans="1:16" ht="26.25" hidden="1" x14ac:dyDescent="0.25">
      <c r="A904" s="28">
        <v>3311403260695</v>
      </c>
      <c r="B904" s="39" t="s">
        <v>632</v>
      </c>
      <c r="C904" s="30"/>
      <c r="D904" s="31">
        <f>SUM(D905)</f>
        <v>0</v>
      </c>
      <c r="E904" s="31">
        <f>SUM(E905)</f>
        <v>0</v>
      </c>
      <c r="F904" s="32">
        <f t="shared" si="127"/>
        <v>0</v>
      </c>
      <c r="G904" s="33">
        <f t="shared" si="126"/>
        <v>0</v>
      </c>
      <c r="H904" s="31">
        <f>SUM(H905)</f>
        <v>0</v>
      </c>
      <c r="I904" s="34">
        <f t="shared" si="123"/>
        <v>0</v>
      </c>
      <c r="J904" s="31">
        <f>SUM(J905)</f>
        <v>0</v>
      </c>
      <c r="K904" s="33">
        <f t="shared" ref="K904:K967" si="128">IF(OR(J904=0,F904=0),0,J904/F904)*100</f>
        <v>0</v>
      </c>
      <c r="L904" s="35">
        <f t="shared" si="124"/>
        <v>0</v>
      </c>
      <c r="M904" s="33">
        <f t="shared" ref="M904:M967" si="129">IF(OR(L904=0,F904=0),0,L904/F904)*100</f>
        <v>0</v>
      </c>
      <c r="N904" s="31">
        <f>SUM(N905)</f>
        <v>0</v>
      </c>
      <c r="O904" s="33">
        <f t="shared" ref="O904:O967" si="130">IF(OR(N904=0,F904=0),0,N904/F904)*100</f>
        <v>0</v>
      </c>
      <c r="P904" s="36">
        <f t="shared" si="125"/>
        <v>0</v>
      </c>
    </row>
    <row r="905" spans="1:16" ht="26.25" hidden="1" x14ac:dyDescent="0.25">
      <c r="A905" s="28">
        <v>3311403260695220</v>
      </c>
      <c r="B905" s="39" t="s">
        <v>632</v>
      </c>
      <c r="C905" s="30"/>
      <c r="D905" s="37"/>
      <c r="E905" s="37"/>
      <c r="F905" s="32">
        <f t="shared" si="127"/>
        <v>0</v>
      </c>
      <c r="G905" s="33">
        <f t="shared" si="126"/>
        <v>0</v>
      </c>
      <c r="H905" s="37"/>
      <c r="I905" s="34">
        <f t="shared" ref="I905:I968" si="131">SUM(F905-H905)</f>
        <v>0</v>
      </c>
      <c r="J905" s="37"/>
      <c r="K905" s="33">
        <f t="shared" si="128"/>
        <v>0</v>
      </c>
      <c r="L905" s="35">
        <f t="shared" si="124"/>
        <v>0</v>
      </c>
      <c r="M905" s="33">
        <f t="shared" si="129"/>
        <v>0</v>
      </c>
      <c r="N905" s="37"/>
      <c r="O905" s="33">
        <f t="shared" si="130"/>
        <v>0</v>
      </c>
      <c r="P905" s="36">
        <f t="shared" si="125"/>
        <v>0</v>
      </c>
    </row>
    <row r="906" spans="1:16" hidden="1" x14ac:dyDescent="0.25">
      <c r="A906" s="28">
        <v>3311403260696</v>
      </c>
      <c r="B906" s="39" t="s">
        <v>633</v>
      </c>
      <c r="C906" s="30"/>
      <c r="D906" s="31">
        <f>SUM(D907)</f>
        <v>0</v>
      </c>
      <c r="E906" s="31">
        <f>SUM(E907)</f>
        <v>0</v>
      </c>
      <c r="F906" s="32">
        <f t="shared" si="127"/>
        <v>0</v>
      </c>
      <c r="G906" s="33">
        <f t="shared" si="126"/>
        <v>0</v>
      </c>
      <c r="H906" s="31">
        <f>SUM(H907)</f>
        <v>0</v>
      </c>
      <c r="I906" s="34">
        <f t="shared" si="131"/>
        <v>0</v>
      </c>
      <c r="J906" s="31">
        <f>SUM(J907)</f>
        <v>0</v>
      </c>
      <c r="K906" s="33">
        <f t="shared" si="128"/>
        <v>0</v>
      </c>
      <c r="L906" s="35">
        <f t="shared" si="124"/>
        <v>0</v>
      </c>
      <c r="M906" s="33">
        <f t="shared" si="129"/>
        <v>0</v>
      </c>
      <c r="N906" s="31">
        <f>SUM(N907)</f>
        <v>0</v>
      </c>
      <c r="O906" s="33">
        <f t="shared" si="130"/>
        <v>0</v>
      </c>
      <c r="P906" s="36">
        <f t="shared" si="125"/>
        <v>0</v>
      </c>
    </row>
    <row r="907" spans="1:16" hidden="1" x14ac:dyDescent="0.25">
      <c r="A907" s="28">
        <v>3311403260696220</v>
      </c>
      <c r="B907" s="39" t="s">
        <v>633</v>
      </c>
      <c r="C907" s="30"/>
      <c r="D907" s="37"/>
      <c r="E907" s="37"/>
      <c r="F907" s="32">
        <f t="shared" si="127"/>
        <v>0</v>
      </c>
      <c r="G907" s="33">
        <f t="shared" si="126"/>
        <v>0</v>
      </c>
      <c r="H907" s="37"/>
      <c r="I907" s="34">
        <f t="shared" si="131"/>
        <v>0</v>
      </c>
      <c r="J907" s="37"/>
      <c r="K907" s="33">
        <f t="shared" si="128"/>
        <v>0</v>
      </c>
      <c r="L907" s="35">
        <f t="shared" si="124"/>
        <v>0</v>
      </c>
      <c r="M907" s="33">
        <f t="shared" si="129"/>
        <v>0</v>
      </c>
      <c r="N907" s="37"/>
      <c r="O907" s="33">
        <f t="shared" si="130"/>
        <v>0</v>
      </c>
      <c r="P907" s="36">
        <f t="shared" si="125"/>
        <v>0</v>
      </c>
    </row>
    <row r="908" spans="1:16" hidden="1" x14ac:dyDescent="0.25">
      <c r="A908" s="28">
        <v>3311403260697</v>
      </c>
      <c r="B908" s="39" t="s">
        <v>634</v>
      </c>
      <c r="C908" s="30"/>
      <c r="D908" s="31">
        <f>SUM(D909)</f>
        <v>0</v>
      </c>
      <c r="E908" s="31">
        <f>SUM(E909)</f>
        <v>0</v>
      </c>
      <c r="F908" s="32">
        <f t="shared" si="127"/>
        <v>0</v>
      </c>
      <c r="G908" s="33">
        <f t="shared" si="126"/>
        <v>0</v>
      </c>
      <c r="H908" s="31">
        <f>SUM(H909)</f>
        <v>0</v>
      </c>
      <c r="I908" s="34">
        <f t="shared" si="131"/>
        <v>0</v>
      </c>
      <c r="J908" s="31">
        <f>SUM(J909)</f>
        <v>0</v>
      </c>
      <c r="K908" s="33">
        <f t="shared" si="128"/>
        <v>0</v>
      </c>
      <c r="L908" s="35">
        <f t="shared" si="124"/>
        <v>0</v>
      </c>
      <c r="M908" s="33">
        <f t="shared" si="129"/>
        <v>0</v>
      </c>
      <c r="N908" s="31">
        <f>SUM(N909)</f>
        <v>0</v>
      </c>
      <c r="O908" s="33">
        <f t="shared" si="130"/>
        <v>0</v>
      </c>
      <c r="P908" s="36">
        <f t="shared" si="125"/>
        <v>0</v>
      </c>
    </row>
    <row r="909" spans="1:16" hidden="1" x14ac:dyDescent="0.25">
      <c r="A909" s="28">
        <v>3311403260697220</v>
      </c>
      <c r="B909" s="39" t="s">
        <v>635</v>
      </c>
      <c r="C909" s="30"/>
      <c r="D909" s="37"/>
      <c r="E909" s="37"/>
      <c r="F909" s="32">
        <f t="shared" si="127"/>
        <v>0</v>
      </c>
      <c r="G909" s="33">
        <f t="shared" si="126"/>
        <v>0</v>
      </c>
      <c r="H909" s="37"/>
      <c r="I909" s="34">
        <f t="shared" si="131"/>
        <v>0</v>
      </c>
      <c r="J909" s="37"/>
      <c r="K909" s="33">
        <f t="shared" si="128"/>
        <v>0</v>
      </c>
      <c r="L909" s="35">
        <f t="shared" si="124"/>
        <v>0</v>
      </c>
      <c r="M909" s="33">
        <f t="shared" si="129"/>
        <v>0</v>
      </c>
      <c r="N909" s="37"/>
      <c r="O909" s="33">
        <f t="shared" si="130"/>
        <v>0</v>
      </c>
      <c r="P909" s="36">
        <f t="shared" si="125"/>
        <v>0</v>
      </c>
    </row>
    <row r="910" spans="1:16" ht="51.75" hidden="1" x14ac:dyDescent="0.25">
      <c r="A910" s="28">
        <v>3311403260723</v>
      </c>
      <c r="B910" s="39" t="s">
        <v>636</v>
      </c>
      <c r="C910" s="30"/>
      <c r="D910" s="31">
        <f>SUM(D911)</f>
        <v>0</v>
      </c>
      <c r="E910" s="31">
        <f>SUM(E911)</f>
        <v>0</v>
      </c>
      <c r="F910" s="32">
        <f t="shared" si="127"/>
        <v>0</v>
      </c>
      <c r="G910" s="33">
        <f t="shared" si="126"/>
        <v>0</v>
      </c>
      <c r="H910" s="31">
        <f>SUM(H911)</f>
        <v>0</v>
      </c>
      <c r="I910" s="34">
        <f t="shared" si="131"/>
        <v>0</v>
      </c>
      <c r="J910" s="31">
        <f>SUM(J911)</f>
        <v>0</v>
      </c>
      <c r="K910" s="33">
        <f t="shared" si="128"/>
        <v>0</v>
      </c>
      <c r="L910" s="35">
        <f t="shared" si="124"/>
        <v>0</v>
      </c>
      <c r="M910" s="33">
        <f t="shared" si="129"/>
        <v>0</v>
      </c>
      <c r="N910" s="31">
        <f>SUM(N911)</f>
        <v>0</v>
      </c>
      <c r="O910" s="33">
        <f t="shared" si="130"/>
        <v>0</v>
      </c>
      <c r="P910" s="36">
        <f t="shared" si="125"/>
        <v>0</v>
      </c>
    </row>
    <row r="911" spans="1:16" ht="51.75" hidden="1" x14ac:dyDescent="0.25">
      <c r="A911" s="28">
        <v>3311403260723220</v>
      </c>
      <c r="B911" s="39" t="s">
        <v>636</v>
      </c>
      <c r="C911" s="30"/>
      <c r="D911" s="37"/>
      <c r="E911" s="37"/>
      <c r="F911" s="32">
        <f t="shared" si="127"/>
        <v>0</v>
      </c>
      <c r="G911" s="33">
        <f t="shared" si="126"/>
        <v>0</v>
      </c>
      <c r="H911" s="37"/>
      <c r="I911" s="34">
        <f t="shared" si="131"/>
        <v>0</v>
      </c>
      <c r="J911" s="37"/>
      <c r="K911" s="33">
        <f t="shared" si="128"/>
        <v>0</v>
      </c>
      <c r="L911" s="35">
        <f t="shared" ref="L911:L974" si="132">SUM(N911-J911)</f>
        <v>0</v>
      </c>
      <c r="M911" s="33">
        <f t="shared" si="129"/>
        <v>0</v>
      </c>
      <c r="N911" s="37"/>
      <c r="O911" s="33">
        <f t="shared" si="130"/>
        <v>0</v>
      </c>
      <c r="P911" s="36">
        <f t="shared" ref="P911:P974" si="133">SUM(F911-N911)</f>
        <v>0</v>
      </c>
    </row>
    <row r="912" spans="1:16" ht="26.25" hidden="1" x14ac:dyDescent="0.25">
      <c r="A912" s="28">
        <v>3311403260732</v>
      </c>
      <c r="B912" s="39" t="s">
        <v>637</v>
      </c>
      <c r="C912" s="30"/>
      <c r="D912" s="31">
        <f>SUM(D913)</f>
        <v>0</v>
      </c>
      <c r="E912" s="31">
        <f>SUM(E913)</f>
        <v>0</v>
      </c>
      <c r="F912" s="32">
        <f t="shared" si="127"/>
        <v>0</v>
      </c>
      <c r="G912" s="33">
        <f t="shared" si="126"/>
        <v>0</v>
      </c>
      <c r="H912" s="31">
        <f>SUM(H913)</f>
        <v>0</v>
      </c>
      <c r="I912" s="34">
        <f t="shared" si="131"/>
        <v>0</v>
      </c>
      <c r="J912" s="31">
        <f>SUM(J913)</f>
        <v>0</v>
      </c>
      <c r="K912" s="33">
        <f t="shared" si="128"/>
        <v>0</v>
      </c>
      <c r="L912" s="35">
        <f t="shared" si="132"/>
        <v>0</v>
      </c>
      <c r="M912" s="33">
        <f t="shared" si="129"/>
        <v>0</v>
      </c>
      <c r="N912" s="31">
        <f>SUM(N913)</f>
        <v>0</v>
      </c>
      <c r="O912" s="33">
        <f t="shared" si="130"/>
        <v>0</v>
      </c>
      <c r="P912" s="36">
        <f t="shared" si="133"/>
        <v>0</v>
      </c>
    </row>
    <row r="913" spans="1:16" ht="26.25" hidden="1" x14ac:dyDescent="0.25">
      <c r="A913" s="28">
        <v>3311403260732220</v>
      </c>
      <c r="B913" s="39" t="s">
        <v>637</v>
      </c>
      <c r="C913" s="30"/>
      <c r="D913" s="37"/>
      <c r="E913" s="37"/>
      <c r="F913" s="32">
        <f t="shared" si="127"/>
        <v>0</v>
      </c>
      <c r="G913" s="33">
        <f t="shared" si="126"/>
        <v>0</v>
      </c>
      <c r="H913" s="37"/>
      <c r="I913" s="34">
        <f t="shared" si="131"/>
        <v>0</v>
      </c>
      <c r="J913" s="37"/>
      <c r="K913" s="33">
        <f t="shared" si="128"/>
        <v>0</v>
      </c>
      <c r="L913" s="35">
        <f t="shared" si="132"/>
        <v>0</v>
      </c>
      <c r="M913" s="33">
        <f t="shared" si="129"/>
        <v>0</v>
      </c>
      <c r="N913" s="37"/>
      <c r="O913" s="33">
        <f t="shared" si="130"/>
        <v>0</v>
      </c>
      <c r="P913" s="36">
        <f t="shared" si="133"/>
        <v>0</v>
      </c>
    </row>
    <row r="914" spans="1:16" ht="26.25" hidden="1" x14ac:dyDescent="0.25">
      <c r="A914" s="28">
        <v>3311403260737</v>
      </c>
      <c r="B914" s="39" t="s">
        <v>638</v>
      </c>
      <c r="C914" s="30"/>
      <c r="D914" s="31">
        <f>SUM(D915)</f>
        <v>0</v>
      </c>
      <c r="E914" s="31">
        <f>SUM(E915)</f>
        <v>0</v>
      </c>
      <c r="F914" s="32">
        <f t="shared" si="127"/>
        <v>0</v>
      </c>
      <c r="G914" s="33">
        <f t="shared" si="126"/>
        <v>0</v>
      </c>
      <c r="H914" s="31">
        <f>SUM(H915)</f>
        <v>0</v>
      </c>
      <c r="I914" s="34">
        <f t="shared" si="131"/>
        <v>0</v>
      </c>
      <c r="J914" s="31">
        <f>SUM(J915)</f>
        <v>0</v>
      </c>
      <c r="K914" s="33">
        <f t="shared" si="128"/>
        <v>0</v>
      </c>
      <c r="L914" s="35">
        <f t="shared" si="132"/>
        <v>0</v>
      </c>
      <c r="M914" s="33">
        <f t="shared" si="129"/>
        <v>0</v>
      </c>
      <c r="N914" s="31">
        <f>SUM(N915)</f>
        <v>0</v>
      </c>
      <c r="O914" s="33">
        <f t="shared" si="130"/>
        <v>0</v>
      </c>
      <c r="P914" s="36">
        <f t="shared" si="133"/>
        <v>0</v>
      </c>
    </row>
    <row r="915" spans="1:16" ht="26.25" hidden="1" x14ac:dyDescent="0.25">
      <c r="A915" s="28">
        <v>3311403260737220</v>
      </c>
      <c r="B915" s="39" t="s">
        <v>638</v>
      </c>
      <c r="C915" s="30"/>
      <c r="D915" s="37"/>
      <c r="E915" s="37"/>
      <c r="F915" s="32">
        <f t="shared" si="127"/>
        <v>0</v>
      </c>
      <c r="G915" s="33">
        <f t="shared" si="126"/>
        <v>0</v>
      </c>
      <c r="H915" s="37"/>
      <c r="I915" s="34">
        <f t="shared" si="131"/>
        <v>0</v>
      </c>
      <c r="J915" s="37"/>
      <c r="K915" s="33">
        <f t="shared" si="128"/>
        <v>0</v>
      </c>
      <c r="L915" s="35">
        <f t="shared" si="132"/>
        <v>0</v>
      </c>
      <c r="M915" s="33">
        <f t="shared" si="129"/>
        <v>0</v>
      </c>
      <c r="N915" s="37"/>
      <c r="O915" s="33">
        <f t="shared" si="130"/>
        <v>0</v>
      </c>
      <c r="P915" s="36">
        <f t="shared" si="133"/>
        <v>0</v>
      </c>
    </row>
    <row r="916" spans="1:16" ht="26.25" hidden="1" x14ac:dyDescent="0.25">
      <c r="A916" s="28">
        <v>3311403260745</v>
      </c>
      <c r="B916" s="39" t="s">
        <v>639</v>
      </c>
      <c r="C916" s="30"/>
      <c r="D916" s="31">
        <f>SUM(D917)</f>
        <v>0</v>
      </c>
      <c r="E916" s="31">
        <f>SUM(E917)</f>
        <v>0</v>
      </c>
      <c r="F916" s="32">
        <f t="shared" si="127"/>
        <v>0</v>
      </c>
      <c r="G916" s="33">
        <f t="shared" si="126"/>
        <v>0</v>
      </c>
      <c r="H916" s="31">
        <f>SUM(H917)</f>
        <v>0</v>
      </c>
      <c r="I916" s="34">
        <f t="shared" si="131"/>
        <v>0</v>
      </c>
      <c r="J916" s="31">
        <f>SUM(J917)</f>
        <v>0</v>
      </c>
      <c r="K916" s="33">
        <f t="shared" si="128"/>
        <v>0</v>
      </c>
      <c r="L916" s="35">
        <f t="shared" si="132"/>
        <v>0</v>
      </c>
      <c r="M916" s="33">
        <f t="shared" si="129"/>
        <v>0</v>
      </c>
      <c r="N916" s="31">
        <f>SUM(N917)</f>
        <v>0</v>
      </c>
      <c r="O916" s="33">
        <f t="shared" si="130"/>
        <v>0</v>
      </c>
      <c r="P916" s="36">
        <f t="shared" si="133"/>
        <v>0</v>
      </c>
    </row>
    <row r="917" spans="1:16" ht="26.25" hidden="1" x14ac:dyDescent="0.25">
      <c r="A917" s="28">
        <v>3311403260745220</v>
      </c>
      <c r="B917" s="39" t="s">
        <v>639</v>
      </c>
      <c r="C917" s="30"/>
      <c r="D917" s="37"/>
      <c r="E917" s="37"/>
      <c r="F917" s="32">
        <f t="shared" si="127"/>
        <v>0</v>
      </c>
      <c r="G917" s="33">
        <f t="shared" si="126"/>
        <v>0</v>
      </c>
      <c r="H917" s="37"/>
      <c r="I917" s="34">
        <f t="shared" si="131"/>
        <v>0</v>
      </c>
      <c r="J917" s="37"/>
      <c r="K917" s="33">
        <f t="shared" si="128"/>
        <v>0</v>
      </c>
      <c r="L917" s="35">
        <f t="shared" si="132"/>
        <v>0</v>
      </c>
      <c r="M917" s="33">
        <f t="shared" si="129"/>
        <v>0</v>
      </c>
      <c r="N917" s="37"/>
      <c r="O917" s="33">
        <f t="shared" si="130"/>
        <v>0</v>
      </c>
      <c r="P917" s="36">
        <f t="shared" si="133"/>
        <v>0</v>
      </c>
    </row>
    <row r="918" spans="1:16" ht="26.25" hidden="1" x14ac:dyDescent="0.25">
      <c r="A918" s="65">
        <v>3311403260776</v>
      </c>
      <c r="B918" s="39" t="s">
        <v>640</v>
      </c>
      <c r="C918" s="30"/>
      <c r="D918" s="31">
        <f>SUM(D919)</f>
        <v>0</v>
      </c>
      <c r="E918" s="31">
        <f>SUM(E919)</f>
        <v>0</v>
      </c>
      <c r="F918" s="32">
        <f t="shared" si="127"/>
        <v>0</v>
      </c>
      <c r="G918" s="33">
        <f t="shared" si="126"/>
        <v>0</v>
      </c>
      <c r="H918" s="31">
        <f>SUM(H919)</f>
        <v>0</v>
      </c>
      <c r="I918" s="34">
        <f t="shared" si="131"/>
        <v>0</v>
      </c>
      <c r="J918" s="31">
        <f>SUM(J919)</f>
        <v>0</v>
      </c>
      <c r="K918" s="33">
        <f t="shared" si="128"/>
        <v>0</v>
      </c>
      <c r="L918" s="35">
        <f t="shared" si="132"/>
        <v>0</v>
      </c>
      <c r="M918" s="33">
        <f t="shared" si="129"/>
        <v>0</v>
      </c>
      <c r="N918" s="31">
        <f>SUM(N919)</f>
        <v>0</v>
      </c>
      <c r="O918" s="33">
        <f t="shared" si="130"/>
        <v>0</v>
      </c>
      <c r="P918" s="36">
        <f t="shared" si="133"/>
        <v>0</v>
      </c>
    </row>
    <row r="919" spans="1:16" ht="26.25" hidden="1" x14ac:dyDescent="0.25">
      <c r="A919" s="65">
        <v>3311403260776220</v>
      </c>
      <c r="B919" s="39" t="s">
        <v>640</v>
      </c>
      <c r="C919" s="30"/>
      <c r="D919" s="37"/>
      <c r="E919" s="37"/>
      <c r="F919" s="32">
        <f t="shared" si="127"/>
        <v>0</v>
      </c>
      <c r="G919" s="33">
        <f t="shared" si="126"/>
        <v>0</v>
      </c>
      <c r="H919" s="37"/>
      <c r="I919" s="34">
        <f t="shared" si="131"/>
        <v>0</v>
      </c>
      <c r="J919" s="37"/>
      <c r="K919" s="33">
        <f t="shared" si="128"/>
        <v>0</v>
      </c>
      <c r="L919" s="35">
        <f t="shared" si="132"/>
        <v>0</v>
      </c>
      <c r="M919" s="33">
        <f t="shared" si="129"/>
        <v>0</v>
      </c>
      <c r="N919" s="37"/>
      <c r="O919" s="33">
        <f t="shared" si="130"/>
        <v>0</v>
      </c>
      <c r="P919" s="36">
        <f t="shared" si="133"/>
        <v>0</v>
      </c>
    </row>
    <row r="920" spans="1:16" hidden="1" x14ac:dyDescent="0.25">
      <c r="A920" s="28">
        <v>3311403260935</v>
      </c>
      <c r="B920" s="39" t="s">
        <v>641</v>
      </c>
      <c r="C920" s="30"/>
      <c r="D920" s="31">
        <f>SUM(D921)</f>
        <v>0</v>
      </c>
      <c r="E920" s="31">
        <f>SUM(E921)</f>
        <v>0</v>
      </c>
      <c r="F920" s="32">
        <f t="shared" si="127"/>
        <v>0</v>
      </c>
      <c r="G920" s="33">
        <f t="shared" si="126"/>
        <v>0</v>
      </c>
      <c r="H920" s="31">
        <f>SUM(H921)</f>
        <v>0</v>
      </c>
      <c r="I920" s="34">
        <f t="shared" si="131"/>
        <v>0</v>
      </c>
      <c r="J920" s="31">
        <f>SUM(J921)</f>
        <v>0</v>
      </c>
      <c r="K920" s="33">
        <f t="shared" si="128"/>
        <v>0</v>
      </c>
      <c r="L920" s="35">
        <f t="shared" si="132"/>
        <v>0</v>
      </c>
      <c r="M920" s="33">
        <f t="shared" si="129"/>
        <v>0</v>
      </c>
      <c r="N920" s="31">
        <f>SUM(N921)</f>
        <v>0</v>
      </c>
      <c r="O920" s="33">
        <f t="shared" si="130"/>
        <v>0</v>
      </c>
      <c r="P920" s="36">
        <f t="shared" si="133"/>
        <v>0</v>
      </c>
    </row>
    <row r="921" spans="1:16" hidden="1" x14ac:dyDescent="0.25">
      <c r="A921" s="28">
        <v>3311403260935220</v>
      </c>
      <c r="B921" s="39" t="s">
        <v>642</v>
      </c>
      <c r="C921" s="30"/>
      <c r="D921" s="37"/>
      <c r="E921" s="37"/>
      <c r="F921" s="32">
        <f t="shared" si="127"/>
        <v>0</v>
      </c>
      <c r="G921" s="33">
        <f t="shared" si="126"/>
        <v>0</v>
      </c>
      <c r="H921" s="37"/>
      <c r="I921" s="34">
        <f t="shared" si="131"/>
        <v>0</v>
      </c>
      <c r="J921" s="37"/>
      <c r="K921" s="33">
        <f t="shared" si="128"/>
        <v>0</v>
      </c>
      <c r="L921" s="35">
        <f t="shared" si="132"/>
        <v>0</v>
      </c>
      <c r="M921" s="33">
        <f t="shared" si="129"/>
        <v>0</v>
      </c>
      <c r="N921" s="37"/>
      <c r="O921" s="33">
        <f t="shared" si="130"/>
        <v>0</v>
      </c>
      <c r="P921" s="36">
        <f t="shared" si="133"/>
        <v>0</v>
      </c>
    </row>
    <row r="922" spans="1:16" hidden="1" x14ac:dyDescent="0.25">
      <c r="A922" s="65">
        <v>3311403260937</v>
      </c>
      <c r="B922" s="66" t="s">
        <v>643</v>
      </c>
      <c r="C922" s="30"/>
      <c r="D922" s="31">
        <f>SUM(D923)</f>
        <v>0</v>
      </c>
      <c r="E922" s="31">
        <f>SUM(E923)</f>
        <v>0</v>
      </c>
      <c r="F922" s="32">
        <f t="shared" si="127"/>
        <v>0</v>
      </c>
      <c r="G922" s="33">
        <f t="shared" si="126"/>
        <v>0</v>
      </c>
      <c r="H922" s="31">
        <f>SUM(H923)</f>
        <v>0</v>
      </c>
      <c r="I922" s="34">
        <f t="shared" si="131"/>
        <v>0</v>
      </c>
      <c r="J922" s="31">
        <f>SUM(J923)</f>
        <v>0</v>
      </c>
      <c r="K922" s="33">
        <f t="shared" si="128"/>
        <v>0</v>
      </c>
      <c r="L922" s="35">
        <f t="shared" si="132"/>
        <v>0</v>
      </c>
      <c r="M922" s="33">
        <f t="shared" si="129"/>
        <v>0</v>
      </c>
      <c r="N922" s="31">
        <f>SUM(N923)</f>
        <v>0</v>
      </c>
      <c r="O922" s="33">
        <f t="shared" si="130"/>
        <v>0</v>
      </c>
      <c r="P922" s="36">
        <f t="shared" si="133"/>
        <v>0</v>
      </c>
    </row>
    <row r="923" spans="1:16" hidden="1" x14ac:dyDescent="0.25">
      <c r="A923" s="65">
        <v>3311403260937220</v>
      </c>
      <c r="B923" s="66" t="s">
        <v>644</v>
      </c>
      <c r="C923" s="30"/>
      <c r="D923" s="37"/>
      <c r="E923" s="37"/>
      <c r="F923" s="32">
        <f t="shared" si="127"/>
        <v>0</v>
      </c>
      <c r="G923" s="33">
        <f t="shared" si="126"/>
        <v>0</v>
      </c>
      <c r="H923" s="37"/>
      <c r="I923" s="34">
        <f t="shared" si="131"/>
        <v>0</v>
      </c>
      <c r="J923" s="37"/>
      <c r="K923" s="33">
        <f t="shared" si="128"/>
        <v>0</v>
      </c>
      <c r="L923" s="35">
        <f t="shared" si="132"/>
        <v>0</v>
      </c>
      <c r="M923" s="33">
        <f t="shared" si="129"/>
        <v>0</v>
      </c>
      <c r="N923" s="37"/>
      <c r="O923" s="33">
        <f t="shared" si="130"/>
        <v>0</v>
      </c>
      <c r="P923" s="36">
        <f t="shared" si="133"/>
        <v>0</v>
      </c>
    </row>
    <row r="924" spans="1:16" hidden="1" x14ac:dyDescent="0.25">
      <c r="A924" s="28">
        <v>3311403260939</v>
      </c>
      <c r="B924" s="39" t="s">
        <v>645</v>
      </c>
      <c r="C924" s="30"/>
      <c r="D924" s="31">
        <f>SUM(D925)</f>
        <v>0</v>
      </c>
      <c r="E924" s="31">
        <f>SUM(E925)</f>
        <v>0</v>
      </c>
      <c r="F924" s="32">
        <f t="shared" si="127"/>
        <v>0</v>
      </c>
      <c r="G924" s="33">
        <f t="shared" si="126"/>
        <v>0</v>
      </c>
      <c r="H924" s="31">
        <f>SUM(H925)</f>
        <v>0</v>
      </c>
      <c r="I924" s="34">
        <f t="shared" si="131"/>
        <v>0</v>
      </c>
      <c r="J924" s="31">
        <f>SUM(J925)</f>
        <v>0</v>
      </c>
      <c r="K924" s="33">
        <f t="shared" si="128"/>
        <v>0</v>
      </c>
      <c r="L924" s="35">
        <f t="shared" si="132"/>
        <v>0</v>
      </c>
      <c r="M924" s="33">
        <f t="shared" si="129"/>
        <v>0</v>
      </c>
      <c r="N924" s="31">
        <f>SUM(N925)</f>
        <v>0</v>
      </c>
      <c r="O924" s="33">
        <f t="shared" si="130"/>
        <v>0</v>
      </c>
      <c r="P924" s="36">
        <f t="shared" si="133"/>
        <v>0</v>
      </c>
    </row>
    <row r="925" spans="1:16" hidden="1" x14ac:dyDescent="0.25">
      <c r="A925" s="28">
        <v>3311403260939220</v>
      </c>
      <c r="B925" s="39" t="s">
        <v>646</v>
      </c>
      <c r="C925" s="30"/>
      <c r="D925" s="37"/>
      <c r="E925" s="37"/>
      <c r="F925" s="32">
        <f t="shared" si="127"/>
        <v>0</v>
      </c>
      <c r="G925" s="33">
        <f t="shared" si="126"/>
        <v>0</v>
      </c>
      <c r="H925" s="37"/>
      <c r="I925" s="34">
        <f t="shared" si="131"/>
        <v>0</v>
      </c>
      <c r="J925" s="37"/>
      <c r="K925" s="33">
        <f t="shared" si="128"/>
        <v>0</v>
      </c>
      <c r="L925" s="35">
        <f t="shared" si="132"/>
        <v>0</v>
      </c>
      <c r="M925" s="33">
        <f t="shared" si="129"/>
        <v>0</v>
      </c>
      <c r="N925" s="37"/>
      <c r="O925" s="33">
        <f t="shared" si="130"/>
        <v>0</v>
      </c>
      <c r="P925" s="36">
        <f t="shared" si="133"/>
        <v>0</v>
      </c>
    </row>
    <row r="926" spans="1:16" hidden="1" x14ac:dyDescent="0.25">
      <c r="A926" s="28">
        <v>3311403260941</v>
      </c>
      <c r="B926" s="39" t="s">
        <v>647</v>
      </c>
      <c r="C926" s="30"/>
      <c r="D926" s="31">
        <f>SUM(D927)</f>
        <v>0</v>
      </c>
      <c r="E926" s="31">
        <f>SUM(E927)</f>
        <v>0</v>
      </c>
      <c r="F926" s="32">
        <f t="shared" si="127"/>
        <v>0</v>
      </c>
      <c r="G926" s="33">
        <f t="shared" si="126"/>
        <v>0</v>
      </c>
      <c r="H926" s="31">
        <f>SUM(H927)</f>
        <v>0</v>
      </c>
      <c r="I926" s="34">
        <f t="shared" si="131"/>
        <v>0</v>
      </c>
      <c r="J926" s="31">
        <f>SUM(J927)</f>
        <v>0</v>
      </c>
      <c r="K926" s="33">
        <f t="shared" si="128"/>
        <v>0</v>
      </c>
      <c r="L926" s="35">
        <f t="shared" si="132"/>
        <v>0</v>
      </c>
      <c r="M926" s="33">
        <f t="shared" si="129"/>
        <v>0</v>
      </c>
      <c r="N926" s="31">
        <f>SUM(N927)</f>
        <v>0</v>
      </c>
      <c r="O926" s="33">
        <f t="shared" si="130"/>
        <v>0</v>
      </c>
      <c r="P926" s="36">
        <f t="shared" si="133"/>
        <v>0</v>
      </c>
    </row>
    <row r="927" spans="1:16" hidden="1" x14ac:dyDescent="0.25">
      <c r="A927" s="28">
        <v>3311403260941220</v>
      </c>
      <c r="B927" s="39" t="s">
        <v>648</v>
      </c>
      <c r="C927" s="30"/>
      <c r="D927" s="37"/>
      <c r="E927" s="37"/>
      <c r="F927" s="32">
        <f t="shared" si="127"/>
        <v>0</v>
      </c>
      <c r="G927" s="33">
        <f t="shared" si="126"/>
        <v>0</v>
      </c>
      <c r="H927" s="37"/>
      <c r="I927" s="34">
        <f t="shared" si="131"/>
        <v>0</v>
      </c>
      <c r="J927" s="37"/>
      <c r="K927" s="33">
        <f t="shared" si="128"/>
        <v>0</v>
      </c>
      <c r="L927" s="35">
        <f t="shared" si="132"/>
        <v>0</v>
      </c>
      <c r="M927" s="33">
        <f t="shared" si="129"/>
        <v>0</v>
      </c>
      <c r="N927" s="37"/>
      <c r="O927" s="33">
        <f t="shared" si="130"/>
        <v>0</v>
      </c>
      <c r="P927" s="36">
        <f t="shared" si="133"/>
        <v>0</v>
      </c>
    </row>
    <row r="928" spans="1:16" hidden="1" x14ac:dyDescent="0.25">
      <c r="A928" s="65">
        <v>3311403260942</v>
      </c>
      <c r="B928" s="66" t="s">
        <v>649</v>
      </c>
      <c r="C928" s="30"/>
      <c r="D928" s="31">
        <f>SUM(D929)</f>
        <v>0</v>
      </c>
      <c r="E928" s="31">
        <f>SUM(E929)</f>
        <v>0</v>
      </c>
      <c r="F928" s="32">
        <f t="shared" si="127"/>
        <v>0</v>
      </c>
      <c r="G928" s="33">
        <f t="shared" si="126"/>
        <v>0</v>
      </c>
      <c r="H928" s="31">
        <f>SUM(H929)</f>
        <v>0</v>
      </c>
      <c r="I928" s="34">
        <f t="shared" si="131"/>
        <v>0</v>
      </c>
      <c r="J928" s="31">
        <f>SUM(J929)</f>
        <v>0</v>
      </c>
      <c r="K928" s="33">
        <f t="shared" si="128"/>
        <v>0</v>
      </c>
      <c r="L928" s="35">
        <f t="shared" si="132"/>
        <v>0</v>
      </c>
      <c r="M928" s="33">
        <f t="shared" si="129"/>
        <v>0</v>
      </c>
      <c r="N928" s="31">
        <f>SUM(N929)</f>
        <v>0</v>
      </c>
      <c r="O928" s="33">
        <f t="shared" si="130"/>
        <v>0</v>
      </c>
      <c r="P928" s="36">
        <f t="shared" si="133"/>
        <v>0</v>
      </c>
    </row>
    <row r="929" spans="1:16" hidden="1" x14ac:dyDescent="0.25">
      <c r="A929" s="65">
        <v>3311403260942220</v>
      </c>
      <c r="B929" s="66" t="s">
        <v>650</v>
      </c>
      <c r="C929" s="30"/>
      <c r="D929" s="37"/>
      <c r="E929" s="37"/>
      <c r="F929" s="32">
        <f t="shared" si="127"/>
        <v>0</v>
      </c>
      <c r="G929" s="33">
        <f t="shared" si="126"/>
        <v>0</v>
      </c>
      <c r="H929" s="37"/>
      <c r="I929" s="34">
        <f t="shared" si="131"/>
        <v>0</v>
      </c>
      <c r="J929" s="37"/>
      <c r="K929" s="33">
        <f t="shared" si="128"/>
        <v>0</v>
      </c>
      <c r="L929" s="35">
        <f t="shared" si="132"/>
        <v>0</v>
      </c>
      <c r="M929" s="33">
        <f t="shared" si="129"/>
        <v>0</v>
      </c>
      <c r="N929" s="37"/>
      <c r="O929" s="33">
        <f t="shared" si="130"/>
        <v>0</v>
      </c>
      <c r="P929" s="36">
        <f t="shared" si="133"/>
        <v>0</v>
      </c>
    </row>
    <row r="930" spans="1:16" ht="39" hidden="1" x14ac:dyDescent="0.25">
      <c r="A930" s="65">
        <v>3311403260943</v>
      </c>
      <c r="B930" s="66" t="s">
        <v>651</v>
      </c>
      <c r="C930" s="30"/>
      <c r="D930" s="31">
        <f>SUM(D931)</f>
        <v>0</v>
      </c>
      <c r="E930" s="31">
        <f>SUM(E931)</f>
        <v>0</v>
      </c>
      <c r="F930" s="32">
        <f t="shared" si="127"/>
        <v>0</v>
      </c>
      <c r="G930" s="33">
        <f t="shared" si="126"/>
        <v>0</v>
      </c>
      <c r="H930" s="31">
        <f>SUM(H931)</f>
        <v>0</v>
      </c>
      <c r="I930" s="34">
        <f t="shared" si="131"/>
        <v>0</v>
      </c>
      <c r="J930" s="31">
        <f>SUM(J931)</f>
        <v>0</v>
      </c>
      <c r="K930" s="33">
        <f t="shared" si="128"/>
        <v>0</v>
      </c>
      <c r="L930" s="35">
        <f t="shared" si="132"/>
        <v>0</v>
      </c>
      <c r="M930" s="33">
        <f t="shared" si="129"/>
        <v>0</v>
      </c>
      <c r="N930" s="31">
        <f>SUM(N931)</f>
        <v>0</v>
      </c>
      <c r="O930" s="33">
        <f t="shared" si="130"/>
        <v>0</v>
      </c>
      <c r="P930" s="36">
        <f t="shared" si="133"/>
        <v>0</v>
      </c>
    </row>
    <row r="931" spans="1:16" ht="39" hidden="1" x14ac:dyDescent="0.25">
      <c r="A931" s="65">
        <v>3311403260943220</v>
      </c>
      <c r="B931" s="66" t="s">
        <v>652</v>
      </c>
      <c r="C931" s="30"/>
      <c r="D931" s="37"/>
      <c r="E931" s="37"/>
      <c r="F931" s="32">
        <f t="shared" si="127"/>
        <v>0</v>
      </c>
      <c r="G931" s="33">
        <f t="shared" si="126"/>
        <v>0</v>
      </c>
      <c r="H931" s="37"/>
      <c r="I931" s="34">
        <f t="shared" si="131"/>
        <v>0</v>
      </c>
      <c r="J931" s="37"/>
      <c r="K931" s="33">
        <f t="shared" si="128"/>
        <v>0</v>
      </c>
      <c r="L931" s="35">
        <f t="shared" si="132"/>
        <v>0</v>
      </c>
      <c r="M931" s="33">
        <f t="shared" si="129"/>
        <v>0</v>
      </c>
      <c r="N931" s="37"/>
      <c r="O931" s="33">
        <f t="shared" si="130"/>
        <v>0</v>
      </c>
      <c r="P931" s="36">
        <f t="shared" si="133"/>
        <v>0</v>
      </c>
    </row>
    <row r="932" spans="1:16" ht="26.25" hidden="1" x14ac:dyDescent="0.25">
      <c r="A932" s="65">
        <v>3311403260944</v>
      </c>
      <c r="B932" s="66" t="s">
        <v>653</v>
      </c>
      <c r="C932" s="30"/>
      <c r="D932" s="31">
        <f>SUM(D933)</f>
        <v>0</v>
      </c>
      <c r="E932" s="31">
        <f>SUM(E933)</f>
        <v>0</v>
      </c>
      <c r="F932" s="32">
        <f t="shared" si="127"/>
        <v>0</v>
      </c>
      <c r="G932" s="33">
        <f t="shared" si="126"/>
        <v>0</v>
      </c>
      <c r="H932" s="31">
        <f>SUM(H933)</f>
        <v>0</v>
      </c>
      <c r="I932" s="34">
        <f t="shared" si="131"/>
        <v>0</v>
      </c>
      <c r="J932" s="31">
        <f>SUM(J933)</f>
        <v>0</v>
      </c>
      <c r="K932" s="33">
        <f t="shared" si="128"/>
        <v>0</v>
      </c>
      <c r="L932" s="35">
        <f t="shared" si="132"/>
        <v>0</v>
      </c>
      <c r="M932" s="33">
        <f t="shared" si="129"/>
        <v>0</v>
      </c>
      <c r="N932" s="31">
        <f>SUM(N933)</f>
        <v>0</v>
      </c>
      <c r="O932" s="33">
        <f t="shared" si="130"/>
        <v>0</v>
      </c>
      <c r="P932" s="36">
        <f t="shared" si="133"/>
        <v>0</v>
      </c>
    </row>
    <row r="933" spans="1:16" ht="26.25" hidden="1" x14ac:dyDescent="0.25">
      <c r="A933" s="65">
        <v>3311403260944220</v>
      </c>
      <c r="B933" s="66" t="s">
        <v>654</v>
      </c>
      <c r="C933" s="30"/>
      <c r="D933" s="37"/>
      <c r="E933" s="37"/>
      <c r="F933" s="32">
        <f t="shared" si="127"/>
        <v>0</v>
      </c>
      <c r="G933" s="33">
        <f t="shared" si="126"/>
        <v>0</v>
      </c>
      <c r="H933" s="37"/>
      <c r="I933" s="34">
        <f t="shared" si="131"/>
        <v>0</v>
      </c>
      <c r="J933" s="37"/>
      <c r="K933" s="33">
        <f t="shared" si="128"/>
        <v>0</v>
      </c>
      <c r="L933" s="35">
        <f t="shared" si="132"/>
        <v>0</v>
      </c>
      <c r="M933" s="33">
        <f t="shared" si="129"/>
        <v>0</v>
      </c>
      <c r="N933" s="37"/>
      <c r="O933" s="33">
        <f t="shared" si="130"/>
        <v>0</v>
      </c>
      <c r="P933" s="36">
        <f t="shared" si="133"/>
        <v>0</v>
      </c>
    </row>
    <row r="934" spans="1:16" hidden="1" x14ac:dyDescent="0.25">
      <c r="A934" s="28">
        <v>3311403260945</v>
      </c>
      <c r="B934" s="39" t="s">
        <v>655</v>
      </c>
      <c r="C934" s="30"/>
      <c r="D934" s="31">
        <f>SUM(D935)</f>
        <v>0</v>
      </c>
      <c r="E934" s="31">
        <f>SUM(E935)</f>
        <v>0</v>
      </c>
      <c r="F934" s="32">
        <f t="shared" si="127"/>
        <v>0</v>
      </c>
      <c r="G934" s="33">
        <f t="shared" si="126"/>
        <v>0</v>
      </c>
      <c r="H934" s="31">
        <f>SUM(H935)</f>
        <v>0</v>
      </c>
      <c r="I934" s="34">
        <f t="shared" si="131"/>
        <v>0</v>
      </c>
      <c r="J934" s="31">
        <f>SUM(J935)</f>
        <v>0</v>
      </c>
      <c r="K934" s="33">
        <f t="shared" si="128"/>
        <v>0</v>
      </c>
      <c r="L934" s="35">
        <f t="shared" si="132"/>
        <v>0</v>
      </c>
      <c r="M934" s="33">
        <f t="shared" si="129"/>
        <v>0</v>
      </c>
      <c r="N934" s="31">
        <f>SUM(N935)</f>
        <v>0</v>
      </c>
      <c r="O934" s="33">
        <f t="shared" si="130"/>
        <v>0</v>
      </c>
      <c r="P934" s="36">
        <f t="shared" si="133"/>
        <v>0</v>
      </c>
    </row>
    <row r="935" spans="1:16" hidden="1" x14ac:dyDescent="0.25">
      <c r="A935" s="28">
        <v>3311403260945220</v>
      </c>
      <c r="B935" s="39" t="s">
        <v>656</v>
      </c>
      <c r="C935" s="30"/>
      <c r="D935" s="37"/>
      <c r="E935" s="37"/>
      <c r="F935" s="32">
        <f t="shared" si="127"/>
        <v>0</v>
      </c>
      <c r="G935" s="33">
        <f t="shared" si="126"/>
        <v>0</v>
      </c>
      <c r="H935" s="37"/>
      <c r="I935" s="34">
        <f t="shared" si="131"/>
        <v>0</v>
      </c>
      <c r="J935" s="37"/>
      <c r="K935" s="33">
        <f t="shared" si="128"/>
        <v>0</v>
      </c>
      <c r="L935" s="35">
        <f t="shared" si="132"/>
        <v>0</v>
      </c>
      <c r="M935" s="33">
        <f t="shared" si="129"/>
        <v>0</v>
      </c>
      <c r="N935" s="37"/>
      <c r="O935" s="33">
        <f t="shared" si="130"/>
        <v>0</v>
      </c>
      <c r="P935" s="36">
        <f t="shared" si="133"/>
        <v>0</v>
      </c>
    </row>
    <row r="936" spans="1:16" ht="26.25" hidden="1" x14ac:dyDescent="0.25">
      <c r="A936" s="65">
        <v>3311403260946</v>
      </c>
      <c r="B936" s="66" t="s">
        <v>657</v>
      </c>
      <c r="C936" s="30"/>
      <c r="D936" s="31">
        <f>SUM(D937)</f>
        <v>0</v>
      </c>
      <c r="E936" s="31">
        <f>SUM(E937)</f>
        <v>0</v>
      </c>
      <c r="F936" s="32">
        <f t="shared" si="127"/>
        <v>0</v>
      </c>
      <c r="G936" s="33">
        <f t="shared" si="126"/>
        <v>0</v>
      </c>
      <c r="H936" s="31">
        <f>SUM(H937)</f>
        <v>0</v>
      </c>
      <c r="I936" s="34">
        <f t="shared" si="131"/>
        <v>0</v>
      </c>
      <c r="J936" s="31">
        <f>SUM(J937)</f>
        <v>0</v>
      </c>
      <c r="K936" s="33">
        <f t="shared" si="128"/>
        <v>0</v>
      </c>
      <c r="L936" s="35">
        <f t="shared" si="132"/>
        <v>0</v>
      </c>
      <c r="M936" s="33">
        <f t="shared" si="129"/>
        <v>0</v>
      </c>
      <c r="N936" s="31">
        <f>SUM(N937)</f>
        <v>0</v>
      </c>
      <c r="O936" s="33">
        <f t="shared" si="130"/>
        <v>0</v>
      </c>
      <c r="P936" s="36">
        <f t="shared" si="133"/>
        <v>0</v>
      </c>
    </row>
    <row r="937" spans="1:16" ht="26.25" hidden="1" x14ac:dyDescent="0.25">
      <c r="A937" s="65">
        <v>3311403260946220</v>
      </c>
      <c r="B937" s="66" t="s">
        <v>658</v>
      </c>
      <c r="C937" s="30"/>
      <c r="D937" s="37"/>
      <c r="E937" s="37"/>
      <c r="F937" s="32">
        <f t="shared" si="127"/>
        <v>0</v>
      </c>
      <c r="G937" s="33">
        <f t="shared" si="126"/>
        <v>0</v>
      </c>
      <c r="H937" s="37"/>
      <c r="I937" s="34">
        <f t="shared" si="131"/>
        <v>0</v>
      </c>
      <c r="J937" s="37"/>
      <c r="K937" s="33">
        <f t="shared" si="128"/>
        <v>0</v>
      </c>
      <c r="L937" s="35">
        <f t="shared" si="132"/>
        <v>0</v>
      </c>
      <c r="M937" s="33">
        <f t="shared" si="129"/>
        <v>0</v>
      </c>
      <c r="N937" s="37"/>
      <c r="O937" s="33">
        <f t="shared" si="130"/>
        <v>0</v>
      </c>
      <c r="P937" s="36">
        <f t="shared" si="133"/>
        <v>0</v>
      </c>
    </row>
    <row r="938" spans="1:16" hidden="1" x14ac:dyDescent="0.25">
      <c r="A938" s="65">
        <v>3311403260947</v>
      </c>
      <c r="B938" s="66" t="s">
        <v>659</v>
      </c>
      <c r="C938" s="30"/>
      <c r="D938" s="31">
        <f>SUM(D939)</f>
        <v>0</v>
      </c>
      <c r="E938" s="31">
        <f>SUM(E939)</f>
        <v>0</v>
      </c>
      <c r="F938" s="32">
        <f t="shared" si="127"/>
        <v>0</v>
      </c>
      <c r="G938" s="33">
        <f t="shared" si="126"/>
        <v>0</v>
      </c>
      <c r="H938" s="31">
        <f>SUM(H939)</f>
        <v>0</v>
      </c>
      <c r="I938" s="34">
        <f t="shared" si="131"/>
        <v>0</v>
      </c>
      <c r="J938" s="31">
        <f>SUM(J939)</f>
        <v>0</v>
      </c>
      <c r="K938" s="33">
        <f t="shared" si="128"/>
        <v>0</v>
      </c>
      <c r="L938" s="35">
        <f t="shared" si="132"/>
        <v>0</v>
      </c>
      <c r="M938" s="33">
        <f t="shared" si="129"/>
        <v>0</v>
      </c>
      <c r="N938" s="31">
        <f>SUM(N939)</f>
        <v>0</v>
      </c>
      <c r="O938" s="33">
        <f t="shared" si="130"/>
        <v>0</v>
      </c>
      <c r="P938" s="36">
        <f t="shared" si="133"/>
        <v>0</v>
      </c>
    </row>
    <row r="939" spans="1:16" hidden="1" x14ac:dyDescent="0.25">
      <c r="A939" s="65">
        <v>3311403260947220</v>
      </c>
      <c r="B939" s="66" t="s">
        <v>660</v>
      </c>
      <c r="C939" s="30"/>
      <c r="D939" s="37"/>
      <c r="E939" s="37"/>
      <c r="F939" s="32">
        <f t="shared" si="127"/>
        <v>0</v>
      </c>
      <c r="G939" s="33">
        <f t="shared" si="126"/>
        <v>0</v>
      </c>
      <c r="H939" s="37"/>
      <c r="I939" s="34">
        <f t="shared" si="131"/>
        <v>0</v>
      </c>
      <c r="J939" s="37"/>
      <c r="K939" s="33">
        <f t="shared" si="128"/>
        <v>0</v>
      </c>
      <c r="L939" s="35">
        <f t="shared" si="132"/>
        <v>0</v>
      </c>
      <c r="M939" s="33">
        <f t="shared" si="129"/>
        <v>0</v>
      </c>
      <c r="N939" s="37"/>
      <c r="O939" s="33">
        <f t="shared" si="130"/>
        <v>0</v>
      </c>
      <c r="P939" s="36">
        <f t="shared" si="133"/>
        <v>0</v>
      </c>
    </row>
    <row r="940" spans="1:16" hidden="1" x14ac:dyDescent="0.25">
      <c r="A940" s="65">
        <v>3311403260949</v>
      </c>
      <c r="B940" s="66" t="s">
        <v>661</v>
      </c>
      <c r="C940" s="30"/>
      <c r="D940" s="31">
        <f>SUM(D941)</f>
        <v>0</v>
      </c>
      <c r="E940" s="31">
        <f>SUM(E941)</f>
        <v>0</v>
      </c>
      <c r="F940" s="32">
        <f t="shared" si="127"/>
        <v>0</v>
      </c>
      <c r="G940" s="33">
        <f t="shared" si="126"/>
        <v>0</v>
      </c>
      <c r="H940" s="31">
        <f>SUM(H941)</f>
        <v>0</v>
      </c>
      <c r="I940" s="34">
        <f t="shared" si="131"/>
        <v>0</v>
      </c>
      <c r="J940" s="31">
        <f>SUM(J941)</f>
        <v>0</v>
      </c>
      <c r="K940" s="33">
        <f t="shared" si="128"/>
        <v>0</v>
      </c>
      <c r="L940" s="35">
        <f t="shared" si="132"/>
        <v>0</v>
      </c>
      <c r="M940" s="33">
        <f t="shared" si="129"/>
        <v>0</v>
      </c>
      <c r="N940" s="31">
        <f>SUM(N941)</f>
        <v>0</v>
      </c>
      <c r="O940" s="33">
        <f t="shared" si="130"/>
        <v>0</v>
      </c>
      <c r="P940" s="36">
        <f t="shared" si="133"/>
        <v>0</v>
      </c>
    </row>
    <row r="941" spans="1:16" hidden="1" x14ac:dyDescent="0.25">
      <c r="A941" s="65">
        <v>3311403260949220</v>
      </c>
      <c r="B941" s="66" t="s">
        <v>662</v>
      </c>
      <c r="C941" s="30"/>
      <c r="D941" s="37"/>
      <c r="E941" s="37"/>
      <c r="F941" s="32">
        <f t="shared" si="127"/>
        <v>0</v>
      </c>
      <c r="G941" s="33">
        <f t="shared" si="126"/>
        <v>0</v>
      </c>
      <c r="H941" s="37"/>
      <c r="I941" s="34">
        <f t="shared" si="131"/>
        <v>0</v>
      </c>
      <c r="J941" s="37"/>
      <c r="K941" s="33">
        <f t="shared" si="128"/>
        <v>0</v>
      </c>
      <c r="L941" s="35">
        <f t="shared" si="132"/>
        <v>0</v>
      </c>
      <c r="M941" s="33">
        <f t="shared" si="129"/>
        <v>0</v>
      </c>
      <c r="N941" s="37"/>
      <c r="O941" s="33">
        <f t="shared" si="130"/>
        <v>0</v>
      </c>
      <c r="P941" s="36">
        <f t="shared" si="133"/>
        <v>0</v>
      </c>
    </row>
    <row r="942" spans="1:16" hidden="1" x14ac:dyDescent="0.25">
      <c r="A942" s="28">
        <v>3311403260951</v>
      </c>
      <c r="B942" s="39" t="s">
        <v>663</v>
      </c>
      <c r="C942" s="30"/>
      <c r="D942" s="31">
        <f>SUM(D943)</f>
        <v>0</v>
      </c>
      <c r="E942" s="31">
        <f>SUM(E943)</f>
        <v>0</v>
      </c>
      <c r="F942" s="32">
        <f t="shared" si="127"/>
        <v>0</v>
      </c>
      <c r="G942" s="33">
        <f t="shared" si="126"/>
        <v>0</v>
      </c>
      <c r="H942" s="31">
        <f>SUM(H943)</f>
        <v>0</v>
      </c>
      <c r="I942" s="34">
        <f t="shared" si="131"/>
        <v>0</v>
      </c>
      <c r="J942" s="31">
        <f>SUM(J943)</f>
        <v>0</v>
      </c>
      <c r="K942" s="33">
        <f t="shared" si="128"/>
        <v>0</v>
      </c>
      <c r="L942" s="35">
        <f t="shared" si="132"/>
        <v>0</v>
      </c>
      <c r="M942" s="33">
        <f t="shared" si="129"/>
        <v>0</v>
      </c>
      <c r="N942" s="31">
        <f>SUM(N943)</f>
        <v>0</v>
      </c>
      <c r="O942" s="33">
        <f t="shared" si="130"/>
        <v>0</v>
      </c>
      <c r="P942" s="36">
        <f t="shared" si="133"/>
        <v>0</v>
      </c>
    </row>
    <row r="943" spans="1:16" hidden="1" x14ac:dyDescent="0.25">
      <c r="A943" s="28">
        <v>3311403260951220</v>
      </c>
      <c r="B943" s="39" t="s">
        <v>656</v>
      </c>
      <c r="C943" s="30"/>
      <c r="D943" s="37"/>
      <c r="E943" s="37"/>
      <c r="F943" s="32">
        <f t="shared" si="127"/>
        <v>0</v>
      </c>
      <c r="G943" s="33">
        <f t="shared" si="126"/>
        <v>0</v>
      </c>
      <c r="H943" s="37"/>
      <c r="I943" s="34">
        <f t="shared" si="131"/>
        <v>0</v>
      </c>
      <c r="J943" s="37"/>
      <c r="K943" s="33">
        <f t="shared" si="128"/>
        <v>0</v>
      </c>
      <c r="L943" s="35">
        <f t="shared" si="132"/>
        <v>0</v>
      </c>
      <c r="M943" s="33">
        <f t="shared" si="129"/>
        <v>0</v>
      </c>
      <c r="N943" s="37"/>
      <c r="O943" s="33">
        <f t="shared" si="130"/>
        <v>0</v>
      </c>
      <c r="P943" s="36">
        <f t="shared" si="133"/>
        <v>0</v>
      </c>
    </row>
    <row r="944" spans="1:16" hidden="1" x14ac:dyDescent="0.25">
      <c r="A944" s="65">
        <v>3311403260952</v>
      </c>
      <c r="B944" s="66" t="s">
        <v>664</v>
      </c>
      <c r="C944" s="30"/>
      <c r="D944" s="31">
        <f>SUM(D945)</f>
        <v>0</v>
      </c>
      <c r="E944" s="31">
        <f>SUM(E945)</f>
        <v>0</v>
      </c>
      <c r="F944" s="32">
        <f t="shared" si="127"/>
        <v>0</v>
      </c>
      <c r="G944" s="33">
        <f t="shared" ref="G944:G1018" si="134">IF(OR(F944=0,F$7=0),0,F944/F$7)*100</f>
        <v>0</v>
      </c>
      <c r="H944" s="31">
        <f>SUM(H945)</f>
        <v>0</v>
      </c>
      <c r="I944" s="34">
        <f t="shared" si="131"/>
        <v>0</v>
      </c>
      <c r="J944" s="31">
        <f>SUM(J945)</f>
        <v>0</v>
      </c>
      <c r="K944" s="33">
        <f t="shared" si="128"/>
        <v>0</v>
      </c>
      <c r="L944" s="35">
        <f t="shared" si="132"/>
        <v>0</v>
      </c>
      <c r="M944" s="33">
        <f t="shared" si="129"/>
        <v>0</v>
      </c>
      <c r="N944" s="31">
        <f>SUM(N945)</f>
        <v>0</v>
      </c>
      <c r="O944" s="33">
        <f t="shared" si="130"/>
        <v>0</v>
      </c>
      <c r="P944" s="36">
        <f t="shared" si="133"/>
        <v>0</v>
      </c>
    </row>
    <row r="945" spans="1:16" hidden="1" x14ac:dyDescent="0.25">
      <c r="A945" s="65">
        <v>3311403260952220</v>
      </c>
      <c r="B945" s="66" t="s">
        <v>665</v>
      </c>
      <c r="C945" s="30"/>
      <c r="D945" s="37"/>
      <c r="E945" s="37"/>
      <c r="F945" s="32">
        <f t="shared" si="127"/>
        <v>0</v>
      </c>
      <c r="G945" s="33">
        <f t="shared" si="134"/>
        <v>0</v>
      </c>
      <c r="H945" s="37"/>
      <c r="I945" s="34">
        <f t="shared" si="131"/>
        <v>0</v>
      </c>
      <c r="J945" s="37"/>
      <c r="K945" s="33">
        <f t="shared" si="128"/>
        <v>0</v>
      </c>
      <c r="L945" s="35">
        <f t="shared" si="132"/>
        <v>0</v>
      </c>
      <c r="M945" s="33">
        <f t="shared" si="129"/>
        <v>0</v>
      </c>
      <c r="N945" s="37"/>
      <c r="O945" s="33">
        <f t="shared" si="130"/>
        <v>0</v>
      </c>
      <c r="P945" s="36">
        <f t="shared" si="133"/>
        <v>0</v>
      </c>
    </row>
    <row r="946" spans="1:16" ht="26.25" hidden="1" x14ac:dyDescent="0.25">
      <c r="A946" s="28">
        <v>3311403260953</v>
      </c>
      <c r="B946" s="39" t="s">
        <v>666</v>
      </c>
      <c r="C946" s="30"/>
      <c r="D946" s="31">
        <f>SUM(D947)</f>
        <v>0</v>
      </c>
      <c r="E946" s="31">
        <f>SUM(E947)</f>
        <v>0</v>
      </c>
      <c r="F946" s="32">
        <f t="shared" si="127"/>
        <v>0</v>
      </c>
      <c r="G946" s="33">
        <f t="shared" si="134"/>
        <v>0</v>
      </c>
      <c r="H946" s="31">
        <f>SUM(H947)</f>
        <v>0</v>
      </c>
      <c r="I946" s="34">
        <f t="shared" si="131"/>
        <v>0</v>
      </c>
      <c r="J946" s="31">
        <f>SUM(J947)</f>
        <v>0</v>
      </c>
      <c r="K946" s="33">
        <f t="shared" si="128"/>
        <v>0</v>
      </c>
      <c r="L946" s="35">
        <f t="shared" si="132"/>
        <v>0</v>
      </c>
      <c r="M946" s="33">
        <f t="shared" si="129"/>
        <v>0</v>
      </c>
      <c r="N946" s="31">
        <f>SUM(N947)</f>
        <v>0</v>
      </c>
      <c r="O946" s="33">
        <f t="shared" si="130"/>
        <v>0</v>
      </c>
      <c r="P946" s="36">
        <f t="shared" si="133"/>
        <v>0</v>
      </c>
    </row>
    <row r="947" spans="1:16" ht="26.25" hidden="1" x14ac:dyDescent="0.25">
      <c r="A947" s="28">
        <v>3311403260953220</v>
      </c>
      <c r="B947" s="39" t="s">
        <v>667</v>
      </c>
      <c r="C947" s="30"/>
      <c r="D947" s="37"/>
      <c r="E947" s="37"/>
      <c r="F947" s="32">
        <f t="shared" si="127"/>
        <v>0</v>
      </c>
      <c r="G947" s="33">
        <f t="shared" si="134"/>
        <v>0</v>
      </c>
      <c r="H947" s="37"/>
      <c r="I947" s="34">
        <f t="shared" si="131"/>
        <v>0</v>
      </c>
      <c r="J947" s="37"/>
      <c r="K947" s="33">
        <f t="shared" si="128"/>
        <v>0</v>
      </c>
      <c r="L947" s="35">
        <f t="shared" si="132"/>
        <v>0</v>
      </c>
      <c r="M947" s="33">
        <f t="shared" si="129"/>
        <v>0</v>
      </c>
      <c r="N947" s="37"/>
      <c r="O947" s="33">
        <f t="shared" si="130"/>
        <v>0</v>
      </c>
      <c r="P947" s="36">
        <f t="shared" si="133"/>
        <v>0</v>
      </c>
    </row>
    <row r="948" spans="1:16" hidden="1" x14ac:dyDescent="0.25">
      <c r="A948" s="65">
        <v>3311403260955</v>
      </c>
      <c r="B948" s="68" t="s">
        <v>668</v>
      </c>
      <c r="C948" s="30"/>
      <c r="D948" s="31">
        <f>SUM(D949)</f>
        <v>0</v>
      </c>
      <c r="E948" s="31">
        <f>SUM(E949)</f>
        <v>0</v>
      </c>
      <c r="F948" s="32">
        <f t="shared" si="127"/>
        <v>0</v>
      </c>
      <c r="G948" s="33">
        <f t="shared" si="134"/>
        <v>0</v>
      </c>
      <c r="H948" s="31">
        <f>SUM(H949)</f>
        <v>0</v>
      </c>
      <c r="I948" s="34">
        <f t="shared" si="131"/>
        <v>0</v>
      </c>
      <c r="J948" s="31">
        <f>SUM(J949)</f>
        <v>0</v>
      </c>
      <c r="K948" s="33">
        <f t="shared" si="128"/>
        <v>0</v>
      </c>
      <c r="L948" s="35">
        <f t="shared" si="132"/>
        <v>0</v>
      </c>
      <c r="M948" s="33">
        <f t="shared" si="129"/>
        <v>0</v>
      </c>
      <c r="N948" s="31">
        <f>SUM(N949)</f>
        <v>0</v>
      </c>
      <c r="O948" s="33">
        <f t="shared" si="130"/>
        <v>0</v>
      </c>
      <c r="P948" s="36">
        <f t="shared" si="133"/>
        <v>0</v>
      </c>
    </row>
    <row r="949" spans="1:16" hidden="1" x14ac:dyDescent="0.25">
      <c r="A949" s="65">
        <v>3311403260955220</v>
      </c>
      <c r="B949" s="68" t="s">
        <v>669</v>
      </c>
      <c r="C949" s="30"/>
      <c r="D949" s="37"/>
      <c r="E949" s="37"/>
      <c r="F949" s="32">
        <f t="shared" si="127"/>
        <v>0</v>
      </c>
      <c r="G949" s="33">
        <f t="shared" si="134"/>
        <v>0</v>
      </c>
      <c r="H949" s="37"/>
      <c r="I949" s="34">
        <f t="shared" si="131"/>
        <v>0</v>
      </c>
      <c r="J949" s="37"/>
      <c r="K949" s="33">
        <f t="shared" si="128"/>
        <v>0</v>
      </c>
      <c r="L949" s="35">
        <f t="shared" si="132"/>
        <v>0</v>
      </c>
      <c r="M949" s="33">
        <f t="shared" si="129"/>
        <v>0</v>
      </c>
      <c r="N949" s="37"/>
      <c r="O949" s="33">
        <f t="shared" si="130"/>
        <v>0</v>
      </c>
      <c r="P949" s="36">
        <f t="shared" si="133"/>
        <v>0</v>
      </c>
    </row>
    <row r="950" spans="1:16" hidden="1" x14ac:dyDescent="0.25">
      <c r="A950" s="28">
        <v>3311403260956</v>
      </c>
      <c r="B950" s="39" t="s">
        <v>670</v>
      </c>
      <c r="C950" s="30"/>
      <c r="D950" s="31">
        <f>SUM(D951:D953)</f>
        <v>0</v>
      </c>
      <c r="E950" s="31">
        <f>SUM(E951:E953)</f>
        <v>0</v>
      </c>
      <c r="F950" s="32">
        <f t="shared" si="127"/>
        <v>0</v>
      </c>
      <c r="G950" s="33">
        <f t="shared" si="134"/>
        <v>0</v>
      </c>
      <c r="H950" s="31">
        <f>SUM(H951:H953)</f>
        <v>0</v>
      </c>
      <c r="I950" s="34">
        <f t="shared" si="131"/>
        <v>0</v>
      </c>
      <c r="J950" s="31">
        <f>SUM(J951:J953)</f>
        <v>0</v>
      </c>
      <c r="K950" s="33">
        <f t="shared" si="128"/>
        <v>0</v>
      </c>
      <c r="L950" s="35">
        <f t="shared" si="132"/>
        <v>0</v>
      </c>
      <c r="M950" s="33">
        <f t="shared" si="129"/>
        <v>0</v>
      </c>
      <c r="N950" s="31">
        <f>SUM(N951:N953)</f>
        <v>0</v>
      </c>
      <c r="O950" s="33">
        <f t="shared" si="130"/>
        <v>0</v>
      </c>
      <c r="P950" s="36">
        <f t="shared" si="133"/>
        <v>0</v>
      </c>
    </row>
    <row r="951" spans="1:16" hidden="1" x14ac:dyDescent="0.25">
      <c r="A951" s="28">
        <v>3311403260956220</v>
      </c>
      <c r="B951" s="39" t="s">
        <v>671</v>
      </c>
      <c r="C951" s="30"/>
      <c r="D951" s="37"/>
      <c r="E951" s="37"/>
      <c r="F951" s="32">
        <f t="shared" si="127"/>
        <v>0</v>
      </c>
      <c r="G951" s="33">
        <f t="shared" si="134"/>
        <v>0</v>
      </c>
      <c r="H951" s="37"/>
      <c r="I951" s="34">
        <f t="shared" si="131"/>
        <v>0</v>
      </c>
      <c r="J951" s="37"/>
      <c r="K951" s="33">
        <f t="shared" si="128"/>
        <v>0</v>
      </c>
      <c r="L951" s="35">
        <f t="shared" si="132"/>
        <v>0</v>
      </c>
      <c r="M951" s="33">
        <f t="shared" si="129"/>
        <v>0</v>
      </c>
      <c r="N951" s="37"/>
      <c r="O951" s="33">
        <f t="shared" si="130"/>
        <v>0</v>
      </c>
      <c r="P951" s="36">
        <f t="shared" si="133"/>
        <v>0</v>
      </c>
    </row>
    <row r="952" spans="1:16" hidden="1" x14ac:dyDescent="0.25">
      <c r="A952" s="28">
        <v>3311403260956220</v>
      </c>
      <c r="B952" s="39" t="s">
        <v>672</v>
      </c>
      <c r="C952" s="30"/>
      <c r="D952" s="37"/>
      <c r="E952" s="37"/>
      <c r="F952" s="32">
        <f t="shared" si="127"/>
        <v>0</v>
      </c>
      <c r="G952" s="33">
        <f t="shared" si="134"/>
        <v>0</v>
      </c>
      <c r="H952" s="37"/>
      <c r="I952" s="34">
        <f t="shared" si="131"/>
        <v>0</v>
      </c>
      <c r="J952" s="37"/>
      <c r="K952" s="33">
        <f t="shared" si="128"/>
        <v>0</v>
      </c>
      <c r="L952" s="35">
        <f t="shared" si="132"/>
        <v>0</v>
      </c>
      <c r="M952" s="33">
        <f t="shared" si="129"/>
        <v>0</v>
      </c>
      <c r="N952" s="37"/>
      <c r="O952" s="33">
        <f t="shared" si="130"/>
        <v>0</v>
      </c>
      <c r="P952" s="36">
        <f t="shared" si="133"/>
        <v>0</v>
      </c>
    </row>
    <row r="953" spans="1:16" hidden="1" x14ac:dyDescent="0.25">
      <c r="A953" s="28">
        <v>3311403260956220</v>
      </c>
      <c r="B953" s="39" t="s">
        <v>673</v>
      </c>
      <c r="C953" s="30"/>
      <c r="D953" s="37"/>
      <c r="E953" s="37"/>
      <c r="F953" s="32">
        <f t="shared" si="127"/>
        <v>0</v>
      </c>
      <c r="G953" s="33">
        <f t="shared" si="134"/>
        <v>0</v>
      </c>
      <c r="H953" s="37"/>
      <c r="I953" s="34">
        <f t="shared" si="131"/>
        <v>0</v>
      </c>
      <c r="J953" s="37"/>
      <c r="K953" s="33">
        <f t="shared" si="128"/>
        <v>0</v>
      </c>
      <c r="L953" s="35">
        <f t="shared" si="132"/>
        <v>0</v>
      </c>
      <c r="M953" s="33">
        <f t="shared" si="129"/>
        <v>0</v>
      </c>
      <c r="N953" s="37"/>
      <c r="O953" s="33">
        <f t="shared" si="130"/>
        <v>0</v>
      </c>
      <c r="P953" s="36">
        <f t="shared" si="133"/>
        <v>0</v>
      </c>
    </row>
    <row r="954" spans="1:16" hidden="1" x14ac:dyDescent="0.25">
      <c r="A954" s="65">
        <v>3311403260958</v>
      </c>
      <c r="B954" s="66" t="s">
        <v>674</v>
      </c>
      <c r="C954" s="30"/>
      <c r="D954" s="31">
        <f>SUM(D955:D956)</f>
        <v>0</v>
      </c>
      <c r="E954" s="31">
        <f>SUM(E955:E956)</f>
        <v>0</v>
      </c>
      <c r="F954" s="32">
        <f t="shared" si="127"/>
        <v>0</v>
      </c>
      <c r="G954" s="33">
        <f t="shared" si="134"/>
        <v>0</v>
      </c>
      <c r="H954" s="31">
        <f>SUM(H955:H956)</f>
        <v>0</v>
      </c>
      <c r="I954" s="34">
        <f t="shared" si="131"/>
        <v>0</v>
      </c>
      <c r="J954" s="31">
        <f>SUM(J955:J956)</f>
        <v>0</v>
      </c>
      <c r="K954" s="33">
        <f t="shared" si="128"/>
        <v>0</v>
      </c>
      <c r="L954" s="35">
        <f t="shared" si="132"/>
        <v>0</v>
      </c>
      <c r="M954" s="33">
        <f t="shared" si="129"/>
        <v>0</v>
      </c>
      <c r="N954" s="31">
        <f>SUM(N955:N956)</f>
        <v>0</v>
      </c>
      <c r="O954" s="33">
        <f t="shared" si="130"/>
        <v>0</v>
      </c>
      <c r="P954" s="36">
        <f t="shared" si="133"/>
        <v>0</v>
      </c>
    </row>
    <row r="955" spans="1:16" hidden="1" x14ac:dyDescent="0.25">
      <c r="A955" s="65">
        <v>3311403260958220</v>
      </c>
      <c r="B955" s="66" t="s">
        <v>675</v>
      </c>
      <c r="C955" s="30"/>
      <c r="D955" s="37"/>
      <c r="E955" s="37"/>
      <c r="F955" s="32">
        <f t="shared" ref="F955:F1020" si="135">SUM(D955+E955)</f>
        <v>0</v>
      </c>
      <c r="G955" s="33">
        <f t="shared" si="134"/>
        <v>0</v>
      </c>
      <c r="H955" s="37"/>
      <c r="I955" s="34">
        <f t="shared" si="131"/>
        <v>0</v>
      </c>
      <c r="J955" s="37"/>
      <c r="K955" s="33">
        <f t="shared" si="128"/>
        <v>0</v>
      </c>
      <c r="L955" s="35">
        <f t="shared" si="132"/>
        <v>0</v>
      </c>
      <c r="M955" s="33">
        <f t="shared" si="129"/>
        <v>0</v>
      </c>
      <c r="N955" s="37"/>
      <c r="O955" s="33">
        <f t="shared" si="130"/>
        <v>0</v>
      </c>
      <c r="P955" s="36">
        <f t="shared" si="133"/>
        <v>0</v>
      </c>
    </row>
    <row r="956" spans="1:16" hidden="1" x14ac:dyDescent="0.25">
      <c r="A956" s="65">
        <v>3311403260958220</v>
      </c>
      <c r="B956" s="66" t="s">
        <v>676</v>
      </c>
      <c r="C956" s="30"/>
      <c r="D956" s="37"/>
      <c r="E956" s="37"/>
      <c r="F956" s="32">
        <f t="shared" si="135"/>
        <v>0</v>
      </c>
      <c r="G956" s="33">
        <f t="shared" si="134"/>
        <v>0</v>
      </c>
      <c r="H956" s="37"/>
      <c r="I956" s="34">
        <f t="shared" si="131"/>
        <v>0</v>
      </c>
      <c r="J956" s="37"/>
      <c r="K956" s="33">
        <f t="shared" si="128"/>
        <v>0</v>
      </c>
      <c r="L956" s="35">
        <f t="shared" si="132"/>
        <v>0</v>
      </c>
      <c r="M956" s="33">
        <f t="shared" si="129"/>
        <v>0</v>
      </c>
      <c r="N956" s="37"/>
      <c r="O956" s="33">
        <f t="shared" si="130"/>
        <v>0</v>
      </c>
      <c r="P956" s="36">
        <f t="shared" si="133"/>
        <v>0</v>
      </c>
    </row>
    <row r="957" spans="1:16" ht="26.25" hidden="1" x14ac:dyDescent="0.25">
      <c r="A957" s="65">
        <v>3311403260963</v>
      </c>
      <c r="B957" s="45" t="s">
        <v>677</v>
      </c>
      <c r="C957" s="30"/>
      <c r="D957" s="31">
        <f>SUM(D958:D959)</f>
        <v>0</v>
      </c>
      <c r="E957" s="31">
        <f>SUM(E958:E959)</f>
        <v>0</v>
      </c>
      <c r="F957" s="32">
        <f t="shared" si="135"/>
        <v>0</v>
      </c>
      <c r="G957" s="33">
        <f t="shared" si="134"/>
        <v>0</v>
      </c>
      <c r="H957" s="31">
        <f>SUM(H958:H959)</f>
        <v>0</v>
      </c>
      <c r="I957" s="34">
        <f t="shared" si="131"/>
        <v>0</v>
      </c>
      <c r="J957" s="31">
        <f>SUM(J958:J959)</f>
        <v>0</v>
      </c>
      <c r="K957" s="33">
        <f t="shared" si="128"/>
        <v>0</v>
      </c>
      <c r="L957" s="35">
        <f t="shared" si="132"/>
        <v>0</v>
      </c>
      <c r="M957" s="33">
        <f t="shared" si="129"/>
        <v>0</v>
      </c>
      <c r="N957" s="31">
        <f>SUM(N958:N959)</f>
        <v>0</v>
      </c>
      <c r="O957" s="33">
        <f t="shared" si="130"/>
        <v>0</v>
      </c>
      <c r="P957" s="36">
        <f t="shared" si="133"/>
        <v>0</v>
      </c>
    </row>
    <row r="958" spans="1:16" ht="26.25" hidden="1" x14ac:dyDescent="0.25">
      <c r="A958" s="65">
        <v>3311403260963</v>
      </c>
      <c r="B958" s="45" t="s">
        <v>678</v>
      </c>
      <c r="C958" s="30"/>
      <c r="D958" s="37"/>
      <c r="E958" s="37"/>
      <c r="F958" s="32">
        <f t="shared" si="135"/>
        <v>0</v>
      </c>
      <c r="G958" s="33">
        <f t="shared" si="134"/>
        <v>0</v>
      </c>
      <c r="H958" s="37"/>
      <c r="I958" s="34">
        <f t="shared" si="131"/>
        <v>0</v>
      </c>
      <c r="J958" s="37"/>
      <c r="K958" s="33">
        <f t="shared" si="128"/>
        <v>0</v>
      </c>
      <c r="L958" s="35">
        <f t="shared" si="132"/>
        <v>0</v>
      </c>
      <c r="M958" s="33">
        <f t="shared" si="129"/>
        <v>0</v>
      </c>
      <c r="N958" s="37"/>
      <c r="O958" s="33">
        <f t="shared" si="130"/>
        <v>0</v>
      </c>
      <c r="P958" s="36">
        <f t="shared" si="133"/>
        <v>0</v>
      </c>
    </row>
    <row r="959" spans="1:16" ht="26.25" hidden="1" x14ac:dyDescent="0.25">
      <c r="A959" s="65">
        <v>3311403260963</v>
      </c>
      <c r="B959" s="45" t="s">
        <v>679</v>
      </c>
      <c r="C959" s="30"/>
      <c r="D959" s="37">
        <v>0</v>
      </c>
      <c r="E959" s="37">
        <v>0</v>
      </c>
      <c r="F959" s="32">
        <f t="shared" si="135"/>
        <v>0</v>
      </c>
      <c r="G959" s="33">
        <f t="shared" si="134"/>
        <v>0</v>
      </c>
      <c r="H959" s="37">
        <v>0</v>
      </c>
      <c r="I959" s="34">
        <f t="shared" si="131"/>
        <v>0</v>
      </c>
      <c r="J959" s="37">
        <v>0</v>
      </c>
      <c r="K959" s="33">
        <f t="shared" si="128"/>
        <v>0</v>
      </c>
      <c r="L959" s="35">
        <f t="shared" si="132"/>
        <v>0</v>
      </c>
      <c r="M959" s="33">
        <f t="shared" si="129"/>
        <v>0</v>
      </c>
      <c r="N959" s="37">
        <v>0</v>
      </c>
      <c r="O959" s="33">
        <f t="shared" si="130"/>
        <v>0</v>
      </c>
      <c r="P959" s="36">
        <f t="shared" si="133"/>
        <v>0</v>
      </c>
    </row>
    <row r="960" spans="1:16" ht="26.25" hidden="1" x14ac:dyDescent="0.25">
      <c r="A960" s="65">
        <v>3311403260964</v>
      </c>
      <c r="B960" s="45" t="s">
        <v>680</v>
      </c>
      <c r="C960" s="30"/>
      <c r="D960" s="31">
        <f>SUM(D961)</f>
        <v>0</v>
      </c>
      <c r="E960" s="31">
        <f>SUM(E961)</f>
        <v>0</v>
      </c>
      <c r="F960" s="32">
        <f t="shared" si="135"/>
        <v>0</v>
      </c>
      <c r="G960" s="33">
        <f t="shared" si="134"/>
        <v>0</v>
      </c>
      <c r="H960" s="31">
        <f>SUM(H961)</f>
        <v>0</v>
      </c>
      <c r="I960" s="34">
        <f t="shared" si="131"/>
        <v>0</v>
      </c>
      <c r="J960" s="31">
        <f>SUM(J961)</f>
        <v>0</v>
      </c>
      <c r="K960" s="33">
        <f t="shared" si="128"/>
        <v>0</v>
      </c>
      <c r="L960" s="35">
        <f t="shared" si="132"/>
        <v>0</v>
      </c>
      <c r="M960" s="33">
        <f t="shared" si="129"/>
        <v>0</v>
      </c>
      <c r="N960" s="31">
        <f>SUM(N961)</f>
        <v>0</v>
      </c>
      <c r="O960" s="33">
        <f t="shared" si="130"/>
        <v>0</v>
      </c>
      <c r="P960" s="36">
        <f t="shared" si="133"/>
        <v>0</v>
      </c>
    </row>
    <row r="961" spans="1:16" ht="26.25" hidden="1" x14ac:dyDescent="0.25">
      <c r="A961" s="65">
        <v>3311403260964</v>
      </c>
      <c r="B961" s="45" t="s">
        <v>681</v>
      </c>
      <c r="C961" s="30"/>
      <c r="D961" s="37"/>
      <c r="E961" s="37"/>
      <c r="F961" s="32">
        <f t="shared" si="135"/>
        <v>0</v>
      </c>
      <c r="G961" s="33">
        <f t="shared" si="134"/>
        <v>0</v>
      </c>
      <c r="H961" s="37"/>
      <c r="I961" s="34">
        <f t="shared" si="131"/>
        <v>0</v>
      </c>
      <c r="J961" s="37"/>
      <c r="K961" s="33">
        <f t="shared" si="128"/>
        <v>0</v>
      </c>
      <c r="L961" s="35">
        <f t="shared" si="132"/>
        <v>0</v>
      </c>
      <c r="M961" s="33">
        <f t="shared" si="129"/>
        <v>0</v>
      </c>
      <c r="N961" s="37"/>
      <c r="O961" s="33">
        <f t="shared" si="130"/>
        <v>0</v>
      </c>
      <c r="P961" s="36">
        <f t="shared" si="133"/>
        <v>0</v>
      </c>
    </row>
    <row r="962" spans="1:16" hidden="1" x14ac:dyDescent="0.25">
      <c r="A962" s="65">
        <v>3311403260965</v>
      </c>
      <c r="B962" s="45" t="s">
        <v>682</v>
      </c>
      <c r="C962" s="30"/>
      <c r="D962" s="31">
        <f>SUM(D963)</f>
        <v>0</v>
      </c>
      <c r="E962" s="31">
        <f>SUM(E963)</f>
        <v>0</v>
      </c>
      <c r="F962" s="32">
        <f t="shared" si="135"/>
        <v>0</v>
      </c>
      <c r="G962" s="33">
        <f t="shared" si="134"/>
        <v>0</v>
      </c>
      <c r="H962" s="31">
        <f>SUM(H963)</f>
        <v>0</v>
      </c>
      <c r="I962" s="34">
        <f t="shared" si="131"/>
        <v>0</v>
      </c>
      <c r="J962" s="31">
        <f>SUM(J963)</f>
        <v>0</v>
      </c>
      <c r="K962" s="33">
        <f t="shared" si="128"/>
        <v>0</v>
      </c>
      <c r="L962" s="35">
        <f t="shared" si="132"/>
        <v>0</v>
      </c>
      <c r="M962" s="33">
        <f t="shared" si="129"/>
        <v>0</v>
      </c>
      <c r="N962" s="31">
        <f>SUM(N963)</f>
        <v>0</v>
      </c>
      <c r="O962" s="33">
        <f t="shared" si="130"/>
        <v>0</v>
      </c>
      <c r="P962" s="36">
        <f t="shared" si="133"/>
        <v>0</v>
      </c>
    </row>
    <row r="963" spans="1:16" hidden="1" x14ac:dyDescent="0.25">
      <c r="A963" s="65">
        <v>3311403260965</v>
      </c>
      <c r="B963" s="45" t="s">
        <v>683</v>
      </c>
      <c r="C963" s="30"/>
      <c r="D963" s="37"/>
      <c r="E963" s="37"/>
      <c r="F963" s="32">
        <f t="shared" si="135"/>
        <v>0</v>
      </c>
      <c r="G963" s="33">
        <f t="shared" si="134"/>
        <v>0</v>
      </c>
      <c r="H963" s="37"/>
      <c r="I963" s="34">
        <f t="shared" si="131"/>
        <v>0</v>
      </c>
      <c r="J963" s="37"/>
      <c r="K963" s="33">
        <f t="shared" si="128"/>
        <v>0</v>
      </c>
      <c r="L963" s="35">
        <f t="shared" si="132"/>
        <v>0</v>
      </c>
      <c r="M963" s="33">
        <f t="shared" si="129"/>
        <v>0</v>
      </c>
      <c r="N963" s="37"/>
      <c r="O963" s="33">
        <f t="shared" si="130"/>
        <v>0</v>
      </c>
      <c r="P963" s="36">
        <f t="shared" si="133"/>
        <v>0</v>
      </c>
    </row>
    <row r="964" spans="1:16" hidden="1" x14ac:dyDescent="0.25">
      <c r="A964" s="65">
        <v>331140327</v>
      </c>
      <c r="B964" s="39" t="s">
        <v>684</v>
      </c>
      <c r="C964" s="30"/>
      <c r="D964" s="31">
        <f>SUM(D965+D967+D970+D972)</f>
        <v>0</v>
      </c>
      <c r="E964" s="31">
        <f>SUM(E965+E967+E970+E972)</f>
        <v>0</v>
      </c>
      <c r="F964" s="32">
        <f t="shared" si="135"/>
        <v>0</v>
      </c>
      <c r="G964" s="33">
        <f t="shared" si="134"/>
        <v>0</v>
      </c>
      <c r="H964" s="31">
        <f>SUM(H965+H967+H970+H972)</f>
        <v>0</v>
      </c>
      <c r="I964" s="34">
        <f t="shared" si="131"/>
        <v>0</v>
      </c>
      <c r="J964" s="31">
        <f>SUM(J965+J967+J970+J972)</f>
        <v>0</v>
      </c>
      <c r="K964" s="33">
        <f t="shared" si="128"/>
        <v>0</v>
      </c>
      <c r="L964" s="35">
        <f t="shared" si="132"/>
        <v>0</v>
      </c>
      <c r="M964" s="33">
        <f t="shared" si="129"/>
        <v>0</v>
      </c>
      <c r="N964" s="31">
        <f>SUM(N965+N967+N970+N972)</f>
        <v>0</v>
      </c>
      <c r="O964" s="33">
        <f t="shared" si="130"/>
        <v>0</v>
      </c>
      <c r="P964" s="36">
        <f t="shared" si="133"/>
        <v>0</v>
      </c>
    </row>
    <row r="965" spans="1:16" ht="39" hidden="1" x14ac:dyDescent="0.25">
      <c r="A965" s="65">
        <v>3311403270685</v>
      </c>
      <c r="B965" s="39" t="s">
        <v>685</v>
      </c>
      <c r="C965" s="30"/>
      <c r="D965" s="31">
        <f>SUM(D966)</f>
        <v>0</v>
      </c>
      <c r="E965" s="31">
        <f>SUM(E966)</f>
        <v>0</v>
      </c>
      <c r="F965" s="32">
        <f t="shared" si="135"/>
        <v>0</v>
      </c>
      <c r="G965" s="33">
        <f t="shared" si="134"/>
        <v>0</v>
      </c>
      <c r="H965" s="31">
        <f>SUM(H966)</f>
        <v>0</v>
      </c>
      <c r="I965" s="34">
        <f t="shared" si="131"/>
        <v>0</v>
      </c>
      <c r="J965" s="31">
        <f>SUM(J966)</f>
        <v>0</v>
      </c>
      <c r="K965" s="33">
        <f t="shared" si="128"/>
        <v>0</v>
      </c>
      <c r="L965" s="35">
        <f t="shared" si="132"/>
        <v>0</v>
      </c>
      <c r="M965" s="33">
        <f t="shared" si="129"/>
        <v>0</v>
      </c>
      <c r="N965" s="31">
        <f>SUM(N966)</f>
        <v>0</v>
      </c>
      <c r="O965" s="33">
        <f t="shared" si="130"/>
        <v>0</v>
      </c>
      <c r="P965" s="36">
        <f t="shared" si="133"/>
        <v>0</v>
      </c>
    </row>
    <row r="966" spans="1:16" ht="39" hidden="1" x14ac:dyDescent="0.25">
      <c r="A966" s="65">
        <v>3311403270685220</v>
      </c>
      <c r="B966" s="39" t="s">
        <v>685</v>
      </c>
      <c r="C966" s="30"/>
      <c r="D966" s="31"/>
      <c r="E966" s="31"/>
      <c r="F966" s="32">
        <f t="shared" si="135"/>
        <v>0</v>
      </c>
      <c r="G966" s="33">
        <f t="shared" si="134"/>
        <v>0</v>
      </c>
      <c r="H966" s="31"/>
      <c r="I966" s="34">
        <f t="shared" si="131"/>
        <v>0</v>
      </c>
      <c r="J966" s="31"/>
      <c r="K966" s="33">
        <f t="shared" si="128"/>
        <v>0</v>
      </c>
      <c r="L966" s="35">
        <f t="shared" si="132"/>
        <v>0</v>
      </c>
      <c r="M966" s="33">
        <f t="shared" si="129"/>
        <v>0</v>
      </c>
      <c r="N966" s="31"/>
      <c r="O966" s="33">
        <f t="shared" si="130"/>
        <v>0</v>
      </c>
      <c r="P966" s="36">
        <f t="shared" si="133"/>
        <v>0</v>
      </c>
    </row>
    <row r="967" spans="1:16" ht="26.25" hidden="1" x14ac:dyDescent="0.25">
      <c r="A967" s="28">
        <v>3311403270830</v>
      </c>
      <c r="B967" s="39" t="s">
        <v>686</v>
      </c>
      <c r="C967" s="30"/>
      <c r="D967" s="31">
        <f>SUM(D968:D969)</f>
        <v>0</v>
      </c>
      <c r="E967" s="31">
        <f>SUM(E968:E969)</f>
        <v>0</v>
      </c>
      <c r="F967" s="32">
        <f t="shared" si="135"/>
        <v>0</v>
      </c>
      <c r="G967" s="33">
        <f t="shared" si="134"/>
        <v>0</v>
      </c>
      <c r="H967" s="31">
        <f>SUM(H968:H969)</f>
        <v>0</v>
      </c>
      <c r="I967" s="34">
        <f t="shared" si="131"/>
        <v>0</v>
      </c>
      <c r="J967" s="31">
        <f>SUM(J968:J969)</f>
        <v>0</v>
      </c>
      <c r="K967" s="33">
        <f t="shared" si="128"/>
        <v>0</v>
      </c>
      <c r="L967" s="35">
        <f t="shared" si="132"/>
        <v>0</v>
      </c>
      <c r="M967" s="33">
        <f t="shared" si="129"/>
        <v>0</v>
      </c>
      <c r="N967" s="31">
        <f>SUM(N968:N969)</f>
        <v>0</v>
      </c>
      <c r="O967" s="33">
        <f t="shared" si="130"/>
        <v>0</v>
      </c>
      <c r="P967" s="36">
        <f t="shared" si="133"/>
        <v>0</v>
      </c>
    </row>
    <row r="968" spans="1:16" ht="26.25" hidden="1" x14ac:dyDescent="0.25">
      <c r="A968" s="28">
        <v>3311403270830220</v>
      </c>
      <c r="B968" s="39" t="s">
        <v>686</v>
      </c>
      <c r="C968" s="30"/>
      <c r="D968" s="37"/>
      <c r="E968" s="37"/>
      <c r="F968" s="32">
        <f t="shared" si="135"/>
        <v>0</v>
      </c>
      <c r="G968" s="33">
        <f t="shared" si="134"/>
        <v>0</v>
      </c>
      <c r="H968" s="37"/>
      <c r="I968" s="34">
        <f t="shared" si="131"/>
        <v>0</v>
      </c>
      <c r="J968" s="37"/>
      <c r="K968" s="33">
        <f t="shared" ref="K968:K1033" si="136">IF(OR(J968=0,F968=0),0,J968/F968)*100</f>
        <v>0</v>
      </c>
      <c r="L968" s="35">
        <f t="shared" si="132"/>
        <v>0</v>
      </c>
      <c r="M968" s="33">
        <f t="shared" ref="M968:M1033" si="137">IF(OR(L968=0,F968=0),0,L968/F968)*100</f>
        <v>0</v>
      </c>
      <c r="N968" s="37"/>
      <c r="O968" s="33">
        <f t="shared" ref="O968:O1033" si="138">IF(OR(N968=0,F968=0),0,N968/F968)*100</f>
        <v>0</v>
      </c>
      <c r="P968" s="36">
        <f t="shared" si="133"/>
        <v>0</v>
      </c>
    </row>
    <row r="969" spans="1:16" ht="26.25" hidden="1" x14ac:dyDescent="0.25">
      <c r="A969" s="28">
        <v>3311403270830220</v>
      </c>
      <c r="B969" s="39" t="s">
        <v>686</v>
      </c>
      <c r="C969" s="30"/>
      <c r="D969" s="37"/>
      <c r="E969" s="37"/>
      <c r="F969" s="32">
        <f t="shared" si="135"/>
        <v>0</v>
      </c>
      <c r="G969" s="33">
        <f t="shared" si="134"/>
        <v>0</v>
      </c>
      <c r="H969" s="37"/>
      <c r="I969" s="34">
        <f t="shared" ref="I969:I1034" si="139">SUM(F969-H969)</f>
        <v>0</v>
      </c>
      <c r="J969" s="37"/>
      <c r="K969" s="33">
        <f t="shared" si="136"/>
        <v>0</v>
      </c>
      <c r="L969" s="35">
        <f t="shared" si="132"/>
        <v>0</v>
      </c>
      <c r="M969" s="33">
        <f t="shared" si="137"/>
        <v>0</v>
      </c>
      <c r="N969" s="37"/>
      <c r="O969" s="33">
        <f t="shared" si="138"/>
        <v>0</v>
      </c>
      <c r="P969" s="36">
        <f t="shared" si="133"/>
        <v>0</v>
      </c>
    </row>
    <row r="970" spans="1:16" ht="39" hidden="1" x14ac:dyDescent="0.25">
      <c r="A970" s="28">
        <v>3311403270838</v>
      </c>
      <c r="B970" s="39" t="s">
        <v>687</v>
      </c>
      <c r="C970" s="30"/>
      <c r="D970" s="31">
        <f>SUM(D971)</f>
        <v>0</v>
      </c>
      <c r="E970" s="31">
        <f>SUM(E971)</f>
        <v>0</v>
      </c>
      <c r="F970" s="32">
        <f t="shared" si="135"/>
        <v>0</v>
      </c>
      <c r="G970" s="33">
        <f t="shared" si="134"/>
        <v>0</v>
      </c>
      <c r="H970" s="31">
        <f>SUM(H971)</f>
        <v>0</v>
      </c>
      <c r="I970" s="34">
        <f t="shared" si="139"/>
        <v>0</v>
      </c>
      <c r="J970" s="31">
        <f>SUM(J971)</f>
        <v>0</v>
      </c>
      <c r="K970" s="33">
        <f t="shared" si="136"/>
        <v>0</v>
      </c>
      <c r="L970" s="35">
        <f t="shared" si="132"/>
        <v>0</v>
      </c>
      <c r="M970" s="33">
        <f t="shared" si="137"/>
        <v>0</v>
      </c>
      <c r="N970" s="31">
        <f>SUM(N971)</f>
        <v>0</v>
      </c>
      <c r="O970" s="33">
        <f t="shared" si="138"/>
        <v>0</v>
      </c>
      <c r="P970" s="36">
        <f t="shared" si="133"/>
        <v>0</v>
      </c>
    </row>
    <row r="971" spans="1:16" ht="39" hidden="1" x14ac:dyDescent="0.25">
      <c r="A971" s="28">
        <v>3311403270838220</v>
      </c>
      <c r="B971" s="39" t="s">
        <v>687</v>
      </c>
      <c r="C971" s="30"/>
      <c r="D971" s="37"/>
      <c r="E971" s="37"/>
      <c r="F971" s="32">
        <f t="shared" si="135"/>
        <v>0</v>
      </c>
      <c r="G971" s="33">
        <f t="shared" si="134"/>
        <v>0</v>
      </c>
      <c r="H971" s="37"/>
      <c r="I971" s="34">
        <f t="shared" si="139"/>
        <v>0</v>
      </c>
      <c r="J971" s="37"/>
      <c r="K971" s="33">
        <f t="shared" si="136"/>
        <v>0</v>
      </c>
      <c r="L971" s="35">
        <f t="shared" si="132"/>
        <v>0</v>
      </c>
      <c r="M971" s="33">
        <f t="shared" si="137"/>
        <v>0</v>
      </c>
      <c r="N971" s="37"/>
      <c r="O971" s="33">
        <f t="shared" si="138"/>
        <v>0</v>
      </c>
      <c r="P971" s="36">
        <f t="shared" si="133"/>
        <v>0</v>
      </c>
    </row>
    <row r="972" spans="1:16" ht="26.25" hidden="1" x14ac:dyDescent="0.25">
      <c r="A972" s="28">
        <v>3311403270840</v>
      </c>
      <c r="B972" s="39" t="s">
        <v>688</v>
      </c>
      <c r="C972" s="30"/>
      <c r="D972" s="31">
        <f>SUM(D973)</f>
        <v>0</v>
      </c>
      <c r="E972" s="31">
        <f>SUM(E973)</f>
        <v>0</v>
      </c>
      <c r="F972" s="32">
        <f t="shared" si="135"/>
        <v>0</v>
      </c>
      <c r="G972" s="33">
        <f t="shared" si="134"/>
        <v>0</v>
      </c>
      <c r="H972" s="31">
        <f>SUM(H973)</f>
        <v>0</v>
      </c>
      <c r="I972" s="34">
        <f t="shared" si="139"/>
        <v>0</v>
      </c>
      <c r="J972" s="31">
        <f>SUM(J973)</f>
        <v>0</v>
      </c>
      <c r="K972" s="33">
        <f t="shared" si="136"/>
        <v>0</v>
      </c>
      <c r="L972" s="35">
        <f t="shared" si="132"/>
        <v>0</v>
      </c>
      <c r="M972" s="33">
        <f t="shared" si="137"/>
        <v>0</v>
      </c>
      <c r="N972" s="31">
        <f>SUM(N973)</f>
        <v>0</v>
      </c>
      <c r="O972" s="33">
        <f t="shared" si="138"/>
        <v>0</v>
      </c>
      <c r="P972" s="36">
        <f t="shared" si="133"/>
        <v>0</v>
      </c>
    </row>
    <row r="973" spans="1:16" ht="26.25" hidden="1" x14ac:dyDescent="0.25">
      <c r="A973" s="28">
        <v>3311403270840220</v>
      </c>
      <c r="B973" s="39" t="s">
        <v>688</v>
      </c>
      <c r="C973" s="30"/>
      <c r="D973" s="37"/>
      <c r="E973" s="37"/>
      <c r="F973" s="32">
        <f t="shared" si="135"/>
        <v>0</v>
      </c>
      <c r="G973" s="33">
        <f t="shared" si="134"/>
        <v>0</v>
      </c>
      <c r="H973" s="37"/>
      <c r="I973" s="34">
        <f t="shared" si="139"/>
        <v>0</v>
      </c>
      <c r="J973" s="37"/>
      <c r="K973" s="33">
        <f t="shared" si="136"/>
        <v>0</v>
      </c>
      <c r="L973" s="35">
        <f t="shared" si="132"/>
        <v>0</v>
      </c>
      <c r="M973" s="33">
        <f t="shared" si="137"/>
        <v>0</v>
      </c>
      <c r="N973" s="37"/>
      <c r="O973" s="33">
        <f t="shared" si="138"/>
        <v>0</v>
      </c>
      <c r="P973" s="36">
        <f t="shared" si="133"/>
        <v>0</v>
      </c>
    </row>
    <row r="974" spans="1:16" hidden="1" x14ac:dyDescent="0.25">
      <c r="A974" s="65">
        <v>331140328</v>
      </c>
      <c r="B974" s="39" t="s">
        <v>689</v>
      </c>
      <c r="C974" s="30"/>
      <c r="D974" s="31">
        <f>SUM(D975+D977+D979+D981+D983+D985)</f>
        <v>0</v>
      </c>
      <c r="E974" s="31">
        <f>SUM(E975+E977+E979+E981+E983+E985)</f>
        <v>0</v>
      </c>
      <c r="F974" s="32">
        <f t="shared" si="135"/>
        <v>0</v>
      </c>
      <c r="G974" s="33">
        <f t="shared" si="134"/>
        <v>0</v>
      </c>
      <c r="H974" s="31">
        <f>SUM(H975+H977+H979+H981+H983+H985)</f>
        <v>0</v>
      </c>
      <c r="I974" s="34">
        <f t="shared" si="139"/>
        <v>0</v>
      </c>
      <c r="J974" s="31">
        <f>SUM(J975+J977+J979+J981+J983+J985)</f>
        <v>0</v>
      </c>
      <c r="K974" s="33">
        <f t="shared" si="136"/>
        <v>0</v>
      </c>
      <c r="L974" s="35">
        <f t="shared" si="132"/>
        <v>0</v>
      </c>
      <c r="M974" s="33">
        <f t="shared" si="137"/>
        <v>0</v>
      </c>
      <c r="N974" s="31">
        <f>SUM(N975+N977+N979+N981+N983+N985)</f>
        <v>0</v>
      </c>
      <c r="O974" s="33">
        <f t="shared" si="138"/>
        <v>0</v>
      </c>
      <c r="P974" s="36">
        <f t="shared" si="133"/>
        <v>0</v>
      </c>
    </row>
    <row r="975" spans="1:16" ht="26.25" hidden="1" x14ac:dyDescent="0.25">
      <c r="A975" s="65">
        <v>3311403280383</v>
      </c>
      <c r="B975" s="39" t="s">
        <v>690</v>
      </c>
      <c r="C975" s="30"/>
      <c r="D975" s="31">
        <f>SUM(D976)</f>
        <v>0</v>
      </c>
      <c r="E975" s="31">
        <f>SUM(E976)</f>
        <v>0</v>
      </c>
      <c r="F975" s="32">
        <f t="shared" si="135"/>
        <v>0</v>
      </c>
      <c r="G975" s="33">
        <f t="shared" si="134"/>
        <v>0</v>
      </c>
      <c r="H975" s="31">
        <f>SUM(H976)</f>
        <v>0</v>
      </c>
      <c r="I975" s="34">
        <f t="shared" si="139"/>
        <v>0</v>
      </c>
      <c r="J975" s="31">
        <f>SUM(J976)</f>
        <v>0</v>
      </c>
      <c r="K975" s="33">
        <f t="shared" si="136"/>
        <v>0</v>
      </c>
      <c r="L975" s="35">
        <f t="shared" ref="L975:L1040" si="140">SUM(N975-J975)</f>
        <v>0</v>
      </c>
      <c r="M975" s="33">
        <f t="shared" si="137"/>
        <v>0</v>
      </c>
      <c r="N975" s="31">
        <f>SUM(N976)</f>
        <v>0</v>
      </c>
      <c r="O975" s="33">
        <f t="shared" si="138"/>
        <v>0</v>
      </c>
      <c r="P975" s="36">
        <f t="shared" ref="P975:P1040" si="141">SUM(F975-N975)</f>
        <v>0</v>
      </c>
    </row>
    <row r="976" spans="1:16" ht="26.25" hidden="1" x14ac:dyDescent="0.25">
      <c r="A976" s="65">
        <v>3311403280383220</v>
      </c>
      <c r="B976" s="39" t="s">
        <v>690</v>
      </c>
      <c r="C976" s="30"/>
      <c r="D976" s="37"/>
      <c r="E976" s="37"/>
      <c r="F976" s="32">
        <f t="shared" si="135"/>
        <v>0</v>
      </c>
      <c r="G976" s="33">
        <f t="shared" si="134"/>
        <v>0</v>
      </c>
      <c r="H976" s="37"/>
      <c r="I976" s="34">
        <f t="shared" si="139"/>
        <v>0</v>
      </c>
      <c r="J976" s="37"/>
      <c r="K976" s="33">
        <f t="shared" si="136"/>
        <v>0</v>
      </c>
      <c r="L976" s="35">
        <f t="shared" si="140"/>
        <v>0</v>
      </c>
      <c r="M976" s="33">
        <f t="shared" si="137"/>
        <v>0</v>
      </c>
      <c r="N976" s="37"/>
      <c r="O976" s="33">
        <f t="shared" si="138"/>
        <v>0</v>
      </c>
      <c r="P976" s="36">
        <f t="shared" si="141"/>
        <v>0</v>
      </c>
    </row>
    <row r="977" spans="1:16" ht="26.25" hidden="1" x14ac:dyDescent="0.25">
      <c r="A977" s="65">
        <v>3311403280681</v>
      </c>
      <c r="B977" s="39" t="s">
        <v>691</v>
      </c>
      <c r="C977" s="30"/>
      <c r="D977" s="31">
        <f>SUM(D978)</f>
        <v>0</v>
      </c>
      <c r="E977" s="31">
        <f>SUM(E978)</f>
        <v>0</v>
      </c>
      <c r="F977" s="32">
        <f t="shared" si="135"/>
        <v>0</v>
      </c>
      <c r="G977" s="33">
        <f t="shared" si="134"/>
        <v>0</v>
      </c>
      <c r="H977" s="31">
        <f>SUM(H978)</f>
        <v>0</v>
      </c>
      <c r="I977" s="34">
        <f t="shared" si="139"/>
        <v>0</v>
      </c>
      <c r="J977" s="31">
        <f>SUM(J978)</f>
        <v>0</v>
      </c>
      <c r="K977" s="33">
        <f t="shared" si="136"/>
        <v>0</v>
      </c>
      <c r="L977" s="35">
        <f t="shared" si="140"/>
        <v>0</v>
      </c>
      <c r="M977" s="33">
        <f t="shared" si="137"/>
        <v>0</v>
      </c>
      <c r="N977" s="31">
        <f>SUM(N978)</f>
        <v>0</v>
      </c>
      <c r="O977" s="33">
        <f t="shared" si="138"/>
        <v>0</v>
      </c>
      <c r="P977" s="36">
        <f t="shared" si="141"/>
        <v>0</v>
      </c>
    </row>
    <row r="978" spans="1:16" ht="26.25" hidden="1" x14ac:dyDescent="0.25">
      <c r="A978" s="65">
        <v>3311403280681220</v>
      </c>
      <c r="B978" s="39" t="s">
        <v>691</v>
      </c>
      <c r="C978" s="30"/>
      <c r="D978" s="37"/>
      <c r="E978" s="37"/>
      <c r="F978" s="32">
        <f t="shared" si="135"/>
        <v>0</v>
      </c>
      <c r="G978" s="33">
        <f t="shared" si="134"/>
        <v>0</v>
      </c>
      <c r="H978" s="37"/>
      <c r="I978" s="34">
        <f t="shared" si="139"/>
        <v>0</v>
      </c>
      <c r="J978" s="37"/>
      <c r="K978" s="33">
        <f t="shared" si="136"/>
        <v>0</v>
      </c>
      <c r="L978" s="35">
        <f t="shared" si="140"/>
        <v>0</v>
      </c>
      <c r="M978" s="33">
        <f t="shared" si="137"/>
        <v>0</v>
      </c>
      <c r="N978" s="37"/>
      <c r="O978" s="33">
        <f t="shared" si="138"/>
        <v>0</v>
      </c>
      <c r="P978" s="36">
        <f t="shared" si="141"/>
        <v>0</v>
      </c>
    </row>
    <row r="979" spans="1:16" ht="39" hidden="1" x14ac:dyDescent="0.25">
      <c r="A979" s="65">
        <v>3311403280682</v>
      </c>
      <c r="B979" s="39" t="s">
        <v>692</v>
      </c>
      <c r="C979" s="30"/>
      <c r="D979" s="31">
        <f>SUM(D980)</f>
        <v>0</v>
      </c>
      <c r="E979" s="31">
        <f>SUM(E980)</f>
        <v>0</v>
      </c>
      <c r="F979" s="32">
        <f t="shared" si="135"/>
        <v>0</v>
      </c>
      <c r="G979" s="33">
        <f t="shared" si="134"/>
        <v>0</v>
      </c>
      <c r="H979" s="31">
        <f>SUM(H980)</f>
        <v>0</v>
      </c>
      <c r="I979" s="34">
        <f t="shared" si="139"/>
        <v>0</v>
      </c>
      <c r="J979" s="31">
        <f>SUM(J980)</f>
        <v>0</v>
      </c>
      <c r="K979" s="33">
        <f t="shared" si="136"/>
        <v>0</v>
      </c>
      <c r="L979" s="35">
        <f t="shared" si="140"/>
        <v>0</v>
      </c>
      <c r="M979" s="33">
        <f t="shared" si="137"/>
        <v>0</v>
      </c>
      <c r="N979" s="31">
        <f>SUM(N980)</f>
        <v>0</v>
      </c>
      <c r="O979" s="33">
        <f t="shared" si="138"/>
        <v>0</v>
      </c>
      <c r="P979" s="36">
        <f t="shared" si="141"/>
        <v>0</v>
      </c>
    </row>
    <row r="980" spans="1:16" ht="39" hidden="1" x14ac:dyDescent="0.25">
      <c r="A980" s="65">
        <v>3311403280682220</v>
      </c>
      <c r="B980" s="39" t="s">
        <v>692</v>
      </c>
      <c r="C980" s="30"/>
      <c r="D980" s="37"/>
      <c r="E980" s="37"/>
      <c r="F980" s="32">
        <f t="shared" si="135"/>
        <v>0</v>
      </c>
      <c r="G980" s="33">
        <f t="shared" si="134"/>
        <v>0</v>
      </c>
      <c r="H980" s="37"/>
      <c r="I980" s="34">
        <f t="shared" si="139"/>
        <v>0</v>
      </c>
      <c r="J980" s="37"/>
      <c r="K980" s="33">
        <f t="shared" si="136"/>
        <v>0</v>
      </c>
      <c r="L980" s="35">
        <f t="shared" si="140"/>
        <v>0</v>
      </c>
      <c r="M980" s="33">
        <f t="shared" si="137"/>
        <v>0</v>
      </c>
      <c r="N980" s="37"/>
      <c r="O980" s="33">
        <f t="shared" si="138"/>
        <v>0</v>
      </c>
      <c r="P980" s="36">
        <f t="shared" si="141"/>
        <v>0</v>
      </c>
    </row>
    <row r="981" spans="1:16" ht="26.25" hidden="1" x14ac:dyDescent="0.25">
      <c r="A981" s="65">
        <v>3311403280683</v>
      </c>
      <c r="B981" s="39" t="s">
        <v>693</v>
      </c>
      <c r="C981" s="30"/>
      <c r="D981" s="31">
        <f>SUM(D982)</f>
        <v>0</v>
      </c>
      <c r="E981" s="31">
        <f>SUM(E982)</f>
        <v>0</v>
      </c>
      <c r="F981" s="32">
        <f t="shared" si="135"/>
        <v>0</v>
      </c>
      <c r="G981" s="33">
        <f t="shared" si="134"/>
        <v>0</v>
      </c>
      <c r="H981" s="31">
        <f>SUM(H982)</f>
        <v>0</v>
      </c>
      <c r="I981" s="34">
        <f t="shared" si="139"/>
        <v>0</v>
      </c>
      <c r="J981" s="31">
        <f>SUM(J982)</f>
        <v>0</v>
      </c>
      <c r="K981" s="33">
        <f t="shared" si="136"/>
        <v>0</v>
      </c>
      <c r="L981" s="35">
        <f t="shared" si="140"/>
        <v>0</v>
      </c>
      <c r="M981" s="33">
        <f t="shared" si="137"/>
        <v>0</v>
      </c>
      <c r="N981" s="31">
        <f>SUM(N982)</f>
        <v>0</v>
      </c>
      <c r="O981" s="33">
        <f t="shared" si="138"/>
        <v>0</v>
      </c>
      <c r="P981" s="36">
        <f t="shared" si="141"/>
        <v>0</v>
      </c>
    </row>
    <row r="982" spans="1:16" ht="26.25" hidden="1" x14ac:dyDescent="0.25">
      <c r="A982" s="65">
        <v>3311403280683220</v>
      </c>
      <c r="B982" s="39" t="s">
        <v>693</v>
      </c>
      <c r="C982" s="30"/>
      <c r="D982" s="37"/>
      <c r="E982" s="37"/>
      <c r="F982" s="32">
        <f t="shared" si="135"/>
        <v>0</v>
      </c>
      <c r="G982" s="33">
        <f t="shared" si="134"/>
        <v>0</v>
      </c>
      <c r="H982" s="37"/>
      <c r="I982" s="34">
        <f t="shared" si="139"/>
        <v>0</v>
      </c>
      <c r="J982" s="37"/>
      <c r="K982" s="33">
        <f t="shared" si="136"/>
        <v>0</v>
      </c>
      <c r="L982" s="35">
        <f t="shared" si="140"/>
        <v>0</v>
      </c>
      <c r="M982" s="33">
        <f t="shared" si="137"/>
        <v>0</v>
      </c>
      <c r="N982" s="37"/>
      <c r="O982" s="33">
        <f t="shared" si="138"/>
        <v>0</v>
      </c>
      <c r="P982" s="36">
        <f t="shared" si="141"/>
        <v>0</v>
      </c>
    </row>
    <row r="983" spans="1:16" ht="26.25" hidden="1" x14ac:dyDescent="0.25">
      <c r="A983" s="28">
        <v>3311403280824</v>
      </c>
      <c r="B983" s="39" t="s">
        <v>694</v>
      </c>
      <c r="C983" s="30"/>
      <c r="D983" s="31">
        <f>SUM(D984)</f>
        <v>0</v>
      </c>
      <c r="E983" s="31">
        <f>SUM(E984)</f>
        <v>0</v>
      </c>
      <c r="F983" s="32">
        <f t="shared" si="135"/>
        <v>0</v>
      </c>
      <c r="G983" s="33">
        <f t="shared" si="134"/>
        <v>0</v>
      </c>
      <c r="H983" s="31">
        <f>SUM(H984)</f>
        <v>0</v>
      </c>
      <c r="I983" s="34">
        <f t="shared" si="139"/>
        <v>0</v>
      </c>
      <c r="J983" s="31">
        <f>SUM(J984)</f>
        <v>0</v>
      </c>
      <c r="K983" s="33">
        <f t="shared" si="136"/>
        <v>0</v>
      </c>
      <c r="L983" s="35">
        <f t="shared" si="140"/>
        <v>0</v>
      </c>
      <c r="M983" s="33">
        <f t="shared" si="137"/>
        <v>0</v>
      </c>
      <c r="N983" s="31">
        <f>SUM(N984)</f>
        <v>0</v>
      </c>
      <c r="O983" s="33">
        <f t="shared" si="138"/>
        <v>0</v>
      </c>
      <c r="P983" s="36">
        <f t="shared" si="141"/>
        <v>0</v>
      </c>
    </row>
    <row r="984" spans="1:16" ht="26.25" hidden="1" x14ac:dyDescent="0.25">
      <c r="A984" s="28">
        <v>3311403280824220</v>
      </c>
      <c r="B984" s="39" t="s">
        <v>694</v>
      </c>
      <c r="C984" s="30"/>
      <c r="D984" s="37"/>
      <c r="E984" s="37"/>
      <c r="F984" s="32">
        <f t="shared" si="135"/>
        <v>0</v>
      </c>
      <c r="G984" s="33">
        <f t="shared" si="134"/>
        <v>0</v>
      </c>
      <c r="H984" s="37"/>
      <c r="I984" s="34">
        <f t="shared" si="139"/>
        <v>0</v>
      </c>
      <c r="J984" s="37"/>
      <c r="K984" s="33">
        <f t="shared" si="136"/>
        <v>0</v>
      </c>
      <c r="L984" s="35">
        <f t="shared" si="140"/>
        <v>0</v>
      </c>
      <c r="M984" s="33">
        <f t="shared" si="137"/>
        <v>0</v>
      </c>
      <c r="N984" s="37"/>
      <c r="O984" s="33">
        <f t="shared" si="138"/>
        <v>0</v>
      </c>
      <c r="P984" s="36">
        <f t="shared" si="141"/>
        <v>0</v>
      </c>
    </row>
    <row r="985" spans="1:16" ht="26.25" hidden="1" x14ac:dyDescent="0.25">
      <c r="A985" s="28">
        <v>3311403280834</v>
      </c>
      <c r="B985" s="45" t="s">
        <v>695</v>
      </c>
      <c r="C985" s="30"/>
      <c r="D985" s="31">
        <f>SUM(D986)</f>
        <v>0</v>
      </c>
      <c r="E985" s="31">
        <f>SUM(E986)</f>
        <v>0</v>
      </c>
      <c r="F985" s="32">
        <f t="shared" si="135"/>
        <v>0</v>
      </c>
      <c r="G985" s="33">
        <f t="shared" si="134"/>
        <v>0</v>
      </c>
      <c r="H985" s="31">
        <f>SUM(H986)</f>
        <v>0</v>
      </c>
      <c r="I985" s="34">
        <f t="shared" si="139"/>
        <v>0</v>
      </c>
      <c r="J985" s="31">
        <f>SUM(J986)</f>
        <v>0</v>
      </c>
      <c r="K985" s="33">
        <f t="shared" si="136"/>
        <v>0</v>
      </c>
      <c r="L985" s="35">
        <f t="shared" si="140"/>
        <v>0</v>
      </c>
      <c r="M985" s="33">
        <f t="shared" si="137"/>
        <v>0</v>
      </c>
      <c r="N985" s="31">
        <f>SUM(N986)</f>
        <v>0</v>
      </c>
      <c r="O985" s="33">
        <f t="shared" si="138"/>
        <v>0</v>
      </c>
      <c r="P985" s="36">
        <f t="shared" si="141"/>
        <v>0</v>
      </c>
    </row>
    <row r="986" spans="1:16" ht="39" hidden="1" x14ac:dyDescent="0.25">
      <c r="A986" s="28">
        <v>3311403280834220</v>
      </c>
      <c r="B986" s="45" t="s">
        <v>696</v>
      </c>
      <c r="C986" s="30"/>
      <c r="D986" s="37"/>
      <c r="E986" s="37"/>
      <c r="F986" s="32">
        <f t="shared" si="135"/>
        <v>0</v>
      </c>
      <c r="G986" s="33">
        <f t="shared" si="134"/>
        <v>0</v>
      </c>
      <c r="H986" s="37"/>
      <c r="I986" s="34">
        <f t="shared" si="139"/>
        <v>0</v>
      </c>
      <c r="J986" s="37"/>
      <c r="K986" s="33">
        <f t="shared" si="136"/>
        <v>0</v>
      </c>
      <c r="L986" s="35">
        <f t="shared" si="140"/>
        <v>0</v>
      </c>
      <c r="M986" s="33">
        <f t="shared" si="137"/>
        <v>0</v>
      </c>
      <c r="N986" s="37"/>
      <c r="O986" s="33">
        <f t="shared" si="138"/>
        <v>0</v>
      </c>
      <c r="P986" s="36">
        <f t="shared" si="141"/>
        <v>0</v>
      </c>
    </row>
    <row r="987" spans="1:16" hidden="1" x14ac:dyDescent="0.25">
      <c r="A987" s="28">
        <v>331140329</v>
      </c>
      <c r="B987" s="39" t="s">
        <v>697</v>
      </c>
      <c r="C987" s="30"/>
      <c r="D987" s="31">
        <f>SUM(D988+D990)</f>
        <v>0</v>
      </c>
      <c r="E987" s="31">
        <f>SUM(E988+E990)</f>
        <v>0</v>
      </c>
      <c r="F987" s="32">
        <f t="shared" si="135"/>
        <v>0</v>
      </c>
      <c r="G987" s="33">
        <f t="shared" si="134"/>
        <v>0</v>
      </c>
      <c r="H987" s="31">
        <f>SUM(H988+H990)</f>
        <v>0</v>
      </c>
      <c r="I987" s="34">
        <f t="shared" si="139"/>
        <v>0</v>
      </c>
      <c r="J987" s="31">
        <f>SUM(J988+J990)</f>
        <v>0</v>
      </c>
      <c r="K987" s="33">
        <f t="shared" si="136"/>
        <v>0</v>
      </c>
      <c r="L987" s="35">
        <f t="shared" si="140"/>
        <v>0</v>
      </c>
      <c r="M987" s="33">
        <f t="shared" si="137"/>
        <v>0</v>
      </c>
      <c r="N987" s="31">
        <f>SUM(N988+N990)</f>
        <v>0</v>
      </c>
      <c r="O987" s="33">
        <f t="shared" si="138"/>
        <v>0</v>
      </c>
      <c r="P987" s="36">
        <f t="shared" si="141"/>
        <v>0</v>
      </c>
    </row>
    <row r="988" spans="1:16" ht="26.25" hidden="1" x14ac:dyDescent="0.25">
      <c r="A988" s="28">
        <v>3311403290601</v>
      </c>
      <c r="B988" s="39" t="s">
        <v>698</v>
      </c>
      <c r="C988" s="30"/>
      <c r="D988" s="31">
        <f>SUM(D989)</f>
        <v>0</v>
      </c>
      <c r="E988" s="31">
        <f>SUM(E989)</f>
        <v>0</v>
      </c>
      <c r="F988" s="32">
        <f t="shared" si="135"/>
        <v>0</v>
      </c>
      <c r="G988" s="33">
        <f t="shared" si="134"/>
        <v>0</v>
      </c>
      <c r="H988" s="31">
        <f>SUM(H989)</f>
        <v>0</v>
      </c>
      <c r="I988" s="34">
        <f t="shared" si="139"/>
        <v>0</v>
      </c>
      <c r="J988" s="31">
        <f>SUM(J989)</f>
        <v>0</v>
      </c>
      <c r="K988" s="33">
        <f t="shared" si="136"/>
        <v>0</v>
      </c>
      <c r="L988" s="35">
        <f t="shared" si="140"/>
        <v>0</v>
      </c>
      <c r="M988" s="33">
        <f t="shared" si="137"/>
        <v>0</v>
      </c>
      <c r="N988" s="31">
        <f>SUM(N989)</f>
        <v>0</v>
      </c>
      <c r="O988" s="33">
        <f t="shared" si="138"/>
        <v>0</v>
      </c>
      <c r="P988" s="36">
        <f t="shared" si="141"/>
        <v>0</v>
      </c>
    </row>
    <row r="989" spans="1:16" ht="26.25" hidden="1" x14ac:dyDescent="0.25">
      <c r="A989" s="28">
        <v>3311403290601230</v>
      </c>
      <c r="B989" s="39" t="s">
        <v>698</v>
      </c>
      <c r="C989" s="30"/>
      <c r="D989" s="31"/>
      <c r="E989" s="31"/>
      <c r="F989" s="32">
        <f t="shared" si="135"/>
        <v>0</v>
      </c>
      <c r="G989" s="33">
        <f t="shared" si="134"/>
        <v>0</v>
      </c>
      <c r="H989" s="31"/>
      <c r="I989" s="34">
        <f t="shared" si="139"/>
        <v>0</v>
      </c>
      <c r="J989" s="31"/>
      <c r="K989" s="33">
        <f t="shared" si="136"/>
        <v>0</v>
      </c>
      <c r="L989" s="35">
        <f t="shared" si="140"/>
        <v>0</v>
      </c>
      <c r="M989" s="33">
        <f t="shared" si="137"/>
        <v>0</v>
      </c>
      <c r="N989" s="31"/>
      <c r="O989" s="33">
        <f t="shared" si="138"/>
        <v>0</v>
      </c>
      <c r="P989" s="36">
        <f t="shared" si="141"/>
        <v>0</v>
      </c>
    </row>
    <row r="990" spans="1:16" ht="39" hidden="1" x14ac:dyDescent="0.25">
      <c r="A990" s="28">
        <v>3311403290815</v>
      </c>
      <c r="B990" s="39" t="s">
        <v>699</v>
      </c>
      <c r="C990" s="30"/>
      <c r="D990" s="31">
        <f>SUM(D991:D992)</f>
        <v>0</v>
      </c>
      <c r="E990" s="31">
        <f>SUM(E991:E992)</f>
        <v>0</v>
      </c>
      <c r="F990" s="32">
        <f t="shared" si="135"/>
        <v>0</v>
      </c>
      <c r="G990" s="33">
        <f t="shared" si="134"/>
        <v>0</v>
      </c>
      <c r="H990" s="31">
        <f>SUM(H991:H992)</f>
        <v>0</v>
      </c>
      <c r="I990" s="34">
        <f t="shared" si="139"/>
        <v>0</v>
      </c>
      <c r="J990" s="31">
        <f>SUM(J991:J992)</f>
        <v>0</v>
      </c>
      <c r="K990" s="33">
        <f t="shared" si="136"/>
        <v>0</v>
      </c>
      <c r="L990" s="35">
        <f t="shared" si="140"/>
        <v>0</v>
      </c>
      <c r="M990" s="33">
        <f t="shared" si="137"/>
        <v>0</v>
      </c>
      <c r="N990" s="31">
        <f>SUM(N991:N992)</f>
        <v>0</v>
      </c>
      <c r="O990" s="33">
        <f t="shared" si="138"/>
        <v>0</v>
      </c>
      <c r="P990" s="36">
        <f t="shared" si="141"/>
        <v>0</v>
      </c>
    </row>
    <row r="991" spans="1:16" ht="39" hidden="1" x14ac:dyDescent="0.25">
      <c r="A991" s="28">
        <v>3311403290815230</v>
      </c>
      <c r="B991" s="39" t="s">
        <v>699</v>
      </c>
      <c r="C991" s="30"/>
      <c r="D991" s="37"/>
      <c r="E991" s="37"/>
      <c r="F991" s="32">
        <f t="shared" si="135"/>
        <v>0</v>
      </c>
      <c r="G991" s="33">
        <f t="shared" si="134"/>
        <v>0</v>
      </c>
      <c r="H991" s="37"/>
      <c r="I991" s="34">
        <f t="shared" si="139"/>
        <v>0</v>
      </c>
      <c r="J991" s="37"/>
      <c r="K991" s="33">
        <f t="shared" si="136"/>
        <v>0</v>
      </c>
      <c r="L991" s="35">
        <f t="shared" si="140"/>
        <v>0</v>
      </c>
      <c r="M991" s="33">
        <f t="shared" si="137"/>
        <v>0</v>
      </c>
      <c r="N991" s="37"/>
      <c r="O991" s="33">
        <f t="shared" si="138"/>
        <v>0</v>
      </c>
      <c r="P991" s="36">
        <f t="shared" si="141"/>
        <v>0</v>
      </c>
    </row>
    <row r="992" spans="1:16" ht="39" hidden="1" x14ac:dyDescent="0.25">
      <c r="A992" s="28">
        <v>3311403290815230</v>
      </c>
      <c r="B992" s="39" t="s">
        <v>699</v>
      </c>
      <c r="C992" s="30"/>
      <c r="D992" s="37"/>
      <c r="E992" s="37"/>
      <c r="F992" s="32">
        <f t="shared" si="135"/>
        <v>0</v>
      </c>
      <c r="G992" s="33">
        <f t="shared" si="134"/>
        <v>0</v>
      </c>
      <c r="H992" s="37"/>
      <c r="I992" s="34">
        <f t="shared" si="139"/>
        <v>0</v>
      </c>
      <c r="J992" s="37"/>
      <c r="K992" s="33">
        <f t="shared" si="136"/>
        <v>0</v>
      </c>
      <c r="L992" s="35">
        <f t="shared" si="140"/>
        <v>0</v>
      </c>
      <c r="M992" s="33">
        <f t="shared" si="137"/>
        <v>0</v>
      </c>
      <c r="N992" s="37"/>
      <c r="O992" s="33">
        <f t="shared" si="138"/>
        <v>0</v>
      </c>
      <c r="P992" s="36">
        <f t="shared" si="141"/>
        <v>0</v>
      </c>
    </row>
    <row r="993" spans="1:16" ht="26.25" hidden="1" x14ac:dyDescent="0.25">
      <c r="A993" s="65">
        <v>331140330</v>
      </c>
      <c r="B993" s="39" t="s">
        <v>700</v>
      </c>
      <c r="C993" s="30"/>
      <c r="D993" s="31">
        <f>SUM(D994+D996)</f>
        <v>0</v>
      </c>
      <c r="E993" s="31">
        <f>SUM(E994+E996)</f>
        <v>0</v>
      </c>
      <c r="F993" s="32">
        <f t="shared" si="135"/>
        <v>0</v>
      </c>
      <c r="G993" s="33">
        <f t="shared" si="134"/>
        <v>0</v>
      </c>
      <c r="H993" s="31">
        <f>SUM(H994+H996)</f>
        <v>0</v>
      </c>
      <c r="I993" s="34">
        <f t="shared" si="139"/>
        <v>0</v>
      </c>
      <c r="J993" s="31">
        <f>SUM(J994+J996)</f>
        <v>0</v>
      </c>
      <c r="K993" s="33">
        <f t="shared" si="136"/>
        <v>0</v>
      </c>
      <c r="L993" s="35">
        <f t="shared" si="140"/>
        <v>0</v>
      </c>
      <c r="M993" s="33">
        <f t="shared" si="137"/>
        <v>0</v>
      </c>
      <c r="N993" s="31">
        <f>SUM(N994+N996)</f>
        <v>0</v>
      </c>
      <c r="O993" s="33">
        <f t="shared" si="138"/>
        <v>0</v>
      </c>
      <c r="P993" s="36">
        <f t="shared" si="141"/>
        <v>0</v>
      </c>
    </row>
    <row r="994" spans="1:16" ht="26.25" hidden="1" x14ac:dyDescent="0.25">
      <c r="A994" s="65">
        <v>3311403300886</v>
      </c>
      <c r="B994" s="39" t="s">
        <v>701</v>
      </c>
      <c r="C994" s="30"/>
      <c r="D994" s="31">
        <f>SUM(D995)</f>
        <v>0</v>
      </c>
      <c r="E994" s="31">
        <f>SUM(E995)</f>
        <v>0</v>
      </c>
      <c r="F994" s="32">
        <f t="shared" si="135"/>
        <v>0</v>
      </c>
      <c r="G994" s="33">
        <f t="shared" si="134"/>
        <v>0</v>
      </c>
      <c r="H994" s="31">
        <f>SUM(H995)</f>
        <v>0</v>
      </c>
      <c r="I994" s="34">
        <f t="shared" si="139"/>
        <v>0</v>
      </c>
      <c r="J994" s="31">
        <f>SUM(J995)</f>
        <v>0</v>
      </c>
      <c r="K994" s="33">
        <f t="shared" si="136"/>
        <v>0</v>
      </c>
      <c r="L994" s="35">
        <f t="shared" si="140"/>
        <v>0</v>
      </c>
      <c r="M994" s="33">
        <f t="shared" si="137"/>
        <v>0</v>
      </c>
      <c r="N994" s="31">
        <f>SUM(N995)</f>
        <v>0</v>
      </c>
      <c r="O994" s="33">
        <f t="shared" si="138"/>
        <v>0</v>
      </c>
      <c r="P994" s="36">
        <f t="shared" si="141"/>
        <v>0</v>
      </c>
    </row>
    <row r="995" spans="1:16" ht="26.25" hidden="1" x14ac:dyDescent="0.25">
      <c r="A995" s="65">
        <v>3311403300886230</v>
      </c>
      <c r="B995" s="39" t="s">
        <v>701</v>
      </c>
      <c r="C995" s="30"/>
      <c r="D995" s="37"/>
      <c r="E995" s="37"/>
      <c r="F995" s="32">
        <f t="shared" si="135"/>
        <v>0</v>
      </c>
      <c r="G995" s="33">
        <f t="shared" si="134"/>
        <v>0</v>
      </c>
      <c r="H995" s="37"/>
      <c r="I995" s="34">
        <f t="shared" si="139"/>
        <v>0</v>
      </c>
      <c r="J995" s="37"/>
      <c r="K995" s="33">
        <f t="shared" si="136"/>
        <v>0</v>
      </c>
      <c r="L995" s="35">
        <f t="shared" si="140"/>
        <v>0</v>
      </c>
      <c r="M995" s="33">
        <f t="shared" si="137"/>
        <v>0</v>
      </c>
      <c r="N995" s="37"/>
      <c r="O995" s="33">
        <f t="shared" si="138"/>
        <v>0</v>
      </c>
      <c r="P995" s="36">
        <f t="shared" si="141"/>
        <v>0</v>
      </c>
    </row>
    <row r="996" spans="1:16" hidden="1" x14ac:dyDescent="0.25">
      <c r="A996" s="65">
        <v>3311403300887</v>
      </c>
      <c r="B996" s="39" t="s">
        <v>702</v>
      </c>
      <c r="C996" s="30"/>
      <c r="D996" s="31">
        <f>SUM(D997)</f>
        <v>0</v>
      </c>
      <c r="E996" s="31">
        <f>SUM(E997)</f>
        <v>0</v>
      </c>
      <c r="F996" s="32">
        <f t="shared" si="135"/>
        <v>0</v>
      </c>
      <c r="G996" s="33">
        <f t="shared" si="134"/>
        <v>0</v>
      </c>
      <c r="H996" s="31">
        <f>SUM(H997)</f>
        <v>0</v>
      </c>
      <c r="I996" s="34">
        <f t="shared" si="139"/>
        <v>0</v>
      </c>
      <c r="J996" s="31">
        <f>SUM(J997)</f>
        <v>0</v>
      </c>
      <c r="K996" s="33">
        <f t="shared" si="136"/>
        <v>0</v>
      </c>
      <c r="L996" s="35">
        <f t="shared" si="140"/>
        <v>0</v>
      </c>
      <c r="M996" s="33">
        <f t="shared" si="137"/>
        <v>0</v>
      </c>
      <c r="N996" s="31">
        <f>SUM(N997)</f>
        <v>0</v>
      </c>
      <c r="O996" s="33">
        <f t="shared" si="138"/>
        <v>0</v>
      </c>
      <c r="P996" s="36">
        <f t="shared" si="141"/>
        <v>0</v>
      </c>
    </row>
    <row r="997" spans="1:16" hidden="1" x14ac:dyDescent="0.25">
      <c r="A997" s="65">
        <v>3311403300887230</v>
      </c>
      <c r="B997" s="39" t="s">
        <v>702</v>
      </c>
      <c r="C997" s="30"/>
      <c r="D997" s="37"/>
      <c r="E997" s="37"/>
      <c r="F997" s="32">
        <f t="shared" si="135"/>
        <v>0</v>
      </c>
      <c r="G997" s="33">
        <f t="shared" si="134"/>
        <v>0</v>
      </c>
      <c r="H997" s="37"/>
      <c r="I997" s="34">
        <f t="shared" si="139"/>
        <v>0</v>
      </c>
      <c r="J997" s="37"/>
      <c r="K997" s="33">
        <f t="shared" si="136"/>
        <v>0</v>
      </c>
      <c r="L997" s="35">
        <f t="shared" si="140"/>
        <v>0</v>
      </c>
      <c r="M997" s="33">
        <f t="shared" si="137"/>
        <v>0</v>
      </c>
      <c r="N997" s="37"/>
      <c r="O997" s="33">
        <f t="shared" si="138"/>
        <v>0</v>
      </c>
      <c r="P997" s="36">
        <f t="shared" si="141"/>
        <v>0</v>
      </c>
    </row>
    <row r="998" spans="1:16" ht="26.25" x14ac:dyDescent="0.25">
      <c r="A998" s="65">
        <v>331140331</v>
      </c>
      <c r="B998" s="39" t="s">
        <v>703</v>
      </c>
      <c r="C998" s="30"/>
      <c r="D998" s="31">
        <f>SUM(D999+D1001+D1003+D1010+D1012+D1014+D1016+D1018+D1023+D1025+D1028+D1030+D1032+D1034+D1036+D1038+D1040+D1042+D1044+D1046+D1048+D1050+D1052+D1054+D1056+D1058+D1060+D1062+D1064+D1066+D1068+D1070+D1072+D1074+D1076+D1078+D1080+D1082+D1084+D1086+D1088+D1090+D1092+D1094+D1096+D1098+D1100+D1102+D1104+D1106+D1108+D1110+D1112+D1116+D1118+D1120+D1123+D1125+D1127+D1129+D1131+D1133+D1135+D1137+D1141+D1143+D1145+D1147+D1149+D1151+D1153)</f>
        <v>1598392092</v>
      </c>
      <c r="E998" s="31">
        <f>SUM(E999+E1001+E1003+E1010+E1012+E1014+E1016+E1018+E1023+E1025+E1028+E1030+E1032+E1034+E1036+E1038+E1040+E1042+E1044+E1046+E1048+E1050+E1052+E1054+E1056+E1058+E1060+E1062+E1064+E1066+E1068+E1070+E1072+E1074+E1076+E1078+E1080+E1082+E1084+E1086+E1088+E1090+E1092+E1094+E1096+E1098+E1100+E1102+E1104+E1106+E1108+E1110+E1112+E1116+E1118+E1120+E1123+E1125+E1127+E1129+E1131+E1133+E1135+E1137+E1141+E1143+E1145+E1147+E1149+E1151+E1153)</f>
        <v>416479442</v>
      </c>
      <c r="F998" s="32">
        <f t="shared" si="135"/>
        <v>2014871534</v>
      </c>
      <c r="G998" s="33">
        <f t="shared" si="134"/>
        <v>0.10757200416126927</v>
      </c>
      <c r="H998" s="31">
        <f>SUM(H999+H1001+H1003+H1010+H1012+H1014+H1016+H1018+H1023+H1025+H1028+H1030+H1032+H1034+H1036+H1038+H1040+H1042+H1044+H1046+H1048+H1050+H1052+H1054+H1056+H1058+H1060+H1062+H1064+H1066+H1068+H1070+H1072+H1074+H1076+H1078+H1080+H1082+H1084+H1086+H1088+H1090+H1092+H1094+H1096+H1098+H1100+H1102+H1104+H1106+H1108+H1110+H1112+H1116+H1118+H1120+H1123+H1125+H1127+H1129+H1131+H1133+H1135+H1137+H1141+H1143+H1145+H1147+H1149+H1151+H1153)</f>
        <v>0</v>
      </c>
      <c r="I998" s="34">
        <f t="shared" si="139"/>
        <v>2014871534</v>
      </c>
      <c r="J998" s="31">
        <f>SUM(J999+J1001+J1003+J1010+J1012+J1014+J1016+J1018+J1023+J1025+J1028+J1030+J1032+J1034+J1036+J1038+J1040+J1042+J1044+J1046+J1048+J1050+J1052+J1054+J1056+J1058+J1060+J1062+J1064+J1066+J1068+J1070+J1072+J1074+J1076+J1078+J1080+J1082+J1084+J1086+J1088+J1090+J1092+J1094+J1096+J1098+J1100+J1102+J1104+J1106+J1108+J1110+J1112+J1116+J1118+J1120+J1123+J1125+J1127+J1129+J1131+J1133+J1135+J1137+J1141+J1143+J1145+J1147+J1149+J1151+J1153)</f>
        <v>602264865</v>
      </c>
      <c r="K998" s="33">
        <f t="shared" si="136"/>
        <v>29.890980880769146</v>
      </c>
      <c r="L998" s="35">
        <f t="shared" si="140"/>
        <v>972355536</v>
      </c>
      <c r="M998" s="33">
        <f t="shared" si="137"/>
        <v>48.258934606597109</v>
      </c>
      <c r="N998" s="31">
        <f>SUM(N999+N1001+N1003+N1010+N1012+N1014+N1016+N1018+N1023+N1025+N1028+N1030+N1032+N1034+N1036+N1038+N1040+N1042+N1044+N1046+N1048+N1050+N1052+N1054+N1056+N1058+N1060+N1062+N1064+N1066+N1068+N1070+N1072+N1074+N1076+N1078+N1080+N1082+N1084+N1086+N1088+N1090+N1092+N1094+N1096+N1098+N1100+N1102+N1104+N1106+N1108+N1110+N1112+N1116+N1118+N1120+N1123+N1125+N1127+N1129+N1131+N1133+N1135+N1137+N1141+N1143+N1145+N1147+N1149+N1151+N1153)</f>
        <v>1574620401</v>
      </c>
      <c r="O998" s="33">
        <f t="shared" si="138"/>
        <v>78.149915487366258</v>
      </c>
      <c r="P998" s="36">
        <f t="shared" si="141"/>
        <v>440251133</v>
      </c>
    </row>
    <row r="999" spans="1:16" hidden="1" x14ac:dyDescent="0.25">
      <c r="A999" s="65">
        <v>3311403310009</v>
      </c>
      <c r="B999" s="113" t="s">
        <v>848</v>
      </c>
      <c r="C999" s="30"/>
      <c r="D999" s="31">
        <f>SUM(D1000)</f>
        <v>0</v>
      </c>
      <c r="E999" s="31">
        <f>SUM(E1000)</f>
        <v>0</v>
      </c>
      <c r="F999" s="32">
        <f t="shared" ref="F999" si="142">SUM(D999+E999)</f>
        <v>0</v>
      </c>
      <c r="G999" s="33">
        <f t="shared" ref="G999" si="143">IF(OR(F999=0,F$7=0),0,F999/F$7)*100</f>
        <v>0</v>
      </c>
      <c r="H999" s="31">
        <f>SUM(H1000)</f>
        <v>0</v>
      </c>
      <c r="I999" s="34">
        <f t="shared" ref="I999" si="144">SUM(F999-H999)</f>
        <v>0</v>
      </c>
      <c r="J999" s="31">
        <f>SUM(J1000)</f>
        <v>0</v>
      </c>
      <c r="K999" s="33">
        <f t="shared" ref="K999" si="145">IF(OR(J999=0,F999=0),0,J999/F999)*100</f>
        <v>0</v>
      </c>
      <c r="L999" s="35">
        <f t="shared" ref="L999" si="146">SUM(N999-J999)</f>
        <v>0</v>
      </c>
      <c r="M999" s="33">
        <f t="shared" ref="M999" si="147">IF(OR(L999=0,F999=0),0,L999/F999)*100</f>
        <v>0</v>
      </c>
      <c r="N999" s="31">
        <f>SUM(N1000)</f>
        <v>0</v>
      </c>
      <c r="O999" s="33">
        <f t="shared" ref="O999" si="148">IF(OR(N999=0,F999=0),0,N999/F999)*100</f>
        <v>0</v>
      </c>
      <c r="P999" s="36">
        <f t="shared" ref="P999" si="149">SUM(F999-N999)</f>
        <v>0</v>
      </c>
    </row>
    <row r="1000" spans="1:16" hidden="1" x14ac:dyDescent="0.25">
      <c r="A1000" s="65">
        <v>3311403310009230</v>
      </c>
      <c r="B1000" s="113" t="s">
        <v>849</v>
      </c>
      <c r="C1000" s="30"/>
      <c r="D1000" s="31"/>
      <c r="E1000" s="31"/>
      <c r="F1000" s="32"/>
      <c r="G1000" s="33"/>
      <c r="H1000" s="31"/>
      <c r="I1000" s="34"/>
      <c r="J1000" s="31"/>
      <c r="K1000" s="33"/>
      <c r="L1000" s="35"/>
      <c r="M1000" s="33"/>
      <c r="N1000" s="31"/>
      <c r="O1000" s="33"/>
      <c r="P1000" s="36"/>
    </row>
    <row r="1001" spans="1:16" hidden="1" x14ac:dyDescent="0.25">
      <c r="A1001" s="65">
        <v>3311403310011</v>
      </c>
      <c r="B1001" s="29" t="s">
        <v>704</v>
      </c>
      <c r="C1001" s="30"/>
      <c r="D1001" s="31">
        <f>SUM(D1002)</f>
        <v>0</v>
      </c>
      <c r="E1001" s="31">
        <f>SUM(E1002)</f>
        <v>0</v>
      </c>
      <c r="F1001" s="32">
        <f t="shared" si="135"/>
        <v>0</v>
      </c>
      <c r="G1001" s="33">
        <f t="shared" si="134"/>
        <v>0</v>
      </c>
      <c r="H1001" s="31">
        <f>SUM(H1002)</f>
        <v>0</v>
      </c>
      <c r="I1001" s="34">
        <f t="shared" si="139"/>
        <v>0</v>
      </c>
      <c r="J1001" s="31">
        <f>SUM(J1002)</f>
        <v>0</v>
      </c>
      <c r="K1001" s="33">
        <f t="shared" si="136"/>
        <v>0</v>
      </c>
      <c r="L1001" s="35">
        <f t="shared" si="140"/>
        <v>0</v>
      </c>
      <c r="M1001" s="33">
        <f t="shared" si="137"/>
        <v>0</v>
      </c>
      <c r="N1001" s="31">
        <f>SUM(N1002)</f>
        <v>0</v>
      </c>
      <c r="O1001" s="33">
        <f t="shared" si="138"/>
        <v>0</v>
      </c>
      <c r="P1001" s="36">
        <f t="shared" si="141"/>
        <v>0</v>
      </c>
    </row>
    <row r="1002" spans="1:16" ht="26.25" hidden="1" x14ac:dyDescent="0.25">
      <c r="A1002" s="65">
        <v>3311403310011</v>
      </c>
      <c r="B1002" s="29" t="s">
        <v>705</v>
      </c>
      <c r="C1002" s="30"/>
      <c r="D1002" s="31"/>
      <c r="E1002" s="31"/>
      <c r="F1002" s="32">
        <f t="shared" si="135"/>
        <v>0</v>
      </c>
      <c r="G1002" s="33">
        <f t="shared" si="134"/>
        <v>0</v>
      </c>
      <c r="H1002" s="31"/>
      <c r="I1002" s="34">
        <f t="shared" si="139"/>
        <v>0</v>
      </c>
      <c r="J1002" s="31"/>
      <c r="K1002" s="33">
        <f t="shared" si="136"/>
        <v>0</v>
      </c>
      <c r="L1002" s="35">
        <f t="shared" si="140"/>
        <v>0</v>
      </c>
      <c r="M1002" s="33">
        <f t="shared" si="137"/>
        <v>0</v>
      </c>
      <c r="N1002" s="31"/>
      <c r="O1002" s="33">
        <f t="shared" si="138"/>
        <v>0</v>
      </c>
      <c r="P1002" s="36">
        <f t="shared" si="141"/>
        <v>0</v>
      </c>
    </row>
    <row r="1003" spans="1:16" hidden="1" x14ac:dyDescent="0.25">
      <c r="A1003" s="65">
        <v>3311403310014</v>
      </c>
      <c r="B1003" s="29" t="s">
        <v>706</v>
      </c>
      <c r="C1003" s="30"/>
      <c r="D1003" s="31">
        <f>SUM(D1004:D1009)</f>
        <v>0</v>
      </c>
      <c r="E1003" s="31">
        <f>SUM(E1004:E1009)</f>
        <v>0</v>
      </c>
      <c r="F1003" s="32">
        <f t="shared" si="135"/>
        <v>0</v>
      </c>
      <c r="G1003" s="33">
        <f t="shared" si="134"/>
        <v>0</v>
      </c>
      <c r="H1003" s="31">
        <f>SUM(H1004:H1009)</f>
        <v>0</v>
      </c>
      <c r="I1003" s="34">
        <f t="shared" si="139"/>
        <v>0</v>
      </c>
      <c r="J1003" s="31">
        <f>SUM(J1004:J1009)</f>
        <v>0</v>
      </c>
      <c r="K1003" s="33">
        <f t="shared" si="136"/>
        <v>0</v>
      </c>
      <c r="L1003" s="35">
        <f t="shared" si="140"/>
        <v>0</v>
      </c>
      <c r="M1003" s="33">
        <f t="shared" si="137"/>
        <v>0</v>
      </c>
      <c r="N1003" s="31">
        <f>SUM(N1004:N1009)</f>
        <v>0</v>
      </c>
      <c r="O1003" s="33">
        <f t="shared" si="138"/>
        <v>0</v>
      </c>
      <c r="P1003" s="36">
        <f t="shared" si="141"/>
        <v>0</v>
      </c>
    </row>
    <row r="1004" spans="1:16" hidden="1" x14ac:dyDescent="0.25">
      <c r="A1004" s="65">
        <v>331140331001412</v>
      </c>
      <c r="B1004" s="29" t="s">
        <v>707</v>
      </c>
      <c r="C1004" s="30"/>
      <c r="D1004" s="31"/>
      <c r="E1004" s="31"/>
      <c r="F1004" s="32">
        <f t="shared" si="135"/>
        <v>0</v>
      </c>
      <c r="G1004" s="33">
        <f t="shared" si="134"/>
        <v>0</v>
      </c>
      <c r="H1004" s="31"/>
      <c r="I1004" s="34">
        <f t="shared" si="139"/>
        <v>0</v>
      </c>
      <c r="J1004" s="31"/>
      <c r="K1004" s="33">
        <f t="shared" si="136"/>
        <v>0</v>
      </c>
      <c r="L1004" s="35">
        <f t="shared" si="140"/>
        <v>0</v>
      </c>
      <c r="M1004" s="33">
        <f t="shared" si="137"/>
        <v>0</v>
      </c>
      <c r="N1004" s="31"/>
      <c r="O1004" s="33">
        <f t="shared" si="138"/>
        <v>0</v>
      </c>
      <c r="P1004" s="36">
        <f t="shared" si="141"/>
        <v>0</v>
      </c>
    </row>
    <row r="1005" spans="1:16" ht="26.25" hidden="1" x14ac:dyDescent="0.25">
      <c r="A1005" s="65">
        <v>331140331001412</v>
      </c>
      <c r="B1005" s="29" t="s">
        <v>708</v>
      </c>
      <c r="C1005" s="30"/>
      <c r="D1005" s="31"/>
      <c r="E1005" s="31"/>
      <c r="F1005" s="32">
        <f t="shared" si="135"/>
        <v>0</v>
      </c>
      <c r="G1005" s="33">
        <f t="shared" si="134"/>
        <v>0</v>
      </c>
      <c r="H1005" s="31"/>
      <c r="I1005" s="34">
        <f t="shared" si="139"/>
        <v>0</v>
      </c>
      <c r="J1005" s="31"/>
      <c r="K1005" s="33">
        <f t="shared" si="136"/>
        <v>0</v>
      </c>
      <c r="L1005" s="35">
        <f t="shared" si="140"/>
        <v>0</v>
      </c>
      <c r="M1005" s="33">
        <f t="shared" si="137"/>
        <v>0</v>
      </c>
      <c r="N1005" s="31"/>
      <c r="O1005" s="33">
        <f t="shared" si="138"/>
        <v>0</v>
      </c>
      <c r="P1005" s="36">
        <f t="shared" si="141"/>
        <v>0</v>
      </c>
    </row>
    <row r="1006" spans="1:16" hidden="1" x14ac:dyDescent="0.25">
      <c r="A1006" s="65">
        <v>331140331001422</v>
      </c>
      <c r="B1006" s="29" t="s">
        <v>709</v>
      </c>
      <c r="C1006" s="30"/>
      <c r="D1006" s="31"/>
      <c r="E1006" s="31"/>
      <c r="F1006" s="32">
        <f t="shared" si="135"/>
        <v>0</v>
      </c>
      <c r="G1006" s="33">
        <f t="shared" si="134"/>
        <v>0</v>
      </c>
      <c r="H1006" s="31"/>
      <c r="I1006" s="34">
        <f t="shared" si="139"/>
        <v>0</v>
      </c>
      <c r="J1006" s="31"/>
      <c r="K1006" s="33">
        <f t="shared" si="136"/>
        <v>0</v>
      </c>
      <c r="L1006" s="35">
        <f t="shared" si="140"/>
        <v>0</v>
      </c>
      <c r="M1006" s="33">
        <f t="shared" si="137"/>
        <v>0</v>
      </c>
      <c r="N1006" s="31"/>
      <c r="O1006" s="33">
        <f t="shared" si="138"/>
        <v>0</v>
      </c>
      <c r="P1006" s="36">
        <f t="shared" si="141"/>
        <v>0</v>
      </c>
    </row>
    <row r="1007" spans="1:16" ht="26.25" hidden="1" x14ac:dyDescent="0.25">
      <c r="A1007" s="65">
        <v>331140331001422</v>
      </c>
      <c r="B1007" s="29" t="s">
        <v>708</v>
      </c>
      <c r="C1007" s="30"/>
      <c r="D1007" s="31"/>
      <c r="E1007" s="31"/>
      <c r="F1007" s="32">
        <f t="shared" si="135"/>
        <v>0</v>
      </c>
      <c r="G1007" s="33">
        <f t="shared" si="134"/>
        <v>0</v>
      </c>
      <c r="H1007" s="31"/>
      <c r="I1007" s="34">
        <f t="shared" si="139"/>
        <v>0</v>
      </c>
      <c r="J1007" s="31"/>
      <c r="K1007" s="33">
        <f t="shared" si="136"/>
        <v>0</v>
      </c>
      <c r="L1007" s="35">
        <f t="shared" si="140"/>
        <v>0</v>
      </c>
      <c r="M1007" s="33">
        <f t="shared" si="137"/>
        <v>0</v>
      </c>
      <c r="N1007" s="31"/>
      <c r="O1007" s="33">
        <f t="shared" si="138"/>
        <v>0</v>
      </c>
      <c r="P1007" s="36">
        <f t="shared" si="141"/>
        <v>0</v>
      </c>
    </row>
    <row r="1008" spans="1:16" hidden="1" x14ac:dyDescent="0.25">
      <c r="A1008" s="65">
        <v>331140331001432</v>
      </c>
      <c r="B1008" s="29" t="s">
        <v>710</v>
      </c>
      <c r="C1008" s="30"/>
      <c r="D1008" s="31"/>
      <c r="E1008" s="31"/>
      <c r="F1008" s="32">
        <f t="shared" si="135"/>
        <v>0</v>
      </c>
      <c r="G1008" s="33">
        <f t="shared" si="134"/>
        <v>0</v>
      </c>
      <c r="H1008" s="31"/>
      <c r="I1008" s="34">
        <f t="shared" si="139"/>
        <v>0</v>
      </c>
      <c r="J1008" s="31"/>
      <c r="K1008" s="33">
        <f t="shared" si="136"/>
        <v>0</v>
      </c>
      <c r="L1008" s="35">
        <f t="shared" si="140"/>
        <v>0</v>
      </c>
      <c r="M1008" s="33">
        <f t="shared" si="137"/>
        <v>0</v>
      </c>
      <c r="N1008" s="31"/>
      <c r="O1008" s="33">
        <f t="shared" si="138"/>
        <v>0</v>
      </c>
      <c r="P1008" s="36">
        <f t="shared" si="141"/>
        <v>0</v>
      </c>
    </row>
    <row r="1009" spans="1:16" ht="26.25" hidden="1" x14ac:dyDescent="0.25">
      <c r="A1009" s="65">
        <v>331140331001432</v>
      </c>
      <c r="B1009" s="29" t="s">
        <v>711</v>
      </c>
      <c r="C1009" s="30"/>
      <c r="D1009" s="31"/>
      <c r="E1009" s="31"/>
      <c r="F1009" s="32">
        <f t="shared" si="135"/>
        <v>0</v>
      </c>
      <c r="G1009" s="33">
        <f t="shared" si="134"/>
        <v>0</v>
      </c>
      <c r="H1009" s="31"/>
      <c r="I1009" s="34">
        <f t="shared" si="139"/>
        <v>0</v>
      </c>
      <c r="J1009" s="31"/>
      <c r="K1009" s="33">
        <f t="shared" si="136"/>
        <v>0</v>
      </c>
      <c r="L1009" s="35">
        <f t="shared" si="140"/>
        <v>0</v>
      </c>
      <c r="M1009" s="33">
        <f t="shared" si="137"/>
        <v>0</v>
      </c>
      <c r="N1009" s="31"/>
      <c r="O1009" s="33">
        <f t="shared" si="138"/>
        <v>0</v>
      </c>
      <c r="P1009" s="36">
        <f t="shared" si="141"/>
        <v>0</v>
      </c>
    </row>
    <row r="1010" spans="1:16" hidden="1" x14ac:dyDescent="0.25">
      <c r="A1010" s="65">
        <v>3311403310034</v>
      </c>
      <c r="B1010" s="29" t="s">
        <v>712</v>
      </c>
      <c r="C1010" s="30"/>
      <c r="D1010" s="31">
        <f>SUM(D1011)</f>
        <v>0</v>
      </c>
      <c r="E1010" s="31">
        <f>SUM(E1011)</f>
        <v>0</v>
      </c>
      <c r="F1010" s="32">
        <f t="shared" si="135"/>
        <v>0</v>
      </c>
      <c r="G1010" s="33">
        <f t="shared" si="134"/>
        <v>0</v>
      </c>
      <c r="H1010" s="31">
        <f>SUM(H1011)</f>
        <v>0</v>
      </c>
      <c r="I1010" s="34">
        <f t="shared" si="139"/>
        <v>0</v>
      </c>
      <c r="J1010" s="31">
        <f>SUM(J1011)</f>
        <v>0</v>
      </c>
      <c r="K1010" s="33">
        <f t="shared" si="136"/>
        <v>0</v>
      </c>
      <c r="L1010" s="35">
        <f t="shared" si="140"/>
        <v>0</v>
      </c>
      <c r="M1010" s="33">
        <f t="shared" si="137"/>
        <v>0</v>
      </c>
      <c r="N1010" s="31">
        <f>SUM(N1011)</f>
        <v>0</v>
      </c>
      <c r="O1010" s="33">
        <f t="shared" si="138"/>
        <v>0</v>
      </c>
      <c r="P1010" s="36">
        <f t="shared" si="141"/>
        <v>0</v>
      </c>
    </row>
    <row r="1011" spans="1:16" hidden="1" x14ac:dyDescent="0.25">
      <c r="A1011" s="65">
        <v>3311403310034</v>
      </c>
      <c r="B1011" s="29" t="s">
        <v>712</v>
      </c>
      <c r="C1011" s="30"/>
      <c r="D1011" s="31"/>
      <c r="E1011" s="31"/>
      <c r="F1011" s="32">
        <f t="shared" si="135"/>
        <v>0</v>
      </c>
      <c r="G1011" s="33">
        <f t="shared" si="134"/>
        <v>0</v>
      </c>
      <c r="H1011" s="31"/>
      <c r="I1011" s="34">
        <f t="shared" si="139"/>
        <v>0</v>
      </c>
      <c r="J1011" s="31"/>
      <c r="K1011" s="33">
        <f t="shared" si="136"/>
        <v>0</v>
      </c>
      <c r="L1011" s="35">
        <f t="shared" si="140"/>
        <v>0</v>
      </c>
      <c r="M1011" s="33">
        <f t="shared" si="137"/>
        <v>0</v>
      </c>
      <c r="N1011" s="31"/>
      <c r="O1011" s="33">
        <f t="shared" si="138"/>
        <v>0</v>
      </c>
      <c r="P1011" s="36">
        <f t="shared" si="141"/>
        <v>0</v>
      </c>
    </row>
    <row r="1012" spans="1:16" ht="26.25" hidden="1" x14ac:dyDescent="0.25">
      <c r="A1012" s="65">
        <v>3311403310055</v>
      </c>
      <c r="B1012" s="29" t="s">
        <v>713</v>
      </c>
      <c r="C1012" s="30"/>
      <c r="D1012" s="31">
        <f>SUM(D1013)</f>
        <v>0</v>
      </c>
      <c r="E1012" s="31">
        <f>SUM(E1013)</f>
        <v>0</v>
      </c>
      <c r="F1012" s="32">
        <f t="shared" si="135"/>
        <v>0</v>
      </c>
      <c r="G1012" s="33">
        <f t="shared" si="134"/>
        <v>0</v>
      </c>
      <c r="H1012" s="31">
        <f>SUM(H1013)</f>
        <v>0</v>
      </c>
      <c r="I1012" s="34">
        <f t="shared" si="139"/>
        <v>0</v>
      </c>
      <c r="J1012" s="31">
        <f>SUM(J1013)</f>
        <v>0</v>
      </c>
      <c r="K1012" s="33">
        <f t="shared" si="136"/>
        <v>0</v>
      </c>
      <c r="L1012" s="35">
        <f t="shared" si="140"/>
        <v>0</v>
      </c>
      <c r="M1012" s="33">
        <f t="shared" si="137"/>
        <v>0</v>
      </c>
      <c r="N1012" s="31">
        <f>SUM(N1013)</f>
        <v>0</v>
      </c>
      <c r="O1012" s="33">
        <f t="shared" si="138"/>
        <v>0</v>
      </c>
      <c r="P1012" s="36">
        <f t="shared" si="141"/>
        <v>0</v>
      </c>
    </row>
    <row r="1013" spans="1:16" ht="26.25" hidden="1" x14ac:dyDescent="0.25">
      <c r="A1013" s="65">
        <v>3311403310055</v>
      </c>
      <c r="B1013" s="29" t="s">
        <v>714</v>
      </c>
      <c r="C1013" s="30"/>
      <c r="D1013" s="31"/>
      <c r="E1013" s="105"/>
      <c r="F1013" s="32">
        <f t="shared" si="135"/>
        <v>0</v>
      </c>
      <c r="G1013" s="33">
        <f t="shared" si="134"/>
        <v>0</v>
      </c>
      <c r="H1013" s="105"/>
      <c r="I1013" s="34">
        <f t="shared" si="139"/>
        <v>0</v>
      </c>
      <c r="J1013" s="105"/>
      <c r="K1013" s="33">
        <f t="shared" si="136"/>
        <v>0</v>
      </c>
      <c r="L1013" s="35">
        <f t="shared" si="140"/>
        <v>0</v>
      </c>
      <c r="M1013" s="33">
        <f t="shared" si="137"/>
        <v>0</v>
      </c>
      <c r="N1013" s="105"/>
      <c r="O1013" s="33">
        <f t="shared" si="138"/>
        <v>0</v>
      </c>
      <c r="P1013" s="36">
        <f t="shared" si="141"/>
        <v>0</v>
      </c>
    </row>
    <row r="1014" spans="1:16" hidden="1" x14ac:dyDescent="0.25">
      <c r="A1014" s="65">
        <v>3311403310074</v>
      </c>
      <c r="B1014" s="29" t="s">
        <v>715</v>
      </c>
      <c r="C1014" s="30"/>
      <c r="D1014" s="31">
        <f>SUM(D1015)</f>
        <v>0</v>
      </c>
      <c r="E1014" s="31">
        <f>SUM(E1015)</f>
        <v>0</v>
      </c>
      <c r="F1014" s="32">
        <f t="shared" si="135"/>
        <v>0</v>
      </c>
      <c r="G1014" s="33">
        <f t="shared" si="134"/>
        <v>0</v>
      </c>
      <c r="H1014" s="31">
        <f>SUM(H1015)</f>
        <v>0</v>
      </c>
      <c r="I1014" s="34">
        <f t="shared" si="139"/>
        <v>0</v>
      </c>
      <c r="J1014" s="31">
        <f>SUM(J1015)</f>
        <v>0</v>
      </c>
      <c r="K1014" s="33">
        <f t="shared" si="136"/>
        <v>0</v>
      </c>
      <c r="L1014" s="35">
        <f t="shared" si="140"/>
        <v>0</v>
      </c>
      <c r="M1014" s="33">
        <f t="shared" si="137"/>
        <v>0</v>
      </c>
      <c r="N1014" s="31">
        <f>SUM(N1015)</f>
        <v>0</v>
      </c>
      <c r="O1014" s="33">
        <f t="shared" si="138"/>
        <v>0</v>
      </c>
      <c r="P1014" s="36">
        <f t="shared" si="141"/>
        <v>0</v>
      </c>
    </row>
    <row r="1015" spans="1:16" hidden="1" x14ac:dyDescent="0.25">
      <c r="A1015" s="65">
        <v>3311403310074</v>
      </c>
      <c r="B1015" s="29" t="s">
        <v>715</v>
      </c>
      <c r="C1015" s="30"/>
      <c r="D1015" s="31"/>
      <c r="E1015" s="31"/>
      <c r="F1015" s="32">
        <f t="shared" si="135"/>
        <v>0</v>
      </c>
      <c r="G1015" s="33">
        <f t="shared" si="134"/>
        <v>0</v>
      </c>
      <c r="H1015" s="31"/>
      <c r="I1015" s="34">
        <f t="shared" si="139"/>
        <v>0</v>
      </c>
      <c r="J1015" s="31"/>
      <c r="K1015" s="33">
        <f t="shared" si="136"/>
        <v>0</v>
      </c>
      <c r="L1015" s="35">
        <f t="shared" si="140"/>
        <v>0</v>
      </c>
      <c r="M1015" s="33">
        <f t="shared" si="137"/>
        <v>0</v>
      </c>
      <c r="N1015" s="31"/>
      <c r="O1015" s="33">
        <f t="shared" si="138"/>
        <v>0</v>
      </c>
      <c r="P1015" s="36">
        <f t="shared" si="141"/>
        <v>0</v>
      </c>
    </row>
    <row r="1016" spans="1:16" ht="26.25" hidden="1" x14ac:dyDescent="0.25">
      <c r="A1016" s="65">
        <v>3311403310143</v>
      </c>
      <c r="B1016" s="39" t="s">
        <v>716</v>
      </c>
      <c r="C1016" s="30"/>
      <c r="D1016" s="31">
        <f>SUM(D1017)</f>
        <v>0</v>
      </c>
      <c r="E1016" s="31">
        <f>SUM(E1017)</f>
        <v>0</v>
      </c>
      <c r="F1016" s="32">
        <f t="shared" si="135"/>
        <v>0</v>
      </c>
      <c r="G1016" s="33">
        <f t="shared" si="134"/>
        <v>0</v>
      </c>
      <c r="H1016" s="31">
        <f>SUM(H1017)</f>
        <v>0</v>
      </c>
      <c r="I1016" s="34">
        <f t="shared" si="139"/>
        <v>0</v>
      </c>
      <c r="J1016" s="31">
        <f>SUM(J1017)</f>
        <v>0</v>
      </c>
      <c r="K1016" s="33">
        <f t="shared" si="136"/>
        <v>0</v>
      </c>
      <c r="L1016" s="35">
        <f t="shared" si="140"/>
        <v>0</v>
      </c>
      <c r="M1016" s="33">
        <f t="shared" si="137"/>
        <v>0</v>
      </c>
      <c r="N1016" s="31">
        <f>SUM(N1017)</f>
        <v>0</v>
      </c>
      <c r="O1016" s="33">
        <f t="shared" si="138"/>
        <v>0</v>
      </c>
      <c r="P1016" s="36">
        <f t="shared" si="141"/>
        <v>0</v>
      </c>
    </row>
    <row r="1017" spans="1:16" ht="26.25" hidden="1" x14ac:dyDescent="0.25">
      <c r="A1017" s="65">
        <v>3311403310143240</v>
      </c>
      <c r="B1017" s="39" t="s">
        <v>716</v>
      </c>
      <c r="C1017" s="30"/>
      <c r="D1017" s="37"/>
      <c r="E1017" s="37"/>
      <c r="F1017" s="32">
        <f t="shared" si="135"/>
        <v>0</v>
      </c>
      <c r="G1017" s="33">
        <f t="shared" si="134"/>
        <v>0</v>
      </c>
      <c r="H1017" s="37"/>
      <c r="I1017" s="34">
        <f t="shared" si="139"/>
        <v>0</v>
      </c>
      <c r="J1017" s="37"/>
      <c r="K1017" s="33">
        <f t="shared" si="136"/>
        <v>0</v>
      </c>
      <c r="L1017" s="35">
        <f t="shared" si="140"/>
        <v>0</v>
      </c>
      <c r="M1017" s="33">
        <f t="shared" si="137"/>
        <v>0</v>
      </c>
      <c r="N1017" s="37"/>
      <c r="O1017" s="33">
        <f t="shared" si="138"/>
        <v>0</v>
      </c>
      <c r="P1017" s="36">
        <f t="shared" si="141"/>
        <v>0</v>
      </c>
    </row>
    <row r="1018" spans="1:16" ht="26.25" hidden="1" x14ac:dyDescent="0.25">
      <c r="A1018" s="65">
        <v>3311403310232</v>
      </c>
      <c r="B1018" s="39" t="s">
        <v>717</v>
      </c>
      <c r="C1018" s="30"/>
      <c r="D1018" s="31">
        <f>SUM(D1019:D1022)</f>
        <v>0</v>
      </c>
      <c r="E1018" s="31">
        <f>SUM(E1019:E1022)</f>
        <v>0</v>
      </c>
      <c r="F1018" s="32">
        <f t="shared" si="135"/>
        <v>0</v>
      </c>
      <c r="G1018" s="33">
        <f t="shared" si="134"/>
        <v>0</v>
      </c>
      <c r="H1018" s="31">
        <f>SUM(H1019:H1022)</f>
        <v>0</v>
      </c>
      <c r="I1018" s="34">
        <f t="shared" si="139"/>
        <v>0</v>
      </c>
      <c r="J1018" s="31">
        <f>SUM(J1019:J1022)</f>
        <v>0</v>
      </c>
      <c r="K1018" s="33">
        <f t="shared" si="136"/>
        <v>0</v>
      </c>
      <c r="L1018" s="35">
        <f t="shared" si="140"/>
        <v>0</v>
      </c>
      <c r="M1018" s="33">
        <f t="shared" si="137"/>
        <v>0</v>
      </c>
      <c r="N1018" s="31">
        <f>SUM(N1019:N1022)</f>
        <v>0</v>
      </c>
      <c r="O1018" s="33">
        <f t="shared" si="138"/>
        <v>0</v>
      </c>
      <c r="P1018" s="36">
        <f t="shared" si="141"/>
        <v>0</v>
      </c>
    </row>
    <row r="1019" spans="1:16" ht="26.25" hidden="1" x14ac:dyDescent="0.25">
      <c r="A1019" s="65">
        <v>3311403310232230</v>
      </c>
      <c r="B1019" s="39" t="s">
        <v>717</v>
      </c>
      <c r="C1019" s="30"/>
      <c r="D1019" s="37"/>
      <c r="E1019" s="37"/>
      <c r="F1019" s="32">
        <f t="shared" si="135"/>
        <v>0</v>
      </c>
      <c r="G1019" s="33">
        <f t="shared" ref="G1019:G1082" si="150">IF(OR(F1019=0,F$7=0),0,F1019/F$7)*100</f>
        <v>0</v>
      </c>
      <c r="H1019" s="37"/>
      <c r="I1019" s="34">
        <f t="shared" si="139"/>
        <v>0</v>
      </c>
      <c r="J1019" s="37"/>
      <c r="K1019" s="33">
        <f t="shared" si="136"/>
        <v>0</v>
      </c>
      <c r="L1019" s="35">
        <f t="shared" si="140"/>
        <v>0</v>
      </c>
      <c r="M1019" s="33">
        <f t="shared" si="137"/>
        <v>0</v>
      </c>
      <c r="N1019" s="37"/>
      <c r="O1019" s="33">
        <f t="shared" si="138"/>
        <v>0</v>
      </c>
      <c r="P1019" s="36">
        <f t="shared" si="141"/>
        <v>0</v>
      </c>
    </row>
    <row r="1020" spans="1:16" ht="26.25" hidden="1" x14ac:dyDescent="0.25">
      <c r="A1020" s="65">
        <v>3311403310232230</v>
      </c>
      <c r="B1020" s="39" t="s">
        <v>717</v>
      </c>
      <c r="C1020" s="30"/>
      <c r="D1020" s="37"/>
      <c r="E1020" s="37"/>
      <c r="F1020" s="32">
        <f t="shared" si="135"/>
        <v>0</v>
      </c>
      <c r="G1020" s="33">
        <f t="shared" si="150"/>
        <v>0</v>
      </c>
      <c r="H1020" s="37"/>
      <c r="I1020" s="34">
        <f t="shared" si="139"/>
        <v>0</v>
      </c>
      <c r="J1020" s="37"/>
      <c r="K1020" s="33">
        <f t="shared" si="136"/>
        <v>0</v>
      </c>
      <c r="L1020" s="35">
        <f t="shared" si="140"/>
        <v>0</v>
      </c>
      <c r="M1020" s="33">
        <f t="shared" si="137"/>
        <v>0</v>
      </c>
      <c r="N1020" s="37"/>
      <c r="O1020" s="33">
        <f t="shared" si="138"/>
        <v>0</v>
      </c>
      <c r="P1020" s="36">
        <f t="shared" si="141"/>
        <v>0</v>
      </c>
    </row>
    <row r="1021" spans="1:16" ht="26.25" hidden="1" x14ac:dyDescent="0.25">
      <c r="A1021" s="65">
        <v>3311403310232230</v>
      </c>
      <c r="B1021" s="39" t="s">
        <v>717</v>
      </c>
      <c r="C1021" s="30"/>
      <c r="D1021" s="37"/>
      <c r="E1021" s="37"/>
      <c r="F1021" s="32">
        <f t="shared" ref="F1021:F1084" si="151">SUM(D1021+E1021)</f>
        <v>0</v>
      </c>
      <c r="G1021" s="33">
        <f t="shared" si="150"/>
        <v>0</v>
      </c>
      <c r="H1021" s="37"/>
      <c r="I1021" s="34">
        <f t="shared" si="139"/>
        <v>0</v>
      </c>
      <c r="J1021" s="37"/>
      <c r="K1021" s="33">
        <f t="shared" si="136"/>
        <v>0</v>
      </c>
      <c r="L1021" s="35">
        <f t="shared" si="140"/>
        <v>0</v>
      </c>
      <c r="M1021" s="33">
        <f t="shared" si="137"/>
        <v>0</v>
      </c>
      <c r="N1021" s="37"/>
      <c r="O1021" s="33">
        <f t="shared" si="138"/>
        <v>0</v>
      </c>
      <c r="P1021" s="36">
        <f t="shared" si="141"/>
        <v>0</v>
      </c>
    </row>
    <row r="1022" spans="1:16" ht="26.25" hidden="1" x14ac:dyDescent="0.25">
      <c r="A1022" s="65">
        <v>3311403310232230</v>
      </c>
      <c r="B1022" s="39" t="s">
        <v>717</v>
      </c>
      <c r="C1022" s="30"/>
      <c r="D1022" s="37"/>
      <c r="E1022" s="37"/>
      <c r="F1022" s="32">
        <f t="shared" si="151"/>
        <v>0</v>
      </c>
      <c r="G1022" s="33">
        <f t="shared" si="150"/>
        <v>0</v>
      </c>
      <c r="H1022" s="37"/>
      <c r="I1022" s="34">
        <f t="shared" si="139"/>
        <v>0</v>
      </c>
      <c r="J1022" s="37"/>
      <c r="K1022" s="33">
        <f t="shared" si="136"/>
        <v>0</v>
      </c>
      <c r="L1022" s="35">
        <f t="shared" si="140"/>
        <v>0</v>
      </c>
      <c r="M1022" s="33">
        <f t="shared" si="137"/>
        <v>0</v>
      </c>
      <c r="N1022" s="37"/>
      <c r="O1022" s="33">
        <f t="shared" si="138"/>
        <v>0</v>
      </c>
      <c r="P1022" s="36">
        <f t="shared" si="141"/>
        <v>0</v>
      </c>
    </row>
    <row r="1023" spans="1:16" ht="39" hidden="1" x14ac:dyDescent="0.25">
      <c r="A1023" s="28">
        <v>3311403310272</v>
      </c>
      <c r="B1023" s="39" t="s">
        <v>718</v>
      </c>
      <c r="C1023" s="30"/>
      <c r="D1023" s="31">
        <f>SUM(D1024)</f>
        <v>0</v>
      </c>
      <c r="E1023" s="31">
        <f>SUM(E1024)</f>
        <v>0</v>
      </c>
      <c r="F1023" s="32">
        <f t="shared" si="151"/>
        <v>0</v>
      </c>
      <c r="G1023" s="33">
        <f t="shared" si="150"/>
        <v>0</v>
      </c>
      <c r="H1023" s="31">
        <f>SUM(H1024)</f>
        <v>0</v>
      </c>
      <c r="I1023" s="34">
        <f t="shared" si="139"/>
        <v>0</v>
      </c>
      <c r="J1023" s="31">
        <f>SUM(J1024)</f>
        <v>0</v>
      </c>
      <c r="K1023" s="33">
        <f t="shared" si="136"/>
        <v>0</v>
      </c>
      <c r="L1023" s="35">
        <f t="shared" si="140"/>
        <v>0</v>
      </c>
      <c r="M1023" s="33">
        <f t="shared" si="137"/>
        <v>0</v>
      </c>
      <c r="N1023" s="31">
        <f>SUM(N1024)</f>
        <v>0</v>
      </c>
      <c r="O1023" s="33">
        <f t="shared" si="138"/>
        <v>0</v>
      </c>
      <c r="P1023" s="36">
        <f t="shared" si="141"/>
        <v>0</v>
      </c>
    </row>
    <row r="1024" spans="1:16" ht="39" hidden="1" x14ac:dyDescent="0.25">
      <c r="A1024" s="28">
        <v>3311403310272230</v>
      </c>
      <c r="B1024" s="39" t="s">
        <v>718</v>
      </c>
      <c r="C1024" s="30"/>
      <c r="D1024" s="31"/>
      <c r="E1024" s="31"/>
      <c r="F1024" s="32">
        <f t="shared" si="151"/>
        <v>0</v>
      </c>
      <c r="G1024" s="33">
        <f t="shared" si="150"/>
        <v>0</v>
      </c>
      <c r="H1024" s="31"/>
      <c r="I1024" s="34">
        <f t="shared" si="139"/>
        <v>0</v>
      </c>
      <c r="J1024" s="31"/>
      <c r="K1024" s="33">
        <f t="shared" si="136"/>
        <v>0</v>
      </c>
      <c r="L1024" s="35">
        <f t="shared" si="140"/>
        <v>0</v>
      </c>
      <c r="M1024" s="33">
        <f t="shared" si="137"/>
        <v>0</v>
      </c>
      <c r="N1024" s="31"/>
      <c r="O1024" s="33">
        <f t="shared" si="138"/>
        <v>0</v>
      </c>
      <c r="P1024" s="36">
        <f t="shared" si="141"/>
        <v>0</v>
      </c>
    </row>
    <row r="1025" spans="1:16" hidden="1" x14ac:dyDescent="0.25">
      <c r="A1025" s="28">
        <v>3311403310311</v>
      </c>
      <c r="B1025" s="39" t="s">
        <v>360</v>
      </c>
      <c r="C1025" s="30"/>
      <c r="D1025" s="31">
        <f>SUM(D1026:D1027)</f>
        <v>0</v>
      </c>
      <c r="E1025" s="31">
        <f>SUM(E1026:E1027)</f>
        <v>0</v>
      </c>
      <c r="F1025" s="32">
        <f t="shared" si="151"/>
        <v>0</v>
      </c>
      <c r="G1025" s="33">
        <f t="shared" si="150"/>
        <v>0</v>
      </c>
      <c r="H1025" s="31">
        <f>SUM(H1026:H1027)</f>
        <v>0</v>
      </c>
      <c r="I1025" s="34">
        <f t="shared" si="139"/>
        <v>0</v>
      </c>
      <c r="J1025" s="31">
        <f>SUM(J1026:J1027)</f>
        <v>0</v>
      </c>
      <c r="K1025" s="33">
        <f t="shared" si="136"/>
        <v>0</v>
      </c>
      <c r="L1025" s="35">
        <f t="shared" si="140"/>
        <v>0</v>
      </c>
      <c r="M1025" s="33">
        <f t="shared" si="137"/>
        <v>0</v>
      </c>
      <c r="N1025" s="31">
        <f>SUM(N1026:N1027)</f>
        <v>0</v>
      </c>
      <c r="O1025" s="33">
        <f t="shared" si="138"/>
        <v>0</v>
      </c>
      <c r="P1025" s="36">
        <f t="shared" si="141"/>
        <v>0</v>
      </c>
    </row>
    <row r="1026" spans="1:16" hidden="1" x14ac:dyDescent="0.25">
      <c r="A1026" s="28">
        <v>3311403310311230</v>
      </c>
      <c r="B1026" s="39" t="s">
        <v>360</v>
      </c>
      <c r="C1026" s="30"/>
      <c r="D1026" s="37"/>
      <c r="E1026" s="37"/>
      <c r="F1026" s="32">
        <f t="shared" si="151"/>
        <v>0</v>
      </c>
      <c r="G1026" s="33">
        <f t="shared" si="150"/>
        <v>0</v>
      </c>
      <c r="H1026" s="37"/>
      <c r="I1026" s="34">
        <f t="shared" si="139"/>
        <v>0</v>
      </c>
      <c r="J1026" s="37"/>
      <c r="K1026" s="33">
        <f t="shared" si="136"/>
        <v>0</v>
      </c>
      <c r="L1026" s="35">
        <f t="shared" si="140"/>
        <v>0</v>
      </c>
      <c r="M1026" s="33">
        <f t="shared" si="137"/>
        <v>0</v>
      </c>
      <c r="N1026" s="37"/>
      <c r="O1026" s="33">
        <f t="shared" si="138"/>
        <v>0</v>
      </c>
      <c r="P1026" s="36">
        <f t="shared" si="141"/>
        <v>0</v>
      </c>
    </row>
    <row r="1027" spans="1:16" hidden="1" x14ac:dyDescent="0.25">
      <c r="A1027" s="28">
        <v>3311403310311230</v>
      </c>
      <c r="B1027" s="39" t="s">
        <v>360</v>
      </c>
      <c r="C1027" s="30"/>
      <c r="D1027" s="37"/>
      <c r="E1027" s="37"/>
      <c r="F1027" s="32">
        <f t="shared" si="151"/>
        <v>0</v>
      </c>
      <c r="G1027" s="33">
        <f t="shared" si="150"/>
        <v>0</v>
      </c>
      <c r="H1027" s="37"/>
      <c r="I1027" s="34">
        <f t="shared" si="139"/>
        <v>0</v>
      </c>
      <c r="J1027" s="37"/>
      <c r="K1027" s="33">
        <f t="shared" si="136"/>
        <v>0</v>
      </c>
      <c r="L1027" s="35">
        <f t="shared" si="140"/>
        <v>0</v>
      </c>
      <c r="M1027" s="33">
        <f t="shared" si="137"/>
        <v>0</v>
      </c>
      <c r="N1027" s="37"/>
      <c r="O1027" s="33">
        <f t="shared" si="138"/>
        <v>0</v>
      </c>
      <c r="P1027" s="36">
        <f t="shared" si="141"/>
        <v>0</v>
      </c>
    </row>
    <row r="1028" spans="1:16" ht="26.25" hidden="1" x14ac:dyDescent="0.25">
      <c r="A1028" s="28">
        <v>3311403310326</v>
      </c>
      <c r="B1028" s="39" t="s">
        <v>719</v>
      </c>
      <c r="C1028" s="30"/>
      <c r="D1028" s="31">
        <f>SUM(D1029)</f>
        <v>0</v>
      </c>
      <c r="E1028" s="31">
        <f>SUM(E1029)</f>
        <v>0</v>
      </c>
      <c r="F1028" s="32">
        <f t="shared" si="151"/>
        <v>0</v>
      </c>
      <c r="G1028" s="33">
        <f t="shared" si="150"/>
        <v>0</v>
      </c>
      <c r="H1028" s="31">
        <f>SUM(H1029)</f>
        <v>0</v>
      </c>
      <c r="I1028" s="34">
        <f t="shared" si="139"/>
        <v>0</v>
      </c>
      <c r="J1028" s="31">
        <f>SUM(J1029)</f>
        <v>0</v>
      </c>
      <c r="K1028" s="33">
        <f t="shared" si="136"/>
        <v>0</v>
      </c>
      <c r="L1028" s="35">
        <f t="shared" si="140"/>
        <v>0</v>
      </c>
      <c r="M1028" s="33">
        <f t="shared" si="137"/>
        <v>0</v>
      </c>
      <c r="N1028" s="31">
        <f>SUM(N1029)</f>
        <v>0</v>
      </c>
      <c r="O1028" s="33">
        <f t="shared" si="138"/>
        <v>0</v>
      </c>
      <c r="P1028" s="36">
        <f t="shared" si="141"/>
        <v>0</v>
      </c>
    </row>
    <row r="1029" spans="1:16" ht="26.25" hidden="1" x14ac:dyDescent="0.25">
      <c r="A1029" s="28">
        <v>3311403310326230</v>
      </c>
      <c r="B1029" s="39" t="s">
        <v>719</v>
      </c>
      <c r="C1029" s="30"/>
      <c r="D1029" s="37"/>
      <c r="E1029" s="37"/>
      <c r="F1029" s="32">
        <f t="shared" si="151"/>
        <v>0</v>
      </c>
      <c r="G1029" s="33">
        <f t="shared" si="150"/>
        <v>0</v>
      </c>
      <c r="H1029" s="37"/>
      <c r="I1029" s="34">
        <f t="shared" si="139"/>
        <v>0</v>
      </c>
      <c r="J1029" s="37"/>
      <c r="K1029" s="33">
        <f t="shared" si="136"/>
        <v>0</v>
      </c>
      <c r="L1029" s="35">
        <f t="shared" si="140"/>
        <v>0</v>
      </c>
      <c r="M1029" s="33">
        <f t="shared" si="137"/>
        <v>0</v>
      </c>
      <c r="N1029" s="37"/>
      <c r="O1029" s="33">
        <f t="shared" si="138"/>
        <v>0</v>
      </c>
      <c r="P1029" s="36">
        <f t="shared" si="141"/>
        <v>0</v>
      </c>
    </row>
    <row r="1030" spans="1:16" ht="26.25" hidden="1" x14ac:dyDescent="0.25">
      <c r="A1030" s="65">
        <v>3311403310353</v>
      </c>
      <c r="B1030" s="39" t="s">
        <v>720</v>
      </c>
      <c r="C1030" s="30"/>
      <c r="D1030" s="31">
        <f>SUM(D1031)</f>
        <v>0</v>
      </c>
      <c r="E1030" s="31">
        <f>SUM(E1031)</f>
        <v>0</v>
      </c>
      <c r="F1030" s="32">
        <f t="shared" si="151"/>
        <v>0</v>
      </c>
      <c r="G1030" s="33">
        <f t="shared" si="150"/>
        <v>0</v>
      </c>
      <c r="H1030" s="31">
        <f>SUM(H1031)</f>
        <v>0</v>
      </c>
      <c r="I1030" s="34">
        <f t="shared" si="139"/>
        <v>0</v>
      </c>
      <c r="J1030" s="31">
        <f>SUM(J1031)</f>
        <v>0</v>
      </c>
      <c r="K1030" s="33">
        <f t="shared" si="136"/>
        <v>0</v>
      </c>
      <c r="L1030" s="35">
        <f t="shared" si="140"/>
        <v>0</v>
      </c>
      <c r="M1030" s="33">
        <f t="shared" si="137"/>
        <v>0</v>
      </c>
      <c r="N1030" s="31">
        <f>SUM(N1031)</f>
        <v>0</v>
      </c>
      <c r="O1030" s="33">
        <f t="shared" si="138"/>
        <v>0</v>
      </c>
      <c r="P1030" s="36">
        <f t="shared" si="141"/>
        <v>0</v>
      </c>
    </row>
    <row r="1031" spans="1:16" ht="26.25" hidden="1" x14ac:dyDescent="0.25">
      <c r="A1031" s="65">
        <v>3311403310353230</v>
      </c>
      <c r="B1031" s="39" t="s">
        <v>720</v>
      </c>
      <c r="C1031" s="30"/>
      <c r="D1031" s="37"/>
      <c r="E1031" s="37"/>
      <c r="F1031" s="32">
        <f t="shared" si="151"/>
        <v>0</v>
      </c>
      <c r="G1031" s="33">
        <f t="shared" si="150"/>
        <v>0</v>
      </c>
      <c r="H1031" s="37"/>
      <c r="I1031" s="34">
        <f t="shared" si="139"/>
        <v>0</v>
      </c>
      <c r="J1031" s="37"/>
      <c r="K1031" s="33">
        <f t="shared" si="136"/>
        <v>0</v>
      </c>
      <c r="L1031" s="35">
        <f t="shared" si="140"/>
        <v>0</v>
      </c>
      <c r="M1031" s="33">
        <f t="shared" si="137"/>
        <v>0</v>
      </c>
      <c r="N1031" s="37"/>
      <c r="O1031" s="33">
        <f t="shared" si="138"/>
        <v>0</v>
      </c>
      <c r="P1031" s="36">
        <f t="shared" si="141"/>
        <v>0</v>
      </c>
    </row>
    <row r="1032" spans="1:16" hidden="1" x14ac:dyDescent="0.25">
      <c r="A1032" s="65">
        <v>3311403310358</v>
      </c>
      <c r="B1032" s="39" t="s">
        <v>721</v>
      </c>
      <c r="C1032" s="30"/>
      <c r="D1032" s="31">
        <f>SUM(D1033)</f>
        <v>0</v>
      </c>
      <c r="E1032" s="31">
        <f>SUM(E1033)</f>
        <v>0</v>
      </c>
      <c r="F1032" s="32">
        <f t="shared" si="151"/>
        <v>0</v>
      </c>
      <c r="G1032" s="33">
        <f t="shared" si="150"/>
        <v>0</v>
      </c>
      <c r="H1032" s="31">
        <f>SUM(H1033)</f>
        <v>0</v>
      </c>
      <c r="I1032" s="34">
        <f t="shared" si="139"/>
        <v>0</v>
      </c>
      <c r="J1032" s="31">
        <f>SUM(J1033)</f>
        <v>0</v>
      </c>
      <c r="K1032" s="33">
        <f t="shared" si="136"/>
        <v>0</v>
      </c>
      <c r="L1032" s="35">
        <f t="shared" si="140"/>
        <v>0</v>
      </c>
      <c r="M1032" s="33">
        <f t="shared" si="137"/>
        <v>0</v>
      </c>
      <c r="N1032" s="31">
        <f>SUM(N1033)</f>
        <v>0</v>
      </c>
      <c r="O1032" s="33">
        <f t="shared" si="138"/>
        <v>0</v>
      </c>
      <c r="P1032" s="36">
        <f t="shared" si="141"/>
        <v>0</v>
      </c>
    </row>
    <row r="1033" spans="1:16" hidden="1" x14ac:dyDescent="0.25">
      <c r="A1033" s="65">
        <v>3311403310358240</v>
      </c>
      <c r="B1033" s="39" t="s">
        <v>721</v>
      </c>
      <c r="C1033" s="30"/>
      <c r="D1033" s="37"/>
      <c r="E1033" s="37"/>
      <c r="F1033" s="32">
        <f t="shared" si="151"/>
        <v>0</v>
      </c>
      <c r="G1033" s="33">
        <f t="shared" si="150"/>
        <v>0</v>
      </c>
      <c r="H1033" s="37"/>
      <c r="I1033" s="34">
        <f t="shared" si="139"/>
        <v>0</v>
      </c>
      <c r="J1033" s="37"/>
      <c r="K1033" s="33">
        <f t="shared" si="136"/>
        <v>0</v>
      </c>
      <c r="L1033" s="35">
        <f t="shared" si="140"/>
        <v>0</v>
      </c>
      <c r="M1033" s="33">
        <f t="shared" si="137"/>
        <v>0</v>
      </c>
      <c r="N1033" s="37"/>
      <c r="O1033" s="33">
        <f t="shared" si="138"/>
        <v>0</v>
      </c>
      <c r="P1033" s="36">
        <f t="shared" si="141"/>
        <v>0</v>
      </c>
    </row>
    <row r="1034" spans="1:16" hidden="1" x14ac:dyDescent="0.25">
      <c r="A1034" s="65">
        <v>3311403310398</v>
      </c>
      <c r="B1034" s="66" t="s">
        <v>706</v>
      </c>
      <c r="C1034" s="30"/>
      <c r="D1034" s="31">
        <f>SUM(D1035)</f>
        <v>0</v>
      </c>
      <c r="E1034" s="31">
        <f>SUM(E1035)</f>
        <v>0</v>
      </c>
      <c r="F1034" s="32">
        <f t="shared" si="151"/>
        <v>0</v>
      </c>
      <c r="G1034" s="33">
        <f t="shared" si="150"/>
        <v>0</v>
      </c>
      <c r="H1034" s="31">
        <f>SUM(H1035)</f>
        <v>0</v>
      </c>
      <c r="I1034" s="34">
        <f t="shared" si="139"/>
        <v>0</v>
      </c>
      <c r="J1034" s="31">
        <f>SUM(J1035)</f>
        <v>0</v>
      </c>
      <c r="K1034" s="33">
        <f t="shared" ref="K1034:K1097" si="152">IF(OR(J1034=0,F1034=0),0,J1034/F1034)*100</f>
        <v>0</v>
      </c>
      <c r="L1034" s="35">
        <f t="shared" si="140"/>
        <v>0</v>
      </c>
      <c r="M1034" s="33">
        <f t="shared" ref="M1034:M1097" si="153">IF(OR(L1034=0,F1034=0),0,L1034/F1034)*100</f>
        <v>0</v>
      </c>
      <c r="N1034" s="31">
        <f>SUM(N1035)</f>
        <v>0</v>
      </c>
      <c r="O1034" s="33">
        <f t="shared" ref="O1034:O1097" si="154">IF(OR(N1034=0,F1034=0),0,N1034/F1034)*100</f>
        <v>0</v>
      </c>
      <c r="P1034" s="36">
        <f t="shared" si="141"/>
        <v>0</v>
      </c>
    </row>
    <row r="1035" spans="1:16" hidden="1" x14ac:dyDescent="0.25">
      <c r="A1035" s="65">
        <v>3311403310398230</v>
      </c>
      <c r="B1035" s="66" t="s">
        <v>722</v>
      </c>
      <c r="C1035" s="30"/>
      <c r="D1035" s="37"/>
      <c r="E1035" s="37"/>
      <c r="F1035" s="32">
        <f t="shared" si="151"/>
        <v>0</v>
      </c>
      <c r="G1035" s="33">
        <f t="shared" si="150"/>
        <v>0</v>
      </c>
      <c r="H1035" s="37"/>
      <c r="I1035" s="34">
        <f t="shared" ref="I1035:I1098" si="155">SUM(F1035-H1035)</f>
        <v>0</v>
      </c>
      <c r="J1035" s="37"/>
      <c r="K1035" s="33">
        <f t="shared" si="152"/>
        <v>0</v>
      </c>
      <c r="L1035" s="35">
        <f t="shared" si="140"/>
        <v>0</v>
      </c>
      <c r="M1035" s="33">
        <f t="shared" si="153"/>
        <v>0</v>
      </c>
      <c r="N1035" s="37"/>
      <c r="O1035" s="33">
        <f t="shared" si="154"/>
        <v>0</v>
      </c>
      <c r="P1035" s="36">
        <f t="shared" si="141"/>
        <v>0</v>
      </c>
    </row>
    <row r="1036" spans="1:16" ht="26.25" hidden="1" x14ac:dyDescent="0.25">
      <c r="A1036" s="65">
        <v>3311403310404</v>
      </c>
      <c r="B1036" s="66" t="s">
        <v>723</v>
      </c>
      <c r="C1036" s="30"/>
      <c r="D1036" s="31">
        <f>SUM(D1037)</f>
        <v>0</v>
      </c>
      <c r="E1036" s="31">
        <f>SUM(E1037)</f>
        <v>0</v>
      </c>
      <c r="F1036" s="32">
        <f t="shared" si="151"/>
        <v>0</v>
      </c>
      <c r="G1036" s="33">
        <f t="shared" si="150"/>
        <v>0</v>
      </c>
      <c r="H1036" s="31">
        <f>SUM(H1037)</f>
        <v>0</v>
      </c>
      <c r="I1036" s="34">
        <f t="shared" si="155"/>
        <v>0</v>
      </c>
      <c r="J1036" s="31">
        <f>SUM(J1037)</f>
        <v>0</v>
      </c>
      <c r="K1036" s="33">
        <f t="shared" si="152"/>
        <v>0</v>
      </c>
      <c r="L1036" s="35">
        <f t="shared" si="140"/>
        <v>0</v>
      </c>
      <c r="M1036" s="33">
        <f t="shared" si="153"/>
        <v>0</v>
      </c>
      <c r="N1036" s="31">
        <f>SUM(N1037)</f>
        <v>0</v>
      </c>
      <c r="O1036" s="33">
        <f t="shared" si="154"/>
        <v>0</v>
      </c>
      <c r="P1036" s="36">
        <f t="shared" si="141"/>
        <v>0</v>
      </c>
    </row>
    <row r="1037" spans="1:16" ht="26.25" hidden="1" x14ac:dyDescent="0.25">
      <c r="A1037" s="65">
        <v>3311403310404230</v>
      </c>
      <c r="B1037" s="66" t="s">
        <v>724</v>
      </c>
      <c r="C1037" s="30"/>
      <c r="D1037" s="37"/>
      <c r="E1037" s="37"/>
      <c r="F1037" s="32">
        <f t="shared" si="151"/>
        <v>0</v>
      </c>
      <c r="G1037" s="33">
        <f t="shared" si="150"/>
        <v>0</v>
      </c>
      <c r="H1037" s="37"/>
      <c r="I1037" s="34">
        <f t="shared" si="155"/>
        <v>0</v>
      </c>
      <c r="J1037" s="37"/>
      <c r="K1037" s="33">
        <f t="shared" si="152"/>
        <v>0</v>
      </c>
      <c r="L1037" s="35">
        <f t="shared" si="140"/>
        <v>0</v>
      </c>
      <c r="M1037" s="33">
        <f t="shared" si="153"/>
        <v>0</v>
      </c>
      <c r="N1037" s="37"/>
      <c r="O1037" s="33">
        <f t="shared" si="154"/>
        <v>0</v>
      </c>
      <c r="P1037" s="36">
        <f t="shared" si="141"/>
        <v>0</v>
      </c>
    </row>
    <row r="1038" spans="1:16" hidden="1" x14ac:dyDescent="0.25">
      <c r="A1038" s="28">
        <v>3311403310418</v>
      </c>
      <c r="B1038" s="39" t="s">
        <v>725</v>
      </c>
      <c r="C1038" s="30"/>
      <c r="D1038" s="31">
        <f>SUM(D1039)</f>
        <v>0</v>
      </c>
      <c r="E1038" s="31">
        <f>SUM(E1039)</f>
        <v>0</v>
      </c>
      <c r="F1038" s="32">
        <f t="shared" si="151"/>
        <v>0</v>
      </c>
      <c r="G1038" s="33">
        <f t="shared" si="150"/>
        <v>0</v>
      </c>
      <c r="H1038" s="31">
        <f>SUM(H1039)</f>
        <v>0</v>
      </c>
      <c r="I1038" s="34">
        <f t="shared" si="155"/>
        <v>0</v>
      </c>
      <c r="J1038" s="31">
        <f>SUM(J1039)</f>
        <v>0</v>
      </c>
      <c r="K1038" s="33">
        <f t="shared" si="152"/>
        <v>0</v>
      </c>
      <c r="L1038" s="35">
        <f t="shared" si="140"/>
        <v>0</v>
      </c>
      <c r="M1038" s="33">
        <f t="shared" si="153"/>
        <v>0</v>
      </c>
      <c r="N1038" s="31">
        <f>SUM(N1039)</f>
        <v>0</v>
      </c>
      <c r="O1038" s="33">
        <f t="shared" si="154"/>
        <v>0</v>
      </c>
      <c r="P1038" s="36">
        <f t="shared" si="141"/>
        <v>0</v>
      </c>
    </row>
    <row r="1039" spans="1:16" hidden="1" x14ac:dyDescent="0.25">
      <c r="A1039" s="28">
        <v>3311403310418230</v>
      </c>
      <c r="B1039" s="39" t="s">
        <v>725</v>
      </c>
      <c r="C1039" s="30"/>
      <c r="D1039" s="37"/>
      <c r="E1039" s="37"/>
      <c r="F1039" s="32">
        <f t="shared" si="151"/>
        <v>0</v>
      </c>
      <c r="G1039" s="33">
        <f t="shared" si="150"/>
        <v>0</v>
      </c>
      <c r="H1039" s="37"/>
      <c r="I1039" s="34">
        <f t="shared" si="155"/>
        <v>0</v>
      </c>
      <c r="J1039" s="37"/>
      <c r="K1039" s="33">
        <f t="shared" si="152"/>
        <v>0</v>
      </c>
      <c r="L1039" s="35">
        <f t="shared" si="140"/>
        <v>0</v>
      </c>
      <c r="M1039" s="33">
        <f t="shared" si="153"/>
        <v>0</v>
      </c>
      <c r="N1039" s="37"/>
      <c r="O1039" s="33">
        <f t="shared" si="154"/>
        <v>0</v>
      </c>
      <c r="P1039" s="36">
        <f t="shared" si="141"/>
        <v>0</v>
      </c>
    </row>
    <row r="1040" spans="1:16" hidden="1" x14ac:dyDescent="0.25">
      <c r="A1040" s="28">
        <v>3311403310429</v>
      </c>
      <c r="B1040" s="39" t="s">
        <v>712</v>
      </c>
      <c r="C1040" s="30"/>
      <c r="D1040" s="31">
        <f>SUM(D1041)</f>
        <v>0</v>
      </c>
      <c r="E1040" s="31">
        <f>SUM(E1041)</f>
        <v>0</v>
      </c>
      <c r="F1040" s="32">
        <f t="shared" si="151"/>
        <v>0</v>
      </c>
      <c r="G1040" s="33">
        <f t="shared" si="150"/>
        <v>0</v>
      </c>
      <c r="H1040" s="31">
        <f>SUM(H1041)</f>
        <v>0</v>
      </c>
      <c r="I1040" s="34">
        <f t="shared" si="155"/>
        <v>0</v>
      </c>
      <c r="J1040" s="31">
        <f>SUM(J1041)</f>
        <v>0</v>
      </c>
      <c r="K1040" s="33">
        <f t="shared" si="152"/>
        <v>0</v>
      </c>
      <c r="L1040" s="35">
        <f t="shared" si="140"/>
        <v>0</v>
      </c>
      <c r="M1040" s="33">
        <f t="shared" si="153"/>
        <v>0</v>
      </c>
      <c r="N1040" s="31">
        <f>SUM(N1041)</f>
        <v>0</v>
      </c>
      <c r="O1040" s="33">
        <f t="shared" si="154"/>
        <v>0</v>
      </c>
      <c r="P1040" s="36">
        <f t="shared" si="141"/>
        <v>0</v>
      </c>
    </row>
    <row r="1041" spans="1:16" hidden="1" x14ac:dyDescent="0.25">
      <c r="A1041" s="28">
        <v>3311403310429230</v>
      </c>
      <c r="B1041" s="39" t="s">
        <v>726</v>
      </c>
      <c r="C1041" s="30"/>
      <c r="D1041" s="37"/>
      <c r="E1041" s="37"/>
      <c r="F1041" s="32">
        <f t="shared" si="151"/>
        <v>0</v>
      </c>
      <c r="G1041" s="33">
        <f t="shared" si="150"/>
        <v>0</v>
      </c>
      <c r="H1041" s="37"/>
      <c r="I1041" s="34">
        <f t="shared" si="155"/>
        <v>0</v>
      </c>
      <c r="J1041" s="37"/>
      <c r="K1041" s="33">
        <f t="shared" si="152"/>
        <v>0</v>
      </c>
      <c r="L1041" s="35">
        <f t="shared" ref="L1041:L1104" si="156">SUM(N1041-J1041)</f>
        <v>0</v>
      </c>
      <c r="M1041" s="33">
        <f t="shared" si="153"/>
        <v>0</v>
      </c>
      <c r="N1041" s="37"/>
      <c r="O1041" s="33">
        <f t="shared" si="154"/>
        <v>0</v>
      </c>
      <c r="P1041" s="36">
        <f t="shared" ref="P1041:P1104" si="157">SUM(F1041-N1041)</f>
        <v>0</v>
      </c>
    </row>
    <row r="1042" spans="1:16" hidden="1" x14ac:dyDescent="0.25">
      <c r="A1042" s="65">
        <v>3311403310475</v>
      </c>
      <c r="B1042" s="66" t="s">
        <v>712</v>
      </c>
      <c r="C1042" s="30"/>
      <c r="D1042" s="31">
        <f>SUM(D1043)</f>
        <v>0</v>
      </c>
      <c r="E1042" s="31">
        <f>SUM(E1043)</f>
        <v>0</v>
      </c>
      <c r="F1042" s="32">
        <f t="shared" si="151"/>
        <v>0</v>
      </c>
      <c r="G1042" s="33">
        <f t="shared" si="150"/>
        <v>0</v>
      </c>
      <c r="H1042" s="31">
        <f>SUM(H1043)</f>
        <v>0</v>
      </c>
      <c r="I1042" s="34">
        <f t="shared" si="155"/>
        <v>0</v>
      </c>
      <c r="J1042" s="31">
        <f>SUM(J1043)</f>
        <v>0</v>
      </c>
      <c r="K1042" s="33">
        <f t="shared" si="152"/>
        <v>0</v>
      </c>
      <c r="L1042" s="35">
        <f t="shared" si="156"/>
        <v>0</v>
      </c>
      <c r="M1042" s="33">
        <f t="shared" si="153"/>
        <v>0</v>
      </c>
      <c r="N1042" s="31">
        <f>SUM(N1043)</f>
        <v>0</v>
      </c>
      <c r="O1042" s="33">
        <f t="shared" si="154"/>
        <v>0</v>
      </c>
      <c r="P1042" s="36">
        <f t="shared" si="157"/>
        <v>0</v>
      </c>
    </row>
    <row r="1043" spans="1:16" hidden="1" x14ac:dyDescent="0.25">
      <c r="A1043" s="65">
        <v>3311403310475230</v>
      </c>
      <c r="B1043" s="66" t="s">
        <v>726</v>
      </c>
      <c r="C1043" s="30"/>
      <c r="D1043" s="37"/>
      <c r="E1043" s="37"/>
      <c r="F1043" s="32">
        <f t="shared" si="151"/>
        <v>0</v>
      </c>
      <c r="G1043" s="33">
        <f t="shared" si="150"/>
        <v>0</v>
      </c>
      <c r="H1043" s="37"/>
      <c r="I1043" s="34">
        <f t="shared" si="155"/>
        <v>0</v>
      </c>
      <c r="J1043" s="37"/>
      <c r="K1043" s="33">
        <f t="shared" si="152"/>
        <v>0</v>
      </c>
      <c r="L1043" s="35">
        <f t="shared" si="156"/>
        <v>0</v>
      </c>
      <c r="M1043" s="33">
        <f t="shared" si="153"/>
        <v>0</v>
      </c>
      <c r="N1043" s="37"/>
      <c r="O1043" s="33">
        <f t="shared" si="154"/>
        <v>0</v>
      </c>
      <c r="P1043" s="36">
        <f t="shared" si="157"/>
        <v>0</v>
      </c>
    </row>
    <row r="1044" spans="1:16" hidden="1" x14ac:dyDescent="0.25">
      <c r="A1044" s="28">
        <v>3311403310483</v>
      </c>
      <c r="B1044" s="39" t="s">
        <v>727</v>
      </c>
      <c r="C1044" s="30"/>
      <c r="D1044" s="31">
        <f>SUM(D1045)</f>
        <v>0</v>
      </c>
      <c r="E1044" s="31">
        <f>SUM(E1045)</f>
        <v>0</v>
      </c>
      <c r="F1044" s="32">
        <f t="shared" si="151"/>
        <v>0</v>
      </c>
      <c r="G1044" s="33">
        <f t="shared" si="150"/>
        <v>0</v>
      </c>
      <c r="H1044" s="31">
        <f>SUM(H1045)</f>
        <v>0</v>
      </c>
      <c r="I1044" s="34">
        <f t="shared" si="155"/>
        <v>0</v>
      </c>
      <c r="J1044" s="31">
        <f>SUM(J1045)</f>
        <v>0</v>
      </c>
      <c r="K1044" s="33">
        <f t="shared" si="152"/>
        <v>0</v>
      </c>
      <c r="L1044" s="35">
        <f t="shared" si="156"/>
        <v>0</v>
      </c>
      <c r="M1044" s="33">
        <f t="shared" si="153"/>
        <v>0</v>
      </c>
      <c r="N1044" s="31">
        <f>SUM(N1045)</f>
        <v>0</v>
      </c>
      <c r="O1044" s="33">
        <f t="shared" si="154"/>
        <v>0</v>
      </c>
      <c r="P1044" s="36">
        <f t="shared" si="157"/>
        <v>0</v>
      </c>
    </row>
    <row r="1045" spans="1:16" hidden="1" x14ac:dyDescent="0.25">
      <c r="A1045" s="28">
        <v>3311403310483230</v>
      </c>
      <c r="B1045" s="39" t="s">
        <v>727</v>
      </c>
      <c r="C1045" s="30"/>
      <c r="D1045" s="37"/>
      <c r="E1045" s="37"/>
      <c r="F1045" s="32">
        <f t="shared" si="151"/>
        <v>0</v>
      </c>
      <c r="G1045" s="33">
        <f t="shared" si="150"/>
        <v>0</v>
      </c>
      <c r="H1045" s="37"/>
      <c r="I1045" s="34">
        <f t="shared" si="155"/>
        <v>0</v>
      </c>
      <c r="J1045" s="37"/>
      <c r="K1045" s="33">
        <f t="shared" si="152"/>
        <v>0</v>
      </c>
      <c r="L1045" s="35">
        <f t="shared" si="156"/>
        <v>0</v>
      </c>
      <c r="M1045" s="33">
        <f t="shared" si="153"/>
        <v>0</v>
      </c>
      <c r="N1045" s="37"/>
      <c r="O1045" s="33">
        <f t="shared" si="154"/>
        <v>0</v>
      </c>
      <c r="P1045" s="36">
        <f t="shared" si="157"/>
        <v>0</v>
      </c>
    </row>
    <row r="1046" spans="1:16" ht="26.25" hidden="1" x14ac:dyDescent="0.25">
      <c r="A1046" s="28">
        <v>3311403310484</v>
      </c>
      <c r="B1046" s="39" t="s">
        <v>728</v>
      </c>
      <c r="C1046" s="30"/>
      <c r="D1046" s="31">
        <f>SUM(D1047)</f>
        <v>0</v>
      </c>
      <c r="E1046" s="31">
        <f>SUM(E1047)</f>
        <v>0</v>
      </c>
      <c r="F1046" s="32">
        <f t="shared" si="151"/>
        <v>0</v>
      </c>
      <c r="G1046" s="33">
        <f t="shared" si="150"/>
        <v>0</v>
      </c>
      <c r="H1046" s="31">
        <f>SUM(H1047)</f>
        <v>0</v>
      </c>
      <c r="I1046" s="34">
        <f t="shared" si="155"/>
        <v>0</v>
      </c>
      <c r="J1046" s="31">
        <f>SUM(J1047)</f>
        <v>0</v>
      </c>
      <c r="K1046" s="33">
        <f t="shared" si="152"/>
        <v>0</v>
      </c>
      <c r="L1046" s="35">
        <f t="shared" si="156"/>
        <v>0</v>
      </c>
      <c r="M1046" s="33">
        <f t="shared" si="153"/>
        <v>0</v>
      </c>
      <c r="N1046" s="31">
        <f>SUM(N1047)</f>
        <v>0</v>
      </c>
      <c r="O1046" s="33">
        <f t="shared" si="154"/>
        <v>0</v>
      </c>
      <c r="P1046" s="36">
        <f t="shared" si="157"/>
        <v>0</v>
      </c>
    </row>
    <row r="1047" spans="1:16" ht="26.25" hidden="1" x14ac:dyDescent="0.25">
      <c r="A1047" s="28">
        <v>3311403310484230</v>
      </c>
      <c r="B1047" s="39" t="s">
        <v>728</v>
      </c>
      <c r="C1047" s="30"/>
      <c r="D1047" s="37"/>
      <c r="E1047" s="37"/>
      <c r="F1047" s="32">
        <f t="shared" si="151"/>
        <v>0</v>
      </c>
      <c r="G1047" s="33">
        <f t="shared" si="150"/>
        <v>0</v>
      </c>
      <c r="H1047" s="37"/>
      <c r="I1047" s="34">
        <f t="shared" si="155"/>
        <v>0</v>
      </c>
      <c r="J1047" s="37"/>
      <c r="K1047" s="33">
        <f t="shared" si="152"/>
        <v>0</v>
      </c>
      <c r="L1047" s="35">
        <f t="shared" si="156"/>
        <v>0</v>
      </c>
      <c r="M1047" s="33">
        <f t="shared" si="153"/>
        <v>0</v>
      </c>
      <c r="N1047" s="37"/>
      <c r="O1047" s="33">
        <f t="shared" si="154"/>
        <v>0</v>
      </c>
      <c r="P1047" s="36">
        <f t="shared" si="157"/>
        <v>0</v>
      </c>
    </row>
    <row r="1048" spans="1:16" ht="26.25" hidden="1" x14ac:dyDescent="0.25">
      <c r="A1048" s="28">
        <v>3311403310491</v>
      </c>
      <c r="B1048" s="39" t="s">
        <v>729</v>
      </c>
      <c r="C1048" s="30"/>
      <c r="D1048" s="31">
        <f>SUM(D1049)</f>
        <v>0</v>
      </c>
      <c r="E1048" s="31">
        <f>SUM(E1049)</f>
        <v>0</v>
      </c>
      <c r="F1048" s="32">
        <f t="shared" si="151"/>
        <v>0</v>
      </c>
      <c r="G1048" s="33">
        <f t="shared" si="150"/>
        <v>0</v>
      </c>
      <c r="H1048" s="31">
        <f>SUM(H1049)</f>
        <v>0</v>
      </c>
      <c r="I1048" s="34">
        <f t="shared" si="155"/>
        <v>0</v>
      </c>
      <c r="J1048" s="31">
        <f>SUM(J1049)</f>
        <v>0</v>
      </c>
      <c r="K1048" s="33">
        <f t="shared" si="152"/>
        <v>0</v>
      </c>
      <c r="L1048" s="35">
        <f t="shared" si="156"/>
        <v>0</v>
      </c>
      <c r="M1048" s="33">
        <f t="shared" si="153"/>
        <v>0</v>
      </c>
      <c r="N1048" s="31">
        <f>SUM(N1049)</f>
        <v>0</v>
      </c>
      <c r="O1048" s="33">
        <f t="shared" si="154"/>
        <v>0</v>
      </c>
      <c r="P1048" s="36">
        <f t="shared" si="157"/>
        <v>0</v>
      </c>
    </row>
    <row r="1049" spans="1:16" ht="26.25" hidden="1" x14ac:dyDescent="0.25">
      <c r="A1049" s="28">
        <v>3311403310491230</v>
      </c>
      <c r="B1049" s="39" t="s">
        <v>729</v>
      </c>
      <c r="C1049" s="30"/>
      <c r="D1049" s="37"/>
      <c r="E1049" s="37"/>
      <c r="F1049" s="32">
        <f t="shared" si="151"/>
        <v>0</v>
      </c>
      <c r="G1049" s="33">
        <f t="shared" si="150"/>
        <v>0</v>
      </c>
      <c r="H1049" s="37"/>
      <c r="I1049" s="34">
        <f t="shared" si="155"/>
        <v>0</v>
      </c>
      <c r="J1049" s="37"/>
      <c r="K1049" s="33">
        <f t="shared" si="152"/>
        <v>0</v>
      </c>
      <c r="L1049" s="35">
        <f t="shared" si="156"/>
        <v>0</v>
      </c>
      <c r="M1049" s="33">
        <f t="shared" si="153"/>
        <v>0</v>
      </c>
      <c r="N1049" s="37"/>
      <c r="O1049" s="33">
        <f t="shared" si="154"/>
        <v>0</v>
      </c>
      <c r="P1049" s="36">
        <f t="shared" si="157"/>
        <v>0</v>
      </c>
    </row>
    <row r="1050" spans="1:16" hidden="1" x14ac:dyDescent="0.25">
      <c r="A1050" s="65">
        <v>3311403310518</v>
      </c>
      <c r="B1050" s="66" t="s">
        <v>712</v>
      </c>
      <c r="C1050" s="30"/>
      <c r="D1050" s="31">
        <f>SUM(D1051)</f>
        <v>0</v>
      </c>
      <c r="E1050" s="31">
        <f>SUM(E1051)</f>
        <v>0</v>
      </c>
      <c r="F1050" s="32">
        <f t="shared" si="151"/>
        <v>0</v>
      </c>
      <c r="G1050" s="33">
        <f t="shared" si="150"/>
        <v>0</v>
      </c>
      <c r="H1050" s="31">
        <f>SUM(H1051)</f>
        <v>0</v>
      </c>
      <c r="I1050" s="34">
        <f t="shared" si="155"/>
        <v>0</v>
      </c>
      <c r="J1050" s="31">
        <f>SUM(J1051)</f>
        <v>0</v>
      </c>
      <c r="K1050" s="33">
        <f t="shared" si="152"/>
        <v>0</v>
      </c>
      <c r="L1050" s="35">
        <f t="shared" si="156"/>
        <v>0</v>
      </c>
      <c r="M1050" s="33">
        <f t="shared" si="153"/>
        <v>0</v>
      </c>
      <c r="N1050" s="31">
        <f>SUM(N1051)</f>
        <v>0</v>
      </c>
      <c r="O1050" s="33">
        <f t="shared" si="154"/>
        <v>0</v>
      </c>
      <c r="P1050" s="36">
        <f t="shared" si="157"/>
        <v>0</v>
      </c>
    </row>
    <row r="1051" spans="1:16" hidden="1" x14ac:dyDescent="0.25">
      <c r="A1051" s="65">
        <v>3311403310518230</v>
      </c>
      <c r="B1051" s="66" t="s">
        <v>726</v>
      </c>
      <c r="C1051" s="30"/>
      <c r="D1051" s="37"/>
      <c r="E1051" s="37"/>
      <c r="F1051" s="32">
        <f t="shared" si="151"/>
        <v>0</v>
      </c>
      <c r="G1051" s="33">
        <f t="shared" si="150"/>
        <v>0</v>
      </c>
      <c r="H1051" s="37"/>
      <c r="I1051" s="34">
        <f t="shared" si="155"/>
        <v>0</v>
      </c>
      <c r="J1051" s="37"/>
      <c r="K1051" s="33">
        <f t="shared" si="152"/>
        <v>0</v>
      </c>
      <c r="L1051" s="35">
        <f t="shared" si="156"/>
        <v>0</v>
      </c>
      <c r="M1051" s="33">
        <f t="shared" si="153"/>
        <v>0</v>
      </c>
      <c r="N1051" s="37"/>
      <c r="O1051" s="33">
        <f t="shared" si="154"/>
        <v>0</v>
      </c>
      <c r="P1051" s="36">
        <f t="shared" si="157"/>
        <v>0</v>
      </c>
    </row>
    <row r="1052" spans="1:16" ht="26.25" hidden="1" x14ac:dyDescent="0.25">
      <c r="A1052" s="28">
        <v>3311403310535</v>
      </c>
      <c r="B1052" s="39" t="s">
        <v>730</v>
      </c>
      <c r="C1052" s="30"/>
      <c r="D1052" s="31">
        <f>SUM(D1053)</f>
        <v>0</v>
      </c>
      <c r="E1052" s="31">
        <f>SUM(E1053)</f>
        <v>0</v>
      </c>
      <c r="F1052" s="32">
        <f t="shared" si="151"/>
        <v>0</v>
      </c>
      <c r="G1052" s="33">
        <f t="shared" si="150"/>
        <v>0</v>
      </c>
      <c r="H1052" s="31">
        <f>SUM(H1053)</f>
        <v>0</v>
      </c>
      <c r="I1052" s="34">
        <f t="shared" si="155"/>
        <v>0</v>
      </c>
      <c r="J1052" s="31">
        <f>SUM(J1053)</f>
        <v>0</v>
      </c>
      <c r="K1052" s="33">
        <f t="shared" si="152"/>
        <v>0</v>
      </c>
      <c r="L1052" s="35">
        <f t="shared" si="156"/>
        <v>0</v>
      </c>
      <c r="M1052" s="33">
        <f t="shared" si="153"/>
        <v>0</v>
      </c>
      <c r="N1052" s="31">
        <f>SUM(N1053)</f>
        <v>0</v>
      </c>
      <c r="O1052" s="33">
        <f t="shared" si="154"/>
        <v>0</v>
      </c>
      <c r="P1052" s="36">
        <f t="shared" si="157"/>
        <v>0</v>
      </c>
    </row>
    <row r="1053" spans="1:16" ht="26.25" hidden="1" x14ac:dyDescent="0.25">
      <c r="A1053" s="28">
        <v>3311403310535240</v>
      </c>
      <c r="B1053" s="39" t="s">
        <v>730</v>
      </c>
      <c r="C1053" s="30"/>
      <c r="D1053" s="37"/>
      <c r="E1053" s="37"/>
      <c r="F1053" s="32">
        <f t="shared" si="151"/>
        <v>0</v>
      </c>
      <c r="G1053" s="33">
        <f t="shared" si="150"/>
        <v>0</v>
      </c>
      <c r="H1053" s="37"/>
      <c r="I1053" s="34">
        <f t="shared" si="155"/>
        <v>0</v>
      </c>
      <c r="J1053" s="37"/>
      <c r="K1053" s="33">
        <f t="shared" si="152"/>
        <v>0</v>
      </c>
      <c r="L1053" s="35">
        <f t="shared" si="156"/>
        <v>0</v>
      </c>
      <c r="M1053" s="33">
        <f t="shared" si="153"/>
        <v>0</v>
      </c>
      <c r="N1053" s="37"/>
      <c r="O1053" s="33">
        <f t="shared" si="154"/>
        <v>0</v>
      </c>
      <c r="P1053" s="36">
        <f t="shared" si="157"/>
        <v>0</v>
      </c>
    </row>
    <row r="1054" spans="1:16" hidden="1" x14ac:dyDescent="0.25">
      <c r="A1054" s="65">
        <v>3311403310581</v>
      </c>
      <c r="B1054" s="39" t="s">
        <v>731</v>
      </c>
      <c r="C1054" s="30"/>
      <c r="D1054" s="31">
        <f>SUM(D1055)</f>
        <v>0</v>
      </c>
      <c r="E1054" s="31">
        <f>SUM(E1055)</f>
        <v>0</v>
      </c>
      <c r="F1054" s="32">
        <f t="shared" si="151"/>
        <v>0</v>
      </c>
      <c r="G1054" s="33">
        <f t="shared" si="150"/>
        <v>0</v>
      </c>
      <c r="H1054" s="31">
        <f>SUM(H1055)</f>
        <v>0</v>
      </c>
      <c r="I1054" s="34">
        <f t="shared" si="155"/>
        <v>0</v>
      </c>
      <c r="J1054" s="31">
        <f>SUM(J1055)</f>
        <v>0</v>
      </c>
      <c r="K1054" s="33">
        <f t="shared" si="152"/>
        <v>0</v>
      </c>
      <c r="L1054" s="35">
        <f t="shared" si="156"/>
        <v>0</v>
      </c>
      <c r="M1054" s="33">
        <f t="shared" si="153"/>
        <v>0</v>
      </c>
      <c r="N1054" s="31">
        <f>SUM(N1055)</f>
        <v>0</v>
      </c>
      <c r="O1054" s="33">
        <f t="shared" si="154"/>
        <v>0</v>
      </c>
      <c r="P1054" s="36">
        <f t="shared" si="157"/>
        <v>0</v>
      </c>
    </row>
    <row r="1055" spans="1:16" hidden="1" x14ac:dyDescent="0.25">
      <c r="A1055" s="65">
        <v>3311403310581230</v>
      </c>
      <c r="B1055" s="39" t="s">
        <v>731</v>
      </c>
      <c r="C1055" s="30"/>
      <c r="D1055" s="37"/>
      <c r="E1055" s="37"/>
      <c r="F1055" s="32">
        <f t="shared" si="151"/>
        <v>0</v>
      </c>
      <c r="G1055" s="33">
        <f t="shared" si="150"/>
        <v>0</v>
      </c>
      <c r="H1055" s="37"/>
      <c r="I1055" s="34">
        <f t="shared" si="155"/>
        <v>0</v>
      </c>
      <c r="J1055" s="37"/>
      <c r="K1055" s="33">
        <f t="shared" si="152"/>
        <v>0</v>
      </c>
      <c r="L1055" s="35">
        <f t="shared" si="156"/>
        <v>0</v>
      </c>
      <c r="M1055" s="33">
        <f t="shared" si="153"/>
        <v>0</v>
      </c>
      <c r="N1055" s="37"/>
      <c r="O1055" s="33">
        <f t="shared" si="154"/>
        <v>0</v>
      </c>
      <c r="P1055" s="36">
        <f t="shared" si="157"/>
        <v>0</v>
      </c>
    </row>
    <row r="1056" spans="1:16" ht="26.25" hidden="1" x14ac:dyDescent="0.25">
      <c r="A1056" s="65">
        <v>3311403310586</v>
      </c>
      <c r="B1056" s="39" t="s">
        <v>732</v>
      </c>
      <c r="C1056" s="30"/>
      <c r="D1056" s="31">
        <f>SUM(D1057)</f>
        <v>0</v>
      </c>
      <c r="E1056" s="31">
        <f>SUM(E1057)</f>
        <v>0</v>
      </c>
      <c r="F1056" s="32">
        <f t="shared" si="151"/>
        <v>0</v>
      </c>
      <c r="G1056" s="33">
        <f t="shared" si="150"/>
        <v>0</v>
      </c>
      <c r="H1056" s="31">
        <f>SUM(H1057)</f>
        <v>0</v>
      </c>
      <c r="I1056" s="34">
        <f t="shared" si="155"/>
        <v>0</v>
      </c>
      <c r="J1056" s="31">
        <f>SUM(J1057)</f>
        <v>0</v>
      </c>
      <c r="K1056" s="33">
        <f t="shared" si="152"/>
        <v>0</v>
      </c>
      <c r="L1056" s="35">
        <f t="shared" si="156"/>
        <v>0</v>
      </c>
      <c r="M1056" s="33">
        <f t="shared" si="153"/>
        <v>0</v>
      </c>
      <c r="N1056" s="31">
        <f>SUM(N1057)</f>
        <v>0</v>
      </c>
      <c r="O1056" s="33">
        <f t="shared" si="154"/>
        <v>0</v>
      </c>
      <c r="P1056" s="36">
        <f t="shared" si="157"/>
        <v>0</v>
      </c>
    </row>
    <row r="1057" spans="1:16" ht="26.25" hidden="1" x14ac:dyDescent="0.25">
      <c r="A1057" s="65">
        <v>3311403310586230</v>
      </c>
      <c r="B1057" s="39" t="s">
        <v>732</v>
      </c>
      <c r="C1057" s="30"/>
      <c r="D1057" s="37"/>
      <c r="E1057" s="37"/>
      <c r="F1057" s="32">
        <f t="shared" si="151"/>
        <v>0</v>
      </c>
      <c r="G1057" s="33">
        <f t="shared" si="150"/>
        <v>0</v>
      </c>
      <c r="H1057" s="37"/>
      <c r="I1057" s="34">
        <f t="shared" si="155"/>
        <v>0</v>
      </c>
      <c r="J1057" s="37"/>
      <c r="K1057" s="33">
        <f t="shared" si="152"/>
        <v>0</v>
      </c>
      <c r="L1057" s="35">
        <f t="shared" si="156"/>
        <v>0</v>
      </c>
      <c r="M1057" s="33">
        <f t="shared" si="153"/>
        <v>0</v>
      </c>
      <c r="N1057" s="37"/>
      <c r="O1057" s="33">
        <f t="shared" si="154"/>
        <v>0</v>
      </c>
      <c r="P1057" s="36">
        <f t="shared" si="157"/>
        <v>0</v>
      </c>
    </row>
    <row r="1058" spans="1:16" hidden="1" x14ac:dyDescent="0.25">
      <c r="A1058" s="65">
        <v>3311403310611</v>
      </c>
      <c r="B1058" s="39" t="s">
        <v>712</v>
      </c>
      <c r="C1058" s="30"/>
      <c r="D1058" s="31">
        <f>SUM(D1059)</f>
        <v>0</v>
      </c>
      <c r="E1058" s="31">
        <f>SUM(E1059)</f>
        <v>0</v>
      </c>
      <c r="F1058" s="32">
        <f t="shared" si="151"/>
        <v>0</v>
      </c>
      <c r="G1058" s="33">
        <f t="shared" si="150"/>
        <v>0</v>
      </c>
      <c r="H1058" s="31">
        <f>SUM(H1059)</f>
        <v>0</v>
      </c>
      <c r="I1058" s="34">
        <f t="shared" si="155"/>
        <v>0</v>
      </c>
      <c r="J1058" s="31">
        <f>SUM(J1059)</f>
        <v>0</v>
      </c>
      <c r="K1058" s="33">
        <f t="shared" si="152"/>
        <v>0</v>
      </c>
      <c r="L1058" s="35">
        <f t="shared" si="156"/>
        <v>0</v>
      </c>
      <c r="M1058" s="33">
        <f t="shared" si="153"/>
        <v>0</v>
      </c>
      <c r="N1058" s="31">
        <f>SUM(N1059)</f>
        <v>0</v>
      </c>
      <c r="O1058" s="33">
        <f t="shared" si="154"/>
        <v>0</v>
      </c>
      <c r="P1058" s="36">
        <f t="shared" si="157"/>
        <v>0</v>
      </c>
    </row>
    <row r="1059" spans="1:16" hidden="1" x14ac:dyDescent="0.25">
      <c r="A1059" s="65">
        <v>3311403310611230</v>
      </c>
      <c r="B1059" s="39" t="s">
        <v>712</v>
      </c>
      <c r="C1059" s="30"/>
      <c r="D1059" s="37"/>
      <c r="E1059" s="37"/>
      <c r="F1059" s="32">
        <f t="shared" si="151"/>
        <v>0</v>
      </c>
      <c r="G1059" s="33">
        <f t="shared" si="150"/>
        <v>0</v>
      </c>
      <c r="H1059" s="37"/>
      <c r="I1059" s="34">
        <f t="shared" si="155"/>
        <v>0</v>
      </c>
      <c r="J1059" s="37"/>
      <c r="K1059" s="33">
        <f t="shared" si="152"/>
        <v>0</v>
      </c>
      <c r="L1059" s="35">
        <f t="shared" si="156"/>
        <v>0</v>
      </c>
      <c r="M1059" s="33">
        <f t="shared" si="153"/>
        <v>0</v>
      </c>
      <c r="N1059" s="37"/>
      <c r="O1059" s="33">
        <f t="shared" si="154"/>
        <v>0</v>
      </c>
      <c r="P1059" s="36">
        <f t="shared" si="157"/>
        <v>0</v>
      </c>
    </row>
    <row r="1060" spans="1:16" ht="26.25" hidden="1" x14ac:dyDescent="0.25">
      <c r="A1060" s="28">
        <v>3311403310655</v>
      </c>
      <c r="B1060" s="39" t="s">
        <v>733</v>
      </c>
      <c r="C1060" s="30"/>
      <c r="D1060" s="31">
        <f>SUM(D1061)</f>
        <v>0</v>
      </c>
      <c r="E1060" s="31">
        <f>SUM(E1061)</f>
        <v>0</v>
      </c>
      <c r="F1060" s="32">
        <f t="shared" si="151"/>
        <v>0</v>
      </c>
      <c r="G1060" s="33">
        <f t="shared" si="150"/>
        <v>0</v>
      </c>
      <c r="H1060" s="31">
        <f>SUM(H1061)</f>
        <v>0</v>
      </c>
      <c r="I1060" s="34">
        <f t="shared" si="155"/>
        <v>0</v>
      </c>
      <c r="J1060" s="31">
        <f>SUM(J1061)</f>
        <v>0</v>
      </c>
      <c r="K1060" s="33">
        <f t="shared" si="152"/>
        <v>0</v>
      </c>
      <c r="L1060" s="35">
        <f t="shared" si="156"/>
        <v>0</v>
      </c>
      <c r="M1060" s="33">
        <f t="shared" si="153"/>
        <v>0</v>
      </c>
      <c r="N1060" s="31">
        <f>SUM(N1061)</f>
        <v>0</v>
      </c>
      <c r="O1060" s="33">
        <f t="shared" si="154"/>
        <v>0</v>
      </c>
      <c r="P1060" s="36">
        <f t="shared" si="157"/>
        <v>0</v>
      </c>
    </row>
    <row r="1061" spans="1:16" ht="26.25" hidden="1" x14ac:dyDescent="0.25">
      <c r="A1061" s="28">
        <v>3311403310655230</v>
      </c>
      <c r="B1061" s="39" t="s">
        <v>733</v>
      </c>
      <c r="C1061" s="30"/>
      <c r="D1061" s="37"/>
      <c r="E1061" s="37"/>
      <c r="F1061" s="32">
        <f t="shared" si="151"/>
        <v>0</v>
      </c>
      <c r="G1061" s="33">
        <f t="shared" si="150"/>
        <v>0</v>
      </c>
      <c r="H1061" s="37"/>
      <c r="I1061" s="34">
        <f t="shared" si="155"/>
        <v>0</v>
      </c>
      <c r="J1061" s="37"/>
      <c r="K1061" s="33">
        <f t="shared" si="152"/>
        <v>0</v>
      </c>
      <c r="L1061" s="35">
        <f t="shared" si="156"/>
        <v>0</v>
      </c>
      <c r="M1061" s="33">
        <f t="shared" si="153"/>
        <v>0</v>
      </c>
      <c r="N1061" s="37"/>
      <c r="O1061" s="33">
        <f t="shared" si="154"/>
        <v>0</v>
      </c>
      <c r="P1061" s="36">
        <f t="shared" si="157"/>
        <v>0</v>
      </c>
    </row>
    <row r="1062" spans="1:16" hidden="1" x14ac:dyDescent="0.25">
      <c r="A1062" s="65">
        <v>3311403310684</v>
      </c>
      <c r="B1062" s="39" t="s">
        <v>734</v>
      </c>
      <c r="C1062" s="30"/>
      <c r="D1062" s="31">
        <f>SUM(D1063)</f>
        <v>0</v>
      </c>
      <c r="E1062" s="31">
        <f>SUM(E1063)</f>
        <v>0</v>
      </c>
      <c r="F1062" s="32">
        <f t="shared" si="151"/>
        <v>0</v>
      </c>
      <c r="G1062" s="33">
        <f t="shared" si="150"/>
        <v>0</v>
      </c>
      <c r="H1062" s="31">
        <f>SUM(H1063)</f>
        <v>0</v>
      </c>
      <c r="I1062" s="34">
        <f t="shared" si="155"/>
        <v>0</v>
      </c>
      <c r="J1062" s="31">
        <f>SUM(J1063)</f>
        <v>0</v>
      </c>
      <c r="K1062" s="33">
        <f t="shared" si="152"/>
        <v>0</v>
      </c>
      <c r="L1062" s="35">
        <f t="shared" si="156"/>
        <v>0</v>
      </c>
      <c r="M1062" s="33">
        <f t="shared" si="153"/>
        <v>0</v>
      </c>
      <c r="N1062" s="31">
        <f>SUM(N1063)</f>
        <v>0</v>
      </c>
      <c r="O1062" s="33">
        <f t="shared" si="154"/>
        <v>0</v>
      </c>
      <c r="P1062" s="36">
        <f t="shared" si="157"/>
        <v>0</v>
      </c>
    </row>
    <row r="1063" spans="1:16" hidden="1" x14ac:dyDescent="0.25">
      <c r="A1063" s="65">
        <v>3311403310684</v>
      </c>
      <c r="B1063" s="39" t="s">
        <v>734</v>
      </c>
      <c r="C1063" s="30"/>
      <c r="D1063" s="37"/>
      <c r="E1063" s="37"/>
      <c r="F1063" s="32">
        <f t="shared" si="151"/>
        <v>0</v>
      </c>
      <c r="G1063" s="33">
        <f t="shared" si="150"/>
        <v>0</v>
      </c>
      <c r="H1063" s="37"/>
      <c r="I1063" s="34">
        <f t="shared" si="155"/>
        <v>0</v>
      </c>
      <c r="J1063" s="37"/>
      <c r="K1063" s="33">
        <f t="shared" si="152"/>
        <v>0</v>
      </c>
      <c r="L1063" s="35">
        <f t="shared" si="156"/>
        <v>0</v>
      </c>
      <c r="M1063" s="33">
        <f t="shared" si="153"/>
        <v>0</v>
      </c>
      <c r="N1063" s="37"/>
      <c r="O1063" s="33">
        <f t="shared" si="154"/>
        <v>0</v>
      </c>
      <c r="P1063" s="36">
        <f t="shared" si="157"/>
        <v>0</v>
      </c>
    </row>
    <row r="1064" spans="1:16" ht="26.25" hidden="1" x14ac:dyDescent="0.25">
      <c r="A1064" s="28">
        <v>3311403310688</v>
      </c>
      <c r="B1064" s="39" t="s">
        <v>735</v>
      </c>
      <c r="C1064" s="30"/>
      <c r="D1064" s="31">
        <f>SUM(D1065)</f>
        <v>0</v>
      </c>
      <c r="E1064" s="31">
        <f>SUM(E1065)</f>
        <v>0</v>
      </c>
      <c r="F1064" s="32">
        <f t="shared" si="151"/>
        <v>0</v>
      </c>
      <c r="G1064" s="33">
        <f t="shared" si="150"/>
        <v>0</v>
      </c>
      <c r="H1064" s="31">
        <f>SUM(H1065)</f>
        <v>0</v>
      </c>
      <c r="I1064" s="34">
        <f t="shared" si="155"/>
        <v>0</v>
      </c>
      <c r="J1064" s="31">
        <f>SUM(J1065)</f>
        <v>0</v>
      </c>
      <c r="K1064" s="33">
        <f t="shared" si="152"/>
        <v>0</v>
      </c>
      <c r="L1064" s="35">
        <f t="shared" si="156"/>
        <v>0</v>
      </c>
      <c r="M1064" s="33">
        <f t="shared" si="153"/>
        <v>0</v>
      </c>
      <c r="N1064" s="31">
        <f>SUM(N1065)</f>
        <v>0</v>
      </c>
      <c r="O1064" s="33">
        <f t="shared" si="154"/>
        <v>0</v>
      </c>
      <c r="P1064" s="36">
        <f t="shared" si="157"/>
        <v>0</v>
      </c>
    </row>
    <row r="1065" spans="1:16" ht="26.25" hidden="1" x14ac:dyDescent="0.25">
      <c r="A1065" s="28">
        <v>3311403310688230</v>
      </c>
      <c r="B1065" s="39" t="s">
        <v>735</v>
      </c>
      <c r="C1065" s="30"/>
      <c r="D1065" s="37"/>
      <c r="E1065" s="37"/>
      <c r="F1065" s="32">
        <f t="shared" si="151"/>
        <v>0</v>
      </c>
      <c r="G1065" s="33">
        <f t="shared" si="150"/>
        <v>0</v>
      </c>
      <c r="H1065" s="37"/>
      <c r="I1065" s="34">
        <f t="shared" si="155"/>
        <v>0</v>
      </c>
      <c r="J1065" s="37"/>
      <c r="K1065" s="33">
        <f t="shared" si="152"/>
        <v>0</v>
      </c>
      <c r="L1065" s="35">
        <f t="shared" si="156"/>
        <v>0</v>
      </c>
      <c r="M1065" s="33">
        <f t="shared" si="153"/>
        <v>0</v>
      </c>
      <c r="N1065" s="37"/>
      <c r="O1065" s="33">
        <f t="shared" si="154"/>
        <v>0</v>
      </c>
      <c r="P1065" s="36">
        <f t="shared" si="157"/>
        <v>0</v>
      </c>
    </row>
    <row r="1066" spans="1:16" ht="39" hidden="1" x14ac:dyDescent="0.25">
      <c r="A1066" s="28">
        <v>3311403310692</v>
      </c>
      <c r="B1066" s="39" t="s">
        <v>736</v>
      </c>
      <c r="C1066" s="30"/>
      <c r="D1066" s="31">
        <f>SUM(D1067)</f>
        <v>0</v>
      </c>
      <c r="E1066" s="31">
        <f>SUM(E1067)</f>
        <v>0</v>
      </c>
      <c r="F1066" s="32">
        <f t="shared" si="151"/>
        <v>0</v>
      </c>
      <c r="G1066" s="33">
        <f t="shared" si="150"/>
        <v>0</v>
      </c>
      <c r="H1066" s="31">
        <f>SUM(H1067)</f>
        <v>0</v>
      </c>
      <c r="I1066" s="34">
        <f t="shared" si="155"/>
        <v>0</v>
      </c>
      <c r="J1066" s="31">
        <f>SUM(J1067)</f>
        <v>0</v>
      </c>
      <c r="K1066" s="33">
        <f t="shared" si="152"/>
        <v>0</v>
      </c>
      <c r="L1066" s="35">
        <f t="shared" si="156"/>
        <v>0</v>
      </c>
      <c r="M1066" s="33">
        <f t="shared" si="153"/>
        <v>0</v>
      </c>
      <c r="N1066" s="31">
        <f>SUM(N1067)</f>
        <v>0</v>
      </c>
      <c r="O1066" s="33">
        <f t="shared" si="154"/>
        <v>0</v>
      </c>
      <c r="P1066" s="36">
        <f t="shared" si="157"/>
        <v>0</v>
      </c>
    </row>
    <row r="1067" spans="1:16" ht="39" hidden="1" x14ac:dyDescent="0.25">
      <c r="A1067" s="28">
        <v>3311403310692230</v>
      </c>
      <c r="B1067" s="39" t="s">
        <v>736</v>
      </c>
      <c r="C1067" s="30"/>
      <c r="D1067" s="37"/>
      <c r="E1067" s="37"/>
      <c r="F1067" s="32">
        <f t="shared" si="151"/>
        <v>0</v>
      </c>
      <c r="G1067" s="33">
        <f t="shared" si="150"/>
        <v>0</v>
      </c>
      <c r="H1067" s="37"/>
      <c r="I1067" s="34">
        <f t="shared" si="155"/>
        <v>0</v>
      </c>
      <c r="J1067" s="37"/>
      <c r="K1067" s="33">
        <f t="shared" si="152"/>
        <v>0</v>
      </c>
      <c r="L1067" s="35">
        <f t="shared" si="156"/>
        <v>0</v>
      </c>
      <c r="M1067" s="33">
        <f t="shared" si="153"/>
        <v>0</v>
      </c>
      <c r="N1067" s="37"/>
      <c r="O1067" s="33">
        <f t="shared" si="154"/>
        <v>0</v>
      </c>
      <c r="P1067" s="36">
        <f t="shared" si="157"/>
        <v>0</v>
      </c>
    </row>
    <row r="1068" spans="1:16" ht="26.25" hidden="1" x14ac:dyDescent="0.25">
      <c r="A1068" s="28">
        <v>3311403310693</v>
      </c>
      <c r="B1068" s="39" t="s">
        <v>737</v>
      </c>
      <c r="C1068" s="30"/>
      <c r="D1068" s="31">
        <f>SUM(D1069)</f>
        <v>0</v>
      </c>
      <c r="E1068" s="31">
        <f>SUM(E1069)</f>
        <v>0</v>
      </c>
      <c r="F1068" s="32">
        <f t="shared" si="151"/>
        <v>0</v>
      </c>
      <c r="G1068" s="33">
        <f t="shared" si="150"/>
        <v>0</v>
      </c>
      <c r="H1068" s="31">
        <f>SUM(H1069)</f>
        <v>0</v>
      </c>
      <c r="I1068" s="34">
        <f t="shared" si="155"/>
        <v>0</v>
      </c>
      <c r="J1068" s="31">
        <f>SUM(J1069)</f>
        <v>0</v>
      </c>
      <c r="K1068" s="33">
        <f t="shared" si="152"/>
        <v>0</v>
      </c>
      <c r="L1068" s="35">
        <f t="shared" si="156"/>
        <v>0</v>
      </c>
      <c r="M1068" s="33">
        <f t="shared" si="153"/>
        <v>0</v>
      </c>
      <c r="N1068" s="31">
        <f>SUM(N1069)</f>
        <v>0</v>
      </c>
      <c r="O1068" s="33">
        <f t="shared" si="154"/>
        <v>0</v>
      </c>
      <c r="P1068" s="36">
        <f t="shared" si="157"/>
        <v>0</v>
      </c>
    </row>
    <row r="1069" spans="1:16" ht="26.25" hidden="1" x14ac:dyDescent="0.25">
      <c r="A1069" s="28">
        <v>3311403310693230</v>
      </c>
      <c r="B1069" s="39" t="s">
        <v>737</v>
      </c>
      <c r="C1069" s="30"/>
      <c r="D1069" s="37"/>
      <c r="E1069" s="37"/>
      <c r="F1069" s="32">
        <f t="shared" si="151"/>
        <v>0</v>
      </c>
      <c r="G1069" s="33">
        <f t="shared" si="150"/>
        <v>0</v>
      </c>
      <c r="H1069" s="37"/>
      <c r="I1069" s="34">
        <f t="shared" si="155"/>
        <v>0</v>
      </c>
      <c r="J1069" s="37"/>
      <c r="K1069" s="33">
        <f t="shared" si="152"/>
        <v>0</v>
      </c>
      <c r="L1069" s="35">
        <f t="shared" si="156"/>
        <v>0</v>
      </c>
      <c r="M1069" s="33">
        <f t="shared" si="153"/>
        <v>0</v>
      </c>
      <c r="N1069" s="37"/>
      <c r="O1069" s="33">
        <f t="shared" si="154"/>
        <v>0</v>
      </c>
      <c r="P1069" s="36">
        <f t="shared" si="157"/>
        <v>0</v>
      </c>
    </row>
    <row r="1070" spans="1:16" hidden="1" x14ac:dyDescent="0.25">
      <c r="A1070" s="28">
        <v>3311403310698</v>
      </c>
      <c r="B1070" s="39" t="s">
        <v>738</v>
      </c>
      <c r="C1070" s="30"/>
      <c r="D1070" s="31">
        <f>SUM(D1071)</f>
        <v>0</v>
      </c>
      <c r="E1070" s="31">
        <f>SUM(E1071)</f>
        <v>0</v>
      </c>
      <c r="F1070" s="32">
        <f t="shared" si="151"/>
        <v>0</v>
      </c>
      <c r="G1070" s="33">
        <f t="shared" si="150"/>
        <v>0</v>
      </c>
      <c r="H1070" s="31">
        <f>SUM(H1071)</f>
        <v>0</v>
      </c>
      <c r="I1070" s="34">
        <f t="shared" si="155"/>
        <v>0</v>
      </c>
      <c r="J1070" s="31">
        <f>SUM(J1071)</f>
        <v>0</v>
      </c>
      <c r="K1070" s="33">
        <f t="shared" si="152"/>
        <v>0</v>
      </c>
      <c r="L1070" s="35">
        <f t="shared" si="156"/>
        <v>0</v>
      </c>
      <c r="M1070" s="33">
        <f t="shared" si="153"/>
        <v>0</v>
      </c>
      <c r="N1070" s="31">
        <f>SUM(N1071)</f>
        <v>0</v>
      </c>
      <c r="O1070" s="33">
        <f t="shared" si="154"/>
        <v>0</v>
      </c>
      <c r="P1070" s="36">
        <f t="shared" si="157"/>
        <v>0</v>
      </c>
    </row>
    <row r="1071" spans="1:16" hidden="1" x14ac:dyDescent="0.25">
      <c r="A1071" s="28">
        <v>3311403310698230</v>
      </c>
      <c r="B1071" s="39" t="s">
        <v>738</v>
      </c>
      <c r="C1071" s="30"/>
      <c r="D1071" s="37"/>
      <c r="E1071" s="37"/>
      <c r="F1071" s="32">
        <f t="shared" si="151"/>
        <v>0</v>
      </c>
      <c r="G1071" s="33">
        <f t="shared" si="150"/>
        <v>0</v>
      </c>
      <c r="H1071" s="37"/>
      <c r="I1071" s="34">
        <f t="shared" si="155"/>
        <v>0</v>
      </c>
      <c r="J1071" s="37"/>
      <c r="K1071" s="33">
        <f t="shared" si="152"/>
        <v>0</v>
      </c>
      <c r="L1071" s="35">
        <f t="shared" si="156"/>
        <v>0</v>
      </c>
      <c r="M1071" s="33">
        <f t="shared" si="153"/>
        <v>0</v>
      </c>
      <c r="N1071" s="37"/>
      <c r="O1071" s="33">
        <f t="shared" si="154"/>
        <v>0</v>
      </c>
      <c r="P1071" s="36">
        <f t="shared" si="157"/>
        <v>0</v>
      </c>
    </row>
    <row r="1072" spans="1:16" ht="26.25" hidden="1" x14ac:dyDescent="0.25">
      <c r="A1072" s="28">
        <v>3311403310699</v>
      </c>
      <c r="B1072" s="39" t="s">
        <v>739</v>
      </c>
      <c r="C1072" s="30"/>
      <c r="D1072" s="31">
        <f>SUM(D1073)</f>
        <v>0</v>
      </c>
      <c r="E1072" s="31">
        <f>SUM(E1073)</f>
        <v>0</v>
      </c>
      <c r="F1072" s="32">
        <f t="shared" si="151"/>
        <v>0</v>
      </c>
      <c r="G1072" s="33">
        <f t="shared" si="150"/>
        <v>0</v>
      </c>
      <c r="H1072" s="31">
        <f>SUM(H1073)</f>
        <v>0</v>
      </c>
      <c r="I1072" s="34">
        <f t="shared" si="155"/>
        <v>0</v>
      </c>
      <c r="J1072" s="31">
        <f>SUM(J1073)</f>
        <v>0</v>
      </c>
      <c r="K1072" s="33">
        <f t="shared" si="152"/>
        <v>0</v>
      </c>
      <c r="L1072" s="35">
        <f t="shared" si="156"/>
        <v>0</v>
      </c>
      <c r="M1072" s="33">
        <f t="shared" si="153"/>
        <v>0</v>
      </c>
      <c r="N1072" s="31">
        <f>SUM(N1073)</f>
        <v>0</v>
      </c>
      <c r="O1072" s="33">
        <f t="shared" si="154"/>
        <v>0</v>
      </c>
      <c r="P1072" s="36">
        <f t="shared" si="157"/>
        <v>0</v>
      </c>
    </row>
    <row r="1073" spans="1:16" ht="26.25" hidden="1" x14ac:dyDescent="0.25">
      <c r="A1073" s="28">
        <v>3311403310699230</v>
      </c>
      <c r="B1073" s="39" t="s">
        <v>739</v>
      </c>
      <c r="C1073" s="30"/>
      <c r="D1073" s="37"/>
      <c r="E1073" s="37"/>
      <c r="F1073" s="32">
        <f t="shared" si="151"/>
        <v>0</v>
      </c>
      <c r="G1073" s="33">
        <f t="shared" si="150"/>
        <v>0</v>
      </c>
      <c r="H1073" s="37"/>
      <c r="I1073" s="34">
        <f t="shared" si="155"/>
        <v>0</v>
      </c>
      <c r="J1073" s="37"/>
      <c r="K1073" s="33">
        <f t="shared" si="152"/>
        <v>0</v>
      </c>
      <c r="L1073" s="35">
        <f t="shared" si="156"/>
        <v>0</v>
      </c>
      <c r="M1073" s="33">
        <f t="shared" si="153"/>
        <v>0</v>
      </c>
      <c r="N1073" s="37"/>
      <c r="O1073" s="33">
        <f t="shared" si="154"/>
        <v>0</v>
      </c>
      <c r="P1073" s="36">
        <f t="shared" si="157"/>
        <v>0</v>
      </c>
    </row>
    <row r="1074" spans="1:16" hidden="1" x14ac:dyDescent="0.25">
      <c r="A1074" s="28">
        <v>3311403310700</v>
      </c>
      <c r="B1074" s="39" t="s">
        <v>740</v>
      </c>
      <c r="C1074" s="30"/>
      <c r="D1074" s="31">
        <f>SUM(D1075)</f>
        <v>0</v>
      </c>
      <c r="E1074" s="31">
        <f>SUM(E1075)</f>
        <v>0</v>
      </c>
      <c r="F1074" s="32">
        <f t="shared" si="151"/>
        <v>0</v>
      </c>
      <c r="G1074" s="33">
        <f t="shared" si="150"/>
        <v>0</v>
      </c>
      <c r="H1074" s="31">
        <f>SUM(H1075)</f>
        <v>0</v>
      </c>
      <c r="I1074" s="34">
        <f t="shared" si="155"/>
        <v>0</v>
      </c>
      <c r="J1074" s="31">
        <f>SUM(J1075)</f>
        <v>0</v>
      </c>
      <c r="K1074" s="33">
        <f t="shared" si="152"/>
        <v>0</v>
      </c>
      <c r="L1074" s="35">
        <f t="shared" si="156"/>
        <v>0</v>
      </c>
      <c r="M1074" s="33">
        <f t="shared" si="153"/>
        <v>0</v>
      </c>
      <c r="N1074" s="31">
        <f>SUM(N1075)</f>
        <v>0</v>
      </c>
      <c r="O1074" s="33">
        <f t="shared" si="154"/>
        <v>0</v>
      </c>
      <c r="P1074" s="36">
        <f t="shared" si="157"/>
        <v>0</v>
      </c>
    </row>
    <row r="1075" spans="1:16" hidden="1" x14ac:dyDescent="0.25">
      <c r="A1075" s="28">
        <v>3311403310700230</v>
      </c>
      <c r="B1075" s="39" t="s">
        <v>741</v>
      </c>
      <c r="C1075" s="30"/>
      <c r="D1075" s="37"/>
      <c r="E1075" s="37"/>
      <c r="F1075" s="32">
        <f t="shared" si="151"/>
        <v>0</v>
      </c>
      <c r="G1075" s="33">
        <f t="shared" si="150"/>
        <v>0</v>
      </c>
      <c r="H1075" s="37"/>
      <c r="I1075" s="34">
        <f t="shared" si="155"/>
        <v>0</v>
      </c>
      <c r="J1075" s="37"/>
      <c r="K1075" s="33">
        <f t="shared" si="152"/>
        <v>0</v>
      </c>
      <c r="L1075" s="35">
        <f t="shared" si="156"/>
        <v>0</v>
      </c>
      <c r="M1075" s="33">
        <f t="shared" si="153"/>
        <v>0</v>
      </c>
      <c r="N1075" s="37"/>
      <c r="O1075" s="33">
        <f t="shared" si="154"/>
        <v>0</v>
      </c>
      <c r="P1075" s="36">
        <f t="shared" si="157"/>
        <v>0</v>
      </c>
    </row>
    <row r="1076" spans="1:16" hidden="1" x14ac:dyDescent="0.25">
      <c r="A1076" s="28">
        <v>3311403310701</v>
      </c>
      <c r="B1076" s="39" t="s">
        <v>742</v>
      </c>
      <c r="C1076" s="30"/>
      <c r="D1076" s="31">
        <f>SUM(D1077)</f>
        <v>0</v>
      </c>
      <c r="E1076" s="31">
        <f>SUM(E1077)</f>
        <v>0</v>
      </c>
      <c r="F1076" s="32">
        <f t="shared" si="151"/>
        <v>0</v>
      </c>
      <c r="G1076" s="33">
        <f t="shared" si="150"/>
        <v>0</v>
      </c>
      <c r="H1076" s="31">
        <f>SUM(H1077)</f>
        <v>0</v>
      </c>
      <c r="I1076" s="34">
        <f t="shared" si="155"/>
        <v>0</v>
      </c>
      <c r="J1076" s="31">
        <f>SUM(J1077)</f>
        <v>0</v>
      </c>
      <c r="K1076" s="33">
        <f t="shared" si="152"/>
        <v>0</v>
      </c>
      <c r="L1076" s="35">
        <f t="shared" si="156"/>
        <v>0</v>
      </c>
      <c r="M1076" s="33">
        <f t="shared" si="153"/>
        <v>0</v>
      </c>
      <c r="N1076" s="31">
        <f>SUM(N1077)</f>
        <v>0</v>
      </c>
      <c r="O1076" s="33">
        <f t="shared" si="154"/>
        <v>0</v>
      </c>
      <c r="P1076" s="36">
        <f t="shared" si="157"/>
        <v>0</v>
      </c>
    </row>
    <row r="1077" spans="1:16" hidden="1" x14ac:dyDescent="0.25">
      <c r="A1077" s="28">
        <v>3311403310701230</v>
      </c>
      <c r="B1077" s="39" t="s">
        <v>742</v>
      </c>
      <c r="C1077" s="30"/>
      <c r="D1077" s="37"/>
      <c r="E1077" s="37"/>
      <c r="F1077" s="32">
        <f t="shared" si="151"/>
        <v>0</v>
      </c>
      <c r="G1077" s="33">
        <f t="shared" si="150"/>
        <v>0</v>
      </c>
      <c r="H1077" s="37"/>
      <c r="I1077" s="34">
        <f t="shared" si="155"/>
        <v>0</v>
      </c>
      <c r="J1077" s="37"/>
      <c r="K1077" s="33">
        <f t="shared" si="152"/>
        <v>0</v>
      </c>
      <c r="L1077" s="35">
        <f t="shared" si="156"/>
        <v>0</v>
      </c>
      <c r="M1077" s="33">
        <f t="shared" si="153"/>
        <v>0</v>
      </c>
      <c r="N1077" s="37"/>
      <c r="O1077" s="33">
        <f t="shared" si="154"/>
        <v>0</v>
      </c>
      <c r="P1077" s="36">
        <f t="shared" si="157"/>
        <v>0</v>
      </c>
    </row>
    <row r="1078" spans="1:16" hidden="1" x14ac:dyDescent="0.25">
      <c r="A1078" s="28">
        <v>3311403310703</v>
      </c>
      <c r="B1078" s="39" t="s">
        <v>743</v>
      </c>
      <c r="C1078" s="30"/>
      <c r="D1078" s="31">
        <f>SUM(D1079)</f>
        <v>0</v>
      </c>
      <c r="E1078" s="31">
        <f>SUM(E1079)</f>
        <v>0</v>
      </c>
      <c r="F1078" s="32">
        <f t="shared" si="151"/>
        <v>0</v>
      </c>
      <c r="G1078" s="33">
        <f t="shared" si="150"/>
        <v>0</v>
      </c>
      <c r="H1078" s="31">
        <f>SUM(H1079)</f>
        <v>0</v>
      </c>
      <c r="I1078" s="34">
        <f t="shared" si="155"/>
        <v>0</v>
      </c>
      <c r="J1078" s="31">
        <f>SUM(J1079)</f>
        <v>0</v>
      </c>
      <c r="K1078" s="33">
        <f t="shared" si="152"/>
        <v>0</v>
      </c>
      <c r="L1078" s="35">
        <f t="shared" si="156"/>
        <v>0</v>
      </c>
      <c r="M1078" s="33">
        <f t="shared" si="153"/>
        <v>0</v>
      </c>
      <c r="N1078" s="31">
        <f>SUM(N1079)</f>
        <v>0</v>
      </c>
      <c r="O1078" s="33">
        <f t="shared" si="154"/>
        <v>0</v>
      </c>
      <c r="P1078" s="36">
        <f t="shared" si="157"/>
        <v>0</v>
      </c>
    </row>
    <row r="1079" spans="1:16" hidden="1" x14ac:dyDescent="0.25">
      <c r="A1079" s="28">
        <v>3311403310703230</v>
      </c>
      <c r="B1079" s="39" t="s">
        <v>743</v>
      </c>
      <c r="C1079" s="30"/>
      <c r="D1079" s="37"/>
      <c r="E1079" s="37"/>
      <c r="F1079" s="32">
        <f t="shared" si="151"/>
        <v>0</v>
      </c>
      <c r="G1079" s="33">
        <f t="shared" si="150"/>
        <v>0</v>
      </c>
      <c r="H1079" s="37"/>
      <c r="I1079" s="34">
        <f t="shared" si="155"/>
        <v>0</v>
      </c>
      <c r="J1079" s="37"/>
      <c r="K1079" s="33">
        <f t="shared" si="152"/>
        <v>0</v>
      </c>
      <c r="L1079" s="35">
        <f t="shared" si="156"/>
        <v>0</v>
      </c>
      <c r="M1079" s="33">
        <f t="shared" si="153"/>
        <v>0</v>
      </c>
      <c r="N1079" s="37"/>
      <c r="O1079" s="33">
        <f t="shared" si="154"/>
        <v>0</v>
      </c>
      <c r="P1079" s="36">
        <f t="shared" si="157"/>
        <v>0</v>
      </c>
    </row>
    <row r="1080" spans="1:16" ht="26.25" hidden="1" x14ac:dyDescent="0.25">
      <c r="A1080" s="28">
        <v>3311403310704</v>
      </c>
      <c r="B1080" s="39" t="s">
        <v>744</v>
      </c>
      <c r="C1080" s="30"/>
      <c r="D1080" s="31">
        <f>SUM(D1081)</f>
        <v>0</v>
      </c>
      <c r="E1080" s="31">
        <f>SUM(E1081)</f>
        <v>0</v>
      </c>
      <c r="F1080" s="32">
        <f t="shared" si="151"/>
        <v>0</v>
      </c>
      <c r="G1080" s="33">
        <f t="shared" si="150"/>
        <v>0</v>
      </c>
      <c r="H1080" s="31">
        <f>SUM(H1081)</f>
        <v>0</v>
      </c>
      <c r="I1080" s="34">
        <f t="shared" si="155"/>
        <v>0</v>
      </c>
      <c r="J1080" s="31">
        <f>SUM(J1081)</f>
        <v>0</v>
      </c>
      <c r="K1080" s="33">
        <f t="shared" si="152"/>
        <v>0</v>
      </c>
      <c r="L1080" s="35">
        <f t="shared" si="156"/>
        <v>0</v>
      </c>
      <c r="M1080" s="33">
        <f t="shared" si="153"/>
        <v>0</v>
      </c>
      <c r="N1080" s="31">
        <f>SUM(N1081)</f>
        <v>0</v>
      </c>
      <c r="O1080" s="33">
        <f t="shared" si="154"/>
        <v>0</v>
      </c>
      <c r="P1080" s="36">
        <f t="shared" si="157"/>
        <v>0</v>
      </c>
    </row>
    <row r="1081" spans="1:16" ht="26.25" hidden="1" x14ac:dyDescent="0.25">
      <c r="A1081" s="28">
        <v>3311403310704230</v>
      </c>
      <c r="B1081" s="39" t="s">
        <v>744</v>
      </c>
      <c r="C1081" s="30"/>
      <c r="D1081" s="37"/>
      <c r="E1081" s="37"/>
      <c r="F1081" s="32">
        <f t="shared" si="151"/>
        <v>0</v>
      </c>
      <c r="G1081" s="33">
        <f t="shared" si="150"/>
        <v>0</v>
      </c>
      <c r="H1081" s="37"/>
      <c r="I1081" s="34">
        <f t="shared" si="155"/>
        <v>0</v>
      </c>
      <c r="J1081" s="37"/>
      <c r="K1081" s="33">
        <f t="shared" si="152"/>
        <v>0</v>
      </c>
      <c r="L1081" s="35">
        <f t="shared" si="156"/>
        <v>0</v>
      </c>
      <c r="M1081" s="33">
        <f t="shared" si="153"/>
        <v>0</v>
      </c>
      <c r="N1081" s="37"/>
      <c r="O1081" s="33">
        <f t="shared" si="154"/>
        <v>0</v>
      </c>
      <c r="P1081" s="36">
        <f t="shared" si="157"/>
        <v>0</v>
      </c>
    </row>
    <row r="1082" spans="1:16" hidden="1" x14ac:dyDescent="0.25">
      <c r="A1082" s="65">
        <v>3311403310710</v>
      </c>
      <c r="B1082" s="39" t="s">
        <v>745</v>
      </c>
      <c r="C1082" s="30"/>
      <c r="D1082" s="31">
        <f>SUM(D1083)</f>
        <v>0</v>
      </c>
      <c r="E1082" s="31">
        <f>SUM(E1083)</f>
        <v>0</v>
      </c>
      <c r="F1082" s="32">
        <f t="shared" si="151"/>
        <v>0</v>
      </c>
      <c r="G1082" s="33">
        <f t="shared" si="150"/>
        <v>0</v>
      </c>
      <c r="H1082" s="31">
        <f>SUM(H1083)</f>
        <v>0</v>
      </c>
      <c r="I1082" s="34">
        <f t="shared" si="155"/>
        <v>0</v>
      </c>
      <c r="J1082" s="31">
        <f>SUM(J1083)</f>
        <v>0</v>
      </c>
      <c r="K1082" s="33">
        <f t="shared" si="152"/>
        <v>0</v>
      </c>
      <c r="L1082" s="35">
        <f t="shared" si="156"/>
        <v>0</v>
      </c>
      <c r="M1082" s="33">
        <f t="shared" si="153"/>
        <v>0</v>
      </c>
      <c r="N1082" s="31">
        <f>SUM(N1083)</f>
        <v>0</v>
      </c>
      <c r="O1082" s="33">
        <f t="shared" si="154"/>
        <v>0</v>
      </c>
      <c r="P1082" s="36">
        <f t="shared" si="157"/>
        <v>0</v>
      </c>
    </row>
    <row r="1083" spans="1:16" hidden="1" x14ac:dyDescent="0.25">
      <c r="A1083" s="65">
        <v>3311403310710230</v>
      </c>
      <c r="B1083" s="39" t="s">
        <v>745</v>
      </c>
      <c r="C1083" s="30"/>
      <c r="D1083" s="37"/>
      <c r="E1083" s="37"/>
      <c r="F1083" s="32">
        <f t="shared" si="151"/>
        <v>0</v>
      </c>
      <c r="G1083" s="33">
        <f t="shared" ref="G1083:G1146" si="158">IF(OR(F1083=0,F$7=0),0,F1083/F$7)*100</f>
        <v>0</v>
      </c>
      <c r="H1083" s="37"/>
      <c r="I1083" s="34">
        <f t="shared" si="155"/>
        <v>0</v>
      </c>
      <c r="J1083" s="37"/>
      <c r="K1083" s="33">
        <f t="shared" si="152"/>
        <v>0</v>
      </c>
      <c r="L1083" s="35">
        <f t="shared" si="156"/>
        <v>0</v>
      </c>
      <c r="M1083" s="33">
        <f t="shared" si="153"/>
        <v>0</v>
      </c>
      <c r="N1083" s="37"/>
      <c r="O1083" s="33">
        <f t="shared" si="154"/>
        <v>0</v>
      </c>
      <c r="P1083" s="36">
        <f t="shared" si="157"/>
        <v>0</v>
      </c>
    </row>
    <row r="1084" spans="1:16" ht="26.25" hidden="1" x14ac:dyDescent="0.25">
      <c r="A1084" s="65">
        <v>3311403310712</v>
      </c>
      <c r="B1084" s="39" t="s">
        <v>746</v>
      </c>
      <c r="C1084" s="30"/>
      <c r="D1084" s="31">
        <f>SUM(D1085)</f>
        <v>0</v>
      </c>
      <c r="E1084" s="31">
        <f>SUM(E1085)</f>
        <v>0</v>
      </c>
      <c r="F1084" s="32">
        <f t="shared" si="151"/>
        <v>0</v>
      </c>
      <c r="G1084" s="33">
        <f t="shared" si="158"/>
        <v>0</v>
      </c>
      <c r="H1084" s="31">
        <f>SUM(H1085)</f>
        <v>0</v>
      </c>
      <c r="I1084" s="34">
        <f t="shared" si="155"/>
        <v>0</v>
      </c>
      <c r="J1084" s="31">
        <f>SUM(J1085)</f>
        <v>0</v>
      </c>
      <c r="K1084" s="33">
        <f t="shared" si="152"/>
        <v>0</v>
      </c>
      <c r="L1084" s="35">
        <f t="shared" si="156"/>
        <v>0</v>
      </c>
      <c r="M1084" s="33">
        <f t="shared" si="153"/>
        <v>0</v>
      </c>
      <c r="N1084" s="31">
        <f>SUM(N1085)</f>
        <v>0</v>
      </c>
      <c r="O1084" s="33">
        <f t="shared" si="154"/>
        <v>0</v>
      </c>
      <c r="P1084" s="36">
        <f t="shared" si="157"/>
        <v>0</v>
      </c>
    </row>
    <row r="1085" spans="1:16" ht="26.25" hidden="1" x14ac:dyDescent="0.25">
      <c r="A1085" s="65">
        <v>3311403310712230</v>
      </c>
      <c r="B1085" s="39" t="s">
        <v>746</v>
      </c>
      <c r="C1085" s="30"/>
      <c r="D1085" s="37"/>
      <c r="E1085" s="37"/>
      <c r="F1085" s="32">
        <f t="shared" ref="F1085:F1148" si="159">SUM(D1085+E1085)</f>
        <v>0</v>
      </c>
      <c r="G1085" s="33">
        <f t="shared" si="158"/>
        <v>0</v>
      </c>
      <c r="H1085" s="37"/>
      <c r="I1085" s="34">
        <f t="shared" si="155"/>
        <v>0</v>
      </c>
      <c r="J1085" s="37"/>
      <c r="K1085" s="33">
        <f t="shared" si="152"/>
        <v>0</v>
      </c>
      <c r="L1085" s="35">
        <f t="shared" si="156"/>
        <v>0</v>
      </c>
      <c r="M1085" s="33">
        <f t="shared" si="153"/>
        <v>0</v>
      </c>
      <c r="N1085" s="37"/>
      <c r="O1085" s="33">
        <f t="shared" si="154"/>
        <v>0</v>
      </c>
      <c r="P1085" s="36">
        <f t="shared" si="157"/>
        <v>0</v>
      </c>
    </row>
    <row r="1086" spans="1:16" ht="26.25" hidden="1" x14ac:dyDescent="0.25">
      <c r="A1086" s="28">
        <v>3311403310714</v>
      </c>
      <c r="B1086" s="39" t="s">
        <v>747</v>
      </c>
      <c r="C1086" s="30"/>
      <c r="D1086" s="31">
        <f>SUM(D1087)</f>
        <v>0</v>
      </c>
      <c r="E1086" s="31">
        <f>SUM(E1087)</f>
        <v>0</v>
      </c>
      <c r="F1086" s="32">
        <f t="shared" si="159"/>
        <v>0</v>
      </c>
      <c r="G1086" s="33">
        <f t="shared" si="158"/>
        <v>0</v>
      </c>
      <c r="H1086" s="31">
        <f>SUM(H1087)</f>
        <v>0</v>
      </c>
      <c r="I1086" s="34">
        <f t="shared" si="155"/>
        <v>0</v>
      </c>
      <c r="J1086" s="31">
        <f>SUM(J1087)</f>
        <v>0</v>
      </c>
      <c r="K1086" s="33">
        <f t="shared" si="152"/>
        <v>0</v>
      </c>
      <c r="L1086" s="35">
        <f t="shared" si="156"/>
        <v>0</v>
      </c>
      <c r="M1086" s="33">
        <f t="shared" si="153"/>
        <v>0</v>
      </c>
      <c r="N1086" s="31">
        <f>SUM(N1087)</f>
        <v>0</v>
      </c>
      <c r="O1086" s="33">
        <f t="shared" si="154"/>
        <v>0</v>
      </c>
      <c r="P1086" s="36">
        <f t="shared" si="157"/>
        <v>0</v>
      </c>
    </row>
    <row r="1087" spans="1:16" ht="26.25" hidden="1" x14ac:dyDescent="0.25">
      <c r="A1087" s="28">
        <v>3311403310714230</v>
      </c>
      <c r="B1087" s="39" t="s">
        <v>747</v>
      </c>
      <c r="C1087" s="30"/>
      <c r="D1087" s="37"/>
      <c r="E1087" s="37"/>
      <c r="F1087" s="32">
        <f t="shared" si="159"/>
        <v>0</v>
      </c>
      <c r="G1087" s="33">
        <f t="shared" si="158"/>
        <v>0</v>
      </c>
      <c r="H1087" s="37"/>
      <c r="I1087" s="34">
        <f t="shared" si="155"/>
        <v>0</v>
      </c>
      <c r="J1087" s="37"/>
      <c r="K1087" s="33">
        <f t="shared" si="152"/>
        <v>0</v>
      </c>
      <c r="L1087" s="35">
        <f t="shared" si="156"/>
        <v>0</v>
      </c>
      <c r="M1087" s="33">
        <f t="shared" si="153"/>
        <v>0</v>
      </c>
      <c r="N1087" s="37"/>
      <c r="O1087" s="33">
        <f t="shared" si="154"/>
        <v>0</v>
      </c>
      <c r="P1087" s="36">
        <f t="shared" si="157"/>
        <v>0</v>
      </c>
    </row>
    <row r="1088" spans="1:16" ht="26.25" hidden="1" x14ac:dyDescent="0.25">
      <c r="A1088" s="28">
        <v>3311403310728</v>
      </c>
      <c r="B1088" s="39" t="s">
        <v>748</v>
      </c>
      <c r="C1088" s="30"/>
      <c r="D1088" s="31">
        <f>SUM(D1089)</f>
        <v>0</v>
      </c>
      <c r="E1088" s="31">
        <f>SUM(E1089)</f>
        <v>0</v>
      </c>
      <c r="F1088" s="32">
        <f t="shared" si="159"/>
        <v>0</v>
      </c>
      <c r="G1088" s="33">
        <f t="shared" si="158"/>
        <v>0</v>
      </c>
      <c r="H1088" s="31">
        <f>SUM(H1089)</f>
        <v>0</v>
      </c>
      <c r="I1088" s="34">
        <f t="shared" si="155"/>
        <v>0</v>
      </c>
      <c r="J1088" s="31">
        <f>SUM(J1089)</f>
        <v>0</v>
      </c>
      <c r="K1088" s="33">
        <f t="shared" si="152"/>
        <v>0</v>
      </c>
      <c r="L1088" s="35">
        <f t="shared" si="156"/>
        <v>0</v>
      </c>
      <c r="M1088" s="33">
        <f t="shared" si="153"/>
        <v>0</v>
      </c>
      <c r="N1088" s="31">
        <f>SUM(N1089)</f>
        <v>0</v>
      </c>
      <c r="O1088" s="33">
        <f t="shared" si="154"/>
        <v>0</v>
      </c>
      <c r="P1088" s="36">
        <f t="shared" si="157"/>
        <v>0</v>
      </c>
    </row>
    <row r="1089" spans="1:16" ht="26.25" hidden="1" x14ac:dyDescent="0.25">
      <c r="A1089" s="28">
        <v>3311403310728230</v>
      </c>
      <c r="B1089" s="39" t="s">
        <v>748</v>
      </c>
      <c r="C1089" s="30"/>
      <c r="D1089" s="37"/>
      <c r="E1089" s="37"/>
      <c r="F1089" s="32">
        <f t="shared" si="159"/>
        <v>0</v>
      </c>
      <c r="G1089" s="33">
        <f t="shared" si="158"/>
        <v>0</v>
      </c>
      <c r="H1089" s="37"/>
      <c r="I1089" s="34">
        <f t="shared" si="155"/>
        <v>0</v>
      </c>
      <c r="J1089" s="37"/>
      <c r="K1089" s="33">
        <f t="shared" si="152"/>
        <v>0</v>
      </c>
      <c r="L1089" s="35">
        <f t="shared" si="156"/>
        <v>0</v>
      </c>
      <c r="M1089" s="33">
        <f t="shared" si="153"/>
        <v>0</v>
      </c>
      <c r="N1089" s="37"/>
      <c r="O1089" s="33">
        <f t="shared" si="154"/>
        <v>0</v>
      </c>
      <c r="P1089" s="36">
        <f t="shared" si="157"/>
        <v>0</v>
      </c>
    </row>
    <row r="1090" spans="1:16" ht="26.25" hidden="1" x14ac:dyDescent="0.25">
      <c r="A1090" s="65">
        <v>3311403310733</v>
      </c>
      <c r="B1090" s="39" t="s">
        <v>749</v>
      </c>
      <c r="C1090" s="30"/>
      <c r="D1090" s="31">
        <f>SUM(D1091)</f>
        <v>0</v>
      </c>
      <c r="E1090" s="31">
        <f>SUM(E1091)</f>
        <v>0</v>
      </c>
      <c r="F1090" s="32">
        <f t="shared" si="159"/>
        <v>0</v>
      </c>
      <c r="G1090" s="33">
        <f t="shared" si="158"/>
        <v>0</v>
      </c>
      <c r="H1090" s="31">
        <f>SUM(H1091)</f>
        <v>0</v>
      </c>
      <c r="I1090" s="34">
        <f t="shared" si="155"/>
        <v>0</v>
      </c>
      <c r="J1090" s="31">
        <f>SUM(J1091)</f>
        <v>0</v>
      </c>
      <c r="K1090" s="33">
        <f t="shared" si="152"/>
        <v>0</v>
      </c>
      <c r="L1090" s="35">
        <f t="shared" si="156"/>
        <v>0</v>
      </c>
      <c r="M1090" s="33">
        <f t="shared" si="153"/>
        <v>0</v>
      </c>
      <c r="N1090" s="31">
        <f>SUM(N1091)</f>
        <v>0</v>
      </c>
      <c r="O1090" s="33">
        <f t="shared" si="154"/>
        <v>0</v>
      </c>
      <c r="P1090" s="36">
        <f t="shared" si="157"/>
        <v>0</v>
      </c>
    </row>
    <row r="1091" spans="1:16" ht="26.25" hidden="1" x14ac:dyDescent="0.25">
      <c r="A1091" s="65">
        <v>3311403310733230</v>
      </c>
      <c r="B1091" s="39" t="s">
        <v>749</v>
      </c>
      <c r="C1091" s="30"/>
      <c r="D1091" s="37"/>
      <c r="E1091" s="37"/>
      <c r="F1091" s="32">
        <f t="shared" si="159"/>
        <v>0</v>
      </c>
      <c r="G1091" s="33">
        <f t="shared" si="158"/>
        <v>0</v>
      </c>
      <c r="H1091" s="37"/>
      <c r="I1091" s="34">
        <f t="shared" si="155"/>
        <v>0</v>
      </c>
      <c r="J1091" s="37"/>
      <c r="K1091" s="33">
        <f t="shared" si="152"/>
        <v>0</v>
      </c>
      <c r="L1091" s="35">
        <f t="shared" si="156"/>
        <v>0</v>
      </c>
      <c r="M1091" s="33">
        <f t="shared" si="153"/>
        <v>0</v>
      </c>
      <c r="N1091" s="37"/>
      <c r="O1091" s="33">
        <f t="shared" si="154"/>
        <v>0</v>
      </c>
      <c r="P1091" s="36">
        <f t="shared" si="157"/>
        <v>0</v>
      </c>
    </row>
    <row r="1092" spans="1:16" ht="26.25" hidden="1" x14ac:dyDescent="0.25">
      <c r="A1092" s="28">
        <v>3311403310744</v>
      </c>
      <c r="B1092" s="39" t="s">
        <v>750</v>
      </c>
      <c r="C1092" s="30"/>
      <c r="D1092" s="31">
        <f>SUM(D1093)</f>
        <v>0</v>
      </c>
      <c r="E1092" s="31">
        <f>SUM(E1093)</f>
        <v>0</v>
      </c>
      <c r="F1092" s="32">
        <f t="shared" si="159"/>
        <v>0</v>
      </c>
      <c r="G1092" s="33">
        <f t="shared" si="158"/>
        <v>0</v>
      </c>
      <c r="H1092" s="31">
        <f>SUM(H1093)</f>
        <v>0</v>
      </c>
      <c r="I1092" s="34">
        <f t="shared" si="155"/>
        <v>0</v>
      </c>
      <c r="J1092" s="31">
        <f>SUM(J1093)</f>
        <v>0</v>
      </c>
      <c r="K1092" s="33">
        <f t="shared" si="152"/>
        <v>0</v>
      </c>
      <c r="L1092" s="35">
        <f t="shared" si="156"/>
        <v>0</v>
      </c>
      <c r="M1092" s="33">
        <f t="shared" si="153"/>
        <v>0</v>
      </c>
      <c r="N1092" s="31">
        <f>SUM(N1093)</f>
        <v>0</v>
      </c>
      <c r="O1092" s="33">
        <f t="shared" si="154"/>
        <v>0</v>
      </c>
      <c r="P1092" s="36">
        <f t="shared" si="157"/>
        <v>0</v>
      </c>
    </row>
    <row r="1093" spans="1:16" ht="26.25" hidden="1" x14ac:dyDescent="0.25">
      <c r="A1093" s="28">
        <v>3311403310744230</v>
      </c>
      <c r="B1093" s="39" t="s">
        <v>750</v>
      </c>
      <c r="C1093" s="30"/>
      <c r="D1093" s="37"/>
      <c r="E1093" s="37"/>
      <c r="F1093" s="32">
        <f t="shared" si="159"/>
        <v>0</v>
      </c>
      <c r="G1093" s="33">
        <f t="shared" si="158"/>
        <v>0</v>
      </c>
      <c r="H1093" s="37"/>
      <c r="I1093" s="34">
        <f t="shared" si="155"/>
        <v>0</v>
      </c>
      <c r="J1093" s="37"/>
      <c r="K1093" s="33">
        <f t="shared" si="152"/>
        <v>0</v>
      </c>
      <c r="L1093" s="35">
        <f t="shared" si="156"/>
        <v>0</v>
      </c>
      <c r="M1093" s="33">
        <f t="shared" si="153"/>
        <v>0</v>
      </c>
      <c r="N1093" s="37"/>
      <c r="O1093" s="33">
        <f t="shared" si="154"/>
        <v>0</v>
      </c>
      <c r="P1093" s="36">
        <f t="shared" si="157"/>
        <v>0</v>
      </c>
    </row>
    <row r="1094" spans="1:16" ht="26.25" hidden="1" x14ac:dyDescent="0.25">
      <c r="A1094" s="28">
        <v>3311403310750</v>
      </c>
      <c r="B1094" s="39" t="s">
        <v>751</v>
      </c>
      <c r="C1094" s="30"/>
      <c r="D1094" s="31">
        <f>SUM(D1095)</f>
        <v>0</v>
      </c>
      <c r="E1094" s="31">
        <f>SUM(E1095)</f>
        <v>0</v>
      </c>
      <c r="F1094" s="32">
        <f t="shared" si="159"/>
        <v>0</v>
      </c>
      <c r="G1094" s="33">
        <f t="shared" si="158"/>
        <v>0</v>
      </c>
      <c r="H1094" s="31">
        <f>SUM(H1095)</f>
        <v>0</v>
      </c>
      <c r="I1094" s="34">
        <f t="shared" si="155"/>
        <v>0</v>
      </c>
      <c r="J1094" s="31">
        <f>SUM(J1095)</f>
        <v>0</v>
      </c>
      <c r="K1094" s="33">
        <f t="shared" si="152"/>
        <v>0</v>
      </c>
      <c r="L1094" s="35">
        <f t="shared" si="156"/>
        <v>0</v>
      </c>
      <c r="M1094" s="33">
        <f t="shared" si="153"/>
        <v>0</v>
      </c>
      <c r="N1094" s="31">
        <f>SUM(N1095)</f>
        <v>0</v>
      </c>
      <c r="O1094" s="33">
        <f t="shared" si="154"/>
        <v>0</v>
      </c>
      <c r="P1094" s="36">
        <f t="shared" si="157"/>
        <v>0</v>
      </c>
    </row>
    <row r="1095" spans="1:16" ht="26.25" hidden="1" x14ac:dyDescent="0.25">
      <c r="A1095" s="28">
        <v>3311403310750230</v>
      </c>
      <c r="B1095" s="39" t="s">
        <v>751</v>
      </c>
      <c r="C1095" s="30"/>
      <c r="D1095" s="37"/>
      <c r="E1095" s="37"/>
      <c r="F1095" s="32">
        <f t="shared" si="159"/>
        <v>0</v>
      </c>
      <c r="G1095" s="33">
        <f t="shared" si="158"/>
        <v>0</v>
      </c>
      <c r="H1095" s="37"/>
      <c r="I1095" s="34">
        <f t="shared" si="155"/>
        <v>0</v>
      </c>
      <c r="J1095" s="37"/>
      <c r="K1095" s="33">
        <f t="shared" si="152"/>
        <v>0</v>
      </c>
      <c r="L1095" s="35">
        <f t="shared" si="156"/>
        <v>0</v>
      </c>
      <c r="M1095" s="33">
        <f t="shared" si="153"/>
        <v>0</v>
      </c>
      <c r="N1095" s="37"/>
      <c r="O1095" s="33">
        <f t="shared" si="154"/>
        <v>0</v>
      </c>
      <c r="P1095" s="36">
        <f t="shared" si="157"/>
        <v>0</v>
      </c>
    </row>
    <row r="1096" spans="1:16" ht="26.25" hidden="1" x14ac:dyDescent="0.25">
      <c r="A1096" s="28">
        <v>3311403310758</v>
      </c>
      <c r="B1096" s="39" t="s">
        <v>752</v>
      </c>
      <c r="C1096" s="30"/>
      <c r="D1096" s="31">
        <f>SUM(D1097)</f>
        <v>0</v>
      </c>
      <c r="E1096" s="31">
        <f>SUM(E1097)</f>
        <v>0</v>
      </c>
      <c r="F1096" s="32">
        <f t="shared" si="159"/>
        <v>0</v>
      </c>
      <c r="G1096" s="33">
        <f t="shared" si="158"/>
        <v>0</v>
      </c>
      <c r="H1096" s="31">
        <f>SUM(H1097)</f>
        <v>0</v>
      </c>
      <c r="I1096" s="34">
        <f t="shared" si="155"/>
        <v>0</v>
      </c>
      <c r="J1096" s="31">
        <f>SUM(J1097)</f>
        <v>0</v>
      </c>
      <c r="K1096" s="33">
        <f t="shared" si="152"/>
        <v>0</v>
      </c>
      <c r="L1096" s="35">
        <f t="shared" si="156"/>
        <v>0</v>
      </c>
      <c r="M1096" s="33">
        <f t="shared" si="153"/>
        <v>0</v>
      </c>
      <c r="N1096" s="31">
        <f>SUM(N1097)</f>
        <v>0</v>
      </c>
      <c r="O1096" s="33">
        <f t="shared" si="154"/>
        <v>0</v>
      </c>
      <c r="P1096" s="36">
        <f t="shared" si="157"/>
        <v>0</v>
      </c>
    </row>
    <row r="1097" spans="1:16" ht="26.25" hidden="1" x14ac:dyDescent="0.25">
      <c r="A1097" s="28">
        <v>3311403310758230</v>
      </c>
      <c r="B1097" s="39" t="s">
        <v>752</v>
      </c>
      <c r="C1097" s="30"/>
      <c r="D1097" s="37"/>
      <c r="E1097" s="37"/>
      <c r="F1097" s="32">
        <f t="shared" si="159"/>
        <v>0</v>
      </c>
      <c r="G1097" s="33">
        <f t="shared" si="158"/>
        <v>0</v>
      </c>
      <c r="H1097" s="37"/>
      <c r="I1097" s="34">
        <f t="shared" si="155"/>
        <v>0</v>
      </c>
      <c r="J1097" s="37"/>
      <c r="K1097" s="33">
        <f t="shared" si="152"/>
        <v>0</v>
      </c>
      <c r="L1097" s="35">
        <f t="shared" si="156"/>
        <v>0</v>
      </c>
      <c r="M1097" s="33">
        <f t="shared" si="153"/>
        <v>0</v>
      </c>
      <c r="N1097" s="37"/>
      <c r="O1097" s="33">
        <f t="shared" si="154"/>
        <v>0</v>
      </c>
      <c r="P1097" s="36">
        <f t="shared" si="157"/>
        <v>0</v>
      </c>
    </row>
    <row r="1098" spans="1:16" hidden="1" x14ac:dyDescent="0.25">
      <c r="A1098" s="28">
        <v>3311403310761</v>
      </c>
      <c r="B1098" s="39" t="s">
        <v>753</v>
      </c>
      <c r="C1098" s="30"/>
      <c r="D1098" s="31">
        <f>SUM(D1099)</f>
        <v>0</v>
      </c>
      <c r="E1098" s="31">
        <f>SUM(E1099)</f>
        <v>0</v>
      </c>
      <c r="F1098" s="32">
        <f t="shared" si="159"/>
        <v>0</v>
      </c>
      <c r="G1098" s="33">
        <f t="shared" si="158"/>
        <v>0</v>
      </c>
      <c r="H1098" s="31">
        <f>SUM(H1099)</f>
        <v>0</v>
      </c>
      <c r="I1098" s="34">
        <f t="shared" si="155"/>
        <v>0</v>
      </c>
      <c r="J1098" s="31">
        <f>SUM(J1099)</f>
        <v>0</v>
      </c>
      <c r="K1098" s="33">
        <f t="shared" ref="K1098:K1161" si="160">IF(OR(J1098=0,F1098=0),0,J1098/F1098)*100</f>
        <v>0</v>
      </c>
      <c r="L1098" s="35">
        <f t="shared" si="156"/>
        <v>0</v>
      </c>
      <c r="M1098" s="33">
        <f t="shared" ref="M1098:M1161" si="161">IF(OR(L1098=0,F1098=0),0,L1098/F1098)*100</f>
        <v>0</v>
      </c>
      <c r="N1098" s="31">
        <f>SUM(N1099)</f>
        <v>0</v>
      </c>
      <c r="O1098" s="33">
        <f t="shared" ref="O1098:O1161" si="162">IF(OR(N1098=0,F1098=0),0,N1098/F1098)*100</f>
        <v>0</v>
      </c>
      <c r="P1098" s="36">
        <f t="shared" si="157"/>
        <v>0</v>
      </c>
    </row>
    <row r="1099" spans="1:16" hidden="1" x14ac:dyDescent="0.25">
      <c r="A1099" s="28">
        <v>3311403310761230</v>
      </c>
      <c r="B1099" s="39" t="s">
        <v>753</v>
      </c>
      <c r="C1099" s="30"/>
      <c r="D1099" s="37"/>
      <c r="E1099" s="37"/>
      <c r="F1099" s="32">
        <f t="shared" si="159"/>
        <v>0</v>
      </c>
      <c r="G1099" s="33">
        <f t="shared" si="158"/>
        <v>0</v>
      </c>
      <c r="H1099" s="37"/>
      <c r="I1099" s="34">
        <f t="shared" ref="I1099:I1162" si="163">SUM(F1099-H1099)</f>
        <v>0</v>
      </c>
      <c r="J1099" s="37"/>
      <c r="K1099" s="33">
        <f t="shared" si="160"/>
        <v>0</v>
      </c>
      <c r="L1099" s="35">
        <f t="shared" si="156"/>
        <v>0</v>
      </c>
      <c r="M1099" s="33">
        <f t="shared" si="161"/>
        <v>0</v>
      </c>
      <c r="N1099" s="37"/>
      <c r="O1099" s="33">
        <f t="shared" si="162"/>
        <v>0</v>
      </c>
      <c r="P1099" s="36">
        <f t="shared" si="157"/>
        <v>0</v>
      </c>
    </row>
    <row r="1100" spans="1:16" hidden="1" x14ac:dyDescent="0.25">
      <c r="A1100" s="28">
        <v>3311403310765</v>
      </c>
      <c r="B1100" s="39" t="s">
        <v>754</v>
      </c>
      <c r="C1100" s="30"/>
      <c r="D1100" s="31">
        <f>SUM(D1101)</f>
        <v>0</v>
      </c>
      <c r="E1100" s="31">
        <f>SUM(E1101)</f>
        <v>0</v>
      </c>
      <c r="F1100" s="32">
        <f t="shared" si="159"/>
        <v>0</v>
      </c>
      <c r="G1100" s="33">
        <f t="shared" si="158"/>
        <v>0</v>
      </c>
      <c r="H1100" s="31">
        <f>SUM(H1101)</f>
        <v>0</v>
      </c>
      <c r="I1100" s="34">
        <f t="shared" si="163"/>
        <v>0</v>
      </c>
      <c r="J1100" s="31">
        <f>SUM(J1101)</f>
        <v>0</v>
      </c>
      <c r="K1100" s="33">
        <f t="shared" si="160"/>
        <v>0</v>
      </c>
      <c r="L1100" s="35">
        <f t="shared" si="156"/>
        <v>0</v>
      </c>
      <c r="M1100" s="33">
        <f t="shared" si="161"/>
        <v>0</v>
      </c>
      <c r="N1100" s="31">
        <f>SUM(N1101)</f>
        <v>0</v>
      </c>
      <c r="O1100" s="33">
        <f t="shared" si="162"/>
        <v>0</v>
      </c>
      <c r="P1100" s="36">
        <f t="shared" si="157"/>
        <v>0</v>
      </c>
    </row>
    <row r="1101" spans="1:16" hidden="1" x14ac:dyDescent="0.25">
      <c r="A1101" s="28">
        <v>3311403310765230</v>
      </c>
      <c r="B1101" s="39" t="s">
        <v>754</v>
      </c>
      <c r="C1101" s="30"/>
      <c r="D1101" s="37"/>
      <c r="E1101" s="37"/>
      <c r="F1101" s="32">
        <f t="shared" si="159"/>
        <v>0</v>
      </c>
      <c r="G1101" s="33">
        <f t="shared" si="158"/>
        <v>0</v>
      </c>
      <c r="H1101" s="37"/>
      <c r="I1101" s="34">
        <f t="shared" si="163"/>
        <v>0</v>
      </c>
      <c r="J1101" s="37"/>
      <c r="K1101" s="33">
        <f t="shared" si="160"/>
        <v>0</v>
      </c>
      <c r="L1101" s="35">
        <f t="shared" si="156"/>
        <v>0</v>
      </c>
      <c r="M1101" s="33">
        <f t="shared" si="161"/>
        <v>0</v>
      </c>
      <c r="N1101" s="37"/>
      <c r="O1101" s="33">
        <f t="shared" si="162"/>
        <v>0</v>
      </c>
      <c r="P1101" s="36">
        <f t="shared" si="157"/>
        <v>0</v>
      </c>
    </row>
    <row r="1102" spans="1:16" ht="26.25" hidden="1" x14ac:dyDescent="0.25">
      <c r="A1102" s="65">
        <v>3311403310784</v>
      </c>
      <c r="B1102" s="39" t="s">
        <v>755</v>
      </c>
      <c r="C1102" s="30"/>
      <c r="D1102" s="31">
        <f>SUM(D1103)</f>
        <v>0</v>
      </c>
      <c r="E1102" s="31">
        <f>SUM(E1103)</f>
        <v>0</v>
      </c>
      <c r="F1102" s="32">
        <f t="shared" si="159"/>
        <v>0</v>
      </c>
      <c r="G1102" s="33">
        <f t="shared" si="158"/>
        <v>0</v>
      </c>
      <c r="H1102" s="31">
        <f>SUM(H1103)</f>
        <v>0</v>
      </c>
      <c r="I1102" s="34">
        <f t="shared" si="163"/>
        <v>0</v>
      </c>
      <c r="J1102" s="31">
        <f>SUM(J1103)</f>
        <v>0</v>
      </c>
      <c r="K1102" s="33">
        <f t="shared" si="160"/>
        <v>0</v>
      </c>
      <c r="L1102" s="35">
        <f t="shared" si="156"/>
        <v>0</v>
      </c>
      <c r="M1102" s="33">
        <f t="shared" si="161"/>
        <v>0</v>
      </c>
      <c r="N1102" s="31">
        <f>SUM(N1103)</f>
        <v>0</v>
      </c>
      <c r="O1102" s="33">
        <f t="shared" si="162"/>
        <v>0</v>
      </c>
      <c r="P1102" s="36">
        <f t="shared" si="157"/>
        <v>0</v>
      </c>
    </row>
    <row r="1103" spans="1:16" ht="26.25" hidden="1" x14ac:dyDescent="0.25">
      <c r="A1103" s="65">
        <v>3311403310784230</v>
      </c>
      <c r="B1103" s="39" t="s">
        <v>755</v>
      </c>
      <c r="C1103" s="30"/>
      <c r="D1103" s="37"/>
      <c r="E1103" s="37"/>
      <c r="F1103" s="32">
        <f t="shared" si="159"/>
        <v>0</v>
      </c>
      <c r="G1103" s="33">
        <f t="shared" si="158"/>
        <v>0</v>
      </c>
      <c r="H1103" s="37"/>
      <c r="I1103" s="34">
        <f t="shared" si="163"/>
        <v>0</v>
      </c>
      <c r="J1103" s="37"/>
      <c r="K1103" s="33">
        <f t="shared" si="160"/>
        <v>0</v>
      </c>
      <c r="L1103" s="35">
        <f t="shared" si="156"/>
        <v>0</v>
      </c>
      <c r="M1103" s="33">
        <f t="shared" si="161"/>
        <v>0</v>
      </c>
      <c r="N1103" s="37"/>
      <c r="O1103" s="33">
        <f t="shared" si="162"/>
        <v>0</v>
      </c>
      <c r="P1103" s="36">
        <f t="shared" si="157"/>
        <v>0</v>
      </c>
    </row>
    <row r="1104" spans="1:16" ht="26.25" hidden="1" x14ac:dyDescent="0.25">
      <c r="A1104" s="28">
        <v>3311403310791</v>
      </c>
      <c r="B1104" s="39" t="s">
        <v>756</v>
      </c>
      <c r="C1104" s="30"/>
      <c r="D1104" s="31">
        <f>SUM(D1105)</f>
        <v>0</v>
      </c>
      <c r="E1104" s="31">
        <f>SUM(E1105)</f>
        <v>0</v>
      </c>
      <c r="F1104" s="32">
        <f t="shared" si="159"/>
        <v>0</v>
      </c>
      <c r="G1104" s="33">
        <f t="shared" si="158"/>
        <v>0</v>
      </c>
      <c r="H1104" s="31">
        <f>SUM(H1105)</f>
        <v>0</v>
      </c>
      <c r="I1104" s="34">
        <f t="shared" si="163"/>
        <v>0</v>
      </c>
      <c r="J1104" s="31">
        <f>SUM(J1105)</f>
        <v>0</v>
      </c>
      <c r="K1104" s="33">
        <f t="shared" si="160"/>
        <v>0</v>
      </c>
      <c r="L1104" s="35">
        <f t="shared" si="156"/>
        <v>0</v>
      </c>
      <c r="M1104" s="33">
        <f t="shared" si="161"/>
        <v>0</v>
      </c>
      <c r="N1104" s="31">
        <f>SUM(N1105)</f>
        <v>0</v>
      </c>
      <c r="O1104" s="33">
        <f t="shared" si="162"/>
        <v>0</v>
      </c>
      <c r="P1104" s="36">
        <f t="shared" si="157"/>
        <v>0</v>
      </c>
    </row>
    <row r="1105" spans="1:16" ht="26.25" hidden="1" x14ac:dyDescent="0.25">
      <c r="A1105" s="28">
        <v>3311403310791230</v>
      </c>
      <c r="B1105" s="39" t="s">
        <v>756</v>
      </c>
      <c r="C1105" s="30"/>
      <c r="D1105" s="37"/>
      <c r="E1105" s="37"/>
      <c r="F1105" s="32">
        <f t="shared" si="159"/>
        <v>0</v>
      </c>
      <c r="G1105" s="33">
        <f t="shared" si="158"/>
        <v>0</v>
      </c>
      <c r="H1105" s="37"/>
      <c r="I1105" s="34">
        <f t="shared" si="163"/>
        <v>0</v>
      </c>
      <c r="J1105" s="37"/>
      <c r="K1105" s="33">
        <f t="shared" si="160"/>
        <v>0</v>
      </c>
      <c r="L1105" s="35">
        <f t="shared" ref="L1105:L1168" si="164">SUM(N1105-J1105)</f>
        <v>0</v>
      </c>
      <c r="M1105" s="33">
        <f t="shared" si="161"/>
        <v>0</v>
      </c>
      <c r="N1105" s="37"/>
      <c r="O1105" s="33">
        <f t="shared" si="162"/>
        <v>0</v>
      </c>
      <c r="P1105" s="36">
        <f t="shared" ref="P1105:P1168" si="165">SUM(F1105-N1105)</f>
        <v>0</v>
      </c>
    </row>
    <row r="1106" spans="1:16" ht="26.25" hidden="1" x14ac:dyDescent="0.25">
      <c r="A1106" s="65">
        <v>3311403310794</v>
      </c>
      <c r="B1106" s="39" t="s">
        <v>757</v>
      </c>
      <c r="C1106" s="30"/>
      <c r="D1106" s="31">
        <f>SUM(D1107)</f>
        <v>0</v>
      </c>
      <c r="E1106" s="31">
        <f>SUM(E1107)</f>
        <v>0</v>
      </c>
      <c r="F1106" s="32">
        <f t="shared" si="159"/>
        <v>0</v>
      </c>
      <c r="G1106" s="33">
        <f t="shared" si="158"/>
        <v>0</v>
      </c>
      <c r="H1106" s="31">
        <f>SUM(H1107)</f>
        <v>0</v>
      </c>
      <c r="I1106" s="34">
        <f t="shared" si="163"/>
        <v>0</v>
      </c>
      <c r="J1106" s="31">
        <f>SUM(J1107)</f>
        <v>0</v>
      </c>
      <c r="K1106" s="33">
        <f t="shared" si="160"/>
        <v>0</v>
      </c>
      <c r="L1106" s="35">
        <f t="shared" si="164"/>
        <v>0</v>
      </c>
      <c r="M1106" s="33">
        <f t="shared" si="161"/>
        <v>0</v>
      </c>
      <c r="N1106" s="31">
        <f>SUM(N1107)</f>
        <v>0</v>
      </c>
      <c r="O1106" s="33">
        <f t="shared" si="162"/>
        <v>0</v>
      </c>
      <c r="P1106" s="36">
        <f t="shared" si="165"/>
        <v>0</v>
      </c>
    </row>
    <row r="1107" spans="1:16" ht="26.25" hidden="1" x14ac:dyDescent="0.25">
      <c r="A1107" s="65">
        <v>3311403310794230</v>
      </c>
      <c r="B1107" s="39" t="s">
        <v>757</v>
      </c>
      <c r="C1107" s="30"/>
      <c r="D1107" s="37"/>
      <c r="E1107" s="37"/>
      <c r="F1107" s="32">
        <f t="shared" si="159"/>
        <v>0</v>
      </c>
      <c r="G1107" s="33">
        <f t="shared" si="158"/>
        <v>0</v>
      </c>
      <c r="H1107" s="37"/>
      <c r="I1107" s="34">
        <f t="shared" si="163"/>
        <v>0</v>
      </c>
      <c r="J1107" s="37"/>
      <c r="K1107" s="33">
        <f t="shared" si="160"/>
        <v>0</v>
      </c>
      <c r="L1107" s="35">
        <f t="shared" si="164"/>
        <v>0</v>
      </c>
      <c r="M1107" s="33">
        <f t="shared" si="161"/>
        <v>0</v>
      </c>
      <c r="N1107" s="37"/>
      <c r="O1107" s="33">
        <f t="shared" si="162"/>
        <v>0</v>
      </c>
      <c r="P1107" s="36">
        <f t="shared" si="165"/>
        <v>0</v>
      </c>
    </row>
    <row r="1108" spans="1:16" ht="26.25" hidden="1" x14ac:dyDescent="0.25">
      <c r="A1108" s="28">
        <v>3311403310800</v>
      </c>
      <c r="B1108" s="39" t="s">
        <v>758</v>
      </c>
      <c r="C1108" s="30"/>
      <c r="D1108" s="31">
        <f>SUM(D1109)</f>
        <v>0</v>
      </c>
      <c r="E1108" s="31">
        <f>SUM(E1109)</f>
        <v>0</v>
      </c>
      <c r="F1108" s="32">
        <f t="shared" si="159"/>
        <v>0</v>
      </c>
      <c r="G1108" s="33">
        <f t="shared" si="158"/>
        <v>0</v>
      </c>
      <c r="H1108" s="31">
        <f>SUM(H1109)</f>
        <v>0</v>
      </c>
      <c r="I1108" s="34">
        <f t="shared" si="163"/>
        <v>0</v>
      </c>
      <c r="J1108" s="31">
        <f>SUM(J1109)</f>
        <v>0</v>
      </c>
      <c r="K1108" s="33">
        <f t="shared" si="160"/>
        <v>0</v>
      </c>
      <c r="L1108" s="35">
        <f t="shared" si="164"/>
        <v>0</v>
      </c>
      <c r="M1108" s="33">
        <f t="shared" si="161"/>
        <v>0</v>
      </c>
      <c r="N1108" s="31">
        <f>SUM(N1109)</f>
        <v>0</v>
      </c>
      <c r="O1108" s="33">
        <f t="shared" si="162"/>
        <v>0</v>
      </c>
      <c r="P1108" s="36">
        <f t="shared" si="165"/>
        <v>0</v>
      </c>
    </row>
    <row r="1109" spans="1:16" ht="26.25" hidden="1" x14ac:dyDescent="0.25">
      <c r="A1109" s="28">
        <v>3311403310800230</v>
      </c>
      <c r="B1109" s="39" t="s">
        <v>758</v>
      </c>
      <c r="C1109" s="30"/>
      <c r="D1109" s="37"/>
      <c r="E1109" s="37"/>
      <c r="F1109" s="32">
        <f t="shared" si="159"/>
        <v>0</v>
      </c>
      <c r="G1109" s="33">
        <f t="shared" si="158"/>
        <v>0</v>
      </c>
      <c r="H1109" s="37"/>
      <c r="I1109" s="34">
        <f t="shared" si="163"/>
        <v>0</v>
      </c>
      <c r="J1109" s="37"/>
      <c r="K1109" s="33">
        <f t="shared" si="160"/>
        <v>0</v>
      </c>
      <c r="L1109" s="35">
        <f t="shared" si="164"/>
        <v>0</v>
      </c>
      <c r="M1109" s="33">
        <f t="shared" si="161"/>
        <v>0</v>
      </c>
      <c r="N1109" s="37"/>
      <c r="O1109" s="33">
        <f t="shared" si="162"/>
        <v>0</v>
      </c>
      <c r="P1109" s="36">
        <f t="shared" si="165"/>
        <v>0</v>
      </c>
    </row>
    <row r="1110" spans="1:16" hidden="1" x14ac:dyDescent="0.25">
      <c r="A1110" s="69">
        <v>3311403310818</v>
      </c>
      <c r="B1110" s="70" t="s">
        <v>712</v>
      </c>
      <c r="C1110" s="30"/>
      <c r="D1110" s="31">
        <f>SUM(D1111)</f>
        <v>0</v>
      </c>
      <c r="E1110" s="31">
        <f>SUM(E1111)</f>
        <v>0</v>
      </c>
      <c r="F1110" s="32">
        <f t="shared" si="159"/>
        <v>0</v>
      </c>
      <c r="G1110" s="33">
        <f t="shared" si="158"/>
        <v>0</v>
      </c>
      <c r="H1110" s="31">
        <f>SUM(H1111)</f>
        <v>0</v>
      </c>
      <c r="I1110" s="34">
        <f t="shared" si="163"/>
        <v>0</v>
      </c>
      <c r="J1110" s="31">
        <f>SUM(J1111)</f>
        <v>0</v>
      </c>
      <c r="K1110" s="33">
        <f t="shared" si="160"/>
        <v>0</v>
      </c>
      <c r="L1110" s="35">
        <f t="shared" si="164"/>
        <v>0</v>
      </c>
      <c r="M1110" s="33">
        <f t="shared" si="161"/>
        <v>0</v>
      </c>
      <c r="N1110" s="31">
        <f>SUM(N1111)</f>
        <v>0</v>
      </c>
      <c r="O1110" s="33">
        <f t="shared" si="162"/>
        <v>0</v>
      </c>
      <c r="P1110" s="36">
        <f t="shared" si="165"/>
        <v>0</v>
      </c>
    </row>
    <row r="1111" spans="1:16" hidden="1" x14ac:dyDescent="0.25">
      <c r="A1111" s="69">
        <v>3311403310818230</v>
      </c>
      <c r="B1111" s="70" t="s">
        <v>759</v>
      </c>
      <c r="C1111" s="30"/>
      <c r="D1111" s="37"/>
      <c r="E1111" s="37"/>
      <c r="F1111" s="32">
        <f t="shared" si="159"/>
        <v>0</v>
      </c>
      <c r="G1111" s="33">
        <f t="shared" si="158"/>
        <v>0</v>
      </c>
      <c r="H1111" s="37"/>
      <c r="I1111" s="34">
        <f t="shared" si="163"/>
        <v>0</v>
      </c>
      <c r="J1111" s="37"/>
      <c r="K1111" s="33">
        <f t="shared" si="160"/>
        <v>0</v>
      </c>
      <c r="L1111" s="35">
        <f t="shared" si="164"/>
        <v>0</v>
      </c>
      <c r="M1111" s="33">
        <f t="shared" si="161"/>
        <v>0</v>
      </c>
      <c r="N1111" s="37"/>
      <c r="O1111" s="33">
        <f t="shared" si="162"/>
        <v>0</v>
      </c>
      <c r="P1111" s="36">
        <f t="shared" si="165"/>
        <v>0</v>
      </c>
    </row>
    <row r="1112" spans="1:16" ht="26.25" hidden="1" x14ac:dyDescent="0.25">
      <c r="A1112" s="28">
        <v>3311403310822</v>
      </c>
      <c r="B1112" s="39" t="s">
        <v>760</v>
      </c>
      <c r="C1112" s="30"/>
      <c r="D1112" s="31">
        <f>SUM(D1113:D1115)</f>
        <v>0</v>
      </c>
      <c r="E1112" s="31">
        <f>SUM(E1113:E1115)</f>
        <v>0</v>
      </c>
      <c r="F1112" s="32">
        <f t="shared" si="159"/>
        <v>0</v>
      </c>
      <c r="G1112" s="33">
        <f t="shared" si="158"/>
        <v>0</v>
      </c>
      <c r="H1112" s="31">
        <f>SUM(H1113:H1115)</f>
        <v>0</v>
      </c>
      <c r="I1112" s="34">
        <f t="shared" si="163"/>
        <v>0</v>
      </c>
      <c r="J1112" s="31">
        <f>SUM(J1113:J1115)</f>
        <v>0</v>
      </c>
      <c r="K1112" s="33">
        <f t="shared" si="160"/>
        <v>0</v>
      </c>
      <c r="L1112" s="35">
        <f t="shared" si="164"/>
        <v>0</v>
      </c>
      <c r="M1112" s="33">
        <f t="shared" si="161"/>
        <v>0</v>
      </c>
      <c r="N1112" s="31">
        <f>SUM(N1113:N1115)</f>
        <v>0</v>
      </c>
      <c r="O1112" s="33">
        <f t="shared" si="162"/>
        <v>0</v>
      </c>
      <c r="P1112" s="36">
        <f t="shared" si="165"/>
        <v>0</v>
      </c>
    </row>
    <row r="1113" spans="1:16" ht="26.25" hidden="1" x14ac:dyDescent="0.25">
      <c r="A1113" s="28">
        <v>3311403310822230</v>
      </c>
      <c r="B1113" s="39" t="s">
        <v>760</v>
      </c>
      <c r="C1113" s="30"/>
      <c r="D1113" s="37"/>
      <c r="E1113" s="37"/>
      <c r="F1113" s="32">
        <f t="shared" si="159"/>
        <v>0</v>
      </c>
      <c r="G1113" s="33">
        <f t="shared" si="158"/>
        <v>0</v>
      </c>
      <c r="H1113" s="37"/>
      <c r="I1113" s="34">
        <f t="shared" si="163"/>
        <v>0</v>
      </c>
      <c r="J1113" s="37"/>
      <c r="K1113" s="33">
        <f t="shared" si="160"/>
        <v>0</v>
      </c>
      <c r="L1113" s="35">
        <f t="shared" si="164"/>
        <v>0</v>
      </c>
      <c r="M1113" s="33">
        <f t="shared" si="161"/>
        <v>0</v>
      </c>
      <c r="N1113" s="37"/>
      <c r="O1113" s="33">
        <f t="shared" si="162"/>
        <v>0</v>
      </c>
      <c r="P1113" s="36">
        <f t="shared" si="165"/>
        <v>0</v>
      </c>
    </row>
    <row r="1114" spans="1:16" ht="26.25" hidden="1" x14ac:dyDescent="0.25">
      <c r="A1114" s="28">
        <v>3311403310822230</v>
      </c>
      <c r="B1114" s="39" t="s">
        <v>760</v>
      </c>
      <c r="C1114" s="30"/>
      <c r="D1114" s="37"/>
      <c r="E1114" s="37"/>
      <c r="F1114" s="32">
        <f t="shared" si="159"/>
        <v>0</v>
      </c>
      <c r="G1114" s="33">
        <f t="shared" si="158"/>
        <v>0</v>
      </c>
      <c r="H1114" s="37"/>
      <c r="I1114" s="34">
        <f t="shared" si="163"/>
        <v>0</v>
      </c>
      <c r="J1114" s="37"/>
      <c r="K1114" s="33">
        <f t="shared" si="160"/>
        <v>0</v>
      </c>
      <c r="L1114" s="35">
        <f t="shared" si="164"/>
        <v>0</v>
      </c>
      <c r="M1114" s="33">
        <f t="shared" si="161"/>
        <v>0</v>
      </c>
      <c r="N1114" s="37"/>
      <c r="O1114" s="33">
        <f t="shared" si="162"/>
        <v>0</v>
      </c>
      <c r="P1114" s="36">
        <f t="shared" si="165"/>
        <v>0</v>
      </c>
    </row>
    <row r="1115" spans="1:16" ht="26.25" hidden="1" x14ac:dyDescent="0.25">
      <c r="A1115" s="28">
        <v>3311403310822230</v>
      </c>
      <c r="B1115" s="39" t="s">
        <v>760</v>
      </c>
      <c r="C1115" s="30"/>
      <c r="D1115" s="37"/>
      <c r="E1115" s="37"/>
      <c r="F1115" s="32">
        <f t="shared" si="159"/>
        <v>0</v>
      </c>
      <c r="G1115" s="33">
        <f t="shared" si="158"/>
        <v>0</v>
      </c>
      <c r="H1115" s="37"/>
      <c r="I1115" s="34">
        <f t="shared" si="163"/>
        <v>0</v>
      </c>
      <c r="J1115" s="37"/>
      <c r="K1115" s="33">
        <f t="shared" si="160"/>
        <v>0</v>
      </c>
      <c r="L1115" s="35">
        <f t="shared" si="164"/>
        <v>0</v>
      </c>
      <c r="M1115" s="33">
        <f t="shared" si="161"/>
        <v>0</v>
      </c>
      <c r="N1115" s="37"/>
      <c r="O1115" s="33">
        <f t="shared" si="162"/>
        <v>0</v>
      </c>
      <c r="P1115" s="36">
        <f t="shared" si="165"/>
        <v>0</v>
      </c>
    </row>
    <row r="1116" spans="1:16" ht="26.25" hidden="1" x14ac:dyDescent="0.25">
      <c r="A1116" s="28">
        <v>3311403310825</v>
      </c>
      <c r="B1116" s="39" t="s">
        <v>761</v>
      </c>
      <c r="C1116" s="30"/>
      <c r="D1116" s="31">
        <f>SUM(D1117)</f>
        <v>0</v>
      </c>
      <c r="E1116" s="31">
        <f>SUM(E1117)</f>
        <v>0</v>
      </c>
      <c r="F1116" s="32">
        <f t="shared" si="159"/>
        <v>0</v>
      </c>
      <c r="G1116" s="33">
        <f t="shared" si="158"/>
        <v>0</v>
      </c>
      <c r="H1116" s="31">
        <f>SUM(H1117)</f>
        <v>0</v>
      </c>
      <c r="I1116" s="34">
        <f t="shared" si="163"/>
        <v>0</v>
      </c>
      <c r="J1116" s="31">
        <f>SUM(J1117)</f>
        <v>0</v>
      </c>
      <c r="K1116" s="33">
        <f t="shared" si="160"/>
        <v>0</v>
      </c>
      <c r="L1116" s="35">
        <f t="shared" si="164"/>
        <v>0</v>
      </c>
      <c r="M1116" s="33">
        <f t="shared" si="161"/>
        <v>0</v>
      </c>
      <c r="N1116" s="31">
        <f>SUM(N1117)</f>
        <v>0</v>
      </c>
      <c r="O1116" s="33">
        <f t="shared" si="162"/>
        <v>0</v>
      </c>
      <c r="P1116" s="36">
        <f t="shared" si="165"/>
        <v>0</v>
      </c>
    </row>
    <row r="1117" spans="1:16" ht="26.25" hidden="1" x14ac:dyDescent="0.25">
      <c r="A1117" s="28">
        <v>3311403310825230</v>
      </c>
      <c r="B1117" s="39" t="s">
        <v>761</v>
      </c>
      <c r="C1117" s="30"/>
      <c r="D1117" s="37"/>
      <c r="E1117" s="37"/>
      <c r="F1117" s="32">
        <f t="shared" si="159"/>
        <v>0</v>
      </c>
      <c r="G1117" s="33">
        <f t="shared" si="158"/>
        <v>0</v>
      </c>
      <c r="H1117" s="37"/>
      <c r="I1117" s="34">
        <f t="shared" si="163"/>
        <v>0</v>
      </c>
      <c r="J1117" s="37"/>
      <c r="K1117" s="33">
        <f t="shared" si="160"/>
        <v>0</v>
      </c>
      <c r="L1117" s="35">
        <f t="shared" si="164"/>
        <v>0</v>
      </c>
      <c r="M1117" s="33">
        <f t="shared" si="161"/>
        <v>0</v>
      </c>
      <c r="N1117" s="37"/>
      <c r="O1117" s="33">
        <f t="shared" si="162"/>
        <v>0</v>
      </c>
      <c r="P1117" s="36">
        <f t="shared" si="165"/>
        <v>0</v>
      </c>
    </row>
    <row r="1118" spans="1:16" ht="64.5" hidden="1" x14ac:dyDescent="0.25">
      <c r="A1118" s="28">
        <v>3311403310835</v>
      </c>
      <c r="B1118" s="39" t="s">
        <v>762</v>
      </c>
      <c r="C1118" s="30"/>
      <c r="D1118" s="31">
        <f>SUM(D1119)</f>
        <v>0</v>
      </c>
      <c r="E1118" s="31">
        <f>SUM(E1119)</f>
        <v>0</v>
      </c>
      <c r="F1118" s="32">
        <f t="shared" si="159"/>
        <v>0</v>
      </c>
      <c r="G1118" s="33">
        <f t="shared" si="158"/>
        <v>0</v>
      </c>
      <c r="H1118" s="31">
        <f>SUM(H1119)</f>
        <v>0</v>
      </c>
      <c r="I1118" s="34">
        <f t="shared" si="163"/>
        <v>0</v>
      </c>
      <c r="J1118" s="31">
        <f>SUM(J1119)</f>
        <v>0</v>
      </c>
      <c r="K1118" s="33">
        <f t="shared" si="160"/>
        <v>0</v>
      </c>
      <c r="L1118" s="35">
        <f t="shared" si="164"/>
        <v>0</v>
      </c>
      <c r="M1118" s="33">
        <f t="shared" si="161"/>
        <v>0</v>
      </c>
      <c r="N1118" s="31">
        <f>SUM(N1119)</f>
        <v>0</v>
      </c>
      <c r="O1118" s="33">
        <f t="shared" si="162"/>
        <v>0</v>
      </c>
      <c r="P1118" s="36">
        <f t="shared" si="165"/>
        <v>0</v>
      </c>
    </row>
    <row r="1119" spans="1:16" ht="64.5" hidden="1" x14ac:dyDescent="0.25">
      <c r="A1119" s="28">
        <v>3311403310835230</v>
      </c>
      <c r="B1119" s="39" t="s">
        <v>762</v>
      </c>
      <c r="C1119" s="30"/>
      <c r="D1119" s="37"/>
      <c r="E1119" s="37"/>
      <c r="F1119" s="32">
        <f t="shared" si="159"/>
        <v>0</v>
      </c>
      <c r="G1119" s="33">
        <f t="shared" si="158"/>
        <v>0</v>
      </c>
      <c r="H1119" s="37"/>
      <c r="I1119" s="34">
        <f t="shared" si="163"/>
        <v>0</v>
      </c>
      <c r="J1119" s="37"/>
      <c r="K1119" s="33">
        <f t="shared" si="160"/>
        <v>0</v>
      </c>
      <c r="L1119" s="35">
        <f t="shared" si="164"/>
        <v>0</v>
      </c>
      <c r="M1119" s="33">
        <f t="shared" si="161"/>
        <v>0</v>
      </c>
      <c r="N1119" s="37"/>
      <c r="O1119" s="33">
        <f t="shared" si="162"/>
        <v>0</v>
      </c>
      <c r="P1119" s="36">
        <f t="shared" si="165"/>
        <v>0</v>
      </c>
    </row>
    <row r="1120" spans="1:16" ht="26.25" hidden="1" x14ac:dyDescent="0.25">
      <c r="A1120" s="28">
        <v>3311403310844</v>
      </c>
      <c r="B1120" s="39" t="s">
        <v>763</v>
      </c>
      <c r="C1120" s="30"/>
      <c r="D1120" s="31">
        <f>SUM(D1121:D1122)</f>
        <v>0</v>
      </c>
      <c r="E1120" s="31">
        <f>SUM(E1121:E1122)</f>
        <v>0</v>
      </c>
      <c r="F1120" s="32">
        <f t="shared" si="159"/>
        <v>0</v>
      </c>
      <c r="G1120" s="33">
        <f t="shared" si="158"/>
        <v>0</v>
      </c>
      <c r="H1120" s="31">
        <f>SUM(H1121:H1122)</f>
        <v>0</v>
      </c>
      <c r="I1120" s="34">
        <f t="shared" si="163"/>
        <v>0</v>
      </c>
      <c r="J1120" s="31">
        <f>SUM(J1121:J1122)</f>
        <v>0</v>
      </c>
      <c r="K1120" s="33">
        <f t="shared" si="160"/>
        <v>0</v>
      </c>
      <c r="L1120" s="35">
        <f t="shared" si="164"/>
        <v>0</v>
      </c>
      <c r="M1120" s="33">
        <f t="shared" si="161"/>
        <v>0</v>
      </c>
      <c r="N1120" s="31">
        <f>SUM(N1121:N1122)</f>
        <v>0</v>
      </c>
      <c r="O1120" s="33">
        <f t="shared" si="162"/>
        <v>0</v>
      </c>
      <c r="P1120" s="36">
        <f t="shared" si="165"/>
        <v>0</v>
      </c>
    </row>
    <row r="1121" spans="1:16" ht="26.25" hidden="1" x14ac:dyDescent="0.25">
      <c r="A1121" s="28">
        <v>3311403310844230</v>
      </c>
      <c r="B1121" s="39" t="s">
        <v>763</v>
      </c>
      <c r="C1121" s="30"/>
      <c r="D1121" s="37"/>
      <c r="E1121" s="37"/>
      <c r="F1121" s="32">
        <f t="shared" si="159"/>
        <v>0</v>
      </c>
      <c r="G1121" s="33">
        <f t="shared" si="158"/>
        <v>0</v>
      </c>
      <c r="H1121" s="37"/>
      <c r="I1121" s="34">
        <f t="shared" si="163"/>
        <v>0</v>
      </c>
      <c r="J1121" s="37"/>
      <c r="K1121" s="33">
        <f t="shared" si="160"/>
        <v>0</v>
      </c>
      <c r="L1121" s="35">
        <f t="shared" si="164"/>
        <v>0</v>
      </c>
      <c r="M1121" s="33">
        <f t="shared" si="161"/>
        <v>0</v>
      </c>
      <c r="N1121" s="37"/>
      <c r="O1121" s="33">
        <f t="shared" si="162"/>
        <v>0</v>
      </c>
      <c r="P1121" s="36">
        <f t="shared" si="165"/>
        <v>0</v>
      </c>
    </row>
    <row r="1122" spans="1:16" ht="26.25" hidden="1" x14ac:dyDescent="0.25">
      <c r="A1122" s="28">
        <v>3311403310844230</v>
      </c>
      <c r="B1122" s="39" t="s">
        <v>763</v>
      </c>
      <c r="C1122" s="30"/>
      <c r="D1122" s="37"/>
      <c r="E1122" s="37"/>
      <c r="F1122" s="32">
        <f t="shared" si="159"/>
        <v>0</v>
      </c>
      <c r="G1122" s="33">
        <f t="shared" si="158"/>
        <v>0</v>
      </c>
      <c r="H1122" s="37"/>
      <c r="I1122" s="34">
        <f t="shared" si="163"/>
        <v>0</v>
      </c>
      <c r="J1122" s="37"/>
      <c r="K1122" s="33">
        <f t="shared" si="160"/>
        <v>0</v>
      </c>
      <c r="L1122" s="35">
        <f t="shared" si="164"/>
        <v>0</v>
      </c>
      <c r="M1122" s="33">
        <f t="shared" si="161"/>
        <v>0</v>
      </c>
      <c r="N1122" s="37"/>
      <c r="O1122" s="33">
        <f t="shared" si="162"/>
        <v>0</v>
      </c>
      <c r="P1122" s="36">
        <f t="shared" si="165"/>
        <v>0</v>
      </c>
    </row>
    <row r="1123" spans="1:16" hidden="1" x14ac:dyDescent="0.25">
      <c r="A1123" s="65">
        <v>3311403310866</v>
      </c>
      <c r="B1123" s="39" t="s">
        <v>764</v>
      </c>
      <c r="C1123" s="30"/>
      <c r="D1123" s="31">
        <f>SUM(D1124)</f>
        <v>0</v>
      </c>
      <c r="E1123" s="31">
        <f>SUM(E1124)</f>
        <v>0</v>
      </c>
      <c r="F1123" s="32">
        <f t="shared" si="159"/>
        <v>0</v>
      </c>
      <c r="G1123" s="33">
        <f t="shared" si="158"/>
        <v>0</v>
      </c>
      <c r="H1123" s="31">
        <f>SUM(H1124)</f>
        <v>0</v>
      </c>
      <c r="I1123" s="34">
        <f t="shared" si="163"/>
        <v>0</v>
      </c>
      <c r="J1123" s="31">
        <f>SUM(J1124)</f>
        <v>0</v>
      </c>
      <c r="K1123" s="33">
        <f t="shared" si="160"/>
        <v>0</v>
      </c>
      <c r="L1123" s="35">
        <f t="shared" si="164"/>
        <v>0</v>
      </c>
      <c r="M1123" s="33">
        <f t="shared" si="161"/>
        <v>0</v>
      </c>
      <c r="N1123" s="31">
        <f>SUM(N1124)</f>
        <v>0</v>
      </c>
      <c r="O1123" s="33">
        <f t="shared" si="162"/>
        <v>0</v>
      </c>
      <c r="P1123" s="36">
        <f t="shared" si="165"/>
        <v>0</v>
      </c>
    </row>
    <row r="1124" spans="1:16" hidden="1" x14ac:dyDescent="0.25">
      <c r="A1124" s="65">
        <v>3311403310866230</v>
      </c>
      <c r="B1124" s="39" t="s">
        <v>764</v>
      </c>
      <c r="C1124" s="30"/>
      <c r="D1124" s="37"/>
      <c r="E1124" s="37"/>
      <c r="F1124" s="32">
        <f t="shared" si="159"/>
        <v>0</v>
      </c>
      <c r="G1124" s="33">
        <f t="shared" si="158"/>
        <v>0</v>
      </c>
      <c r="H1124" s="37"/>
      <c r="I1124" s="34">
        <f t="shared" si="163"/>
        <v>0</v>
      </c>
      <c r="J1124" s="37"/>
      <c r="K1124" s="33">
        <f t="shared" si="160"/>
        <v>0</v>
      </c>
      <c r="L1124" s="35">
        <f t="shared" si="164"/>
        <v>0</v>
      </c>
      <c r="M1124" s="33">
        <f t="shared" si="161"/>
        <v>0</v>
      </c>
      <c r="N1124" s="37"/>
      <c r="O1124" s="33">
        <f t="shared" si="162"/>
        <v>0</v>
      </c>
      <c r="P1124" s="36">
        <f t="shared" si="165"/>
        <v>0</v>
      </c>
    </row>
    <row r="1125" spans="1:16" hidden="1" x14ac:dyDescent="0.25">
      <c r="A1125" s="65">
        <v>3311403310873</v>
      </c>
      <c r="B1125" s="39" t="s">
        <v>765</v>
      </c>
      <c r="C1125" s="30"/>
      <c r="D1125" s="31">
        <f>SUM(D1126)</f>
        <v>0</v>
      </c>
      <c r="E1125" s="31">
        <f>SUM(E1126)</f>
        <v>0</v>
      </c>
      <c r="F1125" s="32">
        <f t="shared" si="159"/>
        <v>0</v>
      </c>
      <c r="G1125" s="33">
        <f t="shared" si="158"/>
        <v>0</v>
      </c>
      <c r="H1125" s="31">
        <f>SUM(H1126)</f>
        <v>0</v>
      </c>
      <c r="I1125" s="34">
        <f t="shared" si="163"/>
        <v>0</v>
      </c>
      <c r="J1125" s="31">
        <f>SUM(J1126)</f>
        <v>0</v>
      </c>
      <c r="K1125" s="33">
        <f t="shared" si="160"/>
        <v>0</v>
      </c>
      <c r="L1125" s="35">
        <f t="shared" si="164"/>
        <v>0</v>
      </c>
      <c r="M1125" s="33">
        <f t="shared" si="161"/>
        <v>0</v>
      </c>
      <c r="N1125" s="31">
        <f>SUM(N1126)</f>
        <v>0</v>
      </c>
      <c r="O1125" s="33">
        <f t="shared" si="162"/>
        <v>0</v>
      </c>
      <c r="P1125" s="36">
        <f t="shared" si="165"/>
        <v>0</v>
      </c>
    </row>
    <row r="1126" spans="1:16" hidden="1" x14ac:dyDescent="0.25">
      <c r="A1126" s="65">
        <v>3311403310873230</v>
      </c>
      <c r="B1126" s="39" t="s">
        <v>765</v>
      </c>
      <c r="C1126" s="30"/>
      <c r="D1126" s="37"/>
      <c r="E1126" s="37"/>
      <c r="F1126" s="32">
        <f t="shared" si="159"/>
        <v>0</v>
      </c>
      <c r="G1126" s="33">
        <f t="shared" si="158"/>
        <v>0</v>
      </c>
      <c r="H1126" s="37"/>
      <c r="I1126" s="34">
        <f t="shared" si="163"/>
        <v>0</v>
      </c>
      <c r="J1126" s="37"/>
      <c r="K1126" s="33">
        <f t="shared" si="160"/>
        <v>0</v>
      </c>
      <c r="L1126" s="35">
        <f t="shared" si="164"/>
        <v>0</v>
      </c>
      <c r="M1126" s="33">
        <f t="shared" si="161"/>
        <v>0</v>
      </c>
      <c r="N1126" s="37"/>
      <c r="O1126" s="33">
        <f t="shared" si="162"/>
        <v>0</v>
      </c>
      <c r="P1126" s="36">
        <f t="shared" si="165"/>
        <v>0</v>
      </c>
    </row>
    <row r="1127" spans="1:16" ht="26.25" hidden="1" x14ac:dyDescent="0.25">
      <c r="A1127" s="65">
        <v>3311403310906</v>
      </c>
      <c r="B1127" s="39" t="s">
        <v>766</v>
      </c>
      <c r="C1127" s="30"/>
      <c r="D1127" s="31">
        <f>SUM(D1128)</f>
        <v>0</v>
      </c>
      <c r="E1127" s="31">
        <f>SUM(E1128)</f>
        <v>0</v>
      </c>
      <c r="F1127" s="32">
        <f t="shared" si="159"/>
        <v>0</v>
      </c>
      <c r="G1127" s="33">
        <f t="shared" si="158"/>
        <v>0</v>
      </c>
      <c r="H1127" s="31">
        <f>SUM(H1128)</f>
        <v>0</v>
      </c>
      <c r="I1127" s="34">
        <f t="shared" si="163"/>
        <v>0</v>
      </c>
      <c r="J1127" s="31">
        <f>SUM(J1128)</f>
        <v>0</v>
      </c>
      <c r="K1127" s="33">
        <f t="shared" si="160"/>
        <v>0</v>
      </c>
      <c r="L1127" s="35">
        <f t="shared" si="164"/>
        <v>0</v>
      </c>
      <c r="M1127" s="33">
        <f t="shared" si="161"/>
        <v>0</v>
      </c>
      <c r="N1127" s="31">
        <f>SUM(N1128)</f>
        <v>0</v>
      </c>
      <c r="O1127" s="33">
        <f t="shared" si="162"/>
        <v>0</v>
      </c>
      <c r="P1127" s="36">
        <f t="shared" si="165"/>
        <v>0</v>
      </c>
    </row>
    <row r="1128" spans="1:16" ht="26.25" hidden="1" x14ac:dyDescent="0.25">
      <c r="A1128" s="65">
        <v>3311403310906230</v>
      </c>
      <c r="B1128" s="39" t="s">
        <v>766</v>
      </c>
      <c r="C1128" s="30"/>
      <c r="D1128" s="37"/>
      <c r="E1128" s="37"/>
      <c r="F1128" s="32">
        <f t="shared" si="159"/>
        <v>0</v>
      </c>
      <c r="G1128" s="33">
        <f t="shared" si="158"/>
        <v>0</v>
      </c>
      <c r="H1128" s="37"/>
      <c r="I1128" s="34">
        <f t="shared" si="163"/>
        <v>0</v>
      </c>
      <c r="J1128" s="37"/>
      <c r="K1128" s="33">
        <f t="shared" si="160"/>
        <v>0</v>
      </c>
      <c r="L1128" s="35">
        <f t="shared" si="164"/>
        <v>0</v>
      </c>
      <c r="M1128" s="33">
        <f t="shared" si="161"/>
        <v>0</v>
      </c>
      <c r="N1128" s="37"/>
      <c r="O1128" s="33">
        <f t="shared" si="162"/>
        <v>0</v>
      </c>
      <c r="P1128" s="36">
        <f t="shared" si="165"/>
        <v>0</v>
      </c>
    </row>
    <row r="1129" spans="1:16" hidden="1" x14ac:dyDescent="0.25">
      <c r="A1129" s="65">
        <v>3311403310907</v>
      </c>
      <c r="B1129" s="39" t="s">
        <v>712</v>
      </c>
      <c r="C1129" s="30"/>
      <c r="D1129" s="31">
        <f>SUM(D1130)</f>
        <v>0</v>
      </c>
      <c r="E1129" s="31">
        <f>SUM(E1130)</f>
        <v>0</v>
      </c>
      <c r="F1129" s="32">
        <f t="shared" si="159"/>
        <v>0</v>
      </c>
      <c r="G1129" s="33">
        <f t="shared" si="158"/>
        <v>0</v>
      </c>
      <c r="H1129" s="31">
        <f>SUM(H1130)</f>
        <v>0</v>
      </c>
      <c r="I1129" s="34">
        <f t="shared" si="163"/>
        <v>0</v>
      </c>
      <c r="J1129" s="31">
        <f>SUM(J1130)</f>
        <v>0</v>
      </c>
      <c r="K1129" s="33">
        <f t="shared" si="160"/>
        <v>0</v>
      </c>
      <c r="L1129" s="35">
        <f t="shared" si="164"/>
        <v>0</v>
      </c>
      <c r="M1129" s="33">
        <f t="shared" si="161"/>
        <v>0</v>
      </c>
      <c r="N1129" s="31">
        <f>SUM(N1130)</f>
        <v>0</v>
      </c>
      <c r="O1129" s="33">
        <f t="shared" si="162"/>
        <v>0</v>
      </c>
      <c r="P1129" s="36">
        <f t="shared" si="165"/>
        <v>0</v>
      </c>
    </row>
    <row r="1130" spans="1:16" hidden="1" x14ac:dyDescent="0.25">
      <c r="A1130" s="65">
        <v>3311403310907230</v>
      </c>
      <c r="B1130" s="39" t="s">
        <v>712</v>
      </c>
      <c r="C1130" s="30"/>
      <c r="D1130" s="37"/>
      <c r="E1130" s="37"/>
      <c r="F1130" s="32">
        <f t="shared" si="159"/>
        <v>0</v>
      </c>
      <c r="G1130" s="33">
        <f t="shared" si="158"/>
        <v>0</v>
      </c>
      <c r="H1130" s="37"/>
      <c r="I1130" s="34">
        <f t="shared" si="163"/>
        <v>0</v>
      </c>
      <c r="J1130" s="37"/>
      <c r="K1130" s="33">
        <f t="shared" si="160"/>
        <v>0</v>
      </c>
      <c r="L1130" s="35">
        <f t="shared" si="164"/>
        <v>0</v>
      </c>
      <c r="M1130" s="33">
        <f t="shared" si="161"/>
        <v>0</v>
      </c>
      <c r="N1130" s="37"/>
      <c r="O1130" s="33">
        <f t="shared" si="162"/>
        <v>0</v>
      </c>
      <c r="P1130" s="36">
        <f t="shared" si="165"/>
        <v>0</v>
      </c>
    </row>
    <row r="1131" spans="1:16" ht="26.25" hidden="1" x14ac:dyDescent="0.25">
      <c r="A1131" s="28">
        <v>3311403310908</v>
      </c>
      <c r="B1131" s="39" t="s">
        <v>767</v>
      </c>
      <c r="C1131" s="30"/>
      <c r="D1131" s="31">
        <f>SUM(D1132)</f>
        <v>0</v>
      </c>
      <c r="E1131" s="31">
        <f>SUM(E1132)</f>
        <v>0</v>
      </c>
      <c r="F1131" s="32">
        <f t="shared" si="159"/>
        <v>0</v>
      </c>
      <c r="G1131" s="33">
        <f t="shared" si="158"/>
        <v>0</v>
      </c>
      <c r="H1131" s="31">
        <f>SUM(H1132)</f>
        <v>0</v>
      </c>
      <c r="I1131" s="34">
        <f t="shared" si="163"/>
        <v>0</v>
      </c>
      <c r="J1131" s="31">
        <f>SUM(J1132)</f>
        <v>0</v>
      </c>
      <c r="K1131" s="33">
        <f t="shared" si="160"/>
        <v>0</v>
      </c>
      <c r="L1131" s="35">
        <f t="shared" si="164"/>
        <v>0</v>
      </c>
      <c r="M1131" s="33">
        <f t="shared" si="161"/>
        <v>0</v>
      </c>
      <c r="N1131" s="31">
        <f>SUM(N1132)</f>
        <v>0</v>
      </c>
      <c r="O1131" s="33">
        <f t="shared" si="162"/>
        <v>0</v>
      </c>
      <c r="P1131" s="36">
        <f t="shared" si="165"/>
        <v>0</v>
      </c>
    </row>
    <row r="1132" spans="1:16" ht="26.25" hidden="1" x14ac:dyDescent="0.25">
      <c r="A1132" s="28">
        <v>3311403310908230</v>
      </c>
      <c r="B1132" s="39" t="s">
        <v>767</v>
      </c>
      <c r="C1132" s="30"/>
      <c r="D1132" s="37"/>
      <c r="E1132" s="37"/>
      <c r="F1132" s="32">
        <f t="shared" si="159"/>
        <v>0</v>
      </c>
      <c r="G1132" s="33">
        <f t="shared" si="158"/>
        <v>0</v>
      </c>
      <c r="H1132" s="37"/>
      <c r="I1132" s="34">
        <f t="shared" si="163"/>
        <v>0</v>
      </c>
      <c r="J1132" s="37"/>
      <c r="K1132" s="33">
        <f t="shared" si="160"/>
        <v>0</v>
      </c>
      <c r="L1132" s="35">
        <f t="shared" si="164"/>
        <v>0</v>
      </c>
      <c r="M1132" s="33">
        <f t="shared" si="161"/>
        <v>0</v>
      </c>
      <c r="N1132" s="37"/>
      <c r="O1132" s="33">
        <f t="shared" si="162"/>
        <v>0</v>
      </c>
      <c r="P1132" s="36">
        <f t="shared" si="165"/>
        <v>0</v>
      </c>
    </row>
    <row r="1133" spans="1:16" hidden="1" x14ac:dyDescent="0.25">
      <c r="A1133" s="28">
        <v>3311403311122</v>
      </c>
      <c r="B1133" s="39" t="s">
        <v>768</v>
      </c>
      <c r="C1133" s="30"/>
      <c r="D1133" s="31">
        <f>SUM(D1134)</f>
        <v>0</v>
      </c>
      <c r="E1133" s="31">
        <f>SUM(E1134)</f>
        <v>0</v>
      </c>
      <c r="F1133" s="32">
        <f t="shared" si="159"/>
        <v>0</v>
      </c>
      <c r="G1133" s="33">
        <f t="shared" si="158"/>
        <v>0</v>
      </c>
      <c r="H1133" s="31">
        <f>SUM(H1134)</f>
        <v>0</v>
      </c>
      <c r="I1133" s="34">
        <f t="shared" si="163"/>
        <v>0</v>
      </c>
      <c r="J1133" s="31">
        <f>SUM(J1134)</f>
        <v>0</v>
      </c>
      <c r="K1133" s="33">
        <f t="shared" si="160"/>
        <v>0</v>
      </c>
      <c r="L1133" s="35">
        <f t="shared" si="164"/>
        <v>0</v>
      </c>
      <c r="M1133" s="33">
        <f t="shared" si="161"/>
        <v>0</v>
      </c>
      <c r="N1133" s="31">
        <f>SUM(N1134)</f>
        <v>0</v>
      </c>
      <c r="O1133" s="33">
        <f t="shared" si="162"/>
        <v>0</v>
      </c>
      <c r="P1133" s="36">
        <f t="shared" si="165"/>
        <v>0</v>
      </c>
    </row>
    <row r="1134" spans="1:16" hidden="1" x14ac:dyDescent="0.25">
      <c r="A1134" s="28">
        <v>3311403311122230</v>
      </c>
      <c r="B1134" s="39" t="s">
        <v>768</v>
      </c>
      <c r="C1134" s="30"/>
      <c r="D1134" s="37"/>
      <c r="E1134" s="37"/>
      <c r="F1134" s="32">
        <f t="shared" si="159"/>
        <v>0</v>
      </c>
      <c r="G1134" s="33">
        <f t="shared" si="158"/>
        <v>0</v>
      </c>
      <c r="H1134" s="37"/>
      <c r="I1134" s="34">
        <f t="shared" si="163"/>
        <v>0</v>
      </c>
      <c r="J1134" s="37"/>
      <c r="K1134" s="33">
        <f t="shared" si="160"/>
        <v>0</v>
      </c>
      <c r="L1134" s="35">
        <f t="shared" si="164"/>
        <v>0</v>
      </c>
      <c r="M1134" s="33">
        <f t="shared" si="161"/>
        <v>0</v>
      </c>
      <c r="N1134" s="37"/>
      <c r="O1134" s="33">
        <f t="shared" si="162"/>
        <v>0</v>
      </c>
      <c r="P1134" s="36">
        <f t="shared" si="165"/>
        <v>0</v>
      </c>
    </row>
    <row r="1135" spans="1:16" ht="39" hidden="1" x14ac:dyDescent="0.25">
      <c r="A1135" s="28">
        <v>3311403316036</v>
      </c>
      <c r="B1135" s="39" t="s">
        <v>769</v>
      </c>
      <c r="C1135" s="30"/>
      <c r="D1135" s="31">
        <f>SUM(D1136)</f>
        <v>0</v>
      </c>
      <c r="E1135" s="31">
        <f>SUM(E1136)</f>
        <v>0</v>
      </c>
      <c r="F1135" s="32">
        <f t="shared" si="159"/>
        <v>0</v>
      </c>
      <c r="G1135" s="33">
        <f t="shared" si="158"/>
        <v>0</v>
      </c>
      <c r="H1135" s="31">
        <f>SUM(H1136)</f>
        <v>0</v>
      </c>
      <c r="I1135" s="34">
        <f t="shared" si="163"/>
        <v>0</v>
      </c>
      <c r="J1135" s="31">
        <f>SUM(J1136)</f>
        <v>0</v>
      </c>
      <c r="K1135" s="33">
        <f t="shared" si="160"/>
        <v>0</v>
      </c>
      <c r="L1135" s="35">
        <f t="shared" si="164"/>
        <v>0</v>
      </c>
      <c r="M1135" s="33">
        <f t="shared" si="161"/>
        <v>0</v>
      </c>
      <c r="N1135" s="31">
        <f>SUM(N1136)</f>
        <v>0</v>
      </c>
      <c r="O1135" s="33">
        <f t="shared" si="162"/>
        <v>0</v>
      </c>
      <c r="P1135" s="36">
        <f t="shared" si="165"/>
        <v>0</v>
      </c>
    </row>
    <row r="1136" spans="1:16" ht="39" hidden="1" x14ac:dyDescent="0.25">
      <c r="A1136" s="28">
        <v>3311403316036230</v>
      </c>
      <c r="B1136" s="39" t="s">
        <v>769</v>
      </c>
      <c r="C1136" s="30"/>
      <c r="D1136" s="37"/>
      <c r="E1136" s="37"/>
      <c r="F1136" s="32">
        <f t="shared" si="159"/>
        <v>0</v>
      </c>
      <c r="G1136" s="33">
        <f t="shared" si="158"/>
        <v>0</v>
      </c>
      <c r="H1136" s="37"/>
      <c r="I1136" s="34">
        <f t="shared" si="163"/>
        <v>0</v>
      </c>
      <c r="J1136" s="37"/>
      <c r="K1136" s="33">
        <f t="shared" si="160"/>
        <v>0</v>
      </c>
      <c r="L1136" s="35">
        <f t="shared" si="164"/>
        <v>0</v>
      </c>
      <c r="M1136" s="33">
        <f t="shared" si="161"/>
        <v>0</v>
      </c>
      <c r="N1136" s="37"/>
      <c r="O1136" s="33">
        <f t="shared" si="162"/>
        <v>0</v>
      </c>
      <c r="P1136" s="36">
        <f t="shared" si="165"/>
        <v>0</v>
      </c>
    </row>
    <row r="1137" spans="1:16" hidden="1" x14ac:dyDescent="0.25">
      <c r="A1137" s="28">
        <v>3311403316094</v>
      </c>
      <c r="B1137" s="39" t="s">
        <v>712</v>
      </c>
      <c r="C1137" s="30"/>
      <c r="D1137" s="31">
        <f>SUM(D1138:D1140)</f>
        <v>0</v>
      </c>
      <c r="E1137" s="31">
        <f>SUM(E1138:E1140)</f>
        <v>0</v>
      </c>
      <c r="F1137" s="32">
        <f t="shared" si="159"/>
        <v>0</v>
      </c>
      <c r="G1137" s="33">
        <f t="shared" si="158"/>
        <v>0</v>
      </c>
      <c r="H1137" s="31">
        <f>SUM(H1138:H1140)</f>
        <v>0</v>
      </c>
      <c r="I1137" s="34">
        <f t="shared" si="163"/>
        <v>0</v>
      </c>
      <c r="J1137" s="31">
        <f>SUM(J1138:J1140)</f>
        <v>0</v>
      </c>
      <c r="K1137" s="33">
        <f t="shared" si="160"/>
        <v>0</v>
      </c>
      <c r="L1137" s="35">
        <f t="shared" si="164"/>
        <v>0</v>
      </c>
      <c r="M1137" s="33">
        <f t="shared" si="161"/>
        <v>0</v>
      </c>
      <c r="N1137" s="31">
        <f>SUM(N1138:N1140)</f>
        <v>0</v>
      </c>
      <c r="O1137" s="33">
        <f t="shared" si="162"/>
        <v>0</v>
      </c>
      <c r="P1137" s="36">
        <f t="shared" si="165"/>
        <v>0</v>
      </c>
    </row>
    <row r="1138" spans="1:16" hidden="1" x14ac:dyDescent="0.25">
      <c r="A1138" s="28">
        <v>3311403316094230</v>
      </c>
      <c r="B1138" s="39" t="s">
        <v>726</v>
      </c>
      <c r="C1138" s="30"/>
      <c r="D1138" s="37"/>
      <c r="E1138" s="37"/>
      <c r="F1138" s="32">
        <f t="shared" si="159"/>
        <v>0</v>
      </c>
      <c r="G1138" s="33">
        <f t="shared" si="158"/>
        <v>0</v>
      </c>
      <c r="H1138" s="37"/>
      <c r="I1138" s="34">
        <f t="shared" si="163"/>
        <v>0</v>
      </c>
      <c r="J1138" s="37"/>
      <c r="K1138" s="33">
        <f t="shared" si="160"/>
        <v>0</v>
      </c>
      <c r="L1138" s="35">
        <f t="shared" si="164"/>
        <v>0</v>
      </c>
      <c r="M1138" s="33">
        <f t="shared" si="161"/>
        <v>0</v>
      </c>
      <c r="N1138" s="37"/>
      <c r="O1138" s="33">
        <f t="shared" si="162"/>
        <v>0</v>
      </c>
      <c r="P1138" s="36">
        <f t="shared" si="165"/>
        <v>0</v>
      </c>
    </row>
    <row r="1139" spans="1:16" hidden="1" x14ac:dyDescent="0.25">
      <c r="A1139" s="28">
        <v>3311403316094230</v>
      </c>
      <c r="B1139" s="39" t="s">
        <v>770</v>
      </c>
      <c r="C1139" s="30"/>
      <c r="D1139" s="37"/>
      <c r="E1139" s="37"/>
      <c r="F1139" s="32">
        <f t="shared" si="159"/>
        <v>0</v>
      </c>
      <c r="G1139" s="33">
        <f t="shared" si="158"/>
        <v>0</v>
      </c>
      <c r="H1139" s="37"/>
      <c r="I1139" s="34">
        <f t="shared" si="163"/>
        <v>0</v>
      </c>
      <c r="J1139" s="37"/>
      <c r="K1139" s="33">
        <f t="shared" si="160"/>
        <v>0</v>
      </c>
      <c r="L1139" s="35">
        <f t="shared" si="164"/>
        <v>0</v>
      </c>
      <c r="M1139" s="33">
        <f t="shared" si="161"/>
        <v>0</v>
      </c>
      <c r="N1139" s="37"/>
      <c r="O1139" s="33">
        <f t="shared" si="162"/>
        <v>0</v>
      </c>
      <c r="P1139" s="36">
        <f t="shared" si="165"/>
        <v>0</v>
      </c>
    </row>
    <row r="1140" spans="1:16" hidden="1" x14ac:dyDescent="0.25">
      <c r="A1140" s="28">
        <v>3311403316094230</v>
      </c>
      <c r="B1140" s="39" t="s">
        <v>771</v>
      </c>
      <c r="C1140" s="30"/>
      <c r="D1140" s="31"/>
      <c r="E1140" s="31"/>
      <c r="F1140" s="32">
        <f t="shared" si="159"/>
        <v>0</v>
      </c>
      <c r="G1140" s="33">
        <f t="shared" si="158"/>
        <v>0</v>
      </c>
      <c r="H1140" s="31"/>
      <c r="I1140" s="34">
        <f t="shared" si="163"/>
        <v>0</v>
      </c>
      <c r="J1140" s="31"/>
      <c r="K1140" s="33">
        <f t="shared" si="160"/>
        <v>0</v>
      </c>
      <c r="L1140" s="35">
        <f t="shared" si="164"/>
        <v>0</v>
      </c>
      <c r="M1140" s="33">
        <f t="shared" si="161"/>
        <v>0</v>
      </c>
      <c r="N1140" s="31"/>
      <c r="O1140" s="33">
        <f t="shared" si="162"/>
        <v>0</v>
      </c>
      <c r="P1140" s="36">
        <f t="shared" si="165"/>
        <v>0</v>
      </c>
    </row>
    <row r="1141" spans="1:16" ht="26.25" hidden="1" x14ac:dyDescent="0.25">
      <c r="A1141" s="65">
        <v>3311403317032</v>
      </c>
      <c r="B1141" s="39" t="s">
        <v>772</v>
      </c>
      <c r="C1141" s="30"/>
      <c r="D1141" s="31">
        <f>SUM(D1142)</f>
        <v>0</v>
      </c>
      <c r="E1141" s="31">
        <f>SUM(E1142)</f>
        <v>0</v>
      </c>
      <c r="F1141" s="32">
        <f t="shared" si="159"/>
        <v>0</v>
      </c>
      <c r="G1141" s="33">
        <f t="shared" si="158"/>
        <v>0</v>
      </c>
      <c r="H1141" s="31">
        <f>SUM(H1142)</f>
        <v>0</v>
      </c>
      <c r="I1141" s="34">
        <f t="shared" si="163"/>
        <v>0</v>
      </c>
      <c r="J1141" s="31">
        <f>SUM(J1142)</f>
        <v>0</v>
      </c>
      <c r="K1141" s="33">
        <f t="shared" si="160"/>
        <v>0</v>
      </c>
      <c r="L1141" s="35">
        <f t="shared" si="164"/>
        <v>0</v>
      </c>
      <c r="M1141" s="33">
        <f t="shared" si="161"/>
        <v>0</v>
      </c>
      <c r="N1141" s="31">
        <f>SUM(N1142)</f>
        <v>0</v>
      </c>
      <c r="O1141" s="33">
        <f t="shared" si="162"/>
        <v>0</v>
      </c>
      <c r="P1141" s="36">
        <f t="shared" si="165"/>
        <v>0</v>
      </c>
    </row>
    <row r="1142" spans="1:16" ht="26.25" hidden="1" x14ac:dyDescent="0.25">
      <c r="A1142" s="65">
        <v>3311403317032230</v>
      </c>
      <c r="B1142" s="39" t="s">
        <v>772</v>
      </c>
      <c r="C1142" s="30"/>
      <c r="D1142" s="37"/>
      <c r="E1142" s="37"/>
      <c r="F1142" s="32">
        <f t="shared" si="159"/>
        <v>0</v>
      </c>
      <c r="G1142" s="33">
        <f t="shared" si="158"/>
        <v>0</v>
      </c>
      <c r="H1142" s="37"/>
      <c r="I1142" s="34">
        <f t="shared" si="163"/>
        <v>0</v>
      </c>
      <c r="J1142" s="37"/>
      <c r="K1142" s="33">
        <f t="shared" si="160"/>
        <v>0</v>
      </c>
      <c r="L1142" s="35">
        <f t="shared" si="164"/>
        <v>0</v>
      </c>
      <c r="M1142" s="33">
        <f t="shared" si="161"/>
        <v>0</v>
      </c>
      <c r="N1142" s="37"/>
      <c r="O1142" s="33">
        <f t="shared" si="162"/>
        <v>0</v>
      </c>
      <c r="P1142" s="36">
        <f t="shared" si="165"/>
        <v>0</v>
      </c>
    </row>
    <row r="1143" spans="1:16" hidden="1" x14ac:dyDescent="0.25">
      <c r="A1143" s="28">
        <v>3311403317096</v>
      </c>
      <c r="B1143" s="39" t="s">
        <v>773</v>
      </c>
      <c r="C1143" s="30"/>
      <c r="D1143" s="31">
        <f>SUM(D1144)</f>
        <v>0</v>
      </c>
      <c r="E1143" s="31">
        <f>SUM(E1144)</f>
        <v>0</v>
      </c>
      <c r="F1143" s="32">
        <f t="shared" si="159"/>
        <v>0</v>
      </c>
      <c r="G1143" s="33">
        <f t="shared" si="158"/>
        <v>0</v>
      </c>
      <c r="H1143" s="31">
        <f>SUM(H1144)</f>
        <v>0</v>
      </c>
      <c r="I1143" s="34">
        <f t="shared" si="163"/>
        <v>0</v>
      </c>
      <c r="J1143" s="31">
        <f>SUM(J1144)</f>
        <v>0</v>
      </c>
      <c r="K1143" s="33">
        <f t="shared" si="160"/>
        <v>0</v>
      </c>
      <c r="L1143" s="35">
        <f t="shared" si="164"/>
        <v>0</v>
      </c>
      <c r="M1143" s="33">
        <f t="shared" si="161"/>
        <v>0</v>
      </c>
      <c r="N1143" s="31">
        <f>SUM(N1144)</f>
        <v>0</v>
      </c>
      <c r="O1143" s="33">
        <f t="shared" si="162"/>
        <v>0</v>
      </c>
      <c r="P1143" s="36">
        <f t="shared" si="165"/>
        <v>0</v>
      </c>
    </row>
    <row r="1144" spans="1:16" hidden="1" x14ac:dyDescent="0.25">
      <c r="A1144" s="28">
        <v>3311403317096230</v>
      </c>
      <c r="B1144" s="39" t="s">
        <v>773</v>
      </c>
      <c r="C1144" s="30"/>
      <c r="D1144" s="37"/>
      <c r="E1144" s="37"/>
      <c r="F1144" s="32">
        <f t="shared" si="159"/>
        <v>0</v>
      </c>
      <c r="G1144" s="33">
        <f t="shared" si="158"/>
        <v>0</v>
      </c>
      <c r="H1144" s="37"/>
      <c r="I1144" s="34">
        <f t="shared" si="163"/>
        <v>0</v>
      </c>
      <c r="J1144" s="37"/>
      <c r="K1144" s="33">
        <f t="shared" si="160"/>
        <v>0</v>
      </c>
      <c r="L1144" s="35">
        <f t="shared" si="164"/>
        <v>0</v>
      </c>
      <c r="M1144" s="33">
        <f t="shared" si="161"/>
        <v>0</v>
      </c>
      <c r="N1144" s="37"/>
      <c r="O1144" s="33">
        <f t="shared" si="162"/>
        <v>0</v>
      </c>
      <c r="P1144" s="36">
        <f t="shared" si="165"/>
        <v>0</v>
      </c>
    </row>
    <row r="1145" spans="1:16" hidden="1" x14ac:dyDescent="0.25">
      <c r="A1145" s="28">
        <v>3311403317219</v>
      </c>
      <c r="B1145" s="39" t="s">
        <v>774</v>
      </c>
      <c r="C1145" s="30"/>
      <c r="D1145" s="31">
        <f>SUM(D1146)</f>
        <v>0</v>
      </c>
      <c r="E1145" s="31">
        <f>SUM(E1146)</f>
        <v>0</v>
      </c>
      <c r="F1145" s="32">
        <f t="shared" si="159"/>
        <v>0</v>
      </c>
      <c r="G1145" s="33">
        <f t="shared" si="158"/>
        <v>0</v>
      </c>
      <c r="H1145" s="31">
        <f>SUM(H1146)</f>
        <v>0</v>
      </c>
      <c r="I1145" s="34">
        <f t="shared" si="163"/>
        <v>0</v>
      </c>
      <c r="J1145" s="31">
        <f>SUM(J1146)</f>
        <v>0</v>
      </c>
      <c r="K1145" s="33">
        <f t="shared" si="160"/>
        <v>0</v>
      </c>
      <c r="L1145" s="35">
        <f t="shared" si="164"/>
        <v>0</v>
      </c>
      <c r="M1145" s="33">
        <f t="shared" si="161"/>
        <v>0</v>
      </c>
      <c r="N1145" s="31">
        <f>SUM(N1146)</f>
        <v>0</v>
      </c>
      <c r="O1145" s="33">
        <f t="shared" si="162"/>
        <v>0</v>
      </c>
      <c r="P1145" s="36">
        <f t="shared" si="165"/>
        <v>0</v>
      </c>
    </row>
    <row r="1146" spans="1:16" hidden="1" x14ac:dyDescent="0.25">
      <c r="A1146" s="28">
        <v>3311403317219230</v>
      </c>
      <c r="B1146" s="39" t="s">
        <v>775</v>
      </c>
      <c r="C1146" s="30"/>
      <c r="D1146" s="31"/>
      <c r="E1146" s="31"/>
      <c r="F1146" s="32">
        <f t="shared" si="159"/>
        <v>0</v>
      </c>
      <c r="G1146" s="33">
        <f t="shared" si="158"/>
        <v>0</v>
      </c>
      <c r="H1146" s="31"/>
      <c r="I1146" s="34">
        <f t="shared" si="163"/>
        <v>0</v>
      </c>
      <c r="J1146" s="31"/>
      <c r="K1146" s="33">
        <f t="shared" si="160"/>
        <v>0</v>
      </c>
      <c r="L1146" s="35">
        <f t="shared" si="164"/>
        <v>0</v>
      </c>
      <c r="M1146" s="33">
        <f t="shared" si="161"/>
        <v>0</v>
      </c>
      <c r="N1146" s="31"/>
      <c r="O1146" s="33">
        <f t="shared" si="162"/>
        <v>0</v>
      </c>
      <c r="P1146" s="36">
        <f t="shared" si="165"/>
        <v>0</v>
      </c>
    </row>
    <row r="1147" spans="1:16" x14ac:dyDescent="0.25">
      <c r="A1147" s="28">
        <v>3311403317225</v>
      </c>
      <c r="B1147" s="29" t="s">
        <v>712</v>
      </c>
      <c r="C1147" s="30"/>
      <c r="D1147" s="31">
        <f>SUM(D1148)</f>
        <v>1598392092</v>
      </c>
      <c r="E1147" s="31">
        <f>SUM(E1148)</f>
        <v>416479442</v>
      </c>
      <c r="F1147" s="32">
        <f t="shared" si="159"/>
        <v>2014871534</v>
      </c>
      <c r="G1147" s="33">
        <f t="shared" ref="G1147:G1210" si="166">IF(OR(F1147=0,F$7=0),0,F1147/F$7)*100</f>
        <v>0.10757200416126927</v>
      </c>
      <c r="H1147" s="31">
        <f>SUM(H1148)</f>
        <v>0</v>
      </c>
      <c r="I1147" s="34">
        <f t="shared" si="163"/>
        <v>2014871534</v>
      </c>
      <c r="J1147" s="31">
        <f>SUM(J1148)</f>
        <v>602264865</v>
      </c>
      <c r="K1147" s="33">
        <f t="shared" si="160"/>
        <v>29.890980880769146</v>
      </c>
      <c r="L1147" s="35">
        <f t="shared" si="164"/>
        <v>972355536</v>
      </c>
      <c r="M1147" s="33">
        <f t="shared" si="161"/>
        <v>48.258934606597109</v>
      </c>
      <c r="N1147" s="31">
        <f>SUM(N1148)</f>
        <v>1574620401</v>
      </c>
      <c r="O1147" s="33">
        <f t="shared" si="162"/>
        <v>78.149915487366258</v>
      </c>
      <c r="P1147" s="36">
        <f t="shared" si="165"/>
        <v>440251133</v>
      </c>
    </row>
    <row r="1148" spans="1:16" x14ac:dyDescent="0.25">
      <c r="A1148" s="28">
        <v>3311403317225</v>
      </c>
      <c r="B1148" s="29" t="s">
        <v>712</v>
      </c>
      <c r="C1148" s="30"/>
      <c r="D1148" s="31">
        <v>1598392092</v>
      </c>
      <c r="E1148" s="31">
        <v>416479442</v>
      </c>
      <c r="F1148" s="32">
        <f t="shared" si="159"/>
        <v>2014871534</v>
      </c>
      <c r="G1148" s="33">
        <f t="shared" si="166"/>
        <v>0.10757200416126927</v>
      </c>
      <c r="H1148" s="31"/>
      <c r="I1148" s="34">
        <f t="shared" si="163"/>
        <v>2014871534</v>
      </c>
      <c r="J1148" s="31">
        <v>602264865</v>
      </c>
      <c r="K1148" s="33">
        <f t="shared" si="160"/>
        <v>29.890980880769146</v>
      </c>
      <c r="L1148" s="35">
        <f t="shared" si="164"/>
        <v>972355536</v>
      </c>
      <c r="M1148" s="33">
        <f t="shared" si="161"/>
        <v>48.258934606597109</v>
      </c>
      <c r="N1148" s="31">
        <v>1574620401</v>
      </c>
      <c r="O1148" s="33">
        <f t="shared" si="162"/>
        <v>78.149915487366258</v>
      </c>
      <c r="P1148" s="36">
        <f t="shared" si="165"/>
        <v>440251133</v>
      </c>
    </row>
    <row r="1149" spans="1:16" ht="26.25" hidden="1" x14ac:dyDescent="0.25">
      <c r="A1149" s="28">
        <v>3311403317377</v>
      </c>
      <c r="B1149" s="39" t="s">
        <v>776</v>
      </c>
      <c r="C1149" s="30"/>
      <c r="D1149" s="31">
        <f>SUM(D1150)</f>
        <v>0</v>
      </c>
      <c r="E1149" s="31">
        <f>SUM(E1150)</f>
        <v>0</v>
      </c>
      <c r="F1149" s="32">
        <f t="shared" ref="F1149:F1212" si="167">SUM(D1149+E1149)</f>
        <v>0</v>
      </c>
      <c r="G1149" s="33">
        <f t="shared" si="166"/>
        <v>0</v>
      </c>
      <c r="H1149" s="31">
        <f>SUM(H1150)</f>
        <v>0</v>
      </c>
      <c r="I1149" s="34">
        <f t="shared" si="163"/>
        <v>0</v>
      </c>
      <c r="J1149" s="31">
        <f>SUM(J1150)</f>
        <v>0</v>
      </c>
      <c r="K1149" s="33">
        <f t="shared" si="160"/>
        <v>0</v>
      </c>
      <c r="L1149" s="35">
        <f t="shared" si="164"/>
        <v>0</v>
      </c>
      <c r="M1149" s="33">
        <f t="shared" si="161"/>
        <v>0</v>
      </c>
      <c r="N1149" s="31">
        <f>SUM(N1150)</f>
        <v>0</v>
      </c>
      <c r="O1149" s="33">
        <f t="shared" si="162"/>
        <v>0</v>
      </c>
      <c r="P1149" s="36">
        <f t="shared" si="165"/>
        <v>0</v>
      </c>
    </row>
    <row r="1150" spans="1:16" ht="26.25" hidden="1" x14ac:dyDescent="0.25">
      <c r="A1150" s="28">
        <v>3311403317377230</v>
      </c>
      <c r="B1150" s="39" t="s">
        <v>776</v>
      </c>
      <c r="C1150" s="30"/>
      <c r="D1150" s="37"/>
      <c r="E1150" s="37"/>
      <c r="F1150" s="32">
        <f t="shared" si="167"/>
        <v>0</v>
      </c>
      <c r="G1150" s="33">
        <f t="shared" si="166"/>
        <v>0</v>
      </c>
      <c r="H1150" s="37"/>
      <c r="I1150" s="34">
        <f t="shared" si="163"/>
        <v>0</v>
      </c>
      <c r="J1150" s="37"/>
      <c r="K1150" s="33">
        <f t="shared" si="160"/>
        <v>0</v>
      </c>
      <c r="L1150" s="35">
        <f t="shared" si="164"/>
        <v>0</v>
      </c>
      <c r="M1150" s="33">
        <f t="shared" si="161"/>
        <v>0</v>
      </c>
      <c r="N1150" s="37"/>
      <c r="O1150" s="33">
        <f t="shared" si="162"/>
        <v>0</v>
      </c>
      <c r="P1150" s="36">
        <f t="shared" si="165"/>
        <v>0</v>
      </c>
    </row>
    <row r="1151" spans="1:16" ht="26.25" hidden="1" x14ac:dyDescent="0.25">
      <c r="A1151" s="28">
        <v>3311403317379</v>
      </c>
      <c r="B1151" s="39" t="s">
        <v>777</v>
      </c>
      <c r="C1151" s="30"/>
      <c r="D1151" s="31">
        <f>SUM(D1152)</f>
        <v>0</v>
      </c>
      <c r="E1151" s="31">
        <f>SUM(E1152)</f>
        <v>0</v>
      </c>
      <c r="F1151" s="32">
        <f t="shared" si="167"/>
        <v>0</v>
      </c>
      <c r="G1151" s="33">
        <f t="shared" si="166"/>
        <v>0</v>
      </c>
      <c r="H1151" s="31">
        <f>SUM(H1152)</f>
        <v>0</v>
      </c>
      <c r="I1151" s="34">
        <f t="shared" si="163"/>
        <v>0</v>
      </c>
      <c r="J1151" s="31">
        <f>SUM(J1152)</f>
        <v>0</v>
      </c>
      <c r="K1151" s="33">
        <f t="shared" si="160"/>
        <v>0</v>
      </c>
      <c r="L1151" s="35">
        <f t="shared" si="164"/>
        <v>0</v>
      </c>
      <c r="M1151" s="33">
        <f t="shared" si="161"/>
        <v>0</v>
      </c>
      <c r="N1151" s="31">
        <f>SUM(N1152)</f>
        <v>0</v>
      </c>
      <c r="O1151" s="33">
        <f t="shared" si="162"/>
        <v>0</v>
      </c>
      <c r="P1151" s="36">
        <f t="shared" si="165"/>
        <v>0</v>
      </c>
    </row>
    <row r="1152" spans="1:16" ht="26.25" hidden="1" x14ac:dyDescent="0.25">
      <c r="A1152" s="28">
        <v>3311403317379230</v>
      </c>
      <c r="B1152" s="39" t="s">
        <v>777</v>
      </c>
      <c r="C1152" s="30"/>
      <c r="D1152" s="37"/>
      <c r="E1152" s="37"/>
      <c r="F1152" s="32">
        <f t="shared" si="167"/>
        <v>0</v>
      </c>
      <c r="G1152" s="33">
        <f t="shared" si="166"/>
        <v>0</v>
      </c>
      <c r="H1152" s="37"/>
      <c r="I1152" s="34">
        <f t="shared" si="163"/>
        <v>0</v>
      </c>
      <c r="J1152" s="37"/>
      <c r="K1152" s="33">
        <f t="shared" si="160"/>
        <v>0</v>
      </c>
      <c r="L1152" s="35">
        <f t="shared" si="164"/>
        <v>0</v>
      </c>
      <c r="M1152" s="33">
        <f t="shared" si="161"/>
        <v>0</v>
      </c>
      <c r="N1152" s="37"/>
      <c r="O1152" s="33">
        <f t="shared" si="162"/>
        <v>0</v>
      </c>
      <c r="P1152" s="36">
        <f t="shared" si="165"/>
        <v>0</v>
      </c>
    </row>
    <row r="1153" spans="1:16" ht="64.5" hidden="1" x14ac:dyDescent="0.25">
      <c r="A1153" s="28">
        <v>3311403317379</v>
      </c>
      <c r="B1153" s="39" t="s">
        <v>762</v>
      </c>
      <c r="C1153" s="30"/>
      <c r="D1153" s="31">
        <f>SUM(D1154)</f>
        <v>0</v>
      </c>
      <c r="E1153" s="31">
        <f>SUM(E1154)</f>
        <v>0</v>
      </c>
      <c r="F1153" s="32">
        <f t="shared" si="167"/>
        <v>0</v>
      </c>
      <c r="G1153" s="33">
        <f t="shared" si="166"/>
        <v>0</v>
      </c>
      <c r="H1153" s="31">
        <f>SUM(H1154)</f>
        <v>0</v>
      </c>
      <c r="I1153" s="34">
        <f t="shared" si="163"/>
        <v>0</v>
      </c>
      <c r="J1153" s="31">
        <f>SUM(J1154)</f>
        <v>0</v>
      </c>
      <c r="K1153" s="33">
        <f t="shared" si="160"/>
        <v>0</v>
      </c>
      <c r="L1153" s="35">
        <f t="shared" si="164"/>
        <v>0</v>
      </c>
      <c r="M1153" s="33">
        <f t="shared" si="161"/>
        <v>0</v>
      </c>
      <c r="N1153" s="31">
        <f>SUM(N1154)</f>
        <v>0</v>
      </c>
      <c r="O1153" s="33">
        <f t="shared" si="162"/>
        <v>0</v>
      </c>
      <c r="P1153" s="36">
        <f t="shared" si="165"/>
        <v>0</v>
      </c>
    </row>
    <row r="1154" spans="1:16" hidden="1" x14ac:dyDescent="0.25">
      <c r="A1154" s="28">
        <v>3311403317379230</v>
      </c>
      <c r="B1154" s="39" t="s">
        <v>778</v>
      </c>
      <c r="C1154" s="30"/>
      <c r="D1154" s="31"/>
      <c r="E1154" s="31"/>
      <c r="F1154" s="32">
        <f t="shared" si="167"/>
        <v>0</v>
      </c>
      <c r="G1154" s="33">
        <f t="shared" si="166"/>
        <v>0</v>
      </c>
      <c r="H1154" s="31"/>
      <c r="I1154" s="34">
        <f t="shared" si="163"/>
        <v>0</v>
      </c>
      <c r="J1154" s="31"/>
      <c r="K1154" s="33">
        <f t="shared" si="160"/>
        <v>0</v>
      </c>
      <c r="L1154" s="35">
        <f t="shared" si="164"/>
        <v>0</v>
      </c>
      <c r="M1154" s="33">
        <f t="shared" si="161"/>
        <v>0</v>
      </c>
      <c r="N1154" s="31"/>
      <c r="O1154" s="33">
        <f t="shared" si="162"/>
        <v>0</v>
      </c>
      <c r="P1154" s="36">
        <f t="shared" si="165"/>
        <v>0</v>
      </c>
    </row>
    <row r="1155" spans="1:16" ht="26.25" hidden="1" x14ac:dyDescent="0.25">
      <c r="A1155" s="65">
        <v>331140332</v>
      </c>
      <c r="B1155" s="39" t="s">
        <v>779</v>
      </c>
      <c r="C1155" s="30"/>
      <c r="D1155" s="31">
        <f>SUM(D1156+D1158+D1160+D1162+D1164+D1166+D1171+D1174+D1176)</f>
        <v>0</v>
      </c>
      <c r="E1155" s="31">
        <f>SUM(E1156+E1158+E1160+E1162+E1164+E1166+E1171+E1174+E1176)</f>
        <v>0</v>
      </c>
      <c r="F1155" s="32">
        <f t="shared" si="167"/>
        <v>0</v>
      </c>
      <c r="G1155" s="33">
        <f t="shared" si="166"/>
        <v>0</v>
      </c>
      <c r="H1155" s="31">
        <f>SUM(H1156+H1158+H1160+H1162+H1164+H1166+H1171+H1174+H1176)</f>
        <v>0</v>
      </c>
      <c r="I1155" s="34">
        <f t="shared" si="163"/>
        <v>0</v>
      </c>
      <c r="J1155" s="31">
        <f>SUM(J1156+J1158+J1160+J1162+J1164+J1166+J1171+J1174+J1176)</f>
        <v>0</v>
      </c>
      <c r="K1155" s="33">
        <f t="shared" si="160"/>
        <v>0</v>
      </c>
      <c r="L1155" s="35">
        <f t="shared" si="164"/>
        <v>0</v>
      </c>
      <c r="M1155" s="33">
        <f t="shared" si="161"/>
        <v>0</v>
      </c>
      <c r="N1155" s="31">
        <f>SUM(N1156+N1158+N1160+N1162+N1164+N1166+N1171+N1174+N1176)</f>
        <v>0</v>
      </c>
      <c r="O1155" s="33">
        <f t="shared" si="162"/>
        <v>0</v>
      </c>
      <c r="P1155" s="36">
        <f t="shared" si="165"/>
        <v>0</v>
      </c>
    </row>
    <row r="1156" spans="1:16" hidden="1" x14ac:dyDescent="0.25">
      <c r="A1156" s="65">
        <v>3311403320188</v>
      </c>
      <c r="B1156" s="39" t="s">
        <v>780</v>
      </c>
      <c r="C1156" s="30"/>
      <c r="D1156" s="31">
        <f>SUM(D1157)</f>
        <v>0</v>
      </c>
      <c r="E1156" s="31">
        <f>SUM(E1157)</f>
        <v>0</v>
      </c>
      <c r="F1156" s="32">
        <f t="shared" si="167"/>
        <v>0</v>
      </c>
      <c r="G1156" s="33">
        <f t="shared" si="166"/>
        <v>0</v>
      </c>
      <c r="H1156" s="31">
        <f>SUM(H1157)</f>
        <v>0</v>
      </c>
      <c r="I1156" s="34">
        <f t="shared" si="163"/>
        <v>0</v>
      </c>
      <c r="J1156" s="31">
        <f>SUM(J1157)</f>
        <v>0</v>
      </c>
      <c r="K1156" s="33">
        <f t="shared" si="160"/>
        <v>0</v>
      </c>
      <c r="L1156" s="35">
        <f t="shared" si="164"/>
        <v>0</v>
      </c>
      <c r="M1156" s="33">
        <f t="shared" si="161"/>
        <v>0</v>
      </c>
      <c r="N1156" s="31">
        <f>SUM(N1157)</f>
        <v>0</v>
      </c>
      <c r="O1156" s="33">
        <f t="shared" si="162"/>
        <v>0</v>
      </c>
      <c r="P1156" s="36">
        <f t="shared" si="165"/>
        <v>0</v>
      </c>
    </row>
    <row r="1157" spans="1:16" hidden="1" x14ac:dyDescent="0.25">
      <c r="A1157" s="65">
        <v>3311403320188240</v>
      </c>
      <c r="B1157" s="66" t="s">
        <v>781</v>
      </c>
      <c r="C1157" s="30"/>
      <c r="D1157" s="37"/>
      <c r="E1157" s="37"/>
      <c r="F1157" s="32">
        <f t="shared" si="167"/>
        <v>0</v>
      </c>
      <c r="G1157" s="33">
        <f t="shared" si="166"/>
        <v>0</v>
      </c>
      <c r="H1157" s="37"/>
      <c r="I1157" s="34">
        <f t="shared" si="163"/>
        <v>0</v>
      </c>
      <c r="J1157" s="37"/>
      <c r="K1157" s="33">
        <f t="shared" si="160"/>
        <v>0</v>
      </c>
      <c r="L1157" s="35">
        <f t="shared" si="164"/>
        <v>0</v>
      </c>
      <c r="M1157" s="33">
        <f t="shared" si="161"/>
        <v>0</v>
      </c>
      <c r="N1157" s="37"/>
      <c r="O1157" s="33">
        <f t="shared" si="162"/>
        <v>0</v>
      </c>
      <c r="P1157" s="36">
        <f t="shared" si="165"/>
        <v>0</v>
      </c>
    </row>
    <row r="1158" spans="1:16" hidden="1" x14ac:dyDescent="0.25">
      <c r="A1158" s="28">
        <v>3311403320690</v>
      </c>
      <c r="B1158" s="39" t="s">
        <v>782</v>
      </c>
      <c r="C1158" s="30"/>
      <c r="D1158" s="31">
        <f>SUM(D1159)</f>
        <v>0</v>
      </c>
      <c r="E1158" s="31">
        <f>SUM(E1159)</f>
        <v>0</v>
      </c>
      <c r="F1158" s="32">
        <f t="shared" si="167"/>
        <v>0</v>
      </c>
      <c r="G1158" s="33">
        <f t="shared" si="166"/>
        <v>0</v>
      </c>
      <c r="H1158" s="31">
        <f>SUM(H1159)</f>
        <v>0</v>
      </c>
      <c r="I1158" s="34">
        <f t="shared" si="163"/>
        <v>0</v>
      </c>
      <c r="J1158" s="31">
        <f>SUM(J1159)</f>
        <v>0</v>
      </c>
      <c r="K1158" s="33">
        <f t="shared" si="160"/>
        <v>0</v>
      </c>
      <c r="L1158" s="35">
        <f t="shared" si="164"/>
        <v>0</v>
      </c>
      <c r="M1158" s="33">
        <f t="shared" si="161"/>
        <v>0</v>
      </c>
      <c r="N1158" s="31">
        <f>SUM(N1159)</f>
        <v>0</v>
      </c>
      <c r="O1158" s="33">
        <f t="shared" si="162"/>
        <v>0</v>
      </c>
      <c r="P1158" s="36">
        <f t="shared" si="165"/>
        <v>0</v>
      </c>
    </row>
    <row r="1159" spans="1:16" hidden="1" x14ac:dyDescent="0.25">
      <c r="A1159" s="28">
        <v>3311403320690240</v>
      </c>
      <c r="B1159" s="39" t="s">
        <v>782</v>
      </c>
      <c r="C1159" s="30"/>
      <c r="D1159" s="37"/>
      <c r="E1159" s="37"/>
      <c r="F1159" s="32">
        <f t="shared" si="167"/>
        <v>0</v>
      </c>
      <c r="G1159" s="33">
        <f t="shared" si="166"/>
        <v>0</v>
      </c>
      <c r="H1159" s="37"/>
      <c r="I1159" s="34">
        <f t="shared" si="163"/>
        <v>0</v>
      </c>
      <c r="J1159" s="37"/>
      <c r="K1159" s="33">
        <f t="shared" si="160"/>
        <v>0</v>
      </c>
      <c r="L1159" s="35">
        <f t="shared" si="164"/>
        <v>0</v>
      </c>
      <c r="M1159" s="33">
        <f t="shared" si="161"/>
        <v>0</v>
      </c>
      <c r="N1159" s="37"/>
      <c r="O1159" s="33">
        <f t="shared" si="162"/>
        <v>0</v>
      </c>
      <c r="P1159" s="36">
        <f t="shared" si="165"/>
        <v>0</v>
      </c>
    </row>
    <row r="1160" spans="1:16" hidden="1" x14ac:dyDescent="0.25">
      <c r="A1160" s="28">
        <v>3311403320705</v>
      </c>
      <c r="B1160" s="39" t="s">
        <v>783</v>
      </c>
      <c r="C1160" s="30"/>
      <c r="D1160" s="31">
        <f>SUM(D1161)</f>
        <v>0</v>
      </c>
      <c r="E1160" s="31">
        <f>SUM(E1161)</f>
        <v>0</v>
      </c>
      <c r="F1160" s="32">
        <f t="shared" si="167"/>
        <v>0</v>
      </c>
      <c r="G1160" s="33">
        <f t="shared" si="166"/>
        <v>0</v>
      </c>
      <c r="H1160" s="31">
        <f>SUM(H1161)</f>
        <v>0</v>
      </c>
      <c r="I1160" s="34">
        <f t="shared" si="163"/>
        <v>0</v>
      </c>
      <c r="J1160" s="31">
        <f>SUM(J1161)</f>
        <v>0</v>
      </c>
      <c r="K1160" s="33">
        <f t="shared" si="160"/>
        <v>0</v>
      </c>
      <c r="L1160" s="35">
        <f t="shared" si="164"/>
        <v>0</v>
      </c>
      <c r="M1160" s="33">
        <f t="shared" si="161"/>
        <v>0</v>
      </c>
      <c r="N1160" s="31">
        <f>SUM(N1161)</f>
        <v>0</v>
      </c>
      <c r="O1160" s="33">
        <f t="shared" si="162"/>
        <v>0</v>
      </c>
      <c r="P1160" s="36">
        <f t="shared" si="165"/>
        <v>0</v>
      </c>
    </row>
    <row r="1161" spans="1:16" hidden="1" x14ac:dyDescent="0.25">
      <c r="A1161" s="28">
        <v>3311403320705240</v>
      </c>
      <c r="B1161" s="39" t="s">
        <v>783</v>
      </c>
      <c r="C1161" s="30"/>
      <c r="D1161" s="37"/>
      <c r="E1161" s="37"/>
      <c r="F1161" s="32">
        <f t="shared" si="167"/>
        <v>0</v>
      </c>
      <c r="G1161" s="33">
        <f t="shared" si="166"/>
        <v>0</v>
      </c>
      <c r="H1161" s="37"/>
      <c r="I1161" s="34">
        <f t="shared" si="163"/>
        <v>0</v>
      </c>
      <c r="J1161" s="37"/>
      <c r="K1161" s="33">
        <f t="shared" si="160"/>
        <v>0</v>
      </c>
      <c r="L1161" s="35">
        <f t="shared" si="164"/>
        <v>0</v>
      </c>
      <c r="M1161" s="33">
        <f t="shared" si="161"/>
        <v>0</v>
      </c>
      <c r="N1161" s="37"/>
      <c r="O1161" s="33">
        <f t="shared" si="162"/>
        <v>0</v>
      </c>
      <c r="P1161" s="36">
        <f t="shared" si="165"/>
        <v>0</v>
      </c>
    </row>
    <row r="1162" spans="1:16" hidden="1" x14ac:dyDescent="0.25">
      <c r="A1162" s="28">
        <v>3311403320734</v>
      </c>
      <c r="B1162" s="39" t="s">
        <v>784</v>
      </c>
      <c r="C1162" s="30"/>
      <c r="D1162" s="31">
        <f>SUM(D1163)</f>
        <v>0</v>
      </c>
      <c r="E1162" s="31">
        <f>SUM(E1163)</f>
        <v>0</v>
      </c>
      <c r="F1162" s="32">
        <f t="shared" si="167"/>
        <v>0</v>
      </c>
      <c r="G1162" s="33">
        <f t="shared" si="166"/>
        <v>0</v>
      </c>
      <c r="H1162" s="31">
        <f>SUM(H1163)</f>
        <v>0</v>
      </c>
      <c r="I1162" s="34">
        <f t="shared" si="163"/>
        <v>0</v>
      </c>
      <c r="J1162" s="31">
        <f>SUM(J1163)</f>
        <v>0</v>
      </c>
      <c r="K1162" s="33">
        <f t="shared" ref="K1162:K1225" si="168">IF(OR(J1162=0,F1162=0),0,J1162/F1162)*100</f>
        <v>0</v>
      </c>
      <c r="L1162" s="35">
        <f t="shared" si="164"/>
        <v>0</v>
      </c>
      <c r="M1162" s="33">
        <f t="shared" ref="M1162:M1225" si="169">IF(OR(L1162=0,F1162=0),0,L1162/F1162)*100</f>
        <v>0</v>
      </c>
      <c r="N1162" s="31">
        <f>SUM(N1163)</f>
        <v>0</v>
      </c>
      <c r="O1162" s="33">
        <f t="shared" ref="O1162:O1225" si="170">IF(OR(N1162=0,F1162=0),0,N1162/F1162)*100</f>
        <v>0</v>
      </c>
      <c r="P1162" s="36">
        <f t="shared" si="165"/>
        <v>0</v>
      </c>
    </row>
    <row r="1163" spans="1:16" hidden="1" x14ac:dyDescent="0.25">
      <c r="A1163" s="28">
        <v>3311403320734240</v>
      </c>
      <c r="B1163" s="39" t="s">
        <v>784</v>
      </c>
      <c r="C1163" s="30"/>
      <c r="D1163" s="37"/>
      <c r="E1163" s="37"/>
      <c r="F1163" s="32">
        <f t="shared" si="167"/>
        <v>0</v>
      </c>
      <c r="G1163" s="33">
        <f t="shared" si="166"/>
        <v>0</v>
      </c>
      <c r="H1163" s="37"/>
      <c r="I1163" s="34">
        <f t="shared" ref="I1163:I1226" si="171">SUM(F1163-H1163)</f>
        <v>0</v>
      </c>
      <c r="J1163" s="37"/>
      <c r="K1163" s="33">
        <f t="shared" si="168"/>
        <v>0</v>
      </c>
      <c r="L1163" s="35">
        <f t="shared" si="164"/>
        <v>0</v>
      </c>
      <c r="M1163" s="33">
        <f t="shared" si="169"/>
        <v>0</v>
      </c>
      <c r="N1163" s="37"/>
      <c r="O1163" s="33">
        <f t="shared" si="170"/>
        <v>0</v>
      </c>
      <c r="P1163" s="36">
        <f t="shared" si="165"/>
        <v>0</v>
      </c>
    </row>
    <row r="1164" spans="1:16" ht="26.25" hidden="1" x14ac:dyDescent="0.25">
      <c r="A1164" s="28">
        <v>3311403320759</v>
      </c>
      <c r="B1164" s="39" t="s">
        <v>785</v>
      </c>
      <c r="C1164" s="30"/>
      <c r="D1164" s="31">
        <f>SUM(D1165)</f>
        <v>0</v>
      </c>
      <c r="E1164" s="31">
        <f>SUM(E1165)</f>
        <v>0</v>
      </c>
      <c r="F1164" s="32">
        <f t="shared" si="167"/>
        <v>0</v>
      </c>
      <c r="G1164" s="33">
        <f t="shared" si="166"/>
        <v>0</v>
      </c>
      <c r="H1164" s="31">
        <f>SUM(H1165)</f>
        <v>0</v>
      </c>
      <c r="I1164" s="34">
        <f t="shared" si="171"/>
        <v>0</v>
      </c>
      <c r="J1164" s="31">
        <f>SUM(J1165)</f>
        <v>0</v>
      </c>
      <c r="K1164" s="33">
        <f t="shared" si="168"/>
        <v>0</v>
      </c>
      <c r="L1164" s="35">
        <f t="shared" si="164"/>
        <v>0</v>
      </c>
      <c r="M1164" s="33">
        <f t="shared" si="169"/>
        <v>0</v>
      </c>
      <c r="N1164" s="31">
        <f>SUM(N1165)</f>
        <v>0</v>
      </c>
      <c r="O1164" s="33">
        <f t="shared" si="170"/>
        <v>0</v>
      </c>
      <c r="P1164" s="36">
        <f t="shared" si="165"/>
        <v>0</v>
      </c>
    </row>
    <row r="1165" spans="1:16" ht="26.25" hidden="1" x14ac:dyDescent="0.25">
      <c r="A1165" s="28">
        <v>3311403320759240</v>
      </c>
      <c r="B1165" s="39" t="s">
        <v>785</v>
      </c>
      <c r="C1165" s="30"/>
      <c r="D1165" s="37"/>
      <c r="E1165" s="37"/>
      <c r="F1165" s="32">
        <f t="shared" si="167"/>
        <v>0</v>
      </c>
      <c r="G1165" s="33">
        <f t="shared" si="166"/>
        <v>0</v>
      </c>
      <c r="H1165" s="37"/>
      <c r="I1165" s="34">
        <f t="shared" si="171"/>
        <v>0</v>
      </c>
      <c r="J1165" s="37"/>
      <c r="K1165" s="33">
        <f t="shared" si="168"/>
        <v>0</v>
      </c>
      <c r="L1165" s="35">
        <f t="shared" si="164"/>
        <v>0</v>
      </c>
      <c r="M1165" s="33">
        <f t="shared" si="169"/>
        <v>0</v>
      </c>
      <c r="N1165" s="37"/>
      <c r="O1165" s="33">
        <f t="shared" si="170"/>
        <v>0</v>
      </c>
      <c r="P1165" s="36">
        <f t="shared" si="165"/>
        <v>0</v>
      </c>
    </row>
    <row r="1166" spans="1:16" ht="39" hidden="1" x14ac:dyDescent="0.25">
      <c r="A1166" s="28">
        <v>3311403320766</v>
      </c>
      <c r="B1166" s="39" t="s">
        <v>786</v>
      </c>
      <c r="C1166" s="30"/>
      <c r="D1166" s="31">
        <f>SUM(D1167:D1170)</f>
        <v>0</v>
      </c>
      <c r="E1166" s="31">
        <f>SUM(E1167:E1170)</f>
        <v>0</v>
      </c>
      <c r="F1166" s="32">
        <f t="shared" si="167"/>
        <v>0</v>
      </c>
      <c r="G1166" s="33">
        <f t="shared" si="166"/>
        <v>0</v>
      </c>
      <c r="H1166" s="31">
        <f>SUM(H1167:H1170)</f>
        <v>0</v>
      </c>
      <c r="I1166" s="34">
        <f t="shared" si="171"/>
        <v>0</v>
      </c>
      <c r="J1166" s="31">
        <f>SUM(J1167:J1170)</f>
        <v>0</v>
      </c>
      <c r="K1166" s="33">
        <f t="shared" si="168"/>
        <v>0</v>
      </c>
      <c r="L1166" s="35">
        <f t="shared" si="164"/>
        <v>0</v>
      </c>
      <c r="M1166" s="33">
        <f t="shared" si="169"/>
        <v>0</v>
      </c>
      <c r="N1166" s="31">
        <f>SUM(N1167:N1170)</f>
        <v>0</v>
      </c>
      <c r="O1166" s="33">
        <f t="shared" si="170"/>
        <v>0</v>
      </c>
      <c r="P1166" s="36">
        <f t="shared" si="165"/>
        <v>0</v>
      </c>
    </row>
    <row r="1167" spans="1:16" ht="39" hidden="1" x14ac:dyDescent="0.25">
      <c r="A1167" s="28">
        <v>3311403320766240</v>
      </c>
      <c r="B1167" s="39" t="s">
        <v>786</v>
      </c>
      <c r="C1167" s="30"/>
      <c r="D1167" s="37"/>
      <c r="E1167" s="37"/>
      <c r="F1167" s="32">
        <f t="shared" si="167"/>
        <v>0</v>
      </c>
      <c r="G1167" s="33">
        <f t="shared" si="166"/>
        <v>0</v>
      </c>
      <c r="H1167" s="37"/>
      <c r="I1167" s="34">
        <f t="shared" si="171"/>
        <v>0</v>
      </c>
      <c r="J1167" s="37"/>
      <c r="K1167" s="33">
        <f t="shared" si="168"/>
        <v>0</v>
      </c>
      <c r="L1167" s="35">
        <f t="shared" si="164"/>
        <v>0</v>
      </c>
      <c r="M1167" s="33">
        <f t="shared" si="169"/>
        <v>0</v>
      </c>
      <c r="N1167" s="37"/>
      <c r="O1167" s="33">
        <f t="shared" si="170"/>
        <v>0</v>
      </c>
      <c r="P1167" s="36">
        <f t="shared" si="165"/>
        <v>0</v>
      </c>
    </row>
    <row r="1168" spans="1:16" ht="39" hidden="1" x14ac:dyDescent="0.25">
      <c r="A1168" s="28">
        <v>3311403320766240</v>
      </c>
      <c r="B1168" s="39" t="s">
        <v>786</v>
      </c>
      <c r="C1168" s="30"/>
      <c r="D1168" s="37"/>
      <c r="E1168" s="37"/>
      <c r="F1168" s="32">
        <f t="shared" si="167"/>
        <v>0</v>
      </c>
      <c r="G1168" s="33">
        <f t="shared" si="166"/>
        <v>0</v>
      </c>
      <c r="H1168" s="37"/>
      <c r="I1168" s="34">
        <f t="shared" si="171"/>
        <v>0</v>
      </c>
      <c r="J1168" s="37"/>
      <c r="K1168" s="33">
        <f t="shared" si="168"/>
        <v>0</v>
      </c>
      <c r="L1168" s="35">
        <f t="shared" si="164"/>
        <v>0</v>
      </c>
      <c r="M1168" s="33">
        <f t="shared" si="169"/>
        <v>0</v>
      </c>
      <c r="N1168" s="37"/>
      <c r="O1168" s="33">
        <f t="shared" si="170"/>
        <v>0</v>
      </c>
      <c r="P1168" s="36">
        <f t="shared" si="165"/>
        <v>0</v>
      </c>
    </row>
    <row r="1169" spans="1:16" ht="39" hidden="1" x14ac:dyDescent="0.25">
      <c r="A1169" s="28">
        <v>3311403320766240</v>
      </c>
      <c r="B1169" s="39" t="s">
        <v>786</v>
      </c>
      <c r="C1169" s="30"/>
      <c r="D1169" s="37"/>
      <c r="E1169" s="37"/>
      <c r="F1169" s="32">
        <f t="shared" si="167"/>
        <v>0</v>
      </c>
      <c r="G1169" s="33">
        <f t="shared" si="166"/>
        <v>0</v>
      </c>
      <c r="H1169" s="37"/>
      <c r="I1169" s="34">
        <f t="shared" si="171"/>
        <v>0</v>
      </c>
      <c r="J1169" s="37"/>
      <c r="K1169" s="33">
        <f t="shared" si="168"/>
        <v>0</v>
      </c>
      <c r="L1169" s="35">
        <f t="shared" ref="L1169:L1232" si="172">SUM(N1169-J1169)</f>
        <v>0</v>
      </c>
      <c r="M1169" s="33">
        <f t="shared" si="169"/>
        <v>0</v>
      </c>
      <c r="N1169" s="37"/>
      <c r="O1169" s="33">
        <f t="shared" si="170"/>
        <v>0</v>
      </c>
      <c r="P1169" s="36">
        <f t="shared" ref="P1169:P1232" si="173">SUM(F1169-N1169)</f>
        <v>0</v>
      </c>
    </row>
    <row r="1170" spans="1:16" ht="39" hidden="1" x14ac:dyDescent="0.25">
      <c r="A1170" s="28">
        <v>3311403320766240</v>
      </c>
      <c r="B1170" s="39" t="s">
        <v>786</v>
      </c>
      <c r="C1170" s="30"/>
      <c r="D1170" s="37"/>
      <c r="E1170" s="37"/>
      <c r="F1170" s="32">
        <f t="shared" si="167"/>
        <v>0</v>
      </c>
      <c r="G1170" s="33">
        <f t="shared" si="166"/>
        <v>0</v>
      </c>
      <c r="H1170" s="37"/>
      <c r="I1170" s="34">
        <f t="shared" si="171"/>
        <v>0</v>
      </c>
      <c r="J1170" s="37"/>
      <c r="K1170" s="33">
        <f t="shared" si="168"/>
        <v>0</v>
      </c>
      <c r="L1170" s="35">
        <f t="shared" si="172"/>
        <v>0</v>
      </c>
      <c r="M1170" s="33">
        <f t="shared" si="169"/>
        <v>0</v>
      </c>
      <c r="N1170" s="37"/>
      <c r="O1170" s="33">
        <f t="shared" si="170"/>
        <v>0</v>
      </c>
      <c r="P1170" s="36">
        <f t="shared" si="173"/>
        <v>0</v>
      </c>
    </row>
    <row r="1171" spans="1:16" ht="26.25" hidden="1" x14ac:dyDescent="0.25">
      <c r="A1171" s="28">
        <v>3311403320831</v>
      </c>
      <c r="B1171" s="39" t="s">
        <v>787</v>
      </c>
      <c r="C1171" s="30"/>
      <c r="D1171" s="31">
        <f>SUM(D1172:D1173)</f>
        <v>0</v>
      </c>
      <c r="E1171" s="31">
        <f>SUM(E1172:E1173)</f>
        <v>0</v>
      </c>
      <c r="F1171" s="32">
        <f t="shared" si="167"/>
        <v>0</v>
      </c>
      <c r="G1171" s="33">
        <f t="shared" si="166"/>
        <v>0</v>
      </c>
      <c r="H1171" s="31">
        <f>SUM(H1172:H1173)</f>
        <v>0</v>
      </c>
      <c r="I1171" s="34">
        <f t="shared" si="171"/>
        <v>0</v>
      </c>
      <c r="J1171" s="31">
        <f>SUM(J1172:J1173)</f>
        <v>0</v>
      </c>
      <c r="K1171" s="33">
        <f t="shared" si="168"/>
        <v>0</v>
      </c>
      <c r="L1171" s="35">
        <f t="shared" si="172"/>
        <v>0</v>
      </c>
      <c r="M1171" s="33">
        <f t="shared" si="169"/>
        <v>0</v>
      </c>
      <c r="N1171" s="31">
        <f>SUM(N1172:N1173)</f>
        <v>0</v>
      </c>
      <c r="O1171" s="33">
        <f t="shared" si="170"/>
        <v>0</v>
      </c>
      <c r="P1171" s="36">
        <f t="shared" si="173"/>
        <v>0</v>
      </c>
    </row>
    <row r="1172" spans="1:16" ht="26.25" hidden="1" x14ac:dyDescent="0.25">
      <c r="A1172" s="28">
        <v>3311403320831240</v>
      </c>
      <c r="B1172" s="39" t="s">
        <v>787</v>
      </c>
      <c r="C1172" s="30"/>
      <c r="D1172" s="37"/>
      <c r="E1172" s="37"/>
      <c r="F1172" s="32">
        <f t="shared" si="167"/>
        <v>0</v>
      </c>
      <c r="G1172" s="33">
        <f t="shared" si="166"/>
        <v>0</v>
      </c>
      <c r="H1172" s="37"/>
      <c r="I1172" s="34">
        <f t="shared" si="171"/>
        <v>0</v>
      </c>
      <c r="J1172" s="37"/>
      <c r="K1172" s="33">
        <f t="shared" si="168"/>
        <v>0</v>
      </c>
      <c r="L1172" s="35">
        <f t="shared" si="172"/>
        <v>0</v>
      </c>
      <c r="M1172" s="33">
        <f t="shared" si="169"/>
        <v>0</v>
      </c>
      <c r="N1172" s="37"/>
      <c r="O1172" s="33">
        <f t="shared" si="170"/>
        <v>0</v>
      </c>
      <c r="P1172" s="36">
        <f t="shared" si="173"/>
        <v>0</v>
      </c>
    </row>
    <row r="1173" spans="1:16" ht="26.25" hidden="1" x14ac:dyDescent="0.25">
      <c r="A1173" s="28">
        <v>3311403320831240</v>
      </c>
      <c r="B1173" s="39" t="s">
        <v>787</v>
      </c>
      <c r="C1173" s="30"/>
      <c r="D1173" s="37"/>
      <c r="E1173" s="37"/>
      <c r="F1173" s="32">
        <f t="shared" si="167"/>
        <v>0</v>
      </c>
      <c r="G1173" s="33">
        <f t="shared" si="166"/>
        <v>0</v>
      </c>
      <c r="H1173" s="37"/>
      <c r="I1173" s="34">
        <f t="shared" si="171"/>
        <v>0</v>
      </c>
      <c r="J1173" s="37"/>
      <c r="K1173" s="33">
        <f t="shared" si="168"/>
        <v>0</v>
      </c>
      <c r="L1173" s="35">
        <f t="shared" si="172"/>
        <v>0</v>
      </c>
      <c r="M1173" s="33">
        <f t="shared" si="169"/>
        <v>0</v>
      </c>
      <c r="N1173" s="37"/>
      <c r="O1173" s="33">
        <f t="shared" si="170"/>
        <v>0</v>
      </c>
      <c r="P1173" s="36">
        <f t="shared" si="173"/>
        <v>0</v>
      </c>
    </row>
    <row r="1174" spans="1:16" hidden="1" x14ac:dyDescent="0.25">
      <c r="A1174" s="65">
        <v>3311403320954</v>
      </c>
      <c r="B1174" s="66" t="s">
        <v>788</v>
      </c>
      <c r="C1174" s="30"/>
      <c r="D1174" s="31">
        <f>SUM(D1175)</f>
        <v>0</v>
      </c>
      <c r="E1174" s="31">
        <f>SUM(E1175)</f>
        <v>0</v>
      </c>
      <c r="F1174" s="32">
        <f t="shared" si="167"/>
        <v>0</v>
      </c>
      <c r="G1174" s="33">
        <f t="shared" si="166"/>
        <v>0</v>
      </c>
      <c r="H1174" s="31">
        <f>SUM(H1175)</f>
        <v>0</v>
      </c>
      <c r="I1174" s="34">
        <f t="shared" si="171"/>
        <v>0</v>
      </c>
      <c r="J1174" s="31">
        <f>SUM(J1175)</f>
        <v>0</v>
      </c>
      <c r="K1174" s="33">
        <f t="shared" si="168"/>
        <v>0</v>
      </c>
      <c r="L1174" s="35">
        <f t="shared" si="172"/>
        <v>0</v>
      </c>
      <c r="M1174" s="33">
        <f t="shared" si="169"/>
        <v>0</v>
      </c>
      <c r="N1174" s="31">
        <f>SUM(N1175)</f>
        <v>0</v>
      </c>
      <c r="O1174" s="33">
        <f t="shared" si="170"/>
        <v>0</v>
      </c>
      <c r="P1174" s="36">
        <f t="shared" si="173"/>
        <v>0</v>
      </c>
    </row>
    <row r="1175" spans="1:16" hidden="1" x14ac:dyDescent="0.25">
      <c r="A1175" s="65">
        <v>3311403320954240</v>
      </c>
      <c r="B1175" s="66" t="s">
        <v>789</v>
      </c>
      <c r="C1175" s="30"/>
      <c r="D1175" s="37"/>
      <c r="E1175" s="37"/>
      <c r="F1175" s="32">
        <f t="shared" si="167"/>
        <v>0</v>
      </c>
      <c r="G1175" s="33">
        <f t="shared" si="166"/>
        <v>0</v>
      </c>
      <c r="H1175" s="37"/>
      <c r="I1175" s="34">
        <f t="shared" si="171"/>
        <v>0</v>
      </c>
      <c r="J1175" s="37"/>
      <c r="K1175" s="33">
        <f t="shared" si="168"/>
        <v>0</v>
      </c>
      <c r="L1175" s="35">
        <f t="shared" si="172"/>
        <v>0</v>
      </c>
      <c r="M1175" s="33">
        <f t="shared" si="169"/>
        <v>0</v>
      </c>
      <c r="N1175" s="37"/>
      <c r="O1175" s="33">
        <f t="shared" si="170"/>
        <v>0</v>
      </c>
      <c r="P1175" s="36">
        <f t="shared" si="173"/>
        <v>0</v>
      </c>
    </row>
    <row r="1176" spans="1:16" hidden="1" x14ac:dyDescent="0.25">
      <c r="A1176" s="28">
        <v>3311403320957</v>
      </c>
      <c r="B1176" s="39" t="s">
        <v>790</v>
      </c>
      <c r="C1176" s="30"/>
      <c r="D1176" s="31">
        <f>SUM(D1177)</f>
        <v>0</v>
      </c>
      <c r="E1176" s="31">
        <f>SUM(E1177)</f>
        <v>0</v>
      </c>
      <c r="F1176" s="32">
        <f t="shared" si="167"/>
        <v>0</v>
      </c>
      <c r="G1176" s="33">
        <f t="shared" si="166"/>
        <v>0</v>
      </c>
      <c r="H1176" s="31">
        <f>SUM(H1177)</f>
        <v>0</v>
      </c>
      <c r="I1176" s="34">
        <f t="shared" si="171"/>
        <v>0</v>
      </c>
      <c r="J1176" s="31">
        <f>SUM(J1177)</f>
        <v>0</v>
      </c>
      <c r="K1176" s="33">
        <f t="shared" si="168"/>
        <v>0</v>
      </c>
      <c r="L1176" s="35">
        <f t="shared" si="172"/>
        <v>0</v>
      </c>
      <c r="M1176" s="33">
        <f t="shared" si="169"/>
        <v>0</v>
      </c>
      <c r="N1176" s="31">
        <f>SUM(N1177)</f>
        <v>0</v>
      </c>
      <c r="O1176" s="33">
        <f t="shared" si="170"/>
        <v>0</v>
      </c>
      <c r="P1176" s="36">
        <f t="shared" si="173"/>
        <v>0</v>
      </c>
    </row>
    <row r="1177" spans="1:16" hidden="1" x14ac:dyDescent="0.25">
      <c r="A1177" s="28">
        <v>3311403320957240</v>
      </c>
      <c r="B1177" s="39" t="s">
        <v>791</v>
      </c>
      <c r="C1177" s="30"/>
      <c r="D1177" s="37"/>
      <c r="E1177" s="37"/>
      <c r="F1177" s="32">
        <f t="shared" si="167"/>
        <v>0</v>
      </c>
      <c r="G1177" s="33">
        <f t="shared" si="166"/>
        <v>0</v>
      </c>
      <c r="H1177" s="37"/>
      <c r="I1177" s="34">
        <f t="shared" si="171"/>
        <v>0</v>
      </c>
      <c r="J1177" s="37"/>
      <c r="K1177" s="33">
        <f t="shared" si="168"/>
        <v>0</v>
      </c>
      <c r="L1177" s="35">
        <f t="shared" si="172"/>
        <v>0</v>
      </c>
      <c r="M1177" s="33">
        <f t="shared" si="169"/>
        <v>0</v>
      </c>
      <c r="N1177" s="37"/>
      <c r="O1177" s="33">
        <f t="shared" si="170"/>
        <v>0</v>
      </c>
      <c r="P1177" s="36">
        <f t="shared" si="173"/>
        <v>0</v>
      </c>
    </row>
    <row r="1178" spans="1:16" hidden="1" x14ac:dyDescent="0.25">
      <c r="A1178" s="28">
        <v>331140333</v>
      </c>
      <c r="B1178" s="39" t="s">
        <v>792</v>
      </c>
      <c r="C1178" s="30"/>
      <c r="D1178" s="31">
        <f>SUM(D1179)</f>
        <v>0</v>
      </c>
      <c r="E1178" s="31">
        <f>SUM(E1179)</f>
        <v>0</v>
      </c>
      <c r="F1178" s="32">
        <f t="shared" si="167"/>
        <v>0</v>
      </c>
      <c r="G1178" s="33">
        <f t="shared" si="166"/>
        <v>0</v>
      </c>
      <c r="H1178" s="31">
        <f>SUM(H1179)</f>
        <v>0</v>
      </c>
      <c r="I1178" s="34">
        <f t="shared" si="171"/>
        <v>0</v>
      </c>
      <c r="J1178" s="31">
        <f>SUM(J1179)</f>
        <v>0</v>
      </c>
      <c r="K1178" s="33">
        <f t="shared" si="168"/>
        <v>0</v>
      </c>
      <c r="L1178" s="35">
        <f t="shared" si="172"/>
        <v>0</v>
      </c>
      <c r="M1178" s="33">
        <f t="shared" si="169"/>
        <v>0</v>
      </c>
      <c r="N1178" s="31">
        <f>SUM(N1179)</f>
        <v>0</v>
      </c>
      <c r="O1178" s="33">
        <f t="shared" si="170"/>
        <v>0</v>
      </c>
      <c r="P1178" s="36">
        <f t="shared" si="173"/>
        <v>0</v>
      </c>
    </row>
    <row r="1179" spans="1:16" hidden="1" x14ac:dyDescent="0.25">
      <c r="A1179" s="28">
        <v>3311403330485</v>
      </c>
      <c r="B1179" s="39" t="s">
        <v>792</v>
      </c>
      <c r="C1179" s="30"/>
      <c r="D1179" s="31">
        <f>SUM(D1180)</f>
        <v>0</v>
      </c>
      <c r="E1179" s="31">
        <f>SUM(E1180)</f>
        <v>0</v>
      </c>
      <c r="F1179" s="32">
        <f t="shared" si="167"/>
        <v>0</v>
      </c>
      <c r="G1179" s="33">
        <f t="shared" si="166"/>
        <v>0</v>
      </c>
      <c r="H1179" s="31">
        <f>SUM(H1180)</f>
        <v>0</v>
      </c>
      <c r="I1179" s="34">
        <f t="shared" si="171"/>
        <v>0</v>
      </c>
      <c r="J1179" s="31">
        <f>SUM(J1180)</f>
        <v>0</v>
      </c>
      <c r="K1179" s="33">
        <f t="shared" si="168"/>
        <v>0</v>
      </c>
      <c r="L1179" s="35">
        <f t="shared" si="172"/>
        <v>0</v>
      </c>
      <c r="M1179" s="33">
        <f t="shared" si="169"/>
        <v>0</v>
      </c>
      <c r="N1179" s="31">
        <f>SUM(N1180)</f>
        <v>0</v>
      </c>
      <c r="O1179" s="33">
        <f t="shared" si="170"/>
        <v>0</v>
      </c>
      <c r="P1179" s="36">
        <f t="shared" si="173"/>
        <v>0</v>
      </c>
    </row>
    <row r="1180" spans="1:16" hidden="1" x14ac:dyDescent="0.25">
      <c r="A1180" s="28">
        <v>3311403330485240</v>
      </c>
      <c r="B1180" s="39" t="s">
        <v>792</v>
      </c>
      <c r="C1180" s="30"/>
      <c r="D1180" s="37"/>
      <c r="E1180" s="37"/>
      <c r="F1180" s="32">
        <f t="shared" si="167"/>
        <v>0</v>
      </c>
      <c r="G1180" s="33">
        <f t="shared" si="166"/>
        <v>0</v>
      </c>
      <c r="H1180" s="37"/>
      <c r="I1180" s="34">
        <f t="shared" si="171"/>
        <v>0</v>
      </c>
      <c r="J1180" s="37"/>
      <c r="K1180" s="33">
        <f t="shared" si="168"/>
        <v>0</v>
      </c>
      <c r="L1180" s="35">
        <f t="shared" si="172"/>
        <v>0</v>
      </c>
      <c r="M1180" s="33">
        <f t="shared" si="169"/>
        <v>0</v>
      </c>
      <c r="N1180" s="37"/>
      <c r="O1180" s="33">
        <f t="shared" si="170"/>
        <v>0</v>
      </c>
      <c r="P1180" s="36">
        <f t="shared" si="173"/>
        <v>0</v>
      </c>
    </row>
    <row r="1181" spans="1:16" hidden="1" x14ac:dyDescent="0.25">
      <c r="A1181" s="63">
        <v>332</v>
      </c>
      <c r="B1181" s="62" t="s">
        <v>793</v>
      </c>
      <c r="C1181" s="21"/>
      <c r="D1181" s="22">
        <f>SUM(D1182+D1204+D1259+D1261)</f>
        <v>0</v>
      </c>
      <c r="E1181" s="22">
        <f>SUM(E1182+E1204+E1259+E1261)</f>
        <v>0</v>
      </c>
      <c r="F1181" s="23">
        <f t="shared" si="167"/>
        <v>0</v>
      </c>
      <c r="G1181" s="24">
        <f t="shared" si="166"/>
        <v>0</v>
      </c>
      <c r="H1181" s="22">
        <f>SUM(H1182+H1204+H1259+H1261)</f>
        <v>0</v>
      </c>
      <c r="I1181" s="34">
        <f t="shared" si="171"/>
        <v>0</v>
      </c>
      <c r="J1181" s="22">
        <f>SUM(J1182+J1204+J1259+J1261)</f>
        <v>0</v>
      </c>
      <c r="K1181" s="33">
        <f t="shared" si="168"/>
        <v>0</v>
      </c>
      <c r="L1181" s="35">
        <f t="shared" si="172"/>
        <v>0</v>
      </c>
      <c r="M1181" s="33">
        <f t="shared" si="169"/>
        <v>0</v>
      </c>
      <c r="N1181" s="22">
        <f>SUM(N1182+N1204+N1259+N1261)</f>
        <v>0</v>
      </c>
      <c r="O1181" s="33">
        <f t="shared" si="170"/>
        <v>0</v>
      </c>
      <c r="P1181" s="36">
        <f t="shared" si="173"/>
        <v>0</v>
      </c>
    </row>
    <row r="1182" spans="1:16" hidden="1" x14ac:dyDescent="0.25">
      <c r="A1182" s="28">
        <v>33201</v>
      </c>
      <c r="B1182" s="40" t="s">
        <v>794</v>
      </c>
      <c r="C1182" s="30"/>
      <c r="D1182" s="31">
        <f>SUM(D1183:D1203)-D1199</f>
        <v>0</v>
      </c>
      <c r="E1182" s="31">
        <f>SUM(E1183:E1203)-E1199</f>
        <v>0</v>
      </c>
      <c r="F1182" s="32">
        <f t="shared" si="167"/>
        <v>0</v>
      </c>
      <c r="G1182" s="33">
        <f t="shared" si="166"/>
        <v>0</v>
      </c>
      <c r="H1182" s="31">
        <f>SUM(H1183:H1203)-H1199</f>
        <v>0</v>
      </c>
      <c r="I1182" s="34">
        <f t="shared" si="171"/>
        <v>0</v>
      </c>
      <c r="J1182" s="31">
        <f>SUM(J1183:J1203)-J1199</f>
        <v>0</v>
      </c>
      <c r="K1182" s="33">
        <f t="shared" si="168"/>
        <v>0</v>
      </c>
      <c r="L1182" s="35">
        <f t="shared" si="172"/>
        <v>0</v>
      </c>
      <c r="M1182" s="33">
        <f t="shared" si="169"/>
        <v>0</v>
      </c>
      <c r="N1182" s="31">
        <f>SUM(N1183:N1203)-N1199</f>
        <v>0</v>
      </c>
      <c r="O1182" s="33">
        <f t="shared" si="170"/>
        <v>0</v>
      </c>
      <c r="P1182" s="36">
        <f t="shared" si="173"/>
        <v>0</v>
      </c>
    </row>
    <row r="1183" spans="1:16" hidden="1" x14ac:dyDescent="0.25">
      <c r="A1183" s="28">
        <v>3320104</v>
      </c>
      <c r="B1183" s="39" t="s">
        <v>125</v>
      </c>
      <c r="C1183" s="30"/>
      <c r="D1183" s="31"/>
      <c r="E1183" s="31"/>
      <c r="F1183" s="32">
        <f t="shared" si="167"/>
        <v>0</v>
      </c>
      <c r="G1183" s="33">
        <f t="shared" si="166"/>
        <v>0</v>
      </c>
      <c r="H1183" s="31"/>
      <c r="I1183" s="34">
        <f t="shared" si="171"/>
        <v>0</v>
      </c>
      <c r="J1183" s="31"/>
      <c r="K1183" s="33">
        <f t="shared" si="168"/>
        <v>0</v>
      </c>
      <c r="L1183" s="35">
        <f t="shared" si="172"/>
        <v>0</v>
      </c>
      <c r="M1183" s="33">
        <f t="shared" si="169"/>
        <v>0</v>
      </c>
      <c r="N1183" s="31"/>
      <c r="O1183" s="33">
        <f t="shared" si="170"/>
        <v>0</v>
      </c>
      <c r="P1183" s="36">
        <f t="shared" si="173"/>
        <v>0</v>
      </c>
    </row>
    <row r="1184" spans="1:16" ht="26.25" hidden="1" x14ac:dyDescent="0.25">
      <c r="A1184" s="28">
        <v>3320105</v>
      </c>
      <c r="B1184" s="39" t="s">
        <v>126</v>
      </c>
      <c r="C1184" s="30"/>
      <c r="D1184" s="31"/>
      <c r="E1184" s="31"/>
      <c r="F1184" s="32">
        <f t="shared" si="167"/>
        <v>0</v>
      </c>
      <c r="G1184" s="33">
        <f t="shared" si="166"/>
        <v>0</v>
      </c>
      <c r="H1184" s="31"/>
      <c r="I1184" s="34">
        <f t="shared" si="171"/>
        <v>0</v>
      </c>
      <c r="J1184" s="31"/>
      <c r="K1184" s="33">
        <f t="shared" si="168"/>
        <v>0</v>
      </c>
      <c r="L1184" s="35">
        <f t="shared" si="172"/>
        <v>0</v>
      </c>
      <c r="M1184" s="33">
        <f t="shared" si="169"/>
        <v>0</v>
      </c>
      <c r="N1184" s="31"/>
      <c r="O1184" s="33">
        <f t="shared" si="170"/>
        <v>0</v>
      </c>
      <c r="P1184" s="36">
        <f t="shared" si="173"/>
        <v>0</v>
      </c>
    </row>
    <row r="1185" spans="1:16" hidden="1" x14ac:dyDescent="0.25">
      <c r="A1185" s="28">
        <v>3320107</v>
      </c>
      <c r="B1185" s="39" t="s">
        <v>127</v>
      </c>
      <c r="C1185" s="30"/>
      <c r="D1185" s="31"/>
      <c r="E1185" s="31"/>
      <c r="F1185" s="32">
        <f t="shared" si="167"/>
        <v>0</v>
      </c>
      <c r="G1185" s="33">
        <f t="shared" si="166"/>
        <v>0</v>
      </c>
      <c r="H1185" s="31"/>
      <c r="I1185" s="34">
        <f t="shared" si="171"/>
        <v>0</v>
      </c>
      <c r="J1185" s="31"/>
      <c r="K1185" s="33">
        <f t="shared" si="168"/>
        <v>0</v>
      </c>
      <c r="L1185" s="35">
        <f t="shared" si="172"/>
        <v>0</v>
      </c>
      <c r="M1185" s="33">
        <f t="shared" si="169"/>
        <v>0</v>
      </c>
      <c r="N1185" s="31"/>
      <c r="O1185" s="33">
        <f t="shared" si="170"/>
        <v>0</v>
      </c>
      <c r="P1185" s="36">
        <f t="shared" si="173"/>
        <v>0</v>
      </c>
    </row>
    <row r="1186" spans="1:16" hidden="1" x14ac:dyDescent="0.25">
      <c r="A1186" s="28">
        <v>3320109</v>
      </c>
      <c r="B1186" s="39" t="s">
        <v>128</v>
      </c>
      <c r="C1186" s="30"/>
      <c r="D1186" s="31"/>
      <c r="E1186" s="31"/>
      <c r="F1186" s="32">
        <f t="shared" si="167"/>
        <v>0</v>
      </c>
      <c r="G1186" s="33">
        <f t="shared" si="166"/>
        <v>0</v>
      </c>
      <c r="H1186" s="31"/>
      <c r="I1186" s="34">
        <f t="shared" si="171"/>
        <v>0</v>
      </c>
      <c r="J1186" s="31"/>
      <c r="K1186" s="33">
        <f t="shared" si="168"/>
        <v>0</v>
      </c>
      <c r="L1186" s="35">
        <f t="shared" si="172"/>
        <v>0</v>
      </c>
      <c r="M1186" s="33">
        <f t="shared" si="169"/>
        <v>0</v>
      </c>
      <c r="N1186" s="31"/>
      <c r="O1186" s="33">
        <f t="shared" si="170"/>
        <v>0</v>
      </c>
      <c r="P1186" s="36">
        <f t="shared" si="173"/>
        <v>0</v>
      </c>
    </row>
    <row r="1187" spans="1:16" ht="26.25" hidden="1" x14ac:dyDescent="0.25">
      <c r="A1187" s="28">
        <v>3320111</v>
      </c>
      <c r="B1187" s="39" t="s">
        <v>129</v>
      </c>
      <c r="C1187" s="30"/>
      <c r="D1187" s="31"/>
      <c r="E1187" s="31"/>
      <c r="F1187" s="32">
        <f t="shared" si="167"/>
        <v>0</v>
      </c>
      <c r="G1187" s="33">
        <f t="shared" si="166"/>
        <v>0</v>
      </c>
      <c r="H1187" s="31"/>
      <c r="I1187" s="34">
        <f t="shared" si="171"/>
        <v>0</v>
      </c>
      <c r="J1187" s="31"/>
      <c r="K1187" s="33">
        <f t="shared" si="168"/>
        <v>0</v>
      </c>
      <c r="L1187" s="35">
        <f t="shared" si="172"/>
        <v>0</v>
      </c>
      <c r="M1187" s="33">
        <f t="shared" si="169"/>
        <v>0</v>
      </c>
      <c r="N1187" s="31"/>
      <c r="O1187" s="33">
        <f t="shared" si="170"/>
        <v>0</v>
      </c>
      <c r="P1187" s="36">
        <f t="shared" si="173"/>
        <v>0</v>
      </c>
    </row>
    <row r="1188" spans="1:16" ht="26.25" hidden="1" x14ac:dyDescent="0.25">
      <c r="A1188" s="28">
        <v>3320114</v>
      </c>
      <c r="B1188" s="39" t="s">
        <v>795</v>
      </c>
      <c r="C1188" s="30"/>
      <c r="D1188" s="31"/>
      <c r="E1188" s="31"/>
      <c r="F1188" s="32">
        <f t="shared" si="167"/>
        <v>0</v>
      </c>
      <c r="G1188" s="33">
        <f t="shared" si="166"/>
        <v>0</v>
      </c>
      <c r="H1188" s="31"/>
      <c r="I1188" s="34">
        <f t="shared" si="171"/>
        <v>0</v>
      </c>
      <c r="J1188" s="31"/>
      <c r="K1188" s="33">
        <f t="shared" si="168"/>
        <v>0</v>
      </c>
      <c r="L1188" s="35">
        <f t="shared" si="172"/>
        <v>0</v>
      </c>
      <c r="M1188" s="33">
        <f t="shared" si="169"/>
        <v>0</v>
      </c>
      <c r="N1188" s="31"/>
      <c r="O1188" s="33">
        <f t="shared" si="170"/>
        <v>0</v>
      </c>
      <c r="P1188" s="36">
        <f t="shared" si="173"/>
        <v>0</v>
      </c>
    </row>
    <row r="1189" spans="1:16" hidden="1" x14ac:dyDescent="0.25">
      <c r="A1189" s="28">
        <v>3320115</v>
      </c>
      <c r="B1189" s="39" t="s">
        <v>131</v>
      </c>
      <c r="C1189" s="30"/>
      <c r="D1189" s="31"/>
      <c r="E1189" s="31"/>
      <c r="F1189" s="32">
        <f t="shared" si="167"/>
        <v>0</v>
      </c>
      <c r="G1189" s="33">
        <f t="shared" si="166"/>
        <v>0</v>
      </c>
      <c r="H1189" s="31"/>
      <c r="I1189" s="34">
        <f t="shared" si="171"/>
        <v>0</v>
      </c>
      <c r="J1189" s="31"/>
      <c r="K1189" s="33">
        <f t="shared" si="168"/>
        <v>0</v>
      </c>
      <c r="L1189" s="35">
        <f t="shared" si="172"/>
        <v>0</v>
      </c>
      <c r="M1189" s="33">
        <f t="shared" si="169"/>
        <v>0</v>
      </c>
      <c r="N1189" s="31"/>
      <c r="O1189" s="33">
        <f t="shared" si="170"/>
        <v>0</v>
      </c>
      <c r="P1189" s="36">
        <f t="shared" si="173"/>
        <v>0</v>
      </c>
    </row>
    <row r="1190" spans="1:16" hidden="1" x14ac:dyDescent="0.25">
      <c r="A1190" s="28">
        <v>3320116</v>
      </c>
      <c r="B1190" s="39" t="s">
        <v>796</v>
      </c>
      <c r="C1190" s="30"/>
      <c r="D1190" s="31"/>
      <c r="E1190" s="31"/>
      <c r="F1190" s="32">
        <f t="shared" si="167"/>
        <v>0</v>
      </c>
      <c r="G1190" s="33">
        <f t="shared" si="166"/>
        <v>0</v>
      </c>
      <c r="H1190" s="31"/>
      <c r="I1190" s="34">
        <f t="shared" si="171"/>
        <v>0</v>
      </c>
      <c r="J1190" s="31"/>
      <c r="K1190" s="33">
        <f t="shared" si="168"/>
        <v>0</v>
      </c>
      <c r="L1190" s="35">
        <f t="shared" si="172"/>
        <v>0</v>
      </c>
      <c r="M1190" s="33">
        <f t="shared" si="169"/>
        <v>0</v>
      </c>
      <c r="N1190" s="31"/>
      <c r="O1190" s="33">
        <f t="shared" si="170"/>
        <v>0</v>
      </c>
      <c r="P1190" s="36">
        <f t="shared" si="173"/>
        <v>0</v>
      </c>
    </row>
    <row r="1191" spans="1:16" hidden="1" x14ac:dyDescent="0.25">
      <c r="A1191" s="28">
        <v>3320117</v>
      </c>
      <c r="B1191" s="39" t="s">
        <v>133</v>
      </c>
      <c r="C1191" s="30"/>
      <c r="D1191" s="31"/>
      <c r="E1191" s="31"/>
      <c r="F1191" s="32">
        <f t="shared" si="167"/>
        <v>0</v>
      </c>
      <c r="G1191" s="33">
        <f t="shared" si="166"/>
        <v>0</v>
      </c>
      <c r="H1191" s="31"/>
      <c r="I1191" s="34">
        <f t="shared" si="171"/>
        <v>0</v>
      </c>
      <c r="J1191" s="31"/>
      <c r="K1191" s="33">
        <f t="shared" si="168"/>
        <v>0</v>
      </c>
      <c r="L1191" s="35">
        <f t="shared" si="172"/>
        <v>0</v>
      </c>
      <c r="M1191" s="33">
        <f t="shared" si="169"/>
        <v>0</v>
      </c>
      <c r="N1191" s="31"/>
      <c r="O1191" s="33">
        <f t="shared" si="170"/>
        <v>0</v>
      </c>
      <c r="P1191" s="36">
        <f t="shared" si="173"/>
        <v>0</v>
      </c>
    </row>
    <row r="1192" spans="1:16" hidden="1" x14ac:dyDescent="0.25">
      <c r="A1192" s="28">
        <v>3320118</v>
      </c>
      <c r="B1192" s="39" t="s">
        <v>134</v>
      </c>
      <c r="C1192" s="30"/>
      <c r="D1192" s="31"/>
      <c r="E1192" s="31"/>
      <c r="F1192" s="32">
        <f t="shared" si="167"/>
        <v>0</v>
      </c>
      <c r="G1192" s="33">
        <f t="shared" si="166"/>
        <v>0</v>
      </c>
      <c r="H1192" s="31"/>
      <c r="I1192" s="34">
        <f t="shared" si="171"/>
        <v>0</v>
      </c>
      <c r="J1192" s="31"/>
      <c r="K1192" s="33">
        <f t="shared" si="168"/>
        <v>0</v>
      </c>
      <c r="L1192" s="35">
        <f t="shared" si="172"/>
        <v>0</v>
      </c>
      <c r="M1192" s="33">
        <f t="shared" si="169"/>
        <v>0</v>
      </c>
      <c r="N1192" s="31"/>
      <c r="O1192" s="33">
        <f t="shared" si="170"/>
        <v>0</v>
      </c>
      <c r="P1192" s="36">
        <f t="shared" si="173"/>
        <v>0</v>
      </c>
    </row>
    <row r="1193" spans="1:16" ht="26.25" hidden="1" x14ac:dyDescent="0.25">
      <c r="A1193" s="28">
        <v>3320119</v>
      </c>
      <c r="B1193" s="39" t="s">
        <v>135</v>
      </c>
      <c r="C1193" s="30"/>
      <c r="D1193" s="31"/>
      <c r="E1193" s="31"/>
      <c r="F1193" s="32">
        <f t="shared" si="167"/>
        <v>0</v>
      </c>
      <c r="G1193" s="33">
        <f t="shared" si="166"/>
        <v>0</v>
      </c>
      <c r="H1193" s="31"/>
      <c r="I1193" s="34">
        <f t="shared" si="171"/>
        <v>0</v>
      </c>
      <c r="J1193" s="31"/>
      <c r="K1193" s="33">
        <f t="shared" si="168"/>
        <v>0</v>
      </c>
      <c r="L1193" s="35">
        <f t="shared" si="172"/>
        <v>0</v>
      </c>
      <c r="M1193" s="33">
        <f t="shared" si="169"/>
        <v>0</v>
      </c>
      <c r="N1193" s="31"/>
      <c r="O1193" s="33">
        <f t="shared" si="170"/>
        <v>0</v>
      </c>
      <c r="P1193" s="36">
        <f t="shared" si="173"/>
        <v>0</v>
      </c>
    </row>
    <row r="1194" spans="1:16" ht="26.25" hidden="1" x14ac:dyDescent="0.25">
      <c r="A1194" s="28">
        <v>3320120</v>
      </c>
      <c r="B1194" s="39" t="s">
        <v>136</v>
      </c>
      <c r="C1194" s="30"/>
      <c r="D1194" s="31"/>
      <c r="E1194" s="31"/>
      <c r="F1194" s="32">
        <f t="shared" si="167"/>
        <v>0</v>
      </c>
      <c r="G1194" s="33">
        <f t="shared" si="166"/>
        <v>0</v>
      </c>
      <c r="H1194" s="31"/>
      <c r="I1194" s="34">
        <f t="shared" si="171"/>
        <v>0</v>
      </c>
      <c r="J1194" s="31"/>
      <c r="K1194" s="33">
        <f t="shared" si="168"/>
        <v>0</v>
      </c>
      <c r="L1194" s="35">
        <f t="shared" si="172"/>
        <v>0</v>
      </c>
      <c r="M1194" s="33">
        <f t="shared" si="169"/>
        <v>0</v>
      </c>
      <c r="N1194" s="31"/>
      <c r="O1194" s="33">
        <f t="shared" si="170"/>
        <v>0</v>
      </c>
      <c r="P1194" s="36">
        <f t="shared" si="173"/>
        <v>0</v>
      </c>
    </row>
    <row r="1195" spans="1:16" hidden="1" x14ac:dyDescent="0.25">
      <c r="A1195" s="28">
        <v>3320121</v>
      </c>
      <c r="B1195" s="39" t="s">
        <v>137</v>
      </c>
      <c r="C1195" s="30"/>
      <c r="D1195" s="31"/>
      <c r="E1195" s="31"/>
      <c r="F1195" s="32">
        <f t="shared" si="167"/>
        <v>0</v>
      </c>
      <c r="G1195" s="33">
        <f t="shared" si="166"/>
        <v>0</v>
      </c>
      <c r="H1195" s="31"/>
      <c r="I1195" s="34">
        <f t="shared" si="171"/>
        <v>0</v>
      </c>
      <c r="J1195" s="31"/>
      <c r="K1195" s="33">
        <f t="shared" si="168"/>
        <v>0</v>
      </c>
      <c r="L1195" s="35">
        <f t="shared" si="172"/>
        <v>0</v>
      </c>
      <c r="M1195" s="33">
        <f t="shared" si="169"/>
        <v>0</v>
      </c>
      <c r="N1195" s="31"/>
      <c r="O1195" s="33">
        <f t="shared" si="170"/>
        <v>0</v>
      </c>
      <c r="P1195" s="36">
        <f t="shared" si="173"/>
        <v>0</v>
      </c>
    </row>
    <row r="1196" spans="1:16" ht="26.25" hidden="1" x14ac:dyDescent="0.25">
      <c r="A1196" s="28">
        <v>3320122</v>
      </c>
      <c r="B1196" s="39" t="s">
        <v>797</v>
      </c>
      <c r="C1196" s="30"/>
      <c r="D1196" s="31"/>
      <c r="E1196" s="31"/>
      <c r="F1196" s="32">
        <f t="shared" si="167"/>
        <v>0</v>
      </c>
      <c r="G1196" s="33">
        <f t="shared" si="166"/>
        <v>0</v>
      </c>
      <c r="H1196" s="31"/>
      <c r="I1196" s="34">
        <f t="shared" si="171"/>
        <v>0</v>
      </c>
      <c r="J1196" s="31"/>
      <c r="K1196" s="33">
        <f t="shared" si="168"/>
        <v>0</v>
      </c>
      <c r="L1196" s="35">
        <f t="shared" si="172"/>
        <v>0</v>
      </c>
      <c r="M1196" s="33">
        <f t="shared" si="169"/>
        <v>0</v>
      </c>
      <c r="N1196" s="31"/>
      <c r="O1196" s="33">
        <f t="shared" si="170"/>
        <v>0</v>
      </c>
      <c r="P1196" s="36">
        <f t="shared" si="173"/>
        <v>0</v>
      </c>
    </row>
    <row r="1197" spans="1:16" ht="26.25" hidden="1" x14ac:dyDescent="0.25">
      <c r="A1197" s="28">
        <v>3320123</v>
      </c>
      <c r="B1197" s="39" t="s">
        <v>139</v>
      </c>
      <c r="C1197" s="30"/>
      <c r="D1197" s="31"/>
      <c r="E1197" s="31"/>
      <c r="F1197" s="32">
        <f t="shared" si="167"/>
        <v>0</v>
      </c>
      <c r="G1197" s="33">
        <f t="shared" si="166"/>
        <v>0</v>
      </c>
      <c r="H1197" s="31"/>
      <c r="I1197" s="34">
        <f t="shared" si="171"/>
        <v>0</v>
      </c>
      <c r="J1197" s="31"/>
      <c r="K1197" s="33">
        <f t="shared" si="168"/>
        <v>0</v>
      </c>
      <c r="L1197" s="35">
        <f t="shared" si="172"/>
        <v>0</v>
      </c>
      <c r="M1197" s="33">
        <f t="shared" si="169"/>
        <v>0</v>
      </c>
      <c r="N1197" s="31"/>
      <c r="O1197" s="33">
        <f t="shared" si="170"/>
        <v>0</v>
      </c>
      <c r="P1197" s="36">
        <f t="shared" si="173"/>
        <v>0</v>
      </c>
    </row>
    <row r="1198" spans="1:16" hidden="1" x14ac:dyDescent="0.25">
      <c r="A1198" s="28">
        <v>3320124</v>
      </c>
      <c r="B1198" s="39" t="s">
        <v>141</v>
      </c>
      <c r="C1198" s="30"/>
      <c r="D1198" s="31"/>
      <c r="E1198" s="31"/>
      <c r="F1198" s="32">
        <f t="shared" si="167"/>
        <v>0</v>
      </c>
      <c r="G1198" s="33">
        <f t="shared" si="166"/>
        <v>0</v>
      </c>
      <c r="H1198" s="31"/>
      <c r="I1198" s="34">
        <f t="shared" si="171"/>
        <v>0</v>
      </c>
      <c r="J1198" s="31"/>
      <c r="K1198" s="33">
        <f t="shared" si="168"/>
        <v>0</v>
      </c>
      <c r="L1198" s="35">
        <f t="shared" si="172"/>
        <v>0</v>
      </c>
      <c r="M1198" s="33">
        <f t="shared" si="169"/>
        <v>0</v>
      </c>
      <c r="N1198" s="31"/>
      <c r="O1198" s="33">
        <f t="shared" si="170"/>
        <v>0</v>
      </c>
      <c r="P1198" s="36">
        <f t="shared" si="173"/>
        <v>0</v>
      </c>
    </row>
    <row r="1199" spans="1:16" ht="26.25" hidden="1" x14ac:dyDescent="0.25">
      <c r="A1199" s="28">
        <v>3320125</v>
      </c>
      <c r="B1199" s="39" t="s">
        <v>142</v>
      </c>
      <c r="C1199" s="30"/>
      <c r="D1199" s="31">
        <f>SUM(D1200)</f>
        <v>0</v>
      </c>
      <c r="E1199" s="31">
        <f>SUM(E1200)</f>
        <v>0</v>
      </c>
      <c r="F1199" s="32">
        <f t="shared" si="167"/>
        <v>0</v>
      </c>
      <c r="G1199" s="33">
        <f t="shared" si="166"/>
        <v>0</v>
      </c>
      <c r="H1199" s="31">
        <f>SUM(H1200)</f>
        <v>0</v>
      </c>
      <c r="I1199" s="34">
        <f t="shared" si="171"/>
        <v>0</v>
      </c>
      <c r="J1199" s="31">
        <f>SUM(J1200)</f>
        <v>0</v>
      </c>
      <c r="K1199" s="33">
        <f t="shared" si="168"/>
        <v>0</v>
      </c>
      <c r="L1199" s="35">
        <f t="shared" si="172"/>
        <v>0</v>
      </c>
      <c r="M1199" s="33">
        <f t="shared" si="169"/>
        <v>0</v>
      </c>
      <c r="N1199" s="31">
        <f>SUM(N1200)</f>
        <v>0</v>
      </c>
      <c r="O1199" s="33">
        <f t="shared" si="170"/>
        <v>0</v>
      </c>
      <c r="P1199" s="36">
        <f t="shared" si="173"/>
        <v>0</v>
      </c>
    </row>
    <row r="1200" spans="1:16" hidden="1" x14ac:dyDescent="0.25">
      <c r="A1200" s="28">
        <v>332012503</v>
      </c>
      <c r="B1200" s="39" t="s">
        <v>798</v>
      </c>
      <c r="C1200" s="30"/>
      <c r="D1200" s="31"/>
      <c r="E1200" s="31"/>
      <c r="F1200" s="32">
        <f t="shared" si="167"/>
        <v>0</v>
      </c>
      <c r="G1200" s="33">
        <f t="shared" si="166"/>
        <v>0</v>
      </c>
      <c r="H1200" s="31"/>
      <c r="I1200" s="34">
        <f t="shared" si="171"/>
        <v>0</v>
      </c>
      <c r="J1200" s="31"/>
      <c r="K1200" s="33">
        <f t="shared" si="168"/>
        <v>0</v>
      </c>
      <c r="L1200" s="35">
        <f t="shared" si="172"/>
        <v>0</v>
      </c>
      <c r="M1200" s="33">
        <f t="shared" si="169"/>
        <v>0</v>
      </c>
      <c r="N1200" s="31"/>
      <c r="O1200" s="33">
        <f t="shared" si="170"/>
        <v>0</v>
      </c>
      <c r="P1200" s="36">
        <f t="shared" si="173"/>
        <v>0</v>
      </c>
    </row>
    <row r="1201" spans="1:16" hidden="1" x14ac:dyDescent="0.25">
      <c r="A1201" s="28">
        <v>3320126</v>
      </c>
      <c r="B1201" s="39" t="s">
        <v>146</v>
      </c>
      <c r="C1201" s="30"/>
      <c r="D1201" s="31"/>
      <c r="E1201" s="31"/>
      <c r="F1201" s="32">
        <f t="shared" si="167"/>
        <v>0</v>
      </c>
      <c r="G1201" s="33">
        <f t="shared" si="166"/>
        <v>0</v>
      </c>
      <c r="H1201" s="31"/>
      <c r="I1201" s="34">
        <f t="shared" si="171"/>
        <v>0</v>
      </c>
      <c r="J1201" s="31"/>
      <c r="K1201" s="33">
        <f t="shared" si="168"/>
        <v>0</v>
      </c>
      <c r="L1201" s="35">
        <f t="shared" si="172"/>
        <v>0</v>
      </c>
      <c r="M1201" s="33">
        <f t="shared" si="169"/>
        <v>0</v>
      </c>
      <c r="N1201" s="31"/>
      <c r="O1201" s="33">
        <f t="shared" si="170"/>
        <v>0</v>
      </c>
      <c r="P1201" s="36">
        <f t="shared" si="173"/>
        <v>0</v>
      </c>
    </row>
    <row r="1202" spans="1:16" hidden="1" x14ac:dyDescent="0.25">
      <c r="A1202" s="28">
        <v>3320127</v>
      </c>
      <c r="B1202" s="39" t="s">
        <v>147</v>
      </c>
      <c r="C1202" s="30"/>
      <c r="D1202" s="31"/>
      <c r="E1202" s="31"/>
      <c r="F1202" s="32">
        <f t="shared" si="167"/>
        <v>0</v>
      </c>
      <c r="G1202" s="33">
        <f t="shared" si="166"/>
        <v>0</v>
      </c>
      <c r="H1202" s="31"/>
      <c r="I1202" s="34">
        <f t="shared" si="171"/>
        <v>0</v>
      </c>
      <c r="J1202" s="31"/>
      <c r="K1202" s="33">
        <f t="shared" si="168"/>
        <v>0</v>
      </c>
      <c r="L1202" s="35">
        <f t="shared" si="172"/>
        <v>0</v>
      </c>
      <c r="M1202" s="33">
        <f t="shared" si="169"/>
        <v>0</v>
      </c>
      <c r="N1202" s="31"/>
      <c r="O1202" s="33">
        <f t="shared" si="170"/>
        <v>0</v>
      </c>
      <c r="P1202" s="36">
        <f t="shared" si="173"/>
        <v>0</v>
      </c>
    </row>
    <row r="1203" spans="1:16" hidden="1" x14ac:dyDescent="0.25">
      <c r="A1203" s="28">
        <v>3320128</v>
      </c>
      <c r="B1203" s="39" t="s">
        <v>148</v>
      </c>
      <c r="C1203" s="30"/>
      <c r="D1203" s="31"/>
      <c r="E1203" s="31"/>
      <c r="F1203" s="32">
        <f t="shared" si="167"/>
        <v>0</v>
      </c>
      <c r="G1203" s="33">
        <f t="shared" si="166"/>
        <v>0</v>
      </c>
      <c r="H1203" s="31"/>
      <c r="I1203" s="34">
        <f t="shared" si="171"/>
        <v>0</v>
      </c>
      <c r="J1203" s="31"/>
      <c r="K1203" s="33">
        <f t="shared" si="168"/>
        <v>0</v>
      </c>
      <c r="L1203" s="35">
        <f t="shared" si="172"/>
        <v>0</v>
      </c>
      <c r="M1203" s="33">
        <f t="shared" si="169"/>
        <v>0</v>
      </c>
      <c r="N1203" s="31"/>
      <c r="O1203" s="33">
        <f t="shared" si="170"/>
        <v>0</v>
      </c>
      <c r="P1203" s="36">
        <f t="shared" si="173"/>
        <v>0</v>
      </c>
    </row>
    <row r="1204" spans="1:16" hidden="1" x14ac:dyDescent="0.25">
      <c r="A1204" s="65">
        <v>33202</v>
      </c>
      <c r="B1204" s="40" t="s">
        <v>149</v>
      </c>
      <c r="C1204" s="30"/>
      <c r="D1204" s="31">
        <f>SUM(D1205:D1258)-D1254-D1220-D1216-D1210-D1208-D1205-D1241</f>
        <v>0</v>
      </c>
      <c r="E1204" s="31">
        <f>SUM(E1205:E1258)-E1254-E1220-E1216-E1210-E1208-E1205-E1241</f>
        <v>0</v>
      </c>
      <c r="F1204" s="32">
        <f t="shared" si="167"/>
        <v>0</v>
      </c>
      <c r="G1204" s="33">
        <f t="shared" si="166"/>
        <v>0</v>
      </c>
      <c r="H1204" s="31">
        <f>SUM(H1205:H1258)-H1254-H1220-H1216-H1210-H1208-H1205-H1241</f>
        <v>0</v>
      </c>
      <c r="I1204" s="34">
        <f t="shared" si="171"/>
        <v>0</v>
      </c>
      <c r="J1204" s="31">
        <f>SUM(J1205:J1258)-J1254-J1220-J1216-J1210-J1208-J1205-J1241</f>
        <v>0</v>
      </c>
      <c r="K1204" s="33">
        <f t="shared" si="168"/>
        <v>0</v>
      </c>
      <c r="L1204" s="35">
        <f t="shared" si="172"/>
        <v>0</v>
      </c>
      <c r="M1204" s="33">
        <f t="shared" si="169"/>
        <v>0</v>
      </c>
      <c r="N1204" s="31">
        <f>SUM(N1205:N1258)-N1254-N1220-N1216-N1210-N1208-N1205-N1241</f>
        <v>0</v>
      </c>
      <c r="O1204" s="33">
        <f t="shared" si="170"/>
        <v>0</v>
      </c>
      <c r="P1204" s="36">
        <f t="shared" si="173"/>
        <v>0</v>
      </c>
    </row>
    <row r="1205" spans="1:16" hidden="1" x14ac:dyDescent="0.25">
      <c r="A1205" s="28">
        <v>3320202</v>
      </c>
      <c r="B1205" s="39" t="s">
        <v>799</v>
      </c>
      <c r="C1205" s="30"/>
      <c r="D1205" s="31">
        <f>SUM(D1206)</f>
        <v>0</v>
      </c>
      <c r="E1205" s="31">
        <f>SUM(E1206)</f>
        <v>0</v>
      </c>
      <c r="F1205" s="32">
        <f t="shared" si="167"/>
        <v>0</v>
      </c>
      <c r="G1205" s="33">
        <f t="shared" si="166"/>
        <v>0</v>
      </c>
      <c r="H1205" s="31">
        <f>SUM(H1206)</f>
        <v>0</v>
      </c>
      <c r="I1205" s="34">
        <f t="shared" si="171"/>
        <v>0</v>
      </c>
      <c r="J1205" s="31">
        <f>SUM(J1206)</f>
        <v>0</v>
      </c>
      <c r="K1205" s="33">
        <f t="shared" si="168"/>
        <v>0</v>
      </c>
      <c r="L1205" s="35">
        <f t="shared" si="172"/>
        <v>0</v>
      </c>
      <c r="M1205" s="33">
        <f t="shared" si="169"/>
        <v>0</v>
      </c>
      <c r="N1205" s="31">
        <f>SUM(N1206)</f>
        <v>0</v>
      </c>
      <c r="O1205" s="33">
        <f t="shared" si="170"/>
        <v>0</v>
      </c>
      <c r="P1205" s="36">
        <f t="shared" si="173"/>
        <v>0</v>
      </c>
    </row>
    <row r="1206" spans="1:16" hidden="1" x14ac:dyDescent="0.25">
      <c r="A1206" s="28">
        <v>332020203</v>
      </c>
      <c r="B1206" s="39" t="s">
        <v>800</v>
      </c>
      <c r="C1206" s="30"/>
      <c r="D1206" s="31"/>
      <c r="E1206" s="31"/>
      <c r="F1206" s="32">
        <f t="shared" si="167"/>
        <v>0</v>
      </c>
      <c r="G1206" s="33">
        <f t="shared" si="166"/>
        <v>0</v>
      </c>
      <c r="H1206" s="31"/>
      <c r="I1206" s="34">
        <f t="shared" si="171"/>
        <v>0</v>
      </c>
      <c r="J1206" s="31"/>
      <c r="K1206" s="33">
        <f t="shared" si="168"/>
        <v>0</v>
      </c>
      <c r="L1206" s="35">
        <f t="shared" si="172"/>
        <v>0</v>
      </c>
      <c r="M1206" s="33">
        <f t="shared" si="169"/>
        <v>0</v>
      </c>
      <c r="N1206" s="31"/>
      <c r="O1206" s="33">
        <f t="shared" si="170"/>
        <v>0</v>
      </c>
      <c r="P1206" s="36">
        <f t="shared" si="173"/>
        <v>0</v>
      </c>
    </row>
    <row r="1207" spans="1:16" ht="26.25" hidden="1" x14ac:dyDescent="0.25">
      <c r="A1207" s="28">
        <v>3320203</v>
      </c>
      <c r="B1207" s="39" t="s">
        <v>801</v>
      </c>
      <c r="C1207" s="30"/>
      <c r="D1207" s="31"/>
      <c r="E1207" s="31"/>
      <c r="F1207" s="32">
        <f t="shared" si="167"/>
        <v>0</v>
      </c>
      <c r="G1207" s="33">
        <f t="shared" si="166"/>
        <v>0</v>
      </c>
      <c r="H1207" s="31"/>
      <c r="I1207" s="34">
        <f t="shared" si="171"/>
        <v>0</v>
      </c>
      <c r="J1207" s="31"/>
      <c r="K1207" s="33">
        <f t="shared" si="168"/>
        <v>0</v>
      </c>
      <c r="L1207" s="35">
        <f t="shared" si="172"/>
        <v>0</v>
      </c>
      <c r="M1207" s="33">
        <f t="shared" si="169"/>
        <v>0</v>
      </c>
      <c r="N1207" s="31"/>
      <c r="O1207" s="33">
        <f t="shared" si="170"/>
        <v>0</v>
      </c>
      <c r="P1207" s="36">
        <f t="shared" si="173"/>
        <v>0</v>
      </c>
    </row>
    <row r="1208" spans="1:16" hidden="1" x14ac:dyDescent="0.25">
      <c r="A1208" s="28">
        <v>3320205</v>
      </c>
      <c r="B1208" s="39" t="s">
        <v>802</v>
      </c>
      <c r="C1208" s="30"/>
      <c r="D1208" s="31">
        <f>SUM(D1209)</f>
        <v>0</v>
      </c>
      <c r="E1208" s="31">
        <f>SUM(E1209)</f>
        <v>0</v>
      </c>
      <c r="F1208" s="32">
        <f t="shared" si="167"/>
        <v>0</v>
      </c>
      <c r="G1208" s="33">
        <f t="shared" si="166"/>
        <v>0</v>
      </c>
      <c r="H1208" s="31">
        <f>SUM(H1209)</f>
        <v>0</v>
      </c>
      <c r="I1208" s="34">
        <f t="shared" si="171"/>
        <v>0</v>
      </c>
      <c r="J1208" s="31">
        <f>SUM(J1209)</f>
        <v>0</v>
      </c>
      <c r="K1208" s="33">
        <f t="shared" si="168"/>
        <v>0</v>
      </c>
      <c r="L1208" s="35">
        <f t="shared" si="172"/>
        <v>0</v>
      </c>
      <c r="M1208" s="33">
        <f t="shared" si="169"/>
        <v>0</v>
      </c>
      <c r="N1208" s="31">
        <f>SUM(N1209)</f>
        <v>0</v>
      </c>
      <c r="O1208" s="33">
        <f t="shared" si="170"/>
        <v>0</v>
      </c>
      <c r="P1208" s="36">
        <f t="shared" si="173"/>
        <v>0</v>
      </c>
    </row>
    <row r="1209" spans="1:16" hidden="1" x14ac:dyDescent="0.25">
      <c r="A1209" s="28">
        <v>332020501</v>
      </c>
      <c r="B1209" s="39" t="s">
        <v>803</v>
      </c>
      <c r="C1209" s="30"/>
      <c r="D1209" s="31"/>
      <c r="E1209" s="31"/>
      <c r="F1209" s="32">
        <f t="shared" si="167"/>
        <v>0</v>
      </c>
      <c r="G1209" s="33">
        <f t="shared" si="166"/>
        <v>0</v>
      </c>
      <c r="H1209" s="31"/>
      <c r="I1209" s="34">
        <f t="shared" si="171"/>
        <v>0</v>
      </c>
      <c r="J1209" s="31"/>
      <c r="K1209" s="33">
        <f t="shared" si="168"/>
        <v>0</v>
      </c>
      <c r="L1209" s="35">
        <f t="shared" si="172"/>
        <v>0</v>
      </c>
      <c r="M1209" s="33">
        <f t="shared" si="169"/>
        <v>0</v>
      </c>
      <c r="N1209" s="31"/>
      <c r="O1209" s="33">
        <f t="shared" si="170"/>
        <v>0</v>
      </c>
      <c r="P1209" s="36">
        <f t="shared" si="173"/>
        <v>0</v>
      </c>
    </row>
    <row r="1210" spans="1:16" hidden="1" x14ac:dyDescent="0.25">
      <c r="A1210" s="28">
        <v>3320208</v>
      </c>
      <c r="B1210" s="39" t="s">
        <v>804</v>
      </c>
      <c r="C1210" s="30"/>
      <c r="D1210" s="31">
        <f>SUM(D1211:D1215)</f>
        <v>0</v>
      </c>
      <c r="E1210" s="31">
        <f>SUM(E1211:E1215)</f>
        <v>0</v>
      </c>
      <c r="F1210" s="32">
        <f t="shared" si="167"/>
        <v>0</v>
      </c>
      <c r="G1210" s="33">
        <f t="shared" si="166"/>
        <v>0</v>
      </c>
      <c r="H1210" s="31">
        <f>SUM(H1211:H1215)</f>
        <v>0</v>
      </c>
      <c r="I1210" s="34">
        <f t="shared" si="171"/>
        <v>0</v>
      </c>
      <c r="J1210" s="31">
        <f>SUM(J1211:J1215)</f>
        <v>0</v>
      </c>
      <c r="K1210" s="33">
        <f t="shared" si="168"/>
        <v>0</v>
      </c>
      <c r="L1210" s="35">
        <f t="shared" si="172"/>
        <v>0</v>
      </c>
      <c r="M1210" s="33">
        <f t="shared" si="169"/>
        <v>0</v>
      </c>
      <c r="N1210" s="31">
        <f>SUM(N1211:N1215)</f>
        <v>0</v>
      </c>
      <c r="O1210" s="33">
        <f t="shared" si="170"/>
        <v>0</v>
      </c>
      <c r="P1210" s="36">
        <f t="shared" si="173"/>
        <v>0</v>
      </c>
    </row>
    <row r="1211" spans="1:16" hidden="1" x14ac:dyDescent="0.25">
      <c r="A1211" s="28">
        <v>332020801</v>
      </c>
      <c r="B1211" s="39" t="s">
        <v>805</v>
      </c>
      <c r="C1211" s="30"/>
      <c r="D1211" s="37"/>
      <c r="E1211" s="37"/>
      <c r="F1211" s="32">
        <f t="shared" si="167"/>
        <v>0</v>
      </c>
      <c r="G1211" s="33">
        <f t="shared" ref="G1211:G1279" si="174">IF(OR(F1211=0,F$7=0),0,F1211/F$7)*100</f>
        <v>0</v>
      </c>
      <c r="H1211" s="37"/>
      <c r="I1211" s="34">
        <f t="shared" si="171"/>
        <v>0</v>
      </c>
      <c r="J1211" s="37"/>
      <c r="K1211" s="33">
        <f t="shared" si="168"/>
        <v>0</v>
      </c>
      <c r="L1211" s="35">
        <f t="shared" si="172"/>
        <v>0</v>
      </c>
      <c r="M1211" s="33">
        <f t="shared" si="169"/>
        <v>0</v>
      </c>
      <c r="N1211" s="37"/>
      <c r="O1211" s="33">
        <f t="shared" si="170"/>
        <v>0</v>
      </c>
      <c r="P1211" s="36">
        <f t="shared" si="173"/>
        <v>0</v>
      </c>
    </row>
    <row r="1212" spans="1:16" hidden="1" x14ac:dyDescent="0.25">
      <c r="A1212" s="28">
        <v>332020802</v>
      </c>
      <c r="B1212" s="39" t="s">
        <v>806</v>
      </c>
      <c r="C1212" s="30"/>
      <c r="D1212" s="31"/>
      <c r="E1212" s="31"/>
      <c r="F1212" s="32">
        <f t="shared" si="167"/>
        <v>0</v>
      </c>
      <c r="G1212" s="33">
        <f t="shared" si="174"/>
        <v>0</v>
      </c>
      <c r="H1212" s="31"/>
      <c r="I1212" s="34">
        <f t="shared" si="171"/>
        <v>0</v>
      </c>
      <c r="J1212" s="31"/>
      <c r="K1212" s="33">
        <f t="shared" si="168"/>
        <v>0</v>
      </c>
      <c r="L1212" s="35">
        <f t="shared" si="172"/>
        <v>0</v>
      </c>
      <c r="M1212" s="33">
        <f t="shared" si="169"/>
        <v>0</v>
      </c>
      <c r="N1212" s="31"/>
      <c r="O1212" s="33">
        <f t="shared" si="170"/>
        <v>0</v>
      </c>
      <c r="P1212" s="36">
        <f t="shared" si="173"/>
        <v>0</v>
      </c>
    </row>
    <row r="1213" spans="1:16" hidden="1" x14ac:dyDescent="0.25">
      <c r="A1213" s="28">
        <v>332020803</v>
      </c>
      <c r="B1213" s="39" t="s">
        <v>807</v>
      </c>
      <c r="C1213" s="30"/>
      <c r="D1213" s="31"/>
      <c r="E1213" s="31"/>
      <c r="F1213" s="32">
        <f t="shared" ref="F1213:F1276" si="175">SUM(D1213+E1213)</f>
        <v>0</v>
      </c>
      <c r="G1213" s="33">
        <f t="shared" si="174"/>
        <v>0</v>
      </c>
      <c r="H1213" s="31"/>
      <c r="I1213" s="34">
        <f t="shared" si="171"/>
        <v>0</v>
      </c>
      <c r="J1213" s="31"/>
      <c r="K1213" s="33">
        <f t="shared" si="168"/>
        <v>0</v>
      </c>
      <c r="L1213" s="35">
        <f t="shared" si="172"/>
        <v>0</v>
      </c>
      <c r="M1213" s="33">
        <f t="shared" si="169"/>
        <v>0</v>
      </c>
      <c r="N1213" s="31"/>
      <c r="O1213" s="33">
        <f t="shared" si="170"/>
        <v>0</v>
      </c>
      <c r="P1213" s="36">
        <f t="shared" si="173"/>
        <v>0</v>
      </c>
    </row>
    <row r="1214" spans="1:16" hidden="1" x14ac:dyDescent="0.25">
      <c r="A1214" s="28">
        <v>332020804</v>
      </c>
      <c r="B1214" s="45" t="s">
        <v>808</v>
      </c>
      <c r="C1214" s="30"/>
      <c r="D1214" s="37"/>
      <c r="E1214" s="37"/>
      <c r="F1214" s="32">
        <f t="shared" si="175"/>
        <v>0</v>
      </c>
      <c r="G1214" s="33">
        <f t="shared" si="174"/>
        <v>0</v>
      </c>
      <c r="H1214" s="37"/>
      <c r="I1214" s="34">
        <f t="shared" si="171"/>
        <v>0</v>
      </c>
      <c r="J1214" s="37"/>
      <c r="K1214" s="33">
        <f t="shared" si="168"/>
        <v>0</v>
      </c>
      <c r="L1214" s="35">
        <f t="shared" si="172"/>
        <v>0</v>
      </c>
      <c r="M1214" s="33">
        <f t="shared" si="169"/>
        <v>0</v>
      </c>
      <c r="N1214" s="37"/>
      <c r="O1214" s="33">
        <f t="shared" si="170"/>
        <v>0</v>
      </c>
      <c r="P1214" s="36">
        <f t="shared" si="173"/>
        <v>0</v>
      </c>
    </row>
    <row r="1215" spans="1:16" ht="26.25" hidden="1" x14ac:dyDescent="0.25">
      <c r="A1215" s="28">
        <v>332020805</v>
      </c>
      <c r="B1215" s="45" t="s">
        <v>809</v>
      </c>
      <c r="C1215" s="30"/>
      <c r="D1215" s="37"/>
      <c r="E1215" s="37"/>
      <c r="F1215" s="32">
        <f t="shared" si="175"/>
        <v>0</v>
      </c>
      <c r="G1215" s="33">
        <f t="shared" si="174"/>
        <v>0</v>
      </c>
      <c r="H1215" s="37"/>
      <c r="I1215" s="34">
        <f t="shared" si="171"/>
        <v>0</v>
      </c>
      <c r="J1215" s="37"/>
      <c r="K1215" s="33">
        <f t="shared" si="168"/>
        <v>0</v>
      </c>
      <c r="L1215" s="35">
        <f t="shared" si="172"/>
        <v>0</v>
      </c>
      <c r="M1215" s="33">
        <f t="shared" si="169"/>
        <v>0</v>
      </c>
      <c r="N1215" s="37"/>
      <c r="O1215" s="33">
        <f t="shared" si="170"/>
        <v>0</v>
      </c>
      <c r="P1215" s="36">
        <f t="shared" si="173"/>
        <v>0</v>
      </c>
    </row>
    <row r="1216" spans="1:16" hidden="1" x14ac:dyDescent="0.25">
      <c r="A1216" s="28">
        <v>3320209</v>
      </c>
      <c r="B1216" s="39" t="s">
        <v>810</v>
      </c>
      <c r="C1216" s="30"/>
      <c r="D1216" s="31">
        <f>SUM(D1217:D1218)</f>
        <v>0</v>
      </c>
      <c r="E1216" s="31">
        <f>SUM(E1217:E1218)</f>
        <v>0</v>
      </c>
      <c r="F1216" s="32">
        <f t="shared" si="175"/>
        <v>0</v>
      </c>
      <c r="G1216" s="33">
        <f t="shared" si="174"/>
        <v>0</v>
      </c>
      <c r="H1216" s="31">
        <f>SUM(H1217:H1218)</f>
        <v>0</v>
      </c>
      <c r="I1216" s="34">
        <f t="shared" si="171"/>
        <v>0</v>
      </c>
      <c r="J1216" s="31">
        <f>SUM(J1217:J1218)</f>
        <v>0</v>
      </c>
      <c r="K1216" s="33">
        <f t="shared" si="168"/>
        <v>0</v>
      </c>
      <c r="L1216" s="35">
        <f t="shared" si="172"/>
        <v>0</v>
      </c>
      <c r="M1216" s="33">
        <f t="shared" si="169"/>
        <v>0</v>
      </c>
      <c r="N1216" s="31">
        <f>SUM(N1217:N1218)</f>
        <v>0</v>
      </c>
      <c r="O1216" s="33">
        <f t="shared" si="170"/>
        <v>0</v>
      </c>
      <c r="P1216" s="36">
        <f t="shared" si="173"/>
        <v>0</v>
      </c>
    </row>
    <row r="1217" spans="1:16" hidden="1" x14ac:dyDescent="0.25">
      <c r="A1217" s="28">
        <v>332020901</v>
      </c>
      <c r="B1217" s="39" t="s">
        <v>803</v>
      </c>
      <c r="C1217" s="30"/>
      <c r="D1217" s="37"/>
      <c r="E1217" s="37"/>
      <c r="F1217" s="32">
        <f t="shared" si="175"/>
        <v>0</v>
      </c>
      <c r="G1217" s="33">
        <f t="shared" si="174"/>
        <v>0</v>
      </c>
      <c r="H1217" s="37"/>
      <c r="I1217" s="34">
        <f t="shared" si="171"/>
        <v>0</v>
      </c>
      <c r="J1217" s="37"/>
      <c r="K1217" s="33">
        <f t="shared" si="168"/>
        <v>0</v>
      </c>
      <c r="L1217" s="35">
        <f t="shared" si="172"/>
        <v>0</v>
      </c>
      <c r="M1217" s="33">
        <f t="shared" si="169"/>
        <v>0</v>
      </c>
      <c r="N1217" s="37"/>
      <c r="O1217" s="33">
        <f t="shared" si="170"/>
        <v>0</v>
      </c>
      <c r="P1217" s="36">
        <f t="shared" si="173"/>
        <v>0</v>
      </c>
    </row>
    <row r="1218" spans="1:16" hidden="1" x14ac:dyDescent="0.25">
      <c r="A1218" s="28">
        <v>332020902</v>
      </c>
      <c r="B1218" s="39" t="s">
        <v>798</v>
      </c>
      <c r="C1218" s="30"/>
      <c r="D1218" s="37"/>
      <c r="E1218" s="37"/>
      <c r="F1218" s="32">
        <f t="shared" si="175"/>
        <v>0</v>
      </c>
      <c r="G1218" s="33">
        <f t="shared" si="174"/>
        <v>0</v>
      </c>
      <c r="H1218" s="37"/>
      <c r="I1218" s="34">
        <f t="shared" si="171"/>
        <v>0</v>
      </c>
      <c r="J1218" s="37"/>
      <c r="K1218" s="33">
        <f t="shared" si="168"/>
        <v>0</v>
      </c>
      <c r="L1218" s="35">
        <f t="shared" si="172"/>
        <v>0</v>
      </c>
      <c r="M1218" s="33">
        <f t="shared" si="169"/>
        <v>0</v>
      </c>
      <c r="N1218" s="37"/>
      <c r="O1218" s="33">
        <f t="shared" si="170"/>
        <v>0</v>
      </c>
      <c r="P1218" s="36">
        <f t="shared" si="173"/>
        <v>0</v>
      </c>
    </row>
    <row r="1219" spans="1:16" hidden="1" x14ac:dyDescent="0.25">
      <c r="A1219" s="28">
        <v>3320211</v>
      </c>
      <c r="B1219" s="39" t="s">
        <v>811</v>
      </c>
      <c r="C1219" s="30"/>
      <c r="D1219" s="37"/>
      <c r="E1219" s="37"/>
      <c r="F1219" s="32">
        <f t="shared" si="175"/>
        <v>0</v>
      </c>
      <c r="G1219" s="33">
        <f t="shared" si="174"/>
        <v>0</v>
      </c>
      <c r="H1219" s="37"/>
      <c r="I1219" s="34">
        <f t="shared" si="171"/>
        <v>0</v>
      </c>
      <c r="J1219" s="37"/>
      <c r="K1219" s="33">
        <f t="shared" si="168"/>
        <v>0</v>
      </c>
      <c r="L1219" s="35">
        <f t="shared" si="172"/>
        <v>0</v>
      </c>
      <c r="M1219" s="33">
        <f t="shared" si="169"/>
        <v>0</v>
      </c>
      <c r="N1219" s="37"/>
      <c r="O1219" s="33">
        <f t="shared" si="170"/>
        <v>0</v>
      </c>
      <c r="P1219" s="36">
        <f t="shared" si="173"/>
        <v>0</v>
      </c>
    </row>
    <row r="1220" spans="1:16" hidden="1" x14ac:dyDescent="0.25">
      <c r="A1220" s="28">
        <v>3320212</v>
      </c>
      <c r="B1220" s="39" t="s">
        <v>812</v>
      </c>
      <c r="C1220" s="30"/>
      <c r="D1220" s="31">
        <f>SUM(D1221:D1240)</f>
        <v>0</v>
      </c>
      <c r="E1220" s="31">
        <f>SUM(E1221:E1240)</f>
        <v>0</v>
      </c>
      <c r="F1220" s="32">
        <f t="shared" si="175"/>
        <v>0</v>
      </c>
      <c r="G1220" s="33">
        <f t="shared" si="174"/>
        <v>0</v>
      </c>
      <c r="H1220" s="31">
        <f>SUM(H1221:H1240)</f>
        <v>0</v>
      </c>
      <c r="I1220" s="34">
        <f t="shared" si="171"/>
        <v>0</v>
      </c>
      <c r="J1220" s="31">
        <f>SUM(J1221:J1240)</f>
        <v>0</v>
      </c>
      <c r="K1220" s="33">
        <f t="shared" si="168"/>
        <v>0</v>
      </c>
      <c r="L1220" s="35">
        <f t="shared" si="172"/>
        <v>0</v>
      </c>
      <c r="M1220" s="33">
        <f t="shared" si="169"/>
        <v>0</v>
      </c>
      <c r="N1220" s="31">
        <f>SUM(N1221:N1240)</f>
        <v>0</v>
      </c>
      <c r="O1220" s="33">
        <f t="shared" si="170"/>
        <v>0</v>
      </c>
      <c r="P1220" s="36">
        <f t="shared" si="173"/>
        <v>0</v>
      </c>
    </row>
    <row r="1221" spans="1:16" hidden="1" x14ac:dyDescent="0.25">
      <c r="A1221" s="28">
        <v>332021201</v>
      </c>
      <c r="B1221" s="39" t="s">
        <v>160</v>
      </c>
      <c r="C1221" s="30"/>
      <c r="D1221" s="37"/>
      <c r="E1221" s="37"/>
      <c r="F1221" s="32">
        <f t="shared" si="175"/>
        <v>0</v>
      </c>
      <c r="G1221" s="33">
        <f t="shared" si="174"/>
        <v>0</v>
      </c>
      <c r="H1221" s="37"/>
      <c r="I1221" s="34">
        <f t="shared" si="171"/>
        <v>0</v>
      </c>
      <c r="J1221" s="37"/>
      <c r="K1221" s="33">
        <f t="shared" si="168"/>
        <v>0</v>
      </c>
      <c r="L1221" s="35">
        <f t="shared" si="172"/>
        <v>0</v>
      </c>
      <c r="M1221" s="33">
        <f t="shared" si="169"/>
        <v>0</v>
      </c>
      <c r="N1221" s="37"/>
      <c r="O1221" s="33">
        <f t="shared" si="170"/>
        <v>0</v>
      </c>
      <c r="P1221" s="36">
        <f t="shared" si="173"/>
        <v>0</v>
      </c>
    </row>
    <row r="1222" spans="1:16" hidden="1" x14ac:dyDescent="0.25">
      <c r="A1222" s="28">
        <v>332021202</v>
      </c>
      <c r="B1222" s="39" t="s">
        <v>161</v>
      </c>
      <c r="C1222" s="30"/>
      <c r="D1222" s="37"/>
      <c r="E1222" s="37"/>
      <c r="F1222" s="32">
        <f t="shared" si="175"/>
        <v>0</v>
      </c>
      <c r="G1222" s="33">
        <f t="shared" si="174"/>
        <v>0</v>
      </c>
      <c r="H1222" s="37"/>
      <c r="I1222" s="34">
        <f t="shared" si="171"/>
        <v>0</v>
      </c>
      <c r="J1222" s="37"/>
      <c r="K1222" s="33">
        <f t="shared" si="168"/>
        <v>0</v>
      </c>
      <c r="L1222" s="35">
        <f t="shared" si="172"/>
        <v>0</v>
      </c>
      <c r="M1222" s="33">
        <f t="shared" si="169"/>
        <v>0</v>
      </c>
      <c r="N1222" s="37"/>
      <c r="O1222" s="33">
        <f t="shared" si="170"/>
        <v>0</v>
      </c>
      <c r="P1222" s="36">
        <f t="shared" si="173"/>
        <v>0</v>
      </c>
    </row>
    <row r="1223" spans="1:16" hidden="1" x14ac:dyDescent="0.25">
      <c r="A1223" s="28">
        <v>332021203</v>
      </c>
      <c r="B1223" s="39" t="s">
        <v>162</v>
      </c>
      <c r="C1223" s="30"/>
      <c r="D1223" s="37"/>
      <c r="E1223" s="37"/>
      <c r="F1223" s="32">
        <f t="shared" si="175"/>
        <v>0</v>
      </c>
      <c r="G1223" s="33">
        <f t="shared" si="174"/>
        <v>0</v>
      </c>
      <c r="H1223" s="37"/>
      <c r="I1223" s="34">
        <f t="shared" si="171"/>
        <v>0</v>
      </c>
      <c r="J1223" s="37"/>
      <c r="K1223" s="33">
        <f t="shared" si="168"/>
        <v>0</v>
      </c>
      <c r="L1223" s="35">
        <f t="shared" si="172"/>
        <v>0</v>
      </c>
      <c r="M1223" s="33">
        <f t="shared" si="169"/>
        <v>0</v>
      </c>
      <c r="N1223" s="37"/>
      <c r="O1223" s="33">
        <f t="shared" si="170"/>
        <v>0</v>
      </c>
      <c r="P1223" s="36">
        <f t="shared" si="173"/>
        <v>0</v>
      </c>
    </row>
    <row r="1224" spans="1:16" hidden="1" x14ac:dyDescent="0.25">
      <c r="A1224" s="28">
        <v>332021204</v>
      </c>
      <c r="B1224" s="39" t="s">
        <v>163</v>
      </c>
      <c r="C1224" s="30"/>
      <c r="D1224" s="37"/>
      <c r="E1224" s="37"/>
      <c r="F1224" s="32">
        <f t="shared" si="175"/>
        <v>0</v>
      </c>
      <c r="G1224" s="33">
        <f t="shared" si="174"/>
        <v>0</v>
      </c>
      <c r="H1224" s="37"/>
      <c r="I1224" s="34">
        <f t="shared" si="171"/>
        <v>0</v>
      </c>
      <c r="J1224" s="37"/>
      <c r="K1224" s="33">
        <f t="shared" si="168"/>
        <v>0</v>
      </c>
      <c r="L1224" s="35">
        <f t="shared" si="172"/>
        <v>0</v>
      </c>
      <c r="M1224" s="33">
        <f t="shared" si="169"/>
        <v>0</v>
      </c>
      <c r="N1224" s="37"/>
      <c r="O1224" s="33">
        <f t="shared" si="170"/>
        <v>0</v>
      </c>
      <c r="P1224" s="36">
        <f t="shared" si="173"/>
        <v>0</v>
      </c>
    </row>
    <row r="1225" spans="1:16" hidden="1" x14ac:dyDescent="0.25">
      <c r="A1225" s="28">
        <v>332021205</v>
      </c>
      <c r="B1225" s="39" t="s">
        <v>164</v>
      </c>
      <c r="C1225" s="30"/>
      <c r="D1225" s="37"/>
      <c r="E1225" s="37"/>
      <c r="F1225" s="32">
        <f t="shared" si="175"/>
        <v>0</v>
      </c>
      <c r="G1225" s="33">
        <f t="shared" si="174"/>
        <v>0</v>
      </c>
      <c r="H1225" s="37"/>
      <c r="I1225" s="34">
        <f t="shared" si="171"/>
        <v>0</v>
      </c>
      <c r="J1225" s="37"/>
      <c r="K1225" s="33">
        <f t="shared" si="168"/>
        <v>0</v>
      </c>
      <c r="L1225" s="35">
        <f t="shared" si="172"/>
        <v>0</v>
      </c>
      <c r="M1225" s="33">
        <f t="shared" si="169"/>
        <v>0</v>
      </c>
      <c r="N1225" s="37"/>
      <c r="O1225" s="33">
        <f t="shared" si="170"/>
        <v>0</v>
      </c>
      <c r="P1225" s="36">
        <f t="shared" si="173"/>
        <v>0</v>
      </c>
    </row>
    <row r="1226" spans="1:16" hidden="1" x14ac:dyDescent="0.25">
      <c r="A1226" s="28">
        <v>332021206</v>
      </c>
      <c r="B1226" s="39" t="s">
        <v>165</v>
      </c>
      <c r="C1226" s="30"/>
      <c r="D1226" s="37"/>
      <c r="E1226" s="37"/>
      <c r="F1226" s="32">
        <f t="shared" si="175"/>
        <v>0</v>
      </c>
      <c r="G1226" s="33">
        <f t="shared" si="174"/>
        <v>0</v>
      </c>
      <c r="H1226" s="37"/>
      <c r="I1226" s="34">
        <f t="shared" si="171"/>
        <v>0</v>
      </c>
      <c r="J1226" s="37"/>
      <c r="K1226" s="33">
        <f t="shared" ref="K1226:K1287" si="176">IF(OR(J1226=0,F1226=0),0,J1226/F1226)*100</f>
        <v>0</v>
      </c>
      <c r="L1226" s="35">
        <f t="shared" si="172"/>
        <v>0</v>
      </c>
      <c r="M1226" s="33">
        <f t="shared" ref="M1226:M1287" si="177">IF(OR(L1226=0,F1226=0),0,L1226/F1226)*100</f>
        <v>0</v>
      </c>
      <c r="N1226" s="37"/>
      <c r="O1226" s="33">
        <f t="shared" ref="O1226:O1287" si="178">IF(OR(N1226=0,F1226=0),0,N1226/F1226)*100</f>
        <v>0</v>
      </c>
      <c r="P1226" s="36">
        <f t="shared" si="173"/>
        <v>0</v>
      </c>
    </row>
    <row r="1227" spans="1:16" hidden="1" x14ac:dyDescent="0.25">
      <c r="A1227" s="28">
        <v>332021207</v>
      </c>
      <c r="B1227" s="39" t="s">
        <v>166</v>
      </c>
      <c r="C1227" s="30"/>
      <c r="D1227" s="37"/>
      <c r="E1227" s="37"/>
      <c r="F1227" s="32">
        <f t="shared" si="175"/>
        <v>0</v>
      </c>
      <c r="G1227" s="33">
        <f t="shared" si="174"/>
        <v>0</v>
      </c>
      <c r="H1227" s="37"/>
      <c r="I1227" s="34">
        <f t="shared" ref="I1227:I1287" si="179">SUM(F1227-H1227)</f>
        <v>0</v>
      </c>
      <c r="J1227" s="37"/>
      <c r="K1227" s="33">
        <f t="shared" si="176"/>
        <v>0</v>
      </c>
      <c r="L1227" s="35">
        <f t="shared" si="172"/>
        <v>0</v>
      </c>
      <c r="M1227" s="33">
        <f t="shared" si="177"/>
        <v>0</v>
      </c>
      <c r="N1227" s="37"/>
      <c r="O1227" s="33">
        <f t="shared" si="178"/>
        <v>0</v>
      </c>
      <c r="P1227" s="36">
        <f t="shared" si="173"/>
        <v>0</v>
      </c>
    </row>
    <row r="1228" spans="1:16" hidden="1" x14ac:dyDescent="0.25">
      <c r="A1228" s="28">
        <v>332021208</v>
      </c>
      <c r="B1228" s="39" t="s">
        <v>167</v>
      </c>
      <c r="C1228" s="30"/>
      <c r="D1228" s="37"/>
      <c r="E1228" s="37"/>
      <c r="F1228" s="32">
        <f t="shared" si="175"/>
        <v>0</v>
      </c>
      <c r="G1228" s="33">
        <f t="shared" si="174"/>
        <v>0</v>
      </c>
      <c r="H1228" s="37"/>
      <c r="I1228" s="34">
        <f t="shared" si="179"/>
        <v>0</v>
      </c>
      <c r="J1228" s="37"/>
      <c r="K1228" s="33">
        <f t="shared" si="176"/>
        <v>0</v>
      </c>
      <c r="L1228" s="35">
        <f t="shared" si="172"/>
        <v>0</v>
      </c>
      <c r="M1228" s="33">
        <f t="shared" si="177"/>
        <v>0</v>
      </c>
      <c r="N1228" s="37"/>
      <c r="O1228" s="33">
        <f t="shared" si="178"/>
        <v>0</v>
      </c>
      <c r="P1228" s="36">
        <f t="shared" si="173"/>
        <v>0</v>
      </c>
    </row>
    <row r="1229" spans="1:16" hidden="1" x14ac:dyDescent="0.25">
      <c r="A1229" s="28">
        <v>332021209</v>
      </c>
      <c r="B1229" s="39" t="s">
        <v>168</v>
      </c>
      <c r="C1229" s="30"/>
      <c r="D1229" s="37"/>
      <c r="E1229" s="37"/>
      <c r="F1229" s="32">
        <f t="shared" si="175"/>
        <v>0</v>
      </c>
      <c r="G1229" s="33">
        <f t="shared" si="174"/>
        <v>0</v>
      </c>
      <c r="H1229" s="37"/>
      <c r="I1229" s="34">
        <f t="shared" si="179"/>
        <v>0</v>
      </c>
      <c r="J1229" s="37"/>
      <c r="K1229" s="33">
        <f t="shared" si="176"/>
        <v>0</v>
      </c>
      <c r="L1229" s="35">
        <f t="shared" si="172"/>
        <v>0</v>
      </c>
      <c r="M1229" s="33">
        <f t="shared" si="177"/>
        <v>0</v>
      </c>
      <c r="N1229" s="37"/>
      <c r="O1229" s="33">
        <f t="shared" si="178"/>
        <v>0</v>
      </c>
      <c r="P1229" s="36">
        <f t="shared" si="173"/>
        <v>0</v>
      </c>
    </row>
    <row r="1230" spans="1:16" hidden="1" x14ac:dyDescent="0.25">
      <c r="A1230" s="28">
        <v>332021210</v>
      </c>
      <c r="B1230" s="39" t="s">
        <v>169</v>
      </c>
      <c r="C1230" s="30"/>
      <c r="D1230" s="37"/>
      <c r="E1230" s="37"/>
      <c r="F1230" s="32">
        <f t="shared" si="175"/>
        <v>0</v>
      </c>
      <c r="G1230" s="33">
        <f t="shared" si="174"/>
        <v>0</v>
      </c>
      <c r="H1230" s="37"/>
      <c r="I1230" s="34">
        <f t="shared" si="179"/>
        <v>0</v>
      </c>
      <c r="J1230" s="37"/>
      <c r="K1230" s="33">
        <f t="shared" si="176"/>
        <v>0</v>
      </c>
      <c r="L1230" s="35">
        <f t="shared" si="172"/>
        <v>0</v>
      </c>
      <c r="M1230" s="33">
        <f t="shared" si="177"/>
        <v>0</v>
      </c>
      <c r="N1230" s="37"/>
      <c r="O1230" s="33">
        <f t="shared" si="178"/>
        <v>0</v>
      </c>
      <c r="P1230" s="36">
        <f t="shared" si="173"/>
        <v>0</v>
      </c>
    </row>
    <row r="1231" spans="1:16" hidden="1" x14ac:dyDescent="0.25">
      <c r="A1231" s="28">
        <v>332021211</v>
      </c>
      <c r="B1231" s="39" t="s">
        <v>170</v>
      </c>
      <c r="C1231" s="30"/>
      <c r="D1231" s="37"/>
      <c r="E1231" s="37"/>
      <c r="F1231" s="32">
        <f t="shared" si="175"/>
        <v>0</v>
      </c>
      <c r="G1231" s="33">
        <f t="shared" si="174"/>
        <v>0</v>
      </c>
      <c r="H1231" s="37"/>
      <c r="I1231" s="34">
        <f t="shared" si="179"/>
        <v>0</v>
      </c>
      <c r="J1231" s="37"/>
      <c r="K1231" s="33">
        <f t="shared" si="176"/>
        <v>0</v>
      </c>
      <c r="L1231" s="35">
        <f t="shared" si="172"/>
        <v>0</v>
      </c>
      <c r="M1231" s="33">
        <f t="shared" si="177"/>
        <v>0</v>
      </c>
      <c r="N1231" s="37"/>
      <c r="O1231" s="33">
        <f t="shared" si="178"/>
        <v>0</v>
      </c>
      <c r="P1231" s="36">
        <f t="shared" si="173"/>
        <v>0</v>
      </c>
    </row>
    <row r="1232" spans="1:16" hidden="1" x14ac:dyDescent="0.25">
      <c r="A1232" s="28">
        <v>332021212</v>
      </c>
      <c r="B1232" s="39" t="s">
        <v>813</v>
      </c>
      <c r="C1232" s="30"/>
      <c r="D1232" s="37"/>
      <c r="E1232" s="37"/>
      <c r="F1232" s="32">
        <f t="shared" si="175"/>
        <v>0</v>
      </c>
      <c r="G1232" s="33">
        <f t="shared" si="174"/>
        <v>0</v>
      </c>
      <c r="H1232" s="37"/>
      <c r="I1232" s="34">
        <f t="shared" si="179"/>
        <v>0</v>
      </c>
      <c r="J1232" s="37"/>
      <c r="K1232" s="33">
        <f t="shared" si="176"/>
        <v>0</v>
      </c>
      <c r="L1232" s="35">
        <f t="shared" si="172"/>
        <v>0</v>
      </c>
      <c r="M1232" s="33">
        <f t="shared" si="177"/>
        <v>0</v>
      </c>
      <c r="N1232" s="37"/>
      <c r="O1232" s="33">
        <f t="shared" si="178"/>
        <v>0</v>
      </c>
      <c r="P1232" s="36">
        <f t="shared" si="173"/>
        <v>0</v>
      </c>
    </row>
    <row r="1233" spans="1:16" hidden="1" x14ac:dyDescent="0.25">
      <c r="A1233" s="28">
        <v>332021213</v>
      </c>
      <c r="B1233" s="39" t="s">
        <v>172</v>
      </c>
      <c r="C1233" s="30"/>
      <c r="D1233" s="37"/>
      <c r="E1233" s="37"/>
      <c r="F1233" s="32">
        <f t="shared" si="175"/>
        <v>0</v>
      </c>
      <c r="G1233" s="33">
        <f t="shared" si="174"/>
        <v>0</v>
      </c>
      <c r="H1233" s="37"/>
      <c r="I1233" s="34">
        <f t="shared" si="179"/>
        <v>0</v>
      </c>
      <c r="J1233" s="37"/>
      <c r="K1233" s="33">
        <f t="shared" si="176"/>
        <v>0</v>
      </c>
      <c r="L1233" s="35">
        <f t="shared" ref="L1233:L1287" si="180">SUM(N1233-J1233)</f>
        <v>0</v>
      </c>
      <c r="M1233" s="33">
        <f t="shared" si="177"/>
        <v>0</v>
      </c>
      <c r="N1233" s="37"/>
      <c r="O1233" s="33">
        <f t="shared" si="178"/>
        <v>0</v>
      </c>
      <c r="P1233" s="36">
        <f t="shared" ref="P1233:P1287" si="181">SUM(F1233-N1233)</f>
        <v>0</v>
      </c>
    </row>
    <row r="1234" spans="1:16" hidden="1" x14ac:dyDescent="0.25">
      <c r="A1234" s="28">
        <v>332021214</v>
      </c>
      <c r="B1234" s="39" t="s">
        <v>173</v>
      </c>
      <c r="C1234" s="30"/>
      <c r="D1234" s="37"/>
      <c r="E1234" s="37"/>
      <c r="F1234" s="32">
        <f t="shared" si="175"/>
        <v>0</v>
      </c>
      <c r="G1234" s="33">
        <f t="shared" si="174"/>
        <v>0</v>
      </c>
      <c r="H1234" s="37"/>
      <c r="I1234" s="34">
        <f t="shared" si="179"/>
        <v>0</v>
      </c>
      <c r="J1234" s="37"/>
      <c r="K1234" s="33">
        <f t="shared" si="176"/>
        <v>0</v>
      </c>
      <c r="L1234" s="35">
        <f t="shared" si="180"/>
        <v>0</v>
      </c>
      <c r="M1234" s="33">
        <f t="shared" si="177"/>
        <v>0</v>
      </c>
      <c r="N1234" s="37"/>
      <c r="O1234" s="33">
        <f t="shared" si="178"/>
        <v>0</v>
      </c>
      <c r="P1234" s="36">
        <f t="shared" si="181"/>
        <v>0</v>
      </c>
    </row>
    <row r="1235" spans="1:16" hidden="1" x14ac:dyDescent="0.25">
      <c r="A1235" s="28">
        <v>332021215</v>
      </c>
      <c r="B1235" s="39" t="s">
        <v>174</v>
      </c>
      <c r="C1235" s="30"/>
      <c r="D1235" s="37"/>
      <c r="E1235" s="37"/>
      <c r="F1235" s="32">
        <f t="shared" si="175"/>
        <v>0</v>
      </c>
      <c r="G1235" s="33">
        <f t="shared" si="174"/>
        <v>0</v>
      </c>
      <c r="H1235" s="37"/>
      <c r="I1235" s="34">
        <f t="shared" si="179"/>
        <v>0</v>
      </c>
      <c r="J1235" s="37"/>
      <c r="K1235" s="33">
        <f t="shared" si="176"/>
        <v>0</v>
      </c>
      <c r="L1235" s="35">
        <f t="shared" si="180"/>
        <v>0</v>
      </c>
      <c r="M1235" s="33">
        <f t="shared" si="177"/>
        <v>0</v>
      </c>
      <c r="N1235" s="37"/>
      <c r="O1235" s="33">
        <f t="shared" si="178"/>
        <v>0</v>
      </c>
      <c r="P1235" s="36">
        <f t="shared" si="181"/>
        <v>0</v>
      </c>
    </row>
    <row r="1236" spans="1:16" hidden="1" x14ac:dyDescent="0.25">
      <c r="A1236" s="28">
        <v>332021216</v>
      </c>
      <c r="B1236" s="39" t="s">
        <v>175</v>
      </c>
      <c r="C1236" s="30"/>
      <c r="D1236" s="37"/>
      <c r="E1236" s="37"/>
      <c r="F1236" s="32">
        <f t="shared" si="175"/>
        <v>0</v>
      </c>
      <c r="G1236" s="33">
        <f t="shared" si="174"/>
        <v>0</v>
      </c>
      <c r="H1236" s="37"/>
      <c r="I1236" s="34">
        <f t="shared" si="179"/>
        <v>0</v>
      </c>
      <c r="J1236" s="37"/>
      <c r="K1236" s="33">
        <f t="shared" si="176"/>
        <v>0</v>
      </c>
      <c r="L1236" s="35">
        <f t="shared" si="180"/>
        <v>0</v>
      </c>
      <c r="M1236" s="33">
        <f t="shared" si="177"/>
        <v>0</v>
      </c>
      <c r="N1236" s="37"/>
      <c r="O1236" s="33">
        <f t="shared" si="178"/>
        <v>0</v>
      </c>
      <c r="P1236" s="36">
        <f t="shared" si="181"/>
        <v>0</v>
      </c>
    </row>
    <row r="1237" spans="1:16" hidden="1" x14ac:dyDescent="0.25">
      <c r="A1237" s="28">
        <v>332021217</v>
      </c>
      <c r="B1237" s="39" t="s">
        <v>814</v>
      </c>
      <c r="C1237" s="30"/>
      <c r="D1237" s="37"/>
      <c r="E1237" s="37"/>
      <c r="F1237" s="32">
        <f t="shared" si="175"/>
        <v>0</v>
      </c>
      <c r="G1237" s="33">
        <f t="shared" si="174"/>
        <v>0</v>
      </c>
      <c r="H1237" s="37"/>
      <c r="I1237" s="34">
        <f t="shared" si="179"/>
        <v>0</v>
      </c>
      <c r="J1237" s="37"/>
      <c r="K1237" s="33">
        <f t="shared" si="176"/>
        <v>0</v>
      </c>
      <c r="L1237" s="35">
        <f t="shared" si="180"/>
        <v>0</v>
      </c>
      <c r="M1237" s="33">
        <f t="shared" si="177"/>
        <v>0</v>
      </c>
      <c r="N1237" s="37"/>
      <c r="O1237" s="33">
        <f t="shared" si="178"/>
        <v>0</v>
      </c>
      <c r="P1237" s="36">
        <f t="shared" si="181"/>
        <v>0</v>
      </c>
    </row>
    <row r="1238" spans="1:16" hidden="1" x14ac:dyDescent="0.25">
      <c r="A1238" s="28">
        <v>332021218</v>
      </c>
      <c r="B1238" s="39" t="s">
        <v>177</v>
      </c>
      <c r="C1238" s="30"/>
      <c r="D1238" s="37"/>
      <c r="E1238" s="37"/>
      <c r="F1238" s="32">
        <f t="shared" si="175"/>
        <v>0</v>
      </c>
      <c r="G1238" s="33">
        <f t="shared" si="174"/>
        <v>0</v>
      </c>
      <c r="H1238" s="37"/>
      <c r="I1238" s="34">
        <f t="shared" si="179"/>
        <v>0</v>
      </c>
      <c r="J1238" s="37"/>
      <c r="K1238" s="33">
        <f t="shared" si="176"/>
        <v>0</v>
      </c>
      <c r="L1238" s="35">
        <f t="shared" si="180"/>
        <v>0</v>
      </c>
      <c r="M1238" s="33">
        <f t="shared" si="177"/>
        <v>0</v>
      </c>
      <c r="N1238" s="37"/>
      <c r="O1238" s="33">
        <f t="shared" si="178"/>
        <v>0</v>
      </c>
      <c r="P1238" s="36">
        <f t="shared" si="181"/>
        <v>0</v>
      </c>
    </row>
    <row r="1239" spans="1:16" hidden="1" x14ac:dyDescent="0.25">
      <c r="A1239" s="28">
        <v>332021219</v>
      </c>
      <c r="B1239" s="39" t="s">
        <v>178</v>
      </c>
      <c r="C1239" s="30"/>
      <c r="D1239" s="37"/>
      <c r="E1239" s="37"/>
      <c r="F1239" s="32">
        <f t="shared" si="175"/>
        <v>0</v>
      </c>
      <c r="G1239" s="33">
        <f t="shared" si="174"/>
        <v>0</v>
      </c>
      <c r="H1239" s="37"/>
      <c r="I1239" s="34">
        <f t="shared" si="179"/>
        <v>0</v>
      </c>
      <c r="J1239" s="37"/>
      <c r="K1239" s="33">
        <f t="shared" si="176"/>
        <v>0</v>
      </c>
      <c r="L1239" s="35">
        <f t="shared" si="180"/>
        <v>0</v>
      </c>
      <c r="M1239" s="33">
        <f t="shared" si="177"/>
        <v>0</v>
      </c>
      <c r="N1239" s="37"/>
      <c r="O1239" s="33">
        <f t="shared" si="178"/>
        <v>0</v>
      </c>
      <c r="P1239" s="36">
        <f t="shared" si="181"/>
        <v>0</v>
      </c>
    </row>
    <row r="1240" spans="1:16" hidden="1" x14ac:dyDescent="0.25">
      <c r="A1240" s="28">
        <v>332021220</v>
      </c>
      <c r="B1240" s="39" t="s">
        <v>179</v>
      </c>
      <c r="C1240" s="30"/>
      <c r="D1240" s="37"/>
      <c r="E1240" s="37"/>
      <c r="F1240" s="32">
        <f t="shared" si="175"/>
        <v>0</v>
      </c>
      <c r="G1240" s="33">
        <f t="shared" si="174"/>
        <v>0</v>
      </c>
      <c r="H1240" s="37"/>
      <c r="I1240" s="34">
        <f t="shared" si="179"/>
        <v>0</v>
      </c>
      <c r="J1240" s="37"/>
      <c r="K1240" s="33">
        <f t="shared" si="176"/>
        <v>0</v>
      </c>
      <c r="L1240" s="35">
        <f t="shared" si="180"/>
        <v>0</v>
      </c>
      <c r="M1240" s="33">
        <f t="shared" si="177"/>
        <v>0</v>
      </c>
      <c r="N1240" s="37"/>
      <c r="O1240" s="33">
        <f t="shared" si="178"/>
        <v>0</v>
      </c>
      <c r="P1240" s="36">
        <f t="shared" si="181"/>
        <v>0</v>
      </c>
    </row>
    <row r="1241" spans="1:16" hidden="1" x14ac:dyDescent="0.25">
      <c r="A1241" s="28">
        <v>3320216</v>
      </c>
      <c r="B1241" s="40" t="s">
        <v>815</v>
      </c>
      <c r="C1241" s="30"/>
      <c r="D1241" s="31">
        <f>SUM(D1242:D1244)</f>
        <v>0</v>
      </c>
      <c r="E1241" s="31">
        <f>SUM(E1242:E1244)</f>
        <v>0</v>
      </c>
      <c r="F1241" s="32">
        <f t="shared" si="175"/>
        <v>0</v>
      </c>
      <c r="G1241" s="33">
        <f t="shared" si="174"/>
        <v>0</v>
      </c>
      <c r="H1241" s="31">
        <f>SUM(H1242:H1244)</f>
        <v>0</v>
      </c>
      <c r="I1241" s="34">
        <f t="shared" si="179"/>
        <v>0</v>
      </c>
      <c r="J1241" s="31">
        <f>SUM(J1242:J1244)</f>
        <v>0</v>
      </c>
      <c r="K1241" s="33">
        <f t="shared" si="176"/>
        <v>0</v>
      </c>
      <c r="L1241" s="35">
        <f t="shared" si="180"/>
        <v>0</v>
      </c>
      <c r="M1241" s="33">
        <f t="shared" si="177"/>
        <v>0</v>
      </c>
      <c r="N1241" s="31">
        <f>SUM(N1242:N1244)</f>
        <v>0</v>
      </c>
      <c r="O1241" s="33">
        <f t="shared" si="178"/>
        <v>0</v>
      </c>
      <c r="P1241" s="36">
        <f t="shared" si="181"/>
        <v>0</v>
      </c>
    </row>
    <row r="1242" spans="1:16" hidden="1" x14ac:dyDescent="0.25">
      <c r="A1242" s="28">
        <v>332021601</v>
      </c>
      <c r="B1242" s="45" t="s">
        <v>816</v>
      </c>
      <c r="C1242" s="30"/>
      <c r="D1242" s="37"/>
      <c r="E1242" s="37"/>
      <c r="F1242" s="32">
        <f t="shared" si="175"/>
        <v>0</v>
      </c>
      <c r="G1242" s="33">
        <f t="shared" si="174"/>
        <v>0</v>
      </c>
      <c r="H1242" s="37"/>
      <c r="I1242" s="34">
        <f t="shared" si="179"/>
        <v>0</v>
      </c>
      <c r="J1242" s="37"/>
      <c r="K1242" s="33">
        <f t="shared" si="176"/>
        <v>0</v>
      </c>
      <c r="L1242" s="35">
        <f t="shared" si="180"/>
        <v>0</v>
      </c>
      <c r="M1242" s="33">
        <f t="shared" si="177"/>
        <v>0</v>
      </c>
      <c r="N1242" s="37"/>
      <c r="O1242" s="33">
        <f t="shared" si="178"/>
        <v>0</v>
      </c>
      <c r="P1242" s="36">
        <f t="shared" si="181"/>
        <v>0</v>
      </c>
    </row>
    <row r="1243" spans="1:16" hidden="1" x14ac:dyDescent="0.25">
      <c r="A1243" s="28">
        <v>332021602</v>
      </c>
      <c r="B1243" s="45" t="s">
        <v>817</v>
      </c>
      <c r="C1243" s="30"/>
      <c r="D1243" s="37"/>
      <c r="E1243" s="37"/>
      <c r="F1243" s="32">
        <f t="shared" si="175"/>
        <v>0</v>
      </c>
      <c r="G1243" s="33">
        <f t="shared" si="174"/>
        <v>0</v>
      </c>
      <c r="H1243" s="37"/>
      <c r="I1243" s="34">
        <f t="shared" si="179"/>
        <v>0</v>
      </c>
      <c r="J1243" s="37"/>
      <c r="K1243" s="33">
        <f t="shared" si="176"/>
        <v>0</v>
      </c>
      <c r="L1243" s="35">
        <f t="shared" si="180"/>
        <v>0</v>
      </c>
      <c r="M1243" s="33">
        <f t="shared" si="177"/>
        <v>0</v>
      </c>
      <c r="N1243" s="37"/>
      <c r="O1243" s="33">
        <f t="shared" si="178"/>
        <v>0</v>
      </c>
      <c r="P1243" s="36">
        <f t="shared" si="181"/>
        <v>0</v>
      </c>
    </row>
    <row r="1244" spans="1:16" hidden="1" x14ac:dyDescent="0.25">
      <c r="A1244" s="28">
        <v>332021603</v>
      </c>
      <c r="B1244" s="45" t="s">
        <v>102</v>
      </c>
      <c r="C1244" s="30"/>
      <c r="D1244" s="37"/>
      <c r="E1244" s="37"/>
      <c r="F1244" s="32">
        <f t="shared" si="175"/>
        <v>0</v>
      </c>
      <c r="G1244" s="33">
        <f t="shared" si="174"/>
        <v>0</v>
      </c>
      <c r="H1244" s="37"/>
      <c r="I1244" s="34">
        <f t="shared" si="179"/>
        <v>0</v>
      </c>
      <c r="J1244" s="37"/>
      <c r="K1244" s="33">
        <f t="shared" si="176"/>
        <v>0</v>
      </c>
      <c r="L1244" s="35">
        <f t="shared" si="180"/>
        <v>0</v>
      </c>
      <c r="M1244" s="33">
        <f t="shared" si="177"/>
        <v>0</v>
      </c>
      <c r="N1244" s="37"/>
      <c r="O1244" s="33">
        <f t="shared" si="178"/>
        <v>0</v>
      </c>
      <c r="P1244" s="36">
        <f t="shared" si="181"/>
        <v>0</v>
      </c>
    </row>
    <row r="1245" spans="1:16" ht="26.25" hidden="1" x14ac:dyDescent="0.25">
      <c r="A1245" s="28">
        <v>3320219</v>
      </c>
      <c r="B1245" s="39" t="s">
        <v>818</v>
      </c>
      <c r="C1245" s="30"/>
      <c r="D1245" s="37"/>
      <c r="E1245" s="37"/>
      <c r="F1245" s="32">
        <f t="shared" si="175"/>
        <v>0</v>
      </c>
      <c r="G1245" s="33">
        <f t="shared" si="174"/>
        <v>0</v>
      </c>
      <c r="H1245" s="37"/>
      <c r="I1245" s="34">
        <f t="shared" si="179"/>
        <v>0</v>
      </c>
      <c r="J1245" s="37"/>
      <c r="K1245" s="33">
        <f t="shared" si="176"/>
        <v>0</v>
      </c>
      <c r="L1245" s="35">
        <f t="shared" si="180"/>
        <v>0</v>
      </c>
      <c r="M1245" s="33">
        <f t="shared" si="177"/>
        <v>0</v>
      </c>
      <c r="N1245" s="37"/>
      <c r="O1245" s="33">
        <f t="shared" si="178"/>
        <v>0</v>
      </c>
      <c r="P1245" s="36">
        <f t="shared" si="181"/>
        <v>0</v>
      </c>
    </row>
    <row r="1246" spans="1:16" hidden="1" x14ac:dyDescent="0.25">
      <c r="A1246" s="47">
        <v>3320220</v>
      </c>
      <c r="B1246" s="39" t="s">
        <v>819</v>
      </c>
      <c r="C1246" s="30"/>
      <c r="D1246" s="37"/>
      <c r="E1246" s="37"/>
      <c r="F1246" s="32">
        <f t="shared" si="175"/>
        <v>0</v>
      </c>
      <c r="G1246" s="33">
        <f t="shared" si="174"/>
        <v>0</v>
      </c>
      <c r="H1246" s="37"/>
      <c r="I1246" s="34">
        <f t="shared" si="179"/>
        <v>0</v>
      </c>
      <c r="J1246" s="37"/>
      <c r="K1246" s="33">
        <f t="shared" si="176"/>
        <v>0</v>
      </c>
      <c r="L1246" s="35">
        <f t="shared" si="180"/>
        <v>0</v>
      </c>
      <c r="M1246" s="33">
        <f t="shared" si="177"/>
        <v>0</v>
      </c>
      <c r="N1246" s="37"/>
      <c r="O1246" s="33">
        <f t="shared" si="178"/>
        <v>0</v>
      </c>
      <c r="P1246" s="36">
        <f t="shared" si="181"/>
        <v>0</v>
      </c>
    </row>
    <row r="1247" spans="1:16" hidden="1" x14ac:dyDescent="0.25">
      <c r="A1247" s="47">
        <v>3320221</v>
      </c>
      <c r="B1247" s="39" t="s">
        <v>820</v>
      </c>
      <c r="C1247" s="30"/>
      <c r="D1247" s="31"/>
      <c r="E1247" s="105"/>
      <c r="F1247" s="32">
        <f t="shared" si="175"/>
        <v>0</v>
      </c>
      <c r="G1247" s="33">
        <f t="shared" si="174"/>
        <v>0</v>
      </c>
      <c r="H1247" s="105"/>
      <c r="I1247" s="34">
        <f t="shared" si="179"/>
        <v>0</v>
      </c>
      <c r="J1247" s="105"/>
      <c r="K1247" s="33">
        <f t="shared" si="176"/>
        <v>0</v>
      </c>
      <c r="L1247" s="35">
        <f t="shared" si="180"/>
        <v>0</v>
      </c>
      <c r="M1247" s="33">
        <f t="shared" si="177"/>
        <v>0</v>
      </c>
      <c r="N1247" s="105"/>
      <c r="O1247" s="33">
        <f t="shared" si="178"/>
        <v>0</v>
      </c>
      <c r="P1247" s="36">
        <f t="shared" si="181"/>
        <v>0</v>
      </c>
    </row>
    <row r="1248" spans="1:16" hidden="1" x14ac:dyDescent="0.25">
      <c r="A1248" s="47">
        <v>3320222</v>
      </c>
      <c r="B1248" s="39" t="s">
        <v>821</v>
      </c>
      <c r="C1248" s="30"/>
      <c r="D1248" s="31"/>
      <c r="E1248" s="105"/>
      <c r="F1248" s="32">
        <f t="shared" si="175"/>
        <v>0</v>
      </c>
      <c r="G1248" s="33">
        <f t="shared" si="174"/>
        <v>0</v>
      </c>
      <c r="H1248" s="105"/>
      <c r="I1248" s="34">
        <f t="shared" si="179"/>
        <v>0</v>
      </c>
      <c r="J1248" s="105"/>
      <c r="K1248" s="33">
        <f t="shared" si="176"/>
        <v>0</v>
      </c>
      <c r="L1248" s="35">
        <f t="shared" si="180"/>
        <v>0</v>
      </c>
      <c r="M1248" s="33">
        <f t="shared" si="177"/>
        <v>0</v>
      </c>
      <c r="N1248" s="105"/>
      <c r="O1248" s="33">
        <f t="shared" si="178"/>
        <v>0</v>
      </c>
      <c r="P1248" s="36">
        <f t="shared" si="181"/>
        <v>0</v>
      </c>
    </row>
    <row r="1249" spans="1:16" hidden="1" x14ac:dyDescent="0.25">
      <c r="A1249" s="47">
        <v>3320223</v>
      </c>
      <c r="B1249" s="39" t="s">
        <v>822</v>
      </c>
      <c r="C1249" s="30"/>
      <c r="D1249" s="31"/>
      <c r="E1249" s="105"/>
      <c r="F1249" s="32">
        <f t="shared" si="175"/>
        <v>0</v>
      </c>
      <c r="G1249" s="33">
        <f t="shared" si="174"/>
        <v>0</v>
      </c>
      <c r="H1249" s="105"/>
      <c r="I1249" s="34">
        <f t="shared" si="179"/>
        <v>0</v>
      </c>
      <c r="J1249" s="105"/>
      <c r="K1249" s="33">
        <f t="shared" si="176"/>
        <v>0</v>
      </c>
      <c r="L1249" s="35">
        <f t="shared" si="180"/>
        <v>0</v>
      </c>
      <c r="M1249" s="33">
        <f t="shared" si="177"/>
        <v>0</v>
      </c>
      <c r="N1249" s="105"/>
      <c r="O1249" s="33">
        <f t="shared" si="178"/>
        <v>0</v>
      </c>
      <c r="P1249" s="36">
        <f t="shared" si="181"/>
        <v>0</v>
      </c>
    </row>
    <row r="1250" spans="1:16" hidden="1" x14ac:dyDescent="0.25">
      <c r="A1250" s="47">
        <v>3320224</v>
      </c>
      <c r="B1250" s="39" t="s">
        <v>823</v>
      </c>
      <c r="C1250" s="30"/>
      <c r="D1250" s="31"/>
      <c r="E1250" s="105"/>
      <c r="F1250" s="32">
        <f t="shared" si="175"/>
        <v>0</v>
      </c>
      <c r="G1250" s="33">
        <f t="shared" si="174"/>
        <v>0</v>
      </c>
      <c r="H1250" s="105"/>
      <c r="I1250" s="34">
        <f t="shared" si="179"/>
        <v>0</v>
      </c>
      <c r="J1250" s="105"/>
      <c r="K1250" s="33">
        <f t="shared" si="176"/>
        <v>0</v>
      </c>
      <c r="L1250" s="35">
        <f t="shared" si="180"/>
        <v>0</v>
      </c>
      <c r="M1250" s="33">
        <f t="shared" si="177"/>
        <v>0</v>
      </c>
      <c r="N1250" s="105"/>
      <c r="O1250" s="33">
        <f t="shared" si="178"/>
        <v>0</v>
      </c>
      <c r="P1250" s="36">
        <f t="shared" si="181"/>
        <v>0</v>
      </c>
    </row>
    <row r="1251" spans="1:16" hidden="1" x14ac:dyDescent="0.25">
      <c r="A1251" s="47">
        <v>3320225</v>
      </c>
      <c r="B1251" s="39" t="s">
        <v>824</v>
      </c>
      <c r="C1251" s="30"/>
      <c r="D1251" s="31"/>
      <c r="E1251" s="105"/>
      <c r="F1251" s="32">
        <f t="shared" si="175"/>
        <v>0</v>
      </c>
      <c r="G1251" s="33">
        <f t="shared" si="174"/>
        <v>0</v>
      </c>
      <c r="H1251" s="105"/>
      <c r="I1251" s="34">
        <f t="shared" si="179"/>
        <v>0</v>
      </c>
      <c r="J1251" s="105"/>
      <c r="K1251" s="33">
        <f t="shared" si="176"/>
        <v>0</v>
      </c>
      <c r="L1251" s="35">
        <f t="shared" si="180"/>
        <v>0</v>
      </c>
      <c r="M1251" s="33">
        <f t="shared" si="177"/>
        <v>0</v>
      </c>
      <c r="N1251" s="105"/>
      <c r="O1251" s="33">
        <f t="shared" si="178"/>
        <v>0</v>
      </c>
      <c r="P1251" s="36">
        <f t="shared" si="181"/>
        <v>0</v>
      </c>
    </row>
    <row r="1252" spans="1:16" hidden="1" x14ac:dyDescent="0.25">
      <c r="A1252" s="47">
        <v>3320226</v>
      </c>
      <c r="B1252" s="39" t="s">
        <v>825</v>
      </c>
      <c r="C1252" s="71"/>
      <c r="D1252" s="31"/>
      <c r="E1252" s="31"/>
      <c r="F1252" s="32">
        <f t="shared" si="175"/>
        <v>0</v>
      </c>
      <c r="G1252" s="33">
        <f t="shared" si="174"/>
        <v>0</v>
      </c>
      <c r="H1252" s="31"/>
      <c r="I1252" s="34">
        <f t="shared" si="179"/>
        <v>0</v>
      </c>
      <c r="J1252" s="31"/>
      <c r="K1252" s="33">
        <f t="shared" si="176"/>
        <v>0</v>
      </c>
      <c r="L1252" s="35">
        <f t="shared" si="180"/>
        <v>0</v>
      </c>
      <c r="M1252" s="33">
        <f t="shared" si="177"/>
        <v>0</v>
      </c>
      <c r="N1252" s="31"/>
      <c r="O1252" s="33">
        <f t="shared" si="178"/>
        <v>0</v>
      </c>
      <c r="P1252" s="36">
        <f t="shared" si="181"/>
        <v>0</v>
      </c>
    </row>
    <row r="1253" spans="1:16" hidden="1" x14ac:dyDescent="0.25">
      <c r="A1253" s="47">
        <v>3320227</v>
      </c>
      <c r="B1253" s="39" t="s">
        <v>826</v>
      </c>
      <c r="C1253" s="71"/>
      <c r="D1253" s="31"/>
      <c r="E1253" s="31"/>
      <c r="F1253" s="32">
        <f t="shared" si="175"/>
        <v>0</v>
      </c>
      <c r="G1253" s="33">
        <f t="shared" si="174"/>
        <v>0</v>
      </c>
      <c r="H1253" s="31"/>
      <c r="I1253" s="34">
        <f t="shared" si="179"/>
        <v>0</v>
      </c>
      <c r="J1253" s="31"/>
      <c r="K1253" s="33">
        <f t="shared" si="176"/>
        <v>0</v>
      </c>
      <c r="L1253" s="35">
        <f t="shared" si="180"/>
        <v>0</v>
      </c>
      <c r="M1253" s="33">
        <f t="shared" si="177"/>
        <v>0</v>
      </c>
      <c r="N1253" s="31"/>
      <c r="O1253" s="33">
        <f t="shared" si="178"/>
        <v>0</v>
      </c>
      <c r="P1253" s="36">
        <f t="shared" si="181"/>
        <v>0</v>
      </c>
    </row>
    <row r="1254" spans="1:16" hidden="1" x14ac:dyDescent="0.25">
      <c r="A1254" s="65">
        <v>3320299</v>
      </c>
      <c r="B1254" s="39" t="s">
        <v>827</v>
      </c>
      <c r="C1254" s="71"/>
      <c r="D1254" s="31">
        <f>SUM(D1255:D1258)</f>
        <v>0</v>
      </c>
      <c r="E1254" s="31">
        <f>SUM(E1255:E1258)</f>
        <v>0</v>
      </c>
      <c r="F1254" s="32">
        <f t="shared" si="175"/>
        <v>0</v>
      </c>
      <c r="G1254" s="33">
        <f t="shared" si="174"/>
        <v>0</v>
      </c>
      <c r="H1254" s="31">
        <f>SUM(H1255:H1258)</f>
        <v>0</v>
      </c>
      <c r="I1254" s="34">
        <f t="shared" si="179"/>
        <v>0</v>
      </c>
      <c r="J1254" s="31">
        <f>SUM(J1255:J1258)</f>
        <v>0</v>
      </c>
      <c r="K1254" s="33">
        <f t="shared" si="176"/>
        <v>0</v>
      </c>
      <c r="L1254" s="35">
        <f t="shared" si="180"/>
        <v>0</v>
      </c>
      <c r="M1254" s="33">
        <f t="shared" si="177"/>
        <v>0</v>
      </c>
      <c r="N1254" s="31">
        <f>SUM(N1255:N1258)</f>
        <v>0</v>
      </c>
      <c r="O1254" s="33">
        <f t="shared" si="178"/>
        <v>0</v>
      </c>
      <c r="P1254" s="36">
        <f t="shared" si="181"/>
        <v>0</v>
      </c>
    </row>
    <row r="1255" spans="1:16" hidden="1" x14ac:dyDescent="0.25">
      <c r="A1255" s="65">
        <v>332029903</v>
      </c>
      <c r="B1255" s="39" t="s">
        <v>828</v>
      </c>
      <c r="C1255" s="30"/>
      <c r="D1255" s="37"/>
      <c r="E1255" s="37"/>
      <c r="F1255" s="32">
        <f t="shared" si="175"/>
        <v>0</v>
      </c>
      <c r="G1255" s="33">
        <f t="shared" si="174"/>
        <v>0</v>
      </c>
      <c r="H1255" s="37"/>
      <c r="I1255" s="34">
        <f t="shared" si="179"/>
        <v>0</v>
      </c>
      <c r="J1255" s="37"/>
      <c r="K1255" s="33">
        <f t="shared" si="176"/>
        <v>0</v>
      </c>
      <c r="L1255" s="35">
        <f t="shared" si="180"/>
        <v>0</v>
      </c>
      <c r="M1255" s="33">
        <f t="shared" si="177"/>
        <v>0</v>
      </c>
      <c r="N1255" s="37"/>
      <c r="O1255" s="33">
        <f t="shared" si="178"/>
        <v>0</v>
      </c>
      <c r="P1255" s="36">
        <f t="shared" si="181"/>
        <v>0</v>
      </c>
    </row>
    <row r="1256" spans="1:16" hidden="1" x14ac:dyDescent="0.25">
      <c r="A1256" s="28">
        <v>332029905</v>
      </c>
      <c r="B1256" s="39" t="s">
        <v>829</v>
      </c>
      <c r="C1256" s="30"/>
      <c r="D1256" s="37"/>
      <c r="E1256" s="37"/>
      <c r="F1256" s="32">
        <f t="shared" si="175"/>
        <v>0</v>
      </c>
      <c r="G1256" s="33">
        <f t="shared" si="174"/>
        <v>0</v>
      </c>
      <c r="H1256" s="37"/>
      <c r="I1256" s="34">
        <f t="shared" si="179"/>
        <v>0</v>
      </c>
      <c r="J1256" s="37"/>
      <c r="K1256" s="33">
        <f t="shared" si="176"/>
        <v>0</v>
      </c>
      <c r="L1256" s="35">
        <f t="shared" si="180"/>
        <v>0</v>
      </c>
      <c r="M1256" s="33">
        <f t="shared" si="177"/>
        <v>0</v>
      </c>
      <c r="N1256" s="37"/>
      <c r="O1256" s="33">
        <f t="shared" si="178"/>
        <v>0</v>
      </c>
      <c r="P1256" s="36">
        <f t="shared" si="181"/>
        <v>0</v>
      </c>
    </row>
    <row r="1257" spans="1:16" hidden="1" x14ac:dyDescent="0.25">
      <c r="A1257" s="28">
        <v>332029907</v>
      </c>
      <c r="B1257" s="39" t="s">
        <v>830</v>
      </c>
      <c r="C1257" s="30"/>
      <c r="D1257" s="37"/>
      <c r="E1257" s="37"/>
      <c r="F1257" s="32">
        <f t="shared" si="175"/>
        <v>0</v>
      </c>
      <c r="G1257" s="33">
        <f t="shared" si="174"/>
        <v>0</v>
      </c>
      <c r="H1257" s="37"/>
      <c r="I1257" s="34">
        <f t="shared" si="179"/>
        <v>0</v>
      </c>
      <c r="J1257" s="37"/>
      <c r="K1257" s="33">
        <f t="shared" si="176"/>
        <v>0</v>
      </c>
      <c r="L1257" s="35">
        <f t="shared" si="180"/>
        <v>0</v>
      </c>
      <c r="M1257" s="33">
        <f t="shared" si="177"/>
        <v>0</v>
      </c>
      <c r="N1257" s="37"/>
      <c r="O1257" s="33">
        <f t="shared" si="178"/>
        <v>0</v>
      </c>
      <c r="P1257" s="36">
        <f t="shared" si="181"/>
        <v>0</v>
      </c>
    </row>
    <row r="1258" spans="1:16" hidden="1" x14ac:dyDescent="0.25">
      <c r="A1258" s="28">
        <v>332029908</v>
      </c>
      <c r="B1258" s="39" t="s">
        <v>831</v>
      </c>
      <c r="C1258" s="30"/>
      <c r="D1258" s="37"/>
      <c r="E1258" s="37"/>
      <c r="F1258" s="32">
        <f t="shared" si="175"/>
        <v>0</v>
      </c>
      <c r="G1258" s="33">
        <f t="shared" si="174"/>
        <v>0</v>
      </c>
      <c r="H1258" s="37"/>
      <c r="I1258" s="34">
        <f t="shared" si="179"/>
        <v>0</v>
      </c>
      <c r="J1258" s="37"/>
      <c r="K1258" s="33">
        <f t="shared" si="176"/>
        <v>0</v>
      </c>
      <c r="L1258" s="35">
        <f t="shared" si="180"/>
        <v>0</v>
      </c>
      <c r="M1258" s="33">
        <f t="shared" si="177"/>
        <v>0</v>
      </c>
      <c r="N1258" s="37"/>
      <c r="O1258" s="33">
        <f t="shared" si="178"/>
        <v>0</v>
      </c>
      <c r="P1258" s="36">
        <f t="shared" si="181"/>
        <v>0</v>
      </c>
    </row>
    <row r="1259" spans="1:16" hidden="1" x14ac:dyDescent="0.25">
      <c r="A1259" s="28">
        <v>33203</v>
      </c>
      <c r="B1259" s="39" t="s">
        <v>182</v>
      </c>
      <c r="C1259" s="30"/>
      <c r="D1259" s="31">
        <f>SUM(D1260)</f>
        <v>0</v>
      </c>
      <c r="E1259" s="31">
        <f>SUM(E1260)</f>
        <v>0</v>
      </c>
      <c r="F1259" s="32">
        <f t="shared" si="175"/>
        <v>0</v>
      </c>
      <c r="G1259" s="33">
        <f t="shared" si="174"/>
        <v>0</v>
      </c>
      <c r="H1259" s="31">
        <f>SUM(H1260)</f>
        <v>0</v>
      </c>
      <c r="I1259" s="34">
        <f t="shared" si="179"/>
        <v>0</v>
      </c>
      <c r="J1259" s="31">
        <f>SUM(J1260)</f>
        <v>0</v>
      </c>
      <c r="K1259" s="33">
        <f t="shared" si="176"/>
        <v>0</v>
      </c>
      <c r="L1259" s="35">
        <f t="shared" si="180"/>
        <v>0</v>
      </c>
      <c r="M1259" s="33">
        <f t="shared" si="177"/>
        <v>0</v>
      </c>
      <c r="N1259" s="31">
        <f>SUM(N1260)</f>
        <v>0</v>
      </c>
      <c r="O1259" s="33">
        <f t="shared" si="178"/>
        <v>0</v>
      </c>
      <c r="P1259" s="36">
        <f t="shared" si="181"/>
        <v>0</v>
      </c>
    </row>
    <row r="1260" spans="1:16" hidden="1" x14ac:dyDescent="0.25">
      <c r="A1260" s="28">
        <v>3320301</v>
      </c>
      <c r="B1260" s="39" t="s">
        <v>832</v>
      </c>
      <c r="C1260" s="30"/>
      <c r="D1260" s="31"/>
      <c r="E1260" s="31"/>
      <c r="F1260" s="32">
        <f t="shared" si="175"/>
        <v>0</v>
      </c>
      <c r="G1260" s="33">
        <f t="shared" si="174"/>
        <v>0</v>
      </c>
      <c r="H1260" s="31"/>
      <c r="I1260" s="34">
        <f t="shared" si="179"/>
        <v>0</v>
      </c>
      <c r="J1260" s="31"/>
      <c r="K1260" s="33">
        <f t="shared" si="176"/>
        <v>0</v>
      </c>
      <c r="L1260" s="35">
        <f t="shared" si="180"/>
        <v>0</v>
      </c>
      <c r="M1260" s="33">
        <f t="shared" si="177"/>
        <v>0</v>
      </c>
      <c r="N1260" s="31"/>
      <c r="O1260" s="33">
        <f t="shared" si="178"/>
        <v>0</v>
      </c>
      <c r="P1260" s="36">
        <f t="shared" si="181"/>
        <v>0</v>
      </c>
    </row>
    <row r="1261" spans="1:16" ht="26.25" hidden="1" x14ac:dyDescent="0.25">
      <c r="A1261" s="28">
        <v>33208</v>
      </c>
      <c r="B1261" s="39" t="s">
        <v>833</v>
      </c>
      <c r="C1261" s="30"/>
      <c r="D1261" s="31">
        <f>SUM(D1262:D1269)</f>
        <v>0</v>
      </c>
      <c r="E1261" s="31">
        <f>SUM(E1262:E1269)</f>
        <v>0</v>
      </c>
      <c r="F1261" s="32">
        <f t="shared" si="175"/>
        <v>0</v>
      </c>
      <c r="G1261" s="33">
        <f t="shared" si="174"/>
        <v>0</v>
      </c>
      <c r="H1261" s="31">
        <f>SUM(H1262:H1269)</f>
        <v>0</v>
      </c>
      <c r="I1261" s="34">
        <f t="shared" si="179"/>
        <v>0</v>
      </c>
      <c r="J1261" s="31">
        <f>SUM(J1262:J1269)</f>
        <v>0</v>
      </c>
      <c r="K1261" s="33">
        <f t="shared" si="176"/>
        <v>0</v>
      </c>
      <c r="L1261" s="35">
        <f t="shared" si="180"/>
        <v>0</v>
      </c>
      <c r="M1261" s="33">
        <f t="shared" si="177"/>
        <v>0</v>
      </c>
      <c r="N1261" s="31">
        <f>SUM(N1262:N1269)</f>
        <v>0</v>
      </c>
      <c r="O1261" s="33">
        <f t="shared" si="178"/>
        <v>0</v>
      </c>
      <c r="P1261" s="36">
        <f t="shared" si="181"/>
        <v>0</v>
      </c>
    </row>
    <row r="1262" spans="1:16" hidden="1" x14ac:dyDescent="0.25">
      <c r="A1262" s="28">
        <v>3320804</v>
      </c>
      <c r="B1262" s="39" t="s">
        <v>125</v>
      </c>
      <c r="C1262" s="30"/>
      <c r="D1262" s="31"/>
      <c r="E1262" s="31"/>
      <c r="F1262" s="32">
        <f t="shared" si="175"/>
        <v>0</v>
      </c>
      <c r="G1262" s="33">
        <f t="shared" si="174"/>
        <v>0</v>
      </c>
      <c r="H1262" s="31"/>
      <c r="I1262" s="34">
        <f t="shared" si="179"/>
        <v>0</v>
      </c>
      <c r="J1262" s="31"/>
      <c r="K1262" s="33">
        <f t="shared" si="176"/>
        <v>0</v>
      </c>
      <c r="L1262" s="35">
        <f t="shared" si="180"/>
        <v>0</v>
      </c>
      <c r="M1262" s="33">
        <f t="shared" si="177"/>
        <v>0</v>
      </c>
      <c r="N1262" s="31"/>
      <c r="O1262" s="33">
        <f t="shared" si="178"/>
        <v>0</v>
      </c>
      <c r="P1262" s="36">
        <f t="shared" si="181"/>
        <v>0</v>
      </c>
    </row>
    <row r="1263" spans="1:16" hidden="1" x14ac:dyDescent="0.25">
      <c r="A1263" s="28">
        <v>3320807</v>
      </c>
      <c r="B1263" s="39" t="s">
        <v>127</v>
      </c>
      <c r="C1263" s="30"/>
      <c r="D1263" s="31"/>
      <c r="E1263" s="31"/>
      <c r="F1263" s="32">
        <f t="shared" si="175"/>
        <v>0</v>
      </c>
      <c r="G1263" s="33">
        <f t="shared" si="174"/>
        <v>0</v>
      </c>
      <c r="H1263" s="31"/>
      <c r="I1263" s="34">
        <f t="shared" si="179"/>
        <v>0</v>
      </c>
      <c r="J1263" s="31"/>
      <c r="K1263" s="33">
        <f t="shared" si="176"/>
        <v>0</v>
      </c>
      <c r="L1263" s="35">
        <f t="shared" si="180"/>
        <v>0</v>
      </c>
      <c r="M1263" s="33">
        <f t="shared" si="177"/>
        <v>0</v>
      </c>
      <c r="N1263" s="31"/>
      <c r="O1263" s="33">
        <f t="shared" si="178"/>
        <v>0</v>
      </c>
      <c r="P1263" s="36">
        <f t="shared" si="181"/>
        <v>0</v>
      </c>
    </row>
    <row r="1264" spans="1:16" hidden="1" x14ac:dyDescent="0.25">
      <c r="A1264" s="28">
        <v>3320809</v>
      </c>
      <c r="B1264" s="39" t="s">
        <v>128</v>
      </c>
      <c r="C1264" s="30"/>
      <c r="D1264" s="31"/>
      <c r="E1264" s="31"/>
      <c r="F1264" s="32">
        <f t="shared" si="175"/>
        <v>0</v>
      </c>
      <c r="G1264" s="33">
        <f t="shared" si="174"/>
        <v>0</v>
      </c>
      <c r="H1264" s="31"/>
      <c r="I1264" s="34">
        <f t="shared" si="179"/>
        <v>0</v>
      </c>
      <c r="J1264" s="31"/>
      <c r="K1264" s="33">
        <f t="shared" si="176"/>
        <v>0</v>
      </c>
      <c r="L1264" s="35">
        <f t="shared" si="180"/>
        <v>0</v>
      </c>
      <c r="M1264" s="33">
        <f t="shared" si="177"/>
        <v>0</v>
      </c>
      <c r="N1264" s="31"/>
      <c r="O1264" s="33">
        <f t="shared" si="178"/>
        <v>0</v>
      </c>
      <c r="P1264" s="36">
        <f t="shared" si="181"/>
        <v>0</v>
      </c>
    </row>
    <row r="1265" spans="1:17" ht="26.25" hidden="1" x14ac:dyDescent="0.25">
      <c r="A1265" s="28">
        <v>3320814</v>
      </c>
      <c r="B1265" s="39" t="s">
        <v>130</v>
      </c>
      <c r="C1265" s="30"/>
      <c r="D1265" s="31"/>
      <c r="E1265" s="31"/>
      <c r="F1265" s="32">
        <f t="shared" si="175"/>
        <v>0</v>
      </c>
      <c r="G1265" s="33">
        <f t="shared" si="174"/>
        <v>0</v>
      </c>
      <c r="H1265" s="31"/>
      <c r="I1265" s="34">
        <f t="shared" si="179"/>
        <v>0</v>
      </c>
      <c r="J1265" s="31"/>
      <c r="K1265" s="33">
        <f t="shared" si="176"/>
        <v>0</v>
      </c>
      <c r="L1265" s="35">
        <f t="shared" si="180"/>
        <v>0</v>
      </c>
      <c r="M1265" s="33">
        <f t="shared" si="177"/>
        <v>0</v>
      </c>
      <c r="N1265" s="31"/>
      <c r="O1265" s="33">
        <f t="shared" si="178"/>
        <v>0</v>
      </c>
      <c r="P1265" s="36">
        <f t="shared" si="181"/>
        <v>0</v>
      </c>
    </row>
    <row r="1266" spans="1:17" hidden="1" x14ac:dyDescent="0.25">
      <c r="A1266" s="28">
        <v>3320817</v>
      </c>
      <c r="B1266" s="39" t="s">
        <v>133</v>
      </c>
      <c r="C1266" s="30"/>
      <c r="D1266" s="31"/>
      <c r="E1266" s="31"/>
      <c r="F1266" s="32">
        <f t="shared" si="175"/>
        <v>0</v>
      </c>
      <c r="G1266" s="33">
        <f t="shared" si="174"/>
        <v>0</v>
      </c>
      <c r="H1266" s="31"/>
      <c r="I1266" s="34">
        <f t="shared" si="179"/>
        <v>0</v>
      </c>
      <c r="J1266" s="31"/>
      <c r="K1266" s="33">
        <f t="shared" si="176"/>
        <v>0</v>
      </c>
      <c r="L1266" s="35">
        <f t="shared" si="180"/>
        <v>0</v>
      </c>
      <c r="M1266" s="33">
        <f t="shared" si="177"/>
        <v>0</v>
      </c>
      <c r="N1266" s="31"/>
      <c r="O1266" s="33">
        <f t="shared" si="178"/>
        <v>0</v>
      </c>
      <c r="P1266" s="36">
        <f t="shared" si="181"/>
        <v>0</v>
      </c>
    </row>
    <row r="1267" spans="1:17" ht="26.25" hidden="1" x14ac:dyDescent="0.25">
      <c r="A1267" s="28">
        <v>3320820</v>
      </c>
      <c r="B1267" s="39" t="s">
        <v>136</v>
      </c>
      <c r="C1267" s="30"/>
      <c r="D1267" s="31"/>
      <c r="E1267" s="31"/>
      <c r="F1267" s="32">
        <f t="shared" si="175"/>
        <v>0</v>
      </c>
      <c r="G1267" s="33">
        <f t="shared" si="174"/>
        <v>0</v>
      </c>
      <c r="H1267" s="31"/>
      <c r="I1267" s="34">
        <f t="shared" si="179"/>
        <v>0</v>
      </c>
      <c r="J1267" s="31"/>
      <c r="K1267" s="33">
        <f t="shared" si="176"/>
        <v>0</v>
      </c>
      <c r="L1267" s="35">
        <f t="shared" si="180"/>
        <v>0</v>
      </c>
      <c r="M1267" s="33">
        <f t="shared" si="177"/>
        <v>0</v>
      </c>
      <c r="N1267" s="31"/>
      <c r="O1267" s="33">
        <f t="shared" si="178"/>
        <v>0</v>
      </c>
      <c r="P1267" s="36">
        <f t="shared" si="181"/>
        <v>0</v>
      </c>
    </row>
    <row r="1268" spans="1:17" ht="26.25" hidden="1" x14ac:dyDescent="0.25">
      <c r="A1268" s="28">
        <v>3320822</v>
      </c>
      <c r="B1268" s="39" t="s">
        <v>797</v>
      </c>
      <c r="C1268" s="30"/>
      <c r="D1268" s="31"/>
      <c r="E1268" s="31"/>
      <c r="F1268" s="32">
        <f t="shared" si="175"/>
        <v>0</v>
      </c>
      <c r="G1268" s="33">
        <f t="shared" si="174"/>
        <v>0</v>
      </c>
      <c r="H1268" s="31"/>
      <c r="I1268" s="34">
        <f t="shared" si="179"/>
        <v>0</v>
      </c>
      <c r="J1268" s="31"/>
      <c r="K1268" s="33">
        <f t="shared" si="176"/>
        <v>0</v>
      </c>
      <c r="L1268" s="35">
        <f t="shared" si="180"/>
        <v>0</v>
      </c>
      <c r="M1268" s="33">
        <f t="shared" si="177"/>
        <v>0</v>
      </c>
      <c r="N1268" s="31"/>
      <c r="O1268" s="33">
        <f t="shared" si="178"/>
        <v>0</v>
      </c>
      <c r="P1268" s="36">
        <f t="shared" si="181"/>
        <v>0</v>
      </c>
    </row>
    <row r="1269" spans="1:17" ht="26.25" hidden="1" x14ac:dyDescent="0.25">
      <c r="A1269" s="28">
        <v>3320823</v>
      </c>
      <c r="B1269" s="39" t="s">
        <v>139</v>
      </c>
      <c r="C1269" s="30"/>
      <c r="D1269" s="31"/>
      <c r="E1269" s="31"/>
      <c r="F1269" s="32">
        <f t="shared" si="175"/>
        <v>0</v>
      </c>
      <c r="G1269" s="33">
        <f t="shared" si="174"/>
        <v>0</v>
      </c>
      <c r="H1269" s="31"/>
      <c r="I1269" s="34">
        <f t="shared" si="179"/>
        <v>0</v>
      </c>
      <c r="J1269" s="31"/>
      <c r="K1269" s="33">
        <f t="shared" si="176"/>
        <v>0</v>
      </c>
      <c r="L1269" s="35">
        <f t="shared" si="180"/>
        <v>0</v>
      </c>
      <c r="M1269" s="33">
        <f t="shared" si="177"/>
        <v>0</v>
      </c>
      <c r="N1269" s="31"/>
      <c r="O1269" s="33">
        <f t="shared" si="178"/>
        <v>0</v>
      </c>
      <c r="P1269" s="36">
        <f t="shared" si="181"/>
        <v>0</v>
      </c>
    </row>
    <row r="1270" spans="1:17" x14ac:dyDescent="0.25">
      <c r="A1270" s="19">
        <v>333</v>
      </c>
      <c r="B1270" s="20" t="s">
        <v>195</v>
      </c>
      <c r="C1270" s="21"/>
      <c r="D1270" s="22">
        <f>SUM(D1271+D1275+D1283)</f>
        <v>407097108165</v>
      </c>
      <c r="E1270" s="22">
        <f>SUM(E1271+E1275+E1283)</f>
        <v>-102511769042</v>
      </c>
      <c r="F1270" s="23">
        <f t="shared" si="175"/>
        <v>304585339123</v>
      </c>
      <c r="G1270" s="24">
        <f t="shared" si="174"/>
        <v>16.261510877844863</v>
      </c>
      <c r="H1270" s="22">
        <f>SUM(H1271+H1275)</f>
        <v>0</v>
      </c>
      <c r="I1270" s="34">
        <f t="shared" si="179"/>
        <v>304585339123</v>
      </c>
      <c r="J1270" s="22">
        <f>SUM(J1271+J1275+J1283)</f>
        <v>166328506394</v>
      </c>
      <c r="K1270" s="33">
        <f t="shared" si="176"/>
        <v>54.608178736676471</v>
      </c>
      <c r="L1270" s="35">
        <f t="shared" si="180"/>
        <v>138254047943</v>
      </c>
      <c r="M1270" s="33">
        <f t="shared" si="177"/>
        <v>45.390906975719268</v>
      </c>
      <c r="N1270" s="22">
        <f>SUM(N1271+N1275+N1283)</f>
        <v>304582554337</v>
      </c>
      <c r="O1270" s="33">
        <f t="shared" si="178"/>
        <v>99.99908571239574</v>
      </c>
      <c r="P1270" s="36">
        <f t="shared" si="181"/>
        <v>2784786</v>
      </c>
    </row>
    <row r="1271" spans="1:17" x14ac:dyDescent="0.25">
      <c r="A1271" s="28">
        <v>33301</v>
      </c>
      <c r="B1271" s="29" t="s">
        <v>834</v>
      </c>
      <c r="C1271" s="30"/>
      <c r="D1271" s="31">
        <f>SUM(D1272:D1274)</f>
        <v>52815268071</v>
      </c>
      <c r="E1271" s="31">
        <f>SUM(E1272:E1274)</f>
        <v>-25304708464</v>
      </c>
      <c r="F1271" s="32">
        <f t="shared" si="175"/>
        <v>27510559607</v>
      </c>
      <c r="G1271" s="33">
        <f t="shared" si="174"/>
        <v>1.468761646876813</v>
      </c>
      <c r="H1271" s="31">
        <f>SUM(H1272:H1274)</f>
        <v>0</v>
      </c>
      <c r="I1271" s="34">
        <f t="shared" si="179"/>
        <v>27510559607</v>
      </c>
      <c r="J1271" s="31">
        <f>SUM(J1272:J1274)</f>
        <v>25193370182</v>
      </c>
      <c r="K1271" s="33">
        <f t="shared" si="176"/>
        <v>91.577090913081989</v>
      </c>
      <c r="L1271" s="35">
        <f t="shared" si="180"/>
        <v>2314404643</v>
      </c>
      <c r="M1271" s="33">
        <f t="shared" si="177"/>
        <v>8.4127864938490919</v>
      </c>
      <c r="N1271" s="31">
        <f>SUM(N1272:N1274)</f>
        <v>27507774825</v>
      </c>
      <c r="O1271" s="33">
        <f t="shared" si="178"/>
        <v>99.989877406931086</v>
      </c>
      <c r="P1271" s="36">
        <f t="shared" si="181"/>
        <v>2784782</v>
      </c>
    </row>
    <row r="1272" spans="1:17" x14ac:dyDescent="0.25">
      <c r="A1272" s="28">
        <v>3330101</v>
      </c>
      <c r="B1272" s="29" t="s">
        <v>835</v>
      </c>
      <c r="C1272" s="30"/>
      <c r="D1272" s="31">
        <v>42478326554</v>
      </c>
      <c r="E1272" s="31">
        <v>-20423516560</v>
      </c>
      <c r="F1272" s="32">
        <f t="shared" si="175"/>
        <v>22054809994</v>
      </c>
      <c r="G1272" s="33">
        <f t="shared" si="174"/>
        <v>1.1774845554250464</v>
      </c>
      <c r="H1272" s="31"/>
      <c r="I1272" s="34">
        <f t="shared" si="179"/>
        <v>22054809994</v>
      </c>
      <c r="J1272" s="31">
        <v>21111047945</v>
      </c>
      <c r="K1272" s="33">
        <f t="shared" si="176"/>
        <v>95.720833463281934</v>
      </c>
      <c r="L1272" s="35">
        <f t="shared" si="180"/>
        <v>943762049</v>
      </c>
      <c r="M1272" s="33">
        <f t="shared" si="177"/>
        <v>4.2791665367180673</v>
      </c>
      <c r="N1272" s="31">
        <v>22054809994</v>
      </c>
      <c r="O1272" s="33">
        <f t="shared" si="178"/>
        <v>100</v>
      </c>
      <c r="P1272" s="36">
        <f t="shared" si="181"/>
        <v>0</v>
      </c>
    </row>
    <row r="1273" spans="1:17" x14ac:dyDescent="0.25">
      <c r="A1273" s="28">
        <v>3330102</v>
      </c>
      <c r="B1273" s="29" t="s">
        <v>836</v>
      </c>
      <c r="C1273" s="30"/>
      <c r="D1273" s="31">
        <v>7936787772</v>
      </c>
      <c r="E1273" s="31">
        <v>-3078546480</v>
      </c>
      <c r="F1273" s="32">
        <f t="shared" si="175"/>
        <v>4858241292</v>
      </c>
      <c r="G1273" s="33">
        <f t="shared" si="174"/>
        <v>0.2593767114481822</v>
      </c>
      <c r="H1273" s="31"/>
      <c r="I1273" s="34">
        <f t="shared" si="179"/>
        <v>4858241292</v>
      </c>
      <c r="J1273" s="31">
        <v>3603864755</v>
      </c>
      <c r="K1273" s="33">
        <f t="shared" si="176"/>
        <v>74.180439759845513</v>
      </c>
      <c r="L1273" s="35">
        <f t="shared" si="180"/>
        <v>1251591755</v>
      </c>
      <c r="M1273" s="33">
        <f t="shared" si="177"/>
        <v>25.762239456096577</v>
      </c>
      <c r="N1273" s="31">
        <v>4855456510</v>
      </c>
      <c r="O1273" s="33">
        <f t="shared" si="178"/>
        <v>99.942679215942078</v>
      </c>
      <c r="P1273" s="36">
        <f t="shared" si="181"/>
        <v>2784782</v>
      </c>
    </row>
    <row r="1274" spans="1:17" x14ac:dyDescent="0.25">
      <c r="A1274" s="28">
        <v>3330103</v>
      </c>
      <c r="B1274" s="29" t="s">
        <v>712</v>
      </c>
      <c r="C1274" s="30"/>
      <c r="D1274" s="31">
        <v>2400153745</v>
      </c>
      <c r="E1274" s="31">
        <v>-1802645424</v>
      </c>
      <c r="F1274" s="32">
        <f t="shared" si="175"/>
        <v>597508321</v>
      </c>
      <c r="G1274" s="33">
        <f t="shared" si="174"/>
        <v>3.1900380003584396E-2</v>
      </c>
      <c r="H1274" s="31"/>
      <c r="I1274" s="34">
        <f t="shared" si="179"/>
        <v>597508321</v>
      </c>
      <c r="J1274" s="31">
        <v>478457482</v>
      </c>
      <c r="K1274" s="33">
        <f t="shared" si="176"/>
        <v>80.07545086556209</v>
      </c>
      <c r="L1274" s="35">
        <f t="shared" si="180"/>
        <v>119050839</v>
      </c>
      <c r="M1274" s="33">
        <f t="shared" si="177"/>
        <v>19.92454913443791</v>
      </c>
      <c r="N1274" s="31">
        <v>597508321</v>
      </c>
      <c r="O1274" s="33">
        <f t="shared" si="178"/>
        <v>100</v>
      </c>
      <c r="P1274" s="36">
        <f t="shared" si="181"/>
        <v>0</v>
      </c>
    </row>
    <row r="1275" spans="1:17" x14ac:dyDescent="0.25">
      <c r="A1275" s="28">
        <v>33302</v>
      </c>
      <c r="B1275" s="29" t="s">
        <v>837</v>
      </c>
      <c r="C1275" s="30"/>
      <c r="D1275" s="31">
        <f>SUM(D1276:D1282)</f>
        <v>354281840094</v>
      </c>
      <c r="E1275" s="31">
        <f>SUM(E1276:E1282)</f>
        <v>-77207060578</v>
      </c>
      <c r="F1275" s="32">
        <f t="shared" si="175"/>
        <v>277074779516</v>
      </c>
      <c r="G1275" s="33">
        <f t="shared" si="174"/>
        <v>14.792749230968052</v>
      </c>
      <c r="H1275" s="31">
        <f>SUM(H1276:H1283)</f>
        <v>0</v>
      </c>
      <c r="I1275" s="34">
        <f t="shared" si="179"/>
        <v>277074779516</v>
      </c>
      <c r="J1275" s="31">
        <f>SUM(J1276:J1282)</f>
        <v>141135136212</v>
      </c>
      <c r="K1275" s="33">
        <f t="shared" si="176"/>
        <v>50.937561498212794</v>
      </c>
      <c r="L1275" s="35">
        <f t="shared" si="180"/>
        <v>135939643300</v>
      </c>
      <c r="M1275" s="33">
        <f t="shared" si="177"/>
        <v>49.062438500343553</v>
      </c>
      <c r="N1275" s="31">
        <f>SUM(N1276:N1282)</f>
        <v>277074779512</v>
      </c>
      <c r="O1275" s="33">
        <f t="shared" si="178"/>
        <v>99.999999998556348</v>
      </c>
      <c r="P1275" s="36">
        <f t="shared" si="181"/>
        <v>4</v>
      </c>
    </row>
    <row r="1276" spans="1:17" x14ac:dyDescent="0.25">
      <c r="A1276" s="28">
        <v>3330201</v>
      </c>
      <c r="B1276" s="29" t="s">
        <v>838</v>
      </c>
      <c r="C1276" s="30"/>
      <c r="D1276" s="31">
        <v>7208836866</v>
      </c>
      <c r="E1276" s="31">
        <v>-2421361593</v>
      </c>
      <c r="F1276" s="32">
        <f t="shared" si="175"/>
        <v>4787475273</v>
      </c>
      <c r="G1276" s="33">
        <f t="shared" si="174"/>
        <v>0.25559858348226078</v>
      </c>
      <c r="H1276" s="31"/>
      <c r="I1276" s="34">
        <f t="shared" si="179"/>
        <v>4787475273</v>
      </c>
      <c r="J1276" s="31">
        <v>564312088</v>
      </c>
      <c r="K1276" s="33">
        <f t="shared" si="176"/>
        <v>11.78725854068761</v>
      </c>
      <c r="L1276" s="35">
        <f t="shared" si="180"/>
        <v>4223163185</v>
      </c>
      <c r="M1276" s="33">
        <f t="shared" si="177"/>
        <v>88.212741459312397</v>
      </c>
      <c r="N1276" s="31">
        <v>4787475273</v>
      </c>
      <c r="O1276" s="33">
        <f t="shared" si="178"/>
        <v>100</v>
      </c>
      <c r="P1276" s="36">
        <f t="shared" si="181"/>
        <v>0</v>
      </c>
    </row>
    <row r="1277" spans="1:17" x14ac:dyDescent="0.25">
      <c r="A1277" s="28">
        <v>3330202</v>
      </c>
      <c r="B1277" s="29" t="s">
        <v>839</v>
      </c>
      <c r="C1277" s="30"/>
      <c r="D1277" s="31">
        <v>191372998085</v>
      </c>
      <c r="E1277" s="31">
        <v>-47834052951</v>
      </c>
      <c r="F1277" s="32">
        <f t="shared" ref="F1277:F1288" si="182">SUM(D1277+E1277)</f>
        <v>143538945134</v>
      </c>
      <c r="G1277" s="33">
        <f t="shared" si="174"/>
        <v>7.6634027245425616</v>
      </c>
      <c r="H1277" s="31"/>
      <c r="I1277" s="34">
        <f t="shared" si="179"/>
        <v>143538945134</v>
      </c>
      <c r="J1277" s="31">
        <v>65995940642</v>
      </c>
      <c r="K1277" s="33">
        <f t="shared" si="176"/>
        <v>45.977724428997199</v>
      </c>
      <c r="L1277" s="35">
        <f t="shared" si="180"/>
        <v>77543004490</v>
      </c>
      <c r="M1277" s="33">
        <f t="shared" si="177"/>
        <v>54.022275569609455</v>
      </c>
      <c r="N1277" s="31">
        <v>143538945132</v>
      </c>
      <c r="O1277" s="33">
        <f t="shared" si="178"/>
        <v>99.999999998606654</v>
      </c>
      <c r="P1277" s="36">
        <f t="shared" si="181"/>
        <v>2</v>
      </c>
    </row>
    <row r="1278" spans="1:17" s="72" customFormat="1" x14ac:dyDescent="0.25">
      <c r="A1278" s="28">
        <v>3330203</v>
      </c>
      <c r="B1278" s="29" t="s">
        <v>840</v>
      </c>
      <c r="C1278" s="30"/>
      <c r="D1278" s="31">
        <v>23578572979</v>
      </c>
      <c r="E1278" s="31">
        <v>-1294572244</v>
      </c>
      <c r="F1278" s="32">
        <f t="shared" si="182"/>
        <v>22284000735</v>
      </c>
      <c r="G1278" s="33">
        <f t="shared" si="174"/>
        <v>1.1897208230622347</v>
      </c>
      <c r="H1278" s="31"/>
      <c r="I1278" s="34">
        <f t="shared" si="179"/>
        <v>22284000735</v>
      </c>
      <c r="J1278" s="31">
        <v>1487568852</v>
      </c>
      <c r="K1278" s="33">
        <f t="shared" si="176"/>
        <v>6.6755017184305432</v>
      </c>
      <c r="L1278" s="35">
        <f t="shared" si="180"/>
        <v>20796431882</v>
      </c>
      <c r="M1278" s="33">
        <f t="shared" si="177"/>
        <v>93.324498277081929</v>
      </c>
      <c r="N1278" s="31">
        <v>22284000734</v>
      </c>
      <c r="O1278" s="33">
        <f t="shared" si="178"/>
        <v>99.999999995512482</v>
      </c>
      <c r="P1278" s="36">
        <f t="shared" si="181"/>
        <v>1</v>
      </c>
      <c r="Q1278"/>
    </row>
    <row r="1279" spans="1:17" x14ac:dyDescent="0.25">
      <c r="A1279" s="28">
        <v>3330204</v>
      </c>
      <c r="B1279" s="29" t="s">
        <v>841</v>
      </c>
      <c r="C1279" s="30"/>
      <c r="D1279" s="31">
        <v>35954585251</v>
      </c>
      <c r="E1279" s="31">
        <v>-11275018929</v>
      </c>
      <c r="F1279" s="32">
        <f t="shared" si="182"/>
        <v>24679566322</v>
      </c>
      <c r="G1279" s="33">
        <f t="shared" si="174"/>
        <v>1.3176177072778601</v>
      </c>
      <c r="H1279" s="31"/>
      <c r="I1279" s="34">
        <f t="shared" si="179"/>
        <v>24679566322</v>
      </c>
      <c r="J1279" s="31">
        <v>16500750122</v>
      </c>
      <c r="K1279" s="33">
        <f t="shared" si="176"/>
        <v>66.859967905071358</v>
      </c>
      <c r="L1279" s="35">
        <f t="shared" si="180"/>
        <v>8178816199</v>
      </c>
      <c r="M1279" s="33">
        <f t="shared" si="177"/>
        <v>33.140032090876709</v>
      </c>
      <c r="N1279" s="31">
        <v>24679566321</v>
      </c>
      <c r="O1279" s="33">
        <f t="shared" si="178"/>
        <v>99.999999995948059</v>
      </c>
      <c r="P1279" s="36">
        <f t="shared" si="181"/>
        <v>1</v>
      </c>
    </row>
    <row r="1280" spans="1:17" x14ac:dyDescent="0.25">
      <c r="A1280" s="28">
        <v>3330205</v>
      </c>
      <c r="B1280" s="29" t="s">
        <v>842</v>
      </c>
      <c r="C1280" s="30"/>
      <c r="D1280" s="31"/>
      <c r="E1280" s="31"/>
      <c r="F1280" s="32">
        <f t="shared" si="182"/>
        <v>0</v>
      </c>
      <c r="G1280" s="33">
        <f t="shared" ref="G1280:G1287" si="183">IF(OR(F1280=0,F$7=0),0,F1280/F$7)*100</f>
        <v>0</v>
      </c>
      <c r="H1280" s="31"/>
      <c r="I1280" s="34">
        <f t="shared" si="179"/>
        <v>0</v>
      </c>
      <c r="J1280" s="31"/>
      <c r="K1280" s="33">
        <f t="shared" si="176"/>
        <v>0</v>
      </c>
      <c r="L1280" s="35">
        <f t="shared" si="180"/>
        <v>0</v>
      </c>
      <c r="M1280" s="33">
        <f t="shared" si="177"/>
        <v>0</v>
      </c>
      <c r="N1280" s="31"/>
      <c r="O1280" s="33">
        <f t="shared" si="178"/>
        <v>0</v>
      </c>
      <c r="P1280" s="36">
        <f t="shared" si="181"/>
        <v>0</v>
      </c>
    </row>
    <row r="1281" spans="1:17" x14ac:dyDescent="0.25">
      <c r="A1281" s="28">
        <v>3330206</v>
      </c>
      <c r="B1281" s="29" t="s">
        <v>843</v>
      </c>
      <c r="C1281" s="30"/>
      <c r="D1281" s="31">
        <v>78810341270</v>
      </c>
      <c r="E1281" s="31">
        <v>-12396244487</v>
      </c>
      <c r="F1281" s="32">
        <f t="shared" si="182"/>
        <v>66414096783</v>
      </c>
      <c r="G1281" s="33">
        <f t="shared" si="183"/>
        <v>3.5457831305625147</v>
      </c>
      <c r="H1281" s="31"/>
      <c r="I1281" s="34">
        <f t="shared" si="179"/>
        <v>66414096783</v>
      </c>
      <c r="J1281" s="31">
        <v>50852166868</v>
      </c>
      <c r="K1281" s="33">
        <f t="shared" si="176"/>
        <v>76.568333126856018</v>
      </c>
      <c r="L1281" s="35">
        <f t="shared" si="180"/>
        <v>15561929915</v>
      </c>
      <c r="M1281" s="33">
        <f t="shared" si="177"/>
        <v>23.431666873143993</v>
      </c>
      <c r="N1281" s="31">
        <v>66414096783</v>
      </c>
      <c r="O1281" s="33">
        <f t="shared" si="178"/>
        <v>100</v>
      </c>
      <c r="P1281" s="36">
        <f t="shared" si="181"/>
        <v>0</v>
      </c>
    </row>
    <row r="1282" spans="1:17" ht="26.25" x14ac:dyDescent="0.25">
      <c r="A1282" s="28">
        <v>3330207</v>
      </c>
      <c r="B1282" s="29" t="s">
        <v>844</v>
      </c>
      <c r="C1282" s="30"/>
      <c r="D1282" s="31">
        <v>17356505643</v>
      </c>
      <c r="E1282" s="31">
        <v>-1985810374</v>
      </c>
      <c r="F1282" s="32">
        <f t="shared" si="182"/>
        <v>15370695269</v>
      </c>
      <c r="G1282" s="33">
        <f t="shared" si="183"/>
        <v>0.82062626204061995</v>
      </c>
      <c r="H1282" s="31"/>
      <c r="I1282" s="34">
        <f t="shared" si="179"/>
        <v>15370695269</v>
      </c>
      <c r="J1282" s="31">
        <v>5734397640</v>
      </c>
      <c r="K1282" s="33">
        <f t="shared" si="176"/>
        <v>37.307340622159593</v>
      </c>
      <c r="L1282" s="35">
        <f t="shared" si="180"/>
        <v>9636297629</v>
      </c>
      <c r="M1282" s="33">
        <f t="shared" si="177"/>
        <v>62.692659377840407</v>
      </c>
      <c r="N1282" s="31">
        <v>15370695269</v>
      </c>
      <c r="O1282" s="33">
        <f t="shared" si="178"/>
        <v>100</v>
      </c>
      <c r="P1282" s="36">
        <f t="shared" si="181"/>
        <v>0</v>
      </c>
    </row>
    <row r="1283" spans="1:17" x14ac:dyDescent="0.25">
      <c r="A1283" s="28">
        <v>33303</v>
      </c>
      <c r="B1283" s="29" t="s">
        <v>195</v>
      </c>
      <c r="C1283" s="30"/>
      <c r="D1283" s="31"/>
      <c r="E1283" s="105"/>
      <c r="F1283" s="32">
        <f t="shared" si="182"/>
        <v>0</v>
      </c>
      <c r="G1283" s="33">
        <f t="shared" si="183"/>
        <v>0</v>
      </c>
      <c r="H1283" s="105"/>
      <c r="I1283" s="34">
        <f t="shared" si="179"/>
        <v>0</v>
      </c>
      <c r="J1283" s="105"/>
      <c r="K1283" s="33">
        <f t="shared" si="176"/>
        <v>0</v>
      </c>
      <c r="L1283" s="35">
        <f t="shared" si="180"/>
        <v>0</v>
      </c>
      <c r="M1283" s="33">
        <f t="shared" si="177"/>
        <v>0</v>
      </c>
      <c r="N1283" s="105"/>
      <c r="O1283" s="33">
        <f t="shared" si="178"/>
        <v>0</v>
      </c>
      <c r="P1283" s="36">
        <f t="shared" si="181"/>
        <v>0</v>
      </c>
    </row>
    <row r="1284" spans="1:17" x14ac:dyDescent="0.25">
      <c r="A1284" s="28">
        <v>334</v>
      </c>
      <c r="B1284" s="29" t="s">
        <v>845</v>
      </c>
      <c r="C1284" s="30"/>
      <c r="D1284" s="31">
        <f>SUM(D1285)</f>
        <v>0</v>
      </c>
      <c r="E1284" s="31">
        <f>SUM(E1285)</f>
        <v>0</v>
      </c>
      <c r="F1284" s="32">
        <f t="shared" si="182"/>
        <v>0</v>
      </c>
      <c r="G1284" s="33">
        <f t="shared" si="183"/>
        <v>0</v>
      </c>
      <c r="H1284" s="31">
        <f>SUM(H1285)</f>
        <v>0</v>
      </c>
      <c r="I1284" s="34">
        <f t="shared" si="179"/>
        <v>0</v>
      </c>
      <c r="J1284" s="31">
        <f>SUM(J1285)</f>
        <v>0</v>
      </c>
      <c r="K1284" s="33">
        <f t="shared" si="176"/>
        <v>0</v>
      </c>
      <c r="L1284" s="35">
        <f t="shared" si="180"/>
        <v>0</v>
      </c>
      <c r="M1284" s="33">
        <f t="shared" si="177"/>
        <v>0</v>
      </c>
      <c r="N1284" s="31">
        <f>SUM(N1285)</f>
        <v>0</v>
      </c>
      <c r="O1284" s="33">
        <f t="shared" si="178"/>
        <v>0</v>
      </c>
      <c r="P1284" s="36">
        <f t="shared" si="181"/>
        <v>0</v>
      </c>
    </row>
    <row r="1285" spans="1:17" x14ac:dyDescent="0.25">
      <c r="A1285" s="28">
        <v>33401</v>
      </c>
      <c r="B1285" s="29" t="s">
        <v>846</v>
      </c>
      <c r="C1285" s="30"/>
      <c r="D1285" s="31"/>
      <c r="E1285" s="31"/>
      <c r="F1285" s="32">
        <f t="shared" si="182"/>
        <v>0</v>
      </c>
      <c r="G1285" s="33">
        <f t="shared" si="183"/>
        <v>0</v>
      </c>
      <c r="H1285" s="31"/>
      <c r="I1285" s="34">
        <f t="shared" si="179"/>
        <v>0</v>
      </c>
      <c r="J1285" s="31"/>
      <c r="K1285" s="33">
        <f t="shared" si="176"/>
        <v>0</v>
      </c>
      <c r="L1285" s="35">
        <f t="shared" si="180"/>
        <v>0</v>
      </c>
      <c r="M1285" s="33">
        <f t="shared" si="177"/>
        <v>0</v>
      </c>
      <c r="N1285" s="31"/>
      <c r="O1285" s="33">
        <f t="shared" si="178"/>
        <v>0</v>
      </c>
      <c r="P1285" s="36">
        <f t="shared" si="181"/>
        <v>0</v>
      </c>
    </row>
    <row r="1286" spans="1:17" x14ac:dyDescent="0.25">
      <c r="A1286" s="28">
        <v>335</v>
      </c>
      <c r="B1286" s="39" t="s">
        <v>196</v>
      </c>
      <c r="C1286" s="30"/>
      <c r="D1286" s="50"/>
      <c r="E1286" s="50"/>
      <c r="F1286" s="32">
        <f t="shared" si="182"/>
        <v>0</v>
      </c>
      <c r="G1286" s="33">
        <f t="shared" si="183"/>
        <v>0</v>
      </c>
      <c r="H1286" s="50"/>
      <c r="I1286" s="34">
        <f t="shared" si="179"/>
        <v>0</v>
      </c>
      <c r="J1286" s="50"/>
      <c r="K1286" s="33">
        <f t="shared" si="176"/>
        <v>0</v>
      </c>
      <c r="L1286" s="35">
        <f t="shared" si="180"/>
        <v>0</v>
      </c>
      <c r="M1286" s="33">
        <f t="shared" si="177"/>
        <v>0</v>
      </c>
      <c r="N1286" s="50"/>
      <c r="O1286" s="33">
        <f t="shared" si="178"/>
        <v>0</v>
      </c>
      <c r="P1286" s="36">
        <f t="shared" si="181"/>
        <v>0</v>
      </c>
    </row>
    <row r="1287" spans="1:17" ht="16.5" thickBot="1" x14ac:dyDescent="0.3">
      <c r="A1287" s="28"/>
      <c r="B1287" s="20" t="s">
        <v>847</v>
      </c>
      <c r="C1287" s="30"/>
      <c r="D1287" s="22">
        <v>83652833553</v>
      </c>
      <c r="E1287" s="112">
        <v>-83652833553</v>
      </c>
      <c r="F1287" s="23">
        <f t="shared" si="182"/>
        <v>0</v>
      </c>
      <c r="G1287" s="24">
        <f t="shared" si="183"/>
        <v>0</v>
      </c>
      <c r="H1287" s="112"/>
      <c r="I1287" s="34">
        <f t="shared" si="179"/>
        <v>0</v>
      </c>
      <c r="J1287" s="112"/>
      <c r="K1287" s="33">
        <f t="shared" si="176"/>
        <v>0</v>
      </c>
      <c r="L1287" s="35">
        <f t="shared" si="180"/>
        <v>0</v>
      </c>
      <c r="M1287" s="33">
        <f t="shared" si="177"/>
        <v>0</v>
      </c>
      <c r="N1287" s="112"/>
      <c r="O1287" s="33">
        <f t="shared" si="178"/>
        <v>0</v>
      </c>
      <c r="P1287" s="36">
        <f t="shared" si="181"/>
        <v>0</v>
      </c>
    </row>
    <row r="1288" spans="1:17" ht="16.5" thickBot="1" x14ac:dyDescent="0.3">
      <c r="A1288" s="73"/>
      <c r="B1288" s="74" t="s">
        <v>22</v>
      </c>
      <c r="C1288" s="75"/>
      <c r="D1288" s="76">
        <f>SUM(D8+D1287)</f>
        <v>2130104914582</v>
      </c>
      <c r="E1288" s="76">
        <f>SUM(E8+E1287)</f>
        <v>-257060389931</v>
      </c>
      <c r="F1288" s="77">
        <f t="shared" si="182"/>
        <v>1873044524651</v>
      </c>
      <c r="G1288" s="78">
        <f>IF(OR(F1288=0,F$7=0),0,F1288/F$7)*100</f>
        <v>100</v>
      </c>
      <c r="H1288" s="76">
        <f>SUM(H8+H1287)</f>
        <v>0</v>
      </c>
      <c r="I1288" s="79">
        <f>SUM(F1288-H1288)</f>
        <v>1873044524651</v>
      </c>
      <c r="J1288" s="76">
        <f>SUM(J8+J1287)</f>
        <v>1147063413896</v>
      </c>
      <c r="K1288" s="78">
        <f>IF(OR(J1288=0,F1288=0),0,J1288/F1288)*100</f>
        <v>61.240584449519673</v>
      </c>
      <c r="L1288" s="80">
        <f>SUM(N1288-J1288)</f>
        <v>661135325579</v>
      </c>
      <c r="M1288" s="78">
        <f>IF(OR(L1288=0,F1288=0),0,L1288/F1288)*100</f>
        <v>35.297363029967897</v>
      </c>
      <c r="N1288" s="76">
        <f>SUM(N8+N1287)</f>
        <v>1808198739475</v>
      </c>
      <c r="O1288" s="78">
        <f>IF(OR(N1288=0,F1288=0),0,N1288/F1288)*100</f>
        <v>96.53794747948757</v>
      </c>
      <c r="P1288" s="81">
        <f>SUM(F1288-N1288)</f>
        <v>64845785176</v>
      </c>
      <c r="Q1288" s="72"/>
    </row>
    <row r="1290" spans="1:17" x14ac:dyDescent="0.25">
      <c r="D1290" s="83"/>
      <c r="E1290" s="83"/>
      <c r="F1290" s="83"/>
    </row>
    <row r="1291" spans="1:17" x14ac:dyDescent="0.25">
      <c r="D1291" s="83"/>
      <c r="E1291" s="84"/>
      <c r="F1291" s="83"/>
      <c r="G1291" s="84"/>
      <c r="H1291" s="84"/>
      <c r="I1291" s="84"/>
      <c r="J1291" s="84"/>
      <c r="K1291" s="84"/>
      <c r="L1291" s="84"/>
      <c r="M1291" s="84"/>
      <c r="N1291" s="83"/>
      <c r="O1291" s="84"/>
    </row>
    <row r="1292" spans="1:17" x14ac:dyDescent="0.25">
      <c r="D1292" s="83"/>
      <c r="E1292" s="84"/>
      <c r="F1292" s="83"/>
      <c r="G1292" s="84"/>
      <c r="H1292" s="83"/>
      <c r="I1292" s="83"/>
      <c r="J1292" s="83"/>
      <c r="K1292" s="84"/>
      <c r="L1292" s="83"/>
      <c r="M1292" s="84"/>
      <c r="N1292" s="83"/>
      <c r="O1292" s="84"/>
    </row>
    <row r="1293" spans="1:17" x14ac:dyDescent="0.25">
      <c r="D1293" s="83"/>
      <c r="E1293" s="84"/>
      <c r="F1293" s="83"/>
      <c r="G1293" s="84"/>
      <c r="H1293" s="84"/>
      <c r="I1293" s="84"/>
      <c r="J1293" s="84"/>
      <c r="K1293" s="84"/>
      <c r="L1293" s="84"/>
      <c r="M1293" s="84"/>
      <c r="N1293" s="84"/>
      <c r="O1293" s="84"/>
    </row>
    <row r="1295" spans="1:17" x14ac:dyDescent="0.25">
      <c r="F1295" s="85"/>
    </row>
  </sheetData>
  <mergeCells count="11">
    <mergeCell ref="A5:B5"/>
    <mergeCell ref="C5:C6"/>
    <mergeCell ref="D5:I5"/>
    <mergeCell ref="J5:O5"/>
    <mergeCell ref="P5:P6"/>
    <mergeCell ref="D4:P4"/>
    <mergeCell ref="D1:P1"/>
    <mergeCell ref="A2:B2"/>
    <mergeCell ref="D2:P2"/>
    <mergeCell ref="A3:B3"/>
    <mergeCell ref="D3:P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95"/>
  <sheetViews>
    <sheetView topLeftCell="A1281" workbookViewId="0">
      <selection activeCell="B1290" sqref="B1290:B1295"/>
    </sheetView>
  </sheetViews>
  <sheetFormatPr baseColWidth="10" defaultRowHeight="15.75" x14ac:dyDescent="0.25"/>
  <cols>
    <col min="1" max="1" width="17" bestFit="1" customWidth="1"/>
    <col min="2" max="2" width="39.25" style="82" customWidth="1"/>
    <col min="3" max="3" width="20.25" hidden="1" customWidth="1"/>
    <col min="4" max="4" width="15.125" bestFit="1" customWidth="1"/>
    <col min="5" max="5" width="14.75" bestFit="1" customWidth="1"/>
    <col min="6" max="6" width="16.25" bestFit="1" customWidth="1"/>
    <col min="7" max="7" width="5.625" customWidth="1"/>
    <col min="8" max="8" width="15.125" hidden="1" customWidth="1"/>
    <col min="9" max="9" width="16.25" hidden="1" customWidth="1"/>
    <col min="10" max="10" width="15.75" customWidth="1"/>
    <col min="11" max="11" width="5.75" customWidth="1"/>
    <col min="12" max="12" width="15.125" customWidth="1"/>
    <col min="13" max="13" width="5.75" bestFit="1" customWidth="1"/>
    <col min="14" max="14" width="15.125" bestFit="1" customWidth="1"/>
    <col min="15" max="15" width="10.75" bestFit="1" customWidth="1"/>
    <col min="16" max="16" width="15.5" bestFit="1" customWidth="1"/>
    <col min="18" max="19" width="0" hidden="1" customWidth="1"/>
    <col min="254" max="254" width="15.75" bestFit="1" customWidth="1"/>
    <col min="255" max="255" width="26.125" customWidth="1"/>
    <col min="256" max="256" width="0" hidden="1" customWidth="1"/>
    <col min="257" max="257" width="12" customWidth="1"/>
    <col min="258" max="258" width="12.125" customWidth="1"/>
    <col min="260" max="260" width="5.625" customWidth="1"/>
    <col min="261" max="261" width="9.75" customWidth="1"/>
    <col min="263" max="263" width="11.125" customWidth="1"/>
    <col min="264" max="264" width="5.75" customWidth="1"/>
    <col min="265" max="265" width="11.5" customWidth="1"/>
    <col min="266" max="266" width="5.75" customWidth="1"/>
    <col min="267" max="267" width="12" bestFit="1" customWidth="1"/>
    <col min="268" max="268" width="5.375" customWidth="1"/>
    <col min="269" max="269" width="12.375" customWidth="1"/>
    <col min="272" max="272" width="13.875" customWidth="1"/>
    <col min="510" max="510" width="15.75" bestFit="1" customWidth="1"/>
    <col min="511" max="511" width="26.125" customWidth="1"/>
    <col min="512" max="512" width="0" hidden="1" customWidth="1"/>
    <col min="513" max="513" width="12" customWidth="1"/>
    <col min="514" max="514" width="12.125" customWidth="1"/>
    <col min="516" max="516" width="5.625" customWidth="1"/>
    <col min="517" max="517" width="9.75" customWidth="1"/>
    <col min="519" max="519" width="11.125" customWidth="1"/>
    <col min="520" max="520" width="5.75" customWidth="1"/>
    <col min="521" max="521" width="11.5" customWidth="1"/>
    <col min="522" max="522" width="5.75" customWidth="1"/>
    <col min="523" max="523" width="12" bestFit="1" customWidth="1"/>
    <col min="524" max="524" width="5.375" customWidth="1"/>
    <col min="525" max="525" width="12.375" customWidth="1"/>
    <col min="528" max="528" width="13.875" customWidth="1"/>
    <col min="766" max="766" width="15.75" bestFit="1" customWidth="1"/>
    <col min="767" max="767" width="26.125" customWidth="1"/>
    <col min="768" max="768" width="0" hidden="1" customWidth="1"/>
    <col min="769" max="769" width="12" customWidth="1"/>
    <col min="770" max="770" width="12.125" customWidth="1"/>
    <col min="772" max="772" width="5.625" customWidth="1"/>
    <col min="773" max="773" width="9.75" customWidth="1"/>
    <col min="775" max="775" width="11.125" customWidth="1"/>
    <col min="776" max="776" width="5.75" customWidth="1"/>
    <col min="777" max="777" width="11.5" customWidth="1"/>
    <col min="778" max="778" width="5.75" customWidth="1"/>
    <col min="779" max="779" width="12" bestFit="1" customWidth="1"/>
    <col min="780" max="780" width="5.375" customWidth="1"/>
    <col min="781" max="781" width="12.375" customWidth="1"/>
    <col min="784" max="784" width="13.875" customWidth="1"/>
    <col min="1022" max="1022" width="15.75" bestFit="1" customWidth="1"/>
    <col min="1023" max="1023" width="26.125" customWidth="1"/>
    <col min="1024" max="1024" width="0" hidden="1" customWidth="1"/>
    <col min="1025" max="1025" width="12" customWidth="1"/>
    <col min="1026" max="1026" width="12.125" customWidth="1"/>
    <col min="1028" max="1028" width="5.625" customWidth="1"/>
    <col min="1029" max="1029" width="9.75" customWidth="1"/>
    <col min="1031" max="1031" width="11.125" customWidth="1"/>
    <col min="1032" max="1032" width="5.75" customWidth="1"/>
    <col min="1033" max="1033" width="11.5" customWidth="1"/>
    <col min="1034" max="1034" width="5.75" customWidth="1"/>
    <col min="1035" max="1035" width="12" bestFit="1" customWidth="1"/>
    <col min="1036" max="1036" width="5.375" customWidth="1"/>
    <col min="1037" max="1037" width="12.375" customWidth="1"/>
    <col min="1040" max="1040" width="13.875" customWidth="1"/>
    <col min="1278" max="1278" width="15.75" bestFit="1" customWidth="1"/>
    <col min="1279" max="1279" width="26.125" customWidth="1"/>
    <col min="1280" max="1280" width="0" hidden="1" customWidth="1"/>
    <col min="1281" max="1281" width="12" customWidth="1"/>
    <col min="1282" max="1282" width="12.125" customWidth="1"/>
    <col min="1284" max="1284" width="5.625" customWidth="1"/>
    <col min="1285" max="1285" width="9.75" customWidth="1"/>
    <col min="1287" max="1287" width="11.125" customWidth="1"/>
    <col min="1288" max="1288" width="5.75" customWidth="1"/>
    <col min="1289" max="1289" width="11.5" customWidth="1"/>
    <col min="1290" max="1290" width="5.75" customWidth="1"/>
    <col min="1291" max="1291" width="12" bestFit="1" customWidth="1"/>
    <col min="1292" max="1292" width="5.375" customWidth="1"/>
    <col min="1293" max="1293" width="12.375" customWidth="1"/>
    <col min="1296" max="1296" width="13.875" customWidth="1"/>
    <col min="1534" max="1534" width="15.75" bestFit="1" customWidth="1"/>
    <col min="1535" max="1535" width="26.125" customWidth="1"/>
    <col min="1536" max="1536" width="0" hidden="1" customWidth="1"/>
    <col min="1537" max="1537" width="12" customWidth="1"/>
    <col min="1538" max="1538" width="12.125" customWidth="1"/>
    <col min="1540" max="1540" width="5.625" customWidth="1"/>
    <col min="1541" max="1541" width="9.75" customWidth="1"/>
    <col min="1543" max="1543" width="11.125" customWidth="1"/>
    <col min="1544" max="1544" width="5.75" customWidth="1"/>
    <col min="1545" max="1545" width="11.5" customWidth="1"/>
    <col min="1546" max="1546" width="5.75" customWidth="1"/>
    <col min="1547" max="1547" width="12" bestFit="1" customWidth="1"/>
    <col min="1548" max="1548" width="5.375" customWidth="1"/>
    <col min="1549" max="1549" width="12.375" customWidth="1"/>
    <col min="1552" max="1552" width="13.875" customWidth="1"/>
    <col min="1790" max="1790" width="15.75" bestFit="1" customWidth="1"/>
    <col min="1791" max="1791" width="26.125" customWidth="1"/>
    <col min="1792" max="1792" width="0" hidden="1" customWidth="1"/>
    <col min="1793" max="1793" width="12" customWidth="1"/>
    <col min="1794" max="1794" width="12.125" customWidth="1"/>
    <col min="1796" max="1796" width="5.625" customWidth="1"/>
    <col min="1797" max="1797" width="9.75" customWidth="1"/>
    <col min="1799" max="1799" width="11.125" customWidth="1"/>
    <col min="1800" max="1800" width="5.75" customWidth="1"/>
    <col min="1801" max="1801" width="11.5" customWidth="1"/>
    <col min="1802" max="1802" width="5.75" customWidth="1"/>
    <col min="1803" max="1803" width="12" bestFit="1" customWidth="1"/>
    <col min="1804" max="1804" width="5.375" customWidth="1"/>
    <col min="1805" max="1805" width="12.375" customWidth="1"/>
    <col min="1808" max="1808" width="13.875" customWidth="1"/>
    <col min="2046" max="2046" width="15.75" bestFit="1" customWidth="1"/>
    <col min="2047" max="2047" width="26.125" customWidth="1"/>
    <col min="2048" max="2048" width="0" hidden="1" customWidth="1"/>
    <col min="2049" max="2049" width="12" customWidth="1"/>
    <col min="2050" max="2050" width="12.125" customWidth="1"/>
    <col min="2052" max="2052" width="5.625" customWidth="1"/>
    <col min="2053" max="2053" width="9.75" customWidth="1"/>
    <col min="2055" max="2055" width="11.125" customWidth="1"/>
    <col min="2056" max="2056" width="5.75" customWidth="1"/>
    <col min="2057" max="2057" width="11.5" customWidth="1"/>
    <col min="2058" max="2058" width="5.75" customWidth="1"/>
    <col min="2059" max="2059" width="12" bestFit="1" customWidth="1"/>
    <col min="2060" max="2060" width="5.375" customWidth="1"/>
    <col min="2061" max="2061" width="12.375" customWidth="1"/>
    <col min="2064" max="2064" width="13.875" customWidth="1"/>
    <col min="2302" max="2302" width="15.75" bestFit="1" customWidth="1"/>
    <col min="2303" max="2303" width="26.125" customWidth="1"/>
    <col min="2304" max="2304" width="0" hidden="1" customWidth="1"/>
    <col min="2305" max="2305" width="12" customWidth="1"/>
    <col min="2306" max="2306" width="12.125" customWidth="1"/>
    <col min="2308" max="2308" width="5.625" customWidth="1"/>
    <col min="2309" max="2309" width="9.75" customWidth="1"/>
    <col min="2311" max="2311" width="11.125" customWidth="1"/>
    <col min="2312" max="2312" width="5.75" customWidth="1"/>
    <col min="2313" max="2313" width="11.5" customWidth="1"/>
    <col min="2314" max="2314" width="5.75" customWidth="1"/>
    <col min="2315" max="2315" width="12" bestFit="1" customWidth="1"/>
    <col min="2316" max="2316" width="5.375" customWidth="1"/>
    <col min="2317" max="2317" width="12.375" customWidth="1"/>
    <col min="2320" max="2320" width="13.875" customWidth="1"/>
    <col min="2558" max="2558" width="15.75" bestFit="1" customWidth="1"/>
    <col min="2559" max="2559" width="26.125" customWidth="1"/>
    <col min="2560" max="2560" width="0" hidden="1" customWidth="1"/>
    <col min="2561" max="2561" width="12" customWidth="1"/>
    <col min="2562" max="2562" width="12.125" customWidth="1"/>
    <col min="2564" max="2564" width="5.625" customWidth="1"/>
    <col min="2565" max="2565" width="9.75" customWidth="1"/>
    <col min="2567" max="2567" width="11.125" customWidth="1"/>
    <col min="2568" max="2568" width="5.75" customWidth="1"/>
    <col min="2569" max="2569" width="11.5" customWidth="1"/>
    <col min="2570" max="2570" width="5.75" customWidth="1"/>
    <col min="2571" max="2571" width="12" bestFit="1" customWidth="1"/>
    <col min="2572" max="2572" width="5.375" customWidth="1"/>
    <col min="2573" max="2573" width="12.375" customWidth="1"/>
    <col min="2576" max="2576" width="13.875" customWidth="1"/>
    <col min="2814" max="2814" width="15.75" bestFit="1" customWidth="1"/>
    <col min="2815" max="2815" width="26.125" customWidth="1"/>
    <col min="2816" max="2816" width="0" hidden="1" customWidth="1"/>
    <col min="2817" max="2817" width="12" customWidth="1"/>
    <col min="2818" max="2818" width="12.125" customWidth="1"/>
    <col min="2820" max="2820" width="5.625" customWidth="1"/>
    <col min="2821" max="2821" width="9.75" customWidth="1"/>
    <col min="2823" max="2823" width="11.125" customWidth="1"/>
    <col min="2824" max="2824" width="5.75" customWidth="1"/>
    <col min="2825" max="2825" width="11.5" customWidth="1"/>
    <col min="2826" max="2826" width="5.75" customWidth="1"/>
    <col min="2827" max="2827" width="12" bestFit="1" customWidth="1"/>
    <col min="2828" max="2828" width="5.375" customWidth="1"/>
    <col min="2829" max="2829" width="12.375" customWidth="1"/>
    <col min="2832" max="2832" width="13.875" customWidth="1"/>
    <col min="3070" max="3070" width="15.75" bestFit="1" customWidth="1"/>
    <col min="3071" max="3071" width="26.125" customWidth="1"/>
    <col min="3072" max="3072" width="0" hidden="1" customWidth="1"/>
    <col min="3073" max="3073" width="12" customWidth="1"/>
    <col min="3074" max="3074" width="12.125" customWidth="1"/>
    <col min="3076" max="3076" width="5.625" customWidth="1"/>
    <col min="3077" max="3077" width="9.75" customWidth="1"/>
    <col min="3079" max="3079" width="11.125" customWidth="1"/>
    <col min="3080" max="3080" width="5.75" customWidth="1"/>
    <col min="3081" max="3081" width="11.5" customWidth="1"/>
    <col min="3082" max="3082" width="5.75" customWidth="1"/>
    <col min="3083" max="3083" width="12" bestFit="1" customWidth="1"/>
    <col min="3084" max="3084" width="5.375" customWidth="1"/>
    <col min="3085" max="3085" width="12.375" customWidth="1"/>
    <col min="3088" max="3088" width="13.875" customWidth="1"/>
    <col min="3326" max="3326" width="15.75" bestFit="1" customWidth="1"/>
    <col min="3327" max="3327" width="26.125" customWidth="1"/>
    <col min="3328" max="3328" width="0" hidden="1" customWidth="1"/>
    <col min="3329" max="3329" width="12" customWidth="1"/>
    <col min="3330" max="3330" width="12.125" customWidth="1"/>
    <col min="3332" max="3332" width="5.625" customWidth="1"/>
    <col min="3333" max="3333" width="9.75" customWidth="1"/>
    <col min="3335" max="3335" width="11.125" customWidth="1"/>
    <col min="3336" max="3336" width="5.75" customWidth="1"/>
    <col min="3337" max="3337" width="11.5" customWidth="1"/>
    <col min="3338" max="3338" width="5.75" customWidth="1"/>
    <col min="3339" max="3339" width="12" bestFit="1" customWidth="1"/>
    <col min="3340" max="3340" width="5.375" customWidth="1"/>
    <col min="3341" max="3341" width="12.375" customWidth="1"/>
    <col min="3344" max="3344" width="13.875" customWidth="1"/>
    <col min="3582" max="3582" width="15.75" bestFit="1" customWidth="1"/>
    <col min="3583" max="3583" width="26.125" customWidth="1"/>
    <col min="3584" max="3584" width="0" hidden="1" customWidth="1"/>
    <col min="3585" max="3585" width="12" customWidth="1"/>
    <col min="3586" max="3586" width="12.125" customWidth="1"/>
    <col min="3588" max="3588" width="5.625" customWidth="1"/>
    <col min="3589" max="3589" width="9.75" customWidth="1"/>
    <col min="3591" max="3591" width="11.125" customWidth="1"/>
    <col min="3592" max="3592" width="5.75" customWidth="1"/>
    <col min="3593" max="3593" width="11.5" customWidth="1"/>
    <col min="3594" max="3594" width="5.75" customWidth="1"/>
    <col min="3595" max="3595" width="12" bestFit="1" customWidth="1"/>
    <col min="3596" max="3596" width="5.375" customWidth="1"/>
    <col min="3597" max="3597" width="12.375" customWidth="1"/>
    <col min="3600" max="3600" width="13.875" customWidth="1"/>
    <col min="3838" max="3838" width="15.75" bestFit="1" customWidth="1"/>
    <col min="3839" max="3839" width="26.125" customWidth="1"/>
    <col min="3840" max="3840" width="0" hidden="1" customWidth="1"/>
    <col min="3841" max="3841" width="12" customWidth="1"/>
    <col min="3842" max="3842" width="12.125" customWidth="1"/>
    <col min="3844" max="3844" width="5.625" customWidth="1"/>
    <col min="3845" max="3845" width="9.75" customWidth="1"/>
    <col min="3847" max="3847" width="11.125" customWidth="1"/>
    <col min="3848" max="3848" width="5.75" customWidth="1"/>
    <col min="3849" max="3849" width="11.5" customWidth="1"/>
    <col min="3850" max="3850" width="5.75" customWidth="1"/>
    <col min="3851" max="3851" width="12" bestFit="1" customWidth="1"/>
    <col min="3852" max="3852" width="5.375" customWidth="1"/>
    <col min="3853" max="3853" width="12.375" customWidth="1"/>
    <col min="3856" max="3856" width="13.875" customWidth="1"/>
    <col min="4094" max="4094" width="15.75" bestFit="1" customWidth="1"/>
    <col min="4095" max="4095" width="26.125" customWidth="1"/>
    <col min="4096" max="4096" width="0" hidden="1" customWidth="1"/>
    <col min="4097" max="4097" width="12" customWidth="1"/>
    <col min="4098" max="4098" width="12.125" customWidth="1"/>
    <col min="4100" max="4100" width="5.625" customWidth="1"/>
    <col min="4101" max="4101" width="9.75" customWidth="1"/>
    <col min="4103" max="4103" width="11.125" customWidth="1"/>
    <col min="4104" max="4104" width="5.75" customWidth="1"/>
    <col min="4105" max="4105" width="11.5" customWidth="1"/>
    <col min="4106" max="4106" width="5.75" customWidth="1"/>
    <col min="4107" max="4107" width="12" bestFit="1" customWidth="1"/>
    <col min="4108" max="4108" width="5.375" customWidth="1"/>
    <col min="4109" max="4109" width="12.375" customWidth="1"/>
    <col min="4112" max="4112" width="13.875" customWidth="1"/>
    <col min="4350" max="4350" width="15.75" bestFit="1" customWidth="1"/>
    <col min="4351" max="4351" width="26.125" customWidth="1"/>
    <col min="4352" max="4352" width="0" hidden="1" customWidth="1"/>
    <col min="4353" max="4353" width="12" customWidth="1"/>
    <col min="4354" max="4354" width="12.125" customWidth="1"/>
    <col min="4356" max="4356" width="5.625" customWidth="1"/>
    <col min="4357" max="4357" width="9.75" customWidth="1"/>
    <col min="4359" max="4359" width="11.125" customWidth="1"/>
    <col min="4360" max="4360" width="5.75" customWidth="1"/>
    <col min="4361" max="4361" width="11.5" customWidth="1"/>
    <col min="4362" max="4362" width="5.75" customWidth="1"/>
    <col min="4363" max="4363" width="12" bestFit="1" customWidth="1"/>
    <col min="4364" max="4364" width="5.375" customWidth="1"/>
    <col min="4365" max="4365" width="12.375" customWidth="1"/>
    <col min="4368" max="4368" width="13.875" customWidth="1"/>
    <col min="4606" max="4606" width="15.75" bestFit="1" customWidth="1"/>
    <col min="4607" max="4607" width="26.125" customWidth="1"/>
    <col min="4608" max="4608" width="0" hidden="1" customWidth="1"/>
    <col min="4609" max="4609" width="12" customWidth="1"/>
    <col min="4610" max="4610" width="12.125" customWidth="1"/>
    <col min="4612" max="4612" width="5.625" customWidth="1"/>
    <col min="4613" max="4613" width="9.75" customWidth="1"/>
    <col min="4615" max="4615" width="11.125" customWidth="1"/>
    <col min="4616" max="4616" width="5.75" customWidth="1"/>
    <col min="4617" max="4617" width="11.5" customWidth="1"/>
    <col min="4618" max="4618" width="5.75" customWidth="1"/>
    <col min="4619" max="4619" width="12" bestFit="1" customWidth="1"/>
    <col min="4620" max="4620" width="5.375" customWidth="1"/>
    <col min="4621" max="4621" width="12.375" customWidth="1"/>
    <col min="4624" max="4624" width="13.875" customWidth="1"/>
    <col min="4862" max="4862" width="15.75" bestFit="1" customWidth="1"/>
    <col min="4863" max="4863" width="26.125" customWidth="1"/>
    <col min="4864" max="4864" width="0" hidden="1" customWidth="1"/>
    <col min="4865" max="4865" width="12" customWidth="1"/>
    <col min="4866" max="4866" width="12.125" customWidth="1"/>
    <col min="4868" max="4868" width="5.625" customWidth="1"/>
    <col min="4869" max="4869" width="9.75" customWidth="1"/>
    <col min="4871" max="4871" width="11.125" customWidth="1"/>
    <col min="4872" max="4872" width="5.75" customWidth="1"/>
    <col min="4873" max="4873" width="11.5" customWidth="1"/>
    <col min="4874" max="4874" width="5.75" customWidth="1"/>
    <col min="4875" max="4875" width="12" bestFit="1" customWidth="1"/>
    <col min="4876" max="4876" width="5.375" customWidth="1"/>
    <col min="4877" max="4877" width="12.375" customWidth="1"/>
    <col min="4880" max="4880" width="13.875" customWidth="1"/>
    <col min="5118" max="5118" width="15.75" bestFit="1" customWidth="1"/>
    <col min="5119" max="5119" width="26.125" customWidth="1"/>
    <col min="5120" max="5120" width="0" hidden="1" customWidth="1"/>
    <col min="5121" max="5121" width="12" customWidth="1"/>
    <col min="5122" max="5122" width="12.125" customWidth="1"/>
    <col min="5124" max="5124" width="5.625" customWidth="1"/>
    <col min="5125" max="5125" width="9.75" customWidth="1"/>
    <col min="5127" max="5127" width="11.125" customWidth="1"/>
    <col min="5128" max="5128" width="5.75" customWidth="1"/>
    <col min="5129" max="5129" width="11.5" customWidth="1"/>
    <col min="5130" max="5130" width="5.75" customWidth="1"/>
    <col min="5131" max="5131" width="12" bestFit="1" customWidth="1"/>
    <col min="5132" max="5132" width="5.375" customWidth="1"/>
    <col min="5133" max="5133" width="12.375" customWidth="1"/>
    <col min="5136" max="5136" width="13.875" customWidth="1"/>
    <col min="5374" max="5374" width="15.75" bestFit="1" customWidth="1"/>
    <col min="5375" max="5375" width="26.125" customWidth="1"/>
    <col min="5376" max="5376" width="0" hidden="1" customWidth="1"/>
    <col min="5377" max="5377" width="12" customWidth="1"/>
    <col min="5378" max="5378" width="12.125" customWidth="1"/>
    <col min="5380" max="5380" width="5.625" customWidth="1"/>
    <col min="5381" max="5381" width="9.75" customWidth="1"/>
    <col min="5383" max="5383" width="11.125" customWidth="1"/>
    <col min="5384" max="5384" width="5.75" customWidth="1"/>
    <col min="5385" max="5385" width="11.5" customWidth="1"/>
    <col min="5386" max="5386" width="5.75" customWidth="1"/>
    <col min="5387" max="5387" width="12" bestFit="1" customWidth="1"/>
    <col min="5388" max="5388" width="5.375" customWidth="1"/>
    <col min="5389" max="5389" width="12.375" customWidth="1"/>
    <col min="5392" max="5392" width="13.875" customWidth="1"/>
    <col min="5630" max="5630" width="15.75" bestFit="1" customWidth="1"/>
    <col min="5631" max="5631" width="26.125" customWidth="1"/>
    <col min="5632" max="5632" width="0" hidden="1" customWidth="1"/>
    <col min="5633" max="5633" width="12" customWidth="1"/>
    <col min="5634" max="5634" width="12.125" customWidth="1"/>
    <col min="5636" max="5636" width="5.625" customWidth="1"/>
    <col min="5637" max="5637" width="9.75" customWidth="1"/>
    <col min="5639" max="5639" width="11.125" customWidth="1"/>
    <col min="5640" max="5640" width="5.75" customWidth="1"/>
    <col min="5641" max="5641" width="11.5" customWidth="1"/>
    <col min="5642" max="5642" width="5.75" customWidth="1"/>
    <col min="5643" max="5643" width="12" bestFit="1" customWidth="1"/>
    <col min="5644" max="5644" width="5.375" customWidth="1"/>
    <col min="5645" max="5645" width="12.375" customWidth="1"/>
    <col min="5648" max="5648" width="13.875" customWidth="1"/>
    <col min="5886" max="5886" width="15.75" bestFit="1" customWidth="1"/>
    <col min="5887" max="5887" width="26.125" customWidth="1"/>
    <col min="5888" max="5888" width="0" hidden="1" customWidth="1"/>
    <col min="5889" max="5889" width="12" customWidth="1"/>
    <col min="5890" max="5890" width="12.125" customWidth="1"/>
    <col min="5892" max="5892" width="5.625" customWidth="1"/>
    <col min="5893" max="5893" width="9.75" customWidth="1"/>
    <col min="5895" max="5895" width="11.125" customWidth="1"/>
    <col min="5896" max="5896" width="5.75" customWidth="1"/>
    <col min="5897" max="5897" width="11.5" customWidth="1"/>
    <col min="5898" max="5898" width="5.75" customWidth="1"/>
    <col min="5899" max="5899" width="12" bestFit="1" customWidth="1"/>
    <col min="5900" max="5900" width="5.375" customWidth="1"/>
    <col min="5901" max="5901" width="12.375" customWidth="1"/>
    <col min="5904" max="5904" width="13.875" customWidth="1"/>
    <col min="6142" max="6142" width="15.75" bestFit="1" customWidth="1"/>
    <col min="6143" max="6143" width="26.125" customWidth="1"/>
    <col min="6144" max="6144" width="0" hidden="1" customWidth="1"/>
    <col min="6145" max="6145" width="12" customWidth="1"/>
    <col min="6146" max="6146" width="12.125" customWidth="1"/>
    <col min="6148" max="6148" width="5.625" customWidth="1"/>
    <col min="6149" max="6149" width="9.75" customWidth="1"/>
    <col min="6151" max="6151" width="11.125" customWidth="1"/>
    <col min="6152" max="6152" width="5.75" customWidth="1"/>
    <col min="6153" max="6153" width="11.5" customWidth="1"/>
    <col min="6154" max="6154" width="5.75" customWidth="1"/>
    <col min="6155" max="6155" width="12" bestFit="1" customWidth="1"/>
    <col min="6156" max="6156" width="5.375" customWidth="1"/>
    <col min="6157" max="6157" width="12.375" customWidth="1"/>
    <col min="6160" max="6160" width="13.875" customWidth="1"/>
    <col min="6398" max="6398" width="15.75" bestFit="1" customWidth="1"/>
    <col min="6399" max="6399" width="26.125" customWidth="1"/>
    <col min="6400" max="6400" width="0" hidden="1" customWidth="1"/>
    <col min="6401" max="6401" width="12" customWidth="1"/>
    <col min="6402" max="6402" width="12.125" customWidth="1"/>
    <col min="6404" max="6404" width="5.625" customWidth="1"/>
    <col min="6405" max="6405" width="9.75" customWidth="1"/>
    <col min="6407" max="6407" width="11.125" customWidth="1"/>
    <col min="6408" max="6408" width="5.75" customWidth="1"/>
    <col min="6409" max="6409" width="11.5" customWidth="1"/>
    <col min="6410" max="6410" width="5.75" customWidth="1"/>
    <col min="6411" max="6411" width="12" bestFit="1" customWidth="1"/>
    <col min="6412" max="6412" width="5.375" customWidth="1"/>
    <col min="6413" max="6413" width="12.375" customWidth="1"/>
    <col min="6416" max="6416" width="13.875" customWidth="1"/>
    <col min="6654" max="6654" width="15.75" bestFit="1" customWidth="1"/>
    <col min="6655" max="6655" width="26.125" customWidth="1"/>
    <col min="6656" max="6656" width="0" hidden="1" customWidth="1"/>
    <col min="6657" max="6657" width="12" customWidth="1"/>
    <col min="6658" max="6658" width="12.125" customWidth="1"/>
    <col min="6660" max="6660" width="5.625" customWidth="1"/>
    <col min="6661" max="6661" width="9.75" customWidth="1"/>
    <col min="6663" max="6663" width="11.125" customWidth="1"/>
    <col min="6664" max="6664" width="5.75" customWidth="1"/>
    <col min="6665" max="6665" width="11.5" customWidth="1"/>
    <col min="6666" max="6666" width="5.75" customWidth="1"/>
    <col min="6667" max="6667" width="12" bestFit="1" customWidth="1"/>
    <col min="6668" max="6668" width="5.375" customWidth="1"/>
    <col min="6669" max="6669" width="12.375" customWidth="1"/>
    <col min="6672" max="6672" width="13.875" customWidth="1"/>
    <col min="6910" max="6910" width="15.75" bestFit="1" customWidth="1"/>
    <col min="6911" max="6911" width="26.125" customWidth="1"/>
    <col min="6912" max="6912" width="0" hidden="1" customWidth="1"/>
    <col min="6913" max="6913" width="12" customWidth="1"/>
    <col min="6914" max="6914" width="12.125" customWidth="1"/>
    <col min="6916" max="6916" width="5.625" customWidth="1"/>
    <col min="6917" max="6917" width="9.75" customWidth="1"/>
    <col min="6919" max="6919" width="11.125" customWidth="1"/>
    <col min="6920" max="6920" width="5.75" customWidth="1"/>
    <col min="6921" max="6921" width="11.5" customWidth="1"/>
    <col min="6922" max="6922" width="5.75" customWidth="1"/>
    <col min="6923" max="6923" width="12" bestFit="1" customWidth="1"/>
    <col min="6924" max="6924" width="5.375" customWidth="1"/>
    <col min="6925" max="6925" width="12.375" customWidth="1"/>
    <col min="6928" max="6928" width="13.875" customWidth="1"/>
    <col min="7166" max="7166" width="15.75" bestFit="1" customWidth="1"/>
    <col min="7167" max="7167" width="26.125" customWidth="1"/>
    <col min="7168" max="7168" width="0" hidden="1" customWidth="1"/>
    <col min="7169" max="7169" width="12" customWidth="1"/>
    <col min="7170" max="7170" width="12.125" customWidth="1"/>
    <col min="7172" max="7172" width="5.625" customWidth="1"/>
    <col min="7173" max="7173" width="9.75" customWidth="1"/>
    <col min="7175" max="7175" width="11.125" customWidth="1"/>
    <col min="7176" max="7176" width="5.75" customWidth="1"/>
    <col min="7177" max="7177" width="11.5" customWidth="1"/>
    <col min="7178" max="7178" width="5.75" customWidth="1"/>
    <col min="7179" max="7179" width="12" bestFit="1" customWidth="1"/>
    <col min="7180" max="7180" width="5.375" customWidth="1"/>
    <col min="7181" max="7181" width="12.375" customWidth="1"/>
    <col min="7184" max="7184" width="13.875" customWidth="1"/>
    <col min="7422" max="7422" width="15.75" bestFit="1" customWidth="1"/>
    <col min="7423" max="7423" width="26.125" customWidth="1"/>
    <col min="7424" max="7424" width="0" hidden="1" customWidth="1"/>
    <col min="7425" max="7425" width="12" customWidth="1"/>
    <col min="7426" max="7426" width="12.125" customWidth="1"/>
    <col min="7428" max="7428" width="5.625" customWidth="1"/>
    <col min="7429" max="7429" width="9.75" customWidth="1"/>
    <col min="7431" max="7431" width="11.125" customWidth="1"/>
    <col min="7432" max="7432" width="5.75" customWidth="1"/>
    <col min="7433" max="7433" width="11.5" customWidth="1"/>
    <col min="7434" max="7434" width="5.75" customWidth="1"/>
    <col min="7435" max="7435" width="12" bestFit="1" customWidth="1"/>
    <col min="7436" max="7436" width="5.375" customWidth="1"/>
    <col min="7437" max="7437" width="12.375" customWidth="1"/>
    <col min="7440" max="7440" width="13.875" customWidth="1"/>
    <col min="7678" max="7678" width="15.75" bestFit="1" customWidth="1"/>
    <col min="7679" max="7679" width="26.125" customWidth="1"/>
    <col min="7680" max="7680" width="0" hidden="1" customWidth="1"/>
    <col min="7681" max="7681" width="12" customWidth="1"/>
    <col min="7682" max="7682" width="12.125" customWidth="1"/>
    <col min="7684" max="7684" width="5.625" customWidth="1"/>
    <col min="7685" max="7685" width="9.75" customWidth="1"/>
    <col min="7687" max="7687" width="11.125" customWidth="1"/>
    <col min="7688" max="7688" width="5.75" customWidth="1"/>
    <col min="7689" max="7689" width="11.5" customWidth="1"/>
    <col min="7690" max="7690" width="5.75" customWidth="1"/>
    <col min="7691" max="7691" width="12" bestFit="1" customWidth="1"/>
    <col min="7692" max="7692" width="5.375" customWidth="1"/>
    <col min="7693" max="7693" width="12.375" customWidth="1"/>
    <col min="7696" max="7696" width="13.875" customWidth="1"/>
    <col min="7934" max="7934" width="15.75" bestFit="1" customWidth="1"/>
    <col min="7935" max="7935" width="26.125" customWidth="1"/>
    <col min="7936" max="7936" width="0" hidden="1" customWidth="1"/>
    <col min="7937" max="7937" width="12" customWidth="1"/>
    <col min="7938" max="7938" width="12.125" customWidth="1"/>
    <col min="7940" max="7940" width="5.625" customWidth="1"/>
    <col min="7941" max="7941" width="9.75" customWidth="1"/>
    <col min="7943" max="7943" width="11.125" customWidth="1"/>
    <col min="7944" max="7944" width="5.75" customWidth="1"/>
    <col min="7945" max="7945" width="11.5" customWidth="1"/>
    <col min="7946" max="7946" width="5.75" customWidth="1"/>
    <col min="7947" max="7947" width="12" bestFit="1" customWidth="1"/>
    <col min="7948" max="7948" width="5.375" customWidth="1"/>
    <col min="7949" max="7949" width="12.375" customWidth="1"/>
    <col min="7952" max="7952" width="13.875" customWidth="1"/>
    <col min="8190" max="8190" width="15.75" bestFit="1" customWidth="1"/>
    <col min="8191" max="8191" width="26.125" customWidth="1"/>
    <col min="8192" max="8192" width="0" hidden="1" customWidth="1"/>
    <col min="8193" max="8193" width="12" customWidth="1"/>
    <col min="8194" max="8194" width="12.125" customWidth="1"/>
    <col min="8196" max="8196" width="5.625" customWidth="1"/>
    <col min="8197" max="8197" width="9.75" customWidth="1"/>
    <col min="8199" max="8199" width="11.125" customWidth="1"/>
    <col min="8200" max="8200" width="5.75" customWidth="1"/>
    <col min="8201" max="8201" width="11.5" customWidth="1"/>
    <col min="8202" max="8202" width="5.75" customWidth="1"/>
    <col min="8203" max="8203" width="12" bestFit="1" customWidth="1"/>
    <col min="8204" max="8204" width="5.375" customWidth="1"/>
    <col min="8205" max="8205" width="12.375" customWidth="1"/>
    <col min="8208" max="8208" width="13.875" customWidth="1"/>
    <col min="8446" max="8446" width="15.75" bestFit="1" customWidth="1"/>
    <col min="8447" max="8447" width="26.125" customWidth="1"/>
    <col min="8448" max="8448" width="0" hidden="1" customWidth="1"/>
    <col min="8449" max="8449" width="12" customWidth="1"/>
    <col min="8450" max="8450" width="12.125" customWidth="1"/>
    <col min="8452" max="8452" width="5.625" customWidth="1"/>
    <col min="8453" max="8453" width="9.75" customWidth="1"/>
    <col min="8455" max="8455" width="11.125" customWidth="1"/>
    <col min="8456" max="8456" width="5.75" customWidth="1"/>
    <col min="8457" max="8457" width="11.5" customWidth="1"/>
    <col min="8458" max="8458" width="5.75" customWidth="1"/>
    <col min="8459" max="8459" width="12" bestFit="1" customWidth="1"/>
    <col min="8460" max="8460" width="5.375" customWidth="1"/>
    <col min="8461" max="8461" width="12.375" customWidth="1"/>
    <col min="8464" max="8464" width="13.875" customWidth="1"/>
    <col min="8702" max="8702" width="15.75" bestFit="1" customWidth="1"/>
    <col min="8703" max="8703" width="26.125" customWidth="1"/>
    <col min="8704" max="8704" width="0" hidden="1" customWidth="1"/>
    <col min="8705" max="8705" width="12" customWidth="1"/>
    <col min="8706" max="8706" width="12.125" customWidth="1"/>
    <col min="8708" max="8708" width="5.625" customWidth="1"/>
    <col min="8709" max="8709" width="9.75" customWidth="1"/>
    <col min="8711" max="8711" width="11.125" customWidth="1"/>
    <col min="8712" max="8712" width="5.75" customWidth="1"/>
    <col min="8713" max="8713" width="11.5" customWidth="1"/>
    <col min="8714" max="8714" width="5.75" customWidth="1"/>
    <col min="8715" max="8715" width="12" bestFit="1" customWidth="1"/>
    <col min="8716" max="8716" width="5.375" customWidth="1"/>
    <col min="8717" max="8717" width="12.375" customWidth="1"/>
    <col min="8720" max="8720" width="13.875" customWidth="1"/>
    <col min="8958" max="8958" width="15.75" bestFit="1" customWidth="1"/>
    <col min="8959" max="8959" width="26.125" customWidth="1"/>
    <col min="8960" max="8960" width="0" hidden="1" customWidth="1"/>
    <col min="8961" max="8961" width="12" customWidth="1"/>
    <col min="8962" max="8962" width="12.125" customWidth="1"/>
    <col min="8964" max="8964" width="5.625" customWidth="1"/>
    <col min="8965" max="8965" width="9.75" customWidth="1"/>
    <col min="8967" max="8967" width="11.125" customWidth="1"/>
    <col min="8968" max="8968" width="5.75" customWidth="1"/>
    <col min="8969" max="8969" width="11.5" customWidth="1"/>
    <col min="8970" max="8970" width="5.75" customWidth="1"/>
    <col min="8971" max="8971" width="12" bestFit="1" customWidth="1"/>
    <col min="8972" max="8972" width="5.375" customWidth="1"/>
    <col min="8973" max="8973" width="12.375" customWidth="1"/>
    <col min="8976" max="8976" width="13.875" customWidth="1"/>
    <col min="9214" max="9214" width="15.75" bestFit="1" customWidth="1"/>
    <col min="9215" max="9215" width="26.125" customWidth="1"/>
    <col min="9216" max="9216" width="0" hidden="1" customWidth="1"/>
    <col min="9217" max="9217" width="12" customWidth="1"/>
    <col min="9218" max="9218" width="12.125" customWidth="1"/>
    <col min="9220" max="9220" width="5.625" customWidth="1"/>
    <col min="9221" max="9221" width="9.75" customWidth="1"/>
    <col min="9223" max="9223" width="11.125" customWidth="1"/>
    <col min="9224" max="9224" width="5.75" customWidth="1"/>
    <col min="9225" max="9225" width="11.5" customWidth="1"/>
    <col min="9226" max="9226" width="5.75" customWidth="1"/>
    <col min="9227" max="9227" width="12" bestFit="1" customWidth="1"/>
    <col min="9228" max="9228" width="5.375" customWidth="1"/>
    <col min="9229" max="9229" width="12.375" customWidth="1"/>
    <col min="9232" max="9232" width="13.875" customWidth="1"/>
    <col min="9470" max="9470" width="15.75" bestFit="1" customWidth="1"/>
    <col min="9471" max="9471" width="26.125" customWidth="1"/>
    <col min="9472" max="9472" width="0" hidden="1" customWidth="1"/>
    <col min="9473" max="9473" width="12" customWidth="1"/>
    <col min="9474" max="9474" width="12.125" customWidth="1"/>
    <col min="9476" max="9476" width="5.625" customWidth="1"/>
    <col min="9477" max="9477" width="9.75" customWidth="1"/>
    <col min="9479" max="9479" width="11.125" customWidth="1"/>
    <col min="9480" max="9480" width="5.75" customWidth="1"/>
    <col min="9481" max="9481" width="11.5" customWidth="1"/>
    <col min="9482" max="9482" width="5.75" customWidth="1"/>
    <col min="9483" max="9483" width="12" bestFit="1" customWidth="1"/>
    <col min="9484" max="9484" width="5.375" customWidth="1"/>
    <col min="9485" max="9485" width="12.375" customWidth="1"/>
    <col min="9488" max="9488" width="13.875" customWidth="1"/>
    <col min="9726" max="9726" width="15.75" bestFit="1" customWidth="1"/>
    <col min="9727" max="9727" width="26.125" customWidth="1"/>
    <col min="9728" max="9728" width="0" hidden="1" customWidth="1"/>
    <col min="9729" max="9729" width="12" customWidth="1"/>
    <col min="9730" max="9730" width="12.125" customWidth="1"/>
    <col min="9732" max="9732" width="5.625" customWidth="1"/>
    <col min="9733" max="9733" width="9.75" customWidth="1"/>
    <col min="9735" max="9735" width="11.125" customWidth="1"/>
    <col min="9736" max="9736" width="5.75" customWidth="1"/>
    <col min="9737" max="9737" width="11.5" customWidth="1"/>
    <col min="9738" max="9738" width="5.75" customWidth="1"/>
    <col min="9739" max="9739" width="12" bestFit="1" customWidth="1"/>
    <col min="9740" max="9740" width="5.375" customWidth="1"/>
    <col min="9741" max="9741" width="12.375" customWidth="1"/>
    <col min="9744" max="9744" width="13.875" customWidth="1"/>
    <col min="9982" max="9982" width="15.75" bestFit="1" customWidth="1"/>
    <col min="9983" max="9983" width="26.125" customWidth="1"/>
    <col min="9984" max="9984" width="0" hidden="1" customWidth="1"/>
    <col min="9985" max="9985" width="12" customWidth="1"/>
    <col min="9986" max="9986" width="12.125" customWidth="1"/>
    <col min="9988" max="9988" width="5.625" customWidth="1"/>
    <col min="9989" max="9989" width="9.75" customWidth="1"/>
    <col min="9991" max="9991" width="11.125" customWidth="1"/>
    <col min="9992" max="9992" width="5.75" customWidth="1"/>
    <col min="9993" max="9993" width="11.5" customWidth="1"/>
    <col min="9994" max="9994" width="5.75" customWidth="1"/>
    <col min="9995" max="9995" width="12" bestFit="1" customWidth="1"/>
    <col min="9996" max="9996" width="5.375" customWidth="1"/>
    <col min="9997" max="9997" width="12.375" customWidth="1"/>
    <col min="10000" max="10000" width="13.875" customWidth="1"/>
    <col min="10238" max="10238" width="15.75" bestFit="1" customWidth="1"/>
    <col min="10239" max="10239" width="26.125" customWidth="1"/>
    <col min="10240" max="10240" width="0" hidden="1" customWidth="1"/>
    <col min="10241" max="10241" width="12" customWidth="1"/>
    <col min="10242" max="10242" width="12.125" customWidth="1"/>
    <col min="10244" max="10244" width="5.625" customWidth="1"/>
    <col min="10245" max="10245" width="9.75" customWidth="1"/>
    <col min="10247" max="10247" width="11.125" customWidth="1"/>
    <col min="10248" max="10248" width="5.75" customWidth="1"/>
    <col min="10249" max="10249" width="11.5" customWidth="1"/>
    <col min="10250" max="10250" width="5.75" customWidth="1"/>
    <col min="10251" max="10251" width="12" bestFit="1" customWidth="1"/>
    <col min="10252" max="10252" width="5.375" customWidth="1"/>
    <col min="10253" max="10253" width="12.375" customWidth="1"/>
    <col min="10256" max="10256" width="13.875" customWidth="1"/>
    <col min="10494" max="10494" width="15.75" bestFit="1" customWidth="1"/>
    <col min="10495" max="10495" width="26.125" customWidth="1"/>
    <col min="10496" max="10496" width="0" hidden="1" customWidth="1"/>
    <col min="10497" max="10497" width="12" customWidth="1"/>
    <col min="10498" max="10498" width="12.125" customWidth="1"/>
    <col min="10500" max="10500" width="5.625" customWidth="1"/>
    <col min="10501" max="10501" width="9.75" customWidth="1"/>
    <col min="10503" max="10503" width="11.125" customWidth="1"/>
    <col min="10504" max="10504" width="5.75" customWidth="1"/>
    <col min="10505" max="10505" width="11.5" customWidth="1"/>
    <col min="10506" max="10506" width="5.75" customWidth="1"/>
    <col min="10507" max="10507" width="12" bestFit="1" customWidth="1"/>
    <col min="10508" max="10508" width="5.375" customWidth="1"/>
    <col min="10509" max="10509" width="12.375" customWidth="1"/>
    <col min="10512" max="10512" width="13.875" customWidth="1"/>
    <col min="10750" max="10750" width="15.75" bestFit="1" customWidth="1"/>
    <col min="10751" max="10751" width="26.125" customWidth="1"/>
    <col min="10752" max="10752" width="0" hidden="1" customWidth="1"/>
    <col min="10753" max="10753" width="12" customWidth="1"/>
    <col min="10754" max="10754" width="12.125" customWidth="1"/>
    <col min="10756" max="10756" width="5.625" customWidth="1"/>
    <col min="10757" max="10757" width="9.75" customWidth="1"/>
    <col min="10759" max="10759" width="11.125" customWidth="1"/>
    <col min="10760" max="10760" width="5.75" customWidth="1"/>
    <col min="10761" max="10761" width="11.5" customWidth="1"/>
    <col min="10762" max="10762" width="5.75" customWidth="1"/>
    <col min="10763" max="10763" width="12" bestFit="1" customWidth="1"/>
    <col min="10764" max="10764" width="5.375" customWidth="1"/>
    <col min="10765" max="10765" width="12.375" customWidth="1"/>
    <col min="10768" max="10768" width="13.875" customWidth="1"/>
    <col min="11006" max="11006" width="15.75" bestFit="1" customWidth="1"/>
    <col min="11007" max="11007" width="26.125" customWidth="1"/>
    <col min="11008" max="11008" width="0" hidden="1" customWidth="1"/>
    <col min="11009" max="11009" width="12" customWidth="1"/>
    <col min="11010" max="11010" width="12.125" customWidth="1"/>
    <col min="11012" max="11012" width="5.625" customWidth="1"/>
    <col min="11013" max="11013" width="9.75" customWidth="1"/>
    <col min="11015" max="11015" width="11.125" customWidth="1"/>
    <col min="11016" max="11016" width="5.75" customWidth="1"/>
    <col min="11017" max="11017" width="11.5" customWidth="1"/>
    <col min="11018" max="11018" width="5.75" customWidth="1"/>
    <col min="11019" max="11019" width="12" bestFit="1" customWidth="1"/>
    <col min="11020" max="11020" width="5.375" customWidth="1"/>
    <col min="11021" max="11021" width="12.375" customWidth="1"/>
    <col min="11024" max="11024" width="13.875" customWidth="1"/>
    <col min="11262" max="11262" width="15.75" bestFit="1" customWidth="1"/>
    <col min="11263" max="11263" width="26.125" customWidth="1"/>
    <col min="11264" max="11264" width="0" hidden="1" customWidth="1"/>
    <col min="11265" max="11265" width="12" customWidth="1"/>
    <col min="11266" max="11266" width="12.125" customWidth="1"/>
    <col min="11268" max="11268" width="5.625" customWidth="1"/>
    <col min="11269" max="11269" width="9.75" customWidth="1"/>
    <col min="11271" max="11271" width="11.125" customWidth="1"/>
    <col min="11272" max="11272" width="5.75" customWidth="1"/>
    <col min="11273" max="11273" width="11.5" customWidth="1"/>
    <col min="11274" max="11274" width="5.75" customWidth="1"/>
    <col min="11275" max="11275" width="12" bestFit="1" customWidth="1"/>
    <col min="11276" max="11276" width="5.375" customWidth="1"/>
    <col min="11277" max="11277" width="12.375" customWidth="1"/>
    <col min="11280" max="11280" width="13.875" customWidth="1"/>
    <col min="11518" max="11518" width="15.75" bestFit="1" customWidth="1"/>
    <col min="11519" max="11519" width="26.125" customWidth="1"/>
    <col min="11520" max="11520" width="0" hidden="1" customWidth="1"/>
    <col min="11521" max="11521" width="12" customWidth="1"/>
    <col min="11522" max="11522" width="12.125" customWidth="1"/>
    <col min="11524" max="11524" width="5.625" customWidth="1"/>
    <col min="11525" max="11525" width="9.75" customWidth="1"/>
    <col min="11527" max="11527" width="11.125" customWidth="1"/>
    <col min="11528" max="11528" width="5.75" customWidth="1"/>
    <col min="11529" max="11529" width="11.5" customWidth="1"/>
    <col min="11530" max="11530" width="5.75" customWidth="1"/>
    <col min="11531" max="11531" width="12" bestFit="1" customWidth="1"/>
    <col min="11532" max="11532" width="5.375" customWidth="1"/>
    <col min="11533" max="11533" width="12.375" customWidth="1"/>
    <col min="11536" max="11536" width="13.875" customWidth="1"/>
    <col min="11774" max="11774" width="15.75" bestFit="1" customWidth="1"/>
    <col min="11775" max="11775" width="26.125" customWidth="1"/>
    <col min="11776" max="11776" width="0" hidden="1" customWidth="1"/>
    <col min="11777" max="11777" width="12" customWidth="1"/>
    <col min="11778" max="11778" width="12.125" customWidth="1"/>
    <col min="11780" max="11780" width="5.625" customWidth="1"/>
    <col min="11781" max="11781" width="9.75" customWidth="1"/>
    <col min="11783" max="11783" width="11.125" customWidth="1"/>
    <col min="11784" max="11784" width="5.75" customWidth="1"/>
    <col min="11785" max="11785" width="11.5" customWidth="1"/>
    <col min="11786" max="11786" width="5.75" customWidth="1"/>
    <col min="11787" max="11787" width="12" bestFit="1" customWidth="1"/>
    <col min="11788" max="11788" width="5.375" customWidth="1"/>
    <col min="11789" max="11789" width="12.375" customWidth="1"/>
    <col min="11792" max="11792" width="13.875" customWidth="1"/>
    <col min="12030" max="12030" width="15.75" bestFit="1" customWidth="1"/>
    <col min="12031" max="12031" width="26.125" customWidth="1"/>
    <col min="12032" max="12032" width="0" hidden="1" customWidth="1"/>
    <col min="12033" max="12033" width="12" customWidth="1"/>
    <col min="12034" max="12034" width="12.125" customWidth="1"/>
    <col min="12036" max="12036" width="5.625" customWidth="1"/>
    <col min="12037" max="12037" width="9.75" customWidth="1"/>
    <col min="12039" max="12039" width="11.125" customWidth="1"/>
    <col min="12040" max="12040" width="5.75" customWidth="1"/>
    <col min="12041" max="12041" width="11.5" customWidth="1"/>
    <col min="12042" max="12042" width="5.75" customWidth="1"/>
    <col min="12043" max="12043" width="12" bestFit="1" customWidth="1"/>
    <col min="12044" max="12044" width="5.375" customWidth="1"/>
    <col min="12045" max="12045" width="12.375" customWidth="1"/>
    <col min="12048" max="12048" width="13.875" customWidth="1"/>
    <col min="12286" max="12286" width="15.75" bestFit="1" customWidth="1"/>
    <col min="12287" max="12287" width="26.125" customWidth="1"/>
    <col min="12288" max="12288" width="0" hidden="1" customWidth="1"/>
    <col min="12289" max="12289" width="12" customWidth="1"/>
    <col min="12290" max="12290" width="12.125" customWidth="1"/>
    <col min="12292" max="12292" width="5.625" customWidth="1"/>
    <col min="12293" max="12293" width="9.75" customWidth="1"/>
    <col min="12295" max="12295" width="11.125" customWidth="1"/>
    <col min="12296" max="12296" width="5.75" customWidth="1"/>
    <col min="12297" max="12297" width="11.5" customWidth="1"/>
    <col min="12298" max="12298" width="5.75" customWidth="1"/>
    <col min="12299" max="12299" width="12" bestFit="1" customWidth="1"/>
    <col min="12300" max="12300" width="5.375" customWidth="1"/>
    <col min="12301" max="12301" width="12.375" customWidth="1"/>
    <col min="12304" max="12304" width="13.875" customWidth="1"/>
    <col min="12542" max="12542" width="15.75" bestFit="1" customWidth="1"/>
    <col min="12543" max="12543" width="26.125" customWidth="1"/>
    <col min="12544" max="12544" width="0" hidden="1" customWidth="1"/>
    <col min="12545" max="12545" width="12" customWidth="1"/>
    <col min="12546" max="12546" width="12.125" customWidth="1"/>
    <col min="12548" max="12548" width="5.625" customWidth="1"/>
    <col min="12549" max="12549" width="9.75" customWidth="1"/>
    <col min="12551" max="12551" width="11.125" customWidth="1"/>
    <col min="12552" max="12552" width="5.75" customWidth="1"/>
    <col min="12553" max="12553" width="11.5" customWidth="1"/>
    <col min="12554" max="12554" width="5.75" customWidth="1"/>
    <col min="12555" max="12555" width="12" bestFit="1" customWidth="1"/>
    <col min="12556" max="12556" width="5.375" customWidth="1"/>
    <col min="12557" max="12557" width="12.375" customWidth="1"/>
    <col min="12560" max="12560" width="13.875" customWidth="1"/>
    <col min="12798" max="12798" width="15.75" bestFit="1" customWidth="1"/>
    <col min="12799" max="12799" width="26.125" customWidth="1"/>
    <col min="12800" max="12800" width="0" hidden="1" customWidth="1"/>
    <col min="12801" max="12801" width="12" customWidth="1"/>
    <col min="12802" max="12802" width="12.125" customWidth="1"/>
    <col min="12804" max="12804" width="5.625" customWidth="1"/>
    <col min="12805" max="12805" width="9.75" customWidth="1"/>
    <col min="12807" max="12807" width="11.125" customWidth="1"/>
    <col min="12808" max="12808" width="5.75" customWidth="1"/>
    <col min="12809" max="12809" width="11.5" customWidth="1"/>
    <col min="12810" max="12810" width="5.75" customWidth="1"/>
    <col min="12811" max="12811" width="12" bestFit="1" customWidth="1"/>
    <col min="12812" max="12812" width="5.375" customWidth="1"/>
    <col min="12813" max="12813" width="12.375" customWidth="1"/>
    <col min="12816" max="12816" width="13.875" customWidth="1"/>
    <col min="13054" max="13054" width="15.75" bestFit="1" customWidth="1"/>
    <col min="13055" max="13055" width="26.125" customWidth="1"/>
    <col min="13056" max="13056" width="0" hidden="1" customWidth="1"/>
    <col min="13057" max="13057" width="12" customWidth="1"/>
    <col min="13058" max="13058" width="12.125" customWidth="1"/>
    <col min="13060" max="13060" width="5.625" customWidth="1"/>
    <col min="13061" max="13061" width="9.75" customWidth="1"/>
    <col min="13063" max="13063" width="11.125" customWidth="1"/>
    <col min="13064" max="13064" width="5.75" customWidth="1"/>
    <col min="13065" max="13065" width="11.5" customWidth="1"/>
    <col min="13066" max="13066" width="5.75" customWidth="1"/>
    <col min="13067" max="13067" width="12" bestFit="1" customWidth="1"/>
    <col min="13068" max="13068" width="5.375" customWidth="1"/>
    <col min="13069" max="13069" width="12.375" customWidth="1"/>
    <col min="13072" max="13072" width="13.875" customWidth="1"/>
    <col min="13310" max="13310" width="15.75" bestFit="1" customWidth="1"/>
    <col min="13311" max="13311" width="26.125" customWidth="1"/>
    <col min="13312" max="13312" width="0" hidden="1" customWidth="1"/>
    <col min="13313" max="13313" width="12" customWidth="1"/>
    <col min="13314" max="13314" width="12.125" customWidth="1"/>
    <col min="13316" max="13316" width="5.625" customWidth="1"/>
    <col min="13317" max="13317" width="9.75" customWidth="1"/>
    <col min="13319" max="13319" width="11.125" customWidth="1"/>
    <col min="13320" max="13320" width="5.75" customWidth="1"/>
    <col min="13321" max="13321" width="11.5" customWidth="1"/>
    <col min="13322" max="13322" width="5.75" customWidth="1"/>
    <col min="13323" max="13323" width="12" bestFit="1" customWidth="1"/>
    <col min="13324" max="13324" width="5.375" customWidth="1"/>
    <col min="13325" max="13325" width="12.375" customWidth="1"/>
    <col min="13328" max="13328" width="13.875" customWidth="1"/>
    <col min="13566" max="13566" width="15.75" bestFit="1" customWidth="1"/>
    <col min="13567" max="13567" width="26.125" customWidth="1"/>
    <col min="13568" max="13568" width="0" hidden="1" customWidth="1"/>
    <col min="13569" max="13569" width="12" customWidth="1"/>
    <col min="13570" max="13570" width="12.125" customWidth="1"/>
    <col min="13572" max="13572" width="5.625" customWidth="1"/>
    <col min="13573" max="13573" width="9.75" customWidth="1"/>
    <col min="13575" max="13575" width="11.125" customWidth="1"/>
    <col min="13576" max="13576" width="5.75" customWidth="1"/>
    <col min="13577" max="13577" width="11.5" customWidth="1"/>
    <col min="13578" max="13578" width="5.75" customWidth="1"/>
    <col min="13579" max="13579" width="12" bestFit="1" customWidth="1"/>
    <col min="13580" max="13580" width="5.375" customWidth="1"/>
    <col min="13581" max="13581" width="12.375" customWidth="1"/>
    <col min="13584" max="13584" width="13.875" customWidth="1"/>
    <col min="13822" max="13822" width="15.75" bestFit="1" customWidth="1"/>
    <col min="13823" max="13823" width="26.125" customWidth="1"/>
    <col min="13824" max="13824" width="0" hidden="1" customWidth="1"/>
    <col min="13825" max="13825" width="12" customWidth="1"/>
    <col min="13826" max="13826" width="12.125" customWidth="1"/>
    <col min="13828" max="13828" width="5.625" customWidth="1"/>
    <col min="13829" max="13829" width="9.75" customWidth="1"/>
    <col min="13831" max="13831" width="11.125" customWidth="1"/>
    <col min="13832" max="13832" width="5.75" customWidth="1"/>
    <col min="13833" max="13833" width="11.5" customWidth="1"/>
    <col min="13834" max="13834" width="5.75" customWidth="1"/>
    <col min="13835" max="13835" width="12" bestFit="1" customWidth="1"/>
    <col min="13836" max="13836" width="5.375" customWidth="1"/>
    <col min="13837" max="13837" width="12.375" customWidth="1"/>
    <col min="13840" max="13840" width="13.875" customWidth="1"/>
    <col min="14078" max="14078" width="15.75" bestFit="1" customWidth="1"/>
    <col min="14079" max="14079" width="26.125" customWidth="1"/>
    <col min="14080" max="14080" width="0" hidden="1" customWidth="1"/>
    <col min="14081" max="14081" width="12" customWidth="1"/>
    <col min="14082" max="14082" width="12.125" customWidth="1"/>
    <col min="14084" max="14084" width="5.625" customWidth="1"/>
    <col min="14085" max="14085" width="9.75" customWidth="1"/>
    <col min="14087" max="14087" width="11.125" customWidth="1"/>
    <col min="14088" max="14088" width="5.75" customWidth="1"/>
    <col min="14089" max="14089" width="11.5" customWidth="1"/>
    <col min="14090" max="14090" width="5.75" customWidth="1"/>
    <col min="14091" max="14091" width="12" bestFit="1" customWidth="1"/>
    <col min="14092" max="14092" width="5.375" customWidth="1"/>
    <col min="14093" max="14093" width="12.375" customWidth="1"/>
    <col min="14096" max="14096" width="13.875" customWidth="1"/>
    <col min="14334" max="14334" width="15.75" bestFit="1" customWidth="1"/>
    <col min="14335" max="14335" width="26.125" customWidth="1"/>
    <col min="14336" max="14336" width="0" hidden="1" customWidth="1"/>
    <col min="14337" max="14337" width="12" customWidth="1"/>
    <col min="14338" max="14338" width="12.125" customWidth="1"/>
    <col min="14340" max="14340" width="5.625" customWidth="1"/>
    <col min="14341" max="14341" width="9.75" customWidth="1"/>
    <col min="14343" max="14343" width="11.125" customWidth="1"/>
    <col min="14344" max="14344" width="5.75" customWidth="1"/>
    <col min="14345" max="14345" width="11.5" customWidth="1"/>
    <col min="14346" max="14346" width="5.75" customWidth="1"/>
    <col min="14347" max="14347" width="12" bestFit="1" customWidth="1"/>
    <col min="14348" max="14348" width="5.375" customWidth="1"/>
    <col min="14349" max="14349" width="12.375" customWidth="1"/>
    <col min="14352" max="14352" width="13.875" customWidth="1"/>
    <col min="14590" max="14590" width="15.75" bestFit="1" customWidth="1"/>
    <col min="14591" max="14591" width="26.125" customWidth="1"/>
    <col min="14592" max="14592" width="0" hidden="1" customWidth="1"/>
    <col min="14593" max="14593" width="12" customWidth="1"/>
    <col min="14594" max="14594" width="12.125" customWidth="1"/>
    <col min="14596" max="14596" width="5.625" customWidth="1"/>
    <col min="14597" max="14597" width="9.75" customWidth="1"/>
    <col min="14599" max="14599" width="11.125" customWidth="1"/>
    <col min="14600" max="14600" width="5.75" customWidth="1"/>
    <col min="14601" max="14601" width="11.5" customWidth="1"/>
    <col min="14602" max="14602" width="5.75" customWidth="1"/>
    <col min="14603" max="14603" width="12" bestFit="1" customWidth="1"/>
    <col min="14604" max="14604" width="5.375" customWidth="1"/>
    <col min="14605" max="14605" width="12.375" customWidth="1"/>
    <col min="14608" max="14608" width="13.875" customWidth="1"/>
    <col min="14846" max="14846" width="15.75" bestFit="1" customWidth="1"/>
    <col min="14847" max="14847" width="26.125" customWidth="1"/>
    <col min="14848" max="14848" width="0" hidden="1" customWidth="1"/>
    <col min="14849" max="14849" width="12" customWidth="1"/>
    <col min="14850" max="14850" width="12.125" customWidth="1"/>
    <col min="14852" max="14852" width="5.625" customWidth="1"/>
    <col min="14853" max="14853" width="9.75" customWidth="1"/>
    <col min="14855" max="14855" width="11.125" customWidth="1"/>
    <col min="14856" max="14856" width="5.75" customWidth="1"/>
    <col min="14857" max="14857" width="11.5" customWidth="1"/>
    <col min="14858" max="14858" width="5.75" customWidth="1"/>
    <col min="14859" max="14859" width="12" bestFit="1" customWidth="1"/>
    <col min="14860" max="14860" width="5.375" customWidth="1"/>
    <col min="14861" max="14861" width="12.375" customWidth="1"/>
    <col min="14864" max="14864" width="13.875" customWidth="1"/>
    <col min="15102" max="15102" width="15.75" bestFit="1" customWidth="1"/>
    <col min="15103" max="15103" width="26.125" customWidth="1"/>
    <col min="15104" max="15104" width="0" hidden="1" customWidth="1"/>
    <col min="15105" max="15105" width="12" customWidth="1"/>
    <col min="15106" max="15106" width="12.125" customWidth="1"/>
    <col min="15108" max="15108" width="5.625" customWidth="1"/>
    <col min="15109" max="15109" width="9.75" customWidth="1"/>
    <col min="15111" max="15111" width="11.125" customWidth="1"/>
    <col min="15112" max="15112" width="5.75" customWidth="1"/>
    <col min="15113" max="15113" width="11.5" customWidth="1"/>
    <col min="15114" max="15114" width="5.75" customWidth="1"/>
    <col min="15115" max="15115" width="12" bestFit="1" customWidth="1"/>
    <col min="15116" max="15116" width="5.375" customWidth="1"/>
    <col min="15117" max="15117" width="12.375" customWidth="1"/>
    <col min="15120" max="15120" width="13.875" customWidth="1"/>
    <col min="15358" max="15358" width="15.75" bestFit="1" customWidth="1"/>
    <col min="15359" max="15359" width="26.125" customWidth="1"/>
    <col min="15360" max="15360" width="0" hidden="1" customWidth="1"/>
    <col min="15361" max="15361" width="12" customWidth="1"/>
    <col min="15362" max="15362" width="12.125" customWidth="1"/>
    <col min="15364" max="15364" width="5.625" customWidth="1"/>
    <col min="15365" max="15365" width="9.75" customWidth="1"/>
    <col min="15367" max="15367" width="11.125" customWidth="1"/>
    <col min="15368" max="15368" width="5.75" customWidth="1"/>
    <col min="15369" max="15369" width="11.5" customWidth="1"/>
    <col min="15370" max="15370" width="5.75" customWidth="1"/>
    <col min="15371" max="15371" width="12" bestFit="1" customWidth="1"/>
    <col min="15372" max="15372" width="5.375" customWidth="1"/>
    <col min="15373" max="15373" width="12.375" customWidth="1"/>
    <col min="15376" max="15376" width="13.875" customWidth="1"/>
    <col min="15614" max="15614" width="15.75" bestFit="1" customWidth="1"/>
    <col min="15615" max="15615" width="26.125" customWidth="1"/>
    <col min="15616" max="15616" width="0" hidden="1" customWidth="1"/>
    <col min="15617" max="15617" width="12" customWidth="1"/>
    <col min="15618" max="15618" width="12.125" customWidth="1"/>
    <col min="15620" max="15620" width="5.625" customWidth="1"/>
    <col min="15621" max="15621" width="9.75" customWidth="1"/>
    <col min="15623" max="15623" width="11.125" customWidth="1"/>
    <col min="15624" max="15624" width="5.75" customWidth="1"/>
    <col min="15625" max="15625" width="11.5" customWidth="1"/>
    <col min="15626" max="15626" width="5.75" customWidth="1"/>
    <col min="15627" max="15627" width="12" bestFit="1" customWidth="1"/>
    <col min="15628" max="15628" width="5.375" customWidth="1"/>
    <col min="15629" max="15629" width="12.375" customWidth="1"/>
    <col min="15632" max="15632" width="13.875" customWidth="1"/>
    <col min="15870" max="15870" width="15.75" bestFit="1" customWidth="1"/>
    <col min="15871" max="15871" width="26.125" customWidth="1"/>
    <col min="15872" max="15872" width="0" hidden="1" customWidth="1"/>
    <col min="15873" max="15873" width="12" customWidth="1"/>
    <col min="15874" max="15874" width="12.125" customWidth="1"/>
    <col min="15876" max="15876" width="5.625" customWidth="1"/>
    <col min="15877" max="15877" width="9.75" customWidth="1"/>
    <col min="15879" max="15879" width="11.125" customWidth="1"/>
    <col min="15880" max="15880" width="5.75" customWidth="1"/>
    <col min="15881" max="15881" width="11.5" customWidth="1"/>
    <col min="15882" max="15882" width="5.75" customWidth="1"/>
    <col min="15883" max="15883" width="12" bestFit="1" customWidth="1"/>
    <col min="15884" max="15884" width="5.375" customWidth="1"/>
    <col min="15885" max="15885" width="12.375" customWidth="1"/>
    <col min="15888" max="15888" width="13.875" customWidth="1"/>
    <col min="16126" max="16126" width="15.75" bestFit="1" customWidth="1"/>
    <col min="16127" max="16127" width="26.125" customWidth="1"/>
    <col min="16128" max="16128" width="0" hidden="1" customWidth="1"/>
    <col min="16129" max="16129" width="12" customWidth="1"/>
    <col min="16130" max="16130" width="12.125" customWidth="1"/>
    <col min="16132" max="16132" width="5.625" customWidth="1"/>
    <col min="16133" max="16133" width="9.75" customWidth="1"/>
    <col min="16135" max="16135" width="11.125" customWidth="1"/>
    <col min="16136" max="16136" width="5.75" customWidth="1"/>
    <col min="16137" max="16137" width="11.5" customWidth="1"/>
    <col min="16138" max="16138" width="5.75" customWidth="1"/>
    <col min="16139" max="16139" width="12" bestFit="1" customWidth="1"/>
    <col min="16140" max="16140" width="5.375" customWidth="1"/>
    <col min="16141" max="16141" width="12.375" customWidth="1"/>
    <col min="16144" max="16144" width="13.875" customWidth="1"/>
  </cols>
  <sheetData>
    <row r="1" spans="1:16" x14ac:dyDescent="0.25">
      <c r="A1" s="1"/>
      <c r="B1" s="2"/>
      <c r="C1" s="2"/>
      <c r="D1" s="211" t="s">
        <v>1183</v>
      </c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211"/>
    </row>
    <row r="2" spans="1:16" x14ac:dyDescent="0.25">
      <c r="A2" s="212" t="s">
        <v>0</v>
      </c>
      <c r="B2" s="212"/>
      <c r="C2" s="3"/>
      <c r="D2" s="211" t="s">
        <v>1</v>
      </c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</row>
    <row r="3" spans="1:16" x14ac:dyDescent="0.25">
      <c r="A3" s="212" t="s">
        <v>2</v>
      </c>
      <c r="B3" s="212"/>
      <c r="C3" s="3"/>
      <c r="D3" s="211" t="s">
        <v>1174</v>
      </c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</row>
    <row r="4" spans="1:16" ht="16.5" thickBot="1" x14ac:dyDescent="0.3">
      <c r="A4" s="4"/>
      <c r="B4" s="5"/>
      <c r="C4" s="3"/>
      <c r="D4" s="210" t="s">
        <v>3</v>
      </c>
      <c r="E4" s="210"/>
      <c r="F4" s="210"/>
      <c r="G4" s="210"/>
      <c r="H4" s="210"/>
      <c r="I4" s="210"/>
      <c r="J4" s="210"/>
      <c r="K4" s="210"/>
      <c r="L4" s="210"/>
      <c r="M4" s="210"/>
      <c r="N4" s="210"/>
      <c r="O4" s="210"/>
      <c r="P4" s="210"/>
    </row>
    <row r="5" spans="1:16" x14ac:dyDescent="0.25">
      <c r="A5" s="213" t="s">
        <v>4</v>
      </c>
      <c r="B5" s="214"/>
      <c r="C5" s="215" t="s">
        <v>5</v>
      </c>
      <c r="D5" s="217" t="s">
        <v>6</v>
      </c>
      <c r="E5" s="217"/>
      <c r="F5" s="217"/>
      <c r="G5" s="217"/>
      <c r="H5" s="217"/>
      <c r="I5" s="214"/>
      <c r="J5" s="218" t="s">
        <v>7</v>
      </c>
      <c r="K5" s="217"/>
      <c r="L5" s="217"/>
      <c r="M5" s="217"/>
      <c r="N5" s="217"/>
      <c r="O5" s="217"/>
      <c r="P5" s="214" t="s">
        <v>8</v>
      </c>
    </row>
    <row r="6" spans="1:16" ht="16.5" thickBot="1" x14ac:dyDescent="0.3">
      <c r="A6" s="6" t="s">
        <v>9</v>
      </c>
      <c r="B6" s="7" t="s">
        <v>10</v>
      </c>
      <c r="C6" s="216"/>
      <c r="D6" s="8" t="s">
        <v>11</v>
      </c>
      <c r="E6" s="8" t="s">
        <v>12</v>
      </c>
      <c r="F6" s="8" t="s">
        <v>13</v>
      </c>
      <c r="G6" s="8" t="s">
        <v>14</v>
      </c>
      <c r="H6" s="8" t="s">
        <v>15</v>
      </c>
      <c r="I6" s="7" t="s">
        <v>16</v>
      </c>
      <c r="J6" s="9" t="s">
        <v>17</v>
      </c>
      <c r="K6" s="8" t="s">
        <v>18</v>
      </c>
      <c r="L6" s="8" t="s">
        <v>19</v>
      </c>
      <c r="M6" s="8" t="s">
        <v>18</v>
      </c>
      <c r="N6" s="8" t="s">
        <v>20</v>
      </c>
      <c r="O6" s="8" t="s">
        <v>21</v>
      </c>
      <c r="P6" s="219"/>
    </row>
    <row r="7" spans="1:16" x14ac:dyDescent="0.25">
      <c r="A7" s="10"/>
      <c r="B7" s="11" t="s">
        <v>22</v>
      </c>
      <c r="C7" s="12"/>
      <c r="D7" s="13">
        <f>SUM(D8+D1287)</f>
        <v>50647698329</v>
      </c>
      <c r="E7" s="13">
        <f>SUM(E8+E1287)</f>
        <v>27763611923</v>
      </c>
      <c r="F7" s="14">
        <f>SUM(D7+E7)</f>
        <v>78411310252</v>
      </c>
      <c r="G7" s="15">
        <f>IF(OR(F7=0,F$7=0),0,F7/F$7)*100</f>
        <v>100</v>
      </c>
      <c r="H7" s="13">
        <f>SUM(H8+H1287)</f>
        <v>0</v>
      </c>
      <c r="I7" s="16">
        <f>SUM(F7-H7)</f>
        <v>78411310252</v>
      </c>
      <c r="J7" s="13">
        <f>SUM(J8+J1287)</f>
        <v>62802680018</v>
      </c>
      <c r="K7" s="15">
        <f>IF(OR(J7=0,F7=0),0,J7/F7)*100</f>
        <v>80.093904586166659</v>
      </c>
      <c r="L7" s="17">
        <f>SUM(N7-J7)</f>
        <v>11383028636</v>
      </c>
      <c r="M7" s="15">
        <f>IF(OR(L7=0,F7=0),0,L7/F7)*100</f>
        <v>14.517074895722276</v>
      </c>
      <c r="N7" s="13">
        <f>SUM(N8+N1287)</f>
        <v>74185708654</v>
      </c>
      <c r="O7" s="15">
        <f>IF(OR(N7=0,F7=0),0,N7/F7)*100</f>
        <v>94.610979481888947</v>
      </c>
      <c r="P7" s="18">
        <f>SUM(F7-N7)</f>
        <v>4225601598</v>
      </c>
    </row>
    <row r="8" spans="1:16" x14ac:dyDescent="0.25">
      <c r="A8" s="19">
        <v>3</v>
      </c>
      <c r="B8" s="20" t="s">
        <v>23</v>
      </c>
      <c r="C8" s="21"/>
      <c r="D8" s="22">
        <f>SUM(D9+D188+D306+D324)</f>
        <v>50647698329</v>
      </c>
      <c r="E8" s="22">
        <f>SUM(E9+E188+E306+E324)</f>
        <v>27763611923</v>
      </c>
      <c r="F8" s="23">
        <f t="shared" ref="F8:F71" si="0">SUM(D8+E8)</f>
        <v>78411310252</v>
      </c>
      <c r="G8" s="24">
        <f t="shared" ref="G8:G71" si="1">IF(OR(F8=0,F$7=0),0,F8/F$7)*100</f>
        <v>100</v>
      </c>
      <c r="H8" s="22">
        <f>SUM(H9+H188+H306+H324)</f>
        <v>0</v>
      </c>
      <c r="I8" s="25">
        <f t="shared" ref="I8:I71" si="2">SUM(F8-H8)</f>
        <v>78411310252</v>
      </c>
      <c r="J8" s="22">
        <f>SUM(J9+J188+J306+J324)</f>
        <v>62802680018</v>
      </c>
      <c r="K8" s="24">
        <f t="shared" ref="K8:K71" si="3">IF(OR(J8=0,F8=0),0,J8/F8)*100</f>
        <v>80.093904586166659</v>
      </c>
      <c r="L8" s="26">
        <f t="shared" ref="L8:L79" si="4">SUM(N8-J8)</f>
        <v>11383028636</v>
      </c>
      <c r="M8" s="24">
        <f t="shared" ref="M8:M71" si="5">IF(OR(L8=0,F8=0),0,L8/F8)*100</f>
        <v>14.517074895722276</v>
      </c>
      <c r="N8" s="22">
        <f>SUM(N9+N188+N306+N324)</f>
        <v>74185708654</v>
      </c>
      <c r="O8" s="24">
        <f t="shared" ref="O8:O71" si="6">IF(OR(N8=0,F8=0),0,N8/F8)*100</f>
        <v>94.610979481888947</v>
      </c>
      <c r="P8" s="27">
        <f t="shared" ref="P8:P79" si="7">SUM(F8-N8)</f>
        <v>4225601598</v>
      </c>
    </row>
    <row r="9" spans="1:16" x14ac:dyDescent="0.25">
      <c r="A9" s="19">
        <v>31</v>
      </c>
      <c r="B9" s="20" t="s">
        <v>24</v>
      </c>
      <c r="C9" s="21"/>
      <c r="D9" s="22">
        <f>SUM(D10+D64+D109+D184+D186+D185)</f>
        <v>8713000000</v>
      </c>
      <c r="E9" s="22">
        <f>SUM(E10+E64+E109+E184+E186+E185)</f>
        <v>328016687</v>
      </c>
      <c r="F9" s="23">
        <f t="shared" si="0"/>
        <v>9041016687</v>
      </c>
      <c r="G9" s="24">
        <f t="shared" si="1"/>
        <v>11.530245646889181</v>
      </c>
      <c r="H9" s="22">
        <f>SUM(H10+H64+H109+H184+H186+H185)</f>
        <v>0</v>
      </c>
      <c r="I9" s="25">
        <f t="shared" si="2"/>
        <v>9041016687</v>
      </c>
      <c r="J9" s="22">
        <f>SUM(J10+J64+J109+J184+J186+J185)</f>
        <v>5960321517</v>
      </c>
      <c r="K9" s="24">
        <f t="shared" si="3"/>
        <v>65.925345824992178</v>
      </c>
      <c r="L9" s="26">
        <f t="shared" si="4"/>
        <v>1002527443</v>
      </c>
      <c r="M9" s="24">
        <f t="shared" si="5"/>
        <v>11.088658252799439</v>
      </c>
      <c r="N9" s="22">
        <f>SUM(N10+N64+N109+N184+N186+N185)</f>
        <v>6962848960</v>
      </c>
      <c r="O9" s="24">
        <f t="shared" si="6"/>
        <v>77.014004077791611</v>
      </c>
      <c r="P9" s="27">
        <f t="shared" si="7"/>
        <v>2078167727</v>
      </c>
    </row>
    <row r="10" spans="1:16" x14ac:dyDescent="0.25">
      <c r="A10" s="19">
        <v>311</v>
      </c>
      <c r="B10" s="20" t="s">
        <v>25</v>
      </c>
      <c r="C10" s="21"/>
      <c r="D10" s="22">
        <f>SUM(D11+D37+D46)</f>
        <v>6631000000</v>
      </c>
      <c r="E10" s="22">
        <f>SUM(E11+E37+E46)</f>
        <v>170000000</v>
      </c>
      <c r="F10" s="23">
        <f t="shared" si="0"/>
        <v>6801000000</v>
      </c>
      <c r="G10" s="24">
        <f t="shared" si="1"/>
        <v>8.6734936301189158</v>
      </c>
      <c r="H10" s="22">
        <f>SUM(H11+H37+H46)</f>
        <v>0</v>
      </c>
      <c r="I10" s="25">
        <f t="shared" si="2"/>
        <v>6801000000</v>
      </c>
      <c r="J10" s="22">
        <f>SUM(J11+J37+J46)</f>
        <v>4654701876</v>
      </c>
      <c r="K10" s="24">
        <f t="shared" si="3"/>
        <v>68.44143325981473</v>
      </c>
      <c r="L10" s="26">
        <f t="shared" si="4"/>
        <v>604338787</v>
      </c>
      <c r="M10" s="24">
        <f t="shared" si="5"/>
        <v>8.8860283340685182</v>
      </c>
      <c r="N10" s="22">
        <f>SUM(N11+N37+N46)</f>
        <v>5259040663</v>
      </c>
      <c r="O10" s="24">
        <f t="shared" si="6"/>
        <v>77.327461593883257</v>
      </c>
      <c r="P10" s="27">
        <f t="shared" si="7"/>
        <v>1541959337</v>
      </c>
    </row>
    <row r="11" spans="1:16" x14ac:dyDescent="0.25">
      <c r="A11" s="28">
        <v>31101</v>
      </c>
      <c r="B11" s="29" t="s">
        <v>26</v>
      </c>
      <c r="C11" s="30"/>
      <c r="D11" s="31">
        <f>SUM(D12:D36)-D30</f>
        <v>4096000000</v>
      </c>
      <c r="E11" s="31">
        <f>SUM(E12:E36)-E30</f>
        <v>-478000000</v>
      </c>
      <c r="F11" s="32">
        <f t="shared" si="0"/>
        <v>3618000000</v>
      </c>
      <c r="G11" s="33">
        <f t="shared" si="1"/>
        <v>4.6141302681620697</v>
      </c>
      <c r="H11" s="31">
        <f>SUM(H12:H36)-H30</f>
        <v>0</v>
      </c>
      <c r="I11" s="34">
        <f t="shared" si="2"/>
        <v>3618000000</v>
      </c>
      <c r="J11" s="31">
        <f>SUM(J12:J36)-J30</f>
        <v>2850510447</v>
      </c>
      <c r="K11" s="33">
        <f t="shared" si="3"/>
        <v>78.786911194029855</v>
      </c>
      <c r="L11" s="35">
        <f t="shared" si="4"/>
        <v>0</v>
      </c>
      <c r="M11" s="33">
        <f t="shared" si="5"/>
        <v>0</v>
      </c>
      <c r="N11" s="31">
        <f>SUM(N12:N36)-N30</f>
        <v>2850510447</v>
      </c>
      <c r="O11" s="33">
        <f t="shared" si="6"/>
        <v>78.786911194029855</v>
      </c>
      <c r="P11" s="36">
        <f t="shared" si="7"/>
        <v>767489553</v>
      </c>
    </row>
    <row r="12" spans="1:16" x14ac:dyDescent="0.25">
      <c r="A12" s="28">
        <v>3110101</v>
      </c>
      <c r="B12" s="29" t="s">
        <v>27</v>
      </c>
      <c r="C12" s="30"/>
      <c r="D12" s="37">
        <v>2634000000</v>
      </c>
      <c r="E12" s="105">
        <v>-456000000</v>
      </c>
      <c r="F12" s="32">
        <f t="shared" si="0"/>
        <v>2178000000</v>
      </c>
      <c r="G12" s="33">
        <f t="shared" si="1"/>
        <v>2.7776605096896043</v>
      </c>
      <c r="H12" s="105"/>
      <c r="I12" s="34">
        <f t="shared" si="2"/>
        <v>2178000000</v>
      </c>
      <c r="J12" s="105">
        <v>1800178450</v>
      </c>
      <c r="K12" s="33">
        <f t="shared" si="3"/>
        <v>82.652821395775945</v>
      </c>
      <c r="L12" s="35">
        <f t="shared" si="4"/>
        <v>0</v>
      </c>
      <c r="M12" s="33">
        <f t="shared" si="5"/>
        <v>0</v>
      </c>
      <c r="N12" s="105">
        <v>1800178450</v>
      </c>
      <c r="O12" s="33">
        <f t="shared" si="6"/>
        <v>82.652821395775945</v>
      </c>
      <c r="P12" s="36">
        <f t="shared" si="7"/>
        <v>377821550</v>
      </c>
    </row>
    <row r="13" spans="1:16" x14ac:dyDescent="0.25">
      <c r="A13" s="28">
        <v>3110104</v>
      </c>
      <c r="B13" s="29" t="s">
        <v>28</v>
      </c>
      <c r="C13" s="30"/>
      <c r="D13" s="37">
        <v>225000000</v>
      </c>
      <c r="E13" s="105">
        <v>4000000</v>
      </c>
      <c r="F13" s="32">
        <f t="shared" si="0"/>
        <v>229000000</v>
      </c>
      <c r="G13" s="33">
        <f t="shared" si="1"/>
        <v>0.29204970464596847</v>
      </c>
      <c r="H13" s="105"/>
      <c r="I13" s="34">
        <f t="shared" si="2"/>
        <v>229000000</v>
      </c>
      <c r="J13" s="105">
        <v>227928354</v>
      </c>
      <c r="K13" s="33">
        <f t="shared" si="3"/>
        <v>99.532032314410486</v>
      </c>
      <c r="L13" s="35">
        <f t="shared" si="4"/>
        <v>0</v>
      </c>
      <c r="M13" s="33">
        <f t="shared" si="5"/>
        <v>0</v>
      </c>
      <c r="N13" s="105">
        <v>227928354</v>
      </c>
      <c r="O13" s="33">
        <f t="shared" si="6"/>
        <v>99.532032314410486</v>
      </c>
      <c r="P13" s="36">
        <f t="shared" si="7"/>
        <v>1071646</v>
      </c>
    </row>
    <row r="14" spans="1:16" ht="26.25" x14ac:dyDescent="0.25">
      <c r="A14" s="28">
        <v>3110105</v>
      </c>
      <c r="B14" s="29" t="s">
        <v>29</v>
      </c>
      <c r="C14" s="30"/>
      <c r="D14" s="37">
        <v>113000000</v>
      </c>
      <c r="E14" s="105">
        <v>-30000000</v>
      </c>
      <c r="F14" s="32">
        <f t="shared" si="0"/>
        <v>83000000</v>
      </c>
      <c r="G14" s="33">
        <f t="shared" si="1"/>
        <v>0.10585207635639905</v>
      </c>
      <c r="H14" s="105"/>
      <c r="I14" s="34">
        <f t="shared" si="2"/>
        <v>83000000</v>
      </c>
      <c r="J14" s="105">
        <v>13109146</v>
      </c>
      <c r="K14" s="33">
        <f t="shared" si="3"/>
        <v>15.794151807228914</v>
      </c>
      <c r="L14" s="35">
        <f t="shared" si="4"/>
        <v>0</v>
      </c>
      <c r="M14" s="33">
        <f t="shared" si="5"/>
        <v>0</v>
      </c>
      <c r="N14" s="105">
        <v>13109146</v>
      </c>
      <c r="O14" s="33">
        <f t="shared" si="6"/>
        <v>15.794151807228914</v>
      </c>
      <c r="P14" s="36">
        <f t="shared" si="7"/>
        <v>69890854</v>
      </c>
    </row>
    <row r="15" spans="1:16" x14ac:dyDescent="0.25">
      <c r="A15" s="28">
        <v>3110106</v>
      </c>
      <c r="B15" s="29" t="s">
        <v>30</v>
      </c>
      <c r="C15" s="30"/>
      <c r="D15" s="37">
        <v>3500000</v>
      </c>
      <c r="E15" s="105">
        <v>2000000</v>
      </c>
      <c r="F15" s="32">
        <f t="shared" si="0"/>
        <v>5500000</v>
      </c>
      <c r="G15" s="33">
        <f t="shared" si="1"/>
        <v>7.0142942163878893E-3</v>
      </c>
      <c r="H15" s="105"/>
      <c r="I15" s="34">
        <f t="shared" si="2"/>
        <v>5500000</v>
      </c>
      <c r="J15" s="105">
        <v>4586400</v>
      </c>
      <c r="K15" s="33">
        <f t="shared" si="3"/>
        <v>83.38909090909091</v>
      </c>
      <c r="L15" s="35">
        <f t="shared" si="4"/>
        <v>0</v>
      </c>
      <c r="M15" s="33">
        <f t="shared" si="5"/>
        <v>0</v>
      </c>
      <c r="N15" s="105">
        <v>4586400</v>
      </c>
      <c r="O15" s="33">
        <f t="shared" si="6"/>
        <v>83.38909090909091</v>
      </c>
      <c r="P15" s="36">
        <f t="shared" si="7"/>
        <v>913600</v>
      </c>
    </row>
    <row r="16" spans="1:16" x14ac:dyDescent="0.25">
      <c r="A16" s="28">
        <v>3110107</v>
      </c>
      <c r="B16" s="29" t="s">
        <v>31</v>
      </c>
      <c r="C16" s="30"/>
      <c r="D16" s="37">
        <v>2500000</v>
      </c>
      <c r="E16" s="105">
        <v>2000000</v>
      </c>
      <c r="F16" s="32">
        <f t="shared" si="0"/>
        <v>4500000</v>
      </c>
      <c r="G16" s="33">
        <f t="shared" si="1"/>
        <v>5.7389679952264544E-3</v>
      </c>
      <c r="H16" s="105"/>
      <c r="I16" s="34">
        <f t="shared" si="2"/>
        <v>4500000</v>
      </c>
      <c r="J16" s="105">
        <v>3227129</v>
      </c>
      <c r="K16" s="33">
        <f t="shared" si="3"/>
        <v>71.713977777777785</v>
      </c>
      <c r="L16" s="35">
        <f t="shared" si="4"/>
        <v>0</v>
      </c>
      <c r="M16" s="33">
        <f t="shared" si="5"/>
        <v>0</v>
      </c>
      <c r="N16" s="105">
        <v>3227129</v>
      </c>
      <c r="O16" s="33">
        <f t="shared" si="6"/>
        <v>71.713977777777785</v>
      </c>
      <c r="P16" s="36">
        <f t="shared" si="7"/>
        <v>1272871</v>
      </c>
    </row>
    <row r="17" spans="1:16" x14ac:dyDescent="0.25">
      <c r="A17" s="28">
        <v>3110108</v>
      </c>
      <c r="B17" s="29" t="s">
        <v>32</v>
      </c>
      <c r="C17" s="30"/>
      <c r="D17" s="37">
        <v>93000000</v>
      </c>
      <c r="E17" s="105"/>
      <c r="F17" s="32">
        <f t="shared" si="0"/>
        <v>93000000</v>
      </c>
      <c r="G17" s="33">
        <f t="shared" si="1"/>
        <v>0.11860533856801339</v>
      </c>
      <c r="H17" s="105"/>
      <c r="I17" s="34">
        <f t="shared" si="2"/>
        <v>93000000</v>
      </c>
      <c r="J17" s="105">
        <v>56632333</v>
      </c>
      <c r="K17" s="33">
        <f t="shared" si="3"/>
        <v>60.89498172043011</v>
      </c>
      <c r="L17" s="35">
        <f t="shared" si="4"/>
        <v>0</v>
      </c>
      <c r="M17" s="33">
        <f t="shared" si="5"/>
        <v>0</v>
      </c>
      <c r="N17" s="105">
        <v>56632333</v>
      </c>
      <c r="O17" s="33">
        <f t="shared" si="6"/>
        <v>60.89498172043011</v>
      </c>
      <c r="P17" s="36">
        <f t="shared" si="7"/>
        <v>36367667</v>
      </c>
    </row>
    <row r="18" spans="1:16" x14ac:dyDescent="0.25">
      <c r="A18" s="28">
        <v>3110111</v>
      </c>
      <c r="B18" s="29" t="s">
        <v>33</v>
      </c>
      <c r="C18" s="30"/>
      <c r="D18" s="37"/>
      <c r="E18" s="105"/>
      <c r="F18" s="32">
        <f t="shared" si="0"/>
        <v>0</v>
      </c>
      <c r="G18" s="33">
        <f t="shared" si="1"/>
        <v>0</v>
      </c>
      <c r="H18" s="105"/>
      <c r="I18" s="34">
        <f t="shared" si="2"/>
        <v>0</v>
      </c>
      <c r="J18" s="105"/>
      <c r="K18" s="33">
        <f t="shared" si="3"/>
        <v>0</v>
      </c>
      <c r="L18" s="35">
        <f t="shared" si="4"/>
        <v>0</v>
      </c>
      <c r="M18" s="33">
        <f t="shared" si="5"/>
        <v>0</v>
      </c>
      <c r="N18" s="105"/>
      <c r="O18" s="33">
        <f t="shared" si="6"/>
        <v>0</v>
      </c>
      <c r="P18" s="36">
        <f t="shared" si="7"/>
        <v>0</v>
      </c>
    </row>
    <row r="19" spans="1:16" x14ac:dyDescent="0.25">
      <c r="A19" s="28">
        <v>3110112</v>
      </c>
      <c r="B19" s="29" t="s">
        <v>34</v>
      </c>
      <c r="C19" s="30"/>
      <c r="D19" s="37">
        <v>135000000</v>
      </c>
      <c r="E19" s="37"/>
      <c r="F19" s="32">
        <f t="shared" si="0"/>
        <v>135000000</v>
      </c>
      <c r="G19" s="33">
        <f t="shared" si="1"/>
        <v>0.17216903985679363</v>
      </c>
      <c r="H19" s="37"/>
      <c r="I19" s="34">
        <f t="shared" si="2"/>
        <v>135000000</v>
      </c>
      <c r="J19" s="37">
        <v>126916201</v>
      </c>
      <c r="K19" s="33">
        <f t="shared" si="3"/>
        <v>94.012000740740746</v>
      </c>
      <c r="L19" s="35">
        <f t="shared" si="4"/>
        <v>0</v>
      </c>
      <c r="M19" s="33">
        <f t="shared" si="5"/>
        <v>0</v>
      </c>
      <c r="N19" s="37">
        <v>126916201</v>
      </c>
      <c r="O19" s="33">
        <f t="shared" si="6"/>
        <v>94.012000740740746</v>
      </c>
      <c r="P19" s="36">
        <f t="shared" si="7"/>
        <v>8083799</v>
      </c>
    </row>
    <row r="20" spans="1:16" x14ac:dyDescent="0.25">
      <c r="A20" s="28">
        <v>3110113</v>
      </c>
      <c r="B20" s="29" t="s">
        <v>35</v>
      </c>
      <c r="C20" s="30"/>
      <c r="D20" s="37">
        <v>317000000</v>
      </c>
      <c r="E20" s="105"/>
      <c r="F20" s="32">
        <f t="shared" si="0"/>
        <v>317000000</v>
      </c>
      <c r="G20" s="33">
        <f t="shared" si="1"/>
        <v>0.40427841210817467</v>
      </c>
      <c r="H20" s="105"/>
      <c r="I20" s="34">
        <f t="shared" si="2"/>
        <v>317000000</v>
      </c>
      <c r="J20" s="105">
        <v>209810912</v>
      </c>
      <c r="K20" s="33">
        <f t="shared" si="3"/>
        <v>66.18640757097792</v>
      </c>
      <c r="L20" s="35">
        <f t="shared" si="4"/>
        <v>0</v>
      </c>
      <c r="M20" s="33">
        <f t="shared" si="5"/>
        <v>0</v>
      </c>
      <c r="N20" s="105">
        <v>209810912</v>
      </c>
      <c r="O20" s="33">
        <f t="shared" si="6"/>
        <v>66.18640757097792</v>
      </c>
      <c r="P20" s="36">
        <f t="shared" si="7"/>
        <v>107189088</v>
      </c>
    </row>
    <row r="21" spans="1:16" x14ac:dyDescent="0.25">
      <c r="A21" s="28">
        <v>3110114</v>
      </c>
      <c r="B21" s="29" t="s">
        <v>36</v>
      </c>
      <c r="C21" s="30"/>
      <c r="D21" s="37">
        <v>152000000</v>
      </c>
      <c r="E21" s="105"/>
      <c r="F21" s="32">
        <f t="shared" si="0"/>
        <v>152000000</v>
      </c>
      <c r="G21" s="33">
        <f t="shared" si="1"/>
        <v>0.19384958561653803</v>
      </c>
      <c r="H21" s="105"/>
      <c r="I21" s="34">
        <f t="shared" si="2"/>
        <v>152000000</v>
      </c>
      <c r="J21" s="105">
        <v>111133818</v>
      </c>
      <c r="K21" s="33">
        <f t="shared" si="3"/>
        <v>73.114353947368414</v>
      </c>
      <c r="L21" s="35">
        <f t="shared" si="4"/>
        <v>0</v>
      </c>
      <c r="M21" s="33">
        <f t="shared" si="5"/>
        <v>0</v>
      </c>
      <c r="N21" s="105">
        <v>111133818</v>
      </c>
      <c r="O21" s="33">
        <f t="shared" si="6"/>
        <v>73.114353947368414</v>
      </c>
      <c r="P21" s="36">
        <f t="shared" si="7"/>
        <v>40866182</v>
      </c>
    </row>
    <row r="22" spans="1:16" x14ac:dyDescent="0.25">
      <c r="A22" s="28">
        <v>3110115</v>
      </c>
      <c r="B22" s="29" t="s">
        <v>37</v>
      </c>
      <c r="C22" s="30"/>
      <c r="D22" s="37">
        <v>273000000</v>
      </c>
      <c r="E22" s="105"/>
      <c r="F22" s="32">
        <f t="shared" si="0"/>
        <v>273000000</v>
      </c>
      <c r="G22" s="33">
        <f t="shared" si="1"/>
        <v>0.34816405837707159</v>
      </c>
      <c r="H22" s="105"/>
      <c r="I22" s="34">
        <f t="shared" si="2"/>
        <v>273000000</v>
      </c>
      <c r="J22" s="105">
        <v>260097623</v>
      </c>
      <c r="K22" s="33">
        <f t="shared" si="3"/>
        <v>95.27385457875458</v>
      </c>
      <c r="L22" s="35">
        <f t="shared" si="4"/>
        <v>0</v>
      </c>
      <c r="M22" s="33">
        <f t="shared" si="5"/>
        <v>0</v>
      </c>
      <c r="N22" s="105">
        <v>260097623</v>
      </c>
      <c r="O22" s="33">
        <f t="shared" si="6"/>
        <v>95.27385457875458</v>
      </c>
      <c r="P22" s="36">
        <f t="shared" si="7"/>
        <v>12902377</v>
      </c>
    </row>
    <row r="23" spans="1:16" hidden="1" x14ac:dyDescent="0.25">
      <c r="A23" s="28">
        <v>3110116</v>
      </c>
      <c r="B23" s="29" t="s">
        <v>38</v>
      </c>
      <c r="C23" s="30"/>
      <c r="D23" s="37"/>
      <c r="E23" s="37"/>
      <c r="F23" s="32">
        <f t="shared" si="0"/>
        <v>0</v>
      </c>
      <c r="G23" s="33">
        <f t="shared" si="1"/>
        <v>0</v>
      </c>
      <c r="H23" s="37"/>
      <c r="I23" s="34">
        <f t="shared" si="2"/>
        <v>0</v>
      </c>
      <c r="J23" s="37"/>
      <c r="K23" s="33">
        <f t="shared" si="3"/>
        <v>0</v>
      </c>
      <c r="L23" s="35">
        <f t="shared" si="4"/>
        <v>0</v>
      </c>
      <c r="M23" s="33">
        <f t="shared" si="5"/>
        <v>0</v>
      </c>
      <c r="N23" s="37"/>
      <c r="O23" s="33">
        <f t="shared" si="6"/>
        <v>0</v>
      </c>
      <c r="P23" s="36">
        <f t="shared" si="7"/>
        <v>0</v>
      </c>
    </row>
    <row r="24" spans="1:16" hidden="1" x14ac:dyDescent="0.25">
      <c r="A24" s="28">
        <v>3110117</v>
      </c>
      <c r="B24" s="29" t="s">
        <v>39</v>
      </c>
      <c r="C24" s="30"/>
      <c r="D24" s="37"/>
      <c r="E24" s="37"/>
      <c r="F24" s="32">
        <f t="shared" si="0"/>
        <v>0</v>
      </c>
      <c r="G24" s="33">
        <f t="shared" si="1"/>
        <v>0</v>
      </c>
      <c r="H24" s="37"/>
      <c r="I24" s="34">
        <f t="shared" si="2"/>
        <v>0</v>
      </c>
      <c r="J24" s="37"/>
      <c r="K24" s="33">
        <f t="shared" si="3"/>
        <v>0</v>
      </c>
      <c r="L24" s="35">
        <f t="shared" si="4"/>
        <v>0</v>
      </c>
      <c r="M24" s="33">
        <f t="shared" si="5"/>
        <v>0</v>
      </c>
      <c r="N24" s="37"/>
      <c r="O24" s="33">
        <f t="shared" si="6"/>
        <v>0</v>
      </c>
      <c r="P24" s="36">
        <f t="shared" si="7"/>
        <v>0</v>
      </c>
    </row>
    <row r="25" spans="1:16" hidden="1" x14ac:dyDescent="0.25">
      <c r="A25" s="28">
        <v>3110118</v>
      </c>
      <c r="B25" s="29" t="s">
        <v>40</v>
      </c>
      <c r="C25" s="30"/>
      <c r="D25" s="37"/>
      <c r="E25" s="37"/>
      <c r="F25" s="32">
        <f t="shared" si="0"/>
        <v>0</v>
      </c>
      <c r="G25" s="33">
        <f t="shared" si="1"/>
        <v>0</v>
      </c>
      <c r="H25" s="37"/>
      <c r="I25" s="34">
        <f t="shared" si="2"/>
        <v>0</v>
      </c>
      <c r="J25" s="37"/>
      <c r="K25" s="33">
        <f t="shared" si="3"/>
        <v>0</v>
      </c>
      <c r="L25" s="35">
        <f t="shared" si="4"/>
        <v>0</v>
      </c>
      <c r="M25" s="33">
        <f t="shared" si="5"/>
        <v>0</v>
      </c>
      <c r="N25" s="37"/>
      <c r="O25" s="33">
        <f t="shared" si="6"/>
        <v>0</v>
      </c>
      <c r="P25" s="36">
        <f t="shared" si="7"/>
        <v>0</v>
      </c>
    </row>
    <row r="26" spans="1:16" x14ac:dyDescent="0.25">
      <c r="A26" s="28">
        <v>3110120</v>
      </c>
      <c r="B26" s="29" t="s">
        <v>41</v>
      </c>
      <c r="C26" s="30"/>
      <c r="D26" s="37">
        <v>16000000</v>
      </c>
      <c r="E26" s="105"/>
      <c r="F26" s="32">
        <f t="shared" si="0"/>
        <v>16000000</v>
      </c>
      <c r="G26" s="33">
        <f t="shared" si="1"/>
        <v>2.0405219538582951E-2</v>
      </c>
      <c r="H26" s="105"/>
      <c r="I26" s="34">
        <f t="shared" si="2"/>
        <v>16000000</v>
      </c>
      <c r="J26" s="105">
        <v>11815391</v>
      </c>
      <c r="K26" s="33">
        <f t="shared" si="3"/>
        <v>73.846193749999998</v>
      </c>
      <c r="L26" s="35">
        <f t="shared" si="4"/>
        <v>0</v>
      </c>
      <c r="M26" s="33">
        <f t="shared" si="5"/>
        <v>0</v>
      </c>
      <c r="N26" s="105">
        <v>11815391</v>
      </c>
      <c r="O26" s="33">
        <f t="shared" si="6"/>
        <v>73.846193749999998</v>
      </c>
      <c r="P26" s="36">
        <f t="shared" si="7"/>
        <v>4184609</v>
      </c>
    </row>
    <row r="27" spans="1:16" x14ac:dyDescent="0.25">
      <c r="A27" s="28">
        <v>3110121</v>
      </c>
      <c r="B27" s="29" t="s">
        <v>42</v>
      </c>
      <c r="C27" s="30"/>
      <c r="D27" s="37">
        <v>111000000</v>
      </c>
      <c r="E27" s="37"/>
      <c r="F27" s="32">
        <f t="shared" si="0"/>
        <v>111000000</v>
      </c>
      <c r="G27" s="33">
        <f t="shared" si="1"/>
        <v>0.14156121054891921</v>
      </c>
      <c r="H27" s="37"/>
      <c r="I27" s="34">
        <f t="shared" si="2"/>
        <v>111000000</v>
      </c>
      <c r="J27" s="37">
        <v>25074690</v>
      </c>
      <c r="K27" s="33">
        <f t="shared" si="3"/>
        <v>22.58981081081081</v>
      </c>
      <c r="L27" s="35">
        <f t="shared" si="4"/>
        <v>0</v>
      </c>
      <c r="M27" s="33">
        <f t="shared" si="5"/>
        <v>0</v>
      </c>
      <c r="N27" s="37">
        <v>25074690</v>
      </c>
      <c r="O27" s="33">
        <f t="shared" si="6"/>
        <v>22.58981081081081</v>
      </c>
      <c r="P27" s="36">
        <f t="shared" si="7"/>
        <v>85925310</v>
      </c>
    </row>
    <row r="28" spans="1:16" hidden="1" x14ac:dyDescent="0.25">
      <c r="A28" s="28">
        <v>3110123</v>
      </c>
      <c r="B28" s="39" t="s">
        <v>43</v>
      </c>
      <c r="C28" s="30"/>
      <c r="D28" s="37"/>
      <c r="E28" s="105"/>
      <c r="F28" s="32">
        <f t="shared" si="0"/>
        <v>0</v>
      </c>
      <c r="G28" s="33">
        <f t="shared" si="1"/>
        <v>0</v>
      </c>
      <c r="H28" s="105"/>
      <c r="I28" s="34">
        <f t="shared" si="2"/>
        <v>0</v>
      </c>
      <c r="J28" s="105"/>
      <c r="K28" s="33">
        <f t="shared" si="3"/>
        <v>0</v>
      </c>
      <c r="L28" s="35">
        <f t="shared" si="4"/>
        <v>0</v>
      </c>
      <c r="M28" s="33">
        <f t="shared" si="5"/>
        <v>0</v>
      </c>
      <c r="N28" s="105"/>
      <c r="O28" s="33">
        <f t="shared" si="6"/>
        <v>0</v>
      </c>
      <c r="P28" s="36">
        <f t="shared" si="7"/>
        <v>0</v>
      </c>
    </row>
    <row r="29" spans="1:16" hidden="1" x14ac:dyDescent="0.25">
      <c r="A29" s="28">
        <v>3110124</v>
      </c>
      <c r="B29" s="39" t="s">
        <v>44</v>
      </c>
      <c r="C29" s="30"/>
      <c r="D29" s="37"/>
      <c r="E29" s="37"/>
      <c r="F29" s="32">
        <f t="shared" si="0"/>
        <v>0</v>
      </c>
      <c r="G29" s="33">
        <f t="shared" si="1"/>
        <v>0</v>
      </c>
      <c r="H29" s="37"/>
      <c r="I29" s="34">
        <f t="shared" si="2"/>
        <v>0</v>
      </c>
      <c r="J29" s="37"/>
      <c r="K29" s="33">
        <f t="shared" si="3"/>
        <v>0</v>
      </c>
      <c r="L29" s="35">
        <f t="shared" si="4"/>
        <v>0</v>
      </c>
      <c r="M29" s="33">
        <f t="shared" si="5"/>
        <v>0</v>
      </c>
      <c r="N29" s="37"/>
      <c r="O29" s="33">
        <f t="shared" si="6"/>
        <v>0</v>
      </c>
      <c r="P29" s="36">
        <f t="shared" si="7"/>
        <v>0</v>
      </c>
    </row>
    <row r="30" spans="1:16" x14ac:dyDescent="0.25">
      <c r="A30" s="28">
        <v>3110125</v>
      </c>
      <c r="B30" s="39" t="s">
        <v>45</v>
      </c>
      <c r="C30" s="30"/>
      <c r="D30" s="31">
        <f>SUM(D31:D33)</f>
        <v>21000000</v>
      </c>
      <c r="E30" s="31">
        <f>SUM(E31:E33)</f>
        <v>0</v>
      </c>
      <c r="F30" s="32">
        <f t="shared" si="0"/>
        <v>21000000</v>
      </c>
      <c r="G30" s="33">
        <f t="shared" si="1"/>
        <v>2.6781850644390121E-2</v>
      </c>
      <c r="H30" s="31">
        <f>SUM(H31:H33)</f>
        <v>0</v>
      </c>
      <c r="I30" s="34">
        <f t="shared" si="2"/>
        <v>21000000</v>
      </c>
      <c r="J30" s="31">
        <f>SUM(J31:J33)</f>
        <v>0</v>
      </c>
      <c r="K30" s="33">
        <f t="shared" si="3"/>
        <v>0</v>
      </c>
      <c r="L30" s="35">
        <f t="shared" si="4"/>
        <v>0</v>
      </c>
      <c r="M30" s="33">
        <f t="shared" si="5"/>
        <v>0</v>
      </c>
      <c r="N30" s="31">
        <f>SUM(N31:N33)</f>
        <v>0</v>
      </c>
      <c r="O30" s="33">
        <f t="shared" si="6"/>
        <v>0</v>
      </c>
      <c r="P30" s="36">
        <f t="shared" si="7"/>
        <v>21000000</v>
      </c>
    </row>
    <row r="31" spans="1:16" x14ac:dyDescent="0.25">
      <c r="A31" s="28">
        <v>311012501</v>
      </c>
      <c r="B31" s="39" t="s">
        <v>46</v>
      </c>
      <c r="C31" s="30"/>
      <c r="D31" s="37">
        <v>21000000</v>
      </c>
      <c r="E31" s="105"/>
      <c r="F31" s="32">
        <f t="shared" si="0"/>
        <v>21000000</v>
      </c>
      <c r="G31" s="33">
        <f t="shared" si="1"/>
        <v>2.6781850644390121E-2</v>
      </c>
      <c r="H31" s="105"/>
      <c r="I31" s="34">
        <f t="shared" si="2"/>
        <v>21000000</v>
      </c>
      <c r="J31" s="105"/>
      <c r="K31" s="33">
        <f t="shared" si="3"/>
        <v>0</v>
      </c>
      <c r="L31" s="35">
        <f t="shared" si="4"/>
        <v>0</v>
      </c>
      <c r="M31" s="33">
        <f t="shared" si="5"/>
        <v>0</v>
      </c>
      <c r="N31" s="105"/>
      <c r="O31" s="33">
        <f t="shared" si="6"/>
        <v>0</v>
      </c>
      <c r="P31" s="36">
        <f t="shared" si="7"/>
        <v>21000000</v>
      </c>
    </row>
    <row r="32" spans="1:16" hidden="1" x14ac:dyDescent="0.25">
      <c r="A32" s="28">
        <v>311012502</v>
      </c>
      <c r="B32" s="39" t="s">
        <v>47</v>
      </c>
      <c r="C32" s="30"/>
      <c r="D32" s="37"/>
      <c r="E32" s="37"/>
      <c r="F32" s="32">
        <f t="shared" si="0"/>
        <v>0</v>
      </c>
      <c r="G32" s="33">
        <f t="shared" si="1"/>
        <v>0</v>
      </c>
      <c r="H32" s="37"/>
      <c r="I32" s="34">
        <f t="shared" si="2"/>
        <v>0</v>
      </c>
      <c r="J32" s="37"/>
      <c r="K32" s="33">
        <f t="shared" si="3"/>
        <v>0</v>
      </c>
      <c r="L32" s="35">
        <f t="shared" si="4"/>
        <v>0</v>
      </c>
      <c r="M32" s="33">
        <f t="shared" si="5"/>
        <v>0</v>
      </c>
      <c r="N32" s="37"/>
      <c r="O32" s="33">
        <f t="shared" si="6"/>
        <v>0</v>
      </c>
      <c r="P32" s="36">
        <f t="shared" si="7"/>
        <v>0</v>
      </c>
    </row>
    <row r="33" spans="1:16" hidden="1" x14ac:dyDescent="0.25">
      <c r="A33" s="28">
        <v>311012503</v>
      </c>
      <c r="B33" s="39" t="s">
        <v>48</v>
      </c>
      <c r="C33" s="30"/>
      <c r="D33" s="37"/>
      <c r="E33" s="105"/>
      <c r="F33" s="32">
        <f t="shared" si="0"/>
        <v>0</v>
      </c>
      <c r="G33" s="33">
        <f t="shared" si="1"/>
        <v>0</v>
      </c>
      <c r="H33" s="105"/>
      <c r="I33" s="34">
        <f t="shared" si="2"/>
        <v>0</v>
      </c>
      <c r="J33" s="105"/>
      <c r="K33" s="33">
        <f t="shared" si="3"/>
        <v>0</v>
      </c>
      <c r="L33" s="35">
        <f t="shared" si="4"/>
        <v>0</v>
      </c>
      <c r="M33" s="33">
        <f t="shared" si="5"/>
        <v>0</v>
      </c>
      <c r="N33" s="105"/>
      <c r="O33" s="33">
        <f t="shared" si="6"/>
        <v>0</v>
      </c>
      <c r="P33" s="36">
        <f t="shared" si="7"/>
        <v>0</v>
      </c>
    </row>
    <row r="34" spans="1:16" hidden="1" x14ac:dyDescent="0.25">
      <c r="A34" s="28">
        <v>3110126</v>
      </c>
      <c r="B34" s="29" t="s">
        <v>49</v>
      </c>
      <c r="C34" s="30"/>
      <c r="D34" s="37"/>
      <c r="E34" s="37"/>
      <c r="F34" s="32">
        <f t="shared" si="0"/>
        <v>0</v>
      </c>
      <c r="G34" s="33">
        <f t="shared" si="1"/>
        <v>0</v>
      </c>
      <c r="H34" s="37"/>
      <c r="I34" s="34">
        <f t="shared" si="2"/>
        <v>0</v>
      </c>
      <c r="J34" s="37"/>
      <c r="K34" s="33">
        <f t="shared" si="3"/>
        <v>0</v>
      </c>
      <c r="L34" s="35">
        <f t="shared" si="4"/>
        <v>0</v>
      </c>
      <c r="M34" s="33">
        <f t="shared" si="5"/>
        <v>0</v>
      </c>
      <c r="N34" s="37"/>
      <c r="O34" s="33">
        <f t="shared" si="6"/>
        <v>0</v>
      </c>
      <c r="P34" s="36">
        <f t="shared" si="7"/>
        <v>0</v>
      </c>
    </row>
    <row r="35" spans="1:16" hidden="1" x14ac:dyDescent="0.25">
      <c r="A35" s="28">
        <v>3110127</v>
      </c>
      <c r="B35" s="40" t="s">
        <v>50</v>
      </c>
      <c r="C35" s="30"/>
      <c r="D35" s="37"/>
      <c r="E35" s="37"/>
      <c r="F35" s="32">
        <f t="shared" si="0"/>
        <v>0</v>
      </c>
      <c r="G35" s="33">
        <f t="shared" si="1"/>
        <v>0</v>
      </c>
      <c r="H35" s="37"/>
      <c r="I35" s="34">
        <f t="shared" si="2"/>
        <v>0</v>
      </c>
      <c r="J35" s="37"/>
      <c r="K35" s="33">
        <f t="shared" si="3"/>
        <v>0</v>
      </c>
      <c r="L35" s="35">
        <f t="shared" si="4"/>
        <v>0</v>
      </c>
      <c r="M35" s="33">
        <f t="shared" si="5"/>
        <v>0</v>
      </c>
      <c r="N35" s="37"/>
      <c r="O35" s="33">
        <f t="shared" si="6"/>
        <v>0</v>
      </c>
      <c r="P35" s="36">
        <f t="shared" si="7"/>
        <v>0</v>
      </c>
    </row>
    <row r="36" spans="1:16" ht="26.25" hidden="1" x14ac:dyDescent="0.25">
      <c r="A36" s="28">
        <v>3110128</v>
      </c>
      <c r="B36" s="29" t="s">
        <v>51</v>
      </c>
      <c r="C36" s="30"/>
      <c r="D36" s="37"/>
      <c r="E36" s="37"/>
      <c r="F36" s="32">
        <f t="shared" si="0"/>
        <v>0</v>
      </c>
      <c r="G36" s="33">
        <f t="shared" si="1"/>
        <v>0</v>
      </c>
      <c r="H36" s="37"/>
      <c r="I36" s="34">
        <f t="shared" si="2"/>
        <v>0</v>
      </c>
      <c r="J36" s="37"/>
      <c r="K36" s="33">
        <f t="shared" si="3"/>
        <v>0</v>
      </c>
      <c r="L36" s="35">
        <f t="shared" si="4"/>
        <v>0</v>
      </c>
      <c r="M36" s="33">
        <f t="shared" si="5"/>
        <v>0</v>
      </c>
      <c r="N36" s="37"/>
      <c r="O36" s="33">
        <f t="shared" si="6"/>
        <v>0</v>
      </c>
      <c r="P36" s="36">
        <f t="shared" si="7"/>
        <v>0</v>
      </c>
    </row>
    <row r="37" spans="1:16" x14ac:dyDescent="0.25">
      <c r="A37" s="19">
        <v>31102</v>
      </c>
      <c r="B37" s="20" t="s">
        <v>52</v>
      </c>
      <c r="C37" s="21"/>
      <c r="D37" s="22">
        <f>SUM(D38:D45)-D40</f>
        <v>1317000000</v>
      </c>
      <c r="E37" s="22">
        <f>SUM(E38:E45)-E40</f>
        <v>600000000</v>
      </c>
      <c r="F37" s="23">
        <f t="shared" si="0"/>
        <v>1917000000</v>
      </c>
      <c r="G37" s="24">
        <f t="shared" si="1"/>
        <v>2.4448003659664699</v>
      </c>
      <c r="H37" s="22">
        <f>SUM(H38:H45)-H40</f>
        <v>0</v>
      </c>
      <c r="I37" s="25">
        <f t="shared" si="2"/>
        <v>1917000000</v>
      </c>
      <c r="J37" s="22">
        <f>SUM(J38:J45)-J40</f>
        <v>1042706398</v>
      </c>
      <c r="K37" s="24">
        <f t="shared" si="3"/>
        <v>54.39261335419927</v>
      </c>
      <c r="L37" s="26">
        <f t="shared" si="4"/>
        <v>454338787</v>
      </c>
      <c r="M37" s="24">
        <f t="shared" si="5"/>
        <v>23.700510537297863</v>
      </c>
      <c r="N37" s="22">
        <f>SUM(N38:N45)-N40</f>
        <v>1497045185</v>
      </c>
      <c r="O37" s="24">
        <f t="shared" si="6"/>
        <v>78.093123891497129</v>
      </c>
      <c r="P37" s="27">
        <f t="shared" si="7"/>
        <v>419954815</v>
      </c>
    </row>
    <row r="38" spans="1:16" hidden="1" x14ac:dyDescent="0.25">
      <c r="A38" s="28">
        <v>3110201</v>
      </c>
      <c r="B38" s="40" t="s">
        <v>53</v>
      </c>
      <c r="C38" s="30"/>
      <c r="D38" s="31"/>
      <c r="E38" s="31"/>
      <c r="F38" s="32">
        <f t="shared" si="0"/>
        <v>0</v>
      </c>
      <c r="G38" s="33">
        <f t="shared" si="1"/>
        <v>0</v>
      </c>
      <c r="H38" s="31"/>
      <c r="I38" s="34">
        <f t="shared" si="2"/>
        <v>0</v>
      </c>
      <c r="J38" s="31"/>
      <c r="K38" s="33">
        <f t="shared" si="3"/>
        <v>0</v>
      </c>
      <c r="L38" s="35">
        <f t="shared" si="4"/>
        <v>0</v>
      </c>
      <c r="M38" s="33">
        <f t="shared" si="5"/>
        <v>0</v>
      </c>
      <c r="N38" s="31"/>
      <c r="O38" s="33">
        <f t="shared" si="6"/>
        <v>0</v>
      </c>
      <c r="P38" s="36">
        <f t="shared" si="7"/>
        <v>0</v>
      </c>
    </row>
    <row r="39" spans="1:16" hidden="1" x14ac:dyDescent="0.25">
      <c r="A39" s="28">
        <v>3110202</v>
      </c>
      <c r="B39" s="40" t="s">
        <v>54</v>
      </c>
      <c r="C39" s="30"/>
      <c r="D39" s="37"/>
      <c r="E39" s="37"/>
      <c r="F39" s="32">
        <f t="shared" si="0"/>
        <v>0</v>
      </c>
      <c r="G39" s="33">
        <f t="shared" si="1"/>
        <v>0</v>
      </c>
      <c r="H39" s="37"/>
      <c r="I39" s="34">
        <f t="shared" si="2"/>
        <v>0</v>
      </c>
      <c r="J39" s="37"/>
      <c r="K39" s="33">
        <f t="shared" si="3"/>
        <v>0</v>
      </c>
      <c r="L39" s="35">
        <f t="shared" si="4"/>
        <v>0</v>
      </c>
      <c r="M39" s="33">
        <f t="shared" si="5"/>
        <v>0</v>
      </c>
      <c r="N39" s="37"/>
      <c r="O39" s="33">
        <f t="shared" si="6"/>
        <v>0</v>
      </c>
      <c r="P39" s="36">
        <f t="shared" si="7"/>
        <v>0</v>
      </c>
    </row>
    <row r="40" spans="1:16" x14ac:dyDescent="0.25">
      <c r="A40" s="28">
        <v>3110203</v>
      </c>
      <c r="B40" s="29" t="s">
        <v>55</v>
      </c>
      <c r="C40" s="30"/>
      <c r="D40" s="31">
        <f>SUM(D41:D42)</f>
        <v>1083000000</v>
      </c>
      <c r="E40" s="31">
        <f>SUM(E41:E42)</f>
        <v>600000000</v>
      </c>
      <c r="F40" s="32">
        <f t="shared" si="0"/>
        <v>1683000000</v>
      </c>
      <c r="G40" s="33">
        <f t="shared" si="1"/>
        <v>2.1463740302146941</v>
      </c>
      <c r="H40" s="31">
        <f>SUM(H41:H42)</f>
        <v>0</v>
      </c>
      <c r="I40" s="34">
        <f t="shared" si="2"/>
        <v>1683000000</v>
      </c>
      <c r="J40" s="31">
        <f>SUM(J41:J42)</f>
        <v>900013979</v>
      </c>
      <c r="K40" s="33">
        <f t="shared" si="3"/>
        <v>53.476766428995838</v>
      </c>
      <c r="L40" s="35">
        <f t="shared" si="4"/>
        <v>384974467</v>
      </c>
      <c r="M40" s="33">
        <f t="shared" si="5"/>
        <v>22.874299881164585</v>
      </c>
      <c r="N40" s="31">
        <f>SUM(N41:N42)</f>
        <v>1284988446</v>
      </c>
      <c r="O40" s="33">
        <f t="shared" si="6"/>
        <v>76.351066310160434</v>
      </c>
      <c r="P40" s="36">
        <f t="shared" si="7"/>
        <v>398011554</v>
      </c>
    </row>
    <row r="41" spans="1:16" x14ac:dyDescent="0.25">
      <c r="A41" s="28">
        <v>311020301</v>
      </c>
      <c r="B41" s="40" t="s">
        <v>56</v>
      </c>
      <c r="C41" s="30"/>
      <c r="D41" s="37">
        <v>1083000000</v>
      </c>
      <c r="E41" s="105">
        <v>600000000</v>
      </c>
      <c r="F41" s="32">
        <f t="shared" si="0"/>
        <v>1683000000</v>
      </c>
      <c r="G41" s="33">
        <f t="shared" si="1"/>
        <v>2.1463740302146941</v>
      </c>
      <c r="H41" s="105"/>
      <c r="I41" s="34">
        <f t="shared" si="2"/>
        <v>1683000000</v>
      </c>
      <c r="J41" s="105">
        <v>900013979</v>
      </c>
      <c r="K41" s="33">
        <f t="shared" si="3"/>
        <v>53.476766428995838</v>
      </c>
      <c r="L41" s="35">
        <f t="shared" si="4"/>
        <v>384974467</v>
      </c>
      <c r="M41" s="33">
        <f t="shared" si="5"/>
        <v>22.874299881164585</v>
      </c>
      <c r="N41" s="105">
        <v>1284988446</v>
      </c>
      <c r="O41" s="33">
        <f t="shared" si="6"/>
        <v>76.351066310160434</v>
      </c>
      <c r="P41" s="36">
        <f t="shared" si="7"/>
        <v>398011554</v>
      </c>
    </row>
    <row r="42" spans="1:16" hidden="1" x14ac:dyDescent="0.25">
      <c r="A42" s="28">
        <v>311020302</v>
      </c>
      <c r="B42" s="40" t="s">
        <v>57</v>
      </c>
      <c r="C42" s="30"/>
      <c r="D42" s="37"/>
      <c r="E42" s="37"/>
      <c r="F42" s="32">
        <f t="shared" si="0"/>
        <v>0</v>
      </c>
      <c r="G42" s="33">
        <f t="shared" si="1"/>
        <v>0</v>
      </c>
      <c r="H42" s="37"/>
      <c r="I42" s="34">
        <f t="shared" si="2"/>
        <v>0</v>
      </c>
      <c r="J42" s="37"/>
      <c r="K42" s="33">
        <f t="shared" si="3"/>
        <v>0</v>
      </c>
      <c r="L42" s="35">
        <f t="shared" si="4"/>
        <v>0</v>
      </c>
      <c r="M42" s="33">
        <f t="shared" si="5"/>
        <v>0</v>
      </c>
      <c r="N42" s="37"/>
      <c r="O42" s="33">
        <f t="shared" si="6"/>
        <v>0</v>
      </c>
      <c r="P42" s="36">
        <f t="shared" si="7"/>
        <v>0</v>
      </c>
    </row>
    <row r="43" spans="1:16" x14ac:dyDescent="0.25">
      <c r="A43" s="28">
        <v>3110204</v>
      </c>
      <c r="B43" s="29" t="s">
        <v>58</v>
      </c>
      <c r="C43" s="30"/>
      <c r="D43" s="37">
        <v>220000000</v>
      </c>
      <c r="E43" s="105"/>
      <c r="F43" s="32">
        <f t="shared" si="0"/>
        <v>220000000</v>
      </c>
      <c r="G43" s="33">
        <f t="shared" si="1"/>
        <v>0.28057176865551559</v>
      </c>
      <c r="H43" s="105"/>
      <c r="I43" s="34">
        <f t="shared" si="2"/>
        <v>220000000</v>
      </c>
      <c r="J43" s="105">
        <v>129555335</v>
      </c>
      <c r="K43" s="33">
        <f t="shared" si="3"/>
        <v>58.888788636363628</v>
      </c>
      <c r="L43" s="35">
        <f t="shared" si="4"/>
        <v>69364320</v>
      </c>
      <c r="M43" s="33">
        <f t="shared" si="5"/>
        <v>31.529236363636365</v>
      </c>
      <c r="N43" s="105">
        <v>198919655</v>
      </c>
      <c r="O43" s="33">
        <f t="shared" si="6"/>
        <v>90.418025</v>
      </c>
      <c r="P43" s="36">
        <f t="shared" si="7"/>
        <v>21080345</v>
      </c>
    </row>
    <row r="44" spans="1:16" hidden="1" x14ac:dyDescent="0.25">
      <c r="A44" s="28">
        <v>3110205</v>
      </c>
      <c r="B44" s="40" t="s">
        <v>59</v>
      </c>
      <c r="C44" s="30"/>
      <c r="D44" s="37"/>
      <c r="E44" s="37"/>
      <c r="F44" s="32">
        <f t="shared" si="0"/>
        <v>0</v>
      </c>
      <c r="G44" s="33">
        <f t="shared" si="1"/>
        <v>0</v>
      </c>
      <c r="H44" s="37"/>
      <c r="I44" s="34">
        <f t="shared" si="2"/>
        <v>0</v>
      </c>
      <c r="J44" s="37"/>
      <c r="K44" s="33">
        <f t="shared" si="3"/>
        <v>0</v>
      </c>
      <c r="L44" s="35">
        <f t="shared" si="4"/>
        <v>0</v>
      </c>
      <c r="M44" s="33">
        <f t="shared" si="5"/>
        <v>0</v>
      </c>
      <c r="N44" s="37"/>
      <c r="O44" s="33">
        <f t="shared" si="6"/>
        <v>0</v>
      </c>
      <c r="P44" s="36">
        <f t="shared" si="7"/>
        <v>0</v>
      </c>
    </row>
    <row r="45" spans="1:16" x14ac:dyDescent="0.25">
      <c r="A45" s="28">
        <v>3110299</v>
      </c>
      <c r="B45" s="40" t="s">
        <v>60</v>
      </c>
      <c r="C45" s="30"/>
      <c r="D45" s="37">
        <v>14000000</v>
      </c>
      <c r="E45" s="105"/>
      <c r="F45" s="32">
        <f t="shared" si="0"/>
        <v>14000000</v>
      </c>
      <c r="G45" s="33">
        <f t="shared" si="1"/>
        <v>1.7854567096260082E-2</v>
      </c>
      <c r="H45" s="105"/>
      <c r="I45" s="34">
        <f t="shared" si="2"/>
        <v>14000000</v>
      </c>
      <c r="J45" s="105">
        <v>13137084</v>
      </c>
      <c r="K45" s="33">
        <f t="shared" si="3"/>
        <v>93.83631428571428</v>
      </c>
      <c r="L45" s="35">
        <f t="shared" si="4"/>
        <v>0</v>
      </c>
      <c r="M45" s="33">
        <f t="shared" si="5"/>
        <v>0</v>
      </c>
      <c r="N45" s="105">
        <v>13137084</v>
      </c>
      <c r="O45" s="33">
        <f t="shared" si="6"/>
        <v>93.83631428571428</v>
      </c>
      <c r="P45" s="36">
        <f t="shared" si="7"/>
        <v>862916</v>
      </c>
    </row>
    <row r="46" spans="1:16" x14ac:dyDescent="0.25">
      <c r="A46" s="19">
        <v>31103</v>
      </c>
      <c r="B46" s="20" t="s">
        <v>61</v>
      </c>
      <c r="C46" s="21"/>
      <c r="D46" s="22">
        <f>SUM(D47+D53+D63)</f>
        <v>1218000000</v>
      </c>
      <c r="E46" s="22">
        <f>SUM(E47+E53+E63)</f>
        <v>48000000</v>
      </c>
      <c r="F46" s="23">
        <f t="shared" si="0"/>
        <v>1266000000</v>
      </c>
      <c r="G46" s="24">
        <f t="shared" si="1"/>
        <v>1.6145629959903758</v>
      </c>
      <c r="H46" s="22">
        <f>SUM(H47+H53+H63)</f>
        <v>0</v>
      </c>
      <c r="I46" s="25">
        <f t="shared" si="2"/>
        <v>1266000000</v>
      </c>
      <c r="J46" s="22">
        <f>SUM(J47+J53+J63)</f>
        <v>761485031</v>
      </c>
      <c r="K46" s="24">
        <f t="shared" si="3"/>
        <v>60.148896603475507</v>
      </c>
      <c r="L46" s="26">
        <f t="shared" si="4"/>
        <v>150000000</v>
      </c>
      <c r="M46" s="24">
        <f t="shared" si="5"/>
        <v>11.848341232227488</v>
      </c>
      <c r="N46" s="22">
        <f>SUM(N47+N53+N63)</f>
        <v>911485031</v>
      </c>
      <c r="O46" s="24">
        <f t="shared" si="6"/>
        <v>71.997237835703004</v>
      </c>
      <c r="P46" s="27">
        <f t="shared" si="7"/>
        <v>354514969</v>
      </c>
    </row>
    <row r="47" spans="1:16" x14ac:dyDescent="0.25">
      <c r="A47" s="28">
        <v>3110301</v>
      </c>
      <c r="B47" s="29" t="s">
        <v>62</v>
      </c>
      <c r="C47" s="30"/>
      <c r="D47" s="31">
        <f>SUM(D48:D52)</f>
        <v>805000000</v>
      </c>
      <c r="E47" s="31">
        <f>SUM(E48:E52)</f>
        <v>125000000</v>
      </c>
      <c r="F47" s="32">
        <f t="shared" si="0"/>
        <v>930000000</v>
      </c>
      <c r="G47" s="33">
        <f t="shared" si="1"/>
        <v>1.1860533856801339</v>
      </c>
      <c r="H47" s="31">
        <f>SUM(H48:H52)</f>
        <v>0</v>
      </c>
      <c r="I47" s="34">
        <f t="shared" si="2"/>
        <v>930000000</v>
      </c>
      <c r="J47" s="31">
        <f>SUM(J48:J52)</f>
        <v>471691724</v>
      </c>
      <c r="K47" s="33">
        <f t="shared" si="3"/>
        <v>50.719540215053762</v>
      </c>
      <c r="L47" s="35">
        <f t="shared" si="4"/>
        <v>140000000</v>
      </c>
      <c r="M47" s="33">
        <f t="shared" si="5"/>
        <v>15.053763440860216</v>
      </c>
      <c r="N47" s="31">
        <f>SUM(N48:N52)</f>
        <v>611691724</v>
      </c>
      <c r="O47" s="33">
        <f t="shared" si="6"/>
        <v>65.773303655913978</v>
      </c>
      <c r="P47" s="36">
        <f t="shared" si="7"/>
        <v>318308276</v>
      </c>
    </row>
    <row r="48" spans="1:16" x14ac:dyDescent="0.25">
      <c r="A48" s="28">
        <v>311030101</v>
      </c>
      <c r="B48" s="29" t="s">
        <v>63</v>
      </c>
      <c r="C48" s="30"/>
      <c r="D48" s="37">
        <v>55000000</v>
      </c>
      <c r="E48" s="105">
        <v>250000000</v>
      </c>
      <c r="F48" s="32">
        <f t="shared" si="0"/>
        <v>305000000</v>
      </c>
      <c r="G48" s="33">
        <f t="shared" si="1"/>
        <v>0.38897449745423751</v>
      </c>
      <c r="H48" s="105"/>
      <c r="I48" s="34">
        <f t="shared" si="2"/>
        <v>305000000</v>
      </c>
      <c r="J48" s="105">
        <v>33470124</v>
      </c>
      <c r="K48" s="33">
        <f t="shared" si="3"/>
        <v>10.973811147540983</v>
      </c>
      <c r="L48" s="35">
        <f t="shared" si="4"/>
        <v>140000000</v>
      </c>
      <c r="M48" s="33">
        <f t="shared" si="5"/>
        <v>45.901639344262293</v>
      </c>
      <c r="N48" s="105">
        <v>173470124</v>
      </c>
      <c r="O48" s="33">
        <f t="shared" si="6"/>
        <v>56.875450491803278</v>
      </c>
      <c r="P48" s="36">
        <f t="shared" si="7"/>
        <v>131529876</v>
      </c>
    </row>
    <row r="49" spans="1:16" x14ac:dyDescent="0.25">
      <c r="A49" s="28">
        <v>311030102</v>
      </c>
      <c r="B49" s="29" t="s">
        <v>64</v>
      </c>
      <c r="C49" s="30"/>
      <c r="D49" s="37">
        <v>286000000</v>
      </c>
      <c r="E49" s="105">
        <v>-25000000</v>
      </c>
      <c r="F49" s="32">
        <f t="shared" si="0"/>
        <v>261000000</v>
      </c>
      <c r="G49" s="33">
        <f t="shared" si="1"/>
        <v>0.33286014372313438</v>
      </c>
      <c r="H49" s="105"/>
      <c r="I49" s="34">
        <f t="shared" si="2"/>
        <v>261000000</v>
      </c>
      <c r="J49" s="105">
        <v>201602700</v>
      </c>
      <c r="K49" s="33">
        <f t="shared" si="3"/>
        <v>77.242413793103452</v>
      </c>
      <c r="L49" s="35">
        <f t="shared" si="4"/>
        <v>0</v>
      </c>
      <c r="M49" s="33">
        <f t="shared" si="5"/>
        <v>0</v>
      </c>
      <c r="N49" s="105">
        <v>201602700</v>
      </c>
      <c r="O49" s="33">
        <f t="shared" si="6"/>
        <v>77.242413793103452</v>
      </c>
      <c r="P49" s="36">
        <f t="shared" si="7"/>
        <v>59397300</v>
      </c>
    </row>
    <row r="50" spans="1:16" x14ac:dyDescent="0.25">
      <c r="A50" s="28">
        <v>311030103</v>
      </c>
      <c r="B50" s="29" t="s">
        <v>65</v>
      </c>
      <c r="C50" s="30"/>
      <c r="D50" s="37">
        <v>307000000</v>
      </c>
      <c r="E50" s="105">
        <v>-100000000</v>
      </c>
      <c r="F50" s="32">
        <f t="shared" si="0"/>
        <v>207000000</v>
      </c>
      <c r="G50" s="33">
        <f t="shared" si="1"/>
        <v>0.26399252778041687</v>
      </c>
      <c r="H50" s="105"/>
      <c r="I50" s="34">
        <f t="shared" si="2"/>
        <v>207000000</v>
      </c>
      <c r="J50" s="105">
        <v>132002400</v>
      </c>
      <c r="K50" s="33">
        <f t="shared" si="3"/>
        <v>63.769275362318844</v>
      </c>
      <c r="L50" s="35">
        <f t="shared" si="4"/>
        <v>0</v>
      </c>
      <c r="M50" s="33">
        <f t="shared" si="5"/>
        <v>0</v>
      </c>
      <c r="N50" s="105">
        <v>132002400</v>
      </c>
      <c r="O50" s="33">
        <f t="shared" si="6"/>
        <v>63.769275362318844</v>
      </c>
      <c r="P50" s="36">
        <f t="shared" si="7"/>
        <v>74997600</v>
      </c>
    </row>
    <row r="51" spans="1:16" hidden="1" x14ac:dyDescent="0.25">
      <c r="A51" s="28">
        <v>311030104</v>
      </c>
      <c r="B51" s="29" t="s">
        <v>66</v>
      </c>
      <c r="C51" s="30"/>
      <c r="D51" s="37"/>
      <c r="E51" s="105"/>
      <c r="F51" s="32">
        <f t="shared" si="0"/>
        <v>0</v>
      </c>
      <c r="G51" s="33">
        <f t="shared" si="1"/>
        <v>0</v>
      </c>
      <c r="H51" s="105"/>
      <c r="I51" s="34">
        <f t="shared" si="2"/>
        <v>0</v>
      </c>
      <c r="J51" s="105"/>
      <c r="K51" s="33">
        <f t="shared" si="3"/>
        <v>0</v>
      </c>
      <c r="L51" s="35">
        <f t="shared" si="4"/>
        <v>0</v>
      </c>
      <c r="M51" s="33">
        <f t="shared" si="5"/>
        <v>0</v>
      </c>
      <c r="N51" s="105"/>
      <c r="O51" s="33">
        <f t="shared" si="6"/>
        <v>0</v>
      </c>
      <c r="P51" s="36">
        <f t="shared" si="7"/>
        <v>0</v>
      </c>
    </row>
    <row r="52" spans="1:16" x14ac:dyDescent="0.25">
      <c r="A52" s="28">
        <v>311030105</v>
      </c>
      <c r="B52" s="29" t="s">
        <v>67</v>
      </c>
      <c r="C52" s="30"/>
      <c r="D52" s="37">
        <v>157000000</v>
      </c>
      <c r="E52" s="105"/>
      <c r="F52" s="32">
        <f t="shared" si="0"/>
        <v>157000000</v>
      </c>
      <c r="G52" s="33">
        <f t="shared" si="1"/>
        <v>0.2002262167223452</v>
      </c>
      <c r="H52" s="105"/>
      <c r="I52" s="34">
        <f t="shared" si="2"/>
        <v>157000000</v>
      </c>
      <c r="J52" s="105">
        <v>104616500</v>
      </c>
      <c r="K52" s="33">
        <f t="shared" si="3"/>
        <v>66.634713375796167</v>
      </c>
      <c r="L52" s="35">
        <f t="shared" si="4"/>
        <v>0</v>
      </c>
      <c r="M52" s="33">
        <f t="shared" si="5"/>
        <v>0</v>
      </c>
      <c r="N52" s="105">
        <v>104616500</v>
      </c>
      <c r="O52" s="33">
        <f t="shared" si="6"/>
        <v>66.634713375796167</v>
      </c>
      <c r="P52" s="36">
        <f t="shared" si="7"/>
        <v>52383500</v>
      </c>
    </row>
    <row r="53" spans="1:16" x14ac:dyDescent="0.25">
      <c r="A53" s="28">
        <v>3110302</v>
      </c>
      <c r="B53" s="29" t="s">
        <v>68</v>
      </c>
      <c r="C53" s="30"/>
      <c r="D53" s="31">
        <f>SUM(D54:D62)</f>
        <v>413000000</v>
      </c>
      <c r="E53" s="31">
        <f>SUM(E54:E62)</f>
        <v>-77000000</v>
      </c>
      <c r="F53" s="32">
        <f t="shared" si="0"/>
        <v>336000000</v>
      </c>
      <c r="G53" s="33">
        <f t="shared" si="1"/>
        <v>0.42850961031024193</v>
      </c>
      <c r="H53" s="31">
        <f>SUM(H54:H62)</f>
        <v>0</v>
      </c>
      <c r="I53" s="34">
        <f t="shared" si="2"/>
        <v>336000000</v>
      </c>
      <c r="J53" s="31">
        <f>SUM(J54:J62)</f>
        <v>289793307</v>
      </c>
      <c r="K53" s="33">
        <f t="shared" si="3"/>
        <v>86.248008035714292</v>
      </c>
      <c r="L53" s="35">
        <f t="shared" si="4"/>
        <v>10000000</v>
      </c>
      <c r="M53" s="33">
        <f t="shared" si="5"/>
        <v>2.9761904761904758</v>
      </c>
      <c r="N53" s="31">
        <f>SUM(N54:N62)</f>
        <v>299793307</v>
      </c>
      <c r="O53" s="33">
        <f t="shared" si="6"/>
        <v>89.22419851190476</v>
      </c>
      <c r="P53" s="36">
        <f t="shared" si="7"/>
        <v>36206693</v>
      </c>
    </row>
    <row r="54" spans="1:16" x14ac:dyDescent="0.25">
      <c r="A54" s="28">
        <v>311030201</v>
      </c>
      <c r="B54" s="29" t="s">
        <v>69</v>
      </c>
      <c r="C54" s="30"/>
      <c r="D54" s="37">
        <v>251000000</v>
      </c>
      <c r="E54" s="37">
        <v>-130000000</v>
      </c>
      <c r="F54" s="32">
        <f t="shared" si="0"/>
        <v>121000000</v>
      </c>
      <c r="G54" s="33">
        <f t="shared" si="1"/>
        <v>0.15431447276053356</v>
      </c>
      <c r="H54" s="37"/>
      <c r="I54" s="34">
        <f t="shared" si="2"/>
        <v>121000000</v>
      </c>
      <c r="J54" s="37">
        <v>111000000</v>
      </c>
      <c r="K54" s="33">
        <f t="shared" si="3"/>
        <v>91.735537190082653</v>
      </c>
      <c r="L54" s="35">
        <f t="shared" si="4"/>
        <v>10000000</v>
      </c>
      <c r="M54" s="33">
        <f t="shared" si="5"/>
        <v>8.2644628099173563</v>
      </c>
      <c r="N54" s="37">
        <v>121000000</v>
      </c>
      <c r="O54" s="33">
        <f t="shared" si="6"/>
        <v>100</v>
      </c>
      <c r="P54" s="36">
        <f t="shared" si="7"/>
        <v>0</v>
      </c>
    </row>
    <row r="55" spans="1:16" x14ac:dyDescent="0.25">
      <c r="A55" s="28">
        <v>311030202</v>
      </c>
      <c r="B55" s="29" t="s">
        <v>70</v>
      </c>
      <c r="C55" s="30"/>
      <c r="D55" s="37">
        <v>67000000</v>
      </c>
      <c r="E55" s="37">
        <v>25000000</v>
      </c>
      <c r="F55" s="32">
        <f t="shared" si="0"/>
        <v>92000000</v>
      </c>
      <c r="G55" s="33">
        <f t="shared" si="1"/>
        <v>0.11733001234685196</v>
      </c>
      <c r="H55" s="37"/>
      <c r="I55" s="34">
        <f t="shared" si="2"/>
        <v>92000000</v>
      </c>
      <c r="J55" s="37">
        <v>79282800</v>
      </c>
      <c r="K55" s="33">
        <f t="shared" si="3"/>
        <v>86.176956521739129</v>
      </c>
      <c r="L55" s="35">
        <f t="shared" si="4"/>
        <v>0</v>
      </c>
      <c r="M55" s="33">
        <f t="shared" si="5"/>
        <v>0</v>
      </c>
      <c r="N55" s="37">
        <v>79282800</v>
      </c>
      <c r="O55" s="33">
        <f t="shared" si="6"/>
        <v>86.176956521739129</v>
      </c>
      <c r="P55" s="36">
        <f t="shared" si="7"/>
        <v>12717200</v>
      </c>
    </row>
    <row r="56" spans="1:16" hidden="1" x14ac:dyDescent="0.25">
      <c r="A56" s="28">
        <v>311030203</v>
      </c>
      <c r="B56" s="29" t="s">
        <v>71</v>
      </c>
      <c r="C56" s="30"/>
      <c r="D56" s="37"/>
      <c r="E56" s="37"/>
      <c r="F56" s="32">
        <f t="shared" si="0"/>
        <v>0</v>
      </c>
      <c r="G56" s="33">
        <f t="shared" si="1"/>
        <v>0</v>
      </c>
      <c r="H56" s="37"/>
      <c r="I56" s="34">
        <f t="shared" si="2"/>
        <v>0</v>
      </c>
      <c r="J56" s="37"/>
      <c r="K56" s="33">
        <f t="shared" si="3"/>
        <v>0</v>
      </c>
      <c r="L56" s="35">
        <f t="shared" si="4"/>
        <v>0</v>
      </c>
      <c r="M56" s="33">
        <f t="shared" si="5"/>
        <v>0</v>
      </c>
      <c r="N56" s="37"/>
      <c r="O56" s="33">
        <f t="shared" si="6"/>
        <v>0</v>
      </c>
      <c r="P56" s="36">
        <f t="shared" si="7"/>
        <v>0</v>
      </c>
    </row>
    <row r="57" spans="1:16" x14ac:dyDescent="0.25">
      <c r="A57" s="28">
        <v>311030204</v>
      </c>
      <c r="B57" s="29" t="s">
        <v>72</v>
      </c>
      <c r="C57" s="30"/>
      <c r="D57" s="37">
        <v>33000000</v>
      </c>
      <c r="E57" s="37"/>
      <c r="F57" s="32">
        <f t="shared" si="0"/>
        <v>33000000</v>
      </c>
      <c r="G57" s="33">
        <f t="shared" si="1"/>
        <v>4.2085765298327339E-2</v>
      </c>
      <c r="H57" s="37"/>
      <c r="I57" s="34">
        <f t="shared" si="2"/>
        <v>33000000</v>
      </c>
      <c r="J57" s="37">
        <v>16643907</v>
      </c>
      <c r="K57" s="33">
        <f t="shared" si="3"/>
        <v>50.436081818181819</v>
      </c>
      <c r="L57" s="35">
        <f t="shared" si="4"/>
        <v>0</v>
      </c>
      <c r="M57" s="33">
        <f t="shared" si="5"/>
        <v>0</v>
      </c>
      <c r="N57" s="37">
        <v>16643907</v>
      </c>
      <c r="O57" s="33">
        <f t="shared" si="6"/>
        <v>50.436081818181819</v>
      </c>
      <c r="P57" s="36">
        <f t="shared" si="7"/>
        <v>16356093</v>
      </c>
    </row>
    <row r="58" spans="1:16" hidden="1" x14ac:dyDescent="0.25">
      <c r="A58" s="28">
        <v>311030205</v>
      </c>
      <c r="B58" s="40" t="s">
        <v>73</v>
      </c>
      <c r="C58" s="30"/>
      <c r="D58" s="37"/>
      <c r="E58" s="37"/>
      <c r="F58" s="32">
        <f t="shared" si="0"/>
        <v>0</v>
      </c>
      <c r="G58" s="33">
        <f t="shared" si="1"/>
        <v>0</v>
      </c>
      <c r="H58" s="37"/>
      <c r="I58" s="34">
        <f t="shared" si="2"/>
        <v>0</v>
      </c>
      <c r="J58" s="37"/>
      <c r="K58" s="33">
        <f t="shared" si="3"/>
        <v>0</v>
      </c>
      <c r="L58" s="35">
        <f t="shared" si="4"/>
        <v>0</v>
      </c>
      <c r="M58" s="33">
        <f t="shared" si="5"/>
        <v>0</v>
      </c>
      <c r="N58" s="37"/>
      <c r="O58" s="33">
        <f t="shared" si="6"/>
        <v>0</v>
      </c>
      <c r="P58" s="36">
        <f t="shared" si="7"/>
        <v>0</v>
      </c>
    </row>
    <row r="59" spans="1:16" x14ac:dyDescent="0.25">
      <c r="A59" s="28">
        <v>311030206</v>
      </c>
      <c r="B59" s="40" t="s">
        <v>74</v>
      </c>
      <c r="C59" s="30"/>
      <c r="D59" s="37">
        <v>37000000</v>
      </c>
      <c r="E59" s="105">
        <v>18000000</v>
      </c>
      <c r="F59" s="32">
        <f t="shared" si="0"/>
        <v>55000000</v>
      </c>
      <c r="G59" s="33">
        <f t="shared" si="1"/>
        <v>7.0142942163878896E-2</v>
      </c>
      <c r="H59" s="105"/>
      <c r="I59" s="34">
        <f t="shared" si="2"/>
        <v>55000000</v>
      </c>
      <c r="J59" s="105">
        <v>49716600</v>
      </c>
      <c r="K59" s="33">
        <f t="shared" si="3"/>
        <v>90.39381818181819</v>
      </c>
      <c r="L59" s="35">
        <f t="shared" si="4"/>
        <v>0</v>
      </c>
      <c r="M59" s="33">
        <f t="shared" si="5"/>
        <v>0</v>
      </c>
      <c r="N59" s="105">
        <v>49716600</v>
      </c>
      <c r="O59" s="33">
        <f t="shared" si="6"/>
        <v>90.39381818181819</v>
      </c>
      <c r="P59" s="36">
        <f t="shared" si="7"/>
        <v>5283400</v>
      </c>
    </row>
    <row r="60" spans="1:16" x14ac:dyDescent="0.25">
      <c r="A60" s="28">
        <v>311030207</v>
      </c>
      <c r="B60" s="40" t="s">
        <v>75</v>
      </c>
      <c r="C60" s="30"/>
      <c r="D60" s="37">
        <v>25000000</v>
      </c>
      <c r="E60" s="105">
        <v>10000000</v>
      </c>
      <c r="F60" s="32">
        <f t="shared" si="0"/>
        <v>35000000</v>
      </c>
      <c r="G60" s="33">
        <f t="shared" si="1"/>
        <v>4.4636417740650199E-2</v>
      </c>
      <c r="H60" s="105"/>
      <c r="I60" s="34">
        <f t="shared" si="2"/>
        <v>35000000</v>
      </c>
      <c r="J60" s="105">
        <v>33150000</v>
      </c>
      <c r="K60" s="33">
        <f t="shared" si="3"/>
        <v>94.714285714285722</v>
      </c>
      <c r="L60" s="35">
        <f t="shared" si="4"/>
        <v>0</v>
      </c>
      <c r="M60" s="33">
        <f t="shared" si="5"/>
        <v>0</v>
      </c>
      <c r="N60" s="105">
        <v>33150000</v>
      </c>
      <c r="O60" s="33">
        <f t="shared" si="6"/>
        <v>94.714285714285722</v>
      </c>
      <c r="P60" s="36">
        <f t="shared" si="7"/>
        <v>1850000</v>
      </c>
    </row>
    <row r="61" spans="1:16" hidden="1" x14ac:dyDescent="0.25">
      <c r="A61" s="28">
        <v>311030208</v>
      </c>
      <c r="B61" s="40" t="s">
        <v>76</v>
      </c>
      <c r="C61" s="30"/>
      <c r="D61" s="37"/>
      <c r="E61" s="37"/>
      <c r="F61" s="32">
        <f t="shared" si="0"/>
        <v>0</v>
      </c>
      <c r="G61" s="33">
        <f t="shared" si="1"/>
        <v>0</v>
      </c>
      <c r="H61" s="37"/>
      <c r="I61" s="34">
        <f t="shared" si="2"/>
        <v>0</v>
      </c>
      <c r="J61" s="37"/>
      <c r="K61" s="33">
        <f t="shared" si="3"/>
        <v>0</v>
      </c>
      <c r="L61" s="35">
        <f t="shared" si="4"/>
        <v>0</v>
      </c>
      <c r="M61" s="33">
        <f t="shared" si="5"/>
        <v>0</v>
      </c>
      <c r="N61" s="37"/>
      <c r="O61" s="33">
        <f t="shared" si="6"/>
        <v>0</v>
      </c>
      <c r="P61" s="36">
        <f t="shared" si="7"/>
        <v>0</v>
      </c>
    </row>
    <row r="62" spans="1:16" hidden="1" x14ac:dyDescent="0.25">
      <c r="A62" s="28">
        <v>311030209</v>
      </c>
      <c r="B62" s="29" t="s">
        <v>77</v>
      </c>
      <c r="C62" s="30"/>
      <c r="D62" s="37"/>
      <c r="E62" s="37"/>
      <c r="F62" s="32">
        <f t="shared" si="0"/>
        <v>0</v>
      </c>
      <c r="G62" s="33">
        <f t="shared" si="1"/>
        <v>0</v>
      </c>
      <c r="H62" s="37"/>
      <c r="I62" s="34">
        <f t="shared" si="2"/>
        <v>0</v>
      </c>
      <c r="J62" s="37"/>
      <c r="K62" s="33">
        <f t="shared" si="3"/>
        <v>0</v>
      </c>
      <c r="L62" s="35">
        <f t="shared" si="4"/>
        <v>0</v>
      </c>
      <c r="M62" s="33">
        <f t="shared" si="5"/>
        <v>0</v>
      </c>
      <c r="N62" s="37"/>
      <c r="O62" s="33">
        <f t="shared" si="6"/>
        <v>0</v>
      </c>
      <c r="P62" s="36">
        <f t="shared" si="7"/>
        <v>0</v>
      </c>
    </row>
    <row r="63" spans="1:16" hidden="1" x14ac:dyDescent="0.25">
      <c r="A63" s="28">
        <v>3110303</v>
      </c>
      <c r="B63" s="29" t="s">
        <v>78</v>
      </c>
      <c r="C63" s="30"/>
      <c r="D63" s="31"/>
      <c r="E63" s="31"/>
      <c r="F63" s="32">
        <f>SUM(D63+E63)</f>
        <v>0</v>
      </c>
      <c r="G63" s="33">
        <f t="shared" si="1"/>
        <v>0</v>
      </c>
      <c r="H63" s="31"/>
      <c r="I63" s="34">
        <f t="shared" si="2"/>
        <v>0</v>
      </c>
      <c r="J63" s="31"/>
      <c r="K63" s="33">
        <f>IF(OR(J63=0,F63=0),0,J63/F63)*100</f>
        <v>0</v>
      </c>
      <c r="L63" s="35">
        <f>SUM(N63-J63)</f>
        <v>0</v>
      </c>
      <c r="M63" s="33">
        <f>IF(OR(L63=0,F63=0),0,L63/F63)*100</f>
        <v>0</v>
      </c>
      <c r="N63" s="31"/>
      <c r="O63" s="33">
        <f>IF(OR(N63=0,F63=0),0,N63/F63)*100</f>
        <v>0</v>
      </c>
      <c r="P63" s="36">
        <f>SUM(F63-N63)</f>
        <v>0</v>
      </c>
    </row>
    <row r="64" spans="1:16" x14ac:dyDescent="0.25">
      <c r="A64" s="41">
        <v>312</v>
      </c>
      <c r="B64" s="20" t="s">
        <v>79</v>
      </c>
      <c r="C64" s="21"/>
      <c r="D64" s="22">
        <f>SUM(D65+D71+D102)</f>
        <v>1782000000</v>
      </c>
      <c r="E64" s="22">
        <f>SUM(E65+E71+E102)</f>
        <v>-170000000</v>
      </c>
      <c r="F64" s="23">
        <f t="shared" si="0"/>
        <v>1612000000</v>
      </c>
      <c r="G64" s="24">
        <f t="shared" si="1"/>
        <v>2.0558258685122324</v>
      </c>
      <c r="H64" s="22">
        <f>SUM(H65+H71+H102)</f>
        <v>0</v>
      </c>
      <c r="I64" s="25">
        <f t="shared" si="2"/>
        <v>1612000000</v>
      </c>
      <c r="J64" s="22">
        <f>SUM(J65+J71+J102)</f>
        <v>772896825</v>
      </c>
      <c r="K64" s="24">
        <f t="shared" si="3"/>
        <v>47.946453163771714</v>
      </c>
      <c r="L64" s="26">
        <f t="shared" si="4"/>
        <v>348409030</v>
      </c>
      <c r="M64" s="24">
        <f t="shared" si="5"/>
        <v>21.613463399503722</v>
      </c>
      <c r="N64" s="22">
        <f>SUM(N65+N71+N102)</f>
        <v>1121305855</v>
      </c>
      <c r="O64" s="24">
        <f t="shared" si="6"/>
        <v>69.559916563275436</v>
      </c>
      <c r="P64" s="27">
        <f t="shared" si="7"/>
        <v>490694145</v>
      </c>
    </row>
    <row r="65" spans="1:16" x14ac:dyDescent="0.25">
      <c r="A65" s="28">
        <v>31201</v>
      </c>
      <c r="B65" s="29" t="s">
        <v>80</v>
      </c>
      <c r="C65" s="30"/>
      <c r="D65" s="31">
        <f>SUM(D66:D70)</f>
        <v>294600000</v>
      </c>
      <c r="E65" s="31">
        <f>SUM(E66:E70)</f>
        <v>2000000</v>
      </c>
      <c r="F65" s="32">
        <f t="shared" si="0"/>
        <v>296600000</v>
      </c>
      <c r="G65" s="33">
        <f t="shared" si="1"/>
        <v>0.37826175719648142</v>
      </c>
      <c r="H65" s="31">
        <f>SUM(H66:H70)</f>
        <v>0</v>
      </c>
      <c r="I65" s="34">
        <f t="shared" si="2"/>
        <v>296600000</v>
      </c>
      <c r="J65" s="31">
        <f>SUM(J66:J70)</f>
        <v>65690319</v>
      </c>
      <c r="K65" s="33">
        <f t="shared" si="3"/>
        <v>22.147781186783547</v>
      </c>
      <c r="L65" s="35">
        <f t="shared" si="4"/>
        <v>142060900</v>
      </c>
      <c r="M65" s="33">
        <f t="shared" si="5"/>
        <v>47.896459878624412</v>
      </c>
      <c r="N65" s="31">
        <f>SUM(N66:N70)</f>
        <v>207751219</v>
      </c>
      <c r="O65" s="33">
        <f t="shared" si="6"/>
        <v>70.044241065407959</v>
      </c>
      <c r="P65" s="36">
        <f t="shared" si="7"/>
        <v>88848781</v>
      </c>
    </row>
    <row r="66" spans="1:16" x14ac:dyDescent="0.25">
      <c r="A66" s="28">
        <v>3120101</v>
      </c>
      <c r="B66" s="29" t="s">
        <v>81</v>
      </c>
      <c r="C66" s="30"/>
      <c r="D66" s="37">
        <v>8000000</v>
      </c>
      <c r="E66" s="105">
        <v>2000000</v>
      </c>
      <c r="F66" s="32">
        <f t="shared" si="0"/>
        <v>10000000</v>
      </c>
      <c r="G66" s="33">
        <f t="shared" si="1"/>
        <v>1.2753262211614344E-2</v>
      </c>
      <c r="H66" s="105"/>
      <c r="I66" s="34">
        <f t="shared" si="2"/>
        <v>10000000</v>
      </c>
      <c r="J66" s="105">
        <v>9065107</v>
      </c>
      <c r="K66" s="33">
        <f t="shared" si="3"/>
        <v>90.651070000000004</v>
      </c>
      <c r="L66" s="35">
        <f t="shared" si="4"/>
        <v>0</v>
      </c>
      <c r="M66" s="33">
        <f t="shared" si="5"/>
        <v>0</v>
      </c>
      <c r="N66" s="105">
        <v>9065107</v>
      </c>
      <c r="O66" s="33">
        <f t="shared" si="6"/>
        <v>90.651070000000004</v>
      </c>
      <c r="P66" s="36">
        <f t="shared" si="7"/>
        <v>934893</v>
      </c>
    </row>
    <row r="67" spans="1:16" x14ac:dyDescent="0.25">
      <c r="A67" s="28">
        <v>3120102</v>
      </c>
      <c r="B67" s="29" t="s">
        <v>82</v>
      </c>
      <c r="C67" s="30"/>
      <c r="D67" s="37">
        <v>151600000</v>
      </c>
      <c r="E67" s="105">
        <v>10000000</v>
      </c>
      <c r="F67" s="32">
        <f t="shared" si="0"/>
        <v>161600000</v>
      </c>
      <c r="G67" s="33">
        <f t="shared" si="1"/>
        <v>0.20609271733968781</v>
      </c>
      <c r="H67" s="105"/>
      <c r="I67" s="34">
        <f t="shared" si="2"/>
        <v>161600000</v>
      </c>
      <c r="J67" s="105">
        <v>48557688</v>
      </c>
      <c r="K67" s="33">
        <f t="shared" si="3"/>
        <v>30.048074257425743</v>
      </c>
      <c r="L67" s="35">
        <f t="shared" si="4"/>
        <v>112060900</v>
      </c>
      <c r="M67" s="33">
        <f t="shared" si="5"/>
        <v>69.344616336633663</v>
      </c>
      <c r="N67" s="105">
        <v>160618588</v>
      </c>
      <c r="O67" s="33">
        <f t="shared" si="6"/>
        <v>99.392690594059403</v>
      </c>
      <c r="P67" s="36">
        <f t="shared" si="7"/>
        <v>981412</v>
      </c>
    </row>
    <row r="68" spans="1:16" x14ac:dyDescent="0.25">
      <c r="A68" s="28">
        <v>3120103</v>
      </c>
      <c r="B68" s="29" t="s">
        <v>83</v>
      </c>
      <c r="C68" s="30"/>
      <c r="D68" s="37">
        <v>18000000</v>
      </c>
      <c r="E68" s="105"/>
      <c r="F68" s="32">
        <f t="shared" si="0"/>
        <v>18000000</v>
      </c>
      <c r="G68" s="33">
        <f t="shared" si="1"/>
        <v>2.2955871980905818E-2</v>
      </c>
      <c r="H68" s="105"/>
      <c r="I68" s="34">
        <f t="shared" si="2"/>
        <v>18000000</v>
      </c>
      <c r="J68" s="105"/>
      <c r="K68" s="33">
        <f t="shared" si="3"/>
        <v>0</v>
      </c>
      <c r="L68" s="35">
        <f t="shared" si="4"/>
        <v>0</v>
      </c>
      <c r="M68" s="33">
        <f t="shared" si="5"/>
        <v>0</v>
      </c>
      <c r="N68" s="105"/>
      <c r="O68" s="33">
        <f t="shared" si="6"/>
        <v>0</v>
      </c>
      <c r="P68" s="36">
        <f t="shared" si="7"/>
        <v>18000000</v>
      </c>
    </row>
    <row r="69" spans="1:16" x14ac:dyDescent="0.25">
      <c r="A69" s="28">
        <v>3120104</v>
      </c>
      <c r="B69" s="29" t="s">
        <v>84</v>
      </c>
      <c r="C69" s="30"/>
      <c r="D69" s="37">
        <v>117000000</v>
      </c>
      <c r="E69" s="105">
        <v>-10000000</v>
      </c>
      <c r="F69" s="32">
        <f t="shared" si="0"/>
        <v>107000000</v>
      </c>
      <c r="G69" s="33">
        <f t="shared" si="1"/>
        <v>0.13645990566427346</v>
      </c>
      <c r="H69" s="105"/>
      <c r="I69" s="34">
        <f t="shared" si="2"/>
        <v>107000000</v>
      </c>
      <c r="J69" s="105">
        <v>8067524</v>
      </c>
      <c r="K69" s="33">
        <f t="shared" si="3"/>
        <v>7.5397420560747666</v>
      </c>
      <c r="L69" s="35">
        <f t="shared" si="4"/>
        <v>30000000</v>
      </c>
      <c r="M69" s="33">
        <f t="shared" si="5"/>
        <v>28.037383177570092</v>
      </c>
      <c r="N69" s="105">
        <v>38067524</v>
      </c>
      <c r="O69" s="33">
        <f t="shared" si="6"/>
        <v>35.577125233644857</v>
      </c>
      <c r="P69" s="36">
        <f t="shared" si="7"/>
        <v>68932476</v>
      </c>
    </row>
    <row r="70" spans="1:16" hidden="1" x14ac:dyDescent="0.25">
      <c r="A70" s="28">
        <v>3120105</v>
      </c>
      <c r="B70" s="39" t="s">
        <v>85</v>
      </c>
      <c r="C70" s="30"/>
      <c r="D70" s="37"/>
      <c r="E70" s="37"/>
      <c r="F70" s="32">
        <f t="shared" si="0"/>
        <v>0</v>
      </c>
      <c r="G70" s="33">
        <f t="shared" si="1"/>
        <v>0</v>
      </c>
      <c r="H70" s="37"/>
      <c r="I70" s="34">
        <f t="shared" si="2"/>
        <v>0</v>
      </c>
      <c r="J70" s="37"/>
      <c r="K70" s="33">
        <f t="shared" si="3"/>
        <v>0</v>
      </c>
      <c r="L70" s="35">
        <f t="shared" si="4"/>
        <v>0</v>
      </c>
      <c r="M70" s="33">
        <f t="shared" si="5"/>
        <v>0</v>
      </c>
      <c r="N70" s="37"/>
      <c r="O70" s="33">
        <f t="shared" si="6"/>
        <v>0</v>
      </c>
      <c r="P70" s="36">
        <f t="shared" si="7"/>
        <v>0</v>
      </c>
    </row>
    <row r="71" spans="1:16" x14ac:dyDescent="0.25">
      <c r="A71" s="28">
        <v>31202</v>
      </c>
      <c r="B71" s="39" t="s">
        <v>86</v>
      </c>
      <c r="C71" s="30"/>
      <c r="D71" s="31">
        <f>SUM(D72:D101)-D76-D79-D84-D90-D96</f>
        <v>1114400000</v>
      </c>
      <c r="E71" s="31">
        <f>SUM(E72:E101)-E76-E79-E84-E90-E96</f>
        <v>-172000000</v>
      </c>
      <c r="F71" s="32">
        <f t="shared" si="0"/>
        <v>942400000</v>
      </c>
      <c r="G71" s="33">
        <f t="shared" si="1"/>
        <v>1.2018674308225359</v>
      </c>
      <c r="H71" s="31">
        <f>SUM(H72:H101)-H76-H79-H84-H90-H96</f>
        <v>0</v>
      </c>
      <c r="I71" s="34">
        <f t="shared" si="2"/>
        <v>942400000</v>
      </c>
      <c r="J71" s="31">
        <f>SUM(J72:J101)-J76-J79-J84-J90-J96</f>
        <v>468233244</v>
      </c>
      <c r="K71" s="33">
        <f t="shared" si="3"/>
        <v>49.685191426146005</v>
      </c>
      <c r="L71" s="35">
        <f t="shared" si="4"/>
        <v>206348130</v>
      </c>
      <c r="M71" s="33">
        <f t="shared" si="5"/>
        <v>21.896023981324277</v>
      </c>
      <c r="N71" s="31">
        <f>SUM(N72:N101)-N76-N79-N84-N90-N96</f>
        <v>674581374</v>
      </c>
      <c r="O71" s="33">
        <f t="shared" si="6"/>
        <v>71.581215407470296</v>
      </c>
      <c r="P71" s="36">
        <f t="shared" si="7"/>
        <v>267818626</v>
      </c>
    </row>
    <row r="72" spans="1:16" x14ac:dyDescent="0.25">
      <c r="A72" s="28">
        <v>3120201</v>
      </c>
      <c r="B72" s="39" t="s">
        <v>87</v>
      </c>
      <c r="C72" s="30"/>
      <c r="D72" s="37">
        <v>67500000</v>
      </c>
      <c r="E72" s="105">
        <v>-2000000</v>
      </c>
      <c r="F72" s="32">
        <f t="shared" ref="F72:F135" si="8">SUM(D72+E72)</f>
        <v>65500000</v>
      </c>
      <c r="G72" s="33">
        <f t="shared" ref="G72:G135" si="9">IF(OR(F72=0,F$7=0),0,F72/F$7)*100</f>
        <v>8.3533867486073943E-2</v>
      </c>
      <c r="H72" s="105"/>
      <c r="I72" s="34">
        <f t="shared" ref="I72:I135" si="10">SUM(F72-H72)</f>
        <v>65500000</v>
      </c>
      <c r="J72" s="105">
        <v>6177618</v>
      </c>
      <c r="K72" s="33">
        <f t="shared" ref="K72:K135" si="11">IF(OR(J72=0,F72=0),0,J72/F72)*100</f>
        <v>9.4314778625954201</v>
      </c>
      <c r="L72" s="35">
        <f t="shared" si="4"/>
        <v>11333742</v>
      </c>
      <c r="M72" s="33">
        <f t="shared" ref="M72:M135" si="12">IF(OR(L72=0,F72=0),0,L72/F72)*100</f>
        <v>17.303422900763358</v>
      </c>
      <c r="N72" s="105">
        <v>17511360</v>
      </c>
      <c r="O72" s="33">
        <f t="shared" ref="O72:O135" si="13">IF(OR(N72=0,F72=0),0,N72/F72)*100</f>
        <v>26.734900763358777</v>
      </c>
      <c r="P72" s="36">
        <f t="shared" si="7"/>
        <v>47988640</v>
      </c>
    </row>
    <row r="73" spans="1:16" x14ac:dyDescent="0.25">
      <c r="A73" s="28">
        <v>3120202</v>
      </c>
      <c r="B73" s="29" t="s">
        <v>88</v>
      </c>
      <c r="C73" s="30"/>
      <c r="D73" s="37">
        <v>34000000</v>
      </c>
      <c r="E73" s="105"/>
      <c r="F73" s="32">
        <f t="shared" si="8"/>
        <v>34000000</v>
      </c>
      <c r="G73" s="33">
        <f t="shared" si="9"/>
        <v>4.3361091519488769E-2</v>
      </c>
      <c r="H73" s="105"/>
      <c r="I73" s="34">
        <f t="shared" si="10"/>
        <v>34000000</v>
      </c>
      <c r="J73" s="105">
        <v>11512091</v>
      </c>
      <c r="K73" s="33">
        <f t="shared" si="11"/>
        <v>33.859091176470592</v>
      </c>
      <c r="L73" s="35">
        <f t="shared" si="4"/>
        <v>0</v>
      </c>
      <c r="M73" s="33">
        <f t="shared" si="12"/>
        <v>0</v>
      </c>
      <c r="N73" s="105">
        <v>11512091</v>
      </c>
      <c r="O73" s="33">
        <f t="shared" si="13"/>
        <v>33.859091176470592</v>
      </c>
      <c r="P73" s="36">
        <f t="shared" si="7"/>
        <v>22487909</v>
      </c>
    </row>
    <row r="74" spans="1:16" x14ac:dyDescent="0.25">
      <c r="A74" s="28">
        <v>3120203</v>
      </c>
      <c r="B74" s="29" t="s">
        <v>89</v>
      </c>
      <c r="C74" s="30"/>
      <c r="D74" s="37">
        <v>144600000</v>
      </c>
      <c r="E74" s="105"/>
      <c r="F74" s="32">
        <f t="shared" si="8"/>
        <v>144600000</v>
      </c>
      <c r="G74" s="33">
        <f t="shared" si="9"/>
        <v>0.18441217157994341</v>
      </c>
      <c r="H74" s="105"/>
      <c r="I74" s="34">
        <f t="shared" si="10"/>
        <v>144600000</v>
      </c>
      <c r="J74" s="105">
        <v>67160714</v>
      </c>
      <c r="K74" s="33">
        <f t="shared" si="11"/>
        <v>46.445860304287692</v>
      </c>
      <c r="L74" s="35">
        <f t="shared" si="4"/>
        <v>48628908</v>
      </c>
      <c r="M74" s="33">
        <f t="shared" si="12"/>
        <v>33.62995020746888</v>
      </c>
      <c r="N74" s="105">
        <v>115789622</v>
      </c>
      <c r="O74" s="33">
        <f t="shared" si="13"/>
        <v>80.075810511756572</v>
      </c>
      <c r="P74" s="36">
        <f t="shared" si="7"/>
        <v>28810378</v>
      </c>
    </row>
    <row r="75" spans="1:16" x14ac:dyDescent="0.25">
      <c r="A75" s="28">
        <v>3120204</v>
      </c>
      <c r="B75" s="29" t="s">
        <v>90</v>
      </c>
      <c r="C75" s="30"/>
      <c r="D75" s="37">
        <v>85000000</v>
      </c>
      <c r="E75" s="105"/>
      <c r="F75" s="32">
        <f t="shared" si="8"/>
        <v>85000000</v>
      </c>
      <c r="G75" s="33">
        <f t="shared" si="9"/>
        <v>0.10840272879872191</v>
      </c>
      <c r="H75" s="105"/>
      <c r="I75" s="34">
        <f t="shared" si="10"/>
        <v>85000000</v>
      </c>
      <c r="J75" s="105">
        <v>33105442</v>
      </c>
      <c r="K75" s="33">
        <f t="shared" si="11"/>
        <v>38.947578823529412</v>
      </c>
      <c r="L75" s="35">
        <f t="shared" si="4"/>
        <v>50224614</v>
      </c>
      <c r="M75" s="33">
        <f t="shared" si="12"/>
        <v>59.087781176470585</v>
      </c>
      <c r="N75" s="105">
        <v>83330056</v>
      </c>
      <c r="O75" s="33">
        <f t="shared" si="13"/>
        <v>98.035360000000011</v>
      </c>
      <c r="P75" s="36">
        <f t="shared" si="7"/>
        <v>1669944</v>
      </c>
    </row>
    <row r="76" spans="1:16" x14ac:dyDescent="0.25">
      <c r="A76" s="28">
        <v>3120205</v>
      </c>
      <c r="B76" s="29" t="s">
        <v>91</v>
      </c>
      <c r="C76" s="30"/>
      <c r="D76" s="31">
        <f>SUM(D77:D78)</f>
        <v>214400000</v>
      </c>
      <c r="E76" s="31">
        <f>SUM(E77:E78)</f>
        <v>0</v>
      </c>
      <c r="F76" s="32">
        <f t="shared" si="8"/>
        <v>214400000</v>
      </c>
      <c r="G76" s="33">
        <f t="shared" si="9"/>
        <v>0.27342994181701152</v>
      </c>
      <c r="H76" s="31">
        <f>SUM(H77:H78)</f>
        <v>0</v>
      </c>
      <c r="I76" s="34">
        <f t="shared" si="10"/>
        <v>214400000</v>
      </c>
      <c r="J76" s="31">
        <f>SUM(J77:J78)</f>
        <v>93303085</v>
      </c>
      <c r="K76" s="33">
        <f t="shared" si="11"/>
        <v>43.518229944029855</v>
      </c>
      <c r="L76" s="35">
        <f t="shared" si="4"/>
        <v>65073552</v>
      </c>
      <c r="M76" s="33">
        <f t="shared" si="12"/>
        <v>30.351470149253728</v>
      </c>
      <c r="N76" s="31">
        <f>SUM(N77:N78)</f>
        <v>158376637</v>
      </c>
      <c r="O76" s="33">
        <f t="shared" si="13"/>
        <v>73.869700093283583</v>
      </c>
      <c r="P76" s="36">
        <f t="shared" si="7"/>
        <v>56023363</v>
      </c>
    </row>
    <row r="77" spans="1:16" x14ac:dyDescent="0.25">
      <c r="A77" s="28">
        <v>312020501</v>
      </c>
      <c r="B77" s="29" t="s">
        <v>92</v>
      </c>
      <c r="C77" s="30"/>
      <c r="D77" s="37">
        <v>214400000</v>
      </c>
      <c r="E77" s="105"/>
      <c r="F77" s="32">
        <f t="shared" si="8"/>
        <v>214400000</v>
      </c>
      <c r="G77" s="33">
        <f t="shared" si="9"/>
        <v>0.27342994181701152</v>
      </c>
      <c r="H77" s="105"/>
      <c r="I77" s="34">
        <f t="shared" si="10"/>
        <v>214400000</v>
      </c>
      <c r="J77" s="105">
        <v>93303085</v>
      </c>
      <c r="K77" s="33">
        <f t="shared" si="11"/>
        <v>43.518229944029855</v>
      </c>
      <c r="L77" s="35">
        <f t="shared" si="4"/>
        <v>65073552</v>
      </c>
      <c r="M77" s="33">
        <f t="shared" si="12"/>
        <v>30.351470149253728</v>
      </c>
      <c r="N77" s="105">
        <v>158376637</v>
      </c>
      <c r="O77" s="33">
        <f t="shared" si="13"/>
        <v>73.869700093283583</v>
      </c>
      <c r="P77" s="36">
        <f t="shared" si="7"/>
        <v>56023363</v>
      </c>
    </row>
    <row r="78" spans="1:16" hidden="1" x14ac:dyDescent="0.25">
      <c r="A78" s="28">
        <v>312020502</v>
      </c>
      <c r="B78" s="40" t="s">
        <v>93</v>
      </c>
      <c r="C78" s="30"/>
      <c r="D78" s="37"/>
      <c r="E78" s="37"/>
      <c r="F78" s="32">
        <f t="shared" si="8"/>
        <v>0</v>
      </c>
      <c r="G78" s="33">
        <f t="shared" si="9"/>
        <v>0</v>
      </c>
      <c r="H78" s="37"/>
      <c r="I78" s="34">
        <f t="shared" si="10"/>
        <v>0</v>
      </c>
      <c r="J78" s="37"/>
      <c r="K78" s="33">
        <f t="shared" si="11"/>
        <v>0</v>
      </c>
      <c r="L78" s="35">
        <f t="shared" si="4"/>
        <v>0</v>
      </c>
      <c r="M78" s="33">
        <f t="shared" si="12"/>
        <v>0</v>
      </c>
      <c r="N78" s="37"/>
      <c r="O78" s="33">
        <f t="shared" si="13"/>
        <v>0</v>
      </c>
      <c r="P78" s="36">
        <f t="shared" si="7"/>
        <v>0</v>
      </c>
    </row>
    <row r="79" spans="1:16" x14ac:dyDescent="0.25">
      <c r="A79" s="28">
        <v>3120206</v>
      </c>
      <c r="B79" s="29" t="s">
        <v>94</v>
      </c>
      <c r="C79" s="30"/>
      <c r="D79" s="31">
        <f>SUM(D80:D82)</f>
        <v>371000000</v>
      </c>
      <c r="E79" s="31">
        <f>SUM(E80:E82)</f>
        <v>-174000000</v>
      </c>
      <c r="F79" s="32">
        <f t="shared" si="8"/>
        <v>197000000</v>
      </c>
      <c r="G79" s="33">
        <f t="shared" si="9"/>
        <v>0.25123926556880255</v>
      </c>
      <c r="H79" s="31">
        <f>SUM(H80:H82)</f>
        <v>0</v>
      </c>
      <c r="I79" s="34">
        <f t="shared" si="10"/>
        <v>197000000</v>
      </c>
      <c r="J79" s="31">
        <f>SUM(J80:J82)</f>
        <v>117569041</v>
      </c>
      <c r="K79" s="33">
        <f t="shared" si="11"/>
        <v>59.679716243654823</v>
      </c>
      <c r="L79" s="35">
        <f t="shared" si="4"/>
        <v>2678596</v>
      </c>
      <c r="M79" s="33">
        <f t="shared" si="12"/>
        <v>1.3596934010152284</v>
      </c>
      <c r="N79" s="31">
        <f>SUM(N80:N82)</f>
        <v>120247637</v>
      </c>
      <c r="O79" s="33">
        <f t="shared" si="13"/>
        <v>61.039409644670052</v>
      </c>
      <c r="P79" s="36">
        <f t="shared" si="7"/>
        <v>76752363</v>
      </c>
    </row>
    <row r="80" spans="1:16" x14ac:dyDescent="0.25">
      <c r="A80" s="28">
        <v>312020601</v>
      </c>
      <c r="B80" s="40" t="s">
        <v>95</v>
      </c>
      <c r="C80" s="30"/>
      <c r="D80" s="37">
        <v>371000000</v>
      </c>
      <c r="E80" s="105">
        <v>-174000000</v>
      </c>
      <c r="F80" s="32">
        <f t="shared" si="8"/>
        <v>197000000</v>
      </c>
      <c r="G80" s="33">
        <f t="shared" si="9"/>
        <v>0.25123926556880255</v>
      </c>
      <c r="H80" s="105"/>
      <c r="I80" s="34">
        <f t="shared" si="10"/>
        <v>197000000</v>
      </c>
      <c r="J80" s="105">
        <v>117569041</v>
      </c>
      <c r="K80" s="33">
        <f t="shared" si="11"/>
        <v>59.679716243654823</v>
      </c>
      <c r="L80" s="35">
        <f t="shared" ref="L80:L143" si="14">SUM(N80-J80)</f>
        <v>2678596</v>
      </c>
      <c r="M80" s="33">
        <f t="shared" si="12"/>
        <v>1.3596934010152284</v>
      </c>
      <c r="N80" s="105">
        <v>120247637</v>
      </c>
      <c r="O80" s="33">
        <f t="shared" si="13"/>
        <v>61.039409644670052</v>
      </c>
      <c r="P80" s="36">
        <f t="shared" ref="P80:P143" si="15">SUM(F80-N80)</f>
        <v>76752363</v>
      </c>
    </row>
    <row r="81" spans="1:16" hidden="1" x14ac:dyDescent="0.25">
      <c r="A81" s="28">
        <v>312020602</v>
      </c>
      <c r="B81" s="40" t="s">
        <v>96</v>
      </c>
      <c r="C81" s="30"/>
      <c r="D81" s="37"/>
      <c r="E81" s="37"/>
      <c r="F81" s="32">
        <f t="shared" si="8"/>
        <v>0</v>
      </c>
      <c r="G81" s="33">
        <f t="shared" si="9"/>
        <v>0</v>
      </c>
      <c r="H81" s="37"/>
      <c r="I81" s="34">
        <f t="shared" si="10"/>
        <v>0</v>
      </c>
      <c r="J81" s="37"/>
      <c r="K81" s="33">
        <f t="shared" si="11"/>
        <v>0</v>
      </c>
      <c r="L81" s="35">
        <f t="shared" si="14"/>
        <v>0</v>
      </c>
      <c r="M81" s="33">
        <f t="shared" si="12"/>
        <v>0</v>
      </c>
      <c r="N81" s="37"/>
      <c r="O81" s="33">
        <f t="shared" si="13"/>
        <v>0</v>
      </c>
      <c r="P81" s="36">
        <f t="shared" si="15"/>
        <v>0</v>
      </c>
    </row>
    <row r="82" spans="1:16" hidden="1" x14ac:dyDescent="0.25">
      <c r="A82" s="28">
        <v>312020603</v>
      </c>
      <c r="B82" s="40" t="s">
        <v>97</v>
      </c>
      <c r="C82" s="30"/>
      <c r="D82" s="37"/>
      <c r="E82" s="37"/>
      <c r="F82" s="32">
        <f t="shared" si="8"/>
        <v>0</v>
      </c>
      <c r="G82" s="33">
        <f t="shared" si="9"/>
        <v>0</v>
      </c>
      <c r="H82" s="37"/>
      <c r="I82" s="34">
        <f t="shared" si="10"/>
        <v>0</v>
      </c>
      <c r="J82" s="37"/>
      <c r="K82" s="33">
        <f t="shared" si="11"/>
        <v>0</v>
      </c>
      <c r="L82" s="35">
        <f t="shared" si="14"/>
        <v>0</v>
      </c>
      <c r="M82" s="33">
        <f t="shared" si="12"/>
        <v>0</v>
      </c>
      <c r="N82" s="37"/>
      <c r="O82" s="33">
        <f t="shared" si="13"/>
        <v>0</v>
      </c>
      <c r="P82" s="36">
        <f t="shared" si="15"/>
        <v>0</v>
      </c>
    </row>
    <row r="83" spans="1:16" hidden="1" x14ac:dyDescent="0.25">
      <c r="A83" s="28">
        <v>3120207</v>
      </c>
      <c r="B83" s="40" t="s">
        <v>98</v>
      </c>
      <c r="C83" s="30"/>
      <c r="D83" s="31"/>
      <c r="E83" s="105"/>
      <c r="F83" s="32">
        <f t="shared" si="8"/>
        <v>0</v>
      </c>
      <c r="G83" s="33">
        <f t="shared" si="9"/>
        <v>0</v>
      </c>
      <c r="H83" s="105"/>
      <c r="I83" s="34">
        <f t="shared" si="10"/>
        <v>0</v>
      </c>
      <c r="J83" s="105"/>
      <c r="K83" s="33">
        <f t="shared" si="11"/>
        <v>0</v>
      </c>
      <c r="L83" s="35">
        <f t="shared" si="14"/>
        <v>0</v>
      </c>
      <c r="M83" s="33">
        <f t="shared" si="12"/>
        <v>0</v>
      </c>
      <c r="N83" s="105"/>
      <c r="O83" s="33">
        <f t="shared" si="13"/>
        <v>0</v>
      </c>
      <c r="P83" s="36">
        <f t="shared" si="15"/>
        <v>0</v>
      </c>
    </row>
    <row r="84" spans="1:16" x14ac:dyDescent="0.25">
      <c r="A84" s="28">
        <v>3120208</v>
      </c>
      <c r="B84" s="29" t="s">
        <v>99</v>
      </c>
      <c r="C84" s="30"/>
      <c r="D84" s="31">
        <f>SUM(D85:D89)</f>
        <v>50000000</v>
      </c>
      <c r="E84" s="31">
        <f>SUM(E85:E89)</f>
        <v>0</v>
      </c>
      <c r="F84" s="32">
        <f t="shared" si="8"/>
        <v>50000000</v>
      </c>
      <c r="G84" s="33">
        <f t="shared" si="9"/>
        <v>6.376631105807172E-2</v>
      </c>
      <c r="H84" s="31">
        <f>SUM(H85:H89)</f>
        <v>0</v>
      </c>
      <c r="I84" s="34">
        <f t="shared" si="10"/>
        <v>50000000</v>
      </c>
      <c r="J84" s="31">
        <f>SUM(J85:J89)</f>
        <v>27595770</v>
      </c>
      <c r="K84" s="33">
        <f t="shared" si="11"/>
        <v>55.191539999999996</v>
      </c>
      <c r="L84" s="35">
        <f t="shared" si="14"/>
        <v>0</v>
      </c>
      <c r="M84" s="33">
        <f t="shared" si="12"/>
        <v>0</v>
      </c>
      <c r="N84" s="31">
        <f>SUM(N85:N89)</f>
        <v>27595770</v>
      </c>
      <c r="O84" s="33">
        <f t="shared" si="13"/>
        <v>55.191539999999996</v>
      </c>
      <c r="P84" s="36">
        <f t="shared" si="15"/>
        <v>22404230</v>
      </c>
    </row>
    <row r="85" spans="1:16" hidden="1" x14ac:dyDescent="0.25">
      <c r="A85" s="28">
        <v>312020801</v>
      </c>
      <c r="B85" s="29" t="s">
        <v>100</v>
      </c>
      <c r="C85" s="30"/>
      <c r="D85" s="37"/>
      <c r="E85" s="37"/>
      <c r="F85" s="32">
        <f t="shared" si="8"/>
        <v>0</v>
      </c>
      <c r="G85" s="33">
        <f t="shared" si="9"/>
        <v>0</v>
      </c>
      <c r="H85" s="37"/>
      <c r="I85" s="34">
        <f t="shared" si="10"/>
        <v>0</v>
      </c>
      <c r="J85" s="37"/>
      <c r="K85" s="33">
        <f t="shared" si="11"/>
        <v>0</v>
      </c>
      <c r="L85" s="35">
        <f t="shared" si="14"/>
        <v>0</v>
      </c>
      <c r="M85" s="33">
        <f t="shared" si="12"/>
        <v>0</v>
      </c>
      <c r="N85" s="37"/>
      <c r="O85" s="33">
        <f t="shared" si="13"/>
        <v>0</v>
      </c>
      <c r="P85" s="36">
        <f t="shared" si="15"/>
        <v>0</v>
      </c>
    </row>
    <row r="86" spans="1:16" hidden="1" x14ac:dyDescent="0.25">
      <c r="A86" s="28">
        <v>312020802</v>
      </c>
      <c r="B86" s="29" t="s">
        <v>101</v>
      </c>
      <c r="C86" s="30"/>
      <c r="D86" s="37"/>
      <c r="E86" s="37"/>
      <c r="F86" s="32">
        <f t="shared" si="8"/>
        <v>0</v>
      </c>
      <c r="G86" s="33">
        <f t="shared" si="9"/>
        <v>0</v>
      </c>
      <c r="H86" s="37"/>
      <c r="I86" s="34">
        <f t="shared" si="10"/>
        <v>0</v>
      </c>
      <c r="J86" s="37"/>
      <c r="K86" s="33">
        <f t="shared" si="11"/>
        <v>0</v>
      </c>
      <c r="L86" s="35">
        <f t="shared" si="14"/>
        <v>0</v>
      </c>
      <c r="M86" s="33">
        <f t="shared" si="12"/>
        <v>0</v>
      </c>
      <c r="N86" s="37"/>
      <c r="O86" s="33">
        <f t="shared" si="13"/>
        <v>0</v>
      </c>
      <c r="P86" s="36">
        <f t="shared" si="15"/>
        <v>0</v>
      </c>
    </row>
    <row r="87" spans="1:16" hidden="1" x14ac:dyDescent="0.25">
      <c r="A87" s="28">
        <v>312020803</v>
      </c>
      <c r="B87" s="29" t="s">
        <v>102</v>
      </c>
      <c r="C87" s="30"/>
      <c r="D87" s="37"/>
      <c r="E87" s="37"/>
      <c r="F87" s="32">
        <f t="shared" si="8"/>
        <v>0</v>
      </c>
      <c r="G87" s="33">
        <f t="shared" si="9"/>
        <v>0</v>
      </c>
      <c r="H87" s="37"/>
      <c r="I87" s="34">
        <f t="shared" si="10"/>
        <v>0</v>
      </c>
      <c r="J87" s="37"/>
      <c r="K87" s="33">
        <f t="shared" si="11"/>
        <v>0</v>
      </c>
      <c r="L87" s="35">
        <f t="shared" si="14"/>
        <v>0</v>
      </c>
      <c r="M87" s="33">
        <f t="shared" si="12"/>
        <v>0</v>
      </c>
      <c r="N87" s="37"/>
      <c r="O87" s="33">
        <f t="shared" si="13"/>
        <v>0</v>
      </c>
      <c r="P87" s="36">
        <f t="shared" si="15"/>
        <v>0</v>
      </c>
    </row>
    <row r="88" spans="1:16" x14ac:dyDescent="0.25">
      <c r="A88" s="28">
        <v>312020804</v>
      </c>
      <c r="B88" s="29" t="s">
        <v>103</v>
      </c>
      <c r="C88" s="30"/>
      <c r="D88" s="37">
        <v>50000000</v>
      </c>
      <c r="E88" s="105"/>
      <c r="F88" s="32">
        <f t="shared" si="8"/>
        <v>50000000</v>
      </c>
      <c r="G88" s="33">
        <f t="shared" si="9"/>
        <v>6.376631105807172E-2</v>
      </c>
      <c r="H88" s="105"/>
      <c r="I88" s="34">
        <f t="shared" si="10"/>
        <v>50000000</v>
      </c>
      <c r="J88" s="105">
        <v>27595770</v>
      </c>
      <c r="K88" s="33">
        <f t="shared" si="11"/>
        <v>55.191539999999996</v>
      </c>
      <c r="L88" s="35">
        <f t="shared" si="14"/>
        <v>0</v>
      </c>
      <c r="M88" s="33">
        <f t="shared" si="12"/>
        <v>0</v>
      </c>
      <c r="N88" s="105">
        <v>27595770</v>
      </c>
      <c r="O88" s="33">
        <f t="shared" si="13"/>
        <v>55.191539999999996</v>
      </c>
      <c r="P88" s="36">
        <f t="shared" si="15"/>
        <v>22404230</v>
      </c>
    </row>
    <row r="89" spans="1:16" hidden="1" x14ac:dyDescent="0.25">
      <c r="A89" s="28">
        <v>312020805</v>
      </c>
      <c r="B89" s="29" t="s">
        <v>104</v>
      </c>
      <c r="C89" s="30"/>
      <c r="D89" s="37"/>
      <c r="E89" s="37"/>
      <c r="F89" s="32">
        <f t="shared" si="8"/>
        <v>0</v>
      </c>
      <c r="G89" s="33">
        <f t="shared" si="9"/>
        <v>0</v>
      </c>
      <c r="H89" s="37"/>
      <c r="I89" s="34">
        <f t="shared" si="10"/>
        <v>0</v>
      </c>
      <c r="J89" s="37"/>
      <c r="K89" s="33">
        <f t="shared" si="11"/>
        <v>0</v>
      </c>
      <c r="L89" s="35">
        <f t="shared" si="14"/>
        <v>0</v>
      </c>
      <c r="M89" s="33">
        <f t="shared" si="12"/>
        <v>0</v>
      </c>
      <c r="N89" s="37"/>
      <c r="O89" s="33">
        <f t="shared" si="13"/>
        <v>0</v>
      </c>
      <c r="P89" s="36">
        <f t="shared" si="15"/>
        <v>0</v>
      </c>
    </row>
    <row r="90" spans="1:16" x14ac:dyDescent="0.25">
      <c r="A90" s="28">
        <v>3120209</v>
      </c>
      <c r="B90" s="29" t="s">
        <v>105</v>
      </c>
      <c r="C90" s="30"/>
      <c r="D90" s="31">
        <f>SUM(D91:D92)</f>
        <v>64000000</v>
      </c>
      <c r="E90" s="31">
        <f>SUM(E91:E92)</f>
        <v>0</v>
      </c>
      <c r="F90" s="32">
        <f t="shared" si="8"/>
        <v>64000000</v>
      </c>
      <c r="G90" s="33">
        <f t="shared" si="9"/>
        <v>8.1620878154331805E-2</v>
      </c>
      <c r="H90" s="31">
        <f>SUM(H91:H92)</f>
        <v>0</v>
      </c>
      <c r="I90" s="34">
        <f t="shared" si="10"/>
        <v>64000000</v>
      </c>
      <c r="J90" s="31">
        <f>SUM(J91:J92)</f>
        <v>50335072</v>
      </c>
      <c r="K90" s="33">
        <f t="shared" si="11"/>
        <v>78.64855</v>
      </c>
      <c r="L90" s="35">
        <f t="shared" si="14"/>
        <v>5400000</v>
      </c>
      <c r="M90" s="33">
        <f t="shared" si="12"/>
        <v>8.4375</v>
      </c>
      <c r="N90" s="31">
        <f>SUM(N91:N92)</f>
        <v>55735072</v>
      </c>
      <c r="O90" s="33">
        <f t="shared" si="13"/>
        <v>87.08605</v>
      </c>
      <c r="P90" s="36">
        <f t="shared" si="15"/>
        <v>8264928</v>
      </c>
    </row>
    <row r="91" spans="1:16" x14ac:dyDescent="0.25">
      <c r="A91" s="28">
        <v>312020901</v>
      </c>
      <c r="B91" s="40" t="s">
        <v>106</v>
      </c>
      <c r="C91" s="30"/>
      <c r="D91" s="37">
        <v>64000000</v>
      </c>
      <c r="E91" s="105"/>
      <c r="F91" s="32">
        <f t="shared" si="8"/>
        <v>64000000</v>
      </c>
      <c r="G91" s="33">
        <f t="shared" si="9"/>
        <v>8.1620878154331805E-2</v>
      </c>
      <c r="H91" s="105"/>
      <c r="I91" s="34">
        <f t="shared" si="10"/>
        <v>64000000</v>
      </c>
      <c r="J91" s="105">
        <v>50335072</v>
      </c>
      <c r="K91" s="33">
        <f t="shared" si="11"/>
        <v>78.64855</v>
      </c>
      <c r="L91" s="35">
        <f t="shared" si="14"/>
        <v>5400000</v>
      </c>
      <c r="M91" s="33">
        <f t="shared" si="12"/>
        <v>8.4375</v>
      </c>
      <c r="N91" s="105">
        <v>55735072</v>
      </c>
      <c r="O91" s="33">
        <f t="shared" si="13"/>
        <v>87.08605</v>
      </c>
      <c r="P91" s="36">
        <f t="shared" si="15"/>
        <v>8264928</v>
      </c>
    </row>
    <row r="92" spans="1:16" hidden="1" x14ac:dyDescent="0.25">
      <c r="A92" s="28">
        <v>312020902</v>
      </c>
      <c r="B92" s="40" t="s">
        <v>107</v>
      </c>
      <c r="C92" s="30"/>
      <c r="D92" s="37"/>
      <c r="E92" s="37"/>
      <c r="F92" s="32">
        <f t="shared" si="8"/>
        <v>0</v>
      </c>
      <c r="G92" s="33">
        <f t="shared" si="9"/>
        <v>0</v>
      </c>
      <c r="H92" s="37"/>
      <c r="I92" s="34">
        <f t="shared" si="10"/>
        <v>0</v>
      </c>
      <c r="J92" s="37"/>
      <c r="K92" s="33">
        <f t="shared" si="11"/>
        <v>0</v>
      </c>
      <c r="L92" s="35">
        <f t="shared" si="14"/>
        <v>0</v>
      </c>
      <c r="M92" s="33">
        <f t="shared" si="12"/>
        <v>0</v>
      </c>
      <c r="N92" s="37"/>
      <c r="O92" s="33">
        <f t="shared" si="13"/>
        <v>0</v>
      </c>
      <c r="P92" s="36">
        <f t="shared" si="15"/>
        <v>0</v>
      </c>
    </row>
    <row r="93" spans="1:16" x14ac:dyDescent="0.25">
      <c r="A93" s="28">
        <v>3120210</v>
      </c>
      <c r="B93" s="29" t="s">
        <v>108</v>
      </c>
      <c r="C93" s="30"/>
      <c r="D93" s="37">
        <v>50000000</v>
      </c>
      <c r="E93" s="105">
        <v>4000000</v>
      </c>
      <c r="F93" s="32">
        <f t="shared" si="8"/>
        <v>54000000</v>
      </c>
      <c r="G93" s="33">
        <f t="shared" si="9"/>
        <v>6.8867615942717453E-2</v>
      </c>
      <c r="H93" s="105"/>
      <c r="I93" s="34">
        <f t="shared" si="10"/>
        <v>54000000</v>
      </c>
      <c r="J93" s="105">
        <v>43040509</v>
      </c>
      <c r="K93" s="33">
        <f t="shared" si="11"/>
        <v>79.704646296296303</v>
      </c>
      <c r="L93" s="35">
        <f t="shared" si="14"/>
        <v>10959491</v>
      </c>
      <c r="M93" s="33">
        <f t="shared" si="12"/>
        <v>20.295353703703704</v>
      </c>
      <c r="N93" s="105">
        <v>54000000</v>
      </c>
      <c r="O93" s="33">
        <f t="shared" si="13"/>
        <v>100</v>
      </c>
      <c r="P93" s="36">
        <f t="shared" si="15"/>
        <v>0</v>
      </c>
    </row>
    <row r="94" spans="1:16" x14ac:dyDescent="0.25">
      <c r="A94" s="28">
        <v>3120211</v>
      </c>
      <c r="B94" s="29" t="s">
        <v>109</v>
      </c>
      <c r="C94" s="30"/>
      <c r="D94" s="37">
        <v>28900000</v>
      </c>
      <c r="E94" s="105"/>
      <c r="F94" s="32">
        <f t="shared" si="8"/>
        <v>28900000</v>
      </c>
      <c r="G94" s="33">
        <f t="shared" si="9"/>
        <v>3.6856927791565457E-2</v>
      </c>
      <c r="H94" s="105"/>
      <c r="I94" s="34">
        <f t="shared" si="10"/>
        <v>28900000</v>
      </c>
      <c r="J94" s="105">
        <v>16154660</v>
      </c>
      <c r="K94" s="33">
        <f t="shared" si="11"/>
        <v>55.898477508650522</v>
      </c>
      <c r="L94" s="35">
        <f t="shared" si="14"/>
        <v>12049227</v>
      </c>
      <c r="M94" s="33">
        <f t="shared" si="12"/>
        <v>41.692826989619377</v>
      </c>
      <c r="N94" s="105">
        <v>28203887</v>
      </c>
      <c r="O94" s="33">
        <f t="shared" si="13"/>
        <v>97.591304498269892</v>
      </c>
      <c r="P94" s="36">
        <f t="shared" si="15"/>
        <v>696113</v>
      </c>
    </row>
    <row r="95" spans="1:16" x14ac:dyDescent="0.25">
      <c r="A95" s="28">
        <v>3120212</v>
      </c>
      <c r="B95" s="29" t="s">
        <v>110</v>
      </c>
      <c r="C95" s="30"/>
      <c r="D95" s="37">
        <v>5000000</v>
      </c>
      <c r="E95" s="105"/>
      <c r="F95" s="32">
        <f t="shared" si="8"/>
        <v>5000000</v>
      </c>
      <c r="G95" s="33">
        <f t="shared" si="9"/>
        <v>6.3766311058071718E-3</v>
      </c>
      <c r="H95" s="105"/>
      <c r="I95" s="34">
        <f t="shared" si="10"/>
        <v>5000000</v>
      </c>
      <c r="J95" s="105">
        <v>2279242</v>
      </c>
      <c r="K95" s="33">
        <f t="shared" si="11"/>
        <v>45.58484</v>
      </c>
      <c r="L95" s="35">
        <f t="shared" si="14"/>
        <v>0</v>
      </c>
      <c r="M95" s="33">
        <f t="shared" si="12"/>
        <v>0</v>
      </c>
      <c r="N95" s="105">
        <v>2279242</v>
      </c>
      <c r="O95" s="33">
        <f t="shared" si="13"/>
        <v>45.58484</v>
      </c>
      <c r="P95" s="36">
        <f t="shared" si="15"/>
        <v>2720758</v>
      </c>
    </row>
    <row r="96" spans="1:16" hidden="1" x14ac:dyDescent="0.25">
      <c r="A96" s="28">
        <v>3120213</v>
      </c>
      <c r="B96" s="29" t="s">
        <v>111</v>
      </c>
      <c r="C96" s="30"/>
      <c r="D96" s="31">
        <f>SUM(D97:D98)</f>
        <v>0</v>
      </c>
      <c r="E96" s="31">
        <f>SUM(E97:E98)</f>
        <v>0</v>
      </c>
      <c r="F96" s="32">
        <f t="shared" si="8"/>
        <v>0</v>
      </c>
      <c r="G96" s="33">
        <f t="shared" si="9"/>
        <v>0</v>
      </c>
      <c r="H96" s="31">
        <f>SUM(H97:H98)</f>
        <v>0</v>
      </c>
      <c r="I96" s="34">
        <f t="shared" si="10"/>
        <v>0</v>
      </c>
      <c r="J96" s="31">
        <f>SUM(J97:J98)</f>
        <v>0</v>
      </c>
      <c r="K96" s="33">
        <f t="shared" si="11"/>
        <v>0</v>
      </c>
      <c r="L96" s="35">
        <f t="shared" si="14"/>
        <v>0</v>
      </c>
      <c r="M96" s="33">
        <f t="shared" si="12"/>
        <v>0</v>
      </c>
      <c r="N96" s="31">
        <f>SUM(N97:N98)</f>
        <v>0</v>
      </c>
      <c r="O96" s="33">
        <f t="shared" si="13"/>
        <v>0</v>
      </c>
      <c r="P96" s="36">
        <f t="shared" si="15"/>
        <v>0</v>
      </c>
    </row>
    <row r="97" spans="1:16" hidden="1" x14ac:dyDescent="0.25">
      <c r="A97" s="28">
        <v>312021302</v>
      </c>
      <c r="B97" s="39" t="s">
        <v>112</v>
      </c>
      <c r="C97" s="30"/>
      <c r="D97" s="37"/>
      <c r="E97" s="37"/>
      <c r="F97" s="32">
        <f t="shared" si="8"/>
        <v>0</v>
      </c>
      <c r="G97" s="33">
        <f t="shared" si="9"/>
        <v>0</v>
      </c>
      <c r="H97" s="37"/>
      <c r="I97" s="34">
        <f t="shared" si="10"/>
        <v>0</v>
      </c>
      <c r="J97" s="37"/>
      <c r="K97" s="33">
        <f t="shared" si="11"/>
        <v>0</v>
      </c>
      <c r="L97" s="35">
        <f t="shared" si="14"/>
        <v>0</v>
      </c>
      <c r="M97" s="33">
        <f t="shared" si="12"/>
        <v>0</v>
      </c>
      <c r="N97" s="37"/>
      <c r="O97" s="33">
        <f t="shared" si="13"/>
        <v>0</v>
      </c>
      <c r="P97" s="36">
        <f t="shared" si="15"/>
        <v>0</v>
      </c>
    </row>
    <row r="98" spans="1:16" hidden="1" x14ac:dyDescent="0.25">
      <c r="A98" s="28">
        <v>312021399</v>
      </c>
      <c r="B98" s="40" t="s">
        <v>113</v>
      </c>
      <c r="C98" s="30"/>
      <c r="D98" s="37"/>
      <c r="E98" s="105"/>
      <c r="F98" s="32">
        <f t="shared" si="8"/>
        <v>0</v>
      </c>
      <c r="G98" s="33">
        <f t="shared" si="9"/>
        <v>0</v>
      </c>
      <c r="H98" s="105"/>
      <c r="I98" s="34">
        <f t="shared" si="10"/>
        <v>0</v>
      </c>
      <c r="J98" s="105"/>
      <c r="K98" s="33">
        <f t="shared" si="11"/>
        <v>0</v>
      </c>
      <c r="L98" s="35">
        <f t="shared" si="14"/>
        <v>0</v>
      </c>
      <c r="M98" s="33">
        <f t="shared" si="12"/>
        <v>0</v>
      </c>
      <c r="N98" s="105"/>
      <c r="O98" s="33">
        <f t="shared" si="13"/>
        <v>0</v>
      </c>
      <c r="P98" s="36">
        <f t="shared" si="15"/>
        <v>0</v>
      </c>
    </row>
    <row r="99" spans="1:16" hidden="1" x14ac:dyDescent="0.25">
      <c r="A99" s="28">
        <v>3120215</v>
      </c>
      <c r="B99" s="40" t="s">
        <v>114</v>
      </c>
      <c r="C99" s="30"/>
      <c r="D99" s="31"/>
      <c r="E99" s="31"/>
      <c r="F99" s="32">
        <f t="shared" si="8"/>
        <v>0</v>
      </c>
      <c r="G99" s="33">
        <f t="shared" si="9"/>
        <v>0</v>
      </c>
      <c r="H99" s="31"/>
      <c r="I99" s="34">
        <f t="shared" si="10"/>
        <v>0</v>
      </c>
      <c r="J99" s="31"/>
      <c r="K99" s="33">
        <f t="shared" si="11"/>
        <v>0</v>
      </c>
      <c r="L99" s="35">
        <f t="shared" si="14"/>
        <v>0</v>
      </c>
      <c r="M99" s="33">
        <f t="shared" si="12"/>
        <v>0</v>
      </c>
      <c r="N99" s="31"/>
      <c r="O99" s="33">
        <f t="shared" si="13"/>
        <v>0</v>
      </c>
      <c r="P99" s="36">
        <f t="shared" si="15"/>
        <v>0</v>
      </c>
    </row>
    <row r="100" spans="1:16" hidden="1" x14ac:dyDescent="0.25">
      <c r="A100" s="28">
        <v>3120217</v>
      </c>
      <c r="B100" s="29" t="s">
        <v>115</v>
      </c>
      <c r="C100" s="30"/>
      <c r="D100" s="37"/>
      <c r="E100" s="37"/>
      <c r="F100" s="32">
        <f t="shared" si="8"/>
        <v>0</v>
      </c>
      <c r="G100" s="33">
        <f t="shared" si="9"/>
        <v>0</v>
      </c>
      <c r="H100" s="37"/>
      <c r="I100" s="34">
        <f t="shared" si="10"/>
        <v>0</v>
      </c>
      <c r="J100" s="37"/>
      <c r="K100" s="33">
        <f t="shared" si="11"/>
        <v>0</v>
      </c>
      <c r="L100" s="35">
        <f t="shared" si="14"/>
        <v>0</v>
      </c>
      <c r="M100" s="33">
        <f t="shared" si="12"/>
        <v>0</v>
      </c>
      <c r="N100" s="37"/>
      <c r="O100" s="33">
        <f t="shared" si="13"/>
        <v>0</v>
      </c>
      <c r="P100" s="36">
        <f t="shared" si="15"/>
        <v>0</v>
      </c>
    </row>
    <row r="101" spans="1:16" hidden="1" x14ac:dyDescent="0.25">
      <c r="A101" s="28">
        <v>3120218</v>
      </c>
      <c r="B101" s="29" t="s">
        <v>116</v>
      </c>
      <c r="C101" s="30"/>
      <c r="D101" s="37"/>
      <c r="E101" s="37"/>
      <c r="F101" s="32">
        <f t="shared" si="8"/>
        <v>0</v>
      </c>
      <c r="G101" s="33">
        <f t="shared" si="9"/>
        <v>0</v>
      </c>
      <c r="H101" s="37"/>
      <c r="I101" s="34">
        <f t="shared" si="10"/>
        <v>0</v>
      </c>
      <c r="J101" s="37"/>
      <c r="K101" s="33">
        <f t="shared" si="11"/>
        <v>0</v>
      </c>
      <c r="L101" s="35">
        <f t="shared" si="14"/>
        <v>0</v>
      </c>
      <c r="M101" s="33">
        <f t="shared" si="12"/>
        <v>0</v>
      </c>
      <c r="N101" s="37"/>
      <c r="O101" s="33">
        <f t="shared" si="13"/>
        <v>0</v>
      </c>
      <c r="P101" s="36">
        <f t="shared" si="15"/>
        <v>0</v>
      </c>
    </row>
    <row r="102" spans="1:16" x14ac:dyDescent="0.25">
      <c r="A102" s="28">
        <v>31203</v>
      </c>
      <c r="B102" s="40" t="s">
        <v>117</v>
      </c>
      <c r="C102" s="30"/>
      <c r="D102" s="37">
        <f>SUM(D104:D108)</f>
        <v>373000000</v>
      </c>
      <c r="E102" s="37">
        <f>SUM(E104:E108)</f>
        <v>0</v>
      </c>
      <c r="F102" s="32">
        <f t="shared" si="8"/>
        <v>373000000</v>
      </c>
      <c r="G102" s="33">
        <f t="shared" si="9"/>
        <v>0.47569668049321501</v>
      </c>
      <c r="H102" s="37">
        <f>SUM(H104:H108)</f>
        <v>0</v>
      </c>
      <c r="I102" s="34">
        <f t="shared" si="10"/>
        <v>373000000</v>
      </c>
      <c r="J102" s="37">
        <f>SUM(J104:J108)</f>
        <v>238973262</v>
      </c>
      <c r="K102" s="33">
        <f t="shared" si="11"/>
        <v>64.067898659517425</v>
      </c>
      <c r="L102" s="35">
        <f t="shared" si="14"/>
        <v>0</v>
      </c>
      <c r="M102" s="33">
        <f t="shared" si="12"/>
        <v>0</v>
      </c>
      <c r="N102" s="37">
        <f>SUM(N104:N108)</f>
        <v>238973262</v>
      </c>
      <c r="O102" s="33">
        <f t="shared" si="13"/>
        <v>64.067898659517425</v>
      </c>
      <c r="P102" s="36">
        <f t="shared" si="15"/>
        <v>134026738</v>
      </c>
    </row>
    <row r="103" spans="1:16" x14ac:dyDescent="0.25">
      <c r="A103" s="28">
        <v>3120301</v>
      </c>
      <c r="B103" s="40" t="s">
        <v>118</v>
      </c>
      <c r="C103" s="30"/>
      <c r="D103" s="31">
        <f>SUM(D104)</f>
        <v>64000000</v>
      </c>
      <c r="E103" s="31">
        <f>SUM(E104)</f>
        <v>0</v>
      </c>
      <c r="F103" s="32">
        <f t="shared" si="8"/>
        <v>64000000</v>
      </c>
      <c r="G103" s="33">
        <f t="shared" si="9"/>
        <v>8.1620878154331805E-2</v>
      </c>
      <c r="H103" s="31">
        <f>SUM(H104)</f>
        <v>0</v>
      </c>
      <c r="I103" s="34">
        <f t="shared" si="10"/>
        <v>64000000</v>
      </c>
      <c r="J103" s="31">
        <f>SUM(J104)</f>
        <v>950000</v>
      </c>
      <c r="K103" s="33">
        <f t="shared" si="11"/>
        <v>1.484375</v>
      </c>
      <c r="L103" s="35">
        <f t="shared" si="14"/>
        <v>0</v>
      </c>
      <c r="M103" s="33">
        <f t="shared" si="12"/>
        <v>0</v>
      </c>
      <c r="N103" s="31">
        <f>SUM(N104)</f>
        <v>950000</v>
      </c>
      <c r="O103" s="33">
        <f t="shared" si="13"/>
        <v>1.484375</v>
      </c>
      <c r="P103" s="36">
        <f t="shared" si="15"/>
        <v>63050000</v>
      </c>
    </row>
    <row r="104" spans="1:16" x14ac:dyDescent="0.25">
      <c r="A104" s="28">
        <v>312030102</v>
      </c>
      <c r="B104" s="39" t="s">
        <v>119</v>
      </c>
      <c r="C104" s="30"/>
      <c r="D104" s="37">
        <v>64000000</v>
      </c>
      <c r="E104" s="105"/>
      <c r="F104" s="32">
        <f t="shared" si="8"/>
        <v>64000000</v>
      </c>
      <c r="G104" s="33">
        <f t="shared" si="9"/>
        <v>8.1620878154331805E-2</v>
      </c>
      <c r="H104" s="105"/>
      <c r="I104" s="34">
        <f t="shared" si="10"/>
        <v>64000000</v>
      </c>
      <c r="J104" s="105">
        <v>950000</v>
      </c>
      <c r="K104" s="33">
        <f t="shared" si="11"/>
        <v>1.484375</v>
      </c>
      <c r="L104" s="35">
        <f t="shared" si="14"/>
        <v>0</v>
      </c>
      <c r="M104" s="33">
        <f t="shared" si="12"/>
        <v>0</v>
      </c>
      <c r="N104" s="105">
        <v>950000</v>
      </c>
      <c r="O104" s="33">
        <f t="shared" si="13"/>
        <v>1.484375</v>
      </c>
      <c r="P104" s="36">
        <f t="shared" si="15"/>
        <v>63050000</v>
      </c>
    </row>
    <row r="105" spans="1:16" ht="25.5" x14ac:dyDescent="0.25">
      <c r="A105" s="28">
        <v>3120302</v>
      </c>
      <c r="B105" s="40" t="s">
        <v>120</v>
      </c>
      <c r="C105" s="30"/>
      <c r="D105" s="37">
        <v>309000000</v>
      </c>
      <c r="E105" s="105"/>
      <c r="F105" s="32">
        <f t="shared" si="8"/>
        <v>309000000</v>
      </c>
      <c r="G105" s="33">
        <f t="shared" si="9"/>
        <v>0.39407580233888323</v>
      </c>
      <c r="H105" s="105"/>
      <c r="I105" s="34">
        <f t="shared" si="10"/>
        <v>309000000</v>
      </c>
      <c r="J105" s="105">
        <v>238023262</v>
      </c>
      <c r="K105" s="33">
        <f t="shared" si="11"/>
        <v>77.030181877022656</v>
      </c>
      <c r="L105" s="35">
        <f t="shared" si="14"/>
        <v>0</v>
      </c>
      <c r="M105" s="33">
        <f t="shared" si="12"/>
        <v>0</v>
      </c>
      <c r="N105" s="105">
        <v>238023262</v>
      </c>
      <c r="O105" s="33">
        <f t="shared" si="13"/>
        <v>77.030181877022656</v>
      </c>
      <c r="P105" s="36">
        <f t="shared" si="15"/>
        <v>70976738</v>
      </c>
    </row>
    <row r="106" spans="1:16" hidden="1" x14ac:dyDescent="0.25">
      <c r="A106" s="28">
        <v>3120303</v>
      </c>
      <c r="B106" s="40" t="s">
        <v>121</v>
      </c>
      <c r="C106" s="30"/>
      <c r="D106" s="37"/>
      <c r="E106" s="105"/>
      <c r="F106" s="32">
        <f t="shared" si="8"/>
        <v>0</v>
      </c>
      <c r="G106" s="33">
        <f t="shared" si="9"/>
        <v>0</v>
      </c>
      <c r="H106" s="105"/>
      <c r="I106" s="34">
        <f t="shared" si="10"/>
        <v>0</v>
      </c>
      <c r="J106" s="105"/>
      <c r="K106" s="33">
        <f t="shared" si="11"/>
        <v>0</v>
      </c>
      <c r="L106" s="35">
        <f t="shared" si="14"/>
        <v>0</v>
      </c>
      <c r="M106" s="33">
        <f t="shared" si="12"/>
        <v>0</v>
      </c>
      <c r="N106" s="105"/>
      <c r="O106" s="33">
        <f t="shared" si="13"/>
        <v>0</v>
      </c>
      <c r="P106" s="36">
        <f t="shared" si="15"/>
        <v>0</v>
      </c>
    </row>
    <row r="107" spans="1:16" hidden="1" x14ac:dyDescent="0.25">
      <c r="A107" s="28">
        <v>3120306</v>
      </c>
      <c r="B107" s="42" t="s">
        <v>122</v>
      </c>
      <c r="C107" s="30"/>
      <c r="D107" s="37"/>
      <c r="E107" s="37"/>
      <c r="F107" s="32">
        <f t="shared" si="8"/>
        <v>0</v>
      </c>
      <c r="G107" s="33">
        <f t="shared" si="9"/>
        <v>0</v>
      </c>
      <c r="H107" s="37"/>
      <c r="I107" s="34">
        <f t="shared" si="10"/>
        <v>0</v>
      </c>
      <c r="J107" s="37"/>
      <c r="K107" s="33">
        <f t="shared" si="11"/>
        <v>0</v>
      </c>
      <c r="L107" s="35">
        <f t="shared" si="14"/>
        <v>0</v>
      </c>
      <c r="M107" s="33">
        <f t="shared" si="12"/>
        <v>0</v>
      </c>
      <c r="N107" s="37"/>
      <c r="O107" s="33">
        <f t="shared" si="13"/>
        <v>0</v>
      </c>
      <c r="P107" s="36">
        <f t="shared" si="15"/>
        <v>0</v>
      </c>
    </row>
    <row r="108" spans="1:16" hidden="1" x14ac:dyDescent="0.25">
      <c r="A108" s="28">
        <v>3120399</v>
      </c>
      <c r="B108" s="40" t="s">
        <v>117</v>
      </c>
      <c r="C108" s="30"/>
      <c r="D108" s="37"/>
      <c r="E108" s="105"/>
      <c r="F108" s="32">
        <f t="shared" si="8"/>
        <v>0</v>
      </c>
      <c r="G108" s="33">
        <f t="shared" si="9"/>
        <v>0</v>
      </c>
      <c r="H108" s="105"/>
      <c r="I108" s="34">
        <f t="shared" si="10"/>
        <v>0</v>
      </c>
      <c r="J108" s="105"/>
      <c r="K108" s="33">
        <f t="shared" si="11"/>
        <v>0</v>
      </c>
      <c r="L108" s="35">
        <f t="shared" si="14"/>
        <v>0</v>
      </c>
      <c r="M108" s="33">
        <f t="shared" si="12"/>
        <v>0</v>
      </c>
      <c r="N108" s="105"/>
      <c r="O108" s="33">
        <f t="shared" si="13"/>
        <v>0</v>
      </c>
      <c r="P108" s="36">
        <f t="shared" si="15"/>
        <v>0</v>
      </c>
    </row>
    <row r="109" spans="1:16" hidden="1" x14ac:dyDescent="0.25">
      <c r="A109" s="19">
        <v>313</v>
      </c>
      <c r="B109" s="43" t="s">
        <v>123</v>
      </c>
      <c r="C109" s="21"/>
      <c r="D109" s="22">
        <f>SUM(D110+D137+D170+D172+D179+D175)</f>
        <v>0</v>
      </c>
      <c r="E109" s="22">
        <f>SUM(E110+E137+E170+E172+E179+E175)</f>
        <v>0</v>
      </c>
      <c r="F109" s="23">
        <f t="shared" si="8"/>
        <v>0</v>
      </c>
      <c r="G109" s="24">
        <f t="shared" si="9"/>
        <v>0</v>
      </c>
      <c r="H109" s="22">
        <f>SUM(H110+H137+H170+H172+H179+H175)</f>
        <v>0</v>
      </c>
      <c r="I109" s="25">
        <f t="shared" si="10"/>
        <v>0</v>
      </c>
      <c r="J109" s="22">
        <f>SUM(J110+J137+J170+J172+J179+J175)</f>
        <v>0</v>
      </c>
      <c r="K109" s="24">
        <f t="shared" si="11"/>
        <v>0</v>
      </c>
      <c r="L109" s="26">
        <f t="shared" si="14"/>
        <v>0</v>
      </c>
      <c r="M109" s="24">
        <f t="shared" si="12"/>
        <v>0</v>
      </c>
      <c r="N109" s="22">
        <f>SUM(N110+N137+N170+N172+N179+N175)</f>
        <v>0</v>
      </c>
      <c r="O109" s="24">
        <f t="shared" si="13"/>
        <v>0</v>
      </c>
      <c r="P109" s="27">
        <f t="shared" si="15"/>
        <v>0</v>
      </c>
    </row>
    <row r="110" spans="1:16" hidden="1" x14ac:dyDescent="0.25">
      <c r="A110" s="28">
        <v>31301</v>
      </c>
      <c r="B110" s="43" t="s">
        <v>124</v>
      </c>
      <c r="C110" s="30"/>
      <c r="D110" s="22">
        <f>SUM(D111:D136)-D125-D129</f>
        <v>0</v>
      </c>
      <c r="E110" s="22">
        <f>SUM(E111:E136)-E125-E129</f>
        <v>0</v>
      </c>
      <c r="F110" s="23">
        <f t="shared" si="8"/>
        <v>0</v>
      </c>
      <c r="G110" s="24">
        <f t="shared" si="9"/>
        <v>0</v>
      </c>
      <c r="H110" s="22">
        <f>SUM(H111:H136)-H125-H129</f>
        <v>0</v>
      </c>
      <c r="I110" s="25">
        <f t="shared" si="10"/>
        <v>0</v>
      </c>
      <c r="J110" s="22">
        <f>SUM(J111:J136)-J125-J129</f>
        <v>0</v>
      </c>
      <c r="K110" s="24">
        <f t="shared" si="11"/>
        <v>0</v>
      </c>
      <c r="L110" s="26">
        <f t="shared" si="14"/>
        <v>0</v>
      </c>
      <c r="M110" s="24">
        <f t="shared" si="12"/>
        <v>0</v>
      </c>
      <c r="N110" s="22">
        <f>SUM(N111:N136)-N125-N129</f>
        <v>0</v>
      </c>
      <c r="O110" s="24">
        <f t="shared" si="13"/>
        <v>0</v>
      </c>
      <c r="P110" s="27">
        <f t="shared" si="15"/>
        <v>0</v>
      </c>
    </row>
    <row r="111" spans="1:16" hidden="1" x14ac:dyDescent="0.25">
      <c r="A111" s="28">
        <v>3130104</v>
      </c>
      <c r="B111" s="40" t="s">
        <v>125</v>
      </c>
      <c r="C111" s="30"/>
      <c r="D111" s="22"/>
      <c r="E111" s="22"/>
      <c r="F111" s="23">
        <f t="shared" si="8"/>
        <v>0</v>
      </c>
      <c r="G111" s="24">
        <f t="shared" si="9"/>
        <v>0</v>
      </c>
      <c r="H111" s="22"/>
      <c r="I111" s="25">
        <f t="shared" si="10"/>
        <v>0</v>
      </c>
      <c r="J111" s="22"/>
      <c r="K111" s="24">
        <f t="shared" si="11"/>
        <v>0</v>
      </c>
      <c r="L111" s="26">
        <f t="shared" si="14"/>
        <v>0</v>
      </c>
      <c r="M111" s="24">
        <f t="shared" si="12"/>
        <v>0</v>
      </c>
      <c r="N111" s="22"/>
      <c r="O111" s="24">
        <f t="shared" si="13"/>
        <v>0</v>
      </c>
      <c r="P111" s="27">
        <f t="shared" si="15"/>
        <v>0</v>
      </c>
    </row>
    <row r="112" spans="1:16" ht="25.5" hidden="1" x14ac:dyDescent="0.25">
      <c r="A112" s="28">
        <v>3130105</v>
      </c>
      <c r="B112" s="40" t="s">
        <v>126</v>
      </c>
      <c r="C112" s="30"/>
      <c r="D112" s="22"/>
      <c r="E112" s="22"/>
      <c r="F112" s="23">
        <f t="shared" si="8"/>
        <v>0</v>
      </c>
      <c r="G112" s="24">
        <f t="shared" si="9"/>
        <v>0</v>
      </c>
      <c r="H112" s="22"/>
      <c r="I112" s="25">
        <f t="shared" si="10"/>
        <v>0</v>
      </c>
      <c r="J112" s="22"/>
      <c r="K112" s="24">
        <f t="shared" si="11"/>
        <v>0</v>
      </c>
      <c r="L112" s="26">
        <f t="shared" si="14"/>
        <v>0</v>
      </c>
      <c r="M112" s="24">
        <f t="shared" si="12"/>
        <v>0</v>
      </c>
      <c r="N112" s="22"/>
      <c r="O112" s="24">
        <f t="shared" si="13"/>
        <v>0</v>
      </c>
      <c r="P112" s="27">
        <f t="shared" si="15"/>
        <v>0</v>
      </c>
    </row>
    <row r="113" spans="1:16" hidden="1" x14ac:dyDescent="0.25">
      <c r="A113" s="28">
        <v>3130107</v>
      </c>
      <c r="B113" s="40" t="s">
        <v>127</v>
      </c>
      <c r="C113" s="30"/>
      <c r="D113" s="22"/>
      <c r="E113" s="22"/>
      <c r="F113" s="23">
        <f t="shared" si="8"/>
        <v>0</v>
      </c>
      <c r="G113" s="24">
        <f t="shared" si="9"/>
        <v>0</v>
      </c>
      <c r="H113" s="22"/>
      <c r="I113" s="25">
        <f t="shared" si="10"/>
        <v>0</v>
      </c>
      <c r="J113" s="22"/>
      <c r="K113" s="24">
        <f t="shared" si="11"/>
        <v>0</v>
      </c>
      <c r="L113" s="26">
        <f t="shared" si="14"/>
        <v>0</v>
      </c>
      <c r="M113" s="24">
        <f t="shared" si="12"/>
        <v>0</v>
      </c>
      <c r="N113" s="22"/>
      <c r="O113" s="24">
        <f t="shared" si="13"/>
        <v>0</v>
      </c>
      <c r="P113" s="27">
        <f t="shared" si="15"/>
        <v>0</v>
      </c>
    </row>
    <row r="114" spans="1:16" hidden="1" x14ac:dyDescent="0.25">
      <c r="A114" s="28">
        <v>3130109</v>
      </c>
      <c r="B114" s="40" t="s">
        <v>128</v>
      </c>
      <c r="C114" s="30"/>
      <c r="D114" s="22"/>
      <c r="E114" s="22"/>
      <c r="F114" s="23">
        <f t="shared" si="8"/>
        <v>0</v>
      </c>
      <c r="G114" s="24">
        <f t="shared" si="9"/>
        <v>0</v>
      </c>
      <c r="H114" s="22"/>
      <c r="I114" s="25">
        <f t="shared" si="10"/>
        <v>0</v>
      </c>
      <c r="J114" s="22"/>
      <c r="K114" s="24">
        <f t="shared" si="11"/>
        <v>0</v>
      </c>
      <c r="L114" s="26">
        <f t="shared" si="14"/>
        <v>0</v>
      </c>
      <c r="M114" s="24">
        <f t="shared" si="12"/>
        <v>0</v>
      </c>
      <c r="N114" s="22"/>
      <c r="O114" s="24">
        <f t="shared" si="13"/>
        <v>0</v>
      </c>
      <c r="P114" s="27">
        <f t="shared" si="15"/>
        <v>0</v>
      </c>
    </row>
    <row r="115" spans="1:16" ht="25.5" hidden="1" x14ac:dyDescent="0.25">
      <c r="A115" s="28">
        <v>3130111</v>
      </c>
      <c r="B115" s="40" t="s">
        <v>129</v>
      </c>
      <c r="C115" s="30"/>
      <c r="D115" s="22"/>
      <c r="E115" s="22"/>
      <c r="F115" s="23">
        <f t="shared" si="8"/>
        <v>0</v>
      </c>
      <c r="G115" s="24">
        <f t="shared" si="9"/>
        <v>0</v>
      </c>
      <c r="H115" s="22"/>
      <c r="I115" s="25">
        <f t="shared" si="10"/>
        <v>0</v>
      </c>
      <c r="J115" s="22"/>
      <c r="K115" s="24">
        <f t="shared" si="11"/>
        <v>0</v>
      </c>
      <c r="L115" s="26">
        <f t="shared" si="14"/>
        <v>0</v>
      </c>
      <c r="M115" s="24">
        <f t="shared" si="12"/>
        <v>0</v>
      </c>
      <c r="N115" s="22"/>
      <c r="O115" s="24">
        <f t="shared" si="13"/>
        <v>0</v>
      </c>
      <c r="P115" s="27">
        <f t="shared" si="15"/>
        <v>0</v>
      </c>
    </row>
    <row r="116" spans="1:16" ht="25.5" hidden="1" x14ac:dyDescent="0.25">
      <c r="A116" s="28">
        <v>3130114</v>
      </c>
      <c r="B116" s="40" t="s">
        <v>130</v>
      </c>
      <c r="C116" s="30"/>
      <c r="D116" s="22"/>
      <c r="E116" s="22"/>
      <c r="F116" s="23">
        <f t="shared" si="8"/>
        <v>0</v>
      </c>
      <c r="G116" s="24">
        <f t="shared" si="9"/>
        <v>0</v>
      </c>
      <c r="H116" s="22"/>
      <c r="I116" s="25">
        <f t="shared" si="10"/>
        <v>0</v>
      </c>
      <c r="J116" s="22"/>
      <c r="K116" s="24">
        <f t="shared" si="11"/>
        <v>0</v>
      </c>
      <c r="L116" s="26">
        <f t="shared" si="14"/>
        <v>0</v>
      </c>
      <c r="M116" s="24">
        <f t="shared" si="12"/>
        <v>0</v>
      </c>
      <c r="N116" s="22"/>
      <c r="O116" s="24">
        <f t="shared" si="13"/>
        <v>0</v>
      </c>
      <c r="P116" s="27">
        <f t="shared" si="15"/>
        <v>0</v>
      </c>
    </row>
    <row r="117" spans="1:16" hidden="1" x14ac:dyDescent="0.25">
      <c r="A117" s="28">
        <v>3130115</v>
      </c>
      <c r="B117" s="40" t="s">
        <v>131</v>
      </c>
      <c r="C117" s="30"/>
      <c r="D117" s="22"/>
      <c r="E117" s="22"/>
      <c r="F117" s="23">
        <f t="shared" si="8"/>
        <v>0</v>
      </c>
      <c r="G117" s="24">
        <f t="shared" si="9"/>
        <v>0</v>
      </c>
      <c r="H117" s="22"/>
      <c r="I117" s="25">
        <f t="shared" si="10"/>
        <v>0</v>
      </c>
      <c r="J117" s="22"/>
      <c r="K117" s="24">
        <f t="shared" si="11"/>
        <v>0</v>
      </c>
      <c r="L117" s="26">
        <f t="shared" si="14"/>
        <v>0</v>
      </c>
      <c r="M117" s="24">
        <f t="shared" si="12"/>
        <v>0</v>
      </c>
      <c r="N117" s="22"/>
      <c r="O117" s="24">
        <f t="shared" si="13"/>
        <v>0</v>
      </c>
      <c r="P117" s="27">
        <f t="shared" si="15"/>
        <v>0</v>
      </c>
    </row>
    <row r="118" spans="1:16" hidden="1" x14ac:dyDescent="0.25">
      <c r="A118" s="28">
        <v>3130116</v>
      </c>
      <c r="B118" s="40" t="s">
        <v>132</v>
      </c>
      <c r="C118" s="30"/>
      <c r="D118" s="22"/>
      <c r="E118" s="22"/>
      <c r="F118" s="23">
        <f t="shared" si="8"/>
        <v>0</v>
      </c>
      <c r="G118" s="24">
        <f t="shared" si="9"/>
        <v>0</v>
      </c>
      <c r="H118" s="22"/>
      <c r="I118" s="25">
        <f t="shared" si="10"/>
        <v>0</v>
      </c>
      <c r="J118" s="22"/>
      <c r="K118" s="24">
        <f t="shared" si="11"/>
        <v>0</v>
      </c>
      <c r="L118" s="26">
        <f t="shared" si="14"/>
        <v>0</v>
      </c>
      <c r="M118" s="24">
        <f t="shared" si="12"/>
        <v>0</v>
      </c>
      <c r="N118" s="22"/>
      <c r="O118" s="24">
        <f t="shared" si="13"/>
        <v>0</v>
      </c>
      <c r="P118" s="27">
        <f t="shared" si="15"/>
        <v>0</v>
      </c>
    </row>
    <row r="119" spans="1:16" hidden="1" x14ac:dyDescent="0.25">
      <c r="A119" s="28">
        <v>3130117</v>
      </c>
      <c r="B119" s="40" t="s">
        <v>133</v>
      </c>
      <c r="C119" s="30"/>
      <c r="D119" s="22"/>
      <c r="E119" s="22"/>
      <c r="F119" s="23">
        <f t="shared" si="8"/>
        <v>0</v>
      </c>
      <c r="G119" s="24">
        <f t="shared" si="9"/>
        <v>0</v>
      </c>
      <c r="H119" s="22"/>
      <c r="I119" s="25">
        <f t="shared" si="10"/>
        <v>0</v>
      </c>
      <c r="J119" s="22"/>
      <c r="K119" s="24">
        <f t="shared" si="11"/>
        <v>0</v>
      </c>
      <c r="L119" s="26">
        <f t="shared" si="14"/>
        <v>0</v>
      </c>
      <c r="M119" s="24">
        <f t="shared" si="12"/>
        <v>0</v>
      </c>
      <c r="N119" s="22"/>
      <c r="O119" s="24">
        <f t="shared" si="13"/>
        <v>0</v>
      </c>
      <c r="P119" s="27">
        <f t="shared" si="15"/>
        <v>0</v>
      </c>
    </row>
    <row r="120" spans="1:16" hidden="1" x14ac:dyDescent="0.25">
      <c r="A120" s="28">
        <v>3130118</v>
      </c>
      <c r="B120" s="40" t="s">
        <v>134</v>
      </c>
      <c r="C120" s="30"/>
      <c r="D120" s="22"/>
      <c r="E120" s="22"/>
      <c r="F120" s="23">
        <f t="shared" si="8"/>
        <v>0</v>
      </c>
      <c r="G120" s="24">
        <f t="shared" si="9"/>
        <v>0</v>
      </c>
      <c r="H120" s="22"/>
      <c r="I120" s="25">
        <f t="shared" si="10"/>
        <v>0</v>
      </c>
      <c r="J120" s="22"/>
      <c r="K120" s="24">
        <f t="shared" si="11"/>
        <v>0</v>
      </c>
      <c r="L120" s="26">
        <f t="shared" si="14"/>
        <v>0</v>
      </c>
      <c r="M120" s="24">
        <f t="shared" si="12"/>
        <v>0</v>
      </c>
      <c r="N120" s="22"/>
      <c r="O120" s="24">
        <f t="shared" si="13"/>
        <v>0</v>
      </c>
      <c r="P120" s="27">
        <f t="shared" si="15"/>
        <v>0</v>
      </c>
    </row>
    <row r="121" spans="1:16" ht="25.5" hidden="1" x14ac:dyDescent="0.25">
      <c r="A121" s="28">
        <v>3130119</v>
      </c>
      <c r="B121" s="40" t="s">
        <v>135</v>
      </c>
      <c r="C121" s="30"/>
      <c r="D121" s="22"/>
      <c r="E121" s="22"/>
      <c r="F121" s="23">
        <f t="shared" si="8"/>
        <v>0</v>
      </c>
      <c r="G121" s="24">
        <f t="shared" si="9"/>
        <v>0</v>
      </c>
      <c r="H121" s="22"/>
      <c r="I121" s="25">
        <f t="shared" si="10"/>
        <v>0</v>
      </c>
      <c r="J121" s="22"/>
      <c r="K121" s="24">
        <f t="shared" si="11"/>
        <v>0</v>
      </c>
      <c r="L121" s="26">
        <f t="shared" si="14"/>
        <v>0</v>
      </c>
      <c r="M121" s="24">
        <f t="shared" si="12"/>
        <v>0</v>
      </c>
      <c r="N121" s="22"/>
      <c r="O121" s="24">
        <f t="shared" si="13"/>
        <v>0</v>
      </c>
      <c r="P121" s="27">
        <f t="shared" si="15"/>
        <v>0</v>
      </c>
    </row>
    <row r="122" spans="1:16" ht="25.5" hidden="1" x14ac:dyDescent="0.25">
      <c r="A122" s="28">
        <v>3130120</v>
      </c>
      <c r="B122" s="40" t="s">
        <v>136</v>
      </c>
      <c r="C122" s="30"/>
      <c r="D122" s="22"/>
      <c r="E122" s="22"/>
      <c r="F122" s="23">
        <f t="shared" si="8"/>
        <v>0</v>
      </c>
      <c r="G122" s="24">
        <f t="shared" si="9"/>
        <v>0</v>
      </c>
      <c r="H122" s="22"/>
      <c r="I122" s="25">
        <f t="shared" si="10"/>
        <v>0</v>
      </c>
      <c r="J122" s="22"/>
      <c r="K122" s="24">
        <f t="shared" si="11"/>
        <v>0</v>
      </c>
      <c r="L122" s="26">
        <f t="shared" si="14"/>
        <v>0</v>
      </c>
      <c r="M122" s="24">
        <f t="shared" si="12"/>
        <v>0</v>
      </c>
      <c r="N122" s="22"/>
      <c r="O122" s="24">
        <f t="shared" si="13"/>
        <v>0</v>
      </c>
      <c r="P122" s="27">
        <f t="shared" si="15"/>
        <v>0</v>
      </c>
    </row>
    <row r="123" spans="1:16" hidden="1" x14ac:dyDescent="0.25">
      <c r="A123" s="28">
        <v>3130121</v>
      </c>
      <c r="B123" s="40" t="s">
        <v>137</v>
      </c>
      <c r="C123" s="30"/>
      <c r="D123" s="22"/>
      <c r="E123" s="22"/>
      <c r="F123" s="23">
        <f t="shared" si="8"/>
        <v>0</v>
      </c>
      <c r="G123" s="24">
        <f t="shared" si="9"/>
        <v>0</v>
      </c>
      <c r="H123" s="22"/>
      <c r="I123" s="25">
        <f t="shared" si="10"/>
        <v>0</v>
      </c>
      <c r="J123" s="22"/>
      <c r="K123" s="24">
        <f t="shared" si="11"/>
        <v>0</v>
      </c>
      <c r="L123" s="26">
        <f t="shared" si="14"/>
        <v>0</v>
      </c>
      <c r="M123" s="24">
        <f t="shared" si="12"/>
        <v>0</v>
      </c>
      <c r="N123" s="22"/>
      <c r="O123" s="24">
        <f t="shared" si="13"/>
        <v>0</v>
      </c>
      <c r="P123" s="27">
        <f t="shared" si="15"/>
        <v>0</v>
      </c>
    </row>
    <row r="124" spans="1:16" ht="25.5" hidden="1" x14ac:dyDescent="0.25">
      <c r="A124" s="28">
        <v>3130122</v>
      </c>
      <c r="B124" s="40" t="s">
        <v>138</v>
      </c>
      <c r="C124" s="30"/>
      <c r="D124" s="22"/>
      <c r="E124" s="22"/>
      <c r="F124" s="23">
        <f t="shared" si="8"/>
        <v>0</v>
      </c>
      <c r="G124" s="24">
        <f t="shared" si="9"/>
        <v>0</v>
      </c>
      <c r="H124" s="22"/>
      <c r="I124" s="25">
        <f t="shared" si="10"/>
        <v>0</v>
      </c>
      <c r="J124" s="22"/>
      <c r="K124" s="24">
        <f t="shared" si="11"/>
        <v>0</v>
      </c>
      <c r="L124" s="26">
        <f t="shared" si="14"/>
        <v>0</v>
      </c>
      <c r="M124" s="24">
        <f t="shared" si="12"/>
        <v>0</v>
      </c>
      <c r="N124" s="22"/>
      <c r="O124" s="24">
        <f t="shared" si="13"/>
        <v>0</v>
      </c>
      <c r="P124" s="27">
        <f t="shared" si="15"/>
        <v>0</v>
      </c>
    </row>
    <row r="125" spans="1:16" ht="25.5" hidden="1" x14ac:dyDescent="0.25">
      <c r="A125" s="28">
        <v>3130123</v>
      </c>
      <c r="B125" s="40" t="s">
        <v>139</v>
      </c>
      <c r="C125" s="30"/>
      <c r="D125" s="22">
        <f>SUM(D126:D127)</f>
        <v>0</v>
      </c>
      <c r="E125" s="22">
        <f>SUM(E126:E127)</f>
        <v>0</v>
      </c>
      <c r="F125" s="23">
        <f t="shared" si="8"/>
        <v>0</v>
      </c>
      <c r="G125" s="24">
        <f t="shared" si="9"/>
        <v>0</v>
      </c>
      <c r="H125" s="22">
        <f>SUM(H126:H127)</f>
        <v>0</v>
      </c>
      <c r="I125" s="25">
        <f t="shared" si="10"/>
        <v>0</v>
      </c>
      <c r="J125" s="22">
        <f>SUM(J126:J127)</f>
        <v>0</v>
      </c>
      <c r="K125" s="24">
        <f t="shared" si="11"/>
        <v>0</v>
      </c>
      <c r="L125" s="26">
        <f t="shared" si="14"/>
        <v>0</v>
      </c>
      <c r="M125" s="24">
        <f t="shared" si="12"/>
        <v>0</v>
      </c>
      <c r="N125" s="22">
        <f>SUM(N126:N127)</f>
        <v>0</v>
      </c>
      <c r="O125" s="24">
        <f t="shared" si="13"/>
        <v>0</v>
      </c>
      <c r="P125" s="27">
        <f t="shared" si="15"/>
        <v>0</v>
      </c>
    </row>
    <row r="126" spans="1:16" hidden="1" x14ac:dyDescent="0.25">
      <c r="A126" s="28">
        <v>313012301</v>
      </c>
      <c r="B126" s="39" t="s">
        <v>24</v>
      </c>
      <c r="C126" s="30"/>
      <c r="D126" s="22"/>
      <c r="E126" s="22"/>
      <c r="F126" s="23">
        <f t="shared" si="8"/>
        <v>0</v>
      </c>
      <c r="G126" s="24">
        <f t="shared" si="9"/>
        <v>0</v>
      </c>
      <c r="H126" s="22"/>
      <c r="I126" s="25">
        <f t="shared" si="10"/>
        <v>0</v>
      </c>
      <c r="J126" s="22"/>
      <c r="K126" s="24">
        <f t="shared" si="11"/>
        <v>0</v>
      </c>
      <c r="L126" s="26">
        <f t="shared" si="14"/>
        <v>0</v>
      </c>
      <c r="M126" s="24">
        <f t="shared" si="12"/>
        <v>0</v>
      </c>
      <c r="N126" s="22"/>
      <c r="O126" s="24">
        <f t="shared" si="13"/>
        <v>0</v>
      </c>
      <c r="P126" s="27">
        <f t="shared" si="15"/>
        <v>0</v>
      </c>
    </row>
    <row r="127" spans="1:16" hidden="1" x14ac:dyDescent="0.25">
      <c r="A127" s="28">
        <v>313012302</v>
      </c>
      <c r="B127" s="39" t="s">
        <v>140</v>
      </c>
      <c r="C127" s="30"/>
      <c r="D127" s="22"/>
      <c r="E127" s="22"/>
      <c r="F127" s="23">
        <f t="shared" si="8"/>
        <v>0</v>
      </c>
      <c r="G127" s="24">
        <f t="shared" si="9"/>
        <v>0</v>
      </c>
      <c r="H127" s="22"/>
      <c r="I127" s="25">
        <f t="shared" si="10"/>
        <v>0</v>
      </c>
      <c r="J127" s="22"/>
      <c r="K127" s="24">
        <f t="shared" si="11"/>
        <v>0</v>
      </c>
      <c r="L127" s="26">
        <f t="shared" si="14"/>
        <v>0</v>
      </c>
      <c r="M127" s="24">
        <f t="shared" si="12"/>
        <v>0</v>
      </c>
      <c r="N127" s="22"/>
      <c r="O127" s="24">
        <f t="shared" si="13"/>
        <v>0</v>
      </c>
      <c r="P127" s="27">
        <f t="shared" si="15"/>
        <v>0</v>
      </c>
    </row>
    <row r="128" spans="1:16" hidden="1" x14ac:dyDescent="0.25">
      <c r="A128" s="44">
        <v>3130124</v>
      </c>
      <c r="B128" s="40" t="s">
        <v>141</v>
      </c>
      <c r="C128" s="30"/>
      <c r="D128" s="22"/>
      <c r="E128" s="22"/>
      <c r="F128" s="23">
        <f t="shared" si="8"/>
        <v>0</v>
      </c>
      <c r="G128" s="24">
        <f t="shared" si="9"/>
        <v>0</v>
      </c>
      <c r="H128" s="22"/>
      <c r="I128" s="25">
        <f t="shared" si="10"/>
        <v>0</v>
      </c>
      <c r="J128" s="22"/>
      <c r="K128" s="24">
        <f t="shared" si="11"/>
        <v>0</v>
      </c>
      <c r="L128" s="26">
        <f t="shared" si="14"/>
        <v>0</v>
      </c>
      <c r="M128" s="24">
        <f t="shared" si="12"/>
        <v>0</v>
      </c>
      <c r="N128" s="22"/>
      <c r="O128" s="24">
        <f t="shared" si="13"/>
        <v>0</v>
      </c>
      <c r="P128" s="27">
        <f t="shared" si="15"/>
        <v>0</v>
      </c>
    </row>
    <row r="129" spans="1:16" ht="25.5" hidden="1" x14ac:dyDescent="0.25">
      <c r="A129" s="44">
        <v>3130125</v>
      </c>
      <c r="B129" s="40" t="s">
        <v>142</v>
      </c>
      <c r="C129" s="30"/>
      <c r="D129" s="22">
        <f>SUM(D130:D133)</f>
        <v>0</v>
      </c>
      <c r="E129" s="22">
        <f>SUM(E130:E133)</f>
        <v>0</v>
      </c>
      <c r="F129" s="23">
        <f t="shared" si="8"/>
        <v>0</v>
      </c>
      <c r="G129" s="24">
        <f t="shared" si="9"/>
        <v>0</v>
      </c>
      <c r="H129" s="22">
        <f>SUM(H130:H133)</f>
        <v>0</v>
      </c>
      <c r="I129" s="25">
        <f t="shared" si="10"/>
        <v>0</v>
      </c>
      <c r="J129" s="22">
        <f>SUM(J130:J133)</f>
        <v>0</v>
      </c>
      <c r="K129" s="24">
        <f t="shared" si="11"/>
        <v>0</v>
      </c>
      <c r="L129" s="26">
        <f t="shared" si="14"/>
        <v>0</v>
      </c>
      <c r="M129" s="24">
        <f t="shared" si="12"/>
        <v>0</v>
      </c>
      <c r="N129" s="22">
        <f>SUM(N130:N133)</f>
        <v>0</v>
      </c>
      <c r="O129" s="24">
        <f t="shared" si="13"/>
        <v>0</v>
      </c>
      <c r="P129" s="27">
        <f t="shared" si="15"/>
        <v>0</v>
      </c>
    </row>
    <row r="130" spans="1:16" hidden="1" x14ac:dyDescent="0.25">
      <c r="A130" s="28">
        <v>313012503</v>
      </c>
      <c r="B130" s="39" t="s">
        <v>24</v>
      </c>
      <c r="C130" s="30"/>
      <c r="D130" s="22"/>
      <c r="E130" s="22"/>
      <c r="F130" s="23">
        <f t="shared" si="8"/>
        <v>0</v>
      </c>
      <c r="G130" s="24">
        <f t="shared" si="9"/>
        <v>0</v>
      </c>
      <c r="H130" s="22"/>
      <c r="I130" s="25">
        <f t="shared" si="10"/>
        <v>0</v>
      </c>
      <c r="J130" s="22"/>
      <c r="K130" s="24">
        <f t="shared" si="11"/>
        <v>0</v>
      </c>
      <c r="L130" s="26">
        <f t="shared" si="14"/>
        <v>0</v>
      </c>
      <c r="M130" s="24">
        <f t="shared" si="12"/>
        <v>0</v>
      </c>
      <c r="N130" s="22"/>
      <c r="O130" s="24">
        <f t="shared" si="13"/>
        <v>0</v>
      </c>
      <c r="P130" s="27">
        <f t="shared" si="15"/>
        <v>0</v>
      </c>
    </row>
    <row r="131" spans="1:16" hidden="1" x14ac:dyDescent="0.25">
      <c r="A131" s="28">
        <v>313012504</v>
      </c>
      <c r="B131" s="40" t="s">
        <v>143</v>
      </c>
      <c r="C131" s="30"/>
      <c r="D131" s="22"/>
      <c r="E131" s="22"/>
      <c r="F131" s="23">
        <f t="shared" si="8"/>
        <v>0</v>
      </c>
      <c r="G131" s="24">
        <f t="shared" si="9"/>
        <v>0</v>
      </c>
      <c r="H131" s="22"/>
      <c r="I131" s="25">
        <f t="shared" si="10"/>
        <v>0</v>
      </c>
      <c r="J131" s="22"/>
      <c r="K131" s="24">
        <f t="shared" si="11"/>
        <v>0</v>
      </c>
      <c r="L131" s="26">
        <f t="shared" si="14"/>
        <v>0</v>
      </c>
      <c r="M131" s="24">
        <f t="shared" si="12"/>
        <v>0</v>
      </c>
      <c r="N131" s="22"/>
      <c r="O131" s="24">
        <f t="shared" si="13"/>
        <v>0</v>
      </c>
      <c r="P131" s="27">
        <f t="shared" si="15"/>
        <v>0</v>
      </c>
    </row>
    <row r="132" spans="1:16" ht="26.25" hidden="1" x14ac:dyDescent="0.25">
      <c r="A132" s="28">
        <v>313012505</v>
      </c>
      <c r="B132" s="39" t="s">
        <v>144</v>
      </c>
      <c r="C132" s="30"/>
      <c r="D132" s="22"/>
      <c r="E132" s="22"/>
      <c r="F132" s="23">
        <f t="shared" si="8"/>
        <v>0</v>
      </c>
      <c r="G132" s="24">
        <f t="shared" si="9"/>
        <v>0</v>
      </c>
      <c r="H132" s="22"/>
      <c r="I132" s="25">
        <f t="shared" si="10"/>
        <v>0</v>
      </c>
      <c r="J132" s="22"/>
      <c r="K132" s="24">
        <f t="shared" si="11"/>
        <v>0</v>
      </c>
      <c r="L132" s="26">
        <f t="shared" si="14"/>
        <v>0</v>
      </c>
      <c r="M132" s="24">
        <f t="shared" si="12"/>
        <v>0</v>
      </c>
      <c r="N132" s="22"/>
      <c r="O132" s="24">
        <f t="shared" si="13"/>
        <v>0</v>
      </c>
      <c r="P132" s="27">
        <f t="shared" si="15"/>
        <v>0</v>
      </c>
    </row>
    <row r="133" spans="1:16" hidden="1" x14ac:dyDescent="0.25">
      <c r="A133" s="28">
        <v>313012507</v>
      </c>
      <c r="B133" s="40" t="s">
        <v>145</v>
      </c>
      <c r="C133" s="30"/>
      <c r="D133" s="22"/>
      <c r="E133" s="22"/>
      <c r="F133" s="23">
        <f t="shared" si="8"/>
        <v>0</v>
      </c>
      <c r="G133" s="24">
        <f t="shared" si="9"/>
        <v>0</v>
      </c>
      <c r="H133" s="22"/>
      <c r="I133" s="25">
        <f t="shared" si="10"/>
        <v>0</v>
      </c>
      <c r="J133" s="22"/>
      <c r="K133" s="24">
        <f t="shared" si="11"/>
        <v>0</v>
      </c>
      <c r="L133" s="26">
        <f t="shared" si="14"/>
        <v>0</v>
      </c>
      <c r="M133" s="24">
        <f t="shared" si="12"/>
        <v>0</v>
      </c>
      <c r="N133" s="22"/>
      <c r="O133" s="24">
        <f t="shared" si="13"/>
        <v>0</v>
      </c>
      <c r="P133" s="27">
        <f t="shared" si="15"/>
        <v>0</v>
      </c>
    </row>
    <row r="134" spans="1:16" hidden="1" x14ac:dyDescent="0.25">
      <c r="A134" s="28">
        <v>3130126</v>
      </c>
      <c r="B134" s="40" t="s">
        <v>146</v>
      </c>
      <c r="C134" s="30"/>
      <c r="D134" s="22"/>
      <c r="E134" s="22"/>
      <c r="F134" s="23">
        <f t="shared" si="8"/>
        <v>0</v>
      </c>
      <c r="G134" s="24">
        <f t="shared" si="9"/>
        <v>0</v>
      </c>
      <c r="H134" s="22"/>
      <c r="I134" s="25">
        <f t="shared" si="10"/>
        <v>0</v>
      </c>
      <c r="J134" s="22"/>
      <c r="K134" s="24">
        <f t="shared" si="11"/>
        <v>0</v>
      </c>
      <c r="L134" s="26">
        <f t="shared" si="14"/>
        <v>0</v>
      </c>
      <c r="M134" s="24">
        <f t="shared" si="12"/>
        <v>0</v>
      </c>
      <c r="N134" s="22"/>
      <c r="O134" s="24">
        <f t="shared" si="13"/>
        <v>0</v>
      </c>
      <c r="P134" s="27">
        <f t="shared" si="15"/>
        <v>0</v>
      </c>
    </row>
    <row r="135" spans="1:16" hidden="1" x14ac:dyDescent="0.25">
      <c r="A135" s="28">
        <v>3130127</v>
      </c>
      <c r="B135" s="40" t="s">
        <v>147</v>
      </c>
      <c r="C135" s="30"/>
      <c r="D135" s="22"/>
      <c r="E135" s="22"/>
      <c r="F135" s="23">
        <f t="shared" si="8"/>
        <v>0</v>
      </c>
      <c r="G135" s="24">
        <f t="shared" si="9"/>
        <v>0</v>
      </c>
      <c r="H135" s="22"/>
      <c r="I135" s="25">
        <f t="shared" si="10"/>
        <v>0</v>
      </c>
      <c r="J135" s="22"/>
      <c r="K135" s="24">
        <f t="shared" si="11"/>
        <v>0</v>
      </c>
      <c r="L135" s="26">
        <f t="shared" si="14"/>
        <v>0</v>
      </c>
      <c r="M135" s="24">
        <f t="shared" si="12"/>
        <v>0</v>
      </c>
      <c r="N135" s="22"/>
      <c r="O135" s="24">
        <f t="shared" si="13"/>
        <v>0</v>
      </c>
      <c r="P135" s="27">
        <f t="shared" si="15"/>
        <v>0</v>
      </c>
    </row>
    <row r="136" spans="1:16" hidden="1" x14ac:dyDescent="0.25">
      <c r="A136" s="28">
        <v>3130128</v>
      </c>
      <c r="B136" s="40" t="s">
        <v>148</v>
      </c>
      <c r="C136" s="30"/>
      <c r="D136" s="22"/>
      <c r="E136" s="22"/>
      <c r="F136" s="23">
        <f t="shared" ref="F136:F200" si="16">SUM(D136+E136)</f>
        <v>0</v>
      </c>
      <c r="G136" s="24">
        <f t="shared" ref="G136:G200" si="17">IF(OR(F136=0,F$7=0),0,F136/F$7)*100</f>
        <v>0</v>
      </c>
      <c r="H136" s="22"/>
      <c r="I136" s="25">
        <f t="shared" ref="I136:I200" si="18">SUM(F136-H136)</f>
        <v>0</v>
      </c>
      <c r="J136" s="22"/>
      <c r="K136" s="24">
        <f t="shared" ref="K136:K199" si="19">IF(OR(J136=0,F136=0),0,J136/F136)*100</f>
        <v>0</v>
      </c>
      <c r="L136" s="26">
        <f t="shared" si="14"/>
        <v>0</v>
      </c>
      <c r="M136" s="24">
        <f t="shared" ref="M136:M199" si="20">IF(OR(L136=0,F136=0),0,L136/F136)*100</f>
        <v>0</v>
      </c>
      <c r="N136" s="22"/>
      <c r="O136" s="24">
        <f t="shared" ref="O136:O199" si="21">IF(OR(N136=0,F136=0),0,N136/F136)*100</f>
        <v>0</v>
      </c>
      <c r="P136" s="27">
        <f t="shared" si="15"/>
        <v>0</v>
      </c>
    </row>
    <row r="137" spans="1:16" hidden="1" x14ac:dyDescent="0.25">
      <c r="A137" s="28">
        <v>31302</v>
      </c>
      <c r="B137" s="43" t="s">
        <v>149</v>
      </c>
      <c r="C137" s="30"/>
      <c r="D137" s="22">
        <f>SUM(D138:D169)-D147</f>
        <v>0</v>
      </c>
      <c r="E137" s="22">
        <f>SUM(E138:E169)-E147</f>
        <v>0</v>
      </c>
      <c r="F137" s="23">
        <f t="shared" si="16"/>
        <v>0</v>
      </c>
      <c r="G137" s="24">
        <f t="shared" si="17"/>
        <v>0</v>
      </c>
      <c r="H137" s="22">
        <f>SUM(H138:H169)-H147</f>
        <v>0</v>
      </c>
      <c r="I137" s="25">
        <f t="shared" si="18"/>
        <v>0</v>
      </c>
      <c r="J137" s="22">
        <f>SUM(J138:J169)-J147</f>
        <v>0</v>
      </c>
      <c r="K137" s="24">
        <f t="shared" si="19"/>
        <v>0</v>
      </c>
      <c r="L137" s="26">
        <f t="shared" si="14"/>
        <v>0</v>
      </c>
      <c r="M137" s="24">
        <f t="shared" si="20"/>
        <v>0</v>
      </c>
      <c r="N137" s="22">
        <f>SUM(N138:N169)-N147</f>
        <v>0</v>
      </c>
      <c r="O137" s="24">
        <f t="shared" si="21"/>
        <v>0</v>
      </c>
      <c r="P137" s="27">
        <f t="shared" si="15"/>
        <v>0</v>
      </c>
    </row>
    <row r="138" spans="1:16" hidden="1" x14ac:dyDescent="0.25">
      <c r="A138" s="28">
        <v>3130201</v>
      </c>
      <c r="B138" s="40" t="s">
        <v>150</v>
      </c>
      <c r="C138" s="30"/>
      <c r="D138" s="37"/>
      <c r="E138" s="37"/>
      <c r="F138" s="32">
        <f t="shared" si="16"/>
        <v>0</v>
      </c>
      <c r="G138" s="33">
        <f t="shared" si="17"/>
        <v>0</v>
      </c>
      <c r="H138" s="37"/>
      <c r="I138" s="34">
        <f t="shared" si="18"/>
        <v>0</v>
      </c>
      <c r="J138" s="37"/>
      <c r="K138" s="33">
        <f t="shared" si="19"/>
        <v>0</v>
      </c>
      <c r="L138" s="35">
        <f t="shared" si="14"/>
        <v>0</v>
      </c>
      <c r="M138" s="33">
        <f t="shared" si="20"/>
        <v>0</v>
      </c>
      <c r="N138" s="37"/>
      <c r="O138" s="33">
        <f t="shared" si="21"/>
        <v>0</v>
      </c>
      <c r="P138" s="36">
        <f t="shared" si="15"/>
        <v>0</v>
      </c>
    </row>
    <row r="139" spans="1:16" hidden="1" x14ac:dyDescent="0.25">
      <c r="A139" s="28">
        <v>3130202</v>
      </c>
      <c r="B139" s="40" t="s">
        <v>151</v>
      </c>
      <c r="C139" s="30"/>
      <c r="D139" s="37"/>
      <c r="E139" s="37"/>
      <c r="F139" s="32">
        <f t="shared" si="16"/>
        <v>0</v>
      </c>
      <c r="G139" s="33">
        <f t="shared" si="17"/>
        <v>0</v>
      </c>
      <c r="H139" s="37"/>
      <c r="I139" s="34">
        <f t="shared" si="18"/>
        <v>0</v>
      </c>
      <c r="J139" s="37"/>
      <c r="K139" s="33">
        <f t="shared" si="19"/>
        <v>0</v>
      </c>
      <c r="L139" s="35">
        <f t="shared" si="14"/>
        <v>0</v>
      </c>
      <c r="M139" s="33">
        <f t="shared" si="20"/>
        <v>0</v>
      </c>
      <c r="N139" s="37"/>
      <c r="O139" s="33">
        <f t="shared" si="21"/>
        <v>0</v>
      </c>
      <c r="P139" s="36">
        <f t="shared" si="15"/>
        <v>0</v>
      </c>
    </row>
    <row r="140" spans="1:16" hidden="1" x14ac:dyDescent="0.25">
      <c r="A140" s="28">
        <v>3130203</v>
      </c>
      <c r="B140" s="40" t="s">
        <v>152</v>
      </c>
      <c r="C140" s="30"/>
      <c r="D140" s="37"/>
      <c r="E140" s="37"/>
      <c r="F140" s="32">
        <f t="shared" si="16"/>
        <v>0</v>
      </c>
      <c r="G140" s="33">
        <f t="shared" si="17"/>
        <v>0</v>
      </c>
      <c r="H140" s="37"/>
      <c r="I140" s="34">
        <f t="shared" si="18"/>
        <v>0</v>
      </c>
      <c r="J140" s="37"/>
      <c r="K140" s="33">
        <f t="shared" si="19"/>
        <v>0</v>
      </c>
      <c r="L140" s="35">
        <f t="shared" si="14"/>
        <v>0</v>
      </c>
      <c r="M140" s="33">
        <f t="shared" si="20"/>
        <v>0</v>
      </c>
      <c r="N140" s="37"/>
      <c r="O140" s="33">
        <f t="shared" si="21"/>
        <v>0</v>
      </c>
      <c r="P140" s="36">
        <f t="shared" si="15"/>
        <v>0</v>
      </c>
    </row>
    <row r="141" spans="1:16" hidden="1" x14ac:dyDescent="0.25">
      <c r="A141" s="28">
        <v>3130204</v>
      </c>
      <c r="B141" s="40" t="s">
        <v>153</v>
      </c>
      <c r="C141" s="30"/>
      <c r="D141" s="37"/>
      <c r="E141" s="37"/>
      <c r="F141" s="32">
        <f t="shared" si="16"/>
        <v>0</v>
      </c>
      <c r="G141" s="33">
        <f t="shared" si="17"/>
        <v>0</v>
      </c>
      <c r="H141" s="37"/>
      <c r="I141" s="34">
        <f t="shared" si="18"/>
        <v>0</v>
      </c>
      <c r="J141" s="37"/>
      <c r="K141" s="33">
        <f t="shared" si="19"/>
        <v>0</v>
      </c>
      <c r="L141" s="35">
        <f t="shared" si="14"/>
        <v>0</v>
      </c>
      <c r="M141" s="33">
        <f t="shared" si="20"/>
        <v>0</v>
      </c>
      <c r="N141" s="37"/>
      <c r="O141" s="33">
        <f t="shared" si="21"/>
        <v>0</v>
      </c>
      <c r="P141" s="36">
        <f t="shared" si="15"/>
        <v>0</v>
      </c>
    </row>
    <row r="142" spans="1:16" hidden="1" x14ac:dyDescent="0.25">
      <c r="A142" s="28">
        <v>3130206</v>
      </c>
      <c r="B142" s="40" t="s">
        <v>154</v>
      </c>
      <c r="C142" s="30"/>
      <c r="D142" s="37"/>
      <c r="E142" s="37"/>
      <c r="F142" s="32">
        <f t="shared" si="16"/>
        <v>0</v>
      </c>
      <c r="G142" s="33">
        <f t="shared" si="17"/>
        <v>0</v>
      </c>
      <c r="H142" s="37"/>
      <c r="I142" s="34">
        <f t="shared" si="18"/>
        <v>0</v>
      </c>
      <c r="J142" s="37"/>
      <c r="K142" s="33">
        <f t="shared" si="19"/>
        <v>0</v>
      </c>
      <c r="L142" s="35">
        <f t="shared" si="14"/>
        <v>0</v>
      </c>
      <c r="M142" s="33">
        <f t="shared" si="20"/>
        <v>0</v>
      </c>
      <c r="N142" s="37"/>
      <c r="O142" s="33">
        <f t="shared" si="21"/>
        <v>0</v>
      </c>
      <c r="P142" s="36">
        <f t="shared" si="15"/>
        <v>0</v>
      </c>
    </row>
    <row r="143" spans="1:16" hidden="1" x14ac:dyDescent="0.25">
      <c r="A143" s="28">
        <v>3130207</v>
      </c>
      <c r="B143" s="45" t="s">
        <v>155</v>
      </c>
      <c r="C143" s="30"/>
      <c r="D143" s="37"/>
      <c r="E143" s="37"/>
      <c r="F143" s="32">
        <f t="shared" si="16"/>
        <v>0</v>
      </c>
      <c r="G143" s="33">
        <f t="shared" si="17"/>
        <v>0</v>
      </c>
      <c r="H143" s="37"/>
      <c r="I143" s="34">
        <f t="shared" si="18"/>
        <v>0</v>
      </c>
      <c r="J143" s="37"/>
      <c r="K143" s="33">
        <f t="shared" si="19"/>
        <v>0</v>
      </c>
      <c r="L143" s="35">
        <f t="shared" si="14"/>
        <v>0</v>
      </c>
      <c r="M143" s="33">
        <f t="shared" si="20"/>
        <v>0</v>
      </c>
      <c r="N143" s="37"/>
      <c r="O143" s="33">
        <f t="shared" si="21"/>
        <v>0</v>
      </c>
      <c r="P143" s="36">
        <f t="shared" si="15"/>
        <v>0</v>
      </c>
    </row>
    <row r="144" spans="1:16" hidden="1" x14ac:dyDescent="0.25">
      <c r="A144" s="28">
        <v>3130212</v>
      </c>
      <c r="B144" s="40" t="s">
        <v>156</v>
      </c>
      <c r="C144" s="30"/>
      <c r="D144" s="37"/>
      <c r="E144" s="37"/>
      <c r="F144" s="32">
        <f t="shared" si="16"/>
        <v>0</v>
      </c>
      <c r="G144" s="33">
        <f t="shared" si="17"/>
        <v>0</v>
      </c>
      <c r="H144" s="37"/>
      <c r="I144" s="34">
        <f t="shared" si="18"/>
        <v>0</v>
      </c>
      <c r="J144" s="37"/>
      <c r="K144" s="33">
        <f t="shared" si="19"/>
        <v>0</v>
      </c>
      <c r="L144" s="35">
        <f t="shared" ref="L144:L207" si="22">SUM(N144-J144)</f>
        <v>0</v>
      </c>
      <c r="M144" s="33">
        <f t="shared" si="20"/>
        <v>0</v>
      </c>
      <c r="N144" s="37"/>
      <c r="O144" s="33">
        <f t="shared" si="21"/>
        <v>0</v>
      </c>
      <c r="P144" s="36">
        <f t="shared" ref="P144:P207" si="23">SUM(F144-N144)</f>
        <v>0</v>
      </c>
    </row>
    <row r="145" spans="1:16" hidden="1" x14ac:dyDescent="0.25">
      <c r="A145" s="28">
        <v>3130214</v>
      </c>
      <c r="B145" s="40" t="s">
        <v>157</v>
      </c>
      <c r="C145" s="30"/>
      <c r="D145" s="37"/>
      <c r="E145" s="37"/>
      <c r="F145" s="32">
        <f t="shared" si="16"/>
        <v>0</v>
      </c>
      <c r="G145" s="33">
        <f t="shared" si="17"/>
        <v>0</v>
      </c>
      <c r="H145" s="37"/>
      <c r="I145" s="34">
        <f t="shared" si="18"/>
        <v>0</v>
      </c>
      <c r="J145" s="37"/>
      <c r="K145" s="33">
        <f t="shared" si="19"/>
        <v>0</v>
      </c>
      <c r="L145" s="35">
        <f t="shared" si="22"/>
        <v>0</v>
      </c>
      <c r="M145" s="33">
        <f t="shared" si="20"/>
        <v>0</v>
      </c>
      <c r="N145" s="37"/>
      <c r="O145" s="33">
        <f t="shared" si="21"/>
        <v>0</v>
      </c>
      <c r="P145" s="36">
        <f t="shared" si="23"/>
        <v>0</v>
      </c>
    </row>
    <row r="146" spans="1:16" hidden="1" x14ac:dyDescent="0.25">
      <c r="A146" s="28">
        <v>3130215</v>
      </c>
      <c r="B146" s="40" t="s">
        <v>158</v>
      </c>
      <c r="C146" s="30"/>
      <c r="D146" s="37"/>
      <c r="E146" s="37"/>
      <c r="F146" s="32">
        <f t="shared" si="16"/>
        <v>0</v>
      </c>
      <c r="G146" s="33">
        <f t="shared" si="17"/>
        <v>0</v>
      </c>
      <c r="H146" s="37"/>
      <c r="I146" s="34">
        <f t="shared" si="18"/>
        <v>0</v>
      </c>
      <c r="J146" s="37"/>
      <c r="K146" s="33">
        <f t="shared" si="19"/>
        <v>0</v>
      </c>
      <c r="L146" s="35">
        <f t="shared" si="22"/>
        <v>0</v>
      </c>
      <c r="M146" s="33">
        <f t="shared" si="20"/>
        <v>0</v>
      </c>
      <c r="N146" s="37"/>
      <c r="O146" s="33">
        <f t="shared" si="21"/>
        <v>0</v>
      </c>
      <c r="P146" s="36">
        <f t="shared" si="23"/>
        <v>0</v>
      </c>
    </row>
    <row r="147" spans="1:16" hidden="1" x14ac:dyDescent="0.25">
      <c r="A147" s="28">
        <v>3130219</v>
      </c>
      <c r="B147" s="40" t="s">
        <v>159</v>
      </c>
      <c r="C147" s="30"/>
      <c r="D147" s="31">
        <f>SUM(D148:D167)</f>
        <v>0</v>
      </c>
      <c r="E147" s="31">
        <f>SUM(E148:E167)</f>
        <v>0</v>
      </c>
      <c r="F147" s="32">
        <f t="shared" si="16"/>
        <v>0</v>
      </c>
      <c r="G147" s="33">
        <f t="shared" si="17"/>
        <v>0</v>
      </c>
      <c r="H147" s="31">
        <f>SUM(H148:H167)</f>
        <v>0</v>
      </c>
      <c r="I147" s="34">
        <f t="shared" si="18"/>
        <v>0</v>
      </c>
      <c r="J147" s="31">
        <f>SUM(J148:J167)</f>
        <v>0</v>
      </c>
      <c r="K147" s="33">
        <f t="shared" si="19"/>
        <v>0</v>
      </c>
      <c r="L147" s="35">
        <f t="shared" si="22"/>
        <v>0</v>
      </c>
      <c r="M147" s="33">
        <f t="shared" si="20"/>
        <v>0</v>
      </c>
      <c r="N147" s="31">
        <f>SUM(N148:N167)</f>
        <v>0</v>
      </c>
      <c r="O147" s="33">
        <f t="shared" si="21"/>
        <v>0</v>
      </c>
      <c r="P147" s="36">
        <f t="shared" si="23"/>
        <v>0</v>
      </c>
    </row>
    <row r="148" spans="1:16" hidden="1" x14ac:dyDescent="0.25">
      <c r="A148" s="28">
        <v>313021901</v>
      </c>
      <c r="B148" s="40" t="s">
        <v>160</v>
      </c>
      <c r="C148" s="30"/>
      <c r="D148" s="37"/>
      <c r="E148" s="37"/>
      <c r="F148" s="32">
        <f t="shared" si="16"/>
        <v>0</v>
      </c>
      <c r="G148" s="33">
        <f t="shared" si="17"/>
        <v>0</v>
      </c>
      <c r="H148" s="37"/>
      <c r="I148" s="34">
        <f t="shared" si="18"/>
        <v>0</v>
      </c>
      <c r="J148" s="37"/>
      <c r="K148" s="33">
        <f t="shared" si="19"/>
        <v>0</v>
      </c>
      <c r="L148" s="35">
        <f t="shared" si="22"/>
        <v>0</v>
      </c>
      <c r="M148" s="33">
        <f t="shared" si="20"/>
        <v>0</v>
      </c>
      <c r="N148" s="37"/>
      <c r="O148" s="33">
        <f t="shared" si="21"/>
        <v>0</v>
      </c>
      <c r="P148" s="36">
        <f t="shared" si="23"/>
        <v>0</v>
      </c>
    </row>
    <row r="149" spans="1:16" hidden="1" x14ac:dyDescent="0.25">
      <c r="A149" s="28">
        <v>313021902</v>
      </c>
      <c r="B149" s="40" t="s">
        <v>161</v>
      </c>
      <c r="C149" s="30"/>
      <c r="D149" s="37"/>
      <c r="E149" s="37"/>
      <c r="F149" s="32">
        <f t="shared" si="16"/>
        <v>0</v>
      </c>
      <c r="G149" s="33">
        <f t="shared" si="17"/>
        <v>0</v>
      </c>
      <c r="H149" s="37"/>
      <c r="I149" s="34">
        <f t="shared" si="18"/>
        <v>0</v>
      </c>
      <c r="J149" s="37"/>
      <c r="K149" s="33">
        <f t="shared" si="19"/>
        <v>0</v>
      </c>
      <c r="L149" s="35">
        <f t="shared" si="22"/>
        <v>0</v>
      </c>
      <c r="M149" s="33">
        <f t="shared" si="20"/>
        <v>0</v>
      </c>
      <c r="N149" s="37"/>
      <c r="O149" s="33">
        <f t="shared" si="21"/>
        <v>0</v>
      </c>
      <c r="P149" s="36">
        <f t="shared" si="23"/>
        <v>0</v>
      </c>
    </row>
    <row r="150" spans="1:16" hidden="1" x14ac:dyDescent="0.25">
      <c r="A150" s="28">
        <v>313021903</v>
      </c>
      <c r="B150" s="40" t="s">
        <v>162</v>
      </c>
      <c r="C150" s="30"/>
      <c r="D150" s="37"/>
      <c r="E150" s="37"/>
      <c r="F150" s="32">
        <f t="shared" si="16"/>
        <v>0</v>
      </c>
      <c r="G150" s="33">
        <f t="shared" si="17"/>
        <v>0</v>
      </c>
      <c r="H150" s="37"/>
      <c r="I150" s="34">
        <f t="shared" si="18"/>
        <v>0</v>
      </c>
      <c r="J150" s="37"/>
      <c r="K150" s="33">
        <f t="shared" si="19"/>
        <v>0</v>
      </c>
      <c r="L150" s="35">
        <f t="shared" si="22"/>
        <v>0</v>
      </c>
      <c r="M150" s="33">
        <f t="shared" si="20"/>
        <v>0</v>
      </c>
      <c r="N150" s="37"/>
      <c r="O150" s="33">
        <f t="shared" si="21"/>
        <v>0</v>
      </c>
      <c r="P150" s="36">
        <f t="shared" si="23"/>
        <v>0</v>
      </c>
    </row>
    <row r="151" spans="1:16" hidden="1" x14ac:dyDescent="0.25">
      <c r="A151" s="28">
        <v>313021904</v>
      </c>
      <c r="B151" s="40" t="s">
        <v>163</v>
      </c>
      <c r="C151" s="30"/>
      <c r="D151" s="37"/>
      <c r="E151" s="37"/>
      <c r="F151" s="32">
        <f t="shared" si="16"/>
        <v>0</v>
      </c>
      <c r="G151" s="33">
        <f t="shared" si="17"/>
        <v>0</v>
      </c>
      <c r="H151" s="37"/>
      <c r="I151" s="34">
        <f t="shared" si="18"/>
        <v>0</v>
      </c>
      <c r="J151" s="37"/>
      <c r="K151" s="33">
        <f t="shared" si="19"/>
        <v>0</v>
      </c>
      <c r="L151" s="35">
        <f t="shared" si="22"/>
        <v>0</v>
      </c>
      <c r="M151" s="33">
        <f t="shared" si="20"/>
        <v>0</v>
      </c>
      <c r="N151" s="37"/>
      <c r="O151" s="33">
        <f t="shared" si="21"/>
        <v>0</v>
      </c>
      <c r="P151" s="36">
        <f t="shared" si="23"/>
        <v>0</v>
      </c>
    </row>
    <row r="152" spans="1:16" hidden="1" x14ac:dyDescent="0.25">
      <c r="A152" s="28">
        <v>313021905</v>
      </c>
      <c r="B152" s="40" t="s">
        <v>164</v>
      </c>
      <c r="C152" s="30"/>
      <c r="D152" s="37"/>
      <c r="E152" s="37"/>
      <c r="F152" s="32">
        <f t="shared" si="16"/>
        <v>0</v>
      </c>
      <c r="G152" s="33">
        <f t="shared" si="17"/>
        <v>0</v>
      </c>
      <c r="H152" s="37"/>
      <c r="I152" s="34">
        <f t="shared" si="18"/>
        <v>0</v>
      </c>
      <c r="J152" s="37"/>
      <c r="K152" s="33">
        <f t="shared" si="19"/>
        <v>0</v>
      </c>
      <c r="L152" s="35">
        <f t="shared" si="22"/>
        <v>0</v>
      </c>
      <c r="M152" s="33">
        <f t="shared" si="20"/>
        <v>0</v>
      </c>
      <c r="N152" s="37"/>
      <c r="O152" s="33">
        <f t="shared" si="21"/>
        <v>0</v>
      </c>
      <c r="P152" s="36">
        <f t="shared" si="23"/>
        <v>0</v>
      </c>
    </row>
    <row r="153" spans="1:16" hidden="1" x14ac:dyDescent="0.25">
      <c r="A153" s="28">
        <v>313021906</v>
      </c>
      <c r="B153" s="40" t="s">
        <v>165</v>
      </c>
      <c r="C153" s="30"/>
      <c r="D153" s="37"/>
      <c r="E153" s="37"/>
      <c r="F153" s="32">
        <f t="shared" si="16"/>
        <v>0</v>
      </c>
      <c r="G153" s="33">
        <f t="shared" si="17"/>
        <v>0</v>
      </c>
      <c r="H153" s="37"/>
      <c r="I153" s="34">
        <f t="shared" si="18"/>
        <v>0</v>
      </c>
      <c r="J153" s="37"/>
      <c r="K153" s="33">
        <f t="shared" si="19"/>
        <v>0</v>
      </c>
      <c r="L153" s="35">
        <f t="shared" si="22"/>
        <v>0</v>
      </c>
      <c r="M153" s="33">
        <f t="shared" si="20"/>
        <v>0</v>
      </c>
      <c r="N153" s="37"/>
      <c r="O153" s="33">
        <f t="shared" si="21"/>
        <v>0</v>
      </c>
      <c r="P153" s="36">
        <f t="shared" si="23"/>
        <v>0</v>
      </c>
    </row>
    <row r="154" spans="1:16" hidden="1" x14ac:dyDescent="0.25">
      <c r="A154" s="28">
        <v>313021907</v>
      </c>
      <c r="B154" s="40" t="s">
        <v>166</v>
      </c>
      <c r="C154" s="30"/>
      <c r="D154" s="37"/>
      <c r="E154" s="37"/>
      <c r="F154" s="32">
        <f t="shared" si="16"/>
        <v>0</v>
      </c>
      <c r="G154" s="33">
        <f t="shared" si="17"/>
        <v>0</v>
      </c>
      <c r="H154" s="37"/>
      <c r="I154" s="34">
        <f t="shared" si="18"/>
        <v>0</v>
      </c>
      <c r="J154" s="37"/>
      <c r="K154" s="33">
        <f t="shared" si="19"/>
        <v>0</v>
      </c>
      <c r="L154" s="35">
        <f t="shared" si="22"/>
        <v>0</v>
      </c>
      <c r="M154" s="33">
        <f t="shared" si="20"/>
        <v>0</v>
      </c>
      <c r="N154" s="37"/>
      <c r="O154" s="33">
        <f t="shared" si="21"/>
        <v>0</v>
      </c>
      <c r="P154" s="36">
        <f t="shared" si="23"/>
        <v>0</v>
      </c>
    </row>
    <row r="155" spans="1:16" hidden="1" x14ac:dyDescent="0.25">
      <c r="A155" s="28">
        <v>313021908</v>
      </c>
      <c r="B155" s="40" t="s">
        <v>167</v>
      </c>
      <c r="C155" s="30"/>
      <c r="D155" s="37"/>
      <c r="E155" s="37"/>
      <c r="F155" s="32">
        <f t="shared" si="16"/>
        <v>0</v>
      </c>
      <c r="G155" s="33">
        <f t="shared" si="17"/>
        <v>0</v>
      </c>
      <c r="H155" s="37"/>
      <c r="I155" s="34">
        <f t="shared" si="18"/>
        <v>0</v>
      </c>
      <c r="J155" s="37"/>
      <c r="K155" s="33">
        <f t="shared" si="19"/>
        <v>0</v>
      </c>
      <c r="L155" s="35">
        <f t="shared" si="22"/>
        <v>0</v>
      </c>
      <c r="M155" s="33">
        <f t="shared" si="20"/>
        <v>0</v>
      </c>
      <c r="N155" s="37"/>
      <c r="O155" s="33">
        <f t="shared" si="21"/>
        <v>0</v>
      </c>
      <c r="P155" s="36">
        <f t="shared" si="23"/>
        <v>0</v>
      </c>
    </row>
    <row r="156" spans="1:16" hidden="1" x14ac:dyDescent="0.25">
      <c r="A156" s="28">
        <v>313021909</v>
      </c>
      <c r="B156" s="40" t="s">
        <v>168</v>
      </c>
      <c r="C156" s="30"/>
      <c r="D156" s="37"/>
      <c r="E156" s="37"/>
      <c r="F156" s="32">
        <f t="shared" si="16"/>
        <v>0</v>
      </c>
      <c r="G156" s="33">
        <f t="shared" si="17"/>
        <v>0</v>
      </c>
      <c r="H156" s="37"/>
      <c r="I156" s="34">
        <f t="shared" si="18"/>
        <v>0</v>
      </c>
      <c r="J156" s="37"/>
      <c r="K156" s="33">
        <f t="shared" si="19"/>
        <v>0</v>
      </c>
      <c r="L156" s="35">
        <f t="shared" si="22"/>
        <v>0</v>
      </c>
      <c r="M156" s="33">
        <f t="shared" si="20"/>
        <v>0</v>
      </c>
      <c r="N156" s="37"/>
      <c r="O156" s="33">
        <f t="shared" si="21"/>
        <v>0</v>
      </c>
      <c r="P156" s="36">
        <f t="shared" si="23"/>
        <v>0</v>
      </c>
    </row>
    <row r="157" spans="1:16" hidden="1" x14ac:dyDescent="0.25">
      <c r="A157" s="28">
        <v>313021910</v>
      </c>
      <c r="B157" s="40" t="s">
        <v>169</v>
      </c>
      <c r="C157" s="30"/>
      <c r="D157" s="37"/>
      <c r="E157" s="37"/>
      <c r="F157" s="32">
        <f t="shared" si="16"/>
        <v>0</v>
      </c>
      <c r="G157" s="33">
        <f t="shared" si="17"/>
        <v>0</v>
      </c>
      <c r="H157" s="37"/>
      <c r="I157" s="34">
        <f t="shared" si="18"/>
        <v>0</v>
      </c>
      <c r="J157" s="37"/>
      <c r="K157" s="33">
        <f t="shared" si="19"/>
        <v>0</v>
      </c>
      <c r="L157" s="35">
        <f t="shared" si="22"/>
        <v>0</v>
      </c>
      <c r="M157" s="33">
        <f t="shared" si="20"/>
        <v>0</v>
      </c>
      <c r="N157" s="37"/>
      <c r="O157" s="33">
        <f t="shared" si="21"/>
        <v>0</v>
      </c>
      <c r="P157" s="36">
        <f t="shared" si="23"/>
        <v>0</v>
      </c>
    </row>
    <row r="158" spans="1:16" hidden="1" x14ac:dyDescent="0.25">
      <c r="A158" s="28">
        <v>313021911</v>
      </c>
      <c r="B158" s="40" t="s">
        <v>170</v>
      </c>
      <c r="C158" s="30"/>
      <c r="D158" s="37"/>
      <c r="E158" s="37"/>
      <c r="F158" s="32">
        <f t="shared" si="16"/>
        <v>0</v>
      </c>
      <c r="G158" s="33">
        <f t="shared" si="17"/>
        <v>0</v>
      </c>
      <c r="H158" s="37"/>
      <c r="I158" s="34">
        <f t="shared" si="18"/>
        <v>0</v>
      </c>
      <c r="J158" s="37"/>
      <c r="K158" s="33">
        <f t="shared" si="19"/>
        <v>0</v>
      </c>
      <c r="L158" s="35">
        <f t="shared" si="22"/>
        <v>0</v>
      </c>
      <c r="M158" s="33">
        <f t="shared" si="20"/>
        <v>0</v>
      </c>
      <c r="N158" s="37"/>
      <c r="O158" s="33">
        <f t="shared" si="21"/>
        <v>0</v>
      </c>
      <c r="P158" s="36">
        <f t="shared" si="23"/>
        <v>0</v>
      </c>
    </row>
    <row r="159" spans="1:16" hidden="1" x14ac:dyDescent="0.25">
      <c r="A159" s="28">
        <v>313021912</v>
      </c>
      <c r="B159" s="40" t="s">
        <v>171</v>
      </c>
      <c r="C159" s="30"/>
      <c r="D159" s="37"/>
      <c r="E159" s="37"/>
      <c r="F159" s="32">
        <f t="shared" si="16"/>
        <v>0</v>
      </c>
      <c r="G159" s="33">
        <f t="shared" si="17"/>
        <v>0</v>
      </c>
      <c r="H159" s="37"/>
      <c r="I159" s="34">
        <f t="shared" si="18"/>
        <v>0</v>
      </c>
      <c r="J159" s="37"/>
      <c r="K159" s="33">
        <f t="shared" si="19"/>
        <v>0</v>
      </c>
      <c r="L159" s="35">
        <f t="shared" si="22"/>
        <v>0</v>
      </c>
      <c r="M159" s="33">
        <f t="shared" si="20"/>
        <v>0</v>
      </c>
      <c r="N159" s="37"/>
      <c r="O159" s="33">
        <f t="shared" si="21"/>
        <v>0</v>
      </c>
      <c r="P159" s="36">
        <f t="shared" si="23"/>
        <v>0</v>
      </c>
    </row>
    <row r="160" spans="1:16" hidden="1" x14ac:dyDescent="0.25">
      <c r="A160" s="28">
        <v>313021913</v>
      </c>
      <c r="B160" s="40" t="s">
        <v>172</v>
      </c>
      <c r="C160" s="30"/>
      <c r="D160" s="37"/>
      <c r="E160" s="37"/>
      <c r="F160" s="32">
        <f t="shared" si="16"/>
        <v>0</v>
      </c>
      <c r="G160" s="33">
        <f t="shared" si="17"/>
        <v>0</v>
      </c>
      <c r="H160" s="37"/>
      <c r="I160" s="34">
        <f t="shared" si="18"/>
        <v>0</v>
      </c>
      <c r="J160" s="37"/>
      <c r="K160" s="33">
        <f t="shared" si="19"/>
        <v>0</v>
      </c>
      <c r="L160" s="35">
        <f t="shared" si="22"/>
        <v>0</v>
      </c>
      <c r="M160" s="33">
        <f t="shared" si="20"/>
        <v>0</v>
      </c>
      <c r="N160" s="37"/>
      <c r="O160" s="33">
        <f t="shared" si="21"/>
        <v>0</v>
      </c>
      <c r="P160" s="36">
        <f t="shared" si="23"/>
        <v>0</v>
      </c>
    </row>
    <row r="161" spans="1:16" hidden="1" x14ac:dyDescent="0.25">
      <c r="A161" s="28">
        <v>313021914</v>
      </c>
      <c r="B161" s="40" t="s">
        <v>173</v>
      </c>
      <c r="C161" s="30"/>
      <c r="D161" s="37"/>
      <c r="E161" s="37"/>
      <c r="F161" s="32">
        <f t="shared" si="16"/>
        <v>0</v>
      </c>
      <c r="G161" s="33">
        <f t="shared" si="17"/>
        <v>0</v>
      </c>
      <c r="H161" s="37"/>
      <c r="I161" s="34">
        <f t="shared" si="18"/>
        <v>0</v>
      </c>
      <c r="J161" s="37"/>
      <c r="K161" s="33">
        <f t="shared" si="19"/>
        <v>0</v>
      </c>
      <c r="L161" s="35">
        <f t="shared" si="22"/>
        <v>0</v>
      </c>
      <c r="M161" s="33">
        <f t="shared" si="20"/>
        <v>0</v>
      </c>
      <c r="N161" s="37"/>
      <c r="O161" s="33">
        <f t="shared" si="21"/>
        <v>0</v>
      </c>
      <c r="P161" s="36">
        <f t="shared" si="23"/>
        <v>0</v>
      </c>
    </row>
    <row r="162" spans="1:16" hidden="1" x14ac:dyDescent="0.25">
      <c r="A162" s="28">
        <v>313021915</v>
      </c>
      <c r="B162" s="40" t="s">
        <v>174</v>
      </c>
      <c r="C162" s="30"/>
      <c r="D162" s="37"/>
      <c r="E162" s="37"/>
      <c r="F162" s="32">
        <f t="shared" si="16"/>
        <v>0</v>
      </c>
      <c r="G162" s="33">
        <f t="shared" si="17"/>
        <v>0</v>
      </c>
      <c r="H162" s="37"/>
      <c r="I162" s="34">
        <f t="shared" si="18"/>
        <v>0</v>
      </c>
      <c r="J162" s="37"/>
      <c r="K162" s="33">
        <f t="shared" si="19"/>
        <v>0</v>
      </c>
      <c r="L162" s="35">
        <f t="shared" si="22"/>
        <v>0</v>
      </c>
      <c r="M162" s="33">
        <f t="shared" si="20"/>
        <v>0</v>
      </c>
      <c r="N162" s="37"/>
      <c r="O162" s="33">
        <f t="shared" si="21"/>
        <v>0</v>
      </c>
      <c r="P162" s="36">
        <f t="shared" si="23"/>
        <v>0</v>
      </c>
    </row>
    <row r="163" spans="1:16" hidden="1" x14ac:dyDescent="0.25">
      <c r="A163" s="28">
        <v>313021916</v>
      </c>
      <c r="B163" s="40" t="s">
        <v>175</v>
      </c>
      <c r="C163" s="30"/>
      <c r="D163" s="37"/>
      <c r="E163" s="37"/>
      <c r="F163" s="32">
        <f t="shared" si="16"/>
        <v>0</v>
      </c>
      <c r="G163" s="33">
        <f t="shared" si="17"/>
        <v>0</v>
      </c>
      <c r="H163" s="37"/>
      <c r="I163" s="34">
        <f t="shared" si="18"/>
        <v>0</v>
      </c>
      <c r="J163" s="37"/>
      <c r="K163" s="33">
        <f t="shared" si="19"/>
        <v>0</v>
      </c>
      <c r="L163" s="35">
        <f t="shared" si="22"/>
        <v>0</v>
      </c>
      <c r="M163" s="33">
        <f t="shared" si="20"/>
        <v>0</v>
      </c>
      <c r="N163" s="37"/>
      <c r="O163" s="33">
        <f t="shared" si="21"/>
        <v>0</v>
      </c>
      <c r="P163" s="36">
        <f t="shared" si="23"/>
        <v>0</v>
      </c>
    </row>
    <row r="164" spans="1:16" hidden="1" x14ac:dyDescent="0.25">
      <c r="A164" s="28">
        <v>313021917</v>
      </c>
      <c r="B164" s="40" t="s">
        <v>176</v>
      </c>
      <c r="C164" s="30"/>
      <c r="D164" s="37"/>
      <c r="E164" s="37"/>
      <c r="F164" s="32">
        <f t="shared" si="16"/>
        <v>0</v>
      </c>
      <c r="G164" s="33">
        <f t="shared" si="17"/>
        <v>0</v>
      </c>
      <c r="H164" s="37"/>
      <c r="I164" s="34">
        <f t="shared" si="18"/>
        <v>0</v>
      </c>
      <c r="J164" s="37"/>
      <c r="K164" s="33">
        <f t="shared" si="19"/>
        <v>0</v>
      </c>
      <c r="L164" s="35">
        <f t="shared" si="22"/>
        <v>0</v>
      </c>
      <c r="M164" s="33">
        <f t="shared" si="20"/>
        <v>0</v>
      </c>
      <c r="N164" s="37"/>
      <c r="O164" s="33">
        <f t="shared" si="21"/>
        <v>0</v>
      </c>
      <c r="P164" s="36">
        <f t="shared" si="23"/>
        <v>0</v>
      </c>
    </row>
    <row r="165" spans="1:16" hidden="1" x14ac:dyDescent="0.25">
      <c r="A165" s="28">
        <v>313021918</v>
      </c>
      <c r="B165" s="40" t="s">
        <v>177</v>
      </c>
      <c r="C165" s="30"/>
      <c r="D165" s="37"/>
      <c r="E165" s="37"/>
      <c r="F165" s="32">
        <f t="shared" si="16"/>
        <v>0</v>
      </c>
      <c r="G165" s="33">
        <f t="shared" si="17"/>
        <v>0</v>
      </c>
      <c r="H165" s="37"/>
      <c r="I165" s="34">
        <f t="shared" si="18"/>
        <v>0</v>
      </c>
      <c r="J165" s="37"/>
      <c r="K165" s="33">
        <f t="shared" si="19"/>
        <v>0</v>
      </c>
      <c r="L165" s="35">
        <f t="shared" si="22"/>
        <v>0</v>
      </c>
      <c r="M165" s="33">
        <f t="shared" si="20"/>
        <v>0</v>
      </c>
      <c r="N165" s="37"/>
      <c r="O165" s="33">
        <f t="shared" si="21"/>
        <v>0</v>
      </c>
      <c r="P165" s="36">
        <f t="shared" si="23"/>
        <v>0</v>
      </c>
    </row>
    <row r="166" spans="1:16" hidden="1" x14ac:dyDescent="0.25">
      <c r="A166" s="28">
        <v>313021919</v>
      </c>
      <c r="B166" s="40" t="s">
        <v>178</v>
      </c>
      <c r="C166" s="30"/>
      <c r="D166" s="37"/>
      <c r="E166" s="37"/>
      <c r="F166" s="32">
        <f t="shared" si="16"/>
        <v>0</v>
      </c>
      <c r="G166" s="33">
        <f t="shared" si="17"/>
        <v>0</v>
      </c>
      <c r="H166" s="37"/>
      <c r="I166" s="34">
        <f t="shared" si="18"/>
        <v>0</v>
      </c>
      <c r="J166" s="37"/>
      <c r="K166" s="33">
        <f t="shared" si="19"/>
        <v>0</v>
      </c>
      <c r="L166" s="35">
        <f t="shared" si="22"/>
        <v>0</v>
      </c>
      <c r="M166" s="33">
        <f t="shared" si="20"/>
        <v>0</v>
      </c>
      <c r="N166" s="37"/>
      <c r="O166" s="33">
        <f t="shared" si="21"/>
        <v>0</v>
      </c>
      <c r="P166" s="36">
        <f t="shared" si="23"/>
        <v>0</v>
      </c>
    </row>
    <row r="167" spans="1:16" hidden="1" x14ac:dyDescent="0.25">
      <c r="A167" s="28">
        <v>313021920</v>
      </c>
      <c r="B167" s="40" t="s">
        <v>179</v>
      </c>
      <c r="C167" s="30"/>
      <c r="D167" s="37"/>
      <c r="E167" s="37"/>
      <c r="F167" s="32">
        <f t="shared" si="16"/>
        <v>0</v>
      </c>
      <c r="G167" s="33">
        <f t="shared" si="17"/>
        <v>0</v>
      </c>
      <c r="H167" s="37"/>
      <c r="I167" s="34">
        <f t="shared" si="18"/>
        <v>0</v>
      </c>
      <c r="J167" s="37"/>
      <c r="K167" s="33">
        <f t="shared" si="19"/>
        <v>0</v>
      </c>
      <c r="L167" s="35">
        <f t="shared" si="22"/>
        <v>0</v>
      </c>
      <c r="M167" s="33">
        <f t="shared" si="20"/>
        <v>0</v>
      </c>
      <c r="N167" s="37"/>
      <c r="O167" s="33">
        <f t="shared" si="21"/>
        <v>0</v>
      </c>
      <c r="P167" s="36">
        <f t="shared" si="23"/>
        <v>0</v>
      </c>
    </row>
    <row r="168" spans="1:16" hidden="1" x14ac:dyDescent="0.25">
      <c r="A168" s="28">
        <v>3130221</v>
      </c>
      <c r="B168" s="40" t="s">
        <v>180</v>
      </c>
      <c r="C168" s="30"/>
      <c r="D168" s="37"/>
      <c r="E168" s="37"/>
      <c r="F168" s="32">
        <f t="shared" si="16"/>
        <v>0</v>
      </c>
      <c r="G168" s="33">
        <f t="shared" si="17"/>
        <v>0</v>
      </c>
      <c r="H168" s="37"/>
      <c r="I168" s="34">
        <f t="shared" si="18"/>
        <v>0</v>
      </c>
      <c r="J168" s="37"/>
      <c r="K168" s="33">
        <f t="shared" si="19"/>
        <v>0</v>
      </c>
      <c r="L168" s="35">
        <f t="shared" si="22"/>
        <v>0</v>
      </c>
      <c r="M168" s="33">
        <f t="shared" si="20"/>
        <v>0</v>
      </c>
      <c r="N168" s="37"/>
      <c r="O168" s="33">
        <f t="shared" si="21"/>
        <v>0</v>
      </c>
      <c r="P168" s="36">
        <f t="shared" si="23"/>
        <v>0</v>
      </c>
    </row>
    <row r="169" spans="1:16" hidden="1" x14ac:dyDescent="0.25">
      <c r="A169" s="28">
        <v>3130299</v>
      </c>
      <c r="B169" s="40" t="s">
        <v>181</v>
      </c>
      <c r="C169" s="30"/>
      <c r="D169" s="37"/>
      <c r="E169" s="37"/>
      <c r="F169" s="32">
        <f t="shared" si="16"/>
        <v>0</v>
      </c>
      <c r="G169" s="33">
        <f t="shared" si="17"/>
        <v>0</v>
      </c>
      <c r="H169" s="37"/>
      <c r="I169" s="34">
        <f t="shared" si="18"/>
        <v>0</v>
      </c>
      <c r="J169" s="37"/>
      <c r="K169" s="33">
        <f t="shared" si="19"/>
        <v>0</v>
      </c>
      <c r="L169" s="35">
        <f t="shared" si="22"/>
        <v>0</v>
      </c>
      <c r="M169" s="33">
        <f t="shared" si="20"/>
        <v>0</v>
      </c>
      <c r="N169" s="37"/>
      <c r="O169" s="33">
        <f t="shared" si="21"/>
        <v>0</v>
      </c>
      <c r="P169" s="36">
        <f t="shared" si="23"/>
        <v>0</v>
      </c>
    </row>
    <row r="170" spans="1:16" hidden="1" x14ac:dyDescent="0.25">
      <c r="A170" s="28">
        <v>31303</v>
      </c>
      <c r="B170" s="40" t="s">
        <v>182</v>
      </c>
      <c r="C170" s="30"/>
      <c r="D170" s="31">
        <f>SUM(D171)</f>
        <v>0</v>
      </c>
      <c r="E170" s="31">
        <f>SUM(E171)</f>
        <v>0</v>
      </c>
      <c r="F170" s="32">
        <f t="shared" si="16"/>
        <v>0</v>
      </c>
      <c r="G170" s="33">
        <f t="shared" si="17"/>
        <v>0</v>
      </c>
      <c r="H170" s="31">
        <f>SUM(H171)</f>
        <v>0</v>
      </c>
      <c r="I170" s="34">
        <f t="shared" si="18"/>
        <v>0</v>
      </c>
      <c r="J170" s="31">
        <f>SUM(J171)</f>
        <v>0</v>
      </c>
      <c r="K170" s="33">
        <f t="shared" si="19"/>
        <v>0</v>
      </c>
      <c r="L170" s="35">
        <f t="shared" si="22"/>
        <v>0</v>
      </c>
      <c r="M170" s="33">
        <f t="shared" si="20"/>
        <v>0</v>
      </c>
      <c r="N170" s="31">
        <f>SUM(N171)</f>
        <v>0</v>
      </c>
      <c r="O170" s="33">
        <f t="shared" si="21"/>
        <v>0</v>
      </c>
      <c r="P170" s="36">
        <f t="shared" si="23"/>
        <v>0</v>
      </c>
    </row>
    <row r="171" spans="1:16" hidden="1" x14ac:dyDescent="0.25">
      <c r="A171" s="28">
        <v>3130301</v>
      </c>
      <c r="B171" s="40" t="s">
        <v>183</v>
      </c>
      <c r="C171" s="30"/>
      <c r="D171" s="31"/>
      <c r="E171" s="31"/>
      <c r="F171" s="32">
        <f t="shared" si="16"/>
        <v>0</v>
      </c>
      <c r="G171" s="33">
        <f t="shared" si="17"/>
        <v>0</v>
      </c>
      <c r="H171" s="31"/>
      <c r="I171" s="34">
        <f t="shared" si="18"/>
        <v>0</v>
      </c>
      <c r="J171" s="31"/>
      <c r="K171" s="33">
        <f t="shared" si="19"/>
        <v>0</v>
      </c>
      <c r="L171" s="35">
        <f t="shared" si="22"/>
        <v>0</v>
      </c>
      <c r="M171" s="33">
        <f t="shared" si="20"/>
        <v>0</v>
      </c>
      <c r="N171" s="31"/>
      <c r="O171" s="33">
        <f t="shared" si="21"/>
        <v>0</v>
      </c>
      <c r="P171" s="36">
        <f t="shared" si="23"/>
        <v>0</v>
      </c>
    </row>
    <row r="172" spans="1:16" hidden="1" x14ac:dyDescent="0.25">
      <c r="A172" s="28">
        <v>31304</v>
      </c>
      <c r="B172" s="40" t="s">
        <v>184</v>
      </c>
      <c r="C172" s="30"/>
      <c r="D172" s="31">
        <f>SUM(D173)</f>
        <v>0</v>
      </c>
      <c r="E172" s="31">
        <f>SUM(E173)</f>
        <v>0</v>
      </c>
      <c r="F172" s="32">
        <f t="shared" si="16"/>
        <v>0</v>
      </c>
      <c r="G172" s="33">
        <f t="shared" si="17"/>
        <v>0</v>
      </c>
      <c r="H172" s="31">
        <f>SUM(H173)</f>
        <v>0</v>
      </c>
      <c r="I172" s="34">
        <f t="shared" si="18"/>
        <v>0</v>
      </c>
      <c r="J172" s="31">
        <f>SUM(J173)</f>
        <v>0</v>
      </c>
      <c r="K172" s="33">
        <f t="shared" si="19"/>
        <v>0</v>
      </c>
      <c r="L172" s="35">
        <f t="shared" si="22"/>
        <v>0</v>
      </c>
      <c r="M172" s="33">
        <f t="shared" si="20"/>
        <v>0</v>
      </c>
      <c r="N172" s="31">
        <f>SUM(N173)</f>
        <v>0</v>
      </c>
      <c r="O172" s="33">
        <f t="shared" si="21"/>
        <v>0</v>
      </c>
      <c r="P172" s="36">
        <f t="shared" si="23"/>
        <v>0</v>
      </c>
    </row>
    <row r="173" spans="1:16" hidden="1" x14ac:dyDescent="0.25">
      <c r="A173" s="46">
        <v>3130401</v>
      </c>
      <c r="B173" s="40" t="s">
        <v>185</v>
      </c>
      <c r="C173" s="30"/>
      <c r="D173" s="31">
        <f>SUM(D174)</f>
        <v>0</v>
      </c>
      <c r="E173" s="31">
        <f>SUM(E174)</f>
        <v>0</v>
      </c>
      <c r="F173" s="32">
        <f t="shared" si="16"/>
        <v>0</v>
      </c>
      <c r="G173" s="33">
        <f t="shared" si="17"/>
        <v>0</v>
      </c>
      <c r="H173" s="31">
        <f>SUM(H174)</f>
        <v>0</v>
      </c>
      <c r="I173" s="34">
        <f t="shared" si="18"/>
        <v>0</v>
      </c>
      <c r="J173" s="31">
        <f>SUM(J174)</f>
        <v>0</v>
      </c>
      <c r="K173" s="33">
        <f t="shared" si="19"/>
        <v>0</v>
      </c>
      <c r="L173" s="35">
        <f t="shared" si="22"/>
        <v>0</v>
      </c>
      <c r="M173" s="33">
        <f t="shared" si="20"/>
        <v>0</v>
      </c>
      <c r="N173" s="31">
        <f>SUM(N174)</f>
        <v>0</v>
      </c>
      <c r="O173" s="33">
        <f t="shared" si="21"/>
        <v>0</v>
      </c>
      <c r="P173" s="36">
        <f t="shared" si="23"/>
        <v>0</v>
      </c>
    </row>
    <row r="174" spans="1:16" hidden="1" x14ac:dyDescent="0.25">
      <c r="A174" s="28">
        <v>313040101</v>
      </c>
      <c r="B174" s="40" t="s">
        <v>186</v>
      </c>
      <c r="C174" s="30"/>
      <c r="D174" s="31"/>
      <c r="E174" s="31"/>
      <c r="F174" s="32">
        <f t="shared" si="16"/>
        <v>0</v>
      </c>
      <c r="G174" s="33">
        <f t="shared" si="17"/>
        <v>0</v>
      </c>
      <c r="H174" s="31"/>
      <c r="I174" s="34">
        <f t="shared" si="18"/>
        <v>0</v>
      </c>
      <c r="J174" s="31"/>
      <c r="K174" s="33">
        <f t="shared" si="19"/>
        <v>0</v>
      </c>
      <c r="L174" s="35">
        <f t="shared" si="22"/>
        <v>0</v>
      </c>
      <c r="M174" s="33">
        <f t="shared" si="20"/>
        <v>0</v>
      </c>
      <c r="N174" s="31"/>
      <c r="O174" s="33">
        <f t="shared" si="21"/>
        <v>0</v>
      </c>
      <c r="P174" s="36">
        <f t="shared" si="23"/>
        <v>0</v>
      </c>
    </row>
    <row r="175" spans="1:16" hidden="1" x14ac:dyDescent="0.25">
      <c r="A175" s="47">
        <v>31305</v>
      </c>
      <c r="B175" s="40" t="s">
        <v>187</v>
      </c>
      <c r="C175" s="30"/>
      <c r="D175" s="31">
        <f>SUM(D176:D178)</f>
        <v>0</v>
      </c>
      <c r="E175" s="31">
        <f>SUM(E176:E178)</f>
        <v>0</v>
      </c>
      <c r="F175" s="32">
        <f t="shared" si="16"/>
        <v>0</v>
      </c>
      <c r="G175" s="33">
        <f t="shared" si="17"/>
        <v>0</v>
      </c>
      <c r="H175" s="31">
        <f>SUM(H176:H178)</f>
        <v>0</v>
      </c>
      <c r="I175" s="34">
        <f t="shared" si="18"/>
        <v>0</v>
      </c>
      <c r="J175" s="31">
        <f>SUM(J176:J178)</f>
        <v>0</v>
      </c>
      <c r="K175" s="33">
        <f t="shared" si="19"/>
        <v>0</v>
      </c>
      <c r="L175" s="35">
        <f t="shared" si="22"/>
        <v>0</v>
      </c>
      <c r="M175" s="33">
        <f t="shared" si="20"/>
        <v>0</v>
      </c>
      <c r="N175" s="31">
        <f>SUM(N176:N178)</f>
        <v>0</v>
      </c>
      <c r="O175" s="33">
        <f t="shared" si="21"/>
        <v>0</v>
      </c>
      <c r="P175" s="36">
        <f t="shared" si="23"/>
        <v>0</v>
      </c>
    </row>
    <row r="176" spans="1:16" hidden="1" x14ac:dyDescent="0.25">
      <c r="A176" s="47">
        <v>3130501</v>
      </c>
      <c r="B176" s="40" t="s">
        <v>188</v>
      </c>
      <c r="C176" s="30"/>
      <c r="D176" s="31"/>
      <c r="E176" s="105"/>
      <c r="F176" s="32">
        <f t="shared" si="16"/>
        <v>0</v>
      </c>
      <c r="G176" s="33">
        <f t="shared" si="17"/>
        <v>0</v>
      </c>
      <c r="H176" s="105"/>
      <c r="I176" s="34">
        <f t="shared" si="18"/>
        <v>0</v>
      </c>
      <c r="J176" s="105"/>
      <c r="K176" s="33">
        <f t="shared" si="19"/>
        <v>0</v>
      </c>
      <c r="L176" s="35">
        <f t="shared" si="22"/>
        <v>0</v>
      </c>
      <c r="M176" s="33">
        <f t="shared" si="20"/>
        <v>0</v>
      </c>
      <c r="N176" s="105"/>
      <c r="O176" s="33">
        <f t="shared" si="21"/>
        <v>0</v>
      </c>
      <c r="P176" s="36">
        <f t="shared" si="23"/>
        <v>0</v>
      </c>
    </row>
    <row r="177" spans="1:16" hidden="1" x14ac:dyDescent="0.25">
      <c r="A177" s="47">
        <v>3130502</v>
      </c>
      <c r="B177" s="40" t="s">
        <v>189</v>
      </c>
      <c r="C177" s="30"/>
      <c r="D177" s="31"/>
      <c r="E177" s="105"/>
      <c r="F177" s="32">
        <f t="shared" si="16"/>
        <v>0</v>
      </c>
      <c r="G177" s="33">
        <f t="shared" si="17"/>
        <v>0</v>
      </c>
      <c r="H177" s="105"/>
      <c r="I177" s="34">
        <f t="shared" si="18"/>
        <v>0</v>
      </c>
      <c r="J177" s="105"/>
      <c r="K177" s="33">
        <f t="shared" si="19"/>
        <v>0</v>
      </c>
      <c r="L177" s="35">
        <f t="shared" si="22"/>
        <v>0</v>
      </c>
      <c r="M177" s="33">
        <f t="shared" si="20"/>
        <v>0</v>
      </c>
      <c r="N177" s="105"/>
      <c r="O177" s="33">
        <f t="shared" si="21"/>
        <v>0</v>
      </c>
      <c r="P177" s="36">
        <f t="shared" si="23"/>
        <v>0</v>
      </c>
    </row>
    <row r="178" spans="1:16" hidden="1" x14ac:dyDescent="0.25">
      <c r="A178" s="47">
        <v>3130503</v>
      </c>
      <c r="B178" s="40" t="s">
        <v>190</v>
      </c>
      <c r="C178" s="30"/>
      <c r="D178" s="31"/>
      <c r="E178" s="105"/>
      <c r="F178" s="32">
        <f t="shared" si="16"/>
        <v>0</v>
      </c>
      <c r="G178" s="33">
        <f t="shared" si="17"/>
        <v>0</v>
      </c>
      <c r="H178" s="105"/>
      <c r="I178" s="34">
        <f t="shared" si="18"/>
        <v>0</v>
      </c>
      <c r="J178" s="105"/>
      <c r="K178" s="33">
        <f t="shared" si="19"/>
        <v>0</v>
      </c>
      <c r="L178" s="35">
        <f t="shared" si="22"/>
        <v>0</v>
      </c>
      <c r="M178" s="33">
        <f t="shared" si="20"/>
        <v>0</v>
      </c>
      <c r="N178" s="105"/>
      <c r="O178" s="33">
        <f t="shared" si="21"/>
        <v>0</v>
      </c>
      <c r="P178" s="36">
        <f t="shared" si="23"/>
        <v>0</v>
      </c>
    </row>
    <row r="179" spans="1:16" hidden="1" x14ac:dyDescent="0.25">
      <c r="A179" s="47">
        <v>31306</v>
      </c>
      <c r="B179" s="40" t="s">
        <v>149</v>
      </c>
      <c r="C179" s="30"/>
      <c r="D179" s="31">
        <f>SUM(D180:D183)</f>
        <v>0</v>
      </c>
      <c r="E179" s="31">
        <f>SUM(E180:E183)</f>
        <v>0</v>
      </c>
      <c r="F179" s="32">
        <f t="shared" si="16"/>
        <v>0</v>
      </c>
      <c r="G179" s="33">
        <f t="shared" si="17"/>
        <v>0</v>
      </c>
      <c r="H179" s="31">
        <f>SUM(H180:H183)</f>
        <v>0</v>
      </c>
      <c r="I179" s="34">
        <f t="shared" si="18"/>
        <v>0</v>
      </c>
      <c r="J179" s="31">
        <f>SUM(J180:J183)</f>
        <v>0</v>
      </c>
      <c r="K179" s="33">
        <f t="shared" si="19"/>
        <v>0</v>
      </c>
      <c r="L179" s="31">
        <f>SUM(L180:L183)</f>
        <v>0</v>
      </c>
      <c r="M179" s="33">
        <f t="shared" si="20"/>
        <v>0</v>
      </c>
      <c r="N179" s="31">
        <f>SUM(N180:N183)</f>
        <v>0</v>
      </c>
      <c r="O179" s="33">
        <f t="shared" si="21"/>
        <v>0</v>
      </c>
      <c r="P179" s="36">
        <f t="shared" si="23"/>
        <v>0</v>
      </c>
    </row>
    <row r="180" spans="1:16" hidden="1" x14ac:dyDescent="0.25">
      <c r="A180" s="47">
        <v>3130601</v>
      </c>
      <c r="B180" s="40" t="s">
        <v>191</v>
      </c>
      <c r="C180" s="30"/>
      <c r="D180" s="31"/>
      <c r="E180" s="31"/>
      <c r="F180" s="32">
        <f>SUM(D180+E180)</f>
        <v>0</v>
      </c>
      <c r="G180" s="33">
        <f t="shared" si="17"/>
        <v>0</v>
      </c>
      <c r="H180" s="31"/>
      <c r="I180" s="34">
        <f t="shared" si="18"/>
        <v>0</v>
      </c>
      <c r="J180" s="31"/>
      <c r="K180" s="33">
        <f t="shared" si="19"/>
        <v>0</v>
      </c>
      <c r="L180" s="35">
        <f t="shared" si="22"/>
        <v>0</v>
      </c>
      <c r="M180" s="33">
        <f t="shared" si="20"/>
        <v>0</v>
      </c>
      <c r="N180" s="31"/>
      <c r="O180" s="33">
        <f t="shared" si="21"/>
        <v>0</v>
      </c>
      <c r="P180" s="36">
        <f t="shared" si="23"/>
        <v>0</v>
      </c>
    </row>
    <row r="181" spans="1:16" hidden="1" x14ac:dyDescent="0.25">
      <c r="A181" s="47">
        <v>3130602</v>
      </c>
      <c r="B181" s="40" t="s">
        <v>192</v>
      </c>
      <c r="C181" s="30"/>
      <c r="D181" s="31"/>
      <c r="E181" s="105"/>
      <c r="F181" s="32">
        <f>SUM(D181+E181)</f>
        <v>0</v>
      </c>
      <c r="G181" s="33">
        <f t="shared" si="17"/>
        <v>0</v>
      </c>
      <c r="H181" s="105"/>
      <c r="I181" s="34">
        <f t="shared" si="18"/>
        <v>0</v>
      </c>
      <c r="J181" s="105"/>
      <c r="K181" s="33">
        <f t="shared" si="19"/>
        <v>0</v>
      </c>
      <c r="L181" s="35">
        <f t="shared" si="22"/>
        <v>0</v>
      </c>
      <c r="M181" s="33">
        <f t="shared" si="20"/>
        <v>0</v>
      </c>
      <c r="N181" s="105"/>
      <c r="O181" s="33">
        <f t="shared" si="21"/>
        <v>0</v>
      </c>
      <c r="P181" s="36">
        <f t="shared" si="23"/>
        <v>0</v>
      </c>
    </row>
    <row r="182" spans="1:16" hidden="1" x14ac:dyDescent="0.25">
      <c r="A182" s="47">
        <v>3130603</v>
      </c>
      <c r="B182" s="40" t="s">
        <v>193</v>
      </c>
      <c r="C182" s="30"/>
      <c r="D182" s="31"/>
      <c r="E182" s="105"/>
      <c r="F182" s="32">
        <f>SUM(D182+E182)</f>
        <v>0</v>
      </c>
      <c r="G182" s="33">
        <f t="shared" si="17"/>
        <v>0</v>
      </c>
      <c r="H182" s="105"/>
      <c r="I182" s="34">
        <f t="shared" si="18"/>
        <v>0</v>
      </c>
      <c r="J182" s="105"/>
      <c r="K182" s="33">
        <f t="shared" si="19"/>
        <v>0</v>
      </c>
      <c r="L182" s="35">
        <f t="shared" si="22"/>
        <v>0</v>
      </c>
      <c r="M182" s="33">
        <f t="shared" si="20"/>
        <v>0</v>
      </c>
      <c r="N182" s="105"/>
      <c r="O182" s="33">
        <f t="shared" si="21"/>
        <v>0</v>
      </c>
      <c r="P182" s="36">
        <f t="shared" si="23"/>
        <v>0</v>
      </c>
    </row>
    <row r="183" spans="1:16" hidden="1" x14ac:dyDescent="0.25">
      <c r="A183" s="47">
        <v>3130604</v>
      </c>
      <c r="B183" s="48" t="s">
        <v>194</v>
      </c>
      <c r="C183" s="30"/>
      <c r="D183" s="31"/>
      <c r="E183" s="31"/>
      <c r="F183" s="32">
        <f>SUM(D183+E183)</f>
        <v>0</v>
      </c>
      <c r="G183" s="33">
        <f t="shared" si="17"/>
        <v>0</v>
      </c>
      <c r="H183" s="31"/>
      <c r="I183" s="34">
        <f t="shared" si="18"/>
        <v>0</v>
      </c>
      <c r="J183" s="31"/>
      <c r="K183" s="33">
        <f t="shared" si="19"/>
        <v>0</v>
      </c>
      <c r="L183" s="35">
        <f t="shared" si="22"/>
        <v>0</v>
      </c>
      <c r="M183" s="33">
        <f t="shared" si="20"/>
        <v>0</v>
      </c>
      <c r="N183" s="31"/>
      <c r="O183" s="33">
        <f t="shared" si="21"/>
        <v>0</v>
      </c>
      <c r="P183" s="36">
        <f t="shared" si="23"/>
        <v>0</v>
      </c>
    </row>
    <row r="184" spans="1:16" x14ac:dyDescent="0.25">
      <c r="A184" s="19">
        <v>314</v>
      </c>
      <c r="B184" s="49" t="s">
        <v>195</v>
      </c>
      <c r="C184" s="21"/>
      <c r="D184" s="22">
        <v>300000000</v>
      </c>
      <c r="E184" s="105">
        <v>328016687</v>
      </c>
      <c r="F184" s="23">
        <f t="shared" si="16"/>
        <v>628016687</v>
      </c>
      <c r="G184" s="24">
        <f t="shared" si="17"/>
        <v>0.80092614825803332</v>
      </c>
      <c r="H184" s="105"/>
      <c r="I184" s="34">
        <f t="shared" si="18"/>
        <v>628016687</v>
      </c>
      <c r="J184" s="105">
        <v>532722816</v>
      </c>
      <c r="K184" s="33">
        <f t="shared" si="19"/>
        <v>84.826219912210703</v>
      </c>
      <c r="L184" s="35">
        <f t="shared" si="22"/>
        <v>49779626</v>
      </c>
      <c r="M184" s="33">
        <f t="shared" si="20"/>
        <v>7.9264814184786143</v>
      </c>
      <c r="N184" s="105">
        <v>582502442</v>
      </c>
      <c r="O184" s="33">
        <f t="shared" si="21"/>
        <v>92.75270133068932</v>
      </c>
      <c r="P184" s="36">
        <f t="shared" si="23"/>
        <v>45514245</v>
      </c>
    </row>
    <row r="185" spans="1:16" hidden="1" x14ac:dyDescent="0.25">
      <c r="A185" s="28">
        <v>315</v>
      </c>
      <c r="B185" s="40" t="s">
        <v>196</v>
      </c>
      <c r="C185" s="30"/>
      <c r="D185" s="50">
        <v>0</v>
      </c>
      <c r="E185" s="50">
        <v>0</v>
      </c>
      <c r="F185" s="32">
        <f t="shared" si="16"/>
        <v>0</v>
      </c>
      <c r="G185" s="33">
        <f t="shared" si="17"/>
        <v>0</v>
      </c>
      <c r="H185" s="50">
        <v>0</v>
      </c>
      <c r="I185" s="34">
        <f t="shared" si="18"/>
        <v>0</v>
      </c>
      <c r="J185" s="50">
        <v>0</v>
      </c>
      <c r="K185" s="33">
        <f t="shared" si="19"/>
        <v>0</v>
      </c>
      <c r="L185" s="35">
        <f t="shared" si="22"/>
        <v>0</v>
      </c>
      <c r="M185" s="33">
        <f t="shared" si="20"/>
        <v>0</v>
      </c>
      <c r="N185" s="50">
        <v>0</v>
      </c>
      <c r="O185" s="33">
        <f t="shared" si="21"/>
        <v>0</v>
      </c>
      <c r="P185" s="36">
        <f t="shared" si="23"/>
        <v>0</v>
      </c>
    </row>
    <row r="186" spans="1:16" hidden="1" x14ac:dyDescent="0.25">
      <c r="A186" s="28">
        <v>317</v>
      </c>
      <c r="B186" s="40" t="s">
        <v>197</v>
      </c>
      <c r="C186" s="30"/>
      <c r="D186" s="31">
        <f>SUM(D187)</f>
        <v>0</v>
      </c>
      <c r="E186" s="31">
        <f>SUM(E187)</f>
        <v>0</v>
      </c>
      <c r="F186" s="32">
        <f t="shared" si="16"/>
        <v>0</v>
      </c>
      <c r="G186" s="33">
        <f t="shared" si="17"/>
        <v>0</v>
      </c>
      <c r="H186" s="31">
        <f>SUM(H187)</f>
        <v>0</v>
      </c>
      <c r="I186" s="34">
        <f t="shared" si="18"/>
        <v>0</v>
      </c>
      <c r="J186" s="31">
        <f>SUM(J187)</f>
        <v>0</v>
      </c>
      <c r="K186" s="33">
        <f t="shared" si="19"/>
        <v>0</v>
      </c>
      <c r="L186" s="35">
        <f t="shared" si="22"/>
        <v>0</v>
      </c>
      <c r="M186" s="33">
        <f t="shared" si="20"/>
        <v>0</v>
      </c>
      <c r="N186" s="31">
        <f>SUM(N187)</f>
        <v>0</v>
      </c>
      <c r="O186" s="33">
        <f t="shared" si="21"/>
        <v>0</v>
      </c>
      <c r="P186" s="36">
        <f t="shared" si="23"/>
        <v>0</v>
      </c>
    </row>
    <row r="187" spans="1:16" hidden="1" x14ac:dyDescent="0.25">
      <c r="A187" s="28">
        <v>31701</v>
      </c>
      <c r="B187" s="40" t="s">
        <v>198</v>
      </c>
      <c r="C187" s="30"/>
      <c r="D187" s="37"/>
      <c r="E187" s="37"/>
      <c r="F187" s="32">
        <f t="shared" si="16"/>
        <v>0</v>
      </c>
      <c r="G187" s="33">
        <f t="shared" si="17"/>
        <v>0</v>
      </c>
      <c r="H187" s="37"/>
      <c r="I187" s="34">
        <f t="shared" si="18"/>
        <v>0</v>
      </c>
      <c r="J187" s="37"/>
      <c r="K187" s="33">
        <f t="shared" si="19"/>
        <v>0</v>
      </c>
      <c r="L187" s="35">
        <f t="shared" si="22"/>
        <v>0</v>
      </c>
      <c r="M187" s="33">
        <f t="shared" si="20"/>
        <v>0</v>
      </c>
      <c r="N187" s="37"/>
      <c r="O187" s="33">
        <f t="shared" si="21"/>
        <v>0</v>
      </c>
      <c r="P187" s="36">
        <f t="shared" si="23"/>
        <v>0</v>
      </c>
    </row>
    <row r="188" spans="1:16" hidden="1" x14ac:dyDescent="0.25">
      <c r="A188" s="51">
        <v>319</v>
      </c>
      <c r="B188" s="20" t="s">
        <v>199</v>
      </c>
      <c r="C188" s="52"/>
      <c r="D188" s="22">
        <f>SUM(D189+D264+D305)</f>
        <v>0</v>
      </c>
      <c r="E188" s="22">
        <f>SUM(E189+E264+E305)</f>
        <v>0</v>
      </c>
      <c r="F188" s="23">
        <f t="shared" si="16"/>
        <v>0</v>
      </c>
      <c r="G188" s="24">
        <f t="shared" si="17"/>
        <v>0</v>
      </c>
      <c r="H188" s="22">
        <f>SUM(H189+H264+H305)</f>
        <v>0</v>
      </c>
      <c r="I188" s="34">
        <f t="shared" si="18"/>
        <v>0</v>
      </c>
      <c r="J188" s="22">
        <f>SUM(J189+J264+J305)</f>
        <v>0</v>
      </c>
      <c r="K188" s="33">
        <f t="shared" si="19"/>
        <v>0</v>
      </c>
      <c r="L188" s="35">
        <f t="shared" si="22"/>
        <v>0</v>
      </c>
      <c r="M188" s="33">
        <f t="shared" si="20"/>
        <v>0</v>
      </c>
      <c r="N188" s="22">
        <f>SUM(N189+N264+N305)</f>
        <v>0</v>
      </c>
      <c r="O188" s="33">
        <f t="shared" si="21"/>
        <v>0</v>
      </c>
      <c r="P188" s="36">
        <f t="shared" si="23"/>
        <v>0</v>
      </c>
    </row>
    <row r="189" spans="1:16" hidden="1" x14ac:dyDescent="0.25">
      <c r="A189" s="53">
        <v>3191</v>
      </c>
      <c r="B189" s="29" t="s">
        <v>200</v>
      </c>
      <c r="C189" s="54"/>
      <c r="D189" s="31">
        <f>SUM(D190+D232+D237+D244+D246+D252)</f>
        <v>0</v>
      </c>
      <c r="E189" s="31">
        <f>SUM(E190+E232+E237+E244+E246+E252)</f>
        <v>0</v>
      </c>
      <c r="F189" s="32">
        <f t="shared" si="16"/>
        <v>0</v>
      </c>
      <c r="G189" s="33">
        <f t="shared" si="17"/>
        <v>0</v>
      </c>
      <c r="H189" s="31">
        <f>SUM(H190+H232+H237+H244+H246+H252)</f>
        <v>0</v>
      </c>
      <c r="I189" s="34">
        <f t="shared" si="18"/>
        <v>0</v>
      </c>
      <c r="J189" s="31">
        <f>SUM(J190+J232+J237+J244+J246+J252)</f>
        <v>0</v>
      </c>
      <c r="K189" s="33">
        <f t="shared" si="19"/>
        <v>0</v>
      </c>
      <c r="L189" s="35">
        <f t="shared" si="22"/>
        <v>0</v>
      </c>
      <c r="M189" s="33">
        <f t="shared" si="20"/>
        <v>0</v>
      </c>
      <c r="N189" s="31">
        <f>SUM(N190+N232+N237+N244+N246+N252)</f>
        <v>0</v>
      </c>
      <c r="O189" s="33">
        <f t="shared" si="21"/>
        <v>0</v>
      </c>
      <c r="P189" s="36">
        <f t="shared" si="23"/>
        <v>0</v>
      </c>
    </row>
    <row r="190" spans="1:16" hidden="1" x14ac:dyDescent="0.25">
      <c r="A190" s="53">
        <v>319101</v>
      </c>
      <c r="B190" s="29" t="s">
        <v>25</v>
      </c>
      <c r="C190" s="54"/>
      <c r="D190" s="31">
        <f>SUM(D191+D214+D216)</f>
        <v>0</v>
      </c>
      <c r="E190" s="31">
        <f>SUM(E191+E214+E216)</f>
        <v>0</v>
      </c>
      <c r="F190" s="32">
        <f t="shared" si="16"/>
        <v>0</v>
      </c>
      <c r="G190" s="33">
        <f t="shared" si="17"/>
        <v>0</v>
      </c>
      <c r="H190" s="31">
        <f>SUM(H191+H214+H216)</f>
        <v>0</v>
      </c>
      <c r="I190" s="34">
        <f t="shared" si="18"/>
        <v>0</v>
      </c>
      <c r="J190" s="31">
        <f>SUM(J191+J214+J216)</f>
        <v>0</v>
      </c>
      <c r="K190" s="33">
        <f t="shared" si="19"/>
        <v>0</v>
      </c>
      <c r="L190" s="35">
        <f t="shared" si="22"/>
        <v>0</v>
      </c>
      <c r="M190" s="33">
        <f t="shared" si="20"/>
        <v>0</v>
      </c>
      <c r="N190" s="31">
        <f>SUM(N191+N214+N216)</f>
        <v>0</v>
      </c>
      <c r="O190" s="33">
        <f t="shared" si="21"/>
        <v>0</v>
      </c>
      <c r="P190" s="36">
        <f t="shared" si="23"/>
        <v>0</v>
      </c>
    </row>
    <row r="191" spans="1:16" hidden="1" x14ac:dyDescent="0.25">
      <c r="A191" s="53">
        <v>31910101</v>
      </c>
      <c r="B191" s="29" t="s">
        <v>26</v>
      </c>
      <c r="C191" s="54"/>
      <c r="D191" s="31">
        <f>SUM(D192:D213)-D209</f>
        <v>0</v>
      </c>
      <c r="E191" s="31">
        <f>SUM(E192:E213)-E209</f>
        <v>0</v>
      </c>
      <c r="F191" s="32">
        <f t="shared" si="16"/>
        <v>0</v>
      </c>
      <c r="G191" s="33">
        <f t="shared" si="17"/>
        <v>0</v>
      </c>
      <c r="H191" s="31">
        <f>SUM(H192:H213)-H209</f>
        <v>0</v>
      </c>
      <c r="I191" s="34">
        <f t="shared" si="18"/>
        <v>0</v>
      </c>
      <c r="J191" s="31">
        <f>SUM(J192:J213)-J209</f>
        <v>0</v>
      </c>
      <c r="K191" s="33">
        <f t="shared" si="19"/>
        <v>0</v>
      </c>
      <c r="L191" s="35">
        <f t="shared" si="22"/>
        <v>0</v>
      </c>
      <c r="M191" s="33">
        <f t="shared" si="20"/>
        <v>0</v>
      </c>
      <c r="N191" s="31">
        <f>SUM(N192:N213)-N209</f>
        <v>0</v>
      </c>
      <c r="O191" s="33">
        <f t="shared" si="21"/>
        <v>0</v>
      </c>
      <c r="P191" s="36">
        <f t="shared" si="23"/>
        <v>0</v>
      </c>
    </row>
    <row r="192" spans="1:16" hidden="1" x14ac:dyDescent="0.25">
      <c r="A192" s="53">
        <v>3191010101</v>
      </c>
      <c r="B192" s="29" t="s">
        <v>27</v>
      </c>
      <c r="C192" s="54"/>
      <c r="D192" s="31"/>
      <c r="E192" s="31"/>
      <c r="F192" s="32">
        <f t="shared" si="16"/>
        <v>0</v>
      </c>
      <c r="G192" s="33">
        <f t="shared" si="17"/>
        <v>0</v>
      </c>
      <c r="H192" s="31"/>
      <c r="I192" s="34">
        <f t="shared" si="18"/>
        <v>0</v>
      </c>
      <c r="J192" s="31"/>
      <c r="K192" s="33">
        <f t="shared" si="19"/>
        <v>0</v>
      </c>
      <c r="L192" s="35">
        <f t="shared" si="22"/>
        <v>0</v>
      </c>
      <c r="M192" s="33">
        <f t="shared" si="20"/>
        <v>0</v>
      </c>
      <c r="N192" s="31"/>
      <c r="O192" s="33">
        <f t="shared" si="21"/>
        <v>0</v>
      </c>
      <c r="P192" s="36">
        <f t="shared" si="23"/>
        <v>0</v>
      </c>
    </row>
    <row r="193" spans="1:16" hidden="1" x14ac:dyDescent="0.25">
      <c r="A193" s="53">
        <v>3191010102</v>
      </c>
      <c r="B193" s="29" t="s">
        <v>28</v>
      </c>
      <c r="C193" s="54"/>
      <c r="D193" s="31"/>
      <c r="E193" s="31"/>
      <c r="F193" s="32">
        <f t="shared" si="16"/>
        <v>0</v>
      </c>
      <c r="G193" s="33">
        <f t="shared" si="17"/>
        <v>0</v>
      </c>
      <c r="H193" s="31"/>
      <c r="I193" s="34">
        <f t="shared" si="18"/>
        <v>0</v>
      </c>
      <c r="J193" s="31"/>
      <c r="K193" s="33">
        <f t="shared" si="19"/>
        <v>0</v>
      </c>
      <c r="L193" s="35">
        <f t="shared" si="22"/>
        <v>0</v>
      </c>
      <c r="M193" s="33">
        <f t="shared" si="20"/>
        <v>0</v>
      </c>
      <c r="N193" s="31"/>
      <c r="O193" s="33">
        <f t="shared" si="21"/>
        <v>0</v>
      </c>
      <c r="P193" s="36">
        <f t="shared" si="23"/>
        <v>0</v>
      </c>
    </row>
    <row r="194" spans="1:16" ht="26.25" hidden="1" x14ac:dyDescent="0.25">
      <c r="A194" s="53">
        <v>3191010103</v>
      </c>
      <c r="B194" s="29" t="s">
        <v>201</v>
      </c>
      <c r="C194" s="54"/>
      <c r="D194" s="31"/>
      <c r="E194" s="31"/>
      <c r="F194" s="32">
        <f t="shared" si="16"/>
        <v>0</v>
      </c>
      <c r="G194" s="33">
        <f t="shared" si="17"/>
        <v>0</v>
      </c>
      <c r="H194" s="31"/>
      <c r="I194" s="34">
        <f t="shared" si="18"/>
        <v>0</v>
      </c>
      <c r="J194" s="31"/>
      <c r="K194" s="33">
        <f t="shared" si="19"/>
        <v>0</v>
      </c>
      <c r="L194" s="35">
        <f t="shared" si="22"/>
        <v>0</v>
      </c>
      <c r="M194" s="33">
        <f t="shared" si="20"/>
        <v>0</v>
      </c>
      <c r="N194" s="31"/>
      <c r="O194" s="33">
        <f t="shared" si="21"/>
        <v>0</v>
      </c>
      <c r="P194" s="36">
        <f t="shared" si="23"/>
        <v>0</v>
      </c>
    </row>
    <row r="195" spans="1:16" hidden="1" x14ac:dyDescent="0.25">
      <c r="A195" s="53">
        <v>3191010104</v>
      </c>
      <c r="B195" s="29" t="s">
        <v>30</v>
      </c>
      <c r="C195" s="54"/>
      <c r="D195" s="31"/>
      <c r="E195" s="31"/>
      <c r="F195" s="32">
        <f t="shared" si="16"/>
        <v>0</v>
      </c>
      <c r="G195" s="33">
        <f t="shared" si="17"/>
        <v>0</v>
      </c>
      <c r="H195" s="31"/>
      <c r="I195" s="34">
        <f t="shared" si="18"/>
        <v>0</v>
      </c>
      <c r="J195" s="31"/>
      <c r="K195" s="33">
        <f t="shared" si="19"/>
        <v>0</v>
      </c>
      <c r="L195" s="35">
        <f t="shared" si="22"/>
        <v>0</v>
      </c>
      <c r="M195" s="33">
        <f t="shared" si="20"/>
        <v>0</v>
      </c>
      <c r="N195" s="31"/>
      <c r="O195" s="33">
        <f t="shared" si="21"/>
        <v>0</v>
      </c>
      <c r="P195" s="36">
        <f t="shared" si="23"/>
        <v>0</v>
      </c>
    </row>
    <row r="196" spans="1:16" hidden="1" x14ac:dyDescent="0.25">
      <c r="A196" s="53">
        <v>3191010105</v>
      </c>
      <c r="B196" s="29" t="s">
        <v>31</v>
      </c>
      <c r="C196" s="54"/>
      <c r="D196" s="31"/>
      <c r="E196" s="31"/>
      <c r="F196" s="32">
        <f t="shared" si="16"/>
        <v>0</v>
      </c>
      <c r="G196" s="33">
        <f t="shared" si="17"/>
        <v>0</v>
      </c>
      <c r="H196" s="31"/>
      <c r="I196" s="34">
        <f t="shared" si="18"/>
        <v>0</v>
      </c>
      <c r="J196" s="31"/>
      <c r="K196" s="33">
        <f t="shared" si="19"/>
        <v>0</v>
      </c>
      <c r="L196" s="35">
        <f t="shared" si="22"/>
        <v>0</v>
      </c>
      <c r="M196" s="33">
        <f t="shared" si="20"/>
        <v>0</v>
      </c>
      <c r="N196" s="31"/>
      <c r="O196" s="33">
        <f t="shared" si="21"/>
        <v>0</v>
      </c>
      <c r="P196" s="36">
        <f t="shared" si="23"/>
        <v>0</v>
      </c>
    </row>
    <row r="197" spans="1:16" hidden="1" x14ac:dyDescent="0.25">
      <c r="A197" s="53">
        <v>3191010106</v>
      </c>
      <c r="B197" s="29" t="s">
        <v>32</v>
      </c>
      <c r="C197" s="54"/>
      <c r="D197" s="31"/>
      <c r="E197" s="31"/>
      <c r="F197" s="32">
        <f t="shared" si="16"/>
        <v>0</v>
      </c>
      <c r="G197" s="33">
        <f t="shared" si="17"/>
        <v>0</v>
      </c>
      <c r="H197" s="31"/>
      <c r="I197" s="34">
        <f t="shared" si="18"/>
        <v>0</v>
      </c>
      <c r="J197" s="31"/>
      <c r="K197" s="33">
        <f t="shared" si="19"/>
        <v>0</v>
      </c>
      <c r="L197" s="35">
        <f t="shared" si="22"/>
        <v>0</v>
      </c>
      <c r="M197" s="33">
        <f t="shared" si="20"/>
        <v>0</v>
      </c>
      <c r="N197" s="31"/>
      <c r="O197" s="33">
        <f t="shared" si="21"/>
        <v>0</v>
      </c>
      <c r="P197" s="36">
        <f t="shared" si="23"/>
        <v>0</v>
      </c>
    </row>
    <row r="198" spans="1:16" hidden="1" x14ac:dyDescent="0.25">
      <c r="A198" s="53">
        <v>3191010107</v>
      </c>
      <c r="B198" s="29" t="s">
        <v>33</v>
      </c>
      <c r="C198" s="54"/>
      <c r="D198" s="31"/>
      <c r="E198" s="31"/>
      <c r="F198" s="32">
        <f t="shared" si="16"/>
        <v>0</v>
      </c>
      <c r="G198" s="33">
        <f t="shared" si="17"/>
        <v>0</v>
      </c>
      <c r="H198" s="31"/>
      <c r="I198" s="34">
        <f t="shared" si="18"/>
        <v>0</v>
      </c>
      <c r="J198" s="31"/>
      <c r="K198" s="33">
        <f t="shared" si="19"/>
        <v>0</v>
      </c>
      <c r="L198" s="35">
        <f t="shared" si="22"/>
        <v>0</v>
      </c>
      <c r="M198" s="33">
        <f t="shared" si="20"/>
        <v>0</v>
      </c>
      <c r="N198" s="31"/>
      <c r="O198" s="33">
        <f t="shared" si="21"/>
        <v>0</v>
      </c>
      <c r="P198" s="36">
        <f t="shared" si="23"/>
        <v>0</v>
      </c>
    </row>
    <row r="199" spans="1:16" hidden="1" x14ac:dyDescent="0.25">
      <c r="A199" s="53">
        <v>3191010108</v>
      </c>
      <c r="B199" s="29" t="s">
        <v>34</v>
      </c>
      <c r="C199" s="54"/>
      <c r="D199" s="31"/>
      <c r="E199" s="31"/>
      <c r="F199" s="32">
        <f t="shared" si="16"/>
        <v>0</v>
      </c>
      <c r="G199" s="33">
        <f t="shared" si="17"/>
        <v>0</v>
      </c>
      <c r="H199" s="31"/>
      <c r="I199" s="34">
        <f t="shared" si="18"/>
        <v>0</v>
      </c>
      <c r="J199" s="31"/>
      <c r="K199" s="33">
        <f t="shared" si="19"/>
        <v>0</v>
      </c>
      <c r="L199" s="35">
        <f t="shared" si="22"/>
        <v>0</v>
      </c>
      <c r="M199" s="33">
        <f t="shared" si="20"/>
        <v>0</v>
      </c>
      <c r="N199" s="31"/>
      <c r="O199" s="33">
        <f t="shared" si="21"/>
        <v>0</v>
      </c>
      <c r="P199" s="36">
        <f t="shared" si="23"/>
        <v>0</v>
      </c>
    </row>
    <row r="200" spans="1:16" hidden="1" x14ac:dyDescent="0.25">
      <c r="A200" s="53">
        <v>3191010109</v>
      </c>
      <c r="B200" s="29" t="s">
        <v>35</v>
      </c>
      <c r="C200" s="54"/>
      <c r="D200" s="31"/>
      <c r="E200" s="31"/>
      <c r="F200" s="32">
        <f t="shared" si="16"/>
        <v>0</v>
      </c>
      <c r="G200" s="33">
        <f t="shared" si="17"/>
        <v>0</v>
      </c>
      <c r="H200" s="31"/>
      <c r="I200" s="34">
        <f t="shared" si="18"/>
        <v>0</v>
      </c>
      <c r="J200" s="31"/>
      <c r="K200" s="33">
        <f t="shared" ref="K200:K263" si="24">IF(OR(J200=0,F200=0),0,J200/F200)*100</f>
        <v>0</v>
      </c>
      <c r="L200" s="35">
        <f t="shared" si="22"/>
        <v>0</v>
      </c>
      <c r="M200" s="33">
        <f t="shared" ref="M200:M263" si="25">IF(OR(L200=0,F200=0),0,L200/F200)*100</f>
        <v>0</v>
      </c>
      <c r="N200" s="31"/>
      <c r="O200" s="33">
        <f t="shared" ref="O200:O263" si="26">IF(OR(N200=0,F200=0),0,N200/F200)*100</f>
        <v>0</v>
      </c>
      <c r="P200" s="36">
        <f t="shared" si="23"/>
        <v>0</v>
      </c>
    </row>
    <row r="201" spans="1:16" hidden="1" x14ac:dyDescent="0.25">
      <c r="A201" s="53">
        <v>3191010110</v>
      </c>
      <c r="B201" s="29" t="s">
        <v>36</v>
      </c>
      <c r="C201" s="54"/>
      <c r="D201" s="31"/>
      <c r="E201" s="31"/>
      <c r="F201" s="32">
        <f t="shared" ref="F201:F264" si="27">SUM(D201+E201)</f>
        <v>0</v>
      </c>
      <c r="G201" s="33">
        <f t="shared" ref="G201:G264" si="28">IF(OR(F201=0,F$7=0),0,F201/F$7)*100</f>
        <v>0</v>
      </c>
      <c r="H201" s="31"/>
      <c r="I201" s="34">
        <f t="shared" ref="I201:I264" si="29">SUM(F201-H201)</f>
        <v>0</v>
      </c>
      <c r="J201" s="31"/>
      <c r="K201" s="33">
        <f t="shared" si="24"/>
        <v>0</v>
      </c>
      <c r="L201" s="35">
        <f t="shared" si="22"/>
        <v>0</v>
      </c>
      <c r="M201" s="33">
        <f t="shared" si="25"/>
        <v>0</v>
      </c>
      <c r="N201" s="31"/>
      <c r="O201" s="33">
        <f t="shared" si="26"/>
        <v>0</v>
      </c>
      <c r="P201" s="36">
        <f t="shared" si="23"/>
        <v>0</v>
      </c>
    </row>
    <row r="202" spans="1:16" hidden="1" x14ac:dyDescent="0.25">
      <c r="A202" s="53">
        <v>3191010111</v>
      </c>
      <c r="B202" s="29" t="s">
        <v>37</v>
      </c>
      <c r="C202" s="54"/>
      <c r="D202" s="31"/>
      <c r="E202" s="31"/>
      <c r="F202" s="32">
        <f t="shared" si="27"/>
        <v>0</v>
      </c>
      <c r="G202" s="33">
        <f t="shared" si="28"/>
        <v>0</v>
      </c>
      <c r="H202" s="31"/>
      <c r="I202" s="34">
        <f t="shared" si="29"/>
        <v>0</v>
      </c>
      <c r="J202" s="31"/>
      <c r="K202" s="33">
        <f t="shared" si="24"/>
        <v>0</v>
      </c>
      <c r="L202" s="35">
        <f t="shared" si="22"/>
        <v>0</v>
      </c>
      <c r="M202" s="33">
        <f t="shared" si="25"/>
        <v>0</v>
      </c>
      <c r="N202" s="31"/>
      <c r="O202" s="33">
        <f t="shared" si="26"/>
        <v>0</v>
      </c>
      <c r="P202" s="36">
        <f t="shared" si="23"/>
        <v>0</v>
      </c>
    </row>
    <row r="203" spans="1:16" hidden="1" x14ac:dyDescent="0.25">
      <c r="A203" s="53">
        <v>3191010112</v>
      </c>
      <c r="B203" s="29" t="s">
        <v>38</v>
      </c>
      <c r="C203" s="54"/>
      <c r="D203" s="31"/>
      <c r="E203" s="31"/>
      <c r="F203" s="32">
        <f t="shared" si="27"/>
        <v>0</v>
      </c>
      <c r="G203" s="33">
        <f t="shared" si="28"/>
        <v>0</v>
      </c>
      <c r="H203" s="31"/>
      <c r="I203" s="34">
        <f t="shared" si="29"/>
        <v>0</v>
      </c>
      <c r="J203" s="31"/>
      <c r="K203" s="33">
        <f t="shared" si="24"/>
        <v>0</v>
      </c>
      <c r="L203" s="35">
        <f t="shared" si="22"/>
        <v>0</v>
      </c>
      <c r="M203" s="33">
        <f t="shared" si="25"/>
        <v>0</v>
      </c>
      <c r="N203" s="31"/>
      <c r="O203" s="33">
        <f t="shared" si="26"/>
        <v>0</v>
      </c>
      <c r="P203" s="36">
        <f t="shared" si="23"/>
        <v>0</v>
      </c>
    </row>
    <row r="204" spans="1:16" hidden="1" x14ac:dyDescent="0.25">
      <c r="A204" s="53">
        <v>3191010114</v>
      </c>
      <c r="B204" s="29" t="s">
        <v>40</v>
      </c>
      <c r="C204" s="54"/>
      <c r="D204" s="31"/>
      <c r="E204" s="31"/>
      <c r="F204" s="32">
        <f t="shared" si="27"/>
        <v>0</v>
      </c>
      <c r="G204" s="33">
        <f t="shared" si="28"/>
        <v>0</v>
      </c>
      <c r="H204" s="31"/>
      <c r="I204" s="34">
        <f t="shared" si="29"/>
        <v>0</v>
      </c>
      <c r="J204" s="31"/>
      <c r="K204" s="33">
        <f t="shared" si="24"/>
        <v>0</v>
      </c>
      <c r="L204" s="35">
        <f t="shared" si="22"/>
        <v>0</v>
      </c>
      <c r="M204" s="33">
        <f t="shared" si="25"/>
        <v>0</v>
      </c>
      <c r="N204" s="31"/>
      <c r="O204" s="33">
        <f t="shared" si="26"/>
        <v>0</v>
      </c>
      <c r="P204" s="36">
        <f t="shared" si="23"/>
        <v>0</v>
      </c>
    </row>
    <row r="205" spans="1:16" hidden="1" x14ac:dyDescent="0.25">
      <c r="A205" s="53">
        <v>3191010115</v>
      </c>
      <c r="B205" s="29" t="s">
        <v>41</v>
      </c>
      <c r="C205" s="54"/>
      <c r="D205" s="31"/>
      <c r="E205" s="31"/>
      <c r="F205" s="32">
        <f t="shared" si="27"/>
        <v>0</v>
      </c>
      <c r="G205" s="33">
        <f t="shared" si="28"/>
        <v>0</v>
      </c>
      <c r="H205" s="31"/>
      <c r="I205" s="34">
        <f t="shared" si="29"/>
        <v>0</v>
      </c>
      <c r="J205" s="31"/>
      <c r="K205" s="33">
        <f t="shared" si="24"/>
        <v>0</v>
      </c>
      <c r="L205" s="35">
        <f t="shared" si="22"/>
        <v>0</v>
      </c>
      <c r="M205" s="33">
        <f t="shared" si="25"/>
        <v>0</v>
      </c>
      <c r="N205" s="31"/>
      <c r="O205" s="33">
        <f t="shared" si="26"/>
        <v>0</v>
      </c>
      <c r="P205" s="36">
        <f t="shared" si="23"/>
        <v>0</v>
      </c>
    </row>
    <row r="206" spans="1:16" hidden="1" x14ac:dyDescent="0.25">
      <c r="A206" s="53">
        <v>3191010116</v>
      </c>
      <c r="B206" s="29" t="s">
        <v>42</v>
      </c>
      <c r="C206" s="54"/>
      <c r="D206" s="31"/>
      <c r="E206" s="31"/>
      <c r="F206" s="32">
        <f t="shared" si="27"/>
        <v>0</v>
      </c>
      <c r="G206" s="33">
        <f t="shared" si="28"/>
        <v>0</v>
      </c>
      <c r="H206" s="31"/>
      <c r="I206" s="34">
        <f t="shared" si="29"/>
        <v>0</v>
      </c>
      <c r="J206" s="31"/>
      <c r="K206" s="33">
        <f t="shared" si="24"/>
        <v>0</v>
      </c>
      <c r="L206" s="35">
        <f t="shared" si="22"/>
        <v>0</v>
      </c>
      <c r="M206" s="33">
        <f t="shared" si="25"/>
        <v>0</v>
      </c>
      <c r="N206" s="31"/>
      <c r="O206" s="33">
        <f t="shared" si="26"/>
        <v>0</v>
      </c>
      <c r="P206" s="36">
        <f t="shared" si="23"/>
        <v>0</v>
      </c>
    </row>
    <row r="207" spans="1:16" hidden="1" x14ac:dyDescent="0.25">
      <c r="A207" s="53">
        <v>3191010117</v>
      </c>
      <c r="B207" s="29" t="s">
        <v>43</v>
      </c>
      <c r="C207" s="54"/>
      <c r="D207" s="31"/>
      <c r="E207" s="31"/>
      <c r="F207" s="32">
        <f t="shared" si="27"/>
        <v>0</v>
      </c>
      <c r="G207" s="33">
        <f t="shared" si="28"/>
        <v>0</v>
      </c>
      <c r="H207" s="31"/>
      <c r="I207" s="34">
        <f t="shared" si="29"/>
        <v>0</v>
      </c>
      <c r="J207" s="31"/>
      <c r="K207" s="33">
        <f t="shared" si="24"/>
        <v>0</v>
      </c>
      <c r="L207" s="35">
        <f t="shared" si="22"/>
        <v>0</v>
      </c>
      <c r="M207" s="33">
        <f t="shared" si="25"/>
        <v>0</v>
      </c>
      <c r="N207" s="31"/>
      <c r="O207" s="33">
        <f t="shared" si="26"/>
        <v>0</v>
      </c>
      <c r="P207" s="36">
        <f t="shared" si="23"/>
        <v>0</v>
      </c>
    </row>
    <row r="208" spans="1:16" hidden="1" x14ac:dyDescent="0.25">
      <c r="A208" s="53">
        <v>3191010118</v>
      </c>
      <c r="B208" s="29" t="s">
        <v>202</v>
      </c>
      <c r="C208" s="54"/>
      <c r="D208" s="31"/>
      <c r="E208" s="31"/>
      <c r="F208" s="32">
        <f t="shared" si="27"/>
        <v>0</v>
      </c>
      <c r="G208" s="33">
        <f t="shared" si="28"/>
        <v>0</v>
      </c>
      <c r="H208" s="31"/>
      <c r="I208" s="34">
        <f t="shared" si="29"/>
        <v>0</v>
      </c>
      <c r="J208" s="31"/>
      <c r="K208" s="33">
        <f t="shared" si="24"/>
        <v>0</v>
      </c>
      <c r="L208" s="35">
        <f t="shared" ref="L208:L271" si="30">SUM(N208-J208)</f>
        <v>0</v>
      </c>
      <c r="M208" s="33">
        <f t="shared" si="25"/>
        <v>0</v>
      </c>
      <c r="N208" s="31"/>
      <c r="O208" s="33">
        <f t="shared" si="26"/>
        <v>0</v>
      </c>
      <c r="P208" s="36">
        <f t="shared" ref="P208:P271" si="31">SUM(F208-N208)</f>
        <v>0</v>
      </c>
    </row>
    <row r="209" spans="1:16" hidden="1" x14ac:dyDescent="0.25">
      <c r="A209" s="53">
        <v>3191010119</v>
      </c>
      <c r="B209" s="29" t="s">
        <v>203</v>
      </c>
      <c r="C209" s="54"/>
      <c r="D209" s="31">
        <f>SUM(D210:D211)</f>
        <v>0</v>
      </c>
      <c r="E209" s="31">
        <f>SUM(E210:E211)</f>
        <v>0</v>
      </c>
      <c r="F209" s="32">
        <f t="shared" si="27"/>
        <v>0</v>
      </c>
      <c r="G209" s="33">
        <f t="shared" si="28"/>
        <v>0</v>
      </c>
      <c r="H209" s="31">
        <f>SUM(H210:H211)</f>
        <v>0</v>
      </c>
      <c r="I209" s="34">
        <f t="shared" si="29"/>
        <v>0</v>
      </c>
      <c r="J209" s="31">
        <f>SUM(J210:J211)</f>
        <v>0</v>
      </c>
      <c r="K209" s="33">
        <f t="shared" si="24"/>
        <v>0</v>
      </c>
      <c r="L209" s="35">
        <f t="shared" si="30"/>
        <v>0</v>
      </c>
      <c r="M209" s="33">
        <f t="shared" si="25"/>
        <v>0</v>
      </c>
      <c r="N209" s="31">
        <f>SUM(N210:N211)</f>
        <v>0</v>
      </c>
      <c r="O209" s="33">
        <f t="shared" si="26"/>
        <v>0</v>
      </c>
      <c r="P209" s="36">
        <f t="shared" si="31"/>
        <v>0</v>
      </c>
    </row>
    <row r="210" spans="1:16" hidden="1" x14ac:dyDescent="0.25">
      <c r="A210" s="53">
        <v>319101011901</v>
      </c>
      <c r="B210" s="29" t="s">
        <v>46</v>
      </c>
      <c r="C210" s="54"/>
      <c r="D210" s="31"/>
      <c r="E210" s="31"/>
      <c r="F210" s="32">
        <f t="shared" si="27"/>
        <v>0</v>
      </c>
      <c r="G210" s="33">
        <f t="shared" si="28"/>
        <v>0</v>
      </c>
      <c r="H210" s="31"/>
      <c r="I210" s="34">
        <f t="shared" si="29"/>
        <v>0</v>
      </c>
      <c r="J210" s="31"/>
      <c r="K210" s="33">
        <f t="shared" si="24"/>
        <v>0</v>
      </c>
      <c r="L210" s="35">
        <f t="shared" si="30"/>
        <v>0</v>
      </c>
      <c r="M210" s="33">
        <f t="shared" si="25"/>
        <v>0</v>
      </c>
      <c r="N210" s="31"/>
      <c r="O210" s="33">
        <f t="shared" si="26"/>
        <v>0</v>
      </c>
      <c r="P210" s="36">
        <f t="shared" si="31"/>
        <v>0</v>
      </c>
    </row>
    <row r="211" spans="1:16" hidden="1" x14ac:dyDescent="0.25">
      <c r="A211" s="53">
        <v>319101011903</v>
      </c>
      <c r="B211" s="29" t="s">
        <v>48</v>
      </c>
      <c r="C211" s="54"/>
      <c r="D211" s="31"/>
      <c r="E211" s="31"/>
      <c r="F211" s="32">
        <f t="shared" si="27"/>
        <v>0</v>
      </c>
      <c r="G211" s="33">
        <f t="shared" si="28"/>
        <v>0</v>
      </c>
      <c r="H211" s="31"/>
      <c r="I211" s="34">
        <f t="shared" si="29"/>
        <v>0</v>
      </c>
      <c r="J211" s="31"/>
      <c r="K211" s="33">
        <f t="shared" si="24"/>
        <v>0</v>
      </c>
      <c r="L211" s="35">
        <f t="shared" si="30"/>
        <v>0</v>
      </c>
      <c r="M211" s="33">
        <f t="shared" si="25"/>
        <v>0</v>
      </c>
      <c r="N211" s="31"/>
      <c r="O211" s="33">
        <f t="shared" si="26"/>
        <v>0</v>
      </c>
      <c r="P211" s="36">
        <f t="shared" si="31"/>
        <v>0</v>
      </c>
    </row>
    <row r="212" spans="1:16" hidden="1" x14ac:dyDescent="0.25">
      <c r="A212" s="53">
        <v>3191010120</v>
      </c>
      <c r="B212" s="29" t="s">
        <v>49</v>
      </c>
      <c r="C212" s="54"/>
      <c r="D212" s="31"/>
      <c r="E212" s="31"/>
      <c r="F212" s="32">
        <f t="shared" si="27"/>
        <v>0</v>
      </c>
      <c r="G212" s="33">
        <f t="shared" si="28"/>
        <v>0</v>
      </c>
      <c r="H212" s="31"/>
      <c r="I212" s="34">
        <f t="shared" si="29"/>
        <v>0</v>
      </c>
      <c r="J212" s="31"/>
      <c r="K212" s="33">
        <f t="shared" si="24"/>
        <v>0</v>
      </c>
      <c r="L212" s="35">
        <f t="shared" si="30"/>
        <v>0</v>
      </c>
      <c r="M212" s="33">
        <f t="shared" si="25"/>
        <v>0</v>
      </c>
      <c r="N212" s="31"/>
      <c r="O212" s="33">
        <f t="shared" si="26"/>
        <v>0</v>
      </c>
      <c r="P212" s="36">
        <f t="shared" si="31"/>
        <v>0</v>
      </c>
    </row>
    <row r="213" spans="1:16" ht="26.25" hidden="1" x14ac:dyDescent="0.25">
      <c r="A213" s="53">
        <v>3191010122</v>
      </c>
      <c r="B213" s="29" t="s">
        <v>51</v>
      </c>
      <c r="C213" s="54"/>
      <c r="D213" s="31"/>
      <c r="E213" s="31"/>
      <c r="F213" s="32">
        <f t="shared" si="27"/>
        <v>0</v>
      </c>
      <c r="G213" s="33">
        <f t="shared" si="28"/>
        <v>0</v>
      </c>
      <c r="H213" s="31"/>
      <c r="I213" s="34">
        <f t="shared" si="29"/>
        <v>0</v>
      </c>
      <c r="J213" s="31"/>
      <c r="K213" s="33">
        <f t="shared" si="24"/>
        <v>0</v>
      </c>
      <c r="L213" s="35">
        <f t="shared" si="30"/>
        <v>0</v>
      </c>
      <c r="M213" s="33">
        <f t="shared" si="25"/>
        <v>0</v>
      </c>
      <c r="N213" s="31"/>
      <c r="O213" s="33">
        <f t="shared" si="26"/>
        <v>0</v>
      </c>
      <c r="P213" s="36">
        <f t="shared" si="31"/>
        <v>0</v>
      </c>
    </row>
    <row r="214" spans="1:16" hidden="1" x14ac:dyDescent="0.25">
      <c r="A214" s="53">
        <v>31910102</v>
      </c>
      <c r="B214" s="29" t="s">
        <v>52</v>
      </c>
      <c r="C214" s="54"/>
      <c r="D214" s="31">
        <f>SUM(D215)</f>
        <v>0</v>
      </c>
      <c r="E214" s="31">
        <f>SUM(E215)</f>
        <v>0</v>
      </c>
      <c r="F214" s="32">
        <f t="shared" si="27"/>
        <v>0</v>
      </c>
      <c r="G214" s="33">
        <f t="shared" si="28"/>
        <v>0</v>
      </c>
      <c r="H214" s="31">
        <f>SUM(H215)</f>
        <v>0</v>
      </c>
      <c r="I214" s="34">
        <f t="shared" si="29"/>
        <v>0</v>
      </c>
      <c r="J214" s="31">
        <f>SUM(J215)</f>
        <v>0</v>
      </c>
      <c r="K214" s="33">
        <f t="shared" si="24"/>
        <v>0</v>
      </c>
      <c r="L214" s="35">
        <f t="shared" si="30"/>
        <v>0</v>
      </c>
      <c r="M214" s="33">
        <f t="shared" si="25"/>
        <v>0</v>
      </c>
      <c r="N214" s="31">
        <f>SUM(N215)</f>
        <v>0</v>
      </c>
      <c r="O214" s="33">
        <f t="shared" si="26"/>
        <v>0</v>
      </c>
      <c r="P214" s="36">
        <f t="shared" si="31"/>
        <v>0</v>
      </c>
    </row>
    <row r="215" spans="1:16" hidden="1" x14ac:dyDescent="0.25">
      <c r="A215" s="53">
        <v>3191010299</v>
      </c>
      <c r="B215" s="29" t="s">
        <v>60</v>
      </c>
      <c r="C215" s="54"/>
      <c r="D215" s="31"/>
      <c r="E215" s="31"/>
      <c r="F215" s="32">
        <f t="shared" si="27"/>
        <v>0</v>
      </c>
      <c r="G215" s="33">
        <f t="shared" si="28"/>
        <v>0</v>
      </c>
      <c r="H215" s="31"/>
      <c r="I215" s="34">
        <f t="shared" si="29"/>
        <v>0</v>
      </c>
      <c r="J215" s="31"/>
      <c r="K215" s="33">
        <f t="shared" si="24"/>
        <v>0</v>
      </c>
      <c r="L215" s="35">
        <f t="shared" si="30"/>
        <v>0</v>
      </c>
      <c r="M215" s="33">
        <f t="shared" si="25"/>
        <v>0</v>
      </c>
      <c r="N215" s="31"/>
      <c r="O215" s="33">
        <f t="shared" si="26"/>
        <v>0</v>
      </c>
      <c r="P215" s="36">
        <f t="shared" si="31"/>
        <v>0</v>
      </c>
    </row>
    <row r="216" spans="1:16" hidden="1" x14ac:dyDescent="0.25">
      <c r="A216" s="53">
        <v>31910103</v>
      </c>
      <c r="B216" s="29" t="s">
        <v>204</v>
      </c>
      <c r="C216" s="54"/>
      <c r="D216" s="31">
        <f>SUM(D217+D223)</f>
        <v>0</v>
      </c>
      <c r="E216" s="31">
        <f>SUM(E217+E223)</f>
        <v>0</v>
      </c>
      <c r="F216" s="32">
        <f t="shared" si="27"/>
        <v>0</v>
      </c>
      <c r="G216" s="33">
        <f t="shared" si="28"/>
        <v>0</v>
      </c>
      <c r="H216" s="31">
        <f>SUM(H217+H223)</f>
        <v>0</v>
      </c>
      <c r="I216" s="34">
        <f t="shared" si="29"/>
        <v>0</v>
      </c>
      <c r="J216" s="31">
        <f>SUM(J217+J223)</f>
        <v>0</v>
      </c>
      <c r="K216" s="33">
        <f t="shared" si="24"/>
        <v>0</v>
      </c>
      <c r="L216" s="35">
        <f t="shared" si="30"/>
        <v>0</v>
      </c>
      <c r="M216" s="33">
        <f t="shared" si="25"/>
        <v>0</v>
      </c>
      <c r="N216" s="31">
        <f>SUM(N217+N223)</f>
        <v>0</v>
      </c>
      <c r="O216" s="33">
        <f t="shared" si="26"/>
        <v>0</v>
      </c>
      <c r="P216" s="36">
        <f t="shared" si="31"/>
        <v>0</v>
      </c>
    </row>
    <row r="217" spans="1:16" hidden="1" x14ac:dyDescent="0.25">
      <c r="A217" s="53">
        <v>3191010301</v>
      </c>
      <c r="B217" s="29" t="s">
        <v>62</v>
      </c>
      <c r="C217" s="54"/>
      <c r="D217" s="31">
        <f>SUM(D218:D222)</f>
        <v>0</v>
      </c>
      <c r="E217" s="31">
        <f>SUM(E218:E222)</f>
        <v>0</v>
      </c>
      <c r="F217" s="32">
        <f t="shared" si="27"/>
        <v>0</v>
      </c>
      <c r="G217" s="33">
        <f t="shared" si="28"/>
        <v>0</v>
      </c>
      <c r="H217" s="31">
        <f>SUM(H218:H222)</f>
        <v>0</v>
      </c>
      <c r="I217" s="34">
        <f t="shared" si="29"/>
        <v>0</v>
      </c>
      <c r="J217" s="31">
        <f>SUM(J218:J222)</f>
        <v>0</v>
      </c>
      <c r="K217" s="33">
        <f t="shared" si="24"/>
        <v>0</v>
      </c>
      <c r="L217" s="35">
        <f t="shared" si="30"/>
        <v>0</v>
      </c>
      <c r="M217" s="33">
        <f t="shared" si="25"/>
        <v>0</v>
      </c>
      <c r="N217" s="31">
        <f>SUM(N218:N222)</f>
        <v>0</v>
      </c>
      <c r="O217" s="33">
        <f t="shared" si="26"/>
        <v>0</v>
      </c>
      <c r="P217" s="36">
        <f t="shared" si="31"/>
        <v>0</v>
      </c>
    </row>
    <row r="218" spans="1:16" hidden="1" x14ac:dyDescent="0.25">
      <c r="A218" s="53">
        <v>319101030101</v>
      </c>
      <c r="B218" s="29" t="s">
        <v>63</v>
      </c>
      <c r="C218" s="54"/>
      <c r="D218" s="31"/>
      <c r="E218" s="31"/>
      <c r="F218" s="32">
        <f t="shared" si="27"/>
        <v>0</v>
      </c>
      <c r="G218" s="33">
        <f t="shared" si="28"/>
        <v>0</v>
      </c>
      <c r="H218" s="31"/>
      <c r="I218" s="34">
        <f t="shared" si="29"/>
        <v>0</v>
      </c>
      <c r="J218" s="31"/>
      <c r="K218" s="33">
        <f t="shared" si="24"/>
        <v>0</v>
      </c>
      <c r="L218" s="35">
        <f t="shared" si="30"/>
        <v>0</v>
      </c>
      <c r="M218" s="33">
        <f t="shared" si="25"/>
        <v>0</v>
      </c>
      <c r="N218" s="31"/>
      <c r="O218" s="33">
        <f t="shared" si="26"/>
        <v>0</v>
      </c>
      <c r="P218" s="36">
        <f t="shared" si="31"/>
        <v>0</v>
      </c>
    </row>
    <row r="219" spans="1:16" hidden="1" x14ac:dyDescent="0.25">
      <c r="A219" s="53">
        <v>319101030102</v>
      </c>
      <c r="B219" s="29" t="s">
        <v>64</v>
      </c>
      <c r="C219" s="54"/>
      <c r="D219" s="31"/>
      <c r="E219" s="31"/>
      <c r="F219" s="32">
        <f t="shared" si="27"/>
        <v>0</v>
      </c>
      <c r="G219" s="33">
        <f t="shared" si="28"/>
        <v>0</v>
      </c>
      <c r="H219" s="31"/>
      <c r="I219" s="34">
        <f t="shared" si="29"/>
        <v>0</v>
      </c>
      <c r="J219" s="31"/>
      <c r="K219" s="33">
        <f t="shared" si="24"/>
        <v>0</v>
      </c>
      <c r="L219" s="35">
        <f t="shared" si="30"/>
        <v>0</v>
      </c>
      <c r="M219" s="33">
        <f t="shared" si="25"/>
        <v>0</v>
      </c>
      <c r="N219" s="31"/>
      <c r="O219" s="33">
        <f t="shared" si="26"/>
        <v>0</v>
      </c>
      <c r="P219" s="36">
        <f t="shared" si="31"/>
        <v>0</v>
      </c>
    </row>
    <row r="220" spans="1:16" hidden="1" x14ac:dyDescent="0.25">
      <c r="A220" s="53">
        <v>319101030103</v>
      </c>
      <c r="B220" s="29" t="s">
        <v>65</v>
      </c>
      <c r="C220" s="54"/>
      <c r="D220" s="31"/>
      <c r="E220" s="31"/>
      <c r="F220" s="32">
        <f t="shared" si="27"/>
        <v>0</v>
      </c>
      <c r="G220" s="33">
        <f t="shared" si="28"/>
        <v>0</v>
      </c>
      <c r="H220" s="31"/>
      <c r="I220" s="34">
        <f t="shared" si="29"/>
        <v>0</v>
      </c>
      <c r="J220" s="31"/>
      <c r="K220" s="33">
        <f t="shared" si="24"/>
        <v>0</v>
      </c>
      <c r="L220" s="35">
        <f t="shared" si="30"/>
        <v>0</v>
      </c>
      <c r="M220" s="33">
        <f t="shared" si="25"/>
        <v>0</v>
      </c>
      <c r="N220" s="31"/>
      <c r="O220" s="33">
        <f t="shared" si="26"/>
        <v>0</v>
      </c>
      <c r="P220" s="36">
        <f t="shared" si="31"/>
        <v>0</v>
      </c>
    </row>
    <row r="221" spans="1:16" hidden="1" x14ac:dyDescent="0.25">
      <c r="A221" s="53">
        <v>319101030104</v>
      </c>
      <c r="B221" s="29" t="s">
        <v>66</v>
      </c>
      <c r="C221" s="54"/>
      <c r="D221" s="31"/>
      <c r="E221" s="31"/>
      <c r="F221" s="32">
        <f t="shared" si="27"/>
        <v>0</v>
      </c>
      <c r="G221" s="33">
        <f t="shared" si="28"/>
        <v>0</v>
      </c>
      <c r="H221" s="31"/>
      <c r="I221" s="34">
        <f t="shared" si="29"/>
        <v>0</v>
      </c>
      <c r="J221" s="31"/>
      <c r="K221" s="33">
        <f t="shared" si="24"/>
        <v>0</v>
      </c>
      <c r="L221" s="35">
        <f t="shared" si="30"/>
        <v>0</v>
      </c>
      <c r="M221" s="33">
        <f t="shared" si="25"/>
        <v>0</v>
      </c>
      <c r="N221" s="31"/>
      <c r="O221" s="33">
        <f t="shared" si="26"/>
        <v>0</v>
      </c>
      <c r="P221" s="36">
        <f t="shared" si="31"/>
        <v>0</v>
      </c>
    </row>
    <row r="222" spans="1:16" hidden="1" x14ac:dyDescent="0.25">
      <c r="A222" s="53">
        <v>319101030105</v>
      </c>
      <c r="B222" s="29" t="s">
        <v>67</v>
      </c>
      <c r="C222" s="54"/>
      <c r="D222" s="31"/>
      <c r="E222" s="31"/>
      <c r="F222" s="32">
        <f t="shared" si="27"/>
        <v>0</v>
      </c>
      <c r="G222" s="33">
        <f t="shared" si="28"/>
        <v>0</v>
      </c>
      <c r="H222" s="31"/>
      <c r="I222" s="34">
        <f t="shared" si="29"/>
        <v>0</v>
      </c>
      <c r="J222" s="31"/>
      <c r="K222" s="33">
        <f t="shared" si="24"/>
        <v>0</v>
      </c>
      <c r="L222" s="35">
        <f t="shared" si="30"/>
        <v>0</v>
      </c>
      <c r="M222" s="33">
        <f t="shared" si="25"/>
        <v>0</v>
      </c>
      <c r="N222" s="31"/>
      <c r="O222" s="33">
        <f t="shared" si="26"/>
        <v>0</v>
      </c>
      <c r="P222" s="36">
        <f t="shared" si="31"/>
        <v>0</v>
      </c>
    </row>
    <row r="223" spans="1:16" hidden="1" x14ac:dyDescent="0.25">
      <c r="A223" s="53">
        <v>3191010302</v>
      </c>
      <c r="B223" s="29" t="s">
        <v>68</v>
      </c>
      <c r="C223" s="54"/>
      <c r="D223" s="31">
        <f>SUM(D224:D231)</f>
        <v>0</v>
      </c>
      <c r="E223" s="31">
        <f>SUM(E224:E231)</f>
        <v>0</v>
      </c>
      <c r="F223" s="32">
        <f t="shared" si="27"/>
        <v>0</v>
      </c>
      <c r="G223" s="33">
        <f t="shared" si="28"/>
        <v>0</v>
      </c>
      <c r="H223" s="31">
        <f>SUM(H224:H231)</f>
        <v>0</v>
      </c>
      <c r="I223" s="34">
        <f t="shared" si="29"/>
        <v>0</v>
      </c>
      <c r="J223" s="31">
        <f>SUM(J224:J231)</f>
        <v>0</v>
      </c>
      <c r="K223" s="33">
        <f t="shared" si="24"/>
        <v>0</v>
      </c>
      <c r="L223" s="35">
        <f t="shared" si="30"/>
        <v>0</v>
      </c>
      <c r="M223" s="33">
        <f t="shared" si="25"/>
        <v>0</v>
      </c>
      <c r="N223" s="31">
        <f>SUM(N224:N231)</f>
        <v>0</v>
      </c>
      <c r="O223" s="33">
        <f t="shared" si="26"/>
        <v>0</v>
      </c>
      <c r="P223" s="36">
        <f t="shared" si="31"/>
        <v>0</v>
      </c>
    </row>
    <row r="224" spans="1:16" hidden="1" x14ac:dyDescent="0.25">
      <c r="A224" s="53">
        <v>319101030201</v>
      </c>
      <c r="B224" s="29" t="s">
        <v>69</v>
      </c>
      <c r="C224" s="54"/>
      <c r="D224" s="31"/>
      <c r="E224" s="31"/>
      <c r="F224" s="32">
        <f t="shared" si="27"/>
        <v>0</v>
      </c>
      <c r="G224" s="33">
        <f t="shared" si="28"/>
        <v>0</v>
      </c>
      <c r="H224" s="31"/>
      <c r="I224" s="34">
        <f t="shared" si="29"/>
        <v>0</v>
      </c>
      <c r="J224" s="31"/>
      <c r="K224" s="33">
        <f t="shared" si="24"/>
        <v>0</v>
      </c>
      <c r="L224" s="35">
        <f t="shared" si="30"/>
        <v>0</v>
      </c>
      <c r="M224" s="33">
        <f t="shared" si="25"/>
        <v>0</v>
      </c>
      <c r="N224" s="31"/>
      <c r="O224" s="33">
        <f t="shared" si="26"/>
        <v>0</v>
      </c>
      <c r="P224" s="36">
        <f t="shared" si="31"/>
        <v>0</v>
      </c>
    </row>
    <row r="225" spans="1:16" hidden="1" x14ac:dyDescent="0.25">
      <c r="A225" s="53">
        <v>319101030202</v>
      </c>
      <c r="B225" s="29" t="s">
        <v>70</v>
      </c>
      <c r="C225" s="54"/>
      <c r="D225" s="31"/>
      <c r="E225" s="31"/>
      <c r="F225" s="32">
        <f t="shared" si="27"/>
        <v>0</v>
      </c>
      <c r="G225" s="33">
        <f t="shared" si="28"/>
        <v>0</v>
      </c>
      <c r="H225" s="31"/>
      <c r="I225" s="34">
        <f t="shared" si="29"/>
        <v>0</v>
      </c>
      <c r="J225" s="31"/>
      <c r="K225" s="33">
        <f t="shared" si="24"/>
        <v>0</v>
      </c>
      <c r="L225" s="35">
        <f t="shared" si="30"/>
        <v>0</v>
      </c>
      <c r="M225" s="33">
        <f t="shared" si="25"/>
        <v>0</v>
      </c>
      <c r="N225" s="31"/>
      <c r="O225" s="33">
        <f t="shared" si="26"/>
        <v>0</v>
      </c>
      <c r="P225" s="36">
        <f t="shared" si="31"/>
        <v>0</v>
      </c>
    </row>
    <row r="226" spans="1:16" hidden="1" x14ac:dyDescent="0.25">
      <c r="A226" s="53">
        <v>319101030203</v>
      </c>
      <c r="B226" s="29" t="s">
        <v>205</v>
      </c>
      <c r="C226" s="54"/>
      <c r="D226" s="31"/>
      <c r="E226" s="31"/>
      <c r="F226" s="32">
        <f t="shared" si="27"/>
        <v>0</v>
      </c>
      <c r="G226" s="33">
        <f t="shared" si="28"/>
        <v>0</v>
      </c>
      <c r="H226" s="31"/>
      <c r="I226" s="34">
        <f t="shared" si="29"/>
        <v>0</v>
      </c>
      <c r="J226" s="31"/>
      <c r="K226" s="33">
        <f t="shared" si="24"/>
        <v>0</v>
      </c>
      <c r="L226" s="35">
        <f t="shared" si="30"/>
        <v>0</v>
      </c>
      <c r="M226" s="33">
        <f t="shared" si="25"/>
        <v>0</v>
      </c>
      <c r="N226" s="31"/>
      <c r="O226" s="33">
        <f t="shared" si="26"/>
        <v>0</v>
      </c>
      <c r="P226" s="36">
        <f t="shared" si="31"/>
        <v>0</v>
      </c>
    </row>
    <row r="227" spans="1:16" hidden="1" x14ac:dyDescent="0.25">
      <c r="A227" s="53">
        <v>319101030204</v>
      </c>
      <c r="B227" s="29" t="s">
        <v>72</v>
      </c>
      <c r="C227" s="54"/>
      <c r="D227" s="31"/>
      <c r="E227" s="31"/>
      <c r="F227" s="32">
        <f t="shared" si="27"/>
        <v>0</v>
      </c>
      <c r="G227" s="33">
        <f t="shared" si="28"/>
        <v>0</v>
      </c>
      <c r="H227" s="31"/>
      <c r="I227" s="34">
        <f t="shared" si="29"/>
        <v>0</v>
      </c>
      <c r="J227" s="31"/>
      <c r="K227" s="33">
        <f t="shared" si="24"/>
        <v>0</v>
      </c>
      <c r="L227" s="35">
        <f t="shared" si="30"/>
        <v>0</v>
      </c>
      <c r="M227" s="33">
        <f t="shared" si="25"/>
        <v>0</v>
      </c>
      <c r="N227" s="31"/>
      <c r="O227" s="33">
        <f t="shared" si="26"/>
        <v>0</v>
      </c>
      <c r="P227" s="36">
        <f t="shared" si="31"/>
        <v>0</v>
      </c>
    </row>
    <row r="228" spans="1:16" hidden="1" x14ac:dyDescent="0.25">
      <c r="A228" s="53">
        <v>319101030206</v>
      </c>
      <c r="B228" s="29" t="s">
        <v>206</v>
      </c>
      <c r="C228" s="54"/>
      <c r="D228" s="31"/>
      <c r="E228" s="31"/>
      <c r="F228" s="32">
        <f t="shared" si="27"/>
        <v>0</v>
      </c>
      <c r="G228" s="33">
        <f t="shared" si="28"/>
        <v>0</v>
      </c>
      <c r="H228" s="31"/>
      <c r="I228" s="34">
        <f t="shared" si="29"/>
        <v>0</v>
      </c>
      <c r="J228" s="31"/>
      <c r="K228" s="33">
        <f t="shared" si="24"/>
        <v>0</v>
      </c>
      <c r="L228" s="35">
        <f t="shared" si="30"/>
        <v>0</v>
      </c>
      <c r="M228" s="33">
        <f t="shared" si="25"/>
        <v>0</v>
      </c>
      <c r="N228" s="31"/>
      <c r="O228" s="33">
        <f t="shared" si="26"/>
        <v>0</v>
      </c>
      <c r="P228" s="36">
        <f t="shared" si="31"/>
        <v>0</v>
      </c>
    </row>
    <row r="229" spans="1:16" hidden="1" x14ac:dyDescent="0.25">
      <c r="A229" s="53">
        <v>319101030207</v>
      </c>
      <c r="B229" s="29" t="s">
        <v>207</v>
      </c>
      <c r="C229" s="54"/>
      <c r="D229" s="31"/>
      <c r="E229" s="31"/>
      <c r="F229" s="32">
        <f t="shared" si="27"/>
        <v>0</v>
      </c>
      <c r="G229" s="33">
        <f t="shared" si="28"/>
        <v>0</v>
      </c>
      <c r="H229" s="31"/>
      <c r="I229" s="34">
        <f t="shared" si="29"/>
        <v>0</v>
      </c>
      <c r="J229" s="31"/>
      <c r="K229" s="33">
        <f t="shared" si="24"/>
        <v>0</v>
      </c>
      <c r="L229" s="35">
        <f t="shared" si="30"/>
        <v>0</v>
      </c>
      <c r="M229" s="33">
        <f t="shared" si="25"/>
        <v>0</v>
      </c>
      <c r="N229" s="31"/>
      <c r="O229" s="33">
        <f t="shared" si="26"/>
        <v>0</v>
      </c>
      <c r="P229" s="36">
        <f t="shared" si="31"/>
        <v>0</v>
      </c>
    </row>
    <row r="230" spans="1:16" hidden="1" x14ac:dyDescent="0.25">
      <c r="A230" s="53">
        <v>319101030208</v>
      </c>
      <c r="B230" s="29" t="s">
        <v>77</v>
      </c>
      <c r="C230" s="54"/>
      <c r="D230" s="31"/>
      <c r="E230" s="31"/>
      <c r="F230" s="32">
        <f t="shared" si="27"/>
        <v>0</v>
      </c>
      <c r="G230" s="33">
        <f t="shared" si="28"/>
        <v>0</v>
      </c>
      <c r="H230" s="31"/>
      <c r="I230" s="34">
        <f t="shared" si="29"/>
        <v>0</v>
      </c>
      <c r="J230" s="31"/>
      <c r="K230" s="33">
        <f t="shared" si="24"/>
        <v>0</v>
      </c>
      <c r="L230" s="35">
        <f t="shared" si="30"/>
        <v>0</v>
      </c>
      <c r="M230" s="33">
        <f t="shared" si="25"/>
        <v>0</v>
      </c>
      <c r="N230" s="31"/>
      <c r="O230" s="33">
        <f t="shared" si="26"/>
        <v>0</v>
      </c>
      <c r="P230" s="36">
        <f t="shared" si="31"/>
        <v>0</v>
      </c>
    </row>
    <row r="231" spans="1:16" hidden="1" x14ac:dyDescent="0.25">
      <c r="A231" s="53">
        <v>319101030299</v>
      </c>
      <c r="B231" s="29" t="s">
        <v>78</v>
      </c>
      <c r="C231" s="54"/>
      <c r="D231" s="31"/>
      <c r="E231" s="31"/>
      <c r="F231" s="32">
        <f t="shared" si="27"/>
        <v>0</v>
      </c>
      <c r="G231" s="33">
        <f t="shared" si="28"/>
        <v>0</v>
      </c>
      <c r="H231" s="31"/>
      <c r="I231" s="34">
        <f t="shared" si="29"/>
        <v>0</v>
      </c>
      <c r="J231" s="31"/>
      <c r="K231" s="33">
        <f t="shared" si="24"/>
        <v>0</v>
      </c>
      <c r="L231" s="35">
        <f t="shared" si="30"/>
        <v>0</v>
      </c>
      <c r="M231" s="33">
        <f t="shared" si="25"/>
        <v>0</v>
      </c>
      <c r="N231" s="31"/>
      <c r="O231" s="33">
        <f t="shared" si="26"/>
        <v>0</v>
      </c>
      <c r="P231" s="36">
        <f t="shared" si="31"/>
        <v>0</v>
      </c>
    </row>
    <row r="232" spans="1:16" hidden="1" x14ac:dyDescent="0.25">
      <c r="A232" s="55">
        <v>319102</v>
      </c>
      <c r="B232" s="29" t="s">
        <v>208</v>
      </c>
      <c r="C232" s="54"/>
      <c r="D232" s="31">
        <f>SUM(D233:D236)</f>
        <v>0</v>
      </c>
      <c r="E232" s="31">
        <f>SUM(E233:E236)</f>
        <v>0</v>
      </c>
      <c r="F232" s="32">
        <f t="shared" si="27"/>
        <v>0</v>
      </c>
      <c r="G232" s="33">
        <f t="shared" si="28"/>
        <v>0</v>
      </c>
      <c r="H232" s="31">
        <f>SUM(H233:H236)</f>
        <v>0</v>
      </c>
      <c r="I232" s="34">
        <f t="shared" si="29"/>
        <v>0</v>
      </c>
      <c r="J232" s="31">
        <f>SUM(J233:J236)</f>
        <v>0</v>
      </c>
      <c r="K232" s="33">
        <f t="shared" si="24"/>
        <v>0</v>
      </c>
      <c r="L232" s="35">
        <f t="shared" si="30"/>
        <v>0</v>
      </c>
      <c r="M232" s="33">
        <f t="shared" si="25"/>
        <v>0</v>
      </c>
      <c r="N232" s="31">
        <f>SUM(N233:N236)</f>
        <v>0</v>
      </c>
      <c r="O232" s="33">
        <f t="shared" si="26"/>
        <v>0</v>
      </c>
      <c r="P232" s="36">
        <f t="shared" si="31"/>
        <v>0</v>
      </c>
    </row>
    <row r="233" spans="1:16" hidden="1" x14ac:dyDescent="0.25">
      <c r="A233" s="55">
        <v>31910201</v>
      </c>
      <c r="B233" s="29" t="s">
        <v>209</v>
      </c>
      <c r="C233" s="54"/>
      <c r="D233" s="31"/>
      <c r="E233" s="105"/>
      <c r="F233" s="32">
        <f t="shared" si="27"/>
        <v>0</v>
      </c>
      <c r="G233" s="33">
        <f t="shared" si="28"/>
        <v>0</v>
      </c>
      <c r="H233" s="105"/>
      <c r="I233" s="34">
        <f t="shared" si="29"/>
        <v>0</v>
      </c>
      <c r="J233" s="105"/>
      <c r="K233" s="33">
        <f t="shared" si="24"/>
        <v>0</v>
      </c>
      <c r="L233" s="35">
        <f t="shared" si="30"/>
        <v>0</v>
      </c>
      <c r="M233" s="33">
        <f t="shared" si="25"/>
        <v>0</v>
      </c>
      <c r="N233" s="105"/>
      <c r="O233" s="33">
        <f t="shared" si="26"/>
        <v>0</v>
      </c>
      <c r="P233" s="36">
        <f t="shared" si="31"/>
        <v>0</v>
      </c>
    </row>
    <row r="234" spans="1:16" hidden="1" x14ac:dyDescent="0.25">
      <c r="A234" s="55">
        <v>31910202</v>
      </c>
      <c r="B234" s="29" t="s">
        <v>210</v>
      </c>
      <c r="C234" s="54"/>
      <c r="D234" s="31"/>
      <c r="E234" s="31"/>
      <c r="F234" s="32">
        <f t="shared" si="27"/>
        <v>0</v>
      </c>
      <c r="G234" s="33">
        <f t="shared" si="28"/>
        <v>0</v>
      </c>
      <c r="H234" s="31"/>
      <c r="I234" s="34">
        <f t="shared" si="29"/>
        <v>0</v>
      </c>
      <c r="J234" s="31"/>
      <c r="K234" s="33">
        <f t="shared" si="24"/>
        <v>0</v>
      </c>
      <c r="L234" s="35">
        <f t="shared" si="30"/>
        <v>0</v>
      </c>
      <c r="M234" s="33">
        <f t="shared" si="25"/>
        <v>0</v>
      </c>
      <c r="N234" s="31"/>
      <c r="O234" s="33">
        <f t="shared" si="26"/>
        <v>0</v>
      </c>
      <c r="P234" s="36">
        <f t="shared" si="31"/>
        <v>0</v>
      </c>
    </row>
    <row r="235" spans="1:16" hidden="1" x14ac:dyDescent="0.25">
      <c r="A235" s="55">
        <v>31910203</v>
      </c>
      <c r="B235" s="29" t="s">
        <v>211</v>
      </c>
      <c r="C235" s="54"/>
      <c r="D235" s="31"/>
      <c r="E235" s="31"/>
      <c r="F235" s="32">
        <f t="shared" si="27"/>
        <v>0</v>
      </c>
      <c r="G235" s="33">
        <f t="shared" si="28"/>
        <v>0</v>
      </c>
      <c r="H235" s="31"/>
      <c r="I235" s="34">
        <f t="shared" si="29"/>
        <v>0</v>
      </c>
      <c r="J235" s="31"/>
      <c r="K235" s="33">
        <f t="shared" si="24"/>
        <v>0</v>
      </c>
      <c r="L235" s="35">
        <f t="shared" si="30"/>
        <v>0</v>
      </c>
      <c r="M235" s="33">
        <f t="shared" si="25"/>
        <v>0</v>
      </c>
      <c r="N235" s="31"/>
      <c r="O235" s="33">
        <f t="shared" si="26"/>
        <v>0</v>
      </c>
      <c r="P235" s="36">
        <f t="shared" si="31"/>
        <v>0</v>
      </c>
    </row>
    <row r="236" spans="1:16" hidden="1" x14ac:dyDescent="0.25">
      <c r="A236" s="55">
        <v>31910204</v>
      </c>
      <c r="B236" s="29" t="s">
        <v>212</v>
      </c>
      <c r="C236" s="54"/>
      <c r="D236" s="31"/>
      <c r="E236" s="31"/>
      <c r="F236" s="32">
        <f t="shared" si="27"/>
        <v>0</v>
      </c>
      <c r="G236" s="33">
        <f t="shared" si="28"/>
        <v>0</v>
      </c>
      <c r="H236" s="31"/>
      <c r="I236" s="34">
        <f t="shared" si="29"/>
        <v>0</v>
      </c>
      <c r="J236" s="31"/>
      <c r="K236" s="33">
        <f t="shared" si="24"/>
        <v>0</v>
      </c>
      <c r="L236" s="35">
        <f t="shared" si="30"/>
        <v>0</v>
      </c>
      <c r="M236" s="33">
        <f t="shared" si="25"/>
        <v>0</v>
      </c>
      <c r="N236" s="31"/>
      <c r="O236" s="33">
        <f t="shared" si="26"/>
        <v>0</v>
      </c>
      <c r="P236" s="36">
        <f t="shared" si="31"/>
        <v>0</v>
      </c>
    </row>
    <row r="237" spans="1:16" hidden="1" x14ac:dyDescent="0.25">
      <c r="A237" s="55">
        <v>319103</v>
      </c>
      <c r="B237" s="29" t="s">
        <v>213</v>
      </c>
      <c r="C237" s="54"/>
      <c r="D237" s="31">
        <f>SUM(D238:D243)</f>
        <v>0</v>
      </c>
      <c r="E237" s="31">
        <f>SUM(E238:E243)</f>
        <v>0</v>
      </c>
      <c r="F237" s="32">
        <f t="shared" si="27"/>
        <v>0</v>
      </c>
      <c r="G237" s="33">
        <f t="shared" si="28"/>
        <v>0</v>
      </c>
      <c r="H237" s="31">
        <f>SUM(H238:H243)</f>
        <v>0</v>
      </c>
      <c r="I237" s="34">
        <f t="shared" si="29"/>
        <v>0</v>
      </c>
      <c r="J237" s="31">
        <f>SUM(J238:J243)</f>
        <v>0</v>
      </c>
      <c r="K237" s="33">
        <f t="shared" si="24"/>
        <v>0</v>
      </c>
      <c r="L237" s="35">
        <f t="shared" si="30"/>
        <v>0</v>
      </c>
      <c r="M237" s="33">
        <f t="shared" si="25"/>
        <v>0</v>
      </c>
      <c r="N237" s="31">
        <f>SUM(N238:N243)</f>
        <v>0</v>
      </c>
      <c r="O237" s="33">
        <f t="shared" si="26"/>
        <v>0</v>
      </c>
      <c r="P237" s="36">
        <f t="shared" si="31"/>
        <v>0</v>
      </c>
    </row>
    <row r="238" spans="1:16" hidden="1" x14ac:dyDescent="0.25">
      <c r="A238" s="53">
        <v>31910301</v>
      </c>
      <c r="B238" s="56" t="s">
        <v>214</v>
      </c>
      <c r="C238" s="54"/>
      <c r="D238" s="31"/>
      <c r="E238" s="31"/>
      <c r="F238" s="32">
        <f t="shared" si="27"/>
        <v>0</v>
      </c>
      <c r="G238" s="33">
        <f t="shared" si="28"/>
        <v>0</v>
      </c>
      <c r="H238" s="31"/>
      <c r="I238" s="34">
        <f t="shared" si="29"/>
        <v>0</v>
      </c>
      <c r="J238" s="31"/>
      <c r="K238" s="33">
        <f t="shared" si="24"/>
        <v>0</v>
      </c>
      <c r="L238" s="35">
        <f t="shared" si="30"/>
        <v>0</v>
      </c>
      <c r="M238" s="33">
        <f t="shared" si="25"/>
        <v>0</v>
      </c>
      <c r="N238" s="31"/>
      <c r="O238" s="33">
        <f t="shared" si="26"/>
        <v>0</v>
      </c>
      <c r="P238" s="36">
        <f t="shared" si="31"/>
        <v>0</v>
      </c>
    </row>
    <row r="239" spans="1:16" hidden="1" x14ac:dyDescent="0.25">
      <c r="A239" s="53">
        <v>31910302</v>
      </c>
      <c r="B239" s="29" t="s">
        <v>215</v>
      </c>
      <c r="C239" s="54"/>
      <c r="D239" s="31"/>
      <c r="E239" s="31"/>
      <c r="F239" s="32">
        <f t="shared" si="27"/>
        <v>0</v>
      </c>
      <c r="G239" s="33">
        <f t="shared" si="28"/>
        <v>0</v>
      </c>
      <c r="H239" s="31"/>
      <c r="I239" s="34">
        <f t="shared" si="29"/>
        <v>0</v>
      </c>
      <c r="J239" s="31"/>
      <c r="K239" s="33">
        <f t="shared" si="24"/>
        <v>0</v>
      </c>
      <c r="L239" s="35">
        <f t="shared" si="30"/>
        <v>0</v>
      </c>
      <c r="M239" s="33">
        <f t="shared" si="25"/>
        <v>0</v>
      </c>
      <c r="N239" s="31"/>
      <c r="O239" s="33">
        <f t="shared" si="26"/>
        <v>0</v>
      </c>
      <c r="P239" s="36">
        <f t="shared" si="31"/>
        <v>0</v>
      </c>
    </row>
    <row r="240" spans="1:16" hidden="1" x14ac:dyDescent="0.25">
      <c r="A240" s="53">
        <v>31910303</v>
      </c>
      <c r="B240" s="29" t="s">
        <v>98</v>
      </c>
      <c r="C240" s="54"/>
      <c r="D240" s="31"/>
      <c r="E240" s="31"/>
      <c r="F240" s="32">
        <f t="shared" si="27"/>
        <v>0</v>
      </c>
      <c r="G240" s="33">
        <f t="shared" si="28"/>
        <v>0</v>
      </c>
      <c r="H240" s="31"/>
      <c r="I240" s="34">
        <f t="shared" si="29"/>
        <v>0</v>
      </c>
      <c r="J240" s="31"/>
      <c r="K240" s="33">
        <f t="shared" si="24"/>
        <v>0</v>
      </c>
      <c r="L240" s="35">
        <f t="shared" si="30"/>
        <v>0</v>
      </c>
      <c r="M240" s="33">
        <f t="shared" si="25"/>
        <v>0</v>
      </c>
      <c r="N240" s="31"/>
      <c r="O240" s="33">
        <f t="shared" si="26"/>
        <v>0</v>
      </c>
      <c r="P240" s="36">
        <f t="shared" si="31"/>
        <v>0</v>
      </c>
    </row>
    <row r="241" spans="1:16" hidden="1" x14ac:dyDescent="0.25">
      <c r="A241" s="53">
        <v>31910304</v>
      </c>
      <c r="B241" s="29" t="s">
        <v>216</v>
      </c>
      <c r="C241" s="54"/>
      <c r="D241" s="31"/>
      <c r="E241" s="31"/>
      <c r="F241" s="32">
        <f t="shared" si="27"/>
        <v>0</v>
      </c>
      <c r="G241" s="33">
        <f t="shared" si="28"/>
        <v>0</v>
      </c>
      <c r="H241" s="31"/>
      <c r="I241" s="34">
        <f t="shared" si="29"/>
        <v>0</v>
      </c>
      <c r="J241" s="31"/>
      <c r="K241" s="33">
        <f t="shared" si="24"/>
        <v>0</v>
      </c>
      <c r="L241" s="35">
        <f t="shared" si="30"/>
        <v>0</v>
      </c>
      <c r="M241" s="33">
        <f t="shared" si="25"/>
        <v>0</v>
      </c>
      <c r="N241" s="31"/>
      <c r="O241" s="33">
        <f t="shared" si="26"/>
        <v>0</v>
      </c>
      <c r="P241" s="36">
        <f t="shared" si="31"/>
        <v>0</v>
      </c>
    </row>
    <row r="242" spans="1:16" hidden="1" x14ac:dyDescent="0.25">
      <c r="A242" s="53">
        <v>31910305</v>
      </c>
      <c r="B242" s="29" t="s">
        <v>217</v>
      </c>
      <c r="C242" s="54"/>
      <c r="D242" s="31"/>
      <c r="E242" s="31"/>
      <c r="F242" s="32">
        <f t="shared" si="27"/>
        <v>0</v>
      </c>
      <c r="G242" s="33">
        <f t="shared" si="28"/>
        <v>0</v>
      </c>
      <c r="H242" s="31"/>
      <c r="I242" s="34">
        <f t="shared" si="29"/>
        <v>0</v>
      </c>
      <c r="J242" s="31"/>
      <c r="K242" s="33">
        <f t="shared" si="24"/>
        <v>0</v>
      </c>
      <c r="L242" s="35">
        <f t="shared" si="30"/>
        <v>0</v>
      </c>
      <c r="M242" s="33">
        <f t="shared" si="25"/>
        <v>0</v>
      </c>
      <c r="N242" s="31"/>
      <c r="O242" s="33">
        <f t="shared" si="26"/>
        <v>0</v>
      </c>
      <c r="P242" s="36">
        <f t="shared" si="31"/>
        <v>0</v>
      </c>
    </row>
    <row r="243" spans="1:16" hidden="1" x14ac:dyDescent="0.25">
      <c r="A243" s="53">
        <v>31910306</v>
      </c>
      <c r="B243" s="29" t="s">
        <v>218</v>
      </c>
      <c r="C243" s="54"/>
      <c r="D243" s="31"/>
      <c r="E243" s="31"/>
      <c r="F243" s="32">
        <f t="shared" si="27"/>
        <v>0</v>
      </c>
      <c r="G243" s="33">
        <f t="shared" si="28"/>
        <v>0</v>
      </c>
      <c r="H243" s="31"/>
      <c r="I243" s="34">
        <f t="shared" si="29"/>
        <v>0</v>
      </c>
      <c r="J243" s="31"/>
      <c r="K243" s="33">
        <f t="shared" si="24"/>
        <v>0</v>
      </c>
      <c r="L243" s="35">
        <f t="shared" si="30"/>
        <v>0</v>
      </c>
      <c r="M243" s="33">
        <f t="shared" si="25"/>
        <v>0</v>
      </c>
      <c r="N243" s="31"/>
      <c r="O243" s="33">
        <f t="shared" si="26"/>
        <v>0</v>
      </c>
      <c r="P243" s="36">
        <f t="shared" si="31"/>
        <v>0</v>
      </c>
    </row>
    <row r="244" spans="1:16" hidden="1" x14ac:dyDescent="0.25">
      <c r="A244" s="53">
        <v>319104</v>
      </c>
      <c r="B244" s="29" t="s">
        <v>219</v>
      </c>
      <c r="C244" s="54"/>
      <c r="D244" s="31">
        <f>SUM(D245)</f>
        <v>0</v>
      </c>
      <c r="E244" s="31">
        <f>SUM(E245)</f>
        <v>0</v>
      </c>
      <c r="F244" s="32">
        <f t="shared" si="27"/>
        <v>0</v>
      </c>
      <c r="G244" s="33">
        <f t="shared" si="28"/>
        <v>0</v>
      </c>
      <c r="H244" s="31">
        <f>SUM(H245)</f>
        <v>0</v>
      </c>
      <c r="I244" s="34">
        <f t="shared" si="29"/>
        <v>0</v>
      </c>
      <c r="J244" s="31">
        <f>SUM(J245)</f>
        <v>0</v>
      </c>
      <c r="K244" s="33">
        <f t="shared" si="24"/>
        <v>0</v>
      </c>
      <c r="L244" s="35">
        <f t="shared" si="30"/>
        <v>0</v>
      </c>
      <c r="M244" s="33">
        <f t="shared" si="25"/>
        <v>0</v>
      </c>
      <c r="N244" s="31">
        <f>SUM(N245)</f>
        <v>0</v>
      </c>
      <c r="O244" s="33">
        <f t="shared" si="26"/>
        <v>0</v>
      </c>
      <c r="P244" s="36">
        <f t="shared" si="31"/>
        <v>0</v>
      </c>
    </row>
    <row r="245" spans="1:16" hidden="1" x14ac:dyDescent="0.25">
      <c r="A245" s="53">
        <v>31910401</v>
      </c>
      <c r="B245" s="29" t="s">
        <v>220</v>
      </c>
      <c r="C245" s="54"/>
      <c r="D245" s="31"/>
      <c r="E245" s="31"/>
      <c r="F245" s="32">
        <f t="shared" si="27"/>
        <v>0</v>
      </c>
      <c r="G245" s="33">
        <f t="shared" si="28"/>
        <v>0</v>
      </c>
      <c r="H245" s="31"/>
      <c r="I245" s="34">
        <f t="shared" si="29"/>
        <v>0</v>
      </c>
      <c r="J245" s="31"/>
      <c r="K245" s="33">
        <f t="shared" si="24"/>
        <v>0</v>
      </c>
      <c r="L245" s="35">
        <f t="shared" si="30"/>
        <v>0</v>
      </c>
      <c r="M245" s="33">
        <f t="shared" si="25"/>
        <v>0</v>
      </c>
      <c r="N245" s="31"/>
      <c r="O245" s="33">
        <f t="shared" si="26"/>
        <v>0</v>
      </c>
      <c r="P245" s="36">
        <f t="shared" si="31"/>
        <v>0</v>
      </c>
    </row>
    <row r="246" spans="1:16" hidden="1" x14ac:dyDescent="0.25">
      <c r="A246" s="57">
        <v>319105</v>
      </c>
      <c r="B246" s="29" t="s">
        <v>221</v>
      </c>
      <c r="C246" s="54"/>
      <c r="D246" s="31">
        <f>SUM(D247:D251)</f>
        <v>0</v>
      </c>
      <c r="E246" s="31">
        <f>SUM(E247:E251)</f>
        <v>0</v>
      </c>
      <c r="F246" s="32">
        <f t="shared" si="27"/>
        <v>0</v>
      </c>
      <c r="G246" s="33">
        <f t="shared" si="28"/>
        <v>0</v>
      </c>
      <c r="H246" s="31">
        <f>SUM(H247:H251)</f>
        <v>0</v>
      </c>
      <c r="I246" s="34">
        <f t="shared" si="29"/>
        <v>0</v>
      </c>
      <c r="J246" s="31">
        <f>SUM(J247:J251)</f>
        <v>0</v>
      </c>
      <c r="K246" s="33">
        <f t="shared" si="24"/>
        <v>0</v>
      </c>
      <c r="L246" s="35">
        <f t="shared" si="30"/>
        <v>0</v>
      </c>
      <c r="M246" s="33">
        <f t="shared" si="25"/>
        <v>0</v>
      </c>
      <c r="N246" s="31">
        <f>SUM(N247:N251)</f>
        <v>0</v>
      </c>
      <c r="O246" s="33">
        <f t="shared" si="26"/>
        <v>0</v>
      </c>
      <c r="P246" s="36">
        <f t="shared" si="31"/>
        <v>0</v>
      </c>
    </row>
    <row r="247" spans="1:16" hidden="1" x14ac:dyDescent="0.25">
      <c r="A247" s="58">
        <v>31910501</v>
      </c>
      <c r="B247" s="29" t="s">
        <v>222</v>
      </c>
      <c r="C247" s="54"/>
      <c r="D247" s="31"/>
      <c r="E247" s="105"/>
      <c r="F247" s="32">
        <f t="shared" si="27"/>
        <v>0</v>
      </c>
      <c r="G247" s="33">
        <f t="shared" si="28"/>
        <v>0</v>
      </c>
      <c r="H247" s="105"/>
      <c r="I247" s="34">
        <f t="shared" si="29"/>
        <v>0</v>
      </c>
      <c r="J247" s="105"/>
      <c r="K247" s="33">
        <f t="shared" si="24"/>
        <v>0</v>
      </c>
      <c r="L247" s="35">
        <f t="shared" si="30"/>
        <v>0</v>
      </c>
      <c r="M247" s="33">
        <f t="shared" si="25"/>
        <v>0</v>
      </c>
      <c r="N247" s="105"/>
      <c r="O247" s="33">
        <f t="shared" si="26"/>
        <v>0</v>
      </c>
      <c r="P247" s="36">
        <f t="shared" si="31"/>
        <v>0</v>
      </c>
    </row>
    <row r="248" spans="1:16" hidden="1" x14ac:dyDescent="0.25">
      <c r="A248" s="58">
        <v>31910502</v>
      </c>
      <c r="B248" s="29" t="s">
        <v>223</v>
      </c>
      <c r="C248" s="54"/>
      <c r="D248" s="31"/>
      <c r="E248" s="105">
        <v>0</v>
      </c>
      <c r="F248" s="32">
        <f t="shared" si="27"/>
        <v>0</v>
      </c>
      <c r="G248" s="33">
        <f t="shared" si="28"/>
        <v>0</v>
      </c>
      <c r="H248" s="105">
        <v>0</v>
      </c>
      <c r="I248" s="34">
        <f t="shared" si="29"/>
        <v>0</v>
      </c>
      <c r="J248" s="105">
        <v>0</v>
      </c>
      <c r="K248" s="33">
        <f t="shared" si="24"/>
        <v>0</v>
      </c>
      <c r="L248" s="35">
        <f t="shared" si="30"/>
        <v>0</v>
      </c>
      <c r="M248" s="33">
        <f t="shared" si="25"/>
        <v>0</v>
      </c>
      <c r="N248" s="105">
        <v>0</v>
      </c>
      <c r="O248" s="33">
        <f t="shared" si="26"/>
        <v>0</v>
      </c>
      <c r="P248" s="36">
        <f t="shared" si="31"/>
        <v>0</v>
      </c>
    </row>
    <row r="249" spans="1:16" hidden="1" x14ac:dyDescent="0.25">
      <c r="A249" s="58">
        <v>31910503</v>
      </c>
      <c r="B249" s="29" t="s">
        <v>224</v>
      </c>
      <c r="C249" s="54"/>
      <c r="D249" s="31"/>
      <c r="E249" s="105"/>
      <c r="F249" s="32">
        <f t="shared" si="27"/>
        <v>0</v>
      </c>
      <c r="G249" s="33">
        <f t="shared" si="28"/>
        <v>0</v>
      </c>
      <c r="H249" s="105"/>
      <c r="I249" s="34">
        <f t="shared" si="29"/>
        <v>0</v>
      </c>
      <c r="J249" s="105"/>
      <c r="K249" s="33">
        <f t="shared" si="24"/>
        <v>0</v>
      </c>
      <c r="L249" s="35">
        <f t="shared" si="30"/>
        <v>0</v>
      </c>
      <c r="M249" s="33">
        <f t="shared" si="25"/>
        <v>0</v>
      </c>
      <c r="N249" s="105"/>
      <c r="O249" s="33">
        <f t="shared" si="26"/>
        <v>0</v>
      </c>
      <c r="P249" s="36">
        <f t="shared" si="31"/>
        <v>0</v>
      </c>
    </row>
    <row r="250" spans="1:16" hidden="1" x14ac:dyDescent="0.25">
      <c r="A250" s="58">
        <v>31910504</v>
      </c>
      <c r="B250" s="29" t="s">
        <v>225</v>
      </c>
      <c r="C250" s="54"/>
      <c r="D250" s="31"/>
      <c r="E250" s="31"/>
      <c r="F250" s="32">
        <f t="shared" si="27"/>
        <v>0</v>
      </c>
      <c r="G250" s="33">
        <f t="shared" si="28"/>
        <v>0</v>
      </c>
      <c r="H250" s="31"/>
      <c r="I250" s="34">
        <f t="shared" si="29"/>
        <v>0</v>
      </c>
      <c r="J250" s="31"/>
      <c r="K250" s="33">
        <f t="shared" si="24"/>
        <v>0</v>
      </c>
      <c r="L250" s="35">
        <f t="shared" si="30"/>
        <v>0</v>
      </c>
      <c r="M250" s="33">
        <f t="shared" si="25"/>
        <v>0</v>
      </c>
      <c r="N250" s="31"/>
      <c r="O250" s="33">
        <f t="shared" si="26"/>
        <v>0</v>
      </c>
      <c r="P250" s="36">
        <f t="shared" si="31"/>
        <v>0</v>
      </c>
    </row>
    <row r="251" spans="1:16" hidden="1" x14ac:dyDescent="0.25">
      <c r="A251" s="58">
        <v>31910505</v>
      </c>
      <c r="B251" s="29" t="s">
        <v>226</v>
      </c>
      <c r="C251" s="54"/>
      <c r="D251" s="31"/>
      <c r="E251" s="31"/>
      <c r="F251" s="32">
        <f t="shared" si="27"/>
        <v>0</v>
      </c>
      <c r="G251" s="33">
        <f t="shared" si="28"/>
        <v>0</v>
      </c>
      <c r="H251" s="31"/>
      <c r="I251" s="34">
        <f t="shared" si="29"/>
        <v>0</v>
      </c>
      <c r="J251" s="31"/>
      <c r="K251" s="33">
        <f t="shared" si="24"/>
        <v>0</v>
      </c>
      <c r="L251" s="35">
        <f t="shared" si="30"/>
        <v>0</v>
      </c>
      <c r="M251" s="33">
        <f t="shared" si="25"/>
        <v>0</v>
      </c>
      <c r="N251" s="31"/>
      <c r="O251" s="33">
        <f t="shared" si="26"/>
        <v>0</v>
      </c>
      <c r="P251" s="36">
        <f t="shared" si="31"/>
        <v>0</v>
      </c>
    </row>
    <row r="252" spans="1:16" hidden="1" x14ac:dyDescent="0.25">
      <c r="A252" s="58">
        <v>319106</v>
      </c>
      <c r="B252" s="29" t="s">
        <v>227</v>
      </c>
      <c r="C252" s="54"/>
      <c r="D252" s="31">
        <f>SUM(D253:D263)-D260</f>
        <v>0</v>
      </c>
      <c r="E252" s="31">
        <f>SUM(E253:E263)-E260</f>
        <v>0</v>
      </c>
      <c r="F252" s="32">
        <f t="shared" si="27"/>
        <v>0</v>
      </c>
      <c r="G252" s="33">
        <f t="shared" si="28"/>
        <v>0</v>
      </c>
      <c r="H252" s="31">
        <f>SUM(H253:H263)-H260</f>
        <v>0</v>
      </c>
      <c r="I252" s="34">
        <f t="shared" si="29"/>
        <v>0</v>
      </c>
      <c r="J252" s="31">
        <f>SUM(J253:J263)-J260</f>
        <v>0</v>
      </c>
      <c r="K252" s="33">
        <f t="shared" si="24"/>
        <v>0</v>
      </c>
      <c r="L252" s="35">
        <f t="shared" si="30"/>
        <v>0</v>
      </c>
      <c r="M252" s="33">
        <f t="shared" si="25"/>
        <v>0</v>
      </c>
      <c r="N252" s="31">
        <f>SUM(N253:N263)-N260</f>
        <v>0</v>
      </c>
      <c r="O252" s="33">
        <f t="shared" si="26"/>
        <v>0</v>
      </c>
      <c r="P252" s="36">
        <f t="shared" si="31"/>
        <v>0</v>
      </c>
    </row>
    <row r="253" spans="1:16" hidden="1" x14ac:dyDescent="0.25">
      <c r="A253" s="58">
        <v>31910601</v>
      </c>
      <c r="B253" s="29" t="s">
        <v>228</v>
      </c>
      <c r="C253" s="54"/>
      <c r="D253" s="31"/>
      <c r="E253" s="31"/>
      <c r="F253" s="32">
        <f t="shared" si="27"/>
        <v>0</v>
      </c>
      <c r="G253" s="33">
        <f t="shared" si="28"/>
        <v>0</v>
      </c>
      <c r="H253" s="31"/>
      <c r="I253" s="34">
        <f t="shared" si="29"/>
        <v>0</v>
      </c>
      <c r="J253" s="31"/>
      <c r="K253" s="33">
        <f t="shared" si="24"/>
        <v>0</v>
      </c>
      <c r="L253" s="35">
        <f t="shared" si="30"/>
        <v>0</v>
      </c>
      <c r="M253" s="33">
        <f t="shared" si="25"/>
        <v>0</v>
      </c>
      <c r="N253" s="31"/>
      <c r="O253" s="33">
        <f t="shared" si="26"/>
        <v>0</v>
      </c>
      <c r="P253" s="36">
        <f t="shared" si="31"/>
        <v>0</v>
      </c>
    </row>
    <row r="254" spans="1:16" hidden="1" x14ac:dyDescent="0.25">
      <c r="A254" s="58">
        <v>31910602</v>
      </c>
      <c r="B254" s="29" t="s">
        <v>229</v>
      </c>
      <c r="C254" s="54"/>
      <c r="D254" s="31"/>
      <c r="E254" s="105"/>
      <c r="F254" s="32">
        <f t="shared" si="27"/>
        <v>0</v>
      </c>
      <c r="G254" s="33">
        <f t="shared" si="28"/>
        <v>0</v>
      </c>
      <c r="H254" s="105"/>
      <c r="I254" s="34">
        <f t="shared" si="29"/>
        <v>0</v>
      </c>
      <c r="J254" s="105"/>
      <c r="K254" s="33">
        <f t="shared" si="24"/>
        <v>0</v>
      </c>
      <c r="L254" s="35">
        <f t="shared" si="30"/>
        <v>0</v>
      </c>
      <c r="M254" s="33">
        <f t="shared" si="25"/>
        <v>0</v>
      </c>
      <c r="N254" s="105"/>
      <c r="O254" s="33">
        <f t="shared" si="26"/>
        <v>0</v>
      </c>
      <c r="P254" s="36">
        <f t="shared" si="31"/>
        <v>0</v>
      </c>
    </row>
    <row r="255" spans="1:16" hidden="1" x14ac:dyDescent="0.25">
      <c r="A255" s="58">
        <v>31910603</v>
      </c>
      <c r="B255" s="29" t="s">
        <v>230</v>
      </c>
      <c r="C255" s="54"/>
      <c r="D255" s="31"/>
      <c r="E255" s="105">
        <v>0</v>
      </c>
      <c r="F255" s="32">
        <f t="shared" si="27"/>
        <v>0</v>
      </c>
      <c r="G255" s="33">
        <f t="shared" si="28"/>
        <v>0</v>
      </c>
      <c r="H255" s="105">
        <v>0</v>
      </c>
      <c r="I255" s="34">
        <f t="shared" si="29"/>
        <v>0</v>
      </c>
      <c r="J255" s="105">
        <v>0</v>
      </c>
      <c r="K255" s="33">
        <f t="shared" si="24"/>
        <v>0</v>
      </c>
      <c r="L255" s="35">
        <f t="shared" si="30"/>
        <v>0</v>
      </c>
      <c r="M255" s="33">
        <f t="shared" si="25"/>
        <v>0</v>
      </c>
      <c r="N255" s="105">
        <v>0</v>
      </c>
      <c r="O255" s="33">
        <f t="shared" si="26"/>
        <v>0</v>
      </c>
      <c r="P255" s="36">
        <f t="shared" si="31"/>
        <v>0</v>
      </c>
    </row>
    <row r="256" spans="1:16" hidden="1" x14ac:dyDescent="0.25">
      <c r="A256" s="58">
        <v>31910604</v>
      </c>
      <c r="B256" s="29" t="s">
        <v>231</v>
      </c>
      <c r="C256" s="54"/>
      <c r="D256" s="31"/>
      <c r="E256" s="105">
        <v>0</v>
      </c>
      <c r="F256" s="32">
        <f t="shared" si="27"/>
        <v>0</v>
      </c>
      <c r="G256" s="33">
        <f t="shared" si="28"/>
        <v>0</v>
      </c>
      <c r="H256" s="105">
        <v>0</v>
      </c>
      <c r="I256" s="34">
        <f t="shared" si="29"/>
        <v>0</v>
      </c>
      <c r="J256" s="105">
        <v>0</v>
      </c>
      <c r="K256" s="33">
        <f t="shared" si="24"/>
        <v>0</v>
      </c>
      <c r="L256" s="35">
        <f t="shared" si="30"/>
        <v>0</v>
      </c>
      <c r="M256" s="33">
        <f t="shared" si="25"/>
        <v>0</v>
      </c>
      <c r="N256" s="105">
        <v>0</v>
      </c>
      <c r="O256" s="33">
        <f t="shared" si="26"/>
        <v>0</v>
      </c>
      <c r="P256" s="36">
        <f t="shared" si="31"/>
        <v>0</v>
      </c>
    </row>
    <row r="257" spans="1:16" hidden="1" x14ac:dyDescent="0.25">
      <c r="A257" s="58">
        <v>31910605</v>
      </c>
      <c r="B257" s="29" t="s">
        <v>232</v>
      </c>
      <c r="C257" s="54"/>
      <c r="D257" s="31"/>
      <c r="E257" s="105"/>
      <c r="F257" s="32">
        <f t="shared" si="27"/>
        <v>0</v>
      </c>
      <c r="G257" s="33">
        <f t="shared" si="28"/>
        <v>0</v>
      </c>
      <c r="H257" s="105"/>
      <c r="I257" s="34">
        <f t="shared" si="29"/>
        <v>0</v>
      </c>
      <c r="J257" s="105"/>
      <c r="K257" s="33">
        <f t="shared" si="24"/>
        <v>0</v>
      </c>
      <c r="L257" s="35">
        <f t="shared" si="30"/>
        <v>0</v>
      </c>
      <c r="M257" s="33">
        <f t="shared" si="25"/>
        <v>0</v>
      </c>
      <c r="N257" s="105"/>
      <c r="O257" s="33">
        <f t="shared" si="26"/>
        <v>0</v>
      </c>
      <c r="P257" s="36">
        <f t="shared" si="31"/>
        <v>0</v>
      </c>
    </row>
    <row r="258" spans="1:16" hidden="1" x14ac:dyDescent="0.25">
      <c r="A258" s="58">
        <v>31910606</v>
      </c>
      <c r="B258" s="29" t="s">
        <v>233</v>
      </c>
      <c r="C258" s="54"/>
      <c r="D258" s="31"/>
      <c r="E258" s="31"/>
      <c r="F258" s="32">
        <f t="shared" si="27"/>
        <v>0</v>
      </c>
      <c r="G258" s="33">
        <f t="shared" si="28"/>
        <v>0</v>
      </c>
      <c r="H258" s="31"/>
      <c r="I258" s="34">
        <f t="shared" si="29"/>
        <v>0</v>
      </c>
      <c r="J258" s="31"/>
      <c r="K258" s="33">
        <f t="shared" si="24"/>
        <v>0</v>
      </c>
      <c r="L258" s="35">
        <f t="shared" si="30"/>
        <v>0</v>
      </c>
      <c r="M258" s="33">
        <f t="shared" si="25"/>
        <v>0</v>
      </c>
      <c r="N258" s="31"/>
      <c r="O258" s="33">
        <f t="shared" si="26"/>
        <v>0</v>
      </c>
      <c r="P258" s="36">
        <f t="shared" si="31"/>
        <v>0</v>
      </c>
    </row>
    <row r="259" spans="1:16" hidden="1" x14ac:dyDescent="0.25">
      <c r="A259" s="58">
        <v>31910607</v>
      </c>
      <c r="B259" s="29" t="s">
        <v>234</v>
      </c>
      <c r="C259" s="54"/>
      <c r="D259" s="31"/>
      <c r="E259" s="31"/>
      <c r="F259" s="32">
        <f t="shared" si="27"/>
        <v>0</v>
      </c>
      <c r="G259" s="33">
        <f t="shared" si="28"/>
        <v>0</v>
      </c>
      <c r="H259" s="31"/>
      <c r="I259" s="34">
        <f t="shared" si="29"/>
        <v>0</v>
      </c>
      <c r="J259" s="31"/>
      <c r="K259" s="33">
        <f t="shared" si="24"/>
        <v>0</v>
      </c>
      <c r="L259" s="35">
        <f t="shared" si="30"/>
        <v>0</v>
      </c>
      <c r="M259" s="33">
        <f t="shared" si="25"/>
        <v>0</v>
      </c>
      <c r="N259" s="31"/>
      <c r="O259" s="33">
        <f t="shared" si="26"/>
        <v>0</v>
      </c>
      <c r="P259" s="36">
        <f t="shared" si="31"/>
        <v>0</v>
      </c>
    </row>
    <row r="260" spans="1:16" hidden="1" x14ac:dyDescent="0.25">
      <c r="A260" s="58">
        <v>31910608</v>
      </c>
      <c r="B260" s="29" t="s">
        <v>235</v>
      </c>
      <c r="C260" s="54"/>
      <c r="D260" s="31">
        <f>SUM(D261:D262)</f>
        <v>0</v>
      </c>
      <c r="E260" s="31">
        <f>SUM(E261:E262)</f>
        <v>0</v>
      </c>
      <c r="F260" s="32">
        <f t="shared" si="27"/>
        <v>0</v>
      </c>
      <c r="G260" s="33">
        <f t="shared" si="28"/>
        <v>0</v>
      </c>
      <c r="H260" s="31">
        <f>SUM(H261:H262)</f>
        <v>0</v>
      </c>
      <c r="I260" s="34">
        <f t="shared" si="29"/>
        <v>0</v>
      </c>
      <c r="J260" s="31">
        <f>SUM(J261:J262)</f>
        <v>0</v>
      </c>
      <c r="K260" s="33">
        <f t="shared" si="24"/>
        <v>0</v>
      </c>
      <c r="L260" s="35">
        <f t="shared" si="30"/>
        <v>0</v>
      </c>
      <c r="M260" s="33">
        <f t="shared" si="25"/>
        <v>0</v>
      </c>
      <c r="N260" s="31">
        <f>SUM(N261:N262)</f>
        <v>0</v>
      </c>
      <c r="O260" s="33">
        <f t="shared" si="26"/>
        <v>0</v>
      </c>
      <c r="P260" s="36">
        <f t="shared" si="31"/>
        <v>0</v>
      </c>
    </row>
    <row r="261" spans="1:16" hidden="1" x14ac:dyDescent="0.25">
      <c r="A261" s="58">
        <v>3191060801</v>
      </c>
      <c r="B261" s="29" t="s">
        <v>236</v>
      </c>
      <c r="C261" s="54"/>
      <c r="D261" s="31"/>
      <c r="E261" s="31"/>
      <c r="F261" s="32">
        <f t="shared" si="27"/>
        <v>0</v>
      </c>
      <c r="G261" s="33">
        <f t="shared" si="28"/>
        <v>0</v>
      </c>
      <c r="H261" s="31"/>
      <c r="I261" s="34">
        <f t="shared" si="29"/>
        <v>0</v>
      </c>
      <c r="J261" s="31"/>
      <c r="K261" s="33">
        <f t="shared" si="24"/>
        <v>0</v>
      </c>
      <c r="L261" s="35">
        <f t="shared" si="30"/>
        <v>0</v>
      </c>
      <c r="M261" s="33">
        <f t="shared" si="25"/>
        <v>0</v>
      </c>
      <c r="N261" s="31"/>
      <c r="O261" s="33">
        <f t="shared" si="26"/>
        <v>0</v>
      </c>
      <c r="P261" s="36">
        <f t="shared" si="31"/>
        <v>0</v>
      </c>
    </row>
    <row r="262" spans="1:16" hidden="1" x14ac:dyDescent="0.25">
      <c r="A262" s="58">
        <v>3191060802</v>
      </c>
      <c r="B262" s="29" t="s">
        <v>237</v>
      </c>
      <c r="C262" s="54"/>
      <c r="D262" s="31"/>
      <c r="E262" s="31"/>
      <c r="F262" s="32">
        <f t="shared" si="27"/>
        <v>0</v>
      </c>
      <c r="G262" s="33">
        <f t="shared" si="28"/>
        <v>0</v>
      </c>
      <c r="H262" s="31"/>
      <c r="I262" s="34">
        <f t="shared" si="29"/>
        <v>0</v>
      </c>
      <c r="J262" s="31"/>
      <c r="K262" s="33">
        <f t="shared" si="24"/>
        <v>0</v>
      </c>
      <c r="L262" s="35">
        <f t="shared" si="30"/>
        <v>0</v>
      </c>
      <c r="M262" s="33">
        <f t="shared" si="25"/>
        <v>0</v>
      </c>
      <c r="N262" s="31"/>
      <c r="O262" s="33">
        <f t="shared" si="26"/>
        <v>0</v>
      </c>
      <c r="P262" s="36">
        <f t="shared" si="31"/>
        <v>0</v>
      </c>
    </row>
    <row r="263" spans="1:16" hidden="1" x14ac:dyDescent="0.25">
      <c r="A263" s="58">
        <v>31910609</v>
      </c>
      <c r="B263" s="29" t="s">
        <v>238</v>
      </c>
      <c r="C263" s="54"/>
      <c r="D263" s="31"/>
      <c r="E263" s="31"/>
      <c r="F263" s="32">
        <f t="shared" si="27"/>
        <v>0</v>
      </c>
      <c r="G263" s="33">
        <f t="shared" si="28"/>
        <v>0</v>
      </c>
      <c r="H263" s="31"/>
      <c r="I263" s="34">
        <f t="shared" si="29"/>
        <v>0</v>
      </c>
      <c r="J263" s="31"/>
      <c r="K263" s="33">
        <f t="shared" si="24"/>
        <v>0</v>
      </c>
      <c r="L263" s="35">
        <f t="shared" si="30"/>
        <v>0</v>
      </c>
      <c r="M263" s="33">
        <f t="shared" si="25"/>
        <v>0</v>
      </c>
      <c r="N263" s="31"/>
      <c r="O263" s="33">
        <f t="shared" si="26"/>
        <v>0</v>
      </c>
      <c r="P263" s="36">
        <f t="shared" si="31"/>
        <v>0</v>
      </c>
    </row>
    <row r="264" spans="1:16" hidden="1" x14ac:dyDescent="0.25">
      <c r="A264" s="58">
        <v>3192</v>
      </c>
      <c r="B264" s="29" t="s">
        <v>239</v>
      </c>
      <c r="C264" s="54"/>
      <c r="D264" s="31">
        <f>SUM(D265)</f>
        <v>0</v>
      </c>
      <c r="E264" s="31">
        <f>SUM(E265)</f>
        <v>0</v>
      </c>
      <c r="F264" s="32">
        <f t="shared" si="27"/>
        <v>0</v>
      </c>
      <c r="G264" s="33">
        <f t="shared" si="28"/>
        <v>0</v>
      </c>
      <c r="H264" s="31">
        <f>SUM(H265)</f>
        <v>0</v>
      </c>
      <c r="I264" s="34">
        <f t="shared" si="29"/>
        <v>0</v>
      </c>
      <c r="J264" s="31">
        <f>SUM(J265)</f>
        <v>0</v>
      </c>
      <c r="K264" s="33">
        <f t="shared" ref="K264:K327" si="32">IF(OR(J264=0,F264=0),0,J264/F264)*100</f>
        <v>0</v>
      </c>
      <c r="L264" s="35">
        <f t="shared" si="30"/>
        <v>0</v>
      </c>
      <c r="M264" s="33">
        <f t="shared" ref="M264:M327" si="33">IF(OR(L264=0,F264=0),0,L264/F264)*100</f>
        <v>0</v>
      </c>
      <c r="N264" s="31">
        <f>SUM(N265)</f>
        <v>0</v>
      </c>
      <c r="O264" s="33">
        <f t="shared" ref="O264:O327" si="34">IF(OR(N264=0,F264=0),0,N264/F264)*100</f>
        <v>0</v>
      </c>
      <c r="P264" s="36">
        <f t="shared" si="31"/>
        <v>0</v>
      </c>
    </row>
    <row r="265" spans="1:16" hidden="1" x14ac:dyDescent="0.25">
      <c r="A265" s="58">
        <v>319201</v>
      </c>
      <c r="B265" s="29" t="s">
        <v>240</v>
      </c>
      <c r="C265" s="54"/>
      <c r="D265" s="31">
        <f>SUM(D266:D304)-D271-D293-D302-D272-D278-D284-D290</f>
        <v>0</v>
      </c>
      <c r="E265" s="105">
        <f>SUM(E266:E304)-E271-E293-E302-E272-E278-E284-E290</f>
        <v>0</v>
      </c>
      <c r="F265" s="32">
        <f t="shared" ref="F265:F270" si="35">SUM(D265+E265)</f>
        <v>0</v>
      </c>
      <c r="G265" s="33">
        <f t="shared" ref="G265:G328" si="36">IF(OR(F265=0,F$7=0),0,F265/F$7)*100</f>
        <v>0</v>
      </c>
      <c r="H265" s="105">
        <f>SUM(H266:H304)-H271-H293-H302-H272-H278-H284-H290</f>
        <v>0</v>
      </c>
      <c r="I265" s="34">
        <f t="shared" ref="I265:I328" si="37">SUM(F265-H265)</f>
        <v>0</v>
      </c>
      <c r="J265" s="105">
        <f>SUM(J266:J304)-J271-J293-J302-J272-J278-J284-J290</f>
        <v>0</v>
      </c>
      <c r="K265" s="33">
        <f t="shared" si="32"/>
        <v>0</v>
      </c>
      <c r="L265" s="35">
        <f t="shared" si="30"/>
        <v>0</v>
      </c>
      <c r="M265" s="33">
        <f t="shared" si="33"/>
        <v>0</v>
      </c>
      <c r="N265" s="105">
        <f>SUM(N266:N304)-N271-N293-N302-N272-N278-N284-N290</f>
        <v>0</v>
      </c>
      <c r="O265" s="33">
        <f t="shared" si="34"/>
        <v>0</v>
      </c>
      <c r="P265" s="36">
        <f t="shared" si="31"/>
        <v>0</v>
      </c>
    </row>
    <row r="266" spans="1:16" hidden="1" x14ac:dyDescent="0.25">
      <c r="A266" s="58">
        <v>31920101</v>
      </c>
      <c r="B266" s="29" t="s">
        <v>241</v>
      </c>
      <c r="C266" s="54"/>
      <c r="D266" s="31"/>
      <c r="E266" s="105"/>
      <c r="F266" s="32">
        <f t="shared" si="35"/>
        <v>0</v>
      </c>
      <c r="G266" s="33">
        <f t="shared" si="36"/>
        <v>0</v>
      </c>
      <c r="H266" s="105"/>
      <c r="I266" s="34">
        <f t="shared" si="37"/>
        <v>0</v>
      </c>
      <c r="J266" s="105"/>
      <c r="K266" s="33">
        <f t="shared" si="32"/>
        <v>0</v>
      </c>
      <c r="L266" s="35">
        <f t="shared" si="30"/>
        <v>0</v>
      </c>
      <c r="M266" s="33">
        <f t="shared" si="33"/>
        <v>0</v>
      </c>
      <c r="N266" s="105"/>
      <c r="O266" s="33">
        <f t="shared" si="34"/>
        <v>0</v>
      </c>
      <c r="P266" s="36">
        <f t="shared" si="31"/>
        <v>0</v>
      </c>
    </row>
    <row r="267" spans="1:16" hidden="1" x14ac:dyDescent="0.25">
      <c r="A267" s="58">
        <v>31920102</v>
      </c>
      <c r="B267" s="29" t="s">
        <v>242</v>
      </c>
      <c r="C267" s="54"/>
      <c r="D267" s="31"/>
      <c r="E267" s="105"/>
      <c r="F267" s="32">
        <f t="shared" si="35"/>
        <v>0</v>
      </c>
      <c r="G267" s="33">
        <f t="shared" si="36"/>
        <v>0</v>
      </c>
      <c r="H267" s="105"/>
      <c r="I267" s="34">
        <f t="shared" si="37"/>
        <v>0</v>
      </c>
      <c r="J267" s="105"/>
      <c r="K267" s="33">
        <f t="shared" si="32"/>
        <v>0</v>
      </c>
      <c r="L267" s="35">
        <f t="shared" si="30"/>
        <v>0</v>
      </c>
      <c r="M267" s="33">
        <f t="shared" si="33"/>
        <v>0</v>
      </c>
      <c r="N267" s="105"/>
      <c r="O267" s="33">
        <f t="shared" si="34"/>
        <v>0</v>
      </c>
      <c r="P267" s="36">
        <f t="shared" si="31"/>
        <v>0</v>
      </c>
    </row>
    <row r="268" spans="1:16" hidden="1" x14ac:dyDescent="0.25">
      <c r="A268" s="58">
        <v>31920103</v>
      </c>
      <c r="B268" s="29" t="s">
        <v>243</v>
      </c>
      <c r="C268" s="54"/>
      <c r="D268" s="31"/>
      <c r="E268" s="105"/>
      <c r="F268" s="32">
        <f t="shared" si="35"/>
        <v>0</v>
      </c>
      <c r="G268" s="33">
        <f t="shared" si="36"/>
        <v>0</v>
      </c>
      <c r="H268" s="105"/>
      <c r="I268" s="34">
        <f t="shared" si="37"/>
        <v>0</v>
      </c>
      <c r="J268" s="105"/>
      <c r="K268" s="33">
        <f t="shared" si="32"/>
        <v>0</v>
      </c>
      <c r="L268" s="35">
        <f t="shared" si="30"/>
        <v>0</v>
      </c>
      <c r="M268" s="33">
        <f t="shared" si="33"/>
        <v>0</v>
      </c>
      <c r="N268" s="105"/>
      <c r="O268" s="33">
        <f t="shared" si="34"/>
        <v>0</v>
      </c>
      <c r="P268" s="36">
        <f t="shared" si="31"/>
        <v>0</v>
      </c>
    </row>
    <row r="269" spans="1:16" hidden="1" x14ac:dyDescent="0.25">
      <c r="A269" s="58">
        <v>31920104</v>
      </c>
      <c r="B269" s="29" t="s">
        <v>244</v>
      </c>
      <c r="C269" s="54"/>
      <c r="D269" s="31"/>
      <c r="E269" s="105"/>
      <c r="F269" s="32">
        <f t="shared" si="35"/>
        <v>0</v>
      </c>
      <c r="G269" s="33">
        <f t="shared" si="36"/>
        <v>0</v>
      </c>
      <c r="H269" s="105"/>
      <c r="I269" s="34">
        <f t="shared" si="37"/>
        <v>0</v>
      </c>
      <c r="J269" s="105"/>
      <c r="K269" s="33">
        <f t="shared" si="32"/>
        <v>0</v>
      </c>
      <c r="L269" s="35">
        <f t="shared" si="30"/>
        <v>0</v>
      </c>
      <c r="M269" s="33">
        <f t="shared" si="33"/>
        <v>0</v>
      </c>
      <c r="N269" s="105"/>
      <c r="O269" s="33">
        <f t="shared" si="34"/>
        <v>0</v>
      </c>
      <c r="P269" s="36">
        <f t="shared" si="31"/>
        <v>0</v>
      </c>
    </row>
    <row r="270" spans="1:16" hidden="1" x14ac:dyDescent="0.25">
      <c r="A270" s="58">
        <v>31920105</v>
      </c>
      <c r="B270" s="29" t="s">
        <v>245</v>
      </c>
      <c r="C270" s="54"/>
      <c r="D270" s="31"/>
      <c r="E270" s="31"/>
      <c r="F270" s="32">
        <f t="shared" si="35"/>
        <v>0</v>
      </c>
      <c r="G270" s="33">
        <f t="shared" si="36"/>
        <v>0</v>
      </c>
      <c r="H270" s="31"/>
      <c r="I270" s="34">
        <f t="shared" si="37"/>
        <v>0</v>
      </c>
      <c r="J270" s="31"/>
      <c r="K270" s="33">
        <f t="shared" si="32"/>
        <v>0</v>
      </c>
      <c r="L270" s="35">
        <f t="shared" si="30"/>
        <v>0</v>
      </c>
      <c r="M270" s="33">
        <f t="shared" si="33"/>
        <v>0</v>
      </c>
      <c r="N270" s="31"/>
      <c r="O270" s="33">
        <f t="shared" si="34"/>
        <v>0</v>
      </c>
      <c r="P270" s="36">
        <f t="shared" si="31"/>
        <v>0</v>
      </c>
    </row>
    <row r="271" spans="1:16" hidden="1" x14ac:dyDescent="0.25">
      <c r="A271" s="58">
        <v>31920106</v>
      </c>
      <c r="B271" s="29" t="s">
        <v>246</v>
      </c>
      <c r="C271" s="54"/>
      <c r="D271" s="31">
        <f>SUM(D272+D278+D284+D290)</f>
        <v>0</v>
      </c>
      <c r="E271" s="31">
        <f>SUM(E272+E278+E284+E290)</f>
        <v>0</v>
      </c>
      <c r="F271" s="32">
        <f t="shared" ref="F271:F311" si="38">SUM(D271+E271)</f>
        <v>0</v>
      </c>
      <c r="G271" s="33">
        <f t="shared" si="36"/>
        <v>0</v>
      </c>
      <c r="H271" s="31">
        <f>SUM(H272+H278+H284+H290)</f>
        <v>0</v>
      </c>
      <c r="I271" s="34">
        <f t="shared" si="37"/>
        <v>0</v>
      </c>
      <c r="J271" s="31">
        <f>SUM(J272+J278+J284+J290)</f>
        <v>0</v>
      </c>
      <c r="K271" s="33">
        <f t="shared" si="32"/>
        <v>0</v>
      </c>
      <c r="L271" s="35">
        <f t="shared" si="30"/>
        <v>0</v>
      </c>
      <c r="M271" s="33">
        <f t="shared" si="33"/>
        <v>0</v>
      </c>
      <c r="N271" s="31">
        <f>SUM(N272+N278+N284+N290)</f>
        <v>0</v>
      </c>
      <c r="O271" s="33">
        <f t="shared" si="34"/>
        <v>0</v>
      </c>
      <c r="P271" s="36">
        <f t="shared" si="31"/>
        <v>0</v>
      </c>
    </row>
    <row r="272" spans="1:16" hidden="1" x14ac:dyDescent="0.25">
      <c r="A272" s="58">
        <v>3192010601</v>
      </c>
      <c r="B272" s="29" t="s">
        <v>247</v>
      </c>
      <c r="C272" s="54"/>
      <c r="D272" s="31">
        <f>SUM(D273:D277)</f>
        <v>0</v>
      </c>
      <c r="E272" s="31">
        <f>SUM(E273:E277)</f>
        <v>0</v>
      </c>
      <c r="F272" s="32">
        <f t="shared" si="38"/>
        <v>0</v>
      </c>
      <c r="G272" s="33">
        <f t="shared" si="36"/>
        <v>0</v>
      </c>
      <c r="H272" s="31">
        <f>SUM(H273:H277)</f>
        <v>0</v>
      </c>
      <c r="I272" s="34">
        <f t="shared" si="37"/>
        <v>0</v>
      </c>
      <c r="J272" s="31">
        <f>SUM(J273:J277)</f>
        <v>0</v>
      </c>
      <c r="K272" s="33">
        <f t="shared" si="32"/>
        <v>0</v>
      </c>
      <c r="L272" s="35">
        <f t="shared" ref="L272:L335" si="39">SUM(N272-J272)</f>
        <v>0</v>
      </c>
      <c r="M272" s="33">
        <f t="shared" si="33"/>
        <v>0</v>
      </c>
      <c r="N272" s="31">
        <f>SUM(N273:N277)</f>
        <v>0</v>
      </c>
      <c r="O272" s="33">
        <f t="shared" si="34"/>
        <v>0</v>
      </c>
      <c r="P272" s="36">
        <f t="shared" ref="P272:P334" si="40">SUM(F272-N272)</f>
        <v>0</v>
      </c>
    </row>
    <row r="273" spans="1:16" hidden="1" x14ac:dyDescent="0.25">
      <c r="A273" s="58">
        <v>319201060101</v>
      </c>
      <c r="B273" s="29" t="s">
        <v>248</v>
      </c>
      <c r="C273" s="54"/>
      <c r="D273" s="31"/>
      <c r="E273" s="31"/>
      <c r="F273" s="32">
        <f t="shared" si="38"/>
        <v>0</v>
      </c>
      <c r="G273" s="33">
        <f t="shared" si="36"/>
        <v>0</v>
      </c>
      <c r="H273" s="31"/>
      <c r="I273" s="34">
        <f t="shared" si="37"/>
        <v>0</v>
      </c>
      <c r="J273" s="31"/>
      <c r="K273" s="33">
        <f t="shared" si="32"/>
        <v>0</v>
      </c>
      <c r="L273" s="35">
        <f t="shared" si="39"/>
        <v>0</v>
      </c>
      <c r="M273" s="33">
        <f t="shared" si="33"/>
        <v>0</v>
      </c>
      <c r="N273" s="31"/>
      <c r="O273" s="33">
        <f t="shared" si="34"/>
        <v>0</v>
      </c>
      <c r="P273" s="36">
        <f t="shared" si="40"/>
        <v>0</v>
      </c>
    </row>
    <row r="274" spans="1:16" hidden="1" x14ac:dyDescent="0.25">
      <c r="A274" s="58">
        <v>319201060102</v>
      </c>
      <c r="B274" s="29" t="s">
        <v>83</v>
      </c>
      <c r="C274" s="54"/>
      <c r="D274" s="31"/>
      <c r="E274" s="31"/>
      <c r="F274" s="32">
        <f t="shared" si="38"/>
        <v>0</v>
      </c>
      <c r="G274" s="33">
        <f t="shared" si="36"/>
        <v>0</v>
      </c>
      <c r="H274" s="31"/>
      <c r="I274" s="34">
        <f t="shared" si="37"/>
        <v>0</v>
      </c>
      <c r="J274" s="31"/>
      <c r="K274" s="33">
        <f t="shared" si="32"/>
        <v>0</v>
      </c>
      <c r="L274" s="35">
        <f t="shared" si="39"/>
        <v>0</v>
      </c>
      <c r="M274" s="33">
        <f t="shared" si="33"/>
        <v>0</v>
      </c>
      <c r="N274" s="31"/>
      <c r="O274" s="33">
        <f t="shared" si="34"/>
        <v>0</v>
      </c>
      <c r="P274" s="36">
        <f t="shared" si="40"/>
        <v>0</v>
      </c>
    </row>
    <row r="275" spans="1:16" hidden="1" x14ac:dyDescent="0.25">
      <c r="A275" s="58">
        <v>319201060103</v>
      </c>
      <c r="B275" s="29" t="s">
        <v>249</v>
      </c>
      <c r="C275" s="54"/>
      <c r="D275" s="31"/>
      <c r="E275" s="31"/>
      <c r="F275" s="32">
        <f t="shared" si="38"/>
        <v>0</v>
      </c>
      <c r="G275" s="33">
        <f t="shared" si="36"/>
        <v>0</v>
      </c>
      <c r="H275" s="31"/>
      <c r="I275" s="34">
        <f t="shared" si="37"/>
        <v>0</v>
      </c>
      <c r="J275" s="31"/>
      <c r="K275" s="33">
        <f t="shared" si="32"/>
        <v>0</v>
      </c>
      <c r="L275" s="35">
        <f t="shared" si="39"/>
        <v>0</v>
      </c>
      <c r="M275" s="33">
        <f t="shared" si="33"/>
        <v>0</v>
      </c>
      <c r="N275" s="31"/>
      <c r="O275" s="33">
        <f t="shared" si="34"/>
        <v>0</v>
      </c>
      <c r="P275" s="36">
        <f t="shared" si="40"/>
        <v>0</v>
      </c>
    </row>
    <row r="276" spans="1:16" hidden="1" x14ac:dyDescent="0.25">
      <c r="A276" s="58">
        <v>319201060104</v>
      </c>
      <c r="B276" s="29" t="s">
        <v>250</v>
      </c>
      <c r="C276" s="54"/>
      <c r="D276" s="31"/>
      <c r="E276" s="31"/>
      <c r="F276" s="32">
        <f t="shared" si="38"/>
        <v>0</v>
      </c>
      <c r="G276" s="33">
        <f t="shared" si="36"/>
        <v>0</v>
      </c>
      <c r="H276" s="31"/>
      <c r="I276" s="34">
        <f t="shared" si="37"/>
        <v>0</v>
      </c>
      <c r="J276" s="31"/>
      <c r="K276" s="33">
        <f t="shared" si="32"/>
        <v>0</v>
      </c>
      <c r="L276" s="35">
        <f t="shared" si="39"/>
        <v>0</v>
      </c>
      <c r="M276" s="33">
        <f t="shared" si="33"/>
        <v>0</v>
      </c>
      <c r="N276" s="31"/>
      <c r="O276" s="33">
        <f t="shared" si="34"/>
        <v>0</v>
      </c>
      <c r="P276" s="36">
        <f t="shared" si="40"/>
        <v>0</v>
      </c>
    </row>
    <row r="277" spans="1:16" hidden="1" x14ac:dyDescent="0.25">
      <c r="A277" s="58">
        <v>319201060105</v>
      </c>
      <c r="B277" s="29" t="s">
        <v>117</v>
      </c>
      <c r="C277" s="54"/>
      <c r="D277" s="31"/>
      <c r="E277" s="31"/>
      <c r="F277" s="32">
        <f t="shared" si="38"/>
        <v>0</v>
      </c>
      <c r="G277" s="33">
        <f t="shared" si="36"/>
        <v>0</v>
      </c>
      <c r="H277" s="31"/>
      <c r="I277" s="34">
        <f t="shared" si="37"/>
        <v>0</v>
      </c>
      <c r="J277" s="31"/>
      <c r="K277" s="33">
        <f t="shared" si="32"/>
        <v>0</v>
      </c>
      <c r="L277" s="35">
        <f t="shared" si="39"/>
        <v>0</v>
      </c>
      <c r="M277" s="33">
        <f t="shared" si="33"/>
        <v>0</v>
      </c>
      <c r="N277" s="31"/>
      <c r="O277" s="33">
        <f t="shared" si="34"/>
        <v>0</v>
      </c>
      <c r="P277" s="36">
        <f t="shared" si="40"/>
        <v>0</v>
      </c>
    </row>
    <row r="278" spans="1:16" hidden="1" x14ac:dyDescent="0.25">
      <c r="A278" s="58">
        <v>3192010602</v>
      </c>
      <c r="B278" s="29" t="s">
        <v>251</v>
      </c>
      <c r="C278" s="54"/>
      <c r="D278" s="31">
        <f>SUM(D279:D283)</f>
        <v>0</v>
      </c>
      <c r="E278" s="31">
        <f>SUM(E279:E283)</f>
        <v>0</v>
      </c>
      <c r="F278" s="32">
        <f t="shared" si="38"/>
        <v>0</v>
      </c>
      <c r="G278" s="33">
        <f t="shared" si="36"/>
        <v>0</v>
      </c>
      <c r="H278" s="31">
        <f>SUM(H279:H283)</f>
        <v>0</v>
      </c>
      <c r="I278" s="34">
        <f t="shared" si="37"/>
        <v>0</v>
      </c>
      <c r="J278" s="31">
        <f>SUM(J279:J283)</f>
        <v>0</v>
      </c>
      <c r="K278" s="33">
        <f t="shared" si="32"/>
        <v>0</v>
      </c>
      <c r="L278" s="35">
        <f t="shared" si="39"/>
        <v>0</v>
      </c>
      <c r="M278" s="33">
        <f t="shared" si="33"/>
        <v>0</v>
      </c>
      <c r="N278" s="31">
        <f>SUM(N279:N283)</f>
        <v>0</v>
      </c>
      <c r="O278" s="33">
        <f t="shared" si="34"/>
        <v>0</v>
      </c>
      <c r="P278" s="36">
        <f t="shared" si="40"/>
        <v>0</v>
      </c>
    </row>
    <row r="279" spans="1:16" hidden="1" x14ac:dyDescent="0.25">
      <c r="A279" s="58">
        <v>319201060201</v>
      </c>
      <c r="B279" s="29" t="s">
        <v>248</v>
      </c>
      <c r="C279" s="54"/>
      <c r="D279" s="31"/>
      <c r="E279" s="31"/>
      <c r="F279" s="32">
        <f t="shared" si="38"/>
        <v>0</v>
      </c>
      <c r="G279" s="33">
        <f t="shared" si="36"/>
        <v>0</v>
      </c>
      <c r="H279" s="31"/>
      <c r="I279" s="34">
        <f t="shared" si="37"/>
        <v>0</v>
      </c>
      <c r="J279" s="31"/>
      <c r="K279" s="33">
        <f t="shared" si="32"/>
        <v>0</v>
      </c>
      <c r="L279" s="35">
        <f t="shared" si="39"/>
        <v>0</v>
      </c>
      <c r="M279" s="33">
        <f t="shared" si="33"/>
        <v>0</v>
      </c>
      <c r="N279" s="31"/>
      <c r="O279" s="33">
        <f t="shared" si="34"/>
        <v>0</v>
      </c>
      <c r="P279" s="36">
        <f t="shared" si="40"/>
        <v>0</v>
      </c>
    </row>
    <row r="280" spans="1:16" hidden="1" x14ac:dyDescent="0.25">
      <c r="A280" s="58">
        <v>319201060202</v>
      </c>
      <c r="B280" s="29" t="s">
        <v>83</v>
      </c>
      <c r="C280" s="54"/>
      <c r="D280" s="31"/>
      <c r="E280" s="31"/>
      <c r="F280" s="32">
        <f t="shared" si="38"/>
        <v>0</v>
      </c>
      <c r="G280" s="33">
        <f t="shared" si="36"/>
        <v>0</v>
      </c>
      <c r="H280" s="31"/>
      <c r="I280" s="34">
        <f t="shared" si="37"/>
        <v>0</v>
      </c>
      <c r="J280" s="31"/>
      <c r="K280" s="33">
        <f t="shared" si="32"/>
        <v>0</v>
      </c>
      <c r="L280" s="35">
        <f t="shared" si="39"/>
        <v>0</v>
      </c>
      <c r="M280" s="33">
        <f t="shared" si="33"/>
        <v>0</v>
      </c>
      <c r="N280" s="31"/>
      <c r="O280" s="33">
        <f t="shared" si="34"/>
        <v>0</v>
      </c>
      <c r="P280" s="36">
        <f t="shared" si="40"/>
        <v>0</v>
      </c>
    </row>
    <row r="281" spans="1:16" hidden="1" x14ac:dyDescent="0.25">
      <c r="A281" s="58">
        <v>319201060203</v>
      </c>
      <c r="B281" s="29" t="s">
        <v>249</v>
      </c>
      <c r="C281" s="54"/>
      <c r="D281" s="31"/>
      <c r="E281" s="31"/>
      <c r="F281" s="32">
        <f t="shared" si="38"/>
        <v>0</v>
      </c>
      <c r="G281" s="33">
        <f t="shared" si="36"/>
        <v>0</v>
      </c>
      <c r="H281" s="31"/>
      <c r="I281" s="34">
        <f t="shared" si="37"/>
        <v>0</v>
      </c>
      <c r="J281" s="31"/>
      <c r="K281" s="33">
        <f t="shared" si="32"/>
        <v>0</v>
      </c>
      <c r="L281" s="35">
        <f t="shared" si="39"/>
        <v>0</v>
      </c>
      <c r="M281" s="33">
        <f t="shared" si="33"/>
        <v>0</v>
      </c>
      <c r="N281" s="31"/>
      <c r="O281" s="33">
        <f t="shared" si="34"/>
        <v>0</v>
      </c>
      <c r="P281" s="36">
        <f t="shared" si="40"/>
        <v>0</v>
      </c>
    </row>
    <row r="282" spans="1:16" hidden="1" x14ac:dyDescent="0.25">
      <c r="A282" s="58">
        <v>319201060204</v>
      </c>
      <c r="B282" s="29" t="s">
        <v>250</v>
      </c>
      <c r="C282" s="54"/>
      <c r="D282" s="31"/>
      <c r="E282" s="31"/>
      <c r="F282" s="32">
        <f t="shared" si="38"/>
        <v>0</v>
      </c>
      <c r="G282" s="33">
        <f t="shared" si="36"/>
        <v>0</v>
      </c>
      <c r="H282" s="31"/>
      <c r="I282" s="34">
        <f t="shared" si="37"/>
        <v>0</v>
      </c>
      <c r="J282" s="31"/>
      <c r="K282" s="33">
        <f t="shared" si="32"/>
        <v>0</v>
      </c>
      <c r="L282" s="35">
        <f t="shared" si="39"/>
        <v>0</v>
      </c>
      <c r="M282" s="33">
        <f t="shared" si="33"/>
        <v>0</v>
      </c>
      <c r="N282" s="31"/>
      <c r="O282" s="33">
        <f t="shared" si="34"/>
        <v>0</v>
      </c>
      <c r="P282" s="36">
        <f t="shared" si="40"/>
        <v>0</v>
      </c>
    </row>
    <row r="283" spans="1:16" hidden="1" x14ac:dyDescent="0.25">
      <c r="A283" s="58">
        <v>319201060205</v>
      </c>
      <c r="B283" s="29" t="s">
        <v>117</v>
      </c>
      <c r="C283" s="54"/>
      <c r="D283" s="31"/>
      <c r="E283" s="31"/>
      <c r="F283" s="32">
        <f t="shared" si="38"/>
        <v>0</v>
      </c>
      <c r="G283" s="33">
        <f t="shared" si="36"/>
        <v>0</v>
      </c>
      <c r="H283" s="31"/>
      <c r="I283" s="34">
        <f t="shared" si="37"/>
        <v>0</v>
      </c>
      <c r="J283" s="31"/>
      <c r="K283" s="33">
        <f t="shared" si="32"/>
        <v>0</v>
      </c>
      <c r="L283" s="35">
        <f t="shared" si="39"/>
        <v>0</v>
      </c>
      <c r="M283" s="33">
        <f t="shared" si="33"/>
        <v>0</v>
      </c>
      <c r="N283" s="31"/>
      <c r="O283" s="33">
        <f t="shared" si="34"/>
        <v>0</v>
      </c>
      <c r="P283" s="36">
        <f t="shared" si="40"/>
        <v>0</v>
      </c>
    </row>
    <row r="284" spans="1:16" hidden="1" x14ac:dyDescent="0.25">
      <c r="A284" s="58">
        <v>3192010603</v>
      </c>
      <c r="B284" s="29" t="s">
        <v>252</v>
      </c>
      <c r="C284" s="54"/>
      <c r="D284" s="31">
        <f>SUM(D285:D289)</f>
        <v>0</v>
      </c>
      <c r="E284" s="31">
        <f>SUM(E285:E289)</f>
        <v>0</v>
      </c>
      <c r="F284" s="32">
        <f t="shared" si="38"/>
        <v>0</v>
      </c>
      <c r="G284" s="33">
        <f t="shared" si="36"/>
        <v>0</v>
      </c>
      <c r="H284" s="31">
        <f>SUM(H285:H289)</f>
        <v>0</v>
      </c>
      <c r="I284" s="34">
        <f t="shared" si="37"/>
        <v>0</v>
      </c>
      <c r="J284" s="31">
        <f>SUM(J285:J289)</f>
        <v>0</v>
      </c>
      <c r="K284" s="33">
        <f t="shared" si="32"/>
        <v>0</v>
      </c>
      <c r="L284" s="35">
        <f t="shared" si="39"/>
        <v>0</v>
      </c>
      <c r="M284" s="33">
        <f t="shared" si="33"/>
        <v>0</v>
      </c>
      <c r="N284" s="31">
        <f>SUM(N285:N289)</f>
        <v>0</v>
      </c>
      <c r="O284" s="33">
        <f t="shared" si="34"/>
        <v>0</v>
      </c>
      <c r="P284" s="36">
        <f t="shared" si="40"/>
        <v>0</v>
      </c>
    </row>
    <row r="285" spans="1:16" hidden="1" x14ac:dyDescent="0.25">
      <c r="A285" s="58">
        <v>319201060301</v>
      </c>
      <c r="B285" s="29" t="s">
        <v>253</v>
      </c>
      <c r="C285" s="54"/>
      <c r="D285" s="31"/>
      <c r="E285" s="31"/>
      <c r="F285" s="32">
        <f t="shared" si="38"/>
        <v>0</v>
      </c>
      <c r="G285" s="33">
        <f t="shared" si="36"/>
        <v>0</v>
      </c>
      <c r="H285" s="31"/>
      <c r="I285" s="34">
        <f t="shared" si="37"/>
        <v>0</v>
      </c>
      <c r="J285" s="31"/>
      <c r="K285" s="33">
        <f t="shared" si="32"/>
        <v>0</v>
      </c>
      <c r="L285" s="35">
        <f t="shared" si="39"/>
        <v>0</v>
      </c>
      <c r="M285" s="33">
        <f t="shared" si="33"/>
        <v>0</v>
      </c>
      <c r="N285" s="31"/>
      <c r="O285" s="33">
        <f t="shared" si="34"/>
        <v>0</v>
      </c>
      <c r="P285" s="36">
        <f t="shared" si="40"/>
        <v>0</v>
      </c>
    </row>
    <row r="286" spans="1:16" hidden="1" x14ac:dyDescent="0.25">
      <c r="A286" s="58">
        <v>319201060302</v>
      </c>
      <c r="B286" s="29" t="s">
        <v>83</v>
      </c>
      <c r="C286" s="54"/>
      <c r="D286" s="31"/>
      <c r="E286" s="31"/>
      <c r="F286" s="32">
        <f t="shared" si="38"/>
        <v>0</v>
      </c>
      <c r="G286" s="33">
        <f t="shared" si="36"/>
        <v>0</v>
      </c>
      <c r="H286" s="31"/>
      <c r="I286" s="34">
        <f t="shared" si="37"/>
        <v>0</v>
      </c>
      <c r="J286" s="31"/>
      <c r="K286" s="33">
        <f t="shared" si="32"/>
        <v>0</v>
      </c>
      <c r="L286" s="35">
        <f t="shared" si="39"/>
        <v>0</v>
      </c>
      <c r="M286" s="33">
        <f t="shared" si="33"/>
        <v>0</v>
      </c>
      <c r="N286" s="31"/>
      <c r="O286" s="33">
        <f t="shared" si="34"/>
        <v>0</v>
      </c>
      <c r="P286" s="36">
        <f t="shared" si="40"/>
        <v>0</v>
      </c>
    </row>
    <row r="287" spans="1:16" hidden="1" x14ac:dyDescent="0.25">
      <c r="A287" s="58">
        <v>319201060303</v>
      </c>
      <c r="B287" s="29" t="s">
        <v>249</v>
      </c>
      <c r="C287" s="54"/>
      <c r="D287" s="31"/>
      <c r="E287" s="31"/>
      <c r="F287" s="32">
        <f t="shared" si="38"/>
        <v>0</v>
      </c>
      <c r="G287" s="33">
        <f t="shared" si="36"/>
        <v>0</v>
      </c>
      <c r="H287" s="31"/>
      <c r="I287" s="34">
        <f t="shared" si="37"/>
        <v>0</v>
      </c>
      <c r="J287" s="31"/>
      <c r="K287" s="33">
        <f t="shared" si="32"/>
        <v>0</v>
      </c>
      <c r="L287" s="35">
        <f t="shared" si="39"/>
        <v>0</v>
      </c>
      <c r="M287" s="33">
        <f t="shared" si="33"/>
        <v>0</v>
      </c>
      <c r="N287" s="31"/>
      <c r="O287" s="33">
        <f t="shared" si="34"/>
        <v>0</v>
      </c>
      <c r="P287" s="36">
        <f t="shared" si="40"/>
        <v>0</v>
      </c>
    </row>
    <row r="288" spans="1:16" hidden="1" x14ac:dyDescent="0.25">
      <c r="A288" s="58">
        <v>319201060304</v>
      </c>
      <c r="B288" s="29" t="s">
        <v>250</v>
      </c>
      <c r="C288" s="30"/>
      <c r="D288" s="31"/>
      <c r="E288" s="31"/>
      <c r="F288" s="32">
        <f t="shared" si="38"/>
        <v>0</v>
      </c>
      <c r="G288" s="33">
        <f t="shared" si="36"/>
        <v>0</v>
      </c>
      <c r="H288" s="31"/>
      <c r="I288" s="34">
        <f t="shared" si="37"/>
        <v>0</v>
      </c>
      <c r="J288" s="31"/>
      <c r="K288" s="33">
        <f t="shared" si="32"/>
        <v>0</v>
      </c>
      <c r="L288" s="35">
        <f t="shared" si="39"/>
        <v>0</v>
      </c>
      <c r="M288" s="33">
        <f t="shared" si="33"/>
        <v>0</v>
      </c>
      <c r="N288" s="31"/>
      <c r="O288" s="33">
        <f t="shared" si="34"/>
        <v>0</v>
      </c>
      <c r="P288" s="36">
        <f t="shared" si="40"/>
        <v>0</v>
      </c>
    </row>
    <row r="289" spans="1:16" hidden="1" x14ac:dyDescent="0.25">
      <c r="A289" s="58">
        <v>319201060305</v>
      </c>
      <c r="B289" s="29" t="s">
        <v>117</v>
      </c>
      <c r="C289" s="30"/>
      <c r="D289" s="31"/>
      <c r="E289" s="31"/>
      <c r="F289" s="32">
        <f t="shared" si="38"/>
        <v>0</v>
      </c>
      <c r="G289" s="33">
        <f t="shared" si="36"/>
        <v>0</v>
      </c>
      <c r="H289" s="31"/>
      <c r="I289" s="34">
        <f t="shared" si="37"/>
        <v>0</v>
      </c>
      <c r="J289" s="31"/>
      <c r="K289" s="33">
        <f t="shared" si="32"/>
        <v>0</v>
      </c>
      <c r="L289" s="35">
        <f t="shared" si="39"/>
        <v>0</v>
      </c>
      <c r="M289" s="33">
        <f t="shared" si="33"/>
        <v>0</v>
      </c>
      <c r="N289" s="31"/>
      <c r="O289" s="33">
        <f t="shared" si="34"/>
        <v>0</v>
      </c>
      <c r="P289" s="36">
        <f t="shared" si="40"/>
        <v>0</v>
      </c>
    </row>
    <row r="290" spans="1:16" hidden="1" x14ac:dyDescent="0.25">
      <c r="A290" s="58">
        <v>3192010604</v>
      </c>
      <c r="B290" s="29" t="s">
        <v>254</v>
      </c>
      <c r="C290" s="30"/>
      <c r="D290" s="31">
        <f>SUM(D291:D292)</f>
        <v>0</v>
      </c>
      <c r="E290" s="31">
        <f>SUM(E291:E292)</f>
        <v>0</v>
      </c>
      <c r="F290" s="32">
        <f t="shared" si="38"/>
        <v>0</v>
      </c>
      <c r="G290" s="33">
        <f t="shared" si="36"/>
        <v>0</v>
      </c>
      <c r="H290" s="31">
        <f>SUM(H291:H292)</f>
        <v>0</v>
      </c>
      <c r="I290" s="34">
        <f t="shared" si="37"/>
        <v>0</v>
      </c>
      <c r="J290" s="31">
        <f>SUM(J291:J292)</f>
        <v>0</v>
      </c>
      <c r="K290" s="33">
        <f t="shared" si="32"/>
        <v>0</v>
      </c>
      <c r="L290" s="35">
        <f t="shared" si="39"/>
        <v>0</v>
      </c>
      <c r="M290" s="33">
        <f t="shared" si="33"/>
        <v>0</v>
      </c>
      <c r="N290" s="31">
        <f>SUM(N291:N292)</f>
        <v>0</v>
      </c>
      <c r="O290" s="33">
        <f t="shared" si="34"/>
        <v>0</v>
      </c>
      <c r="P290" s="36">
        <f t="shared" si="40"/>
        <v>0</v>
      </c>
    </row>
    <row r="291" spans="1:16" hidden="1" x14ac:dyDescent="0.25">
      <c r="A291" s="58">
        <v>319201060401</v>
      </c>
      <c r="B291" s="29" t="s">
        <v>255</v>
      </c>
      <c r="C291" s="30"/>
      <c r="D291" s="31"/>
      <c r="E291" s="31"/>
      <c r="F291" s="32">
        <f t="shared" si="38"/>
        <v>0</v>
      </c>
      <c r="G291" s="33">
        <f t="shared" si="36"/>
        <v>0</v>
      </c>
      <c r="H291" s="31"/>
      <c r="I291" s="34">
        <f t="shared" si="37"/>
        <v>0</v>
      </c>
      <c r="J291" s="31"/>
      <c r="K291" s="33">
        <f t="shared" si="32"/>
        <v>0</v>
      </c>
      <c r="L291" s="35">
        <f t="shared" si="39"/>
        <v>0</v>
      </c>
      <c r="M291" s="33">
        <f t="shared" si="33"/>
        <v>0</v>
      </c>
      <c r="N291" s="31"/>
      <c r="O291" s="33">
        <f t="shared" si="34"/>
        <v>0</v>
      </c>
      <c r="P291" s="36">
        <f t="shared" si="40"/>
        <v>0</v>
      </c>
    </row>
    <row r="292" spans="1:16" hidden="1" x14ac:dyDescent="0.25">
      <c r="A292" s="58">
        <v>319201060402</v>
      </c>
      <c r="B292" s="29" t="s">
        <v>83</v>
      </c>
      <c r="C292" s="30"/>
      <c r="D292" s="31"/>
      <c r="E292" s="31"/>
      <c r="F292" s="32">
        <f t="shared" si="38"/>
        <v>0</v>
      </c>
      <c r="G292" s="33">
        <f t="shared" si="36"/>
        <v>0</v>
      </c>
      <c r="H292" s="31"/>
      <c r="I292" s="34">
        <f t="shared" si="37"/>
        <v>0</v>
      </c>
      <c r="J292" s="31"/>
      <c r="K292" s="33">
        <f t="shared" si="32"/>
        <v>0</v>
      </c>
      <c r="L292" s="35">
        <f t="shared" si="39"/>
        <v>0</v>
      </c>
      <c r="M292" s="33">
        <f t="shared" si="33"/>
        <v>0</v>
      </c>
      <c r="N292" s="31"/>
      <c r="O292" s="33">
        <f t="shared" si="34"/>
        <v>0</v>
      </c>
      <c r="P292" s="36">
        <f t="shared" si="40"/>
        <v>0</v>
      </c>
    </row>
    <row r="293" spans="1:16" hidden="1" x14ac:dyDescent="0.25">
      <c r="A293" s="58">
        <v>31920107</v>
      </c>
      <c r="B293" s="29" t="s">
        <v>256</v>
      </c>
      <c r="C293" s="30"/>
      <c r="D293" s="31">
        <f>SUM(D294:D295)</f>
        <v>0</v>
      </c>
      <c r="E293" s="31">
        <f>SUM(E294:E295)</f>
        <v>0</v>
      </c>
      <c r="F293" s="32">
        <f t="shared" si="38"/>
        <v>0</v>
      </c>
      <c r="G293" s="33">
        <f t="shared" si="36"/>
        <v>0</v>
      </c>
      <c r="H293" s="31">
        <f>SUM(H294:H295)</f>
        <v>0</v>
      </c>
      <c r="I293" s="34">
        <f t="shared" si="37"/>
        <v>0</v>
      </c>
      <c r="J293" s="31">
        <f>SUM(J294:J295)</f>
        <v>0</v>
      </c>
      <c r="K293" s="33">
        <f t="shared" si="32"/>
        <v>0</v>
      </c>
      <c r="L293" s="35">
        <f t="shared" si="39"/>
        <v>0</v>
      </c>
      <c r="M293" s="33">
        <f t="shared" si="33"/>
        <v>0</v>
      </c>
      <c r="N293" s="31">
        <f>SUM(N294:N295)</f>
        <v>0</v>
      </c>
      <c r="O293" s="33">
        <f t="shared" si="34"/>
        <v>0</v>
      </c>
      <c r="P293" s="36">
        <f t="shared" si="40"/>
        <v>0</v>
      </c>
    </row>
    <row r="294" spans="1:16" hidden="1" x14ac:dyDescent="0.25">
      <c r="A294" s="58">
        <v>3192010701</v>
      </c>
      <c r="B294" s="29" t="s">
        <v>257</v>
      </c>
      <c r="C294" s="30"/>
      <c r="D294" s="31"/>
      <c r="E294" s="31"/>
      <c r="F294" s="32">
        <f t="shared" si="38"/>
        <v>0</v>
      </c>
      <c r="G294" s="33">
        <f t="shared" si="36"/>
        <v>0</v>
      </c>
      <c r="H294" s="31"/>
      <c r="I294" s="34">
        <f t="shared" si="37"/>
        <v>0</v>
      </c>
      <c r="J294" s="31"/>
      <c r="K294" s="33">
        <f t="shared" si="32"/>
        <v>0</v>
      </c>
      <c r="L294" s="35">
        <f t="shared" si="39"/>
        <v>0</v>
      </c>
      <c r="M294" s="33">
        <f t="shared" si="33"/>
        <v>0</v>
      </c>
      <c r="N294" s="31"/>
      <c r="O294" s="33">
        <f t="shared" si="34"/>
        <v>0</v>
      </c>
      <c r="P294" s="36">
        <f t="shared" si="40"/>
        <v>0</v>
      </c>
    </row>
    <row r="295" spans="1:16" hidden="1" x14ac:dyDescent="0.25">
      <c r="A295" s="58">
        <v>3192010702</v>
      </c>
      <c r="B295" s="29" t="s">
        <v>258</v>
      </c>
      <c r="C295" s="30"/>
      <c r="D295" s="31"/>
      <c r="E295" s="31"/>
      <c r="F295" s="32">
        <f t="shared" si="38"/>
        <v>0</v>
      </c>
      <c r="G295" s="33">
        <f t="shared" si="36"/>
        <v>0</v>
      </c>
      <c r="H295" s="31"/>
      <c r="I295" s="34">
        <f t="shared" si="37"/>
        <v>0</v>
      </c>
      <c r="J295" s="31"/>
      <c r="K295" s="33">
        <f t="shared" si="32"/>
        <v>0</v>
      </c>
      <c r="L295" s="35">
        <f t="shared" si="39"/>
        <v>0</v>
      </c>
      <c r="M295" s="33">
        <f t="shared" si="33"/>
        <v>0</v>
      </c>
      <c r="N295" s="31"/>
      <c r="O295" s="33">
        <f t="shared" si="34"/>
        <v>0</v>
      </c>
      <c r="P295" s="36">
        <f t="shared" si="40"/>
        <v>0</v>
      </c>
    </row>
    <row r="296" spans="1:16" hidden="1" x14ac:dyDescent="0.25">
      <c r="A296" s="58">
        <v>31920108</v>
      </c>
      <c r="B296" s="29" t="s">
        <v>259</v>
      </c>
      <c r="C296" s="30"/>
      <c r="D296" s="31"/>
      <c r="E296" s="31"/>
      <c r="F296" s="32">
        <f t="shared" si="38"/>
        <v>0</v>
      </c>
      <c r="G296" s="33">
        <f t="shared" si="36"/>
        <v>0</v>
      </c>
      <c r="H296" s="31"/>
      <c r="I296" s="34">
        <f t="shared" si="37"/>
        <v>0</v>
      </c>
      <c r="J296" s="31"/>
      <c r="K296" s="33">
        <f t="shared" si="32"/>
        <v>0</v>
      </c>
      <c r="L296" s="35">
        <f t="shared" si="39"/>
        <v>0</v>
      </c>
      <c r="M296" s="33">
        <f t="shared" si="33"/>
        <v>0</v>
      </c>
      <c r="N296" s="31"/>
      <c r="O296" s="33">
        <f t="shared" si="34"/>
        <v>0</v>
      </c>
      <c r="P296" s="36">
        <f t="shared" si="40"/>
        <v>0</v>
      </c>
    </row>
    <row r="297" spans="1:16" hidden="1" x14ac:dyDescent="0.25">
      <c r="A297" s="58">
        <v>31920109</v>
      </c>
      <c r="B297" s="29" t="s">
        <v>260</v>
      </c>
      <c r="C297" s="30"/>
      <c r="D297" s="31"/>
      <c r="E297" s="31"/>
      <c r="F297" s="32">
        <f t="shared" si="38"/>
        <v>0</v>
      </c>
      <c r="G297" s="33">
        <f t="shared" si="36"/>
        <v>0</v>
      </c>
      <c r="H297" s="31"/>
      <c r="I297" s="34">
        <f t="shared" si="37"/>
        <v>0</v>
      </c>
      <c r="J297" s="31"/>
      <c r="K297" s="33">
        <f t="shared" si="32"/>
        <v>0</v>
      </c>
      <c r="L297" s="35">
        <f t="shared" si="39"/>
        <v>0</v>
      </c>
      <c r="M297" s="33">
        <f t="shared" si="33"/>
        <v>0</v>
      </c>
      <c r="N297" s="31"/>
      <c r="O297" s="33">
        <f t="shared" si="34"/>
        <v>0</v>
      </c>
      <c r="P297" s="36">
        <f t="shared" si="40"/>
        <v>0</v>
      </c>
    </row>
    <row r="298" spans="1:16" hidden="1" x14ac:dyDescent="0.25">
      <c r="A298" s="58">
        <v>31920110</v>
      </c>
      <c r="B298" s="29" t="s">
        <v>261</v>
      </c>
      <c r="C298" s="30"/>
      <c r="D298" s="31"/>
      <c r="E298" s="31"/>
      <c r="F298" s="32">
        <f t="shared" si="38"/>
        <v>0</v>
      </c>
      <c r="G298" s="33">
        <f t="shared" si="36"/>
        <v>0</v>
      </c>
      <c r="H298" s="31"/>
      <c r="I298" s="34">
        <f t="shared" si="37"/>
        <v>0</v>
      </c>
      <c r="J298" s="31"/>
      <c r="K298" s="33">
        <f t="shared" si="32"/>
        <v>0</v>
      </c>
      <c r="L298" s="35">
        <f t="shared" si="39"/>
        <v>0</v>
      </c>
      <c r="M298" s="33">
        <f t="shared" si="33"/>
        <v>0</v>
      </c>
      <c r="N298" s="31"/>
      <c r="O298" s="33">
        <f t="shared" si="34"/>
        <v>0</v>
      </c>
      <c r="P298" s="36">
        <f t="shared" si="40"/>
        <v>0</v>
      </c>
    </row>
    <row r="299" spans="1:16" hidden="1" x14ac:dyDescent="0.25">
      <c r="A299" s="58">
        <v>31920111</v>
      </c>
      <c r="B299" s="29" t="s">
        <v>262</v>
      </c>
      <c r="C299" s="30"/>
      <c r="D299" s="31"/>
      <c r="E299" s="31"/>
      <c r="F299" s="32">
        <f t="shared" si="38"/>
        <v>0</v>
      </c>
      <c r="G299" s="33">
        <f t="shared" si="36"/>
        <v>0</v>
      </c>
      <c r="H299" s="31"/>
      <c r="I299" s="34">
        <f t="shared" si="37"/>
        <v>0</v>
      </c>
      <c r="J299" s="31"/>
      <c r="K299" s="33">
        <f t="shared" si="32"/>
        <v>0</v>
      </c>
      <c r="L299" s="35">
        <f t="shared" si="39"/>
        <v>0</v>
      </c>
      <c r="M299" s="33">
        <f t="shared" si="33"/>
        <v>0</v>
      </c>
      <c r="N299" s="31"/>
      <c r="O299" s="33">
        <f t="shared" si="34"/>
        <v>0</v>
      </c>
      <c r="P299" s="36">
        <f t="shared" si="40"/>
        <v>0</v>
      </c>
    </row>
    <row r="300" spans="1:16" hidden="1" x14ac:dyDescent="0.25">
      <c r="A300" s="58">
        <v>31920112</v>
      </c>
      <c r="B300" s="29" t="s">
        <v>263</v>
      </c>
      <c r="C300" s="30"/>
      <c r="D300" s="31"/>
      <c r="E300" s="31"/>
      <c r="F300" s="32">
        <f t="shared" si="38"/>
        <v>0</v>
      </c>
      <c r="G300" s="33">
        <f t="shared" si="36"/>
        <v>0</v>
      </c>
      <c r="H300" s="31"/>
      <c r="I300" s="34">
        <f t="shared" si="37"/>
        <v>0</v>
      </c>
      <c r="J300" s="31"/>
      <c r="K300" s="33">
        <f t="shared" si="32"/>
        <v>0</v>
      </c>
      <c r="L300" s="35">
        <f t="shared" si="39"/>
        <v>0</v>
      </c>
      <c r="M300" s="33">
        <f t="shared" si="33"/>
        <v>0</v>
      </c>
      <c r="N300" s="31"/>
      <c r="O300" s="33">
        <f t="shared" si="34"/>
        <v>0</v>
      </c>
      <c r="P300" s="36">
        <f t="shared" si="40"/>
        <v>0</v>
      </c>
    </row>
    <row r="301" spans="1:16" hidden="1" x14ac:dyDescent="0.25">
      <c r="A301" s="58">
        <v>31920113</v>
      </c>
      <c r="B301" s="29" t="s">
        <v>264</v>
      </c>
      <c r="C301" s="30"/>
      <c r="D301" s="31"/>
      <c r="E301" s="31"/>
      <c r="F301" s="32">
        <f t="shared" si="38"/>
        <v>0</v>
      </c>
      <c r="G301" s="33">
        <f t="shared" si="36"/>
        <v>0</v>
      </c>
      <c r="H301" s="31"/>
      <c r="I301" s="34">
        <f t="shared" si="37"/>
        <v>0</v>
      </c>
      <c r="J301" s="31"/>
      <c r="K301" s="33">
        <f t="shared" si="32"/>
        <v>0</v>
      </c>
      <c r="L301" s="35">
        <f t="shared" si="39"/>
        <v>0</v>
      </c>
      <c r="M301" s="33">
        <f t="shared" si="33"/>
        <v>0</v>
      </c>
      <c r="N301" s="31"/>
      <c r="O301" s="33">
        <f t="shared" si="34"/>
        <v>0</v>
      </c>
      <c r="P301" s="36">
        <f t="shared" si="40"/>
        <v>0</v>
      </c>
    </row>
    <row r="302" spans="1:16" hidden="1" x14ac:dyDescent="0.25">
      <c r="A302" s="58">
        <v>31920114</v>
      </c>
      <c r="B302" s="29" t="s">
        <v>265</v>
      </c>
      <c r="C302" s="30"/>
      <c r="D302" s="31">
        <f>SUM(D303:D304)</f>
        <v>0</v>
      </c>
      <c r="E302" s="31">
        <f>SUM(E303:E304)</f>
        <v>0</v>
      </c>
      <c r="F302" s="32">
        <f t="shared" si="38"/>
        <v>0</v>
      </c>
      <c r="G302" s="33">
        <f t="shared" si="36"/>
        <v>0</v>
      </c>
      <c r="H302" s="31">
        <f>SUM(H303:H304)</f>
        <v>0</v>
      </c>
      <c r="I302" s="34">
        <f t="shared" si="37"/>
        <v>0</v>
      </c>
      <c r="J302" s="31">
        <f>SUM(J303:J304)</f>
        <v>0</v>
      </c>
      <c r="K302" s="33">
        <f t="shared" si="32"/>
        <v>0</v>
      </c>
      <c r="L302" s="35">
        <f t="shared" si="39"/>
        <v>0</v>
      </c>
      <c r="M302" s="33">
        <f t="shared" si="33"/>
        <v>0</v>
      </c>
      <c r="N302" s="31">
        <f>SUM(N303:N304)</f>
        <v>0</v>
      </c>
      <c r="O302" s="33">
        <f t="shared" si="34"/>
        <v>0</v>
      </c>
      <c r="P302" s="36">
        <f t="shared" si="40"/>
        <v>0</v>
      </c>
    </row>
    <row r="303" spans="1:16" hidden="1" x14ac:dyDescent="0.25">
      <c r="A303" s="58">
        <v>3192011401</v>
      </c>
      <c r="B303" s="29" t="s">
        <v>266</v>
      </c>
      <c r="C303" s="30"/>
      <c r="D303" s="31"/>
      <c r="E303" s="31"/>
      <c r="F303" s="32">
        <f t="shared" si="38"/>
        <v>0</v>
      </c>
      <c r="G303" s="33">
        <f t="shared" si="36"/>
        <v>0</v>
      </c>
      <c r="H303" s="31"/>
      <c r="I303" s="34">
        <f t="shared" si="37"/>
        <v>0</v>
      </c>
      <c r="J303" s="31"/>
      <c r="K303" s="33">
        <f t="shared" si="32"/>
        <v>0</v>
      </c>
      <c r="L303" s="35">
        <f t="shared" si="39"/>
        <v>0</v>
      </c>
      <c r="M303" s="33">
        <f t="shared" si="33"/>
        <v>0</v>
      </c>
      <c r="N303" s="31"/>
      <c r="O303" s="33">
        <f t="shared" si="34"/>
        <v>0</v>
      </c>
      <c r="P303" s="36">
        <f t="shared" si="40"/>
        <v>0</v>
      </c>
    </row>
    <row r="304" spans="1:16" hidden="1" x14ac:dyDescent="0.25">
      <c r="A304" s="58">
        <v>3192011403</v>
      </c>
      <c r="B304" s="29" t="s">
        <v>267</v>
      </c>
      <c r="C304" s="30"/>
      <c r="D304" s="31"/>
      <c r="E304" s="31"/>
      <c r="F304" s="32">
        <f t="shared" si="38"/>
        <v>0</v>
      </c>
      <c r="G304" s="33">
        <f t="shared" si="36"/>
        <v>0</v>
      </c>
      <c r="H304" s="31"/>
      <c r="I304" s="34">
        <f t="shared" si="37"/>
        <v>0</v>
      </c>
      <c r="J304" s="31"/>
      <c r="K304" s="33">
        <f t="shared" si="32"/>
        <v>0</v>
      </c>
      <c r="L304" s="35">
        <f t="shared" si="39"/>
        <v>0</v>
      </c>
      <c r="M304" s="33">
        <f t="shared" si="33"/>
        <v>0</v>
      </c>
      <c r="N304" s="31"/>
      <c r="O304" s="33">
        <f t="shared" si="34"/>
        <v>0</v>
      </c>
      <c r="P304" s="36">
        <f t="shared" si="40"/>
        <v>0</v>
      </c>
    </row>
    <row r="305" spans="1:16" hidden="1" x14ac:dyDescent="0.25">
      <c r="A305" s="59">
        <v>3193</v>
      </c>
      <c r="B305" s="20" t="s">
        <v>268</v>
      </c>
      <c r="C305" s="21"/>
      <c r="D305" s="22"/>
      <c r="E305" s="105"/>
      <c r="F305" s="23">
        <f t="shared" si="38"/>
        <v>0</v>
      </c>
      <c r="G305" s="24">
        <f t="shared" si="36"/>
        <v>0</v>
      </c>
      <c r="H305" s="105"/>
      <c r="I305" s="34">
        <f t="shared" si="37"/>
        <v>0</v>
      </c>
      <c r="J305" s="105"/>
      <c r="K305" s="33">
        <f t="shared" si="32"/>
        <v>0</v>
      </c>
      <c r="L305" s="35">
        <f t="shared" si="39"/>
        <v>0</v>
      </c>
      <c r="M305" s="33">
        <f t="shared" si="33"/>
        <v>0</v>
      </c>
      <c r="N305" s="105"/>
      <c r="O305" s="33">
        <f t="shared" si="34"/>
        <v>0</v>
      </c>
      <c r="P305" s="36">
        <f t="shared" si="40"/>
        <v>0</v>
      </c>
    </row>
    <row r="306" spans="1:16" hidden="1" x14ac:dyDescent="0.25">
      <c r="A306" s="19">
        <v>32</v>
      </c>
      <c r="B306" s="43" t="s">
        <v>269</v>
      </c>
      <c r="C306" s="21"/>
      <c r="D306" s="22">
        <f>SUM(D307+D311+D315+D321)+D322+D323</f>
        <v>0</v>
      </c>
      <c r="E306" s="22">
        <f>SUM(E307+E311+E315+E321)+E322+E323</f>
        <v>0</v>
      </c>
      <c r="F306" s="23">
        <f t="shared" si="38"/>
        <v>0</v>
      </c>
      <c r="G306" s="24">
        <f t="shared" si="36"/>
        <v>0</v>
      </c>
      <c r="H306" s="22">
        <f>SUM(H307+H311+H315+H321)+H322+H323</f>
        <v>0</v>
      </c>
      <c r="I306" s="34">
        <f t="shared" si="37"/>
        <v>0</v>
      </c>
      <c r="J306" s="22">
        <f>SUM(J307+J311+J315+J321)+J322+J323</f>
        <v>0</v>
      </c>
      <c r="K306" s="33">
        <f t="shared" si="32"/>
        <v>0</v>
      </c>
      <c r="L306" s="35">
        <f t="shared" si="39"/>
        <v>0</v>
      </c>
      <c r="M306" s="33">
        <f t="shared" si="33"/>
        <v>0</v>
      </c>
      <c r="N306" s="22">
        <f>SUM(N307+N311+N315+N321)+N322+N323</f>
        <v>0</v>
      </c>
      <c r="O306" s="33">
        <f t="shared" si="34"/>
        <v>0</v>
      </c>
      <c r="P306" s="36">
        <f t="shared" si="40"/>
        <v>0</v>
      </c>
    </row>
    <row r="307" spans="1:16" hidden="1" x14ac:dyDescent="0.25">
      <c r="A307" s="28">
        <v>321</v>
      </c>
      <c r="B307" s="60" t="s">
        <v>270</v>
      </c>
      <c r="C307" s="30"/>
      <c r="D307" s="31">
        <f>SUM(D308:D310)</f>
        <v>0</v>
      </c>
      <c r="E307" s="31">
        <f>SUM(E308:E310)</f>
        <v>0</v>
      </c>
      <c r="F307" s="32">
        <f t="shared" si="38"/>
        <v>0</v>
      </c>
      <c r="G307" s="33">
        <f t="shared" si="36"/>
        <v>0</v>
      </c>
      <c r="H307" s="31">
        <f>SUM(H308:H310)</f>
        <v>0</v>
      </c>
      <c r="I307" s="34">
        <f t="shared" si="37"/>
        <v>0</v>
      </c>
      <c r="J307" s="31">
        <f>SUM(J308:J310)</f>
        <v>0</v>
      </c>
      <c r="K307" s="33">
        <f t="shared" si="32"/>
        <v>0</v>
      </c>
      <c r="L307" s="35">
        <f t="shared" si="39"/>
        <v>0</v>
      </c>
      <c r="M307" s="33">
        <f t="shared" si="33"/>
        <v>0</v>
      </c>
      <c r="N307" s="31">
        <f>SUM(N308:N310)</f>
        <v>0</v>
      </c>
      <c r="O307" s="33">
        <f t="shared" si="34"/>
        <v>0</v>
      </c>
      <c r="P307" s="36">
        <f t="shared" si="40"/>
        <v>0</v>
      </c>
    </row>
    <row r="308" spans="1:16" hidden="1" x14ac:dyDescent="0.25">
      <c r="A308" s="28">
        <v>32101</v>
      </c>
      <c r="B308" s="40" t="s">
        <v>271</v>
      </c>
      <c r="C308" s="30"/>
      <c r="D308" s="31"/>
      <c r="E308" s="105"/>
      <c r="F308" s="32">
        <f t="shared" si="38"/>
        <v>0</v>
      </c>
      <c r="G308" s="33">
        <f t="shared" si="36"/>
        <v>0</v>
      </c>
      <c r="H308" s="105"/>
      <c r="I308" s="34">
        <f t="shared" si="37"/>
        <v>0</v>
      </c>
      <c r="J308" s="105"/>
      <c r="K308" s="33">
        <f t="shared" si="32"/>
        <v>0</v>
      </c>
      <c r="L308" s="35">
        <f t="shared" si="39"/>
        <v>0</v>
      </c>
      <c r="M308" s="33">
        <f t="shared" si="33"/>
        <v>0</v>
      </c>
      <c r="N308" s="105"/>
      <c r="O308" s="33">
        <f t="shared" si="34"/>
        <v>0</v>
      </c>
      <c r="P308" s="36">
        <f t="shared" si="40"/>
        <v>0</v>
      </c>
    </row>
    <row r="309" spans="1:16" hidden="1" x14ac:dyDescent="0.25">
      <c r="A309" s="28">
        <v>32102</v>
      </c>
      <c r="B309" s="40" t="s">
        <v>272</v>
      </c>
      <c r="C309" s="30"/>
      <c r="D309" s="37"/>
      <c r="E309" s="105"/>
      <c r="F309" s="32">
        <f t="shared" si="38"/>
        <v>0</v>
      </c>
      <c r="G309" s="33">
        <f t="shared" si="36"/>
        <v>0</v>
      </c>
      <c r="H309" s="105"/>
      <c r="I309" s="34">
        <f t="shared" si="37"/>
        <v>0</v>
      </c>
      <c r="J309" s="105"/>
      <c r="K309" s="33">
        <f t="shared" si="32"/>
        <v>0</v>
      </c>
      <c r="L309" s="35">
        <f t="shared" si="39"/>
        <v>0</v>
      </c>
      <c r="M309" s="33">
        <f t="shared" si="33"/>
        <v>0</v>
      </c>
      <c r="N309" s="105"/>
      <c r="O309" s="33">
        <f t="shared" si="34"/>
        <v>0</v>
      </c>
      <c r="P309" s="36">
        <f t="shared" si="40"/>
        <v>0</v>
      </c>
    </row>
    <row r="310" spans="1:16" hidden="1" x14ac:dyDescent="0.25">
      <c r="A310" s="28">
        <v>32103</v>
      </c>
      <c r="B310" s="40" t="s">
        <v>273</v>
      </c>
      <c r="C310" s="30"/>
      <c r="D310" s="37"/>
      <c r="E310" s="105"/>
      <c r="F310" s="32">
        <f t="shared" si="38"/>
        <v>0</v>
      </c>
      <c r="G310" s="33">
        <f t="shared" si="36"/>
        <v>0</v>
      </c>
      <c r="H310" s="105"/>
      <c r="I310" s="34">
        <f t="shared" si="37"/>
        <v>0</v>
      </c>
      <c r="J310" s="105"/>
      <c r="K310" s="33">
        <f t="shared" si="32"/>
        <v>0</v>
      </c>
      <c r="L310" s="35">
        <f t="shared" si="39"/>
        <v>0</v>
      </c>
      <c r="M310" s="33">
        <f t="shared" si="33"/>
        <v>0</v>
      </c>
      <c r="N310" s="105"/>
      <c r="O310" s="33">
        <f t="shared" si="34"/>
        <v>0</v>
      </c>
      <c r="P310" s="36">
        <f t="shared" si="40"/>
        <v>0</v>
      </c>
    </row>
    <row r="311" spans="1:16" hidden="1" x14ac:dyDescent="0.25">
      <c r="A311" s="28">
        <v>322</v>
      </c>
      <c r="B311" s="60" t="s">
        <v>274</v>
      </c>
      <c r="C311" s="30"/>
      <c r="D311" s="31">
        <f>SUM(D312:D314)</f>
        <v>0</v>
      </c>
      <c r="E311" s="31">
        <f>SUM(E312:E314)</f>
        <v>0</v>
      </c>
      <c r="F311" s="32">
        <f t="shared" si="38"/>
        <v>0</v>
      </c>
      <c r="G311" s="33">
        <f t="shared" si="36"/>
        <v>0</v>
      </c>
      <c r="H311" s="31">
        <f>SUM(H312:H314)</f>
        <v>0</v>
      </c>
      <c r="I311" s="34">
        <f t="shared" si="37"/>
        <v>0</v>
      </c>
      <c r="J311" s="31">
        <f>SUM(J312:J314)</f>
        <v>0</v>
      </c>
      <c r="K311" s="33">
        <f t="shared" si="32"/>
        <v>0</v>
      </c>
      <c r="L311" s="35">
        <f t="shared" si="39"/>
        <v>0</v>
      </c>
      <c r="M311" s="33">
        <f t="shared" si="33"/>
        <v>0</v>
      </c>
      <c r="N311" s="31">
        <f>SUM(N312:N314)</f>
        <v>0</v>
      </c>
      <c r="O311" s="33">
        <f t="shared" si="34"/>
        <v>0</v>
      </c>
      <c r="P311" s="36">
        <f t="shared" si="40"/>
        <v>0</v>
      </c>
    </row>
    <row r="312" spans="1:16" hidden="1" x14ac:dyDescent="0.25">
      <c r="A312" s="28">
        <v>32201</v>
      </c>
      <c r="B312" s="40" t="s">
        <v>271</v>
      </c>
      <c r="C312" s="30"/>
      <c r="D312" s="37"/>
      <c r="E312" s="37"/>
      <c r="F312" s="38">
        <v>91716799000</v>
      </c>
      <c r="G312" s="33">
        <f t="shared" si="36"/>
        <v>116.96883868569283</v>
      </c>
      <c r="H312" s="37"/>
      <c r="I312" s="34">
        <f t="shared" si="37"/>
        <v>91716799000</v>
      </c>
      <c r="J312" s="37"/>
      <c r="K312" s="33">
        <f t="shared" si="32"/>
        <v>0</v>
      </c>
      <c r="L312" s="35">
        <f t="shared" si="39"/>
        <v>0</v>
      </c>
      <c r="M312" s="33">
        <f t="shared" si="33"/>
        <v>0</v>
      </c>
      <c r="N312" s="37"/>
      <c r="O312" s="33">
        <f t="shared" si="34"/>
        <v>0</v>
      </c>
      <c r="P312" s="36">
        <f t="shared" si="40"/>
        <v>91716799000</v>
      </c>
    </row>
    <row r="313" spans="1:16" hidden="1" x14ac:dyDescent="0.25">
      <c r="A313" s="28">
        <v>32202</v>
      </c>
      <c r="B313" s="40" t="s">
        <v>272</v>
      </c>
      <c r="C313" s="30"/>
      <c r="D313" s="37"/>
      <c r="E313" s="37"/>
      <c r="F313" s="38">
        <v>83692560000</v>
      </c>
      <c r="G313" s="33">
        <f t="shared" si="36"/>
        <v>106.73531628412663</v>
      </c>
      <c r="H313" s="37"/>
      <c r="I313" s="34">
        <f t="shared" si="37"/>
        <v>83692560000</v>
      </c>
      <c r="J313" s="37"/>
      <c r="K313" s="33">
        <f t="shared" si="32"/>
        <v>0</v>
      </c>
      <c r="L313" s="35">
        <f t="shared" si="39"/>
        <v>0</v>
      </c>
      <c r="M313" s="33">
        <f t="shared" si="33"/>
        <v>0</v>
      </c>
      <c r="N313" s="37"/>
      <c r="O313" s="33">
        <f t="shared" si="34"/>
        <v>0</v>
      </c>
      <c r="P313" s="36">
        <f t="shared" si="40"/>
        <v>83692560000</v>
      </c>
    </row>
    <row r="314" spans="1:16" hidden="1" x14ac:dyDescent="0.25">
      <c r="A314" s="28">
        <v>32203</v>
      </c>
      <c r="B314" s="40" t="s">
        <v>273</v>
      </c>
      <c r="C314" s="30"/>
      <c r="D314" s="37"/>
      <c r="E314" s="37"/>
      <c r="F314" s="38">
        <v>26162017000</v>
      </c>
      <c r="G314" s="33">
        <f t="shared" si="36"/>
        <v>33.365106278571204</v>
      </c>
      <c r="H314" s="37"/>
      <c r="I314" s="34">
        <f t="shared" si="37"/>
        <v>26162017000</v>
      </c>
      <c r="J314" s="37"/>
      <c r="K314" s="33">
        <f t="shared" si="32"/>
        <v>0</v>
      </c>
      <c r="L314" s="35">
        <f t="shared" si="39"/>
        <v>0</v>
      </c>
      <c r="M314" s="33">
        <f t="shared" si="33"/>
        <v>0</v>
      </c>
      <c r="N314" s="37"/>
      <c r="O314" s="33">
        <f t="shared" si="34"/>
        <v>0</v>
      </c>
      <c r="P314" s="36">
        <f t="shared" si="40"/>
        <v>26162017000</v>
      </c>
    </row>
    <row r="315" spans="1:16" hidden="1" x14ac:dyDescent="0.25">
      <c r="A315" s="61">
        <v>325</v>
      </c>
      <c r="B315" s="62" t="s">
        <v>275</v>
      </c>
      <c r="C315" s="21"/>
      <c r="D315" s="22">
        <f>SUM(D316+D319)</f>
        <v>0</v>
      </c>
      <c r="E315" s="22">
        <f>SUM(E316+E319)</f>
        <v>0</v>
      </c>
      <c r="F315" s="23">
        <f t="shared" ref="F315:F378" si="41">SUM(D315+E315)</f>
        <v>0</v>
      </c>
      <c r="G315" s="24">
        <f t="shared" si="36"/>
        <v>0</v>
      </c>
      <c r="H315" s="22">
        <f>SUM(H316+H319)</f>
        <v>0</v>
      </c>
      <c r="I315" s="34">
        <f t="shared" si="37"/>
        <v>0</v>
      </c>
      <c r="J315" s="22">
        <f>SUM(J316+J319)</f>
        <v>0</v>
      </c>
      <c r="K315" s="33">
        <f t="shared" si="32"/>
        <v>0</v>
      </c>
      <c r="L315" s="35">
        <f t="shared" si="39"/>
        <v>0</v>
      </c>
      <c r="M315" s="33">
        <f t="shared" si="33"/>
        <v>0</v>
      </c>
      <c r="N315" s="22">
        <f>SUM(N316+N319)</f>
        <v>0</v>
      </c>
      <c r="O315" s="33">
        <f t="shared" si="34"/>
        <v>0</v>
      </c>
      <c r="P315" s="36">
        <f t="shared" si="40"/>
        <v>0</v>
      </c>
    </row>
    <row r="316" spans="1:16" hidden="1" x14ac:dyDescent="0.25">
      <c r="A316" s="28">
        <v>32501</v>
      </c>
      <c r="B316" s="40" t="s">
        <v>124</v>
      </c>
      <c r="C316" s="30"/>
      <c r="D316" s="31">
        <f>SUM(D317)</f>
        <v>0</v>
      </c>
      <c r="E316" s="31">
        <f>SUM(E317)</f>
        <v>0</v>
      </c>
      <c r="F316" s="32">
        <f t="shared" si="41"/>
        <v>0</v>
      </c>
      <c r="G316" s="33">
        <f t="shared" si="36"/>
        <v>0</v>
      </c>
      <c r="H316" s="31">
        <f>SUM(H317)</f>
        <v>0</v>
      </c>
      <c r="I316" s="34">
        <f t="shared" si="37"/>
        <v>0</v>
      </c>
      <c r="J316" s="31">
        <f>SUM(J317)</f>
        <v>0</v>
      </c>
      <c r="K316" s="33">
        <f t="shared" si="32"/>
        <v>0</v>
      </c>
      <c r="L316" s="35">
        <f t="shared" si="39"/>
        <v>0</v>
      </c>
      <c r="M316" s="33">
        <f t="shared" si="33"/>
        <v>0</v>
      </c>
      <c r="N316" s="31">
        <f>SUM(N317)</f>
        <v>0</v>
      </c>
      <c r="O316" s="33">
        <f t="shared" si="34"/>
        <v>0</v>
      </c>
      <c r="P316" s="36">
        <f t="shared" si="40"/>
        <v>0</v>
      </c>
    </row>
    <row r="317" spans="1:16" hidden="1" x14ac:dyDescent="0.25">
      <c r="A317" s="28">
        <v>3250105</v>
      </c>
      <c r="B317" s="39" t="s">
        <v>276</v>
      </c>
      <c r="C317" s="30"/>
      <c r="D317" s="31">
        <f>SUM(D318)</f>
        <v>0</v>
      </c>
      <c r="E317" s="31">
        <f>SUM(E318)</f>
        <v>0</v>
      </c>
      <c r="F317" s="32">
        <f t="shared" si="41"/>
        <v>0</v>
      </c>
      <c r="G317" s="33">
        <f t="shared" si="36"/>
        <v>0</v>
      </c>
      <c r="H317" s="31">
        <f>SUM(H318)</f>
        <v>0</v>
      </c>
      <c r="I317" s="34">
        <f t="shared" si="37"/>
        <v>0</v>
      </c>
      <c r="J317" s="31">
        <f>SUM(J318)</f>
        <v>0</v>
      </c>
      <c r="K317" s="33">
        <f t="shared" si="32"/>
        <v>0</v>
      </c>
      <c r="L317" s="35">
        <f t="shared" si="39"/>
        <v>0</v>
      </c>
      <c r="M317" s="33">
        <f t="shared" si="33"/>
        <v>0</v>
      </c>
      <c r="N317" s="31">
        <f>SUM(N318)</f>
        <v>0</v>
      </c>
      <c r="O317" s="33">
        <f t="shared" si="34"/>
        <v>0</v>
      </c>
      <c r="P317" s="36">
        <f t="shared" si="40"/>
        <v>0</v>
      </c>
    </row>
    <row r="318" spans="1:16" hidden="1" x14ac:dyDescent="0.25">
      <c r="A318" s="28">
        <v>325010501</v>
      </c>
      <c r="B318" s="39" t="s">
        <v>277</v>
      </c>
      <c r="C318" s="30"/>
      <c r="D318" s="37"/>
      <c r="E318" s="105"/>
      <c r="F318" s="32">
        <f t="shared" si="41"/>
        <v>0</v>
      </c>
      <c r="G318" s="33">
        <f t="shared" si="36"/>
        <v>0</v>
      </c>
      <c r="H318" s="105"/>
      <c r="I318" s="34">
        <f t="shared" si="37"/>
        <v>0</v>
      </c>
      <c r="J318" s="105"/>
      <c r="K318" s="33">
        <f t="shared" si="32"/>
        <v>0</v>
      </c>
      <c r="L318" s="35">
        <f t="shared" si="39"/>
        <v>0</v>
      </c>
      <c r="M318" s="33">
        <f t="shared" si="33"/>
        <v>0</v>
      </c>
      <c r="N318" s="105"/>
      <c r="O318" s="33">
        <f t="shared" si="34"/>
        <v>0</v>
      </c>
      <c r="P318" s="36">
        <f t="shared" si="40"/>
        <v>0</v>
      </c>
    </row>
    <row r="319" spans="1:16" hidden="1" x14ac:dyDescent="0.25">
      <c r="A319" s="28">
        <v>32502</v>
      </c>
      <c r="B319" s="40" t="s">
        <v>149</v>
      </c>
      <c r="C319" s="30"/>
      <c r="D319" s="31">
        <f>SUM(D320)</f>
        <v>0</v>
      </c>
      <c r="E319" s="31">
        <f>SUM(E320)</f>
        <v>0</v>
      </c>
      <c r="F319" s="32">
        <f t="shared" si="41"/>
        <v>0</v>
      </c>
      <c r="G319" s="33">
        <f t="shared" si="36"/>
        <v>0</v>
      </c>
      <c r="H319" s="31">
        <f>SUM(H320)</f>
        <v>0</v>
      </c>
      <c r="I319" s="34">
        <f t="shared" si="37"/>
        <v>0</v>
      </c>
      <c r="J319" s="31">
        <f>SUM(J320)</f>
        <v>0</v>
      </c>
      <c r="K319" s="33">
        <f t="shared" si="32"/>
        <v>0</v>
      </c>
      <c r="L319" s="35">
        <f t="shared" si="39"/>
        <v>0</v>
      </c>
      <c r="M319" s="33">
        <f t="shared" si="33"/>
        <v>0</v>
      </c>
      <c r="N319" s="31">
        <f>SUM(N320)</f>
        <v>0</v>
      </c>
      <c r="O319" s="33">
        <f t="shared" si="34"/>
        <v>0</v>
      </c>
      <c r="P319" s="36">
        <f t="shared" si="40"/>
        <v>0</v>
      </c>
    </row>
    <row r="320" spans="1:16" hidden="1" x14ac:dyDescent="0.25">
      <c r="A320" s="28">
        <v>3250202</v>
      </c>
      <c r="B320" s="39" t="s">
        <v>278</v>
      </c>
      <c r="C320" s="30"/>
      <c r="D320" s="37"/>
      <c r="E320" s="37"/>
      <c r="F320" s="32">
        <f t="shared" si="41"/>
        <v>0</v>
      </c>
      <c r="G320" s="33">
        <f t="shared" si="36"/>
        <v>0</v>
      </c>
      <c r="H320" s="37"/>
      <c r="I320" s="34">
        <f t="shared" si="37"/>
        <v>0</v>
      </c>
      <c r="J320" s="37"/>
      <c r="K320" s="33">
        <f t="shared" si="32"/>
        <v>0</v>
      </c>
      <c r="L320" s="35">
        <f t="shared" si="39"/>
        <v>0</v>
      </c>
      <c r="M320" s="33">
        <f t="shared" si="33"/>
        <v>0</v>
      </c>
      <c r="N320" s="37"/>
      <c r="O320" s="33">
        <f t="shared" si="34"/>
        <v>0</v>
      </c>
      <c r="P320" s="36">
        <f t="shared" si="40"/>
        <v>0</v>
      </c>
    </row>
    <row r="321" spans="1:16" hidden="1" x14ac:dyDescent="0.25">
      <c r="A321" s="28">
        <v>327</v>
      </c>
      <c r="B321" s="39" t="s">
        <v>279</v>
      </c>
      <c r="C321" s="30"/>
      <c r="D321" s="31"/>
      <c r="E321" s="105"/>
      <c r="F321" s="32">
        <f t="shared" si="41"/>
        <v>0</v>
      </c>
      <c r="G321" s="33">
        <f t="shared" si="36"/>
        <v>0</v>
      </c>
      <c r="H321" s="105"/>
      <c r="I321" s="34">
        <f t="shared" si="37"/>
        <v>0</v>
      </c>
      <c r="J321" s="105"/>
      <c r="K321" s="33">
        <f t="shared" si="32"/>
        <v>0</v>
      </c>
      <c r="L321" s="35">
        <f t="shared" si="39"/>
        <v>0</v>
      </c>
      <c r="M321" s="33">
        <f t="shared" si="33"/>
        <v>0</v>
      </c>
      <c r="N321" s="105"/>
      <c r="O321" s="33">
        <f t="shared" si="34"/>
        <v>0</v>
      </c>
      <c r="P321" s="36">
        <f t="shared" si="40"/>
        <v>0</v>
      </c>
    </row>
    <row r="322" spans="1:16" hidden="1" x14ac:dyDescent="0.25">
      <c r="A322" s="28">
        <v>328</v>
      </c>
      <c r="B322" s="39" t="s">
        <v>195</v>
      </c>
      <c r="C322" s="30"/>
      <c r="D322" s="31"/>
      <c r="E322" s="105"/>
      <c r="F322" s="32">
        <f t="shared" si="41"/>
        <v>0</v>
      </c>
      <c r="G322" s="33">
        <f t="shared" si="36"/>
        <v>0</v>
      </c>
      <c r="H322" s="105"/>
      <c r="I322" s="34">
        <f t="shared" si="37"/>
        <v>0</v>
      </c>
      <c r="J322" s="105"/>
      <c r="K322" s="33">
        <f t="shared" si="32"/>
        <v>0</v>
      </c>
      <c r="L322" s="35">
        <f t="shared" si="39"/>
        <v>0</v>
      </c>
      <c r="M322" s="33">
        <f t="shared" si="33"/>
        <v>0</v>
      </c>
      <c r="N322" s="105"/>
      <c r="O322" s="33">
        <f t="shared" si="34"/>
        <v>0</v>
      </c>
      <c r="P322" s="36">
        <f t="shared" si="40"/>
        <v>0</v>
      </c>
    </row>
    <row r="323" spans="1:16" hidden="1" x14ac:dyDescent="0.25">
      <c r="A323" s="28">
        <v>329</v>
      </c>
      <c r="B323" s="39" t="s">
        <v>231</v>
      </c>
      <c r="C323" s="30"/>
      <c r="D323" s="31"/>
      <c r="E323" s="31"/>
      <c r="F323" s="32">
        <f t="shared" si="41"/>
        <v>0</v>
      </c>
      <c r="G323" s="33">
        <f t="shared" si="36"/>
        <v>0</v>
      </c>
      <c r="H323" s="31"/>
      <c r="I323" s="34">
        <f t="shared" si="37"/>
        <v>0</v>
      </c>
      <c r="J323" s="31"/>
      <c r="K323" s="33">
        <f t="shared" si="32"/>
        <v>0</v>
      </c>
      <c r="L323" s="35">
        <f t="shared" si="39"/>
        <v>0</v>
      </c>
      <c r="M323" s="33">
        <f t="shared" si="33"/>
        <v>0</v>
      </c>
      <c r="N323" s="31"/>
      <c r="O323" s="33">
        <f t="shared" si="34"/>
        <v>0</v>
      </c>
      <c r="P323" s="36">
        <f t="shared" si="40"/>
        <v>0</v>
      </c>
    </row>
    <row r="324" spans="1:16" x14ac:dyDescent="0.25">
      <c r="A324" s="63">
        <v>33</v>
      </c>
      <c r="B324" s="64" t="s">
        <v>280</v>
      </c>
      <c r="C324" s="30"/>
      <c r="D324" s="22">
        <f>SUM(D325+D1181+D1270+D1284+D1286)</f>
        <v>41934698329</v>
      </c>
      <c r="E324" s="22">
        <f>SUM(E325+E1181+E1270+E1284+E1286)</f>
        <v>27435595236</v>
      </c>
      <c r="F324" s="23">
        <f t="shared" si="41"/>
        <v>69370293565</v>
      </c>
      <c r="G324" s="24">
        <f t="shared" si="36"/>
        <v>88.469754353110815</v>
      </c>
      <c r="H324" s="22">
        <f>SUM(H325+H1181+H1270+H1284+H1286)</f>
        <v>0</v>
      </c>
      <c r="I324" s="34">
        <f t="shared" si="37"/>
        <v>69370293565</v>
      </c>
      <c r="J324" s="22">
        <f>SUM(J325+J1181+J1270+J1284+J1286)</f>
        <v>56842358501</v>
      </c>
      <c r="K324" s="33">
        <f t="shared" si="32"/>
        <v>81.940490056797415</v>
      </c>
      <c r="L324" s="35">
        <f t="shared" si="39"/>
        <v>10380501193</v>
      </c>
      <c r="M324" s="33">
        <f t="shared" si="33"/>
        <v>14.963899761031666</v>
      </c>
      <c r="N324" s="22">
        <f>SUM(N325+N1181+N1270+N1284+N1286)</f>
        <v>67222859694</v>
      </c>
      <c r="O324" s="33">
        <f t="shared" si="34"/>
        <v>96.90438981782907</v>
      </c>
      <c r="P324" s="36">
        <f t="shared" si="40"/>
        <v>2147433871</v>
      </c>
    </row>
    <row r="325" spans="1:16" x14ac:dyDescent="0.25">
      <c r="A325" s="63">
        <v>331</v>
      </c>
      <c r="B325" s="64" t="s">
        <v>281</v>
      </c>
      <c r="C325" s="30"/>
      <c r="D325" s="22">
        <f>SUM(D326)</f>
        <v>35680567086</v>
      </c>
      <c r="E325" s="22">
        <f>SUM(E326)</f>
        <v>28403272919</v>
      </c>
      <c r="F325" s="23">
        <f t="shared" si="41"/>
        <v>64083840005</v>
      </c>
      <c r="G325" s="24">
        <f t="shared" si="36"/>
        <v>81.727801511090604</v>
      </c>
      <c r="H325" s="22">
        <f>SUM(H326)</f>
        <v>0</v>
      </c>
      <c r="I325" s="34">
        <f t="shared" si="37"/>
        <v>64083840005</v>
      </c>
      <c r="J325" s="22">
        <f>SUM(J326)</f>
        <v>54511305098</v>
      </c>
      <c r="K325" s="33">
        <f t="shared" si="32"/>
        <v>85.06248235709171</v>
      </c>
      <c r="L325" s="35">
        <f t="shared" si="39"/>
        <v>8193053458</v>
      </c>
      <c r="M325" s="33">
        <f t="shared" si="33"/>
        <v>12.784897810993778</v>
      </c>
      <c r="N325" s="22">
        <f>SUM(N326)</f>
        <v>62704358556</v>
      </c>
      <c r="O325" s="33">
        <f t="shared" si="34"/>
        <v>97.847380168085479</v>
      </c>
      <c r="P325" s="36">
        <f t="shared" si="40"/>
        <v>1379481449</v>
      </c>
    </row>
    <row r="326" spans="1:16" x14ac:dyDescent="0.25">
      <c r="A326" s="63">
        <v>33114</v>
      </c>
      <c r="B326" s="64" t="s">
        <v>282</v>
      </c>
      <c r="C326" s="30"/>
      <c r="D326" s="22">
        <f>SUM(D327+D684+D851)</f>
        <v>35680567086</v>
      </c>
      <c r="E326" s="22">
        <f>SUM(E327+E684+E851)</f>
        <v>28403272919</v>
      </c>
      <c r="F326" s="23">
        <f t="shared" si="41"/>
        <v>64083840005</v>
      </c>
      <c r="G326" s="24">
        <f t="shared" si="36"/>
        <v>81.727801511090604</v>
      </c>
      <c r="H326" s="22">
        <f>SUM(H327+H684+H851)</f>
        <v>0</v>
      </c>
      <c r="I326" s="34">
        <f t="shared" si="37"/>
        <v>64083840005</v>
      </c>
      <c r="J326" s="22">
        <f>SUM(J327+J684+J851)</f>
        <v>54511305098</v>
      </c>
      <c r="K326" s="33">
        <f t="shared" si="32"/>
        <v>85.06248235709171</v>
      </c>
      <c r="L326" s="35">
        <f t="shared" si="39"/>
        <v>8193053458</v>
      </c>
      <c r="M326" s="33">
        <f t="shared" si="33"/>
        <v>12.784897810993778</v>
      </c>
      <c r="N326" s="22">
        <f>SUM(N327+N684+N851)</f>
        <v>62704358556</v>
      </c>
      <c r="O326" s="33">
        <f t="shared" si="34"/>
        <v>97.847380168085479</v>
      </c>
      <c r="P326" s="36">
        <f t="shared" si="40"/>
        <v>1379481449</v>
      </c>
    </row>
    <row r="327" spans="1:16" ht="39" x14ac:dyDescent="0.25">
      <c r="A327" s="63">
        <v>3311401</v>
      </c>
      <c r="B327" s="64" t="s">
        <v>283</v>
      </c>
      <c r="C327" s="30"/>
      <c r="D327" s="22">
        <f>SUM(D328+D343+D370+D424+D437+D485+D489+D507+D566+D575+D582+D591+D606+D617+D622+D671)</f>
        <v>33873510329</v>
      </c>
      <c r="E327" s="22">
        <f>SUM(E328+E343+E370+E424+E437+E485+E489+E507+E566+E575+E582+E591+E606+E617+E622+E671)</f>
        <v>27985937333</v>
      </c>
      <c r="F327" s="23">
        <f t="shared" si="41"/>
        <v>61859447662</v>
      </c>
      <c r="G327" s="24">
        <f t="shared" si="36"/>
        <v>78.890975629911992</v>
      </c>
      <c r="H327" s="22">
        <f>SUM(H328+H343+H370+H424+H437+H485+H489+H507+H566+H575+H582+H591+H606+H617+H622+H671)</f>
        <v>0</v>
      </c>
      <c r="I327" s="34">
        <f t="shared" si="37"/>
        <v>61859447662</v>
      </c>
      <c r="J327" s="22">
        <f>SUM(J328+J343+J370+J424+J437+J485+J489+J507+J566+J575+J582+J591+J606+J617+J622+J671)</f>
        <v>53642131629</v>
      </c>
      <c r="K327" s="33">
        <f t="shared" si="32"/>
        <v>86.716150331798275</v>
      </c>
      <c r="L327" s="35">
        <f t="shared" si="39"/>
        <v>6911751361</v>
      </c>
      <c r="M327" s="33">
        <f t="shared" si="33"/>
        <v>11.17331567324333</v>
      </c>
      <c r="N327" s="22">
        <f>SUM(N328+N343+N370+N424+N437+N485+N489+N507+N566+N575+N582+N591+N606+N617+N622+N671)</f>
        <v>60553882990</v>
      </c>
      <c r="O327" s="33">
        <f t="shared" si="34"/>
        <v>97.889466005041612</v>
      </c>
      <c r="P327" s="36">
        <f t="shared" si="40"/>
        <v>1305564672</v>
      </c>
    </row>
    <row r="328" spans="1:16" ht="26.25" x14ac:dyDescent="0.25">
      <c r="A328" s="65">
        <v>331140101</v>
      </c>
      <c r="B328" s="64" t="s">
        <v>284</v>
      </c>
      <c r="C328" s="30"/>
      <c r="D328" s="22">
        <f>SUM(D329+D333+D335+D339+D341)</f>
        <v>0</v>
      </c>
      <c r="E328" s="22">
        <f>SUM(E329+E333+E335+E339+E341)</f>
        <v>0</v>
      </c>
      <c r="F328" s="23">
        <f t="shared" si="41"/>
        <v>0</v>
      </c>
      <c r="G328" s="24">
        <f t="shared" si="36"/>
        <v>0</v>
      </c>
      <c r="H328" s="22">
        <f>SUM(H329+H333+H335+H339+H341)</f>
        <v>0</v>
      </c>
      <c r="I328" s="34">
        <f t="shared" si="37"/>
        <v>0</v>
      </c>
      <c r="J328" s="22">
        <f>SUM(J329+J333+J335+J339+J341)</f>
        <v>0</v>
      </c>
      <c r="K328" s="33">
        <f t="shared" ref="K328:K391" si="42">IF(OR(J328=0,F328=0),0,J328/F328)*100</f>
        <v>0</v>
      </c>
      <c r="L328" s="35">
        <f t="shared" si="39"/>
        <v>0</v>
      </c>
      <c r="M328" s="33">
        <f t="shared" ref="M328:M391" si="43">IF(OR(L328=0,F328=0),0,L328/F328)*100</f>
        <v>0</v>
      </c>
      <c r="N328" s="22">
        <f>SUM(N329+N333+N335+N339+N341)</f>
        <v>0</v>
      </c>
      <c r="O328" s="33">
        <f t="shared" ref="O328:O391" si="44">IF(OR(N328=0,F328=0),0,N328/F328)*100</f>
        <v>0</v>
      </c>
      <c r="P328" s="36">
        <f t="shared" si="40"/>
        <v>0</v>
      </c>
    </row>
    <row r="329" spans="1:16" hidden="1" x14ac:dyDescent="0.25">
      <c r="A329" s="28">
        <v>3311401010735</v>
      </c>
      <c r="B329" s="39" t="s">
        <v>285</v>
      </c>
      <c r="C329" s="30"/>
      <c r="D329" s="31">
        <f>SUM(D330:D332)</f>
        <v>0</v>
      </c>
      <c r="E329" s="31">
        <f>SUM(E330:E332)</f>
        <v>0</v>
      </c>
      <c r="F329" s="32">
        <f t="shared" si="41"/>
        <v>0</v>
      </c>
      <c r="G329" s="33">
        <f t="shared" ref="G329:G392" si="45">IF(OR(F329=0,F$7=0),0,F329/F$7)*100</f>
        <v>0</v>
      </c>
      <c r="H329" s="31">
        <f>SUM(H330:H332)</f>
        <v>0</v>
      </c>
      <c r="I329" s="34">
        <f t="shared" ref="I329:I392" si="46">SUM(F329-H329)</f>
        <v>0</v>
      </c>
      <c r="J329" s="31">
        <f>SUM(J330:J332)</f>
        <v>0</v>
      </c>
      <c r="K329" s="33">
        <f t="shared" si="42"/>
        <v>0</v>
      </c>
      <c r="L329" s="35">
        <f t="shared" si="39"/>
        <v>0</v>
      </c>
      <c r="M329" s="33">
        <f t="shared" si="43"/>
        <v>0</v>
      </c>
      <c r="N329" s="31">
        <f>SUM(N330:N332)</f>
        <v>0</v>
      </c>
      <c r="O329" s="33">
        <f t="shared" si="44"/>
        <v>0</v>
      </c>
      <c r="P329" s="36">
        <f t="shared" si="40"/>
        <v>0</v>
      </c>
    </row>
    <row r="330" spans="1:16" ht="26.25" hidden="1" x14ac:dyDescent="0.25">
      <c r="A330" s="28">
        <v>3311401010735100</v>
      </c>
      <c r="B330" s="39" t="s">
        <v>286</v>
      </c>
      <c r="C330" s="30"/>
      <c r="D330" s="37"/>
      <c r="E330" s="37"/>
      <c r="F330" s="32">
        <f t="shared" si="41"/>
        <v>0</v>
      </c>
      <c r="G330" s="33">
        <f t="shared" si="45"/>
        <v>0</v>
      </c>
      <c r="H330" s="37"/>
      <c r="I330" s="34">
        <f t="shared" si="46"/>
        <v>0</v>
      </c>
      <c r="J330" s="37"/>
      <c r="K330" s="33">
        <f t="shared" si="42"/>
        <v>0</v>
      </c>
      <c r="L330" s="35">
        <f t="shared" si="39"/>
        <v>0</v>
      </c>
      <c r="M330" s="33">
        <f t="shared" si="43"/>
        <v>0</v>
      </c>
      <c r="N330" s="37"/>
      <c r="O330" s="33">
        <f t="shared" si="44"/>
        <v>0</v>
      </c>
      <c r="P330" s="36">
        <f t="shared" si="40"/>
        <v>0</v>
      </c>
    </row>
    <row r="331" spans="1:16" ht="26.25" hidden="1" x14ac:dyDescent="0.25">
      <c r="A331" s="28">
        <v>3311401010735100</v>
      </c>
      <c r="B331" s="39" t="s">
        <v>287</v>
      </c>
      <c r="C331" s="30"/>
      <c r="D331" s="37"/>
      <c r="E331" s="37"/>
      <c r="F331" s="32">
        <f t="shared" si="41"/>
        <v>0</v>
      </c>
      <c r="G331" s="33">
        <f t="shared" si="45"/>
        <v>0</v>
      </c>
      <c r="H331" s="37"/>
      <c r="I331" s="34">
        <f t="shared" si="46"/>
        <v>0</v>
      </c>
      <c r="J331" s="37"/>
      <c r="K331" s="33">
        <f t="shared" si="42"/>
        <v>0</v>
      </c>
      <c r="L331" s="35">
        <f t="shared" si="39"/>
        <v>0</v>
      </c>
      <c r="M331" s="33">
        <f t="shared" si="43"/>
        <v>0</v>
      </c>
      <c r="N331" s="37"/>
      <c r="O331" s="33">
        <f t="shared" si="44"/>
        <v>0</v>
      </c>
      <c r="P331" s="36">
        <f t="shared" si="40"/>
        <v>0</v>
      </c>
    </row>
    <row r="332" spans="1:16" ht="26.25" hidden="1" x14ac:dyDescent="0.25">
      <c r="A332" s="28">
        <v>3311401010735100</v>
      </c>
      <c r="B332" s="39" t="s">
        <v>288</v>
      </c>
      <c r="C332" s="30"/>
      <c r="D332" s="37"/>
      <c r="E332" s="37"/>
      <c r="F332" s="32">
        <f t="shared" si="41"/>
        <v>0</v>
      </c>
      <c r="G332" s="33">
        <f t="shared" si="45"/>
        <v>0</v>
      </c>
      <c r="H332" s="37"/>
      <c r="I332" s="34">
        <f t="shared" si="46"/>
        <v>0</v>
      </c>
      <c r="J332" s="37"/>
      <c r="K332" s="33">
        <f t="shared" si="42"/>
        <v>0</v>
      </c>
      <c r="L332" s="35">
        <f t="shared" si="39"/>
        <v>0</v>
      </c>
      <c r="M332" s="33">
        <f t="shared" si="43"/>
        <v>0</v>
      </c>
      <c r="N332" s="37"/>
      <c r="O332" s="33">
        <f t="shared" si="44"/>
        <v>0</v>
      </c>
      <c r="P332" s="36">
        <f t="shared" si="40"/>
        <v>0</v>
      </c>
    </row>
    <row r="333" spans="1:16" hidden="1" x14ac:dyDescent="0.25">
      <c r="A333" s="28">
        <v>3311401010739</v>
      </c>
      <c r="B333" s="39" t="s">
        <v>289</v>
      </c>
      <c r="C333" s="30"/>
      <c r="D333" s="31">
        <f>SUM(D334)</f>
        <v>0</v>
      </c>
      <c r="E333" s="31">
        <f>SUM(E334)</f>
        <v>0</v>
      </c>
      <c r="F333" s="32">
        <f t="shared" si="41"/>
        <v>0</v>
      </c>
      <c r="G333" s="33">
        <f t="shared" si="45"/>
        <v>0</v>
      </c>
      <c r="H333" s="31">
        <f>SUM(H334)</f>
        <v>0</v>
      </c>
      <c r="I333" s="34">
        <f t="shared" si="46"/>
        <v>0</v>
      </c>
      <c r="J333" s="31">
        <f>SUM(J334)</f>
        <v>0</v>
      </c>
      <c r="K333" s="33">
        <f t="shared" si="42"/>
        <v>0</v>
      </c>
      <c r="L333" s="35">
        <f t="shared" si="39"/>
        <v>0</v>
      </c>
      <c r="M333" s="33">
        <f t="shared" si="43"/>
        <v>0</v>
      </c>
      <c r="N333" s="31">
        <f>SUM(N334)</f>
        <v>0</v>
      </c>
      <c r="O333" s="33">
        <f t="shared" si="44"/>
        <v>0</v>
      </c>
      <c r="P333" s="36">
        <f t="shared" si="40"/>
        <v>0</v>
      </c>
    </row>
    <row r="334" spans="1:16" hidden="1" x14ac:dyDescent="0.25">
      <c r="A334" s="28">
        <v>3311401010739100</v>
      </c>
      <c r="B334" s="39" t="s">
        <v>290</v>
      </c>
      <c r="C334" s="30"/>
      <c r="D334" s="37"/>
      <c r="E334" s="37"/>
      <c r="F334" s="32">
        <f t="shared" si="41"/>
        <v>0</v>
      </c>
      <c r="G334" s="33">
        <f t="shared" si="45"/>
        <v>0</v>
      </c>
      <c r="H334" s="37"/>
      <c r="I334" s="34">
        <f t="shared" si="46"/>
        <v>0</v>
      </c>
      <c r="J334" s="37"/>
      <c r="K334" s="33">
        <f t="shared" si="42"/>
        <v>0</v>
      </c>
      <c r="L334" s="35">
        <f t="shared" si="39"/>
        <v>0</v>
      </c>
      <c r="M334" s="33">
        <f t="shared" si="43"/>
        <v>0</v>
      </c>
      <c r="N334" s="37"/>
      <c r="O334" s="33">
        <f t="shared" si="44"/>
        <v>0</v>
      </c>
      <c r="P334" s="36">
        <f t="shared" si="40"/>
        <v>0</v>
      </c>
    </row>
    <row r="335" spans="1:16" ht="26.25" hidden="1" x14ac:dyDescent="0.25">
      <c r="A335" s="28">
        <v>3311401010901</v>
      </c>
      <c r="B335" s="39" t="s">
        <v>291</v>
      </c>
      <c r="C335" s="30"/>
      <c r="D335" s="31">
        <f>SUM(D336:D338)</f>
        <v>0</v>
      </c>
      <c r="E335" s="31">
        <f>SUM(E336:E338)</f>
        <v>0</v>
      </c>
      <c r="F335" s="32">
        <f t="shared" si="41"/>
        <v>0</v>
      </c>
      <c r="G335" s="33">
        <f t="shared" si="45"/>
        <v>0</v>
      </c>
      <c r="H335" s="31">
        <f>SUM(H336:H338)</f>
        <v>0</v>
      </c>
      <c r="I335" s="34">
        <f t="shared" si="46"/>
        <v>0</v>
      </c>
      <c r="J335" s="31">
        <f>SUM(J336:J338)</f>
        <v>0</v>
      </c>
      <c r="K335" s="33">
        <f t="shared" si="42"/>
        <v>0</v>
      </c>
      <c r="L335" s="35">
        <f t="shared" si="39"/>
        <v>0</v>
      </c>
      <c r="M335" s="33">
        <f t="shared" si="43"/>
        <v>0</v>
      </c>
      <c r="N335" s="31">
        <f>SUM(N336:N338)</f>
        <v>0</v>
      </c>
      <c r="O335" s="33">
        <f t="shared" si="44"/>
        <v>0</v>
      </c>
      <c r="P335" s="36">
        <f t="shared" ref="P335:P398" si="47">SUM(F335-N335)</f>
        <v>0</v>
      </c>
    </row>
    <row r="336" spans="1:16" ht="26.25" hidden="1" x14ac:dyDescent="0.25">
      <c r="A336" s="28">
        <v>3311401010901100</v>
      </c>
      <c r="B336" s="39" t="s">
        <v>291</v>
      </c>
      <c r="C336" s="30"/>
      <c r="D336" s="37"/>
      <c r="E336" s="37"/>
      <c r="F336" s="32">
        <f t="shared" si="41"/>
        <v>0</v>
      </c>
      <c r="G336" s="33">
        <f t="shared" si="45"/>
        <v>0</v>
      </c>
      <c r="H336" s="37"/>
      <c r="I336" s="34">
        <f t="shared" si="46"/>
        <v>0</v>
      </c>
      <c r="J336" s="37"/>
      <c r="K336" s="33">
        <f t="shared" si="42"/>
        <v>0</v>
      </c>
      <c r="L336" s="35">
        <f t="shared" ref="L336:L399" si="48">SUM(N336-J336)</f>
        <v>0</v>
      </c>
      <c r="M336" s="33">
        <f t="shared" si="43"/>
        <v>0</v>
      </c>
      <c r="N336" s="37"/>
      <c r="O336" s="33">
        <f t="shared" si="44"/>
        <v>0</v>
      </c>
      <c r="P336" s="36">
        <f t="shared" si="47"/>
        <v>0</v>
      </c>
    </row>
    <row r="337" spans="1:16" ht="26.25" hidden="1" x14ac:dyDescent="0.25">
      <c r="A337" s="28">
        <v>3311401010901100</v>
      </c>
      <c r="B337" s="39" t="s">
        <v>291</v>
      </c>
      <c r="C337" s="30"/>
      <c r="D337" s="37"/>
      <c r="E337" s="37"/>
      <c r="F337" s="32">
        <f t="shared" si="41"/>
        <v>0</v>
      </c>
      <c r="G337" s="33">
        <f t="shared" si="45"/>
        <v>0</v>
      </c>
      <c r="H337" s="37"/>
      <c r="I337" s="34">
        <f t="shared" si="46"/>
        <v>0</v>
      </c>
      <c r="J337" s="37"/>
      <c r="K337" s="33">
        <f t="shared" si="42"/>
        <v>0</v>
      </c>
      <c r="L337" s="35">
        <f t="shared" si="48"/>
        <v>0</v>
      </c>
      <c r="M337" s="33">
        <f t="shared" si="43"/>
        <v>0</v>
      </c>
      <c r="N337" s="37"/>
      <c r="O337" s="33">
        <f t="shared" si="44"/>
        <v>0</v>
      </c>
      <c r="P337" s="36">
        <f t="shared" si="47"/>
        <v>0</v>
      </c>
    </row>
    <row r="338" spans="1:16" ht="26.25" hidden="1" x14ac:dyDescent="0.25">
      <c r="A338" s="28">
        <v>3311401010901100</v>
      </c>
      <c r="B338" s="39" t="s">
        <v>291</v>
      </c>
      <c r="C338" s="30"/>
      <c r="D338" s="37"/>
      <c r="E338" s="37"/>
      <c r="F338" s="32">
        <f t="shared" si="41"/>
        <v>0</v>
      </c>
      <c r="G338" s="33">
        <f t="shared" si="45"/>
        <v>0</v>
      </c>
      <c r="H338" s="37"/>
      <c r="I338" s="34">
        <f t="shared" si="46"/>
        <v>0</v>
      </c>
      <c r="J338" s="37"/>
      <c r="K338" s="33">
        <f t="shared" si="42"/>
        <v>0</v>
      </c>
      <c r="L338" s="35">
        <f t="shared" si="48"/>
        <v>0</v>
      </c>
      <c r="M338" s="33">
        <f t="shared" si="43"/>
        <v>0</v>
      </c>
      <c r="N338" s="37"/>
      <c r="O338" s="33">
        <f t="shared" si="44"/>
        <v>0</v>
      </c>
      <c r="P338" s="36">
        <f t="shared" si="47"/>
        <v>0</v>
      </c>
    </row>
    <row r="339" spans="1:16" ht="26.25" hidden="1" x14ac:dyDescent="0.25">
      <c r="A339" s="65">
        <v>3311401010914</v>
      </c>
      <c r="B339" s="66" t="s">
        <v>292</v>
      </c>
      <c r="C339" s="30"/>
      <c r="D339" s="31">
        <f>SUM(D340)</f>
        <v>0</v>
      </c>
      <c r="E339" s="31">
        <f>SUM(E340)</f>
        <v>0</v>
      </c>
      <c r="F339" s="32">
        <f t="shared" si="41"/>
        <v>0</v>
      </c>
      <c r="G339" s="33">
        <f t="shared" si="45"/>
        <v>0</v>
      </c>
      <c r="H339" s="31">
        <f>SUM(H340)</f>
        <v>0</v>
      </c>
      <c r="I339" s="34">
        <f t="shared" si="46"/>
        <v>0</v>
      </c>
      <c r="J339" s="31">
        <f>SUM(J340)</f>
        <v>0</v>
      </c>
      <c r="K339" s="33">
        <f t="shared" si="42"/>
        <v>0</v>
      </c>
      <c r="L339" s="35">
        <f t="shared" si="48"/>
        <v>0</v>
      </c>
      <c r="M339" s="33">
        <f t="shared" si="43"/>
        <v>0</v>
      </c>
      <c r="N339" s="31">
        <f>SUM(N340)</f>
        <v>0</v>
      </c>
      <c r="O339" s="33">
        <f t="shared" si="44"/>
        <v>0</v>
      </c>
      <c r="P339" s="36">
        <f t="shared" si="47"/>
        <v>0</v>
      </c>
    </row>
    <row r="340" spans="1:16" ht="26.25" hidden="1" x14ac:dyDescent="0.25">
      <c r="A340" s="65">
        <v>3311401010914100</v>
      </c>
      <c r="B340" s="66" t="s">
        <v>292</v>
      </c>
      <c r="C340" s="30"/>
      <c r="D340" s="37"/>
      <c r="E340" s="37"/>
      <c r="F340" s="32">
        <f t="shared" si="41"/>
        <v>0</v>
      </c>
      <c r="G340" s="33">
        <f t="shared" si="45"/>
        <v>0</v>
      </c>
      <c r="H340" s="37"/>
      <c r="I340" s="34">
        <f t="shared" si="46"/>
        <v>0</v>
      </c>
      <c r="J340" s="37"/>
      <c r="K340" s="33">
        <f t="shared" si="42"/>
        <v>0</v>
      </c>
      <c r="L340" s="35">
        <f t="shared" si="48"/>
        <v>0</v>
      </c>
      <c r="M340" s="33">
        <f t="shared" si="43"/>
        <v>0</v>
      </c>
      <c r="N340" s="37"/>
      <c r="O340" s="33">
        <f t="shared" si="44"/>
        <v>0</v>
      </c>
      <c r="P340" s="36">
        <f t="shared" si="47"/>
        <v>0</v>
      </c>
    </row>
    <row r="341" spans="1:16" hidden="1" x14ac:dyDescent="0.25">
      <c r="A341" s="28">
        <v>3311401010926</v>
      </c>
      <c r="B341" s="39" t="s">
        <v>293</v>
      </c>
      <c r="C341" s="30"/>
      <c r="D341" s="31">
        <f>SUM(D342)</f>
        <v>0</v>
      </c>
      <c r="E341" s="31">
        <f>SUM(E342)</f>
        <v>0</v>
      </c>
      <c r="F341" s="32">
        <f t="shared" si="41"/>
        <v>0</v>
      </c>
      <c r="G341" s="33">
        <f t="shared" si="45"/>
        <v>0</v>
      </c>
      <c r="H341" s="31">
        <f>SUM(H342)</f>
        <v>0</v>
      </c>
      <c r="I341" s="34">
        <f t="shared" si="46"/>
        <v>0</v>
      </c>
      <c r="J341" s="31">
        <f>SUM(J342)</f>
        <v>0</v>
      </c>
      <c r="K341" s="33">
        <f t="shared" si="42"/>
        <v>0</v>
      </c>
      <c r="L341" s="35">
        <f t="shared" si="48"/>
        <v>0</v>
      </c>
      <c r="M341" s="33">
        <f t="shared" si="43"/>
        <v>0</v>
      </c>
      <c r="N341" s="31">
        <f>SUM(N342)</f>
        <v>0</v>
      </c>
      <c r="O341" s="33">
        <f t="shared" si="44"/>
        <v>0</v>
      </c>
      <c r="P341" s="36">
        <f t="shared" si="47"/>
        <v>0</v>
      </c>
    </row>
    <row r="342" spans="1:16" hidden="1" x14ac:dyDescent="0.25">
      <c r="A342" s="28">
        <v>3311401010926100</v>
      </c>
      <c r="B342" s="39" t="s">
        <v>294</v>
      </c>
      <c r="C342" s="30"/>
      <c r="D342" s="37"/>
      <c r="E342" s="37"/>
      <c r="F342" s="32">
        <f t="shared" si="41"/>
        <v>0</v>
      </c>
      <c r="G342" s="33">
        <f t="shared" si="45"/>
        <v>0</v>
      </c>
      <c r="H342" s="37"/>
      <c r="I342" s="34">
        <f t="shared" si="46"/>
        <v>0</v>
      </c>
      <c r="J342" s="37"/>
      <c r="K342" s="33">
        <f t="shared" si="42"/>
        <v>0</v>
      </c>
      <c r="L342" s="35">
        <f t="shared" si="48"/>
        <v>0</v>
      </c>
      <c r="M342" s="33">
        <f t="shared" si="43"/>
        <v>0</v>
      </c>
      <c r="N342" s="37"/>
      <c r="O342" s="33">
        <f t="shared" si="44"/>
        <v>0</v>
      </c>
      <c r="P342" s="36">
        <f t="shared" si="47"/>
        <v>0</v>
      </c>
    </row>
    <row r="343" spans="1:16" ht="26.25" hidden="1" x14ac:dyDescent="0.25">
      <c r="A343" s="65">
        <v>331140102</v>
      </c>
      <c r="B343" s="66" t="s">
        <v>295</v>
      </c>
      <c r="C343" s="30"/>
      <c r="D343" s="31">
        <f>SUM(D344+D346+D348+D350+D352+D354+D356+D358+D360+D362+D364+D366+D368)</f>
        <v>0</v>
      </c>
      <c r="E343" s="31">
        <f>SUM(E344+E346+E348+E350+E352+E354+E356+E358+E360+E362+E364+E366+E368)</f>
        <v>0</v>
      </c>
      <c r="F343" s="32">
        <f t="shared" si="41"/>
        <v>0</v>
      </c>
      <c r="G343" s="33">
        <f t="shared" si="45"/>
        <v>0</v>
      </c>
      <c r="H343" s="31">
        <f>SUM(H344+H346+H348+H350+H352+H354+H356+H358+H360+H362+H364+H366+H368)</f>
        <v>0</v>
      </c>
      <c r="I343" s="34">
        <f t="shared" si="46"/>
        <v>0</v>
      </c>
      <c r="J343" s="31">
        <f>SUM(J344+J346+J348+J350+J352+J354+J356+J358+J360+J362+J364+J366+J368)</f>
        <v>0</v>
      </c>
      <c r="K343" s="33">
        <f t="shared" si="42"/>
        <v>0</v>
      </c>
      <c r="L343" s="35">
        <f t="shared" si="48"/>
        <v>0</v>
      </c>
      <c r="M343" s="33">
        <f t="shared" si="43"/>
        <v>0</v>
      </c>
      <c r="N343" s="31">
        <f>SUM(N344+N346+N348+N350+N352+N354+N356+N358+N360+N362+N364+N366+N368)</f>
        <v>0</v>
      </c>
      <c r="O343" s="33">
        <f t="shared" si="44"/>
        <v>0</v>
      </c>
      <c r="P343" s="36">
        <f t="shared" si="47"/>
        <v>0</v>
      </c>
    </row>
    <row r="344" spans="1:16" hidden="1" x14ac:dyDescent="0.25">
      <c r="A344" s="65">
        <v>3311401020869</v>
      </c>
      <c r="B344" s="66" t="s">
        <v>296</v>
      </c>
      <c r="C344" s="30"/>
      <c r="D344" s="31">
        <f>SUM(D345)</f>
        <v>0</v>
      </c>
      <c r="E344" s="31">
        <f>SUM(E345)</f>
        <v>0</v>
      </c>
      <c r="F344" s="32">
        <f t="shared" si="41"/>
        <v>0</v>
      </c>
      <c r="G344" s="33">
        <f t="shared" si="45"/>
        <v>0</v>
      </c>
      <c r="H344" s="31">
        <f>SUM(H345)</f>
        <v>0</v>
      </c>
      <c r="I344" s="34">
        <f t="shared" si="46"/>
        <v>0</v>
      </c>
      <c r="J344" s="31">
        <f>SUM(J345)</f>
        <v>0</v>
      </c>
      <c r="K344" s="33">
        <f t="shared" si="42"/>
        <v>0</v>
      </c>
      <c r="L344" s="35">
        <f t="shared" si="48"/>
        <v>0</v>
      </c>
      <c r="M344" s="33">
        <f t="shared" si="43"/>
        <v>0</v>
      </c>
      <c r="N344" s="31">
        <f>SUM(N345)</f>
        <v>0</v>
      </c>
      <c r="O344" s="33">
        <f t="shared" si="44"/>
        <v>0</v>
      </c>
      <c r="P344" s="36">
        <f t="shared" si="47"/>
        <v>0</v>
      </c>
    </row>
    <row r="345" spans="1:16" hidden="1" x14ac:dyDescent="0.25">
      <c r="A345" s="65">
        <v>3311401020869100</v>
      </c>
      <c r="B345" s="66" t="s">
        <v>297</v>
      </c>
      <c r="C345" s="30"/>
      <c r="D345" s="37"/>
      <c r="E345" s="37"/>
      <c r="F345" s="32">
        <f t="shared" si="41"/>
        <v>0</v>
      </c>
      <c r="G345" s="33">
        <f t="shared" si="45"/>
        <v>0</v>
      </c>
      <c r="H345" s="37"/>
      <c r="I345" s="34">
        <f t="shared" si="46"/>
        <v>0</v>
      </c>
      <c r="J345" s="37"/>
      <c r="K345" s="33">
        <f t="shared" si="42"/>
        <v>0</v>
      </c>
      <c r="L345" s="35">
        <f t="shared" si="48"/>
        <v>0</v>
      </c>
      <c r="M345" s="33">
        <f t="shared" si="43"/>
        <v>0</v>
      </c>
      <c r="N345" s="37"/>
      <c r="O345" s="33">
        <f t="shared" si="44"/>
        <v>0</v>
      </c>
      <c r="P345" s="36">
        <f t="shared" si="47"/>
        <v>0</v>
      </c>
    </row>
    <row r="346" spans="1:16" hidden="1" x14ac:dyDescent="0.25">
      <c r="A346" s="65">
        <v>3311401020872</v>
      </c>
      <c r="B346" s="66" t="s">
        <v>298</v>
      </c>
      <c r="C346" s="30"/>
      <c r="D346" s="31">
        <f>SUM(D347)</f>
        <v>0</v>
      </c>
      <c r="E346" s="31">
        <f>SUM(E347)</f>
        <v>0</v>
      </c>
      <c r="F346" s="32">
        <f t="shared" si="41"/>
        <v>0</v>
      </c>
      <c r="G346" s="33">
        <f t="shared" si="45"/>
        <v>0</v>
      </c>
      <c r="H346" s="31">
        <f>SUM(H347)</f>
        <v>0</v>
      </c>
      <c r="I346" s="34">
        <f t="shared" si="46"/>
        <v>0</v>
      </c>
      <c r="J346" s="31">
        <f>SUM(J347)</f>
        <v>0</v>
      </c>
      <c r="K346" s="33">
        <f t="shared" si="42"/>
        <v>0</v>
      </c>
      <c r="L346" s="35">
        <f t="shared" si="48"/>
        <v>0</v>
      </c>
      <c r="M346" s="33">
        <f t="shared" si="43"/>
        <v>0</v>
      </c>
      <c r="N346" s="31">
        <f>SUM(N347)</f>
        <v>0</v>
      </c>
      <c r="O346" s="33">
        <f t="shared" si="44"/>
        <v>0</v>
      </c>
      <c r="P346" s="36">
        <f t="shared" si="47"/>
        <v>0</v>
      </c>
    </row>
    <row r="347" spans="1:16" hidden="1" x14ac:dyDescent="0.25">
      <c r="A347" s="65">
        <v>3311401020872100</v>
      </c>
      <c r="B347" s="66" t="s">
        <v>299</v>
      </c>
      <c r="C347" s="30"/>
      <c r="D347" s="37"/>
      <c r="E347" s="37"/>
      <c r="F347" s="32">
        <f t="shared" si="41"/>
        <v>0</v>
      </c>
      <c r="G347" s="33">
        <f t="shared" si="45"/>
        <v>0</v>
      </c>
      <c r="H347" s="37"/>
      <c r="I347" s="34">
        <f t="shared" si="46"/>
        <v>0</v>
      </c>
      <c r="J347" s="37"/>
      <c r="K347" s="33">
        <f t="shared" si="42"/>
        <v>0</v>
      </c>
      <c r="L347" s="35">
        <f t="shared" si="48"/>
        <v>0</v>
      </c>
      <c r="M347" s="33">
        <f t="shared" si="43"/>
        <v>0</v>
      </c>
      <c r="N347" s="37"/>
      <c r="O347" s="33">
        <f t="shared" si="44"/>
        <v>0</v>
      </c>
      <c r="P347" s="36">
        <f t="shared" si="47"/>
        <v>0</v>
      </c>
    </row>
    <row r="348" spans="1:16" hidden="1" x14ac:dyDescent="0.25">
      <c r="A348" s="65">
        <v>3311401020874</v>
      </c>
      <c r="B348" s="66" t="s">
        <v>300</v>
      </c>
      <c r="C348" s="30"/>
      <c r="D348" s="31">
        <f>SUM(D349)</f>
        <v>0</v>
      </c>
      <c r="E348" s="31">
        <f>SUM(E349)</f>
        <v>0</v>
      </c>
      <c r="F348" s="32">
        <f t="shared" si="41"/>
        <v>0</v>
      </c>
      <c r="G348" s="33">
        <f t="shared" si="45"/>
        <v>0</v>
      </c>
      <c r="H348" s="31">
        <f>SUM(H349)</f>
        <v>0</v>
      </c>
      <c r="I348" s="34">
        <f t="shared" si="46"/>
        <v>0</v>
      </c>
      <c r="J348" s="31">
        <f>SUM(J349)</f>
        <v>0</v>
      </c>
      <c r="K348" s="33">
        <f t="shared" si="42"/>
        <v>0</v>
      </c>
      <c r="L348" s="35">
        <f t="shared" si="48"/>
        <v>0</v>
      </c>
      <c r="M348" s="33">
        <f t="shared" si="43"/>
        <v>0</v>
      </c>
      <c r="N348" s="31">
        <f>SUM(N349)</f>
        <v>0</v>
      </c>
      <c r="O348" s="33">
        <f t="shared" si="44"/>
        <v>0</v>
      </c>
      <c r="P348" s="36">
        <f t="shared" si="47"/>
        <v>0</v>
      </c>
    </row>
    <row r="349" spans="1:16" hidden="1" x14ac:dyDescent="0.25">
      <c r="A349" s="65">
        <v>3311401020874100</v>
      </c>
      <c r="B349" s="66" t="s">
        <v>301</v>
      </c>
      <c r="C349" s="30"/>
      <c r="D349" s="37"/>
      <c r="E349" s="37"/>
      <c r="F349" s="32">
        <f t="shared" si="41"/>
        <v>0</v>
      </c>
      <c r="G349" s="33">
        <f t="shared" si="45"/>
        <v>0</v>
      </c>
      <c r="H349" s="37"/>
      <c r="I349" s="34">
        <f t="shared" si="46"/>
        <v>0</v>
      </c>
      <c r="J349" s="37"/>
      <c r="K349" s="33">
        <f t="shared" si="42"/>
        <v>0</v>
      </c>
      <c r="L349" s="35">
        <f t="shared" si="48"/>
        <v>0</v>
      </c>
      <c r="M349" s="33">
        <f t="shared" si="43"/>
        <v>0</v>
      </c>
      <c r="N349" s="37"/>
      <c r="O349" s="33">
        <f t="shared" si="44"/>
        <v>0</v>
      </c>
      <c r="P349" s="36">
        <f t="shared" si="47"/>
        <v>0</v>
      </c>
    </row>
    <row r="350" spans="1:16" hidden="1" x14ac:dyDescent="0.25">
      <c r="A350" s="65">
        <v>3311401020875</v>
      </c>
      <c r="B350" s="39" t="s">
        <v>302</v>
      </c>
      <c r="C350" s="30"/>
      <c r="D350" s="31">
        <f>SUM(D351)</f>
        <v>0</v>
      </c>
      <c r="E350" s="31">
        <f>SUM(E351)</f>
        <v>0</v>
      </c>
      <c r="F350" s="32">
        <f t="shared" si="41"/>
        <v>0</v>
      </c>
      <c r="G350" s="33">
        <f t="shared" si="45"/>
        <v>0</v>
      </c>
      <c r="H350" s="31">
        <f>SUM(H351)</f>
        <v>0</v>
      </c>
      <c r="I350" s="34">
        <f t="shared" si="46"/>
        <v>0</v>
      </c>
      <c r="J350" s="31">
        <f>SUM(J351)</f>
        <v>0</v>
      </c>
      <c r="K350" s="33">
        <f t="shared" si="42"/>
        <v>0</v>
      </c>
      <c r="L350" s="35">
        <f t="shared" si="48"/>
        <v>0</v>
      </c>
      <c r="M350" s="33">
        <f t="shared" si="43"/>
        <v>0</v>
      </c>
      <c r="N350" s="31">
        <f>SUM(N351)</f>
        <v>0</v>
      </c>
      <c r="O350" s="33">
        <f t="shared" si="44"/>
        <v>0</v>
      </c>
      <c r="P350" s="36">
        <f t="shared" si="47"/>
        <v>0</v>
      </c>
    </row>
    <row r="351" spans="1:16" hidden="1" x14ac:dyDescent="0.25">
      <c r="A351" s="65">
        <v>3311401020875100</v>
      </c>
      <c r="B351" s="39" t="s">
        <v>302</v>
      </c>
      <c r="C351" s="30"/>
      <c r="D351" s="37"/>
      <c r="E351" s="37"/>
      <c r="F351" s="32">
        <f t="shared" si="41"/>
        <v>0</v>
      </c>
      <c r="G351" s="33">
        <f t="shared" si="45"/>
        <v>0</v>
      </c>
      <c r="H351" s="37"/>
      <c r="I351" s="34">
        <f t="shared" si="46"/>
        <v>0</v>
      </c>
      <c r="J351" s="37"/>
      <c r="K351" s="33">
        <f t="shared" si="42"/>
        <v>0</v>
      </c>
      <c r="L351" s="35">
        <f t="shared" si="48"/>
        <v>0</v>
      </c>
      <c r="M351" s="33">
        <f t="shared" si="43"/>
        <v>0</v>
      </c>
      <c r="N351" s="37"/>
      <c r="O351" s="33">
        <f t="shared" si="44"/>
        <v>0</v>
      </c>
      <c r="P351" s="36">
        <f t="shared" si="47"/>
        <v>0</v>
      </c>
    </row>
    <row r="352" spans="1:16" hidden="1" x14ac:dyDescent="0.25">
      <c r="A352" s="65">
        <v>3311401020876</v>
      </c>
      <c r="B352" s="66" t="s">
        <v>303</v>
      </c>
      <c r="C352" s="30"/>
      <c r="D352" s="31">
        <f>SUM(D353)</f>
        <v>0</v>
      </c>
      <c r="E352" s="31">
        <f>SUM(E353)</f>
        <v>0</v>
      </c>
      <c r="F352" s="32">
        <f t="shared" si="41"/>
        <v>0</v>
      </c>
      <c r="G352" s="33">
        <f t="shared" si="45"/>
        <v>0</v>
      </c>
      <c r="H352" s="31">
        <f>SUM(H353)</f>
        <v>0</v>
      </c>
      <c r="I352" s="34">
        <f t="shared" si="46"/>
        <v>0</v>
      </c>
      <c r="J352" s="31">
        <f>SUM(J353)</f>
        <v>0</v>
      </c>
      <c r="K352" s="33">
        <f t="shared" si="42"/>
        <v>0</v>
      </c>
      <c r="L352" s="35">
        <f t="shared" si="48"/>
        <v>0</v>
      </c>
      <c r="M352" s="33">
        <f t="shared" si="43"/>
        <v>0</v>
      </c>
      <c r="N352" s="31">
        <f>SUM(N353)</f>
        <v>0</v>
      </c>
      <c r="O352" s="33">
        <f t="shared" si="44"/>
        <v>0</v>
      </c>
      <c r="P352" s="36">
        <f t="shared" si="47"/>
        <v>0</v>
      </c>
    </row>
    <row r="353" spans="1:16" hidden="1" x14ac:dyDescent="0.25">
      <c r="A353" s="65">
        <v>3311401020876100</v>
      </c>
      <c r="B353" s="66" t="s">
        <v>304</v>
      </c>
      <c r="C353" s="30"/>
      <c r="D353" s="37"/>
      <c r="E353" s="37"/>
      <c r="F353" s="32">
        <f t="shared" si="41"/>
        <v>0</v>
      </c>
      <c r="G353" s="33">
        <f t="shared" si="45"/>
        <v>0</v>
      </c>
      <c r="H353" s="37"/>
      <c r="I353" s="34">
        <f t="shared" si="46"/>
        <v>0</v>
      </c>
      <c r="J353" s="37"/>
      <c r="K353" s="33">
        <f t="shared" si="42"/>
        <v>0</v>
      </c>
      <c r="L353" s="35">
        <f t="shared" si="48"/>
        <v>0</v>
      </c>
      <c r="M353" s="33">
        <f t="shared" si="43"/>
        <v>0</v>
      </c>
      <c r="N353" s="37"/>
      <c r="O353" s="33">
        <f t="shared" si="44"/>
        <v>0</v>
      </c>
      <c r="P353" s="36">
        <f t="shared" si="47"/>
        <v>0</v>
      </c>
    </row>
    <row r="354" spans="1:16" hidden="1" x14ac:dyDescent="0.25">
      <c r="A354" s="65">
        <v>3311401020877</v>
      </c>
      <c r="B354" s="66" t="s">
        <v>305</v>
      </c>
      <c r="C354" s="30"/>
      <c r="D354" s="31">
        <f>SUM(D355)</f>
        <v>0</v>
      </c>
      <c r="E354" s="31">
        <f>SUM(E355)</f>
        <v>0</v>
      </c>
      <c r="F354" s="32">
        <f t="shared" si="41"/>
        <v>0</v>
      </c>
      <c r="G354" s="33">
        <f t="shared" si="45"/>
        <v>0</v>
      </c>
      <c r="H354" s="31">
        <f>SUM(H355)</f>
        <v>0</v>
      </c>
      <c r="I354" s="34">
        <f t="shared" si="46"/>
        <v>0</v>
      </c>
      <c r="J354" s="31">
        <f>SUM(J355)</f>
        <v>0</v>
      </c>
      <c r="K354" s="33">
        <f t="shared" si="42"/>
        <v>0</v>
      </c>
      <c r="L354" s="35">
        <f t="shared" si="48"/>
        <v>0</v>
      </c>
      <c r="M354" s="33">
        <f t="shared" si="43"/>
        <v>0</v>
      </c>
      <c r="N354" s="31">
        <f>SUM(N355)</f>
        <v>0</v>
      </c>
      <c r="O354" s="33">
        <f t="shared" si="44"/>
        <v>0</v>
      </c>
      <c r="P354" s="36">
        <f t="shared" si="47"/>
        <v>0</v>
      </c>
    </row>
    <row r="355" spans="1:16" ht="26.25" hidden="1" x14ac:dyDescent="0.25">
      <c r="A355" s="65">
        <v>3311401020877100</v>
      </c>
      <c r="B355" s="66" t="s">
        <v>306</v>
      </c>
      <c r="C355" s="30"/>
      <c r="D355" s="37"/>
      <c r="E355" s="37"/>
      <c r="F355" s="32">
        <f t="shared" si="41"/>
        <v>0</v>
      </c>
      <c r="G355" s="33">
        <f t="shared" si="45"/>
        <v>0</v>
      </c>
      <c r="H355" s="37"/>
      <c r="I355" s="34">
        <f t="shared" si="46"/>
        <v>0</v>
      </c>
      <c r="J355" s="37"/>
      <c r="K355" s="33">
        <f t="shared" si="42"/>
        <v>0</v>
      </c>
      <c r="L355" s="35">
        <f t="shared" si="48"/>
        <v>0</v>
      </c>
      <c r="M355" s="33">
        <f t="shared" si="43"/>
        <v>0</v>
      </c>
      <c r="N355" s="37"/>
      <c r="O355" s="33">
        <f t="shared" si="44"/>
        <v>0</v>
      </c>
      <c r="P355" s="36">
        <f t="shared" si="47"/>
        <v>0</v>
      </c>
    </row>
    <row r="356" spans="1:16" hidden="1" x14ac:dyDescent="0.25">
      <c r="A356" s="65">
        <v>3311401020878</v>
      </c>
      <c r="B356" s="66" t="s">
        <v>307</v>
      </c>
      <c r="C356" s="30"/>
      <c r="D356" s="31">
        <f>SUM(D357)</f>
        <v>0</v>
      </c>
      <c r="E356" s="31">
        <f>SUM(E357)</f>
        <v>0</v>
      </c>
      <c r="F356" s="32">
        <f t="shared" si="41"/>
        <v>0</v>
      </c>
      <c r="G356" s="33">
        <f t="shared" si="45"/>
        <v>0</v>
      </c>
      <c r="H356" s="31">
        <f>SUM(H357)</f>
        <v>0</v>
      </c>
      <c r="I356" s="34">
        <f t="shared" si="46"/>
        <v>0</v>
      </c>
      <c r="J356" s="31">
        <f>SUM(J357)</f>
        <v>0</v>
      </c>
      <c r="K356" s="33">
        <f t="shared" si="42"/>
        <v>0</v>
      </c>
      <c r="L356" s="35">
        <f t="shared" si="48"/>
        <v>0</v>
      </c>
      <c r="M356" s="33">
        <f t="shared" si="43"/>
        <v>0</v>
      </c>
      <c r="N356" s="31">
        <f>SUM(N357)</f>
        <v>0</v>
      </c>
      <c r="O356" s="33">
        <f t="shared" si="44"/>
        <v>0</v>
      </c>
      <c r="P356" s="36">
        <f t="shared" si="47"/>
        <v>0</v>
      </c>
    </row>
    <row r="357" spans="1:16" hidden="1" x14ac:dyDescent="0.25">
      <c r="A357" s="65">
        <v>3311401020878100</v>
      </c>
      <c r="B357" s="66" t="s">
        <v>308</v>
      </c>
      <c r="C357" s="30"/>
      <c r="D357" s="37"/>
      <c r="E357" s="37"/>
      <c r="F357" s="32">
        <f t="shared" si="41"/>
        <v>0</v>
      </c>
      <c r="G357" s="33">
        <f t="shared" si="45"/>
        <v>0</v>
      </c>
      <c r="H357" s="37"/>
      <c r="I357" s="34">
        <f t="shared" si="46"/>
        <v>0</v>
      </c>
      <c r="J357" s="37"/>
      <c r="K357" s="33">
        <f t="shared" si="42"/>
        <v>0</v>
      </c>
      <c r="L357" s="35">
        <f t="shared" si="48"/>
        <v>0</v>
      </c>
      <c r="M357" s="33">
        <f t="shared" si="43"/>
        <v>0</v>
      </c>
      <c r="N357" s="37"/>
      <c r="O357" s="33">
        <f t="shared" si="44"/>
        <v>0</v>
      </c>
      <c r="P357" s="36">
        <f t="shared" si="47"/>
        <v>0</v>
      </c>
    </row>
    <row r="358" spans="1:16" hidden="1" x14ac:dyDescent="0.25">
      <c r="A358" s="65">
        <v>3311401020879</v>
      </c>
      <c r="B358" s="66" t="s">
        <v>309</v>
      </c>
      <c r="C358" s="30"/>
      <c r="D358" s="31">
        <f>SUM(D359)</f>
        <v>0</v>
      </c>
      <c r="E358" s="31">
        <f>SUM(E359)</f>
        <v>0</v>
      </c>
      <c r="F358" s="32">
        <f t="shared" si="41"/>
        <v>0</v>
      </c>
      <c r="G358" s="33">
        <f t="shared" si="45"/>
        <v>0</v>
      </c>
      <c r="H358" s="31">
        <f>SUM(H359)</f>
        <v>0</v>
      </c>
      <c r="I358" s="34">
        <f t="shared" si="46"/>
        <v>0</v>
      </c>
      <c r="J358" s="31">
        <f>SUM(J359)</f>
        <v>0</v>
      </c>
      <c r="K358" s="33">
        <f t="shared" si="42"/>
        <v>0</v>
      </c>
      <c r="L358" s="35">
        <f t="shared" si="48"/>
        <v>0</v>
      </c>
      <c r="M358" s="33">
        <f t="shared" si="43"/>
        <v>0</v>
      </c>
      <c r="N358" s="31">
        <f>SUM(N359)</f>
        <v>0</v>
      </c>
      <c r="O358" s="33">
        <f t="shared" si="44"/>
        <v>0</v>
      </c>
      <c r="P358" s="36">
        <f t="shared" si="47"/>
        <v>0</v>
      </c>
    </row>
    <row r="359" spans="1:16" hidden="1" x14ac:dyDescent="0.25">
      <c r="A359" s="65">
        <v>3311401020879100</v>
      </c>
      <c r="B359" s="66" t="s">
        <v>310</v>
      </c>
      <c r="C359" s="30"/>
      <c r="D359" s="37"/>
      <c r="E359" s="37"/>
      <c r="F359" s="32">
        <f t="shared" si="41"/>
        <v>0</v>
      </c>
      <c r="G359" s="33">
        <f t="shared" si="45"/>
        <v>0</v>
      </c>
      <c r="H359" s="37"/>
      <c r="I359" s="34">
        <f t="shared" si="46"/>
        <v>0</v>
      </c>
      <c r="J359" s="37"/>
      <c r="K359" s="33">
        <f t="shared" si="42"/>
        <v>0</v>
      </c>
      <c r="L359" s="35">
        <f t="shared" si="48"/>
        <v>0</v>
      </c>
      <c r="M359" s="33">
        <f t="shared" si="43"/>
        <v>0</v>
      </c>
      <c r="N359" s="37"/>
      <c r="O359" s="33">
        <f t="shared" si="44"/>
        <v>0</v>
      </c>
      <c r="P359" s="36">
        <f t="shared" si="47"/>
        <v>0</v>
      </c>
    </row>
    <row r="360" spans="1:16" hidden="1" x14ac:dyDescent="0.25">
      <c r="A360" s="65">
        <v>3311401020880</v>
      </c>
      <c r="B360" s="66" t="s">
        <v>311</v>
      </c>
      <c r="C360" s="30"/>
      <c r="D360" s="31">
        <f>SUM(D361)</f>
        <v>0</v>
      </c>
      <c r="E360" s="31">
        <f>SUM(E361)</f>
        <v>0</v>
      </c>
      <c r="F360" s="32">
        <f t="shared" si="41"/>
        <v>0</v>
      </c>
      <c r="G360" s="33">
        <f t="shared" si="45"/>
        <v>0</v>
      </c>
      <c r="H360" s="31">
        <f>SUM(H361)</f>
        <v>0</v>
      </c>
      <c r="I360" s="34">
        <f t="shared" si="46"/>
        <v>0</v>
      </c>
      <c r="J360" s="31">
        <f>SUM(J361)</f>
        <v>0</v>
      </c>
      <c r="K360" s="33">
        <f t="shared" si="42"/>
        <v>0</v>
      </c>
      <c r="L360" s="35">
        <f t="shared" si="48"/>
        <v>0</v>
      </c>
      <c r="M360" s="33">
        <f t="shared" si="43"/>
        <v>0</v>
      </c>
      <c r="N360" s="31">
        <f>SUM(N361)</f>
        <v>0</v>
      </c>
      <c r="O360" s="33">
        <f t="shared" si="44"/>
        <v>0</v>
      </c>
      <c r="P360" s="36">
        <f t="shared" si="47"/>
        <v>0</v>
      </c>
    </row>
    <row r="361" spans="1:16" hidden="1" x14ac:dyDescent="0.25">
      <c r="A361" s="65">
        <v>3311401020880110</v>
      </c>
      <c r="B361" s="66" t="s">
        <v>312</v>
      </c>
      <c r="C361" s="30"/>
      <c r="D361" s="37"/>
      <c r="E361" s="37"/>
      <c r="F361" s="32">
        <f t="shared" si="41"/>
        <v>0</v>
      </c>
      <c r="G361" s="33">
        <f t="shared" si="45"/>
        <v>0</v>
      </c>
      <c r="H361" s="37"/>
      <c r="I361" s="34">
        <f t="shared" si="46"/>
        <v>0</v>
      </c>
      <c r="J361" s="37"/>
      <c r="K361" s="33">
        <f t="shared" si="42"/>
        <v>0</v>
      </c>
      <c r="L361" s="35">
        <f t="shared" si="48"/>
        <v>0</v>
      </c>
      <c r="M361" s="33">
        <f t="shared" si="43"/>
        <v>0</v>
      </c>
      <c r="N361" s="37"/>
      <c r="O361" s="33">
        <f t="shared" si="44"/>
        <v>0</v>
      </c>
      <c r="P361" s="36">
        <f t="shared" si="47"/>
        <v>0</v>
      </c>
    </row>
    <row r="362" spans="1:16" ht="26.25" hidden="1" x14ac:dyDescent="0.25">
      <c r="A362" s="65">
        <v>3311401020881</v>
      </c>
      <c r="B362" s="39" t="s">
        <v>313</v>
      </c>
      <c r="C362" s="30"/>
      <c r="D362" s="31">
        <f>SUM(D363)</f>
        <v>0</v>
      </c>
      <c r="E362" s="31">
        <f>SUM(E363)</f>
        <v>0</v>
      </c>
      <c r="F362" s="32">
        <f t="shared" si="41"/>
        <v>0</v>
      </c>
      <c r="G362" s="33">
        <f t="shared" si="45"/>
        <v>0</v>
      </c>
      <c r="H362" s="31">
        <f>SUM(H363)</f>
        <v>0</v>
      </c>
      <c r="I362" s="34">
        <f t="shared" si="46"/>
        <v>0</v>
      </c>
      <c r="J362" s="31">
        <f>SUM(J363)</f>
        <v>0</v>
      </c>
      <c r="K362" s="33">
        <f t="shared" si="42"/>
        <v>0</v>
      </c>
      <c r="L362" s="35">
        <f t="shared" si="48"/>
        <v>0</v>
      </c>
      <c r="M362" s="33">
        <f t="shared" si="43"/>
        <v>0</v>
      </c>
      <c r="N362" s="31">
        <f>SUM(N363)</f>
        <v>0</v>
      </c>
      <c r="O362" s="33">
        <f t="shared" si="44"/>
        <v>0</v>
      </c>
      <c r="P362" s="36">
        <f t="shared" si="47"/>
        <v>0</v>
      </c>
    </row>
    <row r="363" spans="1:16" ht="26.25" hidden="1" x14ac:dyDescent="0.25">
      <c r="A363" s="65">
        <v>3311401020881110</v>
      </c>
      <c r="B363" s="39" t="s">
        <v>313</v>
      </c>
      <c r="C363" s="30"/>
      <c r="D363" s="37"/>
      <c r="E363" s="37"/>
      <c r="F363" s="32">
        <f t="shared" si="41"/>
        <v>0</v>
      </c>
      <c r="G363" s="33">
        <f t="shared" si="45"/>
        <v>0</v>
      </c>
      <c r="H363" s="37"/>
      <c r="I363" s="34">
        <f t="shared" si="46"/>
        <v>0</v>
      </c>
      <c r="J363" s="37"/>
      <c r="K363" s="33">
        <f t="shared" si="42"/>
        <v>0</v>
      </c>
      <c r="L363" s="35">
        <f t="shared" si="48"/>
        <v>0</v>
      </c>
      <c r="M363" s="33">
        <f t="shared" si="43"/>
        <v>0</v>
      </c>
      <c r="N363" s="37"/>
      <c r="O363" s="33">
        <f t="shared" si="44"/>
        <v>0</v>
      </c>
      <c r="P363" s="36">
        <f t="shared" si="47"/>
        <v>0</v>
      </c>
    </row>
    <row r="364" spans="1:16" ht="26.25" hidden="1" x14ac:dyDescent="0.25">
      <c r="A364" s="65">
        <v>3311401020882</v>
      </c>
      <c r="B364" s="39" t="s">
        <v>314</v>
      </c>
      <c r="C364" s="30"/>
      <c r="D364" s="31">
        <f>SUM(D365)</f>
        <v>0</v>
      </c>
      <c r="E364" s="31">
        <f>SUM(E365)</f>
        <v>0</v>
      </c>
      <c r="F364" s="32">
        <f t="shared" si="41"/>
        <v>0</v>
      </c>
      <c r="G364" s="33">
        <f t="shared" si="45"/>
        <v>0</v>
      </c>
      <c r="H364" s="31">
        <f>SUM(H365)</f>
        <v>0</v>
      </c>
      <c r="I364" s="34">
        <f t="shared" si="46"/>
        <v>0</v>
      </c>
      <c r="J364" s="31">
        <f>SUM(J365)</f>
        <v>0</v>
      </c>
      <c r="K364" s="33">
        <f t="shared" si="42"/>
        <v>0</v>
      </c>
      <c r="L364" s="35">
        <f t="shared" si="48"/>
        <v>0</v>
      </c>
      <c r="M364" s="33">
        <f t="shared" si="43"/>
        <v>0</v>
      </c>
      <c r="N364" s="31">
        <f>SUM(N365)</f>
        <v>0</v>
      </c>
      <c r="O364" s="33">
        <f t="shared" si="44"/>
        <v>0</v>
      </c>
      <c r="P364" s="36">
        <f t="shared" si="47"/>
        <v>0</v>
      </c>
    </row>
    <row r="365" spans="1:16" ht="26.25" hidden="1" x14ac:dyDescent="0.25">
      <c r="A365" s="65">
        <v>3311401020882110</v>
      </c>
      <c r="B365" s="39" t="s">
        <v>314</v>
      </c>
      <c r="C365" s="30"/>
      <c r="D365" s="37"/>
      <c r="E365" s="37"/>
      <c r="F365" s="32">
        <f t="shared" si="41"/>
        <v>0</v>
      </c>
      <c r="G365" s="33">
        <f t="shared" si="45"/>
        <v>0</v>
      </c>
      <c r="H365" s="37"/>
      <c r="I365" s="34">
        <f t="shared" si="46"/>
        <v>0</v>
      </c>
      <c r="J365" s="37"/>
      <c r="K365" s="33">
        <f t="shared" si="42"/>
        <v>0</v>
      </c>
      <c r="L365" s="35">
        <f t="shared" si="48"/>
        <v>0</v>
      </c>
      <c r="M365" s="33">
        <f t="shared" si="43"/>
        <v>0</v>
      </c>
      <c r="N365" s="37"/>
      <c r="O365" s="33">
        <f t="shared" si="44"/>
        <v>0</v>
      </c>
      <c r="P365" s="36">
        <f t="shared" si="47"/>
        <v>0</v>
      </c>
    </row>
    <row r="366" spans="1:16" hidden="1" x14ac:dyDescent="0.25">
      <c r="A366" s="65">
        <v>3311401020883</v>
      </c>
      <c r="B366" s="39" t="s">
        <v>315</v>
      </c>
      <c r="C366" s="30"/>
      <c r="D366" s="31">
        <f>SUM(D367)</f>
        <v>0</v>
      </c>
      <c r="E366" s="31">
        <f>SUM(E367)</f>
        <v>0</v>
      </c>
      <c r="F366" s="32">
        <f t="shared" si="41"/>
        <v>0</v>
      </c>
      <c r="G366" s="33">
        <f t="shared" si="45"/>
        <v>0</v>
      </c>
      <c r="H366" s="31">
        <f>SUM(H367)</f>
        <v>0</v>
      </c>
      <c r="I366" s="34">
        <f t="shared" si="46"/>
        <v>0</v>
      </c>
      <c r="J366" s="31">
        <f>SUM(J367)</f>
        <v>0</v>
      </c>
      <c r="K366" s="33">
        <f t="shared" si="42"/>
        <v>0</v>
      </c>
      <c r="L366" s="35">
        <f t="shared" si="48"/>
        <v>0</v>
      </c>
      <c r="M366" s="33">
        <f t="shared" si="43"/>
        <v>0</v>
      </c>
      <c r="N366" s="31">
        <f>SUM(N367)</f>
        <v>0</v>
      </c>
      <c r="O366" s="33">
        <f t="shared" si="44"/>
        <v>0</v>
      </c>
      <c r="P366" s="36">
        <f t="shared" si="47"/>
        <v>0</v>
      </c>
    </row>
    <row r="367" spans="1:16" hidden="1" x14ac:dyDescent="0.25">
      <c r="A367" s="65">
        <v>3311401020883110</v>
      </c>
      <c r="B367" s="39" t="s">
        <v>315</v>
      </c>
      <c r="C367" s="30"/>
      <c r="D367" s="37"/>
      <c r="E367" s="37"/>
      <c r="F367" s="32">
        <f t="shared" si="41"/>
        <v>0</v>
      </c>
      <c r="G367" s="33">
        <f t="shared" si="45"/>
        <v>0</v>
      </c>
      <c r="H367" s="37"/>
      <c r="I367" s="34">
        <f t="shared" si="46"/>
        <v>0</v>
      </c>
      <c r="J367" s="37"/>
      <c r="K367" s="33">
        <f t="shared" si="42"/>
        <v>0</v>
      </c>
      <c r="L367" s="35">
        <f t="shared" si="48"/>
        <v>0</v>
      </c>
      <c r="M367" s="33">
        <f t="shared" si="43"/>
        <v>0</v>
      </c>
      <c r="N367" s="37"/>
      <c r="O367" s="33">
        <f t="shared" si="44"/>
        <v>0</v>
      </c>
      <c r="P367" s="36">
        <f t="shared" si="47"/>
        <v>0</v>
      </c>
    </row>
    <row r="368" spans="1:16" ht="26.25" hidden="1" x14ac:dyDescent="0.25">
      <c r="A368" s="65">
        <v>3311401020948</v>
      </c>
      <c r="B368" s="66" t="s">
        <v>316</v>
      </c>
      <c r="C368" s="30"/>
      <c r="D368" s="31">
        <f>SUM(D369)</f>
        <v>0</v>
      </c>
      <c r="E368" s="31">
        <f>SUM(E369)</f>
        <v>0</v>
      </c>
      <c r="F368" s="32">
        <f t="shared" si="41"/>
        <v>0</v>
      </c>
      <c r="G368" s="33">
        <f t="shared" si="45"/>
        <v>0</v>
      </c>
      <c r="H368" s="31">
        <f>SUM(H369)</f>
        <v>0</v>
      </c>
      <c r="I368" s="34">
        <f t="shared" si="46"/>
        <v>0</v>
      </c>
      <c r="J368" s="31">
        <f>SUM(J369)</f>
        <v>0</v>
      </c>
      <c r="K368" s="33">
        <f t="shared" si="42"/>
        <v>0</v>
      </c>
      <c r="L368" s="35">
        <f t="shared" si="48"/>
        <v>0</v>
      </c>
      <c r="M368" s="33">
        <f t="shared" si="43"/>
        <v>0</v>
      </c>
      <c r="N368" s="31">
        <f>SUM(N369)</f>
        <v>0</v>
      </c>
      <c r="O368" s="33">
        <f t="shared" si="44"/>
        <v>0</v>
      </c>
      <c r="P368" s="36">
        <f t="shared" si="47"/>
        <v>0</v>
      </c>
    </row>
    <row r="369" spans="1:16" ht="26.25" hidden="1" x14ac:dyDescent="0.25">
      <c r="A369" s="65">
        <v>3311401020948100</v>
      </c>
      <c r="B369" s="66" t="s">
        <v>316</v>
      </c>
      <c r="C369" s="30"/>
      <c r="D369" s="37"/>
      <c r="E369" s="37"/>
      <c r="F369" s="32">
        <f t="shared" si="41"/>
        <v>0</v>
      </c>
      <c r="G369" s="33">
        <f t="shared" si="45"/>
        <v>0</v>
      </c>
      <c r="H369" s="37"/>
      <c r="I369" s="34">
        <f t="shared" si="46"/>
        <v>0</v>
      </c>
      <c r="J369" s="37"/>
      <c r="K369" s="33">
        <f t="shared" si="42"/>
        <v>0</v>
      </c>
      <c r="L369" s="35">
        <f t="shared" si="48"/>
        <v>0</v>
      </c>
      <c r="M369" s="33">
        <f t="shared" si="43"/>
        <v>0</v>
      </c>
      <c r="N369" s="37"/>
      <c r="O369" s="33">
        <f t="shared" si="44"/>
        <v>0</v>
      </c>
      <c r="P369" s="36">
        <f t="shared" si="47"/>
        <v>0</v>
      </c>
    </row>
    <row r="370" spans="1:16" ht="26.25" hidden="1" x14ac:dyDescent="0.25">
      <c r="A370" s="65">
        <v>331140103</v>
      </c>
      <c r="B370" s="66" t="s">
        <v>317</v>
      </c>
      <c r="C370" s="30"/>
      <c r="D370" s="31">
        <f>SUM(D371+D373+D375+D377+D379+D381+D384+D386+D388+D390+D392+D394+D396+D398+D400+D402+D404+D406+D408+D410+D412+D414+D416+D418+D420+D422)</f>
        <v>0</v>
      </c>
      <c r="E370" s="31">
        <f>SUM(E371+E373+E375+E377+E379+E381+E384+E386+E388+E390+E392+E394+E396+E398+E400+E402+E404+E406+E408+E410+E412+E414+E416+E418+E420+E422)</f>
        <v>0</v>
      </c>
      <c r="F370" s="32">
        <f t="shared" si="41"/>
        <v>0</v>
      </c>
      <c r="G370" s="33">
        <f t="shared" si="45"/>
        <v>0</v>
      </c>
      <c r="H370" s="31">
        <f>SUM(H371+H373+H375+H377+H379+H381+H384+H386+H388+H390+H392+H394+H396+H398+H400+H402+H404+H406+H408+H410+H412+H414+H416+H418+H420+H422)</f>
        <v>0</v>
      </c>
      <c r="I370" s="34">
        <f t="shared" si="46"/>
        <v>0</v>
      </c>
      <c r="J370" s="31">
        <f>SUM(J371+J373+J375+J377+J379+J381+J384+J386+J388+J390+J392+J394+J396+J398+J400+J402+J404+J406+J408+J410+J412+J414+J416+J418+J420+J422)</f>
        <v>0</v>
      </c>
      <c r="K370" s="33">
        <f t="shared" si="42"/>
        <v>0</v>
      </c>
      <c r="L370" s="35">
        <f t="shared" si="48"/>
        <v>0</v>
      </c>
      <c r="M370" s="33">
        <f t="shared" si="43"/>
        <v>0</v>
      </c>
      <c r="N370" s="31">
        <f>SUM(N371+N373+N375+N377+N379+N381+N384+N386+N388+N390+N392+N394+N396+N398+N400+N402+N404+N406+N408+N410+N412+N414+N416+N418+N420+N422)</f>
        <v>0</v>
      </c>
      <c r="O370" s="33">
        <f t="shared" si="44"/>
        <v>0</v>
      </c>
      <c r="P370" s="36">
        <f t="shared" si="47"/>
        <v>0</v>
      </c>
    </row>
    <row r="371" spans="1:16" hidden="1" x14ac:dyDescent="0.25">
      <c r="A371" s="28">
        <v>3311401030262</v>
      </c>
      <c r="B371" s="39" t="s">
        <v>318</v>
      </c>
      <c r="C371" s="30"/>
      <c r="D371" s="31">
        <f>SUM(D372)</f>
        <v>0</v>
      </c>
      <c r="E371" s="31">
        <f>SUM(E372)</f>
        <v>0</v>
      </c>
      <c r="F371" s="32">
        <f t="shared" si="41"/>
        <v>0</v>
      </c>
      <c r="G371" s="33">
        <f t="shared" si="45"/>
        <v>0</v>
      </c>
      <c r="H371" s="31">
        <f>SUM(H372)</f>
        <v>0</v>
      </c>
      <c r="I371" s="34">
        <f t="shared" si="46"/>
        <v>0</v>
      </c>
      <c r="J371" s="31">
        <f>SUM(J372)</f>
        <v>0</v>
      </c>
      <c r="K371" s="33">
        <f t="shared" si="42"/>
        <v>0</v>
      </c>
      <c r="L371" s="35">
        <f t="shared" si="48"/>
        <v>0</v>
      </c>
      <c r="M371" s="33">
        <f t="shared" si="43"/>
        <v>0</v>
      </c>
      <c r="N371" s="31">
        <f>SUM(N372)</f>
        <v>0</v>
      </c>
      <c r="O371" s="33">
        <f t="shared" si="44"/>
        <v>0</v>
      </c>
      <c r="P371" s="36">
        <f t="shared" si="47"/>
        <v>0</v>
      </c>
    </row>
    <row r="372" spans="1:16" hidden="1" x14ac:dyDescent="0.25">
      <c r="A372" s="28">
        <v>3311401030262110</v>
      </c>
      <c r="B372" s="39" t="s">
        <v>318</v>
      </c>
      <c r="C372" s="30"/>
      <c r="D372" s="37"/>
      <c r="E372" s="37"/>
      <c r="F372" s="32">
        <f t="shared" si="41"/>
        <v>0</v>
      </c>
      <c r="G372" s="33">
        <f t="shared" si="45"/>
        <v>0</v>
      </c>
      <c r="H372" s="37"/>
      <c r="I372" s="34">
        <f t="shared" si="46"/>
        <v>0</v>
      </c>
      <c r="J372" s="37"/>
      <c r="K372" s="33">
        <f t="shared" si="42"/>
        <v>0</v>
      </c>
      <c r="L372" s="35">
        <f t="shared" si="48"/>
        <v>0</v>
      </c>
      <c r="M372" s="33">
        <f t="shared" si="43"/>
        <v>0</v>
      </c>
      <c r="N372" s="37"/>
      <c r="O372" s="33">
        <f t="shared" si="44"/>
        <v>0</v>
      </c>
      <c r="P372" s="36">
        <f t="shared" si="47"/>
        <v>0</v>
      </c>
    </row>
    <row r="373" spans="1:16" ht="26.25" hidden="1" x14ac:dyDescent="0.25">
      <c r="A373" s="65">
        <v>3311401030379</v>
      </c>
      <c r="B373" s="66" t="s">
        <v>319</v>
      </c>
      <c r="C373" s="30"/>
      <c r="D373" s="31">
        <f>SUM(D374)</f>
        <v>0</v>
      </c>
      <c r="E373" s="31">
        <f>SUM(E374)</f>
        <v>0</v>
      </c>
      <c r="F373" s="32">
        <f t="shared" si="41"/>
        <v>0</v>
      </c>
      <c r="G373" s="33">
        <f t="shared" si="45"/>
        <v>0</v>
      </c>
      <c r="H373" s="31">
        <f>SUM(H374)</f>
        <v>0</v>
      </c>
      <c r="I373" s="34">
        <f t="shared" si="46"/>
        <v>0</v>
      </c>
      <c r="J373" s="31">
        <f>SUM(J374)</f>
        <v>0</v>
      </c>
      <c r="K373" s="33">
        <f t="shared" si="42"/>
        <v>0</v>
      </c>
      <c r="L373" s="35">
        <f t="shared" si="48"/>
        <v>0</v>
      </c>
      <c r="M373" s="33">
        <f t="shared" si="43"/>
        <v>0</v>
      </c>
      <c r="N373" s="31">
        <f>SUM(N374)</f>
        <v>0</v>
      </c>
      <c r="O373" s="33">
        <f t="shared" si="44"/>
        <v>0</v>
      </c>
      <c r="P373" s="36">
        <f t="shared" si="47"/>
        <v>0</v>
      </c>
    </row>
    <row r="374" spans="1:16" ht="26.25" hidden="1" x14ac:dyDescent="0.25">
      <c r="A374" s="65">
        <v>3311401030379110</v>
      </c>
      <c r="B374" s="66" t="s">
        <v>320</v>
      </c>
      <c r="C374" s="30"/>
      <c r="D374" s="37"/>
      <c r="E374" s="37"/>
      <c r="F374" s="32">
        <f t="shared" si="41"/>
        <v>0</v>
      </c>
      <c r="G374" s="33">
        <f t="shared" si="45"/>
        <v>0</v>
      </c>
      <c r="H374" s="37"/>
      <c r="I374" s="34">
        <f t="shared" si="46"/>
        <v>0</v>
      </c>
      <c r="J374" s="37"/>
      <c r="K374" s="33">
        <f t="shared" si="42"/>
        <v>0</v>
      </c>
      <c r="L374" s="35">
        <f t="shared" si="48"/>
        <v>0</v>
      </c>
      <c r="M374" s="33">
        <f t="shared" si="43"/>
        <v>0</v>
      </c>
      <c r="N374" s="37"/>
      <c r="O374" s="33">
        <f t="shared" si="44"/>
        <v>0</v>
      </c>
      <c r="P374" s="36">
        <f t="shared" si="47"/>
        <v>0</v>
      </c>
    </row>
    <row r="375" spans="1:16" ht="26.25" hidden="1" x14ac:dyDescent="0.25">
      <c r="A375" s="65">
        <v>3311401030380</v>
      </c>
      <c r="B375" s="66" t="s">
        <v>321</v>
      </c>
      <c r="C375" s="30"/>
      <c r="D375" s="31">
        <f>SUM(D376)</f>
        <v>0</v>
      </c>
      <c r="E375" s="31">
        <f>SUM(E376)</f>
        <v>0</v>
      </c>
      <c r="F375" s="32">
        <f t="shared" si="41"/>
        <v>0</v>
      </c>
      <c r="G375" s="33">
        <f t="shared" si="45"/>
        <v>0</v>
      </c>
      <c r="H375" s="31">
        <f>SUM(H376)</f>
        <v>0</v>
      </c>
      <c r="I375" s="34">
        <f t="shared" si="46"/>
        <v>0</v>
      </c>
      <c r="J375" s="31">
        <f>SUM(J376)</f>
        <v>0</v>
      </c>
      <c r="K375" s="33">
        <f t="shared" si="42"/>
        <v>0</v>
      </c>
      <c r="L375" s="35">
        <f t="shared" si="48"/>
        <v>0</v>
      </c>
      <c r="M375" s="33">
        <f t="shared" si="43"/>
        <v>0</v>
      </c>
      <c r="N375" s="31">
        <f>SUM(N376)</f>
        <v>0</v>
      </c>
      <c r="O375" s="33">
        <f t="shared" si="44"/>
        <v>0</v>
      </c>
      <c r="P375" s="36">
        <f t="shared" si="47"/>
        <v>0</v>
      </c>
    </row>
    <row r="376" spans="1:16" ht="26.25" hidden="1" x14ac:dyDescent="0.25">
      <c r="A376" s="65">
        <v>3311401030380110</v>
      </c>
      <c r="B376" s="66" t="s">
        <v>322</v>
      </c>
      <c r="C376" s="30"/>
      <c r="D376" s="37"/>
      <c r="E376" s="37"/>
      <c r="F376" s="32">
        <f t="shared" si="41"/>
        <v>0</v>
      </c>
      <c r="G376" s="33">
        <f t="shared" si="45"/>
        <v>0</v>
      </c>
      <c r="H376" s="37"/>
      <c r="I376" s="34">
        <f t="shared" si="46"/>
        <v>0</v>
      </c>
      <c r="J376" s="37"/>
      <c r="K376" s="33">
        <f t="shared" si="42"/>
        <v>0</v>
      </c>
      <c r="L376" s="35">
        <f t="shared" si="48"/>
        <v>0</v>
      </c>
      <c r="M376" s="33">
        <f t="shared" si="43"/>
        <v>0</v>
      </c>
      <c r="N376" s="37"/>
      <c r="O376" s="33">
        <f t="shared" si="44"/>
        <v>0</v>
      </c>
      <c r="P376" s="36">
        <f t="shared" si="47"/>
        <v>0</v>
      </c>
    </row>
    <row r="377" spans="1:16" ht="26.25" hidden="1" x14ac:dyDescent="0.25">
      <c r="A377" s="65">
        <v>3311401030702</v>
      </c>
      <c r="B377" s="39" t="s">
        <v>323</v>
      </c>
      <c r="C377" s="30"/>
      <c r="D377" s="31">
        <f>SUM(D378)</f>
        <v>0</v>
      </c>
      <c r="E377" s="31">
        <f>SUM(E378)</f>
        <v>0</v>
      </c>
      <c r="F377" s="32">
        <f t="shared" si="41"/>
        <v>0</v>
      </c>
      <c r="G377" s="33">
        <f t="shared" si="45"/>
        <v>0</v>
      </c>
      <c r="H377" s="31">
        <f>SUM(H378)</f>
        <v>0</v>
      </c>
      <c r="I377" s="34">
        <f t="shared" si="46"/>
        <v>0</v>
      </c>
      <c r="J377" s="31">
        <f>SUM(J378)</f>
        <v>0</v>
      </c>
      <c r="K377" s="33">
        <f t="shared" si="42"/>
        <v>0</v>
      </c>
      <c r="L377" s="35">
        <f t="shared" si="48"/>
        <v>0</v>
      </c>
      <c r="M377" s="33">
        <f t="shared" si="43"/>
        <v>0</v>
      </c>
      <c r="N377" s="31">
        <f>SUM(N378)</f>
        <v>0</v>
      </c>
      <c r="O377" s="33">
        <f t="shared" si="44"/>
        <v>0</v>
      </c>
      <c r="P377" s="36">
        <f t="shared" si="47"/>
        <v>0</v>
      </c>
    </row>
    <row r="378" spans="1:16" ht="26.25" hidden="1" x14ac:dyDescent="0.25">
      <c r="A378" s="65">
        <v>3311401030702110</v>
      </c>
      <c r="B378" s="39" t="s">
        <v>323</v>
      </c>
      <c r="C378" s="30"/>
      <c r="D378" s="37"/>
      <c r="E378" s="37"/>
      <c r="F378" s="32">
        <f t="shared" si="41"/>
        <v>0</v>
      </c>
      <c r="G378" s="33">
        <f t="shared" si="45"/>
        <v>0</v>
      </c>
      <c r="H378" s="37"/>
      <c r="I378" s="34">
        <f t="shared" si="46"/>
        <v>0</v>
      </c>
      <c r="J378" s="37"/>
      <c r="K378" s="33">
        <f t="shared" si="42"/>
        <v>0</v>
      </c>
      <c r="L378" s="35">
        <f t="shared" si="48"/>
        <v>0</v>
      </c>
      <c r="M378" s="33">
        <f t="shared" si="43"/>
        <v>0</v>
      </c>
      <c r="N378" s="37"/>
      <c r="O378" s="33">
        <f t="shared" si="44"/>
        <v>0</v>
      </c>
      <c r="P378" s="36">
        <f t="shared" si="47"/>
        <v>0</v>
      </c>
    </row>
    <row r="379" spans="1:16" hidden="1" x14ac:dyDescent="0.25">
      <c r="A379" s="28">
        <v>3311401030888</v>
      </c>
      <c r="B379" s="39" t="s">
        <v>324</v>
      </c>
      <c r="C379" s="30"/>
      <c r="D379" s="31">
        <f>SUM(D380)</f>
        <v>0</v>
      </c>
      <c r="E379" s="31">
        <f>SUM(E380)</f>
        <v>0</v>
      </c>
      <c r="F379" s="32">
        <f t="shared" ref="F379:F442" si="49">SUM(D379+E379)</f>
        <v>0</v>
      </c>
      <c r="G379" s="33">
        <f t="shared" si="45"/>
        <v>0</v>
      </c>
      <c r="H379" s="31">
        <f>SUM(H380)</f>
        <v>0</v>
      </c>
      <c r="I379" s="34">
        <f t="shared" si="46"/>
        <v>0</v>
      </c>
      <c r="J379" s="31">
        <f>SUM(J380)</f>
        <v>0</v>
      </c>
      <c r="K379" s="33">
        <f t="shared" si="42"/>
        <v>0</v>
      </c>
      <c r="L379" s="35">
        <f t="shared" si="48"/>
        <v>0</v>
      </c>
      <c r="M379" s="33">
        <f t="shared" si="43"/>
        <v>0</v>
      </c>
      <c r="N379" s="31">
        <f>SUM(N380)</f>
        <v>0</v>
      </c>
      <c r="O379" s="33">
        <f t="shared" si="44"/>
        <v>0</v>
      </c>
      <c r="P379" s="36">
        <f t="shared" si="47"/>
        <v>0</v>
      </c>
    </row>
    <row r="380" spans="1:16" hidden="1" x14ac:dyDescent="0.25">
      <c r="A380" s="28">
        <v>3311401030888110</v>
      </c>
      <c r="B380" s="39" t="s">
        <v>325</v>
      </c>
      <c r="C380" s="30"/>
      <c r="D380" s="37"/>
      <c r="E380" s="37"/>
      <c r="F380" s="32">
        <f t="shared" si="49"/>
        <v>0</v>
      </c>
      <c r="G380" s="33">
        <f t="shared" si="45"/>
        <v>0</v>
      </c>
      <c r="H380" s="37"/>
      <c r="I380" s="34">
        <f t="shared" si="46"/>
        <v>0</v>
      </c>
      <c r="J380" s="37"/>
      <c r="K380" s="33">
        <f t="shared" si="42"/>
        <v>0</v>
      </c>
      <c r="L380" s="35">
        <f t="shared" si="48"/>
        <v>0</v>
      </c>
      <c r="M380" s="33">
        <f t="shared" si="43"/>
        <v>0</v>
      </c>
      <c r="N380" s="37"/>
      <c r="O380" s="33">
        <f t="shared" si="44"/>
        <v>0</v>
      </c>
      <c r="P380" s="36">
        <f t="shared" si="47"/>
        <v>0</v>
      </c>
    </row>
    <row r="381" spans="1:16" hidden="1" x14ac:dyDescent="0.25">
      <c r="A381" s="28">
        <v>3311401030889</v>
      </c>
      <c r="B381" s="39" t="s">
        <v>326</v>
      </c>
      <c r="C381" s="30"/>
      <c r="D381" s="31">
        <f>SUM(D382:D383)</f>
        <v>0</v>
      </c>
      <c r="E381" s="31">
        <f>SUM(E382:E383)</f>
        <v>0</v>
      </c>
      <c r="F381" s="32">
        <f t="shared" si="49"/>
        <v>0</v>
      </c>
      <c r="G381" s="33">
        <f t="shared" si="45"/>
        <v>0</v>
      </c>
      <c r="H381" s="31">
        <f>SUM(H382:H383)</f>
        <v>0</v>
      </c>
      <c r="I381" s="34">
        <f t="shared" si="46"/>
        <v>0</v>
      </c>
      <c r="J381" s="31">
        <f>SUM(J382:J383)</f>
        <v>0</v>
      </c>
      <c r="K381" s="33">
        <f t="shared" si="42"/>
        <v>0</v>
      </c>
      <c r="L381" s="35">
        <f t="shared" si="48"/>
        <v>0</v>
      </c>
      <c r="M381" s="33">
        <f t="shared" si="43"/>
        <v>0</v>
      </c>
      <c r="N381" s="31">
        <f>SUM(N382:N383)</f>
        <v>0</v>
      </c>
      <c r="O381" s="33">
        <f t="shared" si="44"/>
        <v>0</v>
      </c>
      <c r="P381" s="36">
        <f t="shared" si="47"/>
        <v>0</v>
      </c>
    </row>
    <row r="382" spans="1:16" hidden="1" x14ac:dyDescent="0.25">
      <c r="A382" s="28">
        <v>3311401030889110</v>
      </c>
      <c r="B382" s="39" t="s">
        <v>327</v>
      </c>
      <c r="C382" s="30"/>
      <c r="D382" s="37"/>
      <c r="E382" s="37"/>
      <c r="F382" s="32">
        <f t="shared" si="49"/>
        <v>0</v>
      </c>
      <c r="G382" s="33">
        <f t="shared" si="45"/>
        <v>0</v>
      </c>
      <c r="H382" s="37"/>
      <c r="I382" s="34">
        <f t="shared" si="46"/>
        <v>0</v>
      </c>
      <c r="J382" s="37"/>
      <c r="K382" s="33">
        <f t="shared" si="42"/>
        <v>0</v>
      </c>
      <c r="L382" s="35">
        <f t="shared" si="48"/>
        <v>0</v>
      </c>
      <c r="M382" s="33">
        <f t="shared" si="43"/>
        <v>0</v>
      </c>
      <c r="N382" s="37"/>
      <c r="O382" s="33">
        <f t="shared" si="44"/>
        <v>0</v>
      </c>
      <c r="P382" s="36">
        <f t="shared" si="47"/>
        <v>0</v>
      </c>
    </row>
    <row r="383" spans="1:16" hidden="1" x14ac:dyDescent="0.25">
      <c r="A383" s="28">
        <v>3311401030889110</v>
      </c>
      <c r="B383" s="39" t="s">
        <v>328</v>
      </c>
      <c r="C383" s="30"/>
      <c r="D383" s="31"/>
      <c r="E383" s="31"/>
      <c r="F383" s="32">
        <f t="shared" si="49"/>
        <v>0</v>
      </c>
      <c r="G383" s="33">
        <f t="shared" si="45"/>
        <v>0</v>
      </c>
      <c r="H383" s="31"/>
      <c r="I383" s="34">
        <f t="shared" si="46"/>
        <v>0</v>
      </c>
      <c r="J383" s="31"/>
      <c r="K383" s="33">
        <f t="shared" si="42"/>
        <v>0</v>
      </c>
      <c r="L383" s="35">
        <f t="shared" si="48"/>
        <v>0</v>
      </c>
      <c r="M383" s="33">
        <f t="shared" si="43"/>
        <v>0</v>
      </c>
      <c r="N383" s="31"/>
      <c r="O383" s="33">
        <f t="shared" si="44"/>
        <v>0</v>
      </c>
      <c r="P383" s="36">
        <f t="shared" si="47"/>
        <v>0</v>
      </c>
    </row>
    <row r="384" spans="1:16" hidden="1" x14ac:dyDescent="0.25">
      <c r="A384" s="28">
        <v>3311401030890</v>
      </c>
      <c r="B384" s="39" t="s">
        <v>329</v>
      </c>
      <c r="C384" s="30"/>
      <c r="D384" s="31">
        <f>SUM(D385)</f>
        <v>0</v>
      </c>
      <c r="E384" s="31">
        <f>SUM(E385)</f>
        <v>0</v>
      </c>
      <c r="F384" s="32">
        <f t="shared" si="49"/>
        <v>0</v>
      </c>
      <c r="G384" s="33">
        <f t="shared" si="45"/>
        <v>0</v>
      </c>
      <c r="H384" s="31">
        <f>SUM(H385)</f>
        <v>0</v>
      </c>
      <c r="I384" s="34">
        <f t="shared" si="46"/>
        <v>0</v>
      </c>
      <c r="J384" s="31">
        <f>SUM(J385)</f>
        <v>0</v>
      </c>
      <c r="K384" s="33">
        <f t="shared" si="42"/>
        <v>0</v>
      </c>
      <c r="L384" s="35">
        <f t="shared" si="48"/>
        <v>0</v>
      </c>
      <c r="M384" s="33">
        <f t="shared" si="43"/>
        <v>0</v>
      </c>
      <c r="N384" s="31">
        <f>SUM(N385)</f>
        <v>0</v>
      </c>
      <c r="O384" s="33">
        <f t="shared" si="44"/>
        <v>0</v>
      </c>
      <c r="P384" s="36">
        <f t="shared" si="47"/>
        <v>0</v>
      </c>
    </row>
    <row r="385" spans="1:16" hidden="1" x14ac:dyDescent="0.25">
      <c r="A385" s="28">
        <v>3311401030890110</v>
      </c>
      <c r="B385" s="39" t="s">
        <v>329</v>
      </c>
      <c r="C385" s="30"/>
      <c r="D385" s="37"/>
      <c r="E385" s="37"/>
      <c r="F385" s="32">
        <f t="shared" si="49"/>
        <v>0</v>
      </c>
      <c r="G385" s="33">
        <f t="shared" si="45"/>
        <v>0</v>
      </c>
      <c r="H385" s="37"/>
      <c r="I385" s="34">
        <f t="shared" si="46"/>
        <v>0</v>
      </c>
      <c r="J385" s="37"/>
      <c r="K385" s="33">
        <f t="shared" si="42"/>
        <v>0</v>
      </c>
      <c r="L385" s="35">
        <f t="shared" si="48"/>
        <v>0</v>
      </c>
      <c r="M385" s="33">
        <f t="shared" si="43"/>
        <v>0</v>
      </c>
      <c r="N385" s="37"/>
      <c r="O385" s="33">
        <f t="shared" si="44"/>
        <v>0</v>
      </c>
      <c r="P385" s="36">
        <f t="shared" si="47"/>
        <v>0</v>
      </c>
    </row>
    <row r="386" spans="1:16" ht="26.25" hidden="1" x14ac:dyDescent="0.25">
      <c r="A386" s="28">
        <v>3311401030891</v>
      </c>
      <c r="B386" s="39" t="s">
        <v>330</v>
      </c>
      <c r="C386" s="30"/>
      <c r="D386" s="31">
        <f>SUM(D387)</f>
        <v>0</v>
      </c>
      <c r="E386" s="31">
        <f>SUM(E387)</f>
        <v>0</v>
      </c>
      <c r="F386" s="32">
        <f t="shared" si="49"/>
        <v>0</v>
      </c>
      <c r="G386" s="33">
        <f t="shared" si="45"/>
        <v>0</v>
      </c>
      <c r="H386" s="31">
        <f>SUM(H387)</f>
        <v>0</v>
      </c>
      <c r="I386" s="34">
        <f t="shared" si="46"/>
        <v>0</v>
      </c>
      <c r="J386" s="31">
        <f>SUM(J387)</f>
        <v>0</v>
      </c>
      <c r="K386" s="33">
        <f t="shared" si="42"/>
        <v>0</v>
      </c>
      <c r="L386" s="35">
        <f t="shared" si="48"/>
        <v>0</v>
      </c>
      <c r="M386" s="33">
        <f t="shared" si="43"/>
        <v>0</v>
      </c>
      <c r="N386" s="31">
        <f>SUM(N387)</f>
        <v>0</v>
      </c>
      <c r="O386" s="33">
        <f t="shared" si="44"/>
        <v>0</v>
      </c>
      <c r="P386" s="36">
        <f t="shared" si="47"/>
        <v>0</v>
      </c>
    </row>
    <row r="387" spans="1:16" ht="26.25" hidden="1" x14ac:dyDescent="0.25">
      <c r="A387" s="28">
        <v>3311401030891110</v>
      </c>
      <c r="B387" s="39" t="s">
        <v>330</v>
      </c>
      <c r="C387" s="30"/>
      <c r="D387" s="37"/>
      <c r="E387" s="37"/>
      <c r="F387" s="32">
        <f t="shared" si="49"/>
        <v>0</v>
      </c>
      <c r="G387" s="33">
        <f t="shared" si="45"/>
        <v>0</v>
      </c>
      <c r="H387" s="37"/>
      <c r="I387" s="34">
        <f t="shared" si="46"/>
        <v>0</v>
      </c>
      <c r="J387" s="37"/>
      <c r="K387" s="33">
        <f t="shared" si="42"/>
        <v>0</v>
      </c>
      <c r="L387" s="35">
        <f t="shared" si="48"/>
        <v>0</v>
      </c>
      <c r="M387" s="33">
        <f t="shared" si="43"/>
        <v>0</v>
      </c>
      <c r="N387" s="37"/>
      <c r="O387" s="33">
        <f t="shared" si="44"/>
        <v>0</v>
      </c>
      <c r="P387" s="36">
        <f t="shared" si="47"/>
        <v>0</v>
      </c>
    </row>
    <row r="388" spans="1:16" ht="26.25" hidden="1" x14ac:dyDescent="0.25">
      <c r="A388" s="28">
        <v>3311401030892</v>
      </c>
      <c r="B388" s="39" t="s">
        <v>331</v>
      </c>
      <c r="C388" s="30"/>
      <c r="D388" s="31">
        <f>SUM(D389)</f>
        <v>0</v>
      </c>
      <c r="E388" s="31">
        <f>SUM(E389)</f>
        <v>0</v>
      </c>
      <c r="F388" s="32">
        <f t="shared" si="49"/>
        <v>0</v>
      </c>
      <c r="G388" s="33">
        <f t="shared" si="45"/>
        <v>0</v>
      </c>
      <c r="H388" s="31">
        <f>SUM(H389)</f>
        <v>0</v>
      </c>
      <c r="I388" s="34">
        <f t="shared" si="46"/>
        <v>0</v>
      </c>
      <c r="J388" s="31">
        <f>SUM(J389)</f>
        <v>0</v>
      </c>
      <c r="K388" s="33">
        <f t="shared" si="42"/>
        <v>0</v>
      </c>
      <c r="L388" s="35">
        <f t="shared" si="48"/>
        <v>0</v>
      </c>
      <c r="M388" s="33">
        <f t="shared" si="43"/>
        <v>0</v>
      </c>
      <c r="N388" s="31">
        <f>SUM(N389)</f>
        <v>0</v>
      </c>
      <c r="O388" s="33">
        <f t="shared" si="44"/>
        <v>0</v>
      </c>
      <c r="P388" s="36">
        <f t="shared" si="47"/>
        <v>0</v>
      </c>
    </row>
    <row r="389" spans="1:16" ht="26.25" hidden="1" x14ac:dyDescent="0.25">
      <c r="A389" s="28">
        <v>3311401030892110</v>
      </c>
      <c r="B389" s="39" t="s">
        <v>331</v>
      </c>
      <c r="C389" s="30"/>
      <c r="D389" s="37"/>
      <c r="E389" s="37"/>
      <c r="F389" s="32">
        <f t="shared" si="49"/>
        <v>0</v>
      </c>
      <c r="G389" s="33">
        <f t="shared" si="45"/>
        <v>0</v>
      </c>
      <c r="H389" s="37"/>
      <c r="I389" s="34">
        <f t="shared" si="46"/>
        <v>0</v>
      </c>
      <c r="J389" s="37"/>
      <c r="K389" s="33">
        <f t="shared" si="42"/>
        <v>0</v>
      </c>
      <c r="L389" s="35">
        <f t="shared" si="48"/>
        <v>0</v>
      </c>
      <c r="M389" s="33">
        <f t="shared" si="43"/>
        <v>0</v>
      </c>
      <c r="N389" s="37"/>
      <c r="O389" s="33">
        <f t="shared" si="44"/>
        <v>0</v>
      </c>
      <c r="P389" s="36">
        <f t="shared" si="47"/>
        <v>0</v>
      </c>
    </row>
    <row r="390" spans="1:16" hidden="1" x14ac:dyDescent="0.25">
      <c r="A390" s="28">
        <v>3311401030893</v>
      </c>
      <c r="B390" s="39" t="s">
        <v>332</v>
      </c>
      <c r="C390" s="30"/>
      <c r="D390" s="31">
        <f>SUM(D391)</f>
        <v>0</v>
      </c>
      <c r="E390" s="31">
        <f>SUM(E391)</f>
        <v>0</v>
      </c>
      <c r="F390" s="32">
        <f t="shared" si="49"/>
        <v>0</v>
      </c>
      <c r="G390" s="33">
        <f t="shared" si="45"/>
        <v>0</v>
      </c>
      <c r="H390" s="31">
        <f>SUM(H391)</f>
        <v>0</v>
      </c>
      <c r="I390" s="34">
        <f t="shared" si="46"/>
        <v>0</v>
      </c>
      <c r="J390" s="31">
        <f>SUM(J391)</f>
        <v>0</v>
      </c>
      <c r="K390" s="33">
        <f t="shared" si="42"/>
        <v>0</v>
      </c>
      <c r="L390" s="35">
        <f t="shared" si="48"/>
        <v>0</v>
      </c>
      <c r="M390" s="33">
        <f t="shared" si="43"/>
        <v>0</v>
      </c>
      <c r="N390" s="31">
        <f>SUM(N391)</f>
        <v>0</v>
      </c>
      <c r="O390" s="33">
        <f t="shared" si="44"/>
        <v>0</v>
      </c>
      <c r="P390" s="36">
        <f t="shared" si="47"/>
        <v>0</v>
      </c>
    </row>
    <row r="391" spans="1:16" hidden="1" x14ac:dyDescent="0.25">
      <c r="A391" s="28">
        <v>3311401030893110</v>
      </c>
      <c r="B391" s="39" t="s">
        <v>333</v>
      </c>
      <c r="C391" s="30"/>
      <c r="D391" s="37"/>
      <c r="E391" s="37"/>
      <c r="F391" s="32">
        <f t="shared" si="49"/>
        <v>0</v>
      </c>
      <c r="G391" s="33">
        <f t="shared" si="45"/>
        <v>0</v>
      </c>
      <c r="H391" s="37"/>
      <c r="I391" s="34">
        <f t="shared" si="46"/>
        <v>0</v>
      </c>
      <c r="J391" s="37"/>
      <c r="K391" s="33">
        <f t="shared" si="42"/>
        <v>0</v>
      </c>
      <c r="L391" s="35">
        <f t="shared" si="48"/>
        <v>0</v>
      </c>
      <c r="M391" s="33">
        <f t="shared" si="43"/>
        <v>0</v>
      </c>
      <c r="N391" s="37"/>
      <c r="O391" s="33">
        <f t="shared" si="44"/>
        <v>0</v>
      </c>
      <c r="P391" s="36">
        <f t="shared" si="47"/>
        <v>0</v>
      </c>
    </row>
    <row r="392" spans="1:16" ht="26.25" hidden="1" x14ac:dyDescent="0.25">
      <c r="A392" s="28">
        <v>3311401030894</v>
      </c>
      <c r="B392" s="39" t="s">
        <v>334</v>
      </c>
      <c r="C392" s="30"/>
      <c r="D392" s="31">
        <f>SUM(D393)</f>
        <v>0</v>
      </c>
      <c r="E392" s="31">
        <f>SUM(E393)</f>
        <v>0</v>
      </c>
      <c r="F392" s="32">
        <f t="shared" si="49"/>
        <v>0</v>
      </c>
      <c r="G392" s="33">
        <f t="shared" si="45"/>
        <v>0</v>
      </c>
      <c r="H392" s="31">
        <f>SUM(H393)</f>
        <v>0</v>
      </c>
      <c r="I392" s="34">
        <f t="shared" si="46"/>
        <v>0</v>
      </c>
      <c r="J392" s="31">
        <f>SUM(J393)</f>
        <v>0</v>
      </c>
      <c r="K392" s="33">
        <f t="shared" ref="K392:K455" si="50">IF(OR(J392=0,F392=0),0,J392/F392)*100</f>
        <v>0</v>
      </c>
      <c r="L392" s="35">
        <f t="shared" si="48"/>
        <v>0</v>
      </c>
      <c r="M392" s="33">
        <f t="shared" ref="M392:M455" si="51">IF(OR(L392=0,F392=0),0,L392/F392)*100</f>
        <v>0</v>
      </c>
      <c r="N392" s="31">
        <f>SUM(N393)</f>
        <v>0</v>
      </c>
      <c r="O392" s="33">
        <f t="shared" ref="O392:O455" si="52">IF(OR(N392=0,F392=0),0,N392/F392)*100</f>
        <v>0</v>
      </c>
      <c r="P392" s="36">
        <f t="shared" si="47"/>
        <v>0</v>
      </c>
    </row>
    <row r="393" spans="1:16" ht="26.25" hidden="1" x14ac:dyDescent="0.25">
      <c r="A393" s="28">
        <v>3311401030894110</v>
      </c>
      <c r="B393" s="39" t="s">
        <v>334</v>
      </c>
      <c r="C393" s="30"/>
      <c r="D393" s="37"/>
      <c r="E393" s="37"/>
      <c r="F393" s="32">
        <f t="shared" si="49"/>
        <v>0</v>
      </c>
      <c r="G393" s="33">
        <f t="shared" ref="G393:G459" si="53">IF(OR(F393=0,F$7=0),0,F393/F$7)*100</f>
        <v>0</v>
      </c>
      <c r="H393" s="37"/>
      <c r="I393" s="34">
        <f t="shared" ref="I393:I456" si="54">SUM(F393-H393)</f>
        <v>0</v>
      </c>
      <c r="J393" s="37"/>
      <c r="K393" s="33">
        <f t="shared" si="50"/>
        <v>0</v>
      </c>
      <c r="L393" s="35">
        <f t="shared" si="48"/>
        <v>0</v>
      </c>
      <c r="M393" s="33">
        <f t="shared" si="51"/>
        <v>0</v>
      </c>
      <c r="N393" s="37"/>
      <c r="O393" s="33">
        <f t="shared" si="52"/>
        <v>0</v>
      </c>
      <c r="P393" s="36">
        <f t="shared" si="47"/>
        <v>0</v>
      </c>
    </row>
    <row r="394" spans="1:16" hidden="1" x14ac:dyDescent="0.25">
      <c r="A394" s="28">
        <v>3311401030897</v>
      </c>
      <c r="B394" s="39" t="s">
        <v>335</v>
      </c>
      <c r="C394" s="30"/>
      <c r="D394" s="31">
        <f>SUM(D395)</f>
        <v>0</v>
      </c>
      <c r="E394" s="31">
        <f>SUM(E395)</f>
        <v>0</v>
      </c>
      <c r="F394" s="32">
        <f t="shared" si="49"/>
        <v>0</v>
      </c>
      <c r="G394" s="33">
        <f t="shared" si="53"/>
        <v>0</v>
      </c>
      <c r="H394" s="31">
        <f>SUM(H395)</f>
        <v>0</v>
      </c>
      <c r="I394" s="34">
        <f t="shared" si="54"/>
        <v>0</v>
      </c>
      <c r="J394" s="31">
        <f>SUM(J395)</f>
        <v>0</v>
      </c>
      <c r="K394" s="33">
        <f t="shared" si="50"/>
        <v>0</v>
      </c>
      <c r="L394" s="35">
        <f t="shared" si="48"/>
        <v>0</v>
      </c>
      <c r="M394" s="33">
        <f t="shared" si="51"/>
        <v>0</v>
      </c>
      <c r="N394" s="31">
        <f>SUM(N395)</f>
        <v>0</v>
      </c>
      <c r="O394" s="33">
        <f t="shared" si="52"/>
        <v>0</v>
      </c>
      <c r="P394" s="36">
        <f t="shared" si="47"/>
        <v>0</v>
      </c>
    </row>
    <row r="395" spans="1:16" hidden="1" x14ac:dyDescent="0.25">
      <c r="A395" s="28">
        <v>3311401030897110</v>
      </c>
      <c r="B395" s="39" t="s">
        <v>335</v>
      </c>
      <c r="C395" s="30"/>
      <c r="D395" s="37"/>
      <c r="E395" s="37"/>
      <c r="F395" s="32">
        <f t="shared" si="49"/>
        <v>0</v>
      </c>
      <c r="G395" s="33">
        <f t="shared" si="53"/>
        <v>0</v>
      </c>
      <c r="H395" s="37"/>
      <c r="I395" s="34">
        <f t="shared" si="54"/>
        <v>0</v>
      </c>
      <c r="J395" s="37"/>
      <c r="K395" s="33">
        <f t="shared" si="50"/>
        <v>0</v>
      </c>
      <c r="L395" s="35">
        <f t="shared" si="48"/>
        <v>0</v>
      </c>
      <c r="M395" s="33">
        <f t="shared" si="51"/>
        <v>0</v>
      </c>
      <c r="N395" s="37"/>
      <c r="O395" s="33">
        <f t="shared" si="52"/>
        <v>0</v>
      </c>
      <c r="P395" s="36">
        <f t="shared" si="47"/>
        <v>0</v>
      </c>
    </row>
    <row r="396" spans="1:16" hidden="1" x14ac:dyDescent="0.25">
      <c r="A396" s="28">
        <v>3311401030898</v>
      </c>
      <c r="B396" s="39" t="s">
        <v>336</v>
      </c>
      <c r="C396" s="30"/>
      <c r="D396" s="31">
        <f>SUM(D397)</f>
        <v>0</v>
      </c>
      <c r="E396" s="31">
        <f>SUM(E397)</f>
        <v>0</v>
      </c>
      <c r="F396" s="32">
        <f t="shared" si="49"/>
        <v>0</v>
      </c>
      <c r="G396" s="33">
        <f t="shared" si="53"/>
        <v>0</v>
      </c>
      <c r="H396" s="31">
        <f>SUM(H397)</f>
        <v>0</v>
      </c>
      <c r="I396" s="34">
        <f t="shared" si="54"/>
        <v>0</v>
      </c>
      <c r="J396" s="31">
        <f>SUM(J397)</f>
        <v>0</v>
      </c>
      <c r="K396" s="33">
        <f t="shared" si="50"/>
        <v>0</v>
      </c>
      <c r="L396" s="35">
        <f t="shared" si="48"/>
        <v>0</v>
      </c>
      <c r="M396" s="33">
        <f t="shared" si="51"/>
        <v>0</v>
      </c>
      <c r="N396" s="31">
        <f>SUM(N397)</f>
        <v>0</v>
      </c>
      <c r="O396" s="33">
        <f t="shared" si="52"/>
        <v>0</v>
      </c>
      <c r="P396" s="36">
        <f t="shared" si="47"/>
        <v>0</v>
      </c>
    </row>
    <row r="397" spans="1:16" hidden="1" x14ac:dyDescent="0.25">
      <c r="A397" s="28">
        <v>3311401030898110</v>
      </c>
      <c r="B397" s="39" t="s">
        <v>336</v>
      </c>
      <c r="C397" s="30"/>
      <c r="D397" s="37"/>
      <c r="E397" s="37"/>
      <c r="F397" s="32">
        <f t="shared" si="49"/>
        <v>0</v>
      </c>
      <c r="G397" s="33">
        <f t="shared" si="53"/>
        <v>0</v>
      </c>
      <c r="H397" s="37"/>
      <c r="I397" s="34">
        <f t="shared" si="54"/>
        <v>0</v>
      </c>
      <c r="J397" s="37"/>
      <c r="K397" s="33">
        <f t="shared" si="50"/>
        <v>0</v>
      </c>
      <c r="L397" s="35">
        <f t="shared" si="48"/>
        <v>0</v>
      </c>
      <c r="M397" s="33">
        <f t="shared" si="51"/>
        <v>0</v>
      </c>
      <c r="N397" s="37"/>
      <c r="O397" s="33">
        <f t="shared" si="52"/>
        <v>0</v>
      </c>
      <c r="P397" s="36">
        <f t="shared" si="47"/>
        <v>0</v>
      </c>
    </row>
    <row r="398" spans="1:16" hidden="1" x14ac:dyDescent="0.25">
      <c r="A398" s="28">
        <v>3311401030899</v>
      </c>
      <c r="B398" s="39" t="s">
        <v>337</v>
      </c>
      <c r="C398" s="30"/>
      <c r="D398" s="31">
        <f>SUM(D399)</f>
        <v>0</v>
      </c>
      <c r="E398" s="31">
        <f>SUM(E399)</f>
        <v>0</v>
      </c>
      <c r="F398" s="32">
        <f t="shared" si="49"/>
        <v>0</v>
      </c>
      <c r="G398" s="33">
        <f t="shared" si="53"/>
        <v>0</v>
      </c>
      <c r="H398" s="31">
        <f>SUM(H399)</f>
        <v>0</v>
      </c>
      <c r="I398" s="34">
        <f t="shared" si="54"/>
        <v>0</v>
      </c>
      <c r="J398" s="31">
        <f>SUM(J399)</f>
        <v>0</v>
      </c>
      <c r="K398" s="33">
        <f t="shared" si="50"/>
        <v>0</v>
      </c>
      <c r="L398" s="35">
        <f t="shared" si="48"/>
        <v>0</v>
      </c>
      <c r="M398" s="33">
        <f t="shared" si="51"/>
        <v>0</v>
      </c>
      <c r="N398" s="31">
        <f>SUM(N399)</f>
        <v>0</v>
      </c>
      <c r="O398" s="33">
        <f t="shared" si="52"/>
        <v>0</v>
      </c>
      <c r="P398" s="36">
        <f t="shared" si="47"/>
        <v>0</v>
      </c>
    </row>
    <row r="399" spans="1:16" hidden="1" x14ac:dyDescent="0.25">
      <c r="A399" s="28">
        <v>3311401030899110</v>
      </c>
      <c r="B399" s="39" t="s">
        <v>337</v>
      </c>
      <c r="C399" s="30"/>
      <c r="D399" s="37"/>
      <c r="E399" s="37"/>
      <c r="F399" s="32">
        <f t="shared" si="49"/>
        <v>0</v>
      </c>
      <c r="G399" s="33">
        <f t="shared" si="53"/>
        <v>0</v>
      </c>
      <c r="H399" s="37"/>
      <c r="I399" s="34">
        <f t="shared" si="54"/>
        <v>0</v>
      </c>
      <c r="J399" s="37"/>
      <c r="K399" s="33">
        <f t="shared" si="50"/>
        <v>0</v>
      </c>
      <c r="L399" s="35">
        <f t="shared" si="48"/>
        <v>0</v>
      </c>
      <c r="M399" s="33">
        <f t="shared" si="51"/>
        <v>0</v>
      </c>
      <c r="N399" s="37"/>
      <c r="O399" s="33">
        <f t="shared" si="52"/>
        <v>0</v>
      </c>
      <c r="P399" s="36">
        <f t="shared" ref="P399:P462" si="55">SUM(F399-N399)</f>
        <v>0</v>
      </c>
    </row>
    <row r="400" spans="1:16" hidden="1" x14ac:dyDescent="0.25">
      <c r="A400" s="28">
        <v>3311401030900</v>
      </c>
      <c r="B400" s="39" t="s">
        <v>338</v>
      </c>
      <c r="C400" s="30"/>
      <c r="D400" s="31">
        <f>SUM(D401)</f>
        <v>0</v>
      </c>
      <c r="E400" s="31">
        <f>SUM(E401)</f>
        <v>0</v>
      </c>
      <c r="F400" s="32">
        <f t="shared" si="49"/>
        <v>0</v>
      </c>
      <c r="G400" s="33">
        <f t="shared" si="53"/>
        <v>0</v>
      </c>
      <c r="H400" s="31">
        <f>SUM(H401)</f>
        <v>0</v>
      </c>
      <c r="I400" s="34">
        <f t="shared" si="54"/>
        <v>0</v>
      </c>
      <c r="J400" s="31">
        <f>SUM(J401)</f>
        <v>0</v>
      </c>
      <c r="K400" s="33">
        <f t="shared" si="50"/>
        <v>0</v>
      </c>
      <c r="L400" s="35">
        <f t="shared" ref="L400:L463" si="56">SUM(N400-J400)</f>
        <v>0</v>
      </c>
      <c r="M400" s="33">
        <f t="shared" si="51"/>
        <v>0</v>
      </c>
      <c r="N400" s="31">
        <f>SUM(N401)</f>
        <v>0</v>
      </c>
      <c r="O400" s="33">
        <f t="shared" si="52"/>
        <v>0</v>
      </c>
      <c r="P400" s="36">
        <f t="shared" si="55"/>
        <v>0</v>
      </c>
    </row>
    <row r="401" spans="1:16" hidden="1" x14ac:dyDescent="0.25">
      <c r="A401" s="28">
        <v>3311401030900110</v>
      </c>
      <c r="B401" s="39" t="s">
        <v>338</v>
      </c>
      <c r="C401" s="30"/>
      <c r="D401" s="37"/>
      <c r="E401" s="37"/>
      <c r="F401" s="32">
        <f t="shared" si="49"/>
        <v>0</v>
      </c>
      <c r="G401" s="33">
        <f t="shared" si="53"/>
        <v>0</v>
      </c>
      <c r="H401" s="37"/>
      <c r="I401" s="34">
        <f t="shared" si="54"/>
        <v>0</v>
      </c>
      <c r="J401" s="37"/>
      <c r="K401" s="33">
        <f t="shared" si="50"/>
        <v>0</v>
      </c>
      <c r="L401" s="35">
        <f t="shared" si="56"/>
        <v>0</v>
      </c>
      <c r="M401" s="33">
        <f t="shared" si="51"/>
        <v>0</v>
      </c>
      <c r="N401" s="37"/>
      <c r="O401" s="33">
        <f t="shared" si="52"/>
        <v>0</v>
      </c>
      <c r="P401" s="36">
        <f t="shared" si="55"/>
        <v>0</v>
      </c>
    </row>
    <row r="402" spans="1:16" hidden="1" x14ac:dyDescent="0.25">
      <c r="A402" s="28">
        <v>3311401030902</v>
      </c>
      <c r="B402" s="39" t="s">
        <v>339</v>
      </c>
      <c r="C402" s="30"/>
      <c r="D402" s="31">
        <f>SUM(D403)</f>
        <v>0</v>
      </c>
      <c r="E402" s="31">
        <f>SUM(E403)</f>
        <v>0</v>
      </c>
      <c r="F402" s="32">
        <f t="shared" si="49"/>
        <v>0</v>
      </c>
      <c r="G402" s="33">
        <f t="shared" si="53"/>
        <v>0</v>
      </c>
      <c r="H402" s="31">
        <f>SUM(H403)</f>
        <v>0</v>
      </c>
      <c r="I402" s="34">
        <f t="shared" si="54"/>
        <v>0</v>
      </c>
      <c r="J402" s="31">
        <f>SUM(J403)</f>
        <v>0</v>
      </c>
      <c r="K402" s="33">
        <f t="shared" si="50"/>
        <v>0</v>
      </c>
      <c r="L402" s="35">
        <f t="shared" si="56"/>
        <v>0</v>
      </c>
      <c r="M402" s="33">
        <f t="shared" si="51"/>
        <v>0</v>
      </c>
      <c r="N402" s="31">
        <f>SUM(N403)</f>
        <v>0</v>
      </c>
      <c r="O402" s="33">
        <f t="shared" si="52"/>
        <v>0</v>
      </c>
      <c r="P402" s="36">
        <f t="shared" si="55"/>
        <v>0</v>
      </c>
    </row>
    <row r="403" spans="1:16" hidden="1" x14ac:dyDescent="0.25">
      <c r="A403" s="28">
        <v>3311401030902110</v>
      </c>
      <c r="B403" s="39" t="s">
        <v>340</v>
      </c>
      <c r="C403" s="30"/>
      <c r="D403" s="37"/>
      <c r="E403" s="37"/>
      <c r="F403" s="32">
        <f t="shared" si="49"/>
        <v>0</v>
      </c>
      <c r="G403" s="33">
        <f t="shared" si="53"/>
        <v>0</v>
      </c>
      <c r="H403" s="37"/>
      <c r="I403" s="34">
        <f t="shared" si="54"/>
        <v>0</v>
      </c>
      <c r="J403" s="37"/>
      <c r="K403" s="33">
        <f t="shared" si="50"/>
        <v>0</v>
      </c>
      <c r="L403" s="35">
        <f t="shared" si="56"/>
        <v>0</v>
      </c>
      <c r="M403" s="33">
        <f t="shared" si="51"/>
        <v>0</v>
      </c>
      <c r="N403" s="37"/>
      <c r="O403" s="33">
        <f t="shared" si="52"/>
        <v>0</v>
      </c>
      <c r="P403" s="36">
        <f t="shared" si="55"/>
        <v>0</v>
      </c>
    </row>
    <row r="404" spans="1:16" hidden="1" x14ac:dyDescent="0.25">
      <c r="A404" s="28">
        <v>3311401030905</v>
      </c>
      <c r="B404" s="39" t="s">
        <v>341</v>
      </c>
      <c r="C404" s="30"/>
      <c r="D404" s="31">
        <f>SUM(D405)</f>
        <v>0</v>
      </c>
      <c r="E404" s="31">
        <f>SUM(E405)</f>
        <v>0</v>
      </c>
      <c r="F404" s="32">
        <f t="shared" si="49"/>
        <v>0</v>
      </c>
      <c r="G404" s="33">
        <f t="shared" si="53"/>
        <v>0</v>
      </c>
      <c r="H404" s="31">
        <f>SUM(H405)</f>
        <v>0</v>
      </c>
      <c r="I404" s="34">
        <f t="shared" si="54"/>
        <v>0</v>
      </c>
      <c r="J404" s="31">
        <f>SUM(J405)</f>
        <v>0</v>
      </c>
      <c r="K404" s="33">
        <f t="shared" si="50"/>
        <v>0</v>
      </c>
      <c r="L404" s="35">
        <f t="shared" si="56"/>
        <v>0</v>
      </c>
      <c r="M404" s="33">
        <f t="shared" si="51"/>
        <v>0</v>
      </c>
      <c r="N404" s="31">
        <f>SUM(N405)</f>
        <v>0</v>
      </c>
      <c r="O404" s="33">
        <f t="shared" si="52"/>
        <v>0</v>
      </c>
      <c r="P404" s="36">
        <f t="shared" si="55"/>
        <v>0</v>
      </c>
    </row>
    <row r="405" spans="1:16" hidden="1" x14ac:dyDescent="0.25">
      <c r="A405" s="28">
        <v>3311401030905110</v>
      </c>
      <c r="B405" s="39" t="s">
        <v>342</v>
      </c>
      <c r="C405" s="30"/>
      <c r="D405" s="37"/>
      <c r="E405" s="37"/>
      <c r="F405" s="32">
        <f t="shared" si="49"/>
        <v>0</v>
      </c>
      <c r="G405" s="33">
        <f t="shared" si="53"/>
        <v>0</v>
      </c>
      <c r="H405" s="37"/>
      <c r="I405" s="34">
        <f t="shared" si="54"/>
        <v>0</v>
      </c>
      <c r="J405" s="37"/>
      <c r="K405" s="33">
        <f t="shared" si="50"/>
        <v>0</v>
      </c>
      <c r="L405" s="35">
        <f t="shared" si="56"/>
        <v>0</v>
      </c>
      <c r="M405" s="33">
        <f t="shared" si="51"/>
        <v>0</v>
      </c>
      <c r="N405" s="37"/>
      <c r="O405" s="33">
        <f t="shared" si="52"/>
        <v>0</v>
      </c>
      <c r="P405" s="36">
        <f t="shared" si="55"/>
        <v>0</v>
      </c>
    </row>
    <row r="406" spans="1:16" hidden="1" x14ac:dyDescent="0.25">
      <c r="A406" s="65">
        <v>3311401030910</v>
      </c>
      <c r="B406" s="66" t="s">
        <v>343</v>
      </c>
      <c r="C406" s="30"/>
      <c r="D406" s="31">
        <f>SUM(D407)</f>
        <v>0</v>
      </c>
      <c r="E406" s="31">
        <f>SUM(E407)</f>
        <v>0</v>
      </c>
      <c r="F406" s="32">
        <f t="shared" si="49"/>
        <v>0</v>
      </c>
      <c r="G406" s="33">
        <f t="shared" si="53"/>
        <v>0</v>
      </c>
      <c r="H406" s="31">
        <f>SUM(H407)</f>
        <v>0</v>
      </c>
      <c r="I406" s="34">
        <f t="shared" si="54"/>
        <v>0</v>
      </c>
      <c r="J406" s="31">
        <f>SUM(J407)</f>
        <v>0</v>
      </c>
      <c r="K406" s="33">
        <f t="shared" si="50"/>
        <v>0</v>
      </c>
      <c r="L406" s="35">
        <f t="shared" si="56"/>
        <v>0</v>
      </c>
      <c r="M406" s="33">
        <f t="shared" si="51"/>
        <v>0</v>
      </c>
      <c r="N406" s="31">
        <f>SUM(N407)</f>
        <v>0</v>
      </c>
      <c r="O406" s="33">
        <f t="shared" si="52"/>
        <v>0</v>
      </c>
      <c r="P406" s="36">
        <f t="shared" si="55"/>
        <v>0</v>
      </c>
    </row>
    <row r="407" spans="1:16" hidden="1" x14ac:dyDescent="0.25">
      <c r="A407" s="65">
        <v>3311401030910110</v>
      </c>
      <c r="B407" s="66" t="s">
        <v>344</v>
      </c>
      <c r="C407" s="30"/>
      <c r="D407" s="31"/>
      <c r="E407" s="31"/>
      <c r="F407" s="32">
        <f t="shared" si="49"/>
        <v>0</v>
      </c>
      <c r="G407" s="33">
        <f t="shared" si="53"/>
        <v>0</v>
      </c>
      <c r="H407" s="31"/>
      <c r="I407" s="34">
        <f t="shared" si="54"/>
        <v>0</v>
      </c>
      <c r="J407" s="31"/>
      <c r="K407" s="33">
        <f t="shared" si="50"/>
        <v>0</v>
      </c>
      <c r="L407" s="35">
        <f t="shared" si="56"/>
        <v>0</v>
      </c>
      <c r="M407" s="33">
        <f t="shared" si="51"/>
        <v>0</v>
      </c>
      <c r="N407" s="31"/>
      <c r="O407" s="33">
        <f t="shared" si="52"/>
        <v>0</v>
      </c>
      <c r="P407" s="36">
        <f t="shared" si="55"/>
        <v>0</v>
      </c>
    </row>
    <row r="408" spans="1:16" hidden="1" x14ac:dyDescent="0.25">
      <c r="A408" s="65">
        <v>3311401030911</v>
      </c>
      <c r="B408" s="66" t="s">
        <v>345</v>
      </c>
      <c r="C408" s="30"/>
      <c r="D408" s="31">
        <f>SUM(D409)</f>
        <v>0</v>
      </c>
      <c r="E408" s="31">
        <f>SUM(E409)</f>
        <v>0</v>
      </c>
      <c r="F408" s="32">
        <f t="shared" si="49"/>
        <v>0</v>
      </c>
      <c r="G408" s="33">
        <f t="shared" si="53"/>
        <v>0</v>
      </c>
      <c r="H408" s="31">
        <f>SUM(H409)</f>
        <v>0</v>
      </c>
      <c r="I408" s="34">
        <f t="shared" si="54"/>
        <v>0</v>
      </c>
      <c r="J408" s="31">
        <f>SUM(J409)</f>
        <v>0</v>
      </c>
      <c r="K408" s="33">
        <f t="shared" si="50"/>
        <v>0</v>
      </c>
      <c r="L408" s="35">
        <f t="shared" si="56"/>
        <v>0</v>
      </c>
      <c r="M408" s="33">
        <f t="shared" si="51"/>
        <v>0</v>
      </c>
      <c r="N408" s="31">
        <f>SUM(N409)</f>
        <v>0</v>
      </c>
      <c r="O408" s="33">
        <f t="shared" si="52"/>
        <v>0</v>
      </c>
      <c r="P408" s="36">
        <f t="shared" si="55"/>
        <v>0</v>
      </c>
    </row>
    <row r="409" spans="1:16" hidden="1" x14ac:dyDescent="0.25">
      <c r="A409" s="65">
        <v>3311401030911110</v>
      </c>
      <c r="B409" s="66" t="s">
        <v>345</v>
      </c>
      <c r="C409" s="30"/>
      <c r="D409" s="37"/>
      <c r="E409" s="37"/>
      <c r="F409" s="32">
        <f t="shared" si="49"/>
        <v>0</v>
      </c>
      <c r="G409" s="33">
        <f t="shared" si="53"/>
        <v>0</v>
      </c>
      <c r="H409" s="37"/>
      <c r="I409" s="34">
        <f t="shared" si="54"/>
        <v>0</v>
      </c>
      <c r="J409" s="37"/>
      <c r="K409" s="33">
        <f t="shared" si="50"/>
        <v>0</v>
      </c>
      <c r="L409" s="35">
        <f t="shared" si="56"/>
        <v>0</v>
      </c>
      <c r="M409" s="33">
        <f t="shared" si="51"/>
        <v>0</v>
      </c>
      <c r="N409" s="37"/>
      <c r="O409" s="33">
        <f t="shared" si="52"/>
        <v>0</v>
      </c>
      <c r="P409" s="36">
        <f t="shared" si="55"/>
        <v>0</v>
      </c>
    </row>
    <row r="410" spans="1:16" ht="39" hidden="1" x14ac:dyDescent="0.25">
      <c r="A410" s="65">
        <v>3311401030915</v>
      </c>
      <c r="B410" s="66" t="s">
        <v>346</v>
      </c>
      <c r="C410" s="30"/>
      <c r="D410" s="31">
        <f>SUM(D411)</f>
        <v>0</v>
      </c>
      <c r="E410" s="31">
        <f>SUM(E411)</f>
        <v>0</v>
      </c>
      <c r="F410" s="32">
        <f t="shared" si="49"/>
        <v>0</v>
      </c>
      <c r="G410" s="33">
        <f t="shared" si="53"/>
        <v>0</v>
      </c>
      <c r="H410" s="31">
        <f>SUM(H411)</f>
        <v>0</v>
      </c>
      <c r="I410" s="34">
        <f t="shared" si="54"/>
        <v>0</v>
      </c>
      <c r="J410" s="31">
        <f>SUM(J411)</f>
        <v>0</v>
      </c>
      <c r="K410" s="33">
        <f t="shared" si="50"/>
        <v>0</v>
      </c>
      <c r="L410" s="35">
        <f t="shared" si="56"/>
        <v>0</v>
      </c>
      <c r="M410" s="33">
        <f t="shared" si="51"/>
        <v>0</v>
      </c>
      <c r="N410" s="31">
        <f>SUM(N411)</f>
        <v>0</v>
      </c>
      <c r="O410" s="33">
        <f t="shared" si="52"/>
        <v>0</v>
      </c>
      <c r="P410" s="36">
        <f t="shared" si="55"/>
        <v>0</v>
      </c>
    </row>
    <row r="411" spans="1:16" ht="39" hidden="1" x14ac:dyDescent="0.25">
      <c r="A411" s="65">
        <v>3311401030915110</v>
      </c>
      <c r="B411" s="66" t="s">
        <v>346</v>
      </c>
      <c r="C411" s="30"/>
      <c r="D411" s="37"/>
      <c r="E411" s="37"/>
      <c r="F411" s="32">
        <f t="shared" si="49"/>
        <v>0</v>
      </c>
      <c r="G411" s="33">
        <f t="shared" si="53"/>
        <v>0</v>
      </c>
      <c r="H411" s="37"/>
      <c r="I411" s="34">
        <f t="shared" si="54"/>
        <v>0</v>
      </c>
      <c r="J411" s="37"/>
      <c r="K411" s="33">
        <f t="shared" si="50"/>
        <v>0</v>
      </c>
      <c r="L411" s="35">
        <f t="shared" si="56"/>
        <v>0</v>
      </c>
      <c r="M411" s="33">
        <f t="shared" si="51"/>
        <v>0</v>
      </c>
      <c r="N411" s="37"/>
      <c r="O411" s="33">
        <f t="shared" si="52"/>
        <v>0</v>
      </c>
      <c r="P411" s="36">
        <f t="shared" si="55"/>
        <v>0</v>
      </c>
    </row>
    <row r="412" spans="1:16" hidden="1" x14ac:dyDescent="0.25">
      <c r="A412" s="65">
        <v>3311401030919</v>
      </c>
      <c r="B412" s="66" t="s">
        <v>347</v>
      </c>
      <c r="C412" s="30"/>
      <c r="D412" s="31">
        <f>SUM(D413)</f>
        <v>0</v>
      </c>
      <c r="E412" s="31">
        <f>SUM(E413)</f>
        <v>0</v>
      </c>
      <c r="F412" s="32">
        <f t="shared" si="49"/>
        <v>0</v>
      </c>
      <c r="G412" s="33">
        <f t="shared" si="53"/>
        <v>0</v>
      </c>
      <c r="H412" s="31">
        <f>SUM(H413)</f>
        <v>0</v>
      </c>
      <c r="I412" s="34">
        <f t="shared" si="54"/>
        <v>0</v>
      </c>
      <c r="J412" s="31">
        <f>SUM(J413)</f>
        <v>0</v>
      </c>
      <c r="K412" s="33">
        <f t="shared" si="50"/>
        <v>0</v>
      </c>
      <c r="L412" s="35">
        <f t="shared" si="56"/>
        <v>0</v>
      </c>
      <c r="M412" s="33">
        <f t="shared" si="51"/>
        <v>0</v>
      </c>
      <c r="N412" s="31">
        <f>SUM(N413)</f>
        <v>0</v>
      </c>
      <c r="O412" s="33">
        <f t="shared" si="52"/>
        <v>0</v>
      </c>
      <c r="P412" s="36">
        <f t="shared" si="55"/>
        <v>0</v>
      </c>
    </row>
    <row r="413" spans="1:16" hidden="1" x14ac:dyDescent="0.25">
      <c r="A413" s="65">
        <v>3311401030919110</v>
      </c>
      <c r="B413" s="66" t="s">
        <v>347</v>
      </c>
      <c r="C413" s="30"/>
      <c r="D413" s="37"/>
      <c r="E413" s="37"/>
      <c r="F413" s="32">
        <f t="shared" si="49"/>
        <v>0</v>
      </c>
      <c r="G413" s="33">
        <f t="shared" si="53"/>
        <v>0</v>
      </c>
      <c r="H413" s="37"/>
      <c r="I413" s="34">
        <f t="shared" si="54"/>
        <v>0</v>
      </c>
      <c r="J413" s="37"/>
      <c r="K413" s="33">
        <f t="shared" si="50"/>
        <v>0</v>
      </c>
      <c r="L413" s="35">
        <f t="shared" si="56"/>
        <v>0</v>
      </c>
      <c r="M413" s="33">
        <f t="shared" si="51"/>
        <v>0</v>
      </c>
      <c r="N413" s="37"/>
      <c r="O413" s="33">
        <f t="shared" si="52"/>
        <v>0</v>
      </c>
      <c r="P413" s="36">
        <f t="shared" si="55"/>
        <v>0</v>
      </c>
    </row>
    <row r="414" spans="1:16" hidden="1" x14ac:dyDescent="0.25">
      <c r="A414" s="28">
        <v>3311401030925</v>
      </c>
      <c r="B414" s="39" t="s">
        <v>348</v>
      </c>
      <c r="C414" s="30"/>
      <c r="D414" s="31">
        <f>SUM(D415)</f>
        <v>0</v>
      </c>
      <c r="E414" s="31">
        <f>SUM(E415)</f>
        <v>0</v>
      </c>
      <c r="F414" s="32">
        <f t="shared" si="49"/>
        <v>0</v>
      </c>
      <c r="G414" s="33">
        <f t="shared" si="53"/>
        <v>0</v>
      </c>
      <c r="H414" s="31">
        <f>SUM(H415)</f>
        <v>0</v>
      </c>
      <c r="I414" s="34">
        <f t="shared" si="54"/>
        <v>0</v>
      </c>
      <c r="J414" s="31">
        <f>SUM(J415)</f>
        <v>0</v>
      </c>
      <c r="K414" s="33">
        <f t="shared" si="50"/>
        <v>0</v>
      </c>
      <c r="L414" s="35">
        <f t="shared" si="56"/>
        <v>0</v>
      </c>
      <c r="M414" s="33">
        <f t="shared" si="51"/>
        <v>0</v>
      </c>
      <c r="N414" s="31">
        <f>SUM(N415)</f>
        <v>0</v>
      </c>
      <c r="O414" s="33">
        <f t="shared" si="52"/>
        <v>0</v>
      </c>
      <c r="P414" s="36">
        <f t="shared" si="55"/>
        <v>0</v>
      </c>
    </row>
    <row r="415" spans="1:16" hidden="1" x14ac:dyDescent="0.25">
      <c r="A415" s="28">
        <v>3311401030925110</v>
      </c>
      <c r="B415" s="39" t="s">
        <v>349</v>
      </c>
      <c r="C415" s="30"/>
      <c r="D415" s="31"/>
      <c r="E415" s="31"/>
      <c r="F415" s="32">
        <f t="shared" si="49"/>
        <v>0</v>
      </c>
      <c r="G415" s="33">
        <f t="shared" si="53"/>
        <v>0</v>
      </c>
      <c r="H415" s="31"/>
      <c r="I415" s="34">
        <f t="shared" si="54"/>
        <v>0</v>
      </c>
      <c r="J415" s="31"/>
      <c r="K415" s="33">
        <f t="shared" si="50"/>
        <v>0</v>
      </c>
      <c r="L415" s="35">
        <f t="shared" si="56"/>
        <v>0</v>
      </c>
      <c r="M415" s="33">
        <f t="shared" si="51"/>
        <v>0</v>
      </c>
      <c r="N415" s="31"/>
      <c r="O415" s="33">
        <f t="shared" si="52"/>
        <v>0</v>
      </c>
      <c r="P415" s="36">
        <f t="shared" si="55"/>
        <v>0</v>
      </c>
    </row>
    <row r="416" spans="1:16" hidden="1" x14ac:dyDescent="0.25">
      <c r="A416" s="65">
        <v>3311401030928</v>
      </c>
      <c r="B416" s="66" t="s">
        <v>348</v>
      </c>
      <c r="C416" s="30"/>
      <c r="D416" s="31">
        <f>SUM(D417)</f>
        <v>0</v>
      </c>
      <c r="E416" s="31">
        <f>SUM(E417)</f>
        <v>0</v>
      </c>
      <c r="F416" s="32">
        <f t="shared" si="49"/>
        <v>0</v>
      </c>
      <c r="G416" s="33">
        <f t="shared" si="53"/>
        <v>0</v>
      </c>
      <c r="H416" s="31">
        <f>SUM(H417)</f>
        <v>0</v>
      </c>
      <c r="I416" s="34">
        <f t="shared" si="54"/>
        <v>0</v>
      </c>
      <c r="J416" s="31">
        <f>SUM(J417)</f>
        <v>0</v>
      </c>
      <c r="K416" s="33">
        <f t="shared" si="50"/>
        <v>0</v>
      </c>
      <c r="L416" s="35">
        <f t="shared" si="56"/>
        <v>0</v>
      </c>
      <c r="M416" s="33">
        <f t="shared" si="51"/>
        <v>0</v>
      </c>
      <c r="N416" s="31">
        <f>SUM(N417)</f>
        <v>0</v>
      </c>
      <c r="O416" s="33">
        <f t="shared" si="52"/>
        <v>0</v>
      </c>
      <c r="P416" s="36">
        <f t="shared" si="55"/>
        <v>0</v>
      </c>
    </row>
    <row r="417" spans="1:16" hidden="1" x14ac:dyDescent="0.25">
      <c r="A417" s="65">
        <v>3311401030928110</v>
      </c>
      <c r="B417" s="66" t="s">
        <v>349</v>
      </c>
      <c r="C417" s="30"/>
      <c r="D417" s="37"/>
      <c r="E417" s="37"/>
      <c r="F417" s="32">
        <f t="shared" si="49"/>
        <v>0</v>
      </c>
      <c r="G417" s="33">
        <f t="shared" si="53"/>
        <v>0</v>
      </c>
      <c r="H417" s="37"/>
      <c r="I417" s="34">
        <f t="shared" si="54"/>
        <v>0</v>
      </c>
      <c r="J417" s="37"/>
      <c r="K417" s="33">
        <f t="shared" si="50"/>
        <v>0</v>
      </c>
      <c r="L417" s="35">
        <f t="shared" si="56"/>
        <v>0</v>
      </c>
      <c r="M417" s="33">
        <f t="shared" si="51"/>
        <v>0</v>
      </c>
      <c r="N417" s="37"/>
      <c r="O417" s="33">
        <f t="shared" si="52"/>
        <v>0</v>
      </c>
      <c r="P417" s="36">
        <f t="shared" si="55"/>
        <v>0</v>
      </c>
    </row>
    <row r="418" spans="1:16" hidden="1" x14ac:dyDescent="0.25">
      <c r="A418" s="65">
        <v>3311401034149</v>
      </c>
      <c r="B418" s="66" t="s">
        <v>350</v>
      </c>
      <c r="C418" s="30"/>
      <c r="D418" s="31">
        <f>SUM(D419)</f>
        <v>0</v>
      </c>
      <c r="E418" s="31">
        <f>SUM(E419)</f>
        <v>0</v>
      </c>
      <c r="F418" s="32">
        <f t="shared" si="49"/>
        <v>0</v>
      </c>
      <c r="G418" s="33">
        <f t="shared" si="53"/>
        <v>0</v>
      </c>
      <c r="H418" s="31">
        <f>SUM(H419)</f>
        <v>0</v>
      </c>
      <c r="I418" s="34">
        <f t="shared" si="54"/>
        <v>0</v>
      </c>
      <c r="J418" s="31">
        <f>SUM(J419)</f>
        <v>0</v>
      </c>
      <c r="K418" s="33">
        <f t="shared" si="50"/>
        <v>0</v>
      </c>
      <c r="L418" s="35">
        <f t="shared" si="56"/>
        <v>0</v>
      </c>
      <c r="M418" s="33">
        <f t="shared" si="51"/>
        <v>0</v>
      </c>
      <c r="N418" s="31">
        <f>SUM(N419)</f>
        <v>0</v>
      </c>
      <c r="O418" s="33">
        <f t="shared" si="52"/>
        <v>0</v>
      </c>
      <c r="P418" s="36">
        <f t="shared" si="55"/>
        <v>0</v>
      </c>
    </row>
    <row r="419" spans="1:16" hidden="1" x14ac:dyDescent="0.25">
      <c r="A419" s="65">
        <v>3311401034149110</v>
      </c>
      <c r="B419" s="66" t="s">
        <v>351</v>
      </c>
      <c r="C419" s="30"/>
      <c r="D419" s="37"/>
      <c r="E419" s="37"/>
      <c r="F419" s="32">
        <f t="shared" si="49"/>
        <v>0</v>
      </c>
      <c r="G419" s="33">
        <f t="shared" si="53"/>
        <v>0</v>
      </c>
      <c r="H419" s="37"/>
      <c r="I419" s="34">
        <f t="shared" si="54"/>
        <v>0</v>
      </c>
      <c r="J419" s="37"/>
      <c r="K419" s="33">
        <f t="shared" si="50"/>
        <v>0</v>
      </c>
      <c r="L419" s="35">
        <f t="shared" si="56"/>
        <v>0</v>
      </c>
      <c r="M419" s="33">
        <f t="shared" si="51"/>
        <v>0</v>
      </c>
      <c r="N419" s="37"/>
      <c r="O419" s="33">
        <f t="shared" si="52"/>
        <v>0</v>
      </c>
      <c r="P419" s="36">
        <f t="shared" si="55"/>
        <v>0</v>
      </c>
    </row>
    <row r="420" spans="1:16" hidden="1" x14ac:dyDescent="0.25">
      <c r="A420" s="65">
        <v>3311401034150</v>
      </c>
      <c r="B420" s="66" t="s">
        <v>352</v>
      </c>
      <c r="C420" s="30"/>
      <c r="D420" s="31">
        <f>SUM(D421)</f>
        <v>0</v>
      </c>
      <c r="E420" s="31">
        <f>SUM(E421)</f>
        <v>0</v>
      </c>
      <c r="F420" s="32">
        <f t="shared" si="49"/>
        <v>0</v>
      </c>
      <c r="G420" s="33">
        <f t="shared" si="53"/>
        <v>0</v>
      </c>
      <c r="H420" s="31">
        <f>SUM(H421)</f>
        <v>0</v>
      </c>
      <c r="I420" s="34">
        <f t="shared" si="54"/>
        <v>0</v>
      </c>
      <c r="J420" s="31">
        <f>SUM(J421)</f>
        <v>0</v>
      </c>
      <c r="K420" s="33">
        <f t="shared" si="50"/>
        <v>0</v>
      </c>
      <c r="L420" s="35">
        <f t="shared" si="56"/>
        <v>0</v>
      </c>
      <c r="M420" s="33">
        <f t="shared" si="51"/>
        <v>0</v>
      </c>
      <c r="N420" s="31">
        <f>SUM(N421)</f>
        <v>0</v>
      </c>
      <c r="O420" s="33">
        <f t="shared" si="52"/>
        <v>0</v>
      </c>
      <c r="P420" s="36">
        <f t="shared" si="55"/>
        <v>0</v>
      </c>
    </row>
    <row r="421" spans="1:16" hidden="1" x14ac:dyDescent="0.25">
      <c r="A421" s="65">
        <v>3311401034150110</v>
      </c>
      <c r="B421" s="66" t="s">
        <v>353</v>
      </c>
      <c r="C421" s="30"/>
      <c r="D421" s="37"/>
      <c r="E421" s="37"/>
      <c r="F421" s="32">
        <f t="shared" si="49"/>
        <v>0</v>
      </c>
      <c r="G421" s="33">
        <f t="shared" si="53"/>
        <v>0</v>
      </c>
      <c r="H421" s="37"/>
      <c r="I421" s="34">
        <f t="shared" si="54"/>
        <v>0</v>
      </c>
      <c r="J421" s="37"/>
      <c r="K421" s="33">
        <f t="shared" si="50"/>
        <v>0</v>
      </c>
      <c r="L421" s="35">
        <f t="shared" si="56"/>
        <v>0</v>
      </c>
      <c r="M421" s="33">
        <f t="shared" si="51"/>
        <v>0</v>
      </c>
      <c r="N421" s="37"/>
      <c r="O421" s="33">
        <f t="shared" si="52"/>
        <v>0</v>
      </c>
      <c r="P421" s="36">
        <f t="shared" si="55"/>
        <v>0</v>
      </c>
    </row>
    <row r="422" spans="1:16" hidden="1" x14ac:dyDescent="0.25">
      <c r="A422" s="28">
        <v>3311401034248</v>
      </c>
      <c r="B422" s="39" t="s">
        <v>354</v>
      </c>
      <c r="C422" s="30"/>
      <c r="D422" s="31">
        <f>SUM(D423)</f>
        <v>0</v>
      </c>
      <c r="E422" s="31">
        <f>SUM(E423)</f>
        <v>0</v>
      </c>
      <c r="F422" s="32">
        <f t="shared" si="49"/>
        <v>0</v>
      </c>
      <c r="G422" s="33">
        <f t="shared" si="53"/>
        <v>0</v>
      </c>
      <c r="H422" s="31">
        <f>SUM(H423)</f>
        <v>0</v>
      </c>
      <c r="I422" s="34">
        <f t="shared" si="54"/>
        <v>0</v>
      </c>
      <c r="J422" s="31">
        <f>SUM(J423)</f>
        <v>0</v>
      </c>
      <c r="K422" s="33">
        <f t="shared" si="50"/>
        <v>0</v>
      </c>
      <c r="L422" s="35">
        <f t="shared" si="56"/>
        <v>0</v>
      </c>
      <c r="M422" s="33">
        <f t="shared" si="51"/>
        <v>0</v>
      </c>
      <c r="N422" s="31">
        <f>SUM(N423)</f>
        <v>0</v>
      </c>
      <c r="O422" s="33">
        <f t="shared" si="52"/>
        <v>0</v>
      </c>
      <c r="P422" s="36">
        <f t="shared" si="55"/>
        <v>0</v>
      </c>
    </row>
    <row r="423" spans="1:16" hidden="1" x14ac:dyDescent="0.25">
      <c r="A423" s="28">
        <v>3311401034248110</v>
      </c>
      <c r="B423" s="39" t="s">
        <v>355</v>
      </c>
      <c r="C423" s="30"/>
      <c r="D423" s="37"/>
      <c r="E423" s="37"/>
      <c r="F423" s="32">
        <f t="shared" si="49"/>
        <v>0</v>
      </c>
      <c r="G423" s="33">
        <f t="shared" si="53"/>
        <v>0</v>
      </c>
      <c r="H423" s="37"/>
      <c r="I423" s="34">
        <f t="shared" si="54"/>
        <v>0</v>
      </c>
      <c r="J423" s="37"/>
      <c r="K423" s="33">
        <f t="shared" si="50"/>
        <v>0</v>
      </c>
      <c r="L423" s="35">
        <f t="shared" si="56"/>
        <v>0</v>
      </c>
      <c r="M423" s="33">
        <f t="shared" si="51"/>
        <v>0</v>
      </c>
      <c r="N423" s="37"/>
      <c r="O423" s="33">
        <f t="shared" si="52"/>
        <v>0</v>
      </c>
      <c r="P423" s="36">
        <f t="shared" si="55"/>
        <v>0</v>
      </c>
    </row>
    <row r="424" spans="1:16" ht="26.25" hidden="1" x14ac:dyDescent="0.25">
      <c r="A424" s="28">
        <v>331140104</v>
      </c>
      <c r="B424" s="39" t="s">
        <v>356</v>
      </c>
      <c r="C424" s="30"/>
      <c r="D424" s="31">
        <f>SUM(D425+D427+D430+D432+D435)</f>
        <v>0</v>
      </c>
      <c r="E424" s="31">
        <f>SUM(E425+E427+E430+E432+E435)</f>
        <v>0</v>
      </c>
      <c r="F424" s="32">
        <f t="shared" si="49"/>
        <v>0</v>
      </c>
      <c r="G424" s="33">
        <f t="shared" si="53"/>
        <v>0</v>
      </c>
      <c r="H424" s="31">
        <f>SUM(H425+H427+H430+H432+H435)</f>
        <v>0</v>
      </c>
      <c r="I424" s="34">
        <f t="shared" si="54"/>
        <v>0</v>
      </c>
      <c r="J424" s="31">
        <f>SUM(J425+J427+J430+J432+J435)</f>
        <v>0</v>
      </c>
      <c r="K424" s="33">
        <f t="shared" si="50"/>
        <v>0</v>
      </c>
      <c r="L424" s="35">
        <f t="shared" si="56"/>
        <v>0</v>
      </c>
      <c r="M424" s="33">
        <f t="shared" si="51"/>
        <v>0</v>
      </c>
      <c r="N424" s="31">
        <f>SUM(N425+N427+N430+N432+N435)</f>
        <v>0</v>
      </c>
      <c r="O424" s="33">
        <f t="shared" si="52"/>
        <v>0</v>
      </c>
      <c r="P424" s="36">
        <f t="shared" si="55"/>
        <v>0</v>
      </c>
    </row>
    <row r="425" spans="1:16" hidden="1" x14ac:dyDescent="0.25">
      <c r="A425" s="28">
        <v>3311401040931</v>
      </c>
      <c r="B425" s="39" t="s">
        <v>357</v>
      </c>
      <c r="C425" s="30"/>
      <c r="D425" s="31">
        <f>SUM(D426)</f>
        <v>0</v>
      </c>
      <c r="E425" s="31">
        <f>SUM(E426)</f>
        <v>0</v>
      </c>
      <c r="F425" s="32">
        <f t="shared" si="49"/>
        <v>0</v>
      </c>
      <c r="G425" s="33">
        <f t="shared" si="53"/>
        <v>0</v>
      </c>
      <c r="H425" s="31">
        <f>SUM(H426)</f>
        <v>0</v>
      </c>
      <c r="I425" s="34">
        <f t="shared" si="54"/>
        <v>0</v>
      </c>
      <c r="J425" s="31">
        <f>SUM(J426)</f>
        <v>0</v>
      </c>
      <c r="K425" s="33">
        <f t="shared" si="50"/>
        <v>0</v>
      </c>
      <c r="L425" s="35">
        <f t="shared" si="56"/>
        <v>0</v>
      </c>
      <c r="M425" s="33">
        <f t="shared" si="51"/>
        <v>0</v>
      </c>
      <c r="N425" s="31">
        <f>SUM(N426)</f>
        <v>0</v>
      </c>
      <c r="O425" s="33">
        <f t="shared" si="52"/>
        <v>0</v>
      </c>
      <c r="P425" s="36">
        <f t="shared" si="55"/>
        <v>0</v>
      </c>
    </row>
    <row r="426" spans="1:16" hidden="1" x14ac:dyDescent="0.25">
      <c r="A426" s="28">
        <v>3311401040931110</v>
      </c>
      <c r="B426" s="39" t="s">
        <v>358</v>
      </c>
      <c r="C426" s="30"/>
      <c r="D426" s="37"/>
      <c r="E426" s="37"/>
      <c r="F426" s="32">
        <f t="shared" si="49"/>
        <v>0</v>
      </c>
      <c r="G426" s="33">
        <f t="shared" si="53"/>
        <v>0</v>
      </c>
      <c r="H426" s="37"/>
      <c r="I426" s="34">
        <f t="shared" si="54"/>
        <v>0</v>
      </c>
      <c r="J426" s="37"/>
      <c r="K426" s="33">
        <f t="shared" si="50"/>
        <v>0</v>
      </c>
      <c r="L426" s="35">
        <f t="shared" si="56"/>
        <v>0</v>
      </c>
      <c r="M426" s="33">
        <f t="shared" si="51"/>
        <v>0</v>
      </c>
      <c r="N426" s="37"/>
      <c r="O426" s="33">
        <f t="shared" si="52"/>
        <v>0</v>
      </c>
      <c r="P426" s="36">
        <f t="shared" si="55"/>
        <v>0</v>
      </c>
    </row>
    <row r="427" spans="1:16" ht="26.25" hidden="1" x14ac:dyDescent="0.25">
      <c r="A427" s="28">
        <v>3311401040932</v>
      </c>
      <c r="B427" s="39" t="s">
        <v>359</v>
      </c>
      <c r="C427" s="30"/>
      <c r="D427" s="31">
        <f>SUM(D428:D429)</f>
        <v>0</v>
      </c>
      <c r="E427" s="31">
        <f>SUM(E428:E429)</f>
        <v>0</v>
      </c>
      <c r="F427" s="32">
        <f t="shared" si="49"/>
        <v>0</v>
      </c>
      <c r="G427" s="33">
        <f t="shared" si="53"/>
        <v>0</v>
      </c>
      <c r="H427" s="31">
        <f>SUM(H428:H429)</f>
        <v>0</v>
      </c>
      <c r="I427" s="34">
        <f t="shared" si="54"/>
        <v>0</v>
      </c>
      <c r="J427" s="31">
        <f>SUM(J428:J429)</f>
        <v>0</v>
      </c>
      <c r="K427" s="33">
        <f t="shared" si="50"/>
        <v>0</v>
      </c>
      <c r="L427" s="35">
        <f t="shared" si="56"/>
        <v>0</v>
      </c>
      <c r="M427" s="33">
        <f t="shared" si="51"/>
        <v>0</v>
      </c>
      <c r="N427" s="31">
        <f>SUM(N428:N429)</f>
        <v>0</v>
      </c>
      <c r="O427" s="33">
        <f t="shared" si="52"/>
        <v>0</v>
      </c>
      <c r="P427" s="36">
        <f t="shared" si="55"/>
        <v>0</v>
      </c>
    </row>
    <row r="428" spans="1:16" ht="26.25" hidden="1" x14ac:dyDescent="0.25">
      <c r="A428" s="28">
        <v>3311401040932110</v>
      </c>
      <c r="B428" s="39" t="s">
        <v>359</v>
      </c>
      <c r="C428" s="30"/>
      <c r="D428" s="37"/>
      <c r="E428" s="37"/>
      <c r="F428" s="32">
        <f t="shared" si="49"/>
        <v>0</v>
      </c>
      <c r="G428" s="33">
        <f t="shared" si="53"/>
        <v>0</v>
      </c>
      <c r="H428" s="37"/>
      <c r="I428" s="34">
        <f t="shared" si="54"/>
        <v>0</v>
      </c>
      <c r="J428" s="37"/>
      <c r="K428" s="33">
        <f t="shared" si="50"/>
        <v>0</v>
      </c>
      <c r="L428" s="35">
        <f t="shared" si="56"/>
        <v>0</v>
      </c>
      <c r="M428" s="33">
        <f t="shared" si="51"/>
        <v>0</v>
      </c>
      <c r="N428" s="37"/>
      <c r="O428" s="33">
        <f t="shared" si="52"/>
        <v>0</v>
      </c>
      <c r="P428" s="36">
        <f t="shared" si="55"/>
        <v>0</v>
      </c>
    </row>
    <row r="429" spans="1:16" ht="26.25" hidden="1" x14ac:dyDescent="0.25">
      <c r="A429" s="28">
        <v>3311401040932120</v>
      </c>
      <c r="B429" s="39" t="s">
        <v>359</v>
      </c>
      <c r="C429" s="30"/>
      <c r="D429" s="31"/>
      <c r="E429" s="31"/>
      <c r="F429" s="32">
        <f t="shared" si="49"/>
        <v>0</v>
      </c>
      <c r="G429" s="33">
        <f t="shared" si="53"/>
        <v>0</v>
      </c>
      <c r="H429" s="31"/>
      <c r="I429" s="34">
        <f t="shared" si="54"/>
        <v>0</v>
      </c>
      <c r="J429" s="31"/>
      <c r="K429" s="33">
        <f t="shared" si="50"/>
        <v>0</v>
      </c>
      <c r="L429" s="35">
        <f t="shared" si="56"/>
        <v>0</v>
      </c>
      <c r="M429" s="33">
        <f t="shared" si="51"/>
        <v>0</v>
      </c>
      <c r="N429" s="31"/>
      <c r="O429" s="33">
        <f t="shared" si="52"/>
        <v>0</v>
      </c>
      <c r="P429" s="36">
        <f t="shared" si="55"/>
        <v>0</v>
      </c>
    </row>
    <row r="430" spans="1:16" hidden="1" x14ac:dyDescent="0.25">
      <c r="A430" s="28">
        <v>3311401040933</v>
      </c>
      <c r="B430" s="39" t="s">
        <v>360</v>
      </c>
      <c r="C430" s="30"/>
      <c r="D430" s="31">
        <f>SUM(D431)</f>
        <v>0</v>
      </c>
      <c r="E430" s="31">
        <f>SUM(E431)</f>
        <v>0</v>
      </c>
      <c r="F430" s="32">
        <f t="shared" si="49"/>
        <v>0</v>
      </c>
      <c r="G430" s="33">
        <f t="shared" si="53"/>
        <v>0</v>
      </c>
      <c r="H430" s="31">
        <f>SUM(H431)</f>
        <v>0</v>
      </c>
      <c r="I430" s="34">
        <f t="shared" si="54"/>
        <v>0</v>
      </c>
      <c r="J430" s="31">
        <f>SUM(J431)</f>
        <v>0</v>
      </c>
      <c r="K430" s="33">
        <f t="shared" si="50"/>
        <v>0</v>
      </c>
      <c r="L430" s="35">
        <f t="shared" si="56"/>
        <v>0</v>
      </c>
      <c r="M430" s="33">
        <f t="shared" si="51"/>
        <v>0</v>
      </c>
      <c r="N430" s="31">
        <f>SUM(N431)</f>
        <v>0</v>
      </c>
      <c r="O430" s="33">
        <f t="shared" si="52"/>
        <v>0</v>
      </c>
      <c r="P430" s="36">
        <f t="shared" si="55"/>
        <v>0</v>
      </c>
    </row>
    <row r="431" spans="1:16" hidden="1" x14ac:dyDescent="0.25">
      <c r="A431" s="28">
        <v>3311401040933120</v>
      </c>
      <c r="B431" s="39" t="s">
        <v>361</v>
      </c>
      <c r="C431" s="30"/>
      <c r="D431" s="37"/>
      <c r="E431" s="37"/>
      <c r="F431" s="32">
        <f t="shared" si="49"/>
        <v>0</v>
      </c>
      <c r="G431" s="33">
        <f t="shared" si="53"/>
        <v>0</v>
      </c>
      <c r="H431" s="37"/>
      <c r="I431" s="34">
        <f t="shared" si="54"/>
        <v>0</v>
      </c>
      <c r="J431" s="37"/>
      <c r="K431" s="33">
        <f t="shared" si="50"/>
        <v>0</v>
      </c>
      <c r="L431" s="35">
        <f t="shared" si="56"/>
        <v>0</v>
      </c>
      <c r="M431" s="33">
        <f t="shared" si="51"/>
        <v>0</v>
      </c>
      <c r="N431" s="37"/>
      <c r="O431" s="33">
        <f t="shared" si="52"/>
        <v>0</v>
      </c>
      <c r="P431" s="36">
        <f t="shared" si="55"/>
        <v>0</v>
      </c>
    </row>
    <row r="432" spans="1:16" ht="26.25" hidden="1" x14ac:dyDescent="0.25">
      <c r="A432" s="28">
        <v>3311401040934</v>
      </c>
      <c r="B432" s="39" t="s">
        <v>362</v>
      </c>
      <c r="C432" s="30"/>
      <c r="D432" s="31">
        <f>SUM(D433+D434)</f>
        <v>0</v>
      </c>
      <c r="E432" s="31">
        <f>SUM(E433+E434)</f>
        <v>0</v>
      </c>
      <c r="F432" s="32">
        <f t="shared" si="49"/>
        <v>0</v>
      </c>
      <c r="G432" s="33">
        <f t="shared" si="53"/>
        <v>0</v>
      </c>
      <c r="H432" s="31">
        <f>SUM(H433+H434)</f>
        <v>0</v>
      </c>
      <c r="I432" s="34">
        <f t="shared" si="54"/>
        <v>0</v>
      </c>
      <c r="J432" s="31">
        <f>SUM(J433+J434)</f>
        <v>0</v>
      </c>
      <c r="K432" s="33">
        <f t="shared" si="50"/>
        <v>0</v>
      </c>
      <c r="L432" s="35">
        <f t="shared" si="56"/>
        <v>0</v>
      </c>
      <c r="M432" s="33">
        <f t="shared" si="51"/>
        <v>0</v>
      </c>
      <c r="N432" s="31">
        <f>SUM(N433+N434)</f>
        <v>0</v>
      </c>
      <c r="O432" s="33">
        <f t="shared" si="52"/>
        <v>0</v>
      </c>
      <c r="P432" s="36">
        <f t="shared" si="55"/>
        <v>0</v>
      </c>
    </row>
    <row r="433" spans="1:16" ht="26.25" hidden="1" x14ac:dyDescent="0.25">
      <c r="A433" s="28">
        <v>3311401040934110</v>
      </c>
      <c r="B433" s="39" t="s">
        <v>363</v>
      </c>
      <c r="C433" s="30"/>
      <c r="D433" s="37">
        <v>0</v>
      </c>
      <c r="E433" s="37">
        <v>0</v>
      </c>
      <c r="F433" s="32">
        <f t="shared" si="49"/>
        <v>0</v>
      </c>
      <c r="G433" s="33">
        <f t="shared" si="53"/>
        <v>0</v>
      </c>
      <c r="H433" s="37">
        <v>0</v>
      </c>
      <c r="I433" s="34">
        <f t="shared" si="54"/>
        <v>0</v>
      </c>
      <c r="J433" s="37">
        <v>0</v>
      </c>
      <c r="K433" s="33">
        <f t="shared" si="50"/>
        <v>0</v>
      </c>
      <c r="L433" s="35">
        <f t="shared" si="56"/>
        <v>0</v>
      </c>
      <c r="M433" s="33">
        <f t="shared" si="51"/>
        <v>0</v>
      </c>
      <c r="N433" s="37">
        <v>0</v>
      </c>
      <c r="O433" s="33">
        <f t="shared" si="52"/>
        <v>0</v>
      </c>
      <c r="P433" s="36">
        <f t="shared" si="55"/>
        <v>0</v>
      </c>
    </row>
    <row r="434" spans="1:16" ht="26.25" hidden="1" x14ac:dyDescent="0.25">
      <c r="A434" s="28">
        <v>3311401040934110</v>
      </c>
      <c r="B434" s="39" t="s">
        <v>364</v>
      </c>
      <c r="C434" s="30"/>
      <c r="D434" s="37"/>
      <c r="E434" s="37"/>
      <c r="F434" s="32">
        <f t="shared" si="49"/>
        <v>0</v>
      </c>
      <c r="G434" s="33">
        <f t="shared" si="53"/>
        <v>0</v>
      </c>
      <c r="H434" s="37"/>
      <c r="I434" s="34">
        <f t="shared" si="54"/>
        <v>0</v>
      </c>
      <c r="J434" s="37"/>
      <c r="K434" s="33">
        <f t="shared" si="50"/>
        <v>0</v>
      </c>
      <c r="L434" s="35">
        <f t="shared" si="56"/>
        <v>0</v>
      </c>
      <c r="M434" s="33">
        <f t="shared" si="51"/>
        <v>0</v>
      </c>
      <c r="N434" s="37"/>
      <c r="O434" s="33">
        <f t="shared" si="52"/>
        <v>0</v>
      </c>
      <c r="P434" s="36">
        <f t="shared" si="55"/>
        <v>0</v>
      </c>
    </row>
    <row r="435" spans="1:16" ht="39" hidden="1" x14ac:dyDescent="0.25">
      <c r="A435" s="28">
        <v>3311401040966</v>
      </c>
      <c r="B435" s="45" t="s">
        <v>365</v>
      </c>
      <c r="C435" s="30"/>
      <c r="D435" s="31">
        <f>SUM(D436)</f>
        <v>0</v>
      </c>
      <c r="E435" s="31">
        <f>SUM(E436)</f>
        <v>0</v>
      </c>
      <c r="F435" s="32">
        <f t="shared" si="49"/>
        <v>0</v>
      </c>
      <c r="G435" s="33">
        <f t="shared" si="53"/>
        <v>0</v>
      </c>
      <c r="H435" s="31">
        <f>SUM(H436)</f>
        <v>0</v>
      </c>
      <c r="I435" s="34">
        <f t="shared" si="54"/>
        <v>0</v>
      </c>
      <c r="J435" s="31">
        <f>SUM(J436)</f>
        <v>0</v>
      </c>
      <c r="K435" s="33">
        <f t="shared" si="50"/>
        <v>0</v>
      </c>
      <c r="L435" s="35">
        <f t="shared" si="56"/>
        <v>0</v>
      </c>
      <c r="M435" s="33">
        <f t="shared" si="51"/>
        <v>0</v>
      </c>
      <c r="N435" s="31">
        <f>SUM(N436)</f>
        <v>0</v>
      </c>
      <c r="O435" s="33">
        <f t="shared" si="52"/>
        <v>0</v>
      </c>
      <c r="P435" s="36">
        <f t="shared" si="55"/>
        <v>0</v>
      </c>
    </row>
    <row r="436" spans="1:16" ht="39" hidden="1" x14ac:dyDescent="0.25">
      <c r="A436" s="28">
        <v>3311401040966110</v>
      </c>
      <c r="B436" s="45" t="s">
        <v>366</v>
      </c>
      <c r="C436" s="30"/>
      <c r="D436" s="37"/>
      <c r="E436" s="37"/>
      <c r="F436" s="32">
        <f t="shared" si="49"/>
        <v>0</v>
      </c>
      <c r="G436" s="33">
        <f t="shared" si="53"/>
        <v>0</v>
      </c>
      <c r="H436" s="37"/>
      <c r="I436" s="34">
        <f t="shared" si="54"/>
        <v>0</v>
      </c>
      <c r="J436" s="37"/>
      <c r="K436" s="33">
        <f t="shared" si="50"/>
        <v>0</v>
      </c>
      <c r="L436" s="35">
        <f t="shared" si="56"/>
        <v>0</v>
      </c>
      <c r="M436" s="33">
        <f t="shared" si="51"/>
        <v>0</v>
      </c>
      <c r="N436" s="37"/>
      <c r="O436" s="33">
        <f t="shared" si="52"/>
        <v>0</v>
      </c>
      <c r="P436" s="36">
        <f t="shared" si="55"/>
        <v>0</v>
      </c>
    </row>
    <row r="437" spans="1:16" ht="39" hidden="1" x14ac:dyDescent="0.25">
      <c r="A437" s="65">
        <v>331140105</v>
      </c>
      <c r="B437" s="66" t="s">
        <v>367</v>
      </c>
      <c r="C437" s="30"/>
      <c r="D437" s="31">
        <f>SUM(D438+D440+D442+D444+D446+D448+D450+D452+D454+D456+D458+D460+D463+D465+D467+D469+D471+D473+D475+D477+D479+D481+D483)</f>
        <v>0</v>
      </c>
      <c r="E437" s="31">
        <f>SUM(E438+E440+E442+E444+E446+E448+E450+E452+E454+E456+E458+E460+E463+E465+E467+E469+E471+E473+E475+E477+E479+E481+E483)</f>
        <v>0</v>
      </c>
      <c r="F437" s="67">
        <f t="shared" si="49"/>
        <v>0</v>
      </c>
      <c r="G437" s="33">
        <f t="shared" si="53"/>
        <v>0</v>
      </c>
      <c r="H437" s="31">
        <f>SUM(H438+H440+H442+H444+H446+H448+H450+H452+H454+H456+H458+H460+H463+H465+H467+H469+H471+H473+H475+H477+H479+H481+H483)</f>
        <v>0</v>
      </c>
      <c r="I437" s="34">
        <f t="shared" si="54"/>
        <v>0</v>
      </c>
      <c r="J437" s="31">
        <f>SUM(J438+J440+J442+J444+J446+J448+J450+J452+J454+J456+J458+J460+J463+J465+J467+J469+J471+J473+J475+J477+J479+J481+J483)</f>
        <v>0</v>
      </c>
      <c r="K437" s="33">
        <f t="shared" si="50"/>
        <v>0</v>
      </c>
      <c r="L437" s="35">
        <f t="shared" si="56"/>
        <v>0</v>
      </c>
      <c r="M437" s="33">
        <f t="shared" si="51"/>
        <v>0</v>
      </c>
      <c r="N437" s="31">
        <f>SUM(N438+N440+N442+N444+N446+N448+N450+N452+N454+N456+N458+N460+N463+N465+N467+N469+N471+N473+N475+N477+N479+N481+N483)</f>
        <v>0</v>
      </c>
      <c r="O437" s="33">
        <f t="shared" si="52"/>
        <v>0</v>
      </c>
      <c r="P437" s="36">
        <f t="shared" si="55"/>
        <v>0</v>
      </c>
    </row>
    <row r="438" spans="1:16" hidden="1" x14ac:dyDescent="0.25">
      <c r="A438" s="65">
        <v>3311401050439</v>
      </c>
      <c r="B438" s="66" t="s">
        <v>368</v>
      </c>
      <c r="C438" s="30"/>
      <c r="D438" s="31">
        <f>SUM(D439)</f>
        <v>0</v>
      </c>
      <c r="E438" s="31">
        <f>SUM(E439)</f>
        <v>0</v>
      </c>
      <c r="F438" s="32">
        <f t="shared" si="49"/>
        <v>0</v>
      </c>
      <c r="G438" s="33">
        <f t="shared" si="53"/>
        <v>0</v>
      </c>
      <c r="H438" s="31">
        <f>SUM(H439)</f>
        <v>0</v>
      </c>
      <c r="I438" s="34">
        <f t="shared" si="54"/>
        <v>0</v>
      </c>
      <c r="J438" s="31">
        <f>SUM(J439)</f>
        <v>0</v>
      </c>
      <c r="K438" s="33">
        <f t="shared" si="50"/>
        <v>0</v>
      </c>
      <c r="L438" s="35">
        <f t="shared" si="56"/>
        <v>0</v>
      </c>
      <c r="M438" s="33">
        <f t="shared" si="51"/>
        <v>0</v>
      </c>
      <c r="N438" s="31">
        <f>SUM(N439)</f>
        <v>0</v>
      </c>
      <c r="O438" s="33">
        <f t="shared" si="52"/>
        <v>0</v>
      </c>
      <c r="P438" s="36">
        <f t="shared" si="55"/>
        <v>0</v>
      </c>
    </row>
    <row r="439" spans="1:16" hidden="1" x14ac:dyDescent="0.25">
      <c r="A439" s="65">
        <v>3311401050439120</v>
      </c>
      <c r="B439" s="66" t="s">
        <v>368</v>
      </c>
      <c r="C439" s="30"/>
      <c r="D439" s="37"/>
      <c r="E439" s="37"/>
      <c r="F439" s="32">
        <f t="shared" si="49"/>
        <v>0</v>
      </c>
      <c r="G439" s="33">
        <f t="shared" si="53"/>
        <v>0</v>
      </c>
      <c r="H439" s="37"/>
      <c r="I439" s="34">
        <f t="shared" si="54"/>
        <v>0</v>
      </c>
      <c r="J439" s="37"/>
      <c r="K439" s="33">
        <f t="shared" si="50"/>
        <v>0</v>
      </c>
      <c r="L439" s="35">
        <f t="shared" si="56"/>
        <v>0</v>
      </c>
      <c r="M439" s="33">
        <f t="shared" si="51"/>
        <v>0</v>
      </c>
      <c r="N439" s="37"/>
      <c r="O439" s="33">
        <f t="shared" si="52"/>
        <v>0</v>
      </c>
      <c r="P439" s="36">
        <f t="shared" si="55"/>
        <v>0</v>
      </c>
    </row>
    <row r="440" spans="1:16" ht="26.25" hidden="1" x14ac:dyDescent="0.25">
      <c r="A440" s="65">
        <v>3311401050640</v>
      </c>
      <c r="B440" s="39" t="s">
        <v>369</v>
      </c>
      <c r="C440" s="30"/>
      <c r="D440" s="31">
        <f>SUM(D441)</f>
        <v>0</v>
      </c>
      <c r="E440" s="31">
        <f>SUM(E441)</f>
        <v>0</v>
      </c>
      <c r="F440" s="32">
        <f t="shared" si="49"/>
        <v>0</v>
      </c>
      <c r="G440" s="33">
        <f t="shared" si="53"/>
        <v>0</v>
      </c>
      <c r="H440" s="31">
        <f>SUM(H441)</f>
        <v>0</v>
      </c>
      <c r="I440" s="34">
        <f t="shared" si="54"/>
        <v>0</v>
      </c>
      <c r="J440" s="31">
        <f>SUM(J441)</f>
        <v>0</v>
      </c>
      <c r="K440" s="33">
        <f t="shared" si="50"/>
        <v>0</v>
      </c>
      <c r="L440" s="35">
        <f t="shared" si="56"/>
        <v>0</v>
      </c>
      <c r="M440" s="33">
        <f t="shared" si="51"/>
        <v>0</v>
      </c>
      <c r="N440" s="31">
        <f>SUM(N441)</f>
        <v>0</v>
      </c>
      <c r="O440" s="33">
        <f t="shared" si="52"/>
        <v>0</v>
      </c>
      <c r="P440" s="36">
        <f t="shared" si="55"/>
        <v>0</v>
      </c>
    </row>
    <row r="441" spans="1:16" ht="26.25" hidden="1" x14ac:dyDescent="0.25">
      <c r="A441" s="65">
        <v>3311401050640120</v>
      </c>
      <c r="B441" s="39" t="s">
        <v>369</v>
      </c>
      <c r="C441" s="30"/>
      <c r="D441" s="37"/>
      <c r="E441" s="37"/>
      <c r="F441" s="32">
        <f t="shared" si="49"/>
        <v>0</v>
      </c>
      <c r="G441" s="33">
        <f t="shared" si="53"/>
        <v>0</v>
      </c>
      <c r="H441" s="37"/>
      <c r="I441" s="34">
        <f t="shared" si="54"/>
        <v>0</v>
      </c>
      <c r="J441" s="37"/>
      <c r="K441" s="33">
        <f t="shared" si="50"/>
        <v>0</v>
      </c>
      <c r="L441" s="35">
        <f t="shared" si="56"/>
        <v>0</v>
      </c>
      <c r="M441" s="33">
        <f t="shared" si="51"/>
        <v>0</v>
      </c>
      <c r="N441" s="37"/>
      <c r="O441" s="33">
        <f t="shared" si="52"/>
        <v>0</v>
      </c>
      <c r="P441" s="36">
        <f t="shared" si="55"/>
        <v>0</v>
      </c>
    </row>
    <row r="442" spans="1:16" ht="51.75" hidden="1" x14ac:dyDescent="0.25">
      <c r="A442" s="28">
        <v>3311401050717</v>
      </c>
      <c r="B442" s="39" t="s">
        <v>370</v>
      </c>
      <c r="C442" s="30"/>
      <c r="D442" s="31">
        <f>SUM(D443)</f>
        <v>0</v>
      </c>
      <c r="E442" s="31">
        <f>SUM(E443)</f>
        <v>0</v>
      </c>
      <c r="F442" s="32">
        <f t="shared" si="49"/>
        <v>0</v>
      </c>
      <c r="G442" s="33">
        <f t="shared" si="53"/>
        <v>0</v>
      </c>
      <c r="H442" s="31">
        <f>SUM(H443)</f>
        <v>0</v>
      </c>
      <c r="I442" s="34">
        <f t="shared" si="54"/>
        <v>0</v>
      </c>
      <c r="J442" s="31">
        <f>SUM(J443)</f>
        <v>0</v>
      </c>
      <c r="K442" s="33">
        <f t="shared" si="50"/>
        <v>0</v>
      </c>
      <c r="L442" s="35">
        <f t="shared" si="56"/>
        <v>0</v>
      </c>
      <c r="M442" s="33">
        <f t="shared" si="51"/>
        <v>0</v>
      </c>
      <c r="N442" s="31">
        <f>SUM(N443)</f>
        <v>0</v>
      </c>
      <c r="O442" s="33">
        <f t="shared" si="52"/>
        <v>0</v>
      </c>
      <c r="P442" s="36">
        <f t="shared" si="55"/>
        <v>0</v>
      </c>
    </row>
    <row r="443" spans="1:16" ht="51.75" hidden="1" x14ac:dyDescent="0.25">
      <c r="A443" s="28">
        <v>3311401050717120</v>
      </c>
      <c r="B443" s="39" t="s">
        <v>370</v>
      </c>
      <c r="C443" s="30"/>
      <c r="D443" s="37"/>
      <c r="E443" s="37"/>
      <c r="F443" s="32">
        <f t="shared" ref="F443:F506" si="57">SUM(D443+E443)</f>
        <v>0</v>
      </c>
      <c r="G443" s="33">
        <f t="shared" si="53"/>
        <v>0</v>
      </c>
      <c r="H443" s="37"/>
      <c r="I443" s="34">
        <f t="shared" si="54"/>
        <v>0</v>
      </c>
      <c r="J443" s="37"/>
      <c r="K443" s="33">
        <f t="shared" si="50"/>
        <v>0</v>
      </c>
      <c r="L443" s="35">
        <f t="shared" si="56"/>
        <v>0</v>
      </c>
      <c r="M443" s="33">
        <f t="shared" si="51"/>
        <v>0</v>
      </c>
      <c r="N443" s="37"/>
      <c r="O443" s="33">
        <f t="shared" si="52"/>
        <v>0</v>
      </c>
      <c r="P443" s="36">
        <f t="shared" si="55"/>
        <v>0</v>
      </c>
    </row>
    <row r="444" spans="1:16" ht="26.25" hidden="1" x14ac:dyDescent="0.25">
      <c r="A444" s="28">
        <v>3311401050721</v>
      </c>
      <c r="B444" s="39" t="s">
        <v>371</v>
      </c>
      <c r="C444" s="30"/>
      <c r="D444" s="31">
        <f>SUM(D445)</f>
        <v>0</v>
      </c>
      <c r="E444" s="31">
        <f>SUM(E445)</f>
        <v>0</v>
      </c>
      <c r="F444" s="32">
        <f t="shared" si="57"/>
        <v>0</v>
      </c>
      <c r="G444" s="33">
        <f t="shared" si="53"/>
        <v>0</v>
      </c>
      <c r="H444" s="31">
        <f>SUM(H445)</f>
        <v>0</v>
      </c>
      <c r="I444" s="34">
        <f t="shared" si="54"/>
        <v>0</v>
      </c>
      <c r="J444" s="31">
        <f>SUM(J445)</f>
        <v>0</v>
      </c>
      <c r="K444" s="33">
        <f t="shared" si="50"/>
        <v>0</v>
      </c>
      <c r="L444" s="35">
        <f t="shared" si="56"/>
        <v>0</v>
      </c>
      <c r="M444" s="33">
        <f t="shared" si="51"/>
        <v>0</v>
      </c>
      <c r="N444" s="31">
        <f>SUM(N445)</f>
        <v>0</v>
      </c>
      <c r="O444" s="33">
        <f t="shared" si="52"/>
        <v>0</v>
      </c>
      <c r="P444" s="36">
        <f t="shared" si="55"/>
        <v>0</v>
      </c>
    </row>
    <row r="445" spans="1:16" ht="26.25" hidden="1" x14ac:dyDescent="0.25">
      <c r="A445" s="28">
        <v>3311401050721120</v>
      </c>
      <c r="B445" s="39" t="s">
        <v>371</v>
      </c>
      <c r="C445" s="30"/>
      <c r="D445" s="37"/>
      <c r="E445" s="37"/>
      <c r="F445" s="32">
        <f t="shared" si="57"/>
        <v>0</v>
      </c>
      <c r="G445" s="33">
        <f t="shared" si="53"/>
        <v>0</v>
      </c>
      <c r="H445" s="37"/>
      <c r="I445" s="34">
        <f t="shared" si="54"/>
        <v>0</v>
      </c>
      <c r="J445" s="37"/>
      <c r="K445" s="33">
        <f t="shared" si="50"/>
        <v>0</v>
      </c>
      <c r="L445" s="35">
        <f t="shared" si="56"/>
        <v>0</v>
      </c>
      <c r="M445" s="33">
        <f t="shared" si="51"/>
        <v>0</v>
      </c>
      <c r="N445" s="37"/>
      <c r="O445" s="33">
        <f t="shared" si="52"/>
        <v>0</v>
      </c>
      <c r="P445" s="36">
        <f t="shared" si="55"/>
        <v>0</v>
      </c>
    </row>
    <row r="446" spans="1:16" ht="51.75" hidden="1" x14ac:dyDescent="0.25">
      <c r="A446" s="65">
        <v>3311401050722</v>
      </c>
      <c r="B446" s="39" t="s">
        <v>372</v>
      </c>
      <c r="C446" s="30"/>
      <c r="D446" s="31">
        <f>SUM(D447)</f>
        <v>0</v>
      </c>
      <c r="E446" s="31">
        <f>SUM(E447)</f>
        <v>0</v>
      </c>
      <c r="F446" s="32">
        <f t="shared" si="57"/>
        <v>0</v>
      </c>
      <c r="G446" s="33">
        <f t="shared" si="53"/>
        <v>0</v>
      </c>
      <c r="H446" s="31">
        <f>SUM(H447)</f>
        <v>0</v>
      </c>
      <c r="I446" s="34">
        <f t="shared" si="54"/>
        <v>0</v>
      </c>
      <c r="J446" s="31">
        <f>SUM(J447)</f>
        <v>0</v>
      </c>
      <c r="K446" s="33">
        <f t="shared" si="50"/>
        <v>0</v>
      </c>
      <c r="L446" s="35">
        <f t="shared" si="56"/>
        <v>0</v>
      </c>
      <c r="M446" s="33">
        <f t="shared" si="51"/>
        <v>0</v>
      </c>
      <c r="N446" s="31">
        <f>SUM(N447)</f>
        <v>0</v>
      </c>
      <c r="O446" s="33">
        <f t="shared" si="52"/>
        <v>0</v>
      </c>
      <c r="P446" s="36">
        <f t="shared" si="55"/>
        <v>0</v>
      </c>
    </row>
    <row r="447" spans="1:16" ht="51.75" hidden="1" x14ac:dyDescent="0.25">
      <c r="A447" s="65">
        <v>3311401050722120</v>
      </c>
      <c r="B447" s="39" t="s">
        <v>372</v>
      </c>
      <c r="C447" s="30"/>
      <c r="D447" s="37"/>
      <c r="E447" s="37"/>
      <c r="F447" s="32">
        <f t="shared" si="57"/>
        <v>0</v>
      </c>
      <c r="G447" s="33">
        <f t="shared" si="53"/>
        <v>0</v>
      </c>
      <c r="H447" s="37"/>
      <c r="I447" s="34">
        <f t="shared" si="54"/>
        <v>0</v>
      </c>
      <c r="J447" s="37"/>
      <c r="K447" s="33">
        <f t="shared" si="50"/>
        <v>0</v>
      </c>
      <c r="L447" s="35">
        <f t="shared" si="56"/>
        <v>0</v>
      </c>
      <c r="M447" s="33">
        <f t="shared" si="51"/>
        <v>0</v>
      </c>
      <c r="N447" s="37"/>
      <c r="O447" s="33">
        <f t="shared" si="52"/>
        <v>0</v>
      </c>
      <c r="P447" s="36">
        <f t="shared" si="55"/>
        <v>0</v>
      </c>
    </row>
    <row r="448" spans="1:16" ht="39" hidden="1" x14ac:dyDescent="0.25">
      <c r="A448" s="65">
        <v>3311401050724</v>
      </c>
      <c r="B448" s="39" t="s">
        <v>373</v>
      </c>
      <c r="C448" s="30"/>
      <c r="D448" s="31">
        <f>SUM(D449)</f>
        <v>0</v>
      </c>
      <c r="E448" s="31">
        <f>SUM(E449)</f>
        <v>0</v>
      </c>
      <c r="F448" s="32">
        <f t="shared" si="57"/>
        <v>0</v>
      </c>
      <c r="G448" s="33">
        <f t="shared" si="53"/>
        <v>0</v>
      </c>
      <c r="H448" s="31">
        <f>SUM(H449)</f>
        <v>0</v>
      </c>
      <c r="I448" s="34">
        <f t="shared" si="54"/>
        <v>0</v>
      </c>
      <c r="J448" s="31">
        <f>SUM(J449)</f>
        <v>0</v>
      </c>
      <c r="K448" s="33">
        <f t="shared" si="50"/>
        <v>0</v>
      </c>
      <c r="L448" s="35">
        <f t="shared" si="56"/>
        <v>0</v>
      </c>
      <c r="M448" s="33">
        <f t="shared" si="51"/>
        <v>0</v>
      </c>
      <c r="N448" s="31">
        <f>SUM(N449)</f>
        <v>0</v>
      </c>
      <c r="O448" s="33">
        <f t="shared" si="52"/>
        <v>0</v>
      </c>
      <c r="P448" s="36">
        <f t="shared" si="55"/>
        <v>0</v>
      </c>
    </row>
    <row r="449" spans="1:16" ht="39" hidden="1" x14ac:dyDescent="0.25">
      <c r="A449" s="65">
        <v>3311401050724120</v>
      </c>
      <c r="B449" s="39" t="s">
        <v>373</v>
      </c>
      <c r="C449" s="30"/>
      <c r="D449" s="37"/>
      <c r="E449" s="37"/>
      <c r="F449" s="32">
        <f t="shared" si="57"/>
        <v>0</v>
      </c>
      <c r="G449" s="33">
        <f t="shared" si="53"/>
        <v>0</v>
      </c>
      <c r="H449" s="37"/>
      <c r="I449" s="34">
        <f t="shared" si="54"/>
        <v>0</v>
      </c>
      <c r="J449" s="37"/>
      <c r="K449" s="33">
        <f t="shared" si="50"/>
        <v>0</v>
      </c>
      <c r="L449" s="35">
        <f t="shared" si="56"/>
        <v>0</v>
      </c>
      <c r="M449" s="33">
        <f t="shared" si="51"/>
        <v>0</v>
      </c>
      <c r="N449" s="37"/>
      <c r="O449" s="33">
        <f t="shared" si="52"/>
        <v>0</v>
      </c>
      <c r="P449" s="36">
        <f t="shared" si="55"/>
        <v>0</v>
      </c>
    </row>
    <row r="450" spans="1:16" ht="39" hidden="1" x14ac:dyDescent="0.25">
      <c r="A450" s="28">
        <v>3311401050742</v>
      </c>
      <c r="B450" s="39" t="s">
        <v>374</v>
      </c>
      <c r="C450" s="30"/>
      <c r="D450" s="31">
        <f>SUM(D451)</f>
        <v>0</v>
      </c>
      <c r="E450" s="31">
        <f>SUM(E451)</f>
        <v>0</v>
      </c>
      <c r="F450" s="32">
        <f t="shared" si="57"/>
        <v>0</v>
      </c>
      <c r="G450" s="33">
        <f t="shared" si="53"/>
        <v>0</v>
      </c>
      <c r="H450" s="31">
        <f>SUM(H451)</f>
        <v>0</v>
      </c>
      <c r="I450" s="34">
        <f t="shared" si="54"/>
        <v>0</v>
      </c>
      <c r="J450" s="31">
        <f>SUM(J451)</f>
        <v>0</v>
      </c>
      <c r="K450" s="33">
        <f t="shared" si="50"/>
        <v>0</v>
      </c>
      <c r="L450" s="35">
        <f t="shared" si="56"/>
        <v>0</v>
      </c>
      <c r="M450" s="33">
        <f t="shared" si="51"/>
        <v>0</v>
      </c>
      <c r="N450" s="31">
        <f>SUM(N451)</f>
        <v>0</v>
      </c>
      <c r="O450" s="33">
        <f t="shared" si="52"/>
        <v>0</v>
      </c>
      <c r="P450" s="36">
        <f t="shared" si="55"/>
        <v>0</v>
      </c>
    </row>
    <row r="451" spans="1:16" ht="39" hidden="1" x14ac:dyDescent="0.25">
      <c r="A451" s="28">
        <v>3311401050742120</v>
      </c>
      <c r="B451" s="39" t="s">
        <v>374</v>
      </c>
      <c r="C451" s="30"/>
      <c r="D451" s="37"/>
      <c r="E451" s="37"/>
      <c r="F451" s="32">
        <f t="shared" si="57"/>
        <v>0</v>
      </c>
      <c r="G451" s="33">
        <f t="shared" si="53"/>
        <v>0</v>
      </c>
      <c r="H451" s="37"/>
      <c r="I451" s="34">
        <f t="shared" si="54"/>
        <v>0</v>
      </c>
      <c r="J451" s="37"/>
      <c r="K451" s="33">
        <f t="shared" si="50"/>
        <v>0</v>
      </c>
      <c r="L451" s="35">
        <f t="shared" si="56"/>
        <v>0</v>
      </c>
      <c r="M451" s="33">
        <f t="shared" si="51"/>
        <v>0</v>
      </c>
      <c r="N451" s="37"/>
      <c r="O451" s="33">
        <f t="shared" si="52"/>
        <v>0</v>
      </c>
      <c r="P451" s="36">
        <f t="shared" si="55"/>
        <v>0</v>
      </c>
    </row>
    <row r="452" spans="1:16" ht="26.25" hidden="1" x14ac:dyDescent="0.25">
      <c r="A452" s="28">
        <v>3311401050743</v>
      </c>
      <c r="B452" s="39" t="s">
        <v>375</v>
      </c>
      <c r="C452" s="30"/>
      <c r="D452" s="31">
        <f>SUM(D453)</f>
        <v>0</v>
      </c>
      <c r="E452" s="31">
        <f>SUM(E453)</f>
        <v>0</v>
      </c>
      <c r="F452" s="32">
        <f t="shared" si="57"/>
        <v>0</v>
      </c>
      <c r="G452" s="33">
        <f t="shared" si="53"/>
        <v>0</v>
      </c>
      <c r="H452" s="31">
        <f>SUM(H453)</f>
        <v>0</v>
      </c>
      <c r="I452" s="34">
        <f t="shared" si="54"/>
        <v>0</v>
      </c>
      <c r="J452" s="31">
        <f>SUM(J453)</f>
        <v>0</v>
      </c>
      <c r="K452" s="33">
        <f t="shared" si="50"/>
        <v>0</v>
      </c>
      <c r="L452" s="35">
        <f t="shared" si="56"/>
        <v>0</v>
      </c>
      <c r="M452" s="33">
        <f t="shared" si="51"/>
        <v>0</v>
      </c>
      <c r="N452" s="31">
        <f>SUM(N453)</f>
        <v>0</v>
      </c>
      <c r="O452" s="33">
        <f t="shared" si="52"/>
        <v>0</v>
      </c>
      <c r="P452" s="36">
        <f t="shared" si="55"/>
        <v>0</v>
      </c>
    </row>
    <row r="453" spans="1:16" ht="26.25" hidden="1" x14ac:dyDescent="0.25">
      <c r="A453" s="28">
        <v>3311401050743120</v>
      </c>
      <c r="B453" s="39" t="s">
        <v>375</v>
      </c>
      <c r="C453" s="30"/>
      <c r="D453" s="37"/>
      <c r="E453" s="37"/>
      <c r="F453" s="32">
        <f t="shared" si="57"/>
        <v>0</v>
      </c>
      <c r="G453" s="33">
        <f t="shared" si="53"/>
        <v>0</v>
      </c>
      <c r="H453" s="37"/>
      <c r="I453" s="34">
        <f t="shared" si="54"/>
        <v>0</v>
      </c>
      <c r="J453" s="37"/>
      <c r="K453" s="33">
        <f t="shared" si="50"/>
        <v>0</v>
      </c>
      <c r="L453" s="35">
        <f t="shared" si="56"/>
        <v>0</v>
      </c>
      <c r="M453" s="33">
        <f t="shared" si="51"/>
        <v>0</v>
      </c>
      <c r="N453" s="37"/>
      <c r="O453" s="33">
        <f t="shared" si="52"/>
        <v>0</v>
      </c>
      <c r="P453" s="36">
        <f t="shared" si="55"/>
        <v>0</v>
      </c>
    </row>
    <row r="454" spans="1:16" ht="26.25" hidden="1" x14ac:dyDescent="0.25">
      <c r="A454" s="28">
        <v>3311401050749</v>
      </c>
      <c r="B454" s="39" t="s">
        <v>376</v>
      </c>
      <c r="C454" s="30"/>
      <c r="D454" s="31">
        <f>SUM(D455)</f>
        <v>0</v>
      </c>
      <c r="E454" s="31">
        <f>SUM(E455)</f>
        <v>0</v>
      </c>
      <c r="F454" s="32">
        <f t="shared" si="57"/>
        <v>0</v>
      </c>
      <c r="G454" s="33">
        <f t="shared" si="53"/>
        <v>0</v>
      </c>
      <c r="H454" s="31">
        <f>SUM(H455)</f>
        <v>0</v>
      </c>
      <c r="I454" s="34">
        <f t="shared" si="54"/>
        <v>0</v>
      </c>
      <c r="J454" s="31">
        <f>SUM(J455)</f>
        <v>0</v>
      </c>
      <c r="K454" s="33">
        <f t="shared" si="50"/>
        <v>0</v>
      </c>
      <c r="L454" s="35">
        <f t="shared" si="56"/>
        <v>0</v>
      </c>
      <c r="M454" s="33">
        <f t="shared" si="51"/>
        <v>0</v>
      </c>
      <c r="N454" s="31">
        <f>SUM(N455)</f>
        <v>0</v>
      </c>
      <c r="O454" s="33">
        <f t="shared" si="52"/>
        <v>0</v>
      </c>
      <c r="P454" s="36">
        <f t="shared" si="55"/>
        <v>0</v>
      </c>
    </row>
    <row r="455" spans="1:16" ht="26.25" hidden="1" x14ac:dyDescent="0.25">
      <c r="A455" s="28">
        <v>3311401050749120</v>
      </c>
      <c r="B455" s="39" t="s">
        <v>376</v>
      </c>
      <c r="C455" s="30"/>
      <c r="D455" s="37"/>
      <c r="E455" s="37"/>
      <c r="F455" s="32">
        <f t="shared" si="57"/>
        <v>0</v>
      </c>
      <c r="G455" s="33">
        <f t="shared" si="53"/>
        <v>0</v>
      </c>
      <c r="H455" s="37"/>
      <c r="I455" s="34">
        <f t="shared" si="54"/>
        <v>0</v>
      </c>
      <c r="J455" s="37"/>
      <c r="K455" s="33">
        <f t="shared" si="50"/>
        <v>0</v>
      </c>
      <c r="L455" s="35">
        <f t="shared" si="56"/>
        <v>0</v>
      </c>
      <c r="M455" s="33">
        <f t="shared" si="51"/>
        <v>0</v>
      </c>
      <c r="N455" s="37"/>
      <c r="O455" s="33">
        <f t="shared" si="52"/>
        <v>0</v>
      </c>
      <c r="P455" s="36">
        <f t="shared" si="55"/>
        <v>0</v>
      </c>
    </row>
    <row r="456" spans="1:16" ht="26.25" hidden="1" x14ac:dyDescent="0.25">
      <c r="A456" s="28">
        <v>3311401050760</v>
      </c>
      <c r="B456" s="39" t="s">
        <v>377</v>
      </c>
      <c r="C456" s="30"/>
      <c r="D456" s="31">
        <f>SUM(D457)</f>
        <v>0</v>
      </c>
      <c r="E456" s="31">
        <f>SUM(E457)</f>
        <v>0</v>
      </c>
      <c r="F456" s="32">
        <f t="shared" si="57"/>
        <v>0</v>
      </c>
      <c r="G456" s="33">
        <f t="shared" si="53"/>
        <v>0</v>
      </c>
      <c r="H456" s="31">
        <f>SUM(H457)</f>
        <v>0</v>
      </c>
      <c r="I456" s="34">
        <f t="shared" si="54"/>
        <v>0</v>
      </c>
      <c r="J456" s="31">
        <f>SUM(J457)</f>
        <v>0</v>
      </c>
      <c r="K456" s="33">
        <f t="shared" ref="K456:K519" si="58">IF(OR(J456=0,F456=0),0,J456/F456)*100</f>
        <v>0</v>
      </c>
      <c r="L456" s="35">
        <f t="shared" si="56"/>
        <v>0</v>
      </c>
      <c r="M456" s="33">
        <f t="shared" ref="M456:M519" si="59">IF(OR(L456=0,F456=0),0,L456/F456)*100</f>
        <v>0</v>
      </c>
      <c r="N456" s="31">
        <f>SUM(N457)</f>
        <v>0</v>
      </c>
      <c r="O456" s="33">
        <f t="shared" ref="O456:O519" si="60">IF(OR(N456=0,F456=0),0,N456/F456)*100</f>
        <v>0</v>
      </c>
      <c r="P456" s="36">
        <f t="shared" si="55"/>
        <v>0</v>
      </c>
    </row>
    <row r="457" spans="1:16" ht="26.25" hidden="1" x14ac:dyDescent="0.25">
      <c r="A457" s="28">
        <v>3311401050760120</v>
      </c>
      <c r="B457" s="39" t="s">
        <v>377</v>
      </c>
      <c r="C457" s="30"/>
      <c r="D457" s="37"/>
      <c r="E457" s="37"/>
      <c r="F457" s="32">
        <f t="shared" si="57"/>
        <v>0</v>
      </c>
      <c r="G457" s="33">
        <f t="shared" si="53"/>
        <v>0</v>
      </c>
      <c r="H457" s="37"/>
      <c r="I457" s="34">
        <f t="shared" ref="I457:I520" si="61">SUM(F457-H457)</f>
        <v>0</v>
      </c>
      <c r="J457" s="37"/>
      <c r="K457" s="33">
        <f t="shared" si="58"/>
        <v>0</v>
      </c>
      <c r="L457" s="35">
        <f t="shared" si="56"/>
        <v>0</v>
      </c>
      <c r="M457" s="33">
        <f t="shared" si="59"/>
        <v>0</v>
      </c>
      <c r="N457" s="37"/>
      <c r="O457" s="33">
        <f t="shared" si="60"/>
        <v>0</v>
      </c>
      <c r="P457" s="36">
        <f t="shared" si="55"/>
        <v>0</v>
      </c>
    </row>
    <row r="458" spans="1:16" hidden="1" x14ac:dyDescent="0.25">
      <c r="A458" s="28">
        <v>3311401050764</v>
      </c>
      <c r="B458" s="39" t="s">
        <v>378</v>
      </c>
      <c r="C458" s="30"/>
      <c r="D458" s="31">
        <f>SUM(D459)</f>
        <v>0</v>
      </c>
      <c r="E458" s="31">
        <f>SUM(E459)</f>
        <v>0</v>
      </c>
      <c r="F458" s="32">
        <f t="shared" si="57"/>
        <v>0</v>
      </c>
      <c r="G458" s="33">
        <f t="shared" si="53"/>
        <v>0</v>
      </c>
      <c r="H458" s="31">
        <f>SUM(H459)</f>
        <v>0</v>
      </c>
      <c r="I458" s="34">
        <f t="shared" si="61"/>
        <v>0</v>
      </c>
      <c r="J458" s="31">
        <f>SUM(J459)</f>
        <v>0</v>
      </c>
      <c r="K458" s="33">
        <f t="shared" si="58"/>
        <v>0</v>
      </c>
      <c r="L458" s="35">
        <f t="shared" si="56"/>
        <v>0</v>
      </c>
      <c r="M458" s="33">
        <f t="shared" si="59"/>
        <v>0</v>
      </c>
      <c r="N458" s="31">
        <f>SUM(N459)</f>
        <v>0</v>
      </c>
      <c r="O458" s="33">
        <f t="shared" si="60"/>
        <v>0</v>
      </c>
      <c r="P458" s="36">
        <f t="shared" si="55"/>
        <v>0</v>
      </c>
    </row>
    <row r="459" spans="1:16" hidden="1" x14ac:dyDescent="0.25">
      <c r="A459" s="28">
        <v>3311401050764120</v>
      </c>
      <c r="B459" s="39" t="s">
        <v>378</v>
      </c>
      <c r="C459" s="30"/>
      <c r="D459" s="37"/>
      <c r="E459" s="37"/>
      <c r="F459" s="32">
        <f t="shared" si="57"/>
        <v>0</v>
      </c>
      <c r="G459" s="33">
        <f t="shared" si="53"/>
        <v>0</v>
      </c>
      <c r="H459" s="37"/>
      <c r="I459" s="34">
        <f t="shared" si="61"/>
        <v>0</v>
      </c>
      <c r="J459" s="37"/>
      <c r="K459" s="33">
        <f t="shared" si="58"/>
        <v>0</v>
      </c>
      <c r="L459" s="35">
        <f t="shared" si="56"/>
        <v>0</v>
      </c>
      <c r="M459" s="33">
        <f t="shared" si="59"/>
        <v>0</v>
      </c>
      <c r="N459" s="37"/>
      <c r="O459" s="33">
        <f t="shared" si="60"/>
        <v>0</v>
      </c>
      <c r="P459" s="36">
        <f t="shared" si="55"/>
        <v>0</v>
      </c>
    </row>
    <row r="460" spans="1:16" ht="26.25" hidden="1" x14ac:dyDescent="0.25">
      <c r="A460" s="65">
        <v>3311401050772</v>
      </c>
      <c r="B460" s="39" t="s">
        <v>379</v>
      </c>
      <c r="C460" s="30"/>
      <c r="D460" s="31">
        <f>SUM(D461:D462)</f>
        <v>0</v>
      </c>
      <c r="E460" s="31">
        <f>SUM(E461:E462)</f>
        <v>0</v>
      </c>
      <c r="F460" s="32">
        <f t="shared" si="57"/>
        <v>0</v>
      </c>
      <c r="G460" s="33">
        <f t="shared" ref="G460:G527" si="62">IF(OR(F460=0,F$7=0),0,F460/F$7)*100</f>
        <v>0</v>
      </c>
      <c r="H460" s="31">
        <f>SUM(H461:H462)</f>
        <v>0</v>
      </c>
      <c r="I460" s="34">
        <f t="shared" si="61"/>
        <v>0</v>
      </c>
      <c r="J460" s="31">
        <f>SUM(J461:J462)</f>
        <v>0</v>
      </c>
      <c r="K460" s="33">
        <f t="shared" si="58"/>
        <v>0</v>
      </c>
      <c r="L460" s="35">
        <f t="shared" si="56"/>
        <v>0</v>
      </c>
      <c r="M460" s="33">
        <f t="shared" si="59"/>
        <v>0</v>
      </c>
      <c r="N460" s="31">
        <f>SUM(N461:N462)</f>
        <v>0</v>
      </c>
      <c r="O460" s="33">
        <f t="shared" si="60"/>
        <v>0</v>
      </c>
      <c r="P460" s="36">
        <f t="shared" si="55"/>
        <v>0</v>
      </c>
    </row>
    <row r="461" spans="1:16" ht="26.25" hidden="1" x14ac:dyDescent="0.25">
      <c r="A461" s="65">
        <v>3311401050772120</v>
      </c>
      <c r="B461" s="39" t="s">
        <v>379</v>
      </c>
      <c r="C461" s="30"/>
      <c r="D461" s="37"/>
      <c r="E461" s="37"/>
      <c r="F461" s="32">
        <f t="shared" si="57"/>
        <v>0</v>
      </c>
      <c r="G461" s="33">
        <f t="shared" si="62"/>
        <v>0</v>
      </c>
      <c r="H461" s="37"/>
      <c r="I461" s="34">
        <f t="shared" si="61"/>
        <v>0</v>
      </c>
      <c r="J461" s="37"/>
      <c r="K461" s="33">
        <f t="shared" si="58"/>
        <v>0</v>
      </c>
      <c r="L461" s="35">
        <f t="shared" si="56"/>
        <v>0</v>
      </c>
      <c r="M461" s="33">
        <f t="shared" si="59"/>
        <v>0</v>
      </c>
      <c r="N461" s="37"/>
      <c r="O461" s="33">
        <f t="shared" si="60"/>
        <v>0</v>
      </c>
      <c r="P461" s="36">
        <f t="shared" si="55"/>
        <v>0</v>
      </c>
    </row>
    <row r="462" spans="1:16" ht="26.25" hidden="1" x14ac:dyDescent="0.25">
      <c r="A462" s="65">
        <v>3311401050772120</v>
      </c>
      <c r="B462" s="39" t="s">
        <v>379</v>
      </c>
      <c r="C462" s="30"/>
      <c r="D462" s="37"/>
      <c r="E462" s="37"/>
      <c r="F462" s="32">
        <f t="shared" si="57"/>
        <v>0</v>
      </c>
      <c r="G462" s="33">
        <f t="shared" si="62"/>
        <v>0</v>
      </c>
      <c r="H462" s="37"/>
      <c r="I462" s="34">
        <f t="shared" si="61"/>
        <v>0</v>
      </c>
      <c r="J462" s="37"/>
      <c r="K462" s="33">
        <f t="shared" si="58"/>
        <v>0</v>
      </c>
      <c r="L462" s="35">
        <f t="shared" si="56"/>
        <v>0</v>
      </c>
      <c r="M462" s="33">
        <f t="shared" si="59"/>
        <v>0</v>
      </c>
      <c r="N462" s="37"/>
      <c r="O462" s="33">
        <f t="shared" si="60"/>
        <v>0</v>
      </c>
      <c r="P462" s="36">
        <f t="shared" si="55"/>
        <v>0</v>
      </c>
    </row>
    <row r="463" spans="1:16" ht="26.25" hidden="1" x14ac:dyDescent="0.25">
      <c r="A463" s="28">
        <v>3311401050779</v>
      </c>
      <c r="B463" s="39" t="s">
        <v>380</v>
      </c>
      <c r="C463" s="30"/>
      <c r="D463" s="31">
        <f>SUM(D464)</f>
        <v>0</v>
      </c>
      <c r="E463" s="31">
        <f>SUM(E464)</f>
        <v>0</v>
      </c>
      <c r="F463" s="32">
        <f t="shared" si="57"/>
        <v>0</v>
      </c>
      <c r="G463" s="33">
        <f t="shared" si="62"/>
        <v>0</v>
      </c>
      <c r="H463" s="31">
        <f>SUM(H464)</f>
        <v>0</v>
      </c>
      <c r="I463" s="34">
        <f t="shared" si="61"/>
        <v>0</v>
      </c>
      <c r="J463" s="31">
        <f>SUM(J464)</f>
        <v>0</v>
      </c>
      <c r="K463" s="33">
        <f t="shared" si="58"/>
        <v>0</v>
      </c>
      <c r="L463" s="35">
        <f t="shared" si="56"/>
        <v>0</v>
      </c>
      <c r="M463" s="33">
        <f t="shared" si="59"/>
        <v>0</v>
      </c>
      <c r="N463" s="31">
        <f>SUM(N464)</f>
        <v>0</v>
      </c>
      <c r="O463" s="33">
        <f t="shared" si="60"/>
        <v>0</v>
      </c>
      <c r="P463" s="36">
        <f t="shared" ref="P463:P526" si="63">SUM(F463-N463)</f>
        <v>0</v>
      </c>
    </row>
    <row r="464" spans="1:16" ht="26.25" hidden="1" x14ac:dyDescent="0.25">
      <c r="A464" s="28">
        <v>3311401050779120</v>
      </c>
      <c r="B464" s="39" t="s">
        <v>380</v>
      </c>
      <c r="C464" s="30"/>
      <c r="D464" s="37"/>
      <c r="E464" s="37"/>
      <c r="F464" s="32">
        <f t="shared" si="57"/>
        <v>0</v>
      </c>
      <c r="G464" s="33">
        <f t="shared" si="62"/>
        <v>0</v>
      </c>
      <c r="H464" s="37"/>
      <c r="I464" s="34">
        <f t="shared" si="61"/>
        <v>0</v>
      </c>
      <c r="J464" s="37"/>
      <c r="K464" s="33">
        <f t="shared" si="58"/>
        <v>0</v>
      </c>
      <c r="L464" s="35">
        <f t="shared" ref="L464:L527" si="64">SUM(N464-J464)</f>
        <v>0</v>
      </c>
      <c r="M464" s="33">
        <f t="shared" si="59"/>
        <v>0</v>
      </c>
      <c r="N464" s="37"/>
      <c r="O464" s="33">
        <f t="shared" si="60"/>
        <v>0</v>
      </c>
      <c r="P464" s="36">
        <f t="shared" si="63"/>
        <v>0</v>
      </c>
    </row>
    <row r="465" spans="1:16" ht="77.25" hidden="1" x14ac:dyDescent="0.25">
      <c r="A465" s="28">
        <v>3311401050797</v>
      </c>
      <c r="B465" s="39" t="s">
        <v>381</v>
      </c>
      <c r="C465" s="30"/>
      <c r="D465" s="31">
        <f>SUM(D466)</f>
        <v>0</v>
      </c>
      <c r="E465" s="31">
        <f>SUM(E466)</f>
        <v>0</v>
      </c>
      <c r="F465" s="32">
        <f t="shared" si="57"/>
        <v>0</v>
      </c>
      <c r="G465" s="33">
        <f t="shared" si="62"/>
        <v>0</v>
      </c>
      <c r="H465" s="31">
        <f>SUM(H466)</f>
        <v>0</v>
      </c>
      <c r="I465" s="34">
        <f t="shared" si="61"/>
        <v>0</v>
      </c>
      <c r="J465" s="31">
        <f>SUM(J466)</f>
        <v>0</v>
      </c>
      <c r="K465" s="33">
        <f t="shared" si="58"/>
        <v>0</v>
      </c>
      <c r="L465" s="35">
        <f t="shared" si="64"/>
        <v>0</v>
      </c>
      <c r="M465" s="33">
        <f t="shared" si="59"/>
        <v>0</v>
      </c>
      <c r="N465" s="31">
        <f>SUM(N466)</f>
        <v>0</v>
      </c>
      <c r="O465" s="33">
        <f t="shared" si="60"/>
        <v>0</v>
      </c>
      <c r="P465" s="36">
        <f t="shared" si="63"/>
        <v>0</v>
      </c>
    </row>
    <row r="466" spans="1:16" ht="77.25" hidden="1" x14ac:dyDescent="0.25">
      <c r="A466" s="28">
        <v>3311401050797120</v>
      </c>
      <c r="B466" s="39" t="s">
        <v>381</v>
      </c>
      <c r="C466" s="30"/>
      <c r="D466" s="37"/>
      <c r="E466" s="37"/>
      <c r="F466" s="32">
        <f t="shared" si="57"/>
        <v>0</v>
      </c>
      <c r="G466" s="33">
        <f t="shared" si="62"/>
        <v>0</v>
      </c>
      <c r="H466" s="37"/>
      <c r="I466" s="34">
        <f t="shared" si="61"/>
        <v>0</v>
      </c>
      <c r="J466" s="37"/>
      <c r="K466" s="33">
        <f t="shared" si="58"/>
        <v>0</v>
      </c>
      <c r="L466" s="35">
        <f t="shared" si="64"/>
        <v>0</v>
      </c>
      <c r="M466" s="33">
        <f t="shared" si="59"/>
        <v>0</v>
      </c>
      <c r="N466" s="37"/>
      <c r="O466" s="33">
        <f t="shared" si="60"/>
        <v>0</v>
      </c>
      <c r="P466" s="36">
        <f t="shared" si="63"/>
        <v>0</v>
      </c>
    </row>
    <row r="467" spans="1:16" ht="51.75" hidden="1" x14ac:dyDescent="0.25">
      <c r="A467" s="28">
        <v>3311401050828</v>
      </c>
      <c r="B467" s="39" t="s">
        <v>382</v>
      </c>
      <c r="C467" s="30"/>
      <c r="D467" s="31">
        <f>SUM(D468)</f>
        <v>0</v>
      </c>
      <c r="E467" s="31">
        <f>SUM(E468)</f>
        <v>0</v>
      </c>
      <c r="F467" s="32">
        <f t="shared" si="57"/>
        <v>0</v>
      </c>
      <c r="G467" s="33">
        <f t="shared" si="62"/>
        <v>0</v>
      </c>
      <c r="H467" s="31">
        <f>SUM(H468)</f>
        <v>0</v>
      </c>
      <c r="I467" s="34">
        <f t="shared" si="61"/>
        <v>0</v>
      </c>
      <c r="J467" s="31">
        <f>SUM(J468)</f>
        <v>0</v>
      </c>
      <c r="K467" s="33">
        <f t="shared" si="58"/>
        <v>0</v>
      </c>
      <c r="L467" s="35">
        <f t="shared" si="64"/>
        <v>0</v>
      </c>
      <c r="M467" s="33">
        <f t="shared" si="59"/>
        <v>0</v>
      </c>
      <c r="N467" s="31">
        <f>SUM(N468)</f>
        <v>0</v>
      </c>
      <c r="O467" s="33">
        <f t="shared" si="60"/>
        <v>0</v>
      </c>
      <c r="P467" s="36">
        <f t="shared" si="63"/>
        <v>0</v>
      </c>
    </row>
    <row r="468" spans="1:16" ht="51.75" hidden="1" x14ac:dyDescent="0.25">
      <c r="A468" s="28">
        <v>3311401050828120</v>
      </c>
      <c r="B468" s="39" t="s">
        <v>382</v>
      </c>
      <c r="C468" s="30"/>
      <c r="D468" s="37"/>
      <c r="E468" s="37"/>
      <c r="F468" s="32">
        <f t="shared" si="57"/>
        <v>0</v>
      </c>
      <c r="G468" s="33">
        <f t="shared" si="62"/>
        <v>0</v>
      </c>
      <c r="H468" s="37"/>
      <c r="I468" s="34">
        <f t="shared" si="61"/>
        <v>0</v>
      </c>
      <c r="J468" s="37"/>
      <c r="K468" s="33">
        <f t="shared" si="58"/>
        <v>0</v>
      </c>
      <c r="L468" s="35">
        <f t="shared" si="64"/>
        <v>0</v>
      </c>
      <c r="M468" s="33">
        <f t="shared" si="59"/>
        <v>0</v>
      </c>
      <c r="N468" s="37"/>
      <c r="O468" s="33">
        <f t="shared" si="60"/>
        <v>0</v>
      </c>
      <c r="P468" s="36">
        <f t="shared" si="63"/>
        <v>0</v>
      </c>
    </row>
    <row r="469" spans="1:16" ht="26.25" hidden="1" x14ac:dyDescent="0.25">
      <c r="A469" s="28">
        <v>3311401050829</v>
      </c>
      <c r="B469" s="39" t="s">
        <v>383</v>
      </c>
      <c r="C469" s="30"/>
      <c r="D469" s="31">
        <f>SUM(D470)</f>
        <v>0</v>
      </c>
      <c r="E469" s="31">
        <f>SUM(E470)</f>
        <v>0</v>
      </c>
      <c r="F469" s="32">
        <f t="shared" si="57"/>
        <v>0</v>
      </c>
      <c r="G469" s="33">
        <f t="shared" si="62"/>
        <v>0</v>
      </c>
      <c r="H469" s="31">
        <f>SUM(H470)</f>
        <v>0</v>
      </c>
      <c r="I469" s="34">
        <f t="shared" si="61"/>
        <v>0</v>
      </c>
      <c r="J469" s="31">
        <f>SUM(J470)</f>
        <v>0</v>
      </c>
      <c r="K469" s="33">
        <f t="shared" si="58"/>
        <v>0</v>
      </c>
      <c r="L469" s="35">
        <f t="shared" si="64"/>
        <v>0</v>
      </c>
      <c r="M469" s="33">
        <f t="shared" si="59"/>
        <v>0</v>
      </c>
      <c r="N469" s="31">
        <f>SUM(N470)</f>
        <v>0</v>
      </c>
      <c r="O469" s="33">
        <f t="shared" si="60"/>
        <v>0</v>
      </c>
      <c r="P469" s="36">
        <f t="shared" si="63"/>
        <v>0</v>
      </c>
    </row>
    <row r="470" spans="1:16" ht="26.25" hidden="1" x14ac:dyDescent="0.25">
      <c r="A470" s="28">
        <v>3311401050829120</v>
      </c>
      <c r="B470" s="39" t="s">
        <v>383</v>
      </c>
      <c r="C470" s="30"/>
      <c r="D470" s="37"/>
      <c r="E470" s="37"/>
      <c r="F470" s="32">
        <f t="shared" si="57"/>
        <v>0</v>
      </c>
      <c r="G470" s="33">
        <f t="shared" si="62"/>
        <v>0</v>
      </c>
      <c r="H470" s="37"/>
      <c r="I470" s="34">
        <f t="shared" si="61"/>
        <v>0</v>
      </c>
      <c r="J470" s="37"/>
      <c r="K470" s="33">
        <f t="shared" si="58"/>
        <v>0</v>
      </c>
      <c r="L470" s="35">
        <f t="shared" si="64"/>
        <v>0</v>
      </c>
      <c r="M470" s="33">
        <f t="shared" si="59"/>
        <v>0</v>
      </c>
      <c r="N470" s="37"/>
      <c r="O470" s="33">
        <f t="shared" si="60"/>
        <v>0</v>
      </c>
      <c r="P470" s="36">
        <f t="shared" si="63"/>
        <v>0</v>
      </c>
    </row>
    <row r="471" spans="1:16" hidden="1" x14ac:dyDescent="0.25">
      <c r="A471" s="65">
        <v>3311401050847</v>
      </c>
      <c r="B471" s="39" t="s">
        <v>384</v>
      </c>
      <c r="C471" s="30"/>
      <c r="D471" s="31">
        <f>SUM(D472)</f>
        <v>0</v>
      </c>
      <c r="E471" s="31">
        <f>SUM(E472)</f>
        <v>0</v>
      </c>
      <c r="F471" s="32">
        <f t="shared" si="57"/>
        <v>0</v>
      </c>
      <c r="G471" s="33">
        <f t="shared" si="62"/>
        <v>0</v>
      </c>
      <c r="H471" s="31">
        <f>SUM(H472)</f>
        <v>0</v>
      </c>
      <c r="I471" s="34">
        <f t="shared" si="61"/>
        <v>0</v>
      </c>
      <c r="J471" s="31">
        <f>SUM(J472)</f>
        <v>0</v>
      </c>
      <c r="K471" s="33">
        <f t="shared" si="58"/>
        <v>0</v>
      </c>
      <c r="L471" s="35">
        <f t="shared" si="64"/>
        <v>0</v>
      </c>
      <c r="M471" s="33">
        <f t="shared" si="59"/>
        <v>0</v>
      </c>
      <c r="N471" s="31">
        <f>SUM(N472)</f>
        <v>0</v>
      </c>
      <c r="O471" s="33">
        <f t="shared" si="60"/>
        <v>0</v>
      </c>
      <c r="P471" s="36">
        <f t="shared" si="63"/>
        <v>0</v>
      </c>
    </row>
    <row r="472" spans="1:16" hidden="1" x14ac:dyDescent="0.25">
      <c r="A472" s="65">
        <v>3311401050847120</v>
      </c>
      <c r="B472" s="39" t="s">
        <v>384</v>
      </c>
      <c r="C472" s="30"/>
      <c r="D472" s="37"/>
      <c r="E472" s="37"/>
      <c r="F472" s="32">
        <f t="shared" si="57"/>
        <v>0</v>
      </c>
      <c r="G472" s="33">
        <f t="shared" si="62"/>
        <v>0</v>
      </c>
      <c r="H472" s="37"/>
      <c r="I472" s="34">
        <f t="shared" si="61"/>
        <v>0</v>
      </c>
      <c r="J472" s="37"/>
      <c r="K472" s="33">
        <f t="shared" si="58"/>
        <v>0</v>
      </c>
      <c r="L472" s="35">
        <f t="shared" si="64"/>
        <v>0</v>
      </c>
      <c r="M472" s="33">
        <f t="shared" si="59"/>
        <v>0</v>
      </c>
      <c r="N472" s="37"/>
      <c r="O472" s="33">
        <f t="shared" si="60"/>
        <v>0</v>
      </c>
      <c r="P472" s="36">
        <f t="shared" si="63"/>
        <v>0</v>
      </c>
    </row>
    <row r="473" spans="1:16" hidden="1" x14ac:dyDescent="0.25">
      <c r="A473" s="65">
        <v>3311401050912</v>
      </c>
      <c r="B473" s="68" t="s">
        <v>385</v>
      </c>
      <c r="C473" s="30"/>
      <c r="D473" s="31">
        <f>SUM(D474)</f>
        <v>0</v>
      </c>
      <c r="E473" s="31">
        <f>SUM(E474)</f>
        <v>0</v>
      </c>
      <c r="F473" s="32">
        <f t="shared" si="57"/>
        <v>0</v>
      </c>
      <c r="G473" s="33">
        <f t="shared" si="62"/>
        <v>0</v>
      </c>
      <c r="H473" s="31">
        <f>SUM(H474)</f>
        <v>0</v>
      </c>
      <c r="I473" s="34">
        <f t="shared" si="61"/>
        <v>0</v>
      </c>
      <c r="J473" s="31">
        <f>SUM(J474)</f>
        <v>0</v>
      </c>
      <c r="K473" s="33">
        <f t="shared" si="58"/>
        <v>0</v>
      </c>
      <c r="L473" s="35">
        <f t="shared" si="64"/>
        <v>0</v>
      </c>
      <c r="M473" s="33">
        <f t="shared" si="59"/>
        <v>0</v>
      </c>
      <c r="N473" s="31">
        <f>SUM(N474)</f>
        <v>0</v>
      </c>
      <c r="O473" s="33">
        <f t="shared" si="60"/>
        <v>0</v>
      </c>
      <c r="P473" s="36">
        <f t="shared" si="63"/>
        <v>0</v>
      </c>
    </row>
    <row r="474" spans="1:16" hidden="1" x14ac:dyDescent="0.25">
      <c r="A474" s="65">
        <v>3311401050912120</v>
      </c>
      <c r="B474" s="68" t="s">
        <v>386</v>
      </c>
      <c r="C474" s="30"/>
      <c r="D474" s="37"/>
      <c r="E474" s="37"/>
      <c r="F474" s="32">
        <f t="shared" si="57"/>
        <v>0</v>
      </c>
      <c r="G474" s="33">
        <f t="shared" si="62"/>
        <v>0</v>
      </c>
      <c r="H474" s="37"/>
      <c r="I474" s="34">
        <f t="shared" si="61"/>
        <v>0</v>
      </c>
      <c r="J474" s="37"/>
      <c r="K474" s="33">
        <f t="shared" si="58"/>
        <v>0</v>
      </c>
      <c r="L474" s="35">
        <f t="shared" si="64"/>
        <v>0</v>
      </c>
      <c r="M474" s="33">
        <f t="shared" si="59"/>
        <v>0</v>
      </c>
      <c r="N474" s="37"/>
      <c r="O474" s="33">
        <f t="shared" si="60"/>
        <v>0</v>
      </c>
      <c r="P474" s="36">
        <f t="shared" si="63"/>
        <v>0</v>
      </c>
    </row>
    <row r="475" spans="1:16" hidden="1" x14ac:dyDescent="0.25">
      <c r="A475" s="65">
        <v>3311401050920</v>
      </c>
      <c r="B475" s="68" t="s">
        <v>387</v>
      </c>
      <c r="C475" s="30"/>
      <c r="D475" s="31">
        <f>SUM(D476)</f>
        <v>0</v>
      </c>
      <c r="E475" s="31">
        <f>SUM(E476)</f>
        <v>0</v>
      </c>
      <c r="F475" s="32">
        <f t="shared" si="57"/>
        <v>0</v>
      </c>
      <c r="G475" s="33">
        <f t="shared" si="62"/>
        <v>0</v>
      </c>
      <c r="H475" s="31">
        <f>SUM(H476)</f>
        <v>0</v>
      </c>
      <c r="I475" s="34">
        <f t="shared" si="61"/>
        <v>0</v>
      </c>
      <c r="J475" s="31">
        <f>SUM(J476)</f>
        <v>0</v>
      </c>
      <c r="K475" s="33">
        <f t="shared" si="58"/>
        <v>0</v>
      </c>
      <c r="L475" s="35">
        <f t="shared" si="64"/>
        <v>0</v>
      </c>
      <c r="M475" s="33">
        <f t="shared" si="59"/>
        <v>0</v>
      </c>
      <c r="N475" s="31">
        <f>SUM(N476)</f>
        <v>0</v>
      </c>
      <c r="O475" s="33">
        <f t="shared" si="60"/>
        <v>0</v>
      </c>
      <c r="P475" s="36">
        <f t="shared" si="63"/>
        <v>0</v>
      </c>
    </row>
    <row r="476" spans="1:16" hidden="1" x14ac:dyDescent="0.25">
      <c r="A476" s="65">
        <v>3311401050920120</v>
      </c>
      <c r="B476" s="68" t="s">
        <v>387</v>
      </c>
      <c r="C476" s="30"/>
      <c r="D476" s="37"/>
      <c r="E476" s="37"/>
      <c r="F476" s="32">
        <f t="shared" si="57"/>
        <v>0</v>
      </c>
      <c r="G476" s="33">
        <f t="shared" si="62"/>
        <v>0</v>
      </c>
      <c r="H476" s="37"/>
      <c r="I476" s="34">
        <f t="shared" si="61"/>
        <v>0</v>
      </c>
      <c r="J476" s="37"/>
      <c r="K476" s="33">
        <f t="shared" si="58"/>
        <v>0</v>
      </c>
      <c r="L476" s="35">
        <f t="shared" si="64"/>
        <v>0</v>
      </c>
      <c r="M476" s="33">
        <f t="shared" si="59"/>
        <v>0</v>
      </c>
      <c r="N476" s="37"/>
      <c r="O476" s="33">
        <f t="shared" si="60"/>
        <v>0</v>
      </c>
      <c r="P476" s="36">
        <f t="shared" si="63"/>
        <v>0</v>
      </c>
    </row>
    <row r="477" spans="1:16" ht="26.25" hidden="1" x14ac:dyDescent="0.25">
      <c r="A477" s="65">
        <v>3311401050959</v>
      </c>
      <c r="B477" s="68" t="s">
        <v>388</v>
      </c>
      <c r="C477" s="30"/>
      <c r="D477" s="31">
        <f>SUM(D478)</f>
        <v>0</v>
      </c>
      <c r="E477" s="31">
        <f>SUM(E478)</f>
        <v>0</v>
      </c>
      <c r="F477" s="32">
        <f t="shared" si="57"/>
        <v>0</v>
      </c>
      <c r="G477" s="33">
        <f t="shared" si="62"/>
        <v>0</v>
      </c>
      <c r="H477" s="31">
        <f>SUM(H478)</f>
        <v>0</v>
      </c>
      <c r="I477" s="34">
        <f t="shared" si="61"/>
        <v>0</v>
      </c>
      <c r="J477" s="31">
        <f>SUM(J478)</f>
        <v>0</v>
      </c>
      <c r="K477" s="33">
        <f t="shared" si="58"/>
        <v>0</v>
      </c>
      <c r="L477" s="35">
        <f t="shared" si="64"/>
        <v>0</v>
      </c>
      <c r="M477" s="33">
        <f t="shared" si="59"/>
        <v>0</v>
      </c>
      <c r="N477" s="31">
        <f>SUM(N478)</f>
        <v>0</v>
      </c>
      <c r="O477" s="33">
        <f t="shared" si="60"/>
        <v>0</v>
      </c>
      <c r="P477" s="36">
        <f t="shared" si="63"/>
        <v>0</v>
      </c>
    </row>
    <row r="478" spans="1:16" ht="26.25" hidden="1" x14ac:dyDescent="0.25">
      <c r="A478" s="65">
        <v>3311401050959</v>
      </c>
      <c r="B478" s="68" t="s">
        <v>388</v>
      </c>
      <c r="C478" s="30"/>
      <c r="D478" s="37"/>
      <c r="E478" s="37"/>
      <c r="F478" s="32">
        <f t="shared" si="57"/>
        <v>0</v>
      </c>
      <c r="G478" s="33">
        <f t="shared" si="62"/>
        <v>0</v>
      </c>
      <c r="H478" s="37"/>
      <c r="I478" s="34">
        <f t="shared" si="61"/>
        <v>0</v>
      </c>
      <c r="J478" s="37"/>
      <c r="K478" s="33">
        <f t="shared" si="58"/>
        <v>0</v>
      </c>
      <c r="L478" s="35">
        <f t="shared" si="64"/>
        <v>0</v>
      </c>
      <c r="M478" s="33">
        <f t="shared" si="59"/>
        <v>0</v>
      </c>
      <c r="N478" s="37"/>
      <c r="O478" s="33">
        <f t="shared" si="60"/>
        <v>0</v>
      </c>
      <c r="P478" s="36">
        <f t="shared" si="63"/>
        <v>0</v>
      </c>
    </row>
    <row r="479" spans="1:16" ht="26.25" hidden="1" x14ac:dyDescent="0.25">
      <c r="A479" s="65">
        <v>3311401050960</v>
      </c>
      <c r="B479" s="45" t="s">
        <v>389</v>
      </c>
      <c r="C479" s="30"/>
      <c r="D479" s="31">
        <f>SUM(D480)</f>
        <v>0</v>
      </c>
      <c r="E479" s="31">
        <f>SUM(E480)</f>
        <v>0</v>
      </c>
      <c r="F479" s="32">
        <f t="shared" si="57"/>
        <v>0</v>
      </c>
      <c r="G479" s="33">
        <f t="shared" si="62"/>
        <v>0</v>
      </c>
      <c r="H479" s="31">
        <f>SUM(H480)</f>
        <v>0</v>
      </c>
      <c r="I479" s="34">
        <f t="shared" si="61"/>
        <v>0</v>
      </c>
      <c r="J479" s="31">
        <f>SUM(J480)</f>
        <v>0</v>
      </c>
      <c r="K479" s="33">
        <f t="shared" si="58"/>
        <v>0</v>
      </c>
      <c r="L479" s="35">
        <f t="shared" si="64"/>
        <v>0</v>
      </c>
      <c r="M479" s="33">
        <f t="shared" si="59"/>
        <v>0</v>
      </c>
      <c r="N479" s="31">
        <f>SUM(N480)</f>
        <v>0</v>
      </c>
      <c r="O479" s="33">
        <f t="shared" si="60"/>
        <v>0</v>
      </c>
      <c r="P479" s="36">
        <f t="shared" si="63"/>
        <v>0</v>
      </c>
    </row>
    <row r="480" spans="1:16" ht="26.25" hidden="1" x14ac:dyDescent="0.25">
      <c r="A480" s="65">
        <v>3311401050960</v>
      </c>
      <c r="B480" s="45" t="s">
        <v>390</v>
      </c>
      <c r="C480" s="30"/>
      <c r="D480" s="37"/>
      <c r="E480" s="37"/>
      <c r="F480" s="32">
        <f t="shared" si="57"/>
        <v>0</v>
      </c>
      <c r="G480" s="33">
        <f t="shared" si="62"/>
        <v>0</v>
      </c>
      <c r="H480" s="37"/>
      <c r="I480" s="34">
        <f t="shared" si="61"/>
        <v>0</v>
      </c>
      <c r="J480" s="37"/>
      <c r="K480" s="33">
        <f t="shared" si="58"/>
        <v>0</v>
      </c>
      <c r="L480" s="35">
        <f t="shared" si="64"/>
        <v>0</v>
      </c>
      <c r="M480" s="33">
        <f t="shared" si="59"/>
        <v>0</v>
      </c>
      <c r="N480" s="37"/>
      <c r="O480" s="33">
        <f t="shared" si="60"/>
        <v>0</v>
      </c>
      <c r="P480" s="36">
        <f t="shared" si="63"/>
        <v>0</v>
      </c>
    </row>
    <row r="481" spans="1:16" ht="26.25" hidden="1" x14ac:dyDescent="0.25">
      <c r="A481" s="65">
        <v>3311401054006</v>
      </c>
      <c r="B481" s="39" t="s">
        <v>391</v>
      </c>
      <c r="C481" s="30"/>
      <c r="D481" s="31">
        <f>SUM(D482)</f>
        <v>0</v>
      </c>
      <c r="E481" s="31">
        <f>SUM(E482)</f>
        <v>0</v>
      </c>
      <c r="F481" s="32">
        <f t="shared" si="57"/>
        <v>0</v>
      </c>
      <c r="G481" s="33">
        <f t="shared" si="62"/>
        <v>0</v>
      </c>
      <c r="H481" s="31">
        <f>SUM(H482)</f>
        <v>0</v>
      </c>
      <c r="I481" s="34">
        <f t="shared" si="61"/>
        <v>0</v>
      </c>
      <c r="J481" s="31">
        <f>SUM(J482)</f>
        <v>0</v>
      </c>
      <c r="K481" s="33">
        <f t="shared" si="58"/>
        <v>0</v>
      </c>
      <c r="L481" s="35">
        <f t="shared" si="64"/>
        <v>0</v>
      </c>
      <c r="M481" s="33">
        <f t="shared" si="59"/>
        <v>0</v>
      </c>
      <c r="N481" s="31">
        <f>SUM(N482)</f>
        <v>0</v>
      </c>
      <c r="O481" s="33">
        <f t="shared" si="60"/>
        <v>0</v>
      </c>
      <c r="P481" s="36">
        <f t="shared" si="63"/>
        <v>0</v>
      </c>
    </row>
    <row r="482" spans="1:16" ht="26.25" hidden="1" x14ac:dyDescent="0.25">
      <c r="A482" s="65">
        <v>3311401054006120</v>
      </c>
      <c r="B482" s="39" t="s">
        <v>391</v>
      </c>
      <c r="C482" s="30"/>
      <c r="D482" s="31"/>
      <c r="E482" s="31"/>
      <c r="F482" s="32">
        <f t="shared" si="57"/>
        <v>0</v>
      </c>
      <c r="G482" s="33">
        <f t="shared" si="62"/>
        <v>0</v>
      </c>
      <c r="H482" s="31"/>
      <c r="I482" s="34">
        <f t="shared" si="61"/>
        <v>0</v>
      </c>
      <c r="J482" s="31"/>
      <c r="K482" s="33">
        <f t="shared" si="58"/>
        <v>0</v>
      </c>
      <c r="L482" s="35">
        <f t="shared" si="64"/>
        <v>0</v>
      </c>
      <c r="M482" s="33">
        <f t="shared" si="59"/>
        <v>0</v>
      </c>
      <c r="N482" s="31"/>
      <c r="O482" s="33">
        <f t="shared" si="60"/>
        <v>0</v>
      </c>
      <c r="P482" s="36">
        <f t="shared" si="63"/>
        <v>0</v>
      </c>
    </row>
    <row r="483" spans="1:16" ht="26.25" hidden="1" x14ac:dyDescent="0.25">
      <c r="A483" s="65">
        <v>3311401057243</v>
      </c>
      <c r="B483" s="39" t="s">
        <v>392</v>
      </c>
      <c r="C483" s="30"/>
      <c r="D483" s="31">
        <f>SUM(D484)</f>
        <v>0</v>
      </c>
      <c r="E483" s="31">
        <f>SUM(E484)</f>
        <v>0</v>
      </c>
      <c r="F483" s="32">
        <f t="shared" si="57"/>
        <v>0</v>
      </c>
      <c r="G483" s="33">
        <f t="shared" si="62"/>
        <v>0</v>
      </c>
      <c r="H483" s="31">
        <f>SUM(H484)</f>
        <v>0</v>
      </c>
      <c r="I483" s="34">
        <f t="shared" si="61"/>
        <v>0</v>
      </c>
      <c r="J483" s="31">
        <f>SUM(J484)</f>
        <v>0</v>
      </c>
      <c r="K483" s="33">
        <f t="shared" si="58"/>
        <v>0</v>
      </c>
      <c r="L483" s="35">
        <f t="shared" si="64"/>
        <v>0</v>
      </c>
      <c r="M483" s="33">
        <f t="shared" si="59"/>
        <v>0</v>
      </c>
      <c r="N483" s="31">
        <f>SUM(N484)</f>
        <v>0</v>
      </c>
      <c r="O483" s="33">
        <f t="shared" si="60"/>
        <v>0</v>
      </c>
      <c r="P483" s="36">
        <f t="shared" si="63"/>
        <v>0</v>
      </c>
    </row>
    <row r="484" spans="1:16" ht="26.25" hidden="1" x14ac:dyDescent="0.25">
      <c r="A484" s="65">
        <v>3311401057243120</v>
      </c>
      <c r="B484" s="39" t="s">
        <v>392</v>
      </c>
      <c r="C484" s="30"/>
      <c r="D484" s="31"/>
      <c r="E484" s="31"/>
      <c r="F484" s="32">
        <f t="shared" si="57"/>
        <v>0</v>
      </c>
      <c r="G484" s="33">
        <f t="shared" si="62"/>
        <v>0</v>
      </c>
      <c r="H484" s="31"/>
      <c r="I484" s="34">
        <f t="shared" si="61"/>
        <v>0</v>
      </c>
      <c r="J484" s="31"/>
      <c r="K484" s="33">
        <f t="shared" si="58"/>
        <v>0</v>
      </c>
      <c r="L484" s="35">
        <f t="shared" si="64"/>
        <v>0</v>
      </c>
      <c r="M484" s="33">
        <f t="shared" si="59"/>
        <v>0</v>
      </c>
      <c r="N484" s="31"/>
      <c r="O484" s="33">
        <f t="shared" si="60"/>
        <v>0</v>
      </c>
      <c r="P484" s="36">
        <f t="shared" si="63"/>
        <v>0</v>
      </c>
    </row>
    <row r="485" spans="1:16" hidden="1" x14ac:dyDescent="0.25">
      <c r="A485" s="28">
        <v>331140106</v>
      </c>
      <c r="B485" s="39" t="s">
        <v>393</v>
      </c>
      <c r="C485" s="30"/>
      <c r="D485" s="31">
        <f>SUM(D486)</f>
        <v>0</v>
      </c>
      <c r="E485" s="31">
        <f>SUM(E486)</f>
        <v>0</v>
      </c>
      <c r="F485" s="32">
        <f t="shared" si="57"/>
        <v>0</v>
      </c>
      <c r="G485" s="33">
        <f t="shared" si="62"/>
        <v>0</v>
      </c>
      <c r="H485" s="31">
        <f>SUM(H486)</f>
        <v>0</v>
      </c>
      <c r="I485" s="34">
        <f t="shared" si="61"/>
        <v>0</v>
      </c>
      <c r="J485" s="31">
        <f>SUM(J486)</f>
        <v>0</v>
      </c>
      <c r="K485" s="33">
        <f t="shared" si="58"/>
        <v>0</v>
      </c>
      <c r="L485" s="35">
        <f t="shared" si="64"/>
        <v>0</v>
      </c>
      <c r="M485" s="33">
        <f t="shared" si="59"/>
        <v>0</v>
      </c>
      <c r="N485" s="31">
        <f>SUM(N486)</f>
        <v>0</v>
      </c>
      <c r="O485" s="33">
        <f t="shared" si="60"/>
        <v>0</v>
      </c>
      <c r="P485" s="36">
        <f t="shared" si="63"/>
        <v>0</v>
      </c>
    </row>
    <row r="486" spans="1:16" ht="39" hidden="1" x14ac:dyDescent="0.25">
      <c r="A486" s="28">
        <v>3311401060768</v>
      </c>
      <c r="B486" s="39" t="s">
        <v>394</v>
      </c>
      <c r="C486" s="30"/>
      <c r="D486" s="31">
        <f>SUM(D487:D488)</f>
        <v>0</v>
      </c>
      <c r="E486" s="31">
        <f>SUM(E487:E488)</f>
        <v>0</v>
      </c>
      <c r="F486" s="32">
        <f t="shared" si="57"/>
        <v>0</v>
      </c>
      <c r="G486" s="33">
        <f t="shared" si="62"/>
        <v>0</v>
      </c>
      <c r="H486" s="31">
        <f>SUM(H487:H488)</f>
        <v>0</v>
      </c>
      <c r="I486" s="34">
        <f t="shared" si="61"/>
        <v>0</v>
      </c>
      <c r="J486" s="31">
        <f>SUM(J487:J488)</f>
        <v>0</v>
      </c>
      <c r="K486" s="33">
        <f t="shared" si="58"/>
        <v>0</v>
      </c>
      <c r="L486" s="35">
        <f t="shared" si="64"/>
        <v>0</v>
      </c>
      <c r="M486" s="33">
        <f t="shared" si="59"/>
        <v>0</v>
      </c>
      <c r="N486" s="31">
        <f>SUM(N487:N488)</f>
        <v>0</v>
      </c>
      <c r="O486" s="33">
        <f t="shared" si="60"/>
        <v>0</v>
      </c>
      <c r="P486" s="36">
        <f t="shared" si="63"/>
        <v>0</v>
      </c>
    </row>
    <row r="487" spans="1:16" ht="39" hidden="1" x14ac:dyDescent="0.25">
      <c r="A487" s="28">
        <v>3311401060768120</v>
      </c>
      <c r="B487" s="39" t="s">
        <v>394</v>
      </c>
      <c r="C487" s="30"/>
      <c r="D487" s="37"/>
      <c r="E487" s="37"/>
      <c r="F487" s="32">
        <f t="shared" si="57"/>
        <v>0</v>
      </c>
      <c r="G487" s="33">
        <f t="shared" si="62"/>
        <v>0</v>
      </c>
      <c r="H487" s="37"/>
      <c r="I487" s="34">
        <f t="shared" si="61"/>
        <v>0</v>
      </c>
      <c r="J487" s="37"/>
      <c r="K487" s="33">
        <f t="shared" si="58"/>
        <v>0</v>
      </c>
      <c r="L487" s="35">
        <f t="shared" si="64"/>
        <v>0</v>
      </c>
      <c r="M487" s="33">
        <f t="shared" si="59"/>
        <v>0</v>
      </c>
      <c r="N487" s="37"/>
      <c r="O487" s="33">
        <f t="shared" si="60"/>
        <v>0</v>
      </c>
      <c r="P487" s="36">
        <f t="shared" si="63"/>
        <v>0</v>
      </c>
    </row>
    <row r="488" spans="1:16" ht="39" hidden="1" x14ac:dyDescent="0.25">
      <c r="A488" s="28">
        <v>3311401060768130</v>
      </c>
      <c r="B488" s="39" t="s">
        <v>394</v>
      </c>
      <c r="C488" s="30"/>
      <c r="D488" s="37"/>
      <c r="E488" s="37"/>
      <c r="F488" s="32">
        <f t="shared" si="57"/>
        <v>0</v>
      </c>
      <c r="G488" s="33">
        <f t="shared" si="62"/>
        <v>0</v>
      </c>
      <c r="H488" s="37"/>
      <c r="I488" s="34">
        <f t="shared" si="61"/>
        <v>0</v>
      </c>
      <c r="J488" s="37"/>
      <c r="K488" s="33">
        <f t="shared" si="58"/>
        <v>0</v>
      </c>
      <c r="L488" s="35">
        <f t="shared" si="64"/>
        <v>0</v>
      </c>
      <c r="M488" s="33">
        <f t="shared" si="59"/>
        <v>0</v>
      </c>
      <c r="N488" s="37"/>
      <c r="O488" s="33">
        <f t="shared" si="60"/>
        <v>0</v>
      </c>
      <c r="P488" s="36">
        <f t="shared" si="63"/>
        <v>0</v>
      </c>
    </row>
    <row r="489" spans="1:16" ht="26.25" hidden="1" x14ac:dyDescent="0.25">
      <c r="A489" s="28">
        <v>331140107</v>
      </c>
      <c r="B489" s="39" t="s">
        <v>395</v>
      </c>
      <c r="C489" s="30"/>
      <c r="D489" s="31">
        <f>SUM(D490+D492+D495+D497+D499+D501+D503+D505)</f>
        <v>0</v>
      </c>
      <c r="E489" s="31">
        <f>SUM(E490+E492+E495+E497+E499+E501+E503+E505)</f>
        <v>0</v>
      </c>
      <c r="F489" s="32">
        <f t="shared" si="57"/>
        <v>0</v>
      </c>
      <c r="G489" s="33">
        <f t="shared" si="62"/>
        <v>0</v>
      </c>
      <c r="H489" s="31">
        <f>SUM(H490+H492+H495+H497+H499+H501+H503+H505)</f>
        <v>0</v>
      </c>
      <c r="I489" s="34">
        <f t="shared" si="61"/>
        <v>0</v>
      </c>
      <c r="J489" s="31">
        <f>SUM(J490+J492+J495+J497+J499+J501+J503+J505)</f>
        <v>0</v>
      </c>
      <c r="K489" s="33">
        <f t="shared" si="58"/>
        <v>0</v>
      </c>
      <c r="L489" s="35">
        <f t="shared" si="64"/>
        <v>0</v>
      </c>
      <c r="M489" s="33">
        <f t="shared" si="59"/>
        <v>0</v>
      </c>
      <c r="N489" s="31">
        <f>SUM(N490+N492+N495+N497+N499+N501+N503+N505)</f>
        <v>0</v>
      </c>
      <c r="O489" s="33">
        <f t="shared" si="60"/>
        <v>0</v>
      </c>
      <c r="P489" s="36">
        <f t="shared" si="63"/>
        <v>0</v>
      </c>
    </row>
    <row r="490" spans="1:16" ht="26.25" hidden="1" x14ac:dyDescent="0.25">
      <c r="A490" s="28">
        <v>3311401070741</v>
      </c>
      <c r="B490" s="39" t="s">
        <v>396</v>
      </c>
      <c r="C490" s="30"/>
      <c r="D490" s="31">
        <f>SUM(D491)</f>
        <v>0</v>
      </c>
      <c r="E490" s="31">
        <f>SUM(E491)</f>
        <v>0</v>
      </c>
      <c r="F490" s="32">
        <f t="shared" si="57"/>
        <v>0</v>
      </c>
      <c r="G490" s="33">
        <f t="shared" si="62"/>
        <v>0</v>
      </c>
      <c r="H490" s="31">
        <f>SUM(H491)</f>
        <v>0</v>
      </c>
      <c r="I490" s="34">
        <f t="shared" si="61"/>
        <v>0</v>
      </c>
      <c r="J490" s="31">
        <f>SUM(J491)</f>
        <v>0</v>
      </c>
      <c r="K490" s="33">
        <f t="shared" si="58"/>
        <v>0</v>
      </c>
      <c r="L490" s="35">
        <f t="shared" si="64"/>
        <v>0</v>
      </c>
      <c r="M490" s="33">
        <f t="shared" si="59"/>
        <v>0</v>
      </c>
      <c r="N490" s="31">
        <f>SUM(N491)</f>
        <v>0</v>
      </c>
      <c r="O490" s="33">
        <f t="shared" si="60"/>
        <v>0</v>
      </c>
      <c r="P490" s="36">
        <f t="shared" si="63"/>
        <v>0</v>
      </c>
    </row>
    <row r="491" spans="1:16" ht="26.25" hidden="1" x14ac:dyDescent="0.25">
      <c r="A491" s="28">
        <v>3311401070741130</v>
      </c>
      <c r="B491" s="39" t="s">
        <v>396</v>
      </c>
      <c r="C491" s="30"/>
      <c r="D491" s="37"/>
      <c r="E491" s="37"/>
      <c r="F491" s="32">
        <f t="shared" si="57"/>
        <v>0</v>
      </c>
      <c r="G491" s="33">
        <f t="shared" si="62"/>
        <v>0</v>
      </c>
      <c r="H491" s="37"/>
      <c r="I491" s="34">
        <f t="shared" si="61"/>
        <v>0</v>
      </c>
      <c r="J491" s="37"/>
      <c r="K491" s="33">
        <f t="shared" si="58"/>
        <v>0</v>
      </c>
      <c r="L491" s="35">
        <f t="shared" si="64"/>
        <v>0</v>
      </c>
      <c r="M491" s="33">
        <f t="shared" si="59"/>
        <v>0</v>
      </c>
      <c r="N491" s="37"/>
      <c r="O491" s="33">
        <f t="shared" si="60"/>
        <v>0</v>
      </c>
      <c r="P491" s="36">
        <f t="shared" si="63"/>
        <v>0</v>
      </c>
    </row>
    <row r="492" spans="1:16" ht="51.75" hidden="1" x14ac:dyDescent="0.25">
      <c r="A492" s="28">
        <v>3311401070827</v>
      </c>
      <c r="B492" s="39" t="s">
        <v>397</v>
      </c>
      <c r="C492" s="30"/>
      <c r="D492" s="31">
        <f>SUM(D493:D494)</f>
        <v>0</v>
      </c>
      <c r="E492" s="31">
        <f>SUM(E493:E494)</f>
        <v>0</v>
      </c>
      <c r="F492" s="32">
        <f t="shared" si="57"/>
        <v>0</v>
      </c>
      <c r="G492" s="33">
        <f t="shared" si="62"/>
        <v>0</v>
      </c>
      <c r="H492" s="31">
        <f>SUM(H493:H494)</f>
        <v>0</v>
      </c>
      <c r="I492" s="34">
        <f t="shared" si="61"/>
        <v>0</v>
      </c>
      <c r="J492" s="31">
        <f>SUM(J493:J494)</f>
        <v>0</v>
      </c>
      <c r="K492" s="33">
        <f t="shared" si="58"/>
        <v>0</v>
      </c>
      <c r="L492" s="35">
        <f t="shared" si="64"/>
        <v>0</v>
      </c>
      <c r="M492" s="33">
        <f t="shared" si="59"/>
        <v>0</v>
      </c>
      <c r="N492" s="31">
        <f>SUM(N493:N494)</f>
        <v>0</v>
      </c>
      <c r="O492" s="33">
        <f t="shared" si="60"/>
        <v>0</v>
      </c>
      <c r="P492" s="36">
        <f t="shared" si="63"/>
        <v>0</v>
      </c>
    </row>
    <row r="493" spans="1:16" ht="51.75" hidden="1" x14ac:dyDescent="0.25">
      <c r="A493" s="28">
        <v>3311401070827130</v>
      </c>
      <c r="B493" s="39" t="s">
        <v>397</v>
      </c>
      <c r="C493" s="30"/>
      <c r="D493" s="37"/>
      <c r="E493" s="37"/>
      <c r="F493" s="32">
        <f t="shared" si="57"/>
        <v>0</v>
      </c>
      <c r="G493" s="33">
        <f t="shared" si="62"/>
        <v>0</v>
      </c>
      <c r="H493" s="37"/>
      <c r="I493" s="34">
        <f t="shared" si="61"/>
        <v>0</v>
      </c>
      <c r="J493" s="37"/>
      <c r="K493" s="33">
        <f t="shared" si="58"/>
        <v>0</v>
      </c>
      <c r="L493" s="35">
        <f t="shared" si="64"/>
        <v>0</v>
      </c>
      <c r="M493" s="33">
        <f t="shared" si="59"/>
        <v>0</v>
      </c>
      <c r="N493" s="37"/>
      <c r="O493" s="33">
        <f t="shared" si="60"/>
        <v>0</v>
      </c>
      <c r="P493" s="36">
        <f t="shared" si="63"/>
        <v>0</v>
      </c>
    </row>
    <row r="494" spans="1:16" ht="51.75" hidden="1" x14ac:dyDescent="0.25">
      <c r="A494" s="28">
        <v>3311401070827130</v>
      </c>
      <c r="B494" s="39" t="s">
        <v>397</v>
      </c>
      <c r="C494" s="30"/>
      <c r="D494" s="37"/>
      <c r="E494" s="37"/>
      <c r="F494" s="32">
        <f t="shared" si="57"/>
        <v>0</v>
      </c>
      <c r="G494" s="33">
        <f t="shared" si="62"/>
        <v>0</v>
      </c>
      <c r="H494" s="37"/>
      <c r="I494" s="34">
        <f t="shared" si="61"/>
        <v>0</v>
      </c>
      <c r="J494" s="37"/>
      <c r="K494" s="33">
        <f t="shared" si="58"/>
        <v>0</v>
      </c>
      <c r="L494" s="35">
        <f t="shared" si="64"/>
        <v>0</v>
      </c>
      <c r="M494" s="33">
        <f t="shared" si="59"/>
        <v>0</v>
      </c>
      <c r="N494" s="37"/>
      <c r="O494" s="33">
        <f t="shared" si="60"/>
        <v>0</v>
      </c>
      <c r="P494" s="36">
        <f t="shared" si="63"/>
        <v>0</v>
      </c>
    </row>
    <row r="495" spans="1:16" ht="64.5" hidden="1" x14ac:dyDescent="0.25">
      <c r="A495" s="28">
        <v>3311401070832</v>
      </c>
      <c r="B495" s="39" t="s">
        <v>398</v>
      </c>
      <c r="C495" s="30"/>
      <c r="D495" s="31">
        <f>SUM(D496)</f>
        <v>0</v>
      </c>
      <c r="E495" s="31">
        <f>SUM(E496)</f>
        <v>0</v>
      </c>
      <c r="F495" s="32">
        <f t="shared" si="57"/>
        <v>0</v>
      </c>
      <c r="G495" s="33">
        <f t="shared" si="62"/>
        <v>0</v>
      </c>
      <c r="H495" s="31">
        <f>SUM(H496)</f>
        <v>0</v>
      </c>
      <c r="I495" s="34">
        <f t="shared" si="61"/>
        <v>0</v>
      </c>
      <c r="J495" s="31">
        <f>SUM(J496)</f>
        <v>0</v>
      </c>
      <c r="K495" s="33">
        <f t="shared" si="58"/>
        <v>0</v>
      </c>
      <c r="L495" s="35">
        <f t="shared" si="64"/>
        <v>0</v>
      </c>
      <c r="M495" s="33">
        <f t="shared" si="59"/>
        <v>0</v>
      </c>
      <c r="N495" s="31">
        <f>SUM(N496)</f>
        <v>0</v>
      </c>
      <c r="O495" s="33">
        <f t="shared" si="60"/>
        <v>0</v>
      </c>
      <c r="P495" s="36">
        <f t="shared" si="63"/>
        <v>0</v>
      </c>
    </row>
    <row r="496" spans="1:16" ht="64.5" hidden="1" x14ac:dyDescent="0.25">
      <c r="A496" s="28">
        <v>3311401070832130</v>
      </c>
      <c r="B496" s="39" t="s">
        <v>398</v>
      </c>
      <c r="C496" s="30"/>
      <c r="D496" s="37"/>
      <c r="E496" s="37"/>
      <c r="F496" s="32">
        <f t="shared" si="57"/>
        <v>0</v>
      </c>
      <c r="G496" s="33">
        <f t="shared" si="62"/>
        <v>0</v>
      </c>
      <c r="H496" s="37"/>
      <c r="I496" s="34">
        <f t="shared" si="61"/>
        <v>0</v>
      </c>
      <c r="J496" s="37"/>
      <c r="K496" s="33">
        <f t="shared" si="58"/>
        <v>0</v>
      </c>
      <c r="L496" s="35">
        <f t="shared" si="64"/>
        <v>0</v>
      </c>
      <c r="M496" s="33">
        <f t="shared" si="59"/>
        <v>0</v>
      </c>
      <c r="N496" s="37"/>
      <c r="O496" s="33">
        <f t="shared" si="60"/>
        <v>0</v>
      </c>
      <c r="P496" s="36">
        <f t="shared" si="63"/>
        <v>0</v>
      </c>
    </row>
    <row r="497" spans="1:16" ht="39" hidden="1" x14ac:dyDescent="0.25">
      <c r="A497" s="28">
        <v>3311401070833</v>
      </c>
      <c r="B497" s="39" t="s">
        <v>399</v>
      </c>
      <c r="C497" s="30"/>
      <c r="D497" s="31">
        <f>SUM(D498)</f>
        <v>0</v>
      </c>
      <c r="E497" s="31">
        <f>SUM(E498)</f>
        <v>0</v>
      </c>
      <c r="F497" s="32">
        <f t="shared" si="57"/>
        <v>0</v>
      </c>
      <c r="G497" s="33">
        <f t="shared" si="62"/>
        <v>0</v>
      </c>
      <c r="H497" s="31">
        <f>SUM(H498)</f>
        <v>0</v>
      </c>
      <c r="I497" s="34">
        <f t="shared" si="61"/>
        <v>0</v>
      </c>
      <c r="J497" s="31">
        <f>SUM(J498)</f>
        <v>0</v>
      </c>
      <c r="K497" s="33">
        <f t="shared" si="58"/>
        <v>0</v>
      </c>
      <c r="L497" s="35">
        <f t="shared" si="64"/>
        <v>0</v>
      </c>
      <c r="M497" s="33">
        <f t="shared" si="59"/>
        <v>0</v>
      </c>
      <c r="N497" s="31">
        <f>SUM(N498)</f>
        <v>0</v>
      </c>
      <c r="O497" s="33">
        <f t="shared" si="60"/>
        <v>0</v>
      </c>
      <c r="P497" s="36">
        <f t="shared" si="63"/>
        <v>0</v>
      </c>
    </row>
    <row r="498" spans="1:16" ht="39" hidden="1" x14ac:dyDescent="0.25">
      <c r="A498" s="28">
        <v>3311401070833130</v>
      </c>
      <c r="B498" s="39" t="s">
        <v>399</v>
      </c>
      <c r="C498" s="30"/>
      <c r="D498" s="37"/>
      <c r="E498" s="37"/>
      <c r="F498" s="32">
        <f t="shared" si="57"/>
        <v>0</v>
      </c>
      <c r="G498" s="33">
        <f t="shared" si="62"/>
        <v>0</v>
      </c>
      <c r="H498" s="37"/>
      <c r="I498" s="34">
        <f t="shared" si="61"/>
        <v>0</v>
      </c>
      <c r="J498" s="37"/>
      <c r="K498" s="33">
        <f t="shared" si="58"/>
        <v>0</v>
      </c>
      <c r="L498" s="35">
        <f t="shared" si="64"/>
        <v>0</v>
      </c>
      <c r="M498" s="33">
        <f t="shared" si="59"/>
        <v>0</v>
      </c>
      <c r="N498" s="37"/>
      <c r="O498" s="33">
        <f t="shared" si="60"/>
        <v>0</v>
      </c>
      <c r="P498" s="36">
        <f t="shared" si="63"/>
        <v>0</v>
      </c>
    </row>
    <row r="499" spans="1:16" hidden="1" x14ac:dyDescent="0.25">
      <c r="A499" s="28">
        <v>3311401070836</v>
      </c>
      <c r="B499" s="39" t="s">
        <v>400</v>
      </c>
      <c r="C499" s="30"/>
      <c r="D499" s="31">
        <f>SUM(D500)</f>
        <v>0</v>
      </c>
      <c r="E499" s="31">
        <f>SUM(E500)</f>
        <v>0</v>
      </c>
      <c r="F499" s="32">
        <f t="shared" si="57"/>
        <v>0</v>
      </c>
      <c r="G499" s="33">
        <f t="shared" si="62"/>
        <v>0</v>
      </c>
      <c r="H499" s="31">
        <f>SUM(H500)</f>
        <v>0</v>
      </c>
      <c r="I499" s="34">
        <f t="shared" si="61"/>
        <v>0</v>
      </c>
      <c r="J499" s="31">
        <f>SUM(J500)</f>
        <v>0</v>
      </c>
      <c r="K499" s="33">
        <f t="shared" si="58"/>
        <v>0</v>
      </c>
      <c r="L499" s="35">
        <f t="shared" si="64"/>
        <v>0</v>
      </c>
      <c r="M499" s="33">
        <f t="shared" si="59"/>
        <v>0</v>
      </c>
      <c r="N499" s="31">
        <f>SUM(N500)</f>
        <v>0</v>
      </c>
      <c r="O499" s="33">
        <f t="shared" si="60"/>
        <v>0</v>
      </c>
      <c r="P499" s="36">
        <f t="shared" si="63"/>
        <v>0</v>
      </c>
    </row>
    <row r="500" spans="1:16" hidden="1" x14ac:dyDescent="0.25">
      <c r="A500" s="28">
        <v>3311401070836140</v>
      </c>
      <c r="B500" s="39" t="s">
        <v>400</v>
      </c>
      <c r="C500" s="30"/>
      <c r="D500" s="31"/>
      <c r="E500" s="31"/>
      <c r="F500" s="32">
        <f t="shared" si="57"/>
        <v>0</v>
      </c>
      <c r="G500" s="33">
        <f t="shared" si="62"/>
        <v>0</v>
      </c>
      <c r="H500" s="31"/>
      <c r="I500" s="34">
        <f t="shared" si="61"/>
        <v>0</v>
      </c>
      <c r="J500" s="31"/>
      <c r="K500" s="33">
        <f t="shared" si="58"/>
        <v>0</v>
      </c>
      <c r="L500" s="35">
        <f t="shared" si="64"/>
        <v>0</v>
      </c>
      <c r="M500" s="33">
        <f t="shared" si="59"/>
        <v>0</v>
      </c>
      <c r="N500" s="31"/>
      <c r="O500" s="33">
        <f t="shared" si="60"/>
        <v>0</v>
      </c>
      <c r="P500" s="36">
        <f t="shared" si="63"/>
        <v>0</v>
      </c>
    </row>
    <row r="501" spans="1:16" ht="39" hidden="1" x14ac:dyDescent="0.25">
      <c r="A501" s="28">
        <v>3311401070837</v>
      </c>
      <c r="B501" s="39" t="s">
        <v>401</v>
      </c>
      <c r="C501" s="30"/>
      <c r="D501" s="31">
        <f>SUM(D502)</f>
        <v>0</v>
      </c>
      <c r="E501" s="31">
        <f>SUM(E502)</f>
        <v>0</v>
      </c>
      <c r="F501" s="32">
        <f t="shared" si="57"/>
        <v>0</v>
      </c>
      <c r="G501" s="33">
        <f t="shared" si="62"/>
        <v>0</v>
      </c>
      <c r="H501" s="31">
        <f>SUM(H502)</f>
        <v>0</v>
      </c>
      <c r="I501" s="34">
        <f t="shared" si="61"/>
        <v>0</v>
      </c>
      <c r="J501" s="31">
        <f>SUM(J502)</f>
        <v>0</v>
      </c>
      <c r="K501" s="33">
        <f t="shared" si="58"/>
        <v>0</v>
      </c>
      <c r="L501" s="35">
        <f t="shared" si="64"/>
        <v>0</v>
      </c>
      <c r="M501" s="33">
        <f t="shared" si="59"/>
        <v>0</v>
      </c>
      <c r="N501" s="31">
        <f>SUM(N502)</f>
        <v>0</v>
      </c>
      <c r="O501" s="33">
        <f t="shared" si="60"/>
        <v>0</v>
      </c>
      <c r="P501" s="36">
        <f t="shared" si="63"/>
        <v>0</v>
      </c>
    </row>
    <row r="502" spans="1:16" ht="39" hidden="1" x14ac:dyDescent="0.25">
      <c r="A502" s="28">
        <v>3311401070837130</v>
      </c>
      <c r="B502" s="39" t="s">
        <v>401</v>
      </c>
      <c r="C502" s="30"/>
      <c r="D502" s="37"/>
      <c r="E502" s="37"/>
      <c r="F502" s="32">
        <f t="shared" si="57"/>
        <v>0</v>
      </c>
      <c r="G502" s="33">
        <f t="shared" si="62"/>
        <v>0</v>
      </c>
      <c r="H502" s="37"/>
      <c r="I502" s="34">
        <f t="shared" si="61"/>
        <v>0</v>
      </c>
      <c r="J502" s="37"/>
      <c r="K502" s="33">
        <f t="shared" si="58"/>
        <v>0</v>
      </c>
      <c r="L502" s="35">
        <f t="shared" si="64"/>
        <v>0</v>
      </c>
      <c r="M502" s="33">
        <f t="shared" si="59"/>
        <v>0</v>
      </c>
      <c r="N502" s="37"/>
      <c r="O502" s="33">
        <f t="shared" si="60"/>
        <v>0</v>
      </c>
      <c r="P502" s="36">
        <f t="shared" si="63"/>
        <v>0</v>
      </c>
    </row>
    <row r="503" spans="1:16" ht="26.25" hidden="1" x14ac:dyDescent="0.25">
      <c r="A503" s="28">
        <v>3311401070839</v>
      </c>
      <c r="B503" s="39" t="s">
        <v>402</v>
      </c>
      <c r="C503" s="30"/>
      <c r="D503" s="31">
        <f>SUM(D504)</f>
        <v>0</v>
      </c>
      <c r="E503" s="31">
        <f>SUM(E504)</f>
        <v>0</v>
      </c>
      <c r="F503" s="32">
        <f t="shared" si="57"/>
        <v>0</v>
      </c>
      <c r="G503" s="33">
        <f t="shared" si="62"/>
        <v>0</v>
      </c>
      <c r="H503" s="31">
        <f>SUM(H504)</f>
        <v>0</v>
      </c>
      <c r="I503" s="34">
        <f t="shared" si="61"/>
        <v>0</v>
      </c>
      <c r="J503" s="31">
        <f>SUM(J504)</f>
        <v>0</v>
      </c>
      <c r="K503" s="33">
        <f t="shared" si="58"/>
        <v>0</v>
      </c>
      <c r="L503" s="35">
        <f t="shared" si="64"/>
        <v>0</v>
      </c>
      <c r="M503" s="33">
        <f t="shared" si="59"/>
        <v>0</v>
      </c>
      <c r="N503" s="31">
        <f>SUM(N504)</f>
        <v>0</v>
      </c>
      <c r="O503" s="33">
        <f t="shared" si="60"/>
        <v>0</v>
      </c>
      <c r="P503" s="36">
        <f t="shared" si="63"/>
        <v>0</v>
      </c>
    </row>
    <row r="504" spans="1:16" ht="26.25" hidden="1" x14ac:dyDescent="0.25">
      <c r="A504" s="28">
        <v>3311401070839130</v>
      </c>
      <c r="B504" s="39" t="s">
        <v>402</v>
      </c>
      <c r="C504" s="30"/>
      <c r="D504" s="37"/>
      <c r="E504" s="37"/>
      <c r="F504" s="32">
        <f t="shared" si="57"/>
        <v>0</v>
      </c>
      <c r="G504" s="33">
        <f t="shared" si="62"/>
        <v>0</v>
      </c>
      <c r="H504" s="37"/>
      <c r="I504" s="34">
        <f t="shared" si="61"/>
        <v>0</v>
      </c>
      <c r="J504" s="37"/>
      <c r="K504" s="33">
        <f t="shared" si="58"/>
        <v>0</v>
      </c>
      <c r="L504" s="35">
        <f t="shared" si="64"/>
        <v>0</v>
      </c>
      <c r="M504" s="33">
        <f t="shared" si="59"/>
        <v>0</v>
      </c>
      <c r="N504" s="37"/>
      <c r="O504" s="33">
        <f t="shared" si="60"/>
        <v>0</v>
      </c>
      <c r="P504" s="36">
        <f t="shared" si="63"/>
        <v>0</v>
      </c>
    </row>
    <row r="505" spans="1:16" ht="26.25" hidden="1" x14ac:dyDescent="0.25">
      <c r="A505" s="28">
        <v>3311401070869</v>
      </c>
      <c r="B505" s="45" t="s">
        <v>403</v>
      </c>
      <c r="C505" s="30"/>
      <c r="D505" s="31">
        <f>SUM(D506)</f>
        <v>0</v>
      </c>
      <c r="E505" s="31">
        <f>SUM(E506)</f>
        <v>0</v>
      </c>
      <c r="F505" s="32">
        <f t="shared" si="57"/>
        <v>0</v>
      </c>
      <c r="G505" s="33"/>
      <c r="H505" s="31">
        <f>SUM(H506)</f>
        <v>0</v>
      </c>
      <c r="I505" s="34">
        <f t="shared" si="61"/>
        <v>0</v>
      </c>
      <c r="J505" s="31">
        <f>SUM(J506)</f>
        <v>0</v>
      </c>
      <c r="K505" s="33">
        <f t="shared" si="58"/>
        <v>0</v>
      </c>
      <c r="L505" s="35">
        <f t="shared" si="64"/>
        <v>0</v>
      </c>
      <c r="M505" s="33">
        <f t="shared" si="59"/>
        <v>0</v>
      </c>
      <c r="N505" s="31">
        <f>SUM(N506)</f>
        <v>0</v>
      </c>
      <c r="O505" s="33">
        <f t="shared" si="60"/>
        <v>0</v>
      </c>
      <c r="P505" s="36">
        <f t="shared" si="63"/>
        <v>0</v>
      </c>
    </row>
    <row r="506" spans="1:16" ht="26.25" hidden="1" x14ac:dyDescent="0.25">
      <c r="A506" s="28">
        <v>3311401070869130</v>
      </c>
      <c r="B506" s="45" t="s">
        <v>404</v>
      </c>
      <c r="C506" s="30"/>
      <c r="D506" s="37"/>
      <c r="E506" s="37"/>
      <c r="F506" s="32">
        <f t="shared" si="57"/>
        <v>0</v>
      </c>
      <c r="G506" s="33"/>
      <c r="H506" s="37"/>
      <c r="I506" s="34">
        <f t="shared" si="61"/>
        <v>0</v>
      </c>
      <c r="J506" s="37"/>
      <c r="K506" s="33">
        <f t="shared" si="58"/>
        <v>0</v>
      </c>
      <c r="L506" s="35">
        <f t="shared" si="64"/>
        <v>0</v>
      </c>
      <c r="M506" s="33">
        <f t="shared" si="59"/>
        <v>0</v>
      </c>
      <c r="N506" s="37"/>
      <c r="O506" s="33">
        <f t="shared" si="60"/>
        <v>0</v>
      </c>
      <c r="P506" s="36">
        <f t="shared" si="63"/>
        <v>0</v>
      </c>
    </row>
    <row r="507" spans="1:16" hidden="1" x14ac:dyDescent="0.25">
      <c r="A507" s="65">
        <v>331140108</v>
      </c>
      <c r="B507" s="68" t="s">
        <v>405</v>
      </c>
      <c r="C507" s="30"/>
      <c r="D507" s="31">
        <f>SUM(D508+D510+D512+D514+D516+D518+D520+D525+D529+D531+D533+D535+D537+D539+D541+D543+D545+D547+D552+D554+D556+D558+D560+D562+D564)</f>
        <v>0</v>
      </c>
      <c r="E507" s="31">
        <f>SUM(E508+E510+E512+E514+E516+E518+E520+E525+E529+E531+E533+E535+E537+E539+E541+E543+E545+E547+E552+E554+E556+E558+E560+E562+E564)</f>
        <v>0</v>
      </c>
      <c r="F507" s="32">
        <f t="shared" ref="F507:F570" si="65">SUM(D507+E507)</f>
        <v>0</v>
      </c>
      <c r="G507" s="33">
        <f t="shared" si="62"/>
        <v>0</v>
      </c>
      <c r="H507" s="31">
        <f>SUM(H508+H510+H512+H514+H516+H518+H520+H525+H529+H531+H533+H535+H537+H539+H541+H543+H545+H547+H552+H554+H556+H558+H560+H562+H564)</f>
        <v>0</v>
      </c>
      <c r="I507" s="34">
        <f t="shared" si="61"/>
        <v>0</v>
      </c>
      <c r="J507" s="31">
        <f>SUM(J508+J510+J512+J514+J516+J518+J520+J525+J529+J531+J533+J535+J537+J539+J541+J543+J545+J547+J552+J554+J556+J558+J560+J562+J564)</f>
        <v>0</v>
      </c>
      <c r="K507" s="33">
        <f t="shared" si="58"/>
        <v>0</v>
      </c>
      <c r="L507" s="35">
        <f t="shared" si="64"/>
        <v>0</v>
      </c>
      <c r="M507" s="33">
        <f t="shared" si="59"/>
        <v>0</v>
      </c>
      <c r="N507" s="31">
        <f>SUM(N508+N510+N512+N514+N516+N518+N520+N525+N529+N531+N533+N535+N537+N539+N541+N543+N545+N547+N552+N554+N556+N558+N560+N562+N564)</f>
        <v>0</v>
      </c>
      <c r="O507" s="33">
        <f t="shared" si="60"/>
        <v>0</v>
      </c>
      <c r="P507" s="36">
        <f t="shared" si="63"/>
        <v>0</v>
      </c>
    </row>
    <row r="508" spans="1:16" ht="26.25" hidden="1" x14ac:dyDescent="0.25">
      <c r="A508" s="65">
        <v>3311401080006</v>
      </c>
      <c r="B508" s="29" t="s">
        <v>406</v>
      </c>
      <c r="C508" s="30"/>
      <c r="D508" s="31">
        <f>SUM(D509)</f>
        <v>0</v>
      </c>
      <c r="E508" s="31">
        <f>SUM(E509)</f>
        <v>0</v>
      </c>
      <c r="F508" s="32">
        <f t="shared" si="65"/>
        <v>0</v>
      </c>
      <c r="G508" s="33">
        <f t="shared" si="62"/>
        <v>0</v>
      </c>
      <c r="H508" s="31">
        <f>SUM(H509)</f>
        <v>0</v>
      </c>
      <c r="I508" s="34">
        <f t="shared" si="61"/>
        <v>0</v>
      </c>
      <c r="J508" s="31">
        <f>SUM(J509)</f>
        <v>0</v>
      </c>
      <c r="K508" s="33">
        <f t="shared" si="58"/>
        <v>0</v>
      </c>
      <c r="L508" s="35">
        <f t="shared" si="64"/>
        <v>0</v>
      </c>
      <c r="M508" s="33">
        <f t="shared" si="59"/>
        <v>0</v>
      </c>
      <c r="N508" s="31">
        <f>SUM(N509)</f>
        <v>0</v>
      </c>
      <c r="O508" s="33">
        <f t="shared" si="60"/>
        <v>0</v>
      </c>
      <c r="P508" s="36">
        <f t="shared" si="63"/>
        <v>0</v>
      </c>
    </row>
    <row r="509" spans="1:16" hidden="1" x14ac:dyDescent="0.25">
      <c r="A509" s="65">
        <v>3311401080006140</v>
      </c>
      <c r="B509" s="29" t="s">
        <v>407</v>
      </c>
      <c r="C509" s="30"/>
      <c r="D509" s="31"/>
      <c r="E509" s="31"/>
      <c r="F509" s="32">
        <f t="shared" si="65"/>
        <v>0</v>
      </c>
      <c r="G509" s="33">
        <f t="shared" si="62"/>
        <v>0</v>
      </c>
      <c r="H509" s="31"/>
      <c r="I509" s="34">
        <f t="shared" si="61"/>
        <v>0</v>
      </c>
      <c r="J509" s="31"/>
      <c r="K509" s="33">
        <f t="shared" si="58"/>
        <v>0</v>
      </c>
      <c r="L509" s="35">
        <f t="shared" si="64"/>
        <v>0</v>
      </c>
      <c r="M509" s="33">
        <f t="shared" si="59"/>
        <v>0</v>
      </c>
      <c r="N509" s="31"/>
      <c r="O509" s="33">
        <f t="shared" si="60"/>
        <v>0</v>
      </c>
      <c r="P509" s="36">
        <f t="shared" si="63"/>
        <v>0</v>
      </c>
    </row>
    <row r="510" spans="1:16" ht="26.25" hidden="1" x14ac:dyDescent="0.25">
      <c r="A510" s="65">
        <v>3311401080008</v>
      </c>
      <c r="B510" s="29" t="s">
        <v>408</v>
      </c>
      <c r="C510" s="30"/>
      <c r="D510" s="31">
        <f>SUM(D511)</f>
        <v>0</v>
      </c>
      <c r="E510" s="31">
        <f>SUM(E511)</f>
        <v>0</v>
      </c>
      <c r="F510" s="32">
        <f t="shared" si="65"/>
        <v>0</v>
      </c>
      <c r="G510" s="33">
        <f t="shared" si="62"/>
        <v>0</v>
      </c>
      <c r="H510" s="31">
        <f>SUM(H511)</f>
        <v>0</v>
      </c>
      <c r="I510" s="34">
        <f t="shared" si="61"/>
        <v>0</v>
      </c>
      <c r="J510" s="31">
        <f>SUM(J511)</f>
        <v>0</v>
      </c>
      <c r="K510" s="33">
        <f t="shared" si="58"/>
        <v>0</v>
      </c>
      <c r="L510" s="35">
        <f t="shared" si="64"/>
        <v>0</v>
      </c>
      <c r="M510" s="33">
        <f t="shared" si="59"/>
        <v>0</v>
      </c>
      <c r="N510" s="31">
        <f>SUM(N511)</f>
        <v>0</v>
      </c>
      <c r="O510" s="33">
        <f t="shared" si="60"/>
        <v>0</v>
      </c>
      <c r="P510" s="36">
        <f t="shared" si="63"/>
        <v>0</v>
      </c>
    </row>
    <row r="511" spans="1:16" hidden="1" x14ac:dyDescent="0.25">
      <c r="A511" s="65">
        <v>3311401080008140</v>
      </c>
      <c r="B511" s="29" t="s">
        <v>407</v>
      </c>
      <c r="C511" s="30"/>
      <c r="D511" s="31"/>
      <c r="E511" s="31"/>
      <c r="F511" s="32">
        <f t="shared" si="65"/>
        <v>0</v>
      </c>
      <c r="G511" s="33">
        <f t="shared" si="62"/>
        <v>0</v>
      </c>
      <c r="H511" s="31"/>
      <c r="I511" s="34">
        <f t="shared" si="61"/>
        <v>0</v>
      </c>
      <c r="J511" s="31"/>
      <c r="K511" s="33">
        <f t="shared" si="58"/>
        <v>0</v>
      </c>
      <c r="L511" s="35">
        <f t="shared" si="64"/>
        <v>0</v>
      </c>
      <c r="M511" s="33">
        <f t="shared" si="59"/>
        <v>0</v>
      </c>
      <c r="N511" s="31"/>
      <c r="O511" s="33">
        <f t="shared" si="60"/>
        <v>0</v>
      </c>
      <c r="P511" s="36">
        <f t="shared" si="63"/>
        <v>0</v>
      </c>
    </row>
    <row r="512" spans="1:16" ht="26.25" hidden="1" x14ac:dyDescent="0.25">
      <c r="A512" s="28">
        <v>3311401080209</v>
      </c>
      <c r="B512" s="39" t="s">
        <v>409</v>
      </c>
      <c r="C512" s="30"/>
      <c r="D512" s="31">
        <f>SUM(D513)</f>
        <v>0</v>
      </c>
      <c r="E512" s="31">
        <f>SUM(E513)</f>
        <v>0</v>
      </c>
      <c r="F512" s="32">
        <f t="shared" si="65"/>
        <v>0</v>
      </c>
      <c r="G512" s="33">
        <f t="shared" si="62"/>
        <v>0</v>
      </c>
      <c r="H512" s="31">
        <f>SUM(H513)</f>
        <v>0</v>
      </c>
      <c r="I512" s="34">
        <f t="shared" si="61"/>
        <v>0</v>
      </c>
      <c r="J512" s="31">
        <f>SUM(J513)</f>
        <v>0</v>
      </c>
      <c r="K512" s="33">
        <f t="shared" si="58"/>
        <v>0</v>
      </c>
      <c r="L512" s="35">
        <f t="shared" si="64"/>
        <v>0</v>
      </c>
      <c r="M512" s="33">
        <f t="shared" si="59"/>
        <v>0</v>
      </c>
      <c r="N512" s="31">
        <f>SUM(N513)</f>
        <v>0</v>
      </c>
      <c r="O512" s="33">
        <f t="shared" si="60"/>
        <v>0</v>
      </c>
      <c r="P512" s="36">
        <f t="shared" si="63"/>
        <v>0</v>
      </c>
    </row>
    <row r="513" spans="1:16" ht="26.25" hidden="1" x14ac:dyDescent="0.25">
      <c r="A513" s="28">
        <v>3311401080209140</v>
      </c>
      <c r="B513" s="39" t="s">
        <v>409</v>
      </c>
      <c r="C513" s="30"/>
      <c r="D513" s="37"/>
      <c r="E513" s="37"/>
      <c r="F513" s="32">
        <f t="shared" si="65"/>
        <v>0</v>
      </c>
      <c r="G513" s="33">
        <f t="shared" si="62"/>
        <v>0</v>
      </c>
      <c r="H513" s="37"/>
      <c r="I513" s="34">
        <f t="shared" si="61"/>
        <v>0</v>
      </c>
      <c r="J513" s="37"/>
      <c r="K513" s="33">
        <f t="shared" si="58"/>
        <v>0</v>
      </c>
      <c r="L513" s="35">
        <f t="shared" si="64"/>
        <v>0</v>
      </c>
      <c r="M513" s="33">
        <f t="shared" si="59"/>
        <v>0</v>
      </c>
      <c r="N513" s="37"/>
      <c r="O513" s="33">
        <f t="shared" si="60"/>
        <v>0</v>
      </c>
      <c r="P513" s="36">
        <f t="shared" si="63"/>
        <v>0</v>
      </c>
    </row>
    <row r="514" spans="1:16" ht="26.25" hidden="1" x14ac:dyDescent="0.25">
      <c r="A514" s="65">
        <v>3311401080450</v>
      </c>
      <c r="B514" s="39" t="s">
        <v>410</v>
      </c>
      <c r="C514" s="30"/>
      <c r="D514" s="31">
        <f>SUM(D515)</f>
        <v>0</v>
      </c>
      <c r="E514" s="31">
        <f>SUM(E515)</f>
        <v>0</v>
      </c>
      <c r="F514" s="32">
        <f t="shared" si="65"/>
        <v>0</v>
      </c>
      <c r="G514" s="33">
        <f t="shared" si="62"/>
        <v>0</v>
      </c>
      <c r="H514" s="31">
        <f>SUM(H515)</f>
        <v>0</v>
      </c>
      <c r="I514" s="34">
        <f t="shared" si="61"/>
        <v>0</v>
      </c>
      <c r="J514" s="31">
        <f>SUM(J515)</f>
        <v>0</v>
      </c>
      <c r="K514" s="33">
        <f t="shared" si="58"/>
        <v>0</v>
      </c>
      <c r="L514" s="35">
        <f t="shared" si="64"/>
        <v>0</v>
      </c>
      <c r="M514" s="33">
        <f t="shared" si="59"/>
        <v>0</v>
      </c>
      <c r="N514" s="31">
        <f>SUM(N515)</f>
        <v>0</v>
      </c>
      <c r="O514" s="33">
        <f t="shared" si="60"/>
        <v>0</v>
      </c>
      <c r="P514" s="36">
        <f t="shared" si="63"/>
        <v>0</v>
      </c>
    </row>
    <row r="515" spans="1:16" ht="26.25" hidden="1" x14ac:dyDescent="0.25">
      <c r="A515" s="65">
        <v>3311401080450140</v>
      </c>
      <c r="B515" s="39" t="s">
        <v>410</v>
      </c>
      <c r="C515" s="30"/>
      <c r="D515" s="37"/>
      <c r="E515" s="37"/>
      <c r="F515" s="32">
        <f t="shared" si="65"/>
        <v>0</v>
      </c>
      <c r="G515" s="33">
        <f t="shared" si="62"/>
        <v>0</v>
      </c>
      <c r="H515" s="37"/>
      <c r="I515" s="34">
        <f t="shared" si="61"/>
        <v>0</v>
      </c>
      <c r="J515" s="37"/>
      <c r="K515" s="33">
        <f t="shared" si="58"/>
        <v>0</v>
      </c>
      <c r="L515" s="35">
        <f t="shared" si="64"/>
        <v>0</v>
      </c>
      <c r="M515" s="33">
        <f t="shared" si="59"/>
        <v>0</v>
      </c>
      <c r="N515" s="37"/>
      <c r="O515" s="33">
        <f t="shared" si="60"/>
        <v>0</v>
      </c>
      <c r="P515" s="36">
        <f t="shared" si="63"/>
        <v>0</v>
      </c>
    </row>
    <row r="516" spans="1:16" hidden="1" x14ac:dyDescent="0.25">
      <c r="A516" s="65">
        <v>3311401080477</v>
      </c>
      <c r="B516" s="39" t="s">
        <v>411</v>
      </c>
      <c r="C516" s="30"/>
      <c r="D516" s="31">
        <f>SUM(D517)</f>
        <v>0</v>
      </c>
      <c r="E516" s="31">
        <f>SUM(E517)</f>
        <v>0</v>
      </c>
      <c r="F516" s="32">
        <f t="shared" si="65"/>
        <v>0</v>
      </c>
      <c r="G516" s="33">
        <f t="shared" si="62"/>
        <v>0</v>
      </c>
      <c r="H516" s="31">
        <f>SUM(H517)</f>
        <v>0</v>
      </c>
      <c r="I516" s="34">
        <f t="shared" si="61"/>
        <v>0</v>
      </c>
      <c r="J516" s="31">
        <f>SUM(J517)</f>
        <v>0</v>
      </c>
      <c r="K516" s="33">
        <f t="shared" si="58"/>
        <v>0</v>
      </c>
      <c r="L516" s="35">
        <f t="shared" si="64"/>
        <v>0</v>
      </c>
      <c r="M516" s="33">
        <f t="shared" si="59"/>
        <v>0</v>
      </c>
      <c r="N516" s="31">
        <f>SUM(N517)</f>
        <v>0</v>
      </c>
      <c r="O516" s="33">
        <f t="shared" si="60"/>
        <v>0</v>
      </c>
      <c r="P516" s="36">
        <f t="shared" si="63"/>
        <v>0</v>
      </c>
    </row>
    <row r="517" spans="1:16" hidden="1" x14ac:dyDescent="0.25">
      <c r="A517" s="65">
        <v>3311401080477140</v>
      </c>
      <c r="B517" s="39" t="s">
        <v>411</v>
      </c>
      <c r="C517" s="30"/>
      <c r="D517" s="37"/>
      <c r="E517" s="37"/>
      <c r="F517" s="32">
        <f t="shared" si="65"/>
        <v>0</v>
      </c>
      <c r="G517" s="33">
        <f t="shared" si="62"/>
        <v>0</v>
      </c>
      <c r="H517" s="37"/>
      <c r="I517" s="34">
        <f t="shared" si="61"/>
        <v>0</v>
      </c>
      <c r="J517" s="37"/>
      <c r="K517" s="33">
        <f t="shared" si="58"/>
        <v>0</v>
      </c>
      <c r="L517" s="35">
        <f t="shared" si="64"/>
        <v>0</v>
      </c>
      <c r="M517" s="33">
        <f t="shared" si="59"/>
        <v>0</v>
      </c>
      <c r="N517" s="37"/>
      <c r="O517" s="33">
        <f t="shared" si="60"/>
        <v>0</v>
      </c>
      <c r="P517" s="36">
        <f t="shared" si="63"/>
        <v>0</v>
      </c>
    </row>
    <row r="518" spans="1:16" ht="26.25" hidden="1" x14ac:dyDescent="0.25">
      <c r="A518" s="65">
        <v>3311401080498</v>
      </c>
      <c r="B518" s="39" t="s">
        <v>412</v>
      </c>
      <c r="C518" s="30"/>
      <c r="D518" s="31">
        <f>SUM(D519)</f>
        <v>0</v>
      </c>
      <c r="E518" s="31">
        <f>SUM(E519)</f>
        <v>0</v>
      </c>
      <c r="F518" s="32">
        <f t="shared" si="65"/>
        <v>0</v>
      </c>
      <c r="G518" s="33">
        <f t="shared" si="62"/>
        <v>0</v>
      </c>
      <c r="H518" s="31">
        <f>SUM(H519)</f>
        <v>0</v>
      </c>
      <c r="I518" s="34">
        <f t="shared" si="61"/>
        <v>0</v>
      </c>
      <c r="J518" s="31">
        <f>SUM(J519)</f>
        <v>0</v>
      </c>
      <c r="K518" s="33">
        <f t="shared" si="58"/>
        <v>0</v>
      </c>
      <c r="L518" s="35">
        <f t="shared" si="64"/>
        <v>0</v>
      </c>
      <c r="M518" s="33">
        <f t="shared" si="59"/>
        <v>0</v>
      </c>
      <c r="N518" s="31">
        <f>SUM(N519)</f>
        <v>0</v>
      </c>
      <c r="O518" s="33">
        <f t="shared" si="60"/>
        <v>0</v>
      </c>
      <c r="P518" s="36">
        <f t="shared" si="63"/>
        <v>0</v>
      </c>
    </row>
    <row r="519" spans="1:16" ht="26.25" hidden="1" x14ac:dyDescent="0.25">
      <c r="A519" s="65">
        <v>3311401080498140</v>
      </c>
      <c r="B519" s="39" t="s">
        <v>412</v>
      </c>
      <c r="C519" s="30"/>
      <c r="D519" s="37"/>
      <c r="E519" s="37"/>
      <c r="F519" s="32">
        <f t="shared" si="65"/>
        <v>0</v>
      </c>
      <c r="G519" s="33">
        <f t="shared" si="62"/>
        <v>0</v>
      </c>
      <c r="H519" s="37"/>
      <c r="I519" s="34">
        <f t="shared" si="61"/>
        <v>0</v>
      </c>
      <c r="J519" s="37"/>
      <c r="K519" s="33">
        <f t="shared" si="58"/>
        <v>0</v>
      </c>
      <c r="L519" s="35">
        <f t="shared" si="64"/>
        <v>0</v>
      </c>
      <c r="M519" s="33">
        <f t="shared" si="59"/>
        <v>0</v>
      </c>
      <c r="N519" s="37"/>
      <c r="O519" s="33">
        <f t="shared" si="60"/>
        <v>0</v>
      </c>
      <c r="P519" s="36">
        <f t="shared" si="63"/>
        <v>0</v>
      </c>
    </row>
    <row r="520" spans="1:16" hidden="1" x14ac:dyDescent="0.25">
      <c r="A520" s="65">
        <v>3311401080513</v>
      </c>
      <c r="B520" s="39" t="s">
        <v>413</v>
      </c>
      <c r="C520" s="30"/>
      <c r="D520" s="31">
        <f>SUM(D521:D524)</f>
        <v>0</v>
      </c>
      <c r="E520" s="31">
        <f>SUM(E521:E524)</f>
        <v>0</v>
      </c>
      <c r="F520" s="32">
        <f t="shared" si="65"/>
        <v>0</v>
      </c>
      <c r="G520" s="33">
        <f t="shared" si="62"/>
        <v>0</v>
      </c>
      <c r="H520" s="31">
        <f>SUM(H521:H524)</f>
        <v>0</v>
      </c>
      <c r="I520" s="34">
        <f t="shared" si="61"/>
        <v>0</v>
      </c>
      <c r="J520" s="31">
        <f>SUM(J521:J524)</f>
        <v>0</v>
      </c>
      <c r="K520" s="33">
        <f t="shared" ref="K520:K583" si="66">IF(OR(J520=0,F520=0),0,J520/F520)*100</f>
        <v>0</v>
      </c>
      <c r="L520" s="35">
        <f t="shared" si="64"/>
        <v>0</v>
      </c>
      <c r="M520" s="33">
        <f t="shared" ref="M520:M583" si="67">IF(OR(L520=0,F520=0),0,L520/F520)*100</f>
        <v>0</v>
      </c>
      <c r="N520" s="31">
        <f>SUM(N521:N524)</f>
        <v>0</v>
      </c>
      <c r="O520" s="33">
        <f t="shared" ref="O520:O583" si="68">IF(OR(N520=0,F520=0),0,N520/F520)*100</f>
        <v>0</v>
      </c>
      <c r="P520" s="36">
        <f t="shared" si="63"/>
        <v>0</v>
      </c>
    </row>
    <row r="521" spans="1:16" hidden="1" x14ac:dyDescent="0.25">
      <c r="A521" s="65">
        <v>3311401080513140</v>
      </c>
      <c r="B521" s="39" t="s">
        <v>413</v>
      </c>
      <c r="C521" s="30"/>
      <c r="D521" s="37"/>
      <c r="E521" s="37"/>
      <c r="F521" s="32">
        <f t="shared" si="65"/>
        <v>0</v>
      </c>
      <c r="G521" s="33">
        <f t="shared" si="62"/>
        <v>0</v>
      </c>
      <c r="H521" s="37"/>
      <c r="I521" s="34">
        <f t="shared" ref="I521:I584" si="69">SUM(F521-H521)</f>
        <v>0</v>
      </c>
      <c r="J521" s="37"/>
      <c r="K521" s="33">
        <f t="shared" si="66"/>
        <v>0</v>
      </c>
      <c r="L521" s="35">
        <f t="shared" si="64"/>
        <v>0</v>
      </c>
      <c r="M521" s="33">
        <f t="shared" si="67"/>
        <v>0</v>
      </c>
      <c r="N521" s="37"/>
      <c r="O521" s="33">
        <f t="shared" si="68"/>
        <v>0</v>
      </c>
      <c r="P521" s="36">
        <f t="shared" si="63"/>
        <v>0</v>
      </c>
    </row>
    <row r="522" spans="1:16" hidden="1" x14ac:dyDescent="0.25">
      <c r="A522" s="65">
        <v>3311401080513140</v>
      </c>
      <c r="B522" s="39" t="s">
        <v>413</v>
      </c>
      <c r="C522" s="30"/>
      <c r="D522" s="37"/>
      <c r="E522" s="37"/>
      <c r="F522" s="32">
        <f t="shared" si="65"/>
        <v>0</v>
      </c>
      <c r="G522" s="33">
        <f t="shared" si="62"/>
        <v>0</v>
      </c>
      <c r="H522" s="37"/>
      <c r="I522" s="34">
        <f t="shared" si="69"/>
        <v>0</v>
      </c>
      <c r="J522" s="37"/>
      <c r="K522" s="33">
        <f t="shared" si="66"/>
        <v>0</v>
      </c>
      <c r="L522" s="35">
        <f t="shared" si="64"/>
        <v>0</v>
      </c>
      <c r="M522" s="33">
        <f t="shared" si="67"/>
        <v>0</v>
      </c>
      <c r="N522" s="37"/>
      <c r="O522" s="33">
        <f t="shared" si="68"/>
        <v>0</v>
      </c>
      <c r="P522" s="36">
        <f t="shared" si="63"/>
        <v>0</v>
      </c>
    </row>
    <row r="523" spans="1:16" hidden="1" x14ac:dyDescent="0.25">
      <c r="A523" s="65">
        <v>3311401080513140</v>
      </c>
      <c r="B523" s="39" t="s">
        <v>413</v>
      </c>
      <c r="C523" s="30"/>
      <c r="D523" s="37"/>
      <c r="E523" s="37"/>
      <c r="F523" s="32">
        <f t="shared" si="65"/>
        <v>0</v>
      </c>
      <c r="G523" s="33">
        <f t="shared" si="62"/>
        <v>0</v>
      </c>
      <c r="H523" s="37"/>
      <c r="I523" s="34">
        <f t="shared" si="69"/>
        <v>0</v>
      </c>
      <c r="J523" s="37"/>
      <c r="K523" s="33">
        <f t="shared" si="66"/>
        <v>0</v>
      </c>
      <c r="L523" s="35">
        <f t="shared" si="64"/>
        <v>0</v>
      </c>
      <c r="M523" s="33">
        <f t="shared" si="67"/>
        <v>0</v>
      </c>
      <c r="N523" s="37"/>
      <c r="O523" s="33">
        <f t="shared" si="68"/>
        <v>0</v>
      </c>
      <c r="P523" s="36">
        <f t="shared" si="63"/>
        <v>0</v>
      </c>
    </row>
    <row r="524" spans="1:16" hidden="1" x14ac:dyDescent="0.25">
      <c r="A524" s="65">
        <v>3311401080513140</v>
      </c>
      <c r="B524" s="39" t="s">
        <v>413</v>
      </c>
      <c r="C524" s="30"/>
      <c r="D524" s="37"/>
      <c r="E524" s="37"/>
      <c r="F524" s="32">
        <f t="shared" si="65"/>
        <v>0</v>
      </c>
      <c r="G524" s="33">
        <f t="shared" si="62"/>
        <v>0</v>
      </c>
      <c r="H524" s="37"/>
      <c r="I524" s="34">
        <f t="shared" si="69"/>
        <v>0</v>
      </c>
      <c r="J524" s="37"/>
      <c r="K524" s="33">
        <f t="shared" si="66"/>
        <v>0</v>
      </c>
      <c r="L524" s="35">
        <f t="shared" si="64"/>
        <v>0</v>
      </c>
      <c r="M524" s="33">
        <f t="shared" si="67"/>
        <v>0</v>
      </c>
      <c r="N524" s="37"/>
      <c r="O524" s="33">
        <f t="shared" si="68"/>
        <v>0</v>
      </c>
      <c r="P524" s="36">
        <f t="shared" si="63"/>
        <v>0</v>
      </c>
    </row>
    <row r="525" spans="1:16" hidden="1" x14ac:dyDescent="0.25">
      <c r="A525" s="65">
        <v>3311401080656</v>
      </c>
      <c r="B525" s="39" t="s">
        <v>414</v>
      </c>
      <c r="C525" s="30"/>
      <c r="D525" s="31">
        <f>SUM(D526:D528)</f>
        <v>0</v>
      </c>
      <c r="E525" s="31">
        <f>SUM(E526:E528)</f>
        <v>0</v>
      </c>
      <c r="F525" s="32">
        <f t="shared" si="65"/>
        <v>0</v>
      </c>
      <c r="G525" s="33">
        <f t="shared" si="62"/>
        <v>0</v>
      </c>
      <c r="H525" s="31">
        <f>SUM(H526:H528)</f>
        <v>0</v>
      </c>
      <c r="I525" s="34">
        <f t="shared" si="69"/>
        <v>0</v>
      </c>
      <c r="J525" s="31">
        <f>SUM(J526:J528)</f>
        <v>0</v>
      </c>
      <c r="K525" s="33">
        <f t="shared" si="66"/>
        <v>0</v>
      </c>
      <c r="L525" s="35">
        <f t="shared" si="64"/>
        <v>0</v>
      </c>
      <c r="M525" s="33">
        <f t="shared" si="67"/>
        <v>0</v>
      </c>
      <c r="N525" s="31">
        <f>SUM(N526:N528)</f>
        <v>0</v>
      </c>
      <c r="O525" s="33">
        <f t="shared" si="68"/>
        <v>0</v>
      </c>
      <c r="P525" s="36">
        <f t="shared" si="63"/>
        <v>0</v>
      </c>
    </row>
    <row r="526" spans="1:16" hidden="1" x14ac:dyDescent="0.25">
      <c r="A526" s="65">
        <v>3311401080656140</v>
      </c>
      <c r="B526" s="39" t="s">
        <v>414</v>
      </c>
      <c r="C526" s="30"/>
      <c r="D526" s="37"/>
      <c r="E526" s="37"/>
      <c r="F526" s="32">
        <f t="shared" si="65"/>
        <v>0</v>
      </c>
      <c r="G526" s="33">
        <f t="shared" si="62"/>
        <v>0</v>
      </c>
      <c r="H526" s="37"/>
      <c r="I526" s="34">
        <f t="shared" si="69"/>
        <v>0</v>
      </c>
      <c r="J526" s="37"/>
      <c r="K526" s="33">
        <f t="shared" si="66"/>
        <v>0</v>
      </c>
      <c r="L526" s="35">
        <f t="shared" si="64"/>
        <v>0</v>
      </c>
      <c r="M526" s="33">
        <f t="shared" si="67"/>
        <v>0</v>
      </c>
      <c r="N526" s="37"/>
      <c r="O526" s="33">
        <f t="shared" si="68"/>
        <v>0</v>
      </c>
      <c r="P526" s="36">
        <f t="shared" si="63"/>
        <v>0</v>
      </c>
    </row>
    <row r="527" spans="1:16" hidden="1" x14ac:dyDescent="0.25">
      <c r="A527" s="65">
        <v>3311401080656140</v>
      </c>
      <c r="B527" s="39" t="s">
        <v>414</v>
      </c>
      <c r="C527" s="30"/>
      <c r="D527" s="37"/>
      <c r="E527" s="37"/>
      <c r="F527" s="32">
        <f t="shared" si="65"/>
        <v>0</v>
      </c>
      <c r="G527" s="33">
        <f t="shared" si="62"/>
        <v>0</v>
      </c>
      <c r="H527" s="37"/>
      <c r="I527" s="34">
        <f t="shared" si="69"/>
        <v>0</v>
      </c>
      <c r="J527" s="37"/>
      <c r="K527" s="33">
        <f t="shared" si="66"/>
        <v>0</v>
      </c>
      <c r="L527" s="35">
        <f t="shared" si="64"/>
        <v>0</v>
      </c>
      <c r="M527" s="33">
        <f t="shared" si="67"/>
        <v>0</v>
      </c>
      <c r="N527" s="37"/>
      <c r="O527" s="33">
        <f t="shared" si="68"/>
        <v>0</v>
      </c>
      <c r="P527" s="36">
        <f t="shared" ref="P527:P590" si="70">SUM(F527-N527)</f>
        <v>0</v>
      </c>
    </row>
    <row r="528" spans="1:16" hidden="1" x14ac:dyDescent="0.25">
      <c r="A528" s="65">
        <v>3311401080656140</v>
      </c>
      <c r="B528" s="39" t="s">
        <v>414</v>
      </c>
      <c r="C528" s="30"/>
      <c r="D528" s="37"/>
      <c r="E528" s="37"/>
      <c r="F528" s="32">
        <f t="shared" si="65"/>
        <v>0</v>
      </c>
      <c r="G528" s="33">
        <f t="shared" ref="G528:G595" si="71">IF(OR(F528=0,F$7=0),0,F528/F$7)*100</f>
        <v>0</v>
      </c>
      <c r="H528" s="37"/>
      <c r="I528" s="34">
        <f t="shared" si="69"/>
        <v>0</v>
      </c>
      <c r="J528" s="37"/>
      <c r="K528" s="33">
        <f t="shared" si="66"/>
        <v>0</v>
      </c>
      <c r="L528" s="35">
        <f t="shared" ref="L528:L590" si="72">SUM(N528-J528)</f>
        <v>0</v>
      </c>
      <c r="M528" s="33">
        <f t="shared" si="67"/>
        <v>0</v>
      </c>
      <c r="N528" s="37"/>
      <c r="O528" s="33">
        <f t="shared" si="68"/>
        <v>0</v>
      </c>
      <c r="P528" s="36">
        <f t="shared" si="70"/>
        <v>0</v>
      </c>
    </row>
    <row r="529" spans="1:16" ht="26.25" hidden="1" x14ac:dyDescent="0.25">
      <c r="A529" s="65">
        <v>3311401080708</v>
      </c>
      <c r="B529" s="39" t="s">
        <v>415</v>
      </c>
      <c r="C529" s="30"/>
      <c r="D529" s="31">
        <f>SUM(D530)</f>
        <v>0</v>
      </c>
      <c r="E529" s="31">
        <f>SUM(E530)</f>
        <v>0</v>
      </c>
      <c r="F529" s="32">
        <f t="shared" si="65"/>
        <v>0</v>
      </c>
      <c r="G529" s="33">
        <f t="shared" si="71"/>
        <v>0</v>
      </c>
      <c r="H529" s="31">
        <f>SUM(H530)</f>
        <v>0</v>
      </c>
      <c r="I529" s="34">
        <f t="shared" si="69"/>
        <v>0</v>
      </c>
      <c r="J529" s="31">
        <f>SUM(J530)</f>
        <v>0</v>
      </c>
      <c r="K529" s="33">
        <f t="shared" si="66"/>
        <v>0</v>
      </c>
      <c r="L529" s="35">
        <f t="shared" si="72"/>
        <v>0</v>
      </c>
      <c r="M529" s="33">
        <f t="shared" si="67"/>
        <v>0</v>
      </c>
      <c r="N529" s="31">
        <f>SUM(N530)</f>
        <v>0</v>
      </c>
      <c r="O529" s="33">
        <f t="shared" si="68"/>
        <v>0</v>
      </c>
      <c r="P529" s="36">
        <f t="shared" si="70"/>
        <v>0</v>
      </c>
    </row>
    <row r="530" spans="1:16" ht="26.25" hidden="1" x14ac:dyDescent="0.25">
      <c r="A530" s="65">
        <v>3311401080708140</v>
      </c>
      <c r="B530" s="39" t="s">
        <v>415</v>
      </c>
      <c r="C530" s="30"/>
      <c r="D530" s="37"/>
      <c r="E530" s="37"/>
      <c r="F530" s="32">
        <f t="shared" si="65"/>
        <v>0</v>
      </c>
      <c r="G530" s="33">
        <f t="shared" si="71"/>
        <v>0</v>
      </c>
      <c r="H530" s="37"/>
      <c r="I530" s="34">
        <f t="shared" si="69"/>
        <v>0</v>
      </c>
      <c r="J530" s="37"/>
      <c r="K530" s="33">
        <f t="shared" si="66"/>
        <v>0</v>
      </c>
      <c r="L530" s="35">
        <f t="shared" si="72"/>
        <v>0</v>
      </c>
      <c r="M530" s="33">
        <f t="shared" si="67"/>
        <v>0</v>
      </c>
      <c r="N530" s="37"/>
      <c r="O530" s="33">
        <f t="shared" si="68"/>
        <v>0</v>
      </c>
      <c r="P530" s="36">
        <f t="shared" si="70"/>
        <v>0</v>
      </c>
    </row>
    <row r="531" spans="1:16" ht="26.25" hidden="1" x14ac:dyDescent="0.25">
      <c r="A531" s="65">
        <v>3311401080746</v>
      </c>
      <c r="B531" s="39" t="s">
        <v>416</v>
      </c>
      <c r="C531" s="30"/>
      <c r="D531" s="31">
        <f>SUM(D532)</f>
        <v>0</v>
      </c>
      <c r="E531" s="31">
        <f>SUM(E532)</f>
        <v>0</v>
      </c>
      <c r="F531" s="32">
        <f t="shared" si="65"/>
        <v>0</v>
      </c>
      <c r="G531" s="33">
        <f t="shared" si="71"/>
        <v>0</v>
      </c>
      <c r="H531" s="31">
        <f>SUM(H532)</f>
        <v>0</v>
      </c>
      <c r="I531" s="34">
        <f t="shared" si="69"/>
        <v>0</v>
      </c>
      <c r="J531" s="31">
        <f>SUM(J532)</f>
        <v>0</v>
      </c>
      <c r="K531" s="33">
        <f t="shared" si="66"/>
        <v>0</v>
      </c>
      <c r="L531" s="35">
        <f t="shared" si="72"/>
        <v>0</v>
      </c>
      <c r="M531" s="33">
        <f t="shared" si="67"/>
        <v>0</v>
      </c>
      <c r="N531" s="31">
        <f>SUM(N532)</f>
        <v>0</v>
      </c>
      <c r="O531" s="33">
        <f t="shared" si="68"/>
        <v>0</v>
      </c>
      <c r="P531" s="36">
        <f t="shared" si="70"/>
        <v>0</v>
      </c>
    </row>
    <row r="532" spans="1:16" ht="26.25" hidden="1" x14ac:dyDescent="0.25">
      <c r="A532" s="65">
        <v>3311401080746140</v>
      </c>
      <c r="B532" s="39" t="s">
        <v>416</v>
      </c>
      <c r="C532" s="30"/>
      <c r="D532" s="37"/>
      <c r="E532" s="37"/>
      <c r="F532" s="32">
        <f t="shared" si="65"/>
        <v>0</v>
      </c>
      <c r="G532" s="33">
        <f t="shared" si="71"/>
        <v>0</v>
      </c>
      <c r="H532" s="37"/>
      <c r="I532" s="34">
        <f t="shared" si="69"/>
        <v>0</v>
      </c>
      <c r="J532" s="37"/>
      <c r="K532" s="33">
        <f t="shared" si="66"/>
        <v>0</v>
      </c>
      <c r="L532" s="35">
        <f t="shared" si="72"/>
        <v>0</v>
      </c>
      <c r="M532" s="33">
        <f t="shared" si="67"/>
        <v>0</v>
      </c>
      <c r="N532" s="37"/>
      <c r="O532" s="33">
        <f t="shared" si="68"/>
        <v>0</v>
      </c>
      <c r="P532" s="36">
        <f t="shared" si="70"/>
        <v>0</v>
      </c>
    </row>
    <row r="533" spans="1:16" hidden="1" x14ac:dyDescent="0.25">
      <c r="A533" s="28">
        <v>3311401080763</v>
      </c>
      <c r="B533" s="39" t="s">
        <v>417</v>
      </c>
      <c r="C533" s="30"/>
      <c r="D533" s="31">
        <f>SUM(D534)</f>
        <v>0</v>
      </c>
      <c r="E533" s="31">
        <f>SUM(E534)</f>
        <v>0</v>
      </c>
      <c r="F533" s="32">
        <f t="shared" si="65"/>
        <v>0</v>
      </c>
      <c r="G533" s="33">
        <f t="shared" si="71"/>
        <v>0</v>
      </c>
      <c r="H533" s="31">
        <f>SUM(H534)</f>
        <v>0</v>
      </c>
      <c r="I533" s="34">
        <f t="shared" si="69"/>
        <v>0</v>
      </c>
      <c r="J533" s="31">
        <f>SUM(J534)</f>
        <v>0</v>
      </c>
      <c r="K533" s="33">
        <f t="shared" si="66"/>
        <v>0</v>
      </c>
      <c r="L533" s="35">
        <f t="shared" si="72"/>
        <v>0</v>
      </c>
      <c r="M533" s="33">
        <f t="shared" si="67"/>
        <v>0</v>
      </c>
      <c r="N533" s="31">
        <f>SUM(N534)</f>
        <v>0</v>
      </c>
      <c r="O533" s="33">
        <f t="shared" si="68"/>
        <v>0</v>
      </c>
      <c r="P533" s="36">
        <f t="shared" si="70"/>
        <v>0</v>
      </c>
    </row>
    <row r="534" spans="1:16" hidden="1" x14ac:dyDescent="0.25">
      <c r="A534" s="28">
        <v>3311401080763140</v>
      </c>
      <c r="B534" s="39" t="s">
        <v>417</v>
      </c>
      <c r="C534" s="30"/>
      <c r="D534" s="37"/>
      <c r="E534" s="37"/>
      <c r="F534" s="32">
        <f t="shared" si="65"/>
        <v>0</v>
      </c>
      <c r="G534" s="33">
        <f t="shared" si="71"/>
        <v>0</v>
      </c>
      <c r="H534" s="37"/>
      <c r="I534" s="34">
        <f t="shared" si="69"/>
        <v>0</v>
      </c>
      <c r="J534" s="37"/>
      <c r="K534" s="33">
        <f t="shared" si="66"/>
        <v>0</v>
      </c>
      <c r="L534" s="35">
        <f t="shared" si="72"/>
        <v>0</v>
      </c>
      <c r="M534" s="33">
        <f t="shared" si="67"/>
        <v>0</v>
      </c>
      <c r="N534" s="37"/>
      <c r="O534" s="33">
        <f t="shared" si="68"/>
        <v>0</v>
      </c>
      <c r="P534" s="36">
        <f t="shared" si="70"/>
        <v>0</v>
      </c>
    </row>
    <row r="535" spans="1:16" ht="26.25" hidden="1" x14ac:dyDescent="0.25">
      <c r="A535" s="28">
        <v>3311401080767</v>
      </c>
      <c r="B535" s="39" t="s">
        <v>418</v>
      </c>
      <c r="C535" s="30"/>
      <c r="D535" s="31">
        <f>SUM(D536)</f>
        <v>0</v>
      </c>
      <c r="E535" s="31">
        <f>SUM(E536)</f>
        <v>0</v>
      </c>
      <c r="F535" s="32">
        <f t="shared" si="65"/>
        <v>0</v>
      </c>
      <c r="G535" s="33">
        <f t="shared" si="71"/>
        <v>0</v>
      </c>
      <c r="H535" s="31">
        <f>SUM(H536)</f>
        <v>0</v>
      </c>
      <c r="I535" s="34">
        <f t="shared" si="69"/>
        <v>0</v>
      </c>
      <c r="J535" s="31">
        <f>SUM(J536)</f>
        <v>0</v>
      </c>
      <c r="K535" s="33">
        <f t="shared" si="66"/>
        <v>0</v>
      </c>
      <c r="L535" s="35">
        <f t="shared" si="72"/>
        <v>0</v>
      </c>
      <c r="M535" s="33">
        <f t="shared" si="67"/>
        <v>0</v>
      </c>
      <c r="N535" s="31">
        <f>SUM(N536)</f>
        <v>0</v>
      </c>
      <c r="O535" s="33">
        <f t="shared" si="68"/>
        <v>0</v>
      </c>
      <c r="P535" s="36">
        <f t="shared" si="70"/>
        <v>0</v>
      </c>
    </row>
    <row r="536" spans="1:16" ht="26.25" hidden="1" x14ac:dyDescent="0.25">
      <c r="A536" s="28">
        <v>3311401080767140</v>
      </c>
      <c r="B536" s="39" t="s">
        <v>418</v>
      </c>
      <c r="C536" s="30"/>
      <c r="D536" s="37"/>
      <c r="E536" s="37"/>
      <c r="F536" s="32">
        <f t="shared" si="65"/>
        <v>0</v>
      </c>
      <c r="G536" s="33">
        <f t="shared" si="71"/>
        <v>0</v>
      </c>
      <c r="H536" s="37"/>
      <c r="I536" s="34">
        <f t="shared" si="69"/>
        <v>0</v>
      </c>
      <c r="J536" s="37"/>
      <c r="K536" s="33">
        <f t="shared" si="66"/>
        <v>0</v>
      </c>
      <c r="L536" s="35">
        <f t="shared" si="72"/>
        <v>0</v>
      </c>
      <c r="M536" s="33">
        <f t="shared" si="67"/>
        <v>0</v>
      </c>
      <c r="N536" s="37"/>
      <c r="O536" s="33">
        <f t="shared" si="68"/>
        <v>0</v>
      </c>
      <c r="P536" s="36">
        <f t="shared" si="70"/>
        <v>0</v>
      </c>
    </row>
    <row r="537" spans="1:16" ht="26.25" hidden="1" x14ac:dyDescent="0.25">
      <c r="A537" s="28">
        <v>3311401080771</v>
      </c>
      <c r="B537" s="39" t="s">
        <v>419</v>
      </c>
      <c r="C537" s="30"/>
      <c r="D537" s="31">
        <f>SUM(D538)</f>
        <v>0</v>
      </c>
      <c r="E537" s="31">
        <f>SUM(E538)</f>
        <v>0</v>
      </c>
      <c r="F537" s="32">
        <f t="shared" si="65"/>
        <v>0</v>
      </c>
      <c r="G537" s="33">
        <f t="shared" si="71"/>
        <v>0</v>
      </c>
      <c r="H537" s="31">
        <f>SUM(H538)</f>
        <v>0</v>
      </c>
      <c r="I537" s="34">
        <f t="shared" si="69"/>
        <v>0</v>
      </c>
      <c r="J537" s="31">
        <f>SUM(J538)</f>
        <v>0</v>
      </c>
      <c r="K537" s="33">
        <f t="shared" si="66"/>
        <v>0</v>
      </c>
      <c r="L537" s="35">
        <f t="shared" si="72"/>
        <v>0</v>
      </c>
      <c r="M537" s="33">
        <f t="shared" si="67"/>
        <v>0</v>
      </c>
      <c r="N537" s="31">
        <f>SUM(N538)</f>
        <v>0</v>
      </c>
      <c r="O537" s="33">
        <f t="shared" si="68"/>
        <v>0</v>
      </c>
      <c r="P537" s="36">
        <f t="shared" si="70"/>
        <v>0</v>
      </c>
    </row>
    <row r="538" spans="1:16" ht="26.25" hidden="1" x14ac:dyDescent="0.25">
      <c r="A538" s="28">
        <v>3311401080771140</v>
      </c>
      <c r="B538" s="39" t="s">
        <v>419</v>
      </c>
      <c r="C538" s="30"/>
      <c r="D538" s="37"/>
      <c r="E538" s="37"/>
      <c r="F538" s="32">
        <f t="shared" si="65"/>
        <v>0</v>
      </c>
      <c r="G538" s="33">
        <f t="shared" si="71"/>
        <v>0</v>
      </c>
      <c r="H538" s="37"/>
      <c r="I538" s="34">
        <f t="shared" si="69"/>
        <v>0</v>
      </c>
      <c r="J538" s="37"/>
      <c r="K538" s="33">
        <f t="shared" si="66"/>
        <v>0</v>
      </c>
      <c r="L538" s="35">
        <f t="shared" si="72"/>
        <v>0</v>
      </c>
      <c r="M538" s="33">
        <f t="shared" si="67"/>
        <v>0</v>
      </c>
      <c r="N538" s="37"/>
      <c r="O538" s="33">
        <f t="shared" si="68"/>
        <v>0</v>
      </c>
      <c r="P538" s="36">
        <f t="shared" si="70"/>
        <v>0</v>
      </c>
    </row>
    <row r="539" spans="1:16" ht="26.25" hidden="1" x14ac:dyDescent="0.25">
      <c r="A539" s="28">
        <v>3311401080773</v>
      </c>
      <c r="B539" s="39" t="s">
        <v>420</v>
      </c>
      <c r="C539" s="30"/>
      <c r="D539" s="31">
        <f>SUM(D540)</f>
        <v>0</v>
      </c>
      <c r="E539" s="31">
        <f>SUM(E540)</f>
        <v>0</v>
      </c>
      <c r="F539" s="32">
        <f t="shared" si="65"/>
        <v>0</v>
      </c>
      <c r="G539" s="33">
        <f t="shared" si="71"/>
        <v>0</v>
      </c>
      <c r="H539" s="31">
        <f>SUM(H540)</f>
        <v>0</v>
      </c>
      <c r="I539" s="34">
        <f t="shared" si="69"/>
        <v>0</v>
      </c>
      <c r="J539" s="31">
        <f>SUM(J540)</f>
        <v>0</v>
      </c>
      <c r="K539" s="33">
        <f t="shared" si="66"/>
        <v>0</v>
      </c>
      <c r="L539" s="35">
        <f t="shared" si="72"/>
        <v>0</v>
      </c>
      <c r="M539" s="33">
        <f t="shared" si="67"/>
        <v>0</v>
      </c>
      <c r="N539" s="31">
        <f>SUM(N540)</f>
        <v>0</v>
      </c>
      <c r="O539" s="33">
        <f t="shared" si="68"/>
        <v>0</v>
      </c>
      <c r="P539" s="36">
        <f t="shared" si="70"/>
        <v>0</v>
      </c>
    </row>
    <row r="540" spans="1:16" ht="26.25" hidden="1" x14ac:dyDescent="0.25">
      <c r="A540" s="28">
        <v>3311401080773140</v>
      </c>
      <c r="B540" s="39" t="s">
        <v>420</v>
      </c>
      <c r="C540" s="30"/>
      <c r="D540" s="37"/>
      <c r="E540" s="37"/>
      <c r="F540" s="32">
        <f t="shared" si="65"/>
        <v>0</v>
      </c>
      <c r="G540" s="33">
        <f t="shared" si="71"/>
        <v>0</v>
      </c>
      <c r="H540" s="37"/>
      <c r="I540" s="34">
        <f t="shared" si="69"/>
        <v>0</v>
      </c>
      <c r="J540" s="37"/>
      <c r="K540" s="33">
        <f t="shared" si="66"/>
        <v>0</v>
      </c>
      <c r="L540" s="35">
        <f t="shared" si="72"/>
        <v>0</v>
      </c>
      <c r="M540" s="33">
        <f t="shared" si="67"/>
        <v>0</v>
      </c>
      <c r="N540" s="37"/>
      <c r="O540" s="33">
        <f t="shared" si="68"/>
        <v>0</v>
      </c>
      <c r="P540" s="36">
        <f t="shared" si="70"/>
        <v>0</v>
      </c>
    </row>
    <row r="541" spans="1:16" ht="26.25" hidden="1" x14ac:dyDescent="0.25">
      <c r="A541" s="28">
        <v>3311401080782</v>
      </c>
      <c r="B541" s="39" t="s">
        <v>421</v>
      </c>
      <c r="C541" s="30"/>
      <c r="D541" s="31">
        <f>SUM(D542)</f>
        <v>0</v>
      </c>
      <c r="E541" s="31">
        <f>SUM(E542)</f>
        <v>0</v>
      </c>
      <c r="F541" s="32">
        <f t="shared" si="65"/>
        <v>0</v>
      </c>
      <c r="G541" s="33">
        <f t="shared" si="71"/>
        <v>0</v>
      </c>
      <c r="H541" s="31">
        <f>SUM(H542)</f>
        <v>0</v>
      </c>
      <c r="I541" s="34">
        <f t="shared" si="69"/>
        <v>0</v>
      </c>
      <c r="J541" s="31">
        <f>SUM(J542)</f>
        <v>0</v>
      </c>
      <c r="K541" s="33">
        <f t="shared" si="66"/>
        <v>0</v>
      </c>
      <c r="L541" s="35">
        <f t="shared" si="72"/>
        <v>0</v>
      </c>
      <c r="M541" s="33">
        <f t="shared" si="67"/>
        <v>0</v>
      </c>
      <c r="N541" s="31">
        <f>SUM(N542)</f>
        <v>0</v>
      </c>
      <c r="O541" s="33">
        <f t="shared" si="68"/>
        <v>0</v>
      </c>
      <c r="P541" s="36">
        <f t="shared" si="70"/>
        <v>0</v>
      </c>
    </row>
    <row r="542" spans="1:16" ht="26.25" hidden="1" x14ac:dyDescent="0.25">
      <c r="A542" s="28">
        <v>3311401080782140</v>
      </c>
      <c r="B542" s="39" t="s">
        <v>421</v>
      </c>
      <c r="C542" s="30"/>
      <c r="D542" s="37"/>
      <c r="E542" s="37"/>
      <c r="F542" s="32">
        <f t="shared" si="65"/>
        <v>0</v>
      </c>
      <c r="G542" s="33">
        <f t="shared" si="71"/>
        <v>0</v>
      </c>
      <c r="H542" s="37"/>
      <c r="I542" s="34">
        <f t="shared" si="69"/>
        <v>0</v>
      </c>
      <c r="J542" s="37"/>
      <c r="K542" s="33">
        <f t="shared" si="66"/>
        <v>0</v>
      </c>
      <c r="L542" s="35">
        <f t="shared" si="72"/>
        <v>0</v>
      </c>
      <c r="M542" s="33">
        <f t="shared" si="67"/>
        <v>0</v>
      </c>
      <c r="N542" s="37"/>
      <c r="O542" s="33">
        <f t="shared" si="68"/>
        <v>0</v>
      </c>
      <c r="P542" s="36">
        <f t="shared" si="70"/>
        <v>0</v>
      </c>
    </row>
    <row r="543" spans="1:16" ht="26.25" hidden="1" x14ac:dyDescent="0.25">
      <c r="A543" s="65">
        <v>3311401080783</v>
      </c>
      <c r="B543" s="39" t="s">
        <v>422</v>
      </c>
      <c r="C543" s="30"/>
      <c r="D543" s="31">
        <f>SUM(D544)</f>
        <v>0</v>
      </c>
      <c r="E543" s="31">
        <f>SUM(E544)</f>
        <v>0</v>
      </c>
      <c r="F543" s="32">
        <f t="shared" si="65"/>
        <v>0</v>
      </c>
      <c r="G543" s="33">
        <f t="shared" si="71"/>
        <v>0</v>
      </c>
      <c r="H543" s="31">
        <f>SUM(H544)</f>
        <v>0</v>
      </c>
      <c r="I543" s="34">
        <f t="shared" si="69"/>
        <v>0</v>
      </c>
      <c r="J543" s="31">
        <f>SUM(J544)</f>
        <v>0</v>
      </c>
      <c r="K543" s="33">
        <f t="shared" si="66"/>
        <v>0</v>
      </c>
      <c r="L543" s="35">
        <f t="shared" si="72"/>
        <v>0</v>
      </c>
      <c r="M543" s="33">
        <f t="shared" si="67"/>
        <v>0</v>
      </c>
      <c r="N543" s="31">
        <f>SUM(N544)</f>
        <v>0</v>
      </c>
      <c r="O543" s="33">
        <f t="shared" si="68"/>
        <v>0</v>
      </c>
      <c r="P543" s="36">
        <f t="shared" si="70"/>
        <v>0</v>
      </c>
    </row>
    <row r="544" spans="1:16" ht="26.25" hidden="1" x14ac:dyDescent="0.25">
      <c r="A544" s="65">
        <v>3311401080783140</v>
      </c>
      <c r="B544" s="39" t="s">
        <v>422</v>
      </c>
      <c r="C544" s="30"/>
      <c r="D544" s="37"/>
      <c r="E544" s="37"/>
      <c r="F544" s="32">
        <f t="shared" si="65"/>
        <v>0</v>
      </c>
      <c r="G544" s="33">
        <f t="shared" si="71"/>
        <v>0</v>
      </c>
      <c r="H544" s="37"/>
      <c r="I544" s="34">
        <f t="shared" si="69"/>
        <v>0</v>
      </c>
      <c r="J544" s="37"/>
      <c r="K544" s="33">
        <f t="shared" si="66"/>
        <v>0</v>
      </c>
      <c r="L544" s="35">
        <f t="shared" si="72"/>
        <v>0</v>
      </c>
      <c r="M544" s="33">
        <f t="shared" si="67"/>
        <v>0</v>
      </c>
      <c r="N544" s="37"/>
      <c r="O544" s="33">
        <f t="shared" si="68"/>
        <v>0</v>
      </c>
      <c r="P544" s="36">
        <f t="shared" si="70"/>
        <v>0</v>
      </c>
    </row>
    <row r="545" spans="1:16" ht="26.25" hidden="1" x14ac:dyDescent="0.25">
      <c r="A545" s="65">
        <v>3311401080792</v>
      </c>
      <c r="B545" s="39" t="s">
        <v>423</v>
      </c>
      <c r="C545" s="30"/>
      <c r="D545" s="31">
        <f>SUM(D546)</f>
        <v>0</v>
      </c>
      <c r="E545" s="31">
        <f>SUM(E546)</f>
        <v>0</v>
      </c>
      <c r="F545" s="32">
        <f t="shared" si="65"/>
        <v>0</v>
      </c>
      <c r="G545" s="33">
        <f t="shared" si="71"/>
        <v>0</v>
      </c>
      <c r="H545" s="31">
        <f>SUM(H546)</f>
        <v>0</v>
      </c>
      <c r="I545" s="34">
        <f t="shared" si="69"/>
        <v>0</v>
      </c>
      <c r="J545" s="31">
        <f>SUM(J546)</f>
        <v>0</v>
      </c>
      <c r="K545" s="33">
        <f t="shared" si="66"/>
        <v>0</v>
      </c>
      <c r="L545" s="35">
        <f t="shared" si="72"/>
        <v>0</v>
      </c>
      <c r="M545" s="33">
        <f t="shared" si="67"/>
        <v>0</v>
      </c>
      <c r="N545" s="31">
        <f>SUM(N546)</f>
        <v>0</v>
      </c>
      <c r="O545" s="33">
        <f t="shared" si="68"/>
        <v>0</v>
      </c>
      <c r="P545" s="36">
        <f t="shared" si="70"/>
        <v>0</v>
      </c>
    </row>
    <row r="546" spans="1:16" ht="26.25" hidden="1" x14ac:dyDescent="0.25">
      <c r="A546" s="65">
        <v>3311401080792140</v>
      </c>
      <c r="B546" s="39" t="s">
        <v>423</v>
      </c>
      <c r="C546" s="30"/>
      <c r="D546" s="37"/>
      <c r="E546" s="37"/>
      <c r="F546" s="32">
        <f t="shared" si="65"/>
        <v>0</v>
      </c>
      <c r="G546" s="33">
        <f t="shared" si="71"/>
        <v>0</v>
      </c>
      <c r="H546" s="37"/>
      <c r="I546" s="34">
        <f t="shared" si="69"/>
        <v>0</v>
      </c>
      <c r="J546" s="37"/>
      <c r="K546" s="33">
        <f t="shared" si="66"/>
        <v>0</v>
      </c>
      <c r="L546" s="35">
        <f t="shared" si="72"/>
        <v>0</v>
      </c>
      <c r="M546" s="33">
        <f t="shared" si="67"/>
        <v>0</v>
      </c>
      <c r="N546" s="37"/>
      <c r="O546" s="33">
        <f t="shared" si="68"/>
        <v>0</v>
      </c>
      <c r="P546" s="36">
        <f t="shared" si="70"/>
        <v>0</v>
      </c>
    </row>
    <row r="547" spans="1:16" ht="26.25" hidden="1" x14ac:dyDescent="0.25">
      <c r="A547" s="65">
        <v>3311401080795</v>
      </c>
      <c r="B547" s="39" t="s">
        <v>424</v>
      </c>
      <c r="C547" s="30"/>
      <c r="D547" s="31">
        <f>SUM(D548:D551)</f>
        <v>0</v>
      </c>
      <c r="E547" s="31">
        <f>SUM(E548:E551)</f>
        <v>0</v>
      </c>
      <c r="F547" s="32">
        <f t="shared" si="65"/>
        <v>0</v>
      </c>
      <c r="G547" s="33">
        <f t="shared" si="71"/>
        <v>0</v>
      </c>
      <c r="H547" s="31">
        <f>SUM(H548:H551)</f>
        <v>0</v>
      </c>
      <c r="I547" s="34">
        <f t="shared" si="69"/>
        <v>0</v>
      </c>
      <c r="J547" s="31">
        <f>SUM(J548:J551)</f>
        <v>0</v>
      </c>
      <c r="K547" s="33">
        <f t="shared" si="66"/>
        <v>0</v>
      </c>
      <c r="L547" s="35">
        <f t="shared" si="72"/>
        <v>0</v>
      </c>
      <c r="M547" s="33">
        <f t="shared" si="67"/>
        <v>0</v>
      </c>
      <c r="N547" s="31">
        <f>SUM(N548:N551)</f>
        <v>0</v>
      </c>
      <c r="O547" s="33">
        <f t="shared" si="68"/>
        <v>0</v>
      </c>
      <c r="P547" s="36">
        <f t="shared" si="70"/>
        <v>0</v>
      </c>
    </row>
    <row r="548" spans="1:16" ht="26.25" hidden="1" x14ac:dyDescent="0.25">
      <c r="A548" s="65">
        <v>3311401080795140</v>
      </c>
      <c r="B548" s="39" t="s">
        <v>424</v>
      </c>
      <c r="C548" s="30"/>
      <c r="D548" s="37"/>
      <c r="E548" s="37"/>
      <c r="F548" s="32">
        <f t="shared" si="65"/>
        <v>0</v>
      </c>
      <c r="G548" s="33">
        <f t="shared" si="71"/>
        <v>0</v>
      </c>
      <c r="H548" s="37"/>
      <c r="I548" s="34">
        <f t="shared" si="69"/>
        <v>0</v>
      </c>
      <c r="J548" s="37"/>
      <c r="K548" s="33">
        <f t="shared" si="66"/>
        <v>0</v>
      </c>
      <c r="L548" s="35">
        <f t="shared" si="72"/>
        <v>0</v>
      </c>
      <c r="M548" s="33">
        <f t="shared" si="67"/>
        <v>0</v>
      </c>
      <c r="N548" s="37"/>
      <c r="O548" s="33">
        <f t="shared" si="68"/>
        <v>0</v>
      </c>
      <c r="P548" s="36">
        <f t="shared" si="70"/>
        <v>0</v>
      </c>
    </row>
    <row r="549" spans="1:16" ht="26.25" hidden="1" x14ac:dyDescent="0.25">
      <c r="A549" s="65">
        <v>3311401080795140</v>
      </c>
      <c r="B549" s="39" t="s">
        <v>424</v>
      </c>
      <c r="C549" s="30"/>
      <c r="D549" s="37"/>
      <c r="E549" s="37"/>
      <c r="F549" s="32">
        <f t="shared" si="65"/>
        <v>0</v>
      </c>
      <c r="G549" s="33">
        <f t="shared" si="71"/>
        <v>0</v>
      </c>
      <c r="H549" s="37"/>
      <c r="I549" s="34">
        <f t="shared" si="69"/>
        <v>0</v>
      </c>
      <c r="J549" s="37"/>
      <c r="K549" s="33">
        <f t="shared" si="66"/>
        <v>0</v>
      </c>
      <c r="L549" s="35">
        <f t="shared" si="72"/>
        <v>0</v>
      </c>
      <c r="M549" s="33">
        <f t="shared" si="67"/>
        <v>0</v>
      </c>
      <c r="N549" s="37"/>
      <c r="O549" s="33">
        <f t="shared" si="68"/>
        <v>0</v>
      </c>
      <c r="P549" s="36">
        <f t="shared" si="70"/>
        <v>0</v>
      </c>
    </row>
    <row r="550" spans="1:16" ht="26.25" hidden="1" x14ac:dyDescent="0.25">
      <c r="A550" s="65">
        <v>3311401080795140</v>
      </c>
      <c r="B550" s="39" t="s">
        <v>424</v>
      </c>
      <c r="C550" s="30"/>
      <c r="D550" s="37"/>
      <c r="E550" s="37"/>
      <c r="F550" s="32">
        <f t="shared" si="65"/>
        <v>0</v>
      </c>
      <c r="G550" s="33">
        <f t="shared" si="71"/>
        <v>0</v>
      </c>
      <c r="H550" s="37"/>
      <c r="I550" s="34">
        <f t="shared" si="69"/>
        <v>0</v>
      </c>
      <c r="J550" s="37"/>
      <c r="K550" s="33">
        <f t="shared" si="66"/>
        <v>0</v>
      </c>
      <c r="L550" s="35">
        <f t="shared" si="72"/>
        <v>0</v>
      </c>
      <c r="M550" s="33">
        <f t="shared" si="67"/>
        <v>0</v>
      </c>
      <c r="N550" s="37"/>
      <c r="O550" s="33">
        <f t="shared" si="68"/>
        <v>0</v>
      </c>
      <c r="P550" s="36">
        <f t="shared" si="70"/>
        <v>0</v>
      </c>
    </row>
    <row r="551" spans="1:16" ht="26.25" hidden="1" x14ac:dyDescent="0.25">
      <c r="A551" s="65">
        <v>3311401080795140</v>
      </c>
      <c r="B551" s="39" t="s">
        <v>424</v>
      </c>
      <c r="C551" s="30"/>
      <c r="D551" s="37"/>
      <c r="E551" s="37"/>
      <c r="F551" s="32">
        <f t="shared" si="65"/>
        <v>0</v>
      </c>
      <c r="G551" s="33">
        <f t="shared" si="71"/>
        <v>0</v>
      </c>
      <c r="H551" s="37"/>
      <c r="I551" s="34">
        <f t="shared" si="69"/>
        <v>0</v>
      </c>
      <c r="J551" s="37"/>
      <c r="K551" s="33">
        <f t="shared" si="66"/>
        <v>0</v>
      </c>
      <c r="L551" s="35">
        <f t="shared" si="72"/>
        <v>0</v>
      </c>
      <c r="M551" s="33">
        <f t="shared" si="67"/>
        <v>0</v>
      </c>
      <c r="N551" s="37"/>
      <c r="O551" s="33">
        <f t="shared" si="68"/>
        <v>0</v>
      </c>
      <c r="P551" s="36">
        <f t="shared" si="70"/>
        <v>0</v>
      </c>
    </row>
    <row r="552" spans="1:16" hidden="1" x14ac:dyDescent="0.25">
      <c r="A552" s="65">
        <v>3311401080814</v>
      </c>
      <c r="B552" s="39" t="s">
        <v>425</v>
      </c>
      <c r="C552" s="30"/>
      <c r="D552" s="31">
        <f>SUM(D553)</f>
        <v>0</v>
      </c>
      <c r="E552" s="31">
        <f>SUM(E553)</f>
        <v>0</v>
      </c>
      <c r="F552" s="32">
        <f t="shared" si="65"/>
        <v>0</v>
      </c>
      <c r="G552" s="33">
        <f t="shared" si="71"/>
        <v>0</v>
      </c>
      <c r="H552" s="31">
        <f>SUM(H553)</f>
        <v>0</v>
      </c>
      <c r="I552" s="34">
        <f t="shared" si="69"/>
        <v>0</v>
      </c>
      <c r="J552" s="31">
        <f>SUM(J553)</f>
        <v>0</v>
      </c>
      <c r="K552" s="33">
        <f t="shared" si="66"/>
        <v>0</v>
      </c>
      <c r="L552" s="35">
        <f t="shared" si="72"/>
        <v>0</v>
      </c>
      <c r="M552" s="33">
        <f t="shared" si="67"/>
        <v>0</v>
      </c>
      <c r="N552" s="31">
        <f>SUM(N553)</f>
        <v>0</v>
      </c>
      <c r="O552" s="33">
        <f t="shared" si="68"/>
        <v>0</v>
      </c>
      <c r="P552" s="36">
        <f t="shared" si="70"/>
        <v>0</v>
      </c>
    </row>
    <row r="553" spans="1:16" hidden="1" x14ac:dyDescent="0.25">
      <c r="A553" s="65">
        <v>3311401080814140</v>
      </c>
      <c r="B553" s="39" t="s">
        <v>425</v>
      </c>
      <c r="C553" s="30"/>
      <c r="D553" s="37"/>
      <c r="E553" s="37"/>
      <c r="F553" s="32">
        <f t="shared" si="65"/>
        <v>0</v>
      </c>
      <c r="G553" s="33">
        <f t="shared" si="71"/>
        <v>0</v>
      </c>
      <c r="H553" s="37"/>
      <c r="I553" s="34">
        <f t="shared" si="69"/>
        <v>0</v>
      </c>
      <c r="J553" s="37"/>
      <c r="K553" s="33">
        <f t="shared" si="66"/>
        <v>0</v>
      </c>
      <c r="L553" s="35">
        <f t="shared" si="72"/>
        <v>0</v>
      </c>
      <c r="M553" s="33">
        <f t="shared" si="67"/>
        <v>0</v>
      </c>
      <c r="N553" s="37"/>
      <c r="O553" s="33">
        <f t="shared" si="68"/>
        <v>0</v>
      </c>
      <c r="P553" s="36">
        <f t="shared" si="70"/>
        <v>0</v>
      </c>
    </row>
    <row r="554" spans="1:16" hidden="1" x14ac:dyDescent="0.25">
      <c r="A554" s="65">
        <v>3311401080816</v>
      </c>
      <c r="B554" s="39" t="s">
        <v>426</v>
      </c>
      <c r="C554" s="30"/>
      <c r="D554" s="31">
        <f>SUM(D555)</f>
        <v>0</v>
      </c>
      <c r="E554" s="31">
        <f>SUM(E555)</f>
        <v>0</v>
      </c>
      <c r="F554" s="32">
        <f t="shared" si="65"/>
        <v>0</v>
      </c>
      <c r="G554" s="33">
        <f t="shared" si="71"/>
        <v>0</v>
      </c>
      <c r="H554" s="31">
        <f>SUM(H555)</f>
        <v>0</v>
      </c>
      <c r="I554" s="34">
        <f t="shared" si="69"/>
        <v>0</v>
      </c>
      <c r="J554" s="31">
        <f>SUM(J555)</f>
        <v>0</v>
      </c>
      <c r="K554" s="33">
        <f t="shared" si="66"/>
        <v>0</v>
      </c>
      <c r="L554" s="35">
        <f t="shared" si="72"/>
        <v>0</v>
      </c>
      <c r="M554" s="33">
        <f t="shared" si="67"/>
        <v>0</v>
      </c>
      <c r="N554" s="31">
        <f>SUM(N555)</f>
        <v>0</v>
      </c>
      <c r="O554" s="33">
        <f t="shared" si="68"/>
        <v>0</v>
      </c>
      <c r="P554" s="36">
        <f t="shared" si="70"/>
        <v>0</v>
      </c>
    </row>
    <row r="555" spans="1:16" hidden="1" x14ac:dyDescent="0.25">
      <c r="A555" s="65">
        <v>3311401080816140</v>
      </c>
      <c r="B555" s="39" t="s">
        <v>426</v>
      </c>
      <c r="C555" s="30"/>
      <c r="D555" s="37"/>
      <c r="E555" s="37"/>
      <c r="F555" s="32">
        <f t="shared" si="65"/>
        <v>0</v>
      </c>
      <c r="G555" s="33">
        <f t="shared" si="71"/>
        <v>0</v>
      </c>
      <c r="H555" s="37"/>
      <c r="I555" s="34">
        <f t="shared" si="69"/>
        <v>0</v>
      </c>
      <c r="J555" s="37"/>
      <c r="K555" s="33">
        <f t="shared" si="66"/>
        <v>0</v>
      </c>
      <c r="L555" s="35">
        <f t="shared" si="72"/>
        <v>0</v>
      </c>
      <c r="M555" s="33">
        <f t="shared" si="67"/>
        <v>0</v>
      </c>
      <c r="N555" s="37"/>
      <c r="O555" s="33">
        <f t="shared" si="68"/>
        <v>0</v>
      </c>
      <c r="P555" s="36">
        <f t="shared" si="70"/>
        <v>0</v>
      </c>
    </row>
    <row r="556" spans="1:16" ht="26.25" hidden="1" x14ac:dyDescent="0.25">
      <c r="A556" s="65">
        <v>3311401080842</v>
      </c>
      <c r="B556" s="39" t="s">
        <v>427</v>
      </c>
      <c r="C556" s="30"/>
      <c r="D556" s="31">
        <f>SUM(D557)</f>
        <v>0</v>
      </c>
      <c r="E556" s="31">
        <f>SUM(E557)</f>
        <v>0</v>
      </c>
      <c r="F556" s="32">
        <f t="shared" si="65"/>
        <v>0</v>
      </c>
      <c r="G556" s="33">
        <f t="shared" si="71"/>
        <v>0</v>
      </c>
      <c r="H556" s="31">
        <f>SUM(H557)</f>
        <v>0</v>
      </c>
      <c r="I556" s="34">
        <f t="shared" si="69"/>
        <v>0</v>
      </c>
      <c r="J556" s="31">
        <f>SUM(J557)</f>
        <v>0</v>
      </c>
      <c r="K556" s="33">
        <f t="shared" si="66"/>
        <v>0</v>
      </c>
      <c r="L556" s="35">
        <f t="shared" si="72"/>
        <v>0</v>
      </c>
      <c r="M556" s="33">
        <f t="shared" si="67"/>
        <v>0</v>
      </c>
      <c r="N556" s="31">
        <f>SUM(N557)</f>
        <v>0</v>
      </c>
      <c r="O556" s="33">
        <f t="shared" si="68"/>
        <v>0</v>
      </c>
      <c r="P556" s="36">
        <f t="shared" si="70"/>
        <v>0</v>
      </c>
    </row>
    <row r="557" spans="1:16" ht="26.25" hidden="1" x14ac:dyDescent="0.25">
      <c r="A557" s="65">
        <v>3311401080842140</v>
      </c>
      <c r="B557" s="39" t="s">
        <v>427</v>
      </c>
      <c r="C557" s="30"/>
      <c r="D557" s="37"/>
      <c r="E557" s="37"/>
      <c r="F557" s="32">
        <f t="shared" si="65"/>
        <v>0</v>
      </c>
      <c r="G557" s="33">
        <f t="shared" si="71"/>
        <v>0</v>
      </c>
      <c r="H557" s="37"/>
      <c r="I557" s="34">
        <f t="shared" si="69"/>
        <v>0</v>
      </c>
      <c r="J557" s="37"/>
      <c r="K557" s="33">
        <f t="shared" si="66"/>
        <v>0</v>
      </c>
      <c r="L557" s="35">
        <f t="shared" si="72"/>
        <v>0</v>
      </c>
      <c r="M557" s="33">
        <f t="shared" si="67"/>
        <v>0</v>
      </c>
      <c r="N557" s="37"/>
      <c r="O557" s="33">
        <f t="shared" si="68"/>
        <v>0</v>
      </c>
      <c r="P557" s="36">
        <f t="shared" si="70"/>
        <v>0</v>
      </c>
    </row>
    <row r="558" spans="1:16" hidden="1" x14ac:dyDescent="0.25">
      <c r="A558" s="65">
        <v>3311401080846</v>
      </c>
      <c r="B558" s="39" t="s">
        <v>428</v>
      </c>
      <c r="C558" s="30"/>
      <c r="D558" s="31">
        <f>SUM(D559)</f>
        <v>0</v>
      </c>
      <c r="E558" s="31">
        <f>SUM(E559)</f>
        <v>0</v>
      </c>
      <c r="F558" s="32">
        <f t="shared" si="65"/>
        <v>0</v>
      </c>
      <c r="G558" s="33">
        <f t="shared" si="71"/>
        <v>0</v>
      </c>
      <c r="H558" s="31">
        <f>SUM(H559)</f>
        <v>0</v>
      </c>
      <c r="I558" s="34">
        <f t="shared" si="69"/>
        <v>0</v>
      </c>
      <c r="J558" s="31">
        <f>SUM(J559)</f>
        <v>0</v>
      </c>
      <c r="K558" s="33">
        <f t="shared" si="66"/>
        <v>0</v>
      </c>
      <c r="L558" s="35">
        <f t="shared" si="72"/>
        <v>0</v>
      </c>
      <c r="M558" s="33">
        <f t="shared" si="67"/>
        <v>0</v>
      </c>
      <c r="N558" s="31">
        <f>SUM(N559)</f>
        <v>0</v>
      </c>
      <c r="O558" s="33">
        <f t="shared" si="68"/>
        <v>0</v>
      </c>
      <c r="P558" s="36">
        <f t="shared" si="70"/>
        <v>0</v>
      </c>
    </row>
    <row r="559" spans="1:16" hidden="1" x14ac:dyDescent="0.25">
      <c r="A559" s="65">
        <v>3311401080846140</v>
      </c>
      <c r="B559" s="39" t="s">
        <v>428</v>
      </c>
      <c r="C559" s="30"/>
      <c r="D559" s="37"/>
      <c r="E559" s="37"/>
      <c r="F559" s="32">
        <f t="shared" si="65"/>
        <v>0</v>
      </c>
      <c r="G559" s="33">
        <f t="shared" si="71"/>
        <v>0</v>
      </c>
      <c r="H559" s="37"/>
      <c r="I559" s="34">
        <f t="shared" si="69"/>
        <v>0</v>
      </c>
      <c r="J559" s="37"/>
      <c r="K559" s="33">
        <f t="shared" si="66"/>
        <v>0</v>
      </c>
      <c r="L559" s="35">
        <f t="shared" si="72"/>
        <v>0</v>
      </c>
      <c r="M559" s="33">
        <f t="shared" si="67"/>
        <v>0</v>
      </c>
      <c r="N559" s="37"/>
      <c r="O559" s="33">
        <f t="shared" si="68"/>
        <v>0</v>
      </c>
      <c r="P559" s="36">
        <f t="shared" si="70"/>
        <v>0</v>
      </c>
    </row>
    <row r="560" spans="1:16" hidden="1" x14ac:dyDescent="0.25">
      <c r="A560" s="65">
        <v>3311401080862</v>
      </c>
      <c r="B560" s="39" t="s">
        <v>429</v>
      </c>
      <c r="C560" s="30"/>
      <c r="D560" s="31">
        <f>SUM(D561)</f>
        <v>0</v>
      </c>
      <c r="E560" s="31">
        <f>SUM(E561)</f>
        <v>0</v>
      </c>
      <c r="F560" s="32">
        <f t="shared" si="65"/>
        <v>0</v>
      </c>
      <c r="G560" s="33">
        <f t="shared" si="71"/>
        <v>0</v>
      </c>
      <c r="H560" s="31">
        <f>SUM(H561)</f>
        <v>0</v>
      </c>
      <c r="I560" s="34">
        <f t="shared" si="69"/>
        <v>0</v>
      </c>
      <c r="J560" s="31">
        <f>SUM(J561)</f>
        <v>0</v>
      </c>
      <c r="K560" s="33">
        <f t="shared" si="66"/>
        <v>0</v>
      </c>
      <c r="L560" s="35">
        <f t="shared" si="72"/>
        <v>0</v>
      </c>
      <c r="M560" s="33">
        <f t="shared" si="67"/>
        <v>0</v>
      </c>
      <c r="N560" s="31">
        <f>SUM(N561)</f>
        <v>0</v>
      </c>
      <c r="O560" s="33">
        <f t="shared" si="68"/>
        <v>0</v>
      </c>
      <c r="P560" s="36">
        <f t="shared" si="70"/>
        <v>0</v>
      </c>
    </row>
    <row r="561" spans="1:16" hidden="1" x14ac:dyDescent="0.25">
      <c r="A561" s="65">
        <v>3311401080862140</v>
      </c>
      <c r="B561" s="39" t="s">
        <v>429</v>
      </c>
      <c r="C561" s="30"/>
      <c r="D561" s="37"/>
      <c r="E561" s="37"/>
      <c r="F561" s="32">
        <f t="shared" si="65"/>
        <v>0</v>
      </c>
      <c r="G561" s="33">
        <f t="shared" si="71"/>
        <v>0</v>
      </c>
      <c r="H561" s="37"/>
      <c r="I561" s="34">
        <f t="shared" si="69"/>
        <v>0</v>
      </c>
      <c r="J561" s="37"/>
      <c r="K561" s="33">
        <f t="shared" si="66"/>
        <v>0</v>
      </c>
      <c r="L561" s="35">
        <f t="shared" si="72"/>
        <v>0</v>
      </c>
      <c r="M561" s="33">
        <f t="shared" si="67"/>
        <v>0</v>
      </c>
      <c r="N561" s="37"/>
      <c r="O561" s="33">
        <f t="shared" si="68"/>
        <v>0</v>
      </c>
      <c r="P561" s="36">
        <f t="shared" si="70"/>
        <v>0</v>
      </c>
    </row>
    <row r="562" spans="1:16" hidden="1" x14ac:dyDescent="0.25">
      <c r="A562" s="65">
        <v>3311401080867</v>
      </c>
      <c r="B562" s="39" t="s">
        <v>430</v>
      </c>
      <c r="C562" s="30"/>
      <c r="D562" s="31">
        <f>SUM(D563)</f>
        <v>0</v>
      </c>
      <c r="E562" s="31">
        <f>SUM(E563)</f>
        <v>0</v>
      </c>
      <c r="F562" s="32">
        <f t="shared" si="65"/>
        <v>0</v>
      </c>
      <c r="G562" s="33">
        <f t="shared" si="71"/>
        <v>0</v>
      </c>
      <c r="H562" s="31">
        <f>SUM(H563)</f>
        <v>0</v>
      </c>
      <c r="I562" s="34">
        <f t="shared" si="69"/>
        <v>0</v>
      </c>
      <c r="J562" s="31">
        <f>SUM(J563)</f>
        <v>0</v>
      </c>
      <c r="K562" s="33">
        <f t="shared" si="66"/>
        <v>0</v>
      </c>
      <c r="L562" s="35">
        <f t="shared" si="72"/>
        <v>0</v>
      </c>
      <c r="M562" s="33">
        <f t="shared" si="67"/>
        <v>0</v>
      </c>
      <c r="N562" s="31">
        <f>SUM(N563)</f>
        <v>0</v>
      </c>
      <c r="O562" s="33">
        <f t="shared" si="68"/>
        <v>0</v>
      </c>
      <c r="P562" s="36">
        <f t="shared" si="70"/>
        <v>0</v>
      </c>
    </row>
    <row r="563" spans="1:16" hidden="1" x14ac:dyDescent="0.25">
      <c r="A563" s="65">
        <v>3311401080867140</v>
      </c>
      <c r="B563" s="39" t="s">
        <v>430</v>
      </c>
      <c r="C563" s="30"/>
      <c r="D563" s="37"/>
      <c r="E563" s="37"/>
      <c r="F563" s="32">
        <f t="shared" si="65"/>
        <v>0</v>
      </c>
      <c r="G563" s="33">
        <f t="shared" si="71"/>
        <v>0</v>
      </c>
      <c r="H563" s="37"/>
      <c r="I563" s="34">
        <f t="shared" si="69"/>
        <v>0</v>
      </c>
      <c r="J563" s="37"/>
      <c r="K563" s="33">
        <f t="shared" si="66"/>
        <v>0</v>
      </c>
      <c r="L563" s="35">
        <f t="shared" si="72"/>
        <v>0</v>
      </c>
      <c r="M563" s="33">
        <f t="shared" si="67"/>
        <v>0</v>
      </c>
      <c r="N563" s="37"/>
      <c r="O563" s="33">
        <f t="shared" si="68"/>
        <v>0</v>
      </c>
      <c r="P563" s="36">
        <f t="shared" si="70"/>
        <v>0</v>
      </c>
    </row>
    <row r="564" spans="1:16" hidden="1" x14ac:dyDescent="0.25">
      <c r="A564" s="28">
        <v>3311401080922</v>
      </c>
      <c r="B564" s="39" t="s">
        <v>431</v>
      </c>
      <c r="C564" s="30"/>
      <c r="D564" s="31">
        <f>SUM(D565)</f>
        <v>0</v>
      </c>
      <c r="E564" s="31">
        <f>SUM(E565)</f>
        <v>0</v>
      </c>
      <c r="F564" s="32">
        <f t="shared" si="65"/>
        <v>0</v>
      </c>
      <c r="G564" s="33">
        <f t="shared" si="71"/>
        <v>0</v>
      </c>
      <c r="H564" s="31">
        <f>SUM(H565)</f>
        <v>0</v>
      </c>
      <c r="I564" s="34">
        <f t="shared" si="69"/>
        <v>0</v>
      </c>
      <c r="J564" s="31">
        <f>SUM(J565)</f>
        <v>0</v>
      </c>
      <c r="K564" s="33">
        <f t="shared" si="66"/>
        <v>0</v>
      </c>
      <c r="L564" s="35">
        <f t="shared" si="72"/>
        <v>0</v>
      </c>
      <c r="M564" s="33">
        <f t="shared" si="67"/>
        <v>0</v>
      </c>
      <c r="N564" s="31">
        <f>SUM(N565)</f>
        <v>0</v>
      </c>
      <c r="O564" s="33">
        <f t="shared" si="68"/>
        <v>0</v>
      </c>
      <c r="P564" s="36">
        <f t="shared" si="70"/>
        <v>0</v>
      </c>
    </row>
    <row r="565" spans="1:16" hidden="1" x14ac:dyDescent="0.25">
      <c r="A565" s="28">
        <v>3311401080922140</v>
      </c>
      <c r="B565" s="39" t="s">
        <v>432</v>
      </c>
      <c r="C565" s="30"/>
      <c r="D565" s="37"/>
      <c r="E565" s="37"/>
      <c r="F565" s="32">
        <f t="shared" si="65"/>
        <v>0</v>
      </c>
      <c r="G565" s="33">
        <f t="shared" si="71"/>
        <v>0</v>
      </c>
      <c r="H565" s="37"/>
      <c r="I565" s="34">
        <f t="shared" si="69"/>
        <v>0</v>
      </c>
      <c r="J565" s="37"/>
      <c r="K565" s="33">
        <f t="shared" si="66"/>
        <v>0</v>
      </c>
      <c r="L565" s="35">
        <f t="shared" si="72"/>
        <v>0</v>
      </c>
      <c r="M565" s="33">
        <f t="shared" si="67"/>
        <v>0</v>
      </c>
      <c r="N565" s="37"/>
      <c r="O565" s="33">
        <f t="shared" si="68"/>
        <v>0</v>
      </c>
      <c r="P565" s="36">
        <f t="shared" si="70"/>
        <v>0</v>
      </c>
    </row>
    <row r="566" spans="1:16" hidden="1" x14ac:dyDescent="0.25">
      <c r="A566" s="65">
        <v>331140109</v>
      </c>
      <c r="B566" s="39" t="s">
        <v>433</v>
      </c>
      <c r="C566" s="30"/>
      <c r="D566" s="31">
        <f>SUM(D567+D569+D571+D573)</f>
        <v>0</v>
      </c>
      <c r="E566" s="31">
        <f>SUM(E567+E569+E571+E573)</f>
        <v>0</v>
      </c>
      <c r="F566" s="32">
        <f t="shared" si="65"/>
        <v>0</v>
      </c>
      <c r="G566" s="33">
        <f t="shared" si="71"/>
        <v>0</v>
      </c>
      <c r="H566" s="31">
        <f>SUM(H567+H569+H571+H573)</f>
        <v>0</v>
      </c>
      <c r="I566" s="34">
        <f t="shared" si="69"/>
        <v>0</v>
      </c>
      <c r="J566" s="31">
        <f>SUM(J567+J569+J571+J573)</f>
        <v>0</v>
      </c>
      <c r="K566" s="33">
        <f t="shared" si="66"/>
        <v>0</v>
      </c>
      <c r="L566" s="35">
        <f t="shared" si="72"/>
        <v>0</v>
      </c>
      <c r="M566" s="33">
        <f t="shared" si="67"/>
        <v>0</v>
      </c>
      <c r="N566" s="31">
        <f>SUM(N567+N569+N571+N573)</f>
        <v>0</v>
      </c>
      <c r="O566" s="33">
        <f t="shared" si="68"/>
        <v>0</v>
      </c>
      <c r="P566" s="36">
        <f t="shared" si="70"/>
        <v>0</v>
      </c>
    </row>
    <row r="567" spans="1:16" ht="26.25" hidden="1" x14ac:dyDescent="0.25">
      <c r="A567" s="65">
        <v>3311401090431</v>
      </c>
      <c r="B567" s="39" t="s">
        <v>434</v>
      </c>
      <c r="C567" s="30"/>
      <c r="D567" s="31">
        <f>SUM(D568)</f>
        <v>0</v>
      </c>
      <c r="E567" s="31">
        <f>SUM(E568)</f>
        <v>0</v>
      </c>
      <c r="F567" s="32">
        <f t="shared" si="65"/>
        <v>0</v>
      </c>
      <c r="G567" s="33">
        <f t="shared" si="71"/>
        <v>0</v>
      </c>
      <c r="H567" s="31">
        <f>SUM(H568)</f>
        <v>0</v>
      </c>
      <c r="I567" s="34">
        <f t="shared" si="69"/>
        <v>0</v>
      </c>
      <c r="J567" s="31">
        <f>SUM(J568)</f>
        <v>0</v>
      </c>
      <c r="K567" s="33">
        <f t="shared" si="66"/>
        <v>0</v>
      </c>
      <c r="L567" s="35">
        <f t="shared" si="72"/>
        <v>0</v>
      </c>
      <c r="M567" s="33">
        <f t="shared" si="67"/>
        <v>0</v>
      </c>
      <c r="N567" s="31">
        <f>SUM(N568)</f>
        <v>0</v>
      </c>
      <c r="O567" s="33">
        <f t="shared" si="68"/>
        <v>0</v>
      </c>
      <c r="P567" s="36">
        <f t="shared" si="70"/>
        <v>0</v>
      </c>
    </row>
    <row r="568" spans="1:16" ht="26.25" hidden="1" x14ac:dyDescent="0.25">
      <c r="A568" s="65">
        <v>3311401090431150</v>
      </c>
      <c r="B568" s="39" t="s">
        <v>434</v>
      </c>
      <c r="C568" s="30"/>
      <c r="D568" s="37"/>
      <c r="E568" s="37"/>
      <c r="F568" s="32">
        <f t="shared" si="65"/>
        <v>0</v>
      </c>
      <c r="G568" s="33">
        <f t="shared" si="71"/>
        <v>0</v>
      </c>
      <c r="H568" s="37"/>
      <c r="I568" s="34">
        <f t="shared" si="69"/>
        <v>0</v>
      </c>
      <c r="J568" s="37"/>
      <c r="K568" s="33">
        <f t="shared" si="66"/>
        <v>0</v>
      </c>
      <c r="L568" s="35">
        <f t="shared" si="72"/>
        <v>0</v>
      </c>
      <c r="M568" s="33">
        <f t="shared" si="67"/>
        <v>0</v>
      </c>
      <c r="N568" s="37"/>
      <c r="O568" s="33">
        <f t="shared" si="68"/>
        <v>0</v>
      </c>
      <c r="P568" s="36">
        <f t="shared" si="70"/>
        <v>0</v>
      </c>
    </row>
    <row r="569" spans="1:16" ht="39" hidden="1" x14ac:dyDescent="0.25">
      <c r="A569" s="28">
        <v>3311401090730</v>
      </c>
      <c r="B569" s="39" t="s">
        <v>435</v>
      </c>
      <c r="C569" s="30"/>
      <c r="D569" s="31">
        <f>SUM(D570)</f>
        <v>0</v>
      </c>
      <c r="E569" s="31">
        <f>SUM(E570)</f>
        <v>0</v>
      </c>
      <c r="F569" s="32">
        <f t="shared" si="65"/>
        <v>0</v>
      </c>
      <c r="G569" s="33">
        <f t="shared" si="71"/>
        <v>0</v>
      </c>
      <c r="H569" s="31">
        <f>SUM(H570)</f>
        <v>0</v>
      </c>
      <c r="I569" s="34">
        <f t="shared" si="69"/>
        <v>0</v>
      </c>
      <c r="J569" s="31">
        <f>SUM(J570)</f>
        <v>0</v>
      </c>
      <c r="K569" s="33">
        <f t="shared" si="66"/>
        <v>0</v>
      </c>
      <c r="L569" s="35">
        <f t="shared" si="72"/>
        <v>0</v>
      </c>
      <c r="M569" s="33">
        <f t="shared" si="67"/>
        <v>0</v>
      </c>
      <c r="N569" s="31">
        <f>SUM(N570)</f>
        <v>0</v>
      </c>
      <c r="O569" s="33">
        <f t="shared" si="68"/>
        <v>0</v>
      </c>
      <c r="P569" s="36">
        <f t="shared" si="70"/>
        <v>0</v>
      </c>
    </row>
    <row r="570" spans="1:16" ht="39" hidden="1" x14ac:dyDescent="0.25">
      <c r="A570" s="28">
        <v>3311401090730150</v>
      </c>
      <c r="B570" s="39" t="s">
        <v>435</v>
      </c>
      <c r="C570" s="30"/>
      <c r="D570" s="37"/>
      <c r="E570" s="37"/>
      <c r="F570" s="32">
        <f t="shared" si="65"/>
        <v>0</v>
      </c>
      <c r="G570" s="33">
        <f t="shared" si="71"/>
        <v>0</v>
      </c>
      <c r="H570" s="37"/>
      <c r="I570" s="34">
        <f t="shared" si="69"/>
        <v>0</v>
      </c>
      <c r="J570" s="37"/>
      <c r="K570" s="33">
        <f t="shared" si="66"/>
        <v>0</v>
      </c>
      <c r="L570" s="35">
        <f t="shared" si="72"/>
        <v>0</v>
      </c>
      <c r="M570" s="33">
        <f t="shared" si="67"/>
        <v>0</v>
      </c>
      <c r="N570" s="37"/>
      <c r="O570" s="33">
        <f t="shared" si="68"/>
        <v>0</v>
      </c>
      <c r="P570" s="36">
        <f t="shared" si="70"/>
        <v>0</v>
      </c>
    </row>
    <row r="571" spans="1:16" ht="26.25" hidden="1" x14ac:dyDescent="0.25">
      <c r="A571" s="28">
        <v>3311401090736</v>
      </c>
      <c r="B571" s="39" t="s">
        <v>436</v>
      </c>
      <c r="C571" s="30"/>
      <c r="D571" s="31">
        <f>SUM(D572)</f>
        <v>0</v>
      </c>
      <c r="E571" s="31">
        <f>SUM(E572)</f>
        <v>0</v>
      </c>
      <c r="F571" s="32">
        <f t="shared" ref="F571:F634" si="73">SUM(D571+E571)</f>
        <v>0</v>
      </c>
      <c r="G571" s="33">
        <f t="shared" si="71"/>
        <v>0</v>
      </c>
      <c r="H571" s="31">
        <f>SUM(H572)</f>
        <v>0</v>
      </c>
      <c r="I571" s="34">
        <f t="shared" si="69"/>
        <v>0</v>
      </c>
      <c r="J571" s="31">
        <f>SUM(J572)</f>
        <v>0</v>
      </c>
      <c r="K571" s="33">
        <f t="shared" si="66"/>
        <v>0</v>
      </c>
      <c r="L571" s="35">
        <f t="shared" si="72"/>
        <v>0</v>
      </c>
      <c r="M571" s="33">
        <f t="shared" si="67"/>
        <v>0</v>
      </c>
      <c r="N571" s="31">
        <f>SUM(N572)</f>
        <v>0</v>
      </c>
      <c r="O571" s="33">
        <f t="shared" si="68"/>
        <v>0</v>
      </c>
      <c r="P571" s="36">
        <f t="shared" si="70"/>
        <v>0</v>
      </c>
    </row>
    <row r="572" spans="1:16" ht="26.25" hidden="1" x14ac:dyDescent="0.25">
      <c r="A572" s="28">
        <v>3311401090736150</v>
      </c>
      <c r="B572" s="39" t="s">
        <v>436</v>
      </c>
      <c r="C572" s="30"/>
      <c r="D572" s="37"/>
      <c r="E572" s="37"/>
      <c r="F572" s="32">
        <f t="shared" si="73"/>
        <v>0</v>
      </c>
      <c r="G572" s="33">
        <f t="shared" si="71"/>
        <v>0</v>
      </c>
      <c r="H572" s="37"/>
      <c r="I572" s="34">
        <f t="shared" si="69"/>
        <v>0</v>
      </c>
      <c r="J572" s="37"/>
      <c r="K572" s="33">
        <f t="shared" si="66"/>
        <v>0</v>
      </c>
      <c r="L572" s="35">
        <f t="shared" si="72"/>
        <v>0</v>
      </c>
      <c r="M572" s="33">
        <f t="shared" si="67"/>
        <v>0</v>
      </c>
      <c r="N572" s="37"/>
      <c r="O572" s="33">
        <f t="shared" si="68"/>
        <v>0</v>
      </c>
      <c r="P572" s="36">
        <f t="shared" si="70"/>
        <v>0</v>
      </c>
    </row>
    <row r="573" spans="1:16" hidden="1" x14ac:dyDescent="0.25">
      <c r="A573" s="28">
        <v>3311401090754</v>
      </c>
      <c r="B573" s="45" t="s">
        <v>437</v>
      </c>
      <c r="C573" s="30"/>
      <c r="D573" s="31">
        <f>SUM(D574)</f>
        <v>0</v>
      </c>
      <c r="E573" s="31">
        <f>SUM(E574)</f>
        <v>0</v>
      </c>
      <c r="F573" s="32">
        <f t="shared" si="73"/>
        <v>0</v>
      </c>
      <c r="G573" s="33">
        <f t="shared" si="71"/>
        <v>0</v>
      </c>
      <c r="H573" s="31">
        <f>SUM(H574)</f>
        <v>0</v>
      </c>
      <c r="I573" s="34">
        <f t="shared" si="69"/>
        <v>0</v>
      </c>
      <c r="J573" s="31">
        <f>SUM(J574)</f>
        <v>0</v>
      </c>
      <c r="K573" s="33">
        <f t="shared" si="66"/>
        <v>0</v>
      </c>
      <c r="L573" s="35">
        <f t="shared" si="72"/>
        <v>0</v>
      </c>
      <c r="M573" s="33">
        <f t="shared" si="67"/>
        <v>0</v>
      </c>
      <c r="N573" s="31">
        <f>SUM(N574)</f>
        <v>0</v>
      </c>
      <c r="O573" s="33">
        <f t="shared" si="68"/>
        <v>0</v>
      </c>
      <c r="P573" s="36">
        <f t="shared" si="70"/>
        <v>0</v>
      </c>
    </row>
    <row r="574" spans="1:16" hidden="1" x14ac:dyDescent="0.25">
      <c r="A574" s="28">
        <v>3311401090754150</v>
      </c>
      <c r="B574" s="45" t="s">
        <v>438</v>
      </c>
      <c r="C574" s="30"/>
      <c r="D574" s="37"/>
      <c r="E574" s="37"/>
      <c r="F574" s="32">
        <f t="shared" si="73"/>
        <v>0</v>
      </c>
      <c r="G574" s="33">
        <f t="shared" si="71"/>
        <v>0</v>
      </c>
      <c r="H574" s="37"/>
      <c r="I574" s="34">
        <f t="shared" si="69"/>
        <v>0</v>
      </c>
      <c r="J574" s="37"/>
      <c r="K574" s="33">
        <f t="shared" si="66"/>
        <v>0</v>
      </c>
      <c r="L574" s="35">
        <f t="shared" si="72"/>
        <v>0</v>
      </c>
      <c r="M574" s="33">
        <f t="shared" si="67"/>
        <v>0</v>
      </c>
      <c r="N574" s="37"/>
      <c r="O574" s="33">
        <f t="shared" si="68"/>
        <v>0</v>
      </c>
      <c r="P574" s="36">
        <f t="shared" si="70"/>
        <v>0</v>
      </c>
    </row>
    <row r="575" spans="1:16" hidden="1" x14ac:dyDescent="0.25">
      <c r="A575" s="28">
        <v>331140110</v>
      </c>
      <c r="B575" s="39" t="s">
        <v>439</v>
      </c>
      <c r="C575" s="30"/>
      <c r="D575" s="31">
        <f>SUM(D576+D578+D580)</f>
        <v>0</v>
      </c>
      <c r="E575" s="31">
        <f>SUM(E576+E578+E580)</f>
        <v>0</v>
      </c>
      <c r="F575" s="32">
        <f t="shared" si="73"/>
        <v>0</v>
      </c>
      <c r="G575" s="33">
        <f t="shared" si="71"/>
        <v>0</v>
      </c>
      <c r="H575" s="31">
        <f>SUM(H576+H578+H580)</f>
        <v>0</v>
      </c>
      <c r="I575" s="34">
        <f t="shared" si="69"/>
        <v>0</v>
      </c>
      <c r="J575" s="31">
        <f>SUM(J576+J578+J580)</f>
        <v>0</v>
      </c>
      <c r="K575" s="33">
        <f t="shared" si="66"/>
        <v>0</v>
      </c>
      <c r="L575" s="35">
        <f t="shared" si="72"/>
        <v>0</v>
      </c>
      <c r="M575" s="33">
        <f t="shared" si="67"/>
        <v>0</v>
      </c>
      <c r="N575" s="31">
        <f>SUM(N576+N578+N580)</f>
        <v>0</v>
      </c>
      <c r="O575" s="33">
        <f t="shared" si="68"/>
        <v>0</v>
      </c>
      <c r="P575" s="36">
        <f t="shared" si="70"/>
        <v>0</v>
      </c>
    </row>
    <row r="576" spans="1:16" ht="26.25" hidden="1" x14ac:dyDescent="0.25">
      <c r="A576" s="28">
        <v>3311401100709</v>
      </c>
      <c r="B576" s="39" t="s">
        <v>440</v>
      </c>
      <c r="C576" s="30"/>
      <c r="D576" s="31">
        <f>SUM(D577)</f>
        <v>0</v>
      </c>
      <c r="E576" s="31">
        <f>SUM(E577)</f>
        <v>0</v>
      </c>
      <c r="F576" s="32">
        <f t="shared" si="73"/>
        <v>0</v>
      </c>
      <c r="G576" s="33">
        <f t="shared" si="71"/>
        <v>0</v>
      </c>
      <c r="H576" s="31">
        <f>SUM(H577)</f>
        <v>0</v>
      </c>
      <c r="I576" s="34">
        <f t="shared" si="69"/>
        <v>0</v>
      </c>
      <c r="J576" s="31">
        <f>SUM(J577)</f>
        <v>0</v>
      </c>
      <c r="K576" s="33">
        <f t="shared" si="66"/>
        <v>0</v>
      </c>
      <c r="L576" s="35">
        <f t="shared" si="72"/>
        <v>0</v>
      </c>
      <c r="M576" s="33">
        <f t="shared" si="67"/>
        <v>0</v>
      </c>
      <c r="N576" s="31">
        <f>SUM(N577)</f>
        <v>0</v>
      </c>
      <c r="O576" s="33">
        <f t="shared" si="68"/>
        <v>0</v>
      </c>
      <c r="P576" s="36">
        <f t="shared" si="70"/>
        <v>0</v>
      </c>
    </row>
    <row r="577" spans="1:16" ht="26.25" hidden="1" x14ac:dyDescent="0.25">
      <c r="A577" s="28">
        <v>3311401100709150</v>
      </c>
      <c r="B577" s="39" t="s">
        <v>440</v>
      </c>
      <c r="C577" s="30"/>
      <c r="D577" s="37"/>
      <c r="E577" s="37"/>
      <c r="F577" s="32">
        <f t="shared" si="73"/>
        <v>0</v>
      </c>
      <c r="G577" s="33">
        <f t="shared" si="71"/>
        <v>0</v>
      </c>
      <c r="H577" s="37"/>
      <c r="I577" s="34">
        <f t="shared" si="69"/>
        <v>0</v>
      </c>
      <c r="J577" s="37"/>
      <c r="K577" s="33">
        <f t="shared" si="66"/>
        <v>0</v>
      </c>
      <c r="L577" s="35">
        <f t="shared" si="72"/>
        <v>0</v>
      </c>
      <c r="M577" s="33">
        <f t="shared" si="67"/>
        <v>0</v>
      </c>
      <c r="N577" s="37"/>
      <c r="O577" s="33">
        <f t="shared" si="68"/>
        <v>0</v>
      </c>
      <c r="P577" s="36">
        <f t="shared" si="70"/>
        <v>0</v>
      </c>
    </row>
    <row r="578" spans="1:16" hidden="1" x14ac:dyDescent="0.25">
      <c r="A578" s="28">
        <v>3311401100801</v>
      </c>
      <c r="B578" s="39" t="s">
        <v>441</v>
      </c>
      <c r="C578" s="30"/>
      <c r="D578" s="31">
        <f>SUM(D579)</f>
        <v>0</v>
      </c>
      <c r="E578" s="31">
        <f>SUM(E579)</f>
        <v>0</v>
      </c>
      <c r="F578" s="32">
        <f t="shared" si="73"/>
        <v>0</v>
      </c>
      <c r="G578" s="33">
        <f t="shared" si="71"/>
        <v>0</v>
      </c>
      <c r="H578" s="31">
        <f>SUM(H579)</f>
        <v>0</v>
      </c>
      <c r="I578" s="34">
        <f t="shared" si="69"/>
        <v>0</v>
      </c>
      <c r="J578" s="31">
        <f>SUM(J579)</f>
        <v>0</v>
      </c>
      <c r="K578" s="33">
        <f t="shared" si="66"/>
        <v>0</v>
      </c>
      <c r="L578" s="35">
        <f t="shared" si="72"/>
        <v>0</v>
      </c>
      <c r="M578" s="33">
        <f t="shared" si="67"/>
        <v>0</v>
      </c>
      <c r="N578" s="31">
        <f>SUM(N579)</f>
        <v>0</v>
      </c>
      <c r="O578" s="33">
        <f t="shared" si="68"/>
        <v>0</v>
      </c>
      <c r="P578" s="36">
        <f t="shared" si="70"/>
        <v>0</v>
      </c>
    </row>
    <row r="579" spans="1:16" hidden="1" x14ac:dyDescent="0.25">
      <c r="A579" s="28">
        <v>3311401100801150</v>
      </c>
      <c r="B579" s="39" t="s">
        <v>441</v>
      </c>
      <c r="C579" s="30"/>
      <c r="D579" s="37"/>
      <c r="E579" s="37"/>
      <c r="F579" s="32">
        <f t="shared" si="73"/>
        <v>0</v>
      </c>
      <c r="G579" s="33">
        <f t="shared" si="71"/>
        <v>0</v>
      </c>
      <c r="H579" s="37"/>
      <c r="I579" s="34">
        <f t="shared" si="69"/>
        <v>0</v>
      </c>
      <c r="J579" s="37"/>
      <c r="K579" s="33">
        <f t="shared" si="66"/>
        <v>0</v>
      </c>
      <c r="L579" s="35">
        <f t="shared" si="72"/>
        <v>0</v>
      </c>
      <c r="M579" s="33">
        <f t="shared" si="67"/>
        <v>0</v>
      </c>
      <c r="N579" s="37"/>
      <c r="O579" s="33">
        <f t="shared" si="68"/>
        <v>0</v>
      </c>
      <c r="P579" s="36">
        <f t="shared" si="70"/>
        <v>0</v>
      </c>
    </row>
    <row r="580" spans="1:16" ht="26.25" hidden="1" x14ac:dyDescent="0.25">
      <c r="A580" s="28">
        <v>3311401100962</v>
      </c>
      <c r="B580" s="45" t="s">
        <v>442</v>
      </c>
      <c r="C580" s="30"/>
      <c r="D580" s="31">
        <f>SUM(D581)</f>
        <v>0</v>
      </c>
      <c r="E580" s="31">
        <f>SUM(E581)</f>
        <v>0</v>
      </c>
      <c r="F580" s="32">
        <f t="shared" si="73"/>
        <v>0</v>
      </c>
      <c r="G580" s="33">
        <f t="shared" si="71"/>
        <v>0</v>
      </c>
      <c r="H580" s="31">
        <f>SUM(H581)</f>
        <v>0</v>
      </c>
      <c r="I580" s="34">
        <f t="shared" si="69"/>
        <v>0</v>
      </c>
      <c r="J580" s="31">
        <f>SUM(J581)</f>
        <v>0</v>
      </c>
      <c r="K580" s="33">
        <f t="shared" si="66"/>
        <v>0</v>
      </c>
      <c r="L580" s="35">
        <f t="shared" si="72"/>
        <v>0</v>
      </c>
      <c r="M580" s="33">
        <f t="shared" si="67"/>
        <v>0</v>
      </c>
      <c r="N580" s="31">
        <f>SUM(N581)</f>
        <v>0</v>
      </c>
      <c r="O580" s="33">
        <f t="shared" si="68"/>
        <v>0</v>
      </c>
      <c r="P580" s="36">
        <f t="shared" si="70"/>
        <v>0</v>
      </c>
    </row>
    <row r="581" spans="1:16" ht="26.25" hidden="1" x14ac:dyDescent="0.25">
      <c r="A581" s="28">
        <v>3311401100962150</v>
      </c>
      <c r="B581" s="45" t="s">
        <v>443</v>
      </c>
      <c r="C581" s="30"/>
      <c r="D581" s="37"/>
      <c r="E581" s="37"/>
      <c r="F581" s="32">
        <f t="shared" si="73"/>
        <v>0</v>
      </c>
      <c r="G581" s="33">
        <f t="shared" si="71"/>
        <v>0</v>
      </c>
      <c r="H581" s="37"/>
      <c r="I581" s="34">
        <f t="shared" si="69"/>
        <v>0</v>
      </c>
      <c r="J581" s="37"/>
      <c r="K581" s="33">
        <f t="shared" si="66"/>
        <v>0</v>
      </c>
      <c r="L581" s="35">
        <f t="shared" si="72"/>
        <v>0</v>
      </c>
      <c r="M581" s="33">
        <f t="shared" si="67"/>
        <v>0</v>
      </c>
      <c r="N581" s="37"/>
      <c r="O581" s="33">
        <f t="shared" si="68"/>
        <v>0</v>
      </c>
      <c r="P581" s="36">
        <f t="shared" si="70"/>
        <v>0</v>
      </c>
    </row>
    <row r="582" spans="1:16" ht="26.25" hidden="1" x14ac:dyDescent="0.25">
      <c r="A582" s="65">
        <v>331140111</v>
      </c>
      <c r="B582" s="66" t="s">
        <v>444</v>
      </c>
      <c r="C582" s="30"/>
      <c r="D582" s="31">
        <f>SUM(D583+D585+D587+D589)</f>
        <v>0</v>
      </c>
      <c r="E582" s="31">
        <f>SUM(E583+E585+E587+E589)</f>
        <v>0</v>
      </c>
      <c r="F582" s="32">
        <f t="shared" si="73"/>
        <v>0</v>
      </c>
      <c r="G582" s="33">
        <f t="shared" si="71"/>
        <v>0</v>
      </c>
      <c r="H582" s="31">
        <f>SUM(H583+H585+H587+H589)</f>
        <v>0</v>
      </c>
      <c r="I582" s="34">
        <f t="shared" si="69"/>
        <v>0</v>
      </c>
      <c r="J582" s="31">
        <f>SUM(J583+J585+J587+J589)</f>
        <v>0</v>
      </c>
      <c r="K582" s="33">
        <f t="shared" si="66"/>
        <v>0</v>
      </c>
      <c r="L582" s="35">
        <f t="shared" si="72"/>
        <v>0</v>
      </c>
      <c r="M582" s="33">
        <f t="shared" si="67"/>
        <v>0</v>
      </c>
      <c r="N582" s="31">
        <f>SUM(N583+N585+N587+N589)</f>
        <v>0</v>
      </c>
      <c r="O582" s="33">
        <f t="shared" si="68"/>
        <v>0</v>
      </c>
      <c r="P582" s="36">
        <f t="shared" si="70"/>
        <v>0</v>
      </c>
    </row>
    <row r="583" spans="1:16" hidden="1" x14ac:dyDescent="0.25">
      <c r="A583" s="65">
        <v>3311401110378</v>
      </c>
      <c r="B583" s="66" t="s">
        <v>445</v>
      </c>
      <c r="C583" s="30"/>
      <c r="D583" s="31">
        <f>SUM(D584)</f>
        <v>0</v>
      </c>
      <c r="E583" s="31">
        <f>SUM(E584)</f>
        <v>0</v>
      </c>
      <c r="F583" s="32">
        <f t="shared" si="73"/>
        <v>0</v>
      </c>
      <c r="G583" s="33">
        <f t="shared" si="71"/>
        <v>0</v>
      </c>
      <c r="H583" s="31">
        <f>SUM(H584)</f>
        <v>0</v>
      </c>
      <c r="I583" s="34">
        <f t="shared" si="69"/>
        <v>0</v>
      </c>
      <c r="J583" s="31">
        <f>SUM(J584)</f>
        <v>0</v>
      </c>
      <c r="K583" s="33">
        <f t="shared" si="66"/>
        <v>0</v>
      </c>
      <c r="L583" s="35">
        <f t="shared" si="72"/>
        <v>0</v>
      </c>
      <c r="M583" s="33">
        <f t="shared" si="67"/>
        <v>0</v>
      </c>
      <c r="N583" s="31">
        <f>SUM(N584)</f>
        <v>0</v>
      </c>
      <c r="O583" s="33">
        <f t="shared" si="68"/>
        <v>0</v>
      </c>
      <c r="P583" s="36">
        <f t="shared" si="70"/>
        <v>0</v>
      </c>
    </row>
    <row r="584" spans="1:16" ht="26.25" hidden="1" x14ac:dyDescent="0.25">
      <c r="A584" s="65">
        <v>3311401110378150</v>
      </c>
      <c r="B584" s="66" t="s">
        <v>446</v>
      </c>
      <c r="C584" s="30"/>
      <c r="D584" s="37"/>
      <c r="E584" s="37"/>
      <c r="F584" s="32">
        <f t="shared" si="73"/>
        <v>0</v>
      </c>
      <c r="G584" s="33">
        <f t="shared" si="71"/>
        <v>0</v>
      </c>
      <c r="H584" s="37"/>
      <c r="I584" s="34">
        <f t="shared" si="69"/>
        <v>0</v>
      </c>
      <c r="J584" s="37"/>
      <c r="K584" s="33">
        <f t="shared" ref="K584:K647" si="74">IF(OR(J584=0,F584=0),0,J584/F584)*100</f>
        <v>0</v>
      </c>
      <c r="L584" s="35">
        <f t="shared" si="72"/>
        <v>0</v>
      </c>
      <c r="M584" s="33">
        <f t="shared" ref="M584:M647" si="75">IF(OR(L584=0,F584=0),0,L584/F584)*100</f>
        <v>0</v>
      </c>
      <c r="N584" s="37"/>
      <c r="O584" s="33">
        <f t="shared" ref="O584:O647" si="76">IF(OR(N584=0,F584=0),0,N584/F584)*100</f>
        <v>0</v>
      </c>
      <c r="P584" s="36">
        <f t="shared" si="70"/>
        <v>0</v>
      </c>
    </row>
    <row r="585" spans="1:16" hidden="1" x14ac:dyDescent="0.25">
      <c r="A585" s="65">
        <v>3311401110389</v>
      </c>
      <c r="B585" s="66" t="s">
        <v>447</v>
      </c>
      <c r="C585" s="30"/>
      <c r="D585" s="31">
        <f>SUM(D586)</f>
        <v>0</v>
      </c>
      <c r="E585" s="31">
        <f>SUM(E586)</f>
        <v>0</v>
      </c>
      <c r="F585" s="32">
        <f t="shared" si="73"/>
        <v>0</v>
      </c>
      <c r="G585" s="33">
        <f t="shared" si="71"/>
        <v>0</v>
      </c>
      <c r="H585" s="31">
        <f>SUM(H586)</f>
        <v>0</v>
      </c>
      <c r="I585" s="34">
        <f t="shared" ref="I585:I648" si="77">SUM(F585-H585)</f>
        <v>0</v>
      </c>
      <c r="J585" s="31">
        <f>SUM(J586)</f>
        <v>0</v>
      </c>
      <c r="K585" s="33">
        <f t="shared" si="74"/>
        <v>0</v>
      </c>
      <c r="L585" s="35">
        <f t="shared" si="72"/>
        <v>0</v>
      </c>
      <c r="M585" s="33">
        <f t="shared" si="75"/>
        <v>0</v>
      </c>
      <c r="N585" s="31">
        <f>SUM(N586)</f>
        <v>0</v>
      </c>
      <c r="O585" s="33">
        <f t="shared" si="76"/>
        <v>0</v>
      </c>
      <c r="P585" s="36">
        <f t="shared" si="70"/>
        <v>0</v>
      </c>
    </row>
    <row r="586" spans="1:16" ht="26.25" hidden="1" x14ac:dyDescent="0.25">
      <c r="A586" s="65">
        <v>3311401110389150</v>
      </c>
      <c r="B586" s="66" t="s">
        <v>448</v>
      </c>
      <c r="C586" s="30"/>
      <c r="D586" s="37"/>
      <c r="E586" s="37"/>
      <c r="F586" s="32">
        <f t="shared" si="73"/>
        <v>0</v>
      </c>
      <c r="G586" s="33">
        <f t="shared" si="71"/>
        <v>0</v>
      </c>
      <c r="H586" s="37"/>
      <c r="I586" s="34">
        <f t="shared" si="77"/>
        <v>0</v>
      </c>
      <c r="J586" s="37"/>
      <c r="K586" s="33">
        <f t="shared" si="74"/>
        <v>0</v>
      </c>
      <c r="L586" s="35">
        <f t="shared" si="72"/>
        <v>0</v>
      </c>
      <c r="M586" s="33">
        <f t="shared" si="75"/>
        <v>0</v>
      </c>
      <c r="N586" s="37"/>
      <c r="O586" s="33">
        <f t="shared" si="76"/>
        <v>0</v>
      </c>
      <c r="P586" s="36">
        <f t="shared" si="70"/>
        <v>0</v>
      </c>
    </row>
    <row r="587" spans="1:16" ht="26.25" hidden="1" x14ac:dyDescent="0.25">
      <c r="A587" s="28">
        <v>3311401110748</v>
      </c>
      <c r="B587" s="39" t="s">
        <v>449</v>
      </c>
      <c r="C587" s="30"/>
      <c r="D587" s="31">
        <f>SUM(D588)</f>
        <v>0</v>
      </c>
      <c r="E587" s="31">
        <f>SUM(E588)</f>
        <v>0</v>
      </c>
      <c r="F587" s="32">
        <f t="shared" si="73"/>
        <v>0</v>
      </c>
      <c r="G587" s="33">
        <f t="shared" si="71"/>
        <v>0</v>
      </c>
      <c r="H587" s="31">
        <f>SUM(H588)</f>
        <v>0</v>
      </c>
      <c r="I587" s="34">
        <f t="shared" si="77"/>
        <v>0</v>
      </c>
      <c r="J587" s="31">
        <f>SUM(J588)</f>
        <v>0</v>
      </c>
      <c r="K587" s="33">
        <f t="shared" si="74"/>
        <v>0</v>
      </c>
      <c r="L587" s="35">
        <f t="shared" si="72"/>
        <v>0</v>
      </c>
      <c r="M587" s="33">
        <f t="shared" si="75"/>
        <v>0</v>
      </c>
      <c r="N587" s="31">
        <f>SUM(N588)</f>
        <v>0</v>
      </c>
      <c r="O587" s="33">
        <f t="shared" si="76"/>
        <v>0</v>
      </c>
      <c r="P587" s="36">
        <f t="shared" si="70"/>
        <v>0</v>
      </c>
    </row>
    <row r="588" spans="1:16" ht="26.25" hidden="1" x14ac:dyDescent="0.25">
      <c r="A588" s="28">
        <v>3311401110748150</v>
      </c>
      <c r="B588" s="39" t="s">
        <v>449</v>
      </c>
      <c r="C588" s="30"/>
      <c r="D588" s="37"/>
      <c r="E588" s="37"/>
      <c r="F588" s="32">
        <f t="shared" si="73"/>
        <v>0</v>
      </c>
      <c r="G588" s="33">
        <f t="shared" si="71"/>
        <v>0</v>
      </c>
      <c r="H588" s="37"/>
      <c r="I588" s="34">
        <f t="shared" si="77"/>
        <v>0</v>
      </c>
      <c r="J588" s="37"/>
      <c r="K588" s="33">
        <f t="shared" si="74"/>
        <v>0</v>
      </c>
      <c r="L588" s="35">
        <f t="shared" si="72"/>
        <v>0</v>
      </c>
      <c r="M588" s="33">
        <f t="shared" si="75"/>
        <v>0</v>
      </c>
      <c r="N588" s="37"/>
      <c r="O588" s="33">
        <f t="shared" si="76"/>
        <v>0</v>
      </c>
      <c r="P588" s="36">
        <f t="shared" si="70"/>
        <v>0</v>
      </c>
    </row>
    <row r="589" spans="1:16" ht="39" hidden="1" x14ac:dyDescent="0.25">
      <c r="A589" s="28">
        <v>3311401110798</v>
      </c>
      <c r="B589" s="39" t="s">
        <v>450</v>
      </c>
      <c r="C589" s="30"/>
      <c r="D589" s="31">
        <f>SUM(D590)</f>
        <v>0</v>
      </c>
      <c r="E589" s="31">
        <f>SUM(E590)</f>
        <v>0</v>
      </c>
      <c r="F589" s="32">
        <f t="shared" si="73"/>
        <v>0</v>
      </c>
      <c r="G589" s="33">
        <f t="shared" si="71"/>
        <v>0</v>
      </c>
      <c r="H589" s="31">
        <f>SUM(H590)</f>
        <v>0</v>
      </c>
      <c r="I589" s="34">
        <f t="shared" si="77"/>
        <v>0</v>
      </c>
      <c r="J589" s="31">
        <f>SUM(J590)</f>
        <v>0</v>
      </c>
      <c r="K589" s="33">
        <f t="shared" si="74"/>
        <v>0</v>
      </c>
      <c r="L589" s="35">
        <f t="shared" si="72"/>
        <v>0</v>
      </c>
      <c r="M589" s="33">
        <f t="shared" si="75"/>
        <v>0</v>
      </c>
      <c r="N589" s="31">
        <f>SUM(N590)</f>
        <v>0</v>
      </c>
      <c r="O589" s="33">
        <f t="shared" si="76"/>
        <v>0</v>
      </c>
      <c r="P589" s="36">
        <f t="shared" si="70"/>
        <v>0</v>
      </c>
    </row>
    <row r="590" spans="1:16" ht="39" hidden="1" x14ac:dyDescent="0.25">
      <c r="A590" s="28">
        <v>3311401110798150</v>
      </c>
      <c r="B590" s="39" t="s">
        <v>450</v>
      </c>
      <c r="C590" s="30"/>
      <c r="D590" s="37"/>
      <c r="E590" s="37"/>
      <c r="F590" s="32">
        <f t="shared" si="73"/>
        <v>0</v>
      </c>
      <c r="G590" s="33">
        <f t="shared" si="71"/>
        <v>0</v>
      </c>
      <c r="H590" s="37"/>
      <c r="I590" s="34">
        <f t="shared" si="77"/>
        <v>0</v>
      </c>
      <c r="J590" s="37"/>
      <c r="K590" s="33">
        <f t="shared" si="74"/>
        <v>0</v>
      </c>
      <c r="L590" s="35">
        <f t="shared" si="72"/>
        <v>0</v>
      </c>
      <c r="M590" s="33">
        <f t="shared" si="75"/>
        <v>0</v>
      </c>
      <c r="N590" s="37"/>
      <c r="O590" s="33">
        <f t="shared" si="76"/>
        <v>0</v>
      </c>
      <c r="P590" s="36">
        <f t="shared" si="70"/>
        <v>0</v>
      </c>
    </row>
    <row r="591" spans="1:16" ht="26.25" hidden="1" x14ac:dyDescent="0.25">
      <c r="A591" s="65">
        <v>331140112</v>
      </c>
      <c r="B591" s="39" t="s">
        <v>451</v>
      </c>
      <c r="C591" s="30"/>
      <c r="D591" s="31">
        <f>SUM(D592+D594+D596+D598+D600+D602+D604)</f>
        <v>0</v>
      </c>
      <c r="E591" s="31">
        <f>SUM(E592+E594+E596+E598+E600+E602+E604)</f>
        <v>0</v>
      </c>
      <c r="F591" s="32">
        <f t="shared" si="73"/>
        <v>0</v>
      </c>
      <c r="G591" s="33">
        <f t="shared" si="71"/>
        <v>0</v>
      </c>
      <c r="H591" s="31">
        <f>SUM(H592+H594+H596+H598+H600+H602+H604)</f>
        <v>0</v>
      </c>
      <c r="I591" s="34">
        <f t="shared" si="77"/>
        <v>0</v>
      </c>
      <c r="J591" s="31">
        <f>SUM(J592+J594+J596+J598+J600+J602+J604)</f>
        <v>0</v>
      </c>
      <c r="K591" s="33">
        <f t="shared" si="74"/>
        <v>0</v>
      </c>
      <c r="L591" s="35">
        <f t="shared" ref="L591:L654" si="78">SUM(N591-J591)</f>
        <v>0</v>
      </c>
      <c r="M591" s="33">
        <f t="shared" si="75"/>
        <v>0</v>
      </c>
      <c r="N591" s="31">
        <f>SUM(N592+N594+N596+N598+N600+N602+N604)</f>
        <v>0</v>
      </c>
      <c r="O591" s="33">
        <f t="shared" si="76"/>
        <v>0</v>
      </c>
      <c r="P591" s="36">
        <f t="shared" ref="P591:P654" si="79">SUM(F591-N591)</f>
        <v>0</v>
      </c>
    </row>
    <row r="592" spans="1:16" ht="26.25" hidden="1" x14ac:dyDescent="0.25">
      <c r="A592" s="28">
        <v>3311401120689</v>
      </c>
      <c r="B592" s="39" t="s">
        <v>452</v>
      </c>
      <c r="C592" s="30"/>
      <c r="D592" s="31">
        <f>SUM(D593)</f>
        <v>0</v>
      </c>
      <c r="E592" s="31">
        <f>SUM(E593)</f>
        <v>0</v>
      </c>
      <c r="F592" s="32">
        <f t="shared" si="73"/>
        <v>0</v>
      </c>
      <c r="G592" s="33">
        <f t="shared" si="71"/>
        <v>0</v>
      </c>
      <c r="H592" s="31">
        <f>SUM(H593)</f>
        <v>0</v>
      </c>
      <c r="I592" s="34">
        <f t="shared" si="77"/>
        <v>0</v>
      </c>
      <c r="J592" s="31">
        <f>SUM(J593)</f>
        <v>0</v>
      </c>
      <c r="K592" s="33">
        <f t="shared" si="74"/>
        <v>0</v>
      </c>
      <c r="L592" s="35">
        <f t="shared" si="78"/>
        <v>0</v>
      </c>
      <c r="M592" s="33">
        <f t="shared" si="75"/>
        <v>0</v>
      </c>
      <c r="N592" s="31">
        <f>SUM(N593)</f>
        <v>0</v>
      </c>
      <c r="O592" s="33">
        <f t="shared" si="76"/>
        <v>0</v>
      </c>
      <c r="P592" s="36">
        <f t="shared" si="79"/>
        <v>0</v>
      </c>
    </row>
    <row r="593" spans="1:16" ht="26.25" hidden="1" x14ac:dyDescent="0.25">
      <c r="A593" s="28">
        <v>3311401120689160</v>
      </c>
      <c r="B593" s="39" t="s">
        <v>452</v>
      </c>
      <c r="C593" s="30"/>
      <c r="D593" s="37"/>
      <c r="E593" s="37"/>
      <c r="F593" s="32">
        <f t="shared" si="73"/>
        <v>0</v>
      </c>
      <c r="G593" s="33">
        <f t="shared" si="71"/>
        <v>0</v>
      </c>
      <c r="H593" s="37"/>
      <c r="I593" s="34">
        <f t="shared" si="77"/>
        <v>0</v>
      </c>
      <c r="J593" s="37"/>
      <c r="K593" s="33">
        <f t="shared" si="74"/>
        <v>0</v>
      </c>
      <c r="L593" s="35">
        <f t="shared" si="78"/>
        <v>0</v>
      </c>
      <c r="M593" s="33">
        <f t="shared" si="75"/>
        <v>0</v>
      </c>
      <c r="N593" s="37"/>
      <c r="O593" s="33">
        <f t="shared" si="76"/>
        <v>0</v>
      </c>
      <c r="P593" s="36">
        <f t="shared" si="79"/>
        <v>0</v>
      </c>
    </row>
    <row r="594" spans="1:16" hidden="1" x14ac:dyDescent="0.25">
      <c r="A594" s="28">
        <v>3311401120715</v>
      </c>
      <c r="B594" s="39" t="s">
        <v>453</v>
      </c>
      <c r="C594" s="30"/>
      <c r="D594" s="31">
        <f>SUM(D595)</f>
        <v>0</v>
      </c>
      <c r="E594" s="31">
        <f>SUM(E595)</f>
        <v>0</v>
      </c>
      <c r="F594" s="32">
        <f t="shared" si="73"/>
        <v>0</v>
      </c>
      <c r="G594" s="33">
        <f t="shared" si="71"/>
        <v>0</v>
      </c>
      <c r="H594" s="31">
        <f>SUM(H595)</f>
        <v>0</v>
      </c>
      <c r="I594" s="34">
        <f t="shared" si="77"/>
        <v>0</v>
      </c>
      <c r="J594" s="31">
        <f>SUM(J595)</f>
        <v>0</v>
      </c>
      <c r="K594" s="33">
        <f t="shared" si="74"/>
        <v>0</v>
      </c>
      <c r="L594" s="35">
        <f t="shared" si="78"/>
        <v>0</v>
      </c>
      <c r="M594" s="33">
        <f t="shared" si="75"/>
        <v>0</v>
      </c>
      <c r="N594" s="31">
        <f>SUM(N595)</f>
        <v>0</v>
      </c>
      <c r="O594" s="33">
        <f t="shared" si="76"/>
        <v>0</v>
      </c>
      <c r="P594" s="36">
        <f t="shared" si="79"/>
        <v>0</v>
      </c>
    </row>
    <row r="595" spans="1:16" hidden="1" x14ac:dyDescent="0.25">
      <c r="A595" s="28">
        <v>3311401120715160</v>
      </c>
      <c r="B595" s="39" t="s">
        <v>453</v>
      </c>
      <c r="C595" s="30"/>
      <c r="D595" s="37"/>
      <c r="E595" s="37"/>
      <c r="F595" s="32">
        <f t="shared" si="73"/>
        <v>0</v>
      </c>
      <c r="G595" s="33">
        <f t="shared" si="71"/>
        <v>0</v>
      </c>
      <c r="H595" s="37"/>
      <c r="I595" s="34">
        <f t="shared" si="77"/>
        <v>0</v>
      </c>
      <c r="J595" s="37"/>
      <c r="K595" s="33">
        <f t="shared" si="74"/>
        <v>0</v>
      </c>
      <c r="L595" s="35">
        <f t="shared" si="78"/>
        <v>0</v>
      </c>
      <c r="M595" s="33">
        <f t="shared" si="75"/>
        <v>0</v>
      </c>
      <c r="N595" s="37"/>
      <c r="O595" s="33">
        <f t="shared" si="76"/>
        <v>0</v>
      </c>
      <c r="P595" s="36">
        <f t="shared" si="79"/>
        <v>0</v>
      </c>
    </row>
    <row r="596" spans="1:16" hidden="1" x14ac:dyDescent="0.25">
      <c r="A596" s="28">
        <v>3311401120716</v>
      </c>
      <c r="B596" s="39" t="s">
        <v>454</v>
      </c>
      <c r="C596" s="30"/>
      <c r="D596" s="31">
        <f>SUM(D597)</f>
        <v>0</v>
      </c>
      <c r="E596" s="31">
        <f>SUM(E597)</f>
        <v>0</v>
      </c>
      <c r="F596" s="32">
        <f t="shared" si="73"/>
        <v>0</v>
      </c>
      <c r="G596" s="33">
        <f t="shared" ref="G596:G661" si="80">IF(OR(F596=0,F$7=0),0,F596/F$7)*100</f>
        <v>0</v>
      </c>
      <c r="H596" s="31">
        <f>SUM(H597)</f>
        <v>0</v>
      </c>
      <c r="I596" s="34">
        <f t="shared" si="77"/>
        <v>0</v>
      </c>
      <c r="J596" s="31">
        <f>SUM(J597)</f>
        <v>0</v>
      </c>
      <c r="K596" s="33">
        <f t="shared" si="74"/>
        <v>0</v>
      </c>
      <c r="L596" s="35">
        <f t="shared" si="78"/>
        <v>0</v>
      </c>
      <c r="M596" s="33">
        <f t="shared" si="75"/>
        <v>0</v>
      </c>
      <c r="N596" s="31">
        <f>SUM(N597)</f>
        <v>0</v>
      </c>
      <c r="O596" s="33">
        <f t="shared" si="76"/>
        <v>0</v>
      </c>
      <c r="P596" s="36">
        <f t="shared" si="79"/>
        <v>0</v>
      </c>
    </row>
    <row r="597" spans="1:16" hidden="1" x14ac:dyDescent="0.25">
      <c r="A597" s="28">
        <v>3311401120716150</v>
      </c>
      <c r="B597" s="39" t="s">
        <v>454</v>
      </c>
      <c r="C597" s="30"/>
      <c r="D597" s="37"/>
      <c r="E597" s="37"/>
      <c r="F597" s="32">
        <f t="shared" si="73"/>
        <v>0</v>
      </c>
      <c r="G597" s="33">
        <f t="shared" si="80"/>
        <v>0</v>
      </c>
      <c r="H597" s="37"/>
      <c r="I597" s="34">
        <f t="shared" si="77"/>
        <v>0</v>
      </c>
      <c r="J597" s="37"/>
      <c r="K597" s="33">
        <f t="shared" si="74"/>
        <v>0</v>
      </c>
      <c r="L597" s="35">
        <f t="shared" si="78"/>
        <v>0</v>
      </c>
      <c r="M597" s="33">
        <f t="shared" si="75"/>
        <v>0</v>
      </c>
      <c r="N597" s="37"/>
      <c r="O597" s="33">
        <f t="shared" si="76"/>
        <v>0</v>
      </c>
      <c r="P597" s="36">
        <f t="shared" si="79"/>
        <v>0</v>
      </c>
    </row>
    <row r="598" spans="1:16" ht="26.25" hidden="1" x14ac:dyDescent="0.25">
      <c r="A598" s="65">
        <v>3311401120725</v>
      </c>
      <c r="B598" s="39" t="s">
        <v>455</v>
      </c>
      <c r="C598" s="30"/>
      <c r="D598" s="31">
        <f>SUM(D599)</f>
        <v>0</v>
      </c>
      <c r="E598" s="31">
        <f>SUM(E599)</f>
        <v>0</v>
      </c>
      <c r="F598" s="32">
        <f t="shared" si="73"/>
        <v>0</v>
      </c>
      <c r="G598" s="33">
        <f t="shared" si="80"/>
        <v>0</v>
      </c>
      <c r="H598" s="31">
        <f>SUM(H599)</f>
        <v>0</v>
      </c>
      <c r="I598" s="34">
        <f t="shared" si="77"/>
        <v>0</v>
      </c>
      <c r="J598" s="31">
        <f>SUM(J599)</f>
        <v>0</v>
      </c>
      <c r="K598" s="33">
        <f t="shared" si="74"/>
        <v>0</v>
      </c>
      <c r="L598" s="35">
        <f t="shared" si="78"/>
        <v>0</v>
      </c>
      <c r="M598" s="33">
        <f t="shared" si="75"/>
        <v>0</v>
      </c>
      <c r="N598" s="31">
        <f>SUM(N599)</f>
        <v>0</v>
      </c>
      <c r="O598" s="33">
        <f t="shared" si="76"/>
        <v>0</v>
      </c>
      <c r="P598" s="36">
        <f t="shared" si="79"/>
        <v>0</v>
      </c>
    </row>
    <row r="599" spans="1:16" ht="26.25" hidden="1" x14ac:dyDescent="0.25">
      <c r="A599" s="65">
        <v>3311401120725160</v>
      </c>
      <c r="B599" s="39" t="s">
        <v>455</v>
      </c>
      <c r="C599" s="30"/>
      <c r="D599" s="37"/>
      <c r="E599" s="37"/>
      <c r="F599" s="32">
        <f t="shared" si="73"/>
        <v>0</v>
      </c>
      <c r="G599" s="33">
        <f t="shared" si="80"/>
        <v>0</v>
      </c>
      <c r="H599" s="37"/>
      <c r="I599" s="34">
        <f t="shared" si="77"/>
        <v>0</v>
      </c>
      <c r="J599" s="37"/>
      <c r="K599" s="33">
        <f t="shared" si="74"/>
        <v>0</v>
      </c>
      <c r="L599" s="35">
        <f t="shared" si="78"/>
        <v>0</v>
      </c>
      <c r="M599" s="33">
        <f t="shared" si="75"/>
        <v>0</v>
      </c>
      <c r="N599" s="37"/>
      <c r="O599" s="33">
        <f t="shared" si="76"/>
        <v>0</v>
      </c>
      <c r="P599" s="36">
        <f t="shared" si="79"/>
        <v>0</v>
      </c>
    </row>
    <row r="600" spans="1:16" hidden="1" x14ac:dyDescent="0.25">
      <c r="A600" s="65">
        <v>3311401120731</v>
      </c>
      <c r="B600" s="39" t="s">
        <v>456</v>
      </c>
      <c r="C600" s="30"/>
      <c r="D600" s="31">
        <f>SUM(D601)</f>
        <v>0</v>
      </c>
      <c r="E600" s="31">
        <f>SUM(E601)</f>
        <v>0</v>
      </c>
      <c r="F600" s="32">
        <f t="shared" si="73"/>
        <v>0</v>
      </c>
      <c r="G600" s="33">
        <f t="shared" si="80"/>
        <v>0</v>
      </c>
      <c r="H600" s="31">
        <f>SUM(H601)</f>
        <v>0</v>
      </c>
      <c r="I600" s="34">
        <f t="shared" si="77"/>
        <v>0</v>
      </c>
      <c r="J600" s="31">
        <f>SUM(J601)</f>
        <v>0</v>
      </c>
      <c r="K600" s="33">
        <f t="shared" si="74"/>
        <v>0</v>
      </c>
      <c r="L600" s="35">
        <f t="shared" si="78"/>
        <v>0</v>
      </c>
      <c r="M600" s="33">
        <f t="shared" si="75"/>
        <v>0</v>
      </c>
      <c r="N600" s="31">
        <f>SUM(N601)</f>
        <v>0</v>
      </c>
      <c r="O600" s="33">
        <f t="shared" si="76"/>
        <v>0</v>
      </c>
      <c r="P600" s="36">
        <f t="shared" si="79"/>
        <v>0</v>
      </c>
    </row>
    <row r="601" spans="1:16" hidden="1" x14ac:dyDescent="0.25">
      <c r="A601" s="65">
        <v>3311401120731160</v>
      </c>
      <c r="B601" s="39" t="s">
        <v>456</v>
      </c>
      <c r="C601" s="30"/>
      <c r="D601" s="37"/>
      <c r="E601" s="37"/>
      <c r="F601" s="32">
        <f t="shared" si="73"/>
        <v>0</v>
      </c>
      <c r="G601" s="33">
        <f t="shared" si="80"/>
        <v>0</v>
      </c>
      <c r="H601" s="37"/>
      <c r="I601" s="34">
        <f t="shared" si="77"/>
        <v>0</v>
      </c>
      <c r="J601" s="37"/>
      <c r="K601" s="33">
        <f t="shared" si="74"/>
        <v>0</v>
      </c>
      <c r="L601" s="35">
        <f t="shared" si="78"/>
        <v>0</v>
      </c>
      <c r="M601" s="33">
        <f t="shared" si="75"/>
        <v>0</v>
      </c>
      <c r="N601" s="37"/>
      <c r="O601" s="33">
        <f t="shared" si="76"/>
        <v>0</v>
      </c>
      <c r="P601" s="36">
        <f t="shared" si="79"/>
        <v>0</v>
      </c>
    </row>
    <row r="602" spans="1:16" hidden="1" x14ac:dyDescent="0.25">
      <c r="A602" s="65">
        <v>3311401120740</v>
      </c>
      <c r="B602" s="39" t="s">
        <v>457</v>
      </c>
      <c r="C602" s="30"/>
      <c r="D602" s="31">
        <f>SUM(D603)</f>
        <v>0</v>
      </c>
      <c r="E602" s="31">
        <f>SUM(E603)</f>
        <v>0</v>
      </c>
      <c r="F602" s="32">
        <f t="shared" si="73"/>
        <v>0</v>
      </c>
      <c r="G602" s="33">
        <f t="shared" si="80"/>
        <v>0</v>
      </c>
      <c r="H602" s="31">
        <f>SUM(H603)</f>
        <v>0</v>
      </c>
      <c r="I602" s="34">
        <f t="shared" si="77"/>
        <v>0</v>
      </c>
      <c r="J602" s="31">
        <f>SUM(J603)</f>
        <v>0</v>
      </c>
      <c r="K602" s="33">
        <f t="shared" si="74"/>
        <v>0</v>
      </c>
      <c r="L602" s="35">
        <f t="shared" si="78"/>
        <v>0</v>
      </c>
      <c r="M602" s="33">
        <f t="shared" si="75"/>
        <v>0</v>
      </c>
      <c r="N602" s="31">
        <f>SUM(N603)</f>
        <v>0</v>
      </c>
      <c r="O602" s="33">
        <f t="shared" si="76"/>
        <v>0</v>
      </c>
      <c r="P602" s="36">
        <f t="shared" si="79"/>
        <v>0</v>
      </c>
    </row>
    <row r="603" spans="1:16" hidden="1" x14ac:dyDescent="0.25">
      <c r="A603" s="65">
        <v>3311401120740160</v>
      </c>
      <c r="B603" s="39" t="s">
        <v>457</v>
      </c>
      <c r="C603" s="30"/>
      <c r="D603" s="37"/>
      <c r="E603" s="37"/>
      <c r="F603" s="32">
        <f t="shared" si="73"/>
        <v>0</v>
      </c>
      <c r="G603" s="33">
        <f t="shared" si="80"/>
        <v>0</v>
      </c>
      <c r="H603" s="37"/>
      <c r="I603" s="34">
        <f t="shared" si="77"/>
        <v>0</v>
      </c>
      <c r="J603" s="37"/>
      <c r="K603" s="33">
        <f t="shared" si="74"/>
        <v>0</v>
      </c>
      <c r="L603" s="35">
        <f t="shared" si="78"/>
        <v>0</v>
      </c>
      <c r="M603" s="33">
        <f t="shared" si="75"/>
        <v>0</v>
      </c>
      <c r="N603" s="37"/>
      <c r="O603" s="33">
        <f t="shared" si="76"/>
        <v>0</v>
      </c>
      <c r="P603" s="36">
        <f t="shared" si="79"/>
        <v>0</v>
      </c>
    </row>
    <row r="604" spans="1:16" ht="26.25" hidden="1" x14ac:dyDescent="0.25">
      <c r="A604" s="28">
        <v>3311401120752</v>
      </c>
      <c r="B604" s="39" t="s">
        <v>458</v>
      </c>
      <c r="C604" s="30"/>
      <c r="D604" s="31">
        <f>SUM(D605)</f>
        <v>0</v>
      </c>
      <c r="E604" s="31">
        <f>SUM(E605)</f>
        <v>0</v>
      </c>
      <c r="F604" s="32">
        <f t="shared" si="73"/>
        <v>0</v>
      </c>
      <c r="G604" s="33">
        <f t="shared" si="80"/>
        <v>0</v>
      </c>
      <c r="H604" s="31">
        <f>SUM(H605)</f>
        <v>0</v>
      </c>
      <c r="I604" s="34">
        <f t="shared" si="77"/>
        <v>0</v>
      </c>
      <c r="J604" s="31">
        <f>SUM(J605)</f>
        <v>0</v>
      </c>
      <c r="K604" s="33">
        <f t="shared" si="74"/>
        <v>0</v>
      </c>
      <c r="L604" s="35">
        <f t="shared" si="78"/>
        <v>0</v>
      </c>
      <c r="M604" s="33">
        <f t="shared" si="75"/>
        <v>0</v>
      </c>
      <c r="N604" s="31">
        <f>SUM(N605)</f>
        <v>0</v>
      </c>
      <c r="O604" s="33">
        <f t="shared" si="76"/>
        <v>0</v>
      </c>
      <c r="P604" s="36">
        <f t="shared" si="79"/>
        <v>0</v>
      </c>
    </row>
    <row r="605" spans="1:16" ht="26.25" hidden="1" x14ac:dyDescent="0.25">
      <c r="A605" s="28">
        <v>3311401120752160</v>
      </c>
      <c r="B605" s="39" t="s">
        <v>458</v>
      </c>
      <c r="C605" s="30"/>
      <c r="D605" s="37"/>
      <c r="E605" s="37"/>
      <c r="F605" s="32">
        <f t="shared" si="73"/>
        <v>0</v>
      </c>
      <c r="G605" s="33">
        <f t="shared" si="80"/>
        <v>0</v>
      </c>
      <c r="H605" s="37"/>
      <c r="I605" s="34">
        <f t="shared" si="77"/>
        <v>0</v>
      </c>
      <c r="J605" s="37"/>
      <c r="K605" s="33">
        <f t="shared" si="74"/>
        <v>0</v>
      </c>
      <c r="L605" s="35">
        <f t="shared" si="78"/>
        <v>0</v>
      </c>
      <c r="M605" s="33">
        <f t="shared" si="75"/>
        <v>0</v>
      </c>
      <c r="N605" s="37"/>
      <c r="O605" s="33">
        <f t="shared" si="76"/>
        <v>0</v>
      </c>
      <c r="P605" s="36">
        <f t="shared" si="79"/>
        <v>0</v>
      </c>
    </row>
    <row r="606" spans="1:16" hidden="1" x14ac:dyDescent="0.25">
      <c r="A606" s="65">
        <v>331140113</v>
      </c>
      <c r="B606" s="39" t="s">
        <v>459</v>
      </c>
      <c r="C606" s="30"/>
      <c r="D606" s="31">
        <f>SUM(D607+D609+D611+D613+D615)</f>
        <v>0</v>
      </c>
      <c r="E606" s="31">
        <f>SUM(E607+E609+E611+E613+E615)</f>
        <v>0</v>
      </c>
      <c r="F606" s="32">
        <f t="shared" si="73"/>
        <v>0</v>
      </c>
      <c r="G606" s="33">
        <f t="shared" si="80"/>
        <v>0</v>
      </c>
      <c r="H606" s="31">
        <f>SUM(H607+H609+H611+H613+H615)</f>
        <v>0</v>
      </c>
      <c r="I606" s="34">
        <f t="shared" si="77"/>
        <v>0</v>
      </c>
      <c r="J606" s="31">
        <f>SUM(J607+J609+J611+J613+J615)</f>
        <v>0</v>
      </c>
      <c r="K606" s="33">
        <f t="shared" si="74"/>
        <v>0</v>
      </c>
      <c r="L606" s="35">
        <f t="shared" si="78"/>
        <v>0</v>
      </c>
      <c r="M606" s="33">
        <f t="shared" si="75"/>
        <v>0</v>
      </c>
      <c r="N606" s="31">
        <f>SUM(N607+N609+N611+N613+N615)</f>
        <v>0</v>
      </c>
      <c r="O606" s="33">
        <f t="shared" si="76"/>
        <v>0</v>
      </c>
      <c r="P606" s="36">
        <f t="shared" si="79"/>
        <v>0</v>
      </c>
    </row>
    <row r="607" spans="1:16" hidden="1" x14ac:dyDescent="0.25">
      <c r="A607" s="65">
        <v>3311401130414</v>
      </c>
      <c r="B607" s="39" t="s">
        <v>460</v>
      </c>
      <c r="C607" s="30"/>
      <c r="D607" s="31">
        <f>SUM(D608)</f>
        <v>0</v>
      </c>
      <c r="E607" s="31">
        <f>SUM(E608)</f>
        <v>0</v>
      </c>
      <c r="F607" s="32">
        <f t="shared" si="73"/>
        <v>0</v>
      </c>
      <c r="G607" s="33">
        <f t="shared" si="80"/>
        <v>0</v>
      </c>
      <c r="H607" s="31">
        <f>SUM(H608)</f>
        <v>0</v>
      </c>
      <c r="I607" s="34">
        <f t="shared" si="77"/>
        <v>0</v>
      </c>
      <c r="J607" s="31">
        <f>SUM(J608)</f>
        <v>0</v>
      </c>
      <c r="K607" s="33">
        <f t="shared" si="74"/>
        <v>0</v>
      </c>
      <c r="L607" s="35">
        <f t="shared" si="78"/>
        <v>0</v>
      </c>
      <c r="M607" s="33">
        <f t="shared" si="75"/>
        <v>0</v>
      </c>
      <c r="N607" s="31">
        <f>SUM(N608)</f>
        <v>0</v>
      </c>
      <c r="O607" s="33">
        <f t="shared" si="76"/>
        <v>0</v>
      </c>
      <c r="P607" s="36">
        <f t="shared" si="79"/>
        <v>0</v>
      </c>
    </row>
    <row r="608" spans="1:16" hidden="1" x14ac:dyDescent="0.25">
      <c r="A608" s="65">
        <v>3311401130414160</v>
      </c>
      <c r="B608" s="39" t="s">
        <v>460</v>
      </c>
      <c r="C608" s="30"/>
      <c r="D608" s="37"/>
      <c r="E608" s="37"/>
      <c r="F608" s="32">
        <f t="shared" si="73"/>
        <v>0</v>
      </c>
      <c r="G608" s="33">
        <f t="shared" si="80"/>
        <v>0</v>
      </c>
      <c r="H608" s="37"/>
      <c r="I608" s="34">
        <f t="shared" si="77"/>
        <v>0</v>
      </c>
      <c r="J608" s="37"/>
      <c r="K608" s="33">
        <f t="shared" si="74"/>
        <v>0</v>
      </c>
      <c r="L608" s="35">
        <f t="shared" si="78"/>
        <v>0</v>
      </c>
      <c r="M608" s="33">
        <f t="shared" si="75"/>
        <v>0</v>
      </c>
      <c r="N608" s="37"/>
      <c r="O608" s="33">
        <f t="shared" si="76"/>
        <v>0</v>
      </c>
      <c r="P608" s="36">
        <f t="shared" si="79"/>
        <v>0</v>
      </c>
    </row>
    <row r="609" spans="1:16" ht="26.25" hidden="1" x14ac:dyDescent="0.25">
      <c r="A609" s="65">
        <v>3311401130604</v>
      </c>
      <c r="B609" s="39" t="s">
        <v>461</v>
      </c>
      <c r="C609" s="30"/>
      <c r="D609" s="31">
        <f>SUM(D610)</f>
        <v>0</v>
      </c>
      <c r="E609" s="31">
        <f>SUM(E610)</f>
        <v>0</v>
      </c>
      <c r="F609" s="32">
        <f t="shared" si="73"/>
        <v>0</v>
      </c>
      <c r="G609" s="33">
        <f t="shared" si="80"/>
        <v>0</v>
      </c>
      <c r="H609" s="31">
        <f>SUM(H610)</f>
        <v>0</v>
      </c>
      <c r="I609" s="34">
        <f t="shared" si="77"/>
        <v>0</v>
      </c>
      <c r="J609" s="31">
        <f>SUM(J610)</f>
        <v>0</v>
      </c>
      <c r="K609" s="33">
        <f t="shared" si="74"/>
        <v>0</v>
      </c>
      <c r="L609" s="35">
        <f t="shared" si="78"/>
        <v>0</v>
      </c>
      <c r="M609" s="33">
        <f t="shared" si="75"/>
        <v>0</v>
      </c>
      <c r="N609" s="31">
        <f>SUM(N610)</f>
        <v>0</v>
      </c>
      <c r="O609" s="33">
        <f t="shared" si="76"/>
        <v>0</v>
      </c>
      <c r="P609" s="36">
        <f t="shared" si="79"/>
        <v>0</v>
      </c>
    </row>
    <row r="610" spans="1:16" ht="26.25" hidden="1" x14ac:dyDescent="0.25">
      <c r="A610" s="65">
        <v>3311401130604160</v>
      </c>
      <c r="B610" s="39" t="s">
        <v>461</v>
      </c>
      <c r="C610" s="30"/>
      <c r="D610" s="37"/>
      <c r="E610" s="37"/>
      <c r="F610" s="32">
        <f t="shared" si="73"/>
        <v>0</v>
      </c>
      <c r="G610" s="33">
        <f t="shared" si="80"/>
        <v>0</v>
      </c>
      <c r="H610" s="37"/>
      <c r="I610" s="34">
        <f t="shared" si="77"/>
        <v>0</v>
      </c>
      <c r="J610" s="37"/>
      <c r="K610" s="33">
        <f t="shared" si="74"/>
        <v>0</v>
      </c>
      <c r="L610" s="35">
        <f t="shared" si="78"/>
        <v>0</v>
      </c>
      <c r="M610" s="33">
        <f t="shared" si="75"/>
        <v>0</v>
      </c>
      <c r="N610" s="37"/>
      <c r="O610" s="33">
        <f t="shared" si="76"/>
        <v>0</v>
      </c>
      <c r="P610" s="36">
        <f t="shared" si="79"/>
        <v>0</v>
      </c>
    </row>
    <row r="611" spans="1:16" ht="26.25" hidden="1" x14ac:dyDescent="0.25">
      <c r="A611" s="28">
        <v>3311401130686</v>
      </c>
      <c r="B611" s="39" t="s">
        <v>462</v>
      </c>
      <c r="C611" s="30"/>
      <c r="D611" s="31">
        <f>SUM(D612)</f>
        <v>0</v>
      </c>
      <c r="E611" s="31">
        <f>SUM(E612)</f>
        <v>0</v>
      </c>
      <c r="F611" s="32">
        <f t="shared" si="73"/>
        <v>0</v>
      </c>
      <c r="G611" s="33">
        <f t="shared" si="80"/>
        <v>0</v>
      </c>
      <c r="H611" s="31">
        <f>SUM(H612)</f>
        <v>0</v>
      </c>
      <c r="I611" s="34">
        <f t="shared" si="77"/>
        <v>0</v>
      </c>
      <c r="J611" s="31">
        <f>SUM(J612)</f>
        <v>0</v>
      </c>
      <c r="K611" s="33">
        <f t="shared" si="74"/>
        <v>0</v>
      </c>
      <c r="L611" s="35">
        <f t="shared" si="78"/>
        <v>0</v>
      </c>
      <c r="M611" s="33">
        <f t="shared" si="75"/>
        <v>0</v>
      </c>
      <c r="N611" s="31">
        <f>SUM(N612)</f>
        <v>0</v>
      </c>
      <c r="O611" s="33">
        <f t="shared" si="76"/>
        <v>0</v>
      </c>
      <c r="P611" s="36">
        <f t="shared" si="79"/>
        <v>0</v>
      </c>
    </row>
    <row r="612" spans="1:16" ht="26.25" hidden="1" x14ac:dyDescent="0.25">
      <c r="A612" s="28">
        <v>3311401130686160</v>
      </c>
      <c r="B612" s="39" t="s">
        <v>462</v>
      </c>
      <c r="C612" s="30"/>
      <c r="D612" s="37"/>
      <c r="E612" s="37"/>
      <c r="F612" s="32">
        <f t="shared" si="73"/>
        <v>0</v>
      </c>
      <c r="G612" s="33">
        <f t="shared" si="80"/>
        <v>0</v>
      </c>
      <c r="H612" s="37"/>
      <c r="I612" s="34">
        <f t="shared" si="77"/>
        <v>0</v>
      </c>
      <c r="J612" s="37"/>
      <c r="K612" s="33">
        <f t="shared" si="74"/>
        <v>0</v>
      </c>
      <c r="L612" s="35">
        <f t="shared" si="78"/>
        <v>0</v>
      </c>
      <c r="M612" s="33">
        <f t="shared" si="75"/>
        <v>0</v>
      </c>
      <c r="N612" s="37"/>
      <c r="O612" s="33">
        <f t="shared" si="76"/>
        <v>0</v>
      </c>
      <c r="P612" s="36">
        <f t="shared" si="79"/>
        <v>0</v>
      </c>
    </row>
    <row r="613" spans="1:16" ht="26.25" hidden="1" x14ac:dyDescent="0.25">
      <c r="A613" s="65">
        <v>3311401130884</v>
      </c>
      <c r="B613" s="39" t="s">
        <v>463</v>
      </c>
      <c r="C613" s="30"/>
      <c r="D613" s="31">
        <f>SUM(D614)</f>
        <v>0</v>
      </c>
      <c r="E613" s="31">
        <f>SUM(E614)</f>
        <v>0</v>
      </c>
      <c r="F613" s="32">
        <f t="shared" si="73"/>
        <v>0</v>
      </c>
      <c r="G613" s="33">
        <f t="shared" si="80"/>
        <v>0</v>
      </c>
      <c r="H613" s="31">
        <f>SUM(H614)</f>
        <v>0</v>
      </c>
      <c r="I613" s="34">
        <f t="shared" si="77"/>
        <v>0</v>
      </c>
      <c r="J613" s="31">
        <f>SUM(J614)</f>
        <v>0</v>
      </c>
      <c r="K613" s="33">
        <f t="shared" si="74"/>
        <v>0</v>
      </c>
      <c r="L613" s="35">
        <f t="shared" si="78"/>
        <v>0</v>
      </c>
      <c r="M613" s="33">
        <f t="shared" si="75"/>
        <v>0</v>
      </c>
      <c r="N613" s="31">
        <f>SUM(N614)</f>
        <v>0</v>
      </c>
      <c r="O613" s="33">
        <f t="shared" si="76"/>
        <v>0</v>
      </c>
      <c r="P613" s="36">
        <f t="shared" si="79"/>
        <v>0</v>
      </c>
    </row>
    <row r="614" spans="1:16" ht="26.25" hidden="1" x14ac:dyDescent="0.25">
      <c r="A614" s="65">
        <v>3311401130884160</v>
      </c>
      <c r="B614" s="39" t="s">
        <v>463</v>
      </c>
      <c r="C614" s="30"/>
      <c r="D614" s="37"/>
      <c r="E614" s="37"/>
      <c r="F614" s="32">
        <f t="shared" si="73"/>
        <v>0</v>
      </c>
      <c r="G614" s="33">
        <f t="shared" si="80"/>
        <v>0</v>
      </c>
      <c r="H614" s="37"/>
      <c r="I614" s="34">
        <f t="shared" si="77"/>
        <v>0</v>
      </c>
      <c r="J614" s="37"/>
      <c r="K614" s="33">
        <f t="shared" si="74"/>
        <v>0</v>
      </c>
      <c r="L614" s="35">
        <f t="shared" si="78"/>
        <v>0</v>
      </c>
      <c r="M614" s="33">
        <f t="shared" si="75"/>
        <v>0</v>
      </c>
      <c r="N614" s="37"/>
      <c r="O614" s="33">
        <f t="shared" si="76"/>
        <v>0</v>
      </c>
      <c r="P614" s="36">
        <f t="shared" si="79"/>
        <v>0</v>
      </c>
    </row>
    <row r="615" spans="1:16" ht="26.25" hidden="1" x14ac:dyDescent="0.25">
      <c r="A615" s="65">
        <v>3311401130968</v>
      </c>
      <c r="B615" s="45" t="s">
        <v>463</v>
      </c>
      <c r="C615" s="30"/>
      <c r="D615" s="31">
        <f>SUM(D616)</f>
        <v>0</v>
      </c>
      <c r="E615" s="31">
        <f>SUM(E616)</f>
        <v>0</v>
      </c>
      <c r="F615" s="32">
        <f t="shared" si="73"/>
        <v>0</v>
      </c>
      <c r="G615" s="33"/>
      <c r="H615" s="31">
        <f>SUM(H616)</f>
        <v>0</v>
      </c>
      <c r="I615" s="34">
        <f t="shared" si="77"/>
        <v>0</v>
      </c>
      <c r="J615" s="31">
        <f>SUM(J616)</f>
        <v>0</v>
      </c>
      <c r="K615" s="33">
        <f t="shared" si="74"/>
        <v>0</v>
      </c>
      <c r="L615" s="35">
        <f t="shared" si="78"/>
        <v>0</v>
      </c>
      <c r="M615" s="33">
        <f t="shared" si="75"/>
        <v>0</v>
      </c>
      <c r="N615" s="31">
        <f>SUM(N616)</f>
        <v>0</v>
      </c>
      <c r="O615" s="33">
        <f t="shared" si="76"/>
        <v>0</v>
      </c>
      <c r="P615" s="36">
        <f t="shared" si="79"/>
        <v>0</v>
      </c>
    </row>
    <row r="616" spans="1:16" ht="26.25" hidden="1" x14ac:dyDescent="0.25">
      <c r="A616" s="65">
        <v>3311401130968160</v>
      </c>
      <c r="B616" s="45" t="s">
        <v>464</v>
      </c>
      <c r="C616" s="30"/>
      <c r="D616" s="37"/>
      <c r="E616" s="37"/>
      <c r="F616" s="32">
        <f t="shared" si="73"/>
        <v>0</v>
      </c>
      <c r="G616" s="33"/>
      <c r="H616" s="37"/>
      <c r="I616" s="34">
        <f t="shared" si="77"/>
        <v>0</v>
      </c>
      <c r="J616" s="37"/>
      <c r="K616" s="33">
        <f t="shared" si="74"/>
        <v>0</v>
      </c>
      <c r="L616" s="35">
        <f t="shared" si="78"/>
        <v>0</v>
      </c>
      <c r="M616" s="33">
        <f t="shared" si="75"/>
        <v>0</v>
      </c>
      <c r="N616" s="37"/>
      <c r="O616" s="33">
        <f t="shared" si="76"/>
        <v>0</v>
      </c>
      <c r="P616" s="36">
        <f t="shared" si="79"/>
        <v>0</v>
      </c>
    </row>
    <row r="617" spans="1:16" ht="26.25" hidden="1" x14ac:dyDescent="0.25">
      <c r="A617" s="65">
        <v>331140114</v>
      </c>
      <c r="B617" s="39" t="s">
        <v>465</v>
      </c>
      <c r="C617" s="30"/>
      <c r="D617" s="31">
        <f>SUM(D618+D620)</f>
        <v>0</v>
      </c>
      <c r="E617" s="31">
        <f>SUM(E618+E620)</f>
        <v>0</v>
      </c>
      <c r="F617" s="32">
        <f t="shared" si="73"/>
        <v>0</v>
      </c>
      <c r="G617" s="33">
        <f t="shared" si="80"/>
        <v>0</v>
      </c>
      <c r="H617" s="31">
        <f>SUM(H618+H620)</f>
        <v>0</v>
      </c>
      <c r="I617" s="34">
        <f t="shared" si="77"/>
        <v>0</v>
      </c>
      <c r="J617" s="31">
        <f>SUM(J618+J620)</f>
        <v>0</v>
      </c>
      <c r="K617" s="33">
        <f t="shared" si="74"/>
        <v>0</v>
      </c>
      <c r="L617" s="35">
        <f t="shared" si="78"/>
        <v>0</v>
      </c>
      <c r="M617" s="33">
        <f t="shared" si="75"/>
        <v>0</v>
      </c>
      <c r="N617" s="31">
        <f>SUM(N618+N620)</f>
        <v>0</v>
      </c>
      <c r="O617" s="33">
        <f t="shared" si="76"/>
        <v>0</v>
      </c>
      <c r="P617" s="36">
        <f t="shared" si="79"/>
        <v>0</v>
      </c>
    </row>
    <row r="618" spans="1:16" ht="26.25" hidden="1" x14ac:dyDescent="0.25">
      <c r="A618" s="65">
        <v>3311401140582</v>
      </c>
      <c r="B618" s="39" t="s">
        <v>466</v>
      </c>
      <c r="C618" s="30"/>
      <c r="D618" s="31">
        <f>SUM(D619)</f>
        <v>0</v>
      </c>
      <c r="E618" s="31">
        <f>SUM(E619)</f>
        <v>0</v>
      </c>
      <c r="F618" s="32">
        <f t="shared" si="73"/>
        <v>0</v>
      </c>
      <c r="G618" s="33">
        <f t="shared" si="80"/>
        <v>0</v>
      </c>
      <c r="H618" s="31">
        <f>SUM(H619)</f>
        <v>0</v>
      </c>
      <c r="I618" s="34">
        <f t="shared" si="77"/>
        <v>0</v>
      </c>
      <c r="J618" s="31">
        <f>SUM(J619)</f>
        <v>0</v>
      </c>
      <c r="K618" s="33">
        <f t="shared" si="74"/>
        <v>0</v>
      </c>
      <c r="L618" s="35">
        <f t="shared" si="78"/>
        <v>0</v>
      </c>
      <c r="M618" s="33">
        <f t="shared" si="75"/>
        <v>0</v>
      </c>
      <c r="N618" s="31">
        <f>SUM(N619)</f>
        <v>0</v>
      </c>
      <c r="O618" s="33">
        <f t="shared" si="76"/>
        <v>0</v>
      </c>
      <c r="P618" s="36">
        <f t="shared" si="79"/>
        <v>0</v>
      </c>
    </row>
    <row r="619" spans="1:16" ht="26.25" hidden="1" x14ac:dyDescent="0.25">
      <c r="A619" s="65">
        <v>3311401140582170</v>
      </c>
      <c r="B619" s="39" t="s">
        <v>466</v>
      </c>
      <c r="C619" s="30"/>
      <c r="D619" s="37"/>
      <c r="E619" s="37"/>
      <c r="F619" s="32">
        <f t="shared" si="73"/>
        <v>0</v>
      </c>
      <c r="G619" s="33">
        <f t="shared" si="80"/>
        <v>0</v>
      </c>
      <c r="H619" s="37"/>
      <c r="I619" s="34">
        <f t="shared" si="77"/>
        <v>0</v>
      </c>
      <c r="J619" s="37"/>
      <c r="K619" s="33">
        <f t="shared" si="74"/>
        <v>0</v>
      </c>
      <c r="L619" s="35">
        <f t="shared" si="78"/>
        <v>0</v>
      </c>
      <c r="M619" s="33">
        <f t="shared" si="75"/>
        <v>0</v>
      </c>
      <c r="N619" s="37"/>
      <c r="O619" s="33">
        <f t="shared" si="76"/>
        <v>0</v>
      </c>
      <c r="P619" s="36">
        <f t="shared" si="79"/>
        <v>0</v>
      </c>
    </row>
    <row r="620" spans="1:16" hidden="1" x14ac:dyDescent="0.25">
      <c r="A620" s="65">
        <v>3311401140583</v>
      </c>
      <c r="B620" s="39" t="s">
        <v>467</v>
      </c>
      <c r="C620" s="30"/>
      <c r="D620" s="31">
        <f>SUM(D621)</f>
        <v>0</v>
      </c>
      <c r="E620" s="31">
        <f>SUM(E621)</f>
        <v>0</v>
      </c>
      <c r="F620" s="32">
        <f t="shared" si="73"/>
        <v>0</v>
      </c>
      <c r="G620" s="33">
        <f t="shared" si="80"/>
        <v>0</v>
      </c>
      <c r="H620" s="31">
        <f>SUM(H621)</f>
        <v>0</v>
      </c>
      <c r="I620" s="34">
        <f t="shared" si="77"/>
        <v>0</v>
      </c>
      <c r="J620" s="31">
        <f>SUM(J621)</f>
        <v>0</v>
      </c>
      <c r="K620" s="33">
        <f t="shared" si="74"/>
        <v>0</v>
      </c>
      <c r="L620" s="35">
        <f t="shared" si="78"/>
        <v>0</v>
      </c>
      <c r="M620" s="33">
        <f t="shared" si="75"/>
        <v>0</v>
      </c>
      <c r="N620" s="31">
        <f>SUM(N621)</f>
        <v>0</v>
      </c>
      <c r="O620" s="33">
        <f t="shared" si="76"/>
        <v>0</v>
      </c>
      <c r="P620" s="36">
        <f t="shared" si="79"/>
        <v>0</v>
      </c>
    </row>
    <row r="621" spans="1:16" hidden="1" x14ac:dyDescent="0.25">
      <c r="A621" s="65">
        <v>3311401140583170</v>
      </c>
      <c r="B621" s="39" t="s">
        <v>467</v>
      </c>
      <c r="C621" s="30"/>
      <c r="D621" s="37"/>
      <c r="E621" s="37"/>
      <c r="F621" s="32">
        <f t="shared" si="73"/>
        <v>0</v>
      </c>
      <c r="G621" s="33">
        <f t="shared" si="80"/>
        <v>0</v>
      </c>
      <c r="H621" s="37"/>
      <c r="I621" s="34">
        <f t="shared" si="77"/>
        <v>0</v>
      </c>
      <c r="J621" s="37"/>
      <c r="K621" s="33">
        <f t="shared" si="74"/>
        <v>0</v>
      </c>
      <c r="L621" s="35">
        <f t="shared" si="78"/>
        <v>0</v>
      </c>
      <c r="M621" s="33">
        <f t="shared" si="75"/>
        <v>0</v>
      </c>
      <c r="N621" s="37"/>
      <c r="O621" s="33">
        <f t="shared" si="76"/>
        <v>0</v>
      </c>
      <c r="P621" s="36">
        <f t="shared" si="79"/>
        <v>0</v>
      </c>
    </row>
    <row r="622" spans="1:16" x14ac:dyDescent="0.25">
      <c r="A622" s="65">
        <v>331140115</v>
      </c>
      <c r="B622" s="39" t="s">
        <v>468</v>
      </c>
      <c r="C622" s="30"/>
      <c r="D622" s="31">
        <f>SUM(D623+D625+D627+D629+D631+D633+D635+D637+D639+D641+D650+D652+D654+D656+D658+D660+D662+D664+D667+D669)</f>
        <v>33073510329</v>
      </c>
      <c r="E622" s="31">
        <f>SUM(E623+E625+E627+E629+E631+E633+E635+E637+E639+E641+E650+E652+E654+E656+E658+E660+E662+E664+E667+E669)</f>
        <v>28785937333</v>
      </c>
      <c r="F622" s="32">
        <f t="shared" si="73"/>
        <v>61859447662</v>
      </c>
      <c r="G622" s="33">
        <f t="shared" si="80"/>
        <v>78.890975629911992</v>
      </c>
      <c r="H622" s="31">
        <f>SUM(H623+H625+H627+H629+H631+H633+H635+H637+H639+H641+H650+H652+H654+H656+H658+H660+H662+H664+H667+H669)</f>
        <v>0</v>
      </c>
      <c r="I622" s="34">
        <f t="shared" si="77"/>
        <v>61859447662</v>
      </c>
      <c r="J622" s="31">
        <f>SUM(J623+J625+J627+J629+J631+J633+J635+J637+J639+J641+J650+J652+J654+J656+J658+J660+J662+J664+J667+J669)</f>
        <v>53642131629</v>
      </c>
      <c r="K622" s="33">
        <f t="shared" si="74"/>
        <v>86.716150331798275</v>
      </c>
      <c r="L622" s="35">
        <f t="shared" si="78"/>
        <v>6911751361</v>
      </c>
      <c r="M622" s="33">
        <f t="shared" si="75"/>
        <v>11.17331567324333</v>
      </c>
      <c r="N622" s="31">
        <f>SUM(N623+N625+N627+N629+N631+N633+N635+N637+N639+N641+N650+N652+N654+N656+N658+N660+N662+N664+N667+N669)</f>
        <v>60553882990</v>
      </c>
      <c r="O622" s="33">
        <f t="shared" si="76"/>
        <v>97.889466005041612</v>
      </c>
      <c r="P622" s="36">
        <f t="shared" si="79"/>
        <v>1305564672</v>
      </c>
    </row>
    <row r="623" spans="1:16" ht="39" hidden="1" x14ac:dyDescent="0.25">
      <c r="A623" s="65">
        <v>3311401150005</v>
      </c>
      <c r="B623" s="29" t="s">
        <v>469</v>
      </c>
      <c r="C623" s="30"/>
      <c r="D623" s="31">
        <f>SUM(D624)</f>
        <v>0</v>
      </c>
      <c r="E623" s="31">
        <f>SUM(E624)</f>
        <v>0</v>
      </c>
      <c r="F623" s="32">
        <f t="shared" si="73"/>
        <v>0</v>
      </c>
      <c r="G623" s="33">
        <f t="shared" si="80"/>
        <v>0</v>
      </c>
      <c r="H623" s="31">
        <f>SUM(H624)</f>
        <v>0</v>
      </c>
      <c r="I623" s="34">
        <f t="shared" si="77"/>
        <v>0</v>
      </c>
      <c r="J623" s="31">
        <f>SUM(J624)</f>
        <v>0</v>
      </c>
      <c r="K623" s="33">
        <f t="shared" si="74"/>
        <v>0</v>
      </c>
      <c r="L623" s="35">
        <f t="shared" si="78"/>
        <v>0</v>
      </c>
      <c r="M623" s="33">
        <f t="shared" si="75"/>
        <v>0</v>
      </c>
      <c r="N623" s="31">
        <f>SUM(N624)</f>
        <v>0</v>
      </c>
      <c r="O623" s="33">
        <f t="shared" si="76"/>
        <v>0</v>
      </c>
      <c r="P623" s="36">
        <f t="shared" si="79"/>
        <v>0</v>
      </c>
    </row>
    <row r="624" spans="1:16" hidden="1" x14ac:dyDescent="0.25">
      <c r="A624" s="65">
        <v>3311401150005170</v>
      </c>
      <c r="B624" s="29" t="s">
        <v>470</v>
      </c>
      <c r="C624" s="30"/>
      <c r="D624" s="31"/>
      <c r="E624" s="105"/>
      <c r="F624" s="32">
        <f t="shared" si="73"/>
        <v>0</v>
      </c>
      <c r="G624" s="33">
        <f t="shared" si="80"/>
        <v>0</v>
      </c>
      <c r="H624" s="105"/>
      <c r="I624" s="34">
        <f t="shared" si="77"/>
        <v>0</v>
      </c>
      <c r="J624" s="105"/>
      <c r="K624" s="33">
        <f t="shared" si="74"/>
        <v>0</v>
      </c>
      <c r="L624" s="35">
        <f t="shared" si="78"/>
        <v>0</v>
      </c>
      <c r="M624" s="33">
        <f t="shared" si="75"/>
        <v>0</v>
      </c>
      <c r="N624" s="105"/>
      <c r="O624" s="33">
        <f t="shared" si="76"/>
        <v>0</v>
      </c>
      <c r="P624" s="36">
        <f t="shared" si="79"/>
        <v>0</v>
      </c>
    </row>
    <row r="625" spans="1:16" ht="26.25" hidden="1" x14ac:dyDescent="0.25">
      <c r="A625" s="65">
        <v>3311401150025</v>
      </c>
      <c r="B625" s="29" t="s">
        <v>471</v>
      </c>
      <c r="C625" s="30"/>
      <c r="D625" s="31">
        <f>SUM(D626)</f>
        <v>0</v>
      </c>
      <c r="E625" s="31">
        <f>SUM(E626)</f>
        <v>0</v>
      </c>
      <c r="F625" s="32">
        <f t="shared" si="73"/>
        <v>0</v>
      </c>
      <c r="G625" s="33">
        <f t="shared" si="80"/>
        <v>0</v>
      </c>
      <c r="H625" s="31">
        <f>SUM(H626)</f>
        <v>0</v>
      </c>
      <c r="I625" s="34">
        <f t="shared" si="77"/>
        <v>0</v>
      </c>
      <c r="J625" s="31">
        <f>SUM(J626)</f>
        <v>0</v>
      </c>
      <c r="K625" s="33">
        <f t="shared" si="74"/>
        <v>0</v>
      </c>
      <c r="L625" s="35">
        <f t="shared" si="78"/>
        <v>0</v>
      </c>
      <c r="M625" s="33">
        <f t="shared" si="75"/>
        <v>0</v>
      </c>
      <c r="N625" s="31">
        <f>SUM(N626)</f>
        <v>0</v>
      </c>
      <c r="O625" s="33">
        <f t="shared" si="76"/>
        <v>0</v>
      </c>
      <c r="P625" s="36">
        <f t="shared" si="79"/>
        <v>0</v>
      </c>
    </row>
    <row r="626" spans="1:16" hidden="1" x14ac:dyDescent="0.25">
      <c r="A626" s="65">
        <v>3311401150025</v>
      </c>
      <c r="B626" s="29" t="s">
        <v>472</v>
      </c>
      <c r="C626" s="30"/>
      <c r="D626" s="31"/>
      <c r="E626" s="31"/>
      <c r="F626" s="32">
        <f t="shared" si="73"/>
        <v>0</v>
      </c>
      <c r="G626" s="33">
        <f t="shared" si="80"/>
        <v>0</v>
      </c>
      <c r="H626" s="31"/>
      <c r="I626" s="34">
        <f t="shared" si="77"/>
        <v>0</v>
      </c>
      <c r="J626" s="31"/>
      <c r="K626" s="33">
        <f t="shared" si="74"/>
        <v>0</v>
      </c>
      <c r="L626" s="35">
        <f t="shared" si="78"/>
        <v>0</v>
      </c>
      <c r="M626" s="33">
        <f t="shared" si="75"/>
        <v>0</v>
      </c>
      <c r="N626" s="31"/>
      <c r="O626" s="33">
        <f t="shared" si="76"/>
        <v>0</v>
      </c>
      <c r="P626" s="36">
        <f t="shared" si="79"/>
        <v>0</v>
      </c>
    </row>
    <row r="627" spans="1:16" ht="39" hidden="1" x14ac:dyDescent="0.25">
      <c r="A627" s="65">
        <v>3311401150031</v>
      </c>
      <c r="B627" s="29" t="s">
        <v>473</v>
      </c>
      <c r="C627" s="30"/>
      <c r="D627" s="31">
        <f>SUM(D628)</f>
        <v>0</v>
      </c>
      <c r="E627" s="31">
        <f>SUM(E628)</f>
        <v>0</v>
      </c>
      <c r="F627" s="32">
        <f t="shared" si="73"/>
        <v>0</v>
      </c>
      <c r="G627" s="33">
        <f t="shared" si="80"/>
        <v>0</v>
      </c>
      <c r="H627" s="31">
        <f>SUM(H628)</f>
        <v>0</v>
      </c>
      <c r="I627" s="34">
        <f t="shared" si="77"/>
        <v>0</v>
      </c>
      <c r="J627" s="31">
        <f>SUM(J628)</f>
        <v>0</v>
      </c>
      <c r="K627" s="33">
        <f t="shared" si="74"/>
        <v>0</v>
      </c>
      <c r="L627" s="35">
        <f t="shared" si="78"/>
        <v>0</v>
      </c>
      <c r="M627" s="33">
        <f t="shared" si="75"/>
        <v>0</v>
      </c>
      <c r="N627" s="31">
        <f>SUM(N628)</f>
        <v>0</v>
      </c>
      <c r="O627" s="33">
        <f t="shared" si="76"/>
        <v>0</v>
      </c>
      <c r="P627" s="36">
        <f t="shared" si="79"/>
        <v>0</v>
      </c>
    </row>
    <row r="628" spans="1:16" hidden="1" x14ac:dyDescent="0.25">
      <c r="A628" s="65">
        <v>3311401150031</v>
      </c>
      <c r="B628" s="29" t="s">
        <v>470</v>
      </c>
      <c r="C628" s="30"/>
      <c r="D628" s="31"/>
      <c r="E628" s="105"/>
      <c r="F628" s="32">
        <f t="shared" si="73"/>
        <v>0</v>
      </c>
      <c r="G628" s="33">
        <f t="shared" si="80"/>
        <v>0</v>
      </c>
      <c r="H628" s="105"/>
      <c r="I628" s="34">
        <f t="shared" si="77"/>
        <v>0</v>
      </c>
      <c r="J628" s="105"/>
      <c r="K628" s="33">
        <f t="shared" si="74"/>
        <v>0</v>
      </c>
      <c r="L628" s="35">
        <f t="shared" si="78"/>
        <v>0</v>
      </c>
      <c r="M628" s="33">
        <f t="shared" si="75"/>
        <v>0</v>
      </c>
      <c r="N628" s="105"/>
      <c r="O628" s="33">
        <f t="shared" si="76"/>
        <v>0</v>
      </c>
      <c r="P628" s="36">
        <f t="shared" si="79"/>
        <v>0</v>
      </c>
    </row>
    <row r="629" spans="1:16" ht="26.25" hidden="1" x14ac:dyDescent="0.25">
      <c r="A629" s="65">
        <v>3311401150051</v>
      </c>
      <c r="B629" s="29" t="s">
        <v>474</v>
      </c>
      <c r="C629" s="30"/>
      <c r="D629" s="31">
        <f>SUM(D630)</f>
        <v>0</v>
      </c>
      <c r="E629" s="31">
        <f>SUM(E630)</f>
        <v>0</v>
      </c>
      <c r="F629" s="32">
        <f t="shared" si="73"/>
        <v>0</v>
      </c>
      <c r="G629" s="33">
        <f t="shared" si="80"/>
        <v>0</v>
      </c>
      <c r="H629" s="31">
        <f>SUM(H630)</f>
        <v>0</v>
      </c>
      <c r="I629" s="34">
        <f t="shared" si="77"/>
        <v>0</v>
      </c>
      <c r="J629" s="31">
        <f>SUM(J630)</f>
        <v>0</v>
      </c>
      <c r="K629" s="33">
        <f t="shared" si="74"/>
        <v>0</v>
      </c>
      <c r="L629" s="35">
        <f t="shared" si="78"/>
        <v>0</v>
      </c>
      <c r="M629" s="33">
        <f t="shared" si="75"/>
        <v>0</v>
      </c>
      <c r="N629" s="31">
        <f>SUM(N630)</f>
        <v>0</v>
      </c>
      <c r="O629" s="33">
        <f t="shared" si="76"/>
        <v>0</v>
      </c>
      <c r="P629" s="36">
        <f t="shared" si="79"/>
        <v>0</v>
      </c>
    </row>
    <row r="630" spans="1:16" hidden="1" x14ac:dyDescent="0.25">
      <c r="A630" s="65">
        <v>3311401150051</v>
      </c>
      <c r="B630" s="29" t="s">
        <v>470</v>
      </c>
      <c r="C630" s="30"/>
      <c r="D630" s="31"/>
      <c r="E630" s="105"/>
      <c r="F630" s="32">
        <f t="shared" si="73"/>
        <v>0</v>
      </c>
      <c r="G630" s="33">
        <f t="shared" si="80"/>
        <v>0</v>
      </c>
      <c r="H630" s="105"/>
      <c r="I630" s="34">
        <f t="shared" si="77"/>
        <v>0</v>
      </c>
      <c r="J630" s="105"/>
      <c r="K630" s="33">
        <f t="shared" si="74"/>
        <v>0</v>
      </c>
      <c r="L630" s="35">
        <f t="shared" si="78"/>
        <v>0</v>
      </c>
      <c r="M630" s="33">
        <f t="shared" si="75"/>
        <v>0</v>
      </c>
      <c r="N630" s="105"/>
      <c r="O630" s="33">
        <f t="shared" si="76"/>
        <v>0</v>
      </c>
      <c r="P630" s="36">
        <f t="shared" si="79"/>
        <v>0</v>
      </c>
    </row>
    <row r="631" spans="1:16" ht="39" hidden="1" x14ac:dyDescent="0.25">
      <c r="A631" s="65">
        <v>3311401150052</v>
      </c>
      <c r="B631" s="29" t="s">
        <v>475</v>
      </c>
      <c r="C631" s="30"/>
      <c r="D631" s="31">
        <f>SUM(D632)</f>
        <v>0</v>
      </c>
      <c r="E631" s="31">
        <f>SUM(E632)</f>
        <v>0</v>
      </c>
      <c r="F631" s="32">
        <f t="shared" si="73"/>
        <v>0</v>
      </c>
      <c r="G631" s="33">
        <f t="shared" si="80"/>
        <v>0</v>
      </c>
      <c r="H631" s="31">
        <f>SUM(H632)</f>
        <v>0</v>
      </c>
      <c r="I631" s="34">
        <f t="shared" si="77"/>
        <v>0</v>
      </c>
      <c r="J631" s="31">
        <f>SUM(J632)</f>
        <v>0</v>
      </c>
      <c r="K631" s="33">
        <f t="shared" si="74"/>
        <v>0</v>
      </c>
      <c r="L631" s="35">
        <f t="shared" si="78"/>
        <v>0</v>
      </c>
      <c r="M631" s="33">
        <f t="shared" si="75"/>
        <v>0</v>
      </c>
      <c r="N631" s="31">
        <f>SUM(N632)</f>
        <v>0</v>
      </c>
      <c r="O631" s="33">
        <f t="shared" si="76"/>
        <v>0</v>
      </c>
      <c r="P631" s="36">
        <f t="shared" si="79"/>
        <v>0</v>
      </c>
    </row>
    <row r="632" spans="1:16" hidden="1" x14ac:dyDescent="0.25">
      <c r="A632" s="65">
        <v>3311401150052</v>
      </c>
      <c r="B632" s="29" t="s">
        <v>470</v>
      </c>
      <c r="C632" s="30"/>
      <c r="D632" s="31"/>
      <c r="E632" s="105">
        <v>0</v>
      </c>
      <c r="F632" s="32">
        <f t="shared" si="73"/>
        <v>0</v>
      </c>
      <c r="G632" s="33">
        <f t="shared" si="80"/>
        <v>0</v>
      </c>
      <c r="H632" s="105">
        <v>0</v>
      </c>
      <c r="I632" s="34">
        <f t="shared" si="77"/>
        <v>0</v>
      </c>
      <c r="J632" s="105">
        <v>0</v>
      </c>
      <c r="K632" s="33">
        <f t="shared" si="74"/>
        <v>0</v>
      </c>
      <c r="L632" s="35">
        <f t="shared" si="78"/>
        <v>0</v>
      </c>
      <c r="M632" s="33">
        <f t="shared" si="75"/>
        <v>0</v>
      </c>
      <c r="N632" s="105">
        <v>0</v>
      </c>
      <c r="O632" s="33">
        <f t="shared" si="76"/>
        <v>0</v>
      </c>
      <c r="P632" s="36">
        <f t="shared" si="79"/>
        <v>0</v>
      </c>
    </row>
    <row r="633" spans="1:16" ht="26.25" hidden="1" x14ac:dyDescent="0.25">
      <c r="A633" s="65">
        <v>3311401150053</v>
      </c>
      <c r="B633" s="29" t="s">
        <v>476</v>
      </c>
      <c r="C633" s="30"/>
      <c r="D633" s="31">
        <f>SUM(D634)</f>
        <v>0</v>
      </c>
      <c r="E633" s="31">
        <f>SUM(E634)</f>
        <v>0</v>
      </c>
      <c r="F633" s="32">
        <f t="shared" si="73"/>
        <v>0</v>
      </c>
      <c r="G633" s="33">
        <f t="shared" si="80"/>
        <v>0</v>
      </c>
      <c r="H633" s="31">
        <f>SUM(H634)</f>
        <v>0</v>
      </c>
      <c r="I633" s="34">
        <f t="shared" si="77"/>
        <v>0</v>
      </c>
      <c r="J633" s="31">
        <f>SUM(J634)</f>
        <v>0</v>
      </c>
      <c r="K633" s="33">
        <f t="shared" si="74"/>
        <v>0</v>
      </c>
      <c r="L633" s="35">
        <f t="shared" si="78"/>
        <v>0</v>
      </c>
      <c r="M633" s="33">
        <f t="shared" si="75"/>
        <v>0</v>
      </c>
      <c r="N633" s="31">
        <f>SUM(N634)</f>
        <v>0</v>
      </c>
      <c r="O633" s="33">
        <f t="shared" si="76"/>
        <v>0</v>
      </c>
      <c r="P633" s="36">
        <f t="shared" si="79"/>
        <v>0</v>
      </c>
    </row>
    <row r="634" spans="1:16" hidden="1" x14ac:dyDescent="0.25">
      <c r="A634" s="65">
        <v>3311401150053</v>
      </c>
      <c r="B634" s="29" t="s">
        <v>470</v>
      </c>
      <c r="C634" s="30"/>
      <c r="D634" s="31"/>
      <c r="E634" s="105"/>
      <c r="F634" s="32">
        <f t="shared" si="73"/>
        <v>0</v>
      </c>
      <c r="G634" s="33">
        <f t="shared" si="80"/>
        <v>0</v>
      </c>
      <c r="H634" s="105"/>
      <c r="I634" s="34">
        <f t="shared" si="77"/>
        <v>0</v>
      </c>
      <c r="J634" s="105"/>
      <c r="K634" s="33">
        <f t="shared" si="74"/>
        <v>0</v>
      </c>
      <c r="L634" s="35">
        <f t="shared" si="78"/>
        <v>0</v>
      </c>
      <c r="M634" s="33">
        <f t="shared" si="75"/>
        <v>0</v>
      </c>
      <c r="N634" s="105"/>
      <c r="O634" s="33">
        <f t="shared" si="76"/>
        <v>0</v>
      </c>
      <c r="P634" s="36">
        <f t="shared" si="79"/>
        <v>0</v>
      </c>
    </row>
    <row r="635" spans="1:16" ht="26.25" hidden="1" x14ac:dyDescent="0.25">
      <c r="A635" s="65">
        <v>3311401150052</v>
      </c>
      <c r="B635" s="29" t="s">
        <v>477</v>
      </c>
      <c r="C635" s="30"/>
      <c r="D635" s="31">
        <f>SUM(D636)</f>
        <v>0</v>
      </c>
      <c r="E635" s="31">
        <f>SUM(E636)</f>
        <v>0</v>
      </c>
      <c r="F635" s="32">
        <f t="shared" ref="F635:F698" si="81">SUM(D635+E635)</f>
        <v>0</v>
      </c>
      <c r="G635" s="33">
        <f t="shared" si="80"/>
        <v>0</v>
      </c>
      <c r="H635" s="31">
        <f>SUM(H636)</f>
        <v>0</v>
      </c>
      <c r="I635" s="34">
        <f t="shared" si="77"/>
        <v>0</v>
      </c>
      <c r="J635" s="31">
        <f>SUM(J636)</f>
        <v>0</v>
      </c>
      <c r="K635" s="33">
        <f t="shared" si="74"/>
        <v>0</v>
      </c>
      <c r="L635" s="35">
        <f t="shared" si="78"/>
        <v>0</v>
      </c>
      <c r="M635" s="33">
        <f t="shared" si="75"/>
        <v>0</v>
      </c>
      <c r="N635" s="31">
        <f>SUM(N636)</f>
        <v>0</v>
      </c>
      <c r="O635" s="33">
        <f t="shared" si="76"/>
        <v>0</v>
      </c>
      <c r="P635" s="36">
        <f t="shared" si="79"/>
        <v>0</v>
      </c>
    </row>
    <row r="636" spans="1:16" hidden="1" x14ac:dyDescent="0.25">
      <c r="A636" s="65">
        <v>3311401150052</v>
      </c>
      <c r="B636" s="29" t="s">
        <v>470</v>
      </c>
      <c r="C636" s="30"/>
      <c r="D636" s="31"/>
      <c r="E636" s="105"/>
      <c r="F636" s="32">
        <f t="shared" si="81"/>
        <v>0</v>
      </c>
      <c r="G636" s="33">
        <f t="shared" si="80"/>
        <v>0</v>
      </c>
      <c r="H636" s="105"/>
      <c r="I636" s="34">
        <f t="shared" si="77"/>
        <v>0</v>
      </c>
      <c r="J636" s="105"/>
      <c r="K636" s="33">
        <f t="shared" si="74"/>
        <v>0</v>
      </c>
      <c r="L636" s="35">
        <f t="shared" si="78"/>
        <v>0</v>
      </c>
      <c r="M636" s="33">
        <f t="shared" si="75"/>
        <v>0</v>
      </c>
      <c r="N636" s="105"/>
      <c r="O636" s="33">
        <f t="shared" si="76"/>
        <v>0</v>
      </c>
      <c r="P636" s="36">
        <f t="shared" si="79"/>
        <v>0</v>
      </c>
    </row>
    <row r="637" spans="1:16" ht="26.25" hidden="1" x14ac:dyDescent="0.25">
      <c r="A637" s="65">
        <v>3311401150021</v>
      </c>
      <c r="B637" s="29" t="s">
        <v>476</v>
      </c>
      <c r="C637" s="30"/>
      <c r="D637" s="31">
        <f>SUM(D638)</f>
        <v>0</v>
      </c>
      <c r="E637" s="31">
        <f>SUM(E638)</f>
        <v>0</v>
      </c>
      <c r="F637" s="32">
        <f t="shared" si="81"/>
        <v>0</v>
      </c>
      <c r="G637" s="33">
        <f t="shared" si="80"/>
        <v>0</v>
      </c>
      <c r="H637" s="31">
        <f>SUM(H638)</f>
        <v>0</v>
      </c>
      <c r="I637" s="34">
        <f t="shared" si="77"/>
        <v>0</v>
      </c>
      <c r="J637" s="31">
        <f>SUM(J638)</f>
        <v>0</v>
      </c>
      <c r="K637" s="33">
        <f t="shared" si="74"/>
        <v>0</v>
      </c>
      <c r="L637" s="35">
        <f t="shared" si="78"/>
        <v>0</v>
      </c>
      <c r="M637" s="33">
        <f t="shared" si="75"/>
        <v>0</v>
      </c>
      <c r="N637" s="31">
        <f>SUM(N638)</f>
        <v>0</v>
      </c>
      <c r="O637" s="33">
        <f t="shared" si="76"/>
        <v>0</v>
      </c>
      <c r="P637" s="36">
        <f t="shared" si="79"/>
        <v>0</v>
      </c>
    </row>
    <row r="638" spans="1:16" hidden="1" x14ac:dyDescent="0.25">
      <c r="A638" s="65">
        <v>3311401150021</v>
      </c>
      <c r="B638" s="29" t="s">
        <v>470</v>
      </c>
      <c r="C638" s="30"/>
      <c r="D638" s="31"/>
      <c r="E638" s="31"/>
      <c r="F638" s="32">
        <f t="shared" si="81"/>
        <v>0</v>
      </c>
      <c r="G638" s="33">
        <f t="shared" si="80"/>
        <v>0</v>
      </c>
      <c r="H638" s="31"/>
      <c r="I638" s="34">
        <f t="shared" si="77"/>
        <v>0</v>
      </c>
      <c r="J638" s="31"/>
      <c r="K638" s="33">
        <f t="shared" si="74"/>
        <v>0</v>
      </c>
      <c r="L638" s="35">
        <f t="shared" si="78"/>
        <v>0</v>
      </c>
      <c r="M638" s="33">
        <f t="shared" si="75"/>
        <v>0</v>
      </c>
      <c r="N638" s="31"/>
      <c r="O638" s="33">
        <f t="shared" si="76"/>
        <v>0</v>
      </c>
      <c r="P638" s="36">
        <f t="shared" si="79"/>
        <v>0</v>
      </c>
    </row>
    <row r="639" spans="1:16" ht="26.25" hidden="1" x14ac:dyDescent="0.25">
      <c r="A639" s="65">
        <v>3311401150022</v>
      </c>
      <c r="B639" s="29" t="s">
        <v>477</v>
      </c>
      <c r="C639" s="30"/>
      <c r="D639" s="31">
        <f>SUM(D640)</f>
        <v>0</v>
      </c>
      <c r="E639" s="31">
        <f>SUM(E640)</f>
        <v>0</v>
      </c>
      <c r="F639" s="32">
        <f t="shared" si="81"/>
        <v>0</v>
      </c>
      <c r="G639" s="33">
        <f t="shared" si="80"/>
        <v>0</v>
      </c>
      <c r="H639" s="31">
        <f>SUM(H640)</f>
        <v>0</v>
      </c>
      <c r="I639" s="34">
        <f t="shared" si="77"/>
        <v>0</v>
      </c>
      <c r="J639" s="31">
        <f>SUM(J640)</f>
        <v>0</v>
      </c>
      <c r="K639" s="33">
        <f t="shared" si="74"/>
        <v>0</v>
      </c>
      <c r="L639" s="35">
        <f t="shared" si="78"/>
        <v>0</v>
      </c>
      <c r="M639" s="33">
        <f t="shared" si="75"/>
        <v>0</v>
      </c>
      <c r="N639" s="31">
        <f>SUM(N640)</f>
        <v>0</v>
      </c>
      <c r="O639" s="33">
        <f t="shared" si="76"/>
        <v>0</v>
      </c>
      <c r="P639" s="36">
        <f t="shared" si="79"/>
        <v>0</v>
      </c>
    </row>
    <row r="640" spans="1:16" hidden="1" x14ac:dyDescent="0.25">
      <c r="A640" s="65">
        <v>3311401150022</v>
      </c>
      <c r="B640" s="29" t="s">
        <v>470</v>
      </c>
      <c r="C640" s="30"/>
      <c r="D640" s="31"/>
      <c r="E640" s="31"/>
      <c r="F640" s="32">
        <f t="shared" si="81"/>
        <v>0</v>
      </c>
      <c r="G640" s="33">
        <f t="shared" si="80"/>
        <v>0</v>
      </c>
      <c r="H640" s="31"/>
      <c r="I640" s="34">
        <f t="shared" si="77"/>
        <v>0</v>
      </c>
      <c r="J640" s="31"/>
      <c r="K640" s="33">
        <f t="shared" si="74"/>
        <v>0</v>
      </c>
      <c r="L640" s="35">
        <f t="shared" si="78"/>
        <v>0</v>
      </c>
      <c r="M640" s="33">
        <f t="shared" si="75"/>
        <v>0</v>
      </c>
      <c r="N640" s="31"/>
      <c r="O640" s="33">
        <f t="shared" si="76"/>
        <v>0</v>
      </c>
      <c r="P640" s="36">
        <f t="shared" si="79"/>
        <v>0</v>
      </c>
    </row>
    <row r="641" spans="1:16" x14ac:dyDescent="0.25">
      <c r="A641" s="65">
        <v>33114011557</v>
      </c>
      <c r="B641" s="29" t="s">
        <v>478</v>
      </c>
      <c r="C641" s="30"/>
      <c r="D641" s="31">
        <f>SUM(D642+D644+D646+D648)</f>
        <v>33073510329</v>
      </c>
      <c r="E641" s="31">
        <f>SUM(E642+E644+E646+E648)</f>
        <v>28785937333</v>
      </c>
      <c r="F641" s="32">
        <f t="shared" si="81"/>
        <v>61859447662</v>
      </c>
      <c r="G641" s="33">
        <f t="shared" si="80"/>
        <v>78.890975629911992</v>
      </c>
      <c r="H641" s="31">
        <f>SUM(H642+H644+H646+H648)</f>
        <v>0</v>
      </c>
      <c r="I641" s="34">
        <f t="shared" si="77"/>
        <v>61859447662</v>
      </c>
      <c r="J641" s="31">
        <f>SUM(J642+J644+J646+J648)</f>
        <v>53642131629</v>
      </c>
      <c r="K641" s="33">
        <f t="shared" si="74"/>
        <v>86.716150331798275</v>
      </c>
      <c r="L641" s="35">
        <f t="shared" si="78"/>
        <v>6911751361</v>
      </c>
      <c r="M641" s="33">
        <f t="shared" si="75"/>
        <v>11.17331567324333</v>
      </c>
      <c r="N641" s="31">
        <f>SUM(N642+N644+N646+N648)</f>
        <v>60553882990</v>
      </c>
      <c r="O641" s="33">
        <f t="shared" si="76"/>
        <v>97.889466005041612</v>
      </c>
      <c r="P641" s="36">
        <f t="shared" si="79"/>
        <v>1305564672</v>
      </c>
    </row>
    <row r="642" spans="1:16" x14ac:dyDescent="0.25">
      <c r="A642" s="65">
        <v>3311401155716</v>
      </c>
      <c r="B642" s="29" t="s">
        <v>479</v>
      </c>
      <c r="C642" s="30"/>
      <c r="D642" s="31">
        <f>SUM(D643)</f>
        <v>28373438573</v>
      </c>
      <c r="E642" s="31">
        <f>SUM(E643)</f>
        <v>3048963741</v>
      </c>
      <c r="F642" s="32">
        <f t="shared" si="81"/>
        <v>31422402314</v>
      </c>
      <c r="G642" s="33">
        <f t="shared" si="80"/>
        <v>40.073813602927935</v>
      </c>
      <c r="H642" s="31">
        <f>SUM(H643)</f>
        <v>0</v>
      </c>
      <c r="I642" s="34">
        <f t="shared" si="77"/>
        <v>31422402314</v>
      </c>
      <c r="J642" s="31">
        <f>SUM(J643)</f>
        <v>24893287533</v>
      </c>
      <c r="K642" s="33">
        <f t="shared" si="74"/>
        <v>79.221465259863322</v>
      </c>
      <c r="L642" s="35">
        <f t="shared" si="78"/>
        <v>6327949099</v>
      </c>
      <c r="M642" s="33">
        <f t="shared" si="75"/>
        <v>20.138336451063239</v>
      </c>
      <c r="N642" s="31">
        <f>SUM(N643)</f>
        <v>31221236632</v>
      </c>
      <c r="O642" s="33">
        <f t="shared" si="76"/>
        <v>99.359801710926561</v>
      </c>
      <c r="P642" s="36">
        <f t="shared" si="79"/>
        <v>201165682</v>
      </c>
    </row>
    <row r="643" spans="1:16" ht="26.25" x14ac:dyDescent="0.25">
      <c r="A643" s="65">
        <v>3311401155716</v>
      </c>
      <c r="B643" s="29" t="s">
        <v>480</v>
      </c>
      <c r="C643" s="30"/>
      <c r="D643" s="31">
        <v>28373438573</v>
      </c>
      <c r="E643" s="31">
        <v>3048963741</v>
      </c>
      <c r="F643" s="32">
        <f t="shared" si="81"/>
        <v>31422402314</v>
      </c>
      <c r="G643" s="33">
        <f t="shared" si="80"/>
        <v>40.073813602927935</v>
      </c>
      <c r="H643" s="31"/>
      <c r="I643" s="34">
        <f t="shared" si="77"/>
        <v>31422402314</v>
      </c>
      <c r="J643" s="31">
        <v>24893287533</v>
      </c>
      <c r="K643" s="33">
        <f t="shared" si="74"/>
        <v>79.221465259863322</v>
      </c>
      <c r="L643" s="35">
        <f t="shared" si="78"/>
        <v>6327949099</v>
      </c>
      <c r="M643" s="33">
        <f t="shared" si="75"/>
        <v>20.138336451063239</v>
      </c>
      <c r="N643" s="31">
        <v>31221236632</v>
      </c>
      <c r="O643" s="33">
        <f t="shared" si="76"/>
        <v>99.359801710926561</v>
      </c>
      <c r="P643" s="36">
        <f t="shared" si="79"/>
        <v>201165682</v>
      </c>
    </row>
    <row r="644" spans="1:16" x14ac:dyDescent="0.25">
      <c r="A644" s="65">
        <v>3311401155717</v>
      </c>
      <c r="B644" s="29" t="s">
        <v>481</v>
      </c>
      <c r="C644" s="30"/>
      <c r="D644" s="31">
        <f>SUM(D645)</f>
        <v>1264415400</v>
      </c>
      <c r="E644" s="31">
        <f>SUM(E645)</f>
        <v>2441968176</v>
      </c>
      <c r="F644" s="32">
        <f t="shared" si="81"/>
        <v>3706383576</v>
      </c>
      <c r="G644" s="33">
        <f t="shared" si="80"/>
        <v>4.7268481601548835</v>
      </c>
      <c r="H644" s="31">
        <f>SUM(H645)</f>
        <v>0</v>
      </c>
      <c r="I644" s="34">
        <f t="shared" si="77"/>
        <v>3706383576</v>
      </c>
      <c r="J644" s="31">
        <f>SUM(J645)</f>
        <v>2755834096</v>
      </c>
      <c r="K644" s="33">
        <f t="shared" si="74"/>
        <v>74.353720803342995</v>
      </c>
      <c r="L644" s="35">
        <f t="shared" si="78"/>
        <v>420499287</v>
      </c>
      <c r="M644" s="33">
        <f t="shared" si="75"/>
        <v>11.345271701581703</v>
      </c>
      <c r="N644" s="31">
        <f>SUM(N645)</f>
        <v>3176333383</v>
      </c>
      <c r="O644" s="33">
        <f t="shared" si="76"/>
        <v>85.698992504924703</v>
      </c>
      <c r="P644" s="36">
        <f t="shared" si="79"/>
        <v>530050193</v>
      </c>
    </row>
    <row r="645" spans="1:16" ht="26.25" x14ac:dyDescent="0.25">
      <c r="A645" s="65">
        <v>3311401155717</v>
      </c>
      <c r="B645" s="29" t="s">
        <v>480</v>
      </c>
      <c r="C645" s="30"/>
      <c r="D645" s="31">
        <v>1264415400</v>
      </c>
      <c r="E645" s="31">
        <v>2441968176</v>
      </c>
      <c r="F645" s="32">
        <f t="shared" si="81"/>
        <v>3706383576</v>
      </c>
      <c r="G645" s="33">
        <f t="shared" si="80"/>
        <v>4.7268481601548835</v>
      </c>
      <c r="H645" s="31"/>
      <c r="I645" s="34">
        <f t="shared" si="77"/>
        <v>3706383576</v>
      </c>
      <c r="J645" s="31">
        <v>2755834096</v>
      </c>
      <c r="K645" s="33">
        <f t="shared" si="74"/>
        <v>74.353720803342995</v>
      </c>
      <c r="L645" s="35">
        <f t="shared" si="78"/>
        <v>420499287</v>
      </c>
      <c r="M645" s="33">
        <f t="shared" si="75"/>
        <v>11.345271701581703</v>
      </c>
      <c r="N645" s="31">
        <v>3176333383</v>
      </c>
      <c r="O645" s="33">
        <f t="shared" si="76"/>
        <v>85.698992504924703</v>
      </c>
      <c r="P645" s="36">
        <f t="shared" si="79"/>
        <v>530050193</v>
      </c>
    </row>
    <row r="646" spans="1:16" x14ac:dyDescent="0.25">
      <c r="A646" s="65">
        <v>3311401155718</v>
      </c>
      <c r="B646" s="29" t="s">
        <v>482</v>
      </c>
      <c r="C646" s="30"/>
      <c r="D646" s="31">
        <f>SUM(D647)</f>
        <v>3435656356</v>
      </c>
      <c r="E646" s="31">
        <f>SUM(E647)</f>
        <v>23295005416</v>
      </c>
      <c r="F646" s="32">
        <f t="shared" si="81"/>
        <v>26730661772</v>
      </c>
      <c r="G646" s="33">
        <f t="shared" si="80"/>
        <v>34.09031386682917</v>
      </c>
      <c r="H646" s="31">
        <f>SUM(H647)</f>
        <v>0</v>
      </c>
      <c r="I646" s="34">
        <f t="shared" si="77"/>
        <v>26730661772</v>
      </c>
      <c r="J646" s="31">
        <f>SUM(J647)</f>
        <v>25993010000</v>
      </c>
      <c r="K646" s="33">
        <f t="shared" si="74"/>
        <v>97.240428320511398</v>
      </c>
      <c r="L646" s="35">
        <f t="shared" si="78"/>
        <v>163302975</v>
      </c>
      <c r="M646" s="33">
        <f t="shared" si="75"/>
        <v>0.6109200602398015</v>
      </c>
      <c r="N646" s="31">
        <f>SUM(N647)</f>
        <v>26156312975</v>
      </c>
      <c r="O646" s="33">
        <f t="shared" si="76"/>
        <v>97.85134838075119</v>
      </c>
      <c r="P646" s="36">
        <f t="shared" si="79"/>
        <v>574348797</v>
      </c>
    </row>
    <row r="647" spans="1:16" ht="26.25" x14ac:dyDescent="0.25">
      <c r="A647" s="65">
        <v>3311401155718</v>
      </c>
      <c r="B647" s="29" t="s">
        <v>480</v>
      </c>
      <c r="C647" s="30"/>
      <c r="D647" s="31">
        <v>3435656356</v>
      </c>
      <c r="E647" s="31">
        <v>23295005416</v>
      </c>
      <c r="F647" s="32">
        <f t="shared" si="81"/>
        <v>26730661772</v>
      </c>
      <c r="G647" s="33">
        <f t="shared" si="80"/>
        <v>34.09031386682917</v>
      </c>
      <c r="H647" s="31"/>
      <c r="I647" s="34">
        <f t="shared" si="77"/>
        <v>26730661772</v>
      </c>
      <c r="J647" s="31">
        <v>25993010000</v>
      </c>
      <c r="K647" s="33">
        <f t="shared" si="74"/>
        <v>97.240428320511398</v>
      </c>
      <c r="L647" s="35">
        <f t="shared" si="78"/>
        <v>163302975</v>
      </c>
      <c r="M647" s="33">
        <f t="shared" si="75"/>
        <v>0.6109200602398015</v>
      </c>
      <c r="N647" s="31">
        <v>26156312975</v>
      </c>
      <c r="O647" s="33">
        <f t="shared" si="76"/>
        <v>97.85134838075119</v>
      </c>
      <c r="P647" s="36">
        <f t="shared" si="79"/>
        <v>574348797</v>
      </c>
    </row>
    <row r="648" spans="1:16" ht="26.25" hidden="1" x14ac:dyDescent="0.25">
      <c r="A648" s="65">
        <v>3311401157334</v>
      </c>
      <c r="B648" s="29" t="s">
        <v>483</v>
      </c>
      <c r="C648" s="30"/>
      <c r="D648" s="31">
        <f>SUM(D649)</f>
        <v>0</v>
      </c>
      <c r="E648" s="31">
        <f>SUM(E649)</f>
        <v>0</v>
      </c>
      <c r="F648" s="32">
        <f t="shared" si="81"/>
        <v>0</v>
      </c>
      <c r="G648" s="33">
        <f t="shared" si="80"/>
        <v>0</v>
      </c>
      <c r="H648" s="31">
        <f>SUM(H649)</f>
        <v>0</v>
      </c>
      <c r="I648" s="34">
        <f t="shared" si="77"/>
        <v>0</v>
      </c>
      <c r="J648" s="31">
        <f>SUM(J649)</f>
        <v>0</v>
      </c>
      <c r="K648" s="33">
        <f t="shared" ref="K648:K711" si="82">IF(OR(J648=0,F648=0),0,J648/F648)*100</f>
        <v>0</v>
      </c>
      <c r="L648" s="35">
        <f t="shared" si="78"/>
        <v>0</v>
      </c>
      <c r="M648" s="33">
        <f t="shared" ref="M648:M711" si="83">IF(OR(L648=0,F648=0),0,L648/F648)*100</f>
        <v>0</v>
      </c>
      <c r="N648" s="31">
        <f>SUM(N649)</f>
        <v>0</v>
      </c>
      <c r="O648" s="33">
        <f t="shared" ref="O648:O711" si="84">IF(OR(N648=0,F648=0),0,N648/F648)*100</f>
        <v>0</v>
      </c>
      <c r="P648" s="36">
        <f t="shared" si="79"/>
        <v>0</v>
      </c>
    </row>
    <row r="649" spans="1:16" hidden="1" x14ac:dyDescent="0.25">
      <c r="A649" s="65">
        <v>3311401157334</v>
      </c>
      <c r="B649" s="29" t="s">
        <v>470</v>
      </c>
      <c r="C649" s="30"/>
      <c r="D649" s="31"/>
      <c r="E649" s="105"/>
      <c r="F649" s="32">
        <f t="shared" si="81"/>
        <v>0</v>
      </c>
      <c r="G649" s="33">
        <f t="shared" si="80"/>
        <v>0</v>
      </c>
      <c r="H649" s="105"/>
      <c r="I649" s="34">
        <f t="shared" ref="I649:I712" si="85">SUM(F649-H649)</f>
        <v>0</v>
      </c>
      <c r="J649" s="105"/>
      <c r="K649" s="33">
        <f t="shared" si="82"/>
        <v>0</v>
      </c>
      <c r="L649" s="35">
        <f t="shared" si="78"/>
        <v>0</v>
      </c>
      <c r="M649" s="33">
        <f t="shared" si="83"/>
        <v>0</v>
      </c>
      <c r="N649" s="105"/>
      <c r="O649" s="33">
        <f t="shared" si="84"/>
        <v>0</v>
      </c>
      <c r="P649" s="36">
        <f t="shared" si="79"/>
        <v>0</v>
      </c>
    </row>
    <row r="650" spans="1:16" hidden="1" x14ac:dyDescent="0.25">
      <c r="A650" s="65">
        <v>3311401150208</v>
      </c>
      <c r="B650" s="66" t="s">
        <v>484</v>
      </c>
      <c r="C650" s="30"/>
      <c r="D650" s="31">
        <f>SUM(D651)</f>
        <v>0</v>
      </c>
      <c r="E650" s="31">
        <f>SUM(E651)</f>
        <v>0</v>
      </c>
      <c r="F650" s="32">
        <f t="shared" si="81"/>
        <v>0</v>
      </c>
      <c r="G650" s="33">
        <f t="shared" si="80"/>
        <v>0</v>
      </c>
      <c r="H650" s="31">
        <f>SUM(H651)</f>
        <v>0</v>
      </c>
      <c r="I650" s="34">
        <f t="shared" si="85"/>
        <v>0</v>
      </c>
      <c r="J650" s="31">
        <f>SUM(J651)</f>
        <v>0</v>
      </c>
      <c r="K650" s="33">
        <f t="shared" si="82"/>
        <v>0</v>
      </c>
      <c r="L650" s="35">
        <f t="shared" si="78"/>
        <v>0</v>
      </c>
      <c r="M650" s="33">
        <f t="shared" si="83"/>
        <v>0</v>
      </c>
      <c r="N650" s="31">
        <f>SUM(N651)</f>
        <v>0</v>
      </c>
      <c r="O650" s="33">
        <f t="shared" si="84"/>
        <v>0</v>
      </c>
      <c r="P650" s="36">
        <f t="shared" si="79"/>
        <v>0</v>
      </c>
    </row>
    <row r="651" spans="1:16" hidden="1" x14ac:dyDescent="0.25">
      <c r="A651" s="65">
        <v>3311401150208170</v>
      </c>
      <c r="B651" s="66" t="s">
        <v>485</v>
      </c>
      <c r="C651" s="30"/>
      <c r="D651" s="37"/>
      <c r="E651" s="37"/>
      <c r="F651" s="32">
        <f t="shared" si="81"/>
        <v>0</v>
      </c>
      <c r="G651" s="33">
        <f t="shared" si="80"/>
        <v>0</v>
      </c>
      <c r="H651" s="37"/>
      <c r="I651" s="34">
        <f t="shared" si="85"/>
        <v>0</v>
      </c>
      <c r="J651" s="37"/>
      <c r="K651" s="33">
        <f t="shared" si="82"/>
        <v>0</v>
      </c>
      <c r="L651" s="35">
        <f t="shared" si="78"/>
        <v>0</v>
      </c>
      <c r="M651" s="33">
        <f t="shared" si="83"/>
        <v>0</v>
      </c>
      <c r="N651" s="37"/>
      <c r="O651" s="33">
        <f t="shared" si="84"/>
        <v>0</v>
      </c>
      <c r="P651" s="36">
        <f t="shared" si="79"/>
        <v>0</v>
      </c>
    </row>
    <row r="652" spans="1:16" hidden="1" x14ac:dyDescent="0.25">
      <c r="A652" s="28">
        <v>3311401150435</v>
      </c>
      <c r="B652" s="39" t="s">
        <v>486</v>
      </c>
      <c r="C652" s="30"/>
      <c r="D652" s="31">
        <f>SUM(D653)</f>
        <v>0</v>
      </c>
      <c r="E652" s="31">
        <f>SUM(E653)</f>
        <v>0</v>
      </c>
      <c r="F652" s="32">
        <f t="shared" si="81"/>
        <v>0</v>
      </c>
      <c r="G652" s="33">
        <f t="shared" si="80"/>
        <v>0</v>
      </c>
      <c r="H652" s="31">
        <f>SUM(H653)</f>
        <v>0</v>
      </c>
      <c r="I652" s="34">
        <f t="shared" si="85"/>
        <v>0</v>
      </c>
      <c r="J652" s="31">
        <f>SUM(J653)</f>
        <v>0</v>
      </c>
      <c r="K652" s="33">
        <f t="shared" si="82"/>
        <v>0</v>
      </c>
      <c r="L652" s="35">
        <f t="shared" si="78"/>
        <v>0</v>
      </c>
      <c r="M652" s="33">
        <f t="shared" si="83"/>
        <v>0</v>
      </c>
      <c r="N652" s="31">
        <f>SUM(N653)</f>
        <v>0</v>
      </c>
      <c r="O652" s="33">
        <f t="shared" si="84"/>
        <v>0</v>
      </c>
      <c r="P652" s="36">
        <f t="shared" si="79"/>
        <v>0</v>
      </c>
    </row>
    <row r="653" spans="1:16" ht="26.25" hidden="1" x14ac:dyDescent="0.25">
      <c r="A653" s="28">
        <v>3311401150435170</v>
      </c>
      <c r="B653" s="39" t="s">
        <v>487</v>
      </c>
      <c r="C653" s="30"/>
      <c r="D653" s="37"/>
      <c r="E653" s="37"/>
      <c r="F653" s="32">
        <f t="shared" si="81"/>
        <v>0</v>
      </c>
      <c r="G653" s="33">
        <f t="shared" si="80"/>
        <v>0</v>
      </c>
      <c r="H653" s="37"/>
      <c r="I653" s="34">
        <f t="shared" si="85"/>
        <v>0</v>
      </c>
      <c r="J653" s="37"/>
      <c r="K653" s="33">
        <f t="shared" si="82"/>
        <v>0</v>
      </c>
      <c r="L653" s="35">
        <f t="shared" si="78"/>
        <v>0</v>
      </c>
      <c r="M653" s="33">
        <f t="shared" si="83"/>
        <v>0</v>
      </c>
      <c r="N653" s="37"/>
      <c r="O653" s="33">
        <f t="shared" si="84"/>
        <v>0</v>
      </c>
      <c r="P653" s="36">
        <f t="shared" si="79"/>
        <v>0</v>
      </c>
    </row>
    <row r="654" spans="1:16" hidden="1" x14ac:dyDescent="0.25">
      <c r="A654" s="65">
        <v>3311401150471</v>
      </c>
      <c r="B654" s="66" t="s">
        <v>488</v>
      </c>
      <c r="C654" s="30"/>
      <c r="D654" s="31">
        <f>SUM(D655)</f>
        <v>0</v>
      </c>
      <c r="E654" s="31">
        <f>SUM(E655)</f>
        <v>0</v>
      </c>
      <c r="F654" s="32">
        <f t="shared" si="81"/>
        <v>0</v>
      </c>
      <c r="G654" s="33">
        <f t="shared" si="80"/>
        <v>0</v>
      </c>
      <c r="H654" s="31">
        <f>SUM(H655)</f>
        <v>0</v>
      </c>
      <c r="I654" s="34">
        <f t="shared" si="85"/>
        <v>0</v>
      </c>
      <c r="J654" s="31">
        <f>SUM(J655)</f>
        <v>0</v>
      </c>
      <c r="K654" s="33">
        <f t="shared" si="82"/>
        <v>0</v>
      </c>
      <c r="L654" s="35">
        <f t="shared" si="78"/>
        <v>0</v>
      </c>
      <c r="M654" s="33">
        <f t="shared" si="83"/>
        <v>0</v>
      </c>
      <c r="N654" s="31">
        <f>SUM(N655)</f>
        <v>0</v>
      </c>
      <c r="O654" s="33">
        <f t="shared" si="84"/>
        <v>0</v>
      </c>
      <c r="P654" s="36">
        <f t="shared" si="79"/>
        <v>0</v>
      </c>
    </row>
    <row r="655" spans="1:16" hidden="1" x14ac:dyDescent="0.25">
      <c r="A655" s="65">
        <v>3311401150471170</v>
      </c>
      <c r="B655" s="66" t="s">
        <v>489</v>
      </c>
      <c r="C655" s="30"/>
      <c r="D655" s="37"/>
      <c r="E655" s="37"/>
      <c r="F655" s="32">
        <f t="shared" si="81"/>
        <v>0</v>
      </c>
      <c r="G655" s="33">
        <f t="shared" si="80"/>
        <v>0</v>
      </c>
      <c r="H655" s="37"/>
      <c r="I655" s="34">
        <f t="shared" si="85"/>
        <v>0</v>
      </c>
      <c r="J655" s="37"/>
      <c r="K655" s="33">
        <f t="shared" si="82"/>
        <v>0</v>
      </c>
      <c r="L655" s="35">
        <f t="shared" ref="L655:L718" si="86">SUM(N655-J655)</f>
        <v>0</v>
      </c>
      <c r="M655" s="33">
        <f t="shared" si="83"/>
        <v>0</v>
      </c>
      <c r="N655" s="37"/>
      <c r="O655" s="33">
        <f t="shared" si="84"/>
        <v>0</v>
      </c>
      <c r="P655" s="36">
        <f t="shared" ref="P655:P718" si="87">SUM(F655-N655)</f>
        <v>0</v>
      </c>
    </row>
    <row r="656" spans="1:16" ht="26.25" hidden="1" x14ac:dyDescent="0.25">
      <c r="A656" s="28">
        <v>3311401150487</v>
      </c>
      <c r="B656" s="39" t="s">
        <v>490</v>
      </c>
      <c r="C656" s="30"/>
      <c r="D656" s="31">
        <f>SUM(D657)</f>
        <v>0</v>
      </c>
      <c r="E656" s="31">
        <f>SUM(E657)</f>
        <v>0</v>
      </c>
      <c r="F656" s="32">
        <f t="shared" si="81"/>
        <v>0</v>
      </c>
      <c r="G656" s="33">
        <f t="shared" si="80"/>
        <v>0</v>
      </c>
      <c r="H656" s="31">
        <f>SUM(H657)</f>
        <v>0</v>
      </c>
      <c r="I656" s="34">
        <f t="shared" si="85"/>
        <v>0</v>
      </c>
      <c r="J656" s="31">
        <f>SUM(J657)</f>
        <v>0</v>
      </c>
      <c r="K656" s="33">
        <f t="shared" si="82"/>
        <v>0</v>
      </c>
      <c r="L656" s="35">
        <f t="shared" si="86"/>
        <v>0</v>
      </c>
      <c r="M656" s="33">
        <f t="shared" si="83"/>
        <v>0</v>
      </c>
      <c r="N656" s="31">
        <f>SUM(N657)</f>
        <v>0</v>
      </c>
      <c r="O656" s="33">
        <f t="shared" si="84"/>
        <v>0</v>
      </c>
      <c r="P656" s="36">
        <f t="shared" si="87"/>
        <v>0</v>
      </c>
    </row>
    <row r="657" spans="1:16" ht="26.25" hidden="1" x14ac:dyDescent="0.25">
      <c r="A657" s="28">
        <v>3311401150487170</v>
      </c>
      <c r="B657" s="39" t="s">
        <v>490</v>
      </c>
      <c r="C657" s="30"/>
      <c r="D657" s="37"/>
      <c r="E657" s="37"/>
      <c r="F657" s="32">
        <f t="shared" si="81"/>
        <v>0</v>
      </c>
      <c r="G657" s="33">
        <f t="shared" si="80"/>
        <v>0</v>
      </c>
      <c r="H657" s="37"/>
      <c r="I657" s="34">
        <f t="shared" si="85"/>
        <v>0</v>
      </c>
      <c r="J657" s="37"/>
      <c r="K657" s="33">
        <f t="shared" si="82"/>
        <v>0</v>
      </c>
      <c r="L657" s="35">
        <f t="shared" si="86"/>
        <v>0</v>
      </c>
      <c r="M657" s="33">
        <f t="shared" si="83"/>
        <v>0</v>
      </c>
      <c r="N657" s="37"/>
      <c r="O657" s="33">
        <f t="shared" si="84"/>
        <v>0</v>
      </c>
      <c r="P657" s="36">
        <f t="shared" si="87"/>
        <v>0</v>
      </c>
    </row>
    <row r="658" spans="1:16" ht="39" hidden="1" x14ac:dyDescent="0.25">
      <c r="A658" s="28">
        <v>3311401150488</v>
      </c>
      <c r="B658" s="39" t="s">
        <v>491</v>
      </c>
      <c r="C658" s="30"/>
      <c r="D658" s="31">
        <f>SUM(D659)</f>
        <v>0</v>
      </c>
      <c r="E658" s="31">
        <f>SUM(E659)</f>
        <v>0</v>
      </c>
      <c r="F658" s="32">
        <f t="shared" si="81"/>
        <v>0</v>
      </c>
      <c r="G658" s="33">
        <f t="shared" si="80"/>
        <v>0</v>
      </c>
      <c r="H658" s="31">
        <f>SUM(H659)</f>
        <v>0</v>
      </c>
      <c r="I658" s="34">
        <f t="shared" si="85"/>
        <v>0</v>
      </c>
      <c r="J658" s="31">
        <f>SUM(J659)</f>
        <v>0</v>
      </c>
      <c r="K658" s="33">
        <f t="shared" si="82"/>
        <v>0</v>
      </c>
      <c r="L658" s="35">
        <f t="shared" si="86"/>
        <v>0</v>
      </c>
      <c r="M658" s="33">
        <f t="shared" si="83"/>
        <v>0</v>
      </c>
      <c r="N658" s="31">
        <f>SUM(N659)</f>
        <v>0</v>
      </c>
      <c r="O658" s="33">
        <f t="shared" si="84"/>
        <v>0</v>
      </c>
      <c r="P658" s="36">
        <f t="shared" si="87"/>
        <v>0</v>
      </c>
    </row>
    <row r="659" spans="1:16" ht="39" hidden="1" x14ac:dyDescent="0.25">
      <c r="A659" s="28">
        <v>3311401150488170</v>
      </c>
      <c r="B659" s="39" t="s">
        <v>491</v>
      </c>
      <c r="C659" s="30"/>
      <c r="D659" s="37"/>
      <c r="E659" s="37"/>
      <c r="F659" s="32">
        <f t="shared" si="81"/>
        <v>0</v>
      </c>
      <c r="G659" s="33">
        <f t="shared" si="80"/>
        <v>0</v>
      </c>
      <c r="H659" s="37"/>
      <c r="I659" s="34">
        <f t="shared" si="85"/>
        <v>0</v>
      </c>
      <c r="J659" s="37"/>
      <c r="K659" s="33">
        <f t="shared" si="82"/>
        <v>0</v>
      </c>
      <c r="L659" s="35">
        <f t="shared" si="86"/>
        <v>0</v>
      </c>
      <c r="M659" s="33">
        <f t="shared" si="83"/>
        <v>0</v>
      </c>
      <c r="N659" s="37"/>
      <c r="O659" s="33">
        <f t="shared" si="84"/>
        <v>0</v>
      </c>
      <c r="P659" s="36">
        <f t="shared" si="87"/>
        <v>0</v>
      </c>
    </row>
    <row r="660" spans="1:16" ht="26.25" hidden="1" x14ac:dyDescent="0.25">
      <c r="A660" s="65">
        <v>3311401150691</v>
      </c>
      <c r="B660" s="66" t="s">
        <v>492</v>
      </c>
      <c r="C660" s="30"/>
      <c r="D660" s="31">
        <f>SUM(D661)</f>
        <v>0</v>
      </c>
      <c r="E660" s="31">
        <f>SUM(E661)</f>
        <v>0</v>
      </c>
      <c r="F660" s="32">
        <f t="shared" si="81"/>
        <v>0</v>
      </c>
      <c r="G660" s="33">
        <f t="shared" si="80"/>
        <v>0</v>
      </c>
      <c r="H660" s="31">
        <f>SUM(H661)</f>
        <v>0</v>
      </c>
      <c r="I660" s="34">
        <f t="shared" si="85"/>
        <v>0</v>
      </c>
      <c r="J660" s="31">
        <f>SUM(J661)</f>
        <v>0</v>
      </c>
      <c r="K660" s="33">
        <f t="shared" si="82"/>
        <v>0</v>
      </c>
      <c r="L660" s="35">
        <f t="shared" si="86"/>
        <v>0</v>
      </c>
      <c r="M660" s="33">
        <f t="shared" si="83"/>
        <v>0</v>
      </c>
      <c r="N660" s="31">
        <f>SUM(N661)</f>
        <v>0</v>
      </c>
      <c r="O660" s="33">
        <f t="shared" si="84"/>
        <v>0</v>
      </c>
      <c r="P660" s="36">
        <f t="shared" si="87"/>
        <v>0</v>
      </c>
    </row>
    <row r="661" spans="1:16" ht="26.25" hidden="1" x14ac:dyDescent="0.25">
      <c r="A661" s="65">
        <v>3311401150691170</v>
      </c>
      <c r="B661" s="66" t="s">
        <v>493</v>
      </c>
      <c r="C661" s="30"/>
      <c r="D661" s="37"/>
      <c r="E661" s="37"/>
      <c r="F661" s="32">
        <f t="shared" si="81"/>
        <v>0</v>
      </c>
      <c r="G661" s="33">
        <f t="shared" si="80"/>
        <v>0</v>
      </c>
      <c r="H661" s="37"/>
      <c r="I661" s="34">
        <f t="shared" si="85"/>
        <v>0</v>
      </c>
      <c r="J661" s="37"/>
      <c r="K661" s="33">
        <f t="shared" si="82"/>
        <v>0</v>
      </c>
      <c r="L661" s="35">
        <f t="shared" si="86"/>
        <v>0</v>
      </c>
      <c r="M661" s="33">
        <f t="shared" si="83"/>
        <v>0</v>
      </c>
      <c r="N661" s="37"/>
      <c r="O661" s="33">
        <f t="shared" si="84"/>
        <v>0</v>
      </c>
      <c r="P661" s="36">
        <f t="shared" si="87"/>
        <v>0</v>
      </c>
    </row>
    <row r="662" spans="1:16" ht="26.25" hidden="1" x14ac:dyDescent="0.25">
      <c r="A662" s="28">
        <v>3311401150796</v>
      </c>
      <c r="B662" s="39" t="s">
        <v>494</v>
      </c>
      <c r="C662" s="30"/>
      <c r="D662" s="31">
        <f>SUM(D663)</f>
        <v>0</v>
      </c>
      <c r="E662" s="31">
        <f>SUM(E663)</f>
        <v>0</v>
      </c>
      <c r="F662" s="32">
        <f t="shared" si="81"/>
        <v>0</v>
      </c>
      <c r="G662" s="33">
        <f t="shared" ref="G662:G725" si="88">IF(OR(F662=0,F$7=0),0,F662/F$7)*100</f>
        <v>0</v>
      </c>
      <c r="H662" s="31">
        <f>SUM(H663)</f>
        <v>0</v>
      </c>
      <c r="I662" s="34">
        <f t="shared" si="85"/>
        <v>0</v>
      </c>
      <c r="J662" s="31">
        <f>SUM(J663)</f>
        <v>0</v>
      </c>
      <c r="K662" s="33">
        <f t="shared" si="82"/>
        <v>0</v>
      </c>
      <c r="L662" s="35">
        <f t="shared" si="86"/>
        <v>0</v>
      </c>
      <c r="M662" s="33">
        <f t="shared" si="83"/>
        <v>0</v>
      </c>
      <c r="N662" s="31">
        <f>SUM(N663)</f>
        <v>0</v>
      </c>
      <c r="O662" s="33">
        <f t="shared" si="84"/>
        <v>0</v>
      </c>
      <c r="P662" s="36">
        <f t="shared" si="87"/>
        <v>0</v>
      </c>
    </row>
    <row r="663" spans="1:16" ht="26.25" hidden="1" x14ac:dyDescent="0.25">
      <c r="A663" s="28">
        <v>3311401150796170</v>
      </c>
      <c r="B663" s="39" t="s">
        <v>494</v>
      </c>
      <c r="C663" s="30"/>
      <c r="D663" s="37"/>
      <c r="E663" s="37"/>
      <c r="F663" s="32">
        <f t="shared" si="81"/>
        <v>0</v>
      </c>
      <c r="G663" s="33">
        <f t="shared" si="88"/>
        <v>0</v>
      </c>
      <c r="H663" s="37"/>
      <c r="I663" s="34">
        <f t="shared" si="85"/>
        <v>0</v>
      </c>
      <c r="J663" s="37"/>
      <c r="K663" s="33">
        <f t="shared" si="82"/>
        <v>0</v>
      </c>
      <c r="L663" s="35">
        <f t="shared" si="86"/>
        <v>0</v>
      </c>
      <c r="M663" s="33">
        <f t="shared" si="83"/>
        <v>0</v>
      </c>
      <c r="N663" s="37"/>
      <c r="O663" s="33">
        <f t="shared" si="84"/>
        <v>0</v>
      </c>
      <c r="P663" s="36">
        <f t="shared" si="87"/>
        <v>0</v>
      </c>
    </row>
    <row r="664" spans="1:16" ht="39" hidden="1" x14ac:dyDescent="0.25">
      <c r="A664" s="28">
        <v>3311401150802</v>
      </c>
      <c r="B664" s="39" t="s">
        <v>495</v>
      </c>
      <c r="C664" s="30"/>
      <c r="D664" s="31">
        <f>SUM(D665:D666)</f>
        <v>0</v>
      </c>
      <c r="E664" s="31">
        <f>SUM(E665:E666)</f>
        <v>0</v>
      </c>
      <c r="F664" s="32">
        <f t="shared" si="81"/>
        <v>0</v>
      </c>
      <c r="G664" s="33">
        <f t="shared" si="88"/>
        <v>0</v>
      </c>
      <c r="H664" s="31">
        <f>SUM(H665:H666)</f>
        <v>0</v>
      </c>
      <c r="I664" s="34">
        <f t="shared" si="85"/>
        <v>0</v>
      </c>
      <c r="J664" s="31">
        <f>SUM(J665:J666)</f>
        <v>0</v>
      </c>
      <c r="K664" s="33">
        <f t="shared" si="82"/>
        <v>0</v>
      </c>
      <c r="L664" s="35">
        <f t="shared" si="86"/>
        <v>0</v>
      </c>
      <c r="M664" s="33">
        <f t="shared" si="83"/>
        <v>0</v>
      </c>
      <c r="N664" s="31">
        <f>SUM(N665:N666)</f>
        <v>0</v>
      </c>
      <c r="O664" s="33">
        <f t="shared" si="84"/>
        <v>0</v>
      </c>
      <c r="P664" s="36">
        <f t="shared" si="87"/>
        <v>0</v>
      </c>
    </row>
    <row r="665" spans="1:16" ht="39" hidden="1" x14ac:dyDescent="0.25">
      <c r="A665" s="28">
        <v>3311401150802170</v>
      </c>
      <c r="B665" s="39" t="s">
        <v>495</v>
      </c>
      <c r="C665" s="30"/>
      <c r="D665" s="37"/>
      <c r="E665" s="37"/>
      <c r="F665" s="32">
        <f t="shared" si="81"/>
        <v>0</v>
      </c>
      <c r="G665" s="33">
        <f t="shared" si="88"/>
        <v>0</v>
      </c>
      <c r="H665" s="37"/>
      <c r="I665" s="34">
        <f t="shared" si="85"/>
        <v>0</v>
      </c>
      <c r="J665" s="37"/>
      <c r="K665" s="33">
        <f t="shared" si="82"/>
        <v>0</v>
      </c>
      <c r="L665" s="35">
        <f t="shared" si="86"/>
        <v>0</v>
      </c>
      <c r="M665" s="33">
        <f t="shared" si="83"/>
        <v>0</v>
      </c>
      <c r="N665" s="37"/>
      <c r="O665" s="33">
        <f t="shared" si="84"/>
        <v>0</v>
      </c>
      <c r="P665" s="36">
        <f t="shared" si="87"/>
        <v>0</v>
      </c>
    </row>
    <row r="666" spans="1:16" ht="39" hidden="1" x14ac:dyDescent="0.25">
      <c r="A666" s="28">
        <v>3311401150802170</v>
      </c>
      <c r="B666" s="39" t="s">
        <v>495</v>
      </c>
      <c r="C666" s="30"/>
      <c r="D666" s="37"/>
      <c r="E666" s="37"/>
      <c r="F666" s="32">
        <f t="shared" si="81"/>
        <v>0</v>
      </c>
      <c r="G666" s="33">
        <f t="shared" si="88"/>
        <v>0</v>
      </c>
      <c r="H666" s="37"/>
      <c r="I666" s="34">
        <f t="shared" si="85"/>
        <v>0</v>
      </c>
      <c r="J666" s="37"/>
      <c r="K666" s="33">
        <f t="shared" si="82"/>
        <v>0</v>
      </c>
      <c r="L666" s="35">
        <f t="shared" si="86"/>
        <v>0</v>
      </c>
      <c r="M666" s="33">
        <f t="shared" si="83"/>
        <v>0</v>
      </c>
      <c r="N666" s="37"/>
      <c r="O666" s="33">
        <f t="shared" si="84"/>
        <v>0</v>
      </c>
      <c r="P666" s="36">
        <f t="shared" si="87"/>
        <v>0</v>
      </c>
    </row>
    <row r="667" spans="1:16" ht="26.25" hidden="1" x14ac:dyDescent="0.25">
      <c r="A667" s="28">
        <v>3311401150808</v>
      </c>
      <c r="B667" s="39" t="s">
        <v>496</v>
      </c>
      <c r="C667" s="30"/>
      <c r="D667" s="31">
        <f>SUM(D668)</f>
        <v>0</v>
      </c>
      <c r="E667" s="31">
        <f>SUM(E668)</f>
        <v>0</v>
      </c>
      <c r="F667" s="32">
        <f t="shared" si="81"/>
        <v>0</v>
      </c>
      <c r="G667" s="33">
        <f t="shared" si="88"/>
        <v>0</v>
      </c>
      <c r="H667" s="31">
        <f>SUM(H668)</f>
        <v>0</v>
      </c>
      <c r="I667" s="34">
        <f t="shared" si="85"/>
        <v>0</v>
      </c>
      <c r="J667" s="31">
        <f>SUM(J668)</f>
        <v>0</v>
      </c>
      <c r="K667" s="33">
        <f t="shared" si="82"/>
        <v>0</v>
      </c>
      <c r="L667" s="35">
        <f t="shared" si="86"/>
        <v>0</v>
      </c>
      <c r="M667" s="33">
        <f t="shared" si="83"/>
        <v>0</v>
      </c>
      <c r="N667" s="31">
        <f>SUM(N668)</f>
        <v>0</v>
      </c>
      <c r="O667" s="33">
        <f t="shared" si="84"/>
        <v>0</v>
      </c>
      <c r="P667" s="36">
        <f t="shared" si="87"/>
        <v>0</v>
      </c>
    </row>
    <row r="668" spans="1:16" ht="26.25" hidden="1" x14ac:dyDescent="0.25">
      <c r="A668" s="28">
        <v>3311401150808170</v>
      </c>
      <c r="B668" s="39" t="s">
        <v>496</v>
      </c>
      <c r="C668" s="30"/>
      <c r="D668" s="37"/>
      <c r="E668" s="37"/>
      <c r="F668" s="32">
        <f t="shared" si="81"/>
        <v>0</v>
      </c>
      <c r="G668" s="33">
        <f t="shared" si="88"/>
        <v>0</v>
      </c>
      <c r="H668" s="37"/>
      <c r="I668" s="34">
        <f t="shared" si="85"/>
        <v>0</v>
      </c>
      <c r="J668" s="37"/>
      <c r="K668" s="33">
        <f t="shared" si="82"/>
        <v>0</v>
      </c>
      <c r="L668" s="35">
        <f t="shared" si="86"/>
        <v>0</v>
      </c>
      <c r="M668" s="33">
        <f t="shared" si="83"/>
        <v>0</v>
      </c>
      <c r="N668" s="37"/>
      <c r="O668" s="33">
        <f t="shared" si="84"/>
        <v>0</v>
      </c>
      <c r="P668" s="36">
        <f t="shared" si="87"/>
        <v>0</v>
      </c>
    </row>
    <row r="669" spans="1:16" ht="26.25" hidden="1" x14ac:dyDescent="0.25">
      <c r="A669" s="65">
        <v>3311401157328</v>
      </c>
      <c r="B669" s="66" t="s">
        <v>497</v>
      </c>
      <c r="C669" s="30"/>
      <c r="D669" s="31">
        <f>SUM(D670)</f>
        <v>0</v>
      </c>
      <c r="E669" s="31">
        <f>SUM(E670)</f>
        <v>0</v>
      </c>
      <c r="F669" s="32">
        <f t="shared" si="81"/>
        <v>0</v>
      </c>
      <c r="G669" s="33">
        <f t="shared" si="88"/>
        <v>0</v>
      </c>
      <c r="H669" s="31">
        <f>SUM(H670)</f>
        <v>0</v>
      </c>
      <c r="I669" s="34">
        <f t="shared" si="85"/>
        <v>0</v>
      </c>
      <c r="J669" s="31">
        <f>SUM(J670)</f>
        <v>0</v>
      </c>
      <c r="K669" s="33">
        <f t="shared" si="82"/>
        <v>0</v>
      </c>
      <c r="L669" s="35">
        <f t="shared" si="86"/>
        <v>0</v>
      </c>
      <c r="M669" s="33">
        <f t="shared" si="83"/>
        <v>0</v>
      </c>
      <c r="N669" s="31">
        <f>SUM(N670)</f>
        <v>0</v>
      </c>
      <c r="O669" s="33">
        <f t="shared" si="84"/>
        <v>0</v>
      </c>
      <c r="P669" s="36">
        <f t="shared" si="87"/>
        <v>0</v>
      </c>
    </row>
    <row r="670" spans="1:16" ht="26.25" hidden="1" x14ac:dyDescent="0.25">
      <c r="A670" s="65">
        <v>3311401157328170</v>
      </c>
      <c r="B670" s="66" t="s">
        <v>498</v>
      </c>
      <c r="C670" s="30"/>
      <c r="D670" s="37"/>
      <c r="E670" s="37"/>
      <c r="F670" s="32">
        <f t="shared" si="81"/>
        <v>0</v>
      </c>
      <c r="G670" s="33">
        <f t="shared" si="88"/>
        <v>0</v>
      </c>
      <c r="H670" s="37"/>
      <c r="I670" s="34">
        <f t="shared" si="85"/>
        <v>0</v>
      </c>
      <c r="J670" s="37"/>
      <c r="K670" s="33">
        <f t="shared" si="82"/>
        <v>0</v>
      </c>
      <c r="L670" s="35">
        <f t="shared" si="86"/>
        <v>0</v>
      </c>
      <c r="M670" s="33">
        <f t="shared" si="83"/>
        <v>0</v>
      </c>
      <c r="N670" s="37"/>
      <c r="O670" s="33">
        <f t="shared" si="84"/>
        <v>0</v>
      </c>
      <c r="P670" s="36">
        <f t="shared" si="87"/>
        <v>0</v>
      </c>
    </row>
    <row r="671" spans="1:16" x14ac:dyDescent="0.25">
      <c r="A671" s="65">
        <v>331140116</v>
      </c>
      <c r="B671" s="39" t="s">
        <v>499</v>
      </c>
      <c r="C671" s="30"/>
      <c r="D671" s="31">
        <f>SUM(D672+D674+D676+D678+D680+D682)</f>
        <v>800000000</v>
      </c>
      <c r="E671" s="31">
        <f>SUM(E672+E674+E676+E678+E680+E682)</f>
        <v>-800000000</v>
      </c>
      <c r="F671" s="32">
        <f t="shared" si="81"/>
        <v>0</v>
      </c>
      <c r="G671" s="33">
        <f t="shared" si="88"/>
        <v>0</v>
      </c>
      <c r="H671" s="31">
        <f>SUM(H672+H674+H676+H678+H680+H682)</f>
        <v>0</v>
      </c>
      <c r="I671" s="34">
        <f t="shared" si="85"/>
        <v>0</v>
      </c>
      <c r="J671" s="31">
        <f>SUM(J672+J674+J676+J678+J680+J682)</f>
        <v>0</v>
      </c>
      <c r="K671" s="33">
        <f t="shared" si="82"/>
        <v>0</v>
      </c>
      <c r="L671" s="35">
        <f t="shared" si="86"/>
        <v>0</v>
      </c>
      <c r="M671" s="33">
        <f t="shared" si="83"/>
        <v>0</v>
      </c>
      <c r="N671" s="31">
        <f>SUM(N672+N674+N676+N678+N680+N682)</f>
        <v>0</v>
      </c>
      <c r="O671" s="33">
        <f t="shared" si="84"/>
        <v>0</v>
      </c>
      <c r="P671" s="36">
        <f t="shared" si="87"/>
        <v>0</v>
      </c>
    </row>
    <row r="672" spans="1:16" x14ac:dyDescent="0.25">
      <c r="A672" s="65">
        <v>3311401160045</v>
      </c>
      <c r="B672" s="29" t="s">
        <v>499</v>
      </c>
      <c r="C672" s="30"/>
      <c r="D672" s="31">
        <f>SUM(D673)</f>
        <v>800000000</v>
      </c>
      <c r="E672" s="31">
        <f>SUM(E673)</f>
        <v>-800000000</v>
      </c>
      <c r="F672" s="32">
        <f t="shared" si="81"/>
        <v>0</v>
      </c>
      <c r="G672" s="33">
        <f t="shared" si="88"/>
        <v>0</v>
      </c>
      <c r="H672" s="31">
        <f>SUM(H673)</f>
        <v>0</v>
      </c>
      <c r="I672" s="34">
        <f t="shared" si="85"/>
        <v>0</v>
      </c>
      <c r="J672" s="31">
        <f>SUM(J673)</f>
        <v>0</v>
      </c>
      <c r="K672" s="33">
        <f t="shared" si="82"/>
        <v>0</v>
      </c>
      <c r="L672" s="35">
        <f t="shared" si="86"/>
        <v>0</v>
      </c>
      <c r="M672" s="33">
        <f t="shared" si="83"/>
        <v>0</v>
      </c>
      <c r="N672" s="31">
        <f>SUM(N673)</f>
        <v>0</v>
      </c>
      <c r="O672" s="33">
        <f t="shared" si="84"/>
        <v>0</v>
      </c>
      <c r="P672" s="36">
        <f t="shared" si="87"/>
        <v>0</v>
      </c>
    </row>
    <row r="673" spans="1:16" x14ac:dyDescent="0.25">
      <c r="A673" s="65">
        <v>3311401160045</v>
      </c>
      <c r="B673" s="29" t="s">
        <v>500</v>
      </c>
      <c r="C673" s="30"/>
      <c r="D673" s="31">
        <v>800000000</v>
      </c>
      <c r="E673" s="31">
        <v>-800000000</v>
      </c>
      <c r="F673" s="32">
        <f t="shared" si="81"/>
        <v>0</v>
      </c>
      <c r="G673" s="33">
        <f t="shared" si="88"/>
        <v>0</v>
      </c>
      <c r="H673" s="31"/>
      <c r="I673" s="34">
        <f t="shared" si="85"/>
        <v>0</v>
      </c>
      <c r="J673" s="31"/>
      <c r="K673" s="33">
        <f t="shared" si="82"/>
        <v>0</v>
      </c>
      <c r="L673" s="35">
        <f t="shared" si="86"/>
        <v>0</v>
      </c>
      <c r="M673" s="33">
        <f t="shared" si="83"/>
        <v>0</v>
      </c>
      <c r="N673" s="31"/>
      <c r="O673" s="33">
        <f t="shared" si="84"/>
        <v>0</v>
      </c>
      <c r="P673" s="36">
        <f t="shared" si="87"/>
        <v>0</v>
      </c>
    </row>
    <row r="674" spans="1:16" ht="26.25" hidden="1" x14ac:dyDescent="0.25">
      <c r="A674" s="65">
        <v>3311401160070</v>
      </c>
      <c r="B674" s="29" t="s">
        <v>501</v>
      </c>
      <c r="C674" s="30"/>
      <c r="D674" s="31">
        <f>SUM(D675)</f>
        <v>0</v>
      </c>
      <c r="E674" s="31">
        <f>SUM(E675)</f>
        <v>0</v>
      </c>
      <c r="F674" s="32">
        <f t="shared" si="81"/>
        <v>0</v>
      </c>
      <c r="G674" s="33">
        <f t="shared" ref="G674" si="89">IF(OR(F674=0,F$7=0),0,F674/F$7)*100</f>
        <v>0</v>
      </c>
      <c r="H674" s="31">
        <f>SUM(H675)</f>
        <v>0</v>
      </c>
      <c r="I674" s="34">
        <f t="shared" ref="I674" si="90">SUM(F674-H674)</f>
        <v>0</v>
      </c>
      <c r="J674" s="31">
        <f>SUM(J675)</f>
        <v>0</v>
      </c>
      <c r="K674" s="33">
        <f t="shared" ref="K674" si="91">IF(OR(J674=0,F674=0),0,J674/F674)*100</f>
        <v>0</v>
      </c>
      <c r="L674" s="35">
        <f t="shared" ref="L674" si="92">SUM(N674-J674)</f>
        <v>0</v>
      </c>
      <c r="M674" s="33">
        <f t="shared" ref="M674" si="93">IF(OR(L674=0,F674=0),0,L674/F674)*100</f>
        <v>0</v>
      </c>
      <c r="N674" s="31">
        <f>SUM(N675)</f>
        <v>0</v>
      </c>
      <c r="O674" s="33">
        <f t="shared" ref="O674" si="94">IF(OR(N674=0,F674=0),0,N674/F674)*100</f>
        <v>0</v>
      </c>
      <c r="P674" s="36">
        <f t="shared" ref="P674" si="95">SUM(F674-N674)</f>
        <v>0</v>
      </c>
    </row>
    <row r="675" spans="1:16" hidden="1" x14ac:dyDescent="0.25">
      <c r="A675" s="65">
        <v>3311401160070170</v>
      </c>
      <c r="B675" s="29" t="s">
        <v>502</v>
      </c>
      <c r="C675" s="30"/>
      <c r="D675" s="31"/>
      <c r="E675" s="105"/>
      <c r="F675" s="32">
        <f t="shared" si="81"/>
        <v>0</v>
      </c>
      <c r="G675" s="33">
        <f t="shared" si="88"/>
        <v>0</v>
      </c>
      <c r="H675" s="105"/>
      <c r="I675" s="34">
        <f t="shared" si="85"/>
        <v>0</v>
      </c>
      <c r="J675" s="105"/>
      <c r="K675" s="33">
        <f t="shared" si="82"/>
        <v>0</v>
      </c>
      <c r="L675" s="35">
        <f t="shared" si="86"/>
        <v>0</v>
      </c>
      <c r="M675" s="33">
        <f t="shared" si="83"/>
        <v>0</v>
      </c>
      <c r="N675" s="105"/>
      <c r="O675" s="33">
        <f t="shared" si="84"/>
        <v>0</v>
      </c>
      <c r="P675" s="36">
        <f t="shared" si="87"/>
        <v>0</v>
      </c>
    </row>
    <row r="676" spans="1:16" ht="26.25" hidden="1" x14ac:dyDescent="0.25">
      <c r="A676" s="65">
        <v>3311401160440</v>
      </c>
      <c r="B676" s="39" t="s">
        <v>503</v>
      </c>
      <c r="C676" s="30"/>
      <c r="D676" s="31">
        <f>SUM(D677)</f>
        <v>0</v>
      </c>
      <c r="E676" s="31">
        <f>SUM(E677)</f>
        <v>0</v>
      </c>
      <c r="F676" s="32">
        <f t="shared" si="81"/>
        <v>0</v>
      </c>
      <c r="G676" s="33">
        <f t="shared" si="88"/>
        <v>0</v>
      </c>
      <c r="H676" s="31">
        <f>SUM(H677)</f>
        <v>0</v>
      </c>
      <c r="I676" s="34">
        <f t="shared" si="85"/>
        <v>0</v>
      </c>
      <c r="J676" s="31">
        <f>SUM(J677)</f>
        <v>0</v>
      </c>
      <c r="K676" s="33">
        <f t="shared" si="82"/>
        <v>0</v>
      </c>
      <c r="L676" s="35">
        <f t="shared" si="86"/>
        <v>0</v>
      </c>
      <c r="M676" s="33">
        <f t="shared" si="83"/>
        <v>0</v>
      </c>
      <c r="N676" s="31">
        <f>SUM(N677)</f>
        <v>0</v>
      </c>
      <c r="O676" s="33">
        <f t="shared" si="84"/>
        <v>0</v>
      </c>
      <c r="P676" s="36">
        <f t="shared" si="87"/>
        <v>0</v>
      </c>
    </row>
    <row r="677" spans="1:16" ht="26.25" hidden="1" x14ac:dyDescent="0.25">
      <c r="A677" s="65">
        <v>3311401160440170</v>
      </c>
      <c r="B677" s="39" t="s">
        <v>503</v>
      </c>
      <c r="C677" s="30"/>
      <c r="D677" s="37"/>
      <c r="E677" s="37"/>
      <c r="F677" s="32">
        <f t="shared" si="81"/>
        <v>0</v>
      </c>
      <c r="G677" s="33">
        <f t="shared" si="88"/>
        <v>0</v>
      </c>
      <c r="H677" s="37"/>
      <c r="I677" s="34">
        <f t="shared" si="85"/>
        <v>0</v>
      </c>
      <c r="J677" s="37"/>
      <c r="K677" s="33">
        <f t="shared" si="82"/>
        <v>0</v>
      </c>
      <c r="L677" s="35">
        <f t="shared" si="86"/>
        <v>0</v>
      </c>
      <c r="M677" s="33">
        <f t="shared" si="83"/>
        <v>0</v>
      </c>
      <c r="N677" s="37"/>
      <c r="O677" s="33">
        <f t="shared" si="84"/>
        <v>0</v>
      </c>
      <c r="P677" s="36">
        <f t="shared" si="87"/>
        <v>0</v>
      </c>
    </row>
    <row r="678" spans="1:16" hidden="1" x14ac:dyDescent="0.25">
      <c r="A678" s="65">
        <v>3311401160787</v>
      </c>
      <c r="B678" s="39" t="s">
        <v>504</v>
      </c>
      <c r="C678" s="30"/>
      <c r="D678" s="31">
        <f>SUM(D679)</f>
        <v>0</v>
      </c>
      <c r="E678" s="31">
        <f>SUM(E679)</f>
        <v>0</v>
      </c>
      <c r="F678" s="32">
        <f t="shared" si="81"/>
        <v>0</v>
      </c>
      <c r="G678" s="33">
        <f t="shared" si="88"/>
        <v>0</v>
      </c>
      <c r="H678" s="31">
        <f>SUM(H679)</f>
        <v>0</v>
      </c>
      <c r="I678" s="34">
        <f t="shared" si="85"/>
        <v>0</v>
      </c>
      <c r="J678" s="31">
        <f>SUM(J679)</f>
        <v>0</v>
      </c>
      <c r="K678" s="33">
        <f t="shared" si="82"/>
        <v>0</v>
      </c>
      <c r="L678" s="35">
        <f t="shared" si="86"/>
        <v>0</v>
      </c>
      <c r="M678" s="33">
        <f t="shared" si="83"/>
        <v>0</v>
      </c>
      <c r="N678" s="31">
        <f>SUM(N679)</f>
        <v>0</v>
      </c>
      <c r="O678" s="33">
        <f t="shared" si="84"/>
        <v>0</v>
      </c>
      <c r="P678" s="36">
        <f t="shared" si="87"/>
        <v>0</v>
      </c>
    </row>
    <row r="679" spans="1:16" hidden="1" x14ac:dyDescent="0.25">
      <c r="A679" s="65">
        <v>3311401160787170</v>
      </c>
      <c r="B679" s="39" t="s">
        <v>504</v>
      </c>
      <c r="C679" s="30"/>
      <c r="D679" s="37"/>
      <c r="E679" s="37"/>
      <c r="F679" s="32">
        <f t="shared" si="81"/>
        <v>0</v>
      </c>
      <c r="G679" s="33">
        <f t="shared" si="88"/>
        <v>0</v>
      </c>
      <c r="H679" s="37"/>
      <c r="I679" s="34">
        <f t="shared" si="85"/>
        <v>0</v>
      </c>
      <c r="J679" s="37"/>
      <c r="K679" s="33">
        <f t="shared" si="82"/>
        <v>0</v>
      </c>
      <c r="L679" s="35">
        <f t="shared" si="86"/>
        <v>0</v>
      </c>
      <c r="M679" s="33">
        <f t="shared" si="83"/>
        <v>0</v>
      </c>
      <c r="N679" s="37"/>
      <c r="O679" s="33">
        <f t="shared" si="84"/>
        <v>0</v>
      </c>
      <c r="P679" s="36">
        <f t="shared" si="87"/>
        <v>0</v>
      </c>
    </row>
    <row r="680" spans="1:16" hidden="1" x14ac:dyDescent="0.25">
      <c r="A680" s="28">
        <v>3311401160804</v>
      </c>
      <c r="B680" s="39" t="s">
        <v>505</v>
      </c>
      <c r="C680" s="30"/>
      <c r="D680" s="31">
        <f>SUM(D681)</f>
        <v>0</v>
      </c>
      <c r="E680" s="31">
        <f>SUM(E681)</f>
        <v>0</v>
      </c>
      <c r="F680" s="32">
        <f t="shared" si="81"/>
        <v>0</v>
      </c>
      <c r="G680" s="33">
        <f t="shared" si="88"/>
        <v>0</v>
      </c>
      <c r="H680" s="31">
        <f>SUM(H681)</f>
        <v>0</v>
      </c>
      <c r="I680" s="34">
        <f t="shared" si="85"/>
        <v>0</v>
      </c>
      <c r="J680" s="31">
        <f>SUM(J681)</f>
        <v>0</v>
      </c>
      <c r="K680" s="33">
        <f t="shared" si="82"/>
        <v>0</v>
      </c>
      <c r="L680" s="35">
        <f t="shared" si="86"/>
        <v>0</v>
      </c>
      <c r="M680" s="33">
        <f t="shared" si="83"/>
        <v>0</v>
      </c>
      <c r="N680" s="31">
        <f>SUM(N681)</f>
        <v>0</v>
      </c>
      <c r="O680" s="33">
        <f t="shared" si="84"/>
        <v>0</v>
      </c>
      <c r="P680" s="36">
        <f t="shared" si="87"/>
        <v>0</v>
      </c>
    </row>
    <row r="681" spans="1:16" hidden="1" x14ac:dyDescent="0.25">
      <c r="A681" s="28">
        <v>3311401160804170</v>
      </c>
      <c r="B681" s="39" t="s">
        <v>505</v>
      </c>
      <c r="C681" s="30"/>
      <c r="D681" s="37"/>
      <c r="E681" s="37"/>
      <c r="F681" s="32">
        <f t="shared" si="81"/>
        <v>0</v>
      </c>
      <c r="G681" s="33">
        <f t="shared" si="88"/>
        <v>0</v>
      </c>
      <c r="H681" s="37"/>
      <c r="I681" s="34">
        <f t="shared" si="85"/>
        <v>0</v>
      </c>
      <c r="J681" s="37"/>
      <c r="K681" s="33">
        <f t="shared" si="82"/>
        <v>0</v>
      </c>
      <c r="L681" s="35">
        <f t="shared" si="86"/>
        <v>0</v>
      </c>
      <c r="M681" s="33">
        <f t="shared" si="83"/>
        <v>0</v>
      </c>
      <c r="N681" s="37"/>
      <c r="O681" s="33">
        <f t="shared" si="84"/>
        <v>0</v>
      </c>
      <c r="P681" s="36">
        <f t="shared" si="87"/>
        <v>0</v>
      </c>
    </row>
    <row r="682" spans="1:16" ht="26.25" hidden="1" x14ac:dyDescent="0.25">
      <c r="A682" s="28">
        <v>3311401160805</v>
      </c>
      <c r="B682" s="39" t="s">
        <v>506</v>
      </c>
      <c r="C682" s="30"/>
      <c r="D682" s="31">
        <f>SUM(D683)</f>
        <v>0</v>
      </c>
      <c r="E682" s="31">
        <f>SUM(E683)</f>
        <v>0</v>
      </c>
      <c r="F682" s="32">
        <f t="shared" si="81"/>
        <v>0</v>
      </c>
      <c r="G682" s="33">
        <f t="shared" si="88"/>
        <v>0</v>
      </c>
      <c r="H682" s="31">
        <f>SUM(H683)</f>
        <v>0</v>
      </c>
      <c r="I682" s="34">
        <f t="shared" si="85"/>
        <v>0</v>
      </c>
      <c r="J682" s="31">
        <f>SUM(J683)</f>
        <v>0</v>
      </c>
      <c r="K682" s="33">
        <f t="shared" si="82"/>
        <v>0</v>
      </c>
      <c r="L682" s="35">
        <f t="shared" si="86"/>
        <v>0</v>
      </c>
      <c r="M682" s="33">
        <f t="shared" si="83"/>
        <v>0</v>
      </c>
      <c r="N682" s="31">
        <f>SUM(N683)</f>
        <v>0</v>
      </c>
      <c r="O682" s="33">
        <f t="shared" si="84"/>
        <v>0</v>
      </c>
      <c r="P682" s="36">
        <f t="shared" si="87"/>
        <v>0</v>
      </c>
    </row>
    <row r="683" spans="1:16" ht="26.25" hidden="1" x14ac:dyDescent="0.25">
      <c r="A683" s="28">
        <v>3311401160805170</v>
      </c>
      <c r="B683" s="39" t="s">
        <v>506</v>
      </c>
      <c r="C683" s="30"/>
      <c r="D683" s="37"/>
      <c r="E683" s="37"/>
      <c r="F683" s="32">
        <f t="shared" si="81"/>
        <v>0</v>
      </c>
      <c r="G683" s="33">
        <f t="shared" si="88"/>
        <v>0</v>
      </c>
      <c r="H683" s="37"/>
      <c r="I683" s="34">
        <f t="shared" si="85"/>
        <v>0</v>
      </c>
      <c r="J683" s="37"/>
      <c r="K683" s="33">
        <f t="shared" si="82"/>
        <v>0</v>
      </c>
      <c r="L683" s="35">
        <f t="shared" si="86"/>
        <v>0</v>
      </c>
      <c r="M683" s="33">
        <f t="shared" si="83"/>
        <v>0</v>
      </c>
      <c r="N683" s="37"/>
      <c r="O683" s="33">
        <f t="shared" si="84"/>
        <v>0</v>
      </c>
      <c r="P683" s="36">
        <f t="shared" si="87"/>
        <v>0</v>
      </c>
    </row>
    <row r="684" spans="1:16" ht="26.25" hidden="1" x14ac:dyDescent="0.25">
      <c r="A684" s="63">
        <v>3311402</v>
      </c>
      <c r="B684" s="64" t="s">
        <v>507</v>
      </c>
      <c r="C684" s="21"/>
      <c r="D684" s="22">
        <f>SUM(D685+D710+D722+D789+D826+D838+D847)</f>
        <v>0</v>
      </c>
      <c r="E684" s="22">
        <f>SUM(E685+E710+E722+E789+E826+E838+E847)</f>
        <v>0</v>
      </c>
      <c r="F684" s="23">
        <f t="shared" si="81"/>
        <v>0</v>
      </c>
      <c r="G684" s="24">
        <f t="shared" si="88"/>
        <v>0</v>
      </c>
      <c r="H684" s="22">
        <f>SUM(H685+H710+H722+H789+H826+H838+H847)</f>
        <v>0</v>
      </c>
      <c r="I684" s="34">
        <f t="shared" si="85"/>
        <v>0</v>
      </c>
      <c r="J684" s="22">
        <f>SUM(J685+J710+J722+J789+J826+J838+J847)</f>
        <v>0</v>
      </c>
      <c r="K684" s="33">
        <f t="shared" si="82"/>
        <v>0</v>
      </c>
      <c r="L684" s="35">
        <f t="shared" si="86"/>
        <v>0</v>
      </c>
      <c r="M684" s="33">
        <f t="shared" si="83"/>
        <v>0</v>
      </c>
      <c r="N684" s="22">
        <f>SUM(N685+N710+N722+N789+N826+N838+N847)</f>
        <v>0</v>
      </c>
      <c r="O684" s="33">
        <f t="shared" si="84"/>
        <v>0</v>
      </c>
      <c r="P684" s="36">
        <f t="shared" si="87"/>
        <v>0</v>
      </c>
    </row>
    <row r="685" spans="1:16" ht="39" hidden="1" x14ac:dyDescent="0.25">
      <c r="A685" s="28">
        <v>331140217</v>
      </c>
      <c r="B685" s="39" t="s">
        <v>508</v>
      </c>
      <c r="C685" s="30"/>
      <c r="D685" s="31">
        <f>SUM(D686+D688+D690+D692+D694+D696+D699+D704+D706+D708)</f>
        <v>0</v>
      </c>
      <c r="E685" s="31">
        <f>SUM(E686+E688+E690+E692+E694+E696+E699+E704+E706+E708)</f>
        <v>0</v>
      </c>
      <c r="F685" s="32">
        <f t="shared" si="81"/>
        <v>0</v>
      </c>
      <c r="G685" s="33">
        <f t="shared" si="88"/>
        <v>0</v>
      </c>
      <c r="H685" s="31">
        <f>SUM(H686+H688+H690+H692+H694+H696+H699+H704+H706+H708)</f>
        <v>0</v>
      </c>
      <c r="I685" s="34">
        <f t="shared" si="85"/>
        <v>0</v>
      </c>
      <c r="J685" s="31">
        <f>SUM(J686+J688+J690+J692+J694+J696+J699+J704+J706+J708)</f>
        <v>0</v>
      </c>
      <c r="K685" s="33">
        <f t="shared" si="82"/>
        <v>0</v>
      </c>
      <c r="L685" s="35">
        <f t="shared" si="86"/>
        <v>0</v>
      </c>
      <c r="M685" s="33">
        <f t="shared" si="83"/>
        <v>0</v>
      </c>
      <c r="N685" s="31">
        <f>SUM(N686+N688+N690+N692+N694+N696+N699+N704+N706+N708)</f>
        <v>0</v>
      </c>
      <c r="O685" s="33">
        <f t="shared" si="84"/>
        <v>0</v>
      </c>
      <c r="P685" s="36">
        <f t="shared" si="87"/>
        <v>0</v>
      </c>
    </row>
    <row r="686" spans="1:16" hidden="1" x14ac:dyDescent="0.25">
      <c r="A686" s="28">
        <v>3311402170054</v>
      </c>
      <c r="B686" s="29" t="s">
        <v>509</v>
      </c>
      <c r="C686" s="30"/>
      <c r="D686" s="31">
        <f>SUM(D687)</f>
        <v>0</v>
      </c>
      <c r="E686" s="31">
        <f>SUM(E687)</f>
        <v>0</v>
      </c>
      <c r="F686" s="32">
        <f t="shared" si="81"/>
        <v>0</v>
      </c>
      <c r="G686" s="33">
        <f t="shared" si="88"/>
        <v>0</v>
      </c>
      <c r="H686" s="31">
        <f>SUM(H687)</f>
        <v>0</v>
      </c>
      <c r="I686" s="34">
        <f t="shared" si="85"/>
        <v>0</v>
      </c>
      <c r="J686" s="31">
        <f>SUM(J687)</f>
        <v>0</v>
      </c>
      <c r="K686" s="33">
        <f t="shared" si="82"/>
        <v>0</v>
      </c>
      <c r="L686" s="35">
        <f t="shared" si="86"/>
        <v>0</v>
      </c>
      <c r="M686" s="33">
        <f t="shared" si="83"/>
        <v>0</v>
      </c>
      <c r="N686" s="31">
        <f>SUM(N687)</f>
        <v>0</v>
      </c>
      <c r="O686" s="33">
        <f t="shared" si="84"/>
        <v>0</v>
      </c>
      <c r="P686" s="36">
        <f t="shared" si="87"/>
        <v>0</v>
      </c>
    </row>
    <row r="687" spans="1:16" ht="26.25" hidden="1" x14ac:dyDescent="0.25">
      <c r="A687" s="28">
        <v>3311402170054</v>
      </c>
      <c r="B687" s="29" t="s">
        <v>510</v>
      </c>
      <c r="C687" s="30"/>
      <c r="D687" s="31"/>
      <c r="E687" s="105"/>
      <c r="F687" s="32">
        <f t="shared" si="81"/>
        <v>0</v>
      </c>
      <c r="G687" s="33">
        <f t="shared" si="88"/>
        <v>0</v>
      </c>
      <c r="H687" s="105"/>
      <c r="I687" s="34">
        <f t="shared" si="85"/>
        <v>0</v>
      </c>
      <c r="J687" s="105"/>
      <c r="K687" s="33">
        <f t="shared" si="82"/>
        <v>0</v>
      </c>
      <c r="L687" s="35">
        <f t="shared" si="86"/>
        <v>0</v>
      </c>
      <c r="M687" s="33">
        <f t="shared" si="83"/>
        <v>0</v>
      </c>
      <c r="N687" s="105"/>
      <c r="O687" s="33">
        <f t="shared" si="84"/>
        <v>0</v>
      </c>
      <c r="P687" s="36">
        <f t="shared" si="87"/>
        <v>0</v>
      </c>
    </row>
    <row r="688" spans="1:16" ht="51.75" hidden="1" x14ac:dyDescent="0.25">
      <c r="A688" s="28">
        <v>3311402170131</v>
      </c>
      <c r="B688" s="39" t="s">
        <v>511</v>
      </c>
      <c r="C688" s="30"/>
      <c r="D688" s="31">
        <f>SUM(D689)</f>
        <v>0</v>
      </c>
      <c r="E688" s="31">
        <f>SUM(E689)</f>
        <v>0</v>
      </c>
      <c r="F688" s="32">
        <f t="shared" si="81"/>
        <v>0</v>
      </c>
      <c r="G688" s="33">
        <f t="shared" si="88"/>
        <v>0</v>
      </c>
      <c r="H688" s="31">
        <f>SUM(H689)</f>
        <v>0</v>
      </c>
      <c r="I688" s="34">
        <f t="shared" si="85"/>
        <v>0</v>
      </c>
      <c r="J688" s="31">
        <f>SUM(J689)</f>
        <v>0</v>
      </c>
      <c r="K688" s="33">
        <f t="shared" si="82"/>
        <v>0</v>
      </c>
      <c r="L688" s="35">
        <f t="shared" si="86"/>
        <v>0</v>
      </c>
      <c r="M688" s="33">
        <f t="shared" si="83"/>
        <v>0</v>
      </c>
      <c r="N688" s="31">
        <f>SUM(N689)</f>
        <v>0</v>
      </c>
      <c r="O688" s="33">
        <f t="shared" si="84"/>
        <v>0</v>
      </c>
      <c r="P688" s="36">
        <f t="shared" si="87"/>
        <v>0</v>
      </c>
    </row>
    <row r="689" spans="1:16" ht="51.75" hidden="1" x14ac:dyDescent="0.25">
      <c r="A689" s="28">
        <v>3311402170131180</v>
      </c>
      <c r="B689" s="39" t="s">
        <v>511</v>
      </c>
      <c r="C689" s="30"/>
      <c r="D689" s="37"/>
      <c r="E689" s="37"/>
      <c r="F689" s="32">
        <f t="shared" si="81"/>
        <v>0</v>
      </c>
      <c r="G689" s="33">
        <f t="shared" si="88"/>
        <v>0</v>
      </c>
      <c r="H689" s="37"/>
      <c r="I689" s="34">
        <f t="shared" si="85"/>
        <v>0</v>
      </c>
      <c r="J689" s="37"/>
      <c r="K689" s="33">
        <f t="shared" si="82"/>
        <v>0</v>
      </c>
      <c r="L689" s="35">
        <f t="shared" si="86"/>
        <v>0</v>
      </c>
      <c r="M689" s="33">
        <f t="shared" si="83"/>
        <v>0</v>
      </c>
      <c r="N689" s="37"/>
      <c r="O689" s="33">
        <f t="shared" si="84"/>
        <v>0</v>
      </c>
      <c r="P689" s="36">
        <f t="shared" si="87"/>
        <v>0</v>
      </c>
    </row>
    <row r="690" spans="1:16" ht="26.25" hidden="1" x14ac:dyDescent="0.25">
      <c r="A690" s="28">
        <v>3311402170417</v>
      </c>
      <c r="B690" s="39" t="s">
        <v>512</v>
      </c>
      <c r="C690" s="30"/>
      <c r="D690" s="31">
        <f>SUM(D691)</f>
        <v>0</v>
      </c>
      <c r="E690" s="31">
        <f>SUM(E691)</f>
        <v>0</v>
      </c>
      <c r="F690" s="32">
        <f t="shared" si="81"/>
        <v>0</v>
      </c>
      <c r="G690" s="33">
        <f t="shared" si="88"/>
        <v>0</v>
      </c>
      <c r="H690" s="31">
        <f>SUM(H691)</f>
        <v>0</v>
      </c>
      <c r="I690" s="34">
        <f t="shared" si="85"/>
        <v>0</v>
      </c>
      <c r="J690" s="31">
        <f>SUM(J691)</f>
        <v>0</v>
      </c>
      <c r="K690" s="33">
        <f t="shared" si="82"/>
        <v>0</v>
      </c>
      <c r="L690" s="35">
        <f t="shared" si="86"/>
        <v>0</v>
      </c>
      <c r="M690" s="33">
        <f t="shared" si="83"/>
        <v>0</v>
      </c>
      <c r="N690" s="31">
        <f>SUM(N691)</f>
        <v>0</v>
      </c>
      <c r="O690" s="33">
        <f t="shared" si="84"/>
        <v>0</v>
      </c>
      <c r="P690" s="36">
        <f t="shared" si="87"/>
        <v>0</v>
      </c>
    </row>
    <row r="691" spans="1:16" ht="26.25" hidden="1" x14ac:dyDescent="0.25">
      <c r="A691" s="28">
        <v>3311402170417180</v>
      </c>
      <c r="B691" s="39" t="s">
        <v>512</v>
      </c>
      <c r="C691" s="30"/>
      <c r="D691" s="37"/>
      <c r="E691" s="37"/>
      <c r="F691" s="32">
        <f t="shared" si="81"/>
        <v>0</v>
      </c>
      <c r="G691" s="33">
        <f t="shared" si="88"/>
        <v>0</v>
      </c>
      <c r="H691" s="37"/>
      <c r="I691" s="34">
        <f t="shared" si="85"/>
        <v>0</v>
      </c>
      <c r="J691" s="37"/>
      <c r="K691" s="33">
        <f t="shared" si="82"/>
        <v>0</v>
      </c>
      <c r="L691" s="35">
        <f t="shared" si="86"/>
        <v>0</v>
      </c>
      <c r="M691" s="33">
        <f t="shared" si="83"/>
        <v>0</v>
      </c>
      <c r="N691" s="37"/>
      <c r="O691" s="33">
        <f t="shared" si="84"/>
        <v>0</v>
      </c>
      <c r="P691" s="36">
        <f t="shared" si="87"/>
        <v>0</v>
      </c>
    </row>
    <row r="692" spans="1:16" ht="26.25" hidden="1" x14ac:dyDescent="0.25">
      <c r="A692" s="28">
        <v>3311402170734</v>
      </c>
      <c r="B692" s="29" t="s">
        <v>513</v>
      </c>
      <c r="C692" s="30"/>
      <c r="D692" s="31">
        <f>SUM(D693)</f>
        <v>0</v>
      </c>
      <c r="E692" s="31">
        <f>SUM(E693)</f>
        <v>0</v>
      </c>
      <c r="F692" s="32">
        <f t="shared" si="81"/>
        <v>0</v>
      </c>
      <c r="G692" s="33">
        <f t="shared" si="88"/>
        <v>0</v>
      </c>
      <c r="H692" s="31">
        <f>SUM(H693)</f>
        <v>0</v>
      </c>
      <c r="I692" s="34">
        <f t="shared" si="85"/>
        <v>0</v>
      </c>
      <c r="J692" s="31">
        <f>SUM(J693)</f>
        <v>0</v>
      </c>
      <c r="K692" s="33">
        <f t="shared" si="82"/>
        <v>0</v>
      </c>
      <c r="L692" s="35">
        <f t="shared" si="86"/>
        <v>0</v>
      </c>
      <c r="M692" s="33">
        <f t="shared" si="83"/>
        <v>0</v>
      </c>
      <c r="N692" s="31">
        <f>SUM(N693)</f>
        <v>0</v>
      </c>
      <c r="O692" s="33">
        <f t="shared" si="84"/>
        <v>0</v>
      </c>
      <c r="P692" s="36">
        <f t="shared" si="87"/>
        <v>0</v>
      </c>
    </row>
    <row r="693" spans="1:16" ht="26.25" hidden="1" x14ac:dyDescent="0.25">
      <c r="A693" s="28">
        <v>3311402170734</v>
      </c>
      <c r="B693" s="29" t="s">
        <v>514</v>
      </c>
      <c r="C693" s="30"/>
      <c r="D693" s="31"/>
      <c r="E693" s="105">
        <v>0</v>
      </c>
      <c r="F693" s="32">
        <f t="shared" si="81"/>
        <v>0</v>
      </c>
      <c r="G693" s="33">
        <f t="shared" si="88"/>
        <v>0</v>
      </c>
      <c r="H693" s="105">
        <v>0</v>
      </c>
      <c r="I693" s="34">
        <f t="shared" si="85"/>
        <v>0</v>
      </c>
      <c r="J693" s="105">
        <v>0</v>
      </c>
      <c r="K693" s="33">
        <f t="shared" si="82"/>
        <v>0</v>
      </c>
      <c r="L693" s="35">
        <f t="shared" si="86"/>
        <v>0</v>
      </c>
      <c r="M693" s="33">
        <f t="shared" si="83"/>
        <v>0</v>
      </c>
      <c r="N693" s="105">
        <v>0</v>
      </c>
      <c r="O693" s="33">
        <f t="shared" si="84"/>
        <v>0</v>
      </c>
      <c r="P693" s="36">
        <f t="shared" si="87"/>
        <v>0</v>
      </c>
    </row>
    <row r="694" spans="1:16" ht="26.25" hidden="1" x14ac:dyDescent="0.25">
      <c r="A694" s="28">
        <v>3311402170807</v>
      </c>
      <c r="B694" s="39" t="s">
        <v>515</v>
      </c>
      <c r="C694" s="30"/>
      <c r="D694" s="31">
        <f>SUM(D695)</f>
        <v>0</v>
      </c>
      <c r="E694" s="31">
        <f>SUM(E695)</f>
        <v>0</v>
      </c>
      <c r="F694" s="32">
        <f t="shared" si="81"/>
        <v>0</v>
      </c>
      <c r="G694" s="33">
        <f t="shared" si="88"/>
        <v>0</v>
      </c>
      <c r="H694" s="31">
        <f>SUM(H695)</f>
        <v>0</v>
      </c>
      <c r="I694" s="34">
        <f t="shared" si="85"/>
        <v>0</v>
      </c>
      <c r="J694" s="31">
        <f>SUM(J695)</f>
        <v>0</v>
      </c>
      <c r="K694" s="33">
        <f t="shared" si="82"/>
        <v>0</v>
      </c>
      <c r="L694" s="35">
        <f t="shared" si="86"/>
        <v>0</v>
      </c>
      <c r="M694" s="33">
        <f t="shared" si="83"/>
        <v>0</v>
      </c>
      <c r="N694" s="31">
        <f>SUM(N695)</f>
        <v>0</v>
      </c>
      <c r="O694" s="33">
        <f t="shared" si="84"/>
        <v>0</v>
      </c>
      <c r="P694" s="36">
        <f t="shared" si="87"/>
        <v>0</v>
      </c>
    </row>
    <row r="695" spans="1:16" ht="26.25" hidden="1" x14ac:dyDescent="0.25">
      <c r="A695" s="28">
        <v>3311402170807180</v>
      </c>
      <c r="B695" s="39" t="s">
        <v>515</v>
      </c>
      <c r="C695" s="30"/>
      <c r="D695" s="37"/>
      <c r="E695" s="37"/>
      <c r="F695" s="32">
        <f t="shared" si="81"/>
        <v>0</v>
      </c>
      <c r="G695" s="33">
        <f t="shared" si="88"/>
        <v>0</v>
      </c>
      <c r="H695" s="37"/>
      <c r="I695" s="34">
        <f t="shared" si="85"/>
        <v>0</v>
      </c>
      <c r="J695" s="37"/>
      <c r="K695" s="33">
        <f t="shared" si="82"/>
        <v>0</v>
      </c>
      <c r="L695" s="35">
        <f t="shared" si="86"/>
        <v>0</v>
      </c>
      <c r="M695" s="33">
        <f t="shared" si="83"/>
        <v>0</v>
      </c>
      <c r="N695" s="37"/>
      <c r="O695" s="33">
        <f t="shared" si="84"/>
        <v>0</v>
      </c>
      <c r="P695" s="36">
        <f t="shared" si="87"/>
        <v>0</v>
      </c>
    </row>
    <row r="696" spans="1:16" ht="26.25" hidden="1" x14ac:dyDescent="0.25">
      <c r="A696" s="28">
        <v>3311402170820</v>
      </c>
      <c r="B696" s="39" t="s">
        <v>516</v>
      </c>
      <c r="C696" s="30"/>
      <c r="D696" s="31">
        <f>SUM(D697:D698)</f>
        <v>0</v>
      </c>
      <c r="E696" s="31">
        <f>SUM(E697:E698)</f>
        <v>0</v>
      </c>
      <c r="F696" s="32">
        <f t="shared" si="81"/>
        <v>0</v>
      </c>
      <c r="G696" s="33">
        <f t="shared" si="88"/>
        <v>0</v>
      </c>
      <c r="H696" s="31">
        <f>SUM(H697:H698)</f>
        <v>0</v>
      </c>
      <c r="I696" s="34">
        <f t="shared" si="85"/>
        <v>0</v>
      </c>
      <c r="J696" s="31">
        <f>SUM(J697:J698)</f>
        <v>0</v>
      </c>
      <c r="K696" s="33">
        <f t="shared" si="82"/>
        <v>0</v>
      </c>
      <c r="L696" s="35">
        <f t="shared" si="86"/>
        <v>0</v>
      </c>
      <c r="M696" s="33">
        <f t="shared" si="83"/>
        <v>0</v>
      </c>
      <c r="N696" s="31">
        <f>SUM(N697:N698)</f>
        <v>0</v>
      </c>
      <c r="O696" s="33">
        <f t="shared" si="84"/>
        <v>0</v>
      </c>
      <c r="P696" s="36">
        <f t="shared" si="87"/>
        <v>0</v>
      </c>
    </row>
    <row r="697" spans="1:16" ht="26.25" hidden="1" x14ac:dyDescent="0.25">
      <c r="A697" s="28">
        <v>3311402170820170</v>
      </c>
      <c r="B697" s="39" t="s">
        <v>516</v>
      </c>
      <c r="C697" s="30"/>
      <c r="D697" s="37"/>
      <c r="E697" s="37"/>
      <c r="F697" s="32">
        <f t="shared" si="81"/>
        <v>0</v>
      </c>
      <c r="G697" s="33">
        <f t="shared" si="88"/>
        <v>0</v>
      </c>
      <c r="H697" s="37"/>
      <c r="I697" s="34">
        <f t="shared" si="85"/>
        <v>0</v>
      </c>
      <c r="J697" s="37"/>
      <c r="K697" s="33">
        <f t="shared" si="82"/>
        <v>0</v>
      </c>
      <c r="L697" s="35">
        <f t="shared" si="86"/>
        <v>0</v>
      </c>
      <c r="M697" s="33">
        <f t="shared" si="83"/>
        <v>0</v>
      </c>
      <c r="N697" s="37"/>
      <c r="O697" s="33">
        <f t="shared" si="84"/>
        <v>0</v>
      </c>
      <c r="P697" s="36">
        <f t="shared" si="87"/>
        <v>0</v>
      </c>
    </row>
    <row r="698" spans="1:16" ht="26.25" hidden="1" x14ac:dyDescent="0.25">
      <c r="A698" s="28">
        <v>3311402170820180</v>
      </c>
      <c r="B698" s="39" t="s">
        <v>516</v>
      </c>
      <c r="C698" s="30"/>
      <c r="D698" s="37"/>
      <c r="E698" s="37"/>
      <c r="F698" s="32">
        <f t="shared" si="81"/>
        <v>0</v>
      </c>
      <c r="G698" s="33">
        <f t="shared" si="88"/>
        <v>0</v>
      </c>
      <c r="H698" s="37"/>
      <c r="I698" s="34">
        <f t="shared" si="85"/>
        <v>0</v>
      </c>
      <c r="J698" s="37"/>
      <c r="K698" s="33">
        <f t="shared" si="82"/>
        <v>0</v>
      </c>
      <c r="L698" s="35">
        <f t="shared" si="86"/>
        <v>0</v>
      </c>
      <c r="M698" s="33">
        <f t="shared" si="83"/>
        <v>0</v>
      </c>
      <c r="N698" s="37"/>
      <c r="O698" s="33">
        <f t="shared" si="84"/>
        <v>0</v>
      </c>
      <c r="P698" s="36">
        <f t="shared" si="87"/>
        <v>0</v>
      </c>
    </row>
    <row r="699" spans="1:16" ht="51.75" hidden="1" x14ac:dyDescent="0.25">
      <c r="A699" s="28">
        <v>3311402170821</v>
      </c>
      <c r="B699" s="39" t="s">
        <v>517</v>
      </c>
      <c r="C699" s="30"/>
      <c r="D699" s="31">
        <f>SUM(D700:D703)</f>
        <v>0</v>
      </c>
      <c r="E699" s="31">
        <f>SUM(E700:E703)</f>
        <v>0</v>
      </c>
      <c r="F699" s="32">
        <f t="shared" ref="F699:F762" si="96">SUM(D699+E699)</f>
        <v>0</v>
      </c>
      <c r="G699" s="33">
        <f t="shared" si="88"/>
        <v>0</v>
      </c>
      <c r="H699" s="31">
        <f>SUM(H700:H703)</f>
        <v>0</v>
      </c>
      <c r="I699" s="34">
        <f t="shared" si="85"/>
        <v>0</v>
      </c>
      <c r="J699" s="31">
        <f>SUM(J700:J703)</f>
        <v>0</v>
      </c>
      <c r="K699" s="33">
        <f t="shared" si="82"/>
        <v>0</v>
      </c>
      <c r="L699" s="35">
        <f t="shared" si="86"/>
        <v>0</v>
      </c>
      <c r="M699" s="33">
        <f t="shared" si="83"/>
        <v>0</v>
      </c>
      <c r="N699" s="31">
        <f>SUM(N700:N703)</f>
        <v>0</v>
      </c>
      <c r="O699" s="33">
        <f t="shared" si="84"/>
        <v>0</v>
      </c>
      <c r="P699" s="36">
        <f t="shared" si="87"/>
        <v>0</v>
      </c>
    </row>
    <row r="700" spans="1:16" ht="51.75" hidden="1" x14ac:dyDescent="0.25">
      <c r="A700" s="28">
        <v>3311402170821170</v>
      </c>
      <c r="B700" s="39" t="s">
        <v>517</v>
      </c>
      <c r="C700" s="30"/>
      <c r="D700" s="37"/>
      <c r="E700" s="37"/>
      <c r="F700" s="32">
        <f t="shared" si="96"/>
        <v>0</v>
      </c>
      <c r="G700" s="33">
        <f t="shared" si="88"/>
        <v>0</v>
      </c>
      <c r="H700" s="37"/>
      <c r="I700" s="34">
        <f t="shared" si="85"/>
        <v>0</v>
      </c>
      <c r="J700" s="37"/>
      <c r="K700" s="33">
        <f t="shared" si="82"/>
        <v>0</v>
      </c>
      <c r="L700" s="35">
        <f t="shared" si="86"/>
        <v>0</v>
      </c>
      <c r="M700" s="33">
        <f t="shared" si="83"/>
        <v>0</v>
      </c>
      <c r="N700" s="37"/>
      <c r="O700" s="33">
        <f t="shared" si="84"/>
        <v>0</v>
      </c>
      <c r="P700" s="36">
        <f t="shared" si="87"/>
        <v>0</v>
      </c>
    </row>
    <row r="701" spans="1:16" ht="51.75" hidden="1" x14ac:dyDescent="0.25">
      <c r="A701" s="28">
        <v>3311402170821180</v>
      </c>
      <c r="B701" s="39" t="s">
        <v>517</v>
      </c>
      <c r="C701" s="30"/>
      <c r="D701" s="37"/>
      <c r="E701" s="37"/>
      <c r="F701" s="32">
        <f t="shared" si="96"/>
        <v>0</v>
      </c>
      <c r="G701" s="33">
        <f t="shared" si="88"/>
        <v>0</v>
      </c>
      <c r="H701" s="37"/>
      <c r="I701" s="34">
        <f t="shared" si="85"/>
        <v>0</v>
      </c>
      <c r="J701" s="37"/>
      <c r="K701" s="33">
        <f t="shared" si="82"/>
        <v>0</v>
      </c>
      <c r="L701" s="35">
        <f t="shared" si="86"/>
        <v>0</v>
      </c>
      <c r="M701" s="33">
        <f t="shared" si="83"/>
        <v>0</v>
      </c>
      <c r="N701" s="37"/>
      <c r="O701" s="33">
        <f t="shared" si="84"/>
        <v>0</v>
      </c>
      <c r="P701" s="36">
        <f t="shared" si="87"/>
        <v>0</v>
      </c>
    </row>
    <row r="702" spans="1:16" ht="51.75" hidden="1" x14ac:dyDescent="0.25">
      <c r="A702" s="28">
        <v>3311402170821180</v>
      </c>
      <c r="B702" s="39" t="s">
        <v>517</v>
      </c>
      <c r="C702" s="30"/>
      <c r="D702" s="37"/>
      <c r="E702" s="37"/>
      <c r="F702" s="32">
        <f t="shared" si="96"/>
        <v>0</v>
      </c>
      <c r="G702" s="33">
        <f t="shared" si="88"/>
        <v>0</v>
      </c>
      <c r="H702" s="37"/>
      <c r="I702" s="34">
        <f t="shared" si="85"/>
        <v>0</v>
      </c>
      <c r="J702" s="37"/>
      <c r="K702" s="33">
        <f t="shared" si="82"/>
        <v>0</v>
      </c>
      <c r="L702" s="35">
        <f t="shared" si="86"/>
        <v>0</v>
      </c>
      <c r="M702" s="33">
        <f t="shared" si="83"/>
        <v>0</v>
      </c>
      <c r="N702" s="37"/>
      <c r="O702" s="33">
        <f t="shared" si="84"/>
        <v>0</v>
      </c>
      <c r="P702" s="36">
        <f t="shared" si="87"/>
        <v>0</v>
      </c>
    </row>
    <row r="703" spans="1:16" ht="51.75" hidden="1" x14ac:dyDescent="0.25">
      <c r="A703" s="28">
        <v>3311402170821180</v>
      </c>
      <c r="B703" s="39" t="s">
        <v>517</v>
      </c>
      <c r="C703" s="30"/>
      <c r="D703" s="37"/>
      <c r="E703" s="37"/>
      <c r="F703" s="32">
        <f t="shared" si="96"/>
        <v>0</v>
      </c>
      <c r="G703" s="33">
        <f t="shared" si="88"/>
        <v>0</v>
      </c>
      <c r="H703" s="37"/>
      <c r="I703" s="34">
        <f t="shared" si="85"/>
        <v>0</v>
      </c>
      <c r="J703" s="37"/>
      <c r="K703" s="33">
        <f t="shared" si="82"/>
        <v>0</v>
      </c>
      <c r="L703" s="35">
        <f t="shared" si="86"/>
        <v>0</v>
      </c>
      <c r="M703" s="33">
        <f t="shared" si="83"/>
        <v>0</v>
      </c>
      <c r="N703" s="37"/>
      <c r="O703" s="33">
        <f t="shared" si="84"/>
        <v>0</v>
      </c>
      <c r="P703" s="36">
        <f t="shared" si="87"/>
        <v>0</v>
      </c>
    </row>
    <row r="704" spans="1:16" ht="26.25" hidden="1" x14ac:dyDescent="0.25">
      <c r="A704" s="65">
        <v>3311402170863</v>
      </c>
      <c r="B704" s="39" t="s">
        <v>518</v>
      </c>
      <c r="C704" s="30"/>
      <c r="D704" s="31">
        <f>SUM(D705)</f>
        <v>0</v>
      </c>
      <c r="E704" s="31">
        <f>SUM(E705)</f>
        <v>0</v>
      </c>
      <c r="F704" s="32">
        <f t="shared" si="96"/>
        <v>0</v>
      </c>
      <c r="G704" s="33">
        <f t="shared" si="88"/>
        <v>0</v>
      </c>
      <c r="H704" s="31">
        <f>SUM(H705)</f>
        <v>0</v>
      </c>
      <c r="I704" s="34">
        <f t="shared" si="85"/>
        <v>0</v>
      </c>
      <c r="J704" s="31">
        <f>SUM(J705)</f>
        <v>0</v>
      </c>
      <c r="K704" s="33">
        <f t="shared" si="82"/>
        <v>0</v>
      </c>
      <c r="L704" s="35">
        <f t="shared" si="86"/>
        <v>0</v>
      </c>
      <c r="M704" s="33">
        <f t="shared" si="83"/>
        <v>0</v>
      </c>
      <c r="N704" s="31">
        <f>SUM(N705)</f>
        <v>0</v>
      </c>
      <c r="O704" s="33">
        <f t="shared" si="84"/>
        <v>0</v>
      </c>
      <c r="P704" s="36">
        <f t="shared" si="87"/>
        <v>0</v>
      </c>
    </row>
    <row r="705" spans="1:16" ht="26.25" hidden="1" x14ac:dyDescent="0.25">
      <c r="A705" s="65">
        <v>3311402170863180</v>
      </c>
      <c r="B705" s="39" t="s">
        <v>518</v>
      </c>
      <c r="C705" s="30"/>
      <c r="D705" s="37"/>
      <c r="E705" s="37"/>
      <c r="F705" s="32">
        <f t="shared" si="96"/>
        <v>0</v>
      </c>
      <c r="G705" s="33">
        <f t="shared" si="88"/>
        <v>0</v>
      </c>
      <c r="H705" s="37"/>
      <c r="I705" s="34">
        <f t="shared" si="85"/>
        <v>0</v>
      </c>
      <c r="J705" s="37"/>
      <c r="K705" s="33">
        <f t="shared" si="82"/>
        <v>0</v>
      </c>
      <c r="L705" s="35">
        <f t="shared" si="86"/>
        <v>0</v>
      </c>
      <c r="M705" s="33">
        <f t="shared" si="83"/>
        <v>0</v>
      </c>
      <c r="N705" s="37"/>
      <c r="O705" s="33">
        <f t="shared" si="84"/>
        <v>0</v>
      </c>
      <c r="P705" s="36">
        <f t="shared" si="87"/>
        <v>0</v>
      </c>
    </row>
    <row r="706" spans="1:16" ht="39" hidden="1" x14ac:dyDescent="0.25">
      <c r="A706" s="65">
        <v>3311402170864</v>
      </c>
      <c r="B706" s="39" t="s">
        <v>519</v>
      </c>
      <c r="C706" s="30"/>
      <c r="D706" s="31">
        <f>SUM(D707)</f>
        <v>0</v>
      </c>
      <c r="E706" s="31">
        <f>SUM(E707)</f>
        <v>0</v>
      </c>
      <c r="F706" s="32">
        <f t="shared" si="96"/>
        <v>0</v>
      </c>
      <c r="G706" s="33">
        <f t="shared" si="88"/>
        <v>0</v>
      </c>
      <c r="H706" s="31">
        <f>SUM(H707)</f>
        <v>0</v>
      </c>
      <c r="I706" s="34">
        <f t="shared" si="85"/>
        <v>0</v>
      </c>
      <c r="J706" s="31">
        <f>SUM(J707)</f>
        <v>0</v>
      </c>
      <c r="K706" s="33">
        <f t="shared" si="82"/>
        <v>0</v>
      </c>
      <c r="L706" s="35">
        <f t="shared" si="86"/>
        <v>0</v>
      </c>
      <c r="M706" s="33">
        <f t="shared" si="83"/>
        <v>0</v>
      </c>
      <c r="N706" s="31">
        <f>SUM(N707)</f>
        <v>0</v>
      </c>
      <c r="O706" s="33">
        <f t="shared" si="84"/>
        <v>0</v>
      </c>
      <c r="P706" s="36">
        <f t="shared" si="87"/>
        <v>0</v>
      </c>
    </row>
    <row r="707" spans="1:16" ht="39" hidden="1" x14ac:dyDescent="0.25">
      <c r="A707" s="65">
        <v>3311402170864180</v>
      </c>
      <c r="B707" s="39" t="s">
        <v>519</v>
      </c>
      <c r="C707" s="30"/>
      <c r="D707" s="37"/>
      <c r="E707" s="37"/>
      <c r="F707" s="32">
        <f t="shared" si="96"/>
        <v>0</v>
      </c>
      <c r="G707" s="33">
        <f t="shared" si="88"/>
        <v>0</v>
      </c>
      <c r="H707" s="37"/>
      <c r="I707" s="34">
        <f t="shared" si="85"/>
        <v>0</v>
      </c>
      <c r="J707" s="37"/>
      <c r="K707" s="33">
        <f t="shared" si="82"/>
        <v>0</v>
      </c>
      <c r="L707" s="35">
        <f t="shared" si="86"/>
        <v>0</v>
      </c>
      <c r="M707" s="33">
        <f t="shared" si="83"/>
        <v>0</v>
      </c>
      <c r="N707" s="37"/>
      <c r="O707" s="33">
        <f t="shared" si="84"/>
        <v>0</v>
      </c>
      <c r="P707" s="36">
        <f t="shared" si="87"/>
        <v>0</v>
      </c>
    </row>
    <row r="708" spans="1:16" ht="39" hidden="1" x14ac:dyDescent="0.25">
      <c r="A708" s="65">
        <v>3311402170865</v>
      </c>
      <c r="B708" s="39" t="s">
        <v>520</v>
      </c>
      <c r="C708" s="30"/>
      <c r="D708" s="31">
        <f>SUM(D709)</f>
        <v>0</v>
      </c>
      <c r="E708" s="31">
        <f>SUM(E709)</f>
        <v>0</v>
      </c>
      <c r="F708" s="32">
        <f t="shared" si="96"/>
        <v>0</v>
      </c>
      <c r="G708" s="33">
        <f t="shared" si="88"/>
        <v>0</v>
      </c>
      <c r="H708" s="31">
        <f>SUM(H709)</f>
        <v>0</v>
      </c>
      <c r="I708" s="34">
        <f t="shared" si="85"/>
        <v>0</v>
      </c>
      <c r="J708" s="31">
        <f>SUM(J709)</f>
        <v>0</v>
      </c>
      <c r="K708" s="33">
        <f t="shared" si="82"/>
        <v>0</v>
      </c>
      <c r="L708" s="35">
        <f t="shared" si="86"/>
        <v>0</v>
      </c>
      <c r="M708" s="33">
        <f t="shared" si="83"/>
        <v>0</v>
      </c>
      <c r="N708" s="31">
        <f>SUM(N709)</f>
        <v>0</v>
      </c>
      <c r="O708" s="33">
        <f t="shared" si="84"/>
        <v>0</v>
      </c>
      <c r="P708" s="36">
        <f t="shared" si="87"/>
        <v>0</v>
      </c>
    </row>
    <row r="709" spans="1:16" ht="39" hidden="1" x14ac:dyDescent="0.25">
      <c r="A709" s="65">
        <v>3311402170865180</v>
      </c>
      <c r="B709" s="39" t="s">
        <v>520</v>
      </c>
      <c r="C709" s="30"/>
      <c r="D709" s="37"/>
      <c r="E709" s="37"/>
      <c r="F709" s="32">
        <f t="shared" si="96"/>
        <v>0</v>
      </c>
      <c r="G709" s="33">
        <f t="shared" si="88"/>
        <v>0</v>
      </c>
      <c r="H709" s="37"/>
      <c r="I709" s="34">
        <f t="shared" si="85"/>
        <v>0</v>
      </c>
      <c r="J709" s="37"/>
      <c r="K709" s="33">
        <f t="shared" si="82"/>
        <v>0</v>
      </c>
      <c r="L709" s="35">
        <f t="shared" si="86"/>
        <v>0</v>
      </c>
      <c r="M709" s="33">
        <f t="shared" si="83"/>
        <v>0</v>
      </c>
      <c r="N709" s="37"/>
      <c r="O709" s="33">
        <f t="shared" si="84"/>
        <v>0</v>
      </c>
      <c r="P709" s="36">
        <f t="shared" si="87"/>
        <v>0</v>
      </c>
    </row>
    <row r="710" spans="1:16" ht="26.25" hidden="1" x14ac:dyDescent="0.25">
      <c r="A710" s="28">
        <v>331140218</v>
      </c>
      <c r="B710" s="39" t="s">
        <v>521</v>
      </c>
      <c r="C710" s="30"/>
      <c r="D710" s="31">
        <f>SUM(D711+D713+D715+D717+D719)</f>
        <v>0</v>
      </c>
      <c r="E710" s="31">
        <f>SUM(E711+E713+E715+E717+E719)</f>
        <v>0</v>
      </c>
      <c r="F710" s="32">
        <f t="shared" si="96"/>
        <v>0</v>
      </c>
      <c r="G710" s="33">
        <f t="shared" si="88"/>
        <v>0</v>
      </c>
      <c r="H710" s="31">
        <f>SUM(H711+H713+H715+H717+H719)</f>
        <v>0</v>
      </c>
      <c r="I710" s="34">
        <f t="shared" si="85"/>
        <v>0</v>
      </c>
      <c r="J710" s="31">
        <f>SUM(J711+J713+J715+J717+J719)</f>
        <v>0</v>
      </c>
      <c r="K710" s="33">
        <f t="shared" si="82"/>
        <v>0</v>
      </c>
      <c r="L710" s="35">
        <f t="shared" si="86"/>
        <v>0</v>
      </c>
      <c r="M710" s="33">
        <f t="shared" si="83"/>
        <v>0</v>
      </c>
      <c r="N710" s="31">
        <f>SUM(N711+N713+N715+N717+N719)</f>
        <v>0</v>
      </c>
      <c r="O710" s="33">
        <f t="shared" si="84"/>
        <v>0</v>
      </c>
      <c r="P710" s="36">
        <f t="shared" si="87"/>
        <v>0</v>
      </c>
    </row>
    <row r="711" spans="1:16" ht="26.25" hidden="1" x14ac:dyDescent="0.25">
      <c r="A711" s="28">
        <v>3311402180069</v>
      </c>
      <c r="B711" s="29" t="s">
        <v>522</v>
      </c>
      <c r="C711" s="30"/>
      <c r="D711" s="31">
        <f>SUM(D712)</f>
        <v>0</v>
      </c>
      <c r="E711" s="31">
        <f>SUM(E712)</f>
        <v>0</v>
      </c>
      <c r="F711" s="32">
        <f t="shared" si="96"/>
        <v>0</v>
      </c>
      <c r="G711" s="33">
        <f t="shared" si="88"/>
        <v>0</v>
      </c>
      <c r="H711" s="31">
        <f>SUM(H712)</f>
        <v>0</v>
      </c>
      <c r="I711" s="34">
        <f t="shared" si="85"/>
        <v>0</v>
      </c>
      <c r="J711" s="31">
        <f>SUM(J712)</f>
        <v>0</v>
      </c>
      <c r="K711" s="33">
        <f t="shared" si="82"/>
        <v>0</v>
      </c>
      <c r="L711" s="35">
        <f t="shared" si="86"/>
        <v>0</v>
      </c>
      <c r="M711" s="33">
        <f t="shared" si="83"/>
        <v>0</v>
      </c>
      <c r="N711" s="31">
        <f>SUM(N712)</f>
        <v>0</v>
      </c>
      <c r="O711" s="33">
        <f t="shared" si="84"/>
        <v>0</v>
      </c>
      <c r="P711" s="36">
        <f t="shared" si="87"/>
        <v>0</v>
      </c>
    </row>
    <row r="712" spans="1:16" ht="26.25" hidden="1" x14ac:dyDescent="0.25">
      <c r="A712" s="28">
        <v>3311402180069</v>
      </c>
      <c r="B712" s="29" t="s">
        <v>523</v>
      </c>
      <c r="C712" s="30"/>
      <c r="D712" s="31"/>
      <c r="E712" s="105">
        <v>0</v>
      </c>
      <c r="F712" s="32">
        <f t="shared" si="96"/>
        <v>0</v>
      </c>
      <c r="G712" s="33">
        <f t="shared" si="88"/>
        <v>0</v>
      </c>
      <c r="H712" s="105">
        <v>0</v>
      </c>
      <c r="I712" s="34">
        <f t="shared" si="85"/>
        <v>0</v>
      </c>
      <c r="J712" s="105">
        <v>0</v>
      </c>
      <c r="K712" s="33">
        <f t="shared" ref="K712:K775" si="97">IF(OR(J712=0,F712=0),0,J712/F712)*100</f>
        <v>0</v>
      </c>
      <c r="L712" s="35">
        <f t="shared" si="86"/>
        <v>0</v>
      </c>
      <c r="M712" s="33">
        <f t="shared" ref="M712:M775" si="98">IF(OR(L712=0,F712=0),0,L712/F712)*100</f>
        <v>0</v>
      </c>
      <c r="N712" s="105">
        <v>0</v>
      </c>
      <c r="O712" s="33">
        <f t="shared" ref="O712:O775" si="99">IF(OR(N712=0,F712=0),0,N712/F712)*100</f>
        <v>0</v>
      </c>
      <c r="P712" s="36">
        <f t="shared" si="87"/>
        <v>0</v>
      </c>
    </row>
    <row r="713" spans="1:16" ht="26.25" hidden="1" x14ac:dyDescent="0.25">
      <c r="A713" s="28">
        <v>3311402180075</v>
      </c>
      <c r="B713" s="29" t="s">
        <v>524</v>
      </c>
      <c r="C713" s="30"/>
      <c r="D713" s="31">
        <f>SUM(D714)</f>
        <v>0</v>
      </c>
      <c r="E713" s="31">
        <f>SUM(E714)</f>
        <v>0</v>
      </c>
      <c r="F713" s="32">
        <f t="shared" si="96"/>
        <v>0</v>
      </c>
      <c r="G713" s="33">
        <f t="shared" si="88"/>
        <v>0</v>
      </c>
      <c r="H713" s="31">
        <f>SUM(H714)</f>
        <v>0</v>
      </c>
      <c r="I713" s="34">
        <f t="shared" ref="I713:I776" si="100">SUM(F713-H713)</f>
        <v>0</v>
      </c>
      <c r="J713" s="31">
        <f>SUM(J714)</f>
        <v>0</v>
      </c>
      <c r="K713" s="33">
        <f t="shared" si="97"/>
        <v>0</v>
      </c>
      <c r="L713" s="35">
        <f t="shared" si="86"/>
        <v>0</v>
      </c>
      <c r="M713" s="33">
        <f t="shared" si="98"/>
        <v>0</v>
      </c>
      <c r="N713" s="31">
        <f>SUM(N714)</f>
        <v>0</v>
      </c>
      <c r="O713" s="33">
        <f t="shared" si="99"/>
        <v>0</v>
      </c>
      <c r="P713" s="36">
        <f t="shared" si="87"/>
        <v>0</v>
      </c>
    </row>
    <row r="714" spans="1:16" hidden="1" x14ac:dyDescent="0.25">
      <c r="A714" s="28">
        <v>3311402180075</v>
      </c>
      <c r="B714" s="29" t="s">
        <v>525</v>
      </c>
      <c r="C714" s="30"/>
      <c r="D714" s="31"/>
      <c r="E714" s="105"/>
      <c r="F714" s="32">
        <f t="shared" si="96"/>
        <v>0</v>
      </c>
      <c r="G714" s="33">
        <f t="shared" si="88"/>
        <v>0</v>
      </c>
      <c r="H714" s="105"/>
      <c r="I714" s="34">
        <f t="shared" si="100"/>
        <v>0</v>
      </c>
      <c r="J714" s="105"/>
      <c r="K714" s="33">
        <f t="shared" si="97"/>
        <v>0</v>
      </c>
      <c r="L714" s="35">
        <f t="shared" si="86"/>
        <v>0</v>
      </c>
      <c r="M714" s="33">
        <f t="shared" si="98"/>
        <v>0</v>
      </c>
      <c r="N714" s="105"/>
      <c r="O714" s="33">
        <f t="shared" si="99"/>
        <v>0</v>
      </c>
      <c r="P714" s="36">
        <f t="shared" si="87"/>
        <v>0</v>
      </c>
    </row>
    <row r="715" spans="1:16" ht="51.75" hidden="1" x14ac:dyDescent="0.25">
      <c r="A715" s="28">
        <v>3311402180803</v>
      </c>
      <c r="B715" s="39" t="s">
        <v>526</v>
      </c>
      <c r="C715" s="30"/>
      <c r="D715" s="31">
        <f>SUM(D716)</f>
        <v>0</v>
      </c>
      <c r="E715" s="31">
        <f>SUM(E716)</f>
        <v>0</v>
      </c>
      <c r="F715" s="32">
        <f t="shared" si="96"/>
        <v>0</v>
      </c>
      <c r="G715" s="33">
        <f t="shared" si="88"/>
        <v>0</v>
      </c>
      <c r="H715" s="31">
        <f>SUM(H716)</f>
        <v>0</v>
      </c>
      <c r="I715" s="34">
        <f t="shared" si="100"/>
        <v>0</v>
      </c>
      <c r="J715" s="31">
        <f>SUM(J716)</f>
        <v>0</v>
      </c>
      <c r="K715" s="33">
        <f t="shared" si="97"/>
        <v>0</v>
      </c>
      <c r="L715" s="35">
        <f t="shared" si="86"/>
        <v>0</v>
      </c>
      <c r="M715" s="33">
        <f t="shared" si="98"/>
        <v>0</v>
      </c>
      <c r="N715" s="31">
        <f>SUM(N716)</f>
        <v>0</v>
      </c>
      <c r="O715" s="33">
        <f t="shared" si="99"/>
        <v>0</v>
      </c>
      <c r="P715" s="36">
        <f t="shared" si="87"/>
        <v>0</v>
      </c>
    </row>
    <row r="716" spans="1:16" ht="51.75" hidden="1" x14ac:dyDescent="0.25">
      <c r="A716" s="28">
        <v>3311402180803180</v>
      </c>
      <c r="B716" s="39" t="s">
        <v>526</v>
      </c>
      <c r="C716" s="30"/>
      <c r="D716" s="37"/>
      <c r="E716" s="37"/>
      <c r="F716" s="32">
        <f t="shared" si="96"/>
        <v>0</v>
      </c>
      <c r="G716" s="33">
        <f t="shared" si="88"/>
        <v>0</v>
      </c>
      <c r="H716" s="37"/>
      <c r="I716" s="34">
        <f t="shared" si="100"/>
        <v>0</v>
      </c>
      <c r="J716" s="37"/>
      <c r="K716" s="33">
        <f t="shared" si="97"/>
        <v>0</v>
      </c>
      <c r="L716" s="35">
        <f t="shared" si="86"/>
        <v>0</v>
      </c>
      <c r="M716" s="33">
        <f t="shared" si="98"/>
        <v>0</v>
      </c>
      <c r="N716" s="37"/>
      <c r="O716" s="33">
        <f t="shared" si="99"/>
        <v>0</v>
      </c>
      <c r="P716" s="36">
        <f t="shared" si="87"/>
        <v>0</v>
      </c>
    </row>
    <row r="717" spans="1:16" ht="26.25" hidden="1" x14ac:dyDescent="0.25">
      <c r="A717" s="28">
        <v>3311402180806</v>
      </c>
      <c r="B717" s="39" t="s">
        <v>527</v>
      </c>
      <c r="C717" s="30"/>
      <c r="D717" s="31">
        <f>SUM(D718)</f>
        <v>0</v>
      </c>
      <c r="E717" s="31">
        <f>SUM(E718)</f>
        <v>0</v>
      </c>
      <c r="F717" s="32">
        <f t="shared" si="96"/>
        <v>0</v>
      </c>
      <c r="G717" s="33">
        <f t="shared" si="88"/>
        <v>0</v>
      </c>
      <c r="H717" s="31">
        <f>SUM(H718)</f>
        <v>0</v>
      </c>
      <c r="I717" s="34">
        <f t="shared" si="100"/>
        <v>0</v>
      </c>
      <c r="J717" s="31">
        <f>SUM(J718)</f>
        <v>0</v>
      </c>
      <c r="K717" s="33">
        <f t="shared" si="97"/>
        <v>0</v>
      </c>
      <c r="L717" s="35">
        <f t="shared" si="86"/>
        <v>0</v>
      </c>
      <c r="M717" s="33">
        <f t="shared" si="98"/>
        <v>0</v>
      </c>
      <c r="N717" s="31">
        <f>SUM(N718)</f>
        <v>0</v>
      </c>
      <c r="O717" s="33">
        <f t="shared" si="99"/>
        <v>0</v>
      </c>
      <c r="P717" s="36">
        <f t="shared" si="87"/>
        <v>0</v>
      </c>
    </row>
    <row r="718" spans="1:16" ht="26.25" hidden="1" x14ac:dyDescent="0.25">
      <c r="A718" s="28">
        <v>3311402180806180</v>
      </c>
      <c r="B718" s="39" t="s">
        <v>527</v>
      </c>
      <c r="C718" s="30"/>
      <c r="D718" s="37"/>
      <c r="E718" s="37"/>
      <c r="F718" s="32">
        <f t="shared" si="96"/>
        <v>0</v>
      </c>
      <c r="G718" s="33">
        <f t="shared" si="88"/>
        <v>0</v>
      </c>
      <c r="H718" s="37"/>
      <c r="I718" s="34">
        <f t="shared" si="100"/>
        <v>0</v>
      </c>
      <c r="J718" s="37"/>
      <c r="K718" s="33">
        <f t="shared" si="97"/>
        <v>0</v>
      </c>
      <c r="L718" s="35">
        <f t="shared" si="86"/>
        <v>0</v>
      </c>
      <c r="M718" s="33">
        <f t="shared" si="98"/>
        <v>0</v>
      </c>
      <c r="N718" s="37"/>
      <c r="O718" s="33">
        <f t="shared" si="99"/>
        <v>0</v>
      </c>
      <c r="P718" s="36">
        <f t="shared" si="87"/>
        <v>0</v>
      </c>
    </row>
    <row r="719" spans="1:16" ht="39" hidden="1" x14ac:dyDescent="0.25">
      <c r="A719" s="28">
        <v>3311402180811</v>
      </c>
      <c r="B719" s="39" t="s">
        <v>528</v>
      </c>
      <c r="C719" s="30"/>
      <c r="D719" s="31">
        <f>SUM(D720:D721)</f>
        <v>0</v>
      </c>
      <c r="E719" s="31">
        <f>SUM(E720:E721)</f>
        <v>0</v>
      </c>
      <c r="F719" s="32">
        <f t="shared" si="96"/>
        <v>0</v>
      </c>
      <c r="G719" s="33">
        <f t="shared" si="88"/>
        <v>0</v>
      </c>
      <c r="H719" s="31">
        <f>SUM(H720:H721)</f>
        <v>0</v>
      </c>
      <c r="I719" s="34">
        <f t="shared" si="100"/>
        <v>0</v>
      </c>
      <c r="J719" s="31">
        <f>SUM(J720:J721)</f>
        <v>0</v>
      </c>
      <c r="K719" s="33">
        <f t="shared" si="97"/>
        <v>0</v>
      </c>
      <c r="L719" s="35">
        <f t="shared" ref="L719:L782" si="101">SUM(N719-J719)</f>
        <v>0</v>
      </c>
      <c r="M719" s="33">
        <f t="shared" si="98"/>
        <v>0</v>
      </c>
      <c r="N719" s="31">
        <f>SUM(N720:N721)</f>
        <v>0</v>
      </c>
      <c r="O719" s="33">
        <f t="shared" si="99"/>
        <v>0</v>
      </c>
      <c r="P719" s="36">
        <f t="shared" ref="P719:P782" si="102">SUM(F719-N719)</f>
        <v>0</v>
      </c>
    </row>
    <row r="720" spans="1:16" ht="39" hidden="1" x14ac:dyDescent="0.25">
      <c r="A720" s="28">
        <v>3311402180811180</v>
      </c>
      <c r="B720" s="39" t="s">
        <v>528</v>
      </c>
      <c r="C720" s="30"/>
      <c r="D720" s="37"/>
      <c r="E720" s="37"/>
      <c r="F720" s="32">
        <f t="shared" si="96"/>
        <v>0</v>
      </c>
      <c r="G720" s="33">
        <f t="shared" si="88"/>
        <v>0</v>
      </c>
      <c r="H720" s="37"/>
      <c r="I720" s="34">
        <f t="shared" si="100"/>
        <v>0</v>
      </c>
      <c r="J720" s="37"/>
      <c r="K720" s="33">
        <f t="shared" si="97"/>
        <v>0</v>
      </c>
      <c r="L720" s="35">
        <f t="shared" si="101"/>
        <v>0</v>
      </c>
      <c r="M720" s="33">
        <f t="shared" si="98"/>
        <v>0</v>
      </c>
      <c r="N720" s="37"/>
      <c r="O720" s="33">
        <f t="shared" si="99"/>
        <v>0</v>
      </c>
      <c r="P720" s="36">
        <f t="shared" si="102"/>
        <v>0</v>
      </c>
    </row>
    <row r="721" spans="1:16" ht="39" hidden="1" x14ac:dyDescent="0.25">
      <c r="A721" s="28">
        <v>3311402180811180</v>
      </c>
      <c r="B721" s="39" t="s">
        <v>528</v>
      </c>
      <c r="C721" s="30"/>
      <c r="D721" s="37"/>
      <c r="E721" s="37"/>
      <c r="F721" s="32">
        <f t="shared" si="96"/>
        <v>0</v>
      </c>
      <c r="G721" s="33">
        <f t="shared" si="88"/>
        <v>0</v>
      </c>
      <c r="H721" s="37"/>
      <c r="I721" s="34">
        <f t="shared" si="100"/>
        <v>0</v>
      </c>
      <c r="J721" s="37"/>
      <c r="K721" s="33">
        <f t="shared" si="97"/>
        <v>0</v>
      </c>
      <c r="L721" s="35">
        <f t="shared" si="101"/>
        <v>0</v>
      </c>
      <c r="M721" s="33">
        <f t="shared" si="98"/>
        <v>0</v>
      </c>
      <c r="N721" s="37"/>
      <c r="O721" s="33">
        <f t="shared" si="99"/>
        <v>0</v>
      </c>
      <c r="P721" s="36">
        <f t="shared" si="102"/>
        <v>0</v>
      </c>
    </row>
    <row r="722" spans="1:16" hidden="1" x14ac:dyDescent="0.25">
      <c r="A722" s="28">
        <v>331140219</v>
      </c>
      <c r="B722" s="39" t="s">
        <v>529</v>
      </c>
      <c r="C722" s="30"/>
      <c r="D722" s="31">
        <f>SUM(D723+D725+D732+D734+D736+D741+D743+D745+D748+D750+D752+D754+D756+D758+D760+D762+D763+D772+D774+D777+D779+D781+D783+D785+D787)</f>
        <v>0</v>
      </c>
      <c r="E722" s="31">
        <f>SUM(E723+E725+E732+E734+E736+E741+E743+E745+E748+E750+E752+E754+E756+E758+E760+E762+E763+E772+E774+E777+E779+E781+E783+E785+E787)</f>
        <v>0</v>
      </c>
      <c r="F722" s="32">
        <f t="shared" si="96"/>
        <v>0</v>
      </c>
      <c r="G722" s="33">
        <f t="shared" si="88"/>
        <v>0</v>
      </c>
      <c r="H722" s="31">
        <f>SUM(H723+H725+H732+H734+H736+H741+H743+H745+H748+H750+H752+H754+H756+H758+H760+H762+H763+H772+H774+H777+H779+H781+H783+H785+H787)</f>
        <v>0</v>
      </c>
      <c r="I722" s="34">
        <f t="shared" si="100"/>
        <v>0</v>
      </c>
      <c r="J722" s="31">
        <f>SUM(J723+J725+J732+J734+J736+J741+J743+J745+J748+J750+J752+J754+J756+J758+J760+J762+J763+J772+J774+J777+J779+J781+J783+J785+J787)</f>
        <v>0</v>
      </c>
      <c r="K722" s="33">
        <f t="shared" si="97"/>
        <v>0</v>
      </c>
      <c r="L722" s="35">
        <f t="shared" si="101"/>
        <v>0</v>
      </c>
      <c r="M722" s="33">
        <f t="shared" si="98"/>
        <v>0</v>
      </c>
      <c r="N722" s="31">
        <f>SUM(N723+N725+N732+N734+N736+N741+N743+N745+N748+N750+N752+N754+N756+N758+N760+N762+N763+N772+N774+N777+N779+N781+N783+N785+N787)</f>
        <v>0</v>
      </c>
      <c r="O722" s="33">
        <f t="shared" si="99"/>
        <v>0</v>
      </c>
      <c r="P722" s="36">
        <f t="shared" si="102"/>
        <v>0</v>
      </c>
    </row>
    <row r="723" spans="1:16" ht="39" hidden="1" x14ac:dyDescent="0.25">
      <c r="A723" s="28">
        <v>3311402190068</v>
      </c>
      <c r="B723" s="39" t="s">
        <v>530</v>
      </c>
      <c r="C723" s="30"/>
      <c r="D723" s="31">
        <f>SUM(D724:D729)</f>
        <v>0</v>
      </c>
      <c r="E723" s="31">
        <f>SUM(E724:E729)</f>
        <v>0</v>
      </c>
      <c r="F723" s="32">
        <f t="shared" si="96"/>
        <v>0</v>
      </c>
      <c r="G723" s="33">
        <f t="shared" ref="G723" si="103">IF(OR(F723=0,F$7=0),0,F723/F$7)*100</f>
        <v>0</v>
      </c>
      <c r="H723" s="31">
        <f>SUM(H724:H729)</f>
        <v>0</v>
      </c>
      <c r="I723" s="34">
        <f t="shared" ref="I723" si="104">SUM(F723-H723)</f>
        <v>0</v>
      </c>
      <c r="J723" s="31">
        <f>SUM(J724:J729)</f>
        <v>0</v>
      </c>
      <c r="K723" s="33">
        <f t="shared" ref="K723" si="105">IF(OR(J723=0,F723=0),0,J723/F723)*100</f>
        <v>0</v>
      </c>
      <c r="L723" s="35">
        <f t="shared" ref="L723" si="106">SUM(N723-J723)</f>
        <v>0</v>
      </c>
      <c r="M723" s="33">
        <f t="shared" ref="M723" si="107">IF(OR(L723=0,F723=0),0,L723/F723)*100</f>
        <v>0</v>
      </c>
      <c r="N723" s="31">
        <f>SUM(N724:N729)</f>
        <v>0</v>
      </c>
      <c r="O723" s="33">
        <f t="shared" ref="O723" si="108">IF(OR(N723=0,F723=0),0,N723/F723)*100</f>
        <v>0</v>
      </c>
      <c r="P723" s="36">
        <f t="shared" ref="P723" si="109">SUM(F723-N723)</f>
        <v>0</v>
      </c>
    </row>
    <row r="724" spans="1:16" ht="26.25" hidden="1" x14ac:dyDescent="0.25">
      <c r="A724" s="28">
        <v>3311402190068190</v>
      </c>
      <c r="B724" s="39" t="s">
        <v>531</v>
      </c>
      <c r="C724" s="30"/>
      <c r="D724" s="31"/>
      <c r="E724" s="31"/>
      <c r="F724" s="32">
        <f t="shared" si="96"/>
        <v>0</v>
      </c>
      <c r="G724" s="33">
        <f t="shared" si="88"/>
        <v>0</v>
      </c>
      <c r="H724" s="31"/>
      <c r="I724" s="34">
        <f t="shared" si="100"/>
        <v>0</v>
      </c>
      <c r="J724" s="31"/>
      <c r="K724" s="33">
        <f t="shared" si="97"/>
        <v>0</v>
      </c>
      <c r="L724" s="35">
        <f t="shared" si="101"/>
        <v>0</v>
      </c>
      <c r="M724" s="33">
        <f t="shared" si="98"/>
        <v>0</v>
      </c>
      <c r="N724" s="31"/>
      <c r="O724" s="33">
        <f t="shared" si="99"/>
        <v>0</v>
      </c>
      <c r="P724" s="36">
        <f t="shared" si="102"/>
        <v>0</v>
      </c>
    </row>
    <row r="725" spans="1:16" ht="26.25" hidden="1" x14ac:dyDescent="0.25">
      <c r="A725" s="28">
        <v>3311402190339</v>
      </c>
      <c r="B725" s="39" t="s">
        <v>532</v>
      </c>
      <c r="C725" s="30"/>
      <c r="D725" s="31">
        <f>SUM(D726:D731)</f>
        <v>0</v>
      </c>
      <c r="E725" s="31">
        <f>SUM(E726:E731)</f>
        <v>0</v>
      </c>
      <c r="F725" s="32">
        <f t="shared" si="96"/>
        <v>0</v>
      </c>
      <c r="G725" s="33">
        <f t="shared" si="88"/>
        <v>0</v>
      </c>
      <c r="H725" s="31">
        <f>SUM(H726:H731)</f>
        <v>0</v>
      </c>
      <c r="I725" s="34">
        <f t="shared" si="100"/>
        <v>0</v>
      </c>
      <c r="J725" s="31">
        <f>SUM(J726:J731)</f>
        <v>0</v>
      </c>
      <c r="K725" s="33">
        <f t="shared" si="97"/>
        <v>0</v>
      </c>
      <c r="L725" s="35">
        <f t="shared" si="101"/>
        <v>0</v>
      </c>
      <c r="M725" s="33">
        <f t="shared" si="98"/>
        <v>0</v>
      </c>
      <c r="N725" s="31">
        <f>SUM(N726:N731)</f>
        <v>0</v>
      </c>
      <c r="O725" s="33">
        <f t="shared" si="99"/>
        <v>0</v>
      </c>
      <c r="P725" s="36">
        <f t="shared" si="102"/>
        <v>0</v>
      </c>
    </row>
    <row r="726" spans="1:16" ht="26.25" hidden="1" x14ac:dyDescent="0.25">
      <c r="A726" s="28">
        <v>3311402190339180</v>
      </c>
      <c r="B726" s="39" t="s">
        <v>532</v>
      </c>
      <c r="C726" s="30"/>
      <c r="D726" s="37"/>
      <c r="E726" s="37"/>
      <c r="F726" s="32">
        <f t="shared" si="96"/>
        <v>0</v>
      </c>
      <c r="G726" s="33">
        <f t="shared" ref="G726:G808" si="110">IF(OR(F726=0,F$7=0),0,F726/F$7)*100</f>
        <v>0</v>
      </c>
      <c r="H726" s="37"/>
      <c r="I726" s="34">
        <f t="shared" si="100"/>
        <v>0</v>
      </c>
      <c r="J726" s="37"/>
      <c r="K726" s="33">
        <f t="shared" si="97"/>
        <v>0</v>
      </c>
      <c r="L726" s="35">
        <f t="shared" si="101"/>
        <v>0</v>
      </c>
      <c r="M726" s="33">
        <f t="shared" si="98"/>
        <v>0</v>
      </c>
      <c r="N726" s="37"/>
      <c r="O726" s="33">
        <f t="shared" si="99"/>
        <v>0</v>
      </c>
      <c r="P726" s="36">
        <f t="shared" si="102"/>
        <v>0</v>
      </c>
    </row>
    <row r="727" spans="1:16" ht="26.25" hidden="1" x14ac:dyDescent="0.25">
      <c r="A727" s="28">
        <v>3311402190339180</v>
      </c>
      <c r="B727" s="39" t="s">
        <v>532</v>
      </c>
      <c r="C727" s="30"/>
      <c r="D727" s="37"/>
      <c r="E727" s="37"/>
      <c r="F727" s="32">
        <f t="shared" si="96"/>
        <v>0</v>
      </c>
      <c r="G727" s="33">
        <f t="shared" si="110"/>
        <v>0</v>
      </c>
      <c r="H727" s="37"/>
      <c r="I727" s="34">
        <f t="shared" si="100"/>
        <v>0</v>
      </c>
      <c r="J727" s="37"/>
      <c r="K727" s="33">
        <f t="shared" si="97"/>
        <v>0</v>
      </c>
      <c r="L727" s="35">
        <f t="shared" si="101"/>
        <v>0</v>
      </c>
      <c r="M727" s="33">
        <f t="shared" si="98"/>
        <v>0</v>
      </c>
      <c r="N727" s="37"/>
      <c r="O727" s="33">
        <f t="shared" si="99"/>
        <v>0</v>
      </c>
      <c r="P727" s="36">
        <f t="shared" si="102"/>
        <v>0</v>
      </c>
    </row>
    <row r="728" spans="1:16" ht="26.25" hidden="1" x14ac:dyDescent="0.25">
      <c r="A728" s="28">
        <v>3311402190339190</v>
      </c>
      <c r="B728" s="39" t="s">
        <v>532</v>
      </c>
      <c r="C728" s="30"/>
      <c r="D728" s="37"/>
      <c r="E728" s="37"/>
      <c r="F728" s="32">
        <f t="shared" si="96"/>
        <v>0</v>
      </c>
      <c r="G728" s="33">
        <f t="shared" si="110"/>
        <v>0</v>
      </c>
      <c r="H728" s="37"/>
      <c r="I728" s="34">
        <f t="shared" si="100"/>
        <v>0</v>
      </c>
      <c r="J728" s="37"/>
      <c r="K728" s="33">
        <f t="shared" si="97"/>
        <v>0</v>
      </c>
      <c r="L728" s="35">
        <f t="shared" si="101"/>
        <v>0</v>
      </c>
      <c r="M728" s="33">
        <f t="shared" si="98"/>
        <v>0</v>
      </c>
      <c r="N728" s="37"/>
      <c r="O728" s="33">
        <f t="shared" si="99"/>
        <v>0</v>
      </c>
      <c r="P728" s="36">
        <f t="shared" si="102"/>
        <v>0</v>
      </c>
    </row>
    <row r="729" spans="1:16" ht="26.25" hidden="1" x14ac:dyDescent="0.25">
      <c r="A729" s="28">
        <v>3311402190339190</v>
      </c>
      <c r="B729" s="39" t="s">
        <v>532</v>
      </c>
      <c r="C729" s="30"/>
      <c r="D729" s="37"/>
      <c r="E729" s="37"/>
      <c r="F729" s="32">
        <f t="shared" si="96"/>
        <v>0</v>
      </c>
      <c r="G729" s="33">
        <f t="shared" si="110"/>
        <v>0</v>
      </c>
      <c r="H729" s="37"/>
      <c r="I729" s="34">
        <f t="shared" si="100"/>
        <v>0</v>
      </c>
      <c r="J729" s="37"/>
      <c r="K729" s="33">
        <f t="shared" si="97"/>
        <v>0</v>
      </c>
      <c r="L729" s="35">
        <f t="shared" si="101"/>
        <v>0</v>
      </c>
      <c r="M729" s="33">
        <f t="shared" si="98"/>
        <v>0</v>
      </c>
      <c r="N729" s="37"/>
      <c r="O729" s="33">
        <f t="shared" si="99"/>
        <v>0</v>
      </c>
      <c r="P729" s="36">
        <f t="shared" si="102"/>
        <v>0</v>
      </c>
    </row>
    <row r="730" spans="1:16" ht="26.25" hidden="1" x14ac:dyDescent="0.25">
      <c r="A730" s="28">
        <v>3311402190339190</v>
      </c>
      <c r="B730" s="39" t="s">
        <v>532</v>
      </c>
      <c r="C730" s="30"/>
      <c r="D730" s="37"/>
      <c r="E730" s="37"/>
      <c r="F730" s="32">
        <f t="shared" si="96"/>
        <v>0</v>
      </c>
      <c r="G730" s="33">
        <f t="shared" si="110"/>
        <v>0</v>
      </c>
      <c r="H730" s="37"/>
      <c r="I730" s="34">
        <f t="shared" si="100"/>
        <v>0</v>
      </c>
      <c r="J730" s="37"/>
      <c r="K730" s="33">
        <f t="shared" si="97"/>
        <v>0</v>
      </c>
      <c r="L730" s="35">
        <f t="shared" si="101"/>
        <v>0</v>
      </c>
      <c r="M730" s="33">
        <f t="shared" si="98"/>
        <v>0</v>
      </c>
      <c r="N730" s="37"/>
      <c r="O730" s="33">
        <f t="shared" si="99"/>
        <v>0</v>
      </c>
      <c r="P730" s="36">
        <f t="shared" si="102"/>
        <v>0</v>
      </c>
    </row>
    <row r="731" spans="1:16" ht="26.25" hidden="1" x14ac:dyDescent="0.25">
      <c r="A731" s="28">
        <v>3311402190339190</v>
      </c>
      <c r="B731" s="39" t="s">
        <v>532</v>
      </c>
      <c r="C731" s="30"/>
      <c r="D731" s="31"/>
      <c r="E731" s="31"/>
      <c r="F731" s="32">
        <f t="shared" si="96"/>
        <v>0</v>
      </c>
      <c r="G731" s="33">
        <f t="shared" si="110"/>
        <v>0</v>
      </c>
      <c r="H731" s="31"/>
      <c r="I731" s="34">
        <f t="shared" si="100"/>
        <v>0</v>
      </c>
      <c r="J731" s="31"/>
      <c r="K731" s="33">
        <f t="shared" si="97"/>
        <v>0</v>
      </c>
      <c r="L731" s="35">
        <f t="shared" si="101"/>
        <v>0</v>
      </c>
      <c r="M731" s="33">
        <f t="shared" si="98"/>
        <v>0</v>
      </c>
      <c r="N731" s="31"/>
      <c r="O731" s="33">
        <f t="shared" si="99"/>
        <v>0</v>
      </c>
      <c r="P731" s="36">
        <f t="shared" si="102"/>
        <v>0</v>
      </c>
    </row>
    <row r="732" spans="1:16" hidden="1" x14ac:dyDescent="0.25">
      <c r="A732" s="28">
        <v>3311402190348</v>
      </c>
      <c r="B732" s="39" t="s">
        <v>533</v>
      </c>
      <c r="C732" s="30"/>
      <c r="D732" s="31">
        <f>SUM(D733)</f>
        <v>0</v>
      </c>
      <c r="E732" s="31">
        <f>SUM(E733)</f>
        <v>0</v>
      </c>
      <c r="F732" s="32">
        <f t="shared" si="96"/>
        <v>0</v>
      </c>
      <c r="G732" s="33">
        <f t="shared" si="110"/>
        <v>0</v>
      </c>
      <c r="H732" s="31">
        <f>SUM(H733)</f>
        <v>0</v>
      </c>
      <c r="I732" s="34">
        <f t="shared" si="100"/>
        <v>0</v>
      </c>
      <c r="J732" s="31">
        <f>SUM(J733)</f>
        <v>0</v>
      </c>
      <c r="K732" s="33">
        <f t="shared" si="97"/>
        <v>0</v>
      </c>
      <c r="L732" s="35">
        <f t="shared" si="101"/>
        <v>0</v>
      </c>
      <c r="M732" s="33">
        <f t="shared" si="98"/>
        <v>0</v>
      </c>
      <c r="N732" s="31">
        <f>SUM(N733)</f>
        <v>0</v>
      </c>
      <c r="O732" s="33">
        <f t="shared" si="99"/>
        <v>0</v>
      </c>
      <c r="P732" s="36">
        <f t="shared" si="102"/>
        <v>0</v>
      </c>
    </row>
    <row r="733" spans="1:16" hidden="1" x14ac:dyDescent="0.25">
      <c r="A733" s="28">
        <v>3311402190348190</v>
      </c>
      <c r="B733" s="39" t="s">
        <v>533</v>
      </c>
      <c r="C733" s="30"/>
      <c r="D733" s="37"/>
      <c r="E733" s="37"/>
      <c r="F733" s="32">
        <f t="shared" si="96"/>
        <v>0</v>
      </c>
      <c r="G733" s="33">
        <f t="shared" si="110"/>
        <v>0</v>
      </c>
      <c r="H733" s="37"/>
      <c r="I733" s="34">
        <f t="shared" si="100"/>
        <v>0</v>
      </c>
      <c r="J733" s="37"/>
      <c r="K733" s="33">
        <f t="shared" si="97"/>
        <v>0</v>
      </c>
      <c r="L733" s="35">
        <f t="shared" si="101"/>
        <v>0</v>
      </c>
      <c r="M733" s="33">
        <f t="shared" si="98"/>
        <v>0</v>
      </c>
      <c r="N733" s="37"/>
      <c r="O733" s="33">
        <f t="shared" si="99"/>
        <v>0</v>
      </c>
      <c r="P733" s="36">
        <f t="shared" si="102"/>
        <v>0</v>
      </c>
    </row>
    <row r="734" spans="1:16" ht="26.25" hidden="1" x14ac:dyDescent="0.25">
      <c r="A734" s="65">
        <v>3311402190408</v>
      </c>
      <c r="B734" s="39" t="s">
        <v>534</v>
      </c>
      <c r="C734" s="30"/>
      <c r="D734" s="31">
        <f>SUM(D735)</f>
        <v>0</v>
      </c>
      <c r="E734" s="31">
        <f>SUM(E735)</f>
        <v>0</v>
      </c>
      <c r="F734" s="32">
        <f t="shared" si="96"/>
        <v>0</v>
      </c>
      <c r="G734" s="33">
        <f t="shared" si="110"/>
        <v>0</v>
      </c>
      <c r="H734" s="31">
        <f>SUM(H735)</f>
        <v>0</v>
      </c>
      <c r="I734" s="34">
        <f t="shared" si="100"/>
        <v>0</v>
      </c>
      <c r="J734" s="31">
        <f>SUM(J735)</f>
        <v>0</v>
      </c>
      <c r="K734" s="33">
        <f t="shared" si="97"/>
        <v>0</v>
      </c>
      <c r="L734" s="35">
        <f t="shared" si="101"/>
        <v>0</v>
      </c>
      <c r="M734" s="33">
        <f t="shared" si="98"/>
        <v>0</v>
      </c>
      <c r="N734" s="31">
        <f>SUM(N735)</f>
        <v>0</v>
      </c>
      <c r="O734" s="33">
        <f t="shared" si="99"/>
        <v>0</v>
      </c>
      <c r="P734" s="36">
        <f t="shared" si="102"/>
        <v>0</v>
      </c>
    </row>
    <row r="735" spans="1:16" ht="26.25" hidden="1" x14ac:dyDescent="0.25">
      <c r="A735" s="65">
        <v>3311402190408190</v>
      </c>
      <c r="B735" s="39" t="s">
        <v>534</v>
      </c>
      <c r="C735" s="30"/>
      <c r="D735" s="37"/>
      <c r="E735" s="37"/>
      <c r="F735" s="32">
        <f t="shared" si="96"/>
        <v>0</v>
      </c>
      <c r="G735" s="33">
        <f t="shared" si="110"/>
        <v>0</v>
      </c>
      <c r="H735" s="37"/>
      <c r="I735" s="34">
        <f t="shared" si="100"/>
        <v>0</v>
      </c>
      <c r="J735" s="37"/>
      <c r="K735" s="33">
        <f t="shared" si="97"/>
        <v>0</v>
      </c>
      <c r="L735" s="35">
        <f t="shared" si="101"/>
        <v>0</v>
      </c>
      <c r="M735" s="33">
        <f t="shared" si="98"/>
        <v>0</v>
      </c>
      <c r="N735" s="37"/>
      <c r="O735" s="33">
        <f t="shared" si="99"/>
        <v>0</v>
      </c>
      <c r="P735" s="36">
        <f t="shared" si="102"/>
        <v>0</v>
      </c>
    </row>
    <row r="736" spans="1:16" ht="26.25" hidden="1" x14ac:dyDescent="0.25">
      <c r="A736" s="65">
        <v>3311402190543</v>
      </c>
      <c r="B736" s="39" t="s">
        <v>535</v>
      </c>
      <c r="C736" s="30"/>
      <c r="D736" s="31">
        <f>SUM(D737:D740)</f>
        <v>0</v>
      </c>
      <c r="E736" s="31">
        <f>SUM(E737:E740)</f>
        <v>0</v>
      </c>
      <c r="F736" s="32">
        <f t="shared" si="96"/>
        <v>0</v>
      </c>
      <c r="G736" s="33">
        <f t="shared" si="110"/>
        <v>0</v>
      </c>
      <c r="H736" s="31">
        <f>SUM(H737:H740)</f>
        <v>0</v>
      </c>
      <c r="I736" s="34">
        <f t="shared" si="100"/>
        <v>0</v>
      </c>
      <c r="J736" s="31">
        <f>SUM(J737:J740)</f>
        <v>0</v>
      </c>
      <c r="K736" s="33">
        <f t="shared" si="97"/>
        <v>0</v>
      </c>
      <c r="L736" s="35">
        <f t="shared" si="101"/>
        <v>0</v>
      </c>
      <c r="M736" s="33">
        <f t="shared" si="98"/>
        <v>0</v>
      </c>
      <c r="N736" s="31">
        <f>SUM(N737:N740)</f>
        <v>0</v>
      </c>
      <c r="O736" s="33">
        <f t="shared" si="99"/>
        <v>0</v>
      </c>
      <c r="P736" s="36">
        <f t="shared" si="102"/>
        <v>0</v>
      </c>
    </row>
    <row r="737" spans="1:16" ht="26.25" hidden="1" x14ac:dyDescent="0.25">
      <c r="A737" s="65">
        <v>3311402190543180</v>
      </c>
      <c r="B737" s="39" t="s">
        <v>535</v>
      </c>
      <c r="C737" s="30"/>
      <c r="D737" s="37"/>
      <c r="E737" s="37"/>
      <c r="F737" s="32">
        <f t="shared" si="96"/>
        <v>0</v>
      </c>
      <c r="G737" s="33">
        <f t="shared" si="110"/>
        <v>0</v>
      </c>
      <c r="H737" s="37"/>
      <c r="I737" s="34">
        <f t="shared" si="100"/>
        <v>0</v>
      </c>
      <c r="J737" s="37"/>
      <c r="K737" s="33">
        <f t="shared" si="97"/>
        <v>0</v>
      </c>
      <c r="L737" s="35">
        <f t="shared" si="101"/>
        <v>0</v>
      </c>
      <c r="M737" s="33">
        <f t="shared" si="98"/>
        <v>0</v>
      </c>
      <c r="N737" s="37"/>
      <c r="O737" s="33">
        <f t="shared" si="99"/>
        <v>0</v>
      </c>
      <c r="P737" s="36">
        <f t="shared" si="102"/>
        <v>0</v>
      </c>
    </row>
    <row r="738" spans="1:16" ht="26.25" hidden="1" x14ac:dyDescent="0.25">
      <c r="A738" s="65">
        <v>3311402190543180</v>
      </c>
      <c r="B738" s="39" t="s">
        <v>535</v>
      </c>
      <c r="C738" s="30"/>
      <c r="D738" s="37"/>
      <c r="E738" s="37"/>
      <c r="F738" s="32">
        <f t="shared" si="96"/>
        <v>0</v>
      </c>
      <c r="G738" s="33">
        <f t="shared" si="110"/>
        <v>0</v>
      </c>
      <c r="H738" s="37"/>
      <c r="I738" s="34">
        <f t="shared" si="100"/>
        <v>0</v>
      </c>
      <c r="J738" s="37"/>
      <c r="K738" s="33">
        <f t="shared" si="97"/>
        <v>0</v>
      </c>
      <c r="L738" s="35">
        <f t="shared" si="101"/>
        <v>0</v>
      </c>
      <c r="M738" s="33">
        <f t="shared" si="98"/>
        <v>0</v>
      </c>
      <c r="N738" s="37"/>
      <c r="O738" s="33">
        <f t="shared" si="99"/>
        <v>0</v>
      </c>
      <c r="P738" s="36">
        <f t="shared" si="102"/>
        <v>0</v>
      </c>
    </row>
    <row r="739" spans="1:16" ht="26.25" hidden="1" x14ac:dyDescent="0.25">
      <c r="A739" s="65">
        <v>3311402190543180</v>
      </c>
      <c r="B739" s="39" t="s">
        <v>535</v>
      </c>
      <c r="C739" s="30"/>
      <c r="D739" s="37"/>
      <c r="E739" s="37"/>
      <c r="F739" s="32">
        <f t="shared" si="96"/>
        <v>0</v>
      </c>
      <c r="G739" s="33">
        <f t="shared" si="110"/>
        <v>0</v>
      </c>
      <c r="H739" s="37"/>
      <c r="I739" s="34">
        <f t="shared" si="100"/>
        <v>0</v>
      </c>
      <c r="J739" s="37"/>
      <c r="K739" s="33">
        <f t="shared" si="97"/>
        <v>0</v>
      </c>
      <c r="L739" s="35">
        <f t="shared" si="101"/>
        <v>0</v>
      </c>
      <c r="M739" s="33">
        <f t="shared" si="98"/>
        <v>0</v>
      </c>
      <c r="N739" s="37"/>
      <c r="O739" s="33">
        <f t="shared" si="99"/>
        <v>0</v>
      </c>
      <c r="P739" s="36">
        <f t="shared" si="102"/>
        <v>0</v>
      </c>
    </row>
    <row r="740" spans="1:16" ht="26.25" hidden="1" x14ac:dyDescent="0.25">
      <c r="A740" s="65">
        <v>3311402190543190</v>
      </c>
      <c r="B740" s="39" t="s">
        <v>535</v>
      </c>
      <c r="C740" s="30"/>
      <c r="D740" s="31"/>
      <c r="E740" s="31"/>
      <c r="F740" s="32">
        <f t="shared" si="96"/>
        <v>0</v>
      </c>
      <c r="G740" s="33">
        <f t="shared" si="110"/>
        <v>0</v>
      </c>
      <c r="H740" s="31"/>
      <c r="I740" s="34">
        <f t="shared" si="100"/>
        <v>0</v>
      </c>
      <c r="J740" s="31"/>
      <c r="K740" s="33">
        <f t="shared" si="97"/>
        <v>0</v>
      </c>
      <c r="L740" s="35">
        <f t="shared" si="101"/>
        <v>0</v>
      </c>
      <c r="M740" s="33">
        <f t="shared" si="98"/>
        <v>0</v>
      </c>
      <c r="N740" s="31"/>
      <c r="O740" s="33">
        <f t="shared" si="99"/>
        <v>0</v>
      </c>
      <c r="P740" s="36">
        <f t="shared" si="102"/>
        <v>0</v>
      </c>
    </row>
    <row r="741" spans="1:16" hidden="1" x14ac:dyDescent="0.25">
      <c r="A741" s="28">
        <v>3311402190585</v>
      </c>
      <c r="B741" s="39" t="s">
        <v>536</v>
      </c>
      <c r="C741" s="30"/>
      <c r="D741" s="31">
        <f>SUM(D742)</f>
        <v>0</v>
      </c>
      <c r="E741" s="31">
        <f>SUM(E742)</f>
        <v>0</v>
      </c>
      <c r="F741" s="32">
        <f t="shared" si="96"/>
        <v>0</v>
      </c>
      <c r="G741" s="33">
        <f t="shared" si="110"/>
        <v>0</v>
      </c>
      <c r="H741" s="31">
        <f>SUM(H742)</f>
        <v>0</v>
      </c>
      <c r="I741" s="34">
        <f t="shared" si="100"/>
        <v>0</v>
      </c>
      <c r="J741" s="31">
        <f>SUM(J742)</f>
        <v>0</v>
      </c>
      <c r="K741" s="33">
        <f t="shared" si="97"/>
        <v>0</v>
      </c>
      <c r="L741" s="35">
        <f t="shared" si="101"/>
        <v>0</v>
      </c>
      <c r="M741" s="33">
        <f t="shared" si="98"/>
        <v>0</v>
      </c>
      <c r="N741" s="31">
        <f>SUM(N742)</f>
        <v>0</v>
      </c>
      <c r="O741" s="33">
        <f t="shared" si="99"/>
        <v>0</v>
      </c>
      <c r="P741" s="36">
        <f t="shared" si="102"/>
        <v>0</v>
      </c>
    </row>
    <row r="742" spans="1:16" hidden="1" x14ac:dyDescent="0.25">
      <c r="A742" s="28">
        <v>3311402190585190</v>
      </c>
      <c r="B742" s="39" t="s">
        <v>536</v>
      </c>
      <c r="C742" s="30"/>
      <c r="D742" s="37"/>
      <c r="E742" s="37"/>
      <c r="F742" s="32">
        <f t="shared" si="96"/>
        <v>0</v>
      </c>
      <c r="G742" s="33">
        <f t="shared" si="110"/>
        <v>0</v>
      </c>
      <c r="H742" s="37"/>
      <c r="I742" s="34">
        <f t="shared" si="100"/>
        <v>0</v>
      </c>
      <c r="J742" s="37"/>
      <c r="K742" s="33">
        <f t="shared" si="97"/>
        <v>0</v>
      </c>
      <c r="L742" s="35">
        <f t="shared" si="101"/>
        <v>0</v>
      </c>
      <c r="M742" s="33">
        <f t="shared" si="98"/>
        <v>0</v>
      </c>
      <c r="N742" s="37"/>
      <c r="O742" s="33">
        <f t="shared" si="99"/>
        <v>0</v>
      </c>
      <c r="P742" s="36">
        <f t="shared" si="102"/>
        <v>0</v>
      </c>
    </row>
    <row r="743" spans="1:16" ht="26.25" hidden="1" x14ac:dyDescent="0.25">
      <c r="A743" s="28">
        <v>3311402190809</v>
      </c>
      <c r="B743" s="45" t="s">
        <v>537</v>
      </c>
      <c r="C743" s="30"/>
      <c r="D743" s="31">
        <f>SUM(D744)</f>
        <v>0</v>
      </c>
      <c r="E743" s="31">
        <f>SUM(E744)</f>
        <v>0</v>
      </c>
      <c r="F743" s="32">
        <f t="shared" si="96"/>
        <v>0</v>
      </c>
      <c r="G743" s="33">
        <f t="shared" si="110"/>
        <v>0</v>
      </c>
      <c r="H743" s="31">
        <f>SUM(H744)</f>
        <v>0</v>
      </c>
      <c r="I743" s="34">
        <f t="shared" si="100"/>
        <v>0</v>
      </c>
      <c r="J743" s="31">
        <f>SUM(J744)</f>
        <v>0</v>
      </c>
      <c r="K743" s="33">
        <f t="shared" si="97"/>
        <v>0</v>
      </c>
      <c r="L743" s="35">
        <f t="shared" si="101"/>
        <v>0</v>
      </c>
      <c r="M743" s="33">
        <f t="shared" si="98"/>
        <v>0</v>
      </c>
      <c r="N743" s="31">
        <f>SUM(N744)</f>
        <v>0</v>
      </c>
      <c r="O743" s="33">
        <f t="shared" si="99"/>
        <v>0</v>
      </c>
      <c r="P743" s="36">
        <f t="shared" si="102"/>
        <v>0</v>
      </c>
    </row>
    <row r="744" spans="1:16" ht="26.25" hidden="1" x14ac:dyDescent="0.25">
      <c r="A744" s="28">
        <v>3311402190809190</v>
      </c>
      <c r="B744" s="45" t="s">
        <v>538</v>
      </c>
      <c r="C744" s="30"/>
      <c r="D744" s="37"/>
      <c r="E744" s="37"/>
      <c r="F744" s="32">
        <f t="shared" si="96"/>
        <v>0</v>
      </c>
      <c r="G744" s="33">
        <f t="shared" si="110"/>
        <v>0</v>
      </c>
      <c r="H744" s="37"/>
      <c r="I744" s="34">
        <f t="shared" si="100"/>
        <v>0</v>
      </c>
      <c r="J744" s="37"/>
      <c r="K744" s="33">
        <f t="shared" si="97"/>
        <v>0</v>
      </c>
      <c r="L744" s="35">
        <f t="shared" si="101"/>
        <v>0</v>
      </c>
      <c r="M744" s="33">
        <f t="shared" si="98"/>
        <v>0</v>
      </c>
      <c r="N744" s="37"/>
      <c r="O744" s="33">
        <f t="shared" si="99"/>
        <v>0</v>
      </c>
      <c r="P744" s="36">
        <f t="shared" si="102"/>
        <v>0</v>
      </c>
    </row>
    <row r="745" spans="1:16" ht="26.25" hidden="1" x14ac:dyDescent="0.25">
      <c r="A745" s="28">
        <v>3311402190810</v>
      </c>
      <c r="B745" s="45" t="s">
        <v>539</v>
      </c>
      <c r="C745" s="30"/>
      <c r="D745" s="31">
        <f>SUM(D746+D747)</f>
        <v>0</v>
      </c>
      <c r="E745" s="31">
        <f>SUM(E746+E747)</f>
        <v>0</v>
      </c>
      <c r="F745" s="32">
        <f t="shared" si="96"/>
        <v>0</v>
      </c>
      <c r="G745" s="33">
        <f t="shared" si="110"/>
        <v>0</v>
      </c>
      <c r="H745" s="31">
        <f>SUM(H746+H747)</f>
        <v>0</v>
      </c>
      <c r="I745" s="34">
        <f t="shared" si="100"/>
        <v>0</v>
      </c>
      <c r="J745" s="31">
        <f>SUM(J746+J747)</f>
        <v>0</v>
      </c>
      <c r="K745" s="33">
        <f t="shared" si="97"/>
        <v>0</v>
      </c>
      <c r="L745" s="35">
        <f t="shared" si="101"/>
        <v>0</v>
      </c>
      <c r="M745" s="33">
        <f t="shared" si="98"/>
        <v>0</v>
      </c>
      <c r="N745" s="31">
        <f>SUM(N746+N747)</f>
        <v>0</v>
      </c>
      <c r="O745" s="33">
        <f t="shared" si="99"/>
        <v>0</v>
      </c>
      <c r="P745" s="36">
        <f t="shared" si="102"/>
        <v>0</v>
      </c>
    </row>
    <row r="746" spans="1:16" ht="26.25" hidden="1" x14ac:dyDescent="0.25">
      <c r="A746" s="28">
        <v>3311402190810190</v>
      </c>
      <c r="B746" s="45" t="s">
        <v>540</v>
      </c>
      <c r="C746" s="30"/>
      <c r="D746" s="37"/>
      <c r="E746" s="37"/>
      <c r="F746" s="32">
        <f t="shared" si="96"/>
        <v>0</v>
      </c>
      <c r="G746" s="33">
        <f t="shared" si="110"/>
        <v>0</v>
      </c>
      <c r="H746" s="37"/>
      <c r="I746" s="34">
        <f t="shared" si="100"/>
        <v>0</v>
      </c>
      <c r="J746" s="37"/>
      <c r="K746" s="33">
        <f t="shared" si="97"/>
        <v>0</v>
      </c>
      <c r="L746" s="35">
        <f t="shared" si="101"/>
        <v>0</v>
      </c>
      <c r="M746" s="33">
        <f t="shared" si="98"/>
        <v>0</v>
      </c>
      <c r="N746" s="37"/>
      <c r="O746" s="33">
        <f t="shared" si="99"/>
        <v>0</v>
      </c>
      <c r="P746" s="36">
        <f t="shared" si="102"/>
        <v>0</v>
      </c>
    </row>
    <row r="747" spans="1:16" ht="26.25" hidden="1" x14ac:dyDescent="0.25">
      <c r="A747" s="28">
        <v>3311402190810190</v>
      </c>
      <c r="B747" s="45" t="s">
        <v>541</v>
      </c>
      <c r="C747" s="30"/>
      <c r="D747" s="37"/>
      <c r="E747" s="37"/>
      <c r="F747" s="32">
        <f t="shared" si="96"/>
        <v>0</v>
      </c>
      <c r="G747" s="33">
        <f t="shared" si="110"/>
        <v>0</v>
      </c>
      <c r="H747" s="37"/>
      <c r="I747" s="34">
        <f t="shared" si="100"/>
        <v>0</v>
      </c>
      <c r="J747" s="37"/>
      <c r="K747" s="33">
        <f t="shared" si="97"/>
        <v>0</v>
      </c>
      <c r="L747" s="35">
        <f t="shared" si="101"/>
        <v>0</v>
      </c>
      <c r="M747" s="33">
        <f t="shared" si="98"/>
        <v>0</v>
      </c>
      <c r="N747" s="37"/>
      <c r="O747" s="33">
        <f t="shared" si="99"/>
        <v>0</v>
      </c>
      <c r="P747" s="36">
        <f t="shared" si="102"/>
        <v>0</v>
      </c>
    </row>
    <row r="748" spans="1:16" hidden="1" x14ac:dyDescent="0.25">
      <c r="A748" s="28">
        <v>3311402190845</v>
      </c>
      <c r="B748" s="45" t="s">
        <v>542</v>
      </c>
      <c r="C748" s="30"/>
      <c r="D748" s="31">
        <f>SUM(D749)</f>
        <v>0</v>
      </c>
      <c r="E748" s="31">
        <f>SUM(E749)</f>
        <v>0</v>
      </c>
      <c r="F748" s="32">
        <f t="shared" si="96"/>
        <v>0</v>
      </c>
      <c r="G748" s="33">
        <f t="shared" si="110"/>
        <v>0</v>
      </c>
      <c r="H748" s="31">
        <f>SUM(H749)</f>
        <v>0</v>
      </c>
      <c r="I748" s="34">
        <f t="shared" si="100"/>
        <v>0</v>
      </c>
      <c r="J748" s="31">
        <f>SUM(J749)</f>
        <v>0</v>
      </c>
      <c r="K748" s="33">
        <f t="shared" si="97"/>
        <v>0</v>
      </c>
      <c r="L748" s="35">
        <f t="shared" si="101"/>
        <v>0</v>
      </c>
      <c r="M748" s="33">
        <f t="shared" si="98"/>
        <v>0</v>
      </c>
      <c r="N748" s="31">
        <f>SUM(N749)</f>
        <v>0</v>
      </c>
      <c r="O748" s="33">
        <f t="shared" si="99"/>
        <v>0</v>
      </c>
      <c r="P748" s="36">
        <f t="shared" si="102"/>
        <v>0</v>
      </c>
    </row>
    <row r="749" spans="1:16" hidden="1" x14ac:dyDescent="0.25">
      <c r="A749" s="28">
        <v>3311402190845190</v>
      </c>
      <c r="B749" s="45" t="s">
        <v>543</v>
      </c>
      <c r="C749" s="30"/>
      <c r="D749" s="37"/>
      <c r="E749" s="37"/>
      <c r="F749" s="32">
        <f t="shared" si="96"/>
        <v>0</v>
      </c>
      <c r="G749" s="33">
        <f t="shared" si="110"/>
        <v>0</v>
      </c>
      <c r="H749" s="37"/>
      <c r="I749" s="34">
        <f t="shared" si="100"/>
        <v>0</v>
      </c>
      <c r="J749" s="37"/>
      <c r="K749" s="33">
        <f t="shared" si="97"/>
        <v>0</v>
      </c>
      <c r="L749" s="35">
        <f t="shared" si="101"/>
        <v>0</v>
      </c>
      <c r="M749" s="33">
        <f t="shared" si="98"/>
        <v>0</v>
      </c>
      <c r="N749" s="37"/>
      <c r="O749" s="33">
        <f t="shared" si="99"/>
        <v>0</v>
      </c>
      <c r="P749" s="36">
        <f t="shared" si="102"/>
        <v>0</v>
      </c>
    </row>
    <row r="750" spans="1:16" ht="26.25" hidden="1" x14ac:dyDescent="0.25">
      <c r="A750" s="28">
        <v>3311402190967</v>
      </c>
      <c r="B750" s="45" t="s">
        <v>544</v>
      </c>
      <c r="C750" s="30"/>
      <c r="D750" s="31">
        <f>SUM(D751)</f>
        <v>0</v>
      </c>
      <c r="E750" s="31">
        <f>SUM(E751)</f>
        <v>0</v>
      </c>
      <c r="F750" s="32">
        <f t="shared" si="96"/>
        <v>0</v>
      </c>
      <c r="G750" s="33">
        <f t="shared" si="110"/>
        <v>0</v>
      </c>
      <c r="H750" s="31">
        <f>SUM(H751)</f>
        <v>0</v>
      </c>
      <c r="I750" s="34">
        <f t="shared" si="100"/>
        <v>0</v>
      </c>
      <c r="J750" s="31">
        <f>SUM(J751)</f>
        <v>0</v>
      </c>
      <c r="K750" s="33">
        <f t="shared" si="97"/>
        <v>0</v>
      </c>
      <c r="L750" s="35">
        <f t="shared" si="101"/>
        <v>0</v>
      </c>
      <c r="M750" s="33">
        <f t="shared" si="98"/>
        <v>0</v>
      </c>
      <c r="N750" s="31">
        <f>SUM(N751)</f>
        <v>0</v>
      </c>
      <c r="O750" s="33">
        <f t="shared" si="99"/>
        <v>0</v>
      </c>
      <c r="P750" s="36">
        <f t="shared" si="102"/>
        <v>0</v>
      </c>
    </row>
    <row r="751" spans="1:16" ht="26.25" hidden="1" x14ac:dyDescent="0.25">
      <c r="A751" s="28">
        <v>3311402190967190</v>
      </c>
      <c r="B751" s="45" t="s">
        <v>545</v>
      </c>
      <c r="C751" s="30"/>
      <c r="D751" s="37"/>
      <c r="E751" s="37"/>
      <c r="F751" s="32">
        <f t="shared" si="96"/>
        <v>0</v>
      </c>
      <c r="G751" s="33">
        <f t="shared" si="110"/>
        <v>0</v>
      </c>
      <c r="H751" s="37"/>
      <c r="I751" s="34">
        <f t="shared" si="100"/>
        <v>0</v>
      </c>
      <c r="J751" s="37"/>
      <c r="K751" s="33">
        <f t="shared" si="97"/>
        <v>0</v>
      </c>
      <c r="L751" s="35">
        <f t="shared" si="101"/>
        <v>0</v>
      </c>
      <c r="M751" s="33">
        <f t="shared" si="98"/>
        <v>0</v>
      </c>
      <c r="N751" s="37"/>
      <c r="O751" s="33">
        <f t="shared" si="99"/>
        <v>0</v>
      </c>
      <c r="P751" s="36">
        <f t="shared" si="102"/>
        <v>0</v>
      </c>
    </row>
    <row r="752" spans="1:16" ht="26.25" hidden="1" x14ac:dyDescent="0.25">
      <c r="A752" s="28">
        <v>3311402191165</v>
      </c>
      <c r="B752" s="45" t="s">
        <v>546</v>
      </c>
      <c r="C752" s="30"/>
      <c r="D752" s="31">
        <f>SUM(D753)</f>
        <v>0</v>
      </c>
      <c r="E752" s="31">
        <f>SUM(E753)</f>
        <v>0</v>
      </c>
      <c r="F752" s="32">
        <f t="shared" si="96"/>
        <v>0</v>
      </c>
      <c r="G752" s="33">
        <f t="shared" si="110"/>
        <v>0</v>
      </c>
      <c r="H752" s="31">
        <f>SUM(H753)</f>
        <v>0</v>
      </c>
      <c r="I752" s="34">
        <f t="shared" si="100"/>
        <v>0</v>
      </c>
      <c r="J752" s="31">
        <f>SUM(J753)</f>
        <v>0</v>
      </c>
      <c r="K752" s="33">
        <f t="shared" si="97"/>
        <v>0</v>
      </c>
      <c r="L752" s="35">
        <f t="shared" si="101"/>
        <v>0</v>
      </c>
      <c r="M752" s="33">
        <f t="shared" si="98"/>
        <v>0</v>
      </c>
      <c r="N752" s="31">
        <f>SUM(N753)</f>
        <v>0</v>
      </c>
      <c r="O752" s="33">
        <f t="shared" si="99"/>
        <v>0</v>
      </c>
      <c r="P752" s="36">
        <f t="shared" si="102"/>
        <v>0</v>
      </c>
    </row>
    <row r="753" spans="1:16" ht="26.25" hidden="1" x14ac:dyDescent="0.25">
      <c r="A753" s="28">
        <v>3311402191165190</v>
      </c>
      <c r="B753" s="45" t="s">
        <v>547</v>
      </c>
      <c r="C753" s="30"/>
      <c r="D753" s="37"/>
      <c r="E753" s="37"/>
      <c r="F753" s="32">
        <f t="shared" si="96"/>
        <v>0</v>
      </c>
      <c r="G753" s="33">
        <f t="shared" si="110"/>
        <v>0</v>
      </c>
      <c r="H753" s="37"/>
      <c r="I753" s="34">
        <f t="shared" si="100"/>
        <v>0</v>
      </c>
      <c r="J753" s="37"/>
      <c r="K753" s="33">
        <f t="shared" si="97"/>
        <v>0</v>
      </c>
      <c r="L753" s="35">
        <f t="shared" si="101"/>
        <v>0</v>
      </c>
      <c r="M753" s="33">
        <f t="shared" si="98"/>
        <v>0</v>
      </c>
      <c r="N753" s="37"/>
      <c r="O753" s="33">
        <f t="shared" si="99"/>
        <v>0</v>
      </c>
      <c r="P753" s="36">
        <f t="shared" si="102"/>
        <v>0</v>
      </c>
    </row>
    <row r="754" spans="1:16" ht="26.25" hidden="1" x14ac:dyDescent="0.25">
      <c r="A754" s="28">
        <v>3311402196219</v>
      </c>
      <c r="B754" s="45" t="s">
        <v>548</v>
      </c>
      <c r="C754" s="30"/>
      <c r="D754" s="31">
        <f>SUM(D755)</f>
        <v>0</v>
      </c>
      <c r="E754" s="31">
        <f>SUM(E755)</f>
        <v>0</v>
      </c>
      <c r="F754" s="32">
        <f t="shared" si="96"/>
        <v>0</v>
      </c>
      <c r="G754" s="33">
        <f t="shared" si="110"/>
        <v>0</v>
      </c>
      <c r="H754" s="31">
        <f>SUM(H755)</f>
        <v>0</v>
      </c>
      <c r="I754" s="34">
        <f t="shared" si="100"/>
        <v>0</v>
      </c>
      <c r="J754" s="31">
        <f>SUM(J755)</f>
        <v>0</v>
      </c>
      <c r="K754" s="33">
        <f t="shared" si="97"/>
        <v>0</v>
      </c>
      <c r="L754" s="35">
        <f t="shared" si="101"/>
        <v>0</v>
      </c>
      <c r="M754" s="33">
        <f t="shared" si="98"/>
        <v>0</v>
      </c>
      <c r="N754" s="31">
        <f>SUM(N755)</f>
        <v>0</v>
      </c>
      <c r="O754" s="33">
        <f t="shared" si="99"/>
        <v>0</v>
      </c>
      <c r="P754" s="36">
        <f t="shared" si="102"/>
        <v>0</v>
      </c>
    </row>
    <row r="755" spans="1:16" ht="26.25" hidden="1" x14ac:dyDescent="0.25">
      <c r="A755" s="28">
        <v>3311402196219190</v>
      </c>
      <c r="B755" s="45" t="s">
        <v>549</v>
      </c>
      <c r="C755" s="30"/>
      <c r="D755" s="37"/>
      <c r="E755" s="37"/>
      <c r="F755" s="32">
        <f t="shared" si="96"/>
        <v>0</v>
      </c>
      <c r="G755" s="33">
        <f t="shared" si="110"/>
        <v>0</v>
      </c>
      <c r="H755" s="37"/>
      <c r="I755" s="34">
        <f t="shared" si="100"/>
        <v>0</v>
      </c>
      <c r="J755" s="37"/>
      <c r="K755" s="33">
        <f t="shared" si="97"/>
        <v>0</v>
      </c>
      <c r="L755" s="35">
        <f t="shared" si="101"/>
        <v>0</v>
      </c>
      <c r="M755" s="33">
        <f t="shared" si="98"/>
        <v>0</v>
      </c>
      <c r="N755" s="37"/>
      <c r="O755" s="33">
        <f t="shared" si="99"/>
        <v>0</v>
      </c>
      <c r="P755" s="36">
        <f t="shared" si="102"/>
        <v>0</v>
      </c>
    </row>
    <row r="756" spans="1:16" ht="26.25" hidden="1" x14ac:dyDescent="0.25">
      <c r="A756" s="28">
        <v>3311402197132</v>
      </c>
      <c r="B756" s="45" t="s">
        <v>550</v>
      </c>
      <c r="C756" s="30"/>
      <c r="D756" s="31">
        <f>SUM(D757)</f>
        <v>0</v>
      </c>
      <c r="E756" s="31">
        <f>SUM(E757)</f>
        <v>0</v>
      </c>
      <c r="F756" s="32">
        <f t="shared" si="96"/>
        <v>0</v>
      </c>
      <c r="G756" s="33">
        <f t="shared" si="110"/>
        <v>0</v>
      </c>
      <c r="H756" s="31">
        <f>SUM(H757)</f>
        <v>0</v>
      </c>
      <c r="I756" s="34">
        <f t="shared" si="100"/>
        <v>0</v>
      </c>
      <c r="J756" s="31">
        <f>SUM(J757)</f>
        <v>0</v>
      </c>
      <c r="K756" s="33">
        <f t="shared" si="97"/>
        <v>0</v>
      </c>
      <c r="L756" s="35">
        <f t="shared" si="101"/>
        <v>0</v>
      </c>
      <c r="M756" s="33">
        <f t="shared" si="98"/>
        <v>0</v>
      </c>
      <c r="N756" s="31">
        <f>SUM(N757)</f>
        <v>0</v>
      </c>
      <c r="O756" s="33">
        <f t="shared" si="99"/>
        <v>0</v>
      </c>
      <c r="P756" s="36">
        <f t="shared" si="102"/>
        <v>0</v>
      </c>
    </row>
    <row r="757" spans="1:16" ht="26.25" hidden="1" x14ac:dyDescent="0.25">
      <c r="A757" s="28">
        <v>3311402197132190</v>
      </c>
      <c r="B757" s="45" t="s">
        <v>551</v>
      </c>
      <c r="C757" s="30"/>
      <c r="D757" s="37"/>
      <c r="E757" s="37"/>
      <c r="F757" s="32">
        <f t="shared" si="96"/>
        <v>0</v>
      </c>
      <c r="G757" s="33">
        <f t="shared" si="110"/>
        <v>0</v>
      </c>
      <c r="H757" s="37"/>
      <c r="I757" s="34">
        <f t="shared" si="100"/>
        <v>0</v>
      </c>
      <c r="J757" s="37"/>
      <c r="K757" s="33">
        <f t="shared" si="97"/>
        <v>0</v>
      </c>
      <c r="L757" s="35">
        <f t="shared" si="101"/>
        <v>0</v>
      </c>
      <c r="M757" s="33">
        <f t="shared" si="98"/>
        <v>0</v>
      </c>
      <c r="N757" s="37"/>
      <c r="O757" s="33">
        <f t="shared" si="99"/>
        <v>0</v>
      </c>
      <c r="P757" s="36">
        <f t="shared" si="102"/>
        <v>0</v>
      </c>
    </row>
    <row r="758" spans="1:16" ht="39" hidden="1" x14ac:dyDescent="0.25">
      <c r="A758" s="28">
        <v>3311402197253</v>
      </c>
      <c r="B758" s="45" t="s">
        <v>552</v>
      </c>
      <c r="C758" s="30"/>
      <c r="D758" s="31">
        <f>SUM(D759)</f>
        <v>0</v>
      </c>
      <c r="E758" s="31">
        <f>SUM(E759)</f>
        <v>0</v>
      </c>
      <c r="F758" s="32">
        <f t="shared" si="96"/>
        <v>0</v>
      </c>
      <c r="G758" s="33">
        <f t="shared" si="110"/>
        <v>0</v>
      </c>
      <c r="H758" s="31">
        <f>SUM(H759)</f>
        <v>0</v>
      </c>
      <c r="I758" s="34">
        <f t="shared" si="100"/>
        <v>0</v>
      </c>
      <c r="J758" s="31">
        <f>SUM(J759)</f>
        <v>0</v>
      </c>
      <c r="K758" s="33">
        <f t="shared" si="97"/>
        <v>0</v>
      </c>
      <c r="L758" s="35">
        <f t="shared" si="101"/>
        <v>0</v>
      </c>
      <c r="M758" s="33">
        <f t="shared" si="98"/>
        <v>0</v>
      </c>
      <c r="N758" s="31">
        <f>SUM(N759)</f>
        <v>0</v>
      </c>
      <c r="O758" s="33">
        <f t="shared" si="99"/>
        <v>0</v>
      </c>
      <c r="P758" s="36">
        <f t="shared" si="102"/>
        <v>0</v>
      </c>
    </row>
    <row r="759" spans="1:16" ht="39" hidden="1" x14ac:dyDescent="0.25">
      <c r="A759" s="28">
        <v>3311402197253190</v>
      </c>
      <c r="B759" s="45" t="s">
        <v>553</v>
      </c>
      <c r="C759" s="30"/>
      <c r="D759" s="37"/>
      <c r="E759" s="37"/>
      <c r="F759" s="32">
        <f t="shared" si="96"/>
        <v>0</v>
      </c>
      <c r="G759" s="33">
        <f t="shared" si="110"/>
        <v>0</v>
      </c>
      <c r="H759" s="37"/>
      <c r="I759" s="34">
        <f t="shared" si="100"/>
        <v>0</v>
      </c>
      <c r="J759" s="37"/>
      <c r="K759" s="33">
        <f t="shared" si="97"/>
        <v>0</v>
      </c>
      <c r="L759" s="35">
        <f t="shared" si="101"/>
        <v>0</v>
      </c>
      <c r="M759" s="33">
        <f t="shared" si="98"/>
        <v>0</v>
      </c>
      <c r="N759" s="37"/>
      <c r="O759" s="33">
        <f t="shared" si="99"/>
        <v>0</v>
      </c>
      <c r="P759" s="36">
        <f t="shared" si="102"/>
        <v>0</v>
      </c>
    </row>
    <row r="760" spans="1:16" ht="26.25" hidden="1" x14ac:dyDescent="0.25">
      <c r="A760" s="28">
        <v>3311402197254</v>
      </c>
      <c r="B760" s="45" t="s">
        <v>554</v>
      </c>
      <c r="C760" s="30"/>
      <c r="D760" s="31">
        <f>SUM(D761)</f>
        <v>0</v>
      </c>
      <c r="E760" s="31">
        <f>SUM(E761)</f>
        <v>0</v>
      </c>
      <c r="F760" s="32">
        <f t="shared" si="96"/>
        <v>0</v>
      </c>
      <c r="G760" s="33">
        <f t="shared" si="110"/>
        <v>0</v>
      </c>
      <c r="H760" s="31">
        <f>SUM(H761)</f>
        <v>0</v>
      </c>
      <c r="I760" s="34">
        <f t="shared" si="100"/>
        <v>0</v>
      </c>
      <c r="J760" s="31">
        <f>SUM(J761)</f>
        <v>0</v>
      </c>
      <c r="K760" s="33">
        <f t="shared" si="97"/>
        <v>0</v>
      </c>
      <c r="L760" s="35">
        <f t="shared" si="101"/>
        <v>0</v>
      </c>
      <c r="M760" s="33">
        <f t="shared" si="98"/>
        <v>0</v>
      </c>
      <c r="N760" s="31">
        <f>SUM(N761)</f>
        <v>0</v>
      </c>
      <c r="O760" s="33">
        <f t="shared" si="99"/>
        <v>0</v>
      </c>
      <c r="P760" s="36">
        <f t="shared" si="102"/>
        <v>0</v>
      </c>
    </row>
    <row r="761" spans="1:16" ht="26.25" hidden="1" x14ac:dyDescent="0.25">
      <c r="A761" s="28">
        <v>3311402197254190</v>
      </c>
      <c r="B761" s="45" t="s">
        <v>555</v>
      </c>
      <c r="C761" s="30"/>
      <c r="D761" s="37"/>
      <c r="E761" s="37"/>
      <c r="F761" s="32">
        <f t="shared" si="96"/>
        <v>0</v>
      </c>
      <c r="G761" s="33">
        <f t="shared" si="110"/>
        <v>0</v>
      </c>
      <c r="H761" s="37"/>
      <c r="I761" s="34">
        <f t="shared" si="100"/>
        <v>0</v>
      </c>
      <c r="J761" s="37"/>
      <c r="K761" s="33">
        <f t="shared" si="97"/>
        <v>0</v>
      </c>
      <c r="L761" s="35">
        <f t="shared" si="101"/>
        <v>0</v>
      </c>
      <c r="M761" s="33">
        <f t="shared" si="98"/>
        <v>0</v>
      </c>
      <c r="N761" s="37"/>
      <c r="O761" s="33">
        <f t="shared" si="99"/>
        <v>0</v>
      </c>
      <c r="P761" s="36">
        <f t="shared" si="102"/>
        <v>0</v>
      </c>
    </row>
    <row r="762" spans="1:16" ht="26.25" hidden="1" x14ac:dyDescent="0.25">
      <c r="A762" s="28">
        <v>3311402197223</v>
      </c>
      <c r="B762" s="29" t="s">
        <v>556</v>
      </c>
      <c r="C762" s="30"/>
      <c r="D762" s="31"/>
      <c r="E762" s="31"/>
      <c r="F762" s="32">
        <f t="shared" si="96"/>
        <v>0</v>
      </c>
      <c r="G762" s="33">
        <f t="shared" si="110"/>
        <v>0</v>
      </c>
      <c r="H762" s="31"/>
      <c r="I762" s="34">
        <f t="shared" si="100"/>
        <v>0</v>
      </c>
      <c r="J762" s="31"/>
      <c r="K762" s="33">
        <f t="shared" si="97"/>
        <v>0</v>
      </c>
      <c r="L762" s="35">
        <f t="shared" si="101"/>
        <v>0</v>
      </c>
      <c r="M762" s="33">
        <f t="shared" si="98"/>
        <v>0</v>
      </c>
      <c r="N762" s="31"/>
      <c r="O762" s="33">
        <f t="shared" si="99"/>
        <v>0</v>
      </c>
      <c r="P762" s="36">
        <f t="shared" si="102"/>
        <v>0</v>
      </c>
    </row>
    <row r="763" spans="1:16" hidden="1" x14ac:dyDescent="0.25">
      <c r="A763" s="28">
        <v>3311402197251</v>
      </c>
      <c r="B763" s="29" t="s">
        <v>557</v>
      </c>
      <c r="C763" s="30"/>
      <c r="D763" s="31">
        <f>SUM(D764:D771)</f>
        <v>0</v>
      </c>
      <c r="E763" s="31">
        <f>SUM(E764:E771)</f>
        <v>0</v>
      </c>
      <c r="F763" s="32">
        <f t="shared" ref="F763:F826" si="111">SUM(D763+E763)</f>
        <v>0</v>
      </c>
      <c r="G763" s="33">
        <f t="shared" si="110"/>
        <v>0</v>
      </c>
      <c r="H763" s="31">
        <f>SUM(H764:H771)</f>
        <v>0</v>
      </c>
      <c r="I763" s="34">
        <f t="shared" si="100"/>
        <v>0</v>
      </c>
      <c r="J763" s="31">
        <f>SUM(J764:J771)</f>
        <v>0</v>
      </c>
      <c r="K763" s="33">
        <f t="shared" si="97"/>
        <v>0</v>
      </c>
      <c r="L763" s="35">
        <f t="shared" si="101"/>
        <v>0</v>
      </c>
      <c r="M763" s="33">
        <f t="shared" si="98"/>
        <v>0</v>
      </c>
      <c r="N763" s="31">
        <f>SUM(N764:N771)</f>
        <v>0</v>
      </c>
      <c r="O763" s="33">
        <f t="shared" si="99"/>
        <v>0</v>
      </c>
      <c r="P763" s="36">
        <f t="shared" si="102"/>
        <v>0</v>
      </c>
    </row>
    <row r="764" spans="1:16" ht="26.25" hidden="1" x14ac:dyDescent="0.25">
      <c r="A764" s="28">
        <v>331140219725101</v>
      </c>
      <c r="B764" s="29" t="s">
        <v>558</v>
      </c>
      <c r="C764" s="30"/>
      <c r="D764" s="31"/>
      <c r="E764" s="31"/>
      <c r="F764" s="32">
        <f t="shared" si="111"/>
        <v>0</v>
      </c>
      <c r="G764" s="33">
        <f t="shared" si="110"/>
        <v>0</v>
      </c>
      <c r="H764" s="31"/>
      <c r="I764" s="34">
        <f t="shared" si="100"/>
        <v>0</v>
      </c>
      <c r="J764" s="31"/>
      <c r="K764" s="33">
        <f t="shared" si="97"/>
        <v>0</v>
      </c>
      <c r="L764" s="35">
        <f t="shared" si="101"/>
        <v>0</v>
      </c>
      <c r="M764" s="33">
        <f t="shared" si="98"/>
        <v>0</v>
      </c>
      <c r="N764" s="31"/>
      <c r="O764" s="33">
        <f t="shared" si="99"/>
        <v>0</v>
      </c>
      <c r="P764" s="36">
        <f t="shared" si="102"/>
        <v>0</v>
      </c>
    </row>
    <row r="765" spans="1:16" ht="26.25" hidden="1" x14ac:dyDescent="0.25">
      <c r="A765" s="28">
        <v>331140219725102</v>
      </c>
      <c r="B765" s="29" t="s">
        <v>559</v>
      </c>
      <c r="C765" s="30"/>
      <c r="D765" s="31"/>
      <c r="E765" s="31"/>
      <c r="F765" s="32">
        <f t="shared" si="111"/>
        <v>0</v>
      </c>
      <c r="G765" s="33">
        <f t="shared" si="110"/>
        <v>0</v>
      </c>
      <c r="H765" s="31"/>
      <c r="I765" s="34">
        <f t="shared" si="100"/>
        <v>0</v>
      </c>
      <c r="J765" s="31"/>
      <c r="K765" s="33">
        <f t="shared" si="97"/>
        <v>0</v>
      </c>
      <c r="L765" s="35">
        <f t="shared" si="101"/>
        <v>0</v>
      </c>
      <c r="M765" s="33">
        <f t="shared" si="98"/>
        <v>0</v>
      </c>
      <c r="N765" s="31"/>
      <c r="O765" s="33">
        <f t="shared" si="99"/>
        <v>0</v>
      </c>
      <c r="P765" s="36">
        <f t="shared" si="102"/>
        <v>0</v>
      </c>
    </row>
    <row r="766" spans="1:16" ht="26.25" hidden="1" x14ac:dyDescent="0.25">
      <c r="A766" s="28">
        <v>331140219725103</v>
      </c>
      <c r="B766" s="29" t="s">
        <v>560</v>
      </c>
      <c r="C766" s="30"/>
      <c r="D766" s="31"/>
      <c r="E766" s="31"/>
      <c r="F766" s="32">
        <f t="shared" si="111"/>
        <v>0</v>
      </c>
      <c r="G766" s="33">
        <f t="shared" si="110"/>
        <v>0</v>
      </c>
      <c r="H766" s="31"/>
      <c r="I766" s="34">
        <f t="shared" si="100"/>
        <v>0</v>
      </c>
      <c r="J766" s="31"/>
      <c r="K766" s="33">
        <f t="shared" si="97"/>
        <v>0</v>
      </c>
      <c r="L766" s="35">
        <f t="shared" si="101"/>
        <v>0</v>
      </c>
      <c r="M766" s="33">
        <f t="shared" si="98"/>
        <v>0</v>
      </c>
      <c r="N766" s="31"/>
      <c r="O766" s="33">
        <f t="shared" si="99"/>
        <v>0</v>
      </c>
      <c r="P766" s="36">
        <f t="shared" si="102"/>
        <v>0</v>
      </c>
    </row>
    <row r="767" spans="1:16" ht="26.25" hidden="1" x14ac:dyDescent="0.25">
      <c r="A767" s="28">
        <v>331140219725104</v>
      </c>
      <c r="B767" s="29" t="s">
        <v>561</v>
      </c>
      <c r="C767" s="30"/>
      <c r="D767" s="31"/>
      <c r="E767" s="31"/>
      <c r="F767" s="32">
        <f t="shared" si="111"/>
        <v>0</v>
      </c>
      <c r="G767" s="33">
        <f t="shared" si="110"/>
        <v>0</v>
      </c>
      <c r="H767" s="31"/>
      <c r="I767" s="34">
        <f t="shared" si="100"/>
        <v>0</v>
      </c>
      <c r="J767" s="31"/>
      <c r="K767" s="33">
        <f t="shared" si="97"/>
        <v>0</v>
      </c>
      <c r="L767" s="35">
        <f t="shared" si="101"/>
        <v>0</v>
      </c>
      <c r="M767" s="33">
        <f t="shared" si="98"/>
        <v>0</v>
      </c>
      <c r="N767" s="31"/>
      <c r="O767" s="33">
        <f t="shared" si="99"/>
        <v>0</v>
      </c>
      <c r="P767" s="36">
        <f t="shared" si="102"/>
        <v>0</v>
      </c>
    </row>
    <row r="768" spans="1:16" ht="26.25" hidden="1" x14ac:dyDescent="0.25">
      <c r="A768" s="28">
        <v>331140219725105</v>
      </c>
      <c r="B768" s="29" t="s">
        <v>562</v>
      </c>
      <c r="C768" s="30"/>
      <c r="D768" s="31"/>
      <c r="E768" s="31"/>
      <c r="F768" s="32">
        <f t="shared" si="111"/>
        <v>0</v>
      </c>
      <c r="G768" s="33">
        <f t="shared" si="110"/>
        <v>0</v>
      </c>
      <c r="H768" s="31"/>
      <c r="I768" s="34">
        <f t="shared" si="100"/>
        <v>0</v>
      </c>
      <c r="J768" s="31"/>
      <c r="K768" s="33">
        <f t="shared" si="97"/>
        <v>0</v>
      </c>
      <c r="L768" s="35">
        <f t="shared" si="101"/>
        <v>0</v>
      </c>
      <c r="M768" s="33">
        <f t="shared" si="98"/>
        <v>0</v>
      </c>
      <c r="N768" s="31"/>
      <c r="O768" s="33">
        <f t="shared" si="99"/>
        <v>0</v>
      </c>
      <c r="P768" s="36">
        <f t="shared" si="102"/>
        <v>0</v>
      </c>
    </row>
    <row r="769" spans="1:16" ht="26.25" hidden="1" x14ac:dyDescent="0.25">
      <c r="A769" s="28">
        <v>331140219725106</v>
      </c>
      <c r="B769" s="29" t="s">
        <v>563</v>
      </c>
      <c r="C769" s="30"/>
      <c r="D769" s="31"/>
      <c r="E769" s="31"/>
      <c r="F769" s="32">
        <f t="shared" si="111"/>
        <v>0</v>
      </c>
      <c r="G769" s="33">
        <f t="shared" si="110"/>
        <v>0</v>
      </c>
      <c r="H769" s="31"/>
      <c r="I769" s="34">
        <f t="shared" si="100"/>
        <v>0</v>
      </c>
      <c r="J769" s="31"/>
      <c r="K769" s="33">
        <f t="shared" si="97"/>
        <v>0</v>
      </c>
      <c r="L769" s="35">
        <f t="shared" si="101"/>
        <v>0</v>
      </c>
      <c r="M769" s="33">
        <f t="shared" si="98"/>
        <v>0</v>
      </c>
      <c r="N769" s="31"/>
      <c r="O769" s="33">
        <f t="shared" si="99"/>
        <v>0</v>
      </c>
      <c r="P769" s="36">
        <f t="shared" si="102"/>
        <v>0</v>
      </c>
    </row>
    <row r="770" spans="1:16" ht="26.25" hidden="1" x14ac:dyDescent="0.25">
      <c r="A770" s="28">
        <v>331140219725107</v>
      </c>
      <c r="B770" s="29" t="s">
        <v>564</v>
      </c>
      <c r="C770" s="30"/>
      <c r="D770" s="31"/>
      <c r="E770" s="31"/>
      <c r="F770" s="32">
        <f t="shared" si="111"/>
        <v>0</v>
      </c>
      <c r="G770" s="33">
        <f t="shared" si="110"/>
        <v>0</v>
      </c>
      <c r="H770" s="31"/>
      <c r="I770" s="34">
        <f t="shared" si="100"/>
        <v>0</v>
      </c>
      <c r="J770" s="31"/>
      <c r="K770" s="33">
        <f t="shared" si="97"/>
        <v>0</v>
      </c>
      <c r="L770" s="35">
        <f t="shared" si="101"/>
        <v>0</v>
      </c>
      <c r="M770" s="33">
        <f t="shared" si="98"/>
        <v>0</v>
      </c>
      <c r="N770" s="31"/>
      <c r="O770" s="33">
        <f t="shared" si="99"/>
        <v>0</v>
      </c>
      <c r="P770" s="36">
        <f t="shared" si="102"/>
        <v>0</v>
      </c>
    </row>
    <row r="771" spans="1:16" ht="26.25" hidden="1" x14ac:dyDescent="0.25">
      <c r="A771" s="28">
        <v>331140219725108</v>
      </c>
      <c r="B771" s="29" t="s">
        <v>565</v>
      </c>
      <c r="C771" s="30"/>
      <c r="D771" s="31"/>
      <c r="E771" s="31"/>
      <c r="F771" s="32">
        <f t="shared" si="111"/>
        <v>0</v>
      </c>
      <c r="G771" s="33">
        <f t="shared" si="110"/>
        <v>0</v>
      </c>
      <c r="H771" s="31"/>
      <c r="I771" s="34">
        <f t="shared" si="100"/>
        <v>0</v>
      </c>
      <c r="J771" s="31"/>
      <c r="K771" s="33">
        <f t="shared" si="97"/>
        <v>0</v>
      </c>
      <c r="L771" s="35">
        <f t="shared" si="101"/>
        <v>0</v>
      </c>
      <c r="M771" s="33">
        <f t="shared" si="98"/>
        <v>0</v>
      </c>
      <c r="N771" s="31"/>
      <c r="O771" s="33">
        <f t="shared" si="99"/>
        <v>0</v>
      </c>
      <c r="P771" s="36">
        <f t="shared" si="102"/>
        <v>0</v>
      </c>
    </row>
    <row r="772" spans="1:16" ht="26.25" hidden="1" x14ac:dyDescent="0.25">
      <c r="A772" s="65">
        <v>3311402190809</v>
      </c>
      <c r="B772" s="39" t="s">
        <v>537</v>
      </c>
      <c r="C772" s="30"/>
      <c r="D772" s="31">
        <f>SUM(D773)</f>
        <v>0</v>
      </c>
      <c r="E772" s="31">
        <f>SUM(E773)</f>
        <v>0</v>
      </c>
      <c r="F772" s="32">
        <f t="shared" si="111"/>
        <v>0</v>
      </c>
      <c r="G772" s="33">
        <f t="shared" si="110"/>
        <v>0</v>
      </c>
      <c r="H772" s="31">
        <f>SUM(H773)</f>
        <v>0</v>
      </c>
      <c r="I772" s="34">
        <f t="shared" si="100"/>
        <v>0</v>
      </c>
      <c r="J772" s="31">
        <f>SUM(J773)</f>
        <v>0</v>
      </c>
      <c r="K772" s="33">
        <f t="shared" si="97"/>
        <v>0</v>
      </c>
      <c r="L772" s="35">
        <f t="shared" si="101"/>
        <v>0</v>
      </c>
      <c r="M772" s="33">
        <f t="shared" si="98"/>
        <v>0</v>
      </c>
      <c r="N772" s="31">
        <f>SUM(N773)</f>
        <v>0</v>
      </c>
      <c r="O772" s="33">
        <f t="shared" si="99"/>
        <v>0</v>
      </c>
      <c r="P772" s="36">
        <f t="shared" si="102"/>
        <v>0</v>
      </c>
    </row>
    <row r="773" spans="1:16" ht="26.25" hidden="1" x14ac:dyDescent="0.25">
      <c r="A773" s="65">
        <v>3311402190809190</v>
      </c>
      <c r="B773" s="39" t="s">
        <v>537</v>
      </c>
      <c r="C773" s="30"/>
      <c r="D773" s="31"/>
      <c r="E773" s="31"/>
      <c r="F773" s="32">
        <f t="shared" si="111"/>
        <v>0</v>
      </c>
      <c r="G773" s="33">
        <f t="shared" si="110"/>
        <v>0</v>
      </c>
      <c r="H773" s="31"/>
      <c r="I773" s="34">
        <f t="shared" si="100"/>
        <v>0</v>
      </c>
      <c r="J773" s="31"/>
      <c r="K773" s="33">
        <f t="shared" si="97"/>
        <v>0</v>
      </c>
      <c r="L773" s="35">
        <f t="shared" si="101"/>
        <v>0</v>
      </c>
      <c r="M773" s="33">
        <f t="shared" si="98"/>
        <v>0</v>
      </c>
      <c r="N773" s="31"/>
      <c r="O773" s="33">
        <f t="shared" si="99"/>
        <v>0</v>
      </c>
      <c r="P773" s="36">
        <f t="shared" si="102"/>
        <v>0</v>
      </c>
    </row>
    <row r="774" spans="1:16" ht="26.25" hidden="1" x14ac:dyDescent="0.25">
      <c r="A774" s="65">
        <v>3311402190810</v>
      </c>
      <c r="B774" s="39" t="s">
        <v>566</v>
      </c>
      <c r="C774" s="30"/>
      <c r="D774" s="31">
        <f>SUM(D775:D776)</f>
        <v>0</v>
      </c>
      <c r="E774" s="31">
        <f>SUM(E775:E776)</f>
        <v>0</v>
      </c>
      <c r="F774" s="32">
        <f t="shared" si="111"/>
        <v>0</v>
      </c>
      <c r="G774" s="33">
        <f t="shared" si="110"/>
        <v>0</v>
      </c>
      <c r="H774" s="31">
        <f>SUM(H775:H776)</f>
        <v>0</v>
      </c>
      <c r="I774" s="34">
        <f t="shared" si="100"/>
        <v>0</v>
      </c>
      <c r="J774" s="31">
        <f>SUM(J775:J776)</f>
        <v>0</v>
      </c>
      <c r="K774" s="33">
        <f t="shared" si="97"/>
        <v>0</v>
      </c>
      <c r="L774" s="35">
        <f t="shared" si="101"/>
        <v>0</v>
      </c>
      <c r="M774" s="33">
        <f t="shared" si="98"/>
        <v>0</v>
      </c>
      <c r="N774" s="31">
        <f>SUM(N775:N776)</f>
        <v>0</v>
      </c>
      <c r="O774" s="33">
        <f t="shared" si="99"/>
        <v>0</v>
      </c>
      <c r="P774" s="36">
        <f t="shared" si="102"/>
        <v>0</v>
      </c>
    </row>
    <row r="775" spans="1:16" ht="26.25" hidden="1" x14ac:dyDescent="0.25">
      <c r="A775" s="65">
        <v>3311402190810190</v>
      </c>
      <c r="B775" s="39" t="s">
        <v>566</v>
      </c>
      <c r="C775" s="30"/>
      <c r="D775" s="31"/>
      <c r="E775" s="31"/>
      <c r="F775" s="32">
        <f t="shared" si="111"/>
        <v>0</v>
      </c>
      <c r="G775" s="33">
        <f t="shared" si="110"/>
        <v>0</v>
      </c>
      <c r="H775" s="31"/>
      <c r="I775" s="34">
        <f t="shared" si="100"/>
        <v>0</v>
      </c>
      <c r="J775" s="31"/>
      <c r="K775" s="33">
        <f t="shared" si="97"/>
        <v>0</v>
      </c>
      <c r="L775" s="35">
        <f t="shared" si="101"/>
        <v>0</v>
      </c>
      <c r="M775" s="33">
        <f t="shared" si="98"/>
        <v>0</v>
      </c>
      <c r="N775" s="31"/>
      <c r="O775" s="33">
        <f t="shared" si="99"/>
        <v>0</v>
      </c>
      <c r="P775" s="36">
        <f t="shared" si="102"/>
        <v>0</v>
      </c>
    </row>
    <row r="776" spans="1:16" ht="26.25" hidden="1" x14ac:dyDescent="0.25">
      <c r="A776" s="65">
        <v>3311402190810190</v>
      </c>
      <c r="B776" s="39" t="s">
        <v>566</v>
      </c>
      <c r="C776" s="30"/>
      <c r="D776" s="31"/>
      <c r="E776" s="31"/>
      <c r="F776" s="32">
        <f t="shared" si="111"/>
        <v>0</v>
      </c>
      <c r="G776" s="33">
        <f t="shared" si="110"/>
        <v>0</v>
      </c>
      <c r="H776" s="31"/>
      <c r="I776" s="34">
        <f t="shared" si="100"/>
        <v>0</v>
      </c>
      <c r="J776" s="31"/>
      <c r="K776" s="33">
        <f t="shared" ref="K776:K839" si="112">IF(OR(J776=0,F776=0),0,J776/F776)*100</f>
        <v>0</v>
      </c>
      <c r="L776" s="35">
        <f t="shared" si="101"/>
        <v>0</v>
      </c>
      <c r="M776" s="33">
        <f t="shared" ref="M776:M839" si="113">IF(OR(L776=0,F776=0),0,L776/F776)*100</f>
        <v>0</v>
      </c>
      <c r="N776" s="31"/>
      <c r="O776" s="33">
        <f t="shared" ref="O776:O839" si="114">IF(OR(N776=0,F776=0),0,N776/F776)*100</f>
        <v>0</v>
      </c>
      <c r="P776" s="36">
        <f t="shared" si="102"/>
        <v>0</v>
      </c>
    </row>
    <row r="777" spans="1:16" hidden="1" x14ac:dyDescent="0.25">
      <c r="A777" s="65">
        <v>3311402190845</v>
      </c>
      <c r="B777" s="39" t="s">
        <v>567</v>
      </c>
      <c r="C777" s="30"/>
      <c r="D777" s="31">
        <f>SUM(D778)</f>
        <v>0</v>
      </c>
      <c r="E777" s="31">
        <f>SUM(E778)</f>
        <v>0</v>
      </c>
      <c r="F777" s="32">
        <f t="shared" si="111"/>
        <v>0</v>
      </c>
      <c r="G777" s="33">
        <f t="shared" si="110"/>
        <v>0</v>
      </c>
      <c r="H777" s="31">
        <f>SUM(H778)</f>
        <v>0</v>
      </c>
      <c r="I777" s="34">
        <f t="shared" ref="I777:I840" si="115">SUM(F777-H777)</f>
        <v>0</v>
      </c>
      <c r="J777" s="31">
        <f>SUM(J778)</f>
        <v>0</v>
      </c>
      <c r="K777" s="33">
        <f t="shared" si="112"/>
        <v>0</v>
      </c>
      <c r="L777" s="35">
        <f t="shared" si="101"/>
        <v>0</v>
      </c>
      <c r="M777" s="33">
        <f t="shared" si="113"/>
        <v>0</v>
      </c>
      <c r="N777" s="31">
        <f>SUM(N778)</f>
        <v>0</v>
      </c>
      <c r="O777" s="33">
        <f t="shared" si="114"/>
        <v>0</v>
      </c>
      <c r="P777" s="36">
        <f t="shared" si="102"/>
        <v>0</v>
      </c>
    </row>
    <row r="778" spans="1:16" hidden="1" x14ac:dyDescent="0.25">
      <c r="A778" s="65">
        <v>3311402190845190</v>
      </c>
      <c r="B778" s="39" t="s">
        <v>567</v>
      </c>
      <c r="C778" s="30"/>
      <c r="D778" s="31"/>
      <c r="E778" s="31"/>
      <c r="F778" s="32">
        <f t="shared" si="111"/>
        <v>0</v>
      </c>
      <c r="G778" s="33">
        <f t="shared" si="110"/>
        <v>0</v>
      </c>
      <c r="H778" s="31"/>
      <c r="I778" s="34">
        <f t="shared" si="115"/>
        <v>0</v>
      </c>
      <c r="J778" s="31"/>
      <c r="K778" s="33">
        <f t="shared" si="112"/>
        <v>0</v>
      </c>
      <c r="L778" s="35">
        <f t="shared" si="101"/>
        <v>0</v>
      </c>
      <c r="M778" s="33">
        <f t="shared" si="113"/>
        <v>0</v>
      </c>
      <c r="N778" s="31"/>
      <c r="O778" s="33">
        <f t="shared" si="114"/>
        <v>0</v>
      </c>
      <c r="P778" s="36">
        <f t="shared" si="102"/>
        <v>0</v>
      </c>
    </row>
    <row r="779" spans="1:16" ht="26.25" hidden="1" x14ac:dyDescent="0.25">
      <c r="A779" s="28">
        <v>3311402191165</v>
      </c>
      <c r="B779" s="39" t="s">
        <v>568</v>
      </c>
      <c r="C779" s="30"/>
      <c r="D779" s="31">
        <f>SUM(D780)</f>
        <v>0</v>
      </c>
      <c r="E779" s="31">
        <f>SUM(E780)</f>
        <v>0</v>
      </c>
      <c r="F779" s="32">
        <f t="shared" si="111"/>
        <v>0</v>
      </c>
      <c r="G779" s="33">
        <f t="shared" si="110"/>
        <v>0</v>
      </c>
      <c r="H779" s="31">
        <f>SUM(H780)</f>
        <v>0</v>
      </c>
      <c r="I779" s="34">
        <f t="shared" si="115"/>
        <v>0</v>
      </c>
      <c r="J779" s="31">
        <f>SUM(J780)</f>
        <v>0</v>
      </c>
      <c r="K779" s="33">
        <f t="shared" si="112"/>
        <v>0</v>
      </c>
      <c r="L779" s="35">
        <f t="shared" si="101"/>
        <v>0</v>
      </c>
      <c r="M779" s="33">
        <f t="shared" si="113"/>
        <v>0</v>
      </c>
      <c r="N779" s="31">
        <f>SUM(N780)</f>
        <v>0</v>
      </c>
      <c r="O779" s="33">
        <f t="shared" si="114"/>
        <v>0</v>
      </c>
      <c r="P779" s="36">
        <f t="shared" si="102"/>
        <v>0</v>
      </c>
    </row>
    <row r="780" spans="1:16" ht="26.25" hidden="1" x14ac:dyDescent="0.25">
      <c r="A780" s="28">
        <v>3311402191165190</v>
      </c>
      <c r="B780" s="39" t="s">
        <v>568</v>
      </c>
      <c r="C780" s="30"/>
      <c r="D780" s="31"/>
      <c r="E780" s="31"/>
      <c r="F780" s="32">
        <f t="shared" si="111"/>
        <v>0</v>
      </c>
      <c r="G780" s="33">
        <f t="shared" si="110"/>
        <v>0</v>
      </c>
      <c r="H780" s="31"/>
      <c r="I780" s="34">
        <f t="shared" si="115"/>
        <v>0</v>
      </c>
      <c r="J780" s="31"/>
      <c r="K780" s="33">
        <f t="shared" si="112"/>
        <v>0</v>
      </c>
      <c r="L780" s="35">
        <f t="shared" si="101"/>
        <v>0</v>
      </c>
      <c r="M780" s="33">
        <f t="shared" si="113"/>
        <v>0</v>
      </c>
      <c r="N780" s="31"/>
      <c r="O780" s="33">
        <f t="shared" si="114"/>
        <v>0</v>
      </c>
      <c r="P780" s="36">
        <f t="shared" si="102"/>
        <v>0</v>
      </c>
    </row>
    <row r="781" spans="1:16" ht="26.25" hidden="1" x14ac:dyDescent="0.25">
      <c r="A781" s="28">
        <v>3311402196219</v>
      </c>
      <c r="B781" s="39" t="s">
        <v>548</v>
      </c>
      <c r="C781" s="30"/>
      <c r="D781" s="31">
        <f>SUM(D782)</f>
        <v>0</v>
      </c>
      <c r="E781" s="31">
        <f>SUM(E782)</f>
        <v>0</v>
      </c>
      <c r="F781" s="32">
        <f t="shared" si="111"/>
        <v>0</v>
      </c>
      <c r="G781" s="33">
        <f t="shared" si="110"/>
        <v>0</v>
      </c>
      <c r="H781" s="31">
        <f>SUM(H782)</f>
        <v>0</v>
      </c>
      <c r="I781" s="34">
        <f t="shared" si="115"/>
        <v>0</v>
      </c>
      <c r="J781" s="31">
        <f>SUM(J782)</f>
        <v>0</v>
      </c>
      <c r="K781" s="33">
        <f t="shared" si="112"/>
        <v>0</v>
      </c>
      <c r="L781" s="35">
        <f t="shared" si="101"/>
        <v>0</v>
      </c>
      <c r="M781" s="33">
        <f t="shared" si="113"/>
        <v>0</v>
      </c>
      <c r="N781" s="31">
        <f>SUM(N782)</f>
        <v>0</v>
      </c>
      <c r="O781" s="33">
        <f t="shared" si="114"/>
        <v>0</v>
      </c>
      <c r="P781" s="36">
        <f t="shared" si="102"/>
        <v>0</v>
      </c>
    </row>
    <row r="782" spans="1:16" ht="26.25" hidden="1" x14ac:dyDescent="0.25">
      <c r="A782" s="28">
        <v>3311402196219190</v>
      </c>
      <c r="B782" s="39" t="s">
        <v>548</v>
      </c>
      <c r="C782" s="30"/>
      <c r="D782" s="31"/>
      <c r="E782" s="31"/>
      <c r="F782" s="32">
        <f t="shared" si="111"/>
        <v>0</v>
      </c>
      <c r="G782" s="33">
        <f t="shared" si="110"/>
        <v>0</v>
      </c>
      <c r="H782" s="31"/>
      <c r="I782" s="34">
        <f t="shared" si="115"/>
        <v>0</v>
      </c>
      <c r="J782" s="31"/>
      <c r="K782" s="33">
        <f t="shared" si="112"/>
        <v>0</v>
      </c>
      <c r="L782" s="35">
        <f t="shared" si="101"/>
        <v>0</v>
      </c>
      <c r="M782" s="33">
        <f t="shared" si="113"/>
        <v>0</v>
      </c>
      <c r="N782" s="31"/>
      <c r="O782" s="33">
        <f t="shared" si="114"/>
        <v>0</v>
      </c>
      <c r="P782" s="36">
        <f t="shared" si="102"/>
        <v>0</v>
      </c>
    </row>
    <row r="783" spans="1:16" ht="26.25" hidden="1" x14ac:dyDescent="0.25">
      <c r="A783" s="28">
        <v>3311402197132</v>
      </c>
      <c r="B783" s="39" t="s">
        <v>550</v>
      </c>
      <c r="C783" s="30"/>
      <c r="D783" s="31">
        <f>SUM(D784)</f>
        <v>0</v>
      </c>
      <c r="E783" s="31">
        <f>SUM(E784)</f>
        <v>0</v>
      </c>
      <c r="F783" s="32">
        <f t="shared" si="111"/>
        <v>0</v>
      </c>
      <c r="G783" s="33">
        <f t="shared" si="110"/>
        <v>0</v>
      </c>
      <c r="H783" s="31">
        <f>SUM(H784)</f>
        <v>0</v>
      </c>
      <c r="I783" s="34">
        <f t="shared" si="115"/>
        <v>0</v>
      </c>
      <c r="J783" s="31">
        <f>SUM(J784)</f>
        <v>0</v>
      </c>
      <c r="K783" s="33">
        <f t="shared" si="112"/>
        <v>0</v>
      </c>
      <c r="L783" s="35">
        <f t="shared" ref="L783:L846" si="116">SUM(N783-J783)</f>
        <v>0</v>
      </c>
      <c r="M783" s="33">
        <f t="shared" si="113"/>
        <v>0</v>
      </c>
      <c r="N783" s="31">
        <f>SUM(N784)</f>
        <v>0</v>
      </c>
      <c r="O783" s="33">
        <f t="shared" si="114"/>
        <v>0</v>
      </c>
      <c r="P783" s="36">
        <f t="shared" ref="P783:P846" si="117">SUM(F783-N783)</f>
        <v>0</v>
      </c>
    </row>
    <row r="784" spans="1:16" ht="26.25" hidden="1" x14ac:dyDescent="0.25">
      <c r="A784" s="28">
        <v>3311402197132190</v>
      </c>
      <c r="B784" s="39" t="s">
        <v>550</v>
      </c>
      <c r="C784" s="30"/>
      <c r="D784" s="31"/>
      <c r="E784" s="31"/>
      <c r="F784" s="32">
        <f t="shared" si="111"/>
        <v>0</v>
      </c>
      <c r="G784" s="33">
        <f t="shared" si="110"/>
        <v>0</v>
      </c>
      <c r="H784" s="31"/>
      <c r="I784" s="34">
        <f t="shared" si="115"/>
        <v>0</v>
      </c>
      <c r="J784" s="31"/>
      <c r="K784" s="33">
        <f t="shared" si="112"/>
        <v>0</v>
      </c>
      <c r="L784" s="35">
        <f t="shared" si="116"/>
        <v>0</v>
      </c>
      <c r="M784" s="33">
        <f t="shared" si="113"/>
        <v>0</v>
      </c>
      <c r="N784" s="31"/>
      <c r="O784" s="33">
        <f t="shared" si="114"/>
        <v>0</v>
      </c>
      <c r="P784" s="36">
        <f t="shared" si="117"/>
        <v>0</v>
      </c>
    </row>
    <row r="785" spans="1:16" ht="39" hidden="1" x14ac:dyDescent="0.25">
      <c r="A785" s="28">
        <v>3311402197253</v>
      </c>
      <c r="B785" s="39" t="s">
        <v>569</v>
      </c>
      <c r="C785" s="30"/>
      <c r="D785" s="31">
        <f>SUM(D786)</f>
        <v>0</v>
      </c>
      <c r="E785" s="31">
        <f>SUM(E786)</f>
        <v>0</v>
      </c>
      <c r="F785" s="32">
        <f t="shared" si="111"/>
        <v>0</v>
      </c>
      <c r="G785" s="33">
        <f t="shared" si="110"/>
        <v>0</v>
      </c>
      <c r="H785" s="31">
        <f>SUM(H786)</f>
        <v>0</v>
      </c>
      <c r="I785" s="34">
        <f t="shared" si="115"/>
        <v>0</v>
      </c>
      <c r="J785" s="31">
        <f>SUM(J786)</f>
        <v>0</v>
      </c>
      <c r="K785" s="33">
        <f t="shared" si="112"/>
        <v>0</v>
      </c>
      <c r="L785" s="35">
        <f t="shared" si="116"/>
        <v>0</v>
      </c>
      <c r="M785" s="33">
        <f t="shared" si="113"/>
        <v>0</v>
      </c>
      <c r="N785" s="31">
        <f>SUM(N786)</f>
        <v>0</v>
      </c>
      <c r="O785" s="33">
        <f t="shared" si="114"/>
        <v>0</v>
      </c>
      <c r="P785" s="36">
        <f t="shared" si="117"/>
        <v>0</v>
      </c>
    </row>
    <row r="786" spans="1:16" ht="39" hidden="1" x14ac:dyDescent="0.25">
      <c r="A786" s="28">
        <v>3311402197253190</v>
      </c>
      <c r="B786" s="39" t="s">
        <v>569</v>
      </c>
      <c r="C786" s="30"/>
      <c r="D786" s="31"/>
      <c r="E786" s="31"/>
      <c r="F786" s="32">
        <f t="shared" si="111"/>
        <v>0</v>
      </c>
      <c r="G786" s="33">
        <f t="shared" si="110"/>
        <v>0</v>
      </c>
      <c r="H786" s="31"/>
      <c r="I786" s="34">
        <f t="shared" si="115"/>
        <v>0</v>
      </c>
      <c r="J786" s="31"/>
      <c r="K786" s="33">
        <f t="shared" si="112"/>
        <v>0</v>
      </c>
      <c r="L786" s="35">
        <f t="shared" si="116"/>
        <v>0</v>
      </c>
      <c r="M786" s="33">
        <f t="shared" si="113"/>
        <v>0</v>
      </c>
      <c r="N786" s="31"/>
      <c r="O786" s="33">
        <f t="shared" si="114"/>
        <v>0</v>
      </c>
      <c r="P786" s="36">
        <f t="shared" si="117"/>
        <v>0</v>
      </c>
    </row>
    <row r="787" spans="1:16" ht="26.25" hidden="1" x14ac:dyDescent="0.25">
      <c r="A787" s="28">
        <v>3311402197254</v>
      </c>
      <c r="B787" s="39" t="s">
        <v>554</v>
      </c>
      <c r="C787" s="30"/>
      <c r="D787" s="31">
        <f>SUM(D788)</f>
        <v>0</v>
      </c>
      <c r="E787" s="31">
        <f>SUM(E788)</f>
        <v>0</v>
      </c>
      <c r="F787" s="32">
        <f t="shared" si="111"/>
        <v>0</v>
      </c>
      <c r="G787" s="33">
        <f t="shared" si="110"/>
        <v>0</v>
      </c>
      <c r="H787" s="31">
        <f>SUM(H788)</f>
        <v>0</v>
      </c>
      <c r="I787" s="34">
        <f t="shared" si="115"/>
        <v>0</v>
      </c>
      <c r="J787" s="31">
        <f>SUM(J788)</f>
        <v>0</v>
      </c>
      <c r="K787" s="33">
        <f t="shared" si="112"/>
        <v>0</v>
      </c>
      <c r="L787" s="35">
        <f t="shared" si="116"/>
        <v>0</v>
      </c>
      <c r="M787" s="33">
        <f t="shared" si="113"/>
        <v>0</v>
      </c>
      <c r="N787" s="31">
        <f>SUM(N788)</f>
        <v>0</v>
      </c>
      <c r="O787" s="33">
        <f t="shared" si="114"/>
        <v>0</v>
      </c>
      <c r="P787" s="36">
        <f t="shared" si="117"/>
        <v>0</v>
      </c>
    </row>
    <row r="788" spans="1:16" ht="26.25" hidden="1" x14ac:dyDescent="0.25">
      <c r="A788" s="28">
        <v>3311402197254190</v>
      </c>
      <c r="B788" s="39" t="s">
        <v>554</v>
      </c>
      <c r="C788" s="30"/>
      <c r="D788" s="31"/>
      <c r="E788" s="31"/>
      <c r="F788" s="32">
        <f t="shared" si="111"/>
        <v>0</v>
      </c>
      <c r="G788" s="33">
        <f t="shared" si="110"/>
        <v>0</v>
      </c>
      <c r="H788" s="31"/>
      <c r="I788" s="34">
        <f t="shared" si="115"/>
        <v>0</v>
      </c>
      <c r="J788" s="31"/>
      <c r="K788" s="33">
        <f t="shared" si="112"/>
        <v>0</v>
      </c>
      <c r="L788" s="35">
        <f t="shared" si="116"/>
        <v>0</v>
      </c>
      <c r="M788" s="33">
        <f t="shared" si="113"/>
        <v>0</v>
      </c>
      <c r="N788" s="31"/>
      <c r="O788" s="33">
        <f t="shared" si="114"/>
        <v>0</v>
      </c>
      <c r="P788" s="36">
        <f t="shared" si="117"/>
        <v>0</v>
      </c>
    </row>
    <row r="789" spans="1:16" hidden="1" x14ac:dyDescent="0.25">
      <c r="A789" s="65">
        <v>331140220</v>
      </c>
      <c r="B789" s="39" t="s">
        <v>570</v>
      </c>
      <c r="C789" s="30"/>
      <c r="D789" s="31">
        <f>SUM(D790+D792+D794+D796+D798+D800+D803+D806+D808+D810+D812+D814+D816+D818+D820+D822+D824)</f>
        <v>0</v>
      </c>
      <c r="E789" s="31">
        <f>SUM(E790+E792+E794+E796+E798+E800+E803+E806+E808+E810+E812+E814+E816+E818+E820+E822+E824)</f>
        <v>0</v>
      </c>
      <c r="F789" s="32">
        <f t="shared" si="111"/>
        <v>0</v>
      </c>
      <c r="G789" s="33">
        <f t="shared" si="110"/>
        <v>0</v>
      </c>
      <c r="H789" s="31">
        <f>SUM(H790+H792+H794+H796+H798+H800+H803+H806+H808+H810+H812+H814+H816+H818+H820+H822+H824)</f>
        <v>0</v>
      </c>
      <c r="I789" s="34">
        <f t="shared" si="115"/>
        <v>0</v>
      </c>
      <c r="J789" s="31">
        <f>SUM(J790+J792+J794+J796+J798+J800+J803+J806+J808+J810+J812+J814+J816+J818+J820+J822+J824)</f>
        <v>0</v>
      </c>
      <c r="K789" s="33">
        <f t="shared" si="112"/>
        <v>0</v>
      </c>
      <c r="L789" s="35">
        <f t="shared" si="116"/>
        <v>0</v>
      </c>
      <c r="M789" s="33">
        <f t="shared" si="113"/>
        <v>0</v>
      </c>
      <c r="N789" s="31">
        <f>SUM(N790+N792+N794+N796+N798+N800+N803+N806+N808+N810+N812+N814+N816+N818+N820+N822+N824)</f>
        <v>0</v>
      </c>
      <c r="O789" s="33">
        <f t="shared" si="114"/>
        <v>0</v>
      </c>
      <c r="P789" s="36">
        <f t="shared" si="117"/>
        <v>0</v>
      </c>
    </row>
    <row r="790" spans="1:16" ht="26.25" hidden="1" x14ac:dyDescent="0.25">
      <c r="A790" s="65">
        <v>3311402200067</v>
      </c>
      <c r="B790" s="29" t="s">
        <v>571</v>
      </c>
      <c r="C790" s="30"/>
      <c r="D790" s="31">
        <f>SUM(D791)</f>
        <v>0</v>
      </c>
      <c r="E790" s="31">
        <f>SUM(E791)</f>
        <v>0</v>
      </c>
      <c r="F790" s="32">
        <f t="shared" si="111"/>
        <v>0</v>
      </c>
      <c r="G790" s="33">
        <f t="shared" si="110"/>
        <v>0</v>
      </c>
      <c r="H790" s="31">
        <f>SUM(H791)</f>
        <v>0</v>
      </c>
      <c r="I790" s="34">
        <f t="shared" si="115"/>
        <v>0</v>
      </c>
      <c r="J790" s="31">
        <f>SUM(J791)</f>
        <v>0</v>
      </c>
      <c r="K790" s="33">
        <f t="shared" si="112"/>
        <v>0</v>
      </c>
      <c r="L790" s="35">
        <f t="shared" si="116"/>
        <v>0</v>
      </c>
      <c r="M790" s="33">
        <f t="shared" si="113"/>
        <v>0</v>
      </c>
      <c r="N790" s="31">
        <f>SUM(N791)</f>
        <v>0</v>
      </c>
      <c r="O790" s="33">
        <f t="shared" si="114"/>
        <v>0</v>
      </c>
      <c r="P790" s="36">
        <f t="shared" si="117"/>
        <v>0</v>
      </c>
    </row>
    <row r="791" spans="1:16" ht="26.25" hidden="1" x14ac:dyDescent="0.25">
      <c r="A791" s="65">
        <v>3311402200067</v>
      </c>
      <c r="B791" s="29" t="s">
        <v>572</v>
      </c>
      <c r="C791" s="30"/>
      <c r="D791" s="31"/>
      <c r="E791" s="105"/>
      <c r="F791" s="32">
        <f t="shared" si="111"/>
        <v>0</v>
      </c>
      <c r="G791" s="33">
        <f t="shared" si="110"/>
        <v>0</v>
      </c>
      <c r="H791" s="105"/>
      <c r="I791" s="34">
        <f t="shared" si="115"/>
        <v>0</v>
      </c>
      <c r="J791" s="105"/>
      <c r="K791" s="33">
        <f t="shared" si="112"/>
        <v>0</v>
      </c>
      <c r="L791" s="35">
        <f t="shared" si="116"/>
        <v>0</v>
      </c>
      <c r="M791" s="33">
        <f t="shared" si="113"/>
        <v>0</v>
      </c>
      <c r="N791" s="105"/>
      <c r="O791" s="33">
        <f t="shared" si="114"/>
        <v>0</v>
      </c>
      <c r="P791" s="36">
        <f t="shared" si="117"/>
        <v>0</v>
      </c>
    </row>
    <row r="792" spans="1:16" ht="26.25" hidden="1" x14ac:dyDescent="0.25">
      <c r="A792" s="65">
        <v>3311402203075</v>
      </c>
      <c r="B792" s="66" t="s">
        <v>573</v>
      </c>
      <c r="C792" s="30"/>
      <c r="D792" s="31">
        <f>SUM(D793)</f>
        <v>0</v>
      </c>
      <c r="E792" s="31">
        <f>SUM(E793)</f>
        <v>0</v>
      </c>
      <c r="F792" s="32">
        <f t="shared" si="111"/>
        <v>0</v>
      </c>
      <c r="G792" s="33">
        <f t="shared" si="110"/>
        <v>0</v>
      </c>
      <c r="H792" s="31">
        <f>SUM(H793)</f>
        <v>0</v>
      </c>
      <c r="I792" s="34">
        <f t="shared" si="115"/>
        <v>0</v>
      </c>
      <c r="J792" s="31">
        <f>SUM(J793)</f>
        <v>0</v>
      </c>
      <c r="K792" s="33">
        <f t="shared" si="112"/>
        <v>0</v>
      </c>
      <c r="L792" s="35">
        <f t="shared" si="116"/>
        <v>0</v>
      </c>
      <c r="M792" s="33">
        <f t="shared" si="113"/>
        <v>0</v>
      </c>
      <c r="N792" s="31">
        <f>SUM(N793)</f>
        <v>0</v>
      </c>
      <c r="O792" s="33">
        <f t="shared" si="114"/>
        <v>0</v>
      </c>
      <c r="P792" s="36">
        <f t="shared" si="117"/>
        <v>0</v>
      </c>
    </row>
    <row r="793" spans="1:16" ht="26.25" hidden="1" x14ac:dyDescent="0.25">
      <c r="A793" s="65">
        <v>3311402203075200</v>
      </c>
      <c r="B793" s="66" t="s">
        <v>574</v>
      </c>
      <c r="C793" s="30"/>
      <c r="D793" s="31"/>
      <c r="E793" s="31"/>
      <c r="F793" s="32">
        <f t="shared" si="111"/>
        <v>0</v>
      </c>
      <c r="G793" s="33">
        <f t="shared" si="110"/>
        <v>0</v>
      </c>
      <c r="H793" s="31"/>
      <c r="I793" s="34">
        <f t="shared" si="115"/>
        <v>0</v>
      </c>
      <c r="J793" s="31"/>
      <c r="K793" s="33">
        <f t="shared" si="112"/>
        <v>0</v>
      </c>
      <c r="L793" s="35">
        <f t="shared" si="116"/>
        <v>0</v>
      </c>
      <c r="M793" s="33">
        <f t="shared" si="113"/>
        <v>0</v>
      </c>
      <c r="N793" s="31"/>
      <c r="O793" s="33">
        <f t="shared" si="114"/>
        <v>0</v>
      </c>
      <c r="P793" s="36">
        <f t="shared" si="117"/>
        <v>0</v>
      </c>
    </row>
    <row r="794" spans="1:16" hidden="1" x14ac:dyDescent="0.25">
      <c r="A794" s="28">
        <v>3311402200412</v>
      </c>
      <c r="B794" s="39" t="s">
        <v>575</v>
      </c>
      <c r="C794" s="30"/>
      <c r="D794" s="31">
        <f>SUM(D795)</f>
        <v>0</v>
      </c>
      <c r="E794" s="31">
        <f>SUM(E795)</f>
        <v>0</v>
      </c>
      <c r="F794" s="32">
        <f t="shared" si="111"/>
        <v>0</v>
      </c>
      <c r="G794" s="33">
        <f t="shared" si="110"/>
        <v>0</v>
      </c>
      <c r="H794" s="31">
        <f>SUM(H795)</f>
        <v>0</v>
      </c>
      <c r="I794" s="34">
        <f t="shared" si="115"/>
        <v>0</v>
      </c>
      <c r="J794" s="31">
        <f>SUM(J795)</f>
        <v>0</v>
      </c>
      <c r="K794" s="33">
        <f t="shared" si="112"/>
        <v>0</v>
      </c>
      <c r="L794" s="35">
        <f t="shared" si="116"/>
        <v>0</v>
      </c>
      <c r="M794" s="33">
        <f t="shared" si="113"/>
        <v>0</v>
      </c>
      <c r="N794" s="31">
        <f>SUM(N795)</f>
        <v>0</v>
      </c>
      <c r="O794" s="33">
        <f t="shared" si="114"/>
        <v>0</v>
      </c>
      <c r="P794" s="36">
        <f t="shared" si="117"/>
        <v>0</v>
      </c>
    </row>
    <row r="795" spans="1:16" hidden="1" x14ac:dyDescent="0.25">
      <c r="A795" s="28">
        <v>3311402200412200</v>
      </c>
      <c r="B795" s="39" t="s">
        <v>576</v>
      </c>
      <c r="C795" s="30"/>
      <c r="D795" s="37"/>
      <c r="E795" s="37"/>
      <c r="F795" s="32">
        <f t="shared" si="111"/>
        <v>0</v>
      </c>
      <c r="G795" s="33">
        <f t="shared" si="110"/>
        <v>0</v>
      </c>
      <c r="H795" s="37"/>
      <c r="I795" s="34">
        <f t="shared" si="115"/>
        <v>0</v>
      </c>
      <c r="J795" s="37"/>
      <c r="K795" s="33">
        <f t="shared" si="112"/>
        <v>0</v>
      </c>
      <c r="L795" s="35">
        <f t="shared" si="116"/>
        <v>0</v>
      </c>
      <c r="M795" s="33">
        <f t="shared" si="113"/>
        <v>0</v>
      </c>
      <c r="N795" s="37"/>
      <c r="O795" s="33">
        <f t="shared" si="114"/>
        <v>0</v>
      </c>
      <c r="P795" s="36">
        <f t="shared" si="117"/>
        <v>0</v>
      </c>
    </row>
    <row r="796" spans="1:16" hidden="1" x14ac:dyDescent="0.25">
      <c r="A796" s="65">
        <v>3311402200680</v>
      </c>
      <c r="B796" s="66" t="s">
        <v>577</v>
      </c>
      <c r="C796" s="30"/>
      <c r="D796" s="31">
        <f>SUM(D797)</f>
        <v>0</v>
      </c>
      <c r="E796" s="31">
        <f>SUM(E797)</f>
        <v>0</v>
      </c>
      <c r="F796" s="32">
        <f t="shared" si="111"/>
        <v>0</v>
      </c>
      <c r="G796" s="33">
        <f t="shared" si="110"/>
        <v>0</v>
      </c>
      <c r="H796" s="31">
        <f>SUM(H797)</f>
        <v>0</v>
      </c>
      <c r="I796" s="34">
        <f t="shared" si="115"/>
        <v>0</v>
      </c>
      <c r="J796" s="31">
        <f>SUM(J797)</f>
        <v>0</v>
      </c>
      <c r="K796" s="33">
        <f t="shared" si="112"/>
        <v>0</v>
      </c>
      <c r="L796" s="35">
        <f t="shared" si="116"/>
        <v>0</v>
      </c>
      <c r="M796" s="33">
        <f t="shared" si="113"/>
        <v>0</v>
      </c>
      <c r="N796" s="31">
        <f>SUM(N797)</f>
        <v>0</v>
      </c>
      <c r="O796" s="33">
        <f t="shared" si="114"/>
        <v>0</v>
      </c>
      <c r="P796" s="36">
        <f t="shared" si="117"/>
        <v>0</v>
      </c>
    </row>
    <row r="797" spans="1:16" hidden="1" x14ac:dyDescent="0.25">
      <c r="A797" s="65">
        <v>3311402200680190</v>
      </c>
      <c r="B797" s="66" t="s">
        <v>577</v>
      </c>
      <c r="C797" s="30"/>
      <c r="D797" s="37"/>
      <c r="E797" s="37"/>
      <c r="F797" s="32">
        <f t="shared" si="111"/>
        <v>0</v>
      </c>
      <c r="G797" s="33">
        <f t="shared" si="110"/>
        <v>0</v>
      </c>
      <c r="H797" s="37"/>
      <c r="I797" s="34">
        <f t="shared" si="115"/>
        <v>0</v>
      </c>
      <c r="J797" s="37"/>
      <c r="K797" s="33">
        <f t="shared" si="112"/>
        <v>0</v>
      </c>
      <c r="L797" s="35">
        <f t="shared" si="116"/>
        <v>0</v>
      </c>
      <c r="M797" s="33">
        <f t="shared" si="113"/>
        <v>0</v>
      </c>
      <c r="N797" s="37"/>
      <c r="O797" s="33">
        <f t="shared" si="114"/>
        <v>0</v>
      </c>
      <c r="P797" s="36">
        <f t="shared" si="117"/>
        <v>0</v>
      </c>
    </row>
    <row r="798" spans="1:16" ht="26.25" hidden="1" x14ac:dyDescent="0.25">
      <c r="A798" s="65">
        <v>3311402200729</v>
      </c>
      <c r="B798" s="39" t="s">
        <v>578</v>
      </c>
      <c r="C798" s="30"/>
      <c r="D798" s="31">
        <f>SUM(D799)</f>
        <v>0</v>
      </c>
      <c r="E798" s="31">
        <f>SUM(E799)</f>
        <v>0</v>
      </c>
      <c r="F798" s="32">
        <f t="shared" si="111"/>
        <v>0</v>
      </c>
      <c r="G798" s="33">
        <f t="shared" si="110"/>
        <v>0</v>
      </c>
      <c r="H798" s="31">
        <f>SUM(H799)</f>
        <v>0</v>
      </c>
      <c r="I798" s="34">
        <f t="shared" si="115"/>
        <v>0</v>
      </c>
      <c r="J798" s="31">
        <f>SUM(J799)</f>
        <v>0</v>
      </c>
      <c r="K798" s="33">
        <f t="shared" si="112"/>
        <v>0</v>
      </c>
      <c r="L798" s="35">
        <f t="shared" si="116"/>
        <v>0</v>
      </c>
      <c r="M798" s="33">
        <f t="shared" si="113"/>
        <v>0</v>
      </c>
      <c r="N798" s="31">
        <f>SUM(N799)</f>
        <v>0</v>
      </c>
      <c r="O798" s="33">
        <f t="shared" si="114"/>
        <v>0</v>
      </c>
      <c r="P798" s="36">
        <f t="shared" si="117"/>
        <v>0</v>
      </c>
    </row>
    <row r="799" spans="1:16" ht="26.25" hidden="1" x14ac:dyDescent="0.25">
      <c r="A799" s="65">
        <v>3311402200729190</v>
      </c>
      <c r="B799" s="39" t="s">
        <v>578</v>
      </c>
      <c r="C799" s="30"/>
      <c r="D799" s="37"/>
      <c r="E799" s="37"/>
      <c r="F799" s="32">
        <f t="shared" si="111"/>
        <v>0</v>
      </c>
      <c r="G799" s="33">
        <f t="shared" si="110"/>
        <v>0</v>
      </c>
      <c r="H799" s="37"/>
      <c r="I799" s="34">
        <f t="shared" si="115"/>
        <v>0</v>
      </c>
      <c r="J799" s="37"/>
      <c r="K799" s="33">
        <f t="shared" si="112"/>
        <v>0</v>
      </c>
      <c r="L799" s="35">
        <f t="shared" si="116"/>
        <v>0</v>
      </c>
      <c r="M799" s="33">
        <f t="shared" si="113"/>
        <v>0</v>
      </c>
      <c r="N799" s="37"/>
      <c r="O799" s="33">
        <f t="shared" si="114"/>
        <v>0</v>
      </c>
      <c r="P799" s="36">
        <f t="shared" si="117"/>
        <v>0</v>
      </c>
    </row>
    <row r="800" spans="1:16" ht="26.25" hidden="1" x14ac:dyDescent="0.25">
      <c r="A800" s="28">
        <v>3311402200738</v>
      </c>
      <c r="B800" s="39" t="s">
        <v>579</v>
      </c>
      <c r="C800" s="30"/>
      <c r="D800" s="31">
        <f>SUM(D801:D802)</f>
        <v>0</v>
      </c>
      <c r="E800" s="31">
        <f>SUM(E801:E802)</f>
        <v>0</v>
      </c>
      <c r="F800" s="32">
        <f t="shared" si="111"/>
        <v>0</v>
      </c>
      <c r="G800" s="33">
        <f t="shared" si="110"/>
        <v>0</v>
      </c>
      <c r="H800" s="31">
        <f>SUM(H801:H802)</f>
        <v>0</v>
      </c>
      <c r="I800" s="34">
        <f t="shared" si="115"/>
        <v>0</v>
      </c>
      <c r="J800" s="31">
        <f>SUM(J801:J802)</f>
        <v>0</v>
      </c>
      <c r="K800" s="33">
        <f t="shared" si="112"/>
        <v>0</v>
      </c>
      <c r="L800" s="35">
        <f t="shared" si="116"/>
        <v>0</v>
      </c>
      <c r="M800" s="33">
        <f t="shared" si="113"/>
        <v>0</v>
      </c>
      <c r="N800" s="31">
        <f>SUM(N801:N802)</f>
        <v>0</v>
      </c>
      <c r="O800" s="33">
        <f t="shared" si="114"/>
        <v>0</v>
      </c>
      <c r="P800" s="36">
        <f t="shared" si="117"/>
        <v>0</v>
      </c>
    </row>
    <row r="801" spans="1:16" ht="26.25" hidden="1" x14ac:dyDescent="0.25">
      <c r="A801" s="28">
        <v>3311402200738200</v>
      </c>
      <c r="B801" s="39" t="s">
        <v>579</v>
      </c>
      <c r="C801" s="30"/>
      <c r="D801" s="37"/>
      <c r="E801" s="37"/>
      <c r="F801" s="32">
        <f t="shared" si="111"/>
        <v>0</v>
      </c>
      <c r="G801" s="33">
        <f t="shared" si="110"/>
        <v>0</v>
      </c>
      <c r="H801" s="37"/>
      <c r="I801" s="34">
        <f t="shared" si="115"/>
        <v>0</v>
      </c>
      <c r="J801" s="37"/>
      <c r="K801" s="33">
        <f t="shared" si="112"/>
        <v>0</v>
      </c>
      <c r="L801" s="35">
        <f t="shared" si="116"/>
        <v>0</v>
      </c>
      <c r="M801" s="33">
        <f t="shared" si="113"/>
        <v>0</v>
      </c>
      <c r="N801" s="37"/>
      <c r="O801" s="33">
        <f t="shared" si="114"/>
        <v>0</v>
      </c>
      <c r="P801" s="36">
        <f t="shared" si="117"/>
        <v>0</v>
      </c>
    </row>
    <row r="802" spans="1:16" ht="26.25" hidden="1" x14ac:dyDescent="0.25">
      <c r="A802" s="28">
        <v>3311402200738200</v>
      </c>
      <c r="B802" s="39" t="s">
        <v>579</v>
      </c>
      <c r="C802" s="30"/>
      <c r="D802" s="37">
        <v>0</v>
      </c>
      <c r="E802" s="37">
        <v>0</v>
      </c>
      <c r="F802" s="32">
        <f t="shared" si="111"/>
        <v>0</v>
      </c>
      <c r="G802" s="33">
        <f t="shared" si="110"/>
        <v>0</v>
      </c>
      <c r="H802" s="37">
        <v>0</v>
      </c>
      <c r="I802" s="34">
        <f t="shared" si="115"/>
        <v>0</v>
      </c>
      <c r="J802" s="37">
        <v>0</v>
      </c>
      <c r="K802" s="33">
        <f t="shared" si="112"/>
        <v>0</v>
      </c>
      <c r="L802" s="35">
        <f t="shared" si="116"/>
        <v>0</v>
      </c>
      <c r="M802" s="33">
        <f t="shared" si="113"/>
        <v>0</v>
      </c>
      <c r="N802" s="37">
        <v>0</v>
      </c>
      <c r="O802" s="33">
        <f t="shared" si="114"/>
        <v>0</v>
      </c>
      <c r="P802" s="36">
        <f t="shared" si="117"/>
        <v>0</v>
      </c>
    </row>
    <row r="803" spans="1:16" ht="39" hidden="1" x14ac:dyDescent="0.25">
      <c r="A803" s="65">
        <v>3311402200762</v>
      </c>
      <c r="B803" s="39" t="s">
        <v>580</v>
      </c>
      <c r="C803" s="30"/>
      <c r="D803" s="31">
        <f>SUM(D804:D805)</f>
        <v>0</v>
      </c>
      <c r="E803" s="31">
        <f>SUM(E804:E805)</f>
        <v>0</v>
      </c>
      <c r="F803" s="32">
        <f t="shared" si="111"/>
        <v>0</v>
      </c>
      <c r="G803" s="33">
        <f t="shared" si="110"/>
        <v>0</v>
      </c>
      <c r="H803" s="31">
        <f>SUM(H804:H805)</f>
        <v>0</v>
      </c>
      <c r="I803" s="34">
        <f t="shared" si="115"/>
        <v>0</v>
      </c>
      <c r="J803" s="31">
        <f>SUM(J804:J805)</f>
        <v>0</v>
      </c>
      <c r="K803" s="33">
        <f t="shared" si="112"/>
        <v>0</v>
      </c>
      <c r="L803" s="35">
        <f t="shared" si="116"/>
        <v>0</v>
      </c>
      <c r="M803" s="33">
        <f t="shared" si="113"/>
        <v>0</v>
      </c>
      <c r="N803" s="31">
        <f>SUM(N804:N805)</f>
        <v>0</v>
      </c>
      <c r="O803" s="33">
        <f t="shared" si="114"/>
        <v>0</v>
      </c>
      <c r="P803" s="36">
        <f t="shared" si="117"/>
        <v>0</v>
      </c>
    </row>
    <row r="804" spans="1:16" ht="39" hidden="1" x14ac:dyDescent="0.25">
      <c r="A804" s="65">
        <v>3311402200762190</v>
      </c>
      <c r="B804" s="39" t="s">
        <v>580</v>
      </c>
      <c r="C804" s="30"/>
      <c r="D804" s="37">
        <v>0</v>
      </c>
      <c r="E804" s="37">
        <v>0</v>
      </c>
      <c r="F804" s="32">
        <f t="shared" si="111"/>
        <v>0</v>
      </c>
      <c r="G804" s="33">
        <f t="shared" si="110"/>
        <v>0</v>
      </c>
      <c r="H804" s="37">
        <v>0</v>
      </c>
      <c r="I804" s="34">
        <f t="shared" si="115"/>
        <v>0</v>
      </c>
      <c r="J804" s="37">
        <v>0</v>
      </c>
      <c r="K804" s="33">
        <f t="shared" si="112"/>
        <v>0</v>
      </c>
      <c r="L804" s="35">
        <f t="shared" si="116"/>
        <v>0</v>
      </c>
      <c r="M804" s="33">
        <f t="shared" si="113"/>
        <v>0</v>
      </c>
      <c r="N804" s="37">
        <v>0</v>
      </c>
      <c r="O804" s="33">
        <f t="shared" si="114"/>
        <v>0</v>
      </c>
      <c r="P804" s="36">
        <f t="shared" si="117"/>
        <v>0</v>
      </c>
    </row>
    <row r="805" spans="1:16" ht="39" hidden="1" x14ac:dyDescent="0.25">
      <c r="A805" s="65">
        <v>3311402200762200</v>
      </c>
      <c r="B805" s="39" t="s">
        <v>580</v>
      </c>
      <c r="C805" s="30"/>
      <c r="D805" s="31"/>
      <c r="E805" s="31"/>
      <c r="F805" s="32">
        <f t="shared" si="111"/>
        <v>0</v>
      </c>
      <c r="G805" s="33">
        <f t="shared" si="110"/>
        <v>0</v>
      </c>
      <c r="H805" s="31"/>
      <c r="I805" s="34">
        <f t="shared" si="115"/>
        <v>0</v>
      </c>
      <c r="J805" s="31"/>
      <c r="K805" s="33">
        <f t="shared" si="112"/>
        <v>0</v>
      </c>
      <c r="L805" s="35">
        <f t="shared" si="116"/>
        <v>0</v>
      </c>
      <c r="M805" s="33">
        <f t="shared" si="113"/>
        <v>0</v>
      </c>
      <c r="N805" s="31"/>
      <c r="O805" s="33">
        <f t="shared" si="114"/>
        <v>0</v>
      </c>
      <c r="P805" s="36">
        <f t="shared" si="117"/>
        <v>0</v>
      </c>
    </row>
    <row r="806" spans="1:16" ht="26.25" hidden="1" x14ac:dyDescent="0.25">
      <c r="A806" s="65">
        <v>3311402200780</v>
      </c>
      <c r="B806" s="39" t="s">
        <v>581</v>
      </c>
      <c r="C806" s="30"/>
      <c r="D806" s="31">
        <f>SUM(D807)</f>
        <v>0</v>
      </c>
      <c r="E806" s="31">
        <f>SUM(E807)</f>
        <v>0</v>
      </c>
      <c r="F806" s="32">
        <f t="shared" si="111"/>
        <v>0</v>
      </c>
      <c r="G806" s="33">
        <f t="shared" si="110"/>
        <v>0</v>
      </c>
      <c r="H806" s="31">
        <f>SUM(H807)</f>
        <v>0</v>
      </c>
      <c r="I806" s="34">
        <f t="shared" si="115"/>
        <v>0</v>
      </c>
      <c r="J806" s="31">
        <f>SUM(J807)</f>
        <v>0</v>
      </c>
      <c r="K806" s="33">
        <f t="shared" si="112"/>
        <v>0</v>
      </c>
      <c r="L806" s="35">
        <f t="shared" si="116"/>
        <v>0</v>
      </c>
      <c r="M806" s="33">
        <f t="shared" si="113"/>
        <v>0</v>
      </c>
      <c r="N806" s="31">
        <f>SUM(N807)</f>
        <v>0</v>
      </c>
      <c r="O806" s="33">
        <f t="shared" si="114"/>
        <v>0</v>
      </c>
      <c r="P806" s="36">
        <f t="shared" si="117"/>
        <v>0</v>
      </c>
    </row>
    <row r="807" spans="1:16" ht="26.25" hidden="1" x14ac:dyDescent="0.25">
      <c r="A807" s="65">
        <v>3311402200780190</v>
      </c>
      <c r="B807" s="39" t="s">
        <v>581</v>
      </c>
      <c r="C807" s="30"/>
      <c r="D807" s="37"/>
      <c r="E807" s="37"/>
      <c r="F807" s="32">
        <f t="shared" si="111"/>
        <v>0</v>
      </c>
      <c r="G807" s="33">
        <f t="shared" si="110"/>
        <v>0</v>
      </c>
      <c r="H807" s="37"/>
      <c r="I807" s="34">
        <f t="shared" si="115"/>
        <v>0</v>
      </c>
      <c r="J807" s="37"/>
      <c r="K807" s="33">
        <f t="shared" si="112"/>
        <v>0</v>
      </c>
      <c r="L807" s="35">
        <f t="shared" si="116"/>
        <v>0</v>
      </c>
      <c r="M807" s="33">
        <f t="shared" si="113"/>
        <v>0</v>
      </c>
      <c r="N807" s="37"/>
      <c r="O807" s="33">
        <f t="shared" si="114"/>
        <v>0</v>
      </c>
      <c r="P807" s="36">
        <f t="shared" si="117"/>
        <v>0</v>
      </c>
    </row>
    <row r="808" spans="1:16" ht="39" hidden="1" x14ac:dyDescent="0.25">
      <c r="A808" s="65">
        <v>3311402200785</v>
      </c>
      <c r="B808" s="39" t="s">
        <v>582</v>
      </c>
      <c r="C808" s="30"/>
      <c r="D808" s="31">
        <f>SUM(D809)</f>
        <v>0</v>
      </c>
      <c r="E808" s="31">
        <f>SUM(E809)</f>
        <v>0</v>
      </c>
      <c r="F808" s="32">
        <f t="shared" si="111"/>
        <v>0</v>
      </c>
      <c r="G808" s="33">
        <f t="shared" si="110"/>
        <v>0</v>
      </c>
      <c r="H808" s="31">
        <f>SUM(H809)</f>
        <v>0</v>
      </c>
      <c r="I808" s="34">
        <f t="shared" si="115"/>
        <v>0</v>
      </c>
      <c r="J808" s="31">
        <f>SUM(J809)</f>
        <v>0</v>
      </c>
      <c r="K808" s="33">
        <f t="shared" si="112"/>
        <v>0</v>
      </c>
      <c r="L808" s="35">
        <f t="shared" si="116"/>
        <v>0</v>
      </c>
      <c r="M808" s="33">
        <f t="shared" si="113"/>
        <v>0</v>
      </c>
      <c r="N808" s="31">
        <f>SUM(N809)</f>
        <v>0</v>
      </c>
      <c r="O808" s="33">
        <f t="shared" si="114"/>
        <v>0</v>
      </c>
      <c r="P808" s="36">
        <f t="shared" si="117"/>
        <v>0</v>
      </c>
    </row>
    <row r="809" spans="1:16" ht="39" hidden="1" x14ac:dyDescent="0.25">
      <c r="A809" s="65">
        <v>3311402200785200</v>
      </c>
      <c r="B809" s="39" t="s">
        <v>582</v>
      </c>
      <c r="C809" s="30"/>
      <c r="D809" s="37"/>
      <c r="E809" s="37"/>
      <c r="F809" s="32">
        <f t="shared" si="111"/>
        <v>0</v>
      </c>
      <c r="G809" s="33">
        <f t="shared" ref="G809:G877" si="118">IF(OR(F809=0,F$7=0),0,F809/F$7)*100</f>
        <v>0</v>
      </c>
      <c r="H809" s="37"/>
      <c r="I809" s="34">
        <f t="shared" si="115"/>
        <v>0</v>
      </c>
      <c r="J809" s="37"/>
      <c r="K809" s="33">
        <f t="shared" si="112"/>
        <v>0</v>
      </c>
      <c r="L809" s="35">
        <f t="shared" si="116"/>
        <v>0</v>
      </c>
      <c r="M809" s="33">
        <f t="shared" si="113"/>
        <v>0</v>
      </c>
      <c r="N809" s="37"/>
      <c r="O809" s="33">
        <f t="shared" si="114"/>
        <v>0</v>
      </c>
      <c r="P809" s="36">
        <f t="shared" si="117"/>
        <v>0</v>
      </c>
    </row>
    <row r="810" spans="1:16" ht="26.25" hidden="1" x14ac:dyDescent="0.25">
      <c r="A810" s="65">
        <v>3311402200788</v>
      </c>
      <c r="B810" s="39" t="s">
        <v>583</v>
      </c>
      <c r="C810" s="30"/>
      <c r="D810" s="31">
        <f>SUM(D811)</f>
        <v>0</v>
      </c>
      <c r="E810" s="31">
        <f>SUM(E811)</f>
        <v>0</v>
      </c>
      <c r="F810" s="32">
        <f t="shared" si="111"/>
        <v>0</v>
      </c>
      <c r="G810" s="33">
        <f t="shared" si="118"/>
        <v>0</v>
      </c>
      <c r="H810" s="31">
        <f>SUM(H811)</f>
        <v>0</v>
      </c>
      <c r="I810" s="34">
        <f t="shared" si="115"/>
        <v>0</v>
      </c>
      <c r="J810" s="31">
        <f>SUM(J811)</f>
        <v>0</v>
      </c>
      <c r="K810" s="33">
        <f t="shared" si="112"/>
        <v>0</v>
      </c>
      <c r="L810" s="35">
        <f t="shared" si="116"/>
        <v>0</v>
      </c>
      <c r="M810" s="33">
        <f t="shared" si="113"/>
        <v>0</v>
      </c>
      <c r="N810" s="31">
        <f>SUM(N811)</f>
        <v>0</v>
      </c>
      <c r="O810" s="33">
        <f t="shared" si="114"/>
        <v>0</v>
      </c>
      <c r="P810" s="36">
        <f t="shared" si="117"/>
        <v>0</v>
      </c>
    </row>
    <row r="811" spans="1:16" ht="26.25" hidden="1" x14ac:dyDescent="0.25">
      <c r="A811" s="65">
        <v>3311402200788200</v>
      </c>
      <c r="B811" s="39" t="s">
        <v>583</v>
      </c>
      <c r="C811" s="30"/>
      <c r="D811" s="37"/>
      <c r="E811" s="37"/>
      <c r="F811" s="32">
        <f t="shared" si="111"/>
        <v>0</v>
      </c>
      <c r="G811" s="33">
        <f t="shared" si="118"/>
        <v>0</v>
      </c>
      <c r="H811" s="37"/>
      <c r="I811" s="34">
        <f t="shared" si="115"/>
        <v>0</v>
      </c>
      <c r="J811" s="37"/>
      <c r="K811" s="33">
        <f t="shared" si="112"/>
        <v>0</v>
      </c>
      <c r="L811" s="35">
        <f t="shared" si="116"/>
        <v>0</v>
      </c>
      <c r="M811" s="33">
        <f t="shared" si="113"/>
        <v>0</v>
      </c>
      <c r="N811" s="37"/>
      <c r="O811" s="33">
        <f t="shared" si="114"/>
        <v>0</v>
      </c>
      <c r="P811" s="36">
        <f t="shared" si="117"/>
        <v>0</v>
      </c>
    </row>
    <row r="812" spans="1:16" ht="51.75" hidden="1" x14ac:dyDescent="0.25">
      <c r="A812" s="65">
        <v>3311402200789</v>
      </c>
      <c r="B812" s="39" t="s">
        <v>584</v>
      </c>
      <c r="C812" s="30"/>
      <c r="D812" s="31">
        <f>SUM(D813)</f>
        <v>0</v>
      </c>
      <c r="E812" s="31">
        <f>SUM(E813)</f>
        <v>0</v>
      </c>
      <c r="F812" s="32">
        <f t="shared" si="111"/>
        <v>0</v>
      </c>
      <c r="G812" s="33">
        <f t="shared" si="118"/>
        <v>0</v>
      </c>
      <c r="H812" s="31">
        <f>SUM(H813)</f>
        <v>0</v>
      </c>
      <c r="I812" s="34">
        <f t="shared" si="115"/>
        <v>0</v>
      </c>
      <c r="J812" s="31">
        <f>SUM(J813)</f>
        <v>0</v>
      </c>
      <c r="K812" s="33">
        <f t="shared" si="112"/>
        <v>0</v>
      </c>
      <c r="L812" s="35">
        <f t="shared" si="116"/>
        <v>0</v>
      </c>
      <c r="M812" s="33">
        <f t="shared" si="113"/>
        <v>0</v>
      </c>
      <c r="N812" s="31">
        <f>SUM(N813)</f>
        <v>0</v>
      </c>
      <c r="O812" s="33">
        <f t="shared" si="114"/>
        <v>0</v>
      </c>
      <c r="P812" s="36">
        <f t="shared" si="117"/>
        <v>0</v>
      </c>
    </row>
    <row r="813" spans="1:16" ht="51.75" hidden="1" x14ac:dyDescent="0.25">
      <c r="A813" s="65">
        <v>3311402200789200</v>
      </c>
      <c r="B813" s="39" t="s">
        <v>584</v>
      </c>
      <c r="C813" s="30"/>
      <c r="D813" s="37"/>
      <c r="E813" s="37"/>
      <c r="F813" s="32">
        <f t="shared" si="111"/>
        <v>0</v>
      </c>
      <c r="G813" s="33">
        <f t="shared" si="118"/>
        <v>0</v>
      </c>
      <c r="H813" s="37"/>
      <c r="I813" s="34">
        <f t="shared" si="115"/>
        <v>0</v>
      </c>
      <c r="J813" s="37"/>
      <c r="K813" s="33">
        <f t="shared" si="112"/>
        <v>0</v>
      </c>
      <c r="L813" s="35">
        <f t="shared" si="116"/>
        <v>0</v>
      </c>
      <c r="M813" s="33">
        <f t="shared" si="113"/>
        <v>0</v>
      </c>
      <c r="N813" s="37"/>
      <c r="O813" s="33">
        <f t="shared" si="114"/>
        <v>0</v>
      </c>
      <c r="P813" s="36">
        <f t="shared" si="117"/>
        <v>0</v>
      </c>
    </row>
    <row r="814" spans="1:16" ht="39" hidden="1" x14ac:dyDescent="0.25">
      <c r="A814" s="65">
        <v>3311402200790</v>
      </c>
      <c r="B814" s="39" t="s">
        <v>585</v>
      </c>
      <c r="C814" s="30"/>
      <c r="D814" s="31">
        <f>SUM(D815)</f>
        <v>0</v>
      </c>
      <c r="E814" s="31">
        <f>SUM(E815)</f>
        <v>0</v>
      </c>
      <c r="F814" s="32">
        <f t="shared" si="111"/>
        <v>0</v>
      </c>
      <c r="G814" s="33">
        <f t="shared" si="118"/>
        <v>0</v>
      </c>
      <c r="H814" s="31">
        <f>SUM(H815)</f>
        <v>0</v>
      </c>
      <c r="I814" s="34">
        <f t="shared" si="115"/>
        <v>0</v>
      </c>
      <c r="J814" s="31">
        <f>SUM(J815)</f>
        <v>0</v>
      </c>
      <c r="K814" s="33">
        <f t="shared" si="112"/>
        <v>0</v>
      </c>
      <c r="L814" s="35">
        <f t="shared" si="116"/>
        <v>0</v>
      </c>
      <c r="M814" s="33">
        <f t="shared" si="113"/>
        <v>0</v>
      </c>
      <c r="N814" s="31">
        <f>SUM(N815)</f>
        <v>0</v>
      </c>
      <c r="O814" s="33">
        <f t="shared" si="114"/>
        <v>0</v>
      </c>
      <c r="P814" s="36">
        <f t="shared" si="117"/>
        <v>0</v>
      </c>
    </row>
    <row r="815" spans="1:16" ht="39" hidden="1" x14ac:dyDescent="0.25">
      <c r="A815" s="65">
        <v>3311402200790200</v>
      </c>
      <c r="B815" s="39" t="s">
        <v>585</v>
      </c>
      <c r="C815" s="30"/>
      <c r="D815" s="37"/>
      <c r="E815" s="37"/>
      <c r="F815" s="32">
        <f t="shared" si="111"/>
        <v>0</v>
      </c>
      <c r="G815" s="33">
        <f t="shared" si="118"/>
        <v>0</v>
      </c>
      <c r="H815" s="37"/>
      <c r="I815" s="34">
        <f t="shared" si="115"/>
        <v>0</v>
      </c>
      <c r="J815" s="37"/>
      <c r="K815" s="33">
        <f t="shared" si="112"/>
        <v>0</v>
      </c>
      <c r="L815" s="35">
        <f t="shared" si="116"/>
        <v>0</v>
      </c>
      <c r="M815" s="33">
        <f t="shared" si="113"/>
        <v>0</v>
      </c>
      <c r="N815" s="37"/>
      <c r="O815" s="33">
        <f t="shared" si="114"/>
        <v>0</v>
      </c>
      <c r="P815" s="36">
        <f t="shared" si="117"/>
        <v>0</v>
      </c>
    </row>
    <row r="816" spans="1:16" hidden="1" x14ac:dyDescent="0.25">
      <c r="A816" s="65">
        <v>3311402200793</v>
      </c>
      <c r="B816" s="39" t="s">
        <v>586</v>
      </c>
      <c r="C816" s="30"/>
      <c r="D816" s="31">
        <f>SUM(D817)</f>
        <v>0</v>
      </c>
      <c r="E816" s="31">
        <f>SUM(E817)</f>
        <v>0</v>
      </c>
      <c r="F816" s="32">
        <f t="shared" si="111"/>
        <v>0</v>
      </c>
      <c r="G816" s="33">
        <f t="shared" si="118"/>
        <v>0</v>
      </c>
      <c r="H816" s="31">
        <f>SUM(H817)</f>
        <v>0</v>
      </c>
      <c r="I816" s="34">
        <f t="shared" si="115"/>
        <v>0</v>
      </c>
      <c r="J816" s="31">
        <f>SUM(J817)</f>
        <v>0</v>
      </c>
      <c r="K816" s="33">
        <f t="shared" si="112"/>
        <v>0</v>
      </c>
      <c r="L816" s="35">
        <f t="shared" si="116"/>
        <v>0</v>
      </c>
      <c r="M816" s="33">
        <f t="shared" si="113"/>
        <v>0</v>
      </c>
      <c r="N816" s="31">
        <f>SUM(N817)</f>
        <v>0</v>
      </c>
      <c r="O816" s="33">
        <f t="shared" si="114"/>
        <v>0</v>
      </c>
      <c r="P816" s="36">
        <f t="shared" si="117"/>
        <v>0</v>
      </c>
    </row>
    <row r="817" spans="1:16" hidden="1" x14ac:dyDescent="0.25">
      <c r="A817" s="65">
        <v>3311402200793200</v>
      </c>
      <c r="B817" s="39" t="s">
        <v>586</v>
      </c>
      <c r="C817" s="30"/>
      <c r="D817" s="37"/>
      <c r="E817" s="37"/>
      <c r="F817" s="32">
        <f t="shared" si="111"/>
        <v>0</v>
      </c>
      <c r="G817" s="33">
        <f t="shared" si="118"/>
        <v>0</v>
      </c>
      <c r="H817" s="37"/>
      <c r="I817" s="34">
        <f t="shared" si="115"/>
        <v>0</v>
      </c>
      <c r="J817" s="37"/>
      <c r="K817" s="33">
        <f t="shared" si="112"/>
        <v>0</v>
      </c>
      <c r="L817" s="35">
        <f t="shared" si="116"/>
        <v>0</v>
      </c>
      <c r="M817" s="33">
        <f t="shared" si="113"/>
        <v>0</v>
      </c>
      <c r="N817" s="37"/>
      <c r="O817" s="33">
        <f t="shared" si="114"/>
        <v>0</v>
      </c>
      <c r="P817" s="36">
        <f t="shared" si="117"/>
        <v>0</v>
      </c>
    </row>
    <row r="818" spans="1:16" ht="39" hidden="1" x14ac:dyDescent="0.25">
      <c r="A818" s="65">
        <v>3311402200812</v>
      </c>
      <c r="B818" s="39" t="s">
        <v>587</v>
      </c>
      <c r="C818" s="30"/>
      <c r="D818" s="31">
        <f>SUM(D819)</f>
        <v>0</v>
      </c>
      <c r="E818" s="31">
        <f>SUM(E819)</f>
        <v>0</v>
      </c>
      <c r="F818" s="32">
        <f t="shared" si="111"/>
        <v>0</v>
      </c>
      <c r="G818" s="33">
        <f t="shared" si="118"/>
        <v>0</v>
      </c>
      <c r="H818" s="31">
        <f>SUM(H819)</f>
        <v>0</v>
      </c>
      <c r="I818" s="34">
        <f t="shared" si="115"/>
        <v>0</v>
      </c>
      <c r="J818" s="31">
        <f>SUM(J819)</f>
        <v>0</v>
      </c>
      <c r="K818" s="33">
        <f t="shared" si="112"/>
        <v>0</v>
      </c>
      <c r="L818" s="35">
        <f t="shared" si="116"/>
        <v>0</v>
      </c>
      <c r="M818" s="33">
        <f t="shared" si="113"/>
        <v>0</v>
      </c>
      <c r="N818" s="31">
        <f>SUM(N819)</f>
        <v>0</v>
      </c>
      <c r="O818" s="33">
        <f t="shared" si="114"/>
        <v>0</v>
      </c>
      <c r="P818" s="36">
        <f t="shared" si="117"/>
        <v>0</v>
      </c>
    </row>
    <row r="819" spans="1:16" ht="39" hidden="1" x14ac:dyDescent="0.25">
      <c r="A819" s="65">
        <v>3311402200812190</v>
      </c>
      <c r="B819" s="39" t="s">
        <v>587</v>
      </c>
      <c r="C819" s="30"/>
      <c r="D819" s="37"/>
      <c r="E819" s="37"/>
      <c r="F819" s="32">
        <f t="shared" si="111"/>
        <v>0</v>
      </c>
      <c r="G819" s="33">
        <f t="shared" si="118"/>
        <v>0</v>
      </c>
      <c r="H819" s="37"/>
      <c r="I819" s="34">
        <f t="shared" si="115"/>
        <v>0</v>
      </c>
      <c r="J819" s="37"/>
      <c r="K819" s="33">
        <f t="shared" si="112"/>
        <v>0</v>
      </c>
      <c r="L819" s="35">
        <f t="shared" si="116"/>
        <v>0</v>
      </c>
      <c r="M819" s="33">
        <f t="shared" si="113"/>
        <v>0</v>
      </c>
      <c r="N819" s="37"/>
      <c r="O819" s="33">
        <f t="shared" si="114"/>
        <v>0</v>
      </c>
      <c r="P819" s="36">
        <f t="shared" si="117"/>
        <v>0</v>
      </c>
    </row>
    <row r="820" spans="1:16" hidden="1" x14ac:dyDescent="0.25">
      <c r="A820" s="65">
        <v>3311402200970</v>
      </c>
      <c r="B820" s="45" t="s">
        <v>588</v>
      </c>
      <c r="C820" s="30"/>
      <c r="D820" s="31">
        <f>SUM(D821)</f>
        <v>0</v>
      </c>
      <c r="E820" s="31">
        <f>SUM(E821)</f>
        <v>0</v>
      </c>
      <c r="F820" s="32">
        <f t="shared" si="111"/>
        <v>0</v>
      </c>
      <c r="G820" s="33">
        <f t="shared" si="118"/>
        <v>0</v>
      </c>
      <c r="H820" s="31">
        <f>SUM(H821)</f>
        <v>0</v>
      </c>
      <c r="I820" s="34">
        <f t="shared" si="115"/>
        <v>0</v>
      </c>
      <c r="J820" s="31">
        <f>SUM(J821)</f>
        <v>0</v>
      </c>
      <c r="K820" s="33">
        <f t="shared" si="112"/>
        <v>0</v>
      </c>
      <c r="L820" s="35">
        <f t="shared" si="116"/>
        <v>0</v>
      </c>
      <c r="M820" s="33">
        <f t="shared" si="113"/>
        <v>0</v>
      </c>
      <c r="N820" s="31">
        <f>SUM(N821)</f>
        <v>0</v>
      </c>
      <c r="O820" s="33">
        <f t="shared" si="114"/>
        <v>0</v>
      </c>
      <c r="P820" s="36">
        <f t="shared" si="117"/>
        <v>0</v>
      </c>
    </row>
    <row r="821" spans="1:16" ht="26.25" hidden="1" x14ac:dyDescent="0.25">
      <c r="A821" s="65">
        <v>3311402200970190</v>
      </c>
      <c r="B821" s="45" t="s">
        <v>589</v>
      </c>
      <c r="C821" s="30"/>
      <c r="D821" s="37"/>
      <c r="E821" s="37"/>
      <c r="F821" s="32">
        <f t="shared" si="111"/>
        <v>0</v>
      </c>
      <c r="G821" s="33">
        <f t="shared" si="118"/>
        <v>0</v>
      </c>
      <c r="H821" s="37"/>
      <c r="I821" s="34">
        <f t="shared" si="115"/>
        <v>0</v>
      </c>
      <c r="J821" s="37"/>
      <c r="K821" s="33">
        <f t="shared" si="112"/>
        <v>0</v>
      </c>
      <c r="L821" s="35">
        <f t="shared" si="116"/>
        <v>0</v>
      </c>
      <c r="M821" s="33">
        <f t="shared" si="113"/>
        <v>0</v>
      </c>
      <c r="N821" s="37"/>
      <c r="O821" s="33">
        <f t="shared" si="114"/>
        <v>0</v>
      </c>
      <c r="P821" s="36">
        <f t="shared" si="117"/>
        <v>0</v>
      </c>
    </row>
    <row r="822" spans="1:16" ht="26.25" hidden="1" x14ac:dyDescent="0.25">
      <c r="A822" s="65">
        <v>3311402203075</v>
      </c>
      <c r="B822" s="39" t="s">
        <v>573</v>
      </c>
      <c r="C822" s="30"/>
      <c r="D822" s="31">
        <f>SUM(D823)</f>
        <v>0</v>
      </c>
      <c r="E822" s="31">
        <f>SUM(E823)</f>
        <v>0</v>
      </c>
      <c r="F822" s="32">
        <f t="shared" si="111"/>
        <v>0</v>
      </c>
      <c r="G822" s="33">
        <f t="shared" si="118"/>
        <v>0</v>
      </c>
      <c r="H822" s="31">
        <f>SUM(H823)</f>
        <v>0</v>
      </c>
      <c r="I822" s="34">
        <f t="shared" si="115"/>
        <v>0</v>
      </c>
      <c r="J822" s="31">
        <f>SUM(J823)</f>
        <v>0</v>
      </c>
      <c r="K822" s="33">
        <f t="shared" si="112"/>
        <v>0</v>
      </c>
      <c r="L822" s="35">
        <f t="shared" si="116"/>
        <v>0</v>
      </c>
      <c r="M822" s="33">
        <f t="shared" si="113"/>
        <v>0</v>
      </c>
      <c r="N822" s="31">
        <f>SUM(N823)</f>
        <v>0</v>
      </c>
      <c r="O822" s="33">
        <f t="shared" si="114"/>
        <v>0</v>
      </c>
      <c r="P822" s="36">
        <f t="shared" si="117"/>
        <v>0</v>
      </c>
    </row>
    <row r="823" spans="1:16" ht="26.25" hidden="1" x14ac:dyDescent="0.25">
      <c r="A823" s="65">
        <v>3.31140220030752E+16</v>
      </c>
      <c r="B823" s="39" t="s">
        <v>573</v>
      </c>
      <c r="C823" s="30"/>
      <c r="D823" s="37"/>
      <c r="E823" s="37"/>
      <c r="F823" s="32">
        <f t="shared" si="111"/>
        <v>0</v>
      </c>
      <c r="G823" s="33">
        <f t="shared" si="118"/>
        <v>0</v>
      </c>
      <c r="H823" s="37"/>
      <c r="I823" s="34">
        <f t="shared" si="115"/>
        <v>0</v>
      </c>
      <c r="J823" s="37"/>
      <c r="K823" s="33">
        <f t="shared" si="112"/>
        <v>0</v>
      </c>
      <c r="L823" s="35">
        <f t="shared" si="116"/>
        <v>0</v>
      </c>
      <c r="M823" s="33">
        <f t="shared" si="113"/>
        <v>0</v>
      </c>
      <c r="N823" s="37"/>
      <c r="O823" s="33">
        <f t="shared" si="114"/>
        <v>0</v>
      </c>
      <c r="P823" s="36">
        <f t="shared" si="117"/>
        <v>0</v>
      </c>
    </row>
    <row r="824" spans="1:16" hidden="1" x14ac:dyDescent="0.25">
      <c r="A824" s="65">
        <v>3311402207240</v>
      </c>
      <c r="B824" s="39" t="s">
        <v>590</v>
      </c>
      <c r="C824" s="30"/>
      <c r="D824" s="31">
        <f>SUM(D825)</f>
        <v>0</v>
      </c>
      <c r="E824" s="31">
        <f>SUM(E825)</f>
        <v>0</v>
      </c>
      <c r="F824" s="32">
        <f t="shared" si="111"/>
        <v>0</v>
      </c>
      <c r="G824" s="33">
        <f t="shared" si="118"/>
        <v>0</v>
      </c>
      <c r="H824" s="31">
        <f>SUM(H825)</f>
        <v>0</v>
      </c>
      <c r="I824" s="34">
        <f t="shared" si="115"/>
        <v>0</v>
      </c>
      <c r="J824" s="31">
        <f>SUM(J825)</f>
        <v>0</v>
      </c>
      <c r="K824" s="33">
        <f t="shared" si="112"/>
        <v>0</v>
      </c>
      <c r="L824" s="35">
        <f t="shared" si="116"/>
        <v>0</v>
      </c>
      <c r="M824" s="33">
        <f t="shared" si="113"/>
        <v>0</v>
      </c>
      <c r="N824" s="31">
        <f>SUM(N825)</f>
        <v>0</v>
      </c>
      <c r="O824" s="33">
        <f t="shared" si="114"/>
        <v>0</v>
      </c>
      <c r="P824" s="36">
        <f t="shared" si="117"/>
        <v>0</v>
      </c>
    </row>
    <row r="825" spans="1:16" hidden="1" x14ac:dyDescent="0.25">
      <c r="A825" s="65">
        <v>3311402207240200</v>
      </c>
      <c r="B825" s="39" t="s">
        <v>590</v>
      </c>
      <c r="C825" s="30"/>
      <c r="D825" s="37"/>
      <c r="E825" s="37"/>
      <c r="F825" s="32">
        <f t="shared" si="111"/>
        <v>0</v>
      </c>
      <c r="G825" s="33">
        <f t="shared" si="118"/>
        <v>0</v>
      </c>
      <c r="H825" s="37"/>
      <c r="I825" s="34">
        <f t="shared" si="115"/>
        <v>0</v>
      </c>
      <c r="J825" s="37"/>
      <c r="K825" s="33">
        <f t="shared" si="112"/>
        <v>0</v>
      </c>
      <c r="L825" s="35">
        <f t="shared" si="116"/>
        <v>0</v>
      </c>
      <c r="M825" s="33">
        <f t="shared" si="113"/>
        <v>0</v>
      </c>
      <c r="N825" s="37"/>
      <c r="O825" s="33">
        <f t="shared" si="114"/>
        <v>0</v>
      </c>
      <c r="P825" s="36">
        <f t="shared" si="117"/>
        <v>0</v>
      </c>
    </row>
    <row r="826" spans="1:16" hidden="1" x14ac:dyDescent="0.25">
      <c r="A826" s="65">
        <v>331140221</v>
      </c>
      <c r="B826" s="66" t="s">
        <v>591</v>
      </c>
      <c r="C826" s="30"/>
      <c r="D826" s="31">
        <f>SUM(D827+D834)</f>
        <v>0</v>
      </c>
      <c r="E826" s="31">
        <f>SUM(E827+E834)</f>
        <v>0</v>
      </c>
      <c r="F826" s="32">
        <f t="shared" si="111"/>
        <v>0</v>
      </c>
      <c r="G826" s="33">
        <f t="shared" si="118"/>
        <v>0</v>
      </c>
      <c r="H826" s="31">
        <f>SUM(H827+H834)</f>
        <v>0</v>
      </c>
      <c r="I826" s="34">
        <f t="shared" si="115"/>
        <v>0</v>
      </c>
      <c r="J826" s="31">
        <f>SUM(J827+J834)</f>
        <v>0</v>
      </c>
      <c r="K826" s="33">
        <f t="shared" si="112"/>
        <v>0</v>
      </c>
      <c r="L826" s="35">
        <f t="shared" si="116"/>
        <v>0</v>
      </c>
      <c r="M826" s="33">
        <f t="shared" si="113"/>
        <v>0</v>
      </c>
      <c r="N826" s="31">
        <f>SUM(N827+N834)</f>
        <v>0</v>
      </c>
      <c r="O826" s="33">
        <f t="shared" si="114"/>
        <v>0</v>
      </c>
      <c r="P826" s="36">
        <f t="shared" si="117"/>
        <v>0</v>
      </c>
    </row>
    <row r="827" spans="1:16" ht="26.25" hidden="1" x14ac:dyDescent="0.25">
      <c r="A827" s="65">
        <v>3311402210584</v>
      </c>
      <c r="B827" s="39" t="s">
        <v>592</v>
      </c>
      <c r="C827" s="30"/>
      <c r="D827" s="31">
        <f>SUM(D828:D833)</f>
        <v>0</v>
      </c>
      <c r="E827" s="31">
        <f>SUM(E828:E833)</f>
        <v>0</v>
      </c>
      <c r="F827" s="32">
        <f t="shared" ref="F827:F890" si="119">SUM(D827+E827)</f>
        <v>0</v>
      </c>
      <c r="G827" s="33">
        <f t="shared" si="118"/>
        <v>0</v>
      </c>
      <c r="H827" s="31">
        <f>SUM(H828:H833)</f>
        <v>0</v>
      </c>
      <c r="I827" s="34">
        <f t="shared" si="115"/>
        <v>0</v>
      </c>
      <c r="J827" s="31">
        <f>SUM(J828:J833)</f>
        <v>0</v>
      </c>
      <c r="K827" s="33">
        <f t="shared" si="112"/>
        <v>0</v>
      </c>
      <c r="L827" s="35">
        <f t="shared" si="116"/>
        <v>0</v>
      </c>
      <c r="M827" s="33">
        <f t="shared" si="113"/>
        <v>0</v>
      </c>
      <c r="N827" s="31">
        <f>SUM(N828:N833)</f>
        <v>0</v>
      </c>
      <c r="O827" s="33">
        <f t="shared" si="114"/>
        <v>0</v>
      </c>
      <c r="P827" s="36">
        <f t="shared" si="117"/>
        <v>0</v>
      </c>
    </row>
    <row r="828" spans="1:16" ht="26.25" hidden="1" x14ac:dyDescent="0.25">
      <c r="A828" s="65">
        <v>3311402210584200</v>
      </c>
      <c r="B828" s="39" t="s">
        <v>592</v>
      </c>
      <c r="C828" s="30"/>
      <c r="D828" s="37"/>
      <c r="E828" s="37"/>
      <c r="F828" s="32">
        <f t="shared" si="119"/>
        <v>0</v>
      </c>
      <c r="G828" s="33">
        <f t="shared" si="118"/>
        <v>0</v>
      </c>
      <c r="H828" s="37"/>
      <c r="I828" s="34">
        <f t="shared" si="115"/>
        <v>0</v>
      </c>
      <c r="J828" s="37"/>
      <c r="K828" s="33">
        <f t="shared" si="112"/>
        <v>0</v>
      </c>
      <c r="L828" s="35">
        <f t="shared" si="116"/>
        <v>0</v>
      </c>
      <c r="M828" s="33">
        <f t="shared" si="113"/>
        <v>0</v>
      </c>
      <c r="N828" s="37"/>
      <c r="O828" s="33">
        <f t="shared" si="114"/>
        <v>0</v>
      </c>
      <c r="P828" s="36">
        <f t="shared" si="117"/>
        <v>0</v>
      </c>
    </row>
    <row r="829" spans="1:16" ht="26.25" hidden="1" x14ac:dyDescent="0.25">
      <c r="A829" s="65">
        <v>3311402210584200</v>
      </c>
      <c r="B829" s="39" t="s">
        <v>592</v>
      </c>
      <c r="C829" s="30"/>
      <c r="D829" s="37"/>
      <c r="E829" s="37"/>
      <c r="F829" s="32">
        <f t="shared" si="119"/>
        <v>0</v>
      </c>
      <c r="G829" s="33">
        <f t="shared" si="118"/>
        <v>0</v>
      </c>
      <c r="H829" s="37"/>
      <c r="I829" s="34">
        <f t="shared" si="115"/>
        <v>0</v>
      </c>
      <c r="J829" s="37"/>
      <c r="K829" s="33">
        <f t="shared" si="112"/>
        <v>0</v>
      </c>
      <c r="L829" s="35">
        <f t="shared" si="116"/>
        <v>0</v>
      </c>
      <c r="M829" s="33">
        <f t="shared" si="113"/>
        <v>0</v>
      </c>
      <c r="N829" s="37"/>
      <c r="O829" s="33">
        <f t="shared" si="114"/>
        <v>0</v>
      </c>
      <c r="P829" s="36">
        <f t="shared" si="117"/>
        <v>0</v>
      </c>
    </row>
    <row r="830" spans="1:16" ht="26.25" hidden="1" x14ac:dyDescent="0.25">
      <c r="A830" s="65">
        <v>3311402210584200</v>
      </c>
      <c r="B830" s="39" t="s">
        <v>592</v>
      </c>
      <c r="C830" s="30"/>
      <c r="D830" s="37"/>
      <c r="E830" s="37"/>
      <c r="F830" s="32">
        <f t="shared" si="119"/>
        <v>0</v>
      </c>
      <c r="G830" s="33">
        <f t="shared" si="118"/>
        <v>0</v>
      </c>
      <c r="H830" s="37"/>
      <c r="I830" s="34">
        <f t="shared" si="115"/>
        <v>0</v>
      </c>
      <c r="J830" s="37"/>
      <c r="K830" s="33">
        <f t="shared" si="112"/>
        <v>0</v>
      </c>
      <c r="L830" s="35">
        <f t="shared" si="116"/>
        <v>0</v>
      </c>
      <c r="M830" s="33">
        <f t="shared" si="113"/>
        <v>0</v>
      </c>
      <c r="N830" s="37"/>
      <c r="O830" s="33">
        <f t="shared" si="114"/>
        <v>0</v>
      </c>
      <c r="P830" s="36">
        <f t="shared" si="117"/>
        <v>0</v>
      </c>
    </row>
    <row r="831" spans="1:16" ht="26.25" hidden="1" x14ac:dyDescent="0.25">
      <c r="A831" s="65">
        <v>3311402210584200</v>
      </c>
      <c r="B831" s="39" t="s">
        <v>592</v>
      </c>
      <c r="C831" s="30"/>
      <c r="D831" s="37"/>
      <c r="E831" s="37"/>
      <c r="F831" s="32">
        <f t="shared" si="119"/>
        <v>0</v>
      </c>
      <c r="G831" s="33">
        <f t="shared" si="118"/>
        <v>0</v>
      </c>
      <c r="H831" s="37"/>
      <c r="I831" s="34">
        <f t="shared" si="115"/>
        <v>0</v>
      </c>
      <c r="J831" s="37"/>
      <c r="K831" s="33">
        <f t="shared" si="112"/>
        <v>0</v>
      </c>
      <c r="L831" s="35">
        <f t="shared" si="116"/>
        <v>0</v>
      </c>
      <c r="M831" s="33">
        <f t="shared" si="113"/>
        <v>0</v>
      </c>
      <c r="N831" s="37"/>
      <c r="O831" s="33">
        <f t="shared" si="114"/>
        <v>0</v>
      </c>
      <c r="P831" s="36">
        <f t="shared" si="117"/>
        <v>0</v>
      </c>
    </row>
    <row r="832" spans="1:16" ht="26.25" hidden="1" x14ac:dyDescent="0.25">
      <c r="A832" s="65">
        <v>3311402210584200</v>
      </c>
      <c r="B832" s="39" t="s">
        <v>592</v>
      </c>
      <c r="C832" s="30"/>
      <c r="D832" s="37"/>
      <c r="E832" s="37"/>
      <c r="F832" s="32">
        <f t="shared" si="119"/>
        <v>0</v>
      </c>
      <c r="G832" s="33">
        <f t="shared" si="118"/>
        <v>0</v>
      </c>
      <c r="H832" s="37"/>
      <c r="I832" s="34">
        <f t="shared" si="115"/>
        <v>0</v>
      </c>
      <c r="J832" s="37"/>
      <c r="K832" s="33">
        <f t="shared" si="112"/>
        <v>0</v>
      </c>
      <c r="L832" s="35">
        <f t="shared" si="116"/>
        <v>0</v>
      </c>
      <c r="M832" s="33">
        <f t="shared" si="113"/>
        <v>0</v>
      </c>
      <c r="N832" s="37"/>
      <c r="O832" s="33">
        <f t="shared" si="114"/>
        <v>0</v>
      </c>
      <c r="P832" s="36">
        <f t="shared" si="117"/>
        <v>0</v>
      </c>
    </row>
    <row r="833" spans="1:16" ht="26.25" hidden="1" x14ac:dyDescent="0.25">
      <c r="A833" s="65">
        <v>3311402210584200</v>
      </c>
      <c r="B833" s="39" t="s">
        <v>592</v>
      </c>
      <c r="C833" s="30"/>
      <c r="D833" s="37"/>
      <c r="E833" s="37"/>
      <c r="F833" s="32">
        <f t="shared" si="119"/>
        <v>0</v>
      </c>
      <c r="G833" s="33">
        <f t="shared" si="118"/>
        <v>0</v>
      </c>
      <c r="H833" s="37"/>
      <c r="I833" s="34">
        <f t="shared" si="115"/>
        <v>0</v>
      </c>
      <c r="J833" s="37"/>
      <c r="K833" s="33">
        <f t="shared" si="112"/>
        <v>0</v>
      </c>
      <c r="L833" s="35">
        <f t="shared" si="116"/>
        <v>0</v>
      </c>
      <c r="M833" s="33">
        <f t="shared" si="113"/>
        <v>0</v>
      </c>
      <c r="N833" s="37"/>
      <c r="O833" s="33">
        <f t="shared" si="114"/>
        <v>0</v>
      </c>
      <c r="P833" s="36">
        <f t="shared" si="117"/>
        <v>0</v>
      </c>
    </row>
    <row r="834" spans="1:16" ht="26.25" hidden="1" x14ac:dyDescent="0.25">
      <c r="A834" s="28">
        <v>3311402210826</v>
      </c>
      <c r="B834" s="39" t="s">
        <v>593</v>
      </c>
      <c r="C834" s="30"/>
      <c r="D834" s="31">
        <f>SUM(D835:D837)</f>
        <v>0</v>
      </c>
      <c r="E834" s="31">
        <f>SUM(E835:E837)</f>
        <v>0</v>
      </c>
      <c r="F834" s="32">
        <f t="shared" si="119"/>
        <v>0</v>
      </c>
      <c r="G834" s="33">
        <f t="shared" si="118"/>
        <v>0</v>
      </c>
      <c r="H834" s="31">
        <f>SUM(H835:H837)</f>
        <v>0</v>
      </c>
      <c r="I834" s="34">
        <f t="shared" si="115"/>
        <v>0</v>
      </c>
      <c r="J834" s="31">
        <f>SUM(J835:J837)</f>
        <v>0</v>
      </c>
      <c r="K834" s="33">
        <f t="shared" si="112"/>
        <v>0</v>
      </c>
      <c r="L834" s="35">
        <f t="shared" si="116"/>
        <v>0</v>
      </c>
      <c r="M834" s="33">
        <f t="shared" si="113"/>
        <v>0</v>
      </c>
      <c r="N834" s="31">
        <f>SUM(N835:N837)</f>
        <v>0</v>
      </c>
      <c r="O834" s="33">
        <f t="shared" si="114"/>
        <v>0</v>
      </c>
      <c r="P834" s="36">
        <f t="shared" si="117"/>
        <v>0</v>
      </c>
    </row>
    <row r="835" spans="1:16" ht="26.25" hidden="1" x14ac:dyDescent="0.25">
      <c r="A835" s="28">
        <v>3311402210826200</v>
      </c>
      <c r="B835" s="39" t="s">
        <v>593</v>
      </c>
      <c r="C835" s="30"/>
      <c r="D835" s="37"/>
      <c r="E835" s="37"/>
      <c r="F835" s="32">
        <f t="shared" si="119"/>
        <v>0</v>
      </c>
      <c r="G835" s="33">
        <f t="shared" si="118"/>
        <v>0</v>
      </c>
      <c r="H835" s="37"/>
      <c r="I835" s="34">
        <f t="shared" si="115"/>
        <v>0</v>
      </c>
      <c r="J835" s="37"/>
      <c r="K835" s="33">
        <f t="shared" si="112"/>
        <v>0</v>
      </c>
      <c r="L835" s="35">
        <f t="shared" si="116"/>
        <v>0</v>
      </c>
      <c r="M835" s="33">
        <f t="shared" si="113"/>
        <v>0</v>
      </c>
      <c r="N835" s="37"/>
      <c r="O835" s="33">
        <f t="shared" si="114"/>
        <v>0</v>
      </c>
      <c r="P835" s="36">
        <f t="shared" si="117"/>
        <v>0</v>
      </c>
    </row>
    <row r="836" spans="1:16" ht="26.25" hidden="1" x14ac:dyDescent="0.25">
      <c r="A836" s="28">
        <v>3311402210826200</v>
      </c>
      <c r="B836" s="39" t="s">
        <v>593</v>
      </c>
      <c r="C836" s="30"/>
      <c r="D836" s="37"/>
      <c r="E836" s="37"/>
      <c r="F836" s="32">
        <f t="shared" si="119"/>
        <v>0</v>
      </c>
      <c r="G836" s="33">
        <f t="shared" si="118"/>
        <v>0</v>
      </c>
      <c r="H836" s="37"/>
      <c r="I836" s="34">
        <f t="shared" si="115"/>
        <v>0</v>
      </c>
      <c r="J836" s="37"/>
      <c r="K836" s="33">
        <f t="shared" si="112"/>
        <v>0</v>
      </c>
      <c r="L836" s="35">
        <f t="shared" si="116"/>
        <v>0</v>
      </c>
      <c r="M836" s="33">
        <f t="shared" si="113"/>
        <v>0</v>
      </c>
      <c r="N836" s="37"/>
      <c r="O836" s="33">
        <f t="shared" si="114"/>
        <v>0</v>
      </c>
      <c r="P836" s="36">
        <f t="shared" si="117"/>
        <v>0</v>
      </c>
    </row>
    <row r="837" spans="1:16" ht="26.25" hidden="1" x14ac:dyDescent="0.25">
      <c r="A837" s="28">
        <v>3311402210826200</v>
      </c>
      <c r="B837" s="39" t="s">
        <v>593</v>
      </c>
      <c r="C837" s="30"/>
      <c r="D837" s="37"/>
      <c r="E837" s="37"/>
      <c r="F837" s="32">
        <f t="shared" si="119"/>
        <v>0</v>
      </c>
      <c r="G837" s="33">
        <f t="shared" si="118"/>
        <v>0</v>
      </c>
      <c r="H837" s="37"/>
      <c r="I837" s="34">
        <f t="shared" si="115"/>
        <v>0</v>
      </c>
      <c r="J837" s="37"/>
      <c r="K837" s="33">
        <f t="shared" si="112"/>
        <v>0</v>
      </c>
      <c r="L837" s="35">
        <f t="shared" si="116"/>
        <v>0</v>
      </c>
      <c r="M837" s="33">
        <f t="shared" si="113"/>
        <v>0</v>
      </c>
      <c r="N837" s="37"/>
      <c r="O837" s="33">
        <f t="shared" si="114"/>
        <v>0</v>
      </c>
      <c r="P837" s="36">
        <f t="shared" si="117"/>
        <v>0</v>
      </c>
    </row>
    <row r="838" spans="1:16" hidden="1" x14ac:dyDescent="0.25">
      <c r="A838" s="65">
        <v>331140222</v>
      </c>
      <c r="B838" s="39" t="s">
        <v>594</v>
      </c>
      <c r="C838" s="30"/>
      <c r="D838" s="31">
        <f>SUM(D839+D841+D843+D846)</f>
        <v>0</v>
      </c>
      <c r="E838" s="31">
        <f>SUM(E839+E841+E843+E846)</f>
        <v>0</v>
      </c>
      <c r="F838" s="32">
        <f t="shared" si="119"/>
        <v>0</v>
      </c>
      <c r="G838" s="33">
        <f t="shared" si="118"/>
        <v>0</v>
      </c>
      <c r="H838" s="31">
        <f>SUM(H839+H841+H843+H846)</f>
        <v>0</v>
      </c>
      <c r="I838" s="34">
        <f t="shared" si="115"/>
        <v>0</v>
      </c>
      <c r="J838" s="31">
        <f>SUM(J839+J841+J843+J846)</f>
        <v>0</v>
      </c>
      <c r="K838" s="33">
        <f t="shared" si="112"/>
        <v>0</v>
      </c>
      <c r="L838" s="35">
        <f t="shared" si="116"/>
        <v>0</v>
      </c>
      <c r="M838" s="33">
        <f t="shared" si="113"/>
        <v>0</v>
      </c>
      <c r="N838" s="31">
        <f>SUM(N839+N841+N843+N846)</f>
        <v>0</v>
      </c>
      <c r="O838" s="33">
        <f t="shared" si="114"/>
        <v>0</v>
      </c>
      <c r="P838" s="36">
        <f t="shared" si="117"/>
        <v>0</v>
      </c>
    </row>
    <row r="839" spans="1:16" ht="26.25" hidden="1" x14ac:dyDescent="0.25">
      <c r="A839" s="28">
        <v>3311402220574</v>
      </c>
      <c r="B839" s="39" t="s">
        <v>595</v>
      </c>
      <c r="C839" s="30"/>
      <c r="D839" s="31">
        <f>SUM(D840)</f>
        <v>0</v>
      </c>
      <c r="E839" s="31">
        <f>SUM(E840)</f>
        <v>0</v>
      </c>
      <c r="F839" s="32">
        <f t="shared" si="119"/>
        <v>0</v>
      </c>
      <c r="G839" s="33">
        <f t="shared" si="118"/>
        <v>0</v>
      </c>
      <c r="H839" s="31">
        <f>SUM(H840)</f>
        <v>0</v>
      </c>
      <c r="I839" s="34">
        <f t="shared" si="115"/>
        <v>0</v>
      </c>
      <c r="J839" s="31">
        <f>SUM(J840)</f>
        <v>0</v>
      </c>
      <c r="K839" s="33">
        <f t="shared" si="112"/>
        <v>0</v>
      </c>
      <c r="L839" s="35">
        <f t="shared" si="116"/>
        <v>0</v>
      </c>
      <c r="M839" s="33">
        <f t="shared" si="113"/>
        <v>0</v>
      </c>
      <c r="N839" s="31">
        <f>SUM(N840)</f>
        <v>0</v>
      </c>
      <c r="O839" s="33">
        <f t="shared" si="114"/>
        <v>0</v>
      </c>
      <c r="P839" s="36">
        <f t="shared" si="117"/>
        <v>0</v>
      </c>
    </row>
    <row r="840" spans="1:16" ht="26.25" hidden="1" x14ac:dyDescent="0.25">
      <c r="A840" s="28">
        <v>3311402220574210</v>
      </c>
      <c r="B840" s="39" t="s">
        <v>595</v>
      </c>
      <c r="C840" s="30"/>
      <c r="D840" s="37"/>
      <c r="E840" s="37"/>
      <c r="F840" s="32">
        <f t="shared" si="119"/>
        <v>0</v>
      </c>
      <c r="G840" s="33">
        <f t="shared" si="118"/>
        <v>0</v>
      </c>
      <c r="H840" s="37"/>
      <c r="I840" s="34">
        <f t="shared" si="115"/>
        <v>0</v>
      </c>
      <c r="J840" s="37"/>
      <c r="K840" s="33">
        <f t="shared" ref="K840:K903" si="120">IF(OR(J840=0,F840=0),0,J840/F840)*100</f>
        <v>0</v>
      </c>
      <c r="L840" s="35">
        <f t="shared" si="116"/>
        <v>0</v>
      </c>
      <c r="M840" s="33">
        <f t="shared" ref="M840:M903" si="121">IF(OR(L840=0,F840=0),0,L840/F840)*100</f>
        <v>0</v>
      </c>
      <c r="N840" s="37"/>
      <c r="O840" s="33">
        <f t="shared" ref="O840:O903" si="122">IF(OR(N840=0,F840=0),0,N840/F840)*100</f>
        <v>0</v>
      </c>
      <c r="P840" s="36">
        <f t="shared" si="117"/>
        <v>0</v>
      </c>
    </row>
    <row r="841" spans="1:16" ht="26.25" hidden="1" x14ac:dyDescent="0.25">
      <c r="A841" s="28">
        <v>3311402220819</v>
      </c>
      <c r="B841" s="39" t="s">
        <v>596</v>
      </c>
      <c r="C841" s="30"/>
      <c r="D841" s="31">
        <f>SUM(D842)</f>
        <v>0</v>
      </c>
      <c r="E841" s="31">
        <f>SUM(E842)</f>
        <v>0</v>
      </c>
      <c r="F841" s="32">
        <f t="shared" si="119"/>
        <v>0</v>
      </c>
      <c r="G841" s="33">
        <f t="shared" si="118"/>
        <v>0</v>
      </c>
      <c r="H841" s="31">
        <f>SUM(H842)</f>
        <v>0</v>
      </c>
      <c r="I841" s="34">
        <f t="shared" ref="I841:I904" si="123">SUM(F841-H841)</f>
        <v>0</v>
      </c>
      <c r="J841" s="31">
        <f>SUM(J842)</f>
        <v>0</v>
      </c>
      <c r="K841" s="33">
        <f t="shared" si="120"/>
        <v>0</v>
      </c>
      <c r="L841" s="35">
        <f t="shared" si="116"/>
        <v>0</v>
      </c>
      <c r="M841" s="33">
        <f t="shared" si="121"/>
        <v>0</v>
      </c>
      <c r="N841" s="31">
        <f>SUM(N842)</f>
        <v>0</v>
      </c>
      <c r="O841" s="33">
        <f t="shared" si="122"/>
        <v>0</v>
      </c>
      <c r="P841" s="36">
        <f t="shared" si="117"/>
        <v>0</v>
      </c>
    </row>
    <row r="842" spans="1:16" ht="26.25" hidden="1" x14ac:dyDescent="0.25">
      <c r="A842" s="28">
        <v>3311402220819210</v>
      </c>
      <c r="B842" s="39" t="s">
        <v>596</v>
      </c>
      <c r="C842" s="30"/>
      <c r="D842" s="37"/>
      <c r="E842" s="37"/>
      <c r="F842" s="32">
        <f t="shared" si="119"/>
        <v>0</v>
      </c>
      <c r="G842" s="33">
        <f t="shared" si="118"/>
        <v>0</v>
      </c>
      <c r="H842" s="37"/>
      <c r="I842" s="34">
        <f t="shared" si="123"/>
        <v>0</v>
      </c>
      <c r="J842" s="37"/>
      <c r="K842" s="33">
        <f t="shared" si="120"/>
        <v>0</v>
      </c>
      <c r="L842" s="35">
        <f t="shared" si="116"/>
        <v>0</v>
      </c>
      <c r="M842" s="33">
        <f t="shared" si="121"/>
        <v>0</v>
      </c>
      <c r="N842" s="37"/>
      <c r="O842" s="33">
        <f t="shared" si="122"/>
        <v>0</v>
      </c>
      <c r="P842" s="36">
        <f t="shared" si="117"/>
        <v>0</v>
      </c>
    </row>
    <row r="843" spans="1:16" hidden="1" x14ac:dyDescent="0.25">
      <c r="A843" s="65">
        <v>3311402220885</v>
      </c>
      <c r="B843" s="66" t="s">
        <v>597</v>
      </c>
      <c r="C843" s="30"/>
      <c r="D843" s="31">
        <f>SUM(D844)</f>
        <v>0</v>
      </c>
      <c r="E843" s="31">
        <f>SUM(E844)</f>
        <v>0</v>
      </c>
      <c r="F843" s="32">
        <f t="shared" si="119"/>
        <v>0</v>
      </c>
      <c r="G843" s="33">
        <f t="shared" si="118"/>
        <v>0</v>
      </c>
      <c r="H843" s="31">
        <f>SUM(H844)</f>
        <v>0</v>
      </c>
      <c r="I843" s="34">
        <f t="shared" si="123"/>
        <v>0</v>
      </c>
      <c r="J843" s="31">
        <f>SUM(J844)</f>
        <v>0</v>
      </c>
      <c r="K843" s="33">
        <f t="shared" si="120"/>
        <v>0</v>
      </c>
      <c r="L843" s="35">
        <f t="shared" si="116"/>
        <v>0</v>
      </c>
      <c r="M843" s="33">
        <f t="shared" si="121"/>
        <v>0</v>
      </c>
      <c r="N843" s="31">
        <f>SUM(N844)</f>
        <v>0</v>
      </c>
      <c r="O843" s="33">
        <f t="shared" si="122"/>
        <v>0</v>
      </c>
      <c r="P843" s="36">
        <f t="shared" si="117"/>
        <v>0</v>
      </c>
    </row>
    <row r="844" spans="1:16" hidden="1" x14ac:dyDescent="0.25">
      <c r="A844" s="65">
        <v>3311402220885200</v>
      </c>
      <c r="B844" s="66" t="s">
        <v>598</v>
      </c>
      <c r="C844" s="30"/>
      <c r="D844" s="37"/>
      <c r="E844" s="37"/>
      <c r="F844" s="32">
        <f t="shared" si="119"/>
        <v>0</v>
      </c>
      <c r="G844" s="33">
        <f t="shared" si="118"/>
        <v>0</v>
      </c>
      <c r="H844" s="37"/>
      <c r="I844" s="34">
        <f t="shared" si="123"/>
        <v>0</v>
      </c>
      <c r="J844" s="37"/>
      <c r="K844" s="33">
        <f t="shared" si="120"/>
        <v>0</v>
      </c>
      <c r="L844" s="35">
        <f t="shared" si="116"/>
        <v>0</v>
      </c>
      <c r="M844" s="33">
        <f t="shared" si="121"/>
        <v>0</v>
      </c>
      <c r="N844" s="37"/>
      <c r="O844" s="33">
        <f t="shared" si="122"/>
        <v>0</v>
      </c>
      <c r="P844" s="36">
        <f t="shared" si="117"/>
        <v>0</v>
      </c>
    </row>
    <row r="845" spans="1:16" hidden="1" x14ac:dyDescent="0.25">
      <c r="A845" s="65">
        <v>3311402220961</v>
      </c>
      <c r="B845" s="66" t="s">
        <v>597</v>
      </c>
      <c r="C845" s="30"/>
      <c r="D845" s="31">
        <f>SUM(D846)</f>
        <v>0</v>
      </c>
      <c r="E845" s="31">
        <f>SUM(E846)</f>
        <v>0</v>
      </c>
      <c r="F845" s="32">
        <f t="shared" si="119"/>
        <v>0</v>
      </c>
      <c r="G845" s="33">
        <f t="shared" si="118"/>
        <v>0</v>
      </c>
      <c r="H845" s="31">
        <f>SUM(H846)</f>
        <v>0</v>
      </c>
      <c r="I845" s="34">
        <f t="shared" si="123"/>
        <v>0</v>
      </c>
      <c r="J845" s="31">
        <f>SUM(J846)</f>
        <v>0</v>
      </c>
      <c r="K845" s="33">
        <f t="shared" si="120"/>
        <v>0</v>
      </c>
      <c r="L845" s="35">
        <f t="shared" si="116"/>
        <v>0</v>
      </c>
      <c r="M845" s="33">
        <f t="shared" si="121"/>
        <v>0</v>
      </c>
      <c r="N845" s="31">
        <f>SUM(N846)</f>
        <v>0</v>
      </c>
      <c r="O845" s="33">
        <f t="shared" si="122"/>
        <v>0</v>
      </c>
      <c r="P845" s="36">
        <f t="shared" si="117"/>
        <v>0</v>
      </c>
    </row>
    <row r="846" spans="1:16" hidden="1" x14ac:dyDescent="0.25">
      <c r="A846" s="65">
        <v>3311402220961210</v>
      </c>
      <c r="B846" s="66" t="s">
        <v>598</v>
      </c>
      <c r="C846" s="30"/>
      <c r="D846" s="37"/>
      <c r="E846" s="37"/>
      <c r="F846" s="32">
        <f t="shared" si="119"/>
        <v>0</v>
      </c>
      <c r="G846" s="33">
        <f t="shared" si="118"/>
        <v>0</v>
      </c>
      <c r="H846" s="37"/>
      <c r="I846" s="34">
        <f t="shared" si="123"/>
        <v>0</v>
      </c>
      <c r="J846" s="37"/>
      <c r="K846" s="33">
        <f t="shared" si="120"/>
        <v>0</v>
      </c>
      <c r="L846" s="35">
        <f t="shared" si="116"/>
        <v>0</v>
      </c>
      <c r="M846" s="33">
        <f t="shared" si="121"/>
        <v>0</v>
      </c>
      <c r="N846" s="37"/>
      <c r="O846" s="33">
        <f t="shared" si="122"/>
        <v>0</v>
      </c>
      <c r="P846" s="36">
        <f t="shared" si="117"/>
        <v>0</v>
      </c>
    </row>
    <row r="847" spans="1:16" hidden="1" x14ac:dyDescent="0.25">
      <c r="A847" s="28">
        <v>331140223</v>
      </c>
      <c r="B847" s="39" t="s">
        <v>599</v>
      </c>
      <c r="C847" s="30"/>
      <c r="D847" s="31">
        <f>SUM(D848)</f>
        <v>0</v>
      </c>
      <c r="E847" s="31">
        <f>SUM(E848)</f>
        <v>0</v>
      </c>
      <c r="F847" s="32">
        <f t="shared" si="119"/>
        <v>0</v>
      </c>
      <c r="G847" s="33">
        <f t="shared" si="118"/>
        <v>0</v>
      </c>
      <c r="H847" s="31">
        <f>SUM(H848)</f>
        <v>0</v>
      </c>
      <c r="I847" s="34">
        <f t="shared" si="123"/>
        <v>0</v>
      </c>
      <c r="J847" s="31">
        <f>SUM(J848)</f>
        <v>0</v>
      </c>
      <c r="K847" s="33">
        <f t="shared" si="120"/>
        <v>0</v>
      </c>
      <c r="L847" s="35">
        <f t="shared" ref="L847:L910" si="124">SUM(N847-J847)</f>
        <v>0</v>
      </c>
      <c r="M847" s="33">
        <f t="shared" si="121"/>
        <v>0</v>
      </c>
      <c r="N847" s="31">
        <f>SUM(N848)</f>
        <v>0</v>
      </c>
      <c r="O847" s="33">
        <f t="shared" si="122"/>
        <v>0</v>
      </c>
      <c r="P847" s="36">
        <f t="shared" ref="P847:P910" si="125">SUM(F847-N847)</f>
        <v>0</v>
      </c>
    </row>
    <row r="848" spans="1:16" ht="26.25" hidden="1" x14ac:dyDescent="0.25">
      <c r="A848" s="28">
        <v>3311402230799</v>
      </c>
      <c r="B848" s="39" t="s">
        <v>600</v>
      </c>
      <c r="C848" s="30"/>
      <c r="D848" s="31">
        <f>SUM(D849:D850)</f>
        <v>0</v>
      </c>
      <c r="E848" s="31">
        <f>SUM(E849:E850)</f>
        <v>0</v>
      </c>
      <c r="F848" s="32">
        <f t="shared" si="119"/>
        <v>0</v>
      </c>
      <c r="G848" s="33">
        <f t="shared" si="118"/>
        <v>0</v>
      </c>
      <c r="H848" s="31">
        <f>SUM(H849:H850)</f>
        <v>0</v>
      </c>
      <c r="I848" s="34">
        <f t="shared" si="123"/>
        <v>0</v>
      </c>
      <c r="J848" s="31">
        <f>SUM(J849:J850)</f>
        <v>0</v>
      </c>
      <c r="K848" s="33">
        <f t="shared" si="120"/>
        <v>0</v>
      </c>
      <c r="L848" s="35">
        <f t="shared" si="124"/>
        <v>0</v>
      </c>
      <c r="M848" s="33">
        <f t="shared" si="121"/>
        <v>0</v>
      </c>
      <c r="N848" s="31">
        <f>SUM(N849:N850)</f>
        <v>0</v>
      </c>
      <c r="O848" s="33">
        <f t="shared" si="122"/>
        <v>0</v>
      </c>
      <c r="P848" s="36">
        <f t="shared" si="125"/>
        <v>0</v>
      </c>
    </row>
    <row r="849" spans="1:16" ht="26.25" hidden="1" x14ac:dyDescent="0.25">
      <c r="A849" s="28">
        <v>3311402230799210</v>
      </c>
      <c r="B849" s="39" t="s">
        <v>600</v>
      </c>
      <c r="C849" s="30"/>
      <c r="D849" s="37"/>
      <c r="E849" s="37"/>
      <c r="F849" s="32">
        <f t="shared" si="119"/>
        <v>0</v>
      </c>
      <c r="G849" s="33">
        <f t="shared" si="118"/>
        <v>0</v>
      </c>
      <c r="H849" s="37"/>
      <c r="I849" s="34">
        <f t="shared" si="123"/>
        <v>0</v>
      </c>
      <c r="J849" s="37"/>
      <c r="K849" s="33">
        <f t="shared" si="120"/>
        <v>0</v>
      </c>
      <c r="L849" s="35">
        <f t="shared" si="124"/>
        <v>0</v>
      </c>
      <c r="M849" s="33">
        <f t="shared" si="121"/>
        <v>0</v>
      </c>
      <c r="N849" s="37"/>
      <c r="O849" s="33">
        <f t="shared" si="122"/>
        <v>0</v>
      </c>
      <c r="P849" s="36">
        <f t="shared" si="125"/>
        <v>0</v>
      </c>
    </row>
    <row r="850" spans="1:16" ht="26.25" hidden="1" x14ac:dyDescent="0.25">
      <c r="A850" s="28">
        <v>3311402230799210</v>
      </c>
      <c r="B850" s="39" t="s">
        <v>600</v>
      </c>
      <c r="C850" s="30"/>
      <c r="D850" s="37">
        <v>0</v>
      </c>
      <c r="E850" s="37">
        <v>0</v>
      </c>
      <c r="F850" s="32">
        <f t="shared" si="119"/>
        <v>0</v>
      </c>
      <c r="G850" s="33">
        <f t="shared" si="118"/>
        <v>0</v>
      </c>
      <c r="H850" s="37">
        <v>0</v>
      </c>
      <c r="I850" s="34">
        <f t="shared" si="123"/>
        <v>0</v>
      </c>
      <c r="J850" s="37">
        <v>0</v>
      </c>
      <c r="K850" s="33">
        <f t="shared" si="120"/>
        <v>0</v>
      </c>
      <c r="L850" s="35">
        <f t="shared" si="124"/>
        <v>0</v>
      </c>
      <c r="M850" s="33">
        <f t="shared" si="121"/>
        <v>0</v>
      </c>
      <c r="N850" s="37">
        <v>0</v>
      </c>
      <c r="O850" s="33">
        <f t="shared" si="122"/>
        <v>0</v>
      </c>
      <c r="P850" s="36">
        <f t="shared" si="125"/>
        <v>0</v>
      </c>
    </row>
    <row r="851" spans="1:16" x14ac:dyDescent="0.25">
      <c r="A851" s="63">
        <v>3311403</v>
      </c>
      <c r="B851" s="64" t="s">
        <v>601</v>
      </c>
      <c r="C851" s="21"/>
      <c r="D851" s="22">
        <f>SUM(D852+D886+D894+D964+D974+D987+D993+D998+D1155+D1178)</f>
        <v>1807056757</v>
      </c>
      <c r="E851" s="22">
        <f>SUM(E852+E886+E894+E964+E974+E987+E993+E998+E1155+E1178)</f>
        <v>417335586</v>
      </c>
      <c r="F851" s="23">
        <f t="shared" si="119"/>
        <v>2224392343</v>
      </c>
      <c r="G851" s="24">
        <f t="shared" si="118"/>
        <v>2.8368258811786191</v>
      </c>
      <c r="H851" s="22">
        <f>SUM(H852+H886+H894+H964+H974+H987+H993+H998+H1155+H1178)</f>
        <v>0</v>
      </c>
      <c r="I851" s="34">
        <f t="shared" si="123"/>
        <v>2224392343</v>
      </c>
      <c r="J851" s="22">
        <f>SUM(J852+J886+J894+J964+J974+J987+J993+J998+J1155+J1178)</f>
        <v>869173469</v>
      </c>
      <c r="K851" s="33">
        <f t="shared" si="120"/>
        <v>39.074647587923295</v>
      </c>
      <c r="L851" s="35">
        <f t="shared" si="124"/>
        <v>1281302097</v>
      </c>
      <c r="M851" s="33">
        <f t="shared" si="121"/>
        <v>57.60234254681572</v>
      </c>
      <c r="N851" s="22">
        <f>SUM(N852+N886+N894+N964+N974+N987+N993+N998+N1155+N1178)</f>
        <v>2150475566</v>
      </c>
      <c r="O851" s="33">
        <f t="shared" si="122"/>
        <v>96.676990134739015</v>
      </c>
      <c r="P851" s="36">
        <f t="shared" si="125"/>
        <v>73916777</v>
      </c>
    </row>
    <row r="852" spans="1:16" hidden="1" x14ac:dyDescent="0.25">
      <c r="A852" s="65">
        <v>331140324</v>
      </c>
      <c r="B852" s="66" t="s">
        <v>602</v>
      </c>
      <c r="C852" s="30"/>
      <c r="D852" s="31">
        <f>SUM(D853+D855+D857+D859+D861+D863+D865+D867+D869+D871+D873+D875+D878+D880+D882)</f>
        <v>0</v>
      </c>
      <c r="E852" s="31">
        <f>SUM(E853+E855+E857+E859+E861+E863+E865+E867+E869+E871+E873+E875+E878+E880+E882)</f>
        <v>0</v>
      </c>
      <c r="F852" s="32">
        <f t="shared" si="119"/>
        <v>0</v>
      </c>
      <c r="G852" s="33">
        <f t="shared" si="118"/>
        <v>0</v>
      </c>
      <c r="H852" s="31">
        <f>SUM(H853+H855+H857+H859+H861+H863+H865+H867+H869+H871+H873+H875+H878+H880+H882)</f>
        <v>0</v>
      </c>
      <c r="I852" s="34">
        <f t="shared" si="123"/>
        <v>0</v>
      </c>
      <c r="J852" s="31">
        <f>SUM(J853+J855+J857+J859+J861+J863+J865+J867+J869+J871+J873+J875+J878+J880+J882)</f>
        <v>0</v>
      </c>
      <c r="K852" s="33">
        <f t="shared" si="120"/>
        <v>0</v>
      </c>
      <c r="L852" s="35">
        <f t="shared" si="124"/>
        <v>0</v>
      </c>
      <c r="M852" s="33">
        <f t="shared" si="121"/>
        <v>0</v>
      </c>
      <c r="N852" s="31">
        <f>SUM(N853+N855+N857+N859+N861+N863+N865+N867+N869+N871+N873+N875+N878+N880+N882)</f>
        <v>0</v>
      </c>
      <c r="O852" s="33">
        <f t="shared" si="122"/>
        <v>0</v>
      </c>
      <c r="P852" s="36">
        <f t="shared" si="125"/>
        <v>0</v>
      </c>
    </row>
    <row r="853" spans="1:16" hidden="1" x14ac:dyDescent="0.25">
      <c r="A853" s="65">
        <v>3311403240071</v>
      </c>
      <c r="B853" s="29" t="s">
        <v>603</v>
      </c>
      <c r="C853" s="30"/>
      <c r="D853" s="31">
        <f>SUM(D854)</f>
        <v>0</v>
      </c>
      <c r="E853" s="31">
        <f>SUM(E854)</f>
        <v>0</v>
      </c>
      <c r="F853" s="32">
        <f t="shared" si="119"/>
        <v>0</v>
      </c>
      <c r="G853" s="33">
        <f t="shared" si="118"/>
        <v>0</v>
      </c>
      <c r="H853" s="31">
        <f>SUM(H854)</f>
        <v>0</v>
      </c>
      <c r="I853" s="34">
        <f t="shared" si="123"/>
        <v>0</v>
      </c>
      <c r="J853" s="31">
        <f>SUM(J854)</f>
        <v>0</v>
      </c>
      <c r="K853" s="33">
        <f t="shared" si="120"/>
        <v>0</v>
      </c>
      <c r="L853" s="35">
        <f t="shared" si="124"/>
        <v>0</v>
      </c>
      <c r="M853" s="33">
        <f t="shared" si="121"/>
        <v>0</v>
      </c>
      <c r="N853" s="31">
        <f>SUM(N854)</f>
        <v>0</v>
      </c>
      <c r="O853" s="33">
        <f t="shared" si="122"/>
        <v>0</v>
      </c>
      <c r="P853" s="36">
        <f t="shared" si="125"/>
        <v>0</v>
      </c>
    </row>
    <row r="854" spans="1:16" hidden="1" x14ac:dyDescent="0.25">
      <c r="A854" s="65">
        <v>3311403240071</v>
      </c>
      <c r="B854" s="29" t="s">
        <v>603</v>
      </c>
      <c r="C854" s="30"/>
      <c r="D854" s="31"/>
      <c r="E854" s="31"/>
      <c r="F854" s="32">
        <f t="shared" si="119"/>
        <v>0</v>
      </c>
      <c r="G854" s="33">
        <f t="shared" si="118"/>
        <v>0</v>
      </c>
      <c r="H854" s="31"/>
      <c r="I854" s="34">
        <f t="shared" si="123"/>
        <v>0</v>
      </c>
      <c r="J854" s="31"/>
      <c r="K854" s="33">
        <f t="shared" si="120"/>
        <v>0</v>
      </c>
      <c r="L854" s="35">
        <f t="shared" si="124"/>
        <v>0</v>
      </c>
      <c r="M854" s="33">
        <f t="shared" si="121"/>
        <v>0</v>
      </c>
      <c r="N854" s="31"/>
      <c r="O854" s="33">
        <f t="shared" si="122"/>
        <v>0</v>
      </c>
      <c r="P854" s="36">
        <f t="shared" si="125"/>
        <v>0</v>
      </c>
    </row>
    <row r="855" spans="1:16" hidden="1" x14ac:dyDescent="0.25">
      <c r="A855" s="28">
        <v>3311403240304</v>
      </c>
      <c r="B855" s="39" t="s">
        <v>604</v>
      </c>
      <c r="C855" s="30"/>
      <c r="D855" s="31">
        <f>SUM(D856)</f>
        <v>0</v>
      </c>
      <c r="E855" s="31">
        <f>SUM(E856)</f>
        <v>0</v>
      </c>
      <c r="F855" s="32">
        <f t="shared" si="119"/>
        <v>0</v>
      </c>
      <c r="G855" s="33">
        <f t="shared" si="118"/>
        <v>0</v>
      </c>
      <c r="H855" s="31">
        <f>SUM(H856)</f>
        <v>0</v>
      </c>
      <c r="I855" s="34">
        <f t="shared" si="123"/>
        <v>0</v>
      </c>
      <c r="J855" s="31">
        <f>SUM(J856)</f>
        <v>0</v>
      </c>
      <c r="K855" s="33">
        <f t="shared" si="120"/>
        <v>0</v>
      </c>
      <c r="L855" s="35">
        <f t="shared" si="124"/>
        <v>0</v>
      </c>
      <c r="M855" s="33">
        <f t="shared" si="121"/>
        <v>0</v>
      </c>
      <c r="N855" s="31">
        <f>SUM(N856)</f>
        <v>0</v>
      </c>
      <c r="O855" s="33">
        <f t="shared" si="122"/>
        <v>0</v>
      </c>
      <c r="P855" s="36">
        <f t="shared" si="125"/>
        <v>0</v>
      </c>
    </row>
    <row r="856" spans="1:16" hidden="1" x14ac:dyDescent="0.25">
      <c r="A856" s="28">
        <v>3311403240304210</v>
      </c>
      <c r="B856" s="39" t="s">
        <v>604</v>
      </c>
      <c r="C856" s="30"/>
      <c r="D856" s="37"/>
      <c r="E856" s="37"/>
      <c r="F856" s="32">
        <f t="shared" si="119"/>
        <v>0</v>
      </c>
      <c r="G856" s="33">
        <f t="shared" si="118"/>
        <v>0</v>
      </c>
      <c r="H856" s="37"/>
      <c r="I856" s="34">
        <f t="shared" si="123"/>
        <v>0</v>
      </c>
      <c r="J856" s="37"/>
      <c r="K856" s="33">
        <f t="shared" si="120"/>
        <v>0</v>
      </c>
      <c r="L856" s="35">
        <f t="shared" si="124"/>
        <v>0</v>
      </c>
      <c r="M856" s="33">
        <f t="shared" si="121"/>
        <v>0</v>
      </c>
      <c r="N856" s="37"/>
      <c r="O856" s="33">
        <f t="shared" si="122"/>
        <v>0</v>
      </c>
      <c r="P856" s="36">
        <f t="shared" si="125"/>
        <v>0</v>
      </c>
    </row>
    <row r="857" spans="1:16" ht="26.25" hidden="1" x14ac:dyDescent="0.25">
      <c r="A857" s="28">
        <v>3311403240377</v>
      </c>
      <c r="B857" s="39" t="s">
        <v>605</v>
      </c>
      <c r="C857" s="30"/>
      <c r="D857" s="31">
        <f>SUM(D858)</f>
        <v>0</v>
      </c>
      <c r="E857" s="31">
        <f>SUM(E858)</f>
        <v>0</v>
      </c>
      <c r="F857" s="32">
        <f t="shared" si="119"/>
        <v>0</v>
      </c>
      <c r="G857" s="33">
        <f t="shared" si="118"/>
        <v>0</v>
      </c>
      <c r="H857" s="31">
        <f>SUM(H858)</f>
        <v>0</v>
      </c>
      <c r="I857" s="34">
        <f t="shared" si="123"/>
        <v>0</v>
      </c>
      <c r="J857" s="31">
        <f>SUM(J858)</f>
        <v>0</v>
      </c>
      <c r="K857" s="33">
        <f t="shared" si="120"/>
        <v>0</v>
      </c>
      <c r="L857" s="35">
        <f t="shared" si="124"/>
        <v>0</v>
      </c>
      <c r="M857" s="33">
        <f t="shared" si="121"/>
        <v>0</v>
      </c>
      <c r="N857" s="31">
        <f>SUM(N858)</f>
        <v>0</v>
      </c>
      <c r="O857" s="33">
        <f t="shared" si="122"/>
        <v>0</v>
      </c>
      <c r="P857" s="36">
        <f t="shared" si="125"/>
        <v>0</v>
      </c>
    </row>
    <row r="858" spans="1:16" ht="26.25" hidden="1" x14ac:dyDescent="0.25">
      <c r="A858" s="28">
        <v>3311403240377210</v>
      </c>
      <c r="B858" s="39" t="s">
        <v>605</v>
      </c>
      <c r="C858" s="30"/>
      <c r="D858" s="31"/>
      <c r="E858" s="31"/>
      <c r="F858" s="32">
        <f t="shared" si="119"/>
        <v>0</v>
      </c>
      <c r="G858" s="33">
        <f t="shared" si="118"/>
        <v>0</v>
      </c>
      <c r="H858" s="31"/>
      <c r="I858" s="34">
        <f t="shared" si="123"/>
        <v>0</v>
      </c>
      <c r="J858" s="31"/>
      <c r="K858" s="33">
        <f t="shared" si="120"/>
        <v>0</v>
      </c>
      <c r="L858" s="35">
        <f t="shared" si="124"/>
        <v>0</v>
      </c>
      <c r="M858" s="33">
        <f t="shared" si="121"/>
        <v>0</v>
      </c>
      <c r="N858" s="31"/>
      <c r="O858" s="33">
        <f t="shared" si="122"/>
        <v>0</v>
      </c>
      <c r="P858" s="36">
        <f t="shared" si="125"/>
        <v>0</v>
      </c>
    </row>
    <row r="859" spans="1:16" hidden="1" x14ac:dyDescent="0.25">
      <c r="A859" s="65">
        <v>3311403240446</v>
      </c>
      <c r="B859" s="39" t="s">
        <v>606</v>
      </c>
      <c r="C859" s="30"/>
      <c r="D859" s="31">
        <f>SUM(D860)</f>
        <v>0</v>
      </c>
      <c r="E859" s="31">
        <f>SUM(E860)</f>
        <v>0</v>
      </c>
      <c r="F859" s="32">
        <f t="shared" si="119"/>
        <v>0</v>
      </c>
      <c r="G859" s="33">
        <f t="shared" si="118"/>
        <v>0</v>
      </c>
      <c r="H859" s="31">
        <f>SUM(H860)</f>
        <v>0</v>
      </c>
      <c r="I859" s="34">
        <f t="shared" si="123"/>
        <v>0</v>
      </c>
      <c r="J859" s="31">
        <f>SUM(J860)</f>
        <v>0</v>
      </c>
      <c r="K859" s="33">
        <f t="shared" si="120"/>
        <v>0</v>
      </c>
      <c r="L859" s="35">
        <f t="shared" si="124"/>
        <v>0</v>
      </c>
      <c r="M859" s="33">
        <f t="shared" si="121"/>
        <v>0</v>
      </c>
      <c r="N859" s="31">
        <f>SUM(N860)</f>
        <v>0</v>
      </c>
      <c r="O859" s="33">
        <f t="shared" si="122"/>
        <v>0</v>
      </c>
      <c r="P859" s="36">
        <f t="shared" si="125"/>
        <v>0</v>
      </c>
    </row>
    <row r="860" spans="1:16" hidden="1" x14ac:dyDescent="0.25">
      <c r="A860" s="65">
        <v>3311403240446210</v>
      </c>
      <c r="B860" s="39" t="s">
        <v>606</v>
      </c>
      <c r="C860" s="30"/>
      <c r="D860" s="31"/>
      <c r="E860" s="31"/>
      <c r="F860" s="32">
        <f t="shared" si="119"/>
        <v>0</v>
      </c>
      <c r="G860" s="33">
        <f t="shared" si="118"/>
        <v>0</v>
      </c>
      <c r="H860" s="31"/>
      <c r="I860" s="34">
        <f t="shared" si="123"/>
        <v>0</v>
      </c>
      <c r="J860" s="31"/>
      <c r="K860" s="33">
        <f t="shared" si="120"/>
        <v>0</v>
      </c>
      <c r="L860" s="35">
        <f t="shared" si="124"/>
        <v>0</v>
      </c>
      <c r="M860" s="33">
        <f t="shared" si="121"/>
        <v>0</v>
      </c>
      <c r="N860" s="31"/>
      <c r="O860" s="33">
        <f t="shared" si="122"/>
        <v>0</v>
      </c>
      <c r="P860" s="36">
        <f t="shared" si="125"/>
        <v>0</v>
      </c>
    </row>
    <row r="861" spans="1:16" ht="26.25" hidden="1" x14ac:dyDescent="0.25">
      <c r="A861" s="28">
        <v>3311403240720</v>
      </c>
      <c r="B861" s="39" t="s">
        <v>607</v>
      </c>
      <c r="C861" s="30"/>
      <c r="D861" s="31">
        <f>SUM(D862)</f>
        <v>0</v>
      </c>
      <c r="E861" s="31">
        <f>SUM(E862)</f>
        <v>0</v>
      </c>
      <c r="F861" s="32">
        <f t="shared" si="119"/>
        <v>0</v>
      </c>
      <c r="G861" s="33">
        <f t="shared" si="118"/>
        <v>0</v>
      </c>
      <c r="H861" s="31">
        <f>SUM(H862)</f>
        <v>0</v>
      </c>
      <c r="I861" s="34">
        <f t="shared" si="123"/>
        <v>0</v>
      </c>
      <c r="J861" s="31">
        <f>SUM(J862)</f>
        <v>0</v>
      </c>
      <c r="K861" s="33">
        <f t="shared" si="120"/>
        <v>0</v>
      </c>
      <c r="L861" s="35">
        <f t="shared" si="124"/>
        <v>0</v>
      </c>
      <c r="M861" s="33">
        <f t="shared" si="121"/>
        <v>0</v>
      </c>
      <c r="N861" s="31">
        <f>SUM(N862)</f>
        <v>0</v>
      </c>
      <c r="O861" s="33">
        <f t="shared" si="122"/>
        <v>0</v>
      </c>
      <c r="P861" s="36">
        <f t="shared" si="125"/>
        <v>0</v>
      </c>
    </row>
    <row r="862" spans="1:16" ht="26.25" hidden="1" x14ac:dyDescent="0.25">
      <c r="A862" s="28">
        <v>3311403240720210</v>
      </c>
      <c r="B862" s="39" t="s">
        <v>607</v>
      </c>
      <c r="C862" s="30"/>
      <c r="D862" s="37"/>
      <c r="E862" s="37"/>
      <c r="F862" s="32">
        <f t="shared" si="119"/>
        <v>0</v>
      </c>
      <c r="G862" s="33">
        <f t="shared" si="118"/>
        <v>0</v>
      </c>
      <c r="H862" s="37"/>
      <c r="I862" s="34">
        <f t="shared" si="123"/>
        <v>0</v>
      </c>
      <c r="J862" s="37"/>
      <c r="K862" s="33">
        <f t="shared" si="120"/>
        <v>0</v>
      </c>
      <c r="L862" s="35">
        <f t="shared" si="124"/>
        <v>0</v>
      </c>
      <c r="M862" s="33">
        <f t="shared" si="121"/>
        <v>0</v>
      </c>
      <c r="N862" s="37"/>
      <c r="O862" s="33">
        <f t="shared" si="122"/>
        <v>0</v>
      </c>
      <c r="P862" s="36">
        <f t="shared" si="125"/>
        <v>0</v>
      </c>
    </row>
    <row r="863" spans="1:16" ht="26.25" hidden="1" x14ac:dyDescent="0.25">
      <c r="A863" s="28">
        <v>3311403240751</v>
      </c>
      <c r="B863" s="39" t="s">
        <v>608</v>
      </c>
      <c r="C863" s="30"/>
      <c r="D863" s="31">
        <f>SUM(D864)</f>
        <v>0</v>
      </c>
      <c r="E863" s="31">
        <f>SUM(E864)</f>
        <v>0</v>
      </c>
      <c r="F863" s="32">
        <f t="shared" si="119"/>
        <v>0</v>
      </c>
      <c r="G863" s="33">
        <f t="shared" si="118"/>
        <v>0</v>
      </c>
      <c r="H863" s="31">
        <f>SUM(H864)</f>
        <v>0</v>
      </c>
      <c r="I863" s="34">
        <f t="shared" si="123"/>
        <v>0</v>
      </c>
      <c r="J863" s="31">
        <f>SUM(J864)</f>
        <v>0</v>
      </c>
      <c r="K863" s="33">
        <f t="shared" si="120"/>
        <v>0</v>
      </c>
      <c r="L863" s="35">
        <f t="shared" si="124"/>
        <v>0</v>
      </c>
      <c r="M863" s="33">
        <f t="shared" si="121"/>
        <v>0</v>
      </c>
      <c r="N863" s="31">
        <f>SUM(N864)</f>
        <v>0</v>
      </c>
      <c r="O863" s="33">
        <f t="shared" si="122"/>
        <v>0</v>
      </c>
      <c r="P863" s="36">
        <f t="shared" si="125"/>
        <v>0</v>
      </c>
    </row>
    <row r="864" spans="1:16" ht="26.25" hidden="1" x14ac:dyDescent="0.25">
      <c r="A864" s="28">
        <v>3311403240751210</v>
      </c>
      <c r="B864" s="39" t="s">
        <v>608</v>
      </c>
      <c r="C864" s="30"/>
      <c r="D864" s="37"/>
      <c r="E864" s="37"/>
      <c r="F864" s="32">
        <f t="shared" si="119"/>
        <v>0</v>
      </c>
      <c r="G864" s="33">
        <f t="shared" si="118"/>
        <v>0</v>
      </c>
      <c r="H864" s="37"/>
      <c r="I864" s="34">
        <f t="shared" si="123"/>
        <v>0</v>
      </c>
      <c r="J864" s="37"/>
      <c r="K864" s="33">
        <f t="shared" si="120"/>
        <v>0</v>
      </c>
      <c r="L864" s="35">
        <f t="shared" si="124"/>
        <v>0</v>
      </c>
      <c r="M864" s="33">
        <f t="shared" si="121"/>
        <v>0</v>
      </c>
      <c r="N864" s="37"/>
      <c r="O864" s="33">
        <f t="shared" si="122"/>
        <v>0</v>
      </c>
      <c r="P864" s="36">
        <f t="shared" si="125"/>
        <v>0</v>
      </c>
    </row>
    <row r="865" spans="1:16" hidden="1" x14ac:dyDescent="0.25">
      <c r="A865" s="28">
        <v>3311403240755</v>
      </c>
      <c r="B865" s="39" t="s">
        <v>609</v>
      </c>
      <c r="C865" s="30"/>
      <c r="D865" s="31">
        <f>SUM(D866)</f>
        <v>0</v>
      </c>
      <c r="E865" s="31">
        <f>SUM(E866)</f>
        <v>0</v>
      </c>
      <c r="F865" s="32">
        <f t="shared" si="119"/>
        <v>0</v>
      </c>
      <c r="G865" s="33">
        <f t="shared" si="118"/>
        <v>0</v>
      </c>
      <c r="H865" s="31">
        <f>SUM(H866)</f>
        <v>0</v>
      </c>
      <c r="I865" s="34">
        <f t="shared" si="123"/>
        <v>0</v>
      </c>
      <c r="J865" s="31">
        <f>SUM(J866)</f>
        <v>0</v>
      </c>
      <c r="K865" s="33">
        <f t="shared" si="120"/>
        <v>0</v>
      </c>
      <c r="L865" s="35">
        <f t="shared" si="124"/>
        <v>0</v>
      </c>
      <c r="M865" s="33">
        <f t="shared" si="121"/>
        <v>0</v>
      </c>
      <c r="N865" s="31">
        <f>SUM(N866)</f>
        <v>0</v>
      </c>
      <c r="O865" s="33">
        <f t="shared" si="122"/>
        <v>0</v>
      </c>
      <c r="P865" s="36">
        <f t="shared" si="125"/>
        <v>0</v>
      </c>
    </row>
    <row r="866" spans="1:16" hidden="1" x14ac:dyDescent="0.25">
      <c r="A866" s="28">
        <v>3311403240755210</v>
      </c>
      <c r="B866" s="39" t="s">
        <v>610</v>
      </c>
      <c r="C866" s="30"/>
      <c r="D866" s="37"/>
      <c r="E866" s="37"/>
      <c r="F866" s="32">
        <f t="shared" si="119"/>
        <v>0</v>
      </c>
      <c r="G866" s="33">
        <f t="shared" si="118"/>
        <v>0</v>
      </c>
      <c r="H866" s="37"/>
      <c r="I866" s="34">
        <f t="shared" si="123"/>
        <v>0</v>
      </c>
      <c r="J866" s="37"/>
      <c r="K866" s="33">
        <f t="shared" si="120"/>
        <v>0</v>
      </c>
      <c r="L866" s="35">
        <f t="shared" si="124"/>
        <v>0</v>
      </c>
      <c r="M866" s="33">
        <f t="shared" si="121"/>
        <v>0</v>
      </c>
      <c r="N866" s="37"/>
      <c r="O866" s="33">
        <f t="shared" si="122"/>
        <v>0</v>
      </c>
      <c r="P866" s="36">
        <f t="shared" si="125"/>
        <v>0</v>
      </c>
    </row>
    <row r="867" spans="1:16" hidden="1" x14ac:dyDescent="0.25">
      <c r="A867" s="65">
        <v>3311403240770</v>
      </c>
      <c r="B867" s="39" t="s">
        <v>611</v>
      </c>
      <c r="C867" s="30"/>
      <c r="D867" s="31">
        <f>SUM(D868)</f>
        <v>0</v>
      </c>
      <c r="E867" s="31">
        <f>SUM(E868)</f>
        <v>0</v>
      </c>
      <c r="F867" s="32">
        <f t="shared" si="119"/>
        <v>0</v>
      </c>
      <c r="G867" s="33">
        <f t="shared" si="118"/>
        <v>0</v>
      </c>
      <c r="H867" s="31">
        <f>SUM(H868)</f>
        <v>0</v>
      </c>
      <c r="I867" s="34">
        <f t="shared" si="123"/>
        <v>0</v>
      </c>
      <c r="J867" s="31">
        <f>SUM(J868)</f>
        <v>0</v>
      </c>
      <c r="K867" s="33">
        <f t="shared" si="120"/>
        <v>0</v>
      </c>
      <c r="L867" s="35">
        <f t="shared" si="124"/>
        <v>0</v>
      </c>
      <c r="M867" s="33">
        <f t="shared" si="121"/>
        <v>0</v>
      </c>
      <c r="N867" s="31">
        <f>SUM(N868)</f>
        <v>0</v>
      </c>
      <c r="O867" s="33">
        <f t="shared" si="122"/>
        <v>0</v>
      </c>
      <c r="P867" s="36">
        <f t="shared" si="125"/>
        <v>0</v>
      </c>
    </row>
    <row r="868" spans="1:16" hidden="1" x14ac:dyDescent="0.25">
      <c r="A868" s="65">
        <v>3311403240770210</v>
      </c>
      <c r="B868" s="39" t="s">
        <v>611</v>
      </c>
      <c r="C868" s="30"/>
      <c r="D868" s="37"/>
      <c r="E868" s="37"/>
      <c r="F868" s="32">
        <f t="shared" si="119"/>
        <v>0</v>
      </c>
      <c r="G868" s="33">
        <f t="shared" si="118"/>
        <v>0</v>
      </c>
      <c r="H868" s="37"/>
      <c r="I868" s="34">
        <f t="shared" si="123"/>
        <v>0</v>
      </c>
      <c r="J868" s="37"/>
      <c r="K868" s="33">
        <f t="shared" si="120"/>
        <v>0</v>
      </c>
      <c r="L868" s="35">
        <f t="shared" si="124"/>
        <v>0</v>
      </c>
      <c r="M868" s="33">
        <f t="shared" si="121"/>
        <v>0</v>
      </c>
      <c r="N868" s="37"/>
      <c r="O868" s="33">
        <f t="shared" si="122"/>
        <v>0</v>
      </c>
      <c r="P868" s="36">
        <f t="shared" si="125"/>
        <v>0</v>
      </c>
    </row>
    <row r="869" spans="1:16" ht="26.25" hidden="1" x14ac:dyDescent="0.25">
      <c r="A869" s="65">
        <v>3311403240775</v>
      </c>
      <c r="B869" s="45" t="s">
        <v>612</v>
      </c>
      <c r="C869" s="30"/>
      <c r="D869" s="31">
        <f>SUM(D870)</f>
        <v>0</v>
      </c>
      <c r="E869" s="31">
        <f>SUM(E870)</f>
        <v>0</v>
      </c>
      <c r="F869" s="32">
        <f t="shared" si="119"/>
        <v>0</v>
      </c>
      <c r="G869" s="33">
        <f t="shared" si="118"/>
        <v>0</v>
      </c>
      <c r="H869" s="31">
        <f>SUM(H870)</f>
        <v>0</v>
      </c>
      <c r="I869" s="34">
        <f t="shared" si="123"/>
        <v>0</v>
      </c>
      <c r="J869" s="31">
        <f>SUM(J870)</f>
        <v>0</v>
      </c>
      <c r="K869" s="33">
        <f t="shared" si="120"/>
        <v>0</v>
      </c>
      <c r="L869" s="35">
        <f t="shared" si="124"/>
        <v>0</v>
      </c>
      <c r="M869" s="33">
        <f t="shared" si="121"/>
        <v>0</v>
      </c>
      <c r="N869" s="31">
        <f>SUM(N870)</f>
        <v>0</v>
      </c>
      <c r="O869" s="33">
        <f t="shared" si="122"/>
        <v>0</v>
      </c>
      <c r="P869" s="36">
        <f t="shared" si="125"/>
        <v>0</v>
      </c>
    </row>
    <row r="870" spans="1:16" ht="26.25" hidden="1" x14ac:dyDescent="0.25">
      <c r="A870" s="65">
        <v>3311403240775210</v>
      </c>
      <c r="B870" s="45" t="s">
        <v>613</v>
      </c>
      <c r="C870" s="30"/>
      <c r="D870" s="37"/>
      <c r="E870" s="37"/>
      <c r="F870" s="32">
        <f t="shared" si="119"/>
        <v>0</v>
      </c>
      <c r="G870" s="33">
        <f t="shared" si="118"/>
        <v>0</v>
      </c>
      <c r="H870" s="37"/>
      <c r="I870" s="34">
        <f t="shared" si="123"/>
        <v>0</v>
      </c>
      <c r="J870" s="37"/>
      <c r="K870" s="33">
        <f t="shared" si="120"/>
        <v>0</v>
      </c>
      <c r="L870" s="35">
        <f t="shared" si="124"/>
        <v>0</v>
      </c>
      <c r="M870" s="33">
        <f t="shared" si="121"/>
        <v>0</v>
      </c>
      <c r="N870" s="37"/>
      <c r="O870" s="33">
        <f t="shared" si="122"/>
        <v>0</v>
      </c>
      <c r="P870" s="36">
        <f t="shared" si="125"/>
        <v>0</v>
      </c>
    </row>
    <row r="871" spans="1:16" ht="26.25" hidden="1" x14ac:dyDescent="0.25">
      <c r="A871" s="28">
        <v>3311403240778</v>
      </c>
      <c r="B871" s="39" t="s">
        <v>614</v>
      </c>
      <c r="C871" s="30"/>
      <c r="D871" s="31">
        <f>SUM(D872)</f>
        <v>0</v>
      </c>
      <c r="E871" s="31">
        <f>SUM(E872)</f>
        <v>0</v>
      </c>
      <c r="F871" s="32">
        <f t="shared" si="119"/>
        <v>0</v>
      </c>
      <c r="G871" s="33">
        <f t="shared" si="118"/>
        <v>0</v>
      </c>
      <c r="H871" s="31">
        <f>SUM(H872)</f>
        <v>0</v>
      </c>
      <c r="I871" s="34">
        <f t="shared" si="123"/>
        <v>0</v>
      </c>
      <c r="J871" s="31">
        <f>SUM(J872)</f>
        <v>0</v>
      </c>
      <c r="K871" s="33">
        <f t="shared" si="120"/>
        <v>0</v>
      </c>
      <c r="L871" s="35">
        <f t="shared" si="124"/>
        <v>0</v>
      </c>
      <c r="M871" s="33">
        <f t="shared" si="121"/>
        <v>0</v>
      </c>
      <c r="N871" s="31">
        <f>SUM(N872)</f>
        <v>0</v>
      </c>
      <c r="O871" s="33">
        <f t="shared" si="122"/>
        <v>0</v>
      </c>
      <c r="P871" s="36">
        <f t="shared" si="125"/>
        <v>0</v>
      </c>
    </row>
    <row r="872" spans="1:16" ht="26.25" hidden="1" x14ac:dyDescent="0.25">
      <c r="A872" s="28">
        <v>3311403240778210</v>
      </c>
      <c r="B872" s="39" t="s">
        <v>614</v>
      </c>
      <c r="C872" s="30"/>
      <c r="D872" s="37"/>
      <c r="E872" s="37"/>
      <c r="F872" s="32">
        <f t="shared" si="119"/>
        <v>0</v>
      </c>
      <c r="G872" s="33">
        <f t="shared" si="118"/>
        <v>0</v>
      </c>
      <c r="H872" s="37"/>
      <c r="I872" s="34">
        <f t="shared" si="123"/>
        <v>0</v>
      </c>
      <c r="J872" s="37"/>
      <c r="K872" s="33">
        <f t="shared" si="120"/>
        <v>0</v>
      </c>
      <c r="L872" s="35">
        <f t="shared" si="124"/>
        <v>0</v>
      </c>
      <c r="M872" s="33">
        <f t="shared" si="121"/>
        <v>0</v>
      </c>
      <c r="N872" s="37"/>
      <c r="O872" s="33">
        <f t="shared" si="122"/>
        <v>0</v>
      </c>
      <c r="P872" s="36">
        <f t="shared" si="125"/>
        <v>0</v>
      </c>
    </row>
    <row r="873" spans="1:16" ht="26.25" hidden="1" x14ac:dyDescent="0.25">
      <c r="A873" s="28">
        <v>3311403240786</v>
      </c>
      <c r="B873" s="39" t="s">
        <v>615</v>
      </c>
      <c r="C873" s="30"/>
      <c r="D873" s="31">
        <f>SUM(D874)</f>
        <v>0</v>
      </c>
      <c r="E873" s="31">
        <f>SUM(E874)</f>
        <v>0</v>
      </c>
      <c r="F873" s="32">
        <f t="shared" si="119"/>
        <v>0</v>
      </c>
      <c r="G873" s="33">
        <f t="shared" si="118"/>
        <v>0</v>
      </c>
      <c r="H873" s="31">
        <f>SUM(H874)</f>
        <v>0</v>
      </c>
      <c r="I873" s="34">
        <f t="shared" si="123"/>
        <v>0</v>
      </c>
      <c r="J873" s="31">
        <f>SUM(J874)</f>
        <v>0</v>
      </c>
      <c r="K873" s="33">
        <f t="shared" si="120"/>
        <v>0</v>
      </c>
      <c r="L873" s="35">
        <f t="shared" si="124"/>
        <v>0</v>
      </c>
      <c r="M873" s="33">
        <f t="shared" si="121"/>
        <v>0</v>
      </c>
      <c r="N873" s="31">
        <f>SUM(N874)</f>
        <v>0</v>
      </c>
      <c r="O873" s="33">
        <f t="shared" si="122"/>
        <v>0</v>
      </c>
      <c r="P873" s="36">
        <f t="shared" si="125"/>
        <v>0</v>
      </c>
    </row>
    <row r="874" spans="1:16" ht="26.25" hidden="1" x14ac:dyDescent="0.25">
      <c r="A874" s="28">
        <v>3311403240786210</v>
      </c>
      <c r="B874" s="39" t="s">
        <v>615</v>
      </c>
      <c r="C874" s="30"/>
      <c r="D874" s="37"/>
      <c r="E874" s="37"/>
      <c r="F874" s="32">
        <f t="shared" si="119"/>
        <v>0</v>
      </c>
      <c r="G874" s="33">
        <f t="shared" si="118"/>
        <v>0</v>
      </c>
      <c r="H874" s="37"/>
      <c r="I874" s="34">
        <f t="shared" si="123"/>
        <v>0</v>
      </c>
      <c r="J874" s="37"/>
      <c r="K874" s="33">
        <f t="shared" si="120"/>
        <v>0</v>
      </c>
      <c r="L874" s="35">
        <f t="shared" si="124"/>
        <v>0</v>
      </c>
      <c r="M874" s="33">
        <f t="shared" si="121"/>
        <v>0</v>
      </c>
      <c r="N874" s="37"/>
      <c r="O874" s="33">
        <f t="shared" si="122"/>
        <v>0</v>
      </c>
      <c r="P874" s="36">
        <f t="shared" si="125"/>
        <v>0</v>
      </c>
    </row>
    <row r="875" spans="1:16" ht="51.75" hidden="1" x14ac:dyDescent="0.25">
      <c r="A875" s="28">
        <v>3311403240817</v>
      </c>
      <c r="B875" s="39" t="s">
        <v>616</v>
      </c>
      <c r="C875" s="30"/>
      <c r="D875" s="31">
        <f>SUM(D876:D877)</f>
        <v>0</v>
      </c>
      <c r="E875" s="31">
        <f>SUM(E876:E877)</f>
        <v>0</v>
      </c>
      <c r="F875" s="32">
        <f t="shared" si="119"/>
        <v>0</v>
      </c>
      <c r="G875" s="33">
        <f t="shared" si="118"/>
        <v>0</v>
      </c>
      <c r="H875" s="31">
        <f>SUM(H876:H877)</f>
        <v>0</v>
      </c>
      <c r="I875" s="34">
        <f t="shared" si="123"/>
        <v>0</v>
      </c>
      <c r="J875" s="31">
        <f>SUM(J876:J877)</f>
        <v>0</v>
      </c>
      <c r="K875" s="33">
        <f t="shared" si="120"/>
        <v>0</v>
      </c>
      <c r="L875" s="35">
        <f t="shared" si="124"/>
        <v>0</v>
      </c>
      <c r="M875" s="33">
        <f t="shared" si="121"/>
        <v>0</v>
      </c>
      <c r="N875" s="31">
        <f>SUM(N876:N877)</f>
        <v>0</v>
      </c>
      <c r="O875" s="33">
        <f t="shared" si="122"/>
        <v>0</v>
      </c>
      <c r="P875" s="36">
        <f t="shared" si="125"/>
        <v>0</v>
      </c>
    </row>
    <row r="876" spans="1:16" ht="51.75" hidden="1" x14ac:dyDescent="0.25">
      <c r="A876" s="28">
        <v>3311403240817210</v>
      </c>
      <c r="B876" s="39" t="s">
        <v>616</v>
      </c>
      <c r="C876" s="30"/>
      <c r="D876" s="37"/>
      <c r="E876" s="37"/>
      <c r="F876" s="32">
        <f t="shared" si="119"/>
        <v>0</v>
      </c>
      <c r="G876" s="33">
        <f t="shared" si="118"/>
        <v>0</v>
      </c>
      <c r="H876" s="37"/>
      <c r="I876" s="34">
        <f t="shared" si="123"/>
        <v>0</v>
      </c>
      <c r="J876" s="37"/>
      <c r="K876" s="33">
        <f t="shared" si="120"/>
        <v>0</v>
      </c>
      <c r="L876" s="35">
        <f t="shared" si="124"/>
        <v>0</v>
      </c>
      <c r="M876" s="33">
        <f t="shared" si="121"/>
        <v>0</v>
      </c>
      <c r="N876" s="37"/>
      <c r="O876" s="33">
        <f t="shared" si="122"/>
        <v>0</v>
      </c>
      <c r="P876" s="36">
        <f t="shared" si="125"/>
        <v>0</v>
      </c>
    </row>
    <row r="877" spans="1:16" ht="51.75" hidden="1" x14ac:dyDescent="0.25">
      <c r="A877" s="28">
        <v>3311403240817210</v>
      </c>
      <c r="B877" s="39" t="s">
        <v>616</v>
      </c>
      <c r="C877" s="30"/>
      <c r="D877" s="37"/>
      <c r="E877" s="37"/>
      <c r="F877" s="32">
        <f t="shared" si="119"/>
        <v>0</v>
      </c>
      <c r="G877" s="33">
        <f t="shared" si="118"/>
        <v>0</v>
      </c>
      <c r="H877" s="37"/>
      <c r="I877" s="34">
        <f t="shared" si="123"/>
        <v>0</v>
      </c>
      <c r="J877" s="37"/>
      <c r="K877" s="33">
        <f t="shared" si="120"/>
        <v>0</v>
      </c>
      <c r="L877" s="35">
        <f t="shared" si="124"/>
        <v>0</v>
      </c>
      <c r="M877" s="33">
        <f t="shared" si="121"/>
        <v>0</v>
      </c>
      <c r="N877" s="37"/>
      <c r="O877" s="33">
        <f t="shared" si="122"/>
        <v>0</v>
      </c>
      <c r="P877" s="36">
        <f t="shared" si="125"/>
        <v>0</v>
      </c>
    </row>
    <row r="878" spans="1:16" hidden="1" x14ac:dyDescent="0.25">
      <c r="A878" s="65">
        <v>3311403240853</v>
      </c>
      <c r="B878" s="39" t="s">
        <v>617</v>
      </c>
      <c r="C878" s="30"/>
      <c r="D878" s="31">
        <f>SUM(D879)</f>
        <v>0</v>
      </c>
      <c r="E878" s="31">
        <f>SUM(E879)</f>
        <v>0</v>
      </c>
      <c r="F878" s="32">
        <f t="shared" si="119"/>
        <v>0</v>
      </c>
      <c r="G878" s="33">
        <f t="shared" ref="G878:G943" si="126">IF(OR(F878=0,F$7=0),0,F878/F$7)*100</f>
        <v>0</v>
      </c>
      <c r="H878" s="31">
        <f>SUM(H879)</f>
        <v>0</v>
      </c>
      <c r="I878" s="34">
        <f t="shared" si="123"/>
        <v>0</v>
      </c>
      <c r="J878" s="31">
        <f>SUM(J879)</f>
        <v>0</v>
      </c>
      <c r="K878" s="33">
        <f t="shared" si="120"/>
        <v>0</v>
      </c>
      <c r="L878" s="35">
        <f t="shared" si="124"/>
        <v>0</v>
      </c>
      <c r="M878" s="33">
        <f t="shared" si="121"/>
        <v>0</v>
      </c>
      <c r="N878" s="31">
        <f>SUM(N879)</f>
        <v>0</v>
      </c>
      <c r="O878" s="33">
        <f t="shared" si="122"/>
        <v>0</v>
      </c>
      <c r="P878" s="36">
        <f t="shared" si="125"/>
        <v>0</v>
      </c>
    </row>
    <row r="879" spans="1:16" hidden="1" x14ac:dyDescent="0.25">
      <c r="A879" s="65">
        <v>3311403240853210</v>
      </c>
      <c r="B879" s="39" t="s">
        <v>617</v>
      </c>
      <c r="C879" s="30"/>
      <c r="D879" s="37"/>
      <c r="E879" s="37"/>
      <c r="F879" s="32">
        <f t="shared" si="119"/>
        <v>0</v>
      </c>
      <c r="G879" s="33">
        <f t="shared" si="126"/>
        <v>0</v>
      </c>
      <c r="H879" s="37"/>
      <c r="I879" s="34">
        <f t="shared" si="123"/>
        <v>0</v>
      </c>
      <c r="J879" s="37"/>
      <c r="K879" s="33">
        <f t="shared" si="120"/>
        <v>0</v>
      </c>
      <c r="L879" s="35">
        <f t="shared" si="124"/>
        <v>0</v>
      </c>
      <c r="M879" s="33">
        <f t="shared" si="121"/>
        <v>0</v>
      </c>
      <c r="N879" s="37"/>
      <c r="O879" s="33">
        <f t="shared" si="122"/>
        <v>0</v>
      </c>
      <c r="P879" s="36">
        <f t="shared" si="125"/>
        <v>0</v>
      </c>
    </row>
    <row r="880" spans="1:16" hidden="1" x14ac:dyDescent="0.25">
      <c r="A880" s="65">
        <v>3311403240857</v>
      </c>
      <c r="B880" s="39" t="s">
        <v>618</v>
      </c>
      <c r="C880" s="30"/>
      <c r="D880" s="31">
        <f>SUM(D881)</f>
        <v>0</v>
      </c>
      <c r="E880" s="31">
        <f>SUM(E881)</f>
        <v>0</v>
      </c>
      <c r="F880" s="32">
        <f t="shared" si="119"/>
        <v>0</v>
      </c>
      <c r="G880" s="33">
        <f t="shared" si="126"/>
        <v>0</v>
      </c>
      <c r="H880" s="31">
        <f>SUM(H881)</f>
        <v>0</v>
      </c>
      <c r="I880" s="34">
        <f t="shared" si="123"/>
        <v>0</v>
      </c>
      <c r="J880" s="31">
        <f>SUM(J881)</f>
        <v>0</v>
      </c>
      <c r="K880" s="33">
        <f t="shared" si="120"/>
        <v>0</v>
      </c>
      <c r="L880" s="35">
        <f t="shared" si="124"/>
        <v>0</v>
      </c>
      <c r="M880" s="33">
        <f t="shared" si="121"/>
        <v>0</v>
      </c>
      <c r="N880" s="31">
        <f>SUM(N881)</f>
        <v>0</v>
      </c>
      <c r="O880" s="33">
        <f t="shared" si="122"/>
        <v>0</v>
      </c>
      <c r="P880" s="36">
        <f t="shared" si="125"/>
        <v>0</v>
      </c>
    </row>
    <row r="881" spans="1:16" hidden="1" x14ac:dyDescent="0.25">
      <c r="A881" s="65">
        <v>3311403240857210</v>
      </c>
      <c r="B881" s="39" t="s">
        <v>618</v>
      </c>
      <c r="C881" s="30"/>
      <c r="D881" s="37"/>
      <c r="E881" s="37"/>
      <c r="F881" s="32">
        <f t="shared" si="119"/>
        <v>0</v>
      </c>
      <c r="G881" s="33">
        <f t="shared" si="126"/>
        <v>0</v>
      </c>
      <c r="H881" s="37"/>
      <c r="I881" s="34">
        <f t="shared" si="123"/>
        <v>0</v>
      </c>
      <c r="J881" s="37"/>
      <c r="K881" s="33">
        <f t="shared" si="120"/>
        <v>0</v>
      </c>
      <c r="L881" s="35">
        <f t="shared" si="124"/>
        <v>0</v>
      </c>
      <c r="M881" s="33">
        <f t="shared" si="121"/>
        <v>0</v>
      </c>
      <c r="N881" s="37"/>
      <c r="O881" s="33">
        <f t="shared" si="122"/>
        <v>0</v>
      </c>
      <c r="P881" s="36">
        <f t="shared" si="125"/>
        <v>0</v>
      </c>
    </row>
    <row r="882" spans="1:16" ht="39" hidden="1" x14ac:dyDescent="0.25">
      <c r="A882" s="65">
        <v>3311403240870</v>
      </c>
      <c r="B882" s="39" t="s">
        <v>619</v>
      </c>
      <c r="C882" s="30"/>
      <c r="D882" s="31">
        <f>SUM(D883:D885)</f>
        <v>0</v>
      </c>
      <c r="E882" s="31">
        <f>SUM(E883:E885)</f>
        <v>0</v>
      </c>
      <c r="F882" s="32">
        <f t="shared" si="119"/>
        <v>0</v>
      </c>
      <c r="G882" s="33">
        <f t="shared" si="126"/>
        <v>0</v>
      </c>
      <c r="H882" s="31">
        <f>SUM(H883:H885)</f>
        <v>0</v>
      </c>
      <c r="I882" s="34">
        <f t="shared" si="123"/>
        <v>0</v>
      </c>
      <c r="J882" s="31">
        <f>SUM(J883:J885)</f>
        <v>0</v>
      </c>
      <c r="K882" s="33">
        <f t="shared" si="120"/>
        <v>0</v>
      </c>
      <c r="L882" s="35">
        <f t="shared" si="124"/>
        <v>0</v>
      </c>
      <c r="M882" s="33">
        <f t="shared" si="121"/>
        <v>0</v>
      </c>
      <c r="N882" s="31">
        <f>SUM(N883:N885)</f>
        <v>0</v>
      </c>
      <c r="O882" s="33">
        <f t="shared" si="122"/>
        <v>0</v>
      </c>
      <c r="P882" s="36">
        <f t="shared" si="125"/>
        <v>0</v>
      </c>
    </row>
    <row r="883" spans="1:16" ht="39" hidden="1" x14ac:dyDescent="0.25">
      <c r="A883" s="65">
        <v>3311403240870210</v>
      </c>
      <c r="B883" s="39" t="s">
        <v>619</v>
      </c>
      <c r="C883" s="30"/>
      <c r="D883" s="37"/>
      <c r="E883" s="37"/>
      <c r="F883" s="32">
        <f t="shared" si="119"/>
        <v>0</v>
      </c>
      <c r="G883" s="33">
        <f t="shared" si="126"/>
        <v>0</v>
      </c>
      <c r="H883" s="37"/>
      <c r="I883" s="34">
        <f t="shared" si="123"/>
        <v>0</v>
      </c>
      <c r="J883" s="37"/>
      <c r="K883" s="33">
        <f t="shared" si="120"/>
        <v>0</v>
      </c>
      <c r="L883" s="35">
        <f t="shared" si="124"/>
        <v>0</v>
      </c>
      <c r="M883" s="33">
        <f t="shared" si="121"/>
        <v>0</v>
      </c>
      <c r="N883" s="37"/>
      <c r="O883" s="33">
        <f t="shared" si="122"/>
        <v>0</v>
      </c>
      <c r="P883" s="36">
        <f t="shared" si="125"/>
        <v>0</v>
      </c>
    </row>
    <row r="884" spans="1:16" ht="39" hidden="1" x14ac:dyDescent="0.25">
      <c r="A884" s="65">
        <v>3311403240870210</v>
      </c>
      <c r="B884" s="39" t="s">
        <v>619</v>
      </c>
      <c r="C884" s="30"/>
      <c r="D884" s="37"/>
      <c r="E884" s="37"/>
      <c r="F884" s="32">
        <f t="shared" si="119"/>
        <v>0</v>
      </c>
      <c r="G884" s="33">
        <f t="shared" si="126"/>
        <v>0</v>
      </c>
      <c r="H884" s="37"/>
      <c r="I884" s="34">
        <f t="shared" si="123"/>
        <v>0</v>
      </c>
      <c r="J884" s="37"/>
      <c r="K884" s="33">
        <f t="shared" si="120"/>
        <v>0</v>
      </c>
      <c r="L884" s="35">
        <f t="shared" si="124"/>
        <v>0</v>
      </c>
      <c r="M884" s="33">
        <f t="shared" si="121"/>
        <v>0</v>
      </c>
      <c r="N884" s="37"/>
      <c r="O884" s="33">
        <f t="shared" si="122"/>
        <v>0</v>
      </c>
      <c r="P884" s="36">
        <f t="shared" si="125"/>
        <v>0</v>
      </c>
    </row>
    <row r="885" spans="1:16" ht="39" hidden="1" x14ac:dyDescent="0.25">
      <c r="A885" s="65">
        <v>3311403240870210</v>
      </c>
      <c r="B885" s="39" t="s">
        <v>619</v>
      </c>
      <c r="C885" s="30"/>
      <c r="D885" s="37"/>
      <c r="E885" s="37"/>
      <c r="F885" s="32">
        <f t="shared" si="119"/>
        <v>0</v>
      </c>
      <c r="G885" s="33">
        <f t="shared" si="126"/>
        <v>0</v>
      </c>
      <c r="H885" s="37"/>
      <c r="I885" s="34">
        <f t="shared" si="123"/>
        <v>0</v>
      </c>
      <c r="J885" s="37"/>
      <c r="K885" s="33">
        <f t="shared" si="120"/>
        <v>0</v>
      </c>
      <c r="L885" s="35">
        <f t="shared" si="124"/>
        <v>0</v>
      </c>
      <c r="M885" s="33">
        <f t="shared" si="121"/>
        <v>0</v>
      </c>
      <c r="N885" s="37"/>
      <c r="O885" s="33">
        <f t="shared" si="122"/>
        <v>0</v>
      </c>
      <c r="P885" s="36">
        <f t="shared" si="125"/>
        <v>0</v>
      </c>
    </row>
    <row r="886" spans="1:16" ht="39" hidden="1" x14ac:dyDescent="0.25">
      <c r="A886" s="28">
        <v>331140325</v>
      </c>
      <c r="B886" s="39" t="s">
        <v>620</v>
      </c>
      <c r="C886" s="30"/>
      <c r="D886" s="31">
        <f>SUM(D887+D889+D891)</f>
        <v>0</v>
      </c>
      <c r="E886" s="31">
        <f>SUM(E887+E889+E891)</f>
        <v>0</v>
      </c>
      <c r="F886" s="32">
        <f t="shared" si="119"/>
        <v>0</v>
      </c>
      <c r="G886" s="33">
        <f t="shared" si="126"/>
        <v>0</v>
      </c>
      <c r="H886" s="31">
        <f>SUM(H887+H889+H891)</f>
        <v>0</v>
      </c>
      <c r="I886" s="34">
        <f t="shared" si="123"/>
        <v>0</v>
      </c>
      <c r="J886" s="31">
        <f>SUM(J887+J889+J891)</f>
        <v>0</v>
      </c>
      <c r="K886" s="33">
        <f t="shared" si="120"/>
        <v>0</v>
      </c>
      <c r="L886" s="35">
        <f t="shared" si="124"/>
        <v>0</v>
      </c>
      <c r="M886" s="33">
        <f t="shared" si="121"/>
        <v>0</v>
      </c>
      <c r="N886" s="31">
        <f>SUM(N887+N889+N891)</f>
        <v>0</v>
      </c>
      <c r="O886" s="33">
        <f t="shared" si="122"/>
        <v>0</v>
      </c>
      <c r="P886" s="36">
        <f t="shared" si="125"/>
        <v>0</v>
      </c>
    </row>
    <row r="887" spans="1:16" hidden="1" x14ac:dyDescent="0.25">
      <c r="A887" s="28">
        <v>3311403250711</v>
      </c>
      <c r="B887" s="39" t="s">
        <v>621</v>
      </c>
      <c r="C887" s="30"/>
      <c r="D887" s="31">
        <f>SUM(D888)</f>
        <v>0</v>
      </c>
      <c r="E887" s="31">
        <f>SUM(E888)</f>
        <v>0</v>
      </c>
      <c r="F887" s="32">
        <f t="shared" si="119"/>
        <v>0</v>
      </c>
      <c r="G887" s="33">
        <f t="shared" si="126"/>
        <v>0</v>
      </c>
      <c r="H887" s="31">
        <f>SUM(H888)</f>
        <v>0</v>
      </c>
      <c r="I887" s="34">
        <f t="shared" si="123"/>
        <v>0</v>
      </c>
      <c r="J887" s="31">
        <f>SUM(J888)</f>
        <v>0</v>
      </c>
      <c r="K887" s="33">
        <f t="shared" si="120"/>
        <v>0</v>
      </c>
      <c r="L887" s="35">
        <f t="shared" si="124"/>
        <v>0</v>
      </c>
      <c r="M887" s="33">
        <f t="shared" si="121"/>
        <v>0</v>
      </c>
      <c r="N887" s="31">
        <f>SUM(N888)</f>
        <v>0</v>
      </c>
      <c r="O887" s="33">
        <f t="shared" si="122"/>
        <v>0</v>
      </c>
      <c r="P887" s="36">
        <f t="shared" si="125"/>
        <v>0</v>
      </c>
    </row>
    <row r="888" spans="1:16" hidden="1" x14ac:dyDescent="0.25">
      <c r="A888" s="28">
        <v>3311403250711220</v>
      </c>
      <c r="B888" s="39" t="s">
        <v>621</v>
      </c>
      <c r="C888" s="30"/>
      <c r="D888" s="37"/>
      <c r="E888" s="37"/>
      <c r="F888" s="32">
        <f t="shared" si="119"/>
        <v>0</v>
      </c>
      <c r="G888" s="33">
        <f t="shared" si="126"/>
        <v>0</v>
      </c>
      <c r="H888" s="37"/>
      <c r="I888" s="34">
        <f t="shared" si="123"/>
        <v>0</v>
      </c>
      <c r="J888" s="37"/>
      <c r="K888" s="33">
        <f t="shared" si="120"/>
        <v>0</v>
      </c>
      <c r="L888" s="35">
        <f t="shared" si="124"/>
        <v>0</v>
      </c>
      <c r="M888" s="33">
        <f t="shared" si="121"/>
        <v>0</v>
      </c>
      <c r="N888" s="37"/>
      <c r="O888" s="33">
        <f t="shared" si="122"/>
        <v>0</v>
      </c>
      <c r="P888" s="36">
        <f t="shared" si="125"/>
        <v>0</v>
      </c>
    </row>
    <row r="889" spans="1:16" ht="26.25" hidden="1" x14ac:dyDescent="0.25">
      <c r="A889" s="28">
        <v>3311403250753</v>
      </c>
      <c r="B889" s="39" t="s">
        <v>622</v>
      </c>
      <c r="C889" s="30"/>
      <c r="D889" s="31">
        <f>SUM(D890)</f>
        <v>0</v>
      </c>
      <c r="E889" s="31">
        <f>SUM(E890)</f>
        <v>0</v>
      </c>
      <c r="F889" s="32">
        <f t="shared" si="119"/>
        <v>0</v>
      </c>
      <c r="G889" s="33">
        <f t="shared" si="126"/>
        <v>0</v>
      </c>
      <c r="H889" s="31">
        <f>SUM(H890)</f>
        <v>0</v>
      </c>
      <c r="I889" s="34">
        <f t="shared" si="123"/>
        <v>0</v>
      </c>
      <c r="J889" s="31">
        <f>SUM(J890)</f>
        <v>0</v>
      </c>
      <c r="K889" s="33">
        <f t="shared" si="120"/>
        <v>0</v>
      </c>
      <c r="L889" s="35">
        <f t="shared" si="124"/>
        <v>0</v>
      </c>
      <c r="M889" s="33">
        <f t="shared" si="121"/>
        <v>0</v>
      </c>
      <c r="N889" s="31">
        <f>SUM(N890)</f>
        <v>0</v>
      </c>
      <c r="O889" s="33">
        <f t="shared" si="122"/>
        <v>0</v>
      </c>
      <c r="P889" s="36">
        <f t="shared" si="125"/>
        <v>0</v>
      </c>
    </row>
    <row r="890" spans="1:16" ht="26.25" hidden="1" x14ac:dyDescent="0.25">
      <c r="A890" s="28">
        <v>3311403250753220</v>
      </c>
      <c r="B890" s="39" t="s">
        <v>622</v>
      </c>
      <c r="C890" s="30"/>
      <c r="D890" s="37"/>
      <c r="E890" s="37"/>
      <c r="F890" s="32">
        <f t="shared" si="119"/>
        <v>0</v>
      </c>
      <c r="G890" s="33">
        <f t="shared" si="126"/>
        <v>0</v>
      </c>
      <c r="H890" s="37"/>
      <c r="I890" s="34">
        <f t="shared" si="123"/>
        <v>0</v>
      </c>
      <c r="J890" s="37"/>
      <c r="K890" s="33">
        <f t="shared" si="120"/>
        <v>0</v>
      </c>
      <c r="L890" s="35">
        <f t="shared" si="124"/>
        <v>0</v>
      </c>
      <c r="M890" s="33">
        <f t="shared" si="121"/>
        <v>0</v>
      </c>
      <c r="N890" s="37"/>
      <c r="O890" s="33">
        <f t="shared" si="122"/>
        <v>0</v>
      </c>
      <c r="P890" s="36">
        <f t="shared" si="125"/>
        <v>0</v>
      </c>
    </row>
    <row r="891" spans="1:16" ht="26.25" hidden="1" x14ac:dyDescent="0.25">
      <c r="A891" s="28">
        <v>3311403250823</v>
      </c>
      <c r="B891" s="39" t="s">
        <v>623</v>
      </c>
      <c r="C891" s="30"/>
      <c r="D891" s="31">
        <f>SUM(D892:D893)</f>
        <v>0</v>
      </c>
      <c r="E891" s="31">
        <f>SUM(E892:E893)</f>
        <v>0</v>
      </c>
      <c r="F891" s="32">
        <f t="shared" ref="F891:F954" si="127">SUM(D891+E891)</f>
        <v>0</v>
      </c>
      <c r="G891" s="33">
        <f t="shared" si="126"/>
        <v>0</v>
      </c>
      <c r="H891" s="31">
        <f>SUM(H892:H893)</f>
        <v>0</v>
      </c>
      <c r="I891" s="34">
        <f t="shared" si="123"/>
        <v>0</v>
      </c>
      <c r="J891" s="31">
        <f>SUM(J892:J893)</f>
        <v>0</v>
      </c>
      <c r="K891" s="33">
        <f t="shared" si="120"/>
        <v>0</v>
      </c>
      <c r="L891" s="35">
        <f t="shared" si="124"/>
        <v>0</v>
      </c>
      <c r="M891" s="33">
        <f t="shared" si="121"/>
        <v>0</v>
      </c>
      <c r="N891" s="31">
        <f>SUM(N892:N893)</f>
        <v>0</v>
      </c>
      <c r="O891" s="33">
        <f t="shared" si="122"/>
        <v>0</v>
      </c>
      <c r="P891" s="36">
        <f t="shared" si="125"/>
        <v>0</v>
      </c>
    </row>
    <row r="892" spans="1:16" ht="26.25" hidden="1" x14ac:dyDescent="0.25">
      <c r="A892" s="28">
        <v>3311403250823220</v>
      </c>
      <c r="B892" s="39" t="s">
        <v>623</v>
      </c>
      <c r="C892" s="30"/>
      <c r="D892" s="37"/>
      <c r="E892" s="37"/>
      <c r="F892" s="32">
        <f t="shared" si="127"/>
        <v>0</v>
      </c>
      <c r="G892" s="33">
        <f t="shared" si="126"/>
        <v>0</v>
      </c>
      <c r="H892" s="37"/>
      <c r="I892" s="34">
        <f t="shared" si="123"/>
        <v>0</v>
      </c>
      <c r="J892" s="37"/>
      <c r="K892" s="33">
        <f t="shared" si="120"/>
        <v>0</v>
      </c>
      <c r="L892" s="35">
        <f t="shared" si="124"/>
        <v>0</v>
      </c>
      <c r="M892" s="33">
        <f t="shared" si="121"/>
        <v>0</v>
      </c>
      <c r="N892" s="37"/>
      <c r="O892" s="33">
        <f t="shared" si="122"/>
        <v>0</v>
      </c>
      <c r="P892" s="36">
        <f t="shared" si="125"/>
        <v>0</v>
      </c>
    </row>
    <row r="893" spans="1:16" ht="26.25" hidden="1" x14ac:dyDescent="0.25">
      <c r="A893" s="28">
        <v>3311403250823220</v>
      </c>
      <c r="B893" s="39" t="s">
        <v>623</v>
      </c>
      <c r="C893" s="30"/>
      <c r="D893" s="37"/>
      <c r="E893" s="37"/>
      <c r="F893" s="32">
        <f t="shared" si="127"/>
        <v>0</v>
      </c>
      <c r="G893" s="33">
        <f t="shared" si="126"/>
        <v>0</v>
      </c>
      <c r="H893" s="37"/>
      <c r="I893" s="34">
        <f t="shared" si="123"/>
        <v>0</v>
      </c>
      <c r="J893" s="37"/>
      <c r="K893" s="33">
        <f t="shared" si="120"/>
        <v>0</v>
      </c>
      <c r="L893" s="35">
        <f t="shared" si="124"/>
        <v>0</v>
      </c>
      <c r="M893" s="33">
        <f t="shared" si="121"/>
        <v>0</v>
      </c>
      <c r="N893" s="37"/>
      <c r="O893" s="33">
        <f t="shared" si="122"/>
        <v>0</v>
      </c>
      <c r="P893" s="36">
        <f t="shared" si="125"/>
        <v>0</v>
      </c>
    </row>
    <row r="894" spans="1:16" ht="26.25" hidden="1" x14ac:dyDescent="0.25">
      <c r="A894" s="28">
        <v>331140326</v>
      </c>
      <c r="B894" s="39" t="s">
        <v>624</v>
      </c>
      <c r="C894" s="30"/>
      <c r="D894" s="31">
        <f>SUM(D895+D897+D900+D902+D904+D906+D908+D910+D912+D914+D916+D918+D920+D922+D924+D926+D928+D930+D932+D934+D936+D938+D940+D942+D944+D946+D948+D950+D954+D957+D960+D962)</f>
        <v>0</v>
      </c>
      <c r="E894" s="31">
        <f>SUM(E895+E897+E900+E902+E904+E906+E908+E910+E912+E914+E916+E918+E920+E922+E924+E926+E928+E930+E932+E934+E936+E938+E940+E942+E944+E946+E948+E950+E954+E957+E960+E962)</f>
        <v>0</v>
      </c>
      <c r="F894" s="32">
        <f t="shared" si="127"/>
        <v>0</v>
      </c>
      <c r="G894" s="33">
        <f t="shared" si="126"/>
        <v>0</v>
      </c>
      <c r="H894" s="31">
        <f>SUM(H895+H897+H900+H902+H904+H906+H908+H910+H912+H914+H916+H918+H920+H922+H924+H926+H928+H930+H932+H934+H936+H938+H940+H942+H944+H946+H948+H950+H954+H957+H960+H962)</f>
        <v>0</v>
      </c>
      <c r="I894" s="34">
        <f t="shared" si="123"/>
        <v>0</v>
      </c>
      <c r="J894" s="31">
        <f>SUM(J895+J897+J900+J902+J904+J906+J908+J910+J912+J914+J916+J918+J920+J922+J924+J926+J928+J930+J932+J934+J936+J938+J940+J942+J944+J946+J948+J950+J954+J957+J960+J962)</f>
        <v>0</v>
      </c>
      <c r="K894" s="33">
        <f t="shared" si="120"/>
        <v>0</v>
      </c>
      <c r="L894" s="35">
        <f t="shared" si="124"/>
        <v>0</v>
      </c>
      <c r="M894" s="33">
        <f t="shared" si="121"/>
        <v>0</v>
      </c>
      <c r="N894" s="31">
        <f>SUM(N895+N897+N900+N902+N904+N906+N908+N910+N912+N914+N916+N918+N920+N922+N924+N926+N928+N930+N932+N934+N936+N938+N940+N942+N944+N946+N948+N950+N954+N957+N960+N962)</f>
        <v>0</v>
      </c>
      <c r="O894" s="33">
        <f t="shared" si="122"/>
        <v>0</v>
      </c>
      <c r="P894" s="36">
        <f t="shared" si="125"/>
        <v>0</v>
      </c>
    </row>
    <row r="895" spans="1:16" hidden="1" x14ac:dyDescent="0.25">
      <c r="A895" s="28">
        <v>3311403260076</v>
      </c>
      <c r="B895" s="29" t="s">
        <v>625</v>
      </c>
      <c r="C895" s="30"/>
      <c r="D895" s="31">
        <f>SUM(D896)</f>
        <v>0</v>
      </c>
      <c r="E895" s="31">
        <f>SUM(E896)</f>
        <v>0</v>
      </c>
      <c r="F895" s="32">
        <f t="shared" si="127"/>
        <v>0</v>
      </c>
      <c r="G895" s="33">
        <f t="shared" si="126"/>
        <v>0</v>
      </c>
      <c r="H895" s="31">
        <f>SUM(H896)</f>
        <v>0</v>
      </c>
      <c r="I895" s="34">
        <f t="shared" si="123"/>
        <v>0</v>
      </c>
      <c r="J895" s="31">
        <f>SUM(J896)</f>
        <v>0</v>
      </c>
      <c r="K895" s="33">
        <f t="shared" si="120"/>
        <v>0</v>
      </c>
      <c r="L895" s="35">
        <f t="shared" si="124"/>
        <v>0</v>
      </c>
      <c r="M895" s="33">
        <f t="shared" si="121"/>
        <v>0</v>
      </c>
      <c r="N895" s="31">
        <f>SUM(N896)</f>
        <v>0</v>
      </c>
      <c r="O895" s="33">
        <f t="shared" si="122"/>
        <v>0</v>
      </c>
      <c r="P895" s="36">
        <f t="shared" si="125"/>
        <v>0</v>
      </c>
    </row>
    <row r="896" spans="1:16" hidden="1" x14ac:dyDescent="0.25">
      <c r="A896" s="28">
        <v>3311403260076</v>
      </c>
      <c r="B896" s="29" t="s">
        <v>625</v>
      </c>
      <c r="C896" s="30"/>
      <c r="D896" s="31"/>
      <c r="E896" s="31"/>
      <c r="F896" s="32">
        <f t="shared" si="127"/>
        <v>0</v>
      </c>
      <c r="G896" s="33">
        <f t="shared" si="126"/>
        <v>0</v>
      </c>
      <c r="H896" s="31"/>
      <c r="I896" s="34">
        <f t="shared" si="123"/>
        <v>0</v>
      </c>
      <c r="J896" s="31"/>
      <c r="K896" s="33">
        <f t="shared" si="120"/>
        <v>0</v>
      </c>
      <c r="L896" s="35">
        <f t="shared" si="124"/>
        <v>0</v>
      </c>
      <c r="M896" s="33">
        <f t="shared" si="121"/>
        <v>0</v>
      </c>
      <c r="N896" s="31"/>
      <c r="O896" s="33">
        <f t="shared" si="122"/>
        <v>0</v>
      </c>
      <c r="P896" s="36">
        <f t="shared" si="125"/>
        <v>0</v>
      </c>
    </row>
    <row r="897" spans="1:16" hidden="1" x14ac:dyDescent="0.25">
      <c r="A897" s="65">
        <v>3311403260226</v>
      </c>
      <c r="B897" s="66" t="s">
        <v>626</v>
      </c>
      <c r="C897" s="30"/>
      <c r="D897" s="31">
        <f>SUM(D898:D899)</f>
        <v>0</v>
      </c>
      <c r="E897" s="31">
        <f>SUM(E898:E899)</f>
        <v>0</v>
      </c>
      <c r="F897" s="32">
        <f t="shared" si="127"/>
        <v>0</v>
      </c>
      <c r="G897" s="33">
        <f t="shared" si="126"/>
        <v>0</v>
      </c>
      <c r="H897" s="31">
        <f>SUM(H898:H899)</f>
        <v>0</v>
      </c>
      <c r="I897" s="34">
        <f t="shared" si="123"/>
        <v>0</v>
      </c>
      <c r="J897" s="31">
        <f>SUM(J898:J899)</f>
        <v>0</v>
      </c>
      <c r="K897" s="33">
        <f t="shared" si="120"/>
        <v>0</v>
      </c>
      <c r="L897" s="35">
        <f t="shared" si="124"/>
        <v>0</v>
      </c>
      <c r="M897" s="33">
        <f t="shared" si="121"/>
        <v>0</v>
      </c>
      <c r="N897" s="31">
        <f>SUM(N898:N899)</f>
        <v>0</v>
      </c>
      <c r="O897" s="33">
        <f t="shared" si="122"/>
        <v>0</v>
      </c>
      <c r="P897" s="36">
        <f t="shared" si="125"/>
        <v>0</v>
      </c>
    </row>
    <row r="898" spans="1:16" hidden="1" x14ac:dyDescent="0.25">
      <c r="A898" s="65">
        <v>3311403260226220</v>
      </c>
      <c r="B898" s="66" t="s">
        <v>627</v>
      </c>
      <c r="C898" s="30"/>
      <c r="D898" s="37"/>
      <c r="E898" s="37"/>
      <c r="F898" s="32">
        <f t="shared" si="127"/>
        <v>0</v>
      </c>
      <c r="G898" s="33">
        <f t="shared" si="126"/>
        <v>0</v>
      </c>
      <c r="H898" s="37"/>
      <c r="I898" s="34">
        <f t="shared" si="123"/>
        <v>0</v>
      </c>
      <c r="J898" s="37"/>
      <c r="K898" s="33">
        <f t="shared" si="120"/>
        <v>0</v>
      </c>
      <c r="L898" s="35">
        <f t="shared" si="124"/>
        <v>0</v>
      </c>
      <c r="M898" s="33">
        <f t="shared" si="121"/>
        <v>0</v>
      </c>
      <c r="N898" s="37"/>
      <c r="O898" s="33">
        <f t="shared" si="122"/>
        <v>0</v>
      </c>
      <c r="P898" s="36">
        <f t="shared" si="125"/>
        <v>0</v>
      </c>
    </row>
    <row r="899" spans="1:16" hidden="1" x14ac:dyDescent="0.25">
      <c r="A899" s="65">
        <v>3311403260226220</v>
      </c>
      <c r="B899" s="66" t="s">
        <v>627</v>
      </c>
      <c r="C899" s="30"/>
      <c r="D899" s="37">
        <v>0</v>
      </c>
      <c r="E899" s="37">
        <v>0</v>
      </c>
      <c r="F899" s="32">
        <f t="shared" si="127"/>
        <v>0</v>
      </c>
      <c r="G899" s="33">
        <f t="shared" si="126"/>
        <v>0</v>
      </c>
      <c r="H899" s="37">
        <v>0</v>
      </c>
      <c r="I899" s="34">
        <f t="shared" si="123"/>
        <v>0</v>
      </c>
      <c r="J899" s="37">
        <v>0</v>
      </c>
      <c r="K899" s="33">
        <f t="shared" si="120"/>
        <v>0</v>
      </c>
      <c r="L899" s="35">
        <f t="shared" si="124"/>
        <v>0</v>
      </c>
      <c r="M899" s="33">
        <f t="shared" si="121"/>
        <v>0</v>
      </c>
      <c r="N899" s="37">
        <v>0</v>
      </c>
      <c r="O899" s="33">
        <f t="shared" si="122"/>
        <v>0</v>
      </c>
      <c r="P899" s="36">
        <f t="shared" si="125"/>
        <v>0</v>
      </c>
    </row>
    <row r="900" spans="1:16" hidden="1" x14ac:dyDescent="0.25">
      <c r="A900" s="65">
        <v>3311403260364</v>
      </c>
      <c r="B900" s="66" t="s">
        <v>628</v>
      </c>
      <c r="C900" s="30"/>
      <c r="D900" s="31">
        <f>SUM(D901)</f>
        <v>0</v>
      </c>
      <c r="E900" s="31">
        <f>SUM(E901)</f>
        <v>0</v>
      </c>
      <c r="F900" s="32">
        <f t="shared" si="127"/>
        <v>0</v>
      </c>
      <c r="G900" s="33">
        <f t="shared" si="126"/>
        <v>0</v>
      </c>
      <c r="H900" s="31">
        <f>SUM(H901)</f>
        <v>0</v>
      </c>
      <c r="I900" s="34">
        <f t="shared" si="123"/>
        <v>0</v>
      </c>
      <c r="J900" s="31">
        <f>SUM(J901)</f>
        <v>0</v>
      </c>
      <c r="K900" s="33">
        <f t="shared" si="120"/>
        <v>0</v>
      </c>
      <c r="L900" s="35">
        <f t="shared" si="124"/>
        <v>0</v>
      </c>
      <c r="M900" s="33">
        <f t="shared" si="121"/>
        <v>0</v>
      </c>
      <c r="N900" s="31">
        <f>SUM(N901)</f>
        <v>0</v>
      </c>
      <c r="O900" s="33">
        <f t="shared" si="122"/>
        <v>0</v>
      </c>
      <c r="P900" s="36">
        <f t="shared" si="125"/>
        <v>0</v>
      </c>
    </row>
    <row r="901" spans="1:16" hidden="1" x14ac:dyDescent="0.25">
      <c r="A901" s="65">
        <v>3311403260364220</v>
      </c>
      <c r="B901" s="66" t="s">
        <v>629</v>
      </c>
      <c r="C901" s="30"/>
      <c r="D901" s="37"/>
      <c r="E901" s="37"/>
      <c r="F901" s="32">
        <f t="shared" si="127"/>
        <v>0</v>
      </c>
      <c r="G901" s="33">
        <f t="shared" si="126"/>
        <v>0</v>
      </c>
      <c r="H901" s="37"/>
      <c r="I901" s="34">
        <f t="shared" si="123"/>
        <v>0</v>
      </c>
      <c r="J901" s="37"/>
      <c r="K901" s="33">
        <f t="shared" si="120"/>
        <v>0</v>
      </c>
      <c r="L901" s="35">
        <f t="shared" si="124"/>
        <v>0</v>
      </c>
      <c r="M901" s="33">
        <f t="shared" si="121"/>
        <v>0</v>
      </c>
      <c r="N901" s="37"/>
      <c r="O901" s="33">
        <f t="shared" si="122"/>
        <v>0</v>
      </c>
      <c r="P901" s="36">
        <f t="shared" si="125"/>
        <v>0</v>
      </c>
    </row>
    <row r="902" spans="1:16" hidden="1" x14ac:dyDescent="0.25">
      <c r="A902" s="28">
        <v>3311403260687</v>
      </c>
      <c r="B902" s="39" t="s">
        <v>630</v>
      </c>
      <c r="C902" s="30"/>
      <c r="D902" s="31">
        <f>SUM(D903)</f>
        <v>0</v>
      </c>
      <c r="E902" s="31">
        <f>SUM(E903)</f>
        <v>0</v>
      </c>
      <c r="F902" s="32">
        <f t="shared" si="127"/>
        <v>0</v>
      </c>
      <c r="G902" s="33">
        <f t="shared" si="126"/>
        <v>0</v>
      </c>
      <c r="H902" s="31">
        <f>SUM(H903)</f>
        <v>0</v>
      </c>
      <c r="I902" s="34">
        <f t="shared" si="123"/>
        <v>0</v>
      </c>
      <c r="J902" s="31">
        <f>SUM(J903)</f>
        <v>0</v>
      </c>
      <c r="K902" s="33">
        <f t="shared" si="120"/>
        <v>0</v>
      </c>
      <c r="L902" s="35">
        <f t="shared" si="124"/>
        <v>0</v>
      </c>
      <c r="M902" s="33">
        <f t="shared" si="121"/>
        <v>0</v>
      </c>
      <c r="N902" s="31">
        <f>SUM(N903)</f>
        <v>0</v>
      </c>
      <c r="O902" s="33">
        <f t="shared" si="122"/>
        <v>0</v>
      </c>
      <c r="P902" s="36">
        <f t="shared" si="125"/>
        <v>0</v>
      </c>
    </row>
    <row r="903" spans="1:16" hidden="1" x14ac:dyDescent="0.25">
      <c r="A903" s="28">
        <v>3311403260687220</v>
      </c>
      <c r="B903" s="39" t="s">
        <v>631</v>
      </c>
      <c r="C903" s="30"/>
      <c r="D903" s="37"/>
      <c r="E903" s="37"/>
      <c r="F903" s="32">
        <f t="shared" si="127"/>
        <v>0</v>
      </c>
      <c r="G903" s="33">
        <f t="shared" si="126"/>
        <v>0</v>
      </c>
      <c r="H903" s="37"/>
      <c r="I903" s="34">
        <f t="shared" si="123"/>
        <v>0</v>
      </c>
      <c r="J903" s="37"/>
      <c r="K903" s="33">
        <f t="shared" si="120"/>
        <v>0</v>
      </c>
      <c r="L903" s="35">
        <f t="shared" si="124"/>
        <v>0</v>
      </c>
      <c r="M903" s="33">
        <f t="shared" si="121"/>
        <v>0</v>
      </c>
      <c r="N903" s="37"/>
      <c r="O903" s="33">
        <f t="shared" si="122"/>
        <v>0</v>
      </c>
      <c r="P903" s="36">
        <f t="shared" si="125"/>
        <v>0</v>
      </c>
    </row>
    <row r="904" spans="1:16" ht="26.25" hidden="1" x14ac:dyDescent="0.25">
      <c r="A904" s="28">
        <v>3311403260695</v>
      </c>
      <c r="B904" s="39" t="s">
        <v>632</v>
      </c>
      <c r="C904" s="30"/>
      <c r="D904" s="31">
        <f>SUM(D905)</f>
        <v>0</v>
      </c>
      <c r="E904" s="31">
        <f>SUM(E905)</f>
        <v>0</v>
      </c>
      <c r="F904" s="32">
        <f t="shared" si="127"/>
        <v>0</v>
      </c>
      <c r="G904" s="33">
        <f t="shared" si="126"/>
        <v>0</v>
      </c>
      <c r="H904" s="31">
        <f>SUM(H905)</f>
        <v>0</v>
      </c>
      <c r="I904" s="34">
        <f t="shared" si="123"/>
        <v>0</v>
      </c>
      <c r="J904" s="31">
        <f>SUM(J905)</f>
        <v>0</v>
      </c>
      <c r="K904" s="33">
        <f t="shared" ref="K904:K967" si="128">IF(OR(J904=0,F904=0),0,J904/F904)*100</f>
        <v>0</v>
      </c>
      <c r="L904" s="35">
        <f t="shared" si="124"/>
        <v>0</v>
      </c>
      <c r="M904" s="33">
        <f t="shared" ref="M904:M967" si="129">IF(OR(L904=0,F904=0),0,L904/F904)*100</f>
        <v>0</v>
      </c>
      <c r="N904" s="31">
        <f>SUM(N905)</f>
        <v>0</v>
      </c>
      <c r="O904" s="33">
        <f t="shared" ref="O904:O967" si="130">IF(OR(N904=0,F904=0),0,N904/F904)*100</f>
        <v>0</v>
      </c>
      <c r="P904" s="36">
        <f t="shared" si="125"/>
        <v>0</v>
      </c>
    </row>
    <row r="905" spans="1:16" ht="26.25" hidden="1" x14ac:dyDescent="0.25">
      <c r="A905" s="28">
        <v>3311403260695220</v>
      </c>
      <c r="B905" s="39" t="s">
        <v>632</v>
      </c>
      <c r="C905" s="30"/>
      <c r="D905" s="37"/>
      <c r="E905" s="37"/>
      <c r="F905" s="32">
        <f t="shared" si="127"/>
        <v>0</v>
      </c>
      <c r="G905" s="33">
        <f t="shared" si="126"/>
        <v>0</v>
      </c>
      <c r="H905" s="37"/>
      <c r="I905" s="34">
        <f t="shared" ref="I905:I968" si="131">SUM(F905-H905)</f>
        <v>0</v>
      </c>
      <c r="J905" s="37"/>
      <c r="K905" s="33">
        <f t="shared" si="128"/>
        <v>0</v>
      </c>
      <c r="L905" s="35">
        <f t="shared" si="124"/>
        <v>0</v>
      </c>
      <c r="M905" s="33">
        <f t="shared" si="129"/>
        <v>0</v>
      </c>
      <c r="N905" s="37"/>
      <c r="O905" s="33">
        <f t="shared" si="130"/>
        <v>0</v>
      </c>
      <c r="P905" s="36">
        <f t="shared" si="125"/>
        <v>0</v>
      </c>
    </row>
    <row r="906" spans="1:16" hidden="1" x14ac:dyDescent="0.25">
      <c r="A906" s="28">
        <v>3311403260696</v>
      </c>
      <c r="B906" s="39" t="s">
        <v>633</v>
      </c>
      <c r="C906" s="30"/>
      <c r="D906" s="31">
        <f>SUM(D907)</f>
        <v>0</v>
      </c>
      <c r="E906" s="31">
        <f>SUM(E907)</f>
        <v>0</v>
      </c>
      <c r="F906" s="32">
        <f t="shared" si="127"/>
        <v>0</v>
      </c>
      <c r="G906" s="33">
        <f t="shared" si="126"/>
        <v>0</v>
      </c>
      <c r="H906" s="31">
        <f>SUM(H907)</f>
        <v>0</v>
      </c>
      <c r="I906" s="34">
        <f t="shared" si="131"/>
        <v>0</v>
      </c>
      <c r="J906" s="31">
        <f>SUM(J907)</f>
        <v>0</v>
      </c>
      <c r="K906" s="33">
        <f t="shared" si="128"/>
        <v>0</v>
      </c>
      <c r="L906" s="35">
        <f t="shared" si="124"/>
        <v>0</v>
      </c>
      <c r="M906" s="33">
        <f t="shared" si="129"/>
        <v>0</v>
      </c>
      <c r="N906" s="31">
        <f>SUM(N907)</f>
        <v>0</v>
      </c>
      <c r="O906" s="33">
        <f t="shared" si="130"/>
        <v>0</v>
      </c>
      <c r="P906" s="36">
        <f t="shared" si="125"/>
        <v>0</v>
      </c>
    </row>
    <row r="907" spans="1:16" hidden="1" x14ac:dyDescent="0.25">
      <c r="A907" s="28">
        <v>3311403260696220</v>
      </c>
      <c r="B907" s="39" t="s">
        <v>633</v>
      </c>
      <c r="C907" s="30"/>
      <c r="D907" s="37"/>
      <c r="E907" s="37"/>
      <c r="F907" s="32">
        <f t="shared" si="127"/>
        <v>0</v>
      </c>
      <c r="G907" s="33">
        <f t="shared" si="126"/>
        <v>0</v>
      </c>
      <c r="H907" s="37"/>
      <c r="I907" s="34">
        <f t="shared" si="131"/>
        <v>0</v>
      </c>
      <c r="J907" s="37"/>
      <c r="K907" s="33">
        <f t="shared" si="128"/>
        <v>0</v>
      </c>
      <c r="L907" s="35">
        <f t="shared" si="124"/>
        <v>0</v>
      </c>
      <c r="M907" s="33">
        <f t="shared" si="129"/>
        <v>0</v>
      </c>
      <c r="N907" s="37"/>
      <c r="O907" s="33">
        <f t="shared" si="130"/>
        <v>0</v>
      </c>
      <c r="P907" s="36">
        <f t="shared" si="125"/>
        <v>0</v>
      </c>
    </row>
    <row r="908" spans="1:16" hidden="1" x14ac:dyDescent="0.25">
      <c r="A908" s="28">
        <v>3311403260697</v>
      </c>
      <c r="B908" s="39" t="s">
        <v>634</v>
      </c>
      <c r="C908" s="30"/>
      <c r="D908" s="31">
        <f>SUM(D909)</f>
        <v>0</v>
      </c>
      <c r="E908" s="31">
        <f>SUM(E909)</f>
        <v>0</v>
      </c>
      <c r="F908" s="32">
        <f t="shared" si="127"/>
        <v>0</v>
      </c>
      <c r="G908" s="33">
        <f t="shared" si="126"/>
        <v>0</v>
      </c>
      <c r="H908" s="31">
        <f>SUM(H909)</f>
        <v>0</v>
      </c>
      <c r="I908" s="34">
        <f t="shared" si="131"/>
        <v>0</v>
      </c>
      <c r="J908" s="31">
        <f>SUM(J909)</f>
        <v>0</v>
      </c>
      <c r="K908" s="33">
        <f t="shared" si="128"/>
        <v>0</v>
      </c>
      <c r="L908" s="35">
        <f t="shared" si="124"/>
        <v>0</v>
      </c>
      <c r="M908" s="33">
        <f t="shared" si="129"/>
        <v>0</v>
      </c>
      <c r="N908" s="31">
        <f>SUM(N909)</f>
        <v>0</v>
      </c>
      <c r="O908" s="33">
        <f t="shared" si="130"/>
        <v>0</v>
      </c>
      <c r="P908" s="36">
        <f t="shared" si="125"/>
        <v>0</v>
      </c>
    </row>
    <row r="909" spans="1:16" hidden="1" x14ac:dyDescent="0.25">
      <c r="A909" s="28">
        <v>3311403260697220</v>
      </c>
      <c r="B909" s="39" t="s">
        <v>635</v>
      </c>
      <c r="C909" s="30"/>
      <c r="D909" s="37"/>
      <c r="E909" s="37"/>
      <c r="F909" s="32">
        <f t="shared" si="127"/>
        <v>0</v>
      </c>
      <c r="G909" s="33">
        <f t="shared" si="126"/>
        <v>0</v>
      </c>
      <c r="H909" s="37"/>
      <c r="I909" s="34">
        <f t="shared" si="131"/>
        <v>0</v>
      </c>
      <c r="J909" s="37"/>
      <c r="K909" s="33">
        <f t="shared" si="128"/>
        <v>0</v>
      </c>
      <c r="L909" s="35">
        <f t="shared" si="124"/>
        <v>0</v>
      </c>
      <c r="M909" s="33">
        <f t="shared" si="129"/>
        <v>0</v>
      </c>
      <c r="N909" s="37"/>
      <c r="O909" s="33">
        <f t="shared" si="130"/>
        <v>0</v>
      </c>
      <c r="P909" s="36">
        <f t="shared" si="125"/>
        <v>0</v>
      </c>
    </row>
    <row r="910" spans="1:16" ht="51.75" hidden="1" x14ac:dyDescent="0.25">
      <c r="A910" s="28">
        <v>3311403260723</v>
      </c>
      <c r="B910" s="39" t="s">
        <v>636</v>
      </c>
      <c r="C910" s="30"/>
      <c r="D910" s="31">
        <f>SUM(D911)</f>
        <v>0</v>
      </c>
      <c r="E910" s="31">
        <f>SUM(E911)</f>
        <v>0</v>
      </c>
      <c r="F910" s="32">
        <f t="shared" si="127"/>
        <v>0</v>
      </c>
      <c r="G910" s="33">
        <f t="shared" si="126"/>
        <v>0</v>
      </c>
      <c r="H910" s="31">
        <f>SUM(H911)</f>
        <v>0</v>
      </c>
      <c r="I910" s="34">
        <f t="shared" si="131"/>
        <v>0</v>
      </c>
      <c r="J910" s="31">
        <f>SUM(J911)</f>
        <v>0</v>
      </c>
      <c r="K910" s="33">
        <f t="shared" si="128"/>
        <v>0</v>
      </c>
      <c r="L910" s="35">
        <f t="shared" si="124"/>
        <v>0</v>
      </c>
      <c r="M910" s="33">
        <f t="shared" si="129"/>
        <v>0</v>
      </c>
      <c r="N910" s="31">
        <f>SUM(N911)</f>
        <v>0</v>
      </c>
      <c r="O910" s="33">
        <f t="shared" si="130"/>
        <v>0</v>
      </c>
      <c r="P910" s="36">
        <f t="shared" si="125"/>
        <v>0</v>
      </c>
    </row>
    <row r="911" spans="1:16" ht="51.75" hidden="1" x14ac:dyDescent="0.25">
      <c r="A911" s="28">
        <v>3311403260723220</v>
      </c>
      <c r="B911" s="39" t="s">
        <v>636</v>
      </c>
      <c r="C911" s="30"/>
      <c r="D911" s="37"/>
      <c r="E911" s="37"/>
      <c r="F911" s="32">
        <f t="shared" si="127"/>
        <v>0</v>
      </c>
      <c r="G911" s="33">
        <f t="shared" si="126"/>
        <v>0</v>
      </c>
      <c r="H911" s="37"/>
      <c r="I911" s="34">
        <f t="shared" si="131"/>
        <v>0</v>
      </c>
      <c r="J911" s="37"/>
      <c r="K911" s="33">
        <f t="shared" si="128"/>
        <v>0</v>
      </c>
      <c r="L911" s="35">
        <f t="shared" ref="L911:L974" si="132">SUM(N911-J911)</f>
        <v>0</v>
      </c>
      <c r="M911" s="33">
        <f t="shared" si="129"/>
        <v>0</v>
      </c>
      <c r="N911" s="37"/>
      <c r="O911" s="33">
        <f t="shared" si="130"/>
        <v>0</v>
      </c>
      <c r="P911" s="36">
        <f t="shared" ref="P911:P974" si="133">SUM(F911-N911)</f>
        <v>0</v>
      </c>
    </row>
    <row r="912" spans="1:16" ht="26.25" hidden="1" x14ac:dyDescent="0.25">
      <c r="A912" s="28">
        <v>3311403260732</v>
      </c>
      <c r="B912" s="39" t="s">
        <v>637</v>
      </c>
      <c r="C912" s="30"/>
      <c r="D912" s="31">
        <f>SUM(D913)</f>
        <v>0</v>
      </c>
      <c r="E912" s="31">
        <f>SUM(E913)</f>
        <v>0</v>
      </c>
      <c r="F912" s="32">
        <f t="shared" si="127"/>
        <v>0</v>
      </c>
      <c r="G912" s="33">
        <f t="shared" si="126"/>
        <v>0</v>
      </c>
      <c r="H912" s="31">
        <f>SUM(H913)</f>
        <v>0</v>
      </c>
      <c r="I912" s="34">
        <f t="shared" si="131"/>
        <v>0</v>
      </c>
      <c r="J912" s="31">
        <f>SUM(J913)</f>
        <v>0</v>
      </c>
      <c r="K912" s="33">
        <f t="shared" si="128"/>
        <v>0</v>
      </c>
      <c r="L912" s="35">
        <f t="shared" si="132"/>
        <v>0</v>
      </c>
      <c r="M912" s="33">
        <f t="shared" si="129"/>
        <v>0</v>
      </c>
      <c r="N912" s="31">
        <f>SUM(N913)</f>
        <v>0</v>
      </c>
      <c r="O912" s="33">
        <f t="shared" si="130"/>
        <v>0</v>
      </c>
      <c r="P912" s="36">
        <f t="shared" si="133"/>
        <v>0</v>
      </c>
    </row>
    <row r="913" spans="1:16" ht="26.25" hidden="1" x14ac:dyDescent="0.25">
      <c r="A913" s="28">
        <v>3311403260732220</v>
      </c>
      <c r="B913" s="39" t="s">
        <v>637</v>
      </c>
      <c r="C913" s="30"/>
      <c r="D913" s="37"/>
      <c r="E913" s="37"/>
      <c r="F913" s="32">
        <f t="shared" si="127"/>
        <v>0</v>
      </c>
      <c r="G913" s="33">
        <f t="shared" si="126"/>
        <v>0</v>
      </c>
      <c r="H913" s="37"/>
      <c r="I913" s="34">
        <f t="shared" si="131"/>
        <v>0</v>
      </c>
      <c r="J913" s="37"/>
      <c r="K913" s="33">
        <f t="shared" si="128"/>
        <v>0</v>
      </c>
      <c r="L913" s="35">
        <f t="shared" si="132"/>
        <v>0</v>
      </c>
      <c r="M913" s="33">
        <f t="shared" si="129"/>
        <v>0</v>
      </c>
      <c r="N913" s="37"/>
      <c r="O913" s="33">
        <f t="shared" si="130"/>
        <v>0</v>
      </c>
      <c r="P913" s="36">
        <f t="shared" si="133"/>
        <v>0</v>
      </c>
    </row>
    <row r="914" spans="1:16" ht="26.25" hidden="1" x14ac:dyDescent="0.25">
      <c r="A914" s="28">
        <v>3311403260737</v>
      </c>
      <c r="B914" s="39" t="s">
        <v>638</v>
      </c>
      <c r="C914" s="30"/>
      <c r="D914" s="31">
        <f>SUM(D915)</f>
        <v>0</v>
      </c>
      <c r="E914" s="31">
        <f>SUM(E915)</f>
        <v>0</v>
      </c>
      <c r="F914" s="32">
        <f t="shared" si="127"/>
        <v>0</v>
      </c>
      <c r="G914" s="33">
        <f t="shared" si="126"/>
        <v>0</v>
      </c>
      <c r="H914" s="31">
        <f>SUM(H915)</f>
        <v>0</v>
      </c>
      <c r="I914" s="34">
        <f t="shared" si="131"/>
        <v>0</v>
      </c>
      <c r="J914" s="31">
        <f>SUM(J915)</f>
        <v>0</v>
      </c>
      <c r="K914" s="33">
        <f t="shared" si="128"/>
        <v>0</v>
      </c>
      <c r="L914" s="35">
        <f t="shared" si="132"/>
        <v>0</v>
      </c>
      <c r="M914" s="33">
        <f t="shared" si="129"/>
        <v>0</v>
      </c>
      <c r="N914" s="31">
        <f>SUM(N915)</f>
        <v>0</v>
      </c>
      <c r="O914" s="33">
        <f t="shared" si="130"/>
        <v>0</v>
      </c>
      <c r="P914" s="36">
        <f t="shared" si="133"/>
        <v>0</v>
      </c>
    </row>
    <row r="915" spans="1:16" ht="26.25" hidden="1" x14ac:dyDescent="0.25">
      <c r="A915" s="28">
        <v>3311403260737220</v>
      </c>
      <c r="B915" s="39" t="s">
        <v>638</v>
      </c>
      <c r="C915" s="30"/>
      <c r="D915" s="37"/>
      <c r="E915" s="37"/>
      <c r="F915" s="32">
        <f t="shared" si="127"/>
        <v>0</v>
      </c>
      <c r="G915" s="33">
        <f t="shared" si="126"/>
        <v>0</v>
      </c>
      <c r="H915" s="37"/>
      <c r="I915" s="34">
        <f t="shared" si="131"/>
        <v>0</v>
      </c>
      <c r="J915" s="37"/>
      <c r="K915" s="33">
        <f t="shared" si="128"/>
        <v>0</v>
      </c>
      <c r="L915" s="35">
        <f t="shared" si="132"/>
        <v>0</v>
      </c>
      <c r="M915" s="33">
        <f t="shared" si="129"/>
        <v>0</v>
      </c>
      <c r="N915" s="37"/>
      <c r="O915" s="33">
        <f t="shared" si="130"/>
        <v>0</v>
      </c>
      <c r="P915" s="36">
        <f t="shared" si="133"/>
        <v>0</v>
      </c>
    </row>
    <row r="916" spans="1:16" ht="26.25" hidden="1" x14ac:dyDescent="0.25">
      <c r="A916" s="28">
        <v>3311403260745</v>
      </c>
      <c r="B916" s="39" t="s">
        <v>639</v>
      </c>
      <c r="C916" s="30"/>
      <c r="D916" s="31">
        <f>SUM(D917)</f>
        <v>0</v>
      </c>
      <c r="E916" s="31">
        <f>SUM(E917)</f>
        <v>0</v>
      </c>
      <c r="F916" s="32">
        <f t="shared" si="127"/>
        <v>0</v>
      </c>
      <c r="G916" s="33">
        <f t="shared" si="126"/>
        <v>0</v>
      </c>
      <c r="H916" s="31">
        <f>SUM(H917)</f>
        <v>0</v>
      </c>
      <c r="I916" s="34">
        <f t="shared" si="131"/>
        <v>0</v>
      </c>
      <c r="J916" s="31">
        <f>SUM(J917)</f>
        <v>0</v>
      </c>
      <c r="K916" s="33">
        <f t="shared" si="128"/>
        <v>0</v>
      </c>
      <c r="L916" s="35">
        <f t="shared" si="132"/>
        <v>0</v>
      </c>
      <c r="M916" s="33">
        <f t="shared" si="129"/>
        <v>0</v>
      </c>
      <c r="N916" s="31">
        <f>SUM(N917)</f>
        <v>0</v>
      </c>
      <c r="O916" s="33">
        <f t="shared" si="130"/>
        <v>0</v>
      </c>
      <c r="P916" s="36">
        <f t="shared" si="133"/>
        <v>0</v>
      </c>
    </row>
    <row r="917" spans="1:16" ht="26.25" hidden="1" x14ac:dyDescent="0.25">
      <c r="A917" s="28">
        <v>3311403260745220</v>
      </c>
      <c r="B917" s="39" t="s">
        <v>639</v>
      </c>
      <c r="C917" s="30"/>
      <c r="D917" s="37"/>
      <c r="E917" s="37"/>
      <c r="F917" s="32">
        <f t="shared" si="127"/>
        <v>0</v>
      </c>
      <c r="G917" s="33">
        <f t="shared" si="126"/>
        <v>0</v>
      </c>
      <c r="H917" s="37"/>
      <c r="I917" s="34">
        <f t="shared" si="131"/>
        <v>0</v>
      </c>
      <c r="J917" s="37"/>
      <c r="K917" s="33">
        <f t="shared" si="128"/>
        <v>0</v>
      </c>
      <c r="L917" s="35">
        <f t="shared" si="132"/>
        <v>0</v>
      </c>
      <c r="M917" s="33">
        <f t="shared" si="129"/>
        <v>0</v>
      </c>
      <c r="N917" s="37"/>
      <c r="O917" s="33">
        <f t="shared" si="130"/>
        <v>0</v>
      </c>
      <c r="P917" s="36">
        <f t="shared" si="133"/>
        <v>0</v>
      </c>
    </row>
    <row r="918" spans="1:16" ht="26.25" hidden="1" x14ac:dyDescent="0.25">
      <c r="A918" s="65">
        <v>3311403260776</v>
      </c>
      <c r="B918" s="39" t="s">
        <v>640</v>
      </c>
      <c r="C918" s="30"/>
      <c r="D918" s="31">
        <f>SUM(D919)</f>
        <v>0</v>
      </c>
      <c r="E918" s="31">
        <f>SUM(E919)</f>
        <v>0</v>
      </c>
      <c r="F918" s="32">
        <f t="shared" si="127"/>
        <v>0</v>
      </c>
      <c r="G918" s="33">
        <f t="shared" si="126"/>
        <v>0</v>
      </c>
      <c r="H918" s="31">
        <f>SUM(H919)</f>
        <v>0</v>
      </c>
      <c r="I918" s="34">
        <f t="shared" si="131"/>
        <v>0</v>
      </c>
      <c r="J918" s="31">
        <f>SUM(J919)</f>
        <v>0</v>
      </c>
      <c r="K918" s="33">
        <f t="shared" si="128"/>
        <v>0</v>
      </c>
      <c r="L918" s="35">
        <f t="shared" si="132"/>
        <v>0</v>
      </c>
      <c r="M918" s="33">
        <f t="shared" si="129"/>
        <v>0</v>
      </c>
      <c r="N918" s="31">
        <f>SUM(N919)</f>
        <v>0</v>
      </c>
      <c r="O918" s="33">
        <f t="shared" si="130"/>
        <v>0</v>
      </c>
      <c r="P918" s="36">
        <f t="shared" si="133"/>
        <v>0</v>
      </c>
    </row>
    <row r="919" spans="1:16" ht="26.25" hidden="1" x14ac:dyDescent="0.25">
      <c r="A919" s="65">
        <v>3311403260776220</v>
      </c>
      <c r="B919" s="39" t="s">
        <v>640</v>
      </c>
      <c r="C919" s="30"/>
      <c r="D919" s="37"/>
      <c r="E919" s="37"/>
      <c r="F919" s="32">
        <f t="shared" si="127"/>
        <v>0</v>
      </c>
      <c r="G919" s="33">
        <f t="shared" si="126"/>
        <v>0</v>
      </c>
      <c r="H919" s="37"/>
      <c r="I919" s="34">
        <f t="shared" si="131"/>
        <v>0</v>
      </c>
      <c r="J919" s="37"/>
      <c r="K919" s="33">
        <f t="shared" si="128"/>
        <v>0</v>
      </c>
      <c r="L919" s="35">
        <f t="shared" si="132"/>
        <v>0</v>
      </c>
      <c r="M919" s="33">
        <f t="shared" si="129"/>
        <v>0</v>
      </c>
      <c r="N919" s="37"/>
      <c r="O919" s="33">
        <f t="shared" si="130"/>
        <v>0</v>
      </c>
      <c r="P919" s="36">
        <f t="shared" si="133"/>
        <v>0</v>
      </c>
    </row>
    <row r="920" spans="1:16" hidden="1" x14ac:dyDescent="0.25">
      <c r="A920" s="28">
        <v>3311403260935</v>
      </c>
      <c r="B920" s="39" t="s">
        <v>641</v>
      </c>
      <c r="C920" s="30"/>
      <c r="D920" s="31">
        <f>SUM(D921)</f>
        <v>0</v>
      </c>
      <c r="E920" s="31">
        <f>SUM(E921)</f>
        <v>0</v>
      </c>
      <c r="F920" s="32">
        <f t="shared" si="127"/>
        <v>0</v>
      </c>
      <c r="G920" s="33">
        <f t="shared" si="126"/>
        <v>0</v>
      </c>
      <c r="H920" s="31">
        <f>SUM(H921)</f>
        <v>0</v>
      </c>
      <c r="I920" s="34">
        <f t="shared" si="131"/>
        <v>0</v>
      </c>
      <c r="J920" s="31">
        <f>SUM(J921)</f>
        <v>0</v>
      </c>
      <c r="K920" s="33">
        <f t="shared" si="128"/>
        <v>0</v>
      </c>
      <c r="L920" s="35">
        <f t="shared" si="132"/>
        <v>0</v>
      </c>
      <c r="M920" s="33">
        <f t="shared" si="129"/>
        <v>0</v>
      </c>
      <c r="N920" s="31">
        <f>SUM(N921)</f>
        <v>0</v>
      </c>
      <c r="O920" s="33">
        <f t="shared" si="130"/>
        <v>0</v>
      </c>
      <c r="P920" s="36">
        <f t="shared" si="133"/>
        <v>0</v>
      </c>
    </row>
    <row r="921" spans="1:16" hidden="1" x14ac:dyDescent="0.25">
      <c r="A921" s="28">
        <v>3311403260935220</v>
      </c>
      <c r="B921" s="39" t="s">
        <v>642</v>
      </c>
      <c r="C921" s="30"/>
      <c r="D921" s="37"/>
      <c r="E921" s="37"/>
      <c r="F921" s="32">
        <f t="shared" si="127"/>
        <v>0</v>
      </c>
      <c r="G921" s="33">
        <f t="shared" si="126"/>
        <v>0</v>
      </c>
      <c r="H921" s="37"/>
      <c r="I921" s="34">
        <f t="shared" si="131"/>
        <v>0</v>
      </c>
      <c r="J921" s="37"/>
      <c r="K921" s="33">
        <f t="shared" si="128"/>
        <v>0</v>
      </c>
      <c r="L921" s="35">
        <f t="shared" si="132"/>
        <v>0</v>
      </c>
      <c r="M921" s="33">
        <f t="shared" si="129"/>
        <v>0</v>
      </c>
      <c r="N921" s="37"/>
      <c r="O921" s="33">
        <f t="shared" si="130"/>
        <v>0</v>
      </c>
      <c r="P921" s="36">
        <f t="shared" si="133"/>
        <v>0</v>
      </c>
    </row>
    <row r="922" spans="1:16" hidden="1" x14ac:dyDescent="0.25">
      <c r="A922" s="65">
        <v>3311403260937</v>
      </c>
      <c r="B922" s="66" t="s">
        <v>643</v>
      </c>
      <c r="C922" s="30"/>
      <c r="D922" s="31">
        <f>SUM(D923)</f>
        <v>0</v>
      </c>
      <c r="E922" s="31">
        <f>SUM(E923)</f>
        <v>0</v>
      </c>
      <c r="F922" s="32">
        <f t="shared" si="127"/>
        <v>0</v>
      </c>
      <c r="G922" s="33">
        <f t="shared" si="126"/>
        <v>0</v>
      </c>
      <c r="H922" s="31">
        <f>SUM(H923)</f>
        <v>0</v>
      </c>
      <c r="I922" s="34">
        <f t="shared" si="131"/>
        <v>0</v>
      </c>
      <c r="J922" s="31">
        <f>SUM(J923)</f>
        <v>0</v>
      </c>
      <c r="K922" s="33">
        <f t="shared" si="128"/>
        <v>0</v>
      </c>
      <c r="L922" s="35">
        <f t="shared" si="132"/>
        <v>0</v>
      </c>
      <c r="M922" s="33">
        <f t="shared" si="129"/>
        <v>0</v>
      </c>
      <c r="N922" s="31">
        <f>SUM(N923)</f>
        <v>0</v>
      </c>
      <c r="O922" s="33">
        <f t="shared" si="130"/>
        <v>0</v>
      </c>
      <c r="P922" s="36">
        <f t="shared" si="133"/>
        <v>0</v>
      </c>
    </row>
    <row r="923" spans="1:16" hidden="1" x14ac:dyDescent="0.25">
      <c r="A923" s="65">
        <v>3311403260937220</v>
      </c>
      <c r="B923" s="66" t="s">
        <v>644</v>
      </c>
      <c r="C923" s="30"/>
      <c r="D923" s="37"/>
      <c r="E923" s="37"/>
      <c r="F923" s="32">
        <f t="shared" si="127"/>
        <v>0</v>
      </c>
      <c r="G923" s="33">
        <f t="shared" si="126"/>
        <v>0</v>
      </c>
      <c r="H923" s="37"/>
      <c r="I923" s="34">
        <f t="shared" si="131"/>
        <v>0</v>
      </c>
      <c r="J923" s="37"/>
      <c r="K923" s="33">
        <f t="shared" si="128"/>
        <v>0</v>
      </c>
      <c r="L923" s="35">
        <f t="shared" si="132"/>
        <v>0</v>
      </c>
      <c r="M923" s="33">
        <f t="shared" si="129"/>
        <v>0</v>
      </c>
      <c r="N923" s="37"/>
      <c r="O923" s="33">
        <f t="shared" si="130"/>
        <v>0</v>
      </c>
      <c r="P923" s="36">
        <f t="shared" si="133"/>
        <v>0</v>
      </c>
    </row>
    <row r="924" spans="1:16" hidden="1" x14ac:dyDescent="0.25">
      <c r="A924" s="28">
        <v>3311403260939</v>
      </c>
      <c r="B924" s="39" t="s">
        <v>645</v>
      </c>
      <c r="C924" s="30"/>
      <c r="D924" s="31">
        <f>SUM(D925)</f>
        <v>0</v>
      </c>
      <c r="E924" s="31">
        <f>SUM(E925)</f>
        <v>0</v>
      </c>
      <c r="F924" s="32">
        <f t="shared" si="127"/>
        <v>0</v>
      </c>
      <c r="G924" s="33">
        <f t="shared" si="126"/>
        <v>0</v>
      </c>
      <c r="H924" s="31">
        <f>SUM(H925)</f>
        <v>0</v>
      </c>
      <c r="I924" s="34">
        <f t="shared" si="131"/>
        <v>0</v>
      </c>
      <c r="J924" s="31">
        <f>SUM(J925)</f>
        <v>0</v>
      </c>
      <c r="K924" s="33">
        <f t="shared" si="128"/>
        <v>0</v>
      </c>
      <c r="L924" s="35">
        <f t="shared" si="132"/>
        <v>0</v>
      </c>
      <c r="M924" s="33">
        <f t="shared" si="129"/>
        <v>0</v>
      </c>
      <c r="N924" s="31">
        <f>SUM(N925)</f>
        <v>0</v>
      </c>
      <c r="O924" s="33">
        <f t="shared" si="130"/>
        <v>0</v>
      </c>
      <c r="P924" s="36">
        <f t="shared" si="133"/>
        <v>0</v>
      </c>
    </row>
    <row r="925" spans="1:16" hidden="1" x14ac:dyDescent="0.25">
      <c r="A925" s="28">
        <v>3311403260939220</v>
      </c>
      <c r="B925" s="39" t="s">
        <v>646</v>
      </c>
      <c r="C925" s="30"/>
      <c r="D925" s="37"/>
      <c r="E925" s="37"/>
      <c r="F925" s="32">
        <f t="shared" si="127"/>
        <v>0</v>
      </c>
      <c r="G925" s="33">
        <f t="shared" si="126"/>
        <v>0</v>
      </c>
      <c r="H925" s="37"/>
      <c r="I925" s="34">
        <f t="shared" si="131"/>
        <v>0</v>
      </c>
      <c r="J925" s="37"/>
      <c r="K925" s="33">
        <f t="shared" si="128"/>
        <v>0</v>
      </c>
      <c r="L925" s="35">
        <f t="shared" si="132"/>
        <v>0</v>
      </c>
      <c r="M925" s="33">
        <f t="shared" si="129"/>
        <v>0</v>
      </c>
      <c r="N925" s="37"/>
      <c r="O925" s="33">
        <f t="shared" si="130"/>
        <v>0</v>
      </c>
      <c r="P925" s="36">
        <f t="shared" si="133"/>
        <v>0</v>
      </c>
    </row>
    <row r="926" spans="1:16" hidden="1" x14ac:dyDescent="0.25">
      <c r="A926" s="28">
        <v>3311403260941</v>
      </c>
      <c r="B926" s="39" t="s">
        <v>647</v>
      </c>
      <c r="C926" s="30"/>
      <c r="D926" s="31">
        <f>SUM(D927)</f>
        <v>0</v>
      </c>
      <c r="E926" s="31">
        <f>SUM(E927)</f>
        <v>0</v>
      </c>
      <c r="F926" s="32">
        <f t="shared" si="127"/>
        <v>0</v>
      </c>
      <c r="G926" s="33">
        <f t="shared" si="126"/>
        <v>0</v>
      </c>
      <c r="H926" s="31">
        <f>SUM(H927)</f>
        <v>0</v>
      </c>
      <c r="I926" s="34">
        <f t="shared" si="131"/>
        <v>0</v>
      </c>
      <c r="J926" s="31">
        <f>SUM(J927)</f>
        <v>0</v>
      </c>
      <c r="K926" s="33">
        <f t="shared" si="128"/>
        <v>0</v>
      </c>
      <c r="L926" s="35">
        <f t="shared" si="132"/>
        <v>0</v>
      </c>
      <c r="M926" s="33">
        <f t="shared" si="129"/>
        <v>0</v>
      </c>
      <c r="N926" s="31">
        <f>SUM(N927)</f>
        <v>0</v>
      </c>
      <c r="O926" s="33">
        <f t="shared" si="130"/>
        <v>0</v>
      </c>
      <c r="P926" s="36">
        <f t="shared" si="133"/>
        <v>0</v>
      </c>
    </row>
    <row r="927" spans="1:16" hidden="1" x14ac:dyDescent="0.25">
      <c r="A927" s="28">
        <v>3311403260941220</v>
      </c>
      <c r="B927" s="39" t="s">
        <v>648</v>
      </c>
      <c r="C927" s="30"/>
      <c r="D927" s="37"/>
      <c r="E927" s="37"/>
      <c r="F927" s="32">
        <f t="shared" si="127"/>
        <v>0</v>
      </c>
      <c r="G927" s="33">
        <f t="shared" si="126"/>
        <v>0</v>
      </c>
      <c r="H927" s="37"/>
      <c r="I927" s="34">
        <f t="shared" si="131"/>
        <v>0</v>
      </c>
      <c r="J927" s="37"/>
      <c r="K927" s="33">
        <f t="shared" si="128"/>
        <v>0</v>
      </c>
      <c r="L927" s="35">
        <f t="shared" si="132"/>
        <v>0</v>
      </c>
      <c r="M927" s="33">
        <f t="shared" si="129"/>
        <v>0</v>
      </c>
      <c r="N927" s="37"/>
      <c r="O927" s="33">
        <f t="shared" si="130"/>
        <v>0</v>
      </c>
      <c r="P927" s="36">
        <f t="shared" si="133"/>
        <v>0</v>
      </c>
    </row>
    <row r="928" spans="1:16" hidden="1" x14ac:dyDescent="0.25">
      <c r="A928" s="65">
        <v>3311403260942</v>
      </c>
      <c r="B928" s="66" t="s">
        <v>649</v>
      </c>
      <c r="C928" s="30"/>
      <c r="D928" s="31">
        <f>SUM(D929)</f>
        <v>0</v>
      </c>
      <c r="E928" s="31">
        <f>SUM(E929)</f>
        <v>0</v>
      </c>
      <c r="F928" s="32">
        <f t="shared" si="127"/>
        <v>0</v>
      </c>
      <c r="G928" s="33">
        <f t="shared" si="126"/>
        <v>0</v>
      </c>
      <c r="H928" s="31">
        <f>SUM(H929)</f>
        <v>0</v>
      </c>
      <c r="I928" s="34">
        <f t="shared" si="131"/>
        <v>0</v>
      </c>
      <c r="J928" s="31">
        <f>SUM(J929)</f>
        <v>0</v>
      </c>
      <c r="K928" s="33">
        <f t="shared" si="128"/>
        <v>0</v>
      </c>
      <c r="L928" s="35">
        <f t="shared" si="132"/>
        <v>0</v>
      </c>
      <c r="M928" s="33">
        <f t="shared" si="129"/>
        <v>0</v>
      </c>
      <c r="N928" s="31">
        <f>SUM(N929)</f>
        <v>0</v>
      </c>
      <c r="O928" s="33">
        <f t="shared" si="130"/>
        <v>0</v>
      </c>
      <c r="P928" s="36">
        <f t="shared" si="133"/>
        <v>0</v>
      </c>
    </row>
    <row r="929" spans="1:16" hidden="1" x14ac:dyDescent="0.25">
      <c r="A929" s="65">
        <v>3311403260942220</v>
      </c>
      <c r="B929" s="66" t="s">
        <v>650</v>
      </c>
      <c r="C929" s="30"/>
      <c r="D929" s="37"/>
      <c r="E929" s="37"/>
      <c r="F929" s="32">
        <f t="shared" si="127"/>
        <v>0</v>
      </c>
      <c r="G929" s="33">
        <f t="shared" si="126"/>
        <v>0</v>
      </c>
      <c r="H929" s="37"/>
      <c r="I929" s="34">
        <f t="shared" si="131"/>
        <v>0</v>
      </c>
      <c r="J929" s="37"/>
      <c r="K929" s="33">
        <f t="shared" si="128"/>
        <v>0</v>
      </c>
      <c r="L929" s="35">
        <f t="shared" si="132"/>
        <v>0</v>
      </c>
      <c r="M929" s="33">
        <f t="shared" si="129"/>
        <v>0</v>
      </c>
      <c r="N929" s="37"/>
      <c r="O929" s="33">
        <f t="shared" si="130"/>
        <v>0</v>
      </c>
      <c r="P929" s="36">
        <f t="shared" si="133"/>
        <v>0</v>
      </c>
    </row>
    <row r="930" spans="1:16" ht="39" hidden="1" x14ac:dyDescent="0.25">
      <c r="A930" s="65">
        <v>3311403260943</v>
      </c>
      <c r="B930" s="66" t="s">
        <v>651</v>
      </c>
      <c r="C930" s="30"/>
      <c r="D930" s="31">
        <f>SUM(D931)</f>
        <v>0</v>
      </c>
      <c r="E930" s="31">
        <f>SUM(E931)</f>
        <v>0</v>
      </c>
      <c r="F930" s="32">
        <f t="shared" si="127"/>
        <v>0</v>
      </c>
      <c r="G930" s="33">
        <f t="shared" si="126"/>
        <v>0</v>
      </c>
      <c r="H930" s="31">
        <f>SUM(H931)</f>
        <v>0</v>
      </c>
      <c r="I930" s="34">
        <f t="shared" si="131"/>
        <v>0</v>
      </c>
      <c r="J930" s="31">
        <f>SUM(J931)</f>
        <v>0</v>
      </c>
      <c r="K930" s="33">
        <f t="shared" si="128"/>
        <v>0</v>
      </c>
      <c r="L930" s="35">
        <f t="shared" si="132"/>
        <v>0</v>
      </c>
      <c r="M930" s="33">
        <f t="shared" si="129"/>
        <v>0</v>
      </c>
      <c r="N930" s="31">
        <f>SUM(N931)</f>
        <v>0</v>
      </c>
      <c r="O930" s="33">
        <f t="shared" si="130"/>
        <v>0</v>
      </c>
      <c r="P930" s="36">
        <f t="shared" si="133"/>
        <v>0</v>
      </c>
    </row>
    <row r="931" spans="1:16" ht="39" hidden="1" x14ac:dyDescent="0.25">
      <c r="A931" s="65">
        <v>3311403260943220</v>
      </c>
      <c r="B931" s="66" t="s">
        <v>652</v>
      </c>
      <c r="C931" s="30"/>
      <c r="D931" s="37"/>
      <c r="E931" s="37"/>
      <c r="F931" s="32">
        <f t="shared" si="127"/>
        <v>0</v>
      </c>
      <c r="G931" s="33">
        <f t="shared" si="126"/>
        <v>0</v>
      </c>
      <c r="H931" s="37"/>
      <c r="I931" s="34">
        <f t="shared" si="131"/>
        <v>0</v>
      </c>
      <c r="J931" s="37"/>
      <c r="K931" s="33">
        <f t="shared" si="128"/>
        <v>0</v>
      </c>
      <c r="L931" s="35">
        <f t="shared" si="132"/>
        <v>0</v>
      </c>
      <c r="M931" s="33">
        <f t="shared" si="129"/>
        <v>0</v>
      </c>
      <c r="N931" s="37"/>
      <c r="O931" s="33">
        <f t="shared" si="130"/>
        <v>0</v>
      </c>
      <c r="P931" s="36">
        <f t="shared" si="133"/>
        <v>0</v>
      </c>
    </row>
    <row r="932" spans="1:16" ht="26.25" hidden="1" x14ac:dyDescent="0.25">
      <c r="A932" s="65">
        <v>3311403260944</v>
      </c>
      <c r="B932" s="66" t="s">
        <v>653</v>
      </c>
      <c r="C932" s="30"/>
      <c r="D932" s="31">
        <f>SUM(D933)</f>
        <v>0</v>
      </c>
      <c r="E932" s="31">
        <f>SUM(E933)</f>
        <v>0</v>
      </c>
      <c r="F932" s="32">
        <f t="shared" si="127"/>
        <v>0</v>
      </c>
      <c r="G932" s="33">
        <f t="shared" si="126"/>
        <v>0</v>
      </c>
      <c r="H932" s="31">
        <f>SUM(H933)</f>
        <v>0</v>
      </c>
      <c r="I932" s="34">
        <f t="shared" si="131"/>
        <v>0</v>
      </c>
      <c r="J932" s="31">
        <f>SUM(J933)</f>
        <v>0</v>
      </c>
      <c r="K932" s="33">
        <f t="shared" si="128"/>
        <v>0</v>
      </c>
      <c r="L932" s="35">
        <f t="shared" si="132"/>
        <v>0</v>
      </c>
      <c r="M932" s="33">
        <f t="shared" si="129"/>
        <v>0</v>
      </c>
      <c r="N932" s="31">
        <f>SUM(N933)</f>
        <v>0</v>
      </c>
      <c r="O932" s="33">
        <f t="shared" si="130"/>
        <v>0</v>
      </c>
      <c r="P932" s="36">
        <f t="shared" si="133"/>
        <v>0</v>
      </c>
    </row>
    <row r="933" spans="1:16" ht="26.25" hidden="1" x14ac:dyDescent="0.25">
      <c r="A933" s="65">
        <v>3311403260944220</v>
      </c>
      <c r="B933" s="66" t="s">
        <v>654</v>
      </c>
      <c r="C933" s="30"/>
      <c r="D933" s="37"/>
      <c r="E933" s="37"/>
      <c r="F933" s="32">
        <f t="shared" si="127"/>
        <v>0</v>
      </c>
      <c r="G933" s="33">
        <f t="shared" si="126"/>
        <v>0</v>
      </c>
      <c r="H933" s="37"/>
      <c r="I933" s="34">
        <f t="shared" si="131"/>
        <v>0</v>
      </c>
      <c r="J933" s="37"/>
      <c r="K933" s="33">
        <f t="shared" si="128"/>
        <v>0</v>
      </c>
      <c r="L933" s="35">
        <f t="shared" si="132"/>
        <v>0</v>
      </c>
      <c r="M933" s="33">
        <f t="shared" si="129"/>
        <v>0</v>
      </c>
      <c r="N933" s="37"/>
      <c r="O933" s="33">
        <f t="shared" si="130"/>
        <v>0</v>
      </c>
      <c r="P933" s="36">
        <f t="shared" si="133"/>
        <v>0</v>
      </c>
    </row>
    <row r="934" spans="1:16" hidden="1" x14ac:dyDescent="0.25">
      <c r="A934" s="28">
        <v>3311403260945</v>
      </c>
      <c r="B934" s="39" t="s">
        <v>655</v>
      </c>
      <c r="C934" s="30"/>
      <c r="D934" s="31">
        <f>SUM(D935)</f>
        <v>0</v>
      </c>
      <c r="E934" s="31">
        <f>SUM(E935)</f>
        <v>0</v>
      </c>
      <c r="F934" s="32">
        <f t="shared" si="127"/>
        <v>0</v>
      </c>
      <c r="G934" s="33">
        <f t="shared" si="126"/>
        <v>0</v>
      </c>
      <c r="H934" s="31">
        <f>SUM(H935)</f>
        <v>0</v>
      </c>
      <c r="I934" s="34">
        <f t="shared" si="131"/>
        <v>0</v>
      </c>
      <c r="J934" s="31">
        <f>SUM(J935)</f>
        <v>0</v>
      </c>
      <c r="K934" s="33">
        <f t="shared" si="128"/>
        <v>0</v>
      </c>
      <c r="L934" s="35">
        <f t="shared" si="132"/>
        <v>0</v>
      </c>
      <c r="M934" s="33">
        <f t="shared" si="129"/>
        <v>0</v>
      </c>
      <c r="N934" s="31">
        <f>SUM(N935)</f>
        <v>0</v>
      </c>
      <c r="O934" s="33">
        <f t="shared" si="130"/>
        <v>0</v>
      </c>
      <c r="P934" s="36">
        <f t="shared" si="133"/>
        <v>0</v>
      </c>
    </row>
    <row r="935" spans="1:16" hidden="1" x14ac:dyDescent="0.25">
      <c r="A935" s="28">
        <v>3311403260945220</v>
      </c>
      <c r="B935" s="39" t="s">
        <v>656</v>
      </c>
      <c r="C935" s="30"/>
      <c r="D935" s="37"/>
      <c r="E935" s="37"/>
      <c r="F935" s="32">
        <f t="shared" si="127"/>
        <v>0</v>
      </c>
      <c r="G935" s="33">
        <f t="shared" si="126"/>
        <v>0</v>
      </c>
      <c r="H935" s="37"/>
      <c r="I935" s="34">
        <f t="shared" si="131"/>
        <v>0</v>
      </c>
      <c r="J935" s="37"/>
      <c r="K935" s="33">
        <f t="shared" si="128"/>
        <v>0</v>
      </c>
      <c r="L935" s="35">
        <f t="shared" si="132"/>
        <v>0</v>
      </c>
      <c r="M935" s="33">
        <f t="shared" si="129"/>
        <v>0</v>
      </c>
      <c r="N935" s="37"/>
      <c r="O935" s="33">
        <f t="shared" si="130"/>
        <v>0</v>
      </c>
      <c r="P935" s="36">
        <f t="shared" si="133"/>
        <v>0</v>
      </c>
    </row>
    <row r="936" spans="1:16" ht="26.25" hidden="1" x14ac:dyDescent="0.25">
      <c r="A936" s="65">
        <v>3311403260946</v>
      </c>
      <c r="B936" s="66" t="s">
        <v>657</v>
      </c>
      <c r="C936" s="30"/>
      <c r="D936" s="31">
        <f>SUM(D937)</f>
        <v>0</v>
      </c>
      <c r="E936" s="31">
        <f>SUM(E937)</f>
        <v>0</v>
      </c>
      <c r="F936" s="32">
        <f t="shared" si="127"/>
        <v>0</v>
      </c>
      <c r="G936" s="33">
        <f t="shared" si="126"/>
        <v>0</v>
      </c>
      <c r="H936" s="31">
        <f>SUM(H937)</f>
        <v>0</v>
      </c>
      <c r="I936" s="34">
        <f t="shared" si="131"/>
        <v>0</v>
      </c>
      <c r="J936" s="31">
        <f>SUM(J937)</f>
        <v>0</v>
      </c>
      <c r="K936" s="33">
        <f t="shared" si="128"/>
        <v>0</v>
      </c>
      <c r="L936" s="35">
        <f t="shared" si="132"/>
        <v>0</v>
      </c>
      <c r="M936" s="33">
        <f t="shared" si="129"/>
        <v>0</v>
      </c>
      <c r="N936" s="31">
        <f>SUM(N937)</f>
        <v>0</v>
      </c>
      <c r="O936" s="33">
        <f t="shared" si="130"/>
        <v>0</v>
      </c>
      <c r="P936" s="36">
        <f t="shared" si="133"/>
        <v>0</v>
      </c>
    </row>
    <row r="937" spans="1:16" ht="26.25" hidden="1" x14ac:dyDescent="0.25">
      <c r="A937" s="65">
        <v>3311403260946220</v>
      </c>
      <c r="B937" s="66" t="s">
        <v>658</v>
      </c>
      <c r="C937" s="30"/>
      <c r="D937" s="37"/>
      <c r="E937" s="37"/>
      <c r="F937" s="32">
        <f t="shared" si="127"/>
        <v>0</v>
      </c>
      <c r="G937" s="33">
        <f t="shared" si="126"/>
        <v>0</v>
      </c>
      <c r="H937" s="37"/>
      <c r="I937" s="34">
        <f t="shared" si="131"/>
        <v>0</v>
      </c>
      <c r="J937" s="37"/>
      <c r="K937" s="33">
        <f t="shared" si="128"/>
        <v>0</v>
      </c>
      <c r="L937" s="35">
        <f t="shared" si="132"/>
        <v>0</v>
      </c>
      <c r="M937" s="33">
        <f t="shared" si="129"/>
        <v>0</v>
      </c>
      <c r="N937" s="37"/>
      <c r="O937" s="33">
        <f t="shared" si="130"/>
        <v>0</v>
      </c>
      <c r="P937" s="36">
        <f t="shared" si="133"/>
        <v>0</v>
      </c>
    </row>
    <row r="938" spans="1:16" hidden="1" x14ac:dyDescent="0.25">
      <c r="A938" s="65">
        <v>3311403260947</v>
      </c>
      <c r="B938" s="66" t="s">
        <v>659</v>
      </c>
      <c r="C938" s="30"/>
      <c r="D938" s="31">
        <f>SUM(D939)</f>
        <v>0</v>
      </c>
      <c r="E938" s="31">
        <f>SUM(E939)</f>
        <v>0</v>
      </c>
      <c r="F938" s="32">
        <f t="shared" si="127"/>
        <v>0</v>
      </c>
      <c r="G938" s="33">
        <f t="shared" si="126"/>
        <v>0</v>
      </c>
      <c r="H938" s="31">
        <f>SUM(H939)</f>
        <v>0</v>
      </c>
      <c r="I938" s="34">
        <f t="shared" si="131"/>
        <v>0</v>
      </c>
      <c r="J938" s="31">
        <f>SUM(J939)</f>
        <v>0</v>
      </c>
      <c r="K938" s="33">
        <f t="shared" si="128"/>
        <v>0</v>
      </c>
      <c r="L938" s="35">
        <f t="shared" si="132"/>
        <v>0</v>
      </c>
      <c r="M938" s="33">
        <f t="shared" si="129"/>
        <v>0</v>
      </c>
      <c r="N938" s="31">
        <f>SUM(N939)</f>
        <v>0</v>
      </c>
      <c r="O938" s="33">
        <f t="shared" si="130"/>
        <v>0</v>
      </c>
      <c r="P938" s="36">
        <f t="shared" si="133"/>
        <v>0</v>
      </c>
    </row>
    <row r="939" spans="1:16" hidden="1" x14ac:dyDescent="0.25">
      <c r="A939" s="65">
        <v>3311403260947220</v>
      </c>
      <c r="B939" s="66" t="s">
        <v>660</v>
      </c>
      <c r="C939" s="30"/>
      <c r="D939" s="37"/>
      <c r="E939" s="37"/>
      <c r="F939" s="32">
        <f t="shared" si="127"/>
        <v>0</v>
      </c>
      <c r="G939" s="33">
        <f t="shared" si="126"/>
        <v>0</v>
      </c>
      <c r="H939" s="37"/>
      <c r="I939" s="34">
        <f t="shared" si="131"/>
        <v>0</v>
      </c>
      <c r="J939" s="37"/>
      <c r="K939" s="33">
        <f t="shared" si="128"/>
        <v>0</v>
      </c>
      <c r="L939" s="35">
        <f t="shared" si="132"/>
        <v>0</v>
      </c>
      <c r="M939" s="33">
        <f t="shared" si="129"/>
        <v>0</v>
      </c>
      <c r="N939" s="37"/>
      <c r="O939" s="33">
        <f t="shared" si="130"/>
        <v>0</v>
      </c>
      <c r="P939" s="36">
        <f t="shared" si="133"/>
        <v>0</v>
      </c>
    </row>
    <row r="940" spans="1:16" hidden="1" x14ac:dyDescent="0.25">
      <c r="A940" s="65">
        <v>3311403260949</v>
      </c>
      <c r="B940" s="66" t="s">
        <v>661</v>
      </c>
      <c r="C940" s="30"/>
      <c r="D940" s="31">
        <f>SUM(D941)</f>
        <v>0</v>
      </c>
      <c r="E940" s="31">
        <f>SUM(E941)</f>
        <v>0</v>
      </c>
      <c r="F940" s="32">
        <f t="shared" si="127"/>
        <v>0</v>
      </c>
      <c r="G940" s="33">
        <f t="shared" si="126"/>
        <v>0</v>
      </c>
      <c r="H940" s="31">
        <f>SUM(H941)</f>
        <v>0</v>
      </c>
      <c r="I940" s="34">
        <f t="shared" si="131"/>
        <v>0</v>
      </c>
      <c r="J940" s="31">
        <f>SUM(J941)</f>
        <v>0</v>
      </c>
      <c r="K940" s="33">
        <f t="shared" si="128"/>
        <v>0</v>
      </c>
      <c r="L940" s="35">
        <f t="shared" si="132"/>
        <v>0</v>
      </c>
      <c r="M940" s="33">
        <f t="shared" si="129"/>
        <v>0</v>
      </c>
      <c r="N940" s="31">
        <f>SUM(N941)</f>
        <v>0</v>
      </c>
      <c r="O940" s="33">
        <f t="shared" si="130"/>
        <v>0</v>
      </c>
      <c r="P940" s="36">
        <f t="shared" si="133"/>
        <v>0</v>
      </c>
    </row>
    <row r="941" spans="1:16" hidden="1" x14ac:dyDescent="0.25">
      <c r="A941" s="65">
        <v>3311403260949220</v>
      </c>
      <c r="B941" s="66" t="s">
        <v>662</v>
      </c>
      <c r="C941" s="30"/>
      <c r="D941" s="37"/>
      <c r="E941" s="37"/>
      <c r="F941" s="32">
        <f t="shared" si="127"/>
        <v>0</v>
      </c>
      <c r="G941" s="33">
        <f t="shared" si="126"/>
        <v>0</v>
      </c>
      <c r="H941" s="37"/>
      <c r="I941" s="34">
        <f t="shared" si="131"/>
        <v>0</v>
      </c>
      <c r="J941" s="37"/>
      <c r="K941" s="33">
        <f t="shared" si="128"/>
        <v>0</v>
      </c>
      <c r="L941" s="35">
        <f t="shared" si="132"/>
        <v>0</v>
      </c>
      <c r="M941" s="33">
        <f t="shared" si="129"/>
        <v>0</v>
      </c>
      <c r="N941" s="37"/>
      <c r="O941" s="33">
        <f t="shared" si="130"/>
        <v>0</v>
      </c>
      <c r="P941" s="36">
        <f t="shared" si="133"/>
        <v>0</v>
      </c>
    </row>
    <row r="942" spans="1:16" hidden="1" x14ac:dyDescent="0.25">
      <c r="A942" s="28">
        <v>3311403260951</v>
      </c>
      <c r="B942" s="39" t="s">
        <v>663</v>
      </c>
      <c r="C942" s="30"/>
      <c r="D942" s="31">
        <f>SUM(D943)</f>
        <v>0</v>
      </c>
      <c r="E942" s="31">
        <f>SUM(E943)</f>
        <v>0</v>
      </c>
      <c r="F942" s="32">
        <f t="shared" si="127"/>
        <v>0</v>
      </c>
      <c r="G942" s="33">
        <f t="shared" si="126"/>
        <v>0</v>
      </c>
      <c r="H942" s="31">
        <f>SUM(H943)</f>
        <v>0</v>
      </c>
      <c r="I942" s="34">
        <f t="shared" si="131"/>
        <v>0</v>
      </c>
      <c r="J942" s="31">
        <f>SUM(J943)</f>
        <v>0</v>
      </c>
      <c r="K942" s="33">
        <f t="shared" si="128"/>
        <v>0</v>
      </c>
      <c r="L942" s="35">
        <f t="shared" si="132"/>
        <v>0</v>
      </c>
      <c r="M942" s="33">
        <f t="shared" si="129"/>
        <v>0</v>
      </c>
      <c r="N942" s="31">
        <f>SUM(N943)</f>
        <v>0</v>
      </c>
      <c r="O942" s="33">
        <f t="shared" si="130"/>
        <v>0</v>
      </c>
      <c r="P942" s="36">
        <f t="shared" si="133"/>
        <v>0</v>
      </c>
    </row>
    <row r="943" spans="1:16" hidden="1" x14ac:dyDescent="0.25">
      <c r="A943" s="28">
        <v>3311403260951220</v>
      </c>
      <c r="B943" s="39" t="s">
        <v>656</v>
      </c>
      <c r="C943" s="30"/>
      <c r="D943" s="37"/>
      <c r="E943" s="37"/>
      <c r="F943" s="32">
        <f t="shared" si="127"/>
        <v>0</v>
      </c>
      <c r="G943" s="33">
        <f t="shared" si="126"/>
        <v>0</v>
      </c>
      <c r="H943" s="37"/>
      <c r="I943" s="34">
        <f t="shared" si="131"/>
        <v>0</v>
      </c>
      <c r="J943" s="37"/>
      <c r="K943" s="33">
        <f t="shared" si="128"/>
        <v>0</v>
      </c>
      <c r="L943" s="35">
        <f t="shared" si="132"/>
        <v>0</v>
      </c>
      <c r="M943" s="33">
        <f t="shared" si="129"/>
        <v>0</v>
      </c>
      <c r="N943" s="37"/>
      <c r="O943" s="33">
        <f t="shared" si="130"/>
        <v>0</v>
      </c>
      <c r="P943" s="36">
        <f t="shared" si="133"/>
        <v>0</v>
      </c>
    </row>
    <row r="944" spans="1:16" hidden="1" x14ac:dyDescent="0.25">
      <c r="A944" s="65">
        <v>3311403260952</v>
      </c>
      <c r="B944" s="66" t="s">
        <v>664</v>
      </c>
      <c r="C944" s="30"/>
      <c r="D944" s="31">
        <f>SUM(D945)</f>
        <v>0</v>
      </c>
      <c r="E944" s="31">
        <f>SUM(E945)</f>
        <v>0</v>
      </c>
      <c r="F944" s="32">
        <f t="shared" si="127"/>
        <v>0</v>
      </c>
      <c r="G944" s="33">
        <f t="shared" ref="G944:G1018" si="134">IF(OR(F944=0,F$7=0),0,F944/F$7)*100</f>
        <v>0</v>
      </c>
      <c r="H944" s="31">
        <f>SUM(H945)</f>
        <v>0</v>
      </c>
      <c r="I944" s="34">
        <f t="shared" si="131"/>
        <v>0</v>
      </c>
      <c r="J944" s="31">
        <f>SUM(J945)</f>
        <v>0</v>
      </c>
      <c r="K944" s="33">
        <f t="shared" si="128"/>
        <v>0</v>
      </c>
      <c r="L944" s="35">
        <f t="shared" si="132"/>
        <v>0</v>
      </c>
      <c r="M944" s="33">
        <f t="shared" si="129"/>
        <v>0</v>
      </c>
      <c r="N944" s="31">
        <f>SUM(N945)</f>
        <v>0</v>
      </c>
      <c r="O944" s="33">
        <f t="shared" si="130"/>
        <v>0</v>
      </c>
      <c r="P944" s="36">
        <f t="shared" si="133"/>
        <v>0</v>
      </c>
    </row>
    <row r="945" spans="1:16" hidden="1" x14ac:dyDescent="0.25">
      <c r="A945" s="65">
        <v>3311403260952220</v>
      </c>
      <c r="B945" s="66" t="s">
        <v>665</v>
      </c>
      <c r="C945" s="30"/>
      <c r="D945" s="37"/>
      <c r="E945" s="37"/>
      <c r="F945" s="32">
        <f t="shared" si="127"/>
        <v>0</v>
      </c>
      <c r="G945" s="33">
        <f t="shared" si="134"/>
        <v>0</v>
      </c>
      <c r="H945" s="37"/>
      <c r="I945" s="34">
        <f t="shared" si="131"/>
        <v>0</v>
      </c>
      <c r="J945" s="37"/>
      <c r="K945" s="33">
        <f t="shared" si="128"/>
        <v>0</v>
      </c>
      <c r="L945" s="35">
        <f t="shared" si="132"/>
        <v>0</v>
      </c>
      <c r="M945" s="33">
        <f t="shared" si="129"/>
        <v>0</v>
      </c>
      <c r="N945" s="37"/>
      <c r="O945" s="33">
        <f t="shared" si="130"/>
        <v>0</v>
      </c>
      <c r="P945" s="36">
        <f t="shared" si="133"/>
        <v>0</v>
      </c>
    </row>
    <row r="946" spans="1:16" ht="26.25" hidden="1" x14ac:dyDescent="0.25">
      <c r="A946" s="28">
        <v>3311403260953</v>
      </c>
      <c r="B946" s="39" t="s">
        <v>666</v>
      </c>
      <c r="C946" s="30"/>
      <c r="D946" s="31">
        <f>SUM(D947)</f>
        <v>0</v>
      </c>
      <c r="E946" s="31">
        <f>SUM(E947)</f>
        <v>0</v>
      </c>
      <c r="F946" s="32">
        <f t="shared" si="127"/>
        <v>0</v>
      </c>
      <c r="G946" s="33">
        <f t="shared" si="134"/>
        <v>0</v>
      </c>
      <c r="H946" s="31">
        <f>SUM(H947)</f>
        <v>0</v>
      </c>
      <c r="I946" s="34">
        <f t="shared" si="131"/>
        <v>0</v>
      </c>
      <c r="J946" s="31">
        <f>SUM(J947)</f>
        <v>0</v>
      </c>
      <c r="K946" s="33">
        <f t="shared" si="128"/>
        <v>0</v>
      </c>
      <c r="L946" s="35">
        <f t="shared" si="132"/>
        <v>0</v>
      </c>
      <c r="M946" s="33">
        <f t="shared" si="129"/>
        <v>0</v>
      </c>
      <c r="N946" s="31">
        <f>SUM(N947)</f>
        <v>0</v>
      </c>
      <c r="O946" s="33">
        <f t="shared" si="130"/>
        <v>0</v>
      </c>
      <c r="P946" s="36">
        <f t="shared" si="133"/>
        <v>0</v>
      </c>
    </row>
    <row r="947" spans="1:16" ht="26.25" hidden="1" x14ac:dyDescent="0.25">
      <c r="A947" s="28">
        <v>3311403260953220</v>
      </c>
      <c r="B947" s="39" t="s">
        <v>667</v>
      </c>
      <c r="C947" s="30"/>
      <c r="D947" s="37"/>
      <c r="E947" s="37"/>
      <c r="F947" s="32">
        <f t="shared" si="127"/>
        <v>0</v>
      </c>
      <c r="G947" s="33">
        <f t="shared" si="134"/>
        <v>0</v>
      </c>
      <c r="H947" s="37"/>
      <c r="I947" s="34">
        <f t="shared" si="131"/>
        <v>0</v>
      </c>
      <c r="J947" s="37"/>
      <c r="K947" s="33">
        <f t="shared" si="128"/>
        <v>0</v>
      </c>
      <c r="L947" s="35">
        <f t="shared" si="132"/>
        <v>0</v>
      </c>
      <c r="M947" s="33">
        <f t="shared" si="129"/>
        <v>0</v>
      </c>
      <c r="N947" s="37"/>
      <c r="O947" s="33">
        <f t="shared" si="130"/>
        <v>0</v>
      </c>
      <c r="P947" s="36">
        <f t="shared" si="133"/>
        <v>0</v>
      </c>
    </row>
    <row r="948" spans="1:16" hidden="1" x14ac:dyDescent="0.25">
      <c r="A948" s="65">
        <v>3311403260955</v>
      </c>
      <c r="B948" s="68" t="s">
        <v>668</v>
      </c>
      <c r="C948" s="30"/>
      <c r="D948" s="31">
        <f>SUM(D949)</f>
        <v>0</v>
      </c>
      <c r="E948" s="31">
        <f>SUM(E949)</f>
        <v>0</v>
      </c>
      <c r="F948" s="32">
        <f t="shared" si="127"/>
        <v>0</v>
      </c>
      <c r="G948" s="33">
        <f t="shared" si="134"/>
        <v>0</v>
      </c>
      <c r="H948" s="31">
        <f>SUM(H949)</f>
        <v>0</v>
      </c>
      <c r="I948" s="34">
        <f t="shared" si="131"/>
        <v>0</v>
      </c>
      <c r="J948" s="31">
        <f>SUM(J949)</f>
        <v>0</v>
      </c>
      <c r="K948" s="33">
        <f t="shared" si="128"/>
        <v>0</v>
      </c>
      <c r="L948" s="35">
        <f t="shared" si="132"/>
        <v>0</v>
      </c>
      <c r="M948" s="33">
        <f t="shared" si="129"/>
        <v>0</v>
      </c>
      <c r="N948" s="31">
        <f>SUM(N949)</f>
        <v>0</v>
      </c>
      <c r="O948" s="33">
        <f t="shared" si="130"/>
        <v>0</v>
      </c>
      <c r="P948" s="36">
        <f t="shared" si="133"/>
        <v>0</v>
      </c>
    </row>
    <row r="949" spans="1:16" hidden="1" x14ac:dyDescent="0.25">
      <c r="A949" s="65">
        <v>3311403260955220</v>
      </c>
      <c r="B949" s="68" t="s">
        <v>669</v>
      </c>
      <c r="C949" s="30"/>
      <c r="D949" s="37"/>
      <c r="E949" s="37"/>
      <c r="F949" s="32">
        <f t="shared" si="127"/>
        <v>0</v>
      </c>
      <c r="G949" s="33">
        <f t="shared" si="134"/>
        <v>0</v>
      </c>
      <c r="H949" s="37"/>
      <c r="I949" s="34">
        <f t="shared" si="131"/>
        <v>0</v>
      </c>
      <c r="J949" s="37"/>
      <c r="K949" s="33">
        <f t="shared" si="128"/>
        <v>0</v>
      </c>
      <c r="L949" s="35">
        <f t="shared" si="132"/>
        <v>0</v>
      </c>
      <c r="M949" s="33">
        <f t="shared" si="129"/>
        <v>0</v>
      </c>
      <c r="N949" s="37"/>
      <c r="O949" s="33">
        <f t="shared" si="130"/>
        <v>0</v>
      </c>
      <c r="P949" s="36">
        <f t="shared" si="133"/>
        <v>0</v>
      </c>
    </row>
    <row r="950" spans="1:16" hidden="1" x14ac:dyDescent="0.25">
      <c r="A950" s="28">
        <v>3311403260956</v>
      </c>
      <c r="B950" s="39" t="s">
        <v>670</v>
      </c>
      <c r="C950" s="30"/>
      <c r="D950" s="31">
        <f>SUM(D951:D953)</f>
        <v>0</v>
      </c>
      <c r="E950" s="31">
        <f>SUM(E951:E953)</f>
        <v>0</v>
      </c>
      <c r="F950" s="32">
        <f t="shared" si="127"/>
        <v>0</v>
      </c>
      <c r="G950" s="33">
        <f t="shared" si="134"/>
        <v>0</v>
      </c>
      <c r="H950" s="31">
        <f>SUM(H951:H953)</f>
        <v>0</v>
      </c>
      <c r="I950" s="34">
        <f t="shared" si="131"/>
        <v>0</v>
      </c>
      <c r="J950" s="31">
        <f>SUM(J951:J953)</f>
        <v>0</v>
      </c>
      <c r="K950" s="33">
        <f t="shared" si="128"/>
        <v>0</v>
      </c>
      <c r="L950" s="35">
        <f t="shared" si="132"/>
        <v>0</v>
      </c>
      <c r="M950" s="33">
        <f t="shared" si="129"/>
        <v>0</v>
      </c>
      <c r="N950" s="31">
        <f>SUM(N951:N953)</f>
        <v>0</v>
      </c>
      <c r="O950" s="33">
        <f t="shared" si="130"/>
        <v>0</v>
      </c>
      <c r="P950" s="36">
        <f t="shared" si="133"/>
        <v>0</v>
      </c>
    </row>
    <row r="951" spans="1:16" hidden="1" x14ac:dyDescent="0.25">
      <c r="A951" s="28">
        <v>3311403260956220</v>
      </c>
      <c r="B951" s="39" t="s">
        <v>671</v>
      </c>
      <c r="C951" s="30"/>
      <c r="D951" s="37"/>
      <c r="E951" s="37"/>
      <c r="F951" s="32">
        <f t="shared" si="127"/>
        <v>0</v>
      </c>
      <c r="G951" s="33">
        <f t="shared" si="134"/>
        <v>0</v>
      </c>
      <c r="H951" s="37"/>
      <c r="I951" s="34">
        <f t="shared" si="131"/>
        <v>0</v>
      </c>
      <c r="J951" s="37"/>
      <c r="K951" s="33">
        <f t="shared" si="128"/>
        <v>0</v>
      </c>
      <c r="L951" s="35">
        <f t="shared" si="132"/>
        <v>0</v>
      </c>
      <c r="M951" s="33">
        <f t="shared" si="129"/>
        <v>0</v>
      </c>
      <c r="N951" s="37"/>
      <c r="O951" s="33">
        <f t="shared" si="130"/>
        <v>0</v>
      </c>
      <c r="P951" s="36">
        <f t="shared" si="133"/>
        <v>0</v>
      </c>
    </row>
    <row r="952" spans="1:16" hidden="1" x14ac:dyDescent="0.25">
      <c r="A952" s="28">
        <v>3311403260956220</v>
      </c>
      <c r="B952" s="39" t="s">
        <v>672</v>
      </c>
      <c r="C952" s="30"/>
      <c r="D952" s="37"/>
      <c r="E952" s="37"/>
      <c r="F952" s="32">
        <f t="shared" si="127"/>
        <v>0</v>
      </c>
      <c r="G952" s="33">
        <f t="shared" si="134"/>
        <v>0</v>
      </c>
      <c r="H952" s="37"/>
      <c r="I952" s="34">
        <f t="shared" si="131"/>
        <v>0</v>
      </c>
      <c r="J952" s="37"/>
      <c r="K952" s="33">
        <f t="shared" si="128"/>
        <v>0</v>
      </c>
      <c r="L952" s="35">
        <f t="shared" si="132"/>
        <v>0</v>
      </c>
      <c r="M952" s="33">
        <f t="shared" si="129"/>
        <v>0</v>
      </c>
      <c r="N952" s="37"/>
      <c r="O952" s="33">
        <f t="shared" si="130"/>
        <v>0</v>
      </c>
      <c r="P952" s="36">
        <f t="shared" si="133"/>
        <v>0</v>
      </c>
    </row>
    <row r="953" spans="1:16" hidden="1" x14ac:dyDescent="0.25">
      <c r="A953" s="28">
        <v>3311403260956220</v>
      </c>
      <c r="B953" s="39" t="s">
        <v>673</v>
      </c>
      <c r="C953" s="30"/>
      <c r="D953" s="37"/>
      <c r="E953" s="37"/>
      <c r="F953" s="32">
        <f t="shared" si="127"/>
        <v>0</v>
      </c>
      <c r="G953" s="33">
        <f t="shared" si="134"/>
        <v>0</v>
      </c>
      <c r="H953" s="37"/>
      <c r="I953" s="34">
        <f t="shared" si="131"/>
        <v>0</v>
      </c>
      <c r="J953" s="37"/>
      <c r="K953" s="33">
        <f t="shared" si="128"/>
        <v>0</v>
      </c>
      <c r="L953" s="35">
        <f t="shared" si="132"/>
        <v>0</v>
      </c>
      <c r="M953" s="33">
        <f t="shared" si="129"/>
        <v>0</v>
      </c>
      <c r="N953" s="37"/>
      <c r="O953" s="33">
        <f t="shared" si="130"/>
        <v>0</v>
      </c>
      <c r="P953" s="36">
        <f t="shared" si="133"/>
        <v>0</v>
      </c>
    </row>
    <row r="954" spans="1:16" hidden="1" x14ac:dyDescent="0.25">
      <c r="A954" s="65">
        <v>3311403260958</v>
      </c>
      <c r="B954" s="66" t="s">
        <v>674</v>
      </c>
      <c r="C954" s="30"/>
      <c r="D954" s="31">
        <f>SUM(D955:D956)</f>
        <v>0</v>
      </c>
      <c r="E954" s="31">
        <f>SUM(E955:E956)</f>
        <v>0</v>
      </c>
      <c r="F954" s="32">
        <f t="shared" si="127"/>
        <v>0</v>
      </c>
      <c r="G954" s="33">
        <f t="shared" si="134"/>
        <v>0</v>
      </c>
      <c r="H954" s="31">
        <f>SUM(H955:H956)</f>
        <v>0</v>
      </c>
      <c r="I954" s="34">
        <f t="shared" si="131"/>
        <v>0</v>
      </c>
      <c r="J954" s="31">
        <f>SUM(J955:J956)</f>
        <v>0</v>
      </c>
      <c r="K954" s="33">
        <f t="shared" si="128"/>
        <v>0</v>
      </c>
      <c r="L954" s="35">
        <f t="shared" si="132"/>
        <v>0</v>
      </c>
      <c r="M954" s="33">
        <f t="shared" si="129"/>
        <v>0</v>
      </c>
      <c r="N954" s="31">
        <f>SUM(N955:N956)</f>
        <v>0</v>
      </c>
      <c r="O954" s="33">
        <f t="shared" si="130"/>
        <v>0</v>
      </c>
      <c r="P954" s="36">
        <f t="shared" si="133"/>
        <v>0</v>
      </c>
    </row>
    <row r="955" spans="1:16" hidden="1" x14ac:dyDescent="0.25">
      <c r="A955" s="65">
        <v>3311403260958220</v>
      </c>
      <c r="B955" s="66" t="s">
        <v>675</v>
      </c>
      <c r="C955" s="30"/>
      <c r="D955" s="37"/>
      <c r="E955" s="37"/>
      <c r="F955" s="32">
        <f t="shared" ref="F955:F1020" si="135">SUM(D955+E955)</f>
        <v>0</v>
      </c>
      <c r="G955" s="33">
        <f t="shared" si="134"/>
        <v>0</v>
      </c>
      <c r="H955" s="37"/>
      <c r="I955" s="34">
        <f t="shared" si="131"/>
        <v>0</v>
      </c>
      <c r="J955" s="37"/>
      <c r="K955" s="33">
        <f t="shared" si="128"/>
        <v>0</v>
      </c>
      <c r="L955" s="35">
        <f t="shared" si="132"/>
        <v>0</v>
      </c>
      <c r="M955" s="33">
        <f t="shared" si="129"/>
        <v>0</v>
      </c>
      <c r="N955" s="37"/>
      <c r="O955" s="33">
        <f t="shared" si="130"/>
        <v>0</v>
      </c>
      <c r="P955" s="36">
        <f t="shared" si="133"/>
        <v>0</v>
      </c>
    </row>
    <row r="956" spans="1:16" hidden="1" x14ac:dyDescent="0.25">
      <c r="A956" s="65">
        <v>3311403260958220</v>
      </c>
      <c r="B956" s="66" t="s">
        <v>676</v>
      </c>
      <c r="C956" s="30"/>
      <c r="D956" s="37"/>
      <c r="E956" s="37"/>
      <c r="F956" s="32">
        <f t="shared" si="135"/>
        <v>0</v>
      </c>
      <c r="G956" s="33">
        <f t="shared" si="134"/>
        <v>0</v>
      </c>
      <c r="H956" s="37"/>
      <c r="I956" s="34">
        <f t="shared" si="131"/>
        <v>0</v>
      </c>
      <c r="J956" s="37"/>
      <c r="K956" s="33">
        <f t="shared" si="128"/>
        <v>0</v>
      </c>
      <c r="L956" s="35">
        <f t="shared" si="132"/>
        <v>0</v>
      </c>
      <c r="M956" s="33">
        <f t="shared" si="129"/>
        <v>0</v>
      </c>
      <c r="N956" s="37"/>
      <c r="O956" s="33">
        <f t="shared" si="130"/>
        <v>0</v>
      </c>
      <c r="P956" s="36">
        <f t="shared" si="133"/>
        <v>0</v>
      </c>
    </row>
    <row r="957" spans="1:16" ht="26.25" hidden="1" x14ac:dyDescent="0.25">
      <c r="A957" s="65">
        <v>3311403260963</v>
      </c>
      <c r="B957" s="45" t="s">
        <v>677</v>
      </c>
      <c r="C957" s="30"/>
      <c r="D957" s="31">
        <f>SUM(D958:D959)</f>
        <v>0</v>
      </c>
      <c r="E957" s="31">
        <f>SUM(E958:E959)</f>
        <v>0</v>
      </c>
      <c r="F957" s="32">
        <f t="shared" si="135"/>
        <v>0</v>
      </c>
      <c r="G957" s="33">
        <f t="shared" si="134"/>
        <v>0</v>
      </c>
      <c r="H957" s="31">
        <f>SUM(H958:H959)</f>
        <v>0</v>
      </c>
      <c r="I957" s="34">
        <f t="shared" si="131"/>
        <v>0</v>
      </c>
      <c r="J957" s="31">
        <f>SUM(J958:J959)</f>
        <v>0</v>
      </c>
      <c r="K957" s="33">
        <f t="shared" si="128"/>
        <v>0</v>
      </c>
      <c r="L957" s="35">
        <f t="shared" si="132"/>
        <v>0</v>
      </c>
      <c r="M957" s="33">
        <f t="shared" si="129"/>
        <v>0</v>
      </c>
      <c r="N957" s="31">
        <f>SUM(N958:N959)</f>
        <v>0</v>
      </c>
      <c r="O957" s="33">
        <f t="shared" si="130"/>
        <v>0</v>
      </c>
      <c r="P957" s="36">
        <f t="shared" si="133"/>
        <v>0</v>
      </c>
    </row>
    <row r="958" spans="1:16" ht="26.25" hidden="1" x14ac:dyDescent="0.25">
      <c r="A958" s="65">
        <v>3311403260963</v>
      </c>
      <c r="B958" s="45" t="s">
        <v>678</v>
      </c>
      <c r="C958" s="30"/>
      <c r="D958" s="37"/>
      <c r="E958" s="37"/>
      <c r="F958" s="32">
        <f t="shared" si="135"/>
        <v>0</v>
      </c>
      <c r="G958" s="33">
        <f t="shared" si="134"/>
        <v>0</v>
      </c>
      <c r="H958" s="37"/>
      <c r="I958" s="34">
        <f t="shared" si="131"/>
        <v>0</v>
      </c>
      <c r="J958" s="37"/>
      <c r="K958" s="33">
        <f t="shared" si="128"/>
        <v>0</v>
      </c>
      <c r="L958" s="35">
        <f t="shared" si="132"/>
        <v>0</v>
      </c>
      <c r="M958" s="33">
        <f t="shared" si="129"/>
        <v>0</v>
      </c>
      <c r="N958" s="37"/>
      <c r="O958" s="33">
        <f t="shared" si="130"/>
        <v>0</v>
      </c>
      <c r="P958" s="36">
        <f t="shared" si="133"/>
        <v>0</v>
      </c>
    </row>
    <row r="959" spans="1:16" ht="26.25" hidden="1" x14ac:dyDescent="0.25">
      <c r="A959" s="65">
        <v>3311403260963</v>
      </c>
      <c r="B959" s="45" t="s">
        <v>679</v>
      </c>
      <c r="C959" s="30"/>
      <c r="D959" s="37">
        <v>0</v>
      </c>
      <c r="E959" s="37">
        <v>0</v>
      </c>
      <c r="F959" s="32">
        <f t="shared" si="135"/>
        <v>0</v>
      </c>
      <c r="G959" s="33">
        <f t="shared" si="134"/>
        <v>0</v>
      </c>
      <c r="H959" s="37">
        <v>0</v>
      </c>
      <c r="I959" s="34">
        <f t="shared" si="131"/>
        <v>0</v>
      </c>
      <c r="J959" s="37">
        <v>0</v>
      </c>
      <c r="K959" s="33">
        <f t="shared" si="128"/>
        <v>0</v>
      </c>
      <c r="L959" s="35">
        <f t="shared" si="132"/>
        <v>0</v>
      </c>
      <c r="M959" s="33">
        <f t="shared" si="129"/>
        <v>0</v>
      </c>
      <c r="N959" s="37">
        <v>0</v>
      </c>
      <c r="O959" s="33">
        <f t="shared" si="130"/>
        <v>0</v>
      </c>
      <c r="P959" s="36">
        <f t="shared" si="133"/>
        <v>0</v>
      </c>
    </row>
    <row r="960" spans="1:16" ht="26.25" hidden="1" x14ac:dyDescent="0.25">
      <c r="A960" s="65">
        <v>3311403260964</v>
      </c>
      <c r="B960" s="45" t="s">
        <v>680</v>
      </c>
      <c r="C960" s="30"/>
      <c r="D960" s="31">
        <f>SUM(D961)</f>
        <v>0</v>
      </c>
      <c r="E960" s="31">
        <f>SUM(E961)</f>
        <v>0</v>
      </c>
      <c r="F960" s="32">
        <f t="shared" si="135"/>
        <v>0</v>
      </c>
      <c r="G960" s="33">
        <f t="shared" si="134"/>
        <v>0</v>
      </c>
      <c r="H960" s="31">
        <f>SUM(H961)</f>
        <v>0</v>
      </c>
      <c r="I960" s="34">
        <f t="shared" si="131"/>
        <v>0</v>
      </c>
      <c r="J960" s="31">
        <f>SUM(J961)</f>
        <v>0</v>
      </c>
      <c r="K960" s="33">
        <f t="shared" si="128"/>
        <v>0</v>
      </c>
      <c r="L960" s="35">
        <f t="shared" si="132"/>
        <v>0</v>
      </c>
      <c r="M960" s="33">
        <f t="shared" si="129"/>
        <v>0</v>
      </c>
      <c r="N960" s="31">
        <f>SUM(N961)</f>
        <v>0</v>
      </c>
      <c r="O960" s="33">
        <f t="shared" si="130"/>
        <v>0</v>
      </c>
      <c r="P960" s="36">
        <f t="shared" si="133"/>
        <v>0</v>
      </c>
    </row>
    <row r="961" spans="1:16" ht="26.25" hidden="1" x14ac:dyDescent="0.25">
      <c r="A961" s="65">
        <v>3311403260964</v>
      </c>
      <c r="B961" s="45" t="s">
        <v>681</v>
      </c>
      <c r="C961" s="30"/>
      <c r="D961" s="37"/>
      <c r="E961" s="37"/>
      <c r="F961" s="32">
        <f t="shared" si="135"/>
        <v>0</v>
      </c>
      <c r="G961" s="33">
        <f t="shared" si="134"/>
        <v>0</v>
      </c>
      <c r="H961" s="37"/>
      <c r="I961" s="34">
        <f t="shared" si="131"/>
        <v>0</v>
      </c>
      <c r="J961" s="37"/>
      <c r="K961" s="33">
        <f t="shared" si="128"/>
        <v>0</v>
      </c>
      <c r="L961" s="35">
        <f t="shared" si="132"/>
        <v>0</v>
      </c>
      <c r="M961" s="33">
        <f t="shared" si="129"/>
        <v>0</v>
      </c>
      <c r="N961" s="37"/>
      <c r="O961" s="33">
        <f t="shared" si="130"/>
        <v>0</v>
      </c>
      <c r="P961" s="36">
        <f t="shared" si="133"/>
        <v>0</v>
      </c>
    </row>
    <row r="962" spans="1:16" hidden="1" x14ac:dyDescent="0.25">
      <c r="A962" s="65">
        <v>3311403260965</v>
      </c>
      <c r="B962" s="45" t="s">
        <v>682</v>
      </c>
      <c r="C962" s="30"/>
      <c r="D962" s="31">
        <f>SUM(D963)</f>
        <v>0</v>
      </c>
      <c r="E962" s="31">
        <f>SUM(E963)</f>
        <v>0</v>
      </c>
      <c r="F962" s="32">
        <f t="shared" si="135"/>
        <v>0</v>
      </c>
      <c r="G962" s="33">
        <f t="shared" si="134"/>
        <v>0</v>
      </c>
      <c r="H962" s="31">
        <f>SUM(H963)</f>
        <v>0</v>
      </c>
      <c r="I962" s="34">
        <f t="shared" si="131"/>
        <v>0</v>
      </c>
      <c r="J962" s="31">
        <f>SUM(J963)</f>
        <v>0</v>
      </c>
      <c r="K962" s="33">
        <f t="shared" si="128"/>
        <v>0</v>
      </c>
      <c r="L962" s="35">
        <f t="shared" si="132"/>
        <v>0</v>
      </c>
      <c r="M962" s="33">
        <f t="shared" si="129"/>
        <v>0</v>
      </c>
      <c r="N962" s="31">
        <f>SUM(N963)</f>
        <v>0</v>
      </c>
      <c r="O962" s="33">
        <f t="shared" si="130"/>
        <v>0</v>
      </c>
      <c r="P962" s="36">
        <f t="shared" si="133"/>
        <v>0</v>
      </c>
    </row>
    <row r="963" spans="1:16" hidden="1" x14ac:dyDescent="0.25">
      <c r="A963" s="65">
        <v>3311403260965</v>
      </c>
      <c r="B963" s="45" t="s">
        <v>683</v>
      </c>
      <c r="C963" s="30"/>
      <c r="D963" s="37"/>
      <c r="E963" s="37"/>
      <c r="F963" s="32">
        <f t="shared" si="135"/>
        <v>0</v>
      </c>
      <c r="G963" s="33">
        <f t="shared" si="134"/>
        <v>0</v>
      </c>
      <c r="H963" s="37"/>
      <c r="I963" s="34">
        <f t="shared" si="131"/>
        <v>0</v>
      </c>
      <c r="J963" s="37"/>
      <c r="K963" s="33">
        <f t="shared" si="128"/>
        <v>0</v>
      </c>
      <c r="L963" s="35">
        <f t="shared" si="132"/>
        <v>0</v>
      </c>
      <c r="M963" s="33">
        <f t="shared" si="129"/>
        <v>0</v>
      </c>
      <c r="N963" s="37"/>
      <c r="O963" s="33">
        <f t="shared" si="130"/>
        <v>0</v>
      </c>
      <c r="P963" s="36">
        <f t="shared" si="133"/>
        <v>0</v>
      </c>
    </row>
    <row r="964" spans="1:16" hidden="1" x14ac:dyDescent="0.25">
      <c r="A964" s="65">
        <v>331140327</v>
      </c>
      <c r="B964" s="39" t="s">
        <v>684</v>
      </c>
      <c r="C964" s="30"/>
      <c r="D964" s="31">
        <f>SUM(D965+D967+D970+D972)</f>
        <v>0</v>
      </c>
      <c r="E964" s="31">
        <f>SUM(E965+E967+E970+E972)</f>
        <v>0</v>
      </c>
      <c r="F964" s="32">
        <f t="shared" si="135"/>
        <v>0</v>
      </c>
      <c r="G964" s="33">
        <f t="shared" si="134"/>
        <v>0</v>
      </c>
      <c r="H964" s="31">
        <f>SUM(H965+H967+H970+H972)</f>
        <v>0</v>
      </c>
      <c r="I964" s="34">
        <f t="shared" si="131"/>
        <v>0</v>
      </c>
      <c r="J964" s="31">
        <f>SUM(J965+J967+J970+J972)</f>
        <v>0</v>
      </c>
      <c r="K964" s="33">
        <f t="shared" si="128"/>
        <v>0</v>
      </c>
      <c r="L964" s="35">
        <f t="shared" si="132"/>
        <v>0</v>
      </c>
      <c r="M964" s="33">
        <f t="shared" si="129"/>
        <v>0</v>
      </c>
      <c r="N964" s="31">
        <f>SUM(N965+N967+N970+N972)</f>
        <v>0</v>
      </c>
      <c r="O964" s="33">
        <f t="shared" si="130"/>
        <v>0</v>
      </c>
      <c r="P964" s="36">
        <f t="shared" si="133"/>
        <v>0</v>
      </c>
    </row>
    <row r="965" spans="1:16" ht="39" hidden="1" x14ac:dyDescent="0.25">
      <c r="A965" s="65">
        <v>3311403270685</v>
      </c>
      <c r="B965" s="39" t="s">
        <v>685</v>
      </c>
      <c r="C965" s="30"/>
      <c r="D965" s="31">
        <f>SUM(D966)</f>
        <v>0</v>
      </c>
      <c r="E965" s="31">
        <f>SUM(E966)</f>
        <v>0</v>
      </c>
      <c r="F965" s="32">
        <f t="shared" si="135"/>
        <v>0</v>
      </c>
      <c r="G965" s="33">
        <f t="shared" si="134"/>
        <v>0</v>
      </c>
      <c r="H965" s="31">
        <f>SUM(H966)</f>
        <v>0</v>
      </c>
      <c r="I965" s="34">
        <f t="shared" si="131"/>
        <v>0</v>
      </c>
      <c r="J965" s="31">
        <f>SUM(J966)</f>
        <v>0</v>
      </c>
      <c r="K965" s="33">
        <f t="shared" si="128"/>
        <v>0</v>
      </c>
      <c r="L965" s="35">
        <f t="shared" si="132"/>
        <v>0</v>
      </c>
      <c r="M965" s="33">
        <f t="shared" si="129"/>
        <v>0</v>
      </c>
      <c r="N965" s="31">
        <f>SUM(N966)</f>
        <v>0</v>
      </c>
      <c r="O965" s="33">
        <f t="shared" si="130"/>
        <v>0</v>
      </c>
      <c r="P965" s="36">
        <f t="shared" si="133"/>
        <v>0</v>
      </c>
    </row>
    <row r="966" spans="1:16" ht="39" hidden="1" x14ac:dyDescent="0.25">
      <c r="A966" s="65">
        <v>3311403270685220</v>
      </c>
      <c r="B966" s="39" t="s">
        <v>685</v>
      </c>
      <c r="C966" s="30"/>
      <c r="D966" s="31"/>
      <c r="E966" s="31"/>
      <c r="F966" s="32">
        <f t="shared" si="135"/>
        <v>0</v>
      </c>
      <c r="G966" s="33">
        <f t="shared" si="134"/>
        <v>0</v>
      </c>
      <c r="H966" s="31"/>
      <c r="I966" s="34">
        <f t="shared" si="131"/>
        <v>0</v>
      </c>
      <c r="J966" s="31"/>
      <c r="K966" s="33">
        <f t="shared" si="128"/>
        <v>0</v>
      </c>
      <c r="L966" s="35">
        <f t="shared" si="132"/>
        <v>0</v>
      </c>
      <c r="M966" s="33">
        <f t="shared" si="129"/>
        <v>0</v>
      </c>
      <c r="N966" s="31"/>
      <c r="O966" s="33">
        <f t="shared" si="130"/>
        <v>0</v>
      </c>
      <c r="P966" s="36">
        <f t="shared" si="133"/>
        <v>0</v>
      </c>
    </row>
    <row r="967" spans="1:16" ht="26.25" hidden="1" x14ac:dyDescent="0.25">
      <c r="A967" s="28">
        <v>3311403270830</v>
      </c>
      <c r="B967" s="39" t="s">
        <v>686</v>
      </c>
      <c r="C967" s="30"/>
      <c r="D967" s="31">
        <f>SUM(D968:D969)</f>
        <v>0</v>
      </c>
      <c r="E967" s="31">
        <f>SUM(E968:E969)</f>
        <v>0</v>
      </c>
      <c r="F967" s="32">
        <f t="shared" si="135"/>
        <v>0</v>
      </c>
      <c r="G967" s="33">
        <f t="shared" si="134"/>
        <v>0</v>
      </c>
      <c r="H967" s="31">
        <f>SUM(H968:H969)</f>
        <v>0</v>
      </c>
      <c r="I967" s="34">
        <f t="shared" si="131"/>
        <v>0</v>
      </c>
      <c r="J967" s="31">
        <f>SUM(J968:J969)</f>
        <v>0</v>
      </c>
      <c r="K967" s="33">
        <f t="shared" si="128"/>
        <v>0</v>
      </c>
      <c r="L967" s="35">
        <f t="shared" si="132"/>
        <v>0</v>
      </c>
      <c r="M967" s="33">
        <f t="shared" si="129"/>
        <v>0</v>
      </c>
      <c r="N967" s="31">
        <f>SUM(N968:N969)</f>
        <v>0</v>
      </c>
      <c r="O967" s="33">
        <f t="shared" si="130"/>
        <v>0</v>
      </c>
      <c r="P967" s="36">
        <f t="shared" si="133"/>
        <v>0</v>
      </c>
    </row>
    <row r="968" spans="1:16" ht="26.25" hidden="1" x14ac:dyDescent="0.25">
      <c r="A968" s="28">
        <v>3311403270830220</v>
      </c>
      <c r="B968" s="39" t="s">
        <v>686</v>
      </c>
      <c r="C968" s="30"/>
      <c r="D968" s="37"/>
      <c r="E968" s="37"/>
      <c r="F968" s="32">
        <f t="shared" si="135"/>
        <v>0</v>
      </c>
      <c r="G968" s="33">
        <f t="shared" si="134"/>
        <v>0</v>
      </c>
      <c r="H968" s="37"/>
      <c r="I968" s="34">
        <f t="shared" si="131"/>
        <v>0</v>
      </c>
      <c r="J968" s="37"/>
      <c r="K968" s="33">
        <f t="shared" ref="K968:K1033" si="136">IF(OR(J968=0,F968=0),0,J968/F968)*100</f>
        <v>0</v>
      </c>
      <c r="L968" s="35">
        <f t="shared" si="132"/>
        <v>0</v>
      </c>
      <c r="M968" s="33">
        <f t="shared" ref="M968:M1033" si="137">IF(OR(L968=0,F968=0),0,L968/F968)*100</f>
        <v>0</v>
      </c>
      <c r="N968" s="37"/>
      <c r="O968" s="33">
        <f t="shared" ref="O968:O1033" si="138">IF(OR(N968=0,F968=0),0,N968/F968)*100</f>
        <v>0</v>
      </c>
      <c r="P968" s="36">
        <f t="shared" si="133"/>
        <v>0</v>
      </c>
    </row>
    <row r="969" spans="1:16" ht="26.25" hidden="1" x14ac:dyDescent="0.25">
      <c r="A969" s="28">
        <v>3311403270830220</v>
      </c>
      <c r="B969" s="39" t="s">
        <v>686</v>
      </c>
      <c r="C969" s="30"/>
      <c r="D969" s="37"/>
      <c r="E969" s="37"/>
      <c r="F969" s="32">
        <f t="shared" si="135"/>
        <v>0</v>
      </c>
      <c r="G969" s="33">
        <f t="shared" si="134"/>
        <v>0</v>
      </c>
      <c r="H969" s="37"/>
      <c r="I969" s="34">
        <f t="shared" ref="I969:I1034" si="139">SUM(F969-H969)</f>
        <v>0</v>
      </c>
      <c r="J969" s="37"/>
      <c r="K969" s="33">
        <f t="shared" si="136"/>
        <v>0</v>
      </c>
      <c r="L969" s="35">
        <f t="shared" si="132"/>
        <v>0</v>
      </c>
      <c r="M969" s="33">
        <f t="shared" si="137"/>
        <v>0</v>
      </c>
      <c r="N969" s="37"/>
      <c r="O969" s="33">
        <f t="shared" si="138"/>
        <v>0</v>
      </c>
      <c r="P969" s="36">
        <f t="shared" si="133"/>
        <v>0</v>
      </c>
    </row>
    <row r="970" spans="1:16" ht="39" hidden="1" x14ac:dyDescent="0.25">
      <c r="A970" s="28">
        <v>3311403270838</v>
      </c>
      <c r="B970" s="39" t="s">
        <v>687</v>
      </c>
      <c r="C970" s="30"/>
      <c r="D970" s="31">
        <f>SUM(D971)</f>
        <v>0</v>
      </c>
      <c r="E970" s="31">
        <f>SUM(E971)</f>
        <v>0</v>
      </c>
      <c r="F970" s="32">
        <f t="shared" si="135"/>
        <v>0</v>
      </c>
      <c r="G970" s="33">
        <f t="shared" si="134"/>
        <v>0</v>
      </c>
      <c r="H970" s="31">
        <f>SUM(H971)</f>
        <v>0</v>
      </c>
      <c r="I970" s="34">
        <f t="shared" si="139"/>
        <v>0</v>
      </c>
      <c r="J970" s="31">
        <f>SUM(J971)</f>
        <v>0</v>
      </c>
      <c r="K970" s="33">
        <f t="shared" si="136"/>
        <v>0</v>
      </c>
      <c r="L970" s="35">
        <f t="shared" si="132"/>
        <v>0</v>
      </c>
      <c r="M970" s="33">
        <f t="shared" si="137"/>
        <v>0</v>
      </c>
      <c r="N970" s="31">
        <f>SUM(N971)</f>
        <v>0</v>
      </c>
      <c r="O970" s="33">
        <f t="shared" si="138"/>
        <v>0</v>
      </c>
      <c r="P970" s="36">
        <f t="shared" si="133"/>
        <v>0</v>
      </c>
    </row>
    <row r="971" spans="1:16" ht="39" hidden="1" x14ac:dyDescent="0.25">
      <c r="A971" s="28">
        <v>3311403270838220</v>
      </c>
      <c r="B971" s="39" t="s">
        <v>687</v>
      </c>
      <c r="C971" s="30"/>
      <c r="D971" s="37"/>
      <c r="E971" s="37"/>
      <c r="F971" s="32">
        <f t="shared" si="135"/>
        <v>0</v>
      </c>
      <c r="G971" s="33">
        <f t="shared" si="134"/>
        <v>0</v>
      </c>
      <c r="H971" s="37"/>
      <c r="I971" s="34">
        <f t="shared" si="139"/>
        <v>0</v>
      </c>
      <c r="J971" s="37"/>
      <c r="K971" s="33">
        <f t="shared" si="136"/>
        <v>0</v>
      </c>
      <c r="L971" s="35">
        <f t="shared" si="132"/>
        <v>0</v>
      </c>
      <c r="M971" s="33">
        <f t="shared" si="137"/>
        <v>0</v>
      </c>
      <c r="N971" s="37"/>
      <c r="O971" s="33">
        <f t="shared" si="138"/>
        <v>0</v>
      </c>
      <c r="P971" s="36">
        <f t="shared" si="133"/>
        <v>0</v>
      </c>
    </row>
    <row r="972" spans="1:16" ht="26.25" hidden="1" x14ac:dyDescent="0.25">
      <c r="A972" s="28">
        <v>3311403270840</v>
      </c>
      <c r="B972" s="39" t="s">
        <v>688</v>
      </c>
      <c r="C972" s="30"/>
      <c r="D972" s="31">
        <f>SUM(D973)</f>
        <v>0</v>
      </c>
      <c r="E972" s="31">
        <f>SUM(E973)</f>
        <v>0</v>
      </c>
      <c r="F972" s="32">
        <f t="shared" si="135"/>
        <v>0</v>
      </c>
      <c r="G972" s="33">
        <f t="shared" si="134"/>
        <v>0</v>
      </c>
      <c r="H972" s="31">
        <f>SUM(H973)</f>
        <v>0</v>
      </c>
      <c r="I972" s="34">
        <f t="shared" si="139"/>
        <v>0</v>
      </c>
      <c r="J972" s="31">
        <f>SUM(J973)</f>
        <v>0</v>
      </c>
      <c r="K972" s="33">
        <f t="shared" si="136"/>
        <v>0</v>
      </c>
      <c r="L972" s="35">
        <f t="shared" si="132"/>
        <v>0</v>
      </c>
      <c r="M972" s="33">
        <f t="shared" si="137"/>
        <v>0</v>
      </c>
      <c r="N972" s="31">
        <f>SUM(N973)</f>
        <v>0</v>
      </c>
      <c r="O972" s="33">
        <f t="shared" si="138"/>
        <v>0</v>
      </c>
      <c r="P972" s="36">
        <f t="shared" si="133"/>
        <v>0</v>
      </c>
    </row>
    <row r="973" spans="1:16" ht="26.25" hidden="1" x14ac:dyDescent="0.25">
      <c r="A973" s="28">
        <v>3311403270840220</v>
      </c>
      <c r="B973" s="39" t="s">
        <v>688</v>
      </c>
      <c r="C973" s="30"/>
      <c r="D973" s="37"/>
      <c r="E973" s="37"/>
      <c r="F973" s="32">
        <f t="shared" si="135"/>
        <v>0</v>
      </c>
      <c r="G973" s="33">
        <f t="shared" si="134"/>
        <v>0</v>
      </c>
      <c r="H973" s="37"/>
      <c r="I973" s="34">
        <f t="shared" si="139"/>
        <v>0</v>
      </c>
      <c r="J973" s="37"/>
      <c r="K973" s="33">
        <f t="shared" si="136"/>
        <v>0</v>
      </c>
      <c r="L973" s="35">
        <f t="shared" si="132"/>
        <v>0</v>
      </c>
      <c r="M973" s="33">
        <f t="shared" si="137"/>
        <v>0</v>
      </c>
      <c r="N973" s="37"/>
      <c r="O973" s="33">
        <f t="shared" si="138"/>
        <v>0</v>
      </c>
      <c r="P973" s="36">
        <f t="shared" si="133"/>
        <v>0</v>
      </c>
    </row>
    <row r="974" spans="1:16" hidden="1" x14ac:dyDescent="0.25">
      <c r="A974" s="65">
        <v>331140328</v>
      </c>
      <c r="B974" s="39" t="s">
        <v>689</v>
      </c>
      <c r="C974" s="30"/>
      <c r="D974" s="31">
        <f>SUM(D975+D977+D979+D981+D983+D985)</f>
        <v>0</v>
      </c>
      <c r="E974" s="31">
        <f>SUM(E975+E977+E979+E981+E983+E985)</f>
        <v>0</v>
      </c>
      <c r="F974" s="32">
        <f t="shared" si="135"/>
        <v>0</v>
      </c>
      <c r="G974" s="33">
        <f t="shared" si="134"/>
        <v>0</v>
      </c>
      <c r="H974" s="31">
        <f>SUM(H975+H977+H979+H981+H983+H985)</f>
        <v>0</v>
      </c>
      <c r="I974" s="34">
        <f t="shared" si="139"/>
        <v>0</v>
      </c>
      <c r="J974" s="31">
        <f>SUM(J975+J977+J979+J981+J983+J985)</f>
        <v>0</v>
      </c>
      <c r="K974" s="33">
        <f t="shared" si="136"/>
        <v>0</v>
      </c>
      <c r="L974" s="35">
        <f t="shared" si="132"/>
        <v>0</v>
      </c>
      <c r="M974" s="33">
        <f t="shared" si="137"/>
        <v>0</v>
      </c>
      <c r="N974" s="31">
        <f>SUM(N975+N977+N979+N981+N983+N985)</f>
        <v>0</v>
      </c>
      <c r="O974" s="33">
        <f t="shared" si="138"/>
        <v>0</v>
      </c>
      <c r="P974" s="36">
        <f t="shared" si="133"/>
        <v>0</v>
      </c>
    </row>
    <row r="975" spans="1:16" ht="26.25" hidden="1" x14ac:dyDescent="0.25">
      <c r="A975" s="65">
        <v>3311403280383</v>
      </c>
      <c r="B975" s="39" t="s">
        <v>690</v>
      </c>
      <c r="C975" s="30"/>
      <c r="D975" s="31">
        <f>SUM(D976)</f>
        <v>0</v>
      </c>
      <c r="E975" s="31">
        <f>SUM(E976)</f>
        <v>0</v>
      </c>
      <c r="F975" s="32">
        <f t="shared" si="135"/>
        <v>0</v>
      </c>
      <c r="G975" s="33">
        <f t="shared" si="134"/>
        <v>0</v>
      </c>
      <c r="H975" s="31">
        <f>SUM(H976)</f>
        <v>0</v>
      </c>
      <c r="I975" s="34">
        <f t="shared" si="139"/>
        <v>0</v>
      </c>
      <c r="J975" s="31">
        <f>SUM(J976)</f>
        <v>0</v>
      </c>
      <c r="K975" s="33">
        <f t="shared" si="136"/>
        <v>0</v>
      </c>
      <c r="L975" s="35">
        <f t="shared" ref="L975:L1040" si="140">SUM(N975-J975)</f>
        <v>0</v>
      </c>
      <c r="M975" s="33">
        <f t="shared" si="137"/>
        <v>0</v>
      </c>
      <c r="N975" s="31">
        <f>SUM(N976)</f>
        <v>0</v>
      </c>
      <c r="O975" s="33">
        <f t="shared" si="138"/>
        <v>0</v>
      </c>
      <c r="P975" s="36">
        <f t="shared" ref="P975:P1040" si="141">SUM(F975-N975)</f>
        <v>0</v>
      </c>
    </row>
    <row r="976" spans="1:16" ht="26.25" hidden="1" x14ac:dyDescent="0.25">
      <c r="A976" s="65">
        <v>3311403280383220</v>
      </c>
      <c r="B976" s="39" t="s">
        <v>690</v>
      </c>
      <c r="C976" s="30"/>
      <c r="D976" s="37"/>
      <c r="E976" s="37"/>
      <c r="F976" s="32">
        <f t="shared" si="135"/>
        <v>0</v>
      </c>
      <c r="G976" s="33">
        <f t="shared" si="134"/>
        <v>0</v>
      </c>
      <c r="H976" s="37"/>
      <c r="I976" s="34">
        <f t="shared" si="139"/>
        <v>0</v>
      </c>
      <c r="J976" s="37"/>
      <c r="K976" s="33">
        <f t="shared" si="136"/>
        <v>0</v>
      </c>
      <c r="L976" s="35">
        <f t="shared" si="140"/>
        <v>0</v>
      </c>
      <c r="M976" s="33">
        <f t="shared" si="137"/>
        <v>0</v>
      </c>
      <c r="N976" s="37"/>
      <c r="O976" s="33">
        <f t="shared" si="138"/>
        <v>0</v>
      </c>
      <c r="P976" s="36">
        <f t="shared" si="141"/>
        <v>0</v>
      </c>
    </row>
    <row r="977" spans="1:16" ht="26.25" hidden="1" x14ac:dyDescent="0.25">
      <c r="A977" s="65">
        <v>3311403280681</v>
      </c>
      <c r="B977" s="39" t="s">
        <v>691</v>
      </c>
      <c r="C977" s="30"/>
      <c r="D977" s="31">
        <f>SUM(D978)</f>
        <v>0</v>
      </c>
      <c r="E977" s="31">
        <f>SUM(E978)</f>
        <v>0</v>
      </c>
      <c r="F977" s="32">
        <f t="shared" si="135"/>
        <v>0</v>
      </c>
      <c r="G977" s="33">
        <f t="shared" si="134"/>
        <v>0</v>
      </c>
      <c r="H977" s="31">
        <f>SUM(H978)</f>
        <v>0</v>
      </c>
      <c r="I977" s="34">
        <f t="shared" si="139"/>
        <v>0</v>
      </c>
      <c r="J977" s="31">
        <f>SUM(J978)</f>
        <v>0</v>
      </c>
      <c r="K977" s="33">
        <f t="shared" si="136"/>
        <v>0</v>
      </c>
      <c r="L977" s="35">
        <f t="shared" si="140"/>
        <v>0</v>
      </c>
      <c r="M977" s="33">
        <f t="shared" si="137"/>
        <v>0</v>
      </c>
      <c r="N977" s="31">
        <f>SUM(N978)</f>
        <v>0</v>
      </c>
      <c r="O977" s="33">
        <f t="shared" si="138"/>
        <v>0</v>
      </c>
      <c r="P977" s="36">
        <f t="shared" si="141"/>
        <v>0</v>
      </c>
    </row>
    <row r="978" spans="1:16" ht="26.25" hidden="1" x14ac:dyDescent="0.25">
      <c r="A978" s="65">
        <v>3311403280681220</v>
      </c>
      <c r="B978" s="39" t="s">
        <v>691</v>
      </c>
      <c r="C978" s="30"/>
      <c r="D978" s="37"/>
      <c r="E978" s="37"/>
      <c r="F978" s="32">
        <f t="shared" si="135"/>
        <v>0</v>
      </c>
      <c r="G978" s="33">
        <f t="shared" si="134"/>
        <v>0</v>
      </c>
      <c r="H978" s="37"/>
      <c r="I978" s="34">
        <f t="shared" si="139"/>
        <v>0</v>
      </c>
      <c r="J978" s="37"/>
      <c r="K978" s="33">
        <f t="shared" si="136"/>
        <v>0</v>
      </c>
      <c r="L978" s="35">
        <f t="shared" si="140"/>
        <v>0</v>
      </c>
      <c r="M978" s="33">
        <f t="shared" si="137"/>
        <v>0</v>
      </c>
      <c r="N978" s="37"/>
      <c r="O978" s="33">
        <f t="shared" si="138"/>
        <v>0</v>
      </c>
      <c r="P978" s="36">
        <f t="shared" si="141"/>
        <v>0</v>
      </c>
    </row>
    <row r="979" spans="1:16" ht="39" hidden="1" x14ac:dyDescent="0.25">
      <c r="A979" s="65">
        <v>3311403280682</v>
      </c>
      <c r="B979" s="39" t="s">
        <v>692</v>
      </c>
      <c r="C979" s="30"/>
      <c r="D979" s="31">
        <f>SUM(D980)</f>
        <v>0</v>
      </c>
      <c r="E979" s="31">
        <f>SUM(E980)</f>
        <v>0</v>
      </c>
      <c r="F979" s="32">
        <f t="shared" si="135"/>
        <v>0</v>
      </c>
      <c r="G979" s="33">
        <f t="shared" si="134"/>
        <v>0</v>
      </c>
      <c r="H979" s="31">
        <f>SUM(H980)</f>
        <v>0</v>
      </c>
      <c r="I979" s="34">
        <f t="shared" si="139"/>
        <v>0</v>
      </c>
      <c r="J979" s="31">
        <f>SUM(J980)</f>
        <v>0</v>
      </c>
      <c r="K979" s="33">
        <f t="shared" si="136"/>
        <v>0</v>
      </c>
      <c r="L979" s="35">
        <f t="shared" si="140"/>
        <v>0</v>
      </c>
      <c r="M979" s="33">
        <f t="shared" si="137"/>
        <v>0</v>
      </c>
      <c r="N979" s="31">
        <f>SUM(N980)</f>
        <v>0</v>
      </c>
      <c r="O979" s="33">
        <f t="shared" si="138"/>
        <v>0</v>
      </c>
      <c r="P979" s="36">
        <f t="shared" si="141"/>
        <v>0</v>
      </c>
    </row>
    <row r="980" spans="1:16" ht="39" hidden="1" x14ac:dyDescent="0.25">
      <c r="A980" s="65">
        <v>3311403280682220</v>
      </c>
      <c r="B980" s="39" t="s">
        <v>692</v>
      </c>
      <c r="C980" s="30"/>
      <c r="D980" s="37"/>
      <c r="E980" s="37"/>
      <c r="F980" s="32">
        <f t="shared" si="135"/>
        <v>0</v>
      </c>
      <c r="G980" s="33">
        <f t="shared" si="134"/>
        <v>0</v>
      </c>
      <c r="H980" s="37"/>
      <c r="I980" s="34">
        <f t="shared" si="139"/>
        <v>0</v>
      </c>
      <c r="J980" s="37"/>
      <c r="K980" s="33">
        <f t="shared" si="136"/>
        <v>0</v>
      </c>
      <c r="L980" s="35">
        <f t="shared" si="140"/>
        <v>0</v>
      </c>
      <c r="M980" s="33">
        <f t="shared" si="137"/>
        <v>0</v>
      </c>
      <c r="N980" s="37"/>
      <c r="O980" s="33">
        <f t="shared" si="138"/>
        <v>0</v>
      </c>
      <c r="P980" s="36">
        <f t="shared" si="141"/>
        <v>0</v>
      </c>
    </row>
    <row r="981" spans="1:16" ht="26.25" hidden="1" x14ac:dyDescent="0.25">
      <c r="A981" s="65">
        <v>3311403280683</v>
      </c>
      <c r="B981" s="39" t="s">
        <v>693</v>
      </c>
      <c r="C981" s="30"/>
      <c r="D981" s="31">
        <f>SUM(D982)</f>
        <v>0</v>
      </c>
      <c r="E981" s="31">
        <f>SUM(E982)</f>
        <v>0</v>
      </c>
      <c r="F981" s="32">
        <f t="shared" si="135"/>
        <v>0</v>
      </c>
      <c r="G981" s="33">
        <f t="shared" si="134"/>
        <v>0</v>
      </c>
      <c r="H981" s="31">
        <f>SUM(H982)</f>
        <v>0</v>
      </c>
      <c r="I981" s="34">
        <f t="shared" si="139"/>
        <v>0</v>
      </c>
      <c r="J981" s="31">
        <f>SUM(J982)</f>
        <v>0</v>
      </c>
      <c r="K981" s="33">
        <f t="shared" si="136"/>
        <v>0</v>
      </c>
      <c r="L981" s="35">
        <f t="shared" si="140"/>
        <v>0</v>
      </c>
      <c r="M981" s="33">
        <f t="shared" si="137"/>
        <v>0</v>
      </c>
      <c r="N981" s="31">
        <f>SUM(N982)</f>
        <v>0</v>
      </c>
      <c r="O981" s="33">
        <f t="shared" si="138"/>
        <v>0</v>
      </c>
      <c r="P981" s="36">
        <f t="shared" si="141"/>
        <v>0</v>
      </c>
    </row>
    <row r="982" spans="1:16" ht="26.25" hidden="1" x14ac:dyDescent="0.25">
      <c r="A982" s="65">
        <v>3311403280683220</v>
      </c>
      <c r="B982" s="39" t="s">
        <v>693</v>
      </c>
      <c r="C982" s="30"/>
      <c r="D982" s="37"/>
      <c r="E982" s="37"/>
      <c r="F982" s="32">
        <f t="shared" si="135"/>
        <v>0</v>
      </c>
      <c r="G982" s="33">
        <f t="shared" si="134"/>
        <v>0</v>
      </c>
      <c r="H982" s="37"/>
      <c r="I982" s="34">
        <f t="shared" si="139"/>
        <v>0</v>
      </c>
      <c r="J982" s="37"/>
      <c r="K982" s="33">
        <f t="shared" si="136"/>
        <v>0</v>
      </c>
      <c r="L982" s="35">
        <f t="shared" si="140"/>
        <v>0</v>
      </c>
      <c r="M982" s="33">
        <f t="shared" si="137"/>
        <v>0</v>
      </c>
      <c r="N982" s="37"/>
      <c r="O982" s="33">
        <f t="shared" si="138"/>
        <v>0</v>
      </c>
      <c r="P982" s="36">
        <f t="shared" si="141"/>
        <v>0</v>
      </c>
    </row>
    <row r="983" spans="1:16" ht="26.25" hidden="1" x14ac:dyDescent="0.25">
      <c r="A983" s="28">
        <v>3311403280824</v>
      </c>
      <c r="B983" s="39" t="s">
        <v>694</v>
      </c>
      <c r="C983" s="30"/>
      <c r="D983" s="31">
        <f>SUM(D984)</f>
        <v>0</v>
      </c>
      <c r="E983" s="31">
        <f>SUM(E984)</f>
        <v>0</v>
      </c>
      <c r="F983" s="32">
        <f t="shared" si="135"/>
        <v>0</v>
      </c>
      <c r="G983" s="33">
        <f t="shared" si="134"/>
        <v>0</v>
      </c>
      <c r="H983" s="31">
        <f>SUM(H984)</f>
        <v>0</v>
      </c>
      <c r="I983" s="34">
        <f t="shared" si="139"/>
        <v>0</v>
      </c>
      <c r="J983" s="31">
        <f>SUM(J984)</f>
        <v>0</v>
      </c>
      <c r="K983" s="33">
        <f t="shared" si="136"/>
        <v>0</v>
      </c>
      <c r="L983" s="35">
        <f t="shared" si="140"/>
        <v>0</v>
      </c>
      <c r="M983" s="33">
        <f t="shared" si="137"/>
        <v>0</v>
      </c>
      <c r="N983" s="31">
        <f>SUM(N984)</f>
        <v>0</v>
      </c>
      <c r="O983" s="33">
        <f t="shared" si="138"/>
        <v>0</v>
      </c>
      <c r="P983" s="36">
        <f t="shared" si="141"/>
        <v>0</v>
      </c>
    </row>
    <row r="984" spans="1:16" ht="26.25" hidden="1" x14ac:dyDescent="0.25">
      <c r="A984" s="28">
        <v>3311403280824220</v>
      </c>
      <c r="B984" s="39" t="s">
        <v>694</v>
      </c>
      <c r="C984" s="30"/>
      <c r="D984" s="37"/>
      <c r="E984" s="37"/>
      <c r="F984" s="32">
        <f t="shared" si="135"/>
        <v>0</v>
      </c>
      <c r="G984" s="33">
        <f t="shared" si="134"/>
        <v>0</v>
      </c>
      <c r="H984" s="37"/>
      <c r="I984" s="34">
        <f t="shared" si="139"/>
        <v>0</v>
      </c>
      <c r="J984" s="37"/>
      <c r="K984" s="33">
        <f t="shared" si="136"/>
        <v>0</v>
      </c>
      <c r="L984" s="35">
        <f t="shared" si="140"/>
        <v>0</v>
      </c>
      <c r="M984" s="33">
        <f t="shared" si="137"/>
        <v>0</v>
      </c>
      <c r="N984" s="37"/>
      <c r="O984" s="33">
        <f t="shared" si="138"/>
        <v>0</v>
      </c>
      <c r="P984" s="36">
        <f t="shared" si="141"/>
        <v>0</v>
      </c>
    </row>
    <row r="985" spans="1:16" ht="26.25" hidden="1" x14ac:dyDescent="0.25">
      <c r="A985" s="28">
        <v>3311403280834</v>
      </c>
      <c r="B985" s="45" t="s">
        <v>695</v>
      </c>
      <c r="C985" s="30"/>
      <c r="D985" s="31">
        <f>SUM(D986)</f>
        <v>0</v>
      </c>
      <c r="E985" s="31">
        <f>SUM(E986)</f>
        <v>0</v>
      </c>
      <c r="F985" s="32">
        <f t="shared" si="135"/>
        <v>0</v>
      </c>
      <c r="G985" s="33">
        <f t="shared" si="134"/>
        <v>0</v>
      </c>
      <c r="H985" s="31">
        <f>SUM(H986)</f>
        <v>0</v>
      </c>
      <c r="I985" s="34">
        <f t="shared" si="139"/>
        <v>0</v>
      </c>
      <c r="J985" s="31">
        <f>SUM(J986)</f>
        <v>0</v>
      </c>
      <c r="K985" s="33">
        <f t="shared" si="136"/>
        <v>0</v>
      </c>
      <c r="L985" s="35">
        <f t="shared" si="140"/>
        <v>0</v>
      </c>
      <c r="M985" s="33">
        <f t="shared" si="137"/>
        <v>0</v>
      </c>
      <c r="N985" s="31">
        <f>SUM(N986)</f>
        <v>0</v>
      </c>
      <c r="O985" s="33">
        <f t="shared" si="138"/>
        <v>0</v>
      </c>
      <c r="P985" s="36">
        <f t="shared" si="141"/>
        <v>0</v>
      </c>
    </row>
    <row r="986" spans="1:16" ht="39" hidden="1" x14ac:dyDescent="0.25">
      <c r="A986" s="28">
        <v>3311403280834220</v>
      </c>
      <c r="B986" s="45" t="s">
        <v>696</v>
      </c>
      <c r="C986" s="30"/>
      <c r="D986" s="37"/>
      <c r="E986" s="37"/>
      <c r="F986" s="32">
        <f t="shared" si="135"/>
        <v>0</v>
      </c>
      <c r="G986" s="33">
        <f t="shared" si="134"/>
        <v>0</v>
      </c>
      <c r="H986" s="37"/>
      <c r="I986" s="34">
        <f t="shared" si="139"/>
        <v>0</v>
      </c>
      <c r="J986" s="37"/>
      <c r="K986" s="33">
        <f t="shared" si="136"/>
        <v>0</v>
      </c>
      <c r="L986" s="35">
        <f t="shared" si="140"/>
        <v>0</v>
      </c>
      <c r="M986" s="33">
        <f t="shared" si="137"/>
        <v>0</v>
      </c>
      <c r="N986" s="37"/>
      <c r="O986" s="33">
        <f t="shared" si="138"/>
        <v>0</v>
      </c>
      <c r="P986" s="36">
        <f t="shared" si="141"/>
        <v>0</v>
      </c>
    </row>
    <row r="987" spans="1:16" hidden="1" x14ac:dyDescent="0.25">
      <c r="A987" s="28">
        <v>331140329</v>
      </c>
      <c r="B987" s="39" t="s">
        <v>697</v>
      </c>
      <c r="C987" s="30"/>
      <c r="D987" s="31">
        <f>SUM(D988+D990)</f>
        <v>0</v>
      </c>
      <c r="E987" s="31">
        <f>SUM(E988+E990)</f>
        <v>0</v>
      </c>
      <c r="F987" s="32">
        <f t="shared" si="135"/>
        <v>0</v>
      </c>
      <c r="G987" s="33">
        <f t="shared" si="134"/>
        <v>0</v>
      </c>
      <c r="H987" s="31">
        <f>SUM(H988+H990)</f>
        <v>0</v>
      </c>
      <c r="I987" s="34">
        <f t="shared" si="139"/>
        <v>0</v>
      </c>
      <c r="J987" s="31">
        <f>SUM(J988+J990)</f>
        <v>0</v>
      </c>
      <c r="K987" s="33">
        <f t="shared" si="136"/>
        <v>0</v>
      </c>
      <c r="L987" s="35">
        <f t="shared" si="140"/>
        <v>0</v>
      </c>
      <c r="M987" s="33">
        <f t="shared" si="137"/>
        <v>0</v>
      </c>
      <c r="N987" s="31">
        <f>SUM(N988+N990)</f>
        <v>0</v>
      </c>
      <c r="O987" s="33">
        <f t="shared" si="138"/>
        <v>0</v>
      </c>
      <c r="P987" s="36">
        <f t="shared" si="141"/>
        <v>0</v>
      </c>
    </row>
    <row r="988" spans="1:16" ht="26.25" hidden="1" x14ac:dyDescent="0.25">
      <c r="A988" s="28">
        <v>3311403290601</v>
      </c>
      <c r="B988" s="39" t="s">
        <v>698</v>
      </c>
      <c r="C988" s="30"/>
      <c r="D988" s="31">
        <f>SUM(D989)</f>
        <v>0</v>
      </c>
      <c r="E988" s="31">
        <f>SUM(E989)</f>
        <v>0</v>
      </c>
      <c r="F988" s="32">
        <f t="shared" si="135"/>
        <v>0</v>
      </c>
      <c r="G988" s="33">
        <f t="shared" si="134"/>
        <v>0</v>
      </c>
      <c r="H988" s="31">
        <f>SUM(H989)</f>
        <v>0</v>
      </c>
      <c r="I988" s="34">
        <f t="shared" si="139"/>
        <v>0</v>
      </c>
      <c r="J988" s="31">
        <f>SUM(J989)</f>
        <v>0</v>
      </c>
      <c r="K988" s="33">
        <f t="shared" si="136"/>
        <v>0</v>
      </c>
      <c r="L988" s="35">
        <f t="shared" si="140"/>
        <v>0</v>
      </c>
      <c r="M988" s="33">
        <f t="shared" si="137"/>
        <v>0</v>
      </c>
      <c r="N988" s="31">
        <f>SUM(N989)</f>
        <v>0</v>
      </c>
      <c r="O988" s="33">
        <f t="shared" si="138"/>
        <v>0</v>
      </c>
      <c r="P988" s="36">
        <f t="shared" si="141"/>
        <v>0</v>
      </c>
    </row>
    <row r="989" spans="1:16" ht="26.25" hidden="1" x14ac:dyDescent="0.25">
      <c r="A989" s="28">
        <v>3311403290601230</v>
      </c>
      <c r="B989" s="39" t="s">
        <v>698</v>
      </c>
      <c r="C989" s="30"/>
      <c r="D989" s="31"/>
      <c r="E989" s="31"/>
      <c r="F989" s="32">
        <f t="shared" si="135"/>
        <v>0</v>
      </c>
      <c r="G989" s="33">
        <f t="shared" si="134"/>
        <v>0</v>
      </c>
      <c r="H989" s="31"/>
      <c r="I989" s="34">
        <f t="shared" si="139"/>
        <v>0</v>
      </c>
      <c r="J989" s="31"/>
      <c r="K989" s="33">
        <f t="shared" si="136"/>
        <v>0</v>
      </c>
      <c r="L989" s="35">
        <f t="shared" si="140"/>
        <v>0</v>
      </c>
      <c r="M989" s="33">
        <f t="shared" si="137"/>
        <v>0</v>
      </c>
      <c r="N989" s="31"/>
      <c r="O989" s="33">
        <f t="shared" si="138"/>
        <v>0</v>
      </c>
      <c r="P989" s="36">
        <f t="shared" si="141"/>
        <v>0</v>
      </c>
    </row>
    <row r="990" spans="1:16" ht="39" hidden="1" x14ac:dyDescent="0.25">
      <c r="A990" s="28">
        <v>3311403290815</v>
      </c>
      <c r="B990" s="39" t="s">
        <v>699</v>
      </c>
      <c r="C990" s="30"/>
      <c r="D990" s="31">
        <f>SUM(D991:D992)</f>
        <v>0</v>
      </c>
      <c r="E990" s="31">
        <f>SUM(E991:E992)</f>
        <v>0</v>
      </c>
      <c r="F990" s="32">
        <f t="shared" si="135"/>
        <v>0</v>
      </c>
      <c r="G990" s="33">
        <f t="shared" si="134"/>
        <v>0</v>
      </c>
      <c r="H990" s="31">
        <f>SUM(H991:H992)</f>
        <v>0</v>
      </c>
      <c r="I990" s="34">
        <f t="shared" si="139"/>
        <v>0</v>
      </c>
      <c r="J990" s="31">
        <f>SUM(J991:J992)</f>
        <v>0</v>
      </c>
      <c r="K990" s="33">
        <f t="shared" si="136"/>
        <v>0</v>
      </c>
      <c r="L990" s="35">
        <f t="shared" si="140"/>
        <v>0</v>
      </c>
      <c r="M990" s="33">
        <f t="shared" si="137"/>
        <v>0</v>
      </c>
      <c r="N990" s="31">
        <f>SUM(N991:N992)</f>
        <v>0</v>
      </c>
      <c r="O990" s="33">
        <f t="shared" si="138"/>
        <v>0</v>
      </c>
      <c r="P990" s="36">
        <f t="shared" si="141"/>
        <v>0</v>
      </c>
    </row>
    <row r="991" spans="1:16" ht="39" hidden="1" x14ac:dyDescent="0.25">
      <c r="A991" s="28">
        <v>3311403290815230</v>
      </c>
      <c r="B991" s="39" t="s">
        <v>699</v>
      </c>
      <c r="C991" s="30"/>
      <c r="D991" s="37"/>
      <c r="E991" s="37"/>
      <c r="F991" s="32">
        <f t="shared" si="135"/>
        <v>0</v>
      </c>
      <c r="G991" s="33">
        <f t="shared" si="134"/>
        <v>0</v>
      </c>
      <c r="H991" s="37"/>
      <c r="I991" s="34">
        <f t="shared" si="139"/>
        <v>0</v>
      </c>
      <c r="J991" s="37"/>
      <c r="K991" s="33">
        <f t="shared" si="136"/>
        <v>0</v>
      </c>
      <c r="L991" s="35">
        <f t="shared" si="140"/>
        <v>0</v>
      </c>
      <c r="M991" s="33">
        <f t="shared" si="137"/>
        <v>0</v>
      </c>
      <c r="N991" s="37"/>
      <c r="O991" s="33">
        <f t="shared" si="138"/>
        <v>0</v>
      </c>
      <c r="P991" s="36">
        <f t="shared" si="141"/>
        <v>0</v>
      </c>
    </row>
    <row r="992" spans="1:16" ht="39" hidden="1" x14ac:dyDescent="0.25">
      <c r="A992" s="28">
        <v>3311403290815230</v>
      </c>
      <c r="B992" s="39" t="s">
        <v>699</v>
      </c>
      <c r="C992" s="30"/>
      <c r="D992" s="37"/>
      <c r="E992" s="37"/>
      <c r="F992" s="32">
        <f t="shared" si="135"/>
        <v>0</v>
      </c>
      <c r="G992" s="33">
        <f t="shared" si="134"/>
        <v>0</v>
      </c>
      <c r="H992" s="37"/>
      <c r="I992" s="34">
        <f t="shared" si="139"/>
        <v>0</v>
      </c>
      <c r="J992" s="37"/>
      <c r="K992" s="33">
        <f t="shared" si="136"/>
        <v>0</v>
      </c>
      <c r="L992" s="35">
        <f t="shared" si="140"/>
        <v>0</v>
      </c>
      <c r="M992" s="33">
        <f t="shared" si="137"/>
        <v>0</v>
      </c>
      <c r="N992" s="37"/>
      <c r="O992" s="33">
        <f t="shared" si="138"/>
        <v>0</v>
      </c>
      <c r="P992" s="36">
        <f t="shared" si="141"/>
        <v>0</v>
      </c>
    </row>
    <row r="993" spans="1:16" ht="26.25" hidden="1" x14ac:dyDescent="0.25">
      <c r="A993" s="65">
        <v>331140330</v>
      </c>
      <c r="B993" s="39" t="s">
        <v>700</v>
      </c>
      <c r="C993" s="30"/>
      <c r="D993" s="31">
        <f>SUM(D994+D996)</f>
        <v>0</v>
      </c>
      <c r="E993" s="31">
        <f>SUM(E994+E996)</f>
        <v>0</v>
      </c>
      <c r="F993" s="32">
        <f t="shared" si="135"/>
        <v>0</v>
      </c>
      <c r="G993" s="33">
        <f t="shared" si="134"/>
        <v>0</v>
      </c>
      <c r="H993" s="31">
        <f>SUM(H994+H996)</f>
        <v>0</v>
      </c>
      <c r="I993" s="34">
        <f t="shared" si="139"/>
        <v>0</v>
      </c>
      <c r="J993" s="31">
        <f>SUM(J994+J996)</f>
        <v>0</v>
      </c>
      <c r="K993" s="33">
        <f t="shared" si="136"/>
        <v>0</v>
      </c>
      <c r="L993" s="35">
        <f t="shared" si="140"/>
        <v>0</v>
      </c>
      <c r="M993" s="33">
        <f t="shared" si="137"/>
        <v>0</v>
      </c>
      <c r="N993" s="31">
        <f>SUM(N994+N996)</f>
        <v>0</v>
      </c>
      <c r="O993" s="33">
        <f t="shared" si="138"/>
        <v>0</v>
      </c>
      <c r="P993" s="36">
        <f t="shared" si="141"/>
        <v>0</v>
      </c>
    </row>
    <row r="994" spans="1:16" ht="26.25" hidden="1" x14ac:dyDescent="0.25">
      <c r="A994" s="65">
        <v>3311403300886</v>
      </c>
      <c r="B994" s="39" t="s">
        <v>701</v>
      </c>
      <c r="C994" s="30"/>
      <c r="D994" s="31">
        <f>SUM(D995)</f>
        <v>0</v>
      </c>
      <c r="E994" s="31">
        <f>SUM(E995)</f>
        <v>0</v>
      </c>
      <c r="F994" s="32">
        <f t="shared" si="135"/>
        <v>0</v>
      </c>
      <c r="G994" s="33">
        <f t="shared" si="134"/>
        <v>0</v>
      </c>
      <c r="H994" s="31">
        <f>SUM(H995)</f>
        <v>0</v>
      </c>
      <c r="I994" s="34">
        <f t="shared" si="139"/>
        <v>0</v>
      </c>
      <c r="J994" s="31">
        <f>SUM(J995)</f>
        <v>0</v>
      </c>
      <c r="K994" s="33">
        <f t="shared" si="136"/>
        <v>0</v>
      </c>
      <c r="L994" s="35">
        <f t="shared" si="140"/>
        <v>0</v>
      </c>
      <c r="M994" s="33">
        <f t="shared" si="137"/>
        <v>0</v>
      </c>
      <c r="N994" s="31">
        <f>SUM(N995)</f>
        <v>0</v>
      </c>
      <c r="O994" s="33">
        <f t="shared" si="138"/>
        <v>0</v>
      </c>
      <c r="P994" s="36">
        <f t="shared" si="141"/>
        <v>0</v>
      </c>
    </row>
    <row r="995" spans="1:16" ht="26.25" hidden="1" x14ac:dyDescent="0.25">
      <c r="A995" s="65">
        <v>3311403300886230</v>
      </c>
      <c r="B995" s="39" t="s">
        <v>701</v>
      </c>
      <c r="C995" s="30"/>
      <c r="D995" s="37"/>
      <c r="E995" s="37"/>
      <c r="F995" s="32">
        <f t="shared" si="135"/>
        <v>0</v>
      </c>
      <c r="G995" s="33">
        <f t="shared" si="134"/>
        <v>0</v>
      </c>
      <c r="H995" s="37"/>
      <c r="I995" s="34">
        <f t="shared" si="139"/>
        <v>0</v>
      </c>
      <c r="J995" s="37"/>
      <c r="K995" s="33">
        <f t="shared" si="136"/>
        <v>0</v>
      </c>
      <c r="L995" s="35">
        <f t="shared" si="140"/>
        <v>0</v>
      </c>
      <c r="M995" s="33">
        <f t="shared" si="137"/>
        <v>0</v>
      </c>
      <c r="N995" s="37"/>
      <c r="O995" s="33">
        <f t="shared" si="138"/>
        <v>0</v>
      </c>
      <c r="P995" s="36">
        <f t="shared" si="141"/>
        <v>0</v>
      </c>
    </row>
    <row r="996" spans="1:16" hidden="1" x14ac:dyDescent="0.25">
      <c r="A996" s="65">
        <v>3311403300887</v>
      </c>
      <c r="B996" s="39" t="s">
        <v>702</v>
      </c>
      <c r="C996" s="30"/>
      <c r="D996" s="31">
        <f>SUM(D997)</f>
        <v>0</v>
      </c>
      <c r="E996" s="31">
        <f>SUM(E997)</f>
        <v>0</v>
      </c>
      <c r="F996" s="32">
        <f t="shared" si="135"/>
        <v>0</v>
      </c>
      <c r="G996" s="33">
        <f t="shared" si="134"/>
        <v>0</v>
      </c>
      <c r="H996" s="31">
        <f>SUM(H997)</f>
        <v>0</v>
      </c>
      <c r="I996" s="34">
        <f t="shared" si="139"/>
        <v>0</v>
      </c>
      <c r="J996" s="31">
        <f>SUM(J997)</f>
        <v>0</v>
      </c>
      <c r="K996" s="33">
        <f t="shared" si="136"/>
        <v>0</v>
      </c>
      <c r="L996" s="35">
        <f t="shared" si="140"/>
        <v>0</v>
      </c>
      <c r="M996" s="33">
        <f t="shared" si="137"/>
        <v>0</v>
      </c>
      <c r="N996" s="31">
        <f>SUM(N997)</f>
        <v>0</v>
      </c>
      <c r="O996" s="33">
        <f t="shared" si="138"/>
        <v>0</v>
      </c>
      <c r="P996" s="36">
        <f t="shared" si="141"/>
        <v>0</v>
      </c>
    </row>
    <row r="997" spans="1:16" hidden="1" x14ac:dyDescent="0.25">
      <c r="A997" s="65">
        <v>3311403300887230</v>
      </c>
      <c r="B997" s="39" t="s">
        <v>702</v>
      </c>
      <c r="C997" s="30"/>
      <c r="D997" s="37"/>
      <c r="E997" s="37"/>
      <c r="F997" s="32">
        <f t="shared" si="135"/>
        <v>0</v>
      </c>
      <c r="G997" s="33">
        <f t="shared" si="134"/>
        <v>0</v>
      </c>
      <c r="H997" s="37"/>
      <c r="I997" s="34">
        <f t="shared" si="139"/>
        <v>0</v>
      </c>
      <c r="J997" s="37"/>
      <c r="K997" s="33">
        <f t="shared" si="136"/>
        <v>0</v>
      </c>
      <c r="L997" s="35">
        <f t="shared" si="140"/>
        <v>0</v>
      </c>
      <c r="M997" s="33">
        <f t="shared" si="137"/>
        <v>0</v>
      </c>
      <c r="N997" s="37"/>
      <c r="O997" s="33">
        <f t="shared" si="138"/>
        <v>0</v>
      </c>
      <c r="P997" s="36">
        <f t="shared" si="141"/>
        <v>0</v>
      </c>
    </row>
    <row r="998" spans="1:16" ht="26.25" x14ac:dyDescent="0.25">
      <c r="A998" s="65">
        <v>331140331</v>
      </c>
      <c r="B998" s="39" t="s">
        <v>703</v>
      </c>
      <c r="C998" s="30"/>
      <c r="D998" s="31">
        <f>SUM(D999+D1001+D1003+D1010+D1012+D1014+D1016+D1018+D1023+D1025+D1028+D1030+D1032+D1034+D1036+D1038+D1040+D1042+D1044+D1046+D1048+D1050+D1052+D1054+D1056+D1058+D1060+D1062+D1064+D1066+D1068+D1070+D1072+D1074+D1076+D1078+D1080+D1082+D1084+D1086+D1088+D1090+D1092+D1094+D1096+D1098+D1100+D1102+D1104+D1106+D1108+D1110+D1112+D1116+D1118+D1120+D1123+D1125+D1127+D1129+D1131+D1133+D1135+D1137+D1141+D1143+D1145+D1147+D1149+D1151+D1153)</f>
        <v>1807056757</v>
      </c>
      <c r="E998" s="31">
        <f>SUM(E999+E1001+E1003+E1010+E1012+E1014+E1016+E1018+E1023+E1025+E1028+E1030+E1032+E1034+E1036+E1038+E1040+E1042+E1044+E1046+E1048+E1050+E1052+E1054+E1056+E1058+E1060+E1062+E1064+E1066+E1068+E1070+E1072+E1074+E1076+E1078+E1080+E1082+E1084+E1086+E1088+E1090+E1092+E1094+E1096+E1098+E1100+E1102+E1104+E1106+E1108+E1110+E1112+E1116+E1118+E1120+E1123+E1125+E1127+E1129+E1131+E1133+E1135+E1137+E1141+E1143+E1145+E1147+E1149+E1151+E1153)</f>
        <v>417335586</v>
      </c>
      <c r="F998" s="32">
        <f t="shared" si="135"/>
        <v>2224392343</v>
      </c>
      <c r="G998" s="33">
        <f t="shared" si="134"/>
        <v>2.8368258811786191</v>
      </c>
      <c r="H998" s="31">
        <f>SUM(H999+H1001+H1003+H1010+H1012+H1014+H1016+H1018+H1023+H1025+H1028+H1030+H1032+H1034+H1036+H1038+H1040+H1042+H1044+H1046+H1048+H1050+H1052+H1054+H1056+H1058+H1060+H1062+H1064+H1066+H1068+H1070+H1072+H1074+H1076+H1078+H1080+H1082+H1084+H1086+H1088+H1090+H1092+H1094+H1096+H1098+H1100+H1102+H1104+H1106+H1108+H1110+H1112+H1116+H1118+H1120+H1123+H1125+H1127+H1129+H1131+H1133+H1135+H1137+H1141+H1143+H1145+H1147+H1149+H1151+H1153)</f>
        <v>0</v>
      </c>
      <c r="I998" s="34">
        <f t="shared" si="139"/>
        <v>2224392343</v>
      </c>
      <c r="J998" s="31">
        <f>SUM(J999+J1001+J1003+J1010+J1012+J1014+J1016+J1018+J1023+J1025+J1028+J1030+J1032+J1034+J1036+J1038+J1040+J1042+J1044+J1046+J1048+J1050+J1052+J1054+J1056+J1058+J1060+J1062+J1064+J1066+J1068+J1070+J1072+J1074+J1076+J1078+J1080+J1082+J1084+J1086+J1088+J1090+J1092+J1094+J1096+J1098+J1100+J1102+J1104+J1106+J1108+J1110+J1112+J1116+J1118+J1120+J1123+J1125+J1127+J1129+J1131+J1133+J1135+J1137+J1141+J1143+J1145+J1147+J1149+J1151+J1153)</f>
        <v>869173469</v>
      </c>
      <c r="K998" s="33">
        <f t="shared" si="136"/>
        <v>39.074647587923295</v>
      </c>
      <c r="L998" s="35">
        <f t="shared" si="140"/>
        <v>1281302097</v>
      </c>
      <c r="M998" s="33">
        <f t="shared" si="137"/>
        <v>57.60234254681572</v>
      </c>
      <c r="N998" s="31">
        <f>SUM(N999+N1001+N1003+N1010+N1012+N1014+N1016+N1018+N1023+N1025+N1028+N1030+N1032+N1034+N1036+N1038+N1040+N1042+N1044+N1046+N1048+N1050+N1052+N1054+N1056+N1058+N1060+N1062+N1064+N1066+N1068+N1070+N1072+N1074+N1076+N1078+N1080+N1082+N1084+N1086+N1088+N1090+N1092+N1094+N1096+N1098+N1100+N1102+N1104+N1106+N1108+N1110+N1112+N1116+N1118+N1120+N1123+N1125+N1127+N1129+N1131+N1133+N1135+N1137+N1141+N1143+N1145+N1147+N1149+N1151+N1153)</f>
        <v>2150475566</v>
      </c>
      <c r="O998" s="33">
        <f t="shared" si="138"/>
        <v>96.676990134739015</v>
      </c>
      <c r="P998" s="36">
        <f t="shared" si="141"/>
        <v>73916777</v>
      </c>
    </row>
    <row r="999" spans="1:16" hidden="1" x14ac:dyDescent="0.25">
      <c r="A999" s="65">
        <v>3311403310009</v>
      </c>
      <c r="B999" s="113" t="s">
        <v>848</v>
      </c>
      <c r="C999" s="30"/>
      <c r="D999" s="31">
        <f>SUM(D1000)</f>
        <v>0</v>
      </c>
      <c r="E999" s="31">
        <f>SUM(E1000)</f>
        <v>0</v>
      </c>
      <c r="F999" s="32">
        <f t="shared" ref="F999" si="142">SUM(D999+E999)</f>
        <v>0</v>
      </c>
      <c r="G999" s="33">
        <f t="shared" ref="G999" si="143">IF(OR(F999=0,F$7=0),0,F999/F$7)*100</f>
        <v>0</v>
      </c>
      <c r="H999" s="31">
        <f>SUM(H1000)</f>
        <v>0</v>
      </c>
      <c r="I999" s="34">
        <f t="shared" ref="I999" si="144">SUM(F999-H999)</f>
        <v>0</v>
      </c>
      <c r="J999" s="31">
        <f>SUM(J1000)</f>
        <v>0</v>
      </c>
      <c r="K999" s="33">
        <f t="shared" ref="K999" si="145">IF(OR(J999=0,F999=0),0,J999/F999)*100</f>
        <v>0</v>
      </c>
      <c r="L999" s="35">
        <f t="shared" ref="L999" si="146">SUM(N999-J999)</f>
        <v>0</v>
      </c>
      <c r="M999" s="33">
        <f t="shared" ref="M999" si="147">IF(OR(L999=0,F999=0),0,L999/F999)*100</f>
        <v>0</v>
      </c>
      <c r="N999" s="31">
        <f>SUM(N1000)</f>
        <v>0</v>
      </c>
      <c r="O999" s="33">
        <f t="shared" ref="O999" si="148">IF(OR(N999=0,F999=0),0,N999/F999)*100</f>
        <v>0</v>
      </c>
      <c r="P999" s="36">
        <f t="shared" ref="P999" si="149">SUM(F999-N999)</f>
        <v>0</v>
      </c>
    </row>
    <row r="1000" spans="1:16" hidden="1" x14ac:dyDescent="0.25">
      <c r="A1000" s="65">
        <v>3311403310009230</v>
      </c>
      <c r="B1000" s="113" t="s">
        <v>849</v>
      </c>
      <c r="C1000" s="30"/>
      <c r="D1000" s="31"/>
      <c r="E1000" s="31"/>
      <c r="F1000" s="32"/>
      <c r="G1000" s="33"/>
      <c r="H1000" s="31"/>
      <c r="I1000" s="34"/>
      <c r="J1000" s="31"/>
      <c r="K1000" s="33"/>
      <c r="L1000" s="35"/>
      <c r="M1000" s="33"/>
      <c r="N1000" s="31"/>
      <c r="O1000" s="33"/>
      <c r="P1000" s="36"/>
    </row>
    <row r="1001" spans="1:16" hidden="1" x14ac:dyDescent="0.25">
      <c r="A1001" s="65">
        <v>3311403310011</v>
      </c>
      <c r="B1001" s="29" t="s">
        <v>704</v>
      </c>
      <c r="C1001" s="30"/>
      <c r="D1001" s="31">
        <f>SUM(D1002)</f>
        <v>0</v>
      </c>
      <c r="E1001" s="31">
        <f>SUM(E1002)</f>
        <v>0</v>
      </c>
      <c r="F1001" s="32">
        <f t="shared" si="135"/>
        <v>0</v>
      </c>
      <c r="G1001" s="33">
        <f t="shared" si="134"/>
        <v>0</v>
      </c>
      <c r="H1001" s="31">
        <f>SUM(H1002)</f>
        <v>0</v>
      </c>
      <c r="I1001" s="34">
        <f t="shared" si="139"/>
        <v>0</v>
      </c>
      <c r="J1001" s="31">
        <f>SUM(J1002)</f>
        <v>0</v>
      </c>
      <c r="K1001" s="33">
        <f t="shared" si="136"/>
        <v>0</v>
      </c>
      <c r="L1001" s="35">
        <f t="shared" si="140"/>
        <v>0</v>
      </c>
      <c r="M1001" s="33">
        <f t="shared" si="137"/>
        <v>0</v>
      </c>
      <c r="N1001" s="31">
        <f>SUM(N1002)</f>
        <v>0</v>
      </c>
      <c r="O1001" s="33">
        <f t="shared" si="138"/>
        <v>0</v>
      </c>
      <c r="P1001" s="36">
        <f t="shared" si="141"/>
        <v>0</v>
      </c>
    </row>
    <row r="1002" spans="1:16" ht="26.25" hidden="1" x14ac:dyDescent="0.25">
      <c r="A1002" s="65">
        <v>3311403310011</v>
      </c>
      <c r="B1002" s="29" t="s">
        <v>705</v>
      </c>
      <c r="C1002" s="30"/>
      <c r="D1002" s="31"/>
      <c r="E1002" s="31"/>
      <c r="F1002" s="32">
        <f t="shared" si="135"/>
        <v>0</v>
      </c>
      <c r="G1002" s="33">
        <f t="shared" si="134"/>
        <v>0</v>
      </c>
      <c r="H1002" s="31"/>
      <c r="I1002" s="34">
        <f t="shared" si="139"/>
        <v>0</v>
      </c>
      <c r="J1002" s="31"/>
      <c r="K1002" s="33">
        <f t="shared" si="136"/>
        <v>0</v>
      </c>
      <c r="L1002" s="35">
        <f t="shared" si="140"/>
        <v>0</v>
      </c>
      <c r="M1002" s="33">
        <f t="shared" si="137"/>
        <v>0</v>
      </c>
      <c r="N1002" s="31"/>
      <c r="O1002" s="33">
        <f t="shared" si="138"/>
        <v>0</v>
      </c>
      <c r="P1002" s="36">
        <f t="shared" si="141"/>
        <v>0</v>
      </c>
    </row>
    <row r="1003" spans="1:16" x14ac:dyDescent="0.25">
      <c r="A1003" s="65">
        <v>3311403310014</v>
      </c>
      <c r="B1003" s="29" t="s">
        <v>706</v>
      </c>
      <c r="C1003" s="30"/>
      <c r="D1003" s="31">
        <f>SUM(D1004:D1009)</f>
        <v>1807056757</v>
      </c>
      <c r="E1003" s="31">
        <f>SUM(E1004:E1009)</f>
        <v>417335586</v>
      </c>
      <c r="F1003" s="32">
        <f t="shared" si="135"/>
        <v>2224392343</v>
      </c>
      <c r="G1003" s="33">
        <f t="shared" si="134"/>
        <v>2.8368258811786191</v>
      </c>
      <c r="H1003" s="31">
        <f>SUM(H1004:H1009)</f>
        <v>0</v>
      </c>
      <c r="I1003" s="34">
        <f t="shared" si="139"/>
        <v>2224392343</v>
      </c>
      <c r="J1003" s="31">
        <f>SUM(J1004:J1009)</f>
        <v>869173469</v>
      </c>
      <c r="K1003" s="33">
        <f t="shared" si="136"/>
        <v>39.074647587923295</v>
      </c>
      <c r="L1003" s="35">
        <f t="shared" si="140"/>
        <v>1281302097</v>
      </c>
      <c r="M1003" s="33">
        <f t="shared" si="137"/>
        <v>57.60234254681572</v>
      </c>
      <c r="N1003" s="31">
        <f>SUM(N1004:N1009)</f>
        <v>2150475566</v>
      </c>
      <c r="O1003" s="33">
        <f t="shared" si="138"/>
        <v>96.676990134739015</v>
      </c>
      <c r="P1003" s="36">
        <f t="shared" si="141"/>
        <v>73916777</v>
      </c>
    </row>
    <row r="1004" spans="1:16" x14ac:dyDescent="0.25">
      <c r="A1004" s="65">
        <v>331140331001412</v>
      </c>
      <c r="B1004" s="29" t="s">
        <v>707</v>
      </c>
      <c r="C1004" s="30"/>
      <c r="D1004" s="31">
        <v>750000000</v>
      </c>
      <c r="E1004" s="31">
        <v>397690767</v>
      </c>
      <c r="F1004" s="32">
        <f t="shared" si="135"/>
        <v>1147690767</v>
      </c>
      <c r="G1004" s="33">
        <f t="shared" si="134"/>
        <v>1.4636801289399783</v>
      </c>
      <c r="H1004" s="31"/>
      <c r="I1004" s="34">
        <f t="shared" si="139"/>
        <v>1147690767</v>
      </c>
      <c r="J1004" s="31">
        <v>451156336</v>
      </c>
      <c r="K1004" s="33">
        <f t="shared" si="136"/>
        <v>39.309921188901576</v>
      </c>
      <c r="L1004" s="35">
        <f t="shared" si="140"/>
        <v>622617660</v>
      </c>
      <c r="M1004" s="33">
        <f t="shared" si="137"/>
        <v>54.249600842175283</v>
      </c>
      <c r="N1004" s="31">
        <v>1073773996</v>
      </c>
      <c r="O1004" s="33">
        <f t="shared" si="138"/>
        <v>93.559522031076852</v>
      </c>
      <c r="P1004" s="36">
        <f t="shared" si="141"/>
        <v>73916771</v>
      </c>
    </row>
    <row r="1005" spans="1:16" ht="26.25" x14ac:dyDescent="0.25">
      <c r="A1005" s="65">
        <v>331140331001412</v>
      </c>
      <c r="B1005" s="29" t="s">
        <v>708</v>
      </c>
      <c r="C1005" s="30"/>
      <c r="D1005" s="31">
        <v>905000000</v>
      </c>
      <c r="E1005" s="31">
        <v>-7297536</v>
      </c>
      <c r="F1005" s="32">
        <f t="shared" si="135"/>
        <v>897702464</v>
      </c>
      <c r="G1005" s="33">
        <f t="shared" si="134"/>
        <v>1.1448634911404287</v>
      </c>
      <c r="H1005" s="31"/>
      <c r="I1005" s="34">
        <f t="shared" si="139"/>
        <v>897702464</v>
      </c>
      <c r="J1005" s="31">
        <v>299661087</v>
      </c>
      <c r="K1005" s="33">
        <f t="shared" si="136"/>
        <v>33.380891667018972</v>
      </c>
      <c r="L1005" s="35">
        <f t="shared" si="140"/>
        <v>598041371</v>
      </c>
      <c r="M1005" s="33">
        <f t="shared" si="137"/>
        <v>66.619107664608123</v>
      </c>
      <c r="N1005" s="31">
        <v>897702458</v>
      </c>
      <c r="O1005" s="33">
        <f t="shared" si="138"/>
        <v>99.999999331627095</v>
      </c>
      <c r="P1005" s="36">
        <f t="shared" si="141"/>
        <v>6</v>
      </c>
    </row>
    <row r="1006" spans="1:16" x14ac:dyDescent="0.25">
      <c r="A1006" s="65">
        <v>331140331001422</v>
      </c>
      <c r="B1006" s="29" t="s">
        <v>709</v>
      </c>
      <c r="C1006" s="30"/>
      <c r="D1006" s="31">
        <v>152056757</v>
      </c>
      <c r="E1006" s="31">
        <v>26942355</v>
      </c>
      <c r="F1006" s="32">
        <f t="shared" si="135"/>
        <v>178999112</v>
      </c>
      <c r="G1006" s="33">
        <f t="shared" si="134"/>
        <v>0.22828226109821237</v>
      </c>
      <c r="H1006" s="31"/>
      <c r="I1006" s="34">
        <f t="shared" si="139"/>
        <v>178999112</v>
      </c>
      <c r="J1006" s="31">
        <v>118356046</v>
      </c>
      <c r="K1006" s="33">
        <f t="shared" si="136"/>
        <v>66.121024108767642</v>
      </c>
      <c r="L1006" s="35">
        <f t="shared" si="140"/>
        <v>60643066</v>
      </c>
      <c r="M1006" s="33">
        <f t="shared" si="137"/>
        <v>33.878975891232358</v>
      </c>
      <c r="N1006" s="31">
        <v>178999112</v>
      </c>
      <c r="O1006" s="33">
        <f t="shared" si="138"/>
        <v>100</v>
      </c>
      <c r="P1006" s="36">
        <f t="shared" si="141"/>
        <v>0</v>
      </c>
    </row>
    <row r="1007" spans="1:16" ht="26.25" hidden="1" x14ac:dyDescent="0.25">
      <c r="A1007" s="65">
        <v>331140331001422</v>
      </c>
      <c r="B1007" s="29" t="s">
        <v>708</v>
      </c>
      <c r="C1007" s="30"/>
      <c r="D1007" s="31"/>
      <c r="E1007" s="31"/>
      <c r="F1007" s="32">
        <f t="shared" si="135"/>
        <v>0</v>
      </c>
      <c r="G1007" s="33">
        <f t="shared" si="134"/>
        <v>0</v>
      </c>
      <c r="H1007" s="31"/>
      <c r="I1007" s="34">
        <f t="shared" si="139"/>
        <v>0</v>
      </c>
      <c r="J1007" s="31"/>
      <c r="K1007" s="33">
        <f t="shared" si="136"/>
        <v>0</v>
      </c>
      <c r="L1007" s="35">
        <f t="shared" si="140"/>
        <v>0</v>
      </c>
      <c r="M1007" s="33">
        <f t="shared" si="137"/>
        <v>0</v>
      </c>
      <c r="N1007" s="31"/>
      <c r="O1007" s="33">
        <f t="shared" si="138"/>
        <v>0</v>
      </c>
      <c r="P1007" s="36">
        <f t="shared" si="141"/>
        <v>0</v>
      </c>
    </row>
    <row r="1008" spans="1:16" hidden="1" x14ac:dyDescent="0.25">
      <c r="A1008" s="65">
        <v>331140331001432</v>
      </c>
      <c r="B1008" s="29" t="s">
        <v>710</v>
      </c>
      <c r="C1008" s="30"/>
      <c r="D1008" s="31"/>
      <c r="E1008" s="31"/>
      <c r="F1008" s="32">
        <f t="shared" si="135"/>
        <v>0</v>
      </c>
      <c r="G1008" s="33">
        <f t="shared" si="134"/>
        <v>0</v>
      </c>
      <c r="H1008" s="31"/>
      <c r="I1008" s="34">
        <f t="shared" si="139"/>
        <v>0</v>
      </c>
      <c r="J1008" s="31"/>
      <c r="K1008" s="33">
        <f t="shared" si="136"/>
        <v>0</v>
      </c>
      <c r="L1008" s="35">
        <f t="shared" si="140"/>
        <v>0</v>
      </c>
      <c r="M1008" s="33">
        <f t="shared" si="137"/>
        <v>0</v>
      </c>
      <c r="N1008" s="31"/>
      <c r="O1008" s="33">
        <f t="shared" si="138"/>
        <v>0</v>
      </c>
      <c r="P1008" s="36">
        <f t="shared" si="141"/>
        <v>0</v>
      </c>
    </row>
    <row r="1009" spans="1:16" ht="26.25" hidden="1" x14ac:dyDescent="0.25">
      <c r="A1009" s="65">
        <v>331140331001432</v>
      </c>
      <c r="B1009" s="29" t="s">
        <v>711</v>
      </c>
      <c r="C1009" s="30"/>
      <c r="D1009" s="31"/>
      <c r="E1009" s="31"/>
      <c r="F1009" s="32">
        <f t="shared" si="135"/>
        <v>0</v>
      </c>
      <c r="G1009" s="33">
        <f t="shared" si="134"/>
        <v>0</v>
      </c>
      <c r="H1009" s="31"/>
      <c r="I1009" s="34">
        <f t="shared" si="139"/>
        <v>0</v>
      </c>
      <c r="J1009" s="31"/>
      <c r="K1009" s="33">
        <f t="shared" si="136"/>
        <v>0</v>
      </c>
      <c r="L1009" s="35">
        <f t="shared" si="140"/>
        <v>0</v>
      </c>
      <c r="M1009" s="33">
        <f t="shared" si="137"/>
        <v>0</v>
      </c>
      <c r="N1009" s="31"/>
      <c r="O1009" s="33">
        <f t="shared" si="138"/>
        <v>0</v>
      </c>
      <c r="P1009" s="36">
        <f t="shared" si="141"/>
        <v>0</v>
      </c>
    </row>
    <row r="1010" spans="1:16" hidden="1" x14ac:dyDescent="0.25">
      <c r="A1010" s="65">
        <v>3311403310034</v>
      </c>
      <c r="B1010" s="29" t="s">
        <v>712</v>
      </c>
      <c r="C1010" s="30"/>
      <c r="D1010" s="31">
        <f>SUM(D1011)</f>
        <v>0</v>
      </c>
      <c r="E1010" s="31">
        <f>SUM(E1011)</f>
        <v>0</v>
      </c>
      <c r="F1010" s="32">
        <f t="shared" si="135"/>
        <v>0</v>
      </c>
      <c r="G1010" s="33">
        <f t="shared" si="134"/>
        <v>0</v>
      </c>
      <c r="H1010" s="31">
        <f>SUM(H1011)</f>
        <v>0</v>
      </c>
      <c r="I1010" s="34">
        <f t="shared" si="139"/>
        <v>0</v>
      </c>
      <c r="J1010" s="31">
        <f>SUM(J1011)</f>
        <v>0</v>
      </c>
      <c r="K1010" s="33">
        <f t="shared" si="136"/>
        <v>0</v>
      </c>
      <c r="L1010" s="35">
        <f t="shared" si="140"/>
        <v>0</v>
      </c>
      <c r="M1010" s="33">
        <f t="shared" si="137"/>
        <v>0</v>
      </c>
      <c r="N1010" s="31">
        <f>SUM(N1011)</f>
        <v>0</v>
      </c>
      <c r="O1010" s="33">
        <f t="shared" si="138"/>
        <v>0</v>
      </c>
      <c r="P1010" s="36">
        <f t="shared" si="141"/>
        <v>0</v>
      </c>
    </row>
    <row r="1011" spans="1:16" hidden="1" x14ac:dyDescent="0.25">
      <c r="A1011" s="65">
        <v>3311403310034</v>
      </c>
      <c r="B1011" s="29" t="s">
        <v>712</v>
      </c>
      <c r="C1011" s="30"/>
      <c r="D1011" s="31"/>
      <c r="E1011" s="31"/>
      <c r="F1011" s="32">
        <f t="shared" si="135"/>
        <v>0</v>
      </c>
      <c r="G1011" s="33">
        <f t="shared" si="134"/>
        <v>0</v>
      </c>
      <c r="H1011" s="31"/>
      <c r="I1011" s="34">
        <f t="shared" si="139"/>
        <v>0</v>
      </c>
      <c r="J1011" s="31"/>
      <c r="K1011" s="33">
        <f t="shared" si="136"/>
        <v>0</v>
      </c>
      <c r="L1011" s="35">
        <f t="shared" si="140"/>
        <v>0</v>
      </c>
      <c r="M1011" s="33">
        <f t="shared" si="137"/>
        <v>0</v>
      </c>
      <c r="N1011" s="31"/>
      <c r="O1011" s="33">
        <f t="shared" si="138"/>
        <v>0</v>
      </c>
      <c r="P1011" s="36">
        <f t="shared" si="141"/>
        <v>0</v>
      </c>
    </row>
    <row r="1012" spans="1:16" ht="26.25" hidden="1" x14ac:dyDescent="0.25">
      <c r="A1012" s="65">
        <v>3311403310055</v>
      </c>
      <c r="B1012" s="29" t="s">
        <v>713</v>
      </c>
      <c r="C1012" s="30"/>
      <c r="D1012" s="31">
        <f>SUM(D1013)</f>
        <v>0</v>
      </c>
      <c r="E1012" s="31">
        <f>SUM(E1013)</f>
        <v>0</v>
      </c>
      <c r="F1012" s="32">
        <f t="shared" si="135"/>
        <v>0</v>
      </c>
      <c r="G1012" s="33">
        <f t="shared" si="134"/>
        <v>0</v>
      </c>
      <c r="H1012" s="31">
        <f>SUM(H1013)</f>
        <v>0</v>
      </c>
      <c r="I1012" s="34">
        <f t="shared" si="139"/>
        <v>0</v>
      </c>
      <c r="J1012" s="31">
        <f>SUM(J1013)</f>
        <v>0</v>
      </c>
      <c r="K1012" s="33">
        <f t="shared" si="136"/>
        <v>0</v>
      </c>
      <c r="L1012" s="35">
        <f t="shared" si="140"/>
        <v>0</v>
      </c>
      <c r="M1012" s="33">
        <f t="shared" si="137"/>
        <v>0</v>
      </c>
      <c r="N1012" s="31">
        <f>SUM(N1013)</f>
        <v>0</v>
      </c>
      <c r="O1012" s="33">
        <f t="shared" si="138"/>
        <v>0</v>
      </c>
      <c r="P1012" s="36">
        <f t="shared" si="141"/>
        <v>0</v>
      </c>
    </row>
    <row r="1013" spans="1:16" ht="26.25" hidden="1" x14ac:dyDescent="0.25">
      <c r="A1013" s="65">
        <v>3311403310055</v>
      </c>
      <c r="B1013" s="29" t="s">
        <v>714</v>
      </c>
      <c r="C1013" s="30"/>
      <c r="D1013" s="31"/>
      <c r="E1013" s="105"/>
      <c r="F1013" s="32">
        <f t="shared" si="135"/>
        <v>0</v>
      </c>
      <c r="G1013" s="33">
        <f t="shared" si="134"/>
        <v>0</v>
      </c>
      <c r="H1013" s="105"/>
      <c r="I1013" s="34">
        <f t="shared" si="139"/>
        <v>0</v>
      </c>
      <c r="J1013" s="105"/>
      <c r="K1013" s="33">
        <f t="shared" si="136"/>
        <v>0</v>
      </c>
      <c r="L1013" s="35">
        <f t="shared" si="140"/>
        <v>0</v>
      </c>
      <c r="M1013" s="33">
        <f t="shared" si="137"/>
        <v>0</v>
      </c>
      <c r="N1013" s="105"/>
      <c r="O1013" s="33">
        <f t="shared" si="138"/>
        <v>0</v>
      </c>
      <c r="P1013" s="36">
        <f t="shared" si="141"/>
        <v>0</v>
      </c>
    </row>
    <row r="1014" spans="1:16" hidden="1" x14ac:dyDescent="0.25">
      <c r="A1014" s="65">
        <v>3311403310074</v>
      </c>
      <c r="B1014" s="29" t="s">
        <v>715</v>
      </c>
      <c r="C1014" s="30"/>
      <c r="D1014" s="31">
        <f>SUM(D1015)</f>
        <v>0</v>
      </c>
      <c r="E1014" s="31">
        <f>SUM(E1015)</f>
        <v>0</v>
      </c>
      <c r="F1014" s="32">
        <f t="shared" si="135"/>
        <v>0</v>
      </c>
      <c r="G1014" s="33">
        <f t="shared" si="134"/>
        <v>0</v>
      </c>
      <c r="H1014" s="31">
        <f>SUM(H1015)</f>
        <v>0</v>
      </c>
      <c r="I1014" s="34">
        <f t="shared" si="139"/>
        <v>0</v>
      </c>
      <c r="J1014" s="31">
        <f>SUM(J1015)</f>
        <v>0</v>
      </c>
      <c r="K1014" s="33">
        <f t="shared" si="136"/>
        <v>0</v>
      </c>
      <c r="L1014" s="35">
        <f t="shared" si="140"/>
        <v>0</v>
      </c>
      <c r="M1014" s="33">
        <f t="shared" si="137"/>
        <v>0</v>
      </c>
      <c r="N1014" s="31">
        <f>SUM(N1015)</f>
        <v>0</v>
      </c>
      <c r="O1014" s="33">
        <f t="shared" si="138"/>
        <v>0</v>
      </c>
      <c r="P1014" s="36">
        <f t="shared" si="141"/>
        <v>0</v>
      </c>
    </row>
    <row r="1015" spans="1:16" hidden="1" x14ac:dyDescent="0.25">
      <c r="A1015" s="65">
        <v>3311403310074</v>
      </c>
      <c r="B1015" s="29" t="s">
        <v>715</v>
      </c>
      <c r="C1015" s="30"/>
      <c r="D1015" s="31"/>
      <c r="E1015" s="31"/>
      <c r="F1015" s="32">
        <f t="shared" si="135"/>
        <v>0</v>
      </c>
      <c r="G1015" s="33">
        <f t="shared" si="134"/>
        <v>0</v>
      </c>
      <c r="H1015" s="31"/>
      <c r="I1015" s="34">
        <f t="shared" si="139"/>
        <v>0</v>
      </c>
      <c r="J1015" s="31"/>
      <c r="K1015" s="33">
        <f t="shared" si="136"/>
        <v>0</v>
      </c>
      <c r="L1015" s="35">
        <f t="shared" si="140"/>
        <v>0</v>
      </c>
      <c r="M1015" s="33">
        <f t="shared" si="137"/>
        <v>0</v>
      </c>
      <c r="N1015" s="31"/>
      <c r="O1015" s="33">
        <f t="shared" si="138"/>
        <v>0</v>
      </c>
      <c r="P1015" s="36">
        <f t="shared" si="141"/>
        <v>0</v>
      </c>
    </row>
    <row r="1016" spans="1:16" ht="26.25" hidden="1" x14ac:dyDescent="0.25">
      <c r="A1016" s="65">
        <v>3311403310143</v>
      </c>
      <c r="B1016" s="39" t="s">
        <v>716</v>
      </c>
      <c r="C1016" s="30"/>
      <c r="D1016" s="31">
        <f>SUM(D1017)</f>
        <v>0</v>
      </c>
      <c r="E1016" s="31">
        <f>SUM(E1017)</f>
        <v>0</v>
      </c>
      <c r="F1016" s="32">
        <f t="shared" si="135"/>
        <v>0</v>
      </c>
      <c r="G1016" s="33">
        <f t="shared" si="134"/>
        <v>0</v>
      </c>
      <c r="H1016" s="31">
        <f>SUM(H1017)</f>
        <v>0</v>
      </c>
      <c r="I1016" s="34">
        <f t="shared" si="139"/>
        <v>0</v>
      </c>
      <c r="J1016" s="31">
        <f>SUM(J1017)</f>
        <v>0</v>
      </c>
      <c r="K1016" s="33">
        <f t="shared" si="136"/>
        <v>0</v>
      </c>
      <c r="L1016" s="35">
        <f t="shared" si="140"/>
        <v>0</v>
      </c>
      <c r="M1016" s="33">
        <f t="shared" si="137"/>
        <v>0</v>
      </c>
      <c r="N1016" s="31">
        <f>SUM(N1017)</f>
        <v>0</v>
      </c>
      <c r="O1016" s="33">
        <f t="shared" si="138"/>
        <v>0</v>
      </c>
      <c r="P1016" s="36">
        <f t="shared" si="141"/>
        <v>0</v>
      </c>
    </row>
    <row r="1017" spans="1:16" ht="26.25" hidden="1" x14ac:dyDescent="0.25">
      <c r="A1017" s="65">
        <v>3311403310143240</v>
      </c>
      <c r="B1017" s="39" t="s">
        <v>716</v>
      </c>
      <c r="C1017" s="30"/>
      <c r="D1017" s="37"/>
      <c r="E1017" s="37"/>
      <c r="F1017" s="32">
        <f t="shared" si="135"/>
        <v>0</v>
      </c>
      <c r="G1017" s="33">
        <f t="shared" si="134"/>
        <v>0</v>
      </c>
      <c r="H1017" s="37"/>
      <c r="I1017" s="34">
        <f t="shared" si="139"/>
        <v>0</v>
      </c>
      <c r="J1017" s="37"/>
      <c r="K1017" s="33">
        <f t="shared" si="136"/>
        <v>0</v>
      </c>
      <c r="L1017" s="35">
        <f t="shared" si="140"/>
        <v>0</v>
      </c>
      <c r="M1017" s="33">
        <f t="shared" si="137"/>
        <v>0</v>
      </c>
      <c r="N1017" s="37"/>
      <c r="O1017" s="33">
        <f t="shared" si="138"/>
        <v>0</v>
      </c>
      <c r="P1017" s="36">
        <f t="shared" si="141"/>
        <v>0</v>
      </c>
    </row>
    <row r="1018" spans="1:16" ht="26.25" hidden="1" x14ac:dyDescent="0.25">
      <c r="A1018" s="65">
        <v>3311403310232</v>
      </c>
      <c r="B1018" s="39" t="s">
        <v>717</v>
      </c>
      <c r="C1018" s="30"/>
      <c r="D1018" s="31">
        <f>SUM(D1019:D1022)</f>
        <v>0</v>
      </c>
      <c r="E1018" s="31">
        <f>SUM(E1019:E1022)</f>
        <v>0</v>
      </c>
      <c r="F1018" s="32">
        <f t="shared" si="135"/>
        <v>0</v>
      </c>
      <c r="G1018" s="33">
        <f t="shared" si="134"/>
        <v>0</v>
      </c>
      <c r="H1018" s="31">
        <f>SUM(H1019:H1022)</f>
        <v>0</v>
      </c>
      <c r="I1018" s="34">
        <f t="shared" si="139"/>
        <v>0</v>
      </c>
      <c r="J1018" s="31">
        <f>SUM(J1019:J1022)</f>
        <v>0</v>
      </c>
      <c r="K1018" s="33">
        <f t="shared" si="136"/>
        <v>0</v>
      </c>
      <c r="L1018" s="35">
        <f t="shared" si="140"/>
        <v>0</v>
      </c>
      <c r="M1018" s="33">
        <f t="shared" si="137"/>
        <v>0</v>
      </c>
      <c r="N1018" s="31">
        <f>SUM(N1019:N1022)</f>
        <v>0</v>
      </c>
      <c r="O1018" s="33">
        <f t="shared" si="138"/>
        <v>0</v>
      </c>
      <c r="P1018" s="36">
        <f t="shared" si="141"/>
        <v>0</v>
      </c>
    </row>
    <row r="1019" spans="1:16" ht="26.25" hidden="1" x14ac:dyDescent="0.25">
      <c r="A1019" s="65">
        <v>3311403310232230</v>
      </c>
      <c r="B1019" s="39" t="s">
        <v>717</v>
      </c>
      <c r="C1019" s="30"/>
      <c r="D1019" s="37"/>
      <c r="E1019" s="37"/>
      <c r="F1019" s="32">
        <f t="shared" si="135"/>
        <v>0</v>
      </c>
      <c r="G1019" s="33">
        <f t="shared" ref="G1019:G1082" si="150">IF(OR(F1019=0,F$7=0),0,F1019/F$7)*100</f>
        <v>0</v>
      </c>
      <c r="H1019" s="37"/>
      <c r="I1019" s="34">
        <f t="shared" si="139"/>
        <v>0</v>
      </c>
      <c r="J1019" s="37"/>
      <c r="K1019" s="33">
        <f t="shared" si="136"/>
        <v>0</v>
      </c>
      <c r="L1019" s="35">
        <f t="shared" si="140"/>
        <v>0</v>
      </c>
      <c r="M1019" s="33">
        <f t="shared" si="137"/>
        <v>0</v>
      </c>
      <c r="N1019" s="37"/>
      <c r="O1019" s="33">
        <f t="shared" si="138"/>
        <v>0</v>
      </c>
      <c r="P1019" s="36">
        <f t="shared" si="141"/>
        <v>0</v>
      </c>
    </row>
    <row r="1020" spans="1:16" ht="26.25" hidden="1" x14ac:dyDescent="0.25">
      <c r="A1020" s="65">
        <v>3311403310232230</v>
      </c>
      <c r="B1020" s="39" t="s">
        <v>717</v>
      </c>
      <c r="C1020" s="30"/>
      <c r="D1020" s="37"/>
      <c r="E1020" s="37"/>
      <c r="F1020" s="32">
        <f t="shared" si="135"/>
        <v>0</v>
      </c>
      <c r="G1020" s="33">
        <f t="shared" si="150"/>
        <v>0</v>
      </c>
      <c r="H1020" s="37"/>
      <c r="I1020" s="34">
        <f t="shared" si="139"/>
        <v>0</v>
      </c>
      <c r="J1020" s="37"/>
      <c r="K1020" s="33">
        <f t="shared" si="136"/>
        <v>0</v>
      </c>
      <c r="L1020" s="35">
        <f t="shared" si="140"/>
        <v>0</v>
      </c>
      <c r="M1020" s="33">
        <f t="shared" si="137"/>
        <v>0</v>
      </c>
      <c r="N1020" s="37"/>
      <c r="O1020" s="33">
        <f t="shared" si="138"/>
        <v>0</v>
      </c>
      <c r="P1020" s="36">
        <f t="shared" si="141"/>
        <v>0</v>
      </c>
    </row>
    <row r="1021" spans="1:16" ht="26.25" hidden="1" x14ac:dyDescent="0.25">
      <c r="A1021" s="65">
        <v>3311403310232230</v>
      </c>
      <c r="B1021" s="39" t="s">
        <v>717</v>
      </c>
      <c r="C1021" s="30"/>
      <c r="D1021" s="37"/>
      <c r="E1021" s="37"/>
      <c r="F1021" s="32">
        <f t="shared" ref="F1021:F1084" si="151">SUM(D1021+E1021)</f>
        <v>0</v>
      </c>
      <c r="G1021" s="33">
        <f t="shared" si="150"/>
        <v>0</v>
      </c>
      <c r="H1021" s="37"/>
      <c r="I1021" s="34">
        <f t="shared" si="139"/>
        <v>0</v>
      </c>
      <c r="J1021" s="37"/>
      <c r="K1021" s="33">
        <f t="shared" si="136"/>
        <v>0</v>
      </c>
      <c r="L1021" s="35">
        <f t="shared" si="140"/>
        <v>0</v>
      </c>
      <c r="M1021" s="33">
        <f t="shared" si="137"/>
        <v>0</v>
      </c>
      <c r="N1021" s="37"/>
      <c r="O1021" s="33">
        <f t="shared" si="138"/>
        <v>0</v>
      </c>
      <c r="P1021" s="36">
        <f t="shared" si="141"/>
        <v>0</v>
      </c>
    </row>
    <row r="1022" spans="1:16" ht="26.25" hidden="1" x14ac:dyDescent="0.25">
      <c r="A1022" s="65">
        <v>3311403310232230</v>
      </c>
      <c r="B1022" s="39" t="s">
        <v>717</v>
      </c>
      <c r="C1022" s="30"/>
      <c r="D1022" s="37"/>
      <c r="E1022" s="37"/>
      <c r="F1022" s="32">
        <f t="shared" si="151"/>
        <v>0</v>
      </c>
      <c r="G1022" s="33">
        <f t="shared" si="150"/>
        <v>0</v>
      </c>
      <c r="H1022" s="37"/>
      <c r="I1022" s="34">
        <f t="shared" si="139"/>
        <v>0</v>
      </c>
      <c r="J1022" s="37"/>
      <c r="K1022" s="33">
        <f t="shared" si="136"/>
        <v>0</v>
      </c>
      <c r="L1022" s="35">
        <f t="shared" si="140"/>
        <v>0</v>
      </c>
      <c r="M1022" s="33">
        <f t="shared" si="137"/>
        <v>0</v>
      </c>
      <c r="N1022" s="37"/>
      <c r="O1022" s="33">
        <f t="shared" si="138"/>
        <v>0</v>
      </c>
      <c r="P1022" s="36">
        <f t="shared" si="141"/>
        <v>0</v>
      </c>
    </row>
    <row r="1023" spans="1:16" ht="39" hidden="1" x14ac:dyDescent="0.25">
      <c r="A1023" s="28">
        <v>3311403310272</v>
      </c>
      <c r="B1023" s="39" t="s">
        <v>718</v>
      </c>
      <c r="C1023" s="30"/>
      <c r="D1023" s="31">
        <f>SUM(D1024)</f>
        <v>0</v>
      </c>
      <c r="E1023" s="31">
        <f>SUM(E1024)</f>
        <v>0</v>
      </c>
      <c r="F1023" s="32">
        <f t="shared" si="151"/>
        <v>0</v>
      </c>
      <c r="G1023" s="33">
        <f t="shared" si="150"/>
        <v>0</v>
      </c>
      <c r="H1023" s="31">
        <f>SUM(H1024)</f>
        <v>0</v>
      </c>
      <c r="I1023" s="34">
        <f t="shared" si="139"/>
        <v>0</v>
      </c>
      <c r="J1023" s="31">
        <f>SUM(J1024)</f>
        <v>0</v>
      </c>
      <c r="K1023" s="33">
        <f t="shared" si="136"/>
        <v>0</v>
      </c>
      <c r="L1023" s="35">
        <f t="shared" si="140"/>
        <v>0</v>
      </c>
      <c r="M1023" s="33">
        <f t="shared" si="137"/>
        <v>0</v>
      </c>
      <c r="N1023" s="31">
        <f>SUM(N1024)</f>
        <v>0</v>
      </c>
      <c r="O1023" s="33">
        <f t="shared" si="138"/>
        <v>0</v>
      </c>
      <c r="P1023" s="36">
        <f t="shared" si="141"/>
        <v>0</v>
      </c>
    </row>
    <row r="1024" spans="1:16" ht="39" hidden="1" x14ac:dyDescent="0.25">
      <c r="A1024" s="28">
        <v>3311403310272230</v>
      </c>
      <c r="B1024" s="39" t="s">
        <v>718</v>
      </c>
      <c r="C1024" s="30"/>
      <c r="D1024" s="31"/>
      <c r="E1024" s="31"/>
      <c r="F1024" s="32">
        <f t="shared" si="151"/>
        <v>0</v>
      </c>
      <c r="G1024" s="33">
        <f t="shared" si="150"/>
        <v>0</v>
      </c>
      <c r="H1024" s="31"/>
      <c r="I1024" s="34">
        <f t="shared" si="139"/>
        <v>0</v>
      </c>
      <c r="J1024" s="31"/>
      <c r="K1024" s="33">
        <f t="shared" si="136"/>
        <v>0</v>
      </c>
      <c r="L1024" s="35">
        <f t="shared" si="140"/>
        <v>0</v>
      </c>
      <c r="M1024" s="33">
        <f t="shared" si="137"/>
        <v>0</v>
      </c>
      <c r="N1024" s="31"/>
      <c r="O1024" s="33">
        <f t="shared" si="138"/>
        <v>0</v>
      </c>
      <c r="P1024" s="36">
        <f t="shared" si="141"/>
        <v>0</v>
      </c>
    </row>
    <row r="1025" spans="1:16" hidden="1" x14ac:dyDescent="0.25">
      <c r="A1025" s="28">
        <v>3311403310311</v>
      </c>
      <c r="B1025" s="39" t="s">
        <v>360</v>
      </c>
      <c r="C1025" s="30"/>
      <c r="D1025" s="31">
        <f>SUM(D1026:D1027)</f>
        <v>0</v>
      </c>
      <c r="E1025" s="31">
        <f>SUM(E1026:E1027)</f>
        <v>0</v>
      </c>
      <c r="F1025" s="32">
        <f t="shared" si="151"/>
        <v>0</v>
      </c>
      <c r="G1025" s="33">
        <f t="shared" si="150"/>
        <v>0</v>
      </c>
      <c r="H1025" s="31">
        <f>SUM(H1026:H1027)</f>
        <v>0</v>
      </c>
      <c r="I1025" s="34">
        <f t="shared" si="139"/>
        <v>0</v>
      </c>
      <c r="J1025" s="31">
        <f>SUM(J1026:J1027)</f>
        <v>0</v>
      </c>
      <c r="K1025" s="33">
        <f t="shared" si="136"/>
        <v>0</v>
      </c>
      <c r="L1025" s="35">
        <f t="shared" si="140"/>
        <v>0</v>
      </c>
      <c r="M1025" s="33">
        <f t="shared" si="137"/>
        <v>0</v>
      </c>
      <c r="N1025" s="31">
        <f>SUM(N1026:N1027)</f>
        <v>0</v>
      </c>
      <c r="O1025" s="33">
        <f t="shared" si="138"/>
        <v>0</v>
      </c>
      <c r="P1025" s="36">
        <f t="shared" si="141"/>
        <v>0</v>
      </c>
    </row>
    <row r="1026" spans="1:16" hidden="1" x14ac:dyDescent="0.25">
      <c r="A1026" s="28">
        <v>3311403310311230</v>
      </c>
      <c r="B1026" s="39" t="s">
        <v>360</v>
      </c>
      <c r="C1026" s="30"/>
      <c r="D1026" s="37"/>
      <c r="E1026" s="37"/>
      <c r="F1026" s="32">
        <f t="shared" si="151"/>
        <v>0</v>
      </c>
      <c r="G1026" s="33">
        <f t="shared" si="150"/>
        <v>0</v>
      </c>
      <c r="H1026" s="37"/>
      <c r="I1026" s="34">
        <f t="shared" si="139"/>
        <v>0</v>
      </c>
      <c r="J1026" s="37"/>
      <c r="K1026" s="33">
        <f t="shared" si="136"/>
        <v>0</v>
      </c>
      <c r="L1026" s="35">
        <f t="shared" si="140"/>
        <v>0</v>
      </c>
      <c r="M1026" s="33">
        <f t="shared" si="137"/>
        <v>0</v>
      </c>
      <c r="N1026" s="37"/>
      <c r="O1026" s="33">
        <f t="shared" si="138"/>
        <v>0</v>
      </c>
      <c r="P1026" s="36">
        <f t="shared" si="141"/>
        <v>0</v>
      </c>
    </row>
    <row r="1027" spans="1:16" hidden="1" x14ac:dyDescent="0.25">
      <c r="A1027" s="28">
        <v>3311403310311230</v>
      </c>
      <c r="B1027" s="39" t="s">
        <v>360</v>
      </c>
      <c r="C1027" s="30"/>
      <c r="D1027" s="37"/>
      <c r="E1027" s="37"/>
      <c r="F1027" s="32">
        <f t="shared" si="151"/>
        <v>0</v>
      </c>
      <c r="G1027" s="33">
        <f t="shared" si="150"/>
        <v>0</v>
      </c>
      <c r="H1027" s="37"/>
      <c r="I1027" s="34">
        <f t="shared" si="139"/>
        <v>0</v>
      </c>
      <c r="J1027" s="37"/>
      <c r="K1027" s="33">
        <f t="shared" si="136"/>
        <v>0</v>
      </c>
      <c r="L1027" s="35">
        <f t="shared" si="140"/>
        <v>0</v>
      </c>
      <c r="M1027" s="33">
        <f t="shared" si="137"/>
        <v>0</v>
      </c>
      <c r="N1027" s="37"/>
      <c r="O1027" s="33">
        <f t="shared" si="138"/>
        <v>0</v>
      </c>
      <c r="P1027" s="36">
        <f t="shared" si="141"/>
        <v>0</v>
      </c>
    </row>
    <row r="1028" spans="1:16" ht="26.25" hidden="1" x14ac:dyDescent="0.25">
      <c r="A1028" s="28">
        <v>3311403310326</v>
      </c>
      <c r="B1028" s="39" t="s">
        <v>719</v>
      </c>
      <c r="C1028" s="30"/>
      <c r="D1028" s="31">
        <f>SUM(D1029)</f>
        <v>0</v>
      </c>
      <c r="E1028" s="31">
        <f>SUM(E1029)</f>
        <v>0</v>
      </c>
      <c r="F1028" s="32">
        <f t="shared" si="151"/>
        <v>0</v>
      </c>
      <c r="G1028" s="33">
        <f t="shared" si="150"/>
        <v>0</v>
      </c>
      <c r="H1028" s="31">
        <f>SUM(H1029)</f>
        <v>0</v>
      </c>
      <c r="I1028" s="34">
        <f t="shared" si="139"/>
        <v>0</v>
      </c>
      <c r="J1028" s="31">
        <f>SUM(J1029)</f>
        <v>0</v>
      </c>
      <c r="K1028" s="33">
        <f t="shared" si="136"/>
        <v>0</v>
      </c>
      <c r="L1028" s="35">
        <f t="shared" si="140"/>
        <v>0</v>
      </c>
      <c r="M1028" s="33">
        <f t="shared" si="137"/>
        <v>0</v>
      </c>
      <c r="N1028" s="31">
        <f>SUM(N1029)</f>
        <v>0</v>
      </c>
      <c r="O1028" s="33">
        <f t="shared" si="138"/>
        <v>0</v>
      </c>
      <c r="P1028" s="36">
        <f t="shared" si="141"/>
        <v>0</v>
      </c>
    </row>
    <row r="1029" spans="1:16" ht="26.25" hidden="1" x14ac:dyDescent="0.25">
      <c r="A1029" s="28">
        <v>3311403310326230</v>
      </c>
      <c r="B1029" s="39" t="s">
        <v>719</v>
      </c>
      <c r="C1029" s="30"/>
      <c r="D1029" s="37"/>
      <c r="E1029" s="37"/>
      <c r="F1029" s="32">
        <f t="shared" si="151"/>
        <v>0</v>
      </c>
      <c r="G1029" s="33">
        <f t="shared" si="150"/>
        <v>0</v>
      </c>
      <c r="H1029" s="37"/>
      <c r="I1029" s="34">
        <f t="shared" si="139"/>
        <v>0</v>
      </c>
      <c r="J1029" s="37"/>
      <c r="K1029" s="33">
        <f t="shared" si="136"/>
        <v>0</v>
      </c>
      <c r="L1029" s="35">
        <f t="shared" si="140"/>
        <v>0</v>
      </c>
      <c r="M1029" s="33">
        <f t="shared" si="137"/>
        <v>0</v>
      </c>
      <c r="N1029" s="37"/>
      <c r="O1029" s="33">
        <f t="shared" si="138"/>
        <v>0</v>
      </c>
      <c r="P1029" s="36">
        <f t="shared" si="141"/>
        <v>0</v>
      </c>
    </row>
    <row r="1030" spans="1:16" ht="26.25" hidden="1" x14ac:dyDescent="0.25">
      <c r="A1030" s="65">
        <v>3311403310353</v>
      </c>
      <c r="B1030" s="39" t="s">
        <v>720</v>
      </c>
      <c r="C1030" s="30"/>
      <c r="D1030" s="31">
        <f>SUM(D1031)</f>
        <v>0</v>
      </c>
      <c r="E1030" s="31">
        <f>SUM(E1031)</f>
        <v>0</v>
      </c>
      <c r="F1030" s="32">
        <f t="shared" si="151"/>
        <v>0</v>
      </c>
      <c r="G1030" s="33">
        <f t="shared" si="150"/>
        <v>0</v>
      </c>
      <c r="H1030" s="31">
        <f>SUM(H1031)</f>
        <v>0</v>
      </c>
      <c r="I1030" s="34">
        <f t="shared" si="139"/>
        <v>0</v>
      </c>
      <c r="J1030" s="31">
        <f>SUM(J1031)</f>
        <v>0</v>
      </c>
      <c r="K1030" s="33">
        <f t="shared" si="136"/>
        <v>0</v>
      </c>
      <c r="L1030" s="35">
        <f t="shared" si="140"/>
        <v>0</v>
      </c>
      <c r="M1030" s="33">
        <f t="shared" si="137"/>
        <v>0</v>
      </c>
      <c r="N1030" s="31">
        <f>SUM(N1031)</f>
        <v>0</v>
      </c>
      <c r="O1030" s="33">
        <f t="shared" si="138"/>
        <v>0</v>
      </c>
      <c r="P1030" s="36">
        <f t="shared" si="141"/>
        <v>0</v>
      </c>
    </row>
    <row r="1031" spans="1:16" ht="26.25" hidden="1" x14ac:dyDescent="0.25">
      <c r="A1031" s="65">
        <v>3311403310353230</v>
      </c>
      <c r="B1031" s="39" t="s">
        <v>720</v>
      </c>
      <c r="C1031" s="30"/>
      <c r="D1031" s="37"/>
      <c r="E1031" s="37"/>
      <c r="F1031" s="32">
        <f t="shared" si="151"/>
        <v>0</v>
      </c>
      <c r="G1031" s="33">
        <f t="shared" si="150"/>
        <v>0</v>
      </c>
      <c r="H1031" s="37"/>
      <c r="I1031" s="34">
        <f t="shared" si="139"/>
        <v>0</v>
      </c>
      <c r="J1031" s="37"/>
      <c r="K1031" s="33">
        <f t="shared" si="136"/>
        <v>0</v>
      </c>
      <c r="L1031" s="35">
        <f t="shared" si="140"/>
        <v>0</v>
      </c>
      <c r="M1031" s="33">
        <f t="shared" si="137"/>
        <v>0</v>
      </c>
      <c r="N1031" s="37"/>
      <c r="O1031" s="33">
        <f t="shared" si="138"/>
        <v>0</v>
      </c>
      <c r="P1031" s="36">
        <f t="shared" si="141"/>
        <v>0</v>
      </c>
    </row>
    <row r="1032" spans="1:16" hidden="1" x14ac:dyDescent="0.25">
      <c r="A1032" s="65">
        <v>3311403310358</v>
      </c>
      <c r="B1032" s="39" t="s">
        <v>721</v>
      </c>
      <c r="C1032" s="30"/>
      <c r="D1032" s="31">
        <f>SUM(D1033)</f>
        <v>0</v>
      </c>
      <c r="E1032" s="31">
        <f>SUM(E1033)</f>
        <v>0</v>
      </c>
      <c r="F1032" s="32">
        <f t="shared" si="151"/>
        <v>0</v>
      </c>
      <c r="G1032" s="33">
        <f t="shared" si="150"/>
        <v>0</v>
      </c>
      <c r="H1032" s="31">
        <f>SUM(H1033)</f>
        <v>0</v>
      </c>
      <c r="I1032" s="34">
        <f t="shared" si="139"/>
        <v>0</v>
      </c>
      <c r="J1032" s="31">
        <f>SUM(J1033)</f>
        <v>0</v>
      </c>
      <c r="K1032" s="33">
        <f t="shared" si="136"/>
        <v>0</v>
      </c>
      <c r="L1032" s="35">
        <f t="shared" si="140"/>
        <v>0</v>
      </c>
      <c r="M1032" s="33">
        <f t="shared" si="137"/>
        <v>0</v>
      </c>
      <c r="N1032" s="31">
        <f>SUM(N1033)</f>
        <v>0</v>
      </c>
      <c r="O1032" s="33">
        <f t="shared" si="138"/>
        <v>0</v>
      </c>
      <c r="P1032" s="36">
        <f t="shared" si="141"/>
        <v>0</v>
      </c>
    </row>
    <row r="1033" spans="1:16" hidden="1" x14ac:dyDescent="0.25">
      <c r="A1033" s="65">
        <v>3311403310358240</v>
      </c>
      <c r="B1033" s="39" t="s">
        <v>721</v>
      </c>
      <c r="C1033" s="30"/>
      <c r="D1033" s="37"/>
      <c r="E1033" s="37"/>
      <c r="F1033" s="32">
        <f t="shared" si="151"/>
        <v>0</v>
      </c>
      <c r="G1033" s="33">
        <f t="shared" si="150"/>
        <v>0</v>
      </c>
      <c r="H1033" s="37"/>
      <c r="I1033" s="34">
        <f t="shared" si="139"/>
        <v>0</v>
      </c>
      <c r="J1033" s="37"/>
      <c r="K1033" s="33">
        <f t="shared" si="136"/>
        <v>0</v>
      </c>
      <c r="L1033" s="35">
        <f t="shared" si="140"/>
        <v>0</v>
      </c>
      <c r="M1033" s="33">
        <f t="shared" si="137"/>
        <v>0</v>
      </c>
      <c r="N1033" s="37"/>
      <c r="O1033" s="33">
        <f t="shared" si="138"/>
        <v>0</v>
      </c>
      <c r="P1033" s="36">
        <f t="shared" si="141"/>
        <v>0</v>
      </c>
    </row>
    <row r="1034" spans="1:16" hidden="1" x14ac:dyDescent="0.25">
      <c r="A1034" s="65">
        <v>3311403310398</v>
      </c>
      <c r="B1034" s="66" t="s">
        <v>706</v>
      </c>
      <c r="C1034" s="30"/>
      <c r="D1034" s="31">
        <f>SUM(D1035)</f>
        <v>0</v>
      </c>
      <c r="E1034" s="31">
        <f>SUM(E1035)</f>
        <v>0</v>
      </c>
      <c r="F1034" s="32">
        <f t="shared" si="151"/>
        <v>0</v>
      </c>
      <c r="G1034" s="33">
        <f t="shared" si="150"/>
        <v>0</v>
      </c>
      <c r="H1034" s="31">
        <f>SUM(H1035)</f>
        <v>0</v>
      </c>
      <c r="I1034" s="34">
        <f t="shared" si="139"/>
        <v>0</v>
      </c>
      <c r="J1034" s="31">
        <f>SUM(J1035)</f>
        <v>0</v>
      </c>
      <c r="K1034" s="33">
        <f t="shared" ref="K1034:K1097" si="152">IF(OR(J1034=0,F1034=0),0,J1034/F1034)*100</f>
        <v>0</v>
      </c>
      <c r="L1034" s="35">
        <f t="shared" si="140"/>
        <v>0</v>
      </c>
      <c r="M1034" s="33">
        <f t="shared" ref="M1034:M1097" si="153">IF(OR(L1034=0,F1034=0),0,L1034/F1034)*100</f>
        <v>0</v>
      </c>
      <c r="N1034" s="31">
        <f>SUM(N1035)</f>
        <v>0</v>
      </c>
      <c r="O1034" s="33">
        <f t="shared" ref="O1034:O1097" si="154">IF(OR(N1034=0,F1034=0),0,N1034/F1034)*100</f>
        <v>0</v>
      </c>
      <c r="P1034" s="36">
        <f t="shared" si="141"/>
        <v>0</v>
      </c>
    </row>
    <row r="1035" spans="1:16" hidden="1" x14ac:dyDescent="0.25">
      <c r="A1035" s="65">
        <v>3311403310398230</v>
      </c>
      <c r="B1035" s="66" t="s">
        <v>722</v>
      </c>
      <c r="C1035" s="30"/>
      <c r="D1035" s="37"/>
      <c r="E1035" s="37"/>
      <c r="F1035" s="32">
        <f t="shared" si="151"/>
        <v>0</v>
      </c>
      <c r="G1035" s="33">
        <f t="shared" si="150"/>
        <v>0</v>
      </c>
      <c r="H1035" s="37"/>
      <c r="I1035" s="34">
        <f t="shared" ref="I1035:I1098" si="155">SUM(F1035-H1035)</f>
        <v>0</v>
      </c>
      <c r="J1035" s="37"/>
      <c r="K1035" s="33">
        <f t="shared" si="152"/>
        <v>0</v>
      </c>
      <c r="L1035" s="35">
        <f t="shared" si="140"/>
        <v>0</v>
      </c>
      <c r="M1035" s="33">
        <f t="shared" si="153"/>
        <v>0</v>
      </c>
      <c r="N1035" s="37"/>
      <c r="O1035" s="33">
        <f t="shared" si="154"/>
        <v>0</v>
      </c>
      <c r="P1035" s="36">
        <f t="shared" si="141"/>
        <v>0</v>
      </c>
    </row>
    <row r="1036" spans="1:16" ht="26.25" hidden="1" x14ac:dyDescent="0.25">
      <c r="A1036" s="65">
        <v>3311403310404</v>
      </c>
      <c r="B1036" s="66" t="s">
        <v>723</v>
      </c>
      <c r="C1036" s="30"/>
      <c r="D1036" s="31">
        <f>SUM(D1037)</f>
        <v>0</v>
      </c>
      <c r="E1036" s="31">
        <f>SUM(E1037)</f>
        <v>0</v>
      </c>
      <c r="F1036" s="32">
        <f t="shared" si="151"/>
        <v>0</v>
      </c>
      <c r="G1036" s="33">
        <f t="shared" si="150"/>
        <v>0</v>
      </c>
      <c r="H1036" s="31">
        <f>SUM(H1037)</f>
        <v>0</v>
      </c>
      <c r="I1036" s="34">
        <f t="shared" si="155"/>
        <v>0</v>
      </c>
      <c r="J1036" s="31">
        <f>SUM(J1037)</f>
        <v>0</v>
      </c>
      <c r="K1036" s="33">
        <f t="shared" si="152"/>
        <v>0</v>
      </c>
      <c r="L1036" s="35">
        <f t="shared" si="140"/>
        <v>0</v>
      </c>
      <c r="M1036" s="33">
        <f t="shared" si="153"/>
        <v>0</v>
      </c>
      <c r="N1036" s="31">
        <f>SUM(N1037)</f>
        <v>0</v>
      </c>
      <c r="O1036" s="33">
        <f t="shared" si="154"/>
        <v>0</v>
      </c>
      <c r="P1036" s="36">
        <f t="shared" si="141"/>
        <v>0</v>
      </c>
    </row>
    <row r="1037" spans="1:16" ht="26.25" hidden="1" x14ac:dyDescent="0.25">
      <c r="A1037" s="65">
        <v>3311403310404230</v>
      </c>
      <c r="B1037" s="66" t="s">
        <v>724</v>
      </c>
      <c r="C1037" s="30"/>
      <c r="D1037" s="37"/>
      <c r="E1037" s="37"/>
      <c r="F1037" s="32">
        <f t="shared" si="151"/>
        <v>0</v>
      </c>
      <c r="G1037" s="33">
        <f t="shared" si="150"/>
        <v>0</v>
      </c>
      <c r="H1037" s="37"/>
      <c r="I1037" s="34">
        <f t="shared" si="155"/>
        <v>0</v>
      </c>
      <c r="J1037" s="37"/>
      <c r="K1037" s="33">
        <f t="shared" si="152"/>
        <v>0</v>
      </c>
      <c r="L1037" s="35">
        <f t="shared" si="140"/>
        <v>0</v>
      </c>
      <c r="M1037" s="33">
        <f t="shared" si="153"/>
        <v>0</v>
      </c>
      <c r="N1037" s="37"/>
      <c r="O1037" s="33">
        <f t="shared" si="154"/>
        <v>0</v>
      </c>
      <c r="P1037" s="36">
        <f t="shared" si="141"/>
        <v>0</v>
      </c>
    </row>
    <row r="1038" spans="1:16" hidden="1" x14ac:dyDescent="0.25">
      <c r="A1038" s="28">
        <v>3311403310418</v>
      </c>
      <c r="B1038" s="39" t="s">
        <v>725</v>
      </c>
      <c r="C1038" s="30"/>
      <c r="D1038" s="31">
        <f>SUM(D1039)</f>
        <v>0</v>
      </c>
      <c r="E1038" s="31">
        <f>SUM(E1039)</f>
        <v>0</v>
      </c>
      <c r="F1038" s="32">
        <f t="shared" si="151"/>
        <v>0</v>
      </c>
      <c r="G1038" s="33">
        <f t="shared" si="150"/>
        <v>0</v>
      </c>
      <c r="H1038" s="31">
        <f>SUM(H1039)</f>
        <v>0</v>
      </c>
      <c r="I1038" s="34">
        <f t="shared" si="155"/>
        <v>0</v>
      </c>
      <c r="J1038" s="31">
        <f>SUM(J1039)</f>
        <v>0</v>
      </c>
      <c r="K1038" s="33">
        <f t="shared" si="152"/>
        <v>0</v>
      </c>
      <c r="L1038" s="35">
        <f t="shared" si="140"/>
        <v>0</v>
      </c>
      <c r="M1038" s="33">
        <f t="shared" si="153"/>
        <v>0</v>
      </c>
      <c r="N1038" s="31">
        <f>SUM(N1039)</f>
        <v>0</v>
      </c>
      <c r="O1038" s="33">
        <f t="shared" si="154"/>
        <v>0</v>
      </c>
      <c r="P1038" s="36">
        <f t="shared" si="141"/>
        <v>0</v>
      </c>
    </row>
    <row r="1039" spans="1:16" hidden="1" x14ac:dyDescent="0.25">
      <c r="A1039" s="28">
        <v>3311403310418230</v>
      </c>
      <c r="B1039" s="39" t="s">
        <v>725</v>
      </c>
      <c r="C1039" s="30"/>
      <c r="D1039" s="37"/>
      <c r="E1039" s="37"/>
      <c r="F1039" s="32">
        <f t="shared" si="151"/>
        <v>0</v>
      </c>
      <c r="G1039" s="33">
        <f t="shared" si="150"/>
        <v>0</v>
      </c>
      <c r="H1039" s="37"/>
      <c r="I1039" s="34">
        <f t="shared" si="155"/>
        <v>0</v>
      </c>
      <c r="J1039" s="37"/>
      <c r="K1039" s="33">
        <f t="shared" si="152"/>
        <v>0</v>
      </c>
      <c r="L1039" s="35">
        <f t="shared" si="140"/>
        <v>0</v>
      </c>
      <c r="M1039" s="33">
        <f t="shared" si="153"/>
        <v>0</v>
      </c>
      <c r="N1039" s="37"/>
      <c r="O1039" s="33">
        <f t="shared" si="154"/>
        <v>0</v>
      </c>
      <c r="P1039" s="36">
        <f t="shared" si="141"/>
        <v>0</v>
      </c>
    </row>
    <row r="1040" spans="1:16" hidden="1" x14ac:dyDescent="0.25">
      <c r="A1040" s="28">
        <v>3311403310429</v>
      </c>
      <c r="B1040" s="39" t="s">
        <v>712</v>
      </c>
      <c r="C1040" s="30"/>
      <c r="D1040" s="31">
        <f>SUM(D1041)</f>
        <v>0</v>
      </c>
      <c r="E1040" s="31">
        <f>SUM(E1041)</f>
        <v>0</v>
      </c>
      <c r="F1040" s="32">
        <f t="shared" si="151"/>
        <v>0</v>
      </c>
      <c r="G1040" s="33">
        <f t="shared" si="150"/>
        <v>0</v>
      </c>
      <c r="H1040" s="31">
        <f>SUM(H1041)</f>
        <v>0</v>
      </c>
      <c r="I1040" s="34">
        <f t="shared" si="155"/>
        <v>0</v>
      </c>
      <c r="J1040" s="31">
        <f>SUM(J1041)</f>
        <v>0</v>
      </c>
      <c r="K1040" s="33">
        <f t="shared" si="152"/>
        <v>0</v>
      </c>
      <c r="L1040" s="35">
        <f t="shared" si="140"/>
        <v>0</v>
      </c>
      <c r="M1040" s="33">
        <f t="shared" si="153"/>
        <v>0</v>
      </c>
      <c r="N1040" s="31">
        <f>SUM(N1041)</f>
        <v>0</v>
      </c>
      <c r="O1040" s="33">
        <f t="shared" si="154"/>
        <v>0</v>
      </c>
      <c r="P1040" s="36">
        <f t="shared" si="141"/>
        <v>0</v>
      </c>
    </row>
    <row r="1041" spans="1:16" hidden="1" x14ac:dyDescent="0.25">
      <c r="A1041" s="28">
        <v>3311403310429230</v>
      </c>
      <c r="B1041" s="39" t="s">
        <v>726</v>
      </c>
      <c r="C1041" s="30"/>
      <c r="D1041" s="37"/>
      <c r="E1041" s="37"/>
      <c r="F1041" s="32">
        <f t="shared" si="151"/>
        <v>0</v>
      </c>
      <c r="G1041" s="33">
        <f t="shared" si="150"/>
        <v>0</v>
      </c>
      <c r="H1041" s="37"/>
      <c r="I1041" s="34">
        <f t="shared" si="155"/>
        <v>0</v>
      </c>
      <c r="J1041" s="37"/>
      <c r="K1041" s="33">
        <f t="shared" si="152"/>
        <v>0</v>
      </c>
      <c r="L1041" s="35">
        <f t="shared" ref="L1041:L1104" si="156">SUM(N1041-J1041)</f>
        <v>0</v>
      </c>
      <c r="M1041" s="33">
        <f t="shared" si="153"/>
        <v>0</v>
      </c>
      <c r="N1041" s="37"/>
      <c r="O1041" s="33">
        <f t="shared" si="154"/>
        <v>0</v>
      </c>
      <c r="P1041" s="36">
        <f t="shared" ref="P1041:P1104" si="157">SUM(F1041-N1041)</f>
        <v>0</v>
      </c>
    </row>
    <row r="1042" spans="1:16" hidden="1" x14ac:dyDescent="0.25">
      <c r="A1042" s="65">
        <v>3311403310475</v>
      </c>
      <c r="B1042" s="66" t="s">
        <v>712</v>
      </c>
      <c r="C1042" s="30"/>
      <c r="D1042" s="31">
        <f>SUM(D1043)</f>
        <v>0</v>
      </c>
      <c r="E1042" s="31">
        <f>SUM(E1043)</f>
        <v>0</v>
      </c>
      <c r="F1042" s="32">
        <f t="shared" si="151"/>
        <v>0</v>
      </c>
      <c r="G1042" s="33">
        <f t="shared" si="150"/>
        <v>0</v>
      </c>
      <c r="H1042" s="31">
        <f>SUM(H1043)</f>
        <v>0</v>
      </c>
      <c r="I1042" s="34">
        <f t="shared" si="155"/>
        <v>0</v>
      </c>
      <c r="J1042" s="31">
        <f>SUM(J1043)</f>
        <v>0</v>
      </c>
      <c r="K1042" s="33">
        <f t="shared" si="152"/>
        <v>0</v>
      </c>
      <c r="L1042" s="35">
        <f t="shared" si="156"/>
        <v>0</v>
      </c>
      <c r="M1042" s="33">
        <f t="shared" si="153"/>
        <v>0</v>
      </c>
      <c r="N1042" s="31">
        <f>SUM(N1043)</f>
        <v>0</v>
      </c>
      <c r="O1042" s="33">
        <f t="shared" si="154"/>
        <v>0</v>
      </c>
      <c r="P1042" s="36">
        <f t="shared" si="157"/>
        <v>0</v>
      </c>
    </row>
    <row r="1043" spans="1:16" hidden="1" x14ac:dyDescent="0.25">
      <c r="A1043" s="65">
        <v>3311403310475230</v>
      </c>
      <c r="B1043" s="66" t="s">
        <v>726</v>
      </c>
      <c r="C1043" s="30"/>
      <c r="D1043" s="37"/>
      <c r="E1043" s="37"/>
      <c r="F1043" s="32">
        <f t="shared" si="151"/>
        <v>0</v>
      </c>
      <c r="G1043" s="33">
        <f t="shared" si="150"/>
        <v>0</v>
      </c>
      <c r="H1043" s="37"/>
      <c r="I1043" s="34">
        <f t="shared" si="155"/>
        <v>0</v>
      </c>
      <c r="J1043" s="37"/>
      <c r="K1043" s="33">
        <f t="shared" si="152"/>
        <v>0</v>
      </c>
      <c r="L1043" s="35">
        <f t="shared" si="156"/>
        <v>0</v>
      </c>
      <c r="M1043" s="33">
        <f t="shared" si="153"/>
        <v>0</v>
      </c>
      <c r="N1043" s="37"/>
      <c r="O1043" s="33">
        <f t="shared" si="154"/>
        <v>0</v>
      </c>
      <c r="P1043" s="36">
        <f t="shared" si="157"/>
        <v>0</v>
      </c>
    </row>
    <row r="1044" spans="1:16" hidden="1" x14ac:dyDescent="0.25">
      <c r="A1044" s="28">
        <v>3311403310483</v>
      </c>
      <c r="B1044" s="39" t="s">
        <v>727</v>
      </c>
      <c r="C1044" s="30"/>
      <c r="D1044" s="31">
        <f>SUM(D1045)</f>
        <v>0</v>
      </c>
      <c r="E1044" s="31">
        <f>SUM(E1045)</f>
        <v>0</v>
      </c>
      <c r="F1044" s="32">
        <f t="shared" si="151"/>
        <v>0</v>
      </c>
      <c r="G1044" s="33">
        <f t="shared" si="150"/>
        <v>0</v>
      </c>
      <c r="H1044" s="31">
        <f>SUM(H1045)</f>
        <v>0</v>
      </c>
      <c r="I1044" s="34">
        <f t="shared" si="155"/>
        <v>0</v>
      </c>
      <c r="J1044" s="31">
        <f>SUM(J1045)</f>
        <v>0</v>
      </c>
      <c r="K1044" s="33">
        <f t="shared" si="152"/>
        <v>0</v>
      </c>
      <c r="L1044" s="35">
        <f t="shared" si="156"/>
        <v>0</v>
      </c>
      <c r="M1044" s="33">
        <f t="shared" si="153"/>
        <v>0</v>
      </c>
      <c r="N1044" s="31">
        <f>SUM(N1045)</f>
        <v>0</v>
      </c>
      <c r="O1044" s="33">
        <f t="shared" si="154"/>
        <v>0</v>
      </c>
      <c r="P1044" s="36">
        <f t="shared" si="157"/>
        <v>0</v>
      </c>
    </row>
    <row r="1045" spans="1:16" hidden="1" x14ac:dyDescent="0.25">
      <c r="A1045" s="28">
        <v>3311403310483230</v>
      </c>
      <c r="B1045" s="39" t="s">
        <v>727</v>
      </c>
      <c r="C1045" s="30"/>
      <c r="D1045" s="37"/>
      <c r="E1045" s="37"/>
      <c r="F1045" s="32">
        <f t="shared" si="151"/>
        <v>0</v>
      </c>
      <c r="G1045" s="33">
        <f t="shared" si="150"/>
        <v>0</v>
      </c>
      <c r="H1045" s="37"/>
      <c r="I1045" s="34">
        <f t="shared" si="155"/>
        <v>0</v>
      </c>
      <c r="J1045" s="37"/>
      <c r="K1045" s="33">
        <f t="shared" si="152"/>
        <v>0</v>
      </c>
      <c r="L1045" s="35">
        <f t="shared" si="156"/>
        <v>0</v>
      </c>
      <c r="M1045" s="33">
        <f t="shared" si="153"/>
        <v>0</v>
      </c>
      <c r="N1045" s="37"/>
      <c r="O1045" s="33">
        <f t="shared" si="154"/>
        <v>0</v>
      </c>
      <c r="P1045" s="36">
        <f t="shared" si="157"/>
        <v>0</v>
      </c>
    </row>
    <row r="1046" spans="1:16" ht="26.25" hidden="1" x14ac:dyDescent="0.25">
      <c r="A1046" s="28">
        <v>3311403310484</v>
      </c>
      <c r="B1046" s="39" t="s">
        <v>728</v>
      </c>
      <c r="C1046" s="30"/>
      <c r="D1046" s="31">
        <f>SUM(D1047)</f>
        <v>0</v>
      </c>
      <c r="E1046" s="31">
        <f>SUM(E1047)</f>
        <v>0</v>
      </c>
      <c r="F1046" s="32">
        <f t="shared" si="151"/>
        <v>0</v>
      </c>
      <c r="G1046" s="33">
        <f t="shared" si="150"/>
        <v>0</v>
      </c>
      <c r="H1046" s="31">
        <f>SUM(H1047)</f>
        <v>0</v>
      </c>
      <c r="I1046" s="34">
        <f t="shared" si="155"/>
        <v>0</v>
      </c>
      <c r="J1046" s="31">
        <f>SUM(J1047)</f>
        <v>0</v>
      </c>
      <c r="K1046" s="33">
        <f t="shared" si="152"/>
        <v>0</v>
      </c>
      <c r="L1046" s="35">
        <f t="shared" si="156"/>
        <v>0</v>
      </c>
      <c r="M1046" s="33">
        <f t="shared" si="153"/>
        <v>0</v>
      </c>
      <c r="N1046" s="31">
        <f>SUM(N1047)</f>
        <v>0</v>
      </c>
      <c r="O1046" s="33">
        <f t="shared" si="154"/>
        <v>0</v>
      </c>
      <c r="P1046" s="36">
        <f t="shared" si="157"/>
        <v>0</v>
      </c>
    </row>
    <row r="1047" spans="1:16" ht="26.25" hidden="1" x14ac:dyDescent="0.25">
      <c r="A1047" s="28">
        <v>3311403310484230</v>
      </c>
      <c r="B1047" s="39" t="s">
        <v>728</v>
      </c>
      <c r="C1047" s="30"/>
      <c r="D1047" s="37"/>
      <c r="E1047" s="37"/>
      <c r="F1047" s="32">
        <f t="shared" si="151"/>
        <v>0</v>
      </c>
      <c r="G1047" s="33">
        <f t="shared" si="150"/>
        <v>0</v>
      </c>
      <c r="H1047" s="37"/>
      <c r="I1047" s="34">
        <f t="shared" si="155"/>
        <v>0</v>
      </c>
      <c r="J1047" s="37"/>
      <c r="K1047" s="33">
        <f t="shared" si="152"/>
        <v>0</v>
      </c>
      <c r="L1047" s="35">
        <f t="shared" si="156"/>
        <v>0</v>
      </c>
      <c r="M1047" s="33">
        <f t="shared" si="153"/>
        <v>0</v>
      </c>
      <c r="N1047" s="37"/>
      <c r="O1047" s="33">
        <f t="shared" si="154"/>
        <v>0</v>
      </c>
      <c r="P1047" s="36">
        <f t="shared" si="157"/>
        <v>0</v>
      </c>
    </row>
    <row r="1048" spans="1:16" ht="26.25" hidden="1" x14ac:dyDescent="0.25">
      <c r="A1048" s="28">
        <v>3311403310491</v>
      </c>
      <c r="B1048" s="39" t="s">
        <v>729</v>
      </c>
      <c r="C1048" s="30"/>
      <c r="D1048" s="31">
        <f>SUM(D1049)</f>
        <v>0</v>
      </c>
      <c r="E1048" s="31">
        <f>SUM(E1049)</f>
        <v>0</v>
      </c>
      <c r="F1048" s="32">
        <f t="shared" si="151"/>
        <v>0</v>
      </c>
      <c r="G1048" s="33">
        <f t="shared" si="150"/>
        <v>0</v>
      </c>
      <c r="H1048" s="31">
        <f>SUM(H1049)</f>
        <v>0</v>
      </c>
      <c r="I1048" s="34">
        <f t="shared" si="155"/>
        <v>0</v>
      </c>
      <c r="J1048" s="31">
        <f>SUM(J1049)</f>
        <v>0</v>
      </c>
      <c r="K1048" s="33">
        <f t="shared" si="152"/>
        <v>0</v>
      </c>
      <c r="L1048" s="35">
        <f t="shared" si="156"/>
        <v>0</v>
      </c>
      <c r="M1048" s="33">
        <f t="shared" si="153"/>
        <v>0</v>
      </c>
      <c r="N1048" s="31">
        <f>SUM(N1049)</f>
        <v>0</v>
      </c>
      <c r="O1048" s="33">
        <f t="shared" si="154"/>
        <v>0</v>
      </c>
      <c r="P1048" s="36">
        <f t="shared" si="157"/>
        <v>0</v>
      </c>
    </row>
    <row r="1049" spans="1:16" ht="26.25" hidden="1" x14ac:dyDescent="0.25">
      <c r="A1049" s="28">
        <v>3311403310491230</v>
      </c>
      <c r="B1049" s="39" t="s">
        <v>729</v>
      </c>
      <c r="C1049" s="30"/>
      <c r="D1049" s="37"/>
      <c r="E1049" s="37"/>
      <c r="F1049" s="32">
        <f t="shared" si="151"/>
        <v>0</v>
      </c>
      <c r="G1049" s="33">
        <f t="shared" si="150"/>
        <v>0</v>
      </c>
      <c r="H1049" s="37"/>
      <c r="I1049" s="34">
        <f t="shared" si="155"/>
        <v>0</v>
      </c>
      <c r="J1049" s="37"/>
      <c r="K1049" s="33">
        <f t="shared" si="152"/>
        <v>0</v>
      </c>
      <c r="L1049" s="35">
        <f t="shared" si="156"/>
        <v>0</v>
      </c>
      <c r="M1049" s="33">
        <f t="shared" si="153"/>
        <v>0</v>
      </c>
      <c r="N1049" s="37"/>
      <c r="O1049" s="33">
        <f t="shared" si="154"/>
        <v>0</v>
      </c>
      <c r="P1049" s="36">
        <f t="shared" si="157"/>
        <v>0</v>
      </c>
    </row>
    <row r="1050" spans="1:16" hidden="1" x14ac:dyDescent="0.25">
      <c r="A1050" s="65">
        <v>3311403310518</v>
      </c>
      <c r="B1050" s="66" t="s">
        <v>712</v>
      </c>
      <c r="C1050" s="30"/>
      <c r="D1050" s="31">
        <f>SUM(D1051)</f>
        <v>0</v>
      </c>
      <c r="E1050" s="31">
        <f>SUM(E1051)</f>
        <v>0</v>
      </c>
      <c r="F1050" s="32">
        <f t="shared" si="151"/>
        <v>0</v>
      </c>
      <c r="G1050" s="33">
        <f t="shared" si="150"/>
        <v>0</v>
      </c>
      <c r="H1050" s="31">
        <f>SUM(H1051)</f>
        <v>0</v>
      </c>
      <c r="I1050" s="34">
        <f t="shared" si="155"/>
        <v>0</v>
      </c>
      <c r="J1050" s="31">
        <f>SUM(J1051)</f>
        <v>0</v>
      </c>
      <c r="K1050" s="33">
        <f t="shared" si="152"/>
        <v>0</v>
      </c>
      <c r="L1050" s="35">
        <f t="shared" si="156"/>
        <v>0</v>
      </c>
      <c r="M1050" s="33">
        <f t="shared" si="153"/>
        <v>0</v>
      </c>
      <c r="N1050" s="31">
        <f>SUM(N1051)</f>
        <v>0</v>
      </c>
      <c r="O1050" s="33">
        <f t="shared" si="154"/>
        <v>0</v>
      </c>
      <c r="P1050" s="36">
        <f t="shared" si="157"/>
        <v>0</v>
      </c>
    </row>
    <row r="1051" spans="1:16" hidden="1" x14ac:dyDescent="0.25">
      <c r="A1051" s="65">
        <v>3311403310518230</v>
      </c>
      <c r="B1051" s="66" t="s">
        <v>726</v>
      </c>
      <c r="C1051" s="30"/>
      <c r="D1051" s="37"/>
      <c r="E1051" s="37"/>
      <c r="F1051" s="32">
        <f t="shared" si="151"/>
        <v>0</v>
      </c>
      <c r="G1051" s="33">
        <f t="shared" si="150"/>
        <v>0</v>
      </c>
      <c r="H1051" s="37"/>
      <c r="I1051" s="34">
        <f t="shared" si="155"/>
        <v>0</v>
      </c>
      <c r="J1051" s="37"/>
      <c r="K1051" s="33">
        <f t="shared" si="152"/>
        <v>0</v>
      </c>
      <c r="L1051" s="35">
        <f t="shared" si="156"/>
        <v>0</v>
      </c>
      <c r="M1051" s="33">
        <f t="shared" si="153"/>
        <v>0</v>
      </c>
      <c r="N1051" s="37"/>
      <c r="O1051" s="33">
        <f t="shared" si="154"/>
        <v>0</v>
      </c>
      <c r="P1051" s="36">
        <f t="shared" si="157"/>
        <v>0</v>
      </c>
    </row>
    <row r="1052" spans="1:16" ht="26.25" hidden="1" x14ac:dyDescent="0.25">
      <c r="A1052" s="28">
        <v>3311403310535</v>
      </c>
      <c r="B1052" s="39" t="s">
        <v>730</v>
      </c>
      <c r="C1052" s="30"/>
      <c r="D1052" s="31">
        <f>SUM(D1053)</f>
        <v>0</v>
      </c>
      <c r="E1052" s="31">
        <f>SUM(E1053)</f>
        <v>0</v>
      </c>
      <c r="F1052" s="32">
        <f t="shared" si="151"/>
        <v>0</v>
      </c>
      <c r="G1052" s="33">
        <f t="shared" si="150"/>
        <v>0</v>
      </c>
      <c r="H1052" s="31">
        <f>SUM(H1053)</f>
        <v>0</v>
      </c>
      <c r="I1052" s="34">
        <f t="shared" si="155"/>
        <v>0</v>
      </c>
      <c r="J1052" s="31">
        <f>SUM(J1053)</f>
        <v>0</v>
      </c>
      <c r="K1052" s="33">
        <f t="shared" si="152"/>
        <v>0</v>
      </c>
      <c r="L1052" s="35">
        <f t="shared" si="156"/>
        <v>0</v>
      </c>
      <c r="M1052" s="33">
        <f t="shared" si="153"/>
        <v>0</v>
      </c>
      <c r="N1052" s="31">
        <f>SUM(N1053)</f>
        <v>0</v>
      </c>
      <c r="O1052" s="33">
        <f t="shared" si="154"/>
        <v>0</v>
      </c>
      <c r="P1052" s="36">
        <f t="shared" si="157"/>
        <v>0</v>
      </c>
    </row>
    <row r="1053" spans="1:16" ht="26.25" hidden="1" x14ac:dyDescent="0.25">
      <c r="A1053" s="28">
        <v>3311403310535240</v>
      </c>
      <c r="B1053" s="39" t="s">
        <v>730</v>
      </c>
      <c r="C1053" s="30"/>
      <c r="D1053" s="37"/>
      <c r="E1053" s="37"/>
      <c r="F1053" s="32">
        <f t="shared" si="151"/>
        <v>0</v>
      </c>
      <c r="G1053" s="33">
        <f t="shared" si="150"/>
        <v>0</v>
      </c>
      <c r="H1053" s="37"/>
      <c r="I1053" s="34">
        <f t="shared" si="155"/>
        <v>0</v>
      </c>
      <c r="J1053" s="37"/>
      <c r="K1053" s="33">
        <f t="shared" si="152"/>
        <v>0</v>
      </c>
      <c r="L1053" s="35">
        <f t="shared" si="156"/>
        <v>0</v>
      </c>
      <c r="M1053" s="33">
        <f t="shared" si="153"/>
        <v>0</v>
      </c>
      <c r="N1053" s="37"/>
      <c r="O1053" s="33">
        <f t="shared" si="154"/>
        <v>0</v>
      </c>
      <c r="P1053" s="36">
        <f t="shared" si="157"/>
        <v>0</v>
      </c>
    </row>
    <row r="1054" spans="1:16" hidden="1" x14ac:dyDescent="0.25">
      <c r="A1054" s="65">
        <v>3311403310581</v>
      </c>
      <c r="B1054" s="39" t="s">
        <v>731</v>
      </c>
      <c r="C1054" s="30"/>
      <c r="D1054" s="31">
        <f>SUM(D1055)</f>
        <v>0</v>
      </c>
      <c r="E1054" s="31">
        <f>SUM(E1055)</f>
        <v>0</v>
      </c>
      <c r="F1054" s="32">
        <f t="shared" si="151"/>
        <v>0</v>
      </c>
      <c r="G1054" s="33">
        <f t="shared" si="150"/>
        <v>0</v>
      </c>
      <c r="H1054" s="31">
        <f>SUM(H1055)</f>
        <v>0</v>
      </c>
      <c r="I1054" s="34">
        <f t="shared" si="155"/>
        <v>0</v>
      </c>
      <c r="J1054" s="31">
        <f>SUM(J1055)</f>
        <v>0</v>
      </c>
      <c r="K1054" s="33">
        <f t="shared" si="152"/>
        <v>0</v>
      </c>
      <c r="L1054" s="35">
        <f t="shared" si="156"/>
        <v>0</v>
      </c>
      <c r="M1054" s="33">
        <f t="shared" si="153"/>
        <v>0</v>
      </c>
      <c r="N1054" s="31">
        <f>SUM(N1055)</f>
        <v>0</v>
      </c>
      <c r="O1054" s="33">
        <f t="shared" si="154"/>
        <v>0</v>
      </c>
      <c r="P1054" s="36">
        <f t="shared" si="157"/>
        <v>0</v>
      </c>
    </row>
    <row r="1055" spans="1:16" hidden="1" x14ac:dyDescent="0.25">
      <c r="A1055" s="65">
        <v>3311403310581230</v>
      </c>
      <c r="B1055" s="39" t="s">
        <v>731</v>
      </c>
      <c r="C1055" s="30"/>
      <c r="D1055" s="37"/>
      <c r="E1055" s="37"/>
      <c r="F1055" s="32">
        <f t="shared" si="151"/>
        <v>0</v>
      </c>
      <c r="G1055" s="33">
        <f t="shared" si="150"/>
        <v>0</v>
      </c>
      <c r="H1055" s="37"/>
      <c r="I1055" s="34">
        <f t="shared" si="155"/>
        <v>0</v>
      </c>
      <c r="J1055" s="37"/>
      <c r="K1055" s="33">
        <f t="shared" si="152"/>
        <v>0</v>
      </c>
      <c r="L1055" s="35">
        <f t="shared" si="156"/>
        <v>0</v>
      </c>
      <c r="M1055" s="33">
        <f t="shared" si="153"/>
        <v>0</v>
      </c>
      <c r="N1055" s="37"/>
      <c r="O1055" s="33">
        <f t="shared" si="154"/>
        <v>0</v>
      </c>
      <c r="P1055" s="36">
        <f t="shared" si="157"/>
        <v>0</v>
      </c>
    </row>
    <row r="1056" spans="1:16" ht="26.25" hidden="1" x14ac:dyDescent="0.25">
      <c r="A1056" s="65">
        <v>3311403310586</v>
      </c>
      <c r="B1056" s="39" t="s">
        <v>732</v>
      </c>
      <c r="C1056" s="30"/>
      <c r="D1056" s="31">
        <f>SUM(D1057)</f>
        <v>0</v>
      </c>
      <c r="E1056" s="31">
        <f>SUM(E1057)</f>
        <v>0</v>
      </c>
      <c r="F1056" s="32">
        <f t="shared" si="151"/>
        <v>0</v>
      </c>
      <c r="G1056" s="33">
        <f t="shared" si="150"/>
        <v>0</v>
      </c>
      <c r="H1056" s="31">
        <f>SUM(H1057)</f>
        <v>0</v>
      </c>
      <c r="I1056" s="34">
        <f t="shared" si="155"/>
        <v>0</v>
      </c>
      <c r="J1056" s="31">
        <f>SUM(J1057)</f>
        <v>0</v>
      </c>
      <c r="K1056" s="33">
        <f t="shared" si="152"/>
        <v>0</v>
      </c>
      <c r="L1056" s="35">
        <f t="shared" si="156"/>
        <v>0</v>
      </c>
      <c r="M1056" s="33">
        <f t="shared" si="153"/>
        <v>0</v>
      </c>
      <c r="N1056" s="31">
        <f>SUM(N1057)</f>
        <v>0</v>
      </c>
      <c r="O1056" s="33">
        <f t="shared" si="154"/>
        <v>0</v>
      </c>
      <c r="P1056" s="36">
        <f t="shared" si="157"/>
        <v>0</v>
      </c>
    </row>
    <row r="1057" spans="1:16" ht="26.25" hidden="1" x14ac:dyDescent="0.25">
      <c r="A1057" s="65">
        <v>3311403310586230</v>
      </c>
      <c r="B1057" s="39" t="s">
        <v>732</v>
      </c>
      <c r="C1057" s="30"/>
      <c r="D1057" s="37"/>
      <c r="E1057" s="37"/>
      <c r="F1057" s="32">
        <f t="shared" si="151"/>
        <v>0</v>
      </c>
      <c r="G1057" s="33">
        <f t="shared" si="150"/>
        <v>0</v>
      </c>
      <c r="H1057" s="37"/>
      <c r="I1057" s="34">
        <f t="shared" si="155"/>
        <v>0</v>
      </c>
      <c r="J1057" s="37"/>
      <c r="K1057" s="33">
        <f t="shared" si="152"/>
        <v>0</v>
      </c>
      <c r="L1057" s="35">
        <f t="shared" si="156"/>
        <v>0</v>
      </c>
      <c r="M1057" s="33">
        <f t="shared" si="153"/>
        <v>0</v>
      </c>
      <c r="N1057" s="37"/>
      <c r="O1057" s="33">
        <f t="shared" si="154"/>
        <v>0</v>
      </c>
      <c r="P1057" s="36">
        <f t="shared" si="157"/>
        <v>0</v>
      </c>
    </row>
    <row r="1058" spans="1:16" hidden="1" x14ac:dyDescent="0.25">
      <c r="A1058" s="65">
        <v>3311403310611</v>
      </c>
      <c r="B1058" s="39" t="s">
        <v>712</v>
      </c>
      <c r="C1058" s="30"/>
      <c r="D1058" s="31">
        <f>SUM(D1059)</f>
        <v>0</v>
      </c>
      <c r="E1058" s="31">
        <f>SUM(E1059)</f>
        <v>0</v>
      </c>
      <c r="F1058" s="32">
        <f t="shared" si="151"/>
        <v>0</v>
      </c>
      <c r="G1058" s="33">
        <f t="shared" si="150"/>
        <v>0</v>
      </c>
      <c r="H1058" s="31">
        <f>SUM(H1059)</f>
        <v>0</v>
      </c>
      <c r="I1058" s="34">
        <f t="shared" si="155"/>
        <v>0</v>
      </c>
      <c r="J1058" s="31">
        <f>SUM(J1059)</f>
        <v>0</v>
      </c>
      <c r="K1058" s="33">
        <f t="shared" si="152"/>
        <v>0</v>
      </c>
      <c r="L1058" s="35">
        <f t="shared" si="156"/>
        <v>0</v>
      </c>
      <c r="M1058" s="33">
        <f t="shared" si="153"/>
        <v>0</v>
      </c>
      <c r="N1058" s="31">
        <f>SUM(N1059)</f>
        <v>0</v>
      </c>
      <c r="O1058" s="33">
        <f t="shared" si="154"/>
        <v>0</v>
      </c>
      <c r="P1058" s="36">
        <f t="shared" si="157"/>
        <v>0</v>
      </c>
    </row>
    <row r="1059" spans="1:16" hidden="1" x14ac:dyDescent="0.25">
      <c r="A1059" s="65">
        <v>3311403310611230</v>
      </c>
      <c r="B1059" s="39" t="s">
        <v>712</v>
      </c>
      <c r="C1059" s="30"/>
      <c r="D1059" s="37"/>
      <c r="E1059" s="37"/>
      <c r="F1059" s="32">
        <f t="shared" si="151"/>
        <v>0</v>
      </c>
      <c r="G1059" s="33">
        <f t="shared" si="150"/>
        <v>0</v>
      </c>
      <c r="H1059" s="37"/>
      <c r="I1059" s="34">
        <f t="shared" si="155"/>
        <v>0</v>
      </c>
      <c r="J1059" s="37"/>
      <c r="K1059" s="33">
        <f t="shared" si="152"/>
        <v>0</v>
      </c>
      <c r="L1059" s="35">
        <f t="shared" si="156"/>
        <v>0</v>
      </c>
      <c r="M1059" s="33">
        <f t="shared" si="153"/>
        <v>0</v>
      </c>
      <c r="N1059" s="37"/>
      <c r="O1059" s="33">
        <f t="shared" si="154"/>
        <v>0</v>
      </c>
      <c r="P1059" s="36">
        <f t="shared" si="157"/>
        <v>0</v>
      </c>
    </row>
    <row r="1060" spans="1:16" ht="26.25" hidden="1" x14ac:dyDescent="0.25">
      <c r="A1060" s="28">
        <v>3311403310655</v>
      </c>
      <c r="B1060" s="39" t="s">
        <v>733</v>
      </c>
      <c r="C1060" s="30"/>
      <c r="D1060" s="31">
        <f>SUM(D1061)</f>
        <v>0</v>
      </c>
      <c r="E1060" s="31">
        <f>SUM(E1061)</f>
        <v>0</v>
      </c>
      <c r="F1060" s="32">
        <f t="shared" si="151"/>
        <v>0</v>
      </c>
      <c r="G1060" s="33">
        <f t="shared" si="150"/>
        <v>0</v>
      </c>
      <c r="H1060" s="31">
        <f>SUM(H1061)</f>
        <v>0</v>
      </c>
      <c r="I1060" s="34">
        <f t="shared" si="155"/>
        <v>0</v>
      </c>
      <c r="J1060" s="31">
        <f>SUM(J1061)</f>
        <v>0</v>
      </c>
      <c r="K1060" s="33">
        <f t="shared" si="152"/>
        <v>0</v>
      </c>
      <c r="L1060" s="35">
        <f t="shared" si="156"/>
        <v>0</v>
      </c>
      <c r="M1060" s="33">
        <f t="shared" si="153"/>
        <v>0</v>
      </c>
      <c r="N1060" s="31">
        <f>SUM(N1061)</f>
        <v>0</v>
      </c>
      <c r="O1060" s="33">
        <f t="shared" si="154"/>
        <v>0</v>
      </c>
      <c r="P1060" s="36">
        <f t="shared" si="157"/>
        <v>0</v>
      </c>
    </row>
    <row r="1061" spans="1:16" ht="26.25" hidden="1" x14ac:dyDescent="0.25">
      <c r="A1061" s="28">
        <v>3311403310655230</v>
      </c>
      <c r="B1061" s="39" t="s">
        <v>733</v>
      </c>
      <c r="C1061" s="30"/>
      <c r="D1061" s="37"/>
      <c r="E1061" s="37"/>
      <c r="F1061" s="32">
        <f t="shared" si="151"/>
        <v>0</v>
      </c>
      <c r="G1061" s="33">
        <f t="shared" si="150"/>
        <v>0</v>
      </c>
      <c r="H1061" s="37"/>
      <c r="I1061" s="34">
        <f t="shared" si="155"/>
        <v>0</v>
      </c>
      <c r="J1061" s="37"/>
      <c r="K1061" s="33">
        <f t="shared" si="152"/>
        <v>0</v>
      </c>
      <c r="L1061" s="35">
        <f t="shared" si="156"/>
        <v>0</v>
      </c>
      <c r="M1061" s="33">
        <f t="shared" si="153"/>
        <v>0</v>
      </c>
      <c r="N1061" s="37"/>
      <c r="O1061" s="33">
        <f t="shared" si="154"/>
        <v>0</v>
      </c>
      <c r="P1061" s="36">
        <f t="shared" si="157"/>
        <v>0</v>
      </c>
    </row>
    <row r="1062" spans="1:16" hidden="1" x14ac:dyDescent="0.25">
      <c r="A1062" s="65">
        <v>3311403310684</v>
      </c>
      <c r="B1062" s="39" t="s">
        <v>734</v>
      </c>
      <c r="C1062" s="30"/>
      <c r="D1062" s="31">
        <f>SUM(D1063)</f>
        <v>0</v>
      </c>
      <c r="E1062" s="31">
        <f>SUM(E1063)</f>
        <v>0</v>
      </c>
      <c r="F1062" s="32">
        <f t="shared" si="151"/>
        <v>0</v>
      </c>
      <c r="G1062" s="33">
        <f t="shared" si="150"/>
        <v>0</v>
      </c>
      <c r="H1062" s="31">
        <f>SUM(H1063)</f>
        <v>0</v>
      </c>
      <c r="I1062" s="34">
        <f t="shared" si="155"/>
        <v>0</v>
      </c>
      <c r="J1062" s="31">
        <f>SUM(J1063)</f>
        <v>0</v>
      </c>
      <c r="K1062" s="33">
        <f t="shared" si="152"/>
        <v>0</v>
      </c>
      <c r="L1062" s="35">
        <f t="shared" si="156"/>
        <v>0</v>
      </c>
      <c r="M1062" s="33">
        <f t="shared" si="153"/>
        <v>0</v>
      </c>
      <c r="N1062" s="31">
        <f>SUM(N1063)</f>
        <v>0</v>
      </c>
      <c r="O1062" s="33">
        <f t="shared" si="154"/>
        <v>0</v>
      </c>
      <c r="P1062" s="36">
        <f t="shared" si="157"/>
        <v>0</v>
      </c>
    </row>
    <row r="1063" spans="1:16" hidden="1" x14ac:dyDescent="0.25">
      <c r="A1063" s="65">
        <v>3311403310684</v>
      </c>
      <c r="B1063" s="39" t="s">
        <v>734</v>
      </c>
      <c r="C1063" s="30"/>
      <c r="D1063" s="37"/>
      <c r="E1063" s="37"/>
      <c r="F1063" s="32">
        <f t="shared" si="151"/>
        <v>0</v>
      </c>
      <c r="G1063" s="33">
        <f t="shared" si="150"/>
        <v>0</v>
      </c>
      <c r="H1063" s="37"/>
      <c r="I1063" s="34">
        <f t="shared" si="155"/>
        <v>0</v>
      </c>
      <c r="J1063" s="37"/>
      <c r="K1063" s="33">
        <f t="shared" si="152"/>
        <v>0</v>
      </c>
      <c r="L1063" s="35">
        <f t="shared" si="156"/>
        <v>0</v>
      </c>
      <c r="M1063" s="33">
        <f t="shared" si="153"/>
        <v>0</v>
      </c>
      <c r="N1063" s="37"/>
      <c r="O1063" s="33">
        <f t="shared" si="154"/>
        <v>0</v>
      </c>
      <c r="P1063" s="36">
        <f t="shared" si="157"/>
        <v>0</v>
      </c>
    </row>
    <row r="1064" spans="1:16" ht="26.25" hidden="1" x14ac:dyDescent="0.25">
      <c r="A1064" s="28">
        <v>3311403310688</v>
      </c>
      <c r="B1064" s="39" t="s">
        <v>735</v>
      </c>
      <c r="C1064" s="30"/>
      <c r="D1064" s="31">
        <f>SUM(D1065)</f>
        <v>0</v>
      </c>
      <c r="E1064" s="31">
        <f>SUM(E1065)</f>
        <v>0</v>
      </c>
      <c r="F1064" s="32">
        <f t="shared" si="151"/>
        <v>0</v>
      </c>
      <c r="G1064" s="33">
        <f t="shared" si="150"/>
        <v>0</v>
      </c>
      <c r="H1064" s="31">
        <f>SUM(H1065)</f>
        <v>0</v>
      </c>
      <c r="I1064" s="34">
        <f t="shared" si="155"/>
        <v>0</v>
      </c>
      <c r="J1064" s="31">
        <f>SUM(J1065)</f>
        <v>0</v>
      </c>
      <c r="K1064" s="33">
        <f t="shared" si="152"/>
        <v>0</v>
      </c>
      <c r="L1064" s="35">
        <f t="shared" si="156"/>
        <v>0</v>
      </c>
      <c r="M1064" s="33">
        <f t="shared" si="153"/>
        <v>0</v>
      </c>
      <c r="N1064" s="31">
        <f>SUM(N1065)</f>
        <v>0</v>
      </c>
      <c r="O1064" s="33">
        <f t="shared" si="154"/>
        <v>0</v>
      </c>
      <c r="P1064" s="36">
        <f t="shared" si="157"/>
        <v>0</v>
      </c>
    </row>
    <row r="1065" spans="1:16" ht="26.25" hidden="1" x14ac:dyDescent="0.25">
      <c r="A1065" s="28">
        <v>3311403310688230</v>
      </c>
      <c r="B1065" s="39" t="s">
        <v>735</v>
      </c>
      <c r="C1065" s="30"/>
      <c r="D1065" s="37"/>
      <c r="E1065" s="37"/>
      <c r="F1065" s="32">
        <f t="shared" si="151"/>
        <v>0</v>
      </c>
      <c r="G1065" s="33">
        <f t="shared" si="150"/>
        <v>0</v>
      </c>
      <c r="H1065" s="37"/>
      <c r="I1065" s="34">
        <f t="shared" si="155"/>
        <v>0</v>
      </c>
      <c r="J1065" s="37"/>
      <c r="K1065" s="33">
        <f t="shared" si="152"/>
        <v>0</v>
      </c>
      <c r="L1065" s="35">
        <f t="shared" si="156"/>
        <v>0</v>
      </c>
      <c r="M1065" s="33">
        <f t="shared" si="153"/>
        <v>0</v>
      </c>
      <c r="N1065" s="37"/>
      <c r="O1065" s="33">
        <f t="shared" si="154"/>
        <v>0</v>
      </c>
      <c r="P1065" s="36">
        <f t="shared" si="157"/>
        <v>0</v>
      </c>
    </row>
    <row r="1066" spans="1:16" ht="39" hidden="1" x14ac:dyDescent="0.25">
      <c r="A1066" s="28">
        <v>3311403310692</v>
      </c>
      <c r="B1066" s="39" t="s">
        <v>736</v>
      </c>
      <c r="C1066" s="30"/>
      <c r="D1066" s="31">
        <f>SUM(D1067)</f>
        <v>0</v>
      </c>
      <c r="E1066" s="31">
        <f>SUM(E1067)</f>
        <v>0</v>
      </c>
      <c r="F1066" s="32">
        <f t="shared" si="151"/>
        <v>0</v>
      </c>
      <c r="G1066" s="33">
        <f t="shared" si="150"/>
        <v>0</v>
      </c>
      <c r="H1066" s="31">
        <f>SUM(H1067)</f>
        <v>0</v>
      </c>
      <c r="I1066" s="34">
        <f t="shared" si="155"/>
        <v>0</v>
      </c>
      <c r="J1066" s="31">
        <f>SUM(J1067)</f>
        <v>0</v>
      </c>
      <c r="K1066" s="33">
        <f t="shared" si="152"/>
        <v>0</v>
      </c>
      <c r="L1066" s="35">
        <f t="shared" si="156"/>
        <v>0</v>
      </c>
      <c r="M1066" s="33">
        <f t="shared" si="153"/>
        <v>0</v>
      </c>
      <c r="N1066" s="31">
        <f>SUM(N1067)</f>
        <v>0</v>
      </c>
      <c r="O1066" s="33">
        <f t="shared" si="154"/>
        <v>0</v>
      </c>
      <c r="P1066" s="36">
        <f t="shared" si="157"/>
        <v>0</v>
      </c>
    </row>
    <row r="1067" spans="1:16" ht="39" hidden="1" x14ac:dyDescent="0.25">
      <c r="A1067" s="28">
        <v>3311403310692230</v>
      </c>
      <c r="B1067" s="39" t="s">
        <v>736</v>
      </c>
      <c r="C1067" s="30"/>
      <c r="D1067" s="37"/>
      <c r="E1067" s="37"/>
      <c r="F1067" s="32">
        <f t="shared" si="151"/>
        <v>0</v>
      </c>
      <c r="G1067" s="33">
        <f t="shared" si="150"/>
        <v>0</v>
      </c>
      <c r="H1067" s="37"/>
      <c r="I1067" s="34">
        <f t="shared" si="155"/>
        <v>0</v>
      </c>
      <c r="J1067" s="37"/>
      <c r="K1067" s="33">
        <f t="shared" si="152"/>
        <v>0</v>
      </c>
      <c r="L1067" s="35">
        <f t="shared" si="156"/>
        <v>0</v>
      </c>
      <c r="M1067" s="33">
        <f t="shared" si="153"/>
        <v>0</v>
      </c>
      <c r="N1067" s="37"/>
      <c r="O1067" s="33">
        <f t="shared" si="154"/>
        <v>0</v>
      </c>
      <c r="P1067" s="36">
        <f t="shared" si="157"/>
        <v>0</v>
      </c>
    </row>
    <row r="1068" spans="1:16" ht="26.25" hidden="1" x14ac:dyDescent="0.25">
      <c r="A1068" s="28">
        <v>3311403310693</v>
      </c>
      <c r="B1068" s="39" t="s">
        <v>737</v>
      </c>
      <c r="C1068" s="30"/>
      <c r="D1068" s="31">
        <f>SUM(D1069)</f>
        <v>0</v>
      </c>
      <c r="E1068" s="31">
        <f>SUM(E1069)</f>
        <v>0</v>
      </c>
      <c r="F1068" s="32">
        <f t="shared" si="151"/>
        <v>0</v>
      </c>
      <c r="G1068" s="33">
        <f t="shared" si="150"/>
        <v>0</v>
      </c>
      <c r="H1068" s="31">
        <f>SUM(H1069)</f>
        <v>0</v>
      </c>
      <c r="I1068" s="34">
        <f t="shared" si="155"/>
        <v>0</v>
      </c>
      <c r="J1068" s="31">
        <f>SUM(J1069)</f>
        <v>0</v>
      </c>
      <c r="K1068" s="33">
        <f t="shared" si="152"/>
        <v>0</v>
      </c>
      <c r="L1068" s="35">
        <f t="shared" si="156"/>
        <v>0</v>
      </c>
      <c r="M1068" s="33">
        <f t="shared" si="153"/>
        <v>0</v>
      </c>
      <c r="N1068" s="31">
        <f>SUM(N1069)</f>
        <v>0</v>
      </c>
      <c r="O1068" s="33">
        <f t="shared" si="154"/>
        <v>0</v>
      </c>
      <c r="P1068" s="36">
        <f t="shared" si="157"/>
        <v>0</v>
      </c>
    </row>
    <row r="1069" spans="1:16" ht="26.25" hidden="1" x14ac:dyDescent="0.25">
      <c r="A1069" s="28">
        <v>3311403310693230</v>
      </c>
      <c r="B1069" s="39" t="s">
        <v>737</v>
      </c>
      <c r="C1069" s="30"/>
      <c r="D1069" s="37"/>
      <c r="E1069" s="37"/>
      <c r="F1069" s="32">
        <f t="shared" si="151"/>
        <v>0</v>
      </c>
      <c r="G1069" s="33">
        <f t="shared" si="150"/>
        <v>0</v>
      </c>
      <c r="H1069" s="37"/>
      <c r="I1069" s="34">
        <f t="shared" si="155"/>
        <v>0</v>
      </c>
      <c r="J1069" s="37"/>
      <c r="K1069" s="33">
        <f t="shared" si="152"/>
        <v>0</v>
      </c>
      <c r="L1069" s="35">
        <f t="shared" si="156"/>
        <v>0</v>
      </c>
      <c r="M1069" s="33">
        <f t="shared" si="153"/>
        <v>0</v>
      </c>
      <c r="N1069" s="37"/>
      <c r="O1069" s="33">
        <f t="shared" si="154"/>
        <v>0</v>
      </c>
      <c r="P1069" s="36">
        <f t="shared" si="157"/>
        <v>0</v>
      </c>
    </row>
    <row r="1070" spans="1:16" hidden="1" x14ac:dyDescent="0.25">
      <c r="A1070" s="28">
        <v>3311403310698</v>
      </c>
      <c r="B1070" s="39" t="s">
        <v>738</v>
      </c>
      <c r="C1070" s="30"/>
      <c r="D1070" s="31">
        <f>SUM(D1071)</f>
        <v>0</v>
      </c>
      <c r="E1070" s="31">
        <f>SUM(E1071)</f>
        <v>0</v>
      </c>
      <c r="F1070" s="32">
        <f t="shared" si="151"/>
        <v>0</v>
      </c>
      <c r="G1070" s="33">
        <f t="shared" si="150"/>
        <v>0</v>
      </c>
      <c r="H1070" s="31">
        <f>SUM(H1071)</f>
        <v>0</v>
      </c>
      <c r="I1070" s="34">
        <f t="shared" si="155"/>
        <v>0</v>
      </c>
      <c r="J1070" s="31">
        <f>SUM(J1071)</f>
        <v>0</v>
      </c>
      <c r="K1070" s="33">
        <f t="shared" si="152"/>
        <v>0</v>
      </c>
      <c r="L1070" s="35">
        <f t="shared" si="156"/>
        <v>0</v>
      </c>
      <c r="M1070" s="33">
        <f t="shared" si="153"/>
        <v>0</v>
      </c>
      <c r="N1070" s="31">
        <f>SUM(N1071)</f>
        <v>0</v>
      </c>
      <c r="O1070" s="33">
        <f t="shared" si="154"/>
        <v>0</v>
      </c>
      <c r="P1070" s="36">
        <f t="shared" si="157"/>
        <v>0</v>
      </c>
    </row>
    <row r="1071" spans="1:16" hidden="1" x14ac:dyDescent="0.25">
      <c r="A1071" s="28">
        <v>3311403310698230</v>
      </c>
      <c r="B1071" s="39" t="s">
        <v>738</v>
      </c>
      <c r="C1071" s="30"/>
      <c r="D1071" s="37"/>
      <c r="E1071" s="37"/>
      <c r="F1071" s="32">
        <f t="shared" si="151"/>
        <v>0</v>
      </c>
      <c r="G1071" s="33">
        <f t="shared" si="150"/>
        <v>0</v>
      </c>
      <c r="H1071" s="37"/>
      <c r="I1071" s="34">
        <f t="shared" si="155"/>
        <v>0</v>
      </c>
      <c r="J1071" s="37"/>
      <c r="K1071" s="33">
        <f t="shared" si="152"/>
        <v>0</v>
      </c>
      <c r="L1071" s="35">
        <f t="shared" si="156"/>
        <v>0</v>
      </c>
      <c r="M1071" s="33">
        <f t="shared" si="153"/>
        <v>0</v>
      </c>
      <c r="N1071" s="37"/>
      <c r="O1071" s="33">
        <f t="shared" si="154"/>
        <v>0</v>
      </c>
      <c r="P1071" s="36">
        <f t="shared" si="157"/>
        <v>0</v>
      </c>
    </row>
    <row r="1072" spans="1:16" ht="26.25" hidden="1" x14ac:dyDescent="0.25">
      <c r="A1072" s="28">
        <v>3311403310699</v>
      </c>
      <c r="B1072" s="39" t="s">
        <v>739</v>
      </c>
      <c r="C1072" s="30"/>
      <c r="D1072" s="31">
        <f>SUM(D1073)</f>
        <v>0</v>
      </c>
      <c r="E1072" s="31">
        <f>SUM(E1073)</f>
        <v>0</v>
      </c>
      <c r="F1072" s="32">
        <f t="shared" si="151"/>
        <v>0</v>
      </c>
      <c r="G1072" s="33">
        <f t="shared" si="150"/>
        <v>0</v>
      </c>
      <c r="H1072" s="31">
        <f>SUM(H1073)</f>
        <v>0</v>
      </c>
      <c r="I1072" s="34">
        <f t="shared" si="155"/>
        <v>0</v>
      </c>
      <c r="J1072" s="31">
        <f>SUM(J1073)</f>
        <v>0</v>
      </c>
      <c r="K1072" s="33">
        <f t="shared" si="152"/>
        <v>0</v>
      </c>
      <c r="L1072" s="35">
        <f t="shared" si="156"/>
        <v>0</v>
      </c>
      <c r="M1072" s="33">
        <f t="shared" si="153"/>
        <v>0</v>
      </c>
      <c r="N1072" s="31">
        <f>SUM(N1073)</f>
        <v>0</v>
      </c>
      <c r="O1072" s="33">
        <f t="shared" si="154"/>
        <v>0</v>
      </c>
      <c r="P1072" s="36">
        <f t="shared" si="157"/>
        <v>0</v>
      </c>
    </row>
    <row r="1073" spans="1:16" ht="26.25" hidden="1" x14ac:dyDescent="0.25">
      <c r="A1073" s="28">
        <v>3311403310699230</v>
      </c>
      <c r="B1073" s="39" t="s">
        <v>739</v>
      </c>
      <c r="C1073" s="30"/>
      <c r="D1073" s="37"/>
      <c r="E1073" s="37"/>
      <c r="F1073" s="32">
        <f t="shared" si="151"/>
        <v>0</v>
      </c>
      <c r="G1073" s="33">
        <f t="shared" si="150"/>
        <v>0</v>
      </c>
      <c r="H1073" s="37"/>
      <c r="I1073" s="34">
        <f t="shared" si="155"/>
        <v>0</v>
      </c>
      <c r="J1073" s="37"/>
      <c r="K1073" s="33">
        <f t="shared" si="152"/>
        <v>0</v>
      </c>
      <c r="L1073" s="35">
        <f t="shared" si="156"/>
        <v>0</v>
      </c>
      <c r="M1073" s="33">
        <f t="shared" si="153"/>
        <v>0</v>
      </c>
      <c r="N1073" s="37"/>
      <c r="O1073" s="33">
        <f t="shared" si="154"/>
        <v>0</v>
      </c>
      <c r="P1073" s="36">
        <f t="shared" si="157"/>
        <v>0</v>
      </c>
    </row>
    <row r="1074" spans="1:16" hidden="1" x14ac:dyDescent="0.25">
      <c r="A1074" s="28">
        <v>3311403310700</v>
      </c>
      <c r="B1074" s="39" t="s">
        <v>740</v>
      </c>
      <c r="C1074" s="30"/>
      <c r="D1074" s="31">
        <f>SUM(D1075)</f>
        <v>0</v>
      </c>
      <c r="E1074" s="31">
        <f>SUM(E1075)</f>
        <v>0</v>
      </c>
      <c r="F1074" s="32">
        <f t="shared" si="151"/>
        <v>0</v>
      </c>
      <c r="G1074" s="33">
        <f t="shared" si="150"/>
        <v>0</v>
      </c>
      <c r="H1074" s="31">
        <f>SUM(H1075)</f>
        <v>0</v>
      </c>
      <c r="I1074" s="34">
        <f t="shared" si="155"/>
        <v>0</v>
      </c>
      <c r="J1074" s="31">
        <f>SUM(J1075)</f>
        <v>0</v>
      </c>
      <c r="K1074" s="33">
        <f t="shared" si="152"/>
        <v>0</v>
      </c>
      <c r="L1074" s="35">
        <f t="shared" si="156"/>
        <v>0</v>
      </c>
      <c r="M1074" s="33">
        <f t="shared" si="153"/>
        <v>0</v>
      </c>
      <c r="N1074" s="31">
        <f>SUM(N1075)</f>
        <v>0</v>
      </c>
      <c r="O1074" s="33">
        <f t="shared" si="154"/>
        <v>0</v>
      </c>
      <c r="P1074" s="36">
        <f t="shared" si="157"/>
        <v>0</v>
      </c>
    </row>
    <row r="1075" spans="1:16" hidden="1" x14ac:dyDescent="0.25">
      <c r="A1075" s="28">
        <v>3311403310700230</v>
      </c>
      <c r="B1075" s="39" t="s">
        <v>741</v>
      </c>
      <c r="C1075" s="30"/>
      <c r="D1075" s="37"/>
      <c r="E1075" s="37"/>
      <c r="F1075" s="32">
        <f t="shared" si="151"/>
        <v>0</v>
      </c>
      <c r="G1075" s="33">
        <f t="shared" si="150"/>
        <v>0</v>
      </c>
      <c r="H1075" s="37"/>
      <c r="I1075" s="34">
        <f t="shared" si="155"/>
        <v>0</v>
      </c>
      <c r="J1075" s="37"/>
      <c r="K1075" s="33">
        <f t="shared" si="152"/>
        <v>0</v>
      </c>
      <c r="L1075" s="35">
        <f t="shared" si="156"/>
        <v>0</v>
      </c>
      <c r="M1075" s="33">
        <f t="shared" si="153"/>
        <v>0</v>
      </c>
      <c r="N1075" s="37"/>
      <c r="O1075" s="33">
        <f t="shared" si="154"/>
        <v>0</v>
      </c>
      <c r="P1075" s="36">
        <f t="shared" si="157"/>
        <v>0</v>
      </c>
    </row>
    <row r="1076" spans="1:16" hidden="1" x14ac:dyDescent="0.25">
      <c r="A1076" s="28">
        <v>3311403310701</v>
      </c>
      <c r="B1076" s="39" t="s">
        <v>742</v>
      </c>
      <c r="C1076" s="30"/>
      <c r="D1076" s="31">
        <f>SUM(D1077)</f>
        <v>0</v>
      </c>
      <c r="E1076" s="31">
        <f>SUM(E1077)</f>
        <v>0</v>
      </c>
      <c r="F1076" s="32">
        <f t="shared" si="151"/>
        <v>0</v>
      </c>
      <c r="G1076" s="33">
        <f t="shared" si="150"/>
        <v>0</v>
      </c>
      <c r="H1076" s="31">
        <f>SUM(H1077)</f>
        <v>0</v>
      </c>
      <c r="I1076" s="34">
        <f t="shared" si="155"/>
        <v>0</v>
      </c>
      <c r="J1076" s="31">
        <f>SUM(J1077)</f>
        <v>0</v>
      </c>
      <c r="K1076" s="33">
        <f t="shared" si="152"/>
        <v>0</v>
      </c>
      <c r="L1076" s="35">
        <f t="shared" si="156"/>
        <v>0</v>
      </c>
      <c r="M1076" s="33">
        <f t="shared" si="153"/>
        <v>0</v>
      </c>
      <c r="N1076" s="31">
        <f>SUM(N1077)</f>
        <v>0</v>
      </c>
      <c r="O1076" s="33">
        <f t="shared" si="154"/>
        <v>0</v>
      </c>
      <c r="P1076" s="36">
        <f t="shared" si="157"/>
        <v>0</v>
      </c>
    </row>
    <row r="1077" spans="1:16" hidden="1" x14ac:dyDescent="0.25">
      <c r="A1077" s="28">
        <v>3311403310701230</v>
      </c>
      <c r="B1077" s="39" t="s">
        <v>742</v>
      </c>
      <c r="C1077" s="30"/>
      <c r="D1077" s="37"/>
      <c r="E1077" s="37"/>
      <c r="F1077" s="32">
        <f t="shared" si="151"/>
        <v>0</v>
      </c>
      <c r="G1077" s="33">
        <f t="shared" si="150"/>
        <v>0</v>
      </c>
      <c r="H1077" s="37"/>
      <c r="I1077" s="34">
        <f t="shared" si="155"/>
        <v>0</v>
      </c>
      <c r="J1077" s="37"/>
      <c r="K1077" s="33">
        <f t="shared" si="152"/>
        <v>0</v>
      </c>
      <c r="L1077" s="35">
        <f t="shared" si="156"/>
        <v>0</v>
      </c>
      <c r="M1077" s="33">
        <f t="shared" si="153"/>
        <v>0</v>
      </c>
      <c r="N1077" s="37"/>
      <c r="O1077" s="33">
        <f t="shared" si="154"/>
        <v>0</v>
      </c>
      <c r="P1077" s="36">
        <f t="shared" si="157"/>
        <v>0</v>
      </c>
    </row>
    <row r="1078" spans="1:16" hidden="1" x14ac:dyDescent="0.25">
      <c r="A1078" s="28">
        <v>3311403310703</v>
      </c>
      <c r="B1078" s="39" t="s">
        <v>743</v>
      </c>
      <c r="C1078" s="30"/>
      <c r="D1078" s="31">
        <f>SUM(D1079)</f>
        <v>0</v>
      </c>
      <c r="E1078" s="31">
        <f>SUM(E1079)</f>
        <v>0</v>
      </c>
      <c r="F1078" s="32">
        <f t="shared" si="151"/>
        <v>0</v>
      </c>
      <c r="G1078" s="33">
        <f t="shared" si="150"/>
        <v>0</v>
      </c>
      <c r="H1078" s="31">
        <f>SUM(H1079)</f>
        <v>0</v>
      </c>
      <c r="I1078" s="34">
        <f t="shared" si="155"/>
        <v>0</v>
      </c>
      <c r="J1078" s="31">
        <f>SUM(J1079)</f>
        <v>0</v>
      </c>
      <c r="K1078" s="33">
        <f t="shared" si="152"/>
        <v>0</v>
      </c>
      <c r="L1078" s="35">
        <f t="shared" si="156"/>
        <v>0</v>
      </c>
      <c r="M1078" s="33">
        <f t="shared" si="153"/>
        <v>0</v>
      </c>
      <c r="N1078" s="31">
        <f>SUM(N1079)</f>
        <v>0</v>
      </c>
      <c r="O1078" s="33">
        <f t="shared" si="154"/>
        <v>0</v>
      </c>
      <c r="P1078" s="36">
        <f t="shared" si="157"/>
        <v>0</v>
      </c>
    </row>
    <row r="1079" spans="1:16" hidden="1" x14ac:dyDescent="0.25">
      <c r="A1079" s="28">
        <v>3311403310703230</v>
      </c>
      <c r="B1079" s="39" t="s">
        <v>743</v>
      </c>
      <c r="C1079" s="30"/>
      <c r="D1079" s="37"/>
      <c r="E1079" s="37"/>
      <c r="F1079" s="32">
        <f t="shared" si="151"/>
        <v>0</v>
      </c>
      <c r="G1079" s="33">
        <f t="shared" si="150"/>
        <v>0</v>
      </c>
      <c r="H1079" s="37"/>
      <c r="I1079" s="34">
        <f t="shared" si="155"/>
        <v>0</v>
      </c>
      <c r="J1079" s="37"/>
      <c r="K1079" s="33">
        <f t="shared" si="152"/>
        <v>0</v>
      </c>
      <c r="L1079" s="35">
        <f t="shared" si="156"/>
        <v>0</v>
      </c>
      <c r="M1079" s="33">
        <f t="shared" si="153"/>
        <v>0</v>
      </c>
      <c r="N1079" s="37"/>
      <c r="O1079" s="33">
        <f t="shared" si="154"/>
        <v>0</v>
      </c>
      <c r="P1079" s="36">
        <f t="shared" si="157"/>
        <v>0</v>
      </c>
    </row>
    <row r="1080" spans="1:16" ht="26.25" hidden="1" x14ac:dyDescent="0.25">
      <c r="A1080" s="28">
        <v>3311403310704</v>
      </c>
      <c r="B1080" s="39" t="s">
        <v>744</v>
      </c>
      <c r="C1080" s="30"/>
      <c r="D1080" s="31">
        <f>SUM(D1081)</f>
        <v>0</v>
      </c>
      <c r="E1080" s="31">
        <f>SUM(E1081)</f>
        <v>0</v>
      </c>
      <c r="F1080" s="32">
        <f t="shared" si="151"/>
        <v>0</v>
      </c>
      <c r="G1080" s="33">
        <f t="shared" si="150"/>
        <v>0</v>
      </c>
      <c r="H1080" s="31">
        <f>SUM(H1081)</f>
        <v>0</v>
      </c>
      <c r="I1080" s="34">
        <f t="shared" si="155"/>
        <v>0</v>
      </c>
      <c r="J1080" s="31">
        <f>SUM(J1081)</f>
        <v>0</v>
      </c>
      <c r="K1080" s="33">
        <f t="shared" si="152"/>
        <v>0</v>
      </c>
      <c r="L1080" s="35">
        <f t="shared" si="156"/>
        <v>0</v>
      </c>
      <c r="M1080" s="33">
        <f t="shared" si="153"/>
        <v>0</v>
      </c>
      <c r="N1080" s="31">
        <f>SUM(N1081)</f>
        <v>0</v>
      </c>
      <c r="O1080" s="33">
        <f t="shared" si="154"/>
        <v>0</v>
      </c>
      <c r="P1080" s="36">
        <f t="shared" si="157"/>
        <v>0</v>
      </c>
    </row>
    <row r="1081" spans="1:16" ht="26.25" hidden="1" x14ac:dyDescent="0.25">
      <c r="A1081" s="28">
        <v>3311403310704230</v>
      </c>
      <c r="B1081" s="39" t="s">
        <v>744</v>
      </c>
      <c r="C1081" s="30"/>
      <c r="D1081" s="37"/>
      <c r="E1081" s="37"/>
      <c r="F1081" s="32">
        <f t="shared" si="151"/>
        <v>0</v>
      </c>
      <c r="G1081" s="33">
        <f t="shared" si="150"/>
        <v>0</v>
      </c>
      <c r="H1081" s="37"/>
      <c r="I1081" s="34">
        <f t="shared" si="155"/>
        <v>0</v>
      </c>
      <c r="J1081" s="37"/>
      <c r="K1081" s="33">
        <f t="shared" si="152"/>
        <v>0</v>
      </c>
      <c r="L1081" s="35">
        <f t="shared" si="156"/>
        <v>0</v>
      </c>
      <c r="M1081" s="33">
        <f t="shared" si="153"/>
        <v>0</v>
      </c>
      <c r="N1081" s="37"/>
      <c r="O1081" s="33">
        <f t="shared" si="154"/>
        <v>0</v>
      </c>
      <c r="P1081" s="36">
        <f t="shared" si="157"/>
        <v>0</v>
      </c>
    </row>
    <row r="1082" spans="1:16" hidden="1" x14ac:dyDescent="0.25">
      <c r="A1082" s="65">
        <v>3311403310710</v>
      </c>
      <c r="B1082" s="39" t="s">
        <v>745</v>
      </c>
      <c r="C1082" s="30"/>
      <c r="D1082" s="31">
        <f>SUM(D1083)</f>
        <v>0</v>
      </c>
      <c r="E1082" s="31">
        <f>SUM(E1083)</f>
        <v>0</v>
      </c>
      <c r="F1082" s="32">
        <f t="shared" si="151"/>
        <v>0</v>
      </c>
      <c r="G1082" s="33">
        <f t="shared" si="150"/>
        <v>0</v>
      </c>
      <c r="H1082" s="31">
        <f>SUM(H1083)</f>
        <v>0</v>
      </c>
      <c r="I1082" s="34">
        <f t="shared" si="155"/>
        <v>0</v>
      </c>
      <c r="J1082" s="31">
        <f>SUM(J1083)</f>
        <v>0</v>
      </c>
      <c r="K1082" s="33">
        <f t="shared" si="152"/>
        <v>0</v>
      </c>
      <c r="L1082" s="35">
        <f t="shared" si="156"/>
        <v>0</v>
      </c>
      <c r="M1082" s="33">
        <f t="shared" si="153"/>
        <v>0</v>
      </c>
      <c r="N1082" s="31">
        <f>SUM(N1083)</f>
        <v>0</v>
      </c>
      <c r="O1082" s="33">
        <f t="shared" si="154"/>
        <v>0</v>
      </c>
      <c r="P1082" s="36">
        <f t="shared" si="157"/>
        <v>0</v>
      </c>
    </row>
    <row r="1083" spans="1:16" hidden="1" x14ac:dyDescent="0.25">
      <c r="A1083" s="65">
        <v>3311403310710230</v>
      </c>
      <c r="B1083" s="39" t="s">
        <v>745</v>
      </c>
      <c r="C1083" s="30"/>
      <c r="D1083" s="37"/>
      <c r="E1083" s="37"/>
      <c r="F1083" s="32">
        <f t="shared" si="151"/>
        <v>0</v>
      </c>
      <c r="G1083" s="33">
        <f t="shared" ref="G1083:G1146" si="158">IF(OR(F1083=0,F$7=0),0,F1083/F$7)*100</f>
        <v>0</v>
      </c>
      <c r="H1083" s="37"/>
      <c r="I1083" s="34">
        <f t="shared" si="155"/>
        <v>0</v>
      </c>
      <c r="J1083" s="37"/>
      <c r="K1083" s="33">
        <f t="shared" si="152"/>
        <v>0</v>
      </c>
      <c r="L1083" s="35">
        <f t="shared" si="156"/>
        <v>0</v>
      </c>
      <c r="M1083" s="33">
        <f t="shared" si="153"/>
        <v>0</v>
      </c>
      <c r="N1083" s="37"/>
      <c r="O1083" s="33">
        <f t="shared" si="154"/>
        <v>0</v>
      </c>
      <c r="P1083" s="36">
        <f t="shared" si="157"/>
        <v>0</v>
      </c>
    </row>
    <row r="1084" spans="1:16" ht="26.25" hidden="1" x14ac:dyDescent="0.25">
      <c r="A1084" s="65">
        <v>3311403310712</v>
      </c>
      <c r="B1084" s="39" t="s">
        <v>746</v>
      </c>
      <c r="C1084" s="30"/>
      <c r="D1084" s="31">
        <f>SUM(D1085)</f>
        <v>0</v>
      </c>
      <c r="E1084" s="31">
        <f>SUM(E1085)</f>
        <v>0</v>
      </c>
      <c r="F1084" s="32">
        <f t="shared" si="151"/>
        <v>0</v>
      </c>
      <c r="G1084" s="33">
        <f t="shared" si="158"/>
        <v>0</v>
      </c>
      <c r="H1084" s="31">
        <f>SUM(H1085)</f>
        <v>0</v>
      </c>
      <c r="I1084" s="34">
        <f t="shared" si="155"/>
        <v>0</v>
      </c>
      <c r="J1084" s="31">
        <f>SUM(J1085)</f>
        <v>0</v>
      </c>
      <c r="K1084" s="33">
        <f t="shared" si="152"/>
        <v>0</v>
      </c>
      <c r="L1084" s="35">
        <f t="shared" si="156"/>
        <v>0</v>
      </c>
      <c r="M1084" s="33">
        <f t="shared" si="153"/>
        <v>0</v>
      </c>
      <c r="N1084" s="31">
        <f>SUM(N1085)</f>
        <v>0</v>
      </c>
      <c r="O1084" s="33">
        <f t="shared" si="154"/>
        <v>0</v>
      </c>
      <c r="P1084" s="36">
        <f t="shared" si="157"/>
        <v>0</v>
      </c>
    </row>
    <row r="1085" spans="1:16" ht="26.25" hidden="1" x14ac:dyDescent="0.25">
      <c r="A1085" s="65">
        <v>3311403310712230</v>
      </c>
      <c r="B1085" s="39" t="s">
        <v>746</v>
      </c>
      <c r="C1085" s="30"/>
      <c r="D1085" s="37"/>
      <c r="E1085" s="37"/>
      <c r="F1085" s="32">
        <f t="shared" ref="F1085:F1148" si="159">SUM(D1085+E1085)</f>
        <v>0</v>
      </c>
      <c r="G1085" s="33">
        <f t="shared" si="158"/>
        <v>0</v>
      </c>
      <c r="H1085" s="37"/>
      <c r="I1085" s="34">
        <f t="shared" si="155"/>
        <v>0</v>
      </c>
      <c r="J1085" s="37"/>
      <c r="K1085" s="33">
        <f t="shared" si="152"/>
        <v>0</v>
      </c>
      <c r="L1085" s="35">
        <f t="shared" si="156"/>
        <v>0</v>
      </c>
      <c r="M1085" s="33">
        <f t="shared" si="153"/>
        <v>0</v>
      </c>
      <c r="N1085" s="37"/>
      <c r="O1085" s="33">
        <f t="shared" si="154"/>
        <v>0</v>
      </c>
      <c r="P1085" s="36">
        <f t="shared" si="157"/>
        <v>0</v>
      </c>
    </row>
    <row r="1086" spans="1:16" ht="26.25" hidden="1" x14ac:dyDescent="0.25">
      <c r="A1086" s="28">
        <v>3311403310714</v>
      </c>
      <c r="B1086" s="39" t="s">
        <v>747</v>
      </c>
      <c r="C1086" s="30"/>
      <c r="D1086" s="31">
        <f>SUM(D1087)</f>
        <v>0</v>
      </c>
      <c r="E1086" s="31">
        <f>SUM(E1087)</f>
        <v>0</v>
      </c>
      <c r="F1086" s="32">
        <f t="shared" si="159"/>
        <v>0</v>
      </c>
      <c r="G1086" s="33">
        <f t="shared" si="158"/>
        <v>0</v>
      </c>
      <c r="H1086" s="31">
        <f>SUM(H1087)</f>
        <v>0</v>
      </c>
      <c r="I1086" s="34">
        <f t="shared" si="155"/>
        <v>0</v>
      </c>
      <c r="J1086" s="31">
        <f>SUM(J1087)</f>
        <v>0</v>
      </c>
      <c r="K1086" s="33">
        <f t="shared" si="152"/>
        <v>0</v>
      </c>
      <c r="L1086" s="35">
        <f t="shared" si="156"/>
        <v>0</v>
      </c>
      <c r="M1086" s="33">
        <f t="shared" si="153"/>
        <v>0</v>
      </c>
      <c r="N1086" s="31">
        <f>SUM(N1087)</f>
        <v>0</v>
      </c>
      <c r="O1086" s="33">
        <f t="shared" si="154"/>
        <v>0</v>
      </c>
      <c r="P1086" s="36">
        <f t="shared" si="157"/>
        <v>0</v>
      </c>
    </row>
    <row r="1087" spans="1:16" ht="26.25" hidden="1" x14ac:dyDescent="0.25">
      <c r="A1087" s="28">
        <v>3311403310714230</v>
      </c>
      <c r="B1087" s="39" t="s">
        <v>747</v>
      </c>
      <c r="C1087" s="30"/>
      <c r="D1087" s="37"/>
      <c r="E1087" s="37"/>
      <c r="F1087" s="32">
        <f t="shared" si="159"/>
        <v>0</v>
      </c>
      <c r="G1087" s="33">
        <f t="shared" si="158"/>
        <v>0</v>
      </c>
      <c r="H1087" s="37"/>
      <c r="I1087" s="34">
        <f t="shared" si="155"/>
        <v>0</v>
      </c>
      <c r="J1087" s="37"/>
      <c r="K1087" s="33">
        <f t="shared" si="152"/>
        <v>0</v>
      </c>
      <c r="L1087" s="35">
        <f t="shared" si="156"/>
        <v>0</v>
      </c>
      <c r="M1087" s="33">
        <f t="shared" si="153"/>
        <v>0</v>
      </c>
      <c r="N1087" s="37"/>
      <c r="O1087" s="33">
        <f t="shared" si="154"/>
        <v>0</v>
      </c>
      <c r="P1087" s="36">
        <f t="shared" si="157"/>
        <v>0</v>
      </c>
    </row>
    <row r="1088" spans="1:16" ht="26.25" hidden="1" x14ac:dyDescent="0.25">
      <c r="A1088" s="28">
        <v>3311403310728</v>
      </c>
      <c r="B1088" s="39" t="s">
        <v>748</v>
      </c>
      <c r="C1088" s="30"/>
      <c r="D1088" s="31">
        <f>SUM(D1089)</f>
        <v>0</v>
      </c>
      <c r="E1088" s="31">
        <f>SUM(E1089)</f>
        <v>0</v>
      </c>
      <c r="F1088" s="32">
        <f t="shared" si="159"/>
        <v>0</v>
      </c>
      <c r="G1088" s="33">
        <f t="shared" si="158"/>
        <v>0</v>
      </c>
      <c r="H1088" s="31">
        <f>SUM(H1089)</f>
        <v>0</v>
      </c>
      <c r="I1088" s="34">
        <f t="shared" si="155"/>
        <v>0</v>
      </c>
      <c r="J1088" s="31">
        <f>SUM(J1089)</f>
        <v>0</v>
      </c>
      <c r="K1088" s="33">
        <f t="shared" si="152"/>
        <v>0</v>
      </c>
      <c r="L1088" s="35">
        <f t="shared" si="156"/>
        <v>0</v>
      </c>
      <c r="M1088" s="33">
        <f t="shared" si="153"/>
        <v>0</v>
      </c>
      <c r="N1088" s="31">
        <f>SUM(N1089)</f>
        <v>0</v>
      </c>
      <c r="O1088" s="33">
        <f t="shared" si="154"/>
        <v>0</v>
      </c>
      <c r="P1088" s="36">
        <f t="shared" si="157"/>
        <v>0</v>
      </c>
    </row>
    <row r="1089" spans="1:16" ht="26.25" hidden="1" x14ac:dyDescent="0.25">
      <c r="A1089" s="28">
        <v>3311403310728230</v>
      </c>
      <c r="B1089" s="39" t="s">
        <v>748</v>
      </c>
      <c r="C1089" s="30"/>
      <c r="D1089" s="37"/>
      <c r="E1089" s="37"/>
      <c r="F1089" s="32">
        <f t="shared" si="159"/>
        <v>0</v>
      </c>
      <c r="G1089" s="33">
        <f t="shared" si="158"/>
        <v>0</v>
      </c>
      <c r="H1089" s="37"/>
      <c r="I1089" s="34">
        <f t="shared" si="155"/>
        <v>0</v>
      </c>
      <c r="J1089" s="37"/>
      <c r="K1089" s="33">
        <f t="shared" si="152"/>
        <v>0</v>
      </c>
      <c r="L1089" s="35">
        <f t="shared" si="156"/>
        <v>0</v>
      </c>
      <c r="M1089" s="33">
        <f t="shared" si="153"/>
        <v>0</v>
      </c>
      <c r="N1089" s="37"/>
      <c r="O1089" s="33">
        <f t="shared" si="154"/>
        <v>0</v>
      </c>
      <c r="P1089" s="36">
        <f t="shared" si="157"/>
        <v>0</v>
      </c>
    </row>
    <row r="1090" spans="1:16" ht="26.25" hidden="1" x14ac:dyDescent="0.25">
      <c r="A1090" s="65">
        <v>3311403310733</v>
      </c>
      <c r="B1090" s="39" t="s">
        <v>749</v>
      </c>
      <c r="C1090" s="30"/>
      <c r="D1090" s="31">
        <f>SUM(D1091)</f>
        <v>0</v>
      </c>
      <c r="E1090" s="31">
        <f>SUM(E1091)</f>
        <v>0</v>
      </c>
      <c r="F1090" s="32">
        <f t="shared" si="159"/>
        <v>0</v>
      </c>
      <c r="G1090" s="33">
        <f t="shared" si="158"/>
        <v>0</v>
      </c>
      <c r="H1090" s="31">
        <f>SUM(H1091)</f>
        <v>0</v>
      </c>
      <c r="I1090" s="34">
        <f t="shared" si="155"/>
        <v>0</v>
      </c>
      <c r="J1090" s="31">
        <f>SUM(J1091)</f>
        <v>0</v>
      </c>
      <c r="K1090" s="33">
        <f t="shared" si="152"/>
        <v>0</v>
      </c>
      <c r="L1090" s="35">
        <f t="shared" si="156"/>
        <v>0</v>
      </c>
      <c r="M1090" s="33">
        <f t="shared" si="153"/>
        <v>0</v>
      </c>
      <c r="N1090" s="31">
        <f>SUM(N1091)</f>
        <v>0</v>
      </c>
      <c r="O1090" s="33">
        <f t="shared" si="154"/>
        <v>0</v>
      </c>
      <c r="P1090" s="36">
        <f t="shared" si="157"/>
        <v>0</v>
      </c>
    </row>
    <row r="1091" spans="1:16" ht="26.25" hidden="1" x14ac:dyDescent="0.25">
      <c r="A1091" s="65">
        <v>3311403310733230</v>
      </c>
      <c r="B1091" s="39" t="s">
        <v>749</v>
      </c>
      <c r="C1091" s="30"/>
      <c r="D1091" s="37"/>
      <c r="E1091" s="37"/>
      <c r="F1091" s="32">
        <f t="shared" si="159"/>
        <v>0</v>
      </c>
      <c r="G1091" s="33">
        <f t="shared" si="158"/>
        <v>0</v>
      </c>
      <c r="H1091" s="37"/>
      <c r="I1091" s="34">
        <f t="shared" si="155"/>
        <v>0</v>
      </c>
      <c r="J1091" s="37"/>
      <c r="K1091" s="33">
        <f t="shared" si="152"/>
        <v>0</v>
      </c>
      <c r="L1091" s="35">
        <f t="shared" si="156"/>
        <v>0</v>
      </c>
      <c r="M1091" s="33">
        <f t="shared" si="153"/>
        <v>0</v>
      </c>
      <c r="N1091" s="37"/>
      <c r="O1091" s="33">
        <f t="shared" si="154"/>
        <v>0</v>
      </c>
      <c r="P1091" s="36">
        <f t="shared" si="157"/>
        <v>0</v>
      </c>
    </row>
    <row r="1092" spans="1:16" ht="26.25" hidden="1" x14ac:dyDescent="0.25">
      <c r="A1092" s="28">
        <v>3311403310744</v>
      </c>
      <c r="B1092" s="39" t="s">
        <v>750</v>
      </c>
      <c r="C1092" s="30"/>
      <c r="D1092" s="31">
        <f>SUM(D1093)</f>
        <v>0</v>
      </c>
      <c r="E1092" s="31">
        <f>SUM(E1093)</f>
        <v>0</v>
      </c>
      <c r="F1092" s="32">
        <f t="shared" si="159"/>
        <v>0</v>
      </c>
      <c r="G1092" s="33">
        <f t="shared" si="158"/>
        <v>0</v>
      </c>
      <c r="H1092" s="31">
        <f>SUM(H1093)</f>
        <v>0</v>
      </c>
      <c r="I1092" s="34">
        <f t="shared" si="155"/>
        <v>0</v>
      </c>
      <c r="J1092" s="31">
        <f>SUM(J1093)</f>
        <v>0</v>
      </c>
      <c r="K1092" s="33">
        <f t="shared" si="152"/>
        <v>0</v>
      </c>
      <c r="L1092" s="35">
        <f t="shared" si="156"/>
        <v>0</v>
      </c>
      <c r="M1092" s="33">
        <f t="shared" si="153"/>
        <v>0</v>
      </c>
      <c r="N1092" s="31">
        <f>SUM(N1093)</f>
        <v>0</v>
      </c>
      <c r="O1092" s="33">
        <f t="shared" si="154"/>
        <v>0</v>
      </c>
      <c r="P1092" s="36">
        <f t="shared" si="157"/>
        <v>0</v>
      </c>
    </row>
    <row r="1093" spans="1:16" ht="26.25" hidden="1" x14ac:dyDescent="0.25">
      <c r="A1093" s="28">
        <v>3311403310744230</v>
      </c>
      <c r="B1093" s="39" t="s">
        <v>750</v>
      </c>
      <c r="C1093" s="30"/>
      <c r="D1093" s="37"/>
      <c r="E1093" s="37"/>
      <c r="F1093" s="32">
        <f t="shared" si="159"/>
        <v>0</v>
      </c>
      <c r="G1093" s="33">
        <f t="shared" si="158"/>
        <v>0</v>
      </c>
      <c r="H1093" s="37"/>
      <c r="I1093" s="34">
        <f t="shared" si="155"/>
        <v>0</v>
      </c>
      <c r="J1093" s="37"/>
      <c r="K1093" s="33">
        <f t="shared" si="152"/>
        <v>0</v>
      </c>
      <c r="L1093" s="35">
        <f t="shared" si="156"/>
        <v>0</v>
      </c>
      <c r="M1093" s="33">
        <f t="shared" si="153"/>
        <v>0</v>
      </c>
      <c r="N1093" s="37"/>
      <c r="O1093" s="33">
        <f t="shared" si="154"/>
        <v>0</v>
      </c>
      <c r="P1093" s="36">
        <f t="shared" si="157"/>
        <v>0</v>
      </c>
    </row>
    <row r="1094" spans="1:16" ht="26.25" hidden="1" x14ac:dyDescent="0.25">
      <c r="A1094" s="28">
        <v>3311403310750</v>
      </c>
      <c r="B1094" s="39" t="s">
        <v>751</v>
      </c>
      <c r="C1094" s="30"/>
      <c r="D1094" s="31">
        <f>SUM(D1095)</f>
        <v>0</v>
      </c>
      <c r="E1094" s="31">
        <f>SUM(E1095)</f>
        <v>0</v>
      </c>
      <c r="F1094" s="32">
        <f t="shared" si="159"/>
        <v>0</v>
      </c>
      <c r="G1094" s="33">
        <f t="shared" si="158"/>
        <v>0</v>
      </c>
      <c r="H1094" s="31">
        <f>SUM(H1095)</f>
        <v>0</v>
      </c>
      <c r="I1094" s="34">
        <f t="shared" si="155"/>
        <v>0</v>
      </c>
      <c r="J1094" s="31">
        <f>SUM(J1095)</f>
        <v>0</v>
      </c>
      <c r="K1094" s="33">
        <f t="shared" si="152"/>
        <v>0</v>
      </c>
      <c r="L1094" s="35">
        <f t="shared" si="156"/>
        <v>0</v>
      </c>
      <c r="M1094" s="33">
        <f t="shared" si="153"/>
        <v>0</v>
      </c>
      <c r="N1094" s="31">
        <f>SUM(N1095)</f>
        <v>0</v>
      </c>
      <c r="O1094" s="33">
        <f t="shared" si="154"/>
        <v>0</v>
      </c>
      <c r="P1094" s="36">
        <f t="shared" si="157"/>
        <v>0</v>
      </c>
    </row>
    <row r="1095" spans="1:16" ht="26.25" hidden="1" x14ac:dyDescent="0.25">
      <c r="A1095" s="28">
        <v>3311403310750230</v>
      </c>
      <c r="B1095" s="39" t="s">
        <v>751</v>
      </c>
      <c r="C1095" s="30"/>
      <c r="D1095" s="37"/>
      <c r="E1095" s="37"/>
      <c r="F1095" s="32">
        <f t="shared" si="159"/>
        <v>0</v>
      </c>
      <c r="G1095" s="33">
        <f t="shared" si="158"/>
        <v>0</v>
      </c>
      <c r="H1095" s="37"/>
      <c r="I1095" s="34">
        <f t="shared" si="155"/>
        <v>0</v>
      </c>
      <c r="J1095" s="37"/>
      <c r="K1095" s="33">
        <f t="shared" si="152"/>
        <v>0</v>
      </c>
      <c r="L1095" s="35">
        <f t="shared" si="156"/>
        <v>0</v>
      </c>
      <c r="M1095" s="33">
        <f t="shared" si="153"/>
        <v>0</v>
      </c>
      <c r="N1095" s="37"/>
      <c r="O1095" s="33">
        <f t="shared" si="154"/>
        <v>0</v>
      </c>
      <c r="P1095" s="36">
        <f t="shared" si="157"/>
        <v>0</v>
      </c>
    </row>
    <row r="1096" spans="1:16" ht="26.25" hidden="1" x14ac:dyDescent="0.25">
      <c r="A1096" s="28">
        <v>3311403310758</v>
      </c>
      <c r="B1096" s="39" t="s">
        <v>752</v>
      </c>
      <c r="C1096" s="30"/>
      <c r="D1096" s="31">
        <f>SUM(D1097)</f>
        <v>0</v>
      </c>
      <c r="E1096" s="31">
        <f>SUM(E1097)</f>
        <v>0</v>
      </c>
      <c r="F1096" s="32">
        <f t="shared" si="159"/>
        <v>0</v>
      </c>
      <c r="G1096" s="33">
        <f t="shared" si="158"/>
        <v>0</v>
      </c>
      <c r="H1096" s="31">
        <f>SUM(H1097)</f>
        <v>0</v>
      </c>
      <c r="I1096" s="34">
        <f t="shared" si="155"/>
        <v>0</v>
      </c>
      <c r="J1096" s="31">
        <f>SUM(J1097)</f>
        <v>0</v>
      </c>
      <c r="K1096" s="33">
        <f t="shared" si="152"/>
        <v>0</v>
      </c>
      <c r="L1096" s="35">
        <f t="shared" si="156"/>
        <v>0</v>
      </c>
      <c r="M1096" s="33">
        <f t="shared" si="153"/>
        <v>0</v>
      </c>
      <c r="N1096" s="31">
        <f>SUM(N1097)</f>
        <v>0</v>
      </c>
      <c r="O1096" s="33">
        <f t="shared" si="154"/>
        <v>0</v>
      </c>
      <c r="P1096" s="36">
        <f t="shared" si="157"/>
        <v>0</v>
      </c>
    </row>
    <row r="1097" spans="1:16" ht="26.25" hidden="1" x14ac:dyDescent="0.25">
      <c r="A1097" s="28">
        <v>3311403310758230</v>
      </c>
      <c r="B1097" s="39" t="s">
        <v>752</v>
      </c>
      <c r="C1097" s="30"/>
      <c r="D1097" s="37"/>
      <c r="E1097" s="37"/>
      <c r="F1097" s="32">
        <f t="shared" si="159"/>
        <v>0</v>
      </c>
      <c r="G1097" s="33">
        <f t="shared" si="158"/>
        <v>0</v>
      </c>
      <c r="H1097" s="37"/>
      <c r="I1097" s="34">
        <f t="shared" si="155"/>
        <v>0</v>
      </c>
      <c r="J1097" s="37"/>
      <c r="K1097" s="33">
        <f t="shared" si="152"/>
        <v>0</v>
      </c>
      <c r="L1097" s="35">
        <f t="shared" si="156"/>
        <v>0</v>
      </c>
      <c r="M1097" s="33">
        <f t="shared" si="153"/>
        <v>0</v>
      </c>
      <c r="N1097" s="37"/>
      <c r="O1097" s="33">
        <f t="shared" si="154"/>
        <v>0</v>
      </c>
      <c r="P1097" s="36">
        <f t="shared" si="157"/>
        <v>0</v>
      </c>
    </row>
    <row r="1098" spans="1:16" hidden="1" x14ac:dyDescent="0.25">
      <c r="A1098" s="28">
        <v>3311403310761</v>
      </c>
      <c r="B1098" s="39" t="s">
        <v>753</v>
      </c>
      <c r="C1098" s="30"/>
      <c r="D1098" s="31">
        <f>SUM(D1099)</f>
        <v>0</v>
      </c>
      <c r="E1098" s="31">
        <f>SUM(E1099)</f>
        <v>0</v>
      </c>
      <c r="F1098" s="32">
        <f t="shared" si="159"/>
        <v>0</v>
      </c>
      <c r="G1098" s="33">
        <f t="shared" si="158"/>
        <v>0</v>
      </c>
      <c r="H1098" s="31">
        <f>SUM(H1099)</f>
        <v>0</v>
      </c>
      <c r="I1098" s="34">
        <f t="shared" si="155"/>
        <v>0</v>
      </c>
      <c r="J1098" s="31">
        <f>SUM(J1099)</f>
        <v>0</v>
      </c>
      <c r="K1098" s="33">
        <f t="shared" ref="K1098:K1161" si="160">IF(OR(J1098=0,F1098=0),0,J1098/F1098)*100</f>
        <v>0</v>
      </c>
      <c r="L1098" s="35">
        <f t="shared" si="156"/>
        <v>0</v>
      </c>
      <c r="M1098" s="33">
        <f t="shared" ref="M1098:M1161" si="161">IF(OR(L1098=0,F1098=0),0,L1098/F1098)*100</f>
        <v>0</v>
      </c>
      <c r="N1098" s="31">
        <f>SUM(N1099)</f>
        <v>0</v>
      </c>
      <c r="O1098" s="33">
        <f t="shared" ref="O1098:O1161" si="162">IF(OR(N1098=0,F1098=0),0,N1098/F1098)*100</f>
        <v>0</v>
      </c>
      <c r="P1098" s="36">
        <f t="shared" si="157"/>
        <v>0</v>
      </c>
    </row>
    <row r="1099" spans="1:16" hidden="1" x14ac:dyDescent="0.25">
      <c r="A1099" s="28">
        <v>3311403310761230</v>
      </c>
      <c r="B1099" s="39" t="s">
        <v>753</v>
      </c>
      <c r="C1099" s="30"/>
      <c r="D1099" s="37"/>
      <c r="E1099" s="37"/>
      <c r="F1099" s="32">
        <f t="shared" si="159"/>
        <v>0</v>
      </c>
      <c r="G1099" s="33">
        <f t="shared" si="158"/>
        <v>0</v>
      </c>
      <c r="H1099" s="37"/>
      <c r="I1099" s="34">
        <f t="shared" ref="I1099:I1162" si="163">SUM(F1099-H1099)</f>
        <v>0</v>
      </c>
      <c r="J1099" s="37"/>
      <c r="K1099" s="33">
        <f t="shared" si="160"/>
        <v>0</v>
      </c>
      <c r="L1099" s="35">
        <f t="shared" si="156"/>
        <v>0</v>
      </c>
      <c r="M1099" s="33">
        <f t="shared" si="161"/>
        <v>0</v>
      </c>
      <c r="N1099" s="37"/>
      <c r="O1099" s="33">
        <f t="shared" si="162"/>
        <v>0</v>
      </c>
      <c r="P1099" s="36">
        <f t="shared" si="157"/>
        <v>0</v>
      </c>
    </row>
    <row r="1100" spans="1:16" hidden="1" x14ac:dyDescent="0.25">
      <c r="A1100" s="28">
        <v>3311403310765</v>
      </c>
      <c r="B1100" s="39" t="s">
        <v>754</v>
      </c>
      <c r="C1100" s="30"/>
      <c r="D1100" s="31">
        <f>SUM(D1101)</f>
        <v>0</v>
      </c>
      <c r="E1100" s="31">
        <f>SUM(E1101)</f>
        <v>0</v>
      </c>
      <c r="F1100" s="32">
        <f t="shared" si="159"/>
        <v>0</v>
      </c>
      <c r="G1100" s="33">
        <f t="shared" si="158"/>
        <v>0</v>
      </c>
      <c r="H1100" s="31">
        <f>SUM(H1101)</f>
        <v>0</v>
      </c>
      <c r="I1100" s="34">
        <f t="shared" si="163"/>
        <v>0</v>
      </c>
      <c r="J1100" s="31">
        <f>SUM(J1101)</f>
        <v>0</v>
      </c>
      <c r="K1100" s="33">
        <f t="shared" si="160"/>
        <v>0</v>
      </c>
      <c r="L1100" s="35">
        <f t="shared" si="156"/>
        <v>0</v>
      </c>
      <c r="M1100" s="33">
        <f t="shared" si="161"/>
        <v>0</v>
      </c>
      <c r="N1100" s="31">
        <f>SUM(N1101)</f>
        <v>0</v>
      </c>
      <c r="O1100" s="33">
        <f t="shared" si="162"/>
        <v>0</v>
      </c>
      <c r="P1100" s="36">
        <f t="shared" si="157"/>
        <v>0</v>
      </c>
    </row>
    <row r="1101" spans="1:16" hidden="1" x14ac:dyDescent="0.25">
      <c r="A1101" s="28">
        <v>3311403310765230</v>
      </c>
      <c r="B1101" s="39" t="s">
        <v>754</v>
      </c>
      <c r="C1101" s="30"/>
      <c r="D1101" s="37"/>
      <c r="E1101" s="37"/>
      <c r="F1101" s="32">
        <f t="shared" si="159"/>
        <v>0</v>
      </c>
      <c r="G1101" s="33">
        <f t="shared" si="158"/>
        <v>0</v>
      </c>
      <c r="H1101" s="37"/>
      <c r="I1101" s="34">
        <f t="shared" si="163"/>
        <v>0</v>
      </c>
      <c r="J1101" s="37"/>
      <c r="K1101" s="33">
        <f t="shared" si="160"/>
        <v>0</v>
      </c>
      <c r="L1101" s="35">
        <f t="shared" si="156"/>
        <v>0</v>
      </c>
      <c r="M1101" s="33">
        <f t="shared" si="161"/>
        <v>0</v>
      </c>
      <c r="N1101" s="37"/>
      <c r="O1101" s="33">
        <f t="shared" si="162"/>
        <v>0</v>
      </c>
      <c r="P1101" s="36">
        <f t="shared" si="157"/>
        <v>0</v>
      </c>
    </row>
    <row r="1102" spans="1:16" ht="26.25" hidden="1" x14ac:dyDescent="0.25">
      <c r="A1102" s="65">
        <v>3311403310784</v>
      </c>
      <c r="B1102" s="39" t="s">
        <v>755</v>
      </c>
      <c r="C1102" s="30"/>
      <c r="D1102" s="31">
        <f>SUM(D1103)</f>
        <v>0</v>
      </c>
      <c r="E1102" s="31">
        <f>SUM(E1103)</f>
        <v>0</v>
      </c>
      <c r="F1102" s="32">
        <f t="shared" si="159"/>
        <v>0</v>
      </c>
      <c r="G1102" s="33">
        <f t="shared" si="158"/>
        <v>0</v>
      </c>
      <c r="H1102" s="31">
        <f>SUM(H1103)</f>
        <v>0</v>
      </c>
      <c r="I1102" s="34">
        <f t="shared" si="163"/>
        <v>0</v>
      </c>
      <c r="J1102" s="31">
        <f>SUM(J1103)</f>
        <v>0</v>
      </c>
      <c r="K1102" s="33">
        <f t="shared" si="160"/>
        <v>0</v>
      </c>
      <c r="L1102" s="35">
        <f t="shared" si="156"/>
        <v>0</v>
      </c>
      <c r="M1102" s="33">
        <f t="shared" si="161"/>
        <v>0</v>
      </c>
      <c r="N1102" s="31">
        <f>SUM(N1103)</f>
        <v>0</v>
      </c>
      <c r="O1102" s="33">
        <f t="shared" si="162"/>
        <v>0</v>
      </c>
      <c r="P1102" s="36">
        <f t="shared" si="157"/>
        <v>0</v>
      </c>
    </row>
    <row r="1103" spans="1:16" ht="26.25" hidden="1" x14ac:dyDescent="0.25">
      <c r="A1103" s="65">
        <v>3311403310784230</v>
      </c>
      <c r="B1103" s="39" t="s">
        <v>755</v>
      </c>
      <c r="C1103" s="30"/>
      <c r="D1103" s="37"/>
      <c r="E1103" s="37"/>
      <c r="F1103" s="32">
        <f t="shared" si="159"/>
        <v>0</v>
      </c>
      <c r="G1103" s="33">
        <f t="shared" si="158"/>
        <v>0</v>
      </c>
      <c r="H1103" s="37"/>
      <c r="I1103" s="34">
        <f t="shared" si="163"/>
        <v>0</v>
      </c>
      <c r="J1103" s="37"/>
      <c r="K1103" s="33">
        <f t="shared" si="160"/>
        <v>0</v>
      </c>
      <c r="L1103" s="35">
        <f t="shared" si="156"/>
        <v>0</v>
      </c>
      <c r="M1103" s="33">
        <f t="shared" si="161"/>
        <v>0</v>
      </c>
      <c r="N1103" s="37"/>
      <c r="O1103" s="33">
        <f t="shared" si="162"/>
        <v>0</v>
      </c>
      <c r="P1103" s="36">
        <f t="shared" si="157"/>
        <v>0</v>
      </c>
    </row>
    <row r="1104" spans="1:16" ht="26.25" hidden="1" x14ac:dyDescent="0.25">
      <c r="A1104" s="28">
        <v>3311403310791</v>
      </c>
      <c r="B1104" s="39" t="s">
        <v>756</v>
      </c>
      <c r="C1104" s="30"/>
      <c r="D1104" s="31">
        <f>SUM(D1105)</f>
        <v>0</v>
      </c>
      <c r="E1104" s="31">
        <f>SUM(E1105)</f>
        <v>0</v>
      </c>
      <c r="F1104" s="32">
        <f t="shared" si="159"/>
        <v>0</v>
      </c>
      <c r="G1104" s="33">
        <f t="shared" si="158"/>
        <v>0</v>
      </c>
      <c r="H1104" s="31">
        <f>SUM(H1105)</f>
        <v>0</v>
      </c>
      <c r="I1104" s="34">
        <f t="shared" si="163"/>
        <v>0</v>
      </c>
      <c r="J1104" s="31">
        <f>SUM(J1105)</f>
        <v>0</v>
      </c>
      <c r="K1104" s="33">
        <f t="shared" si="160"/>
        <v>0</v>
      </c>
      <c r="L1104" s="35">
        <f t="shared" si="156"/>
        <v>0</v>
      </c>
      <c r="M1104" s="33">
        <f t="shared" si="161"/>
        <v>0</v>
      </c>
      <c r="N1104" s="31">
        <f>SUM(N1105)</f>
        <v>0</v>
      </c>
      <c r="O1104" s="33">
        <f t="shared" si="162"/>
        <v>0</v>
      </c>
      <c r="P1104" s="36">
        <f t="shared" si="157"/>
        <v>0</v>
      </c>
    </row>
    <row r="1105" spans="1:16" ht="26.25" hidden="1" x14ac:dyDescent="0.25">
      <c r="A1105" s="28">
        <v>3311403310791230</v>
      </c>
      <c r="B1105" s="39" t="s">
        <v>756</v>
      </c>
      <c r="C1105" s="30"/>
      <c r="D1105" s="37"/>
      <c r="E1105" s="37"/>
      <c r="F1105" s="32">
        <f t="shared" si="159"/>
        <v>0</v>
      </c>
      <c r="G1105" s="33">
        <f t="shared" si="158"/>
        <v>0</v>
      </c>
      <c r="H1105" s="37"/>
      <c r="I1105" s="34">
        <f t="shared" si="163"/>
        <v>0</v>
      </c>
      <c r="J1105" s="37"/>
      <c r="K1105" s="33">
        <f t="shared" si="160"/>
        <v>0</v>
      </c>
      <c r="L1105" s="35">
        <f t="shared" ref="L1105:L1168" si="164">SUM(N1105-J1105)</f>
        <v>0</v>
      </c>
      <c r="M1105" s="33">
        <f t="shared" si="161"/>
        <v>0</v>
      </c>
      <c r="N1105" s="37"/>
      <c r="O1105" s="33">
        <f t="shared" si="162"/>
        <v>0</v>
      </c>
      <c r="P1105" s="36">
        <f t="shared" ref="P1105:P1168" si="165">SUM(F1105-N1105)</f>
        <v>0</v>
      </c>
    </row>
    <row r="1106" spans="1:16" ht="26.25" hidden="1" x14ac:dyDescent="0.25">
      <c r="A1106" s="65">
        <v>3311403310794</v>
      </c>
      <c r="B1106" s="39" t="s">
        <v>757</v>
      </c>
      <c r="C1106" s="30"/>
      <c r="D1106" s="31">
        <f>SUM(D1107)</f>
        <v>0</v>
      </c>
      <c r="E1106" s="31">
        <f>SUM(E1107)</f>
        <v>0</v>
      </c>
      <c r="F1106" s="32">
        <f t="shared" si="159"/>
        <v>0</v>
      </c>
      <c r="G1106" s="33">
        <f t="shared" si="158"/>
        <v>0</v>
      </c>
      <c r="H1106" s="31">
        <f>SUM(H1107)</f>
        <v>0</v>
      </c>
      <c r="I1106" s="34">
        <f t="shared" si="163"/>
        <v>0</v>
      </c>
      <c r="J1106" s="31">
        <f>SUM(J1107)</f>
        <v>0</v>
      </c>
      <c r="K1106" s="33">
        <f t="shared" si="160"/>
        <v>0</v>
      </c>
      <c r="L1106" s="35">
        <f t="shared" si="164"/>
        <v>0</v>
      </c>
      <c r="M1106" s="33">
        <f t="shared" si="161"/>
        <v>0</v>
      </c>
      <c r="N1106" s="31">
        <f>SUM(N1107)</f>
        <v>0</v>
      </c>
      <c r="O1106" s="33">
        <f t="shared" si="162"/>
        <v>0</v>
      </c>
      <c r="P1106" s="36">
        <f t="shared" si="165"/>
        <v>0</v>
      </c>
    </row>
    <row r="1107" spans="1:16" ht="26.25" hidden="1" x14ac:dyDescent="0.25">
      <c r="A1107" s="65">
        <v>3311403310794230</v>
      </c>
      <c r="B1107" s="39" t="s">
        <v>757</v>
      </c>
      <c r="C1107" s="30"/>
      <c r="D1107" s="37"/>
      <c r="E1107" s="37"/>
      <c r="F1107" s="32">
        <f t="shared" si="159"/>
        <v>0</v>
      </c>
      <c r="G1107" s="33">
        <f t="shared" si="158"/>
        <v>0</v>
      </c>
      <c r="H1107" s="37"/>
      <c r="I1107" s="34">
        <f t="shared" si="163"/>
        <v>0</v>
      </c>
      <c r="J1107" s="37"/>
      <c r="K1107" s="33">
        <f t="shared" si="160"/>
        <v>0</v>
      </c>
      <c r="L1107" s="35">
        <f t="shared" si="164"/>
        <v>0</v>
      </c>
      <c r="M1107" s="33">
        <f t="shared" si="161"/>
        <v>0</v>
      </c>
      <c r="N1107" s="37"/>
      <c r="O1107" s="33">
        <f t="shared" si="162"/>
        <v>0</v>
      </c>
      <c r="P1107" s="36">
        <f t="shared" si="165"/>
        <v>0</v>
      </c>
    </row>
    <row r="1108" spans="1:16" ht="26.25" hidden="1" x14ac:dyDescent="0.25">
      <c r="A1108" s="28">
        <v>3311403310800</v>
      </c>
      <c r="B1108" s="39" t="s">
        <v>758</v>
      </c>
      <c r="C1108" s="30"/>
      <c r="D1108" s="31">
        <f>SUM(D1109)</f>
        <v>0</v>
      </c>
      <c r="E1108" s="31">
        <f>SUM(E1109)</f>
        <v>0</v>
      </c>
      <c r="F1108" s="32">
        <f t="shared" si="159"/>
        <v>0</v>
      </c>
      <c r="G1108" s="33">
        <f t="shared" si="158"/>
        <v>0</v>
      </c>
      <c r="H1108" s="31">
        <f>SUM(H1109)</f>
        <v>0</v>
      </c>
      <c r="I1108" s="34">
        <f t="shared" si="163"/>
        <v>0</v>
      </c>
      <c r="J1108" s="31">
        <f>SUM(J1109)</f>
        <v>0</v>
      </c>
      <c r="K1108" s="33">
        <f t="shared" si="160"/>
        <v>0</v>
      </c>
      <c r="L1108" s="35">
        <f t="shared" si="164"/>
        <v>0</v>
      </c>
      <c r="M1108" s="33">
        <f t="shared" si="161"/>
        <v>0</v>
      </c>
      <c r="N1108" s="31">
        <f>SUM(N1109)</f>
        <v>0</v>
      </c>
      <c r="O1108" s="33">
        <f t="shared" si="162"/>
        <v>0</v>
      </c>
      <c r="P1108" s="36">
        <f t="shared" si="165"/>
        <v>0</v>
      </c>
    </row>
    <row r="1109" spans="1:16" ht="26.25" hidden="1" x14ac:dyDescent="0.25">
      <c r="A1109" s="28">
        <v>3311403310800230</v>
      </c>
      <c r="B1109" s="39" t="s">
        <v>758</v>
      </c>
      <c r="C1109" s="30"/>
      <c r="D1109" s="37"/>
      <c r="E1109" s="37"/>
      <c r="F1109" s="32">
        <f t="shared" si="159"/>
        <v>0</v>
      </c>
      <c r="G1109" s="33">
        <f t="shared" si="158"/>
        <v>0</v>
      </c>
      <c r="H1109" s="37"/>
      <c r="I1109" s="34">
        <f t="shared" si="163"/>
        <v>0</v>
      </c>
      <c r="J1109" s="37"/>
      <c r="K1109" s="33">
        <f t="shared" si="160"/>
        <v>0</v>
      </c>
      <c r="L1109" s="35">
        <f t="shared" si="164"/>
        <v>0</v>
      </c>
      <c r="M1109" s="33">
        <f t="shared" si="161"/>
        <v>0</v>
      </c>
      <c r="N1109" s="37"/>
      <c r="O1109" s="33">
        <f t="shared" si="162"/>
        <v>0</v>
      </c>
      <c r="P1109" s="36">
        <f t="shared" si="165"/>
        <v>0</v>
      </c>
    </row>
    <row r="1110" spans="1:16" hidden="1" x14ac:dyDescent="0.25">
      <c r="A1110" s="69">
        <v>3311403310818</v>
      </c>
      <c r="B1110" s="70" t="s">
        <v>712</v>
      </c>
      <c r="C1110" s="30"/>
      <c r="D1110" s="31">
        <f>SUM(D1111)</f>
        <v>0</v>
      </c>
      <c r="E1110" s="31">
        <f>SUM(E1111)</f>
        <v>0</v>
      </c>
      <c r="F1110" s="32">
        <f t="shared" si="159"/>
        <v>0</v>
      </c>
      <c r="G1110" s="33">
        <f t="shared" si="158"/>
        <v>0</v>
      </c>
      <c r="H1110" s="31">
        <f>SUM(H1111)</f>
        <v>0</v>
      </c>
      <c r="I1110" s="34">
        <f t="shared" si="163"/>
        <v>0</v>
      </c>
      <c r="J1110" s="31">
        <f>SUM(J1111)</f>
        <v>0</v>
      </c>
      <c r="K1110" s="33">
        <f t="shared" si="160"/>
        <v>0</v>
      </c>
      <c r="L1110" s="35">
        <f t="shared" si="164"/>
        <v>0</v>
      </c>
      <c r="M1110" s="33">
        <f t="shared" si="161"/>
        <v>0</v>
      </c>
      <c r="N1110" s="31">
        <f>SUM(N1111)</f>
        <v>0</v>
      </c>
      <c r="O1110" s="33">
        <f t="shared" si="162"/>
        <v>0</v>
      </c>
      <c r="P1110" s="36">
        <f t="shared" si="165"/>
        <v>0</v>
      </c>
    </row>
    <row r="1111" spans="1:16" hidden="1" x14ac:dyDescent="0.25">
      <c r="A1111" s="69">
        <v>3311403310818230</v>
      </c>
      <c r="B1111" s="70" t="s">
        <v>759</v>
      </c>
      <c r="C1111" s="30"/>
      <c r="D1111" s="37"/>
      <c r="E1111" s="37"/>
      <c r="F1111" s="32">
        <f t="shared" si="159"/>
        <v>0</v>
      </c>
      <c r="G1111" s="33">
        <f t="shared" si="158"/>
        <v>0</v>
      </c>
      <c r="H1111" s="37"/>
      <c r="I1111" s="34">
        <f t="shared" si="163"/>
        <v>0</v>
      </c>
      <c r="J1111" s="37"/>
      <c r="K1111" s="33">
        <f t="shared" si="160"/>
        <v>0</v>
      </c>
      <c r="L1111" s="35">
        <f t="shared" si="164"/>
        <v>0</v>
      </c>
      <c r="M1111" s="33">
        <f t="shared" si="161"/>
        <v>0</v>
      </c>
      <c r="N1111" s="37"/>
      <c r="O1111" s="33">
        <f t="shared" si="162"/>
        <v>0</v>
      </c>
      <c r="P1111" s="36">
        <f t="shared" si="165"/>
        <v>0</v>
      </c>
    </row>
    <row r="1112" spans="1:16" ht="26.25" hidden="1" x14ac:dyDescent="0.25">
      <c r="A1112" s="28">
        <v>3311403310822</v>
      </c>
      <c r="B1112" s="39" t="s">
        <v>760</v>
      </c>
      <c r="C1112" s="30"/>
      <c r="D1112" s="31">
        <f>SUM(D1113:D1115)</f>
        <v>0</v>
      </c>
      <c r="E1112" s="31">
        <f>SUM(E1113:E1115)</f>
        <v>0</v>
      </c>
      <c r="F1112" s="32">
        <f t="shared" si="159"/>
        <v>0</v>
      </c>
      <c r="G1112" s="33">
        <f t="shared" si="158"/>
        <v>0</v>
      </c>
      <c r="H1112" s="31">
        <f>SUM(H1113:H1115)</f>
        <v>0</v>
      </c>
      <c r="I1112" s="34">
        <f t="shared" si="163"/>
        <v>0</v>
      </c>
      <c r="J1112" s="31">
        <f>SUM(J1113:J1115)</f>
        <v>0</v>
      </c>
      <c r="K1112" s="33">
        <f t="shared" si="160"/>
        <v>0</v>
      </c>
      <c r="L1112" s="35">
        <f t="shared" si="164"/>
        <v>0</v>
      </c>
      <c r="M1112" s="33">
        <f t="shared" si="161"/>
        <v>0</v>
      </c>
      <c r="N1112" s="31">
        <f>SUM(N1113:N1115)</f>
        <v>0</v>
      </c>
      <c r="O1112" s="33">
        <f t="shared" si="162"/>
        <v>0</v>
      </c>
      <c r="P1112" s="36">
        <f t="shared" si="165"/>
        <v>0</v>
      </c>
    </row>
    <row r="1113" spans="1:16" ht="26.25" hidden="1" x14ac:dyDescent="0.25">
      <c r="A1113" s="28">
        <v>3311403310822230</v>
      </c>
      <c r="B1113" s="39" t="s">
        <v>760</v>
      </c>
      <c r="C1113" s="30"/>
      <c r="D1113" s="37"/>
      <c r="E1113" s="37"/>
      <c r="F1113" s="32">
        <f t="shared" si="159"/>
        <v>0</v>
      </c>
      <c r="G1113" s="33">
        <f t="shared" si="158"/>
        <v>0</v>
      </c>
      <c r="H1113" s="37"/>
      <c r="I1113" s="34">
        <f t="shared" si="163"/>
        <v>0</v>
      </c>
      <c r="J1113" s="37"/>
      <c r="K1113" s="33">
        <f t="shared" si="160"/>
        <v>0</v>
      </c>
      <c r="L1113" s="35">
        <f t="shared" si="164"/>
        <v>0</v>
      </c>
      <c r="M1113" s="33">
        <f t="shared" si="161"/>
        <v>0</v>
      </c>
      <c r="N1113" s="37"/>
      <c r="O1113" s="33">
        <f t="shared" si="162"/>
        <v>0</v>
      </c>
      <c r="P1113" s="36">
        <f t="shared" si="165"/>
        <v>0</v>
      </c>
    </row>
    <row r="1114" spans="1:16" ht="26.25" hidden="1" x14ac:dyDescent="0.25">
      <c r="A1114" s="28">
        <v>3311403310822230</v>
      </c>
      <c r="B1114" s="39" t="s">
        <v>760</v>
      </c>
      <c r="C1114" s="30"/>
      <c r="D1114" s="37"/>
      <c r="E1114" s="37"/>
      <c r="F1114" s="32">
        <f t="shared" si="159"/>
        <v>0</v>
      </c>
      <c r="G1114" s="33">
        <f t="shared" si="158"/>
        <v>0</v>
      </c>
      <c r="H1114" s="37"/>
      <c r="I1114" s="34">
        <f t="shared" si="163"/>
        <v>0</v>
      </c>
      <c r="J1114" s="37"/>
      <c r="K1114" s="33">
        <f t="shared" si="160"/>
        <v>0</v>
      </c>
      <c r="L1114" s="35">
        <f t="shared" si="164"/>
        <v>0</v>
      </c>
      <c r="M1114" s="33">
        <f t="shared" si="161"/>
        <v>0</v>
      </c>
      <c r="N1114" s="37"/>
      <c r="O1114" s="33">
        <f t="shared" si="162"/>
        <v>0</v>
      </c>
      <c r="P1114" s="36">
        <f t="shared" si="165"/>
        <v>0</v>
      </c>
    </row>
    <row r="1115" spans="1:16" ht="26.25" hidden="1" x14ac:dyDescent="0.25">
      <c r="A1115" s="28">
        <v>3311403310822230</v>
      </c>
      <c r="B1115" s="39" t="s">
        <v>760</v>
      </c>
      <c r="C1115" s="30"/>
      <c r="D1115" s="37"/>
      <c r="E1115" s="37"/>
      <c r="F1115" s="32">
        <f t="shared" si="159"/>
        <v>0</v>
      </c>
      <c r="G1115" s="33">
        <f t="shared" si="158"/>
        <v>0</v>
      </c>
      <c r="H1115" s="37"/>
      <c r="I1115" s="34">
        <f t="shared" si="163"/>
        <v>0</v>
      </c>
      <c r="J1115" s="37"/>
      <c r="K1115" s="33">
        <f t="shared" si="160"/>
        <v>0</v>
      </c>
      <c r="L1115" s="35">
        <f t="shared" si="164"/>
        <v>0</v>
      </c>
      <c r="M1115" s="33">
        <f t="shared" si="161"/>
        <v>0</v>
      </c>
      <c r="N1115" s="37"/>
      <c r="O1115" s="33">
        <f t="shared" si="162"/>
        <v>0</v>
      </c>
      <c r="P1115" s="36">
        <f t="shared" si="165"/>
        <v>0</v>
      </c>
    </row>
    <row r="1116" spans="1:16" ht="26.25" hidden="1" x14ac:dyDescent="0.25">
      <c r="A1116" s="28">
        <v>3311403310825</v>
      </c>
      <c r="B1116" s="39" t="s">
        <v>761</v>
      </c>
      <c r="C1116" s="30"/>
      <c r="D1116" s="31">
        <f>SUM(D1117)</f>
        <v>0</v>
      </c>
      <c r="E1116" s="31">
        <f>SUM(E1117)</f>
        <v>0</v>
      </c>
      <c r="F1116" s="32">
        <f t="shared" si="159"/>
        <v>0</v>
      </c>
      <c r="G1116" s="33">
        <f t="shared" si="158"/>
        <v>0</v>
      </c>
      <c r="H1116" s="31">
        <f>SUM(H1117)</f>
        <v>0</v>
      </c>
      <c r="I1116" s="34">
        <f t="shared" si="163"/>
        <v>0</v>
      </c>
      <c r="J1116" s="31">
        <f>SUM(J1117)</f>
        <v>0</v>
      </c>
      <c r="K1116" s="33">
        <f t="shared" si="160"/>
        <v>0</v>
      </c>
      <c r="L1116" s="35">
        <f t="shared" si="164"/>
        <v>0</v>
      </c>
      <c r="M1116" s="33">
        <f t="shared" si="161"/>
        <v>0</v>
      </c>
      <c r="N1116" s="31">
        <f>SUM(N1117)</f>
        <v>0</v>
      </c>
      <c r="O1116" s="33">
        <f t="shared" si="162"/>
        <v>0</v>
      </c>
      <c r="P1116" s="36">
        <f t="shared" si="165"/>
        <v>0</v>
      </c>
    </row>
    <row r="1117" spans="1:16" ht="26.25" hidden="1" x14ac:dyDescent="0.25">
      <c r="A1117" s="28">
        <v>3311403310825230</v>
      </c>
      <c r="B1117" s="39" t="s">
        <v>761</v>
      </c>
      <c r="C1117" s="30"/>
      <c r="D1117" s="37"/>
      <c r="E1117" s="37"/>
      <c r="F1117" s="32">
        <f t="shared" si="159"/>
        <v>0</v>
      </c>
      <c r="G1117" s="33">
        <f t="shared" si="158"/>
        <v>0</v>
      </c>
      <c r="H1117" s="37"/>
      <c r="I1117" s="34">
        <f t="shared" si="163"/>
        <v>0</v>
      </c>
      <c r="J1117" s="37"/>
      <c r="K1117" s="33">
        <f t="shared" si="160"/>
        <v>0</v>
      </c>
      <c r="L1117" s="35">
        <f t="shared" si="164"/>
        <v>0</v>
      </c>
      <c r="M1117" s="33">
        <f t="shared" si="161"/>
        <v>0</v>
      </c>
      <c r="N1117" s="37"/>
      <c r="O1117" s="33">
        <f t="shared" si="162"/>
        <v>0</v>
      </c>
      <c r="P1117" s="36">
        <f t="shared" si="165"/>
        <v>0</v>
      </c>
    </row>
    <row r="1118" spans="1:16" ht="64.5" hidden="1" x14ac:dyDescent="0.25">
      <c r="A1118" s="28">
        <v>3311403310835</v>
      </c>
      <c r="B1118" s="39" t="s">
        <v>762</v>
      </c>
      <c r="C1118" s="30"/>
      <c r="D1118" s="31">
        <f>SUM(D1119)</f>
        <v>0</v>
      </c>
      <c r="E1118" s="31">
        <f>SUM(E1119)</f>
        <v>0</v>
      </c>
      <c r="F1118" s="32">
        <f t="shared" si="159"/>
        <v>0</v>
      </c>
      <c r="G1118" s="33">
        <f t="shared" si="158"/>
        <v>0</v>
      </c>
      <c r="H1118" s="31">
        <f>SUM(H1119)</f>
        <v>0</v>
      </c>
      <c r="I1118" s="34">
        <f t="shared" si="163"/>
        <v>0</v>
      </c>
      <c r="J1118" s="31">
        <f>SUM(J1119)</f>
        <v>0</v>
      </c>
      <c r="K1118" s="33">
        <f t="shared" si="160"/>
        <v>0</v>
      </c>
      <c r="L1118" s="35">
        <f t="shared" si="164"/>
        <v>0</v>
      </c>
      <c r="M1118" s="33">
        <f t="shared" si="161"/>
        <v>0</v>
      </c>
      <c r="N1118" s="31">
        <f>SUM(N1119)</f>
        <v>0</v>
      </c>
      <c r="O1118" s="33">
        <f t="shared" si="162"/>
        <v>0</v>
      </c>
      <c r="P1118" s="36">
        <f t="shared" si="165"/>
        <v>0</v>
      </c>
    </row>
    <row r="1119" spans="1:16" ht="64.5" hidden="1" x14ac:dyDescent="0.25">
      <c r="A1119" s="28">
        <v>3311403310835230</v>
      </c>
      <c r="B1119" s="39" t="s">
        <v>762</v>
      </c>
      <c r="C1119" s="30"/>
      <c r="D1119" s="37"/>
      <c r="E1119" s="37"/>
      <c r="F1119" s="32">
        <f t="shared" si="159"/>
        <v>0</v>
      </c>
      <c r="G1119" s="33">
        <f t="shared" si="158"/>
        <v>0</v>
      </c>
      <c r="H1119" s="37"/>
      <c r="I1119" s="34">
        <f t="shared" si="163"/>
        <v>0</v>
      </c>
      <c r="J1119" s="37"/>
      <c r="K1119" s="33">
        <f t="shared" si="160"/>
        <v>0</v>
      </c>
      <c r="L1119" s="35">
        <f t="shared" si="164"/>
        <v>0</v>
      </c>
      <c r="M1119" s="33">
        <f t="shared" si="161"/>
        <v>0</v>
      </c>
      <c r="N1119" s="37"/>
      <c r="O1119" s="33">
        <f t="shared" si="162"/>
        <v>0</v>
      </c>
      <c r="P1119" s="36">
        <f t="shared" si="165"/>
        <v>0</v>
      </c>
    </row>
    <row r="1120" spans="1:16" ht="26.25" hidden="1" x14ac:dyDescent="0.25">
      <c r="A1120" s="28">
        <v>3311403310844</v>
      </c>
      <c r="B1120" s="39" t="s">
        <v>763</v>
      </c>
      <c r="C1120" s="30"/>
      <c r="D1120" s="31">
        <f>SUM(D1121:D1122)</f>
        <v>0</v>
      </c>
      <c r="E1120" s="31">
        <f>SUM(E1121:E1122)</f>
        <v>0</v>
      </c>
      <c r="F1120" s="32">
        <f t="shared" si="159"/>
        <v>0</v>
      </c>
      <c r="G1120" s="33">
        <f t="shared" si="158"/>
        <v>0</v>
      </c>
      <c r="H1120" s="31">
        <f>SUM(H1121:H1122)</f>
        <v>0</v>
      </c>
      <c r="I1120" s="34">
        <f t="shared" si="163"/>
        <v>0</v>
      </c>
      <c r="J1120" s="31">
        <f>SUM(J1121:J1122)</f>
        <v>0</v>
      </c>
      <c r="K1120" s="33">
        <f t="shared" si="160"/>
        <v>0</v>
      </c>
      <c r="L1120" s="35">
        <f t="shared" si="164"/>
        <v>0</v>
      </c>
      <c r="M1120" s="33">
        <f t="shared" si="161"/>
        <v>0</v>
      </c>
      <c r="N1120" s="31">
        <f>SUM(N1121:N1122)</f>
        <v>0</v>
      </c>
      <c r="O1120" s="33">
        <f t="shared" si="162"/>
        <v>0</v>
      </c>
      <c r="P1120" s="36">
        <f t="shared" si="165"/>
        <v>0</v>
      </c>
    </row>
    <row r="1121" spans="1:16" ht="26.25" hidden="1" x14ac:dyDescent="0.25">
      <c r="A1121" s="28">
        <v>3311403310844230</v>
      </c>
      <c r="B1121" s="39" t="s">
        <v>763</v>
      </c>
      <c r="C1121" s="30"/>
      <c r="D1121" s="37"/>
      <c r="E1121" s="37"/>
      <c r="F1121" s="32">
        <f t="shared" si="159"/>
        <v>0</v>
      </c>
      <c r="G1121" s="33">
        <f t="shared" si="158"/>
        <v>0</v>
      </c>
      <c r="H1121" s="37"/>
      <c r="I1121" s="34">
        <f t="shared" si="163"/>
        <v>0</v>
      </c>
      <c r="J1121" s="37"/>
      <c r="K1121" s="33">
        <f t="shared" si="160"/>
        <v>0</v>
      </c>
      <c r="L1121" s="35">
        <f t="shared" si="164"/>
        <v>0</v>
      </c>
      <c r="M1121" s="33">
        <f t="shared" si="161"/>
        <v>0</v>
      </c>
      <c r="N1121" s="37"/>
      <c r="O1121" s="33">
        <f t="shared" si="162"/>
        <v>0</v>
      </c>
      <c r="P1121" s="36">
        <f t="shared" si="165"/>
        <v>0</v>
      </c>
    </row>
    <row r="1122" spans="1:16" ht="26.25" hidden="1" x14ac:dyDescent="0.25">
      <c r="A1122" s="28">
        <v>3311403310844230</v>
      </c>
      <c r="B1122" s="39" t="s">
        <v>763</v>
      </c>
      <c r="C1122" s="30"/>
      <c r="D1122" s="37"/>
      <c r="E1122" s="37"/>
      <c r="F1122" s="32">
        <f t="shared" si="159"/>
        <v>0</v>
      </c>
      <c r="G1122" s="33">
        <f t="shared" si="158"/>
        <v>0</v>
      </c>
      <c r="H1122" s="37"/>
      <c r="I1122" s="34">
        <f t="shared" si="163"/>
        <v>0</v>
      </c>
      <c r="J1122" s="37"/>
      <c r="K1122" s="33">
        <f t="shared" si="160"/>
        <v>0</v>
      </c>
      <c r="L1122" s="35">
        <f t="shared" si="164"/>
        <v>0</v>
      </c>
      <c r="M1122" s="33">
        <f t="shared" si="161"/>
        <v>0</v>
      </c>
      <c r="N1122" s="37"/>
      <c r="O1122" s="33">
        <f t="shared" si="162"/>
        <v>0</v>
      </c>
      <c r="P1122" s="36">
        <f t="shared" si="165"/>
        <v>0</v>
      </c>
    </row>
    <row r="1123" spans="1:16" hidden="1" x14ac:dyDescent="0.25">
      <c r="A1123" s="65">
        <v>3311403310866</v>
      </c>
      <c r="B1123" s="39" t="s">
        <v>764</v>
      </c>
      <c r="C1123" s="30"/>
      <c r="D1123" s="31">
        <f>SUM(D1124)</f>
        <v>0</v>
      </c>
      <c r="E1123" s="31">
        <f>SUM(E1124)</f>
        <v>0</v>
      </c>
      <c r="F1123" s="32">
        <f t="shared" si="159"/>
        <v>0</v>
      </c>
      <c r="G1123" s="33">
        <f t="shared" si="158"/>
        <v>0</v>
      </c>
      <c r="H1123" s="31">
        <f>SUM(H1124)</f>
        <v>0</v>
      </c>
      <c r="I1123" s="34">
        <f t="shared" si="163"/>
        <v>0</v>
      </c>
      <c r="J1123" s="31">
        <f>SUM(J1124)</f>
        <v>0</v>
      </c>
      <c r="K1123" s="33">
        <f t="shared" si="160"/>
        <v>0</v>
      </c>
      <c r="L1123" s="35">
        <f t="shared" si="164"/>
        <v>0</v>
      </c>
      <c r="M1123" s="33">
        <f t="shared" si="161"/>
        <v>0</v>
      </c>
      <c r="N1123" s="31">
        <f>SUM(N1124)</f>
        <v>0</v>
      </c>
      <c r="O1123" s="33">
        <f t="shared" si="162"/>
        <v>0</v>
      </c>
      <c r="P1123" s="36">
        <f t="shared" si="165"/>
        <v>0</v>
      </c>
    </row>
    <row r="1124" spans="1:16" hidden="1" x14ac:dyDescent="0.25">
      <c r="A1124" s="65">
        <v>3311403310866230</v>
      </c>
      <c r="B1124" s="39" t="s">
        <v>764</v>
      </c>
      <c r="C1124" s="30"/>
      <c r="D1124" s="37"/>
      <c r="E1124" s="37"/>
      <c r="F1124" s="32">
        <f t="shared" si="159"/>
        <v>0</v>
      </c>
      <c r="G1124" s="33">
        <f t="shared" si="158"/>
        <v>0</v>
      </c>
      <c r="H1124" s="37"/>
      <c r="I1124" s="34">
        <f t="shared" si="163"/>
        <v>0</v>
      </c>
      <c r="J1124" s="37"/>
      <c r="K1124" s="33">
        <f t="shared" si="160"/>
        <v>0</v>
      </c>
      <c r="L1124" s="35">
        <f t="shared" si="164"/>
        <v>0</v>
      </c>
      <c r="M1124" s="33">
        <f t="shared" si="161"/>
        <v>0</v>
      </c>
      <c r="N1124" s="37"/>
      <c r="O1124" s="33">
        <f t="shared" si="162"/>
        <v>0</v>
      </c>
      <c r="P1124" s="36">
        <f t="shared" si="165"/>
        <v>0</v>
      </c>
    </row>
    <row r="1125" spans="1:16" hidden="1" x14ac:dyDescent="0.25">
      <c r="A1125" s="65">
        <v>3311403310873</v>
      </c>
      <c r="B1125" s="39" t="s">
        <v>765</v>
      </c>
      <c r="C1125" s="30"/>
      <c r="D1125" s="31">
        <f>SUM(D1126)</f>
        <v>0</v>
      </c>
      <c r="E1125" s="31">
        <f>SUM(E1126)</f>
        <v>0</v>
      </c>
      <c r="F1125" s="32">
        <f t="shared" si="159"/>
        <v>0</v>
      </c>
      <c r="G1125" s="33">
        <f t="shared" si="158"/>
        <v>0</v>
      </c>
      <c r="H1125" s="31">
        <f>SUM(H1126)</f>
        <v>0</v>
      </c>
      <c r="I1125" s="34">
        <f t="shared" si="163"/>
        <v>0</v>
      </c>
      <c r="J1125" s="31">
        <f>SUM(J1126)</f>
        <v>0</v>
      </c>
      <c r="K1125" s="33">
        <f t="shared" si="160"/>
        <v>0</v>
      </c>
      <c r="L1125" s="35">
        <f t="shared" si="164"/>
        <v>0</v>
      </c>
      <c r="M1125" s="33">
        <f t="shared" si="161"/>
        <v>0</v>
      </c>
      <c r="N1125" s="31">
        <f>SUM(N1126)</f>
        <v>0</v>
      </c>
      <c r="O1125" s="33">
        <f t="shared" si="162"/>
        <v>0</v>
      </c>
      <c r="P1125" s="36">
        <f t="shared" si="165"/>
        <v>0</v>
      </c>
    </row>
    <row r="1126" spans="1:16" hidden="1" x14ac:dyDescent="0.25">
      <c r="A1126" s="65">
        <v>3311403310873230</v>
      </c>
      <c r="B1126" s="39" t="s">
        <v>765</v>
      </c>
      <c r="C1126" s="30"/>
      <c r="D1126" s="37"/>
      <c r="E1126" s="37"/>
      <c r="F1126" s="32">
        <f t="shared" si="159"/>
        <v>0</v>
      </c>
      <c r="G1126" s="33">
        <f t="shared" si="158"/>
        <v>0</v>
      </c>
      <c r="H1126" s="37"/>
      <c r="I1126" s="34">
        <f t="shared" si="163"/>
        <v>0</v>
      </c>
      <c r="J1126" s="37"/>
      <c r="K1126" s="33">
        <f t="shared" si="160"/>
        <v>0</v>
      </c>
      <c r="L1126" s="35">
        <f t="shared" si="164"/>
        <v>0</v>
      </c>
      <c r="M1126" s="33">
        <f t="shared" si="161"/>
        <v>0</v>
      </c>
      <c r="N1126" s="37"/>
      <c r="O1126" s="33">
        <f t="shared" si="162"/>
        <v>0</v>
      </c>
      <c r="P1126" s="36">
        <f t="shared" si="165"/>
        <v>0</v>
      </c>
    </row>
    <row r="1127" spans="1:16" ht="26.25" hidden="1" x14ac:dyDescent="0.25">
      <c r="A1127" s="65">
        <v>3311403310906</v>
      </c>
      <c r="B1127" s="39" t="s">
        <v>766</v>
      </c>
      <c r="C1127" s="30"/>
      <c r="D1127" s="31">
        <f>SUM(D1128)</f>
        <v>0</v>
      </c>
      <c r="E1127" s="31">
        <f>SUM(E1128)</f>
        <v>0</v>
      </c>
      <c r="F1127" s="32">
        <f t="shared" si="159"/>
        <v>0</v>
      </c>
      <c r="G1127" s="33">
        <f t="shared" si="158"/>
        <v>0</v>
      </c>
      <c r="H1127" s="31">
        <f>SUM(H1128)</f>
        <v>0</v>
      </c>
      <c r="I1127" s="34">
        <f t="shared" si="163"/>
        <v>0</v>
      </c>
      <c r="J1127" s="31">
        <f>SUM(J1128)</f>
        <v>0</v>
      </c>
      <c r="K1127" s="33">
        <f t="shared" si="160"/>
        <v>0</v>
      </c>
      <c r="L1127" s="35">
        <f t="shared" si="164"/>
        <v>0</v>
      </c>
      <c r="M1127" s="33">
        <f t="shared" si="161"/>
        <v>0</v>
      </c>
      <c r="N1127" s="31">
        <f>SUM(N1128)</f>
        <v>0</v>
      </c>
      <c r="O1127" s="33">
        <f t="shared" si="162"/>
        <v>0</v>
      </c>
      <c r="P1127" s="36">
        <f t="shared" si="165"/>
        <v>0</v>
      </c>
    </row>
    <row r="1128" spans="1:16" ht="26.25" hidden="1" x14ac:dyDescent="0.25">
      <c r="A1128" s="65">
        <v>3311403310906230</v>
      </c>
      <c r="B1128" s="39" t="s">
        <v>766</v>
      </c>
      <c r="C1128" s="30"/>
      <c r="D1128" s="37"/>
      <c r="E1128" s="37"/>
      <c r="F1128" s="32">
        <f t="shared" si="159"/>
        <v>0</v>
      </c>
      <c r="G1128" s="33">
        <f t="shared" si="158"/>
        <v>0</v>
      </c>
      <c r="H1128" s="37"/>
      <c r="I1128" s="34">
        <f t="shared" si="163"/>
        <v>0</v>
      </c>
      <c r="J1128" s="37"/>
      <c r="K1128" s="33">
        <f t="shared" si="160"/>
        <v>0</v>
      </c>
      <c r="L1128" s="35">
        <f t="shared" si="164"/>
        <v>0</v>
      </c>
      <c r="M1128" s="33">
        <f t="shared" si="161"/>
        <v>0</v>
      </c>
      <c r="N1128" s="37"/>
      <c r="O1128" s="33">
        <f t="shared" si="162"/>
        <v>0</v>
      </c>
      <c r="P1128" s="36">
        <f t="shared" si="165"/>
        <v>0</v>
      </c>
    </row>
    <row r="1129" spans="1:16" hidden="1" x14ac:dyDescent="0.25">
      <c r="A1129" s="65">
        <v>3311403310907</v>
      </c>
      <c r="B1129" s="39" t="s">
        <v>712</v>
      </c>
      <c r="C1129" s="30"/>
      <c r="D1129" s="31">
        <f>SUM(D1130)</f>
        <v>0</v>
      </c>
      <c r="E1129" s="31">
        <f>SUM(E1130)</f>
        <v>0</v>
      </c>
      <c r="F1129" s="32">
        <f t="shared" si="159"/>
        <v>0</v>
      </c>
      <c r="G1129" s="33">
        <f t="shared" si="158"/>
        <v>0</v>
      </c>
      <c r="H1129" s="31">
        <f>SUM(H1130)</f>
        <v>0</v>
      </c>
      <c r="I1129" s="34">
        <f t="shared" si="163"/>
        <v>0</v>
      </c>
      <c r="J1129" s="31">
        <f>SUM(J1130)</f>
        <v>0</v>
      </c>
      <c r="K1129" s="33">
        <f t="shared" si="160"/>
        <v>0</v>
      </c>
      <c r="L1129" s="35">
        <f t="shared" si="164"/>
        <v>0</v>
      </c>
      <c r="M1129" s="33">
        <f t="shared" si="161"/>
        <v>0</v>
      </c>
      <c r="N1129" s="31">
        <f>SUM(N1130)</f>
        <v>0</v>
      </c>
      <c r="O1129" s="33">
        <f t="shared" si="162"/>
        <v>0</v>
      </c>
      <c r="P1129" s="36">
        <f t="shared" si="165"/>
        <v>0</v>
      </c>
    </row>
    <row r="1130" spans="1:16" hidden="1" x14ac:dyDescent="0.25">
      <c r="A1130" s="65">
        <v>3311403310907230</v>
      </c>
      <c r="B1130" s="39" t="s">
        <v>712</v>
      </c>
      <c r="C1130" s="30"/>
      <c r="D1130" s="37"/>
      <c r="E1130" s="37"/>
      <c r="F1130" s="32">
        <f t="shared" si="159"/>
        <v>0</v>
      </c>
      <c r="G1130" s="33">
        <f t="shared" si="158"/>
        <v>0</v>
      </c>
      <c r="H1130" s="37"/>
      <c r="I1130" s="34">
        <f t="shared" si="163"/>
        <v>0</v>
      </c>
      <c r="J1130" s="37"/>
      <c r="K1130" s="33">
        <f t="shared" si="160"/>
        <v>0</v>
      </c>
      <c r="L1130" s="35">
        <f t="shared" si="164"/>
        <v>0</v>
      </c>
      <c r="M1130" s="33">
        <f t="shared" si="161"/>
        <v>0</v>
      </c>
      <c r="N1130" s="37"/>
      <c r="O1130" s="33">
        <f t="shared" si="162"/>
        <v>0</v>
      </c>
      <c r="P1130" s="36">
        <f t="shared" si="165"/>
        <v>0</v>
      </c>
    </row>
    <row r="1131" spans="1:16" ht="26.25" hidden="1" x14ac:dyDescent="0.25">
      <c r="A1131" s="28">
        <v>3311403310908</v>
      </c>
      <c r="B1131" s="39" t="s">
        <v>767</v>
      </c>
      <c r="C1131" s="30"/>
      <c r="D1131" s="31">
        <f>SUM(D1132)</f>
        <v>0</v>
      </c>
      <c r="E1131" s="31">
        <f>SUM(E1132)</f>
        <v>0</v>
      </c>
      <c r="F1131" s="32">
        <f t="shared" si="159"/>
        <v>0</v>
      </c>
      <c r="G1131" s="33">
        <f t="shared" si="158"/>
        <v>0</v>
      </c>
      <c r="H1131" s="31">
        <f>SUM(H1132)</f>
        <v>0</v>
      </c>
      <c r="I1131" s="34">
        <f t="shared" si="163"/>
        <v>0</v>
      </c>
      <c r="J1131" s="31">
        <f>SUM(J1132)</f>
        <v>0</v>
      </c>
      <c r="K1131" s="33">
        <f t="shared" si="160"/>
        <v>0</v>
      </c>
      <c r="L1131" s="35">
        <f t="shared" si="164"/>
        <v>0</v>
      </c>
      <c r="M1131" s="33">
        <f t="shared" si="161"/>
        <v>0</v>
      </c>
      <c r="N1131" s="31">
        <f>SUM(N1132)</f>
        <v>0</v>
      </c>
      <c r="O1131" s="33">
        <f t="shared" si="162"/>
        <v>0</v>
      </c>
      <c r="P1131" s="36">
        <f t="shared" si="165"/>
        <v>0</v>
      </c>
    </row>
    <row r="1132" spans="1:16" ht="26.25" hidden="1" x14ac:dyDescent="0.25">
      <c r="A1132" s="28">
        <v>3311403310908230</v>
      </c>
      <c r="B1132" s="39" t="s">
        <v>767</v>
      </c>
      <c r="C1132" s="30"/>
      <c r="D1132" s="37"/>
      <c r="E1132" s="37"/>
      <c r="F1132" s="32">
        <f t="shared" si="159"/>
        <v>0</v>
      </c>
      <c r="G1132" s="33">
        <f t="shared" si="158"/>
        <v>0</v>
      </c>
      <c r="H1132" s="37"/>
      <c r="I1132" s="34">
        <f t="shared" si="163"/>
        <v>0</v>
      </c>
      <c r="J1132" s="37"/>
      <c r="K1132" s="33">
        <f t="shared" si="160"/>
        <v>0</v>
      </c>
      <c r="L1132" s="35">
        <f t="shared" si="164"/>
        <v>0</v>
      </c>
      <c r="M1132" s="33">
        <f t="shared" si="161"/>
        <v>0</v>
      </c>
      <c r="N1132" s="37"/>
      <c r="O1132" s="33">
        <f t="shared" si="162"/>
        <v>0</v>
      </c>
      <c r="P1132" s="36">
        <f t="shared" si="165"/>
        <v>0</v>
      </c>
    </row>
    <row r="1133" spans="1:16" hidden="1" x14ac:dyDescent="0.25">
      <c r="A1133" s="28">
        <v>3311403311122</v>
      </c>
      <c r="B1133" s="39" t="s">
        <v>768</v>
      </c>
      <c r="C1133" s="30"/>
      <c r="D1133" s="31">
        <f>SUM(D1134)</f>
        <v>0</v>
      </c>
      <c r="E1133" s="31">
        <f>SUM(E1134)</f>
        <v>0</v>
      </c>
      <c r="F1133" s="32">
        <f t="shared" si="159"/>
        <v>0</v>
      </c>
      <c r="G1133" s="33">
        <f t="shared" si="158"/>
        <v>0</v>
      </c>
      <c r="H1133" s="31">
        <f>SUM(H1134)</f>
        <v>0</v>
      </c>
      <c r="I1133" s="34">
        <f t="shared" si="163"/>
        <v>0</v>
      </c>
      <c r="J1133" s="31">
        <f>SUM(J1134)</f>
        <v>0</v>
      </c>
      <c r="K1133" s="33">
        <f t="shared" si="160"/>
        <v>0</v>
      </c>
      <c r="L1133" s="35">
        <f t="shared" si="164"/>
        <v>0</v>
      </c>
      <c r="M1133" s="33">
        <f t="shared" si="161"/>
        <v>0</v>
      </c>
      <c r="N1133" s="31">
        <f>SUM(N1134)</f>
        <v>0</v>
      </c>
      <c r="O1133" s="33">
        <f t="shared" si="162"/>
        <v>0</v>
      </c>
      <c r="P1133" s="36">
        <f t="shared" si="165"/>
        <v>0</v>
      </c>
    </row>
    <row r="1134" spans="1:16" hidden="1" x14ac:dyDescent="0.25">
      <c r="A1134" s="28">
        <v>3311403311122230</v>
      </c>
      <c r="B1134" s="39" t="s">
        <v>768</v>
      </c>
      <c r="C1134" s="30"/>
      <c r="D1134" s="37"/>
      <c r="E1134" s="37"/>
      <c r="F1134" s="32">
        <f t="shared" si="159"/>
        <v>0</v>
      </c>
      <c r="G1134" s="33">
        <f t="shared" si="158"/>
        <v>0</v>
      </c>
      <c r="H1134" s="37"/>
      <c r="I1134" s="34">
        <f t="shared" si="163"/>
        <v>0</v>
      </c>
      <c r="J1134" s="37"/>
      <c r="K1134" s="33">
        <f t="shared" si="160"/>
        <v>0</v>
      </c>
      <c r="L1134" s="35">
        <f t="shared" si="164"/>
        <v>0</v>
      </c>
      <c r="M1134" s="33">
        <f t="shared" si="161"/>
        <v>0</v>
      </c>
      <c r="N1134" s="37"/>
      <c r="O1134" s="33">
        <f t="shared" si="162"/>
        <v>0</v>
      </c>
      <c r="P1134" s="36">
        <f t="shared" si="165"/>
        <v>0</v>
      </c>
    </row>
    <row r="1135" spans="1:16" ht="39" hidden="1" x14ac:dyDescent="0.25">
      <c r="A1135" s="28">
        <v>3311403316036</v>
      </c>
      <c r="B1135" s="39" t="s">
        <v>769</v>
      </c>
      <c r="C1135" s="30"/>
      <c r="D1135" s="31">
        <f>SUM(D1136)</f>
        <v>0</v>
      </c>
      <c r="E1135" s="31">
        <f>SUM(E1136)</f>
        <v>0</v>
      </c>
      <c r="F1135" s="32">
        <f t="shared" si="159"/>
        <v>0</v>
      </c>
      <c r="G1135" s="33">
        <f t="shared" si="158"/>
        <v>0</v>
      </c>
      <c r="H1135" s="31">
        <f>SUM(H1136)</f>
        <v>0</v>
      </c>
      <c r="I1135" s="34">
        <f t="shared" si="163"/>
        <v>0</v>
      </c>
      <c r="J1135" s="31">
        <f>SUM(J1136)</f>
        <v>0</v>
      </c>
      <c r="K1135" s="33">
        <f t="shared" si="160"/>
        <v>0</v>
      </c>
      <c r="L1135" s="35">
        <f t="shared" si="164"/>
        <v>0</v>
      </c>
      <c r="M1135" s="33">
        <f t="shared" si="161"/>
        <v>0</v>
      </c>
      <c r="N1135" s="31">
        <f>SUM(N1136)</f>
        <v>0</v>
      </c>
      <c r="O1135" s="33">
        <f t="shared" si="162"/>
        <v>0</v>
      </c>
      <c r="P1135" s="36">
        <f t="shared" si="165"/>
        <v>0</v>
      </c>
    </row>
    <row r="1136" spans="1:16" ht="39" hidden="1" x14ac:dyDescent="0.25">
      <c r="A1136" s="28">
        <v>3311403316036230</v>
      </c>
      <c r="B1136" s="39" t="s">
        <v>769</v>
      </c>
      <c r="C1136" s="30"/>
      <c r="D1136" s="37"/>
      <c r="E1136" s="37"/>
      <c r="F1136" s="32">
        <f t="shared" si="159"/>
        <v>0</v>
      </c>
      <c r="G1136" s="33">
        <f t="shared" si="158"/>
        <v>0</v>
      </c>
      <c r="H1136" s="37"/>
      <c r="I1136" s="34">
        <f t="shared" si="163"/>
        <v>0</v>
      </c>
      <c r="J1136" s="37"/>
      <c r="K1136" s="33">
        <f t="shared" si="160"/>
        <v>0</v>
      </c>
      <c r="L1136" s="35">
        <f t="shared" si="164"/>
        <v>0</v>
      </c>
      <c r="M1136" s="33">
        <f t="shared" si="161"/>
        <v>0</v>
      </c>
      <c r="N1136" s="37"/>
      <c r="O1136" s="33">
        <f t="shared" si="162"/>
        <v>0</v>
      </c>
      <c r="P1136" s="36">
        <f t="shared" si="165"/>
        <v>0</v>
      </c>
    </row>
    <row r="1137" spans="1:16" hidden="1" x14ac:dyDescent="0.25">
      <c r="A1137" s="28">
        <v>3311403316094</v>
      </c>
      <c r="B1137" s="39" t="s">
        <v>712</v>
      </c>
      <c r="C1137" s="30"/>
      <c r="D1137" s="31">
        <f>SUM(D1138:D1140)</f>
        <v>0</v>
      </c>
      <c r="E1137" s="31">
        <f>SUM(E1138:E1140)</f>
        <v>0</v>
      </c>
      <c r="F1137" s="32">
        <f t="shared" si="159"/>
        <v>0</v>
      </c>
      <c r="G1137" s="33">
        <f t="shared" si="158"/>
        <v>0</v>
      </c>
      <c r="H1137" s="31">
        <f>SUM(H1138:H1140)</f>
        <v>0</v>
      </c>
      <c r="I1137" s="34">
        <f t="shared" si="163"/>
        <v>0</v>
      </c>
      <c r="J1137" s="31">
        <f>SUM(J1138:J1140)</f>
        <v>0</v>
      </c>
      <c r="K1137" s="33">
        <f t="shared" si="160"/>
        <v>0</v>
      </c>
      <c r="L1137" s="35">
        <f t="shared" si="164"/>
        <v>0</v>
      </c>
      <c r="M1137" s="33">
        <f t="shared" si="161"/>
        <v>0</v>
      </c>
      <c r="N1137" s="31">
        <f>SUM(N1138:N1140)</f>
        <v>0</v>
      </c>
      <c r="O1137" s="33">
        <f t="shared" si="162"/>
        <v>0</v>
      </c>
      <c r="P1137" s="36">
        <f t="shared" si="165"/>
        <v>0</v>
      </c>
    </row>
    <row r="1138" spans="1:16" hidden="1" x14ac:dyDescent="0.25">
      <c r="A1138" s="28">
        <v>3311403316094230</v>
      </c>
      <c r="B1138" s="39" t="s">
        <v>726</v>
      </c>
      <c r="C1138" s="30"/>
      <c r="D1138" s="37"/>
      <c r="E1138" s="37"/>
      <c r="F1138" s="32">
        <f t="shared" si="159"/>
        <v>0</v>
      </c>
      <c r="G1138" s="33">
        <f t="shared" si="158"/>
        <v>0</v>
      </c>
      <c r="H1138" s="37"/>
      <c r="I1138" s="34">
        <f t="shared" si="163"/>
        <v>0</v>
      </c>
      <c r="J1138" s="37"/>
      <c r="K1138" s="33">
        <f t="shared" si="160"/>
        <v>0</v>
      </c>
      <c r="L1138" s="35">
        <f t="shared" si="164"/>
        <v>0</v>
      </c>
      <c r="M1138" s="33">
        <f t="shared" si="161"/>
        <v>0</v>
      </c>
      <c r="N1138" s="37"/>
      <c r="O1138" s="33">
        <f t="shared" si="162"/>
        <v>0</v>
      </c>
      <c r="P1138" s="36">
        <f t="shared" si="165"/>
        <v>0</v>
      </c>
    </row>
    <row r="1139" spans="1:16" hidden="1" x14ac:dyDescent="0.25">
      <c r="A1139" s="28">
        <v>3311403316094230</v>
      </c>
      <c r="B1139" s="39" t="s">
        <v>770</v>
      </c>
      <c r="C1139" s="30"/>
      <c r="D1139" s="37"/>
      <c r="E1139" s="37"/>
      <c r="F1139" s="32">
        <f t="shared" si="159"/>
        <v>0</v>
      </c>
      <c r="G1139" s="33">
        <f t="shared" si="158"/>
        <v>0</v>
      </c>
      <c r="H1139" s="37"/>
      <c r="I1139" s="34">
        <f t="shared" si="163"/>
        <v>0</v>
      </c>
      <c r="J1139" s="37"/>
      <c r="K1139" s="33">
        <f t="shared" si="160"/>
        <v>0</v>
      </c>
      <c r="L1139" s="35">
        <f t="shared" si="164"/>
        <v>0</v>
      </c>
      <c r="M1139" s="33">
        <f t="shared" si="161"/>
        <v>0</v>
      </c>
      <c r="N1139" s="37"/>
      <c r="O1139" s="33">
        <f t="shared" si="162"/>
        <v>0</v>
      </c>
      <c r="P1139" s="36">
        <f t="shared" si="165"/>
        <v>0</v>
      </c>
    </row>
    <row r="1140" spans="1:16" hidden="1" x14ac:dyDescent="0.25">
      <c r="A1140" s="28">
        <v>3311403316094230</v>
      </c>
      <c r="B1140" s="39" t="s">
        <v>771</v>
      </c>
      <c r="C1140" s="30"/>
      <c r="D1140" s="31"/>
      <c r="E1140" s="31"/>
      <c r="F1140" s="32">
        <f t="shared" si="159"/>
        <v>0</v>
      </c>
      <c r="G1140" s="33">
        <f t="shared" si="158"/>
        <v>0</v>
      </c>
      <c r="H1140" s="31"/>
      <c r="I1140" s="34">
        <f t="shared" si="163"/>
        <v>0</v>
      </c>
      <c r="J1140" s="31"/>
      <c r="K1140" s="33">
        <f t="shared" si="160"/>
        <v>0</v>
      </c>
      <c r="L1140" s="35">
        <f t="shared" si="164"/>
        <v>0</v>
      </c>
      <c r="M1140" s="33">
        <f t="shared" si="161"/>
        <v>0</v>
      </c>
      <c r="N1140" s="31"/>
      <c r="O1140" s="33">
        <f t="shared" si="162"/>
        <v>0</v>
      </c>
      <c r="P1140" s="36">
        <f t="shared" si="165"/>
        <v>0</v>
      </c>
    </row>
    <row r="1141" spans="1:16" ht="26.25" hidden="1" x14ac:dyDescent="0.25">
      <c r="A1141" s="65">
        <v>3311403317032</v>
      </c>
      <c r="B1141" s="39" t="s">
        <v>772</v>
      </c>
      <c r="C1141" s="30"/>
      <c r="D1141" s="31">
        <f>SUM(D1142)</f>
        <v>0</v>
      </c>
      <c r="E1141" s="31">
        <f>SUM(E1142)</f>
        <v>0</v>
      </c>
      <c r="F1141" s="32">
        <f t="shared" si="159"/>
        <v>0</v>
      </c>
      <c r="G1141" s="33">
        <f t="shared" si="158"/>
        <v>0</v>
      </c>
      <c r="H1141" s="31">
        <f>SUM(H1142)</f>
        <v>0</v>
      </c>
      <c r="I1141" s="34">
        <f t="shared" si="163"/>
        <v>0</v>
      </c>
      <c r="J1141" s="31">
        <f>SUM(J1142)</f>
        <v>0</v>
      </c>
      <c r="K1141" s="33">
        <f t="shared" si="160"/>
        <v>0</v>
      </c>
      <c r="L1141" s="35">
        <f t="shared" si="164"/>
        <v>0</v>
      </c>
      <c r="M1141" s="33">
        <f t="shared" si="161"/>
        <v>0</v>
      </c>
      <c r="N1141" s="31">
        <f>SUM(N1142)</f>
        <v>0</v>
      </c>
      <c r="O1141" s="33">
        <f t="shared" si="162"/>
        <v>0</v>
      </c>
      <c r="P1141" s="36">
        <f t="shared" si="165"/>
        <v>0</v>
      </c>
    </row>
    <row r="1142" spans="1:16" ht="26.25" hidden="1" x14ac:dyDescent="0.25">
      <c r="A1142" s="65">
        <v>3311403317032230</v>
      </c>
      <c r="B1142" s="39" t="s">
        <v>772</v>
      </c>
      <c r="C1142" s="30"/>
      <c r="D1142" s="37"/>
      <c r="E1142" s="37"/>
      <c r="F1142" s="32">
        <f t="shared" si="159"/>
        <v>0</v>
      </c>
      <c r="G1142" s="33">
        <f t="shared" si="158"/>
        <v>0</v>
      </c>
      <c r="H1142" s="37"/>
      <c r="I1142" s="34">
        <f t="shared" si="163"/>
        <v>0</v>
      </c>
      <c r="J1142" s="37"/>
      <c r="K1142" s="33">
        <f t="shared" si="160"/>
        <v>0</v>
      </c>
      <c r="L1142" s="35">
        <f t="shared" si="164"/>
        <v>0</v>
      </c>
      <c r="M1142" s="33">
        <f t="shared" si="161"/>
        <v>0</v>
      </c>
      <c r="N1142" s="37"/>
      <c r="O1142" s="33">
        <f t="shared" si="162"/>
        <v>0</v>
      </c>
      <c r="P1142" s="36">
        <f t="shared" si="165"/>
        <v>0</v>
      </c>
    </row>
    <row r="1143" spans="1:16" hidden="1" x14ac:dyDescent="0.25">
      <c r="A1143" s="28">
        <v>3311403317096</v>
      </c>
      <c r="B1143" s="39" t="s">
        <v>773</v>
      </c>
      <c r="C1143" s="30"/>
      <c r="D1143" s="31">
        <f>SUM(D1144)</f>
        <v>0</v>
      </c>
      <c r="E1143" s="31">
        <f>SUM(E1144)</f>
        <v>0</v>
      </c>
      <c r="F1143" s="32">
        <f t="shared" si="159"/>
        <v>0</v>
      </c>
      <c r="G1143" s="33">
        <f t="shared" si="158"/>
        <v>0</v>
      </c>
      <c r="H1143" s="31">
        <f>SUM(H1144)</f>
        <v>0</v>
      </c>
      <c r="I1143" s="34">
        <f t="shared" si="163"/>
        <v>0</v>
      </c>
      <c r="J1143" s="31">
        <f>SUM(J1144)</f>
        <v>0</v>
      </c>
      <c r="K1143" s="33">
        <f t="shared" si="160"/>
        <v>0</v>
      </c>
      <c r="L1143" s="35">
        <f t="shared" si="164"/>
        <v>0</v>
      </c>
      <c r="M1143" s="33">
        <f t="shared" si="161"/>
        <v>0</v>
      </c>
      <c r="N1143" s="31">
        <f>SUM(N1144)</f>
        <v>0</v>
      </c>
      <c r="O1143" s="33">
        <f t="shared" si="162"/>
        <v>0</v>
      </c>
      <c r="P1143" s="36">
        <f t="shared" si="165"/>
        <v>0</v>
      </c>
    </row>
    <row r="1144" spans="1:16" hidden="1" x14ac:dyDescent="0.25">
      <c r="A1144" s="28">
        <v>3311403317096230</v>
      </c>
      <c r="B1144" s="39" t="s">
        <v>773</v>
      </c>
      <c r="C1144" s="30"/>
      <c r="D1144" s="37"/>
      <c r="E1144" s="37"/>
      <c r="F1144" s="32">
        <f t="shared" si="159"/>
        <v>0</v>
      </c>
      <c r="G1144" s="33">
        <f t="shared" si="158"/>
        <v>0</v>
      </c>
      <c r="H1144" s="37"/>
      <c r="I1144" s="34">
        <f t="shared" si="163"/>
        <v>0</v>
      </c>
      <c r="J1144" s="37"/>
      <c r="K1144" s="33">
        <f t="shared" si="160"/>
        <v>0</v>
      </c>
      <c r="L1144" s="35">
        <f t="shared" si="164"/>
        <v>0</v>
      </c>
      <c r="M1144" s="33">
        <f t="shared" si="161"/>
        <v>0</v>
      </c>
      <c r="N1144" s="37"/>
      <c r="O1144" s="33">
        <f t="shared" si="162"/>
        <v>0</v>
      </c>
      <c r="P1144" s="36">
        <f t="shared" si="165"/>
        <v>0</v>
      </c>
    </row>
    <row r="1145" spans="1:16" hidden="1" x14ac:dyDescent="0.25">
      <c r="A1145" s="28">
        <v>3311403317219</v>
      </c>
      <c r="B1145" s="39" t="s">
        <v>774</v>
      </c>
      <c r="C1145" s="30"/>
      <c r="D1145" s="31">
        <f>SUM(D1146)</f>
        <v>0</v>
      </c>
      <c r="E1145" s="31">
        <f>SUM(E1146)</f>
        <v>0</v>
      </c>
      <c r="F1145" s="32">
        <f t="shared" si="159"/>
        <v>0</v>
      </c>
      <c r="G1145" s="33">
        <f t="shared" si="158"/>
        <v>0</v>
      </c>
      <c r="H1145" s="31">
        <f>SUM(H1146)</f>
        <v>0</v>
      </c>
      <c r="I1145" s="34">
        <f t="shared" si="163"/>
        <v>0</v>
      </c>
      <c r="J1145" s="31">
        <f>SUM(J1146)</f>
        <v>0</v>
      </c>
      <c r="K1145" s="33">
        <f t="shared" si="160"/>
        <v>0</v>
      </c>
      <c r="L1145" s="35">
        <f t="shared" si="164"/>
        <v>0</v>
      </c>
      <c r="M1145" s="33">
        <f t="shared" si="161"/>
        <v>0</v>
      </c>
      <c r="N1145" s="31">
        <f>SUM(N1146)</f>
        <v>0</v>
      </c>
      <c r="O1145" s="33">
        <f t="shared" si="162"/>
        <v>0</v>
      </c>
      <c r="P1145" s="36">
        <f t="shared" si="165"/>
        <v>0</v>
      </c>
    </row>
    <row r="1146" spans="1:16" hidden="1" x14ac:dyDescent="0.25">
      <c r="A1146" s="28">
        <v>3311403317219230</v>
      </c>
      <c r="B1146" s="39" t="s">
        <v>775</v>
      </c>
      <c r="C1146" s="30"/>
      <c r="D1146" s="31"/>
      <c r="E1146" s="31"/>
      <c r="F1146" s="32">
        <f t="shared" si="159"/>
        <v>0</v>
      </c>
      <c r="G1146" s="33">
        <f t="shared" si="158"/>
        <v>0</v>
      </c>
      <c r="H1146" s="31"/>
      <c r="I1146" s="34">
        <f t="shared" si="163"/>
        <v>0</v>
      </c>
      <c r="J1146" s="31"/>
      <c r="K1146" s="33">
        <f t="shared" si="160"/>
        <v>0</v>
      </c>
      <c r="L1146" s="35">
        <f t="shared" si="164"/>
        <v>0</v>
      </c>
      <c r="M1146" s="33">
        <f t="shared" si="161"/>
        <v>0</v>
      </c>
      <c r="N1146" s="31"/>
      <c r="O1146" s="33">
        <f t="shared" si="162"/>
        <v>0</v>
      </c>
      <c r="P1146" s="36">
        <f t="shared" si="165"/>
        <v>0</v>
      </c>
    </row>
    <row r="1147" spans="1:16" hidden="1" x14ac:dyDescent="0.25">
      <c r="A1147" s="28">
        <v>3311403317225</v>
      </c>
      <c r="B1147" s="29" t="s">
        <v>712</v>
      </c>
      <c r="C1147" s="30"/>
      <c r="D1147" s="31">
        <f>SUM(D1148)</f>
        <v>0</v>
      </c>
      <c r="E1147" s="31">
        <f>SUM(E1148)</f>
        <v>0</v>
      </c>
      <c r="F1147" s="32">
        <f t="shared" si="159"/>
        <v>0</v>
      </c>
      <c r="G1147" s="33">
        <f t="shared" ref="G1147:G1210" si="166">IF(OR(F1147=0,F$7=0),0,F1147/F$7)*100</f>
        <v>0</v>
      </c>
      <c r="H1147" s="31">
        <f>SUM(H1148)</f>
        <v>0</v>
      </c>
      <c r="I1147" s="34">
        <f t="shared" si="163"/>
        <v>0</v>
      </c>
      <c r="J1147" s="31">
        <f>SUM(J1148)</f>
        <v>0</v>
      </c>
      <c r="K1147" s="33">
        <f t="shared" si="160"/>
        <v>0</v>
      </c>
      <c r="L1147" s="35">
        <f t="shared" si="164"/>
        <v>0</v>
      </c>
      <c r="M1147" s="33">
        <f t="shared" si="161"/>
        <v>0</v>
      </c>
      <c r="N1147" s="31">
        <f>SUM(N1148)</f>
        <v>0</v>
      </c>
      <c r="O1147" s="33">
        <f t="shared" si="162"/>
        <v>0</v>
      </c>
      <c r="P1147" s="36">
        <f t="shared" si="165"/>
        <v>0</v>
      </c>
    </row>
    <row r="1148" spans="1:16" hidden="1" x14ac:dyDescent="0.25">
      <c r="A1148" s="28">
        <v>3311403317225</v>
      </c>
      <c r="B1148" s="29" t="s">
        <v>712</v>
      </c>
      <c r="C1148" s="30"/>
      <c r="D1148" s="31"/>
      <c r="E1148" s="31"/>
      <c r="F1148" s="32">
        <f t="shared" si="159"/>
        <v>0</v>
      </c>
      <c r="G1148" s="33">
        <f t="shared" si="166"/>
        <v>0</v>
      </c>
      <c r="H1148" s="31"/>
      <c r="I1148" s="34">
        <f t="shared" si="163"/>
        <v>0</v>
      </c>
      <c r="J1148" s="31"/>
      <c r="K1148" s="33">
        <f t="shared" si="160"/>
        <v>0</v>
      </c>
      <c r="L1148" s="35">
        <f t="shared" si="164"/>
        <v>0</v>
      </c>
      <c r="M1148" s="33">
        <f t="shared" si="161"/>
        <v>0</v>
      </c>
      <c r="N1148" s="31"/>
      <c r="O1148" s="33">
        <f t="shared" si="162"/>
        <v>0</v>
      </c>
      <c r="P1148" s="36">
        <f t="shared" si="165"/>
        <v>0</v>
      </c>
    </row>
    <row r="1149" spans="1:16" ht="26.25" hidden="1" x14ac:dyDescent="0.25">
      <c r="A1149" s="28">
        <v>3311403317377</v>
      </c>
      <c r="B1149" s="39" t="s">
        <v>776</v>
      </c>
      <c r="C1149" s="30"/>
      <c r="D1149" s="31">
        <f>SUM(D1150)</f>
        <v>0</v>
      </c>
      <c r="E1149" s="31">
        <f>SUM(E1150)</f>
        <v>0</v>
      </c>
      <c r="F1149" s="32">
        <f t="shared" ref="F1149:F1212" si="167">SUM(D1149+E1149)</f>
        <v>0</v>
      </c>
      <c r="G1149" s="33">
        <f t="shared" si="166"/>
        <v>0</v>
      </c>
      <c r="H1149" s="31">
        <f>SUM(H1150)</f>
        <v>0</v>
      </c>
      <c r="I1149" s="34">
        <f t="shared" si="163"/>
        <v>0</v>
      </c>
      <c r="J1149" s="31">
        <f>SUM(J1150)</f>
        <v>0</v>
      </c>
      <c r="K1149" s="33">
        <f t="shared" si="160"/>
        <v>0</v>
      </c>
      <c r="L1149" s="35">
        <f t="shared" si="164"/>
        <v>0</v>
      </c>
      <c r="M1149" s="33">
        <f t="shared" si="161"/>
        <v>0</v>
      </c>
      <c r="N1149" s="31">
        <f>SUM(N1150)</f>
        <v>0</v>
      </c>
      <c r="O1149" s="33">
        <f t="shared" si="162"/>
        <v>0</v>
      </c>
      <c r="P1149" s="36">
        <f t="shared" si="165"/>
        <v>0</v>
      </c>
    </row>
    <row r="1150" spans="1:16" ht="26.25" hidden="1" x14ac:dyDescent="0.25">
      <c r="A1150" s="28">
        <v>3311403317377230</v>
      </c>
      <c r="B1150" s="39" t="s">
        <v>776</v>
      </c>
      <c r="C1150" s="30"/>
      <c r="D1150" s="37"/>
      <c r="E1150" s="37"/>
      <c r="F1150" s="32">
        <f t="shared" si="167"/>
        <v>0</v>
      </c>
      <c r="G1150" s="33">
        <f t="shared" si="166"/>
        <v>0</v>
      </c>
      <c r="H1150" s="37"/>
      <c r="I1150" s="34">
        <f t="shared" si="163"/>
        <v>0</v>
      </c>
      <c r="J1150" s="37"/>
      <c r="K1150" s="33">
        <f t="shared" si="160"/>
        <v>0</v>
      </c>
      <c r="L1150" s="35">
        <f t="shared" si="164"/>
        <v>0</v>
      </c>
      <c r="M1150" s="33">
        <f t="shared" si="161"/>
        <v>0</v>
      </c>
      <c r="N1150" s="37"/>
      <c r="O1150" s="33">
        <f t="shared" si="162"/>
        <v>0</v>
      </c>
      <c r="P1150" s="36">
        <f t="shared" si="165"/>
        <v>0</v>
      </c>
    </row>
    <row r="1151" spans="1:16" ht="26.25" hidden="1" x14ac:dyDescent="0.25">
      <c r="A1151" s="28">
        <v>3311403317379</v>
      </c>
      <c r="B1151" s="39" t="s">
        <v>777</v>
      </c>
      <c r="C1151" s="30"/>
      <c r="D1151" s="31">
        <f>SUM(D1152)</f>
        <v>0</v>
      </c>
      <c r="E1151" s="31">
        <f>SUM(E1152)</f>
        <v>0</v>
      </c>
      <c r="F1151" s="32">
        <f t="shared" si="167"/>
        <v>0</v>
      </c>
      <c r="G1151" s="33">
        <f t="shared" si="166"/>
        <v>0</v>
      </c>
      <c r="H1151" s="31">
        <f>SUM(H1152)</f>
        <v>0</v>
      </c>
      <c r="I1151" s="34">
        <f t="shared" si="163"/>
        <v>0</v>
      </c>
      <c r="J1151" s="31">
        <f>SUM(J1152)</f>
        <v>0</v>
      </c>
      <c r="K1151" s="33">
        <f t="shared" si="160"/>
        <v>0</v>
      </c>
      <c r="L1151" s="35">
        <f t="shared" si="164"/>
        <v>0</v>
      </c>
      <c r="M1151" s="33">
        <f t="shared" si="161"/>
        <v>0</v>
      </c>
      <c r="N1151" s="31">
        <f>SUM(N1152)</f>
        <v>0</v>
      </c>
      <c r="O1151" s="33">
        <f t="shared" si="162"/>
        <v>0</v>
      </c>
      <c r="P1151" s="36">
        <f t="shared" si="165"/>
        <v>0</v>
      </c>
    </row>
    <row r="1152" spans="1:16" ht="26.25" hidden="1" x14ac:dyDescent="0.25">
      <c r="A1152" s="28">
        <v>3311403317379230</v>
      </c>
      <c r="B1152" s="39" t="s">
        <v>777</v>
      </c>
      <c r="C1152" s="30"/>
      <c r="D1152" s="37"/>
      <c r="E1152" s="37"/>
      <c r="F1152" s="32">
        <f t="shared" si="167"/>
        <v>0</v>
      </c>
      <c r="G1152" s="33">
        <f t="shared" si="166"/>
        <v>0</v>
      </c>
      <c r="H1152" s="37"/>
      <c r="I1152" s="34">
        <f t="shared" si="163"/>
        <v>0</v>
      </c>
      <c r="J1152" s="37"/>
      <c r="K1152" s="33">
        <f t="shared" si="160"/>
        <v>0</v>
      </c>
      <c r="L1152" s="35">
        <f t="shared" si="164"/>
        <v>0</v>
      </c>
      <c r="M1152" s="33">
        <f t="shared" si="161"/>
        <v>0</v>
      </c>
      <c r="N1152" s="37"/>
      <c r="O1152" s="33">
        <f t="shared" si="162"/>
        <v>0</v>
      </c>
      <c r="P1152" s="36">
        <f t="shared" si="165"/>
        <v>0</v>
      </c>
    </row>
    <row r="1153" spans="1:16" ht="64.5" hidden="1" x14ac:dyDescent="0.25">
      <c r="A1153" s="28">
        <v>3311403317379</v>
      </c>
      <c r="B1153" s="39" t="s">
        <v>762</v>
      </c>
      <c r="C1153" s="30"/>
      <c r="D1153" s="31">
        <f>SUM(D1154)</f>
        <v>0</v>
      </c>
      <c r="E1153" s="31">
        <f>SUM(E1154)</f>
        <v>0</v>
      </c>
      <c r="F1153" s="32">
        <f t="shared" si="167"/>
        <v>0</v>
      </c>
      <c r="G1153" s="33">
        <f t="shared" si="166"/>
        <v>0</v>
      </c>
      <c r="H1153" s="31">
        <f>SUM(H1154)</f>
        <v>0</v>
      </c>
      <c r="I1153" s="34">
        <f t="shared" si="163"/>
        <v>0</v>
      </c>
      <c r="J1153" s="31">
        <f>SUM(J1154)</f>
        <v>0</v>
      </c>
      <c r="K1153" s="33">
        <f t="shared" si="160"/>
        <v>0</v>
      </c>
      <c r="L1153" s="35">
        <f t="shared" si="164"/>
        <v>0</v>
      </c>
      <c r="M1153" s="33">
        <f t="shared" si="161"/>
        <v>0</v>
      </c>
      <c r="N1153" s="31">
        <f>SUM(N1154)</f>
        <v>0</v>
      </c>
      <c r="O1153" s="33">
        <f t="shared" si="162"/>
        <v>0</v>
      </c>
      <c r="P1153" s="36">
        <f t="shared" si="165"/>
        <v>0</v>
      </c>
    </row>
    <row r="1154" spans="1:16" hidden="1" x14ac:dyDescent="0.25">
      <c r="A1154" s="28">
        <v>3311403317379230</v>
      </c>
      <c r="B1154" s="39" t="s">
        <v>778</v>
      </c>
      <c r="C1154" s="30"/>
      <c r="D1154" s="31"/>
      <c r="E1154" s="31"/>
      <c r="F1154" s="32">
        <f t="shared" si="167"/>
        <v>0</v>
      </c>
      <c r="G1154" s="33">
        <f t="shared" si="166"/>
        <v>0</v>
      </c>
      <c r="H1154" s="31"/>
      <c r="I1154" s="34">
        <f t="shared" si="163"/>
        <v>0</v>
      </c>
      <c r="J1154" s="31"/>
      <c r="K1154" s="33">
        <f t="shared" si="160"/>
        <v>0</v>
      </c>
      <c r="L1154" s="35">
        <f t="shared" si="164"/>
        <v>0</v>
      </c>
      <c r="M1154" s="33">
        <f t="shared" si="161"/>
        <v>0</v>
      </c>
      <c r="N1154" s="31"/>
      <c r="O1154" s="33">
        <f t="shared" si="162"/>
        <v>0</v>
      </c>
      <c r="P1154" s="36">
        <f t="shared" si="165"/>
        <v>0</v>
      </c>
    </row>
    <row r="1155" spans="1:16" ht="26.25" hidden="1" x14ac:dyDescent="0.25">
      <c r="A1155" s="65">
        <v>331140332</v>
      </c>
      <c r="B1155" s="39" t="s">
        <v>779</v>
      </c>
      <c r="C1155" s="30"/>
      <c r="D1155" s="31">
        <f>SUM(D1156+D1158+D1160+D1162+D1164+D1166+D1171+D1174+D1176)</f>
        <v>0</v>
      </c>
      <c r="E1155" s="31">
        <f>SUM(E1156+E1158+E1160+E1162+E1164+E1166+E1171+E1174+E1176)</f>
        <v>0</v>
      </c>
      <c r="F1155" s="32">
        <f t="shared" si="167"/>
        <v>0</v>
      </c>
      <c r="G1155" s="33">
        <f t="shared" si="166"/>
        <v>0</v>
      </c>
      <c r="H1155" s="31">
        <f>SUM(H1156+H1158+H1160+H1162+H1164+H1166+H1171+H1174+H1176)</f>
        <v>0</v>
      </c>
      <c r="I1155" s="34">
        <f t="shared" si="163"/>
        <v>0</v>
      </c>
      <c r="J1155" s="31">
        <f>SUM(J1156+J1158+J1160+J1162+J1164+J1166+J1171+J1174+J1176)</f>
        <v>0</v>
      </c>
      <c r="K1155" s="33">
        <f t="shared" si="160"/>
        <v>0</v>
      </c>
      <c r="L1155" s="35">
        <f t="shared" si="164"/>
        <v>0</v>
      </c>
      <c r="M1155" s="33">
        <f t="shared" si="161"/>
        <v>0</v>
      </c>
      <c r="N1155" s="31">
        <f>SUM(N1156+N1158+N1160+N1162+N1164+N1166+N1171+N1174+N1176)</f>
        <v>0</v>
      </c>
      <c r="O1155" s="33">
        <f t="shared" si="162"/>
        <v>0</v>
      </c>
      <c r="P1155" s="36">
        <f t="shared" si="165"/>
        <v>0</v>
      </c>
    </row>
    <row r="1156" spans="1:16" hidden="1" x14ac:dyDescent="0.25">
      <c r="A1156" s="65">
        <v>3311403320188</v>
      </c>
      <c r="B1156" s="39" t="s">
        <v>780</v>
      </c>
      <c r="C1156" s="30"/>
      <c r="D1156" s="31">
        <f>SUM(D1157)</f>
        <v>0</v>
      </c>
      <c r="E1156" s="31">
        <f>SUM(E1157)</f>
        <v>0</v>
      </c>
      <c r="F1156" s="32">
        <f t="shared" si="167"/>
        <v>0</v>
      </c>
      <c r="G1156" s="33">
        <f t="shared" si="166"/>
        <v>0</v>
      </c>
      <c r="H1156" s="31">
        <f>SUM(H1157)</f>
        <v>0</v>
      </c>
      <c r="I1156" s="34">
        <f t="shared" si="163"/>
        <v>0</v>
      </c>
      <c r="J1156" s="31">
        <f>SUM(J1157)</f>
        <v>0</v>
      </c>
      <c r="K1156" s="33">
        <f t="shared" si="160"/>
        <v>0</v>
      </c>
      <c r="L1156" s="35">
        <f t="shared" si="164"/>
        <v>0</v>
      </c>
      <c r="M1156" s="33">
        <f t="shared" si="161"/>
        <v>0</v>
      </c>
      <c r="N1156" s="31">
        <f>SUM(N1157)</f>
        <v>0</v>
      </c>
      <c r="O1156" s="33">
        <f t="shared" si="162"/>
        <v>0</v>
      </c>
      <c r="P1156" s="36">
        <f t="shared" si="165"/>
        <v>0</v>
      </c>
    </row>
    <row r="1157" spans="1:16" hidden="1" x14ac:dyDescent="0.25">
      <c r="A1157" s="65">
        <v>3311403320188240</v>
      </c>
      <c r="B1157" s="66" t="s">
        <v>781</v>
      </c>
      <c r="C1157" s="30"/>
      <c r="D1157" s="37"/>
      <c r="E1157" s="37"/>
      <c r="F1157" s="32">
        <f t="shared" si="167"/>
        <v>0</v>
      </c>
      <c r="G1157" s="33">
        <f t="shared" si="166"/>
        <v>0</v>
      </c>
      <c r="H1157" s="37"/>
      <c r="I1157" s="34">
        <f t="shared" si="163"/>
        <v>0</v>
      </c>
      <c r="J1157" s="37"/>
      <c r="K1157" s="33">
        <f t="shared" si="160"/>
        <v>0</v>
      </c>
      <c r="L1157" s="35">
        <f t="shared" si="164"/>
        <v>0</v>
      </c>
      <c r="M1157" s="33">
        <f t="shared" si="161"/>
        <v>0</v>
      </c>
      <c r="N1157" s="37"/>
      <c r="O1157" s="33">
        <f t="shared" si="162"/>
        <v>0</v>
      </c>
      <c r="P1157" s="36">
        <f t="shared" si="165"/>
        <v>0</v>
      </c>
    </row>
    <row r="1158" spans="1:16" hidden="1" x14ac:dyDescent="0.25">
      <c r="A1158" s="28">
        <v>3311403320690</v>
      </c>
      <c r="B1158" s="39" t="s">
        <v>782</v>
      </c>
      <c r="C1158" s="30"/>
      <c r="D1158" s="31">
        <f>SUM(D1159)</f>
        <v>0</v>
      </c>
      <c r="E1158" s="31">
        <f>SUM(E1159)</f>
        <v>0</v>
      </c>
      <c r="F1158" s="32">
        <f t="shared" si="167"/>
        <v>0</v>
      </c>
      <c r="G1158" s="33">
        <f t="shared" si="166"/>
        <v>0</v>
      </c>
      <c r="H1158" s="31">
        <f>SUM(H1159)</f>
        <v>0</v>
      </c>
      <c r="I1158" s="34">
        <f t="shared" si="163"/>
        <v>0</v>
      </c>
      <c r="J1158" s="31">
        <f>SUM(J1159)</f>
        <v>0</v>
      </c>
      <c r="K1158" s="33">
        <f t="shared" si="160"/>
        <v>0</v>
      </c>
      <c r="L1158" s="35">
        <f t="shared" si="164"/>
        <v>0</v>
      </c>
      <c r="M1158" s="33">
        <f t="shared" si="161"/>
        <v>0</v>
      </c>
      <c r="N1158" s="31">
        <f>SUM(N1159)</f>
        <v>0</v>
      </c>
      <c r="O1158" s="33">
        <f t="shared" si="162"/>
        <v>0</v>
      </c>
      <c r="P1158" s="36">
        <f t="shared" si="165"/>
        <v>0</v>
      </c>
    </row>
    <row r="1159" spans="1:16" hidden="1" x14ac:dyDescent="0.25">
      <c r="A1159" s="28">
        <v>3311403320690240</v>
      </c>
      <c r="B1159" s="39" t="s">
        <v>782</v>
      </c>
      <c r="C1159" s="30"/>
      <c r="D1159" s="37"/>
      <c r="E1159" s="37"/>
      <c r="F1159" s="32">
        <f t="shared" si="167"/>
        <v>0</v>
      </c>
      <c r="G1159" s="33">
        <f t="shared" si="166"/>
        <v>0</v>
      </c>
      <c r="H1159" s="37"/>
      <c r="I1159" s="34">
        <f t="shared" si="163"/>
        <v>0</v>
      </c>
      <c r="J1159" s="37"/>
      <c r="K1159" s="33">
        <f t="shared" si="160"/>
        <v>0</v>
      </c>
      <c r="L1159" s="35">
        <f t="shared" si="164"/>
        <v>0</v>
      </c>
      <c r="M1159" s="33">
        <f t="shared" si="161"/>
        <v>0</v>
      </c>
      <c r="N1159" s="37"/>
      <c r="O1159" s="33">
        <f t="shared" si="162"/>
        <v>0</v>
      </c>
      <c r="P1159" s="36">
        <f t="shared" si="165"/>
        <v>0</v>
      </c>
    </row>
    <row r="1160" spans="1:16" hidden="1" x14ac:dyDescent="0.25">
      <c r="A1160" s="28">
        <v>3311403320705</v>
      </c>
      <c r="B1160" s="39" t="s">
        <v>783</v>
      </c>
      <c r="C1160" s="30"/>
      <c r="D1160" s="31">
        <f>SUM(D1161)</f>
        <v>0</v>
      </c>
      <c r="E1160" s="31">
        <f>SUM(E1161)</f>
        <v>0</v>
      </c>
      <c r="F1160" s="32">
        <f t="shared" si="167"/>
        <v>0</v>
      </c>
      <c r="G1160" s="33">
        <f t="shared" si="166"/>
        <v>0</v>
      </c>
      <c r="H1160" s="31">
        <f>SUM(H1161)</f>
        <v>0</v>
      </c>
      <c r="I1160" s="34">
        <f t="shared" si="163"/>
        <v>0</v>
      </c>
      <c r="J1160" s="31">
        <f>SUM(J1161)</f>
        <v>0</v>
      </c>
      <c r="K1160" s="33">
        <f t="shared" si="160"/>
        <v>0</v>
      </c>
      <c r="L1160" s="35">
        <f t="shared" si="164"/>
        <v>0</v>
      </c>
      <c r="M1160" s="33">
        <f t="shared" si="161"/>
        <v>0</v>
      </c>
      <c r="N1160" s="31">
        <f>SUM(N1161)</f>
        <v>0</v>
      </c>
      <c r="O1160" s="33">
        <f t="shared" si="162"/>
        <v>0</v>
      </c>
      <c r="P1160" s="36">
        <f t="shared" si="165"/>
        <v>0</v>
      </c>
    </row>
    <row r="1161" spans="1:16" hidden="1" x14ac:dyDescent="0.25">
      <c r="A1161" s="28">
        <v>3311403320705240</v>
      </c>
      <c r="B1161" s="39" t="s">
        <v>783</v>
      </c>
      <c r="C1161" s="30"/>
      <c r="D1161" s="37"/>
      <c r="E1161" s="37"/>
      <c r="F1161" s="32">
        <f t="shared" si="167"/>
        <v>0</v>
      </c>
      <c r="G1161" s="33">
        <f t="shared" si="166"/>
        <v>0</v>
      </c>
      <c r="H1161" s="37"/>
      <c r="I1161" s="34">
        <f t="shared" si="163"/>
        <v>0</v>
      </c>
      <c r="J1161" s="37"/>
      <c r="K1161" s="33">
        <f t="shared" si="160"/>
        <v>0</v>
      </c>
      <c r="L1161" s="35">
        <f t="shared" si="164"/>
        <v>0</v>
      </c>
      <c r="M1161" s="33">
        <f t="shared" si="161"/>
        <v>0</v>
      </c>
      <c r="N1161" s="37"/>
      <c r="O1161" s="33">
        <f t="shared" si="162"/>
        <v>0</v>
      </c>
      <c r="P1161" s="36">
        <f t="shared" si="165"/>
        <v>0</v>
      </c>
    </row>
    <row r="1162" spans="1:16" hidden="1" x14ac:dyDescent="0.25">
      <c r="A1162" s="28">
        <v>3311403320734</v>
      </c>
      <c r="B1162" s="39" t="s">
        <v>784</v>
      </c>
      <c r="C1162" s="30"/>
      <c r="D1162" s="31">
        <f>SUM(D1163)</f>
        <v>0</v>
      </c>
      <c r="E1162" s="31">
        <f>SUM(E1163)</f>
        <v>0</v>
      </c>
      <c r="F1162" s="32">
        <f t="shared" si="167"/>
        <v>0</v>
      </c>
      <c r="G1162" s="33">
        <f t="shared" si="166"/>
        <v>0</v>
      </c>
      <c r="H1162" s="31">
        <f>SUM(H1163)</f>
        <v>0</v>
      </c>
      <c r="I1162" s="34">
        <f t="shared" si="163"/>
        <v>0</v>
      </c>
      <c r="J1162" s="31">
        <f>SUM(J1163)</f>
        <v>0</v>
      </c>
      <c r="K1162" s="33">
        <f t="shared" ref="K1162:K1225" si="168">IF(OR(J1162=0,F1162=0),0,J1162/F1162)*100</f>
        <v>0</v>
      </c>
      <c r="L1162" s="35">
        <f t="shared" si="164"/>
        <v>0</v>
      </c>
      <c r="M1162" s="33">
        <f t="shared" ref="M1162:M1225" si="169">IF(OR(L1162=0,F1162=0),0,L1162/F1162)*100</f>
        <v>0</v>
      </c>
      <c r="N1162" s="31">
        <f>SUM(N1163)</f>
        <v>0</v>
      </c>
      <c r="O1162" s="33">
        <f t="shared" ref="O1162:O1225" si="170">IF(OR(N1162=0,F1162=0),0,N1162/F1162)*100</f>
        <v>0</v>
      </c>
      <c r="P1162" s="36">
        <f t="shared" si="165"/>
        <v>0</v>
      </c>
    </row>
    <row r="1163" spans="1:16" hidden="1" x14ac:dyDescent="0.25">
      <c r="A1163" s="28">
        <v>3311403320734240</v>
      </c>
      <c r="B1163" s="39" t="s">
        <v>784</v>
      </c>
      <c r="C1163" s="30"/>
      <c r="D1163" s="37"/>
      <c r="E1163" s="37"/>
      <c r="F1163" s="32">
        <f t="shared" si="167"/>
        <v>0</v>
      </c>
      <c r="G1163" s="33">
        <f t="shared" si="166"/>
        <v>0</v>
      </c>
      <c r="H1163" s="37"/>
      <c r="I1163" s="34">
        <f t="shared" ref="I1163:I1226" si="171">SUM(F1163-H1163)</f>
        <v>0</v>
      </c>
      <c r="J1163" s="37"/>
      <c r="K1163" s="33">
        <f t="shared" si="168"/>
        <v>0</v>
      </c>
      <c r="L1163" s="35">
        <f t="shared" si="164"/>
        <v>0</v>
      </c>
      <c r="M1163" s="33">
        <f t="shared" si="169"/>
        <v>0</v>
      </c>
      <c r="N1163" s="37"/>
      <c r="O1163" s="33">
        <f t="shared" si="170"/>
        <v>0</v>
      </c>
      <c r="P1163" s="36">
        <f t="shared" si="165"/>
        <v>0</v>
      </c>
    </row>
    <row r="1164" spans="1:16" ht="26.25" hidden="1" x14ac:dyDescent="0.25">
      <c r="A1164" s="28">
        <v>3311403320759</v>
      </c>
      <c r="B1164" s="39" t="s">
        <v>785</v>
      </c>
      <c r="C1164" s="30"/>
      <c r="D1164" s="31">
        <f>SUM(D1165)</f>
        <v>0</v>
      </c>
      <c r="E1164" s="31">
        <f>SUM(E1165)</f>
        <v>0</v>
      </c>
      <c r="F1164" s="32">
        <f t="shared" si="167"/>
        <v>0</v>
      </c>
      <c r="G1164" s="33">
        <f t="shared" si="166"/>
        <v>0</v>
      </c>
      <c r="H1164" s="31">
        <f>SUM(H1165)</f>
        <v>0</v>
      </c>
      <c r="I1164" s="34">
        <f t="shared" si="171"/>
        <v>0</v>
      </c>
      <c r="J1164" s="31">
        <f>SUM(J1165)</f>
        <v>0</v>
      </c>
      <c r="K1164" s="33">
        <f t="shared" si="168"/>
        <v>0</v>
      </c>
      <c r="L1164" s="35">
        <f t="shared" si="164"/>
        <v>0</v>
      </c>
      <c r="M1164" s="33">
        <f t="shared" si="169"/>
        <v>0</v>
      </c>
      <c r="N1164" s="31">
        <f>SUM(N1165)</f>
        <v>0</v>
      </c>
      <c r="O1164" s="33">
        <f t="shared" si="170"/>
        <v>0</v>
      </c>
      <c r="P1164" s="36">
        <f t="shared" si="165"/>
        <v>0</v>
      </c>
    </row>
    <row r="1165" spans="1:16" ht="26.25" hidden="1" x14ac:dyDescent="0.25">
      <c r="A1165" s="28">
        <v>3311403320759240</v>
      </c>
      <c r="B1165" s="39" t="s">
        <v>785</v>
      </c>
      <c r="C1165" s="30"/>
      <c r="D1165" s="37"/>
      <c r="E1165" s="37"/>
      <c r="F1165" s="32">
        <f t="shared" si="167"/>
        <v>0</v>
      </c>
      <c r="G1165" s="33">
        <f t="shared" si="166"/>
        <v>0</v>
      </c>
      <c r="H1165" s="37"/>
      <c r="I1165" s="34">
        <f t="shared" si="171"/>
        <v>0</v>
      </c>
      <c r="J1165" s="37"/>
      <c r="K1165" s="33">
        <f t="shared" si="168"/>
        <v>0</v>
      </c>
      <c r="L1165" s="35">
        <f t="shared" si="164"/>
        <v>0</v>
      </c>
      <c r="M1165" s="33">
        <f t="shared" si="169"/>
        <v>0</v>
      </c>
      <c r="N1165" s="37"/>
      <c r="O1165" s="33">
        <f t="shared" si="170"/>
        <v>0</v>
      </c>
      <c r="P1165" s="36">
        <f t="shared" si="165"/>
        <v>0</v>
      </c>
    </row>
    <row r="1166" spans="1:16" ht="39" hidden="1" x14ac:dyDescent="0.25">
      <c r="A1166" s="28">
        <v>3311403320766</v>
      </c>
      <c r="B1166" s="39" t="s">
        <v>786</v>
      </c>
      <c r="C1166" s="30"/>
      <c r="D1166" s="31">
        <f>SUM(D1167:D1170)</f>
        <v>0</v>
      </c>
      <c r="E1166" s="31">
        <f>SUM(E1167:E1170)</f>
        <v>0</v>
      </c>
      <c r="F1166" s="32">
        <f t="shared" si="167"/>
        <v>0</v>
      </c>
      <c r="G1166" s="33">
        <f t="shared" si="166"/>
        <v>0</v>
      </c>
      <c r="H1166" s="31">
        <f>SUM(H1167:H1170)</f>
        <v>0</v>
      </c>
      <c r="I1166" s="34">
        <f t="shared" si="171"/>
        <v>0</v>
      </c>
      <c r="J1166" s="31">
        <f>SUM(J1167:J1170)</f>
        <v>0</v>
      </c>
      <c r="K1166" s="33">
        <f t="shared" si="168"/>
        <v>0</v>
      </c>
      <c r="L1166" s="35">
        <f t="shared" si="164"/>
        <v>0</v>
      </c>
      <c r="M1166" s="33">
        <f t="shared" si="169"/>
        <v>0</v>
      </c>
      <c r="N1166" s="31">
        <f>SUM(N1167:N1170)</f>
        <v>0</v>
      </c>
      <c r="O1166" s="33">
        <f t="shared" si="170"/>
        <v>0</v>
      </c>
      <c r="P1166" s="36">
        <f t="shared" si="165"/>
        <v>0</v>
      </c>
    </row>
    <row r="1167" spans="1:16" ht="39" hidden="1" x14ac:dyDescent="0.25">
      <c r="A1167" s="28">
        <v>3311403320766240</v>
      </c>
      <c r="B1167" s="39" t="s">
        <v>786</v>
      </c>
      <c r="C1167" s="30"/>
      <c r="D1167" s="37"/>
      <c r="E1167" s="37"/>
      <c r="F1167" s="32">
        <f t="shared" si="167"/>
        <v>0</v>
      </c>
      <c r="G1167" s="33">
        <f t="shared" si="166"/>
        <v>0</v>
      </c>
      <c r="H1167" s="37"/>
      <c r="I1167" s="34">
        <f t="shared" si="171"/>
        <v>0</v>
      </c>
      <c r="J1167" s="37"/>
      <c r="K1167" s="33">
        <f t="shared" si="168"/>
        <v>0</v>
      </c>
      <c r="L1167" s="35">
        <f t="shared" si="164"/>
        <v>0</v>
      </c>
      <c r="M1167" s="33">
        <f t="shared" si="169"/>
        <v>0</v>
      </c>
      <c r="N1167" s="37"/>
      <c r="O1167" s="33">
        <f t="shared" si="170"/>
        <v>0</v>
      </c>
      <c r="P1167" s="36">
        <f t="shared" si="165"/>
        <v>0</v>
      </c>
    </row>
    <row r="1168" spans="1:16" ht="39" hidden="1" x14ac:dyDescent="0.25">
      <c r="A1168" s="28">
        <v>3311403320766240</v>
      </c>
      <c r="B1168" s="39" t="s">
        <v>786</v>
      </c>
      <c r="C1168" s="30"/>
      <c r="D1168" s="37"/>
      <c r="E1168" s="37"/>
      <c r="F1168" s="32">
        <f t="shared" si="167"/>
        <v>0</v>
      </c>
      <c r="G1168" s="33">
        <f t="shared" si="166"/>
        <v>0</v>
      </c>
      <c r="H1168" s="37"/>
      <c r="I1168" s="34">
        <f t="shared" si="171"/>
        <v>0</v>
      </c>
      <c r="J1168" s="37"/>
      <c r="K1168" s="33">
        <f t="shared" si="168"/>
        <v>0</v>
      </c>
      <c r="L1168" s="35">
        <f t="shared" si="164"/>
        <v>0</v>
      </c>
      <c r="M1168" s="33">
        <f t="shared" si="169"/>
        <v>0</v>
      </c>
      <c r="N1168" s="37"/>
      <c r="O1168" s="33">
        <f t="shared" si="170"/>
        <v>0</v>
      </c>
      <c r="P1168" s="36">
        <f t="shared" si="165"/>
        <v>0</v>
      </c>
    </row>
    <row r="1169" spans="1:16" ht="39" hidden="1" x14ac:dyDescent="0.25">
      <c r="A1169" s="28">
        <v>3311403320766240</v>
      </c>
      <c r="B1169" s="39" t="s">
        <v>786</v>
      </c>
      <c r="C1169" s="30"/>
      <c r="D1169" s="37"/>
      <c r="E1169" s="37"/>
      <c r="F1169" s="32">
        <f t="shared" si="167"/>
        <v>0</v>
      </c>
      <c r="G1169" s="33">
        <f t="shared" si="166"/>
        <v>0</v>
      </c>
      <c r="H1169" s="37"/>
      <c r="I1169" s="34">
        <f t="shared" si="171"/>
        <v>0</v>
      </c>
      <c r="J1169" s="37"/>
      <c r="K1169" s="33">
        <f t="shared" si="168"/>
        <v>0</v>
      </c>
      <c r="L1169" s="35">
        <f t="shared" ref="L1169:L1232" si="172">SUM(N1169-J1169)</f>
        <v>0</v>
      </c>
      <c r="M1169" s="33">
        <f t="shared" si="169"/>
        <v>0</v>
      </c>
      <c r="N1169" s="37"/>
      <c r="O1169" s="33">
        <f t="shared" si="170"/>
        <v>0</v>
      </c>
      <c r="P1169" s="36">
        <f t="shared" ref="P1169:P1232" si="173">SUM(F1169-N1169)</f>
        <v>0</v>
      </c>
    </row>
    <row r="1170" spans="1:16" ht="39" hidden="1" x14ac:dyDescent="0.25">
      <c r="A1170" s="28">
        <v>3311403320766240</v>
      </c>
      <c r="B1170" s="39" t="s">
        <v>786</v>
      </c>
      <c r="C1170" s="30"/>
      <c r="D1170" s="37"/>
      <c r="E1170" s="37"/>
      <c r="F1170" s="32">
        <f t="shared" si="167"/>
        <v>0</v>
      </c>
      <c r="G1170" s="33">
        <f t="shared" si="166"/>
        <v>0</v>
      </c>
      <c r="H1170" s="37"/>
      <c r="I1170" s="34">
        <f t="shared" si="171"/>
        <v>0</v>
      </c>
      <c r="J1170" s="37"/>
      <c r="K1170" s="33">
        <f t="shared" si="168"/>
        <v>0</v>
      </c>
      <c r="L1170" s="35">
        <f t="shared" si="172"/>
        <v>0</v>
      </c>
      <c r="M1170" s="33">
        <f t="shared" si="169"/>
        <v>0</v>
      </c>
      <c r="N1170" s="37"/>
      <c r="O1170" s="33">
        <f t="shared" si="170"/>
        <v>0</v>
      </c>
      <c r="P1170" s="36">
        <f t="shared" si="173"/>
        <v>0</v>
      </c>
    </row>
    <row r="1171" spans="1:16" ht="26.25" hidden="1" x14ac:dyDescent="0.25">
      <c r="A1171" s="28">
        <v>3311403320831</v>
      </c>
      <c r="B1171" s="39" t="s">
        <v>787</v>
      </c>
      <c r="C1171" s="30"/>
      <c r="D1171" s="31">
        <f>SUM(D1172:D1173)</f>
        <v>0</v>
      </c>
      <c r="E1171" s="31">
        <f>SUM(E1172:E1173)</f>
        <v>0</v>
      </c>
      <c r="F1171" s="32">
        <f t="shared" si="167"/>
        <v>0</v>
      </c>
      <c r="G1171" s="33">
        <f t="shared" si="166"/>
        <v>0</v>
      </c>
      <c r="H1171" s="31">
        <f>SUM(H1172:H1173)</f>
        <v>0</v>
      </c>
      <c r="I1171" s="34">
        <f t="shared" si="171"/>
        <v>0</v>
      </c>
      <c r="J1171" s="31">
        <f>SUM(J1172:J1173)</f>
        <v>0</v>
      </c>
      <c r="K1171" s="33">
        <f t="shared" si="168"/>
        <v>0</v>
      </c>
      <c r="L1171" s="35">
        <f t="shared" si="172"/>
        <v>0</v>
      </c>
      <c r="M1171" s="33">
        <f t="shared" si="169"/>
        <v>0</v>
      </c>
      <c r="N1171" s="31">
        <f>SUM(N1172:N1173)</f>
        <v>0</v>
      </c>
      <c r="O1171" s="33">
        <f t="shared" si="170"/>
        <v>0</v>
      </c>
      <c r="P1171" s="36">
        <f t="shared" si="173"/>
        <v>0</v>
      </c>
    </row>
    <row r="1172" spans="1:16" ht="26.25" hidden="1" x14ac:dyDescent="0.25">
      <c r="A1172" s="28">
        <v>3311403320831240</v>
      </c>
      <c r="B1172" s="39" t="s">
        <v>787</v>
      </c>
      <c r="C1172" s="30"/>
      <c r="D1172" s="37"/>
      <c r="E1172" s="37"/>
      <c r="F1172" s="32">
        <f t="shared" si="167"/>
        <v>0</v>
      </c>
      <c r="G1172" s="33">
        <f t="shared" si="166"/>
        <v>0</v>
      </c>
      <c r="H1172" s="37"/>
      <c r="I1172" s="34">
        <f t="shared" si="171"/>
        <v>0</v>
      </c>
      <c r="J1172" s="37"/>
      <c r="K1172" s="33">
        <f t="shared" si="168"/>
        <v>0</v>
      </c>
      <c r="L1172" s="35">
        <f t="shared" si="172"/>
        <v>0</v>
      </c>
      <c r="M1172" s="33">
        <f t="shared" si="169"/>
        <v>0</v>
      </c>
      <c r="N1172" s="37"/>
      <c r="O1172" s="33">
        <f t="shared" si="170"/>
        <v>0</v>
      </c>
      <c r="P1172" s="36">
        <f t="shared" si="173"/>
        <v>0</v>
      </c>
    </row>
    <row r="1173" spans="1:16" ht="26.25" hidden="1" x14ac:dyDescent="0.25">
      <c r="A1173" s="28">
        <v>3311403320831240</v>
      </c>
      <c r="B1173" s="39" t="s">
        <v>787</v>
      </c>
      <c r="C1173" s="30"/>
      <c r="D1173" s="37"/>
      <c r="E1173" s="37"/>
      <c r="F1173" s="32">
        <f t="shared" si="167"/>
        <v>0</v>
      </c>
      <c r="G1173" s="33">
        <f t="shared" si="166"/>
        <v>0</v>
      </c>
      <c r="H1173" s="37"/>
      <c r="I1173" s="34">
        <f t="shared" si="171"/>
        <v>0</v>
      </c>
      <c r="J1173" s="37"/>
      <c r="K1173" s="33">
        <f t="shared" si="168"/>
        <v>0</v>
      </c>
      <c r="L1173" s="35">
        <f t="shared" si="172"/>
        <v>0</v>
      </c>
      <c r="M1173" s="33">
        <f t="shared" si="169"/>
        <v>0</v>
      </c>
      <c r="N1173" s="37"/>
      <c r="O1173" s="33">
        <f t="shared" si="170"/>
        <v>0</v>
      </c>
      <c r="P1173" s="36">
        <f t="shared" si="173"/>
        <v>0</v>
      </c>
    </row>
    <row r="1174" spans="1:16" hidden="1" x14ac:dyDescent="0.25">
      <c r="A1174" s="65">
        <v>3311403320954</v>
      </c>
      <c r="B1174" s="66" t="s">
        <v>788</v>
      </c>
      <c r="C1174" s="30"/>
      <c r="D1174" s="31">
        <f>SUM(D1175)</f>
        <v>0</v>
      </c>
      <c r="E1174" s="31">
        <f>SUM(E1175)</f>
        <v>0</v>
      </c>
      <c r="F1174" s="32">
        <f t="shared" si="167"/>
        <v>0</v>
      </c>
      <c r="G1174" s="33">
        <f t="shared" si="166"/>
        <v>0</v>
      </c>
      <c r="H1174" s="31">
        <f>SUM(H1175)</f>
        <v>0</v>
      </c>
      <c r="I1174" s="34">
        <f t="shared" si="171"/>
        <v>0</v>
      </c>
      <c r="J1174" s="31">
        <f>SUM(J1175)</f>
        <v>0</v>
      </c>
      <c r="K1174" s="33">
        <f t="shared" si="168"/>
        <v>0</v>
      </c>
      <c r="L1174" s="35">
        <f t="shared" si="172"/>
        <v>0</v>
      </c>
      <c r="M1174" s="33">
        <f t="shared" si="169"/>
        <v>0</v>
      </c>
      <c r="N1174" s="31">
        <f>SUM(N1175)</f>
        <v>0</v>
      </c>
      <c r="O1174" s="33">
        <f t="shared" si="170"/>
        <v>0</v>
      </c>
      <c r="P1174" s="36">
        <f t="shared" si="173"/>
        <v>0</v>
      </c>
    </row>
    <row r="1175" spans="1:16" hidden="1" x14ac:dyDescent="0.25">
      <c r="A1175" s="65">
        <v>3311403320954240</v>
      </c>
      <c r="B1175" s="66" t="s">
        <v>789</v>
      </c>
      <c r="C1175" s="30"/>
      <c r="D1175" s="37"/>
      <c r="E1175" s="37"/>
      <c r="F1175" s="32">
        <f t="shared" si="167"/>
        <v>0</v>
      </c>
      <c r="G1175" s="33">
        <f t="shared" si="166"/>
        <v>0</v>
      </c>
      <c r="H1175" s="37"/>
      <c r="I1175" s="34">
        <f t="shared" si="171"/>
        <v>0</v>
      </c>
      <c r="J1175" s="37"/>
      <c r="K1175" s="33">
        <f t="shared" si="168"/>
        <v>0</v>
      </c>
      <c r="L1175" s="35">
        <f t="shared" si="172"/>
        <v>0</v>
      </c>
      <c r="M1175" s="33">
        <f t="shared" si="169"/>
        <v>0</v>
      </c>
      <c r="N1175" s="37"/>
      <c r="O1175" s="33">
        <f t="shared" si="170"/>
        <v>0</v>
      </c>
      <c r="P1175" s="36">
        <f t="shared" si="173"/>
        <v>0</v>
      </c>
    </row>
    <row r="1176" spans="1:16" hidden="1" x14ac:dyDescent="0.25">
      <c r="A1176" s="28">
        <v>3311403320957</v>
      </c>
      <c r="B1176" s="39" t="s">
        <v>790</v>
      </c>
      <c r="C1176" s="30"/>
      <c r="D1176" s="31">
        <f>SUM(D1177)</f>
        <v>0</v>
      </c>
      <c r="E1176" s="31">
        <f>SUM(E1177)</f>
        <v>0</v>
      </c>
      <c r="F1176" s="32">
        <f t="shared" si="167"/>
        <v>0</v>
      </c>
      <c r="G1176" s="33">
        <f t="shared" si="166"/>
        <v>0</v>
      </c>
      <c r="H1176" s="31">
        <f>SUM(H1177)</f>
        <v>0</v>
      </c>
      <c r="I1176" s="34">
        <f t="shared" si="171"/>
        <v>0</v>
      </c>
      <c r="J1176" s="31">
        <f>SUM(J1177)</f>
        <v>0</v>
      </c>
      <c r="K1176" s="33">
        <f t="shared" si="168"/>
        <v>0</v>
      </c>
      <c r="L1176" s="35">
        <f t="shared" si="172"/>
        <v>0</v>
      </c>
      <c r="M1176" s="33">
        <f t="shared" si="169"/>
        <v>0</v>
      </c>
      <c r="N1176" s="31">
        <f>SUM(N1177)</f>
        <v>0</v>
      </c>
      <c r="O1176" s="33">
        <f t="shared" si="170"/>
        <v>0</v>
      </c>
      <c r="P1176" s="36">
        <f t="shared" si="173"/>
        <v>0</v>
      </c>
    </row>
    <row r="1177" spans="1:16" hidden="1" x14ac:dyDescent="0.25">
      <c r="A1177" s="28">
        <v>3311403320957240</v>
      </c>
      <c r="B1177" s="39" t="s">
        <v>791</v>
      </c>
      <c r="C1177" s="30"/>
      <c r="D1177" s="37"/>
      <c r="E1177" s="37"/>
      <c r="F1177" s="32">
        <f t="shared" si="167"/>
        <v>0</v>
      </c>
      <c r="G1177" s="33">
        <f t="shared" si="166"/>
        <v>0</v>
      </c>
      <c r="H1177" s="37"/>
      <c r="I1177" s="34">
        <f t="shared" si="171"/>
        <v>0</v>
      </c>
      <c r="J1177" s="37"/>
      <c r="K1177" s="33">
        <f t="shared" si="168"/>
        <v>0</v>
      </c>
      <c r="L1177" s="35">
        <f t="shared" si="172"/>
        <v>0</v>
      </c>
      <c r="M1177" s="33">
        <f t="shared" si="169"/>
        <v>0</v>
      </c>
      <c r="N1177" s="37"/>
      <c r="O1177" s="33">
        <f t="shared" si="170"/>
        <v>0</v>
      </c>
      <c r="P1177" s="36">
        <f t="shared" si="173"/>
        <v>0</v>
      </c>
    </row>
    <row r="1178" spans="1:16" hidden="1" x14ac:dyDescent="0.25">
      <c r="A1178" s="28">
        <v>331140333</v>
      </c>
      <c r="B1178" s="39" t="s">
        <v>792</v>
      </c>
      <c r="C1178" s="30"/>
      <c r="D1178" s="31">
        <f>SUM(D1179)</f>
        <v>0</v>
      </c>
      <c r="E1178" s="31">
        <f>SUM(E1179)</f>
        <v>0</v>
      </c>
      <c r="F1178" s="32">
        <f t="shared" si="167"/>
        <v>0</v>
      </c>
      <c r="G1178" s="33">
        <f t="shared" si="166"/>
        <v>0</v>
      </c>
      <c r="H1178" s="31">
        <f>SUM(H1179)</f>
        <v>0</v>
      </c>
      <c r="I1178" s="34">
        <f t="shared" si="171"/>
        <v>0</v>
      </c>
      <c r="J1178" s="31">
        <f>SUM(J1179)</f>
        <v>0</v>
      </c>
      <c r="K1178" s="33">
        <f t="shared" si="168"/>
        <v>0</v>
      </c>
      <c r="L1178" s="35">
        <f t="shared" si="172"/>
        <v>0</v>
      </c>
      <c r="M1178" s="33">
        <f t="shared" si="169"/>
        <v>0</v>
      </c>
      <c r="N1178" s="31">
        <f>SUM(N1179)</f>
        <v>0</v>
      </c>
      <c r="O1178" s="33">
        <f t="shared" si="170"/>
        <v>0</v>
      </c>
      <c r="P1178" s="36">
        <f t="shared" si="173"/>
        <v>0</v>
      </c>
    </row>
    <row r="1179" spans="1:16" hidden="1" x14ac:dyDescent="0.25">
      <c r="A1179" s="28">
        <v>3311403330485</v>
      </c>
      <c r="B1179" s="39" t="s">
        <v>792</v>
      </c>
      <c r="C1179" s="30"/>
      <c r="D1179" s="31">
        <f>SUM(D1180)</f>
        <v>0</v>
      </c>
      <c r="E1179" s="31">
        <f>SUM(E1180)</f>
        <v>0</v>
      </c>
      <c r="F1179" s="32">
        <f t="shared" si="167"/>
        <v>0</v>
      </c>
      <c r="G1179" s="33">
        <f t="shared" si="166"/>
        <v>0</v>
      </c>
      <c r="H1179" s="31">
        <f>SUM(H1180)</f>
        <v>0</v>
      </c>
      <c r="I1179" s="34">
        <f t="shared" si="171"/>
        <v>0</v>
      </c>
      <c r="J1179" s="31">
        <f>SUM(J1180)</f>
        <v>0</v>
      </c>
      <c r="K1179" s="33">
        <f t="shared" si="168"/>
        <v>0</v>
      </c>
      <c r="L1179" s="35">
        <f t="shared" si="172"/>
        <v>0</v>
      </c>
      <c r="M1179" s="33">
        <f t="shared" si="169"/>
        <v>0</v>
      </c>
      <c r="N1179" s="31">
        <f>SUM(N1180)</f>
        <v>0</v>
      </c>
      <c r="O1179" s="33">
        <f t="shared" si="170"/>
        <v>0</v>
      </c>
      <c r="P1179" s="36">
        <f t="shared" si="173"/>
        <v>0</v>
      </c>
    </row>
    <row r="1180" spans="1:16" hidden="1" x14ac:dyDescent="0.25">
      <c r="A1180" s="28">
        <v>3311403330485240</v>
      </c>
      <c r="B1180" s="39" t="s">
        <v>792</v>
      </c>
      <c r="C1180" s="30"/>
      <c r="D1180" s="37"/>
      <c r="E1180" s="37"/>
      <c r="F1180" s="32">
        <f t="shared" si="167"/>
        <v>0</v>
      </c>
      <c r="G1180" s="33">
        <f t="shared" si="166"/>
        <v>0</v>
      </c>
      <c r="H1180" s="37"/>
      <c r="I1180" s="34">
        <f t="shared" si="171"/>
        <v>0</v>
      </c>
      <c r="J1180" s="37"/>
      <c r="K1180" s="33">
        <f t="shared" si="168"/>
        <v>0</v>
      </c>
      <c r="L1180" s="35">
        <f t="shared" si="172"/>
        <v>0</v>
      </c>
      <c r="M1180" s="33">
        <f t="shared" si="169"/>
        <v>0</v>
      </c>
      <c r="N1180" s="37"/>
      <c r="O1180" s="33">
        <f t="shared" si="170"/>
        <v>0</v>
      </c>
      <c r="P1180" s="36">
        <f t="shared" si="173"/>
        <v>0</v>
      </c>
    </row>
    <row r="1181" spans="1:16" hidden="1" x14ac:dyDescent="0.25">
      <c r="A1181" s="63">
        <v>332</v>
      </c>
      <c r="B1181" s="62" t="s">
        <v>793</v>
      </c>
      <c r="C1181" s="21"/>
      <c r="D1181" s="22">
        <f>SUM(D1182+D1204+D1259+D1261)</f>
        <v>0</v>
      </c>
      <c r="E1181" s="22">
        <f>SUM(E1182+E1204+E1259+E1261)</f>
        <v>0</v>
      </c>
      <c r="F1181" s="23">
        <f t="shared" si="167"/>
        <v>0</v>
      </c>
      <c r="G1181" s="24">
        <f t="shared" si="166"/>
        <v>0</v>
      </c>
      <c r="H1181" s="22">
        <f>SUM(H1182+H1204+H1259+H1261)</f>
        <v>0</v>
      </c>
      <c r="I1181" s="34">
        <f t="shared" si="171"/>
        <v>0</v>
      </c>
      <c r="J1181" s="22">
        <f>SUM(J1182+J1204+J1259+J1261)</f>
        <v>0</v>
      </c>
      <c r="K1181" s="33">
        <f t="shared" si="168"/>
        <v>0</v>
      </c>
      <c r="L1181" s="35">
        <f t="shared" si="172"/>
        <v>0</v>
      </c>
      <c r="M1181" s="33">
        <f t="shared" si="169"/>
        <v>0</v>
      </c>
      <c r="N1181" s="22">
        <f>SUM(N1182+N1204+N1259+N1261)</f>
        <v>0</v>
      </c>
      <c r="O1181" s="33">
        <f t="shared" si="170"/>
        <v>0</v>
      </c>
      <c r="P1181" s="36">
        <f t="shared" si="173"/>
        <v>0</v>
      </c>
    </row>
    <row r="1182" spans="1:16" hidden="1" x14ac:dyDescent="0.25">
      <c r="A1182" s="28">
        <v>33201</v>
      </c>
      <c r="B1182" s="40" t="s">
        <v>794</v>
      </c>
      <c r="C1182" s="30"/>
      <c r="D1182" s="31">
        <f>SUM(D1183:D1203)-D1199</f>
        <v>0</v>
      </c>
      <c r="E1182" s="31">
        <f>SUM(E1183:E1203)-E1199</f>
        <v>0</v>
      </c>
      <c r="F1182" s="32">
        <f t="shared" si="167"/>
        <v>0</v>
      </c>
      <c r="G1182" s="33">
        <f t="shared" si="166"/>
        <v>0</v>
      </c>
      <c r="H1182" s="31">
        <f>SUM(H1183:H1203)-H1199</f>
        <v>0</v>
      </c>
      <c r="I1182" s="34">
        <f t="shared" si="171"/>
        <v>0</v>
      </c>
      <c r="J1182" s="31">
        <f>SUM(J1183:J1203)-J1199</f>
        <v>0</v>
      </c>
      <c r="K1182" s="33">
        <f t="shared" si="168"/>
        <v>0</v>
      </c>
      <c r="L1182" s="35">
        <f t="shared" si="172"/>
        <v>0</v>
      </c>
      <c r="M1182" s="33">
        <f t="shared" si="169"/>
        <v>0</v>
      </c>
      <c r="N1182" s="31">
        <f>SUM(N1183:N1203)-N1199</f>
        <v>0</v>
      </c>
      <c r="O1182" s="33">
        <f t="shared" si="170"/>
        <v>0</v>
      </c>
      <c r="P1182" s="36">
        <f t="shared" si="173"/>
        <v>0</v>
      </c>
    </row>
    <row r="1183" spans="1:16" hidden="1" x14ac:dyDescent="0.25">
      <c r="A1183" s="28">
        <v>3320104</v>
      </c>
      <c r="B1183" s="39" t="s">
        <v>125</v>
      </c>
      <c r="C1183" s="30"/>
      <c r="D1183" s="31"/>
      <c r="E1183" s="31"/>
      <c r="F1183" s="32">
        <f t="shared" si="167"/>
        <v>0</v>
      </c>
      <c r="G1183" s="33">
        <f t="shared" si="166"/>
        <v>0</v>
      </c>
      <c r="H1183" s="31"/>
      <c r="I1183" s="34">
        <f t="shared" si="171"/>
        <v>0</v>
      </c>
      <c r="J1183" s="31"/>
      <c r="K1183" s="33">
        <f t="shared" si="168"/>
        <v>0</v>
      </c>
      <c r="L1183" s="35">
        <f t="shared" si="172"/>
        <v>0</v>
      </c>
      <c r="M1183" s="33">
        <f t="shared" si="169"/>
        <v>0</v>
      </c>
      <c r="N1183" s="31"/>
      <c r="O1183" s="33">
        <f t="shared" si="170"/>
        <v>0</v>
      </c>
      <c r="P1183" s="36">
        <f t="shared" si="173"/>
        <v>0</v>
      </c>
    </row>
    <row r="1184" spans="1:16" ht="26.25" hidden="1" x14ac:dyDescent="0.25">
      <c r="A1184" s="28">
        <v>3320105</v>
      </c>
      <c r="B1184" s="39" t="s">
        <v>126</v>
      </c>
      <c r="C1184" s="30"/>
      <c r="D1184" s="31"/>
      <c r="E1184" s="31"/>
      <c r="F1184" s="32">
        <f t="shared" si="167"/>
        <v>0</v>
      </c>
      <c r="G1184" s="33">
        <f t="shared" si="166"/>
        <v>0</v>
      </c>
      <c r="H1184" s="31"/>
      <c r="I1184" s="34">
        <f t="shared" si="171"/>
        <v>0</v>
      </c>
      <c r="J1184" s="31"/>
      <c r="K1184" s="33">
        <f t="shared" si="168"/>
        <v>0</v>
      </c>
      <c r="L1184" s="35">
        <f t="shared" si="172"/>
        <v>0</v>
      </c>
      <c r="M1184" s="33">
        <f t="shared" si="169"/>
        <v>0</v>
      </c>
      <c r="N1184" s="31"/>
      <c r="O1184" s="33">
        <f t="shared" si="170"/>
        <v>0</v>
      </c>
      <c r="P1184" s="36">
        <f t="shared" si="173"/>
        <v>0</v>
      </c>
    </row>
    <row r="1185" spans="1:16" hidden="1" x14ac:dyDescent="0.25">
      <c r="A1185" s="28">
        <v>3320107</v>
      </c>
      <c r="B1185" s="39" t="s">
        <v>127</v>
      </c>
      <c r="C1185" s="30"/>
      <c r="D1185" s="31"/>
      <c r="E1185" s="31"/>
      <c r="F1185" s="32">
        <f t="shared" si="167"/>
        <v>0</v>
      </c>
      <c r="G1185" s="33">
        <f t="shared" si="166"/>
        <v>0</v>
      </c>
      <c r="H1185" s="31"/>
      <c r="I1185" s="34">
        <f t="shared" si="171"/>
        <v>0</v>
      </c>
      <c r="J1185" s="31"/>
      <c r="K1185" s="33">
        <f t="shared" si="168"/>
        <v>0</v>
      </c>
      <c r="L1185" s="35">
        <f t="shared" si="172"/>
        <v>0</v>
      </c>
      <c r="M1185" s="33">
        <f t="shared" si="169"/>
        <v>0</v>
      </c>
      <c r="N1185" s="31"/>
      <c r="O1185" s="33">
        <f t="shared" si="170"/>
        <v>0</v>
      </c>
      <c r="P1185" s="36">
        <f t="shared" si="173"/>
        <v>0</v>
      </c>
    </row>
    <row r="1186" spans="1:16" hidden="1" x14ac:dyDescent="0.25">
      <c r="A1186" s="28">
        <v>3320109</v>
      </c>
      <c r="B1186" s="39" t="s">
        <v>128</v>
      </c>
      <c r="C1186" s="30"/>
      <c r="D1186" s="31"/>
      <c r="E1186" s="31"/>
      <c r="F1186" s="32">
        <f t="shared" si="167"/>
        <v>0</v>
      </c>
      <c r="G1186" s="33">
        <f t="shared" si="166"/>
        <v>0</v>
      </c>
      <c r="H1186" s="31"/>
      <c r="I1186" s="34">
        <f t="shared" si="171"/>
        <v>0</v>
      </c>
      <c r="J1186" s="31"/>
      <c r="K1186" s="33">
        <f t="shared" si="168"/>
        <v>0</v>
      </c>
      <c r="L1186" s="35">
        <f t="shared" si="172"/>
        <v>0</v>
      </c>
      <c r="M1186" s="33">
        <f t="shared" si="169"/>
        <v>0</v>
      </c>
      <c r="N1186" s="31"/>
      <c r="O1186" s="33">
        <f t="shared" si="170"/>
        <v>0</v>
      </c>
      <c r="P1186" s="36">
        <f t="shared" si="173"/>
        <v>0</v>
      </c>
    </row>
    <row r="1187" spans="1:16" ht="26.25" hidden="1" x14ac:dyDescent="0.25">
      <c r="A1187" s="28">
        <v>3320111</v>
      </c>
      <c r="B1187" s="39" t="s">
        <v>129</v>
      </c>
      <c r="C1187" s="30"/>
      <c r="D1187" s="31"/>
      <c r="E1187" s="31"/>
      <c r="F1187" s="32">
        <f t="shared" si="167"/>
        <v>0</v>
      </c>
      <c r="G1187" s="33">
        <f t="shared" si="166"/>
        <v>0</v>
      </c>
      <c r="H1187" s="31"/>
      <c r="I1187" s="34">
        <f t="shared" si="171"/>
        <v>0</v>
      </c>
      <c r="J1187" s="31"/>
      <c r="K1187" s="33">
        <f t="shared" si="168"/>
        <v>0</v>
      </c>
      <c r="L1187" s="35">
        <f t="shared" si="172"/>
        <v>0</v>
      </c>
      <c r="M1187" s="33">
        <f t="shared" si="169"/>
        <v>0</v>
      </c>
      <c r="N1187" s="31"/>
      <c r="O1187" s="33">
        <f t="shared" si="170"/>
        <v>0</v>
      </c>
      <c r="P1187" s="36">
        <f t="shared" si="173"/>
        <v>0</v>
      </c>
    </row>
    <row r="1188" spans="1:16" ht="26.25" hidden="1" x14ac:dyDescent="0.25">
      <c r="A1188" s="28">
        <v>3320114</v>
      </c>
      <c r="B1188" s="39" t="s">
        <v>795</v>
      </c>
      <c r="C1188" s="30"/>
      <c r="D1188" s="31"/>
      <c r="E1188" s="31"/>
      <c r="F1188" s="32">
        <f t="shared" si="167"/>
        <v>0</v>
      </c>
      <c r="G1188" s="33">
        <f t="shared" si="166"/>
        <v>0</v>
      </c>
      <c r="H1188" s="31"/>
      <c r="I1188" s="34">
        <f t="shared" si="171"/>
        <v>0</v>
      </c>
      <c r="J1188" s="31"/>
      <c r="K1188" s="33">
        <f t="shared" si="168"/>
        <v>0</v>
      </c>
      <c r="L1188" s="35">
        <f t="shared" si="172"/>
        <v>0</v>
      </c>
      <c r="M1188" s="33">
        <f t="shared" si="169"/>
        <v>0</v>
      </c>
      <c r="N1188" s="31"/>
      <c r="O1188" s="33">
        <f t="shared" si="170"/>
        <v>0</v>
      </c>
      <c r="P1188" s="36">
        <f t="shared" si="173"/>
        <v>0</v>
      </c>
    </row>
    <row r="1189" spans="1:16" hidden="1" x14ac:dyDescent="0.25">
      <c r="A1189" s="28">
        <v>3320115</v>
      </c>
      <c r="B1189" s="39" t="s">
        <v>131</v>
      </c>
      <c r="C1189" s="30"/>
      <c r="D1189" s="31"/>
      <c r="E1189" s="31"/>
      <c r="F1189" s="32">
        <f t="shared" si="167"/>
        <v>0</v>
      </c>
      <c r="G1189" s="33">
        <f t="shared" si="166"/>
        <v>0</v>
      </c>
      <c r="H1189" s="31"/>
      <c r="I1189" s="34">
        <f t="shared" si="171"/>
        <v>0</v>
      </c>
      <c r="J1189" s="31"/>
      <c r="K1189" s="33">
        <f t="shared" si="168"/>
        <v>0</v>
      </c>
      <c r="L1189" s="35">
        <f t="shared" si="172"/>
        <v>0</v>
      </c>
      <c r="M1189" s="33">
        <f t="shared" si="169"/>
        <v>0</v>
      </c>
      <c r="N1189" s="31"/>
      <c r="O1189" s="33">
        <f t="shared" si="170"/>
        <v>0</v>
      </c>
      <c r="P1189" s="36">
        <f t="shared" si="173"/>
        <v>0</v>
      </c>
    </row>
    <row r="1190" spans="1:16" hidden="1" x14ac:dyDescent="0.25">
      <c r="A1190" s="28">
        <v>3320116</v>
      </c>
      <c r="B1190" s="39" t="s">
        <v>796</v>
      </c>
      <c r="C1190" s="30"/>
      <c r="D1190" s="31"/>
      <c r="E1190" s="31"/>
      <c r="F1190" s="32">
        <f t="shared" si="167"/>
        <v>0</v>
      </c>
      <c r="G1190" s="33">
        <f t="shared" si="166"/>
        <v>0</v>
      </c>
      <c r="H1190" s="31"/>
      <c r="I1190" s="34">
        <f t="shared" si="171"/>
        <v>0</v>
      </c>
      <c r="J1190" s="31"/>
      <c r="K1190" s="33">
        <f t="shared" si="168"/>
        <v>0</v>
      </c>
      <c r="L1190" s="35">
        <f t="shared" si="172"/>
        <v>0</v>
      </c>
      <c r="M1190" s="33">
        <f t="shared" si="169"/>
        <v>0</v>
      </c>
      <c r="N1190" s="31"/>
      <c r="O1190" s="33">
        <f t="shared" si="170"/>
        <v>0</v>
      </c>
      <c r="P1190" s="36">
        <f t="shared" si="173"/>
        <v>0</v>
      </c>
    </row>
    <row r="1191" spans="1:16" hidden="1" x14ac:dyDescent="0.25">
      <c r="A1191" s="28">
        <v>3320117</v>
      </c>
      <c r="B1191" s="39" t="s">
        <v>133</v>
      </c>
      <c r="C1191" s="30"/>
      <c r="D1191" s="31"/>
      <c r="E1191" s="31"/>
      <c r="F1191" s="32">
        <f t="shared" si="167"/>
        <v>0</v>
      </c>
      <c r="G1191" s="33">
        <f t="shared" si="166"/>
        <v>0</v>
      </c>
      <c r="H1191" s="31"/>
      <c r="I1191" s="34">
        <f t="shared" si="171"/>
        <v>0</v>
      </c>
      <c r="J1191" s="31"/>
      <c r="K1191" s="33">
        <f t="shared" si="168"/>
        <v>0</v>
      </c>
      <c r="L1191" s="35">
        <f t="shared" si="172"/>
        <v>0</v>
      </c>
      <c r="M1191" s="33">
        <f t="shared" si="169"/>
        <v>0</v>
      </c>
      <c r="N1191" s="31"/>
      <c r="O1191" s="33">
        <f t="shared" si="170"/>
        <v>0</v>
      </c>
      <c r="P1191" s="36">
        <f t="shared" si="173"/>
        <v>0</v>
      </c>
    </row>
    <row r="1192" spans="1:16" hidden="1" x14ac:dyDescent="0.25">
      <c r="A1192" s="28">
        <v>3320118</v>
      </c>
      <c r="B1192" s="39" t="s">
        <v>134</v>
      </c>
      <c r="C1192" s="30"/>
      <c r="D1192" s="31"/>
      <c r="E1192" s="31"/>
      <c r="F1192" s="32">
        <f t="shared" si="167"/>
        <v>0</v>
      </c>
      <c r="G1192" s="33">
        <f t="shared" si="166"/>
        <v>0</v>
      </c>
      <c r="H1192" s="31"/>
      <c r="I1192" s="34">
        <f t="shared" si="171"/>
        <v>0</v>
      </c>
      <c r="J1192" s="31"/>
      <c r="K1192" s="33">
        <f t="shared" si="168"/>
        <v>0</v>
      </c>
      <c r="L1192" s="35">
        <f t="shared" si="172"/>
        <v>0</v>
      </c>
      <c r="M1192" s="33">
        <f t="shared" si="169"/>
        <v>0</v>
      </c>
      <c r="N1192" s="31"/>
      <c r="O1192" s="33">
        <f t="shared" si="170"/>
        <v>0</v>
      </c>
      <c r="P1192" s="36">
        <f t="shared" si="173"/>
        <v>0</v>
      </c>
    </row>
    <row r="1193" spans="1:16" ht="26.25" hidden="1" x14ac:dyDescent="0.25">
      <c r="A1193" s="28">
        <v>3320119</v>
      </c>
      <c r="B1193" s="39" t="s">
        <v>135</v>
      </c>
      <c r="C1193" s="30"/>
      <c r="D1193" s="31"/>
      <c r="E1193" s="31"/>
      <c r="F1193" s="32">
        <f t="shared" si="167"/>
        <v>0</v>
      </c>
      <c r="G1193" s="33">
        <f t="shared" si="166"/>
        <v>0</v>
      </c>
      <c r="H1193" s="31"/>
      <c r="I1193" s="34">
        <f t="shared" si="171"/>
        <v>0</v>
      </c>
      <c r="J1193" s="31"/>
      <c r="K1193" s="33">
        <f t="shared" si="168"/>
        <v>0</v>
      </c>
      <c r="L1193" s="35">
        <f t="shared" si="172"/>
        <v>0</v>
      </c>
      <c r="M1193" s="33">
        <f t="shared" si="169"/>
        <v>0</v>
      </c>
      <c r="N1193" s="31"/>
      <c r="O1193" s="33">
        <f t="shared" si="170"/>
        <v>0</v>
      </c>
      <c r="P1193" s="36">
        <f t="shared" si="173"/>
        <v>0</v>
      </c>
    </row>
    <row r="1194" spans="1:16" ht="26.25" hidden="1" x14ac:dyDescent="0.25">
      <c r="A1194" s="28">
        <v>3320120</v>
      </c>
      <c r="B1194" s="39" t="s">
        <v>136</v>
      </c>
      <c r="C1194" s="30"/>
      <c r="D1194" s="31"/>
      <c r="E1194" s="31"/>
      <c r="F1194" s="32">
        <f t="shared" si="167"/>
        <v>0</v>
      </c>
      <c r="G1194" s="33">
        <f t="shared" si="166"/>
        <v>0</v>
      </c>
      <c r="H1194" s="31"/>
      <c r="I1194" s="34">
        <f t="shared" si="171"/>
        <v>0</v>
      </c>
      <c r="J1194" s="31"/>
      <c r="K1194" s="33">
        <f t="shared" si="168"/>
        <v>0</v>
      </c>
      <c r="L1194" s="35">
        <f t="shared" si="172"/>
        <v>0</v>
      </c>
      <c r="M1194" s="33">
        <f t="shared" si="169"/>
        <v>0</v>
      </c>
      <c r="N1194" s="31"/>
      <c r="O1194" s="33">
        <f t="shared" si="170"/>
        <v>0</v>
      </c>
      <c r="P1194" s="36">
        <f t="shared" si="173"/>
        <v>0</v>
      </c>
    </row>
    <row r="1195" spans="1:16" hidden="1" x14ac:dyDescent="0.25">
      <c r="A1195" s="28">
        <v>3320121</v>
      </c>
      <c r="B1195" s="39" t="s">
        <v>137</v>
      </c>
      <c r="C1195" s="30"/>
      <c r="D1195" s="31"/>
      <c r="E1195" s="31"/>
      <c r="F1195" s="32">
        <f t="shared" si="167"/>
        <v>0</v>
      </c>
      <c r="G1195" s="33">
        <f t="shared" si="166"/>
        <v>0</v>
      </c>
      <c r="H1195" s="31"/>
      <c r="I1195" s="34">
        <f t="shared" si="171"/>
        <v>0</v>
      </c>
      <c r="J1195" s="31"/>
      <c r="K1195" s="33">
        <f t="shared" si="168"/>
        <v>0</v>
      </c>
      <c r="L1195" s="35">
        <f t="shared" si="172"/>
        <v>0</v>
      </c>
      <c r="M1195" s="33">
        <f t="shared" si="169"/>
        <v>0</v>
      </c>
      <c r="N1195" s="31"/>
      <c r="O1195" s="33">
        <f t="shared" si="170"/>
        <v>0</v>
      </c>
      <c r="P1195" s="36">
        <f t="shared" si="173"/>
        <v>0</v>
      </c>
    </row>
    <row r="1196" spans="1:16" ht="26.25" hidden="1" x14ac:dyDescent="0.25">
      <c r="A1196" s="28">
        <v>3320122</v>
      </c>
      <c r="B1196" s="39" t="s">
        <v>797</v>
      </c>
      <c r="C1196" s="30"/>
      <c r="D1196" s="31"/>
      <c r="E1196" s="31"/>
      <c r="F1196" s="32">
        <f t="shared" si="167"/>
        <v>0</v>
      </c>
      <c r="G1196" s="33">
        <f t="shared" si="166"/>
        <v>0</v>
      </c>
      <c r="H1196" s="31"/>
      <c r="I1196" s="34">
        <f t="shared" si="171"/>
        <v>0</v>
      </c>
      <c r="J1196" s="31"/>
      <c r="K1196" s="33">
        <f t="shared" si="168"/>
        <v>0</v>
      </c>
      <c r="L1196" s="35">
        <f t="shared" si="172"/>
        <v>0</v>
      </c>
      <c r="M1196" s="33">
        <f t="shared" si="169"/>
        <v>0</v>
      </c>
      <c r="N1196" s="31"/>
      <c r="O1196" s="33">
        <f t="shared" si="170"/>
        <v>0</v>
      </c>
      <c r="P1196" s="36">
        <f t="shared" si="173"/>
        <v>0</v>
      </c>
    </row>
    <row r="1197" spans="1:16" ht="26.25" hidden="1" x14ac:dyDescent="0.25">
      <c r="A1197" s="28">
        <v>3320123</v>
      </c>
      <c r="B1197" s="39" t="s">
        <v>139</v>
      </c>
      <c r="C1197" s="30"/>
      <c r="D1197" s="31"/>
      <c r="E1197" s="31"/>
      <c r="F1197" s="32">
        <f t="shared" si="167"/>
        <v>0</v>
      </c>
      <c r="G1197" s="33">
        <f t="shared" si="166"/>
        <v>0</v>
      </c>
      <c r="H1197" s="31"/>
      <c r="I1197" s="34">
        <f t="shared" si="171"/>
        <v>0</v>
      </c>
      <c r="J1197" s="31"/>
      <c r="K1197" s="33">
        <f t="shared" si="168"/>
        <v>0</v>
      </c>
      <c r="L1197" s="35">
        <f t="shared" si="172"/>
        <v>0</v>
      </c>
      <c r="M1197" s="33">
        <f t="shared" si="169"/>
        <v>0</v>
      </c>
      <c r="N1197" s="31"/>
      <c r="O1197" s="33">
        <f t="shared" si="170"/>
        <v>0</v>
      </c>
      <c r="P1197" s="36">
        <f t="shared" si="173"/>
        <v>0</v>
      </c>
    </row>
    <row r="1198" spans="1:16" hidden="1" x14ac:dyDescent="0.25">
      <c r="A1198" s="28">
        <v>3320124</v>
      </c>
      <c r="B1198" s="39" t="s">
        <v>141</v>
      </c>
      <c r="C1198" s="30"/>
      <c r="D1198" s="31"/>
      <c r="E1198" s="31"/>
      <c r="F1198" s="32">
        <f t="shared" si="167"/>
        <v>0</v>
      </c>
      <c r="G1198" s="33">
        <f t="shared" si="166"/>
        <v>0</v>
      </c>
      <c r="H1198" s="31"/>
      <c r="I1198" s="34">
        <f t="shared" si="171"/>
        <v>0</v>
      </c>
      <c r="J1198" s="31"/>
      <c r="K1198" s="33">
        <f t="shared" si="168"/>
        <v>0</v>
      </c>
      <c r="L1198" s="35">
        <f t="shared" si="172"/>
        <v>0</v>
      </c>
      <c r="M1198" s="33">
        <f t="shared" si="169"/>
        <v>0</v>
      </c>
      <c r="N1198" s="31"/>
      <c r="O1198" s="33">
        <f t="shared" si="170"/>
        <v>0</v>
      </c>
      <c r="P1198" s="36">
        <f t="shared" si="173"/>
        <v>0</v>
      </c>
    </row>
    <row r="1199" spans="1:16" ht="26.25" hidden="1" x14ac:dyDescent="0.25">
      <c r="A1199" s="28">
        <v>3320125</v>
      </c>
      <c r="B1199" s="39" t="s">
        <v>142</v>
      </c>
      <c r="C1199" s="30"/>
      <c r="D1199" s="31">
        <f>SUM(D1200)</f>
        <v>0</v>
      </c>
      <c r="E1199" s="31">
        <f>SUM(E1200)</f>
        <v>0</v>
      </c>
      <c r="F1199" s="32">
        <f t="shared" si="167"/>
        <v>0</v>
      </c>
      <c r="G1199" s="33">
        <f t="shared" si="166"/>
        <v>0</v>
      </c>
      <c r="H1199" s="31">
        <f>SUM(H1200)</f>
        <v>0</v>
      </c>
      <c r="I1199" s="34">
        <f t="shared" si="171"/>
        <v>0</v>
      </c>
      <c r="J1199" s="31">
        <f>SUM(J1200)</f>
        <v>0</v>
      </c>
      <c r="K1199" s="33">
        <f t="shared" si="168"/>
        <v>0</v>
      </c>
      <c r="L1199" s="35">
        <f t="shared" si="172"/>
        <v>0</v>
      </c>
      <c r="M1199" s="33">
        <f t="shared" si="169"/>
        <v>0</v>
      </c>
      <c r="N1199" s="31">
        <f>SUM(N1200)</f>
        <v>0</v>
      </c>
      <c r="O1199" s="33">
        <f t="shared" si="170"/>
        <v>0</v>
      </c>
      <c r="P1199" s="36">
        <f t="shared" si="173"/>
        <v>0</v>
      </c>
    </row>
    <row r="1200" spans="1:16" hidden="1" x14ac:dyDescent="0.25">
      <c r="A1200" s="28">
        <v>332012503</v>
      </c>
      <c r="B1200" s="39" t="s">
        <v>798</v>
      </c>
      <c r="C1200" s="30"/>
      <c r="D1200" s="31"/>
      <c r="E1200" s="31"/>
      <c r="F1200" s="32">
        <f t="shared" si="167"/>
        <v>0</v>
      </c>
      <c r="G1200" s="33">
        <f t="shared" si="166"/>
        <v>0</v>
      </c>
      <c r="H1200" s="31"/>
      <c r="I1200" s="34">
        <f t="shared" si="171"/>
        <v>0</v>
      </c>
      <c r="J1200" s="31"/>
      <c r="K1200" s="33">
        <f t="shared" si="168"/>
        <v>0</v>
      </c>
      <c r="L1200" s="35">
        <f t="shared" si="172"/>
        <v>0</v>
      </c>
      <c r="M1200" s="33">
        <f t="shared" si="169"/>
        <v>0</v>
      </c>
      <c r="N1200" s="31"/>
      <c r="O1200" s="33">
        <f t="shared" si="170"/>
        <v>0</v>
      </c>
      <c r="P1200" s="36">
        <f t="shared" si="173"/>
        <v>0</v>
      </c>
    </row>
    <row r="1201" spans="1:16" hidden="1" x14ac:dyDescent="0.25">
      <c r="A1201" s="28">
        <v>3320126</v>
      </c>
      <c r="B1201" s="39" t="s">
        <v>146</v>
      </c>
      <c r="C1201" s="30"/>
      <c r="D1201" s="31"/>
      <c r="E1201" s="31"/>
      <c r="F1201" s="32">
        <f t="shared" si="167"/>
        <v>0</v>
      </c>
      <c r="G1201" s="33">
        <f t="shared" si="166"/>
        <v>0</v>
      </c>
      <c r="H1201" s="31"/>
      <c r="I1201" s="34">
        <f t="shared" si="171"/>
        <v>0</v>
      </c>
      <c r="J1201" s="31"/>
      <c r="K1201" s="33">
        <f t="shared" si="168"/>
        <v>0</v>
      </c>
      <c r="L1201" s="35">
        <f t="shared" si="172"/>
        <v>0</v>
      </c>
      <c r="M1201" s="33">
        <f t="shared" si="169"/>
        <v>0</v>
      </c>
      <c r="N1201" s="31"/>
      <c r="O1201" s="33">
        <f t="shared" si="170"/>
        <v>0</v>
      </c>
      <c r="P1201" s="36">
        <f t="shared" si="173"/>
        <v>0</v>
      </c>
    </row>
    <row r="1202" spans="1:16" hidden="1" x14ac:dyDescent="0.25">
      <c r="A1202" s="28">
        <v>3320127</v>
      </c>
      <c r="B1202" s="39" t="s">
        <v>147</v>
      </c>
      <c r="C1202" s="30"/>
      <c r="D1202" s="31"/>
      <c r="E1202" s="31"/>
      <c r="F1202" s="32">
        <f t="shared" si="167"/>
        <v>0</v>
      </c>
      <c r="G1202" s="33">
        <f t="shared" si="166"/>
        <v>0</v>
      </c>
      <c r="H1202" s="31"/>
      <c r="I1202" s="34">
        <f t="shared" si="171"/>
        <v>0</v>
      </c>
      <c r="J1202" s="31"/>
      <c r="K1202" s="33">
        <f t="shared" si="168"/>
        <v>0</v>
      </c>
      <c r="L1202" s="35">
        <f t="shared" si="172"/>
        <v>0</v>
      </c>
      <c r="M1202" s="33">
        <f t="shared" si="169"/>
        <v>0</v>
      </c>
      <c r="N1202" s="31"/>
      <c r="O1202" s="33">
        <f t="shared" si="170"/>
        <v>0</v>
      </c>
      <c r="P1202" s="36">
        <f t="shared" si="173"/>
        <v>0</v>
      </c>
    </row>
    <row r="1203" spans="1:16" hidden="1" x14ac:dyDescent="0.25">
      <c r="A1203" s="28">
        <v>3320128</v>
      </c>
      <c r="B1203" s="39" t="s">
        <v>148</v>
      </c>
      <c r="C1203" s="30"/>
      <c r="D1203" s="31"/>
      <c r="E1203" s="31"/>
      <c r="F1203" s="32">
        <f t="shared" si="167"/>
        <v>0</v>
      </c>
      <c r="G1203" s="33">
        <f t="shared" si="166"/>
        <v>0</v>
      </c>
      <c r="H1203" s="31"/>
      <c r="I1203" s="34">
        <f t="shared" si="171"/>
        <v>0</v>
      </c>
      <c r="J1203" s="31"/>
      <c r="K1203" s="33">
        <f t="shared" si="168"/>
        <v>0</v>
      </c>
      <c r="L1203" s="35">
        <f t="shared" si="172"/>
        <v>0</v>
      </c>
      <c r="M1203" s="33">
        <f t="shared" si="169"/>
        <v>0</v>
      </c>
      <c r="N1203" s="31"/>
      <c r="O1203" s="33">
        <f t="shared" si="170"/>
        <v>0</v>
      </c>
      <c r="P1203" s="36">
        <f t="shared" si="173"/>
        <v>0</v>
      </c>
    </row>
    <row r="1204" spans="1:16" hidden="1" x14ac:dyDescent="0.25">
      <c r="A1204" s="65">
        <v>33202</v>
      </c>
      <c r="B1204" s="40" t="s">
        <v>149</v>
      </c>
      <c r="C1204" s="30"/>
      <c r="D1204" s="31">
        <f>SUM(D1205:D1258)-D1254-D1220-D1216-D1210-D1208-D1205-D1241</f>
        <v>0</v>
      </c>
      <c r="E1204" s="31">
        <f>SUM(E1205:E1258)-E1254-E1220-E1216-E1210-E1208-E1205-E1241</f>
        <v>0</v>
      </c>
      <c r="F1204" s="32">
        <f t="shared" si="167"/>
        <v>0</v>
      </c>
      <c r="G1204" s="33">
        <f t="shared" si="166"/>
        <v>0</v>
      </c>
      <c r="H1204" s="31">
        <f>SUM(H1205:H1258)-H1254-H1220-H1216-H1210-H1208-H1205-H1241</f>
        <v>0</v>
      </c>
      <c r="I1204" s="34">
        <f t="shared" si="171"/>
        <v>0</v>
      </c>
      <c r="J1204" s="31">
        <f>SUM(J1205:J1258)-J1254-J1220-J1216-J1210-J1208-J1205-J1241</f>
        <v>0</v>
      </c>
      <c r="K1204" s="33">
        <f t="shared" si="168"/>
        <v>0</v>
      </c>
      <c r="L1204" s="35">
        <f t="shared" si="172"/>
        <v>0</v>
      </c>
      <c r="M1204" s="33">
        <f t="shared" si="169"/>
        <v>0</v>
      </c>
      <c r="N1204" s="31">
        <f>SUM(N1205:N1258)-N1254-N1220-N1216-N1210-N1208-N1205-N1241</f>
        <v>0</v>
      </c>
      <c r="O1204" s="33">
        <f t="shared" si="170"/>
        <v>0</v>
      </c>
      <c r="P1204" s="36">
        <f t="shared" si="173"/>
        <v>0</v>
      </c>
    </row>
    <row r="1205" spans="1:16" hidden="1" x14ac:dyDescent="0.25">
      <c r="A1205" s="28">
        <v>3320202</v>
      </c>
      <c r="B1205" s="39" t="s">
        <v>799</v>
      </c>
      <c r="C1205" s="30"/>
      <c r="D1205" s="31">
        <f>SUM(D1206)</f>
        <v>0</v>
      </c>
      <c r="E1205" s="31">
        <f>SUM(E1206)</f>
        <v>0</v>
      </c>
      <c r="F1205" s="32">
        <f t="shared" si="167"/>
        <v>0</v>
      </c>
      <c r="G1205" s="33">
        <f t="shared" si="166"/>
        <v>0</v>
      </c>
      <c r="H1205" s="31">
        <f>SUM(H1206)</f>
        <v>0</v>
      </c>
      <c r="I1205" s="34">
        <f t="shared" si="171"/>
        <v>0</v>
      </c>
      <c r="J1205" s="31">
        <f>SUM(J1206)</f>
        <v>0</v>
      </c>
      <c r="K1205" s="33">
        <f t="shared" si="168"/>
        <v>0</v>
      </c>
      <c r="L1205" s="35">
        <f t="shared" si="172"/>
        <v>0</v>
      </c>
      <c r="M1205" s="33">
        <f t="shared" si="169"/>
        <v>0</v>
      </c>
      <c r="N1205" s="31">
        <f>SUM(N1206)</f>
        <v>0</v>
      </c>
      <c r="O1205" s="33">
        <f t="shared" si="170"/>
        <v>0</v>
      </c>
      <c r="P1205" s="36">
        <f t="shared" si="173"/>
        <v>0</v>
      </c>
    </row>
    <row r="1206" spans="1:16" hidden="1" x14ac:dyDescent="0.25">
      <c r="A1206" s="28">
        <v>332020203</v>
      </c>
      <c r="B1206" s="39" t="s">
        <v>800</v>
      </c>
      <c r="C1206" s="30"/>
      <c r="D1206" s="31"/>
      <c r="E1206" s="31"/>
      <c r="F1206" s="32">
        <f t="shared" si="167"/>
        <v>0</v>
      </c>
      <c r="G1206" s="33">
        <f t="shared" si="166"/>
        <v>0</v>
      </c>
      <c r="H1206" s="31"/>
      <c r="I1206" s="34">
        <f t="shared" si="171"/>
        <v>0</v>
      </c>
      <c r="J1206" s="31"/>
      <c r="K1206" s="33">
        <f t="shared" si="168"/>
        <v>0</v>
      </c>
      <c r="L1206" s="35">
        <f t="shared" si="172"/>
        <v>0</v>
      </c>
      <c r="M1206" s="33">
        <f t="shared" si="169"/>
        <v>0</v>
      </c>
      <c r="N1206" s="31"/>
      <c r="O1206" s="33">
        <f t="shared" si="170"/>
        <v>0</v>
      </c>
      <c r="P1206" s="36">
        <f t="shared" si="173"/>
        <v>0</v>
      </c>
    </row>
    <row r="1207" spans="1:16" ht="26.25" hidden="1" x14ac:dyDescent="0.25">
      <c r="A1207" s="28">
        <v>3320203</v>
      </c>
      <c r="B1207" s="39" t="s">
        <v>801</v>
      </c>
      <c r="C1207" s="30"/>
      <c r="D1207" s="31"/>
      <c r="E1207" s="31"/>
      <c r="F1207" s="32">
        <f t="shared" si="167"/>
        <v>0</v>
      </c>
      <c r="G1207" s="33">
        <f t="shared" si="166"/>
        <v>0</v>
      </c>
      <c r="H1207" s="31"/>
      <c r="I1207" s="34">
        <f t="shared" si="171"/>
        <v>0</v>
      </c>
      <c r="J1207" s="31"/>
      <c r="K1207" s="33">
        <f t="shared" si="168"/>
        <v>0</v>
      </c>
      <c r="L1207" s="35">
        <f t="shared" si="172"/>
        <v>0</v>
      </c>
      <c r="M1207" s="33">
        <f t="shared" si="169"/>
        <v>0</v>
      </c>
      <c r="N1207" s="31"/>
      <c r="O1207" s="33">
        <f t="shared" si="170"/>
        <v>0</v>
      </c>
      <c r="P1207" s="36">
        <f t="shared" si="173"/>
        <v>0</v>
      </c>
    </row>
    <row r="1208" spans="1:16" hidden="1" x14ac:dyDescent="0.25">
      <c r="A1208" s="28">
        <v>3320205</v>
      </c>
      <c r="B1208" s="39" t="s">
        <v>802</v>
      </c>
      <c r="C1208" s="30"/>
      <c r="D1208" s="31">
        <f>SUM(D1209)</f>
        <v>0</v>
      </c>
      <c r="E1208" s="31">
        <f>SUM(E1209)</f>
        <v>0</v>
      </c>
      <c r="F1208" s="32">
        <f t="shared" si="167"/>
        <v>0</v>
      </c>
      <c r="G1208" s="33">
        <f t="shared" si="166"/>
        <v>0</v>
      </c>
      <c r="H1208" s="31">
        <f>SUM(H1209)</f>
        <v>0</v>
      </c>
      <c r="I1208" s="34">
        <f t="shared" si="171"/>
        <v>0</v>
      </c>
      <c r="J1208" s="31">
        <f>SUM(J1209)</f>
        <v>0</v>
      </c>
      <c r="K1208" s="33">
        <f t="shared" si="168"/>
        <v>0</v>
      </c>
      <c r="L1208" s="35">
        <f t="shared" si="172"/>
        <v>0</v>
      </c>
      <c r="M1208" s="33">
        <f t="shared" si="169"/>
        <v>0</v>
      </c>
      <c r="N1208" s="31">
        <f>SUM(N1209)</f>
        <v>0</v>
      </c>
      <c r="O1208" s="33">
        <f t="shared" si="170"/>
        <v>0</v>
      </c>
      <c r="P1208" s="36">
        <f t="shared" si="173"/>
        <v>0</v>
      </c>
    </row>
    <row r="1209" spans="1:16" hidden="1" x14ac:dyDescent="0.25">
      <c r="A1209" s="28">
        <v>332020501</v>
      </c>
      <c r="B1209" s="39" t="s">
        <v>803</v>
      </c>
      <c r="C1209" s="30"/>
      <c r="D1209" s="31"/>
      <c r="E1209" s="31"/>
      <c r="F1209" s="32">
        <f t="shared" si="167"/>
        <v>0</v>
      </c>
      <c r="G1209" s="33">
        <f t="shared" si="166"/>
        <v>0</v>
      </c>
      <c r="H1209" s="31"/>
      <c r="I1209" s="34">
        <f t="shared" si="171"/>
        <v>0</v>
      </c>
      <c r="J1209" s="31"/>
      <c r="K1209" s="33">
        <f t="shared" si="168"/>
        <v>0</v>
      </c>
      <c r="L1209" s="35">
        <f t="shared" si="172"/>
        <v>0</v>
      </c>
      <c r="M1209" s="33">
        <f t="shared" si="169"/>
        <v>0</v>
      </c>
      <c r="N1209" s="31"/>
      <c r="O1209" s="33">
        <f t="shared" si="170"/>
        <v>0</v>
      </c>
      <c r="P1209" s="36">
        <f t="shared" si="173"/>
        <v>0</v>
      </c>
    </row>
    <row r="1210" spans="1:16" hidden="1" x14ac:dyDescent="0.25">
      <c r="A1210" s="28">
        <v>3320208</v>
      </c>
      <c r="B1210" s="39" t="s">
        <v>804</v>
      </c>
      <c r="C1210" s="30"/>
      <c r="D1210" s="31">
        <f>SUM(D1211:D1215)</f>
        <v>0</v>
      </c>
      <c r="E1210" s="31">
        <f>SUM(E1211:E1215)</f>
        <v>0</v>
      </c>
      <c r="F1210" s="32">
        <f t="shared" si="167"/>
        <v>0</v>
      </c>
      <c r="G1210" s="33">
        <f t="shared" si="166"/>
        <v>0</v>
      </c>
      <c r="H1210" s="31">
        <f>SUM(H1211:H1215)</f>
        <v>0</v>
      </c>
      <c r="I1210" s="34">
        <f t="shared" si="171"/>
        <v>0</v>
      </c>
      <c r="J1210" s="31">
        <f>SUM(J1211:J1215)</f>
        <v>0</v>
      </c>
      <c r="K1210" s="33">
        <f t="shared" si="168"/>
        <v>0</v>
      </c>
      <c r="L1210" s="35">
        <f t="shared" si="172"/>
        <v>0</v>
      </c>
      <c r="M1210" s="33">
        <f t="shared" si="169"/>
        <v>0</v>
      </c>
      <c r="N1210" s="31">
        <f>SUM(N1211:N1215)</f>
        <v>0</v>
      </c>
      <c r="O1210" s="33">
        <f t="shared" si="170"/>
        <v>0</v>
      </c>
      <c r="P1210" s="36">
        <f t="shared" si="173"/>
        <v>0</v>
      </c>
    </row>
    <row r="1211" spans="1:16" hidden="1" x14ac:dyDescent="0.25">
      <c r="A1211" s="28">
        <v>332020801</v>
      </c>
      <c r="B1211" s="39" t="s">
        <v>805</v>
      </c>
      <c r="C1211" s="30"/>
      <c r="D1211" s="37"/>
      <c r="E1211" s="37"/>
      <c r="F1211" s="32">
        <f t="shared" si="167"/>
        <v>0</v>
      </c>
      <c r="G1211" s="33">
        <f t="shared" ref="G1211:G1279" si="174">IF(OR(F1211=0,F$7=0),0,F1211/F$7)*100</f>
        <v>0</v>
      </c>
      <c r="H1211" s="37"/>
      <c r="I1211" s="34">
        <f t="shared" si="171"/>
        <v>0</v>
      </c>
      <c r="J1211" s="37"/>
      <c r="K1211" s="33">
        <f t="shared" si="168"/>
        <v>0</v>
      </c>
      <c r="L1211" s="35">
        <f t="shared" si="172"/>
        <v>0</v>
      </c>
      <c r="M1211" s="33">
        <f t="shared" si="169"/>
        <v>0</v>
      </c>
      <c r="N1211" s="37"/>
      <c r="O1211" s="33">
        <f t="shared" si="170"/>
        <v>0</v>
      </c>
      <c r="P1211" s="36">
        <f t="shared" si="173"/>
        <v>0</v>
      </c>
    </row>
    <row r="1212" spans="1:16" hidden="1" x14ac:dyDescent="0.25">
      <c r="A1212" s="28">
        <v>332020802</v>
      </c>
      <c r="B1212" s="39" t="s">
        <v>806</v>
      </c>
      <c r="C1212" s="30"/>
      <c r="D1212" s="31"/>
      <c r="E1212" s="31"/>
      <c r="F1212" s="32">
        <f t="shared" si="167"/>
        <v>0</v>
      </c>
      <c r="G1212" s="33">
        <f t="shared" si="174"/>
        <v>0</v>
      </c>
      <c r="H1212" s="31"/>
      <c r="I1212" s="34">
        <f t="shared" si="171"/>
        <v>0</v>
      </c>
      <c r="J1212" s="31"/>
      <c r="K1212" s="33">
        <f t="shared" si="168"/>
        <v>0</v>
      </c>
      <c r="L1212" s="35">
        <f t="shared" si="172"/>
        <v>0</v>
      </c>
      <c r="M1212" s="33">
        <f t="shared" si="169"/>
        <v>0</v>
      </c>
      <c r="N1212" s="31"/>
      <c r="O1212" s="33">
        <f t="shared" si="170"/>
        <v>0</v>
      </c>
      <c r="P1212" s="36">
        <f t="shared" si="173"/>
        <v>0</v>
      </c>
    </row>
    <row r="1213" spans="1:16" hidden="1" x14ac:dyDescent="0.25">
      <c r="A1213" s="28">
        <v>332020803</v>
      </c>
      <c r="B1213" s="39" t="s">
        <v>807</v>
      </c>
      <c r="C1213" s="30"/>
      <c r="D1213" s="31"/>
      <c r="E1213" s="31"/>
      <c r="F1213" s="32">
        <f t="shared" ref="F1213:F1276" si="175">SUM(D1213+E1213)</f>
        <v>0</v>
      </c>
      <c r="G1213" s="33">
        <f t="shared" si="174"/>
        <v>0</v>
      </c>
      <c r="H1213" s="31"/>
      <c r="I1213" s="34">
        <f t="shared" si="171"/>
        <v>0</v>
      </c>
      <c r="J1213" s="31"/>
      <c r="K1213" s="33">
        <f t="shared" si="168"/>
        <v>0</v>
      </c>
      <c r="L1213" s="35">
        <f t="shared" si="172"/>
        <v>0</v>
      </c>
      <c r="M1213" s="33">
        <f t="shared" si="169"/>
        <v>0</v>
      </c>
      <c r="N1213" s="31"/>
      <c r="O1213" s="33">
        <f t="shared" si="170"/>
        <v>0</v>
      </c>
      <c r="P1213" s="36">
        <f t="shared" si="173"/>
        <v>0</v>
      </c>
    </row>
    <row r="1214" spans="1:16" hidden="1" x14ac:dyDescent="0.25">
      <c r="A1214" s="28">
        <v>332020804</v>
      </c>
      <c r="B1214" s="45" t="s">
        <v>808</v>
      </c>
      <c r="C1214" s="30"/>
      <c r="D1214" s="37"/>
      <c r="E1214" s="37"/>
      <c r="F1214" s="32">
        <f t="shared" si="175"/>
        <v>0</v>
      </c>
      <c r="G1214" s="33">
        <f t="shared" si="174"/>
        <v>0</v>
      </c>
      <c r="H1214" s="37"/>
      <c r="I1214" s="34">
        <f t="shared" si="171"/>
        <v>0</v>
      </c>
      <c r="J1214" s="37"/>
      <c r="K1214" s="33">
        <f t="shared" si="168"/>
        <v>0</v>
      </c>
      <c r="L1214" s="35">
        <f t="shared" si="172"/>
        <v>0</v>
      </c>
      <c r="M1214" s="33">
        <f t="shared" si="169"/>
        <v>0</v>
      </c>
      <c r="N1214" s="37"/>
      <c r="O1214" s="33">
        <f t="shared" si="170"/>
        <v>0</v>
      </c>
      <c r="P1214" s="36">
        <f t="shared" si="173"/>
        <v>0</v>
      </c>
    </row>
    <row r="1215" spans="1:16" ht="26.25" hidden="1" x14ac:dyDescent="0.25">
      <c r="A1215" s="28">
        <v>332020805</v>
      </c>
      <c r="B1215" s="45" t="s">
        <v>809</v>
      </c>
      <c r="C1215" s="30"/>
      <c r="D1215" s="37"/>
      <c r="E1215" s="37"/>
      <c r="F1215" s="32">
        <f t="shared" si="175"/>
        <v>0</v>
      </c>
      <c r="G1215" s="33">
        <f t="shared" si="174"/>
        <v>0</v>
      </c>
      <c r="H1215" s="37"/>
      <c r="I1215" s="34">
        <f t="shared" si="171"/>
        <v>0</v>
      </c>
      <c r="J1215" s="37"/>
      <c r="K1215" s="33">
        <f t="shared" si="168"/>
        <v>0</v>
      </c>
      <c r="L1215" s="35">
        <f t="shared" si="172"/>
        <v>0</v>
      </c>
      <c r="M1215" s="33">
        <f t="shared" si="169"/>
        <v>0</v>
      </c>
      <c r="N1215" s="37"/>
      <c r="O1215" s="33">
        <f t="shared" si="170"/>
        <v>0</v>
      </c>
      <c r="P1215" s="36">
        <f t="shared" si="173"/>
        <v>0</v>
      </c>
    </row>
    <row r="1216" spans="1:16" hidden="1" x14ac:dyDescent="0.25">
      <c r="A1216" s="28">
        <v>3320209</v>
      </c>
      <c r="B1216" s="39" t="s">
        <v>810</v>
      </c>
      <c r="C1216" s="30"/>
      <c r="D1216" s="31">
        <f>SUM(D1217:D1218)</f>
        <v>0</v>
      </c>
      <c r="E1216" s="31">
        <f>SUM(E1217:E1218)</f>
        <v>0</v>
      </c>
      <c r="F1216" s="32">
        <f t="shared" si="175"/>
        <v>0</v>
      </c>
      <c r="G1216" s="33">
        <f t="shared" si="174"/>
        <v>0</v>
      </c>
      <c r="H1216" s="31">
        <f>SUM(H1217:H1218)</f>
        <v>0</v>
      </c>
      <c r="I1216" s="34">
        <f t="shared" si="171"/>
        <v>0</v>
      </c>
      <c r="J1216" s="31">
        <f>SUM(J1217:J1218)</f>
        <v>0</v>
      </c>
      <c r="K1216" s="33">
        <f t="shared" si="168"/>
        <v>0</v>
      </c>
      <c r="L1216" s="35">
        <f t="shared" si="172"/>
        <v>0</v>
      </c>
      <c r="M1216" s="33">
        <f t="shared" si="169"/>
        <v>0</v>
      </c>
      <c r="N1216" s="31">
        <f>SUM(N1217:N1218)</f>
        <v>0</v>
      </c>
      <c r="O1216" s="33">
        <f t="shared" si="170"/>
        <v>0</v>
      </c>
      <c r="P1216" s="36">
        <f t="shared" si="173"/>
        <v>0</v>
      </c>
    </row>
    <row r="1217" spans="1:16" hidden="1" x14ac:dyDescent="0.25">
      <c r="A1217" s="28">
        <v>332020901</v>
      </c>
      <c r="B1217" s="39" t="s">
        <v>803</v>
      </c>
      <c r="C1217" s="30"/>
      <c r="D1217" s="37"/>
      <c r="E1217" s="37"/>
      <c r="F1217" s="32">
        <f t="shared" si="175"/>
        <v>0</v>
      </c>
      <c r="G1217" s="33">
        <f t="shared" si="174"/>
        <v>0</v>
      </c>
      <c r="H1217" s="37"/>
      <c r="I1217" s="34">
        <f t="shared" si="171"/>
        <v>0</v>
      </c>
      <c r="J1217" s="37"/>
      <c r="K1217" s="33">
        <f t="shared" si="168"/>
        <v>0</v>
      </c>
      <c r="L1217" s="35">
        <f t="shared" si="172"/>
        <v>0</v>
      </c>
      <c r="M1217" s="33">
        <f t="shared" si="169"/>
        <v>0</v>
      </c>
      <c r="N1217" s="37"/>
      <c r="O1217" s="33">
        <f t="shared" si="170"/>
        <v>0</v>
      </c>
      <c r="P1217" s="36">
        <f t="shared" si="173"/>
        <v>0</v>
      </c>
    </row>
    <row r="1218" spans="1:16" hidden="1" x14ac:dyDescent="0.25">
      <c r="A1218" s="28">
        <v>332020902</v>
      </c>
      <c r="B1218" s="39" t="s">
        <v>798</v>
      </c>
      <c r="C1218" s="30"/>
      <c r="D1218" s="37"/>
      <c r="E1218" s="37"/>
      <c r="F1218" s="32">
        <f t="shared" si="175"/>
        <v>0</v>
      </c>
      <c r="G1218" s="33">
        <f t="shared" si="174"/>
        <v>0</v>
      </c>
      <c r="H1218" s="37"/>
      <c r="I1218" s="34">
        <f t="shared" si="171"/>
        <v>0</v>
      </c>
      <c r="J1218" s="37"/>
      <c r="K1218" s="33">
        <f t="shared" si="168"/>
        <v>0</v>
      </c>
      <c r="L1218" s="35">
        <f t="shared" si="172"/>
        <v>0</v>
      </c>
      <c r="M1218" s="33">
        <f t="shared" si="169"/>
        <v>0</v>
      </c>
      <c r="N1218" s="37"/>
      <c r="O1218" s="33">
        <f t="shared" si="170"/>
        <v>0</v>
      </c>
      <c r="P1218" s="36">
        <f t="shared" si="173"/>
        <v>0</v>
      </c>
    </row>
    <row r="1219" spans="1:16" hidden="1" x14ac:dyDescent="0.25">
      <c r="A1219" s="28">
        <v>3320211</v>
      </c>
      <c r="B1219" s="39" t="s">
        <v>811</v>
      </c>
      <c r="C1219" s="30"/>
      <c r="D1219" s="37"/>
      <c r="E1219" s="37"/>
      <c r="F1219" s="32">
        <f t="shared" si="175"/>
        <v>0</v>
      </c>
      <c r="G1219" s="33">
        <f t="shared" si="174"/>
        <v>0</v>
      </c>
      <c r="H1219" s="37"/>
      <c r="I1219" s="34">
        <f t="shared" si="171"/>
        <v>0</v>
      </c>
      <c r="J1219" s="37"/>
      <c r="K1219" s="33">
        <f t="shared" si="168"/>
        <v>0</v>
      </c>
      <c r="L1219" s="35">
        <f t="shared" si="172"/>
        <v>0</v>
      </c>
      <c r="M1219" s="33">
        <f t="shared" si="169"/>
        <v>0</v>
      </c>
      <c r="N1219" s="37"/>
      <c r="O1219" s="33">
        <f t="shared" si="170"/>
        <v>0</v>
      </c>
      <c r="P1219" s="36">
        <f t="shared" si="173"/>
        <v>0</v>
      </c>
    </row>
    <row r="1220" spans="1:16" hidden="1" x14ac:dyDescent="0.25">
      <c r="A1220" s="28">
        <v>3320212</v>
      </c>
      <c r="B1220" s="39" t="s">
        <v>812</v>
      </c>
      <c r="C1220" s="30"/>
      <c r="D1220" s="31">
        <f>SUM(D1221:D1240)</f>
        <v>0</v>
      </c>
      <c r="E1220" s="31">
        <f>SUM(E1221:E1240)</f>
        <v>0</v>
      </c>
      <c r="F1220" s="32">
        <f t="shared" si="175"/>
        <v>0</v>
      </c>
      <c r="G1220" s="33">
        <f t="shared" si="174"/>
        <v>0</v>
      </c>
      <c r="H1220" s="31">
        <f>SUM(H1221:H1240)</f>
        <v>0</v>
      </c>
      <c r="I1220" s="34">
        <f t="shared" si="171"/>
        <v>0</v>
      </c>
      <c r="J1220" s="31">
        <f>SUM(J1221:J1240)</f>
        <v>0</v>
      </c>
      <c r="K1220" s="33">
        <f t="shared" si="168"/>
        <v>0</v>
      </c>
      <c r="L1220" s="35">
        <f t="shared" si="172"/>
        <v>0</v>
      </c>
      <c r="M1220" s="33">
        <f t="shared" si="169"/>
        <v>0</v>
      </c>
      <c r="N1220" s="31">
        <f>SUM(N1221:N1240)</f>
        <v>0</v>
      </c>
      <c r="O1220" s="33">
        <f t="shared" si="170"/>
        <v>0</v>
      </c>
      <c r="P1220" s="36">
        <f t="shared" si="173"/>
        <v>0</v>
      </c>
    </row>
    <row r="1221" spans="1:16" hidden="1" x14ac:dyDescent="0.25">
      <c r="A1221" s="28">
        <v>332021201</v>
      </c>
      <c r="B1221" s="39" t="s">
        <v>160</v>
      </c>
      <c r="C1221" s="30"/>
      <c r="D1221" s="37"/>
      <c r="E1221" s="37"/>
      <c r="F1221" s="32">
        <f t="shared" si="175"/>
        <v>0</v>
      </c>
      <c r="G1221" s="33">
        <f t="shared" si="174"/>
        <v>0</v>
      </c>
      <c r="H1221" s="37"/>
      <c r="I1221" s="34">
        <f t="shared" si="171"/>
        <v>0</v>
      </c>
      <c r="J1221" s="37"/>
      <c r="K1221" s="33">
        <f t="shared" si="168"/>
        <v>0</v>
      </c>
      <c r="L1221" s="35">
        <f t="shared" si="172"/>
        <v>0</v>
      </c>
      <c r="M1221" s="33">
        <f t="shared" si="169"/>
        <v>0</v>
      </c>
      <c r="N1221" s="37"/>
      <c r="O1221" s="33">
        <f t="shared" si="170"/>
        <v>0</v>
      </c>
      <c r="P1221" s="36">
        <f t="shared" si="173"/>
        <v>0</v>
      </c>
    </row>
    <row r="1222" spans="1:16" hidden="1" x14ac:dyDescent="0.25">
      <c r="A1222" s="28">
        <v>332021202</v>
      </c>
      <c r="B1222" s="39" t="s">
        <v>161</v>
      </c>
      <c r="C1222" s="30"/>
      <c r="D1222" s="37"/>
      <c r="E1222" s="37"/>
      <c r="F1222" s="32">
        <f t="shared" si="175"/>
        <v>0</v>
      </c>
      <c r="G1222" s="33">
        <f t="shared" si="174"/>
        <v>0</v>
      </c>
      <c r="H1222" s="37"/>
      <c r="I1222" s="34">
        <f t="shared" si="171"/>
        <v>0</v>
      </c>
      <c r="J1222" s="37"/>
      <c r="K1222" s="33">
        <f t="shared" si="168"/>
        <v>0</v>
      </c>
      <c r="L1222" s="35">
        <f t="shared" si="172"/>
        <v>0</v>
      </c>
      <c r="M1222" s="33">
        <f t="shared" si="169"/>
        <v>0</v>
      </c>
      <c r="N1222" s="37"/>
      <c r="O1222" s="33">
        <f t="shared" si="170"/>
        <v>0</v>
      </c>
      <c r="P1222" s="36">
        <f t="shared" si="173"/>
        <v>0</v>
      </c>
    </row>
    <row r="1223" spans="1:16" hidden="1" x14ac:dyDescent="0.25">
      <c r="A1223" s="28">
        <v>332021203</v>
      </c>
      <c r="B1223" s="39" t="s">
        <v>162</v>
      </c>
      <c r="C1223" s="30"/>
      <c r="D1223" s="37"/>
      <c r="E1223" s="37"/>
      <c r="F1223" s="32">
        <f t="shared" si="175"/>
        <v>0</v>
      </c>
      <c r="G1223" s="33">
        <f t="shared" si="174"/>
        <v>0</v>
      </c>
      <c r="H1223" s="37"/>
      <c r="I1223" s="34">
        <f t="shared" si="171"/>
        <v>0</v>
      </c>
      <c r="J1223" s="37"/>
      <c r="K1223" s="33">
        <f t="shared" si="168"/>
        <v>0</v>
      </c>
      <c r="L1223" s="35">
        <f t="shared" si="172"/>
        <v>0</v>
      </c>
      <c r="M1223" s="33">
        <f t="shared" si="169"/>
        <v>0</v>
      </c>
      <c r="N1223" s="37"/>
      <c r="O1223" s="33">
        <f t="shared" si="170"/>
        <v>0</v>
      </c>
      <c r="P1223" s="36">
        <f t="shared" si="173"/>
        <v>0</v>
      </c>
    </row>
    <row r="1224" spans="1:16" hidden="1" x14ac:dyDescent="0.25">
      <c r="A1224" s="28">
        <v>332021204</v>
      </c>
      <c r="B1224" s="39" t="s">
        <v>163</v>
      </c>
      <c r="C1224" s="30"/>
      <c r="D1224" s="37"/>
      <c r="E1224" s="37"/>
      <c r="F1224" s="32">
        <f t="shared" si="175"/>
        <v>0</v>
      </c>
      <c r="G1224" s="33">
        <f t="shared" si="174"/>
        <v>0</v>
      </c>
      <c r="H1224" s="37"/>
      <c r="I1224" s="34">
        <f t="shared" si="171"/>
        <v>0</v>
      </c>
      <c r="J1224" s="37"/>
      <c r="K1224" s="33">
        <f t="shared" si="168"/>
        <v>0</v>
      </c>
      <c r="L1224" s="35">
        <f t="shared" si="172"/>
        <v>0</v>
      </c>
      <c r="M1224" s="33">
        <f t="shared" si="169"/>
        <v>0</v>
      </c>
      <c r="N1224" s="37"/>
      <c r="O1224" s="33">
        <f t="shared" si="170"/>
        <v>0</v>
      </c>
      <c r="P1224" s="36">
        <f t="shared" si="173"/>
        <v>0</v>
      </c>
    </row>
    <row r="1225" spans="1:16" hidden="1" x14ac:dyDescent="0.25">
      <c r="A1225" s="28">
        <v>332021205</v>
      </c>
      <c r="B1225" s="39" t="s">
        <v>164</v>
      </c>
      <c r="C1225" s="30"/>
      <c r="D1225" s="37"/>
      <c r="E1225" s="37"/>
      <c r="F1225" s="32">
        <f t="shared" si="175"/>
        <v>0</v>
      </c>
      <c r="G1225" s="33">
        <f t="shared" si="174"/>
        <v>0</v>
      </c>
      <c r="H1225" s="37"/>
      <c r="I1225" s="34">
        <f t="shared" si="171"/>
        <v>0</v>
      </c>
      <c r="J1225" s="37"/>
      <c r="K1225" s="33">
        <f t="shared" si="168"/>
        <v>0</v>
      </c>
      <c r="L1225" s="35">
        <f t="shared" si="172"/>
        <v>0</v>
      </c>
      <c r="M1225" s="33">
        <f t="shared" si="169"/>
        <v>0</v>
      </c>
      <c r="N1225" s="37"/>
      <c r="O1225" s="33">
        <f t="shared" si="170"/>
        <v>0</v>
      </c>
      <c r="P1225" s="36">
        <f t="shared" si="173"/>
        <v>0</v>
      </c>
    </row>
    <row r="1226" spans="1:16" hidden="1" x14ac:dyDescent="0.25">
      <c r="A1226" s="28">
        <v>332021206</v>
      </c>
      <c r="B1226" s="39" t="s">
        <v>165</v>
      </c>
      <c r="C1226" s="30"/>
      <c r="D1226" s="37"/>
      <c r="E1226" s="37"/>
      <c r="F1226" s="32">
        <f t="shared" si="175"/>
        <v>0</v>
      </c>
      <c r="G1226" s="33">
        <f t="shared" si="174"/>
        <v>0</v>
      </c>
      <c r="H1226" s="37"/>
      <c r="I1226" s="34">
        <f t="shared" si="171"/>
        <v>0</v>
      </c>
      <c r="J1226" s="37"/>
      <c r="K1226" s="33">
        <f t="shared" ref="K1226:K1287" si="176">IF(OR(J1226=0,F1226=0),0,J1226/F1226)*100</f>
        <v>0</v>
      </c>
      <c r="L1226" s="35">
        <f t="shared" si="172"/>
        <v>0</v>
      </c>
      <c r="M1226" s="33">
        <f t="shared" ref="M1226:M1287" si="177">IF(OR(L1226=0,F1226=0),0,L1226/F1226)*100</f>
        <v>0</v>
      </c>
      <c r="N1226" s="37"/>
      <c r="O1226" s="33">
        <f t="shared" ref="O1226:O1287" si="178">IF(OR(N1226=0,F1226=0),0,N1226/F1226)*100</f>
        <v>0</v>
      </c>
      <c r="P1226" s="36">
        <f t="shared" si="173"/>
        <v>0</v>
      </c>
    </row>
    <row r="1227" spans="1:16" hidden="1" x14ac:dyDescent="0.25">
      <c r="A1227" s="28">
        <v>332021207</v>
      </c>
      <c r="B1227" s="39" t="s">
        <v>166</v>
      </c>
      <c r="C1227" s="30"/>
      <c r="D1227" s="37"/>
      <c r="E1227" s="37"/>
      <c r="F1227" s="32">
        <f t="shared" si="175"/>
        <v>0</v>
      </c>
      <c r="G1227" s="33">
        <f t="shared" si="174"/>
        <v>0</v>
      </c>
      <c r="H1227" s="37"/>
      <c r="I1227" s="34">
        <f t="shared" ref="I1227:I1287" si="179">SUM(F1227-H1227)</f>
        <v>0</v>
      </c>
      <c r="J1227" s="37"/>
      <c r="K1227" s="33">
        <f t="shared" si="176"/>
        <v>0</v>
      </c>
      <c r="L1227" s="35">
        <f t="shared" si="172"/>
        <v>0</v>
      </c>
      <c r="M1227" s="33">
        <f t="shared" si="177"/>
        <v>0</v>
      </c>
      <c r="N1227" s="37"/>
      <c r="O1227" s="33">
        <f t="shared" si="178"/>
        <v>0</v>
      </c>
      <c r="P1227" s="36">
        <f t="shared" si="173"/>
        <v>0</v>
      </c>
    </row>
    <row r="1228" spans="1:16" hidden="1" x14ac:dyDescent="0.25">
      <c r="A1228" s="28">
        <v>332021208</v>
      </c>
      <c r="B1228" s="39" t="s">
        <v>167</v>
      </c>
      <c r="C1228" s="30"/>
      <c r="D1228" s="37"/>
      <c r="E1228" s="37"/>
      <c r="F1228" s="32">
        <f t="shared" si="175"/>
        <v>0</v>
      </c>
      <c r="G1228" s="33">
        <f t="shared" si="174"/>
        <v>0</v>
      </c>
      <c r="H1228" s="37"/>
      <c r="I1228" s="34">
        <f t="shared" si="179"/>
        <v>0</v>
      </c>
      <c r="J1228" s="37"/>
      <c r="K1228" s="33">
        <f t="shared" si="176"/>
        <v>0</v>
      </c>
      <c r="L1228" s="35">
        <f t="shared" si="172"/>
        <v>0</v>
      </c>
      <c r="M1228" s="33">
        <f t="shared" si="177"/>
        <v>0</v>
      </c>
      <c r="N1228" s="37"/>
      <c r="O1228" s="33">
        <f t="shared" si="178"/>
        <v>0</v>
      </c>
      <c r="P1228" s="36">
        <f t="shared" si="173"/>
        <v>0</v>
      </c>
    </row>
    <row r="1229" spans="1:16" hidden="1" x14ac:dyDescent="0.25">
      <c r="A1229" s="28">
        <v>332021209</v>
      </c>
      <c r="B1229" s="39" t="s">
        <v>168</v>
      </c>
      <c r="C1229" s="30"/>
      <c r="D1229" s="37"/>
      <c r="E1229" s="37"/>
      <c r="F1229" s="32">
        <f t="shared" si="175"/>
        <v>0</v>
      </c>
      <c r="G1229" s="33">
        <f t="shared" si="174"/>
        <v>0</v>
      </c>
      <c r="H1229" s="37"/>
      <c r="I1229" s="34">
        <f t="shared" si="179"/>
        <v>0</v>
      </c>
      <c r="J1229" s="37"/>
      <c r="K1229" s="33">
        <f t="shared" si="176"/>
        <v>0</v>
      </c>
      <c r="L1229" s="35">
        <f t="shared" si="172"/>
        <v>0</v>
      </c>
      <c r="M1229" s="33">
        <f t="shared" si="177"/>
        <v>0</v>
      </c>
      <c r="N1229" s="37"/>
      <c r="O1229" s="33">
        <f t="shared" si="178"/>
        <v>0</v>
      </c>
      <c r="P1229" s="36">
        <f t="shared" si="173"/>
        <v>0</v>
      </c>
    </row>
    <row r="1230" spans="1:16" hidden="1" x14ac:dyDescent="0.25">
      <c r="A1230" s="28">
        <v>332021210</v>
      </c>
      <c r="B1230" s="39" t="s">
        <v>169</v>
      </c>
      <c r="C1230" s="30"/>
      <c r="D1230" s="37"/>
      <c r="E1230" s="37"/>
      <c r="F1230" s="32">
        <f t="shared" si="175"/>
        <v>0</v>
      </c>
      <c r="G1230" s="33">
        <f t="shared" si="174"/>
        <v>0</v>
      </c>
      <c r="H1230" s="37"/>
      <c r="I1230" s="34">
        <f t="shared" si="179"/>
        <v>0</v>
      </c>
      <c r="J1230" s="37"/>
      <c r="K1230" s="33">
        <f t="shared" si="176"/>
        <v>0</v>
      </c>
      <c r="L1230" s="35">
        <f t="shared" si="172"/>
        <v>0</v>
      </c>
      <c r="M1230" s="33">
        <f t="shared" si="177"/>
        <v>0</v>
      </c>
      <c r="N1230" s="37"/>
      <c r="O1230" s="33">
        <f t="shared" si="178"/>
        <v>0</v>
      </c>
      <c r="P1230" s="36">
        <f t="shared" si="173"/>
        <v>0</v>
      </c>
    </row>
    <row r="1231" spans="1:16" hidden="1" x14ac:dyDescent="0.25">
      <c r="A1231" s="28">
        <v>332021211</v>
      </c>
      <c r="B1231" s="39" t="s">
        <v>170</v>
      </c>
      <c r="C1231" s="30"/>
      <c r="D1231" s="37"/>
      <c r="E1231" s="37"/>
      <c r="F1231" s="32">
        <f t="shared" si="175"/>
        <v>0</v>
      </c>
      <c r="G1231" s="33">
        <f t="shared" si="174"/>
        <v>0</v>
      </c>
      <c r="H1231" s="37"/>
      <c r="I1231" s="34">
        <f t="shared" si="179"/>
        <v>0</v>
      </c>
      <c r="J1231" s="37"/>
      <c r="K1231" s="33">
        <f t="shared" si="176"/>
        <v>0</v>
      </c>
      <c r="L1231" s="35">
        <f t="shared" si="172"/>
        <v>0</v>
      </c>
      <c r="M1231" s="33">
        <f t="shared" si="177"/>
        <v>0</v>
      </c>
      <c r="N1231" s="37"/>
      <c r="O1231" s="33">
        <f t="shared" si="178"/>
        <v>0</v>
      </c>
      <c r="P1231" s="36">
        <f t="shared" si="173"/>
        <v>0</v>
      </c>
    </row>
    <row r="1232" spans="1:16" hidden="1" x14ac:dyDescent="0.25">
      <c r="A1232" s="28">
        <v>332021212</v>
      </c>
      <c r="B1232" s="39" t="s">
        <v>813</v>
      </c>
      <c r="C1232" s="30"/>
      <c r="D1232" s="37"/>
      <c r="E1232" s="37"/>
      <c r="F1232" s="32">
        <f t="shared" si="175"/>
        <v>0</v>
      </c>
      <c r="G1232" s="33">
        <f t="shared" si="174"/>
        <v>0</v>
      </c>
      <c r="H1232" s="37"/>
      <c r="I1232" s="34">
        <f t="shared" si="179"/>
        <v>0</v>
      </c>
      <c r="J1232" s="37"/>
      <c r="K1232" s="33">
        <f t="shared" si="176"/>
        <v>0</v>
      </c>
      <c r="L1232" s="35">
        <f t="shared" si="172"/>
        <v>0</v>
      </c>
      <c r="M1232" s="33">
        <f t="shared" si="177"/>
        <v>0</v>
      </c>
      <c r="N1232" s="37"/>
      <c r="O1232" s="33">
        <f t="shared" si="178"/>
        <v>0</v>
      </c>
      <c r="P1232" s="36">
        <f t="shared" si="173"/>
        <v>0</v>
      </c>
    </row>
    <row r="1233" spans="1:16" hidden="1" x14ac:dyDescent="0.25">
      <c r="A1233" s="28">
        <v>332021213</v>
      </c>
      <c r="B1233" s="39" t="s">
        <v>172</v>
      </c>
      <c r="C1233" s="30"/>
      <c r="D1233" s="37"/>
      <c r="E1233" s="37"/>
      <c r="F1233" s="32">
        <f t="shared" si="175"/>
        <v>0</v>
      </c>
      <c r="G1233" s="33">
        <f t="shared" si="174"/>
        <v>0</v>
      </c>
      <c r="H1233" s="37"/>
      <c r="I1233" s="34">
        <f t="shared" si="179"/>
        <v>0</v>
      </c>
      <c r="J1233" s="37"/>
      <c r="K1233" s="33">
        <f t="shared" si="176"/>
        <v>0</v>
      </c>
      <c r="L1233" s="35">
        <f t="shared" ref="L1233:L1287" si="180">SUM(N1233-J1233)</f>
        <v>0</v>
      </c>
      <c r="M1233" s="33">
        <f t="shared" si="177"/>
        <v>0</v>
      </c>
      <c r="N1233" s="37"/>
      <c r="O1233" s="33">
        <f t="shared" si="178"/>
        <v>0</v>
      </c>
      <c r="P1233" s="36">
        <f t="shared" ref="P1233:P1287" si="181">SUM(F1233-N1233)</f>
        <v>0</v>
      </c>
    </row>
    <row r="1234" spans="1:16" hidden="1" x14ac:dyDescent="0.25">
      <c r="A1234" s="28">
        <v>332021214</v>
      </c>
      <c r="B1234" s="39" t="s">
        <v>173</v>
      </c>
      <c r="C1234" s="30"/>
      <c r="D1234" s="37"/>
      <c r="E1234" s="37"/>
      <c r="F1234" s="32">
        <f t="shared" si="175"/>
        <v>0</v>
      </c>
      <c r="G1234" s="33">
        <f t="shared" si="174"/>
        <v>0</v>
      </c>
      <c r="H1234" s="37"/>
      <c r="I1234" s="34">
        <f t="shared" si="179"/>
        <v>0</v>
      </c>
      <c r="J1234" s="37"/>
      <c r="K1234" s="33">
        <f t="shared" si="176"/>
        <v>0</v>
      </c>
      <c r="L1234" s="35">
        <f t="shared" si="180"/>
        <v>0</v>
      </c>
      <c r="M1234" s="33">
        <f t="shared" si="177"/>
        <v>0</v>
      </c>
      <c r="N1234" s="37"/>
      <c r="O1234" s="33">
        <f t="shared" si="178"/>
        <v>0</v>
      </c>
      <c r="P1234" s="36">
        <f t="shared" si="181"/>
        <v>0</v>
      </c>
    </row>
    <row r="1235" spans="1:16" hidden="1" x14ac:dyDescent="0.25">
      <c r="A1235" s="28">
        <v>332021215</v>
      </c>
      <c r="B1235" s="39" t="s">
        <v>174</v>
      </c>
      <c r="C1235" s="30"/>
      <c r="D1235" s="37"/>
      <c r="E1235" s="37"/>
      <c r="F1235" s="32">
        <f t="shared" si="175"/>
        <v>0</v>
      </c>
      <c r="G1235" s="33">
        <f t="shared" si="174"/>
        <v>0</v>
      </c>
      <c r="H1235" s="37"/>
      <c r="I1235" s="34">
        <f t="shared" si="179"/>
        <v>0</v>
      </c>
      <c r="J1235" s="37"/>
      <c r="K1235" s="33">
        <f t="shared" si="176"/>
        <v>0</v>
      </c>
      <c r="L1235" s="35">
        <f t="shared" si="180"/>
        <v>0</v>
      </c>
      <c r="M1235" s="33">
        <f t="shared" si="177"/>
        <v>0</v>
      </c>
      <c r="N1235" s="37"/>
      <c r="O1235" s="33">
        <f t="shared" si="178"/>
        <v>0</v>
      </c>
      <c r="P1235" s="36">
        <f t="shared" si="181"/>
        <v>0</v>
      </c>
    </row>
    <row r="1236" spans="1:16" hidden="1" x14ac:dyDescent="0.25">
      <c r="A1236" s="28">
        <v>332021216</v>
      </c>
      <c r="B1236" s="39" t="s">
        <v>175</v>
      </c>
      <c r="C1236" s="30"/>
      <c r="D1236" s="37"/>
      <c r="E1236" s="37"/>
      <c r="F1236" s="32">
        <f t="shared" si="175"/>
        <v>0</v>
      </c>
      <c r="G1236" s="33">
        <f t="shared" si="174"/>
        <v>0</v>
      </c>
      <c r="H1236" s="37"/>
      <c r="I1236" s="34">
        <f t="shared" si="179"/>
        <v>0</v>
      </c>
      <c r="J1236" s="37"/>
      <c r="K1236" s="33">
        <f t="shared" si="176"/>
        <v>0</v>
      </c>
      <c r="L1236" s="35">
        <f t="shared" si="180"/>
        <v>0</v>
      </c>
      <c r="M1236" s="33">
        <f t="shared" si="177"/>
        <v>0</v>
      </c>
      <c r="N1236" s="37"/>
      <c r="O1236" s="33">
        <f t="shared" si="178"/>
        <v>0</v>
      </c>
      <c r="P1236" s="36">
        <f t="shared" si="181"/>
        <v>0</v>
      </c>
    </row>
    <row r="1237" spans="1:16" hidden="1" x14ac:dyDescent="0.25">
      <c r="A1237" s="28">
        <v>332021217</v>
      </c>
      <c r="B1237" s="39" t="s">
        <v>814</v>
      </c>
      <c r="C1237" s="30"/>
      <c r="D1237" s="37"/>
      <c r="E1237" s="37"/>
      <c r="F1237" s="32">
        <f t="shared" si="175"/>
        <v>0</v>
      </c>
      <c r="G1237" s="33">
        <f t="shared" si="174"/>
        <v>0</v>
      </c>
      <c r="H1237" s="37"/>
      <c r="I1237" s="34">
        <f t="shared" si="179"/>
        <v>0</v>
      </c>
      <c r="J1237" s="37"/>
      <c r="K1237" s="33">
        <f t="shared" si="176"/>
        <v>0</v>
      </c>
      <c r="L1237" s="35">
        <f t="shared" si="180"/>
        <v>0</v>
      </c>
      <c r="M1237" s="33">
        <f t="shared" si="177"/>
        <v>0</v>
      </c>
      <c r="N1237" s="37"/>
      <c r="O1237" s="33">
        <f t="shared" si="178"/>
        <v>0</v>
      </c>
      <c r="P1237" s="36">
        <f t="shared" si="181"/>
        <v>0</v>
      </c>
    </row>
    <row r="1238" spans="1:16" hidden="1" x14ac:dyDescent="0.25">
      <c r="A1238" s="28">
        <v>332021218</v>
      </c>
      <c r="B1238" s="39" t="s">
        <v>177</v>
      </c>
      <c r="C1238" s="30"/>
      <c r="D1238" s="37"/>
      <c r="E1238" s="37"/>
      <c r="F1238" s="32">
        <f t="shared" si="175"/>
        <v>0</v>
      </c>
      <c r="G1238" s="33">
        <f t="shared" si="174"/>
        <v>0</v>
      </c>
      <c r="H1238" s="37"/>
      <c r="I1238" s="34">
        <f t="shared" si="179"/>
        <v>0</v>
      </c>
      <c r="J1238" s="37"/>
      <c r="K1238" s="33">
        <f t="shared" si="176"/>
        <v>0</v>
      </c>
      <c r="L1238" s="35">
        <f t="shared" si="180"/>
        <v>0</v>
      </c>
      <c r="M1238" s="33">
        <f t="shared" si="177"/>
        <v>0</v>
      </c>
      <c r="N1238" s="37"/>
      <c r="O1238" s="33">
        <f t="shared" si="178"/>
        <v>0</v>
      </c>
      <c r="P1238" s="36">
        <f t="shared" si="181"/>
        <v>0</v>
      </c>
    </row>
    <row r="1239" spans="1:16" hidden="1" x14ac:dyDescent="0.25">
      <c r="A1239" s="28">
        <v>332021219</v>
      </c>
      <c r="B1239" s="39" t="s">
        <v>178</v>
      </c>
      <c r="C1239" s="30"/>
      <c r="D1239" s="37"/>
      <c r="E1239" s="37"/>
      <c r="F1239" s="32">
        <f t="shared" si="175"/>
        <v>0</v>
      </c>
      <c r="G1239" s="33">
        <f t="shared" si="174"/>
        <v>0</v>
      </c>
      <c r="H1239" s="37"/>
      <c r="I1239" s="34">
        <f t="shared" si="179"/>
        <v>0</v>
      </c>
      <c r="J1239" s="37"/>
      <c r="K1239" s="33">
        <f t="shared" si="176"/>
        <v>0</v>
      </c>
      <c r="L1239" s="35">
        <f t="shared" si="180"/>
        <v>0</v>
      </c>
      <c r="M1239" s="33">
        <f t="shared" si="177"/>
        <v>0</v>
      </c>
      <c r="N1239" s="37"/>
      <c r="O1239" s="33">
        <f t="shared" si="178"/>
        <v>0</v>
      </c>
      <c r="P1239" s="36">
        <f t="shared" si="181"/>
        <v>0</v>
      </c>
    </row>
    <row r="1240" spans="1:16" hidden="1" x14ac:dyDescent="0.25">
      <c r="A1240" s="28">
        <v>332021220</v>
      </c>
      <c r="B1240" s="39" t="s">
        <v>179</v>
      </c>
      <c r="C1240" s="30"/>
      <c r="D1240" s="37"/>
      <c r="E1240" s="37"/>
      <c r="F1240" s="32">
        <f t="shared" si="175"/>
        <v>0</v>
      </c>
      <c r="G1240" s="33">
        <f t="shared" si="174"/>
        <v>0</v>
      </c>
      <c r="H1240" s="37"/>
      <c r="I1240" s="34">
        <f t="shared" si="179"/>
        <v>0</v>
      </c>
      <c r="J1240" s="37"/>
      <c r="K1240" s="33">
        <f t="shared" si="176"/>
        <v>0</v>
      </c>
      <c r="L1240" s="35">
        <f t="shared" si="180"/>
        <v>0</v>
      </c>
      <c r="M1240" s="33">
        <f t="shared" si="177"/>
        <v>0</v>
      </c>
      <c r="N1240" s="37"/>
      <c r="O1240" s="33">
        <f t="shared" si="178"/>
        <v>0</v>
      </c>
      <c r="P1240" s="36">
        <f t="shared" si="181"/>
        <v>0</v>
      </c>
    </row>
    <row r="1241" spans="1:16" hidden="1" x14ac:dyDescent="0.25">
      <c r="A1241" s="28">
        <v>3320216</v>
      </c>
      <c r="B1241" s="40" t="s">
        <v>815</v>
      </c>
      <c r="C1241" s="30"/>
      <c r="D1241" s="31">
        <f>SUM(D1242:D1244)</f>
        <v>0</v>
      </c>
      <c r="E1241" s="31">
        <f>SUM(E1242:E1244)</f>
        <v>0</v>
      </c>
      <c r="F1241" s="32">
        <f t="shared" si="175"/>
        <v>0</v>
      </c>
      <c r="G1241" s="33">
        <f t="shared" si="174"/>
        <v>0</v>
      </c>
      <c r="H1241" s="31">
        <f>SUM(H1242:H1244)</f>
        <v>0</v>
      </c>
      <c r="I1241" s="34">
        <f t="shared" si="179"/>
        <v>0</v>
      </c>
      <c r="J1241" s="31">
        <f>SUM(J1242:J1244)</f>
        <v>0</v>
      </c>
      <c r="K1241" s="33">
        <f t="shared" si="176"/>
        <v>0</v>
      </c>
      <c r="L1241" s="35">
        <f t="shared" si="180"/>
        <v>0</v>
      </c>
      <c r="M1241" s="33">
        <f t="shared" si="177"/>
        <v>0</v>
      </c>
      <c r="N1241" s="31">
        <f>SUM(N1242:N1244)</f>
        <v>0</v>
      </c>
      <c r="O1241" s="33">
        <f t="shared" si="178"/>
        <v>0</v>
      </c>
      <c r="P1241" s="36">
        <f t="shared" si="181"/>
        <v>0</v>
      </c>
    </row>
    <row r="1242" spans="1:16" hidden="1" x14ac:dyDescent="0.25">
      <c r="A1242" s="28">
        <v>332021601</v>
      </c>
      <c r="B1242" s="45" t="s">
        <v>816</v>
      </c>
      <c r="C1242" s="30"/>
      <c r="D1242" s="37"/>
      <c r="E1242" s="37"/>
      <c r="F1242" s="32">
        <f t="shared" si="175"/>
        <v>0</v>
      </c>
      <c r="G1242" s="33">
        <f t="shared" si="174"/>
        <v>0</v>
      </c>
      <c r="H1242" s="37"/>
      <c r="I1242" s="34">
        <f t="shared" si="179"/>
        <v>0</v>
      </c>
      <c r="J1242" s="37"/>
      <c r="K1242" s="33">
        <f t="shared" si="176"/>
        <v>0</v>
      </c>
      <c r="L1242" s="35">
        <f t="shared" si="180"/>
        <v>0</v>
      </c>
      <c r="M1242" s="33">
        <f t="shared" si="177"/>
        <v>0</v>
      </c>
      <c r="N1242" s="37"/>
      <c r="O1242" s="33">
        <f t="shared" si="178"/>
        <v>0</v>
      </c>
      <c r="P1242" s="36">
        <f t="shared" si="181"/>
        <v>0</v>
      </c>
    </row>
    <row r="1243" spans="1:16" hidden="1" x14ac:dyDescent="0.25">
      <c r="A1243" s="28">
        <v>332021602</v>
      </c>
      <c r="B1243" s="45" t="s">
        <v>817</v>
      </c>
      <c r="C1243" s="30"/>
      <c r="D1243" s="37"/>
      <c r="E1243" s="37"/>
      <c r="F1243" s="32">
        <f t="shared" si="175"/>
        <v>0</v>
      </c>
      <c r="G1243" s="33">
        <f t="shared" si="174"/>
        <v>0</v>
      </c>
      <c r="H1243" s="37"/>
      <c r="I1243" s="34">
        <f t="shared" si="179"/>
        <v>0</v>
      </c>
      <c r="J1243" s="37"/>
      <c r="K1243" s="33">
        <f t="shared" si="176"/>
        <v>0</v>
      </c>
      <c r="L1243" s="35">
        <f t="shared" si="180"/>
        <v>0</v>
      </c>
      <c r="M1243" s="33">
        <f t="shared" si="177"/>
        <v>0</v>
      </c>
      <c r="N1243" s="37"/>
      <c r="O1243" s="33">
        <f t="shared" si="178"/>
        <v>0</v>
      </c>
      <c r="P1243" s="36">
        <f t="shared" si="181"/>
        <v>0</v>
      </c>
    </row>
    <row r="1244" spans="1:16" hidden="1" x14ac:dyDescent="0.25">
      <c r="A1244" s="28">
        <v>332021603</v>
      </c>
      <c r="B1244" s="45" t="s">
        <v>102</v>
      </c>
      <c r="C1244" s="30"/>
      <c r="D1244" s="37"/>
      <c r="E1244" s="37"/>
      <c r="F1244" s="32">
        <f t="shared" si="175"/>
        <v>0</v>
      </c>
      <c r="G1244" s="33">
        <f t="shared" si="174"/>
        <v>0</v>
      </c>
      <c r="H1244" s="37"/>
      <c r="I1244" s="34">
        <f t="shared" si="179"/>
        <v>0</v>
      </c>
      <c r="J1244" s="37"/>
      <c r="K1244" s="33">
        <f t="shared" si="176"/>
        <v>0</v>
      </c>
      <c r="L1244" s="35">
        <f t="shared" si="180"/>
        <v>0</v>
      </c>
      <c r="M1244" s="33">
        <f t="shared" si="177"/>
        <v>0</v>
      </c>
      <c r="N1244" s="37"/>
      <c r="O1244" s="33">
        <f t="shared" si="178"/>
        <v>0</v>
      </c>
      <c r="P1244" s="36">
        <f t="shared" si="181"/>
        <v>0</v>
      </c>
    </row>
    <row r="1245" spans="1:16" ht="26.25" hidden="1" x14ac:dyDescent="0.25">
      <c r="A1245" s="28">
        <v>3320219</v>
      </c>
      <c r="B1245" s="39" t="s">
        <v>818</v>
      </c>
      <c r="C1245" s="30"/>
      <c r="D1245" s="37"/>
      <c r="E1245" s="37"/>
      <c r="F1245" s="32">
        <f t="shared" si="175"/>
        <v>0</v>
      </c>
      <c r="G1245" s="33">
        <f t="shared" si="174"/>
        <v>0</v>
      </c>
      <c r="H1245" s="37"/>
      <c r="I1245" s="34">
        <f t="shared" si="179"/>
        <v>0</v>
      </c>
      <c r="J1245" s="37"/>
      <c r="K1245" s="33">
        <f t="shared" si="176"/>
        <v>0</v>
      </c>
      <c r="L1245" s="35">
        <f t="shared" si="180"/>
        <v>0</v>
      </c>
      <c r="M1245" s="33">
        <f t="shared" si="177"/>
        <v>0</v>
      </c>
      <c r="N1245" s="37"/>
      <c r="O1245" s="33">
        <f t="shared" si="178"/>
        <v>0</v>
      </c>
      <c r="P1245" s="36">
        <f t="shared" si="181"/>
        <v>0</v>
      </c>
    </row>
    <row r="1246" spans="1:16" hidden="1" x14ac:dyDescent="0.25">
      <c r="A1246" s="47">
        <v>3320220</v>
      </c>
      <c r="B1246" s="39" t="s">
        <v>819</v>
      </c>
      <c r="C1246" s="30"/>
      <c r="D1246" s="37"/>
      <c r="E1246" s="37"/>
      <c r="F1246" s="32">
        <f t="shared" si="175"/>
        <v>0</v>
      </c>
      <c r="G1246" s="33">
        <f t="shared" si="174"/>
        <v>0</v>
      </c>
      <c r="H1246" s="37"/>
      <c r="I1246" s="34">
        <f t="shared" si="179"/>
        <v>0</v>
      </c>
      <c r="J1246" s="37"/>
      <c r="K1246" s="33">
        <f t="shared" si="176"/>
        <v>0</v>
      </c>
      <c r="L1246" s="35">
        <f t="shared" si="180"/>
        <v>0</v>
      </c>
      <c r="M1246" s="33">
        <f t="shared" si="177"/>
        <v>0</v>
      </c>
      <c r="N1246" s="37"/>
      <c r="O1246" s="33">
        <f t="shared" si="178"/>
        <v>0</v>
      </c>
      <c r="P1246" s="36">
        <f t="shared" si="181"/>
        <v>0</v>
      </c>
    </row>
    <row r="1247" spans="1:16" hidden="1" x14ac:dyDescent="0.25">
      <c r="A1247" s="47">
        <v>3320221</v>
      </c>
      <c r="B1247" s="39" t="s">
        <v>820</v>
      </c>
      <c r="C1247" s="30"/>
      <c r="D1247" s="31"/>
      <c r="E1247" s="105"/>
      <c r="F1247" s="32">
        <f t="shared" si="175"/>
        <v>0</v>
      </c>
      <c r="G1247" s="33">
        <f t="shared" si="174"/>
        <v>0</v>
      </c>
      <c r="H1247" s="105"/>
      <c r="I1247" s="34">
        <f t="shared" si="179"/>
        <v>0</v>
      </c>
      <c r="J1247" s="105"/>
      <c r="K1247" s="33">
        <f t="shared" si="176"/>
        <v>0</v>
      </c>
      <c r="L1247" s="35">
        <f t="shared" si="180"/>
        <v>0</v>
      </c>
      <c r="M1247" s="33">
        <f t="shared" si="177"/>
        <v>0</v>
      </c>
      <c r="N1247" s="105"/>
      <c r="O1247" s="33">
        <f t="shared" si="178"/>
        <v>0</v>
      </c>
      <c r="P1247" s="36">
        <f t="shared" si="181"/>
        <v>0</v>
      </c>
    </row>
    <row r="1248" spans="1:16" hidden="1" x14ac:dyDescent="0.25">
      <c r="A1248" s="47">
        <v>3320222</v>
      </c>
      <c r="B1248" s="39" t="s">
        <v>821</v>
      </c>
      <c r="C1248" s="30"/>
      <c r="D1248" s="31"/>
      <c r="E1248" s="105"/>
      <c r="F1248" s="32">
        <f t="shared" si="175"/>
        <v>0</v>
      </c>
      <c r="G1248" s="33">
        <f t="shared" si="174"/>
        <v>0</v>
      </c>
      <c r="H1248" s="105"/>
      <c r="I1248" s="34">
        <f t="shared" si="179"/>
        <v>0</v>
      </c>
      <c r="J1248" s="105"/>
      <c r="K1248" s="33">
        <f t="shared" si="176"/>
        <v>0</v>
      </c>
      <c r="L1248" s="35">
        <f t="shared" si="180"/>
        <v>0</v>
      </c>
      <c r="M1248" s="33">
        <f t="shared" si="177"/>
        <v>0</v>
      </c>
      <c r="N1248" s="105"/>
      <c r="O1248" s="33">
        <f t="shared" si="178"/>
        <v>0</v>
      </c>
      <c r="P1248" s="36">
        <f t="shared" si="181"/>
        <v>0</v>
      </c>
    </row>
    <row r="1249" spans="1:16" hidden="1" x14ac:dyDescent="0.25">
      <c r="A1249" s="47">
        <v>3320223</v>
      </c>
      <c r="B1249" s="39" t="s">
        <v>822</v>
      </c>
      <c r="C1249" s="30"/>
      <c r="D1249" s="31"/>
      <c r="E1249" s="105"/>
      <c r="F1249" s="32">
        <f t="shared" si="175"/>
        <v>0</v>
      </c>
      <c r="G1249" s="33">
        <f t="shared" si="174"/>
        <v>0</v>
      </c>
      <c r="H1249" s="105"/>
      <c r="I1249" s="34">
        <f t="shared" si="179"/>
        <v>0</v>
      </c>
      <c r="J1249" s="105"/>
      <c r="K1249" s="33">
        <f t="shared" si="176"/>
        <v>0</v>
      </c>
      <c r="L1249" s="35">
        <f t="shared" si="180"/>
        <v>0</v>
      </c>
      <c r="M1249" s="33">
        <f t="shared" si="177"/>
        <v>0</v>
      </c>
      <c r="N1249" s="105"/>
      <c r="O1249" s="33">
        <f t="shared" si="178"/>
        <v>0</v>
      </c>
      <c r="P1249" s="36">
        <f t="shared" si="181"/>
        <v>0</v>
      </c>
    </row>
    <row r="1250" spans="1:16" hidden="1" x14ac:dyDescent="0.25">
      <c r="A1250" s="47">
        <v>3320224</v>
      </c>
      <c r="B1250" s="39" t="s">
        <v>823</v>
      </c>
      <c r="C1250" s="30"/>
      <c r="D1250" s="31"/>
      <c r="E1250" s="105"/>
      <c r="F1250" s="32">
        <f t="shared" si="175"/>
        <v>0</v>
      </c>
      <c r="G1250" s="33">
        <f t="shared" si="174"/>
        <v>0</v>
      </c>
      <c r="H1250" s="105"/>
      <c r="I1250" s="34">
        <f t="shared" si="179"/>
        <v>0</v>
      </c>
      <c r="J1250" s="105"/>
      <c r="K1250" s="33">
        <f t="shared" si="176"/>
        <v>0</v>
      </c>
      <c r="L1250" s="35">
        <f t="shared" si="180"/>
        <v>0</v>
      </c>
      <c r="M1250" s="33">
        <f t="shared" si="177"/>
        <v>0</v>
      </c>
      <c r="N1250" s="105"/>
      <c r="O1250" s="33">
        <f t="shared" si="178"/>
        <v>0</v>
      </c>
      <c r="P1250" s="36">
        <f t="shared" si="181"/>
        <v>0</v>
      </c>
    </row>
    <row r="1251" spans="1:16" hidden="1" x14ac:dyDescent="0.25">
      <c r="A1251" s="47">
        <v>3320225</v>
      </c>
      <c r="B1251" s="39" t="s">
        <v>824</v>
      </c>
      <c r="C1251" s="30"/>
      <c r="D1251" s="31"/>
      <c r="E1251" s="105"/>
      <c r="F1251" s="32">
        <f t="shared" si="175"/>
        <v>0</v>
      </c>
      <c r="G1251" s="33">
        <f t="shared" si="174"/>
        <v>0</v>
      </c>
      <c r="H1251" s="105"/>
      <c r="I1251" s="34">
        <f t="shared" si="179"/>
        <v>0</v>
      </c>
      <c r="J1251" s="105"/>
      <c r="K1251" s="33">
        <f t="shared" si="176"/>
        <v>0</v>
      </c>
      <c r="L1251" s="35">
        <f t="shared" si="180"/>
        <v>0</v>
      </c>
      <c r="M1251" s="33">
        <f t="shared" si="177"/>
        <v>0</v>
      </c>
      <c r="N1251" s="105"/>
      <c r="O1251" s="33">
        <f t="shared" si="178"/>
        <v>0</v>
      </c>
      <c r="P1251" s="36">
        <f t="shared" si="181"/>
        <v>0</v>
      </c>
    </row>
    <row r="1252" spans="1:16" hidden="1" x14ac:dyDescent="0.25">
      <c r="A1252" s="47">
        <v>3320226</v>
      </c>
      <c r="B1252" s="39" t="s">
        <v>825</v>
      </c>
      <c r="C1252" s="71"/>
      <c r="D1252" s="31"/>
      <c r="E1252" s="31"/>
      <c r="F1252" s="32">
        <f t="shared" si="175"/>
        <v>0</v>
      </c>
      <c r="G1252" s="33">
        <f t="shared" si="174"/>
        <v>0</v>
      </c>
      <c r="H1252" s="31"/>
      <c r="I1252" s="34">
        <f t="shared" si="179"/>
        <v>0</v>
      </c>
      <c r="J1252" s="31"/>
      <c r="K1252" s="33">
        <f t="shared" si="176"/>
        <v>0</v>
      </c>
      <c r="L1252" s="35">
        <f t="shared" si="180"/>
        <v>0</v>
      </c>
      <c r="M1252" s="33">
        <f t="shared" si="177"/>
        <v>0</v>
      </c>
      <c r="N1252" s="31"/>
      <c r="O1252" s="33">
        <f t="shared" si="178"/>
        <v>0</v>
      </c>
      <c r="P1252" s="36">
        <f t="shared" si="181"/>
        <v>0</v>
      </c>
    </row>
    <row r="1253" spans="1:16" hidden="1" x14ac:dyDescent="0.25">
      <c r="A1253" s="47">
        <v>3320227</v>
      </c>
      <c r="B1253" s="39" t="s">
        <v>826</v>
      </c>
      <c r="C1253" s="71"/>
      <c r="D1253" s="31"/>
      <c r="E1253" s="31"/>
      <c r="F1253" s="32">
        <f t="shared" si="175"/>
        <v>0</v>
      </c>
      <c r="G1253" s="33">
        <f t="shared" si="174"/>
        <v>0</v>
      </c>
      <c r="H1253" s="31"/>
      <c r="I1253" s="34">
        <f t="shared" si="179"/>
        <v>0</v>
      </c>
      <c r="J1253" s="31"/>
      <c r="K1253" s="33">
        <f t="shared" si="176"/>
        <v>0</v>
      </c>
      <c r="L1253" s="35">
        <f t="shared" si="180"/>
        <v>0</v>
      </c>
      <c r="M1253" s="33">
        <f t="shared" si="177"/>
        <v>0</v>
      </c>
      <c r="N1253" s="31"/>
      <c r="O1253" s="33">
        <f t="shared" si="178"/>
        <v>0</v>
      </c>
      <c r="P1253" s="36">
        <f t="shared" si="181"/>
        <v>0</v>
      </c>
    </row>
    <row r="1254" spans="1:16" hidden="1" x14ac:dyDescent="0.25">
      <c r="A1254" s="65">
        <v>3320299</v>
      </c>
      <c r="B1254" s="39" t="s">
        <v>827</v>
      </c>
      <c r="C1254" s="71"/>
      <c r="D1254" s="31">
        <f>SUM(D1255:D1258)</f>
        <v>0</v>
      </c>
      <c r="E1254" s="31">
        <f>SUM(E1255:E1258)</f>
        <v>0</v>
      </c>
      <c r="F1254" s="32">
        <f t="shared" si="175"/>
        <v>0</v>
      </c>
      <c r="G1254" s="33">
        <f t="shared" si="174"/>
        <v>0</v>
      </c>
      <c r="H1254" s="31">
        <f>SUM(H1255:H1258)</f>
        <v>0</v>
      </c>
      <c r="I1254" s="34">
        <f t="shared" si="179"/>
        <v>0</v>
      </c>
      <c r="J1254" s="31">
        <f>SUM(J1255:J1258)</f>
        <v>0</v>
      </c>
      <c r="K1254" s="33">
        <f t="shared" si="176"/>
        <v>0</v>
      </c>
      <c r="L1254" s="35">
        <f t="shared" si="180"/>
        <v>0</v>
      </c>
      <c r="M1254" s="33">
        <f t="shared" si="177"/>
        <v>0</v>
      </c>
      <c r="N1254" s="31">
        <f>SUM(N1255:N1258)</f>
        <v>0</v>
      </c>
      <c r="O1254" s="33">
        <f t="shared" si="178"/>
        <v>0</v>
      </c>
      <c r="P1254" s="36">
        <f t="shared" si="181"/>
        <v>0</v>
      </c>
    </row>
    <row r="1255" spans="1:16" hidden="1" x14ac:dyDescent="0.25">
      <c r="A1255" s="65">
        <v>332029903</v>
      </c>
      <c r="B1255" s="39" t="s">
        <v>828</v>
      </c>
      <c r="C1255" s="30"/>
      <c r="D1255" s="37"/>
      <c r="E1255" s="37"/>
      <c r="F1255" s="32">
        <f t="shared" si="175"/>
        <v>0</v>
      </c>
      <c r="G1255" s="33">
        <f t="shared" si="174"/>
        <v>0</v>
      </c>
      <c r="H1255" s="37"/>
      <c r="I1255" s="34">
        <f t="shared" si="179"/>
        <v>0</v>
      </c>
      <c r="J1255" s="37"/>
      <c r="K1255" s="33">
        <f t="shared" si="176"/>
        <v>0</v>
      </c>
      <c r="L1255" s="35">
        <f t="shared" si="180"/>
        <v>0</v>
      </c>
      <c r="M1255" s="33">
        <f t="shared" si="177"/>
        <v>0</v>
      </c>
      <c r="N1255" s="37"/>
      <c r="O1255" s="33">
        <f t="shared" si="178"/>
        <v>0</v>
      </c>
      <c r="P1255" s="36">
        <f t="shared" si="181"/>
        <v>0</v>
      </c>
    </row>
    <row r="1256" spans="1:16" hidden="1" x14ac:dyDescent="0.25">
      <c r="A1256" s="28">
        <v>332029905</v>
      </c>
      <c r="B1256" s="39" t="s">
        <v>829</v>
      </c>
      <c r="C1256" s="30"/>
      <c r="D1256" s="37"/>
      <c r="E1256" s="37"/>
      <c r="F1256" s="32">
        <f t="shared" si="175"/>
        <v>0</v>
      </c>
      <c r="G1256" s="33">
        <f t="shared" si="174"/>
        <v>0</v>
      </c>
      <c r="H1256" s="37"/>
      <c r="I1256" s="34">
        <f t="shared" si="179"/>
        <v>0</v>
      </c>
      <c r="J1256" s="37"/>
      <c r="K1256" s="33">
        <f t="shared" si="176"/>
        <v>0</v>
      </c>
      <c r="L1256" s="35">
        <f t="shared" si="180"/>
        <v>0</v>
      </c>
      <c r="M1256" s="33">
        <f t="shared" si="177"/>
        <v>0</v>
      </c>
      <c r="N1256" s="37"/>
      <c r="O1256" s="33">
        <f t="shared" si="178"/>
        <v>0</v>
      </c>
      <c r="P1256" s="36">
        <f t="shared" si="181"/>
        <v>0</v>
      </c>
    </row>
    <row r="1257" spans="1:16" hidden="1" x14ac:dyDescent="0.25">
      <c r="A1257" s="28">
        <v>332029907</v>
      </c>
      <c r="B1257" s="39" t="s">
        <v>830</v>
      </c>
      <c r="C1257" s="30"/>
      <c r="D1257" s="37"/>
      <c r="E1257" s="37"/>
      <c r="F1257" s="32">
        <f t="shared" si="175"/>
        <v>0</v>
      </c>
      <c r="G1257" s="33">
        <f t="shared" si="174"/>
        <v>0</v>
      </c>
      <c r="H1257" s="37"/>
      <c r="I1257" s="34">
        <f t="shared" si="179"/>
        <v>0</v>
      </c>
      <c r="J1257" s="37"/>
      <c r="K1257" s="33">
        <f t="shared" si="176"/>
        <v>0</v>
      </c>
      <c r="L1257" s="35">
        <f t="shared" si="180"/>
        <v>0</v>
      </c>
      <c r="M1257" s="33">
        <f t="shared" si="177"/>
        <v>0</v>
      </c>
      <c r="N1257" s="37"/>
      <c r="O1257" s="33">
        <f t="shared" si="178"/>
        <v>0</v>
      </c>
      <c r="P1257" s="36">
        <f t="shared" si="181"/>
        <v>0</v>
      </c>
    </row>
    <row r="1258" spans="1:16" hidden="1" x14ac:dyDescent="0.25">
      <c r="A1258" s="28">
        <v>332029908</v>
      </c>
      <c r="B1258" s="39" t="s">
        <v>831</v>
      </c>
      <c r="C1258" s="30"/>
      <c r="D1258" s="37"/>
      <c r="E1258" s="37"/>
      <c r="F1258" s="32">
        <f t="shared" si="175"/>
        <v>0</v>
      </c>
      <c r="G1258" s="33">
        <f t="shared" si="174"/>
        <v>0</v>
      </c>
      <c r="H1258" s="37"/>
      <c r="I1258" s="34">
        <f t="shared" si="179"/>
        <v>0</v>
      </c>
      <c r="J1258" s="37"/>
      <c r="K1258" s="33">
        <f t="shared" si="176"/>
        <v>0</v>
      </c>
      <c r="L1258" s="35">
        <f t="shared" si="180"/>
        <v>0</v>
      </c>
      <c r="M1258" s="33">
        <f t="shared" si="177"/>
        <v>0</v>
      </c>
      <c r="N1258" s="37"/>
      <c r="O1258" s="33">
        <f t="shared" si="178"/>
        <v>0</v>
      </c>
      <c r="P1258" s="36">
        <f t="shared" si="181"/>
        <v>0</v>
      </c>
    </row>
    <row r="1259" spans="1:16" hidden="1" x14ac:dyDescent="0.25">
      <c r="A1259" s="28">
        <v>33203</v>
      </c>
      <c r="B1259" s="39" t="s">
        <v>182</v>
      </c>
      <c r="C1259" s="30"/>
      <c r="D1259" s="31">
        <f>SUM(D1260)</f>
        <v>0</v>
      </c>
      <c r="E1259" s="31">
        <f>SUM(E1260)</f>
        <v>0</v>
      </c>
      <c r="F1259" s="32">
        <f t="shared" si="175"/>
        <v>0</v>
      </c>
      <c r="G1259" s="33">
        <f t="shared" si="174"/>
        <v>0</v>
      </c>
      <c r="H1259" s="31">
        <f>SUM(H1260)</f>
        <v>0</v>
      </c>
      <c r="I1259" s="34">
        <f t="shared" si="179"/>
        <v>0</v>
      </c>
      <c r="J1259" s="31">
        <f>SUM(J1260)</f>
        <v>0</v>
      </c>
      <c r="K1259" s="33">
        <f t="shared" si="176"/>
        <v>0</v>
      </c>
      <c r="L1259" s="35">
        <f t="shared" si="180"/>
        <v>0</v>
      </c>
      <c r="M1259" s="33">
        <f t="shared" si="177"/>
        <v>0</v>
      </c>
      <c r="N1259" s="31">
        <f>SUM(N1260)</f>
        <v>0</v>
      </c>
      <c r="O1259" s="33">
        <f t="shared" si="178"/>
        <v>0</v>
      </c>
      <c r="P1259" s="36">
        <f t="shared" si="181"/>
        <v>0</v>
      </c>
    </row>
    <row r="1260" spans="1:16" hidden="1" x14ac:dyDescent="0.25">
      <c r="A1260" s="28">
        <v>3320301</v>
      </c>
      <c r="B1260" s="39" t="s">
        <v>832</v>
      </c>
      <c r="C1260" s="30"/>
      <c r="D1260" s="31"/>
      <c r="E1260" s="31"/>
      <c r="F1260" s="32">
        <f t="shared" si="175"/>
        <v>0</v>
      </c>
      <c r="G1260" s="33">
        <f t="shared" si="174"/>
        <v>0</v>
      </c>
      <c r="H1260" s="31"/>
      <c r="I1260" s="34">
        <f t="shared" si="179"/>
        <v>0</v>
      </c>
      <c r="J1260" s="31"/>
      <c r="K1260" s="33">
        <f t="shared" si="176"/>
        <v>0</v>
      </c>
      <c r="L1260" s="35">
        <f t="shared" si="180"/>
        <v>0</v>
      </c>
      <c r="M1260" s="33">
        <f t="shared" si="177"/>
        <v>0</v>
      </c>
      <c r="N1260" s="31"/>
      <c r="O1260" s="33">
        <f t="shared" si="178"/>
        <v>0</v>
      </c>
      <c r="P1260" s="36">
        <f t="shared" si="181"/>
        <v>0</v>
      </c>
    </row>
    <row r="1261" spans="1:16" ht="26.25" hidden="1" x14ac:dyDescent="0.25">
      <c r="A1261" s="28">
        <v>33208</v>
      </c>
      <c r="B1261" s="39" t="s">
        <v>833</v>
      </c>
      <c r="C1261" s="30"/>
      <c r="D1261" s="31">
        <f>SUM(D1262:D1269)</f>
        <v>0</v>
      </c>
      <c r="E1261" s="31">
        <f>SUM(E1262:E1269)</f>
        <v>0</v>
      </c>
      <c r="F1261" s="32">
        <f t="shared" si="175"/>
        <v>0</v>
      </c>
      <c r="G1261" s="33">
        <f t="shared" si="174"/>
        <v>0</v>
      </c>
      <c r="H1261" s="31">
        <f>SUM(H1262:H1269)</f>
        <v>0</v>
      </c>
      <c r="I1261" s="34">
        <f t="shared" si="179"/>
        <v>0</v>
      </c>
      <c r="J1261" s="31">
        <f>SUM(J1262:J1269)</f>
        <v>0</v>
      </c>
      <c r="K1261" s="33">
        <f t="shared" si="176"/>
        <v>0</v>
      </c>
      <c r="L1261" s="35">
        <f t="shared" si="180"/>
        <v>0</v>
      </c>
      <c r="M1261" s="33">
        <f t="shared" si="177"/>
        <v>0</v>
      </c>
      <c r="N1261" s="31">
        <f>SUM(N1262:N1269)</f>
        <v>0</v>
      </c>
      <c r="O1261" s="33">
        <f t="shared" si="178"/>
        <v>0</v>
      </c>
      <c r="P1261" s="36">
        <f t="shared" si="181"/>
        <v>0</v>
      </c>
    </row>
    <row r="1262" spans="1:16" hidden="1" x14ac:dyDescent="0.25">
      <c r="A1262" s="28">
        <v>3320804</v>
      </c>
      <c r="B1262" s="39" t="s">
        <v>125</v>
      </c>
      <c r="C1262" s="30"/>
      <c r="D1262" s="31"/>
      <c r="E1262" s="31"/>
      <c r="F1262" s="32">
        <f t="shared" si="175"/>
        <v>0</v>
      </c>
      <c r="G1262" s="33">
        <f t="shared" si="174"/>
        <v>0</v>
      </c>
      <c r="H1262" s="31"/>
      <c r="I1262" s="34">
        <f t="shared" si="179"/>
        <v>0</v>
      </c>
      <c r="J1262" s="31"/>
      <c r="K1262" s="33">
        <f t="shared" si="176"/>
        <v>0</v>
      </c>
      <c r="L1262" s="35">
        <f t="shared" si="180"/>
        <v>0</v>
      </c>
      <c r="M1262" s="33">
        <f t="shared" si="177"/>
        <v>0</v>
      </c>
      <c r="N1262" s="31"/>
      <c r="O1262" s="33">
        <f t="shared" si="178"/>
        <v>0</v>
      </c>
      <c r="P1262" s="36">
        <f t="shared" si="181"/>
        <v>0</v>
      </c>
    </row>
    <row r="1263" spans="1:16" hidden="1" x14ac:dyDescent="0.25">
      <c r="A1263" s="28">
        <v>3320807</v>
      </c>
      <c r="B1263" s="39" t="s">
        <v>127</v>
      </c>
      <c r="C1263" s="30"/>
      <c r="D1263" s="31"/>
      <c r="E1263" s="31"/>
      <c r="F1263" s="32">
        <f t="shared" si="175"/>
        <v>0</v>
      </c>
      <c r="G1263" s="33">
        <f t="shared" si="174"/>
        <v>0</v>
      </c>
      <c r="H1263" s="31"/>
      <c r="I1263" s="34">
        <f t="shared" si="179"/>
        <v>0</v>
      </c>
      <c r="J1263" s="31"/>
      <c r="K1263" s="33">
        <f t="shared" si="176"/>
        <v>0</v>
      </c>
      <c r="L1263" s="35">
        <f t="shared" si="180"/>
        <v>0</v>
      </c>
      <c r="M1263" s="33">
        <f t="shared" si="177"/>
        <v>0</v>
      </c>
      <c r="N1263" s="31"/>
      <c r="O1263" s="33">
        <f t="shared" si="178"/>
        <v>0</v>
      </c>
      <c r="P1263" s="36">
        <f t="shared" si="181"/>
        <v>0</v>
      </c>
    </row>
    <row r="1264" spans="1:16" hidden="1" x14ac:dyDescent="0.25">
      <c r="A1264" s="28">
        <v>3320809</v>
      </c>
      <c r="B1264" s="39" t="s">
        <v>128</v>
      </c>
      <c r="C1264" s="30"/>
      <c r="D1264" s="31"/>
      <c r="E1264" s="31"/>
      <c r="F1264" s="32">
        <f t="shared" si="175"/>
        <v>0</v>
      </c>
      <c r="G1264" s="33">
        <f t="shared" si="174"/>
        <v>0</v>
      </c>
      <c r="H1264" s="31"/>
      <c r="I1264" s="34">
        <f t="shared" si="179"/>
        <v>0</v>
      </c>
      <c r="J1264" s="31"/>
      <c r="K1264" s="33">
        <f t="shared" si="176"/>
        <v>0</v>
      </c>
      <c r="L1264" s="35">
        <f t="shared" si="180"/>
        <v>0</v>
      </c>
      <c r="M1264" s="33">
        <f t="shared" si="177"/>
        <v>0</v>
      </c>
      <c r="N1264" s="31"/>
      <c r="O1264" s="33">
        <f t="shared" si="178"/>
        <v>0</v>
      </c>
      <c r="P1264" s="36">
        <f t="shared" si="181"/>
        <v>0</v>
      </c>
    </row>
    <row r="1265" spans="1:17" ht="26.25" hidden="1" x14ac:dyDescent="0.25">
      <c r="A1265" s="28">
        <v>3320814</v>
      </c>
      <c r="B1265" s="39" t="s">
        <v>130</v>
      </c>
      <c r="C1265" s="30"/>
      <c r="D1265" s="31"/>
      <c r="E1265" s="31"/>
      <c r="F1265" s="32">
        <f t="shared" si="175"/>
        <v>0</v>
      </c>
      <c r="G1265" s="33">
        <f t="shared" si="174"/>
        <v>0</v>
      </c>
      <c r="H1265" s="31"/>
      <c r="I1265" s="34">
        <f t="shared" si="179"/>
        <v>0</v>
      </c>
      <c r="J1265" s="31"/>
      <c r="K1265" s="33">
        <f t="shared" si="176"/>
        <v>0</v>
      </c>
      <c r="L1265" s="35">
        <f t="shared" si="180"/>
        <v>0</v>
      </c>
      <c r="M1265" s="33">
        <f t="shared" si="177"/>
        <v>0</v>
      </c>
      <c r="N1265" s="31"/>
      <c r="O1265" s="33">
        <f t="shared" si="178"/>
        <v>0</v>
      </c>
      <c r="P1265" s="36">
        <f t="shared" si="181"/>
        <v>0</v>
      </c>
    </row>
    <row r="1266" spans="1:17" hidden="1" x14ac:dyDescent="0.25">
      <c r="A1266" s="28">
        <v>3320817</v>
      </c>
      <c r="B1266" s="39" t="s">
        <v>133</v>
      </c>
      <c r="C1266" s="30"/>
      <c r="D1266" s="31"/>
      <c r="E1266" s="31"/>
      <c r="F1266" s="32">
        <f t="shared" si="175"/>
        <v>0</v>
      </c>
      <c r="G1266" s="33">
        <f t="shared" si="174"/>
        <v>0</v>
      </c>
      <c r="H1266" s="31"/>
      <c r="I1266" s="34">
        <f t="shared" si="179"/>
        <v>0</v>
      </c>
      <c r="J1266" s="31"/>
      <c r="K1266" s="33">
        <f t="shared" si="176"/>
        <v>0</v>
      </c>
      <c r="L1266" s="35">
        <f t="shared" si="180"/>
        <v>0</v>
      </c>
      <c r="M1266" s="33">
        <f t="shared" si="177"/>
        <v>0</v>
      </c>
      <c r="N1266" s="31"/>
      <c r="O1266" s="33">
        <f t="shared" si="178"/>
        <v>0</v>
      </c>
      <c r="P1266" s="36">
        <f t="shared" si="181"/>
        <v>0</v>
      </c>
    </row>
    <row r="1267" spans="1:17" ht="26.25" hidden="1" x14ac:dyDescent="0.25">
      <c r="A1267" s="28">
        <v>3320820</v>
      </c>
      <c r="B1267" s="39" t="s">
        <v>136</v>
      </c>
      <c r="C1267" s="30"/>
      <c r="D1267" s="31"/>
      <c r="E1267" s="31"/>
      <c r="F1267" s="32">
        <f t="shared" si="175"/>
        <v>0</v>
      </c>
      <c r="G1267" s="33">
        <f t="shared" si="174"/>
        <v>0</v>
      </c>
      <c r="H1267" s="31"/>
      <c r="I1267" s="34">
        <f t="shared" si="179"/>
        <v>0</v>
      </c>
      <c r="J1267" s="31"/>
      <c r="K1267" s="33">
        <f t="shared" si="176"/>
        <v>0</v>
      </c>
      <c r="L1267" s="35">
        <f t="shared" si="180"/>
        <v>0</v>
      </c>
      <c r="M1267" s="33">
        <f t="shared" si="177"/>
        <v>0</v>
      </c>
      <c r="N1267" s="31"/>
      <c r="O1267" s="33">
        <f t="shared" si="178"/>
        <v>0</v>
      </c>
      <c r="P1267" s="36">
        <f t="shared" si="181"/>
        <v>0</v>
      </c>
    </row>
    <row r="1268" spans="1:17" ht="26.25" hidden="1" x14ac:dyDescent="0.25">
      <c r="A1268" s="28">
        <v>3320822</v>
      </c>
      <c r="B1268" s="39" t="s">
        <v>797</v>
      </c>
      <c r="C1268" s="30"/>
      <c r="D1268" s="31"/>
      <c r="E1268" s="31"/>
      <c r="F1268" s="32">
        <f t="shared" si="175"/>
        <v>0</v>
      </c>
      <c r="G1268" s="33">
        <f t="shared" si="174"/>
        <v>0</v>
      </c>
      <c r="H1268" s="31"/>
      <c r="I1268" s="34">
        <f t="shared" si="179"/>
        <v>0</v>
      </c>
      <c r="J1268" s="31"/>
      <c r="K1268" s="33">
        <f t="shared" si="176"/>
        <v>0</v>
      </c>
      <c r="L1268" s="35">
        <f t="shared" si="180"/>
        <v>0</v>
      </c>
      <c r="M1268" s="33">
        <f t="shared" si="177"/>
        <v>0</v>
      </c>
      <c r="N1268" s="31"/>
      <c r="O1268" s="33">
        <f t="shared" si="178"/>
        <v>0</v>
      </c>
      <c r="P1268" s="36">
        <f t="shared" si="181"/>
        <v>0</v>
      </c>
    </row>
    <row r="1269" spans="1:17" ht="26.25" hidden="1" x14ac:dyDescent="0.25">
      <c r="A1269" s="28">
        <v>3320823</v>
      </c>
      <c r="B1269" s="39" t="s">
        <v>139</v>
      </c>
      <c r="C1269" s="30"/>
      <c r="D1269" s="31"/>
      <c r="E1269" s="31"/>
      <c r="F1269" s="32">
        <f t="shared" si="175"/>
        <v>0</v>
      </c>
      <c r="G1269" s="33">
        <f t="shared" si="174"/>
        <v>0</v>
      </c>
      <c r="H1269" s="31"/>
      <c r="I1269" s="34">
        <f t="shared" si="179"/>
        <v>0</v>
      </c>
      <c r="J1269" s="31"/>
      <c r="K1269" s="33">
        <f t="shared" si="176"/>
        <v>0</v>
      </c>
      <c r="L1269" s="35">
        <f t="shared" si="180"/>
        <v>0</v>
      </c>
      <c r="M1269" s="33">
        <f t="shared" si="177"/>
        <v>0</v>
      </c>
      <c r="N1269" s="31"/>
      <c r="O1269" s="33">
        <f t="shared" si="178"/>
        <v>0</v>
      </c>
      <c r="P1269" s="36">
        <f t="shared" si="181"/>
        <v>0</v>
      </c>
    </row>
    <row r="1270" spans="1:17" x14ac:dyDescent="0.25">
      <c r="A1270" s="19">
        <v>333</v>
      </c>
      <c r="B1270" s="20" t="s">
        <v>195</v>
      </c>
      <c r="C1270" s="21"/>
      <c r="D1270" s="22">
        <f>SUM(D1271+D1275+D1283)</f>
        <v>6254131243</v>
      </c>
      <c r="E1270" s="22">
        <f>SUM(E1271+E1275+E1283)</f>
        <v>-967677683</v>
      </c>
      <c r="F1270" s="23">
        <f t="shared" si="175"/>
        <v>5286453560</v>
      </c>
      <c r="G1270" s="24">
        <f t="shared" si="174"/>
        <v>6.7419528420202113</v>
      </c>
      <c r="H1270" s="22">
        <f>SUM(H1271+H1275)</f>
        <v>0</v>
      </c>
      <c r="I1270" s="34">
        <f t="shared" si="179"/>
        <v>5286453560</v>
      </c>
      <c r="J1270" s="22">
        <f>SUM(J1271+J1275+J1283)</f>
        <v>2331053403</v>
      </c>
      <c r="K1270" s="33">
        <f t="shared" si="176"/>
        <v>44.094843103095378</v>
      </c>
      <c r="L1270" s="35">
        <f t="shared" si="180"/>
        <v>2187447735</v>
      </c>
      <c r="M1270" s="33">
        <f t="shared" si="177"/>
        <v>41.378359048707878</v>
      </c>
      <c r="N1270" s="22">
        <f>SUM(N1271+N1275+N1283)</f>
        <v>4518501138</v>
      </c>
      <c r="O1270" s="33">
        <f t="shared" si="178"/>
        <v>85.473202151803264</v>
      </c>
      <c r="P1270" s="36">
        <f t="shared" si="181"/>
        <v>767952422</v>
      </c>
    </row>
    <row r="1271" spans="1:17" x14ac:dyDescent="0.25">
      <c r="A1271" s="28">
        <v>33301</v>
      </c>
      <c r="B1271" s="29" t="s">
        <v>834</v>
      </c>
      <c r="C1271" s="30"/>
      <c r="D1271" s="31">
        <f>SUM(D1272:D1274)</f>
        <v>0</v>
      </c>
      <c r="E1271" s="31">
        <f>SUM(E1272:E1274)</f>
        <v>0</v>
      </c>
      <c r="F1271" s="32">
        <f t="shared" si="175"/>
        <v>0</v>
      </c>
      <c r="G1271" s="33">
        <f t="shared" si="174"/>
        <v>0</v>
      </c>
      <c r="H1271" s="31">
        <f>SUM(H1272:H1274)</f>
        <v>0</v>
      </c>
      <c r="I1271" s="34">
        <f t="shared" si="179"/>
        <v>0</v>
      </c>
      <c r="J1271" s="31">
        <f>SUM(J1272:J1274)</f>
        <v>0</v>
      </c>
      <c r="K1271" s="33">
        <f t="shared" si="176"/>
        <v>0</v>
      </c>
      <c r="L1271" s="35">
        <f t="shared" si="180"/>
        <v>0</v>
      </c>
      <c r="M1271" s="33">
        <f t="shared" si="177"/>
        <v>0</v>
      </c>
      <c r="N1271" s="31">
        <f>SUM(N1272:N1274)</f>
        <v>0</v>
      </c>
      <c r="O1271" s="33">
        <f t="shared" si="178"/>
        <v>0</v>
      </c>
      <c r="P1271" s="36">
        <f t="shared" si="181"/>
        <v>0</v>
      </c>
    </row>
    <row r="1272" spans="1:17" x14ac:dyDescent="0.25">
      <c r="A1272" s="28">
        <v>3330101</v>
      </c>
      <c r="B1272" s="29" t="s">
        <v>835</v>
      </c>
      <c r="C1272" s="30"/>
      <c r="D1272" s="31"/>
      <c r="E1272" s="31"/>
      <c r="F1272" s="32">
        <f t="shared" si="175"/>
        <v>0</v>
      </c>
      <c r="G1272" s="33">
        <f t="shared" si="174"/>
        <v>0</v>
      </c>
      <c r="H1272" s="31"/>
      <c r="I1272" s="34">
        <f t="shared" si="179"/>
        <v>0</v>
      </c>
      <c r="J1272" s="31"/>
      <c r="K1272" s="33">
        <f t="shared" si="176"/>
        <v>0</v>
      </c>
      <c r="L1272" s="35">
        <f t="shared" si="180"/>
        <v>0</v>
      </c>
      <c r="M1272" s="33">
        <f t="shared" si="177"/>
        <v>0</v>
      </c>
      <c r="N1272" s="31"/>
      <c r="O1272" s="33">
        <f t="shared" si="178"/>
        <v>0</v>
      </c>
      <c r="P1272" s="36">
        <f t="shared" si="181"/>
        <v>0</v>
      </c>
    </row>
    <row r="1273" spans="1:17" x14ac:dyDescent="0.25">
      <c r="A1273" s="28">
        <v>3330102</v>
      </c>
      <c r="B1273" s="29" t="s">
        <v>836</v>
      </c>
      <c r="C1273" s="30"/>
      <c r="D1273" s="31"/>
      <c r="E1273" s="31"/>
      <c r="F1273" s="32">
        <f t="shared" si="175"/>
        <v>0</v>
      </c>
      <c r="G1273" s="33">
        <f t="shared" si="174"/>
        <v>0</v>
      </c>
      <c r="H1273" s="31"/>
      <c r="I1273" s="34">
        <f t="shared" si="179"/>
        <v>0</v>
      </c>
      <c r="J1273" s="31"/>
      <c r="K1273" s="33">
        <f t="shared" si="176"/>
        <v>0</v>
      </c>
      <c r="L1273" s="35">
        <f t="shared" si="180"/>
        <v>0</v>
      </c>
      <c r="M1273" s="33">
        <f t="shared" si="177"/>
        <v>0</v>
      </c>
      <c r="N1273" s="31"/>
      <c r="O1273" s="33">
        <f t="shared" si="178"/>
        <v>0</v>
      </c>
      <c r="P1273" s="36">
        <f t="shared" si="181"/>
        <v>0</v>
      </c>
    </row>
    <row r="1274" spans="1:17" x14ac:dyDescent="0.25">
      <c r="A1274" s="28">
        <v>3330103</v>
      </c>
      <c r="B1274" s="29" t="s">
        <v>712</v>
      </c>
      <c r="C1274" s="30"/>
      <c r="D1274" s="31"/>
      <c r="E1274" s="31"/>
      <c r="F1274" s="32">
        <f t="shared" si="175"/>
        <v>0</v>
      </c>
      <c r="G1274" s="33">
        <f t="shared" si="174"/>
        <v>0</v>
      </c>
      <c r="H1274" s="31"/>
      <c r="I1274" s="34">
        <f t="shared" si="179"/>
        <v>0</v>
      </c>
      <c r="J1274" s="31"/>
      <c r="K1274" s="33">
        <f t="shared" si="176"/>
        <v>0</v>
      </c>
      <c r="L1274" s="35">
        <f t="shared" si="180"/>
        <v>0</v>
      </c>
      <c r="M1274" s="33">
        <f t="shared" si="177"/>
        <v>0</v>
      </c>
      <c r="N1274" s="31"/>
      <c r="O1274" s="33">
        <f t="shared" si="178"/>
        <v>0</v>
      </c>
      <c r="P1274" s="36">
        <f t="shared" si="181"/>
        <v>0</v>
      </c>
    </row>
    <row r="1275" spans="1:17" x14ac:dyDescent="0.25">
      <c r="A1275" s="28">
        <v>33302</v>
      </c>
      <c r="B1275" s="29" t="s">
        <v>837</v>
      </c>
      <c r="C1275" s="30"/>
      <c r="D1275" s="31">
        <f>SUM(D1276:D1282)</f>
        <v>0</v>
      </c>
      <c r="E1275" s="31">
        <f>SUM(E1276:E1282)</f>
        <v>0</v>
      </c>
      <c r="F1275" s="32">
        <f t="shared" si="175"/>
        <v>0</v>
      </c>
      <c r="G1275" s="33">
        <f t="shared" si="174"/>
        <v>0</v>
      </c>
      <c r="H1275" s="31">
        <f>SUM(H1276:H1283)</f>
        <v>0</v>
      </c>
      <c r="I1275" s="34">
        <f t="shared" si="179"/>
        <v>0</v>
      </c>
      <c r="J1275" s="31">
        <f>SUM(J1276:J1282)</f>
        <v>0</v>
      </c>
      <c r="K1275" s="33">
        <f t="shared" si="176"/>
        <v>0</v>
      </c>
      <c r="L1275" s="35">
        <f t="shared" si="180"/>
        <v>0</v>
      </c>
      <c r="M1275" s="33">
        <f t="shared" si="177"/>
        <v>0</v>
      </c>
      <c r="N1275" s="31">
        <f>SUM(N1276:N1282)</f>
        <v>0</v>
      </c>
      <c r="O1275" s="33">
        <f t="shared" si="178"/>
        <v>0</v>
      </c>
      <c r="P1275" s="36">
        <f t="shared" si="181"/>
        <v>0</v>
      </c>
    </row>
    <row r="1276" spans="1:17" x14ac:dyDescent="0.25">
      <c r="A1276" s="28">
        <v>3330201</v>
      </c>
      <c r="B1276" s="29" t="s">
        <v>838</v>
      </c>
      <c r="C1276" s="30"/>
      <c r="D1276" s="31"/>
      <c r="E1276" s="31"/>
      <c r="F1276" s="32">
        <f t="shared" si="175"/>
        <v>0</v>
      </c>
      <c r="G1276" s="33">
        <f t="shared" si="174"/>
        <v>0</v>
      </c>
      <c r="H1276" s="31"/>
      <c r="I1276" s="34">
        <f t="shared" si="179"/>
        <v>0</v>
      </c>
      <c r="J1276" s="31"/>
      <c r="K1276" s="33">
        <f t="shared" si="176"/>
        <v>0</v>
      </c>
      <c r="L1276" s="35">
        <f t="shared" si="180"/>
        <v>0</v>
      </c>
      <c r="M1276" s="33">
        <f t="shared" si="177"/>
        <v>0</v>
      </c>
      <c r="N1276" s="31"/>
      <c r="O1276" s="33">
        <f t="shared" si="178"/>
        <v>0</v>
      </c>
      <c r="P1276" s="36">
        <f t="shared" si="181"/>
        <v>0</v>
      </c>
    </row>
    <row r="1277" spans="1:17" x14ac:dyDescent="0.25">
      <c r="A1277" s="28">
        <v>3330202</v>
      </c>
      <c r="B1277" s="29" t="s">
        <v>839</v>
      </c>
      <c r="C1277" s="30"/>
      <c r="D1277" s="31"/>
      <c r="E1277" s="31"/>
      <c r="F1277" s="32">
        <f t="shared" ref="F1277:F1288" si="182">SUM(D1277+E1277)</f>
        <v>0</v>
      </c>
      <c r="G1277" s="33">
        <f t="shared" si="174"/>
        <v>0</v>
      </c>
      <c r="H1277" s="31"/>
      <c r="I1277" s="34">
        <f t="shared" si="179"/>
        <v>0</v>
      </c>
      <c r="J1277" s="31"/>
      <c r="K1277" s="33">
        <f t="shared" si="176"/>
        <v>0</v>
      </c>
      <c r="L1277" s="35">
        <f t="shared" si="180"/>
        <v>0</v>
      </c>
      <c r="M1277" s="33">
        <f t="shared" si="177"/>
        <v>0</v>
      </c>
      <c r="N1277" s="31"/>
      <c r="O1277" s="33">
        <f t="shared" si="178"/>
        <v>0</v>
      </c>
      <c r="P1277" s="36">
        <f t="shared" si="181"/>
        <v>0</v>
      </c>
    </row>
    <row r="1278" spans="1:17" s="72" customFormat="1" x14ac:dyDescent="0.25">
      <c r="A1278" s="28">
        <v>3330203</v>
      </c>
      <c r="B1278" s="29" t="s">
        <v>840</v>
      </c>
      <c r="C1278" s="30"/>
      <c r="D1278" s="31"/>
      <c r="E1278" s="31"/>
      <c r="F1278" s="32">
        <f t="shared" si="182"/>
        <v>0</v>
      </c>
      <c r="G1278" s="33">
        <f t="shared" si="174"/>
        <v>0</v>
      </c>
      <c r="H1278" s="31"/>
      <c r="I1278" s="34">
        <f t="shared" si="179"/>
        <v>0</v>
      </c>
      <c r="J1278" s="31"/>
      <c r="K1278" s="33">
        <f t="shared" si="176"/>
        <v>0</v>
      </c>
      <c r="L1278" s="35">
        <f t="shared" si="180"/>
        <v>0</v>
      </c>
      <c r="M1278" s="33">
        <f t="shared" si="177"/>
        <v>0</v>
      </c>
      <c r="N1278" s="31"/>
      <c r="O1278" s="33">
        <f t="shared" si="178"/>
        <v>0</v>
      </c>
      <c r="P1278" s="36">
        <f t="shared" si="181"/>
        <v>0</v>
      </c>
      <c r="Q1278"/>
    </row>
    <row r="1279" spans="1:17" x14ac:dyDescent="0.25">
      <c r="A1279" s="28">
        <v>3330204</v>
      </c>
      <c r="B1279" s="29" t="s">
        <v>841</v>
      </c>
      <c r="C1279" s="30"/>
      <c r="D1279" s="31"/>
      <c r="E1279" s="31"/>
      <c r="F1279" s="32">
        <f t="shared" si="182"/>
        <v>0</v>
      </c>
      <c r="G1279" s="33">
        <f t="shared" si="174"/>
        <v>0</v>
      </c>
      <c r="H1279" s="31"/>
      <c r="I1279" s="34">
        <f t="shared" si="179"/>
        <v>0</v>
      </c>
      <c r="J1279" s="31"/>
      <c r="K1279" s="33">
        <f t="shared" si="176"/>
        <v>0</v>
      </c>
      <c r="L1279" s="35">
        <f t="shared" si="180"/>
        <v>0</v>
      </c>
      <c r="M1279" s="33">
        <f t="shared" si="177"/>
        <v>0</v>
      </c>
      <c r="N1279" s="31"/>
      <c r="O1279" s="33">
        <f t="shared" si="178"/>
        <v>0</v>
      </c>
      <c r="P1279" s="36">
        <f t="shared" si="181"/>
        <v>0</v>
      </c>
    </row>
    <row r="1280" spans="1:17" x14ac:dyDescent="0.25">
      <c r="A1280" s="28">
        <v>3330205</v>
      </c>
      <c r="B1280" s="29" t="s">
        <v>842</v>
      </c>
      <c r="C1280" s="30"/>
      <c r="D1280" s="31"/>
      <c r="E1280" s="31"/>
      <c r="F1280" s="32">
        <f t="shared" si="182"/>
        <v>0</v>
      </c>
      <c r="G1280" s="33">
        <f t="shared" ref="G1280:G1287" si="183">IF(OR(F1280=0,F$7=0),0,F1280/F$7)*100</f>
        <v>0</v>
      </c>
      <c r="H1280" s="31"/>
      <c r="I1280" s="34">
        <f t="shared" si="179"/>
        <v>0</v>
      </c>
      <c r="J1280" s="31"/>
      <c r="K1280" s="33">
        <f t="shared" si="176"/>
        <v>0</v>
      </c>
      <c r="L1280" s="35">
        <f t="shared" si="180"/>
        <v>0</v>
      </c>
      <c r="M1280" s="33">
        <f t="shared" si="177"/>
        <v>0</v>
      </c>
      <c r="N1280" s="31"/>
      <c r="O1280" s="33">
        <f t="shared" si="178"/>
        <v>0</v>
      </c>
      <c r="P1280" s="36">
        <f t="shared" si="181"/>
        <v>0</v>
      </c>
    </row>
    <row r="1281" spans="1:17" x14ac:dyDescent="0.25">
      <c r="A1281" s="28">
        <v>3330206</v>
      </c>
      <c r="B1281" s="29" t="s">
        <v>843</v>
      </c>
      <c r="C1281" s="30"/>
      <c r="D1281" s="31"/>
      <c r="E1281" s="31"/>
      <c r="F1281" s="32">
        <f t="shared" si="182"/>
        <v>0</v>
      </c>
      <c r="G1281" s="33">
        <f t="shared" si="183"/>
        <v>0</v>
      </c>
      <c r="H1281" s="31"/>
      <c r="I1281" s="34">
        <f t="shared" si="179"/>
        <v>0</v>
      </c>
      <c r="J1281" s="31"/>
      <c r="K1281" s="33">
        <f t="shared" si="176"/>
        <v>0</v>
      </c>
      <c r="L1281" s="35">
        <f t="shared" si="180"/>
        <v>0</v>
      </c>
      <c r="M1281" s="33">
        <f t="shared" si="177"/>
        <v>0</v>
      </c>
      <c r="N1281" s="31"/>
      <c r="O1281" s="33">
        <f t="shared" si="178"/>
        <v>0</v>
      </c>
      <c r="P1281" s="36">
        <f t="shared" si="181"/>
        <v>0</v>
      </c>
    </row>
    <row r="1282" spans="1:17" ht="26.25" x14ac:dyDescent="0.25">
      <c r="A1282" s="28">
        <v>3330207</v>
      </c>
      <c r="B1282" s="29" t="s">
        <v>844</v>
      </c>
      <c r="C1282" s="30"/>
      <c r="D1282" s="31"/>
      <c r="E1282" s="31"/>
      <c r="F1282" s="32">
        <f t="shared" si="182"/>
        <v>0</v>
      </c>
      <c r="G1282" s="33">
        <f t="shared" si="183"/>
        <v>0</v>
      </c>
      <c r="H1282" s="31"/>
      <c r="I1282" s="34">
        <f t="shared" si="179"/>
        <v>0</v>
      </c>
      <c r="J1282" s="31"/>
      <c r="K1282" s="33">
        <f t="shared" si="176"/>
        <v>0</v>
      </c>
      <c r="L1282" s="35">
        <f t="shared" si="180"/>
        <v>0</v>
      </c>
      <c r="M1282" s="33">
        <f t="shared" si="177"/>
        <v>0</v>
      </c>
      <c r="N1282" s="31"/>
      <c r="O1282" s="33">
        <f t="shared" si="178"/>
        <v>0</v>
      </c>
      <c r="P1282" s="36">
        <f t="shared" si="181"/>
        <v>0</v>
      </c>
    </row>
    <row r="1283" spans="1:17" x14ac:dyDescent="0.25">
      <c r="A1283" s="28">
        <v>33303</v>
      </c>
      <c r="B1283" s="29" t="s">
        <v>195</v>
      </c>
      <c r="C1283" s="30"/>
      <c r="D1283" s="31">
        <v>6254131243</v>
      </c>
      <c r="E1283" s="105">
        <v>-967677683</v>
      </c>
      <c r="F1283" s="32">
        <f t="shared" si="182"/>
        <v>5286453560</v>
      </c>
      <c r="G1283" s="33">
        <f t="shared" si="183"/>
        <v>6.7419528420202113</v>
      </c>
      <c r="H1283" s="105"/>
      <c r="I1283" s="34">
        <f t="shared" si="179"/>
        <v>5286453560</v>
      </c>
      <c r="J1283" s="105">
        <v>2331053403</v>
      </c>
      <c r="K1283" s="33">
        <f t="shared" si="176"/>
        <v>44.094843103095378</v>
      </c>
      <c r="L1283" s="35">
        <f t="shared" si="180"/>
        <v>2187447735</v>
      </c>
      <c r="M1283" s="33">
        <f t="shared" si="177"/>
        <v>41.378359048707878</v>
      </c>
      <c r="N1283" s="105">
        <v>4518501138</v>
      </c>
      <c r="O1283" s="33">
        <f t="shared" si="178"/>
        <v>85.473202151803264</v>
      </c>
      <c r="P1283" s="36">
        <f t="shared" si="181"/>
        <v>767952422</v>
      </c>
    </row>
    <row r="1284" spans="1:17" x14ac:dyDescent="0.25">
      <c r="A1284" s="28">
        <v>334</v>
      </c>
      <c r="B1284" s="29" t="s">
        <v>845</v>
      </c>
      <c r="C1284" s="30"/>
      <c r="D1284" s="31">
        <f>SUM(D1285)</f>
        <v>0</v>
      </c>
      <c r="E1284" s="31">
        <f>SUM(E1285)</f>
        <v>0</v>
      </c>
      <c r="F1284" s="32">
        <f t="shared" si="182"/>
        <v>0</v>
      </c>
      <c r="G1284" s="33">
        <f t="shared" si="183"/>
        <v>0</v>
      </c>
      <c r="H1284" s="31">
        <f>SUM(H1285)</f>
        <v>0</v>
      </c>
      <c r="I1284" s="34">
        <f t="shared" si="179"/>
        <v>0</v>
      </c>
      <c r="J1284" s="31">
        <f>SUM(J1285)</f>
        <v>0</v>
      </c>
      <c r="K1284" s="33">
        <f t="shared" si="176"/>
        <v>0</v>
      </c>
      <c r="L1284" s="35">
        <f t="shared" si="180"/>
        <v>0</v>
      </c>
      <c r="M1284" s="33">
        <f t="shared" si="177"/>
        <v>0</v>
      </c>
      <c r="N1284" s="31">
        <f>SUM(N1285)</f>
        <v>0</v>
      </c>
      <c r="O1284" s="33">
        <f t="shared" si="178"/>
        <v>0</v>
      </c>
      <c r="P1284" s="36">
        <f t="shared" si="181"/>
        <v>0</v>
      </c>
    </row>
    <row r="1285" spans="1:17" x14ac:dyDescent="0.25">
      <c r="A1285" s="28">
        <v>33401</v>
      </c>
      <c r="B1285" s="29" t="s">
        <v>846</v>
      </c>
      <c r="C1285" s="30"/>
      <c r="D1285" s="31"/>
      <c r="E1285" s="31"/>
      <c r="F1285" s="32">
        <f t="shared" si="182"/>
        <v>0</v>
      </c>
      <c r="G1285" s="33">
        <f t="shared" si="183"/>
        <v>0</v>
      </c>
      <c r="H1285" s="31"/>
      <c r="I1285" s="34">
        <f t="shared" si="179"/>
        <v>0</v>
      </c>
      <c r="J1285" s="31"/>
      <c r="K1285" s="33">
        <f t="shared" si="176"/>
        <v>0</v>
      </c>
      <c r="L1285" s="35">
        <f t="shared" si="180"/>
        <v>0</v>
      </c>
      <c r="M1285" s="33">
        <f t="shared" si="177"/>
        <v>0</v>
      </c>
      <c r="N1285" s="31"/>
      <c r="O1285" s="33">
        <f t="shared" si="178"/>
        <v>0</v>
      </c>
      <c r="P1285" s="36">
        <f t="shared" si="181"/>
        <v>0</v>
      </c>
    </row>
    <row r="1286" spans="1:17" x14ac:dyDescent="0.25">
      <c r="A1286" s="28">
        <v>335</v>
      </c>
      <c r="B1286" s="39" t="s">
        <v>196</v>
      </c>
      <c r="C1286" s="30"/>
      <c r="D1286" s="50"/>
      <c r="E1286" s="50"/>
      <c r="F1286" s="32">
        <f t="shared" si="182"/>
        <v>0</v>
      </c>
      <c r="G1286" s="33">
        <f t="shared" si="183"/>
        <v>0</v>
      </c>
      <c r="H1286" s="50"/>
      <c r="I1286" s="34">
        <f t="shared" si="179"/>
        <v>0</v>
      </c>
      <c r="J1286" s="50"/>
      <c r="K1286" s="33">
        <f t="shared" si="176"/>
        <v>0</v>
      </c>
      <c r="L1286" s="35">
        <f t="shared" si="180"/>
        <v>0</v>
      </c>
      <c r="M1286" s="33">
        <f t="shared" si="177"/>
        <v>0</v>
      </c>
      <c r="N1286" s="50"/>
      <c r="O1286" s="33">
        <f t="shared" si="178"/>
        <v>0</v>
      </c>
      <c r="P1286" s="36">
        <f t="shared" si="181"/>
        <v>0</v>
      </c>
    </row>
    <row r="1287" spans="1:17" ht="16.5" thickBot="1" x14ac:dyDescent="0.3">
      <c r="A1287" s="28"/>
      <c r="B1287" s="20" t="s">
        <v>847</v>
      </c>
      <c r="C1287" s="30"/>
      <c r="D1287" s="22"/>
      <c r="E1287" s="112"/>
      <c r="F1287" s="23">
        <f t="shared" si="182"/>
        <v>0</v>
      </c>
      <c r="G1287" s="24">
        <f t="shared" si="183"/>
        <v>0</v>
      </c>
      <c r="H1287" s="112"/>
      <c r="I1287" s="34">
        <f t="shared" si="179"/>
        <v>0</v>
      </c>
      <c r="J1287" s="112"/>
      <c r="K1287" s="33">
        <f t="shared" si="176"/>
        <v>0</v>
      </c>
      <c r="L1287" s="35">
        <f t="shared" si="180"/>
        <v>0</v>
      </c>
      <c r="M1287" s="33">
        <f t="shared" si="177"/>
        <v>0</v>
      </c>
      <c r="N1287" s="112"/>
      <c r="O1287" s="33">
        <f t="shared" si="178"/>
        <v>0</v>
      </c>
      <c r="P1287" s="36">
        <f t="shared" si="181"/>
        <v>0</v>
      </c>
    </row>
    <row r="1288" spans="1:17" ht="16.5" thickBot="1" x14ac:dyDescent="0.3">
      <c r="A1288" s="73"/>
      <c r="B1288" s="74" t="s">
        <v>22</v>
      </c>
      <c r="C1288" s="75"/>
      <c r="D1288" s="76">
        <f>SUM(D8+D1287)</f>
        <v>50647698329</v>
      </c>
      <c r="E1288" s="76">
        <f>SUM(E8+E1287)</f>
        <v>27763611923</v>
      </c>
      <c r="F1288" s="77">
        <f t="shared" si="182"/>
        <v>78411310252</v>
      </c>
      <c r="G1288" s="78">
        <f>IF(OR(F1288=0,F$7=0),0,F1288/F$7)*100</f>
        <v>100</v>
      </c>
      <c r="H1288" s="76">
        <f>SUM(H8+H1287)</f>
        <v>0</v>
      </c>
      <c r="I1288" s="79">
        <f>SUM(F1288-H1288)</f>
        <v>78411310252</v>
      </c>
      <c r="J1288" s="76">
        <f>SUM(J8+J1287)</f>
        <v>62802680018</v>
      </c>
      <c r="K1288" s="78">
        <f>IF(OR(J1288=0,F1288=0),0,J1288/F1288)*100</f>
        <v>80.093904586166659</v>
      </c>
      <c r="L1288" s="80">
        <f>SUM(N1288-J1288)</f>
        <v>11383028636</v>
      </c>
      <c r="M1288" s="78">
        <f>IF(OR(L1288=0,F1288=0),0,L1288/F1288)*100</f>
        <v>14.517074895722276</v>
      </c>
      <c r="N1288" s="76">
        <f>SUM(N8+N1287)</f>
        <v>74185708654</v>
      </c>
      <c r="O1288" s="78">
        <f>IF(OR(N1288=0,F1288=0),0,N1288/F1288)*100</f>
        <v>94.610979481888947</v>
      </c>
      <c r="P1288" s="81">
        <f>SUM(F1288-N1288)</f>
        <v>4225601598</v>
      </c>
      <c r="Q1288" s="72"/>
    </row>
    <row r="1290" spans="1:17" x14ac:dyDescent="0.25">
      <c r="D1290" s="83"/>
      <c r="E1290" s="83"/>
      <c r="F1290" s="83"/>
    </row>
    <row r="1291" spans="1:17" x14ac:dyDescent="0.25">
      <c r="D1291" s="83"/>
      <c r="E1291" s="84"/>
      <c r="F1291" s="83"/>
      <c r="G1291" s="84"/>
      <c r="H1291" s="84"/>
      <c r="I1291" s="84"/>
      <c r="J1291" s="84"/>
      <c r="K1291" s="84"/>
      <c r="L1291" s="84"/>
      <c r="M1291" s="84"/>
      <c r="N1291" s="84"/>
      <c r="O1291" s="84"/>
    </row>
    <row r="1292" spans="1:17" x14ac:dyDescent="0.25">
      <c r="D1292" s="83"/>
      <c r="E1292" s="84"/>
      <c r="F1292" s="83"/>
      <c r="G1292" s="84"/>
      <c r="H1292" s="83"/>
      <c r="I1292" s="83"/>
      <c r="J1292" s="83"/>
      <c r="K1292" s="84"/>
      <c r="L1292" s="83"/>
      <c r="M1292" s="84"/>
      <c r="N1292" s="83"/>
      <c r="O1292" s="84"/>
    </row>
    <row r="1293" spans="1:17" x14ac:dyDescent="0.25">
      <c r="D1293" s="83"/>
      <c r="E1293" s="84"/>
      <c r="F1293" s="83"/>
      <c r="G1293" s="84"/>
      <c r="H1293" s="84"/>
      <c r="I1293" s="84"/>
      <c r="J1293" s="84"/>
      <c r="K1293" s="84"/>
      <c r="L1293" s="84"/>
      <c r="M1293" s="84"/>
      <c r="N1293" s="84"/>
      <c r="O1293" s="84"/>
    </row>
    <row r="1295" spans="1:17" x14ac:dyDescent="0.25">
      <c r="F1295" s="85"/>
    </row>
  </sheetData>
  <mergeCells count="11">
    <mergeCell ref="A5:B5"/>
    <mergeCell ref="C5:C6"/>
    <mergeCell ref="D5:I5"/>
    <mergeCell ref="J5:O5"/>
    <mergeCell ref="P5:P6"/>
    <mergeCell ref="D4:P4"/>
    <mergeCell ref="D1:P1"/>
    <mergeCell ref="A2:B2"/>
    <mergeCell ref="D2:P2"/>
    <mergeCell ref="A3:B3"/>
    <mergeCell ref="D3:P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95"/>
  <sheetViews>
    <sheetView topLeftCell="A1253" workbookViewId="0">
      <selection activeCell="B1290" sqref="B1290:F1294"/>
    </sheetView>
  </sheetViews>
  <sheetFormatPr baseColWidth="10" defaultRowHeight="15.75" x14ac:dyDescent="0.25"/>
  <cols>
    <col min="1" max="1" width="17" bestFit="1" customWidth="1"/>
    <col min="2" max="2" width="39.25" style="82" customWidth="1"/>
    <col min="3" max="3" width="20.25" hidden="1" customWidth="1"/>
    <col min="4" max="4" width="15.125" bestFit="1" customWidth="1"/>
    <col min="5" max="5" width="14.75" bestFit="1" customWidth="1"/>
    <col min="6" max="6" width="16.25" bestFit="1" customWidth="1"/>
    <col min="7" max="7" width="5.625" customWidth="1"/>
    <col min="8" max="8" width="15.125" hidden="1" customWidth="1"/>
    <col min="9" max="9" width="16.25" hidden="1" customWidth="1"/>
    <col min="10" max="10" width="15.75" customWidth="1"/>
    <col min="11" max="11" width="5.75" customWidth="1"/>
    <col min="12" max="12" width="15.125" customWidth="1"/>
    <col min="13" max="13" width="9.625" customWidth="1"/>
    <col min="14" max="14" width="15.125" bestFit="1" customWidth="1"/>
    <col min="15" max="15" width="10.75" bestFit="1" customWidth="1"/>
    <col min="16" max="16" width="15.5" bestFit="1" customWidth="1"/>
    <col min="18" max="19" width="0" hidden="1" customWidth="1"/>
    <col min="254" max="254" width="15.75" bestFit="1" customWidth="1"/>
    <col min="255" max="255" width="26.125" customWidth="1"/>
    <col min="256" max="256" width="0" hidden="1" customWidth="1"/>
    <col min="257" max="257" width="12" customWidth="1"/>
    <col min="258" max="258" width="12.125" customWidth="1"/>
    <col min="260" max="260" width="5.625" customWidth="1"/>
    <col min="261" max="261" width="9.75" customWidth="1"/>
    <col min="263" max="263" width="11.125" customWidth="1"/>
    <col min="264" max="264" width="5.75" customWidth="1"/>
    <col min="265" max="265" width="11.5" customWidth="1"/>
    <col min="266" max="266" width="5.75" customWidth="1"/>
    <col min="267" max="267" width="12" bestFit="1" customWidth="1"/>
    <col min="268" max="268" width="5.375" customWidth="1"/>
    <col min="269" max="269" width="12.375" customWidth="1"/>
    <col min="272" max="272" width="13.875" customWidth="1"/>
    <col min="510" max="510" width="15.75" bestFit="1" customWidth="1"/>
    <col min="511" max="511" width="26.125" customWidth="1"/>
    <col min="512" max="512" width="0" hidden="1" customWidth="1"/>
    <col min="513" max="513" width="12" customWidth="1"/>
    <col min="514" max="514" width="12.125" customWidth="1"/>
    <col min="516" max="516" width="5.625" customWidth="1"/>
    <col min="517" max="517" width="9.75" customWidth="1"/>
    <col min="519" max="519" width="11.125" customWidth="1"/>
    <col min="520" max="520" width="5.75" customWidth="1"/>
    <col min="521" max="521" width="11.5" customWidth="1"/>
    <col min="522" max="522" width="5.75" customWidth="1"/>
    <col min="523" max="523" width="12" bestFit="1" customWidth="1"/>
    <col min="524" max="524" width="5.375" customWidth="1"/>
    <col min="525" max="525" width="12.375" customWidth="1"/>
    <col min="528" max="528" width="13.875" customWidth="1"/>
    <col min="766" max="766" width="15.75" bestFit="1" customWidth="1"/>
    <col min="767" max="767" width="26.125" customWidth="1"/>
    <col min="768" max="768" width="0" hidden="1" customWidth="1"/>
    <col min="769" max="769" width="12" customWidth="1"/>
    <col min="770" max="770" width="12.125" customWidth="1"/>
    <col min="772" max="772" width="5.625" customWidth="1"/>
    <col min="773" max="773" width="9.75" customWidth="1"/>
    <col min="775" max="775" width="11.125" customWidth="1"/>
    <col min="776" max="776" width="5.75" customWidth="1"/>
    <col min="777" max="777" width="11.5" customWidth="1"/>
    <col min="778" max="778" width="5.75" customWidth="1"/>
    <col min="779" max="779" width="12" bestFit="1" customWidth="1"/>
    <col min="780" max="780" width="5.375" customWidth="1"/>
    <col min="781" max="781" width="12.375" customWidth="1"/>
    <col min="784" max="784" width="13.875" customWidth="1"/>
    <col min="1022" max="1022" width="15.75" bestFit="1" customWidth="1"/>
    <col min="1023" max="1023" width="26.125" customWidth="1"/>
    <col min="1024" max="1024" width="0" hidden="1" customWidth="1"/>
    <col min="1025" max="1025" width="12" customWidth="1"/>
    <col min="1026" max="1026" width="12.125" customWidth="1"/>
    <col min="1028" max="1028" width="5.625" customWidth="1"/>
    <col min="1029" max="1029" width="9.75" customWidth="1"/>
    <col min="1031" max="1031" width="11.125" customWidth="1"/>
    <col min="1032" max="1032" width="5.75" customWidth="1"/>
    <col min="1033" max="1033" width="11.5" customWidth="1"/>
    <col min="1034" max="1034" width="5.75" customWidth="1"/>
    <col min="1035" max="1035" width="12" bestFit="1" customWidth="1"/>
    <col min="1036" max="1036" width="5.375" customWidth="1"/>
    <col min="1037" max="1037" width="12.375" customWidth="1"/>
    <col min="1040" max="1040" width="13.875" customWidth="1"/>
    <col min="1278" max="1278" width="15.75" bestFit="1" customWidth="1"/>
    <col min="1279" max="1279" width="26.125" customWidth="1"/>
    <col min="1280" max="1280" width="0" hidden="1" customWidth="1"/>
    <col min="1281" max="1281" width="12" customWidth="1"/>
    <col min="1282" max="1282" width="12.125" customWidth="1"/>
    <col min="1284" max="1284" width="5.625" customWidth="1"/>
    <col min="1285" max="1285" width="9.75" customWidth="1"/>
    <col min="1287" max="1287" width="11.125" customWidth="1"/>
    <col min="1288" max="1288" width="5.75" customWidth="1"/>
    <col min="1289" max="1289" width="11.5" customWidth="1"/>
    <col min="1290" max="1290" width="5.75" customWidth="1"/>
    <col min="1291" max="1291" width="12" bestFit="1" customWidth="1"/>
    <col min="1292" max="1292" width="5.375" customWidth="1"/>
    <col min="1293" max="1293" width="12.375" customWidth="1"/>
    <col min="1296" max="1296" width="13.875" customWidth="1"/>
    <col min="1534" max="1534" width="15.75" bestFit="1" customWidth="1"/>
    <col min="1535" max="1535" width="26.125" customWidth="1"/>
    <col min="1536" max="1536" width="0" hidden="1" customWidth="1"/>
    <col min="1537" max="1537" width="12" customWidth="1"/>
    <col min="1538" max="1538" width="12.125" customWidth="1"/>
    <col min="1540" max="1540" width="5.625" customWidth="1"/>
    <col min="1541" max="1541" width="9.75" customWidth="1"/>
    <col min="1543" max="1543" width="11.125" customWidth="1"/>
    <col min="1544" max="1544" width="5.75" customWidth="1"/>
    <col min="1545" max="1545" width="11.5" customWidth="1"/>
    <col min="1546" max="1546" width="5.75" customWidth="1"/>
    <col min="1547" max="1547" width="12" bestFit="1" customWidth="1"/>
    <col min="1548" max="1548" width="5.375" customWidth="1"/>
    <col min="1549" max="1549" width="12.375" customWidth="1"/>
    <col min="1552" max="1552" width="13.875" customWidth="1"/>
    <col min="1790" max="1790" width="15.75" bestFit="1" customWidth="1"/>
    <col min="1791" max="1791" width="26.125" customWidth="1"/>
    <col min="1792" max="1792" width="0" hidden="1" customWidth="1"/>
    <col min="1793" max="1793" width="12" customWidth="1"/>
    <col min="1794" max="1794" width="12.125" customWidth="1"/>
    <col min="1796" max="1796" width="5.625" customWidth="1"/>
    <col min="1797" max="1797" width="9.75" customWidth="1"/>
    <col min="1799" max="1799" width="11.125" customWidth="1"/>
    <col min="1800" max="1800" width="5.75" customWidth="1"/>
    <col min="1801" max="1801" width="11.5" customWidth="1"/>
    <col min="1802" max="1802" width="5.75" customWidth="1"/>
    <col min="1803" max="1803" width="12" bestFit="1" customWidth="1"/>
    <col min="1804" max="1804" width="5.375" customWidth="1"/>
    <col min="1805" max="1805" width="12.375" customWidth="1"/>
    <col min="1808" max="1808" width="13.875" customWidth="1"/>
    <col min="2046" max="2046" width="15.75" bestFit="1" customWidth="1"/>
    <col min="2047" max="2047" width="26.125" customWidth="1"/>
    <col min="2048" max="2048" width="0" hidden="1" customWidth="1"/>
    <col min="2049" max="2049" width="12" customWidth="1"/>
    <col min="2050" max="2050" width="12.125" customWidth="1"/>
    <col min="2052" max="2052" width="5.625" customWidth="1"/>
    <col min="2053" max="2053" width="9.75" customWidth="1"/>
    <col min="2055" max="2055" width="11.125" customWidth="1"/>
    <col min="2056" max="2056" width="5.75" customWidth="1"/>
    <col min="2057" max="2057" width="11.5" customWidth="1"/>
    <col min="2058" max="2058" width="5.75" customWidth="1"/>
    <col min="2059" max="2059" width="12" bestFit="1" customWidth="1"/>
    <col min="2060" max="2060" width="5.375" customWidth="1"/>
    <col min="2061" max="2061" width="12.375" customWidth="1"/>
    <col min="2064" max="2064" width="13.875" customWidth="1"/>
    <col min="2302" max="2302" width="15.75" bestFit="1" customWidth="1"/>
    <col min="2303" max="2303" width="26.125" customWidth="1"/>
    <col min="2304" max="2304" width="0" hidden="1" customWidth="1"/>
    <col min="2305" max="2305" width="12" customWidth="1"/>
    <col min="2306" max="2306" width="12.125" customWidth="1"/>
    <col min="2308" max="2308" width="5.625" customWidth="1"/>
    <col min="2309" max="2309" width="9.75" customWidth="1"/>
    <col min="2311" max="2311" width="11.125" customWidth="1"/>
    <col min="2312" max="2312" width="5.75" customWidth="1"/>
    <col min="2313" max="2313" width="11.5" customWidth="1"/>
    <col min="2314" max="2314" width="5.75" customWidth="1"/>
    <col min="2315" max="2315" width="12" bestFit="1" customWidth="1"/>
    <col min="2316" max="2316" width="5.375" customWidth="1"/>
    <col min="2317" max="2317" width="12.375" customWidth="1"/>
    <col min="2320" max="2320" width="13.875" customWidth="1"/>
    <col min="2558" max="2558" width="15.75" bestFit="1" customWidth="1"/>
    <col min="2559" max="2559" width="26.125" customWidth="1"/>
    <col min="2560" max="2560" width="0" hidden="1" customWidth="1"/>
    <col min="2561" max="2561" width="12" customWidth="1"/>
    <col min="2562" max="2562" width="12.125" customWidth="1"/>
    <col min="2564" max="2564" width="5.625" customWidth="1"/>
    <col min="2565" max="2565" width="9.75" customWidth="1"/>
    <col min="2567" max="2567" width="11.125" customWidth="1"/>
    <col min="2568" max="2568" width="5.75" customWidth="1"/>
    <col min="2569" max="2569" width="11.5" customWidth="1"/>
    <col min="2570" max="2570" width="5.75" customWidth="1"/>
    <col min="2571" max="2571" width="12" bestFit="1" customWidth="1"/>
    <col min="2572" max="2572" width="5.375" customWidth="1"/>
    <col min="2573" max="2573" width="12.375" customWidth="1"/>
    <col min="2576" max="2576" width="13.875" customWidth="1"/>
    <col min="2814" max="2814" width="15.75" bestFit="1" customWidth="1"/>
    <col min="2815" max="2815" width="26.125" customWidth="1"/>
    <col min="2816" max="2816" width="0" hidden="1" customWidth="1"/>
    <col min="2817" max="2817" width="12" customWidth="1"/>
    <col min="2818" max="2818" width="12.125" customWidth="1"/>
    <col min="2820" max="2820" width="5.625" customWidth="1"/>
    <col min="2821" max="2821" width="9.75" customWidth="1"/>
    <col min="2823" max="2823" width="11.125" customWidth="1"/>
    <col min="2824" max="2824" width="5.75" customWidth="1"/>
    <col min="2825" max="2825" width="11.5" customWidth="1"/>
    <col min="2826" max="2826" width="5.75" customWidth="1"/>
    <col min="2827" max="2827" width="12" bestFit="1" customWidth="1"/>
    <col min="2828" max="2828" width="5.375" customWidth="1"/>
    <col min="2829" max="2829" width="12.375" customWidth="1"/>
    <col min="2832" max="2832" width="13.875" customWidth="1"/>
    <col min="3070" max="3070" width="15.75" bestFit="1" customWidth="1"/>
    <col min="3071" max="3071" width="26.125" customWidth="1"/>
    <col min="3072" max="3072" width="0" hidden="1" customWidth="1"/>
    <col min="3073" max="3073" width="12" customWidth="1"/>
    <col min="3074" max="3074" width="12.125" customWidth="1"/>
    <col min="3076" max="3076" width="5.625" customWidth="1"/>
    <col min="3077" max="3077" width="9.75" customWidth="1"/>
    <col min="3079" max="3079" width="11.125" customWidth="1"/>
    <col min="3080" max="3080" width="5.75" customWidth="1"/>
    <col min="3081" max="3081" width="11.5" customWidth="1"/>
    <col min="3082" max="3082" width="5.75" customWidth="1"/>
    <col min="3083" max="3083" width="12" bestFit="1" customWidth="1"/>
    <col min="3084" max="3084" width="5.375" customWidth="1"/>
    <col min="3085" max="3085" width="12.375" customWidth="1"/>
    <col min="3088" max="3088" width="13.875" customWidth="1"/>
    <col min="3326" max="3326" width="15.75" bestFit="1" customWidth="1"/>
    <col min="3327" max="3327" width="26.125" customWidth="1"/>
    <col min="3328" max="3328" width="0" hidden="1" customWidth="1"/>
    <col min="3329" max="3329" width="12" customWidth="1"/>
    <col min="3330" max="3330" width="12.125" customWidth="1"/>
    <col min="3332" max="3332" width="5.625" customWidth="1"/>
    <col min="3333" max="3333" width="9.75" customWidth="1"/>
    <col min="3335" max="3335" width="11.125" customWidth="1"/>
    <col min="3336" max="3336" width="5.75" customWidth="1"/>
    <col min="3337" max="3337" width="11.5" customWidth="1"/>
    <col min="3338" max="3338" width="5.75" customWidth="1"/>
    <col min="3339" max="3339" width="12" bestFit="1" customWidth="1"/>
    <col min="3340" max="3340" width="5.375" customWidth="1"/>
    <col min="3341" max="3341" width="12.375" customWidth="1"/>
    <col min="3344" max="3344" width="13.875" customWidth="1"/>
    <col min="3582" max="3582" width="15.75" bestFit="1" customWidth="1"/>
    <col min="3583" max="3583" width="26.125" customWidth="1"/>
    <col min="3584" max="3584" width="0" hidden="1" customWidth="1"/>
    <col min="3585" max="3585" width="12" customWidth="1"/>
    <col min="3586" max="3586" width="12.125" customWidth="1"/>
    <col min="3588" max="3588" width="5.625" customWidth="1"/>
    <col min="3589" max="3589" width="9.75" customWidth="1"/>
    <col min="3591" max="3591" width="11.125" customWidth="1"/>
    <col min="3592" max="3592" width="5.75" customWidth="1"/>
    <col min="3593" max="3593" width="11.5" customWidth="1"/>
    <col min="3594" max="3594" width="5.75" customWidth="1"/>
    <col min="3595" max="3595" width="12" bestFit="1" customWidth="1"/>
    <col min="3596" max="3596" width="5.375" customWidth="1"/>
    <col min="3597" max="3597" width="12.375" customWidth="1"/>
    <col min="3600" max="3600" width="13.875" customWidth="1"/>
    <col min="3838" max="3838" width="15.75" bestFit="1" customWidth="1"/>
    <col min="3839" max="3839" width="26.125" customWidth="1"/>
    <col min="3840" max="3840" width="0" hidden="1" customWidth="1"/>
    <col min="3841" max="3841" width="12" customWidth="1"/>
    <col min="3842" max="3842" width="12.125" customWidth="1"/>
    <col min="3844" max="3844" width="5.625" customWidth="1"/>
    <col min="3845" max="3845" width="9.75" customWidth="1"/>
    <col min="3847" max="3847" width="11.125" customWidth="1"/>
    <col min="3848" max="3848" width="5.75" customWidth="1"/>
    <col min="3849" max="3849" width="11.5" customWidth="1"/>
    <col min="3850" max="3850" width="5.75" customWidth="1"/>
    <col min="3851" max="3851" width="12" bestFit="1" customWidth="1"/>
    <col min="3852" max="3852" width="5.375" customWidth="1"/>
    <col min="3853" max="3853" width="12.375" customWidth="1"/>
    <col min="3856" max="3856" width="13.875" customWidth="1"/>
    <col min="4094" max="4094" width="15.75" bestFit="1" customWidth="1"/>
    <col min="4095" max="4095" width="26.125" customWidth="1"/>
    <col min="4096" max="4096" width="0" hidden="1" customWidth="1"/>
    <col min="4097" max="4097" width="12" customWidth="1"/>
    <col min="4098" max="4098" width="12.125" customWidth="1"/>
    <col min="4100" max="4100" width="5.625" customWidth="1"/>
    <col min="4101" max="4101" width="9.75" customWidth="1"/>
    <col min="4103" max="4103" width="11.125" customWidth="1"/>
    <col min="4104" max="4104" width="5.75" customWidth="1"/>
    <col min="4105" max="4105" width="11.5" customWidth="1"/>
    <col min="4106" max="4106" width="5.75" customWidth="1"/>
    <col min="4107" max="4107" width="12" bestFit="1" customWidth="1"/>
    <col min="4108" max="4108" width="5.375" customWidth="1"/>
    <col min="4109" max="4109" width="12.375" customWidth="1"/>
    <col min="4112" max="4112" width="13.875" customWidth="1"/>
    <col min="4350" max="4350" width="15.75" bestFit="1" customWidth="1"/>
    <col min="4351" max="4351" width="26.125" customWidth="1"/>
    <col min="4352" max="4352" width="0" hidden="1" customWidth="1"/>
    <col min="4353" max="4353" width="12" customWidth="1"/>
    <col min="4354" max="4354" width="12.125" customWidth="1"/>
    <col min="4356" max="4356" width="5.625" customWidth="1"/>
    <col min="4357" max="4357" width="9.75" customWidth="1"/>
    <col min="4359" max="4359" width="11.125" customWidth="1"/>
    <col min="4360" max="4360" width="5.75" customWidth="1"/>
    <col min="4361" max="4361" width="11.5" customWidth="1"/>
    <col min="4362" max="4362" width="5.75" customWidth="1"/>
    <col min="4363" max="4363" width="12" bestFit="1" customWidth="1"/>
    <col min="4364" max="4364" width="5.375" customWidth="1"/>
    <col min="4365" max="4365" width="12.375" customWidth="1"/>
    <col min="4368" max="4368" width="13.875" customWidth="1"/>
    <col min="4606" max="4606" width="15.75" bestFit="1" customWidth="1"/>
    <col min="4607" max="4607" width="26.125" customWidth="1"/>
    <col min="4608" max="4608" width="0" hidden="1" customWidth="1"/>
    <col min="4609" max="4609" width="12" customWidth="1"/>
    <col min="4610" max="4610" width="12.125" customWidth="1"/>
    <col min="4612" max="4612" width="5.625" customWidth="1"/>
    <col min="4613" max="4613" width="9.75" customWidth="1"/>
    <col min="4615" max="4615" width="11.125" customWidth="1"/>
    <col min="4616" max="4616" width="5.75" customWidth="1"/>
    <col min="4617" max="4617" width="11.5" customWidth="1"/>
    <col min="4618" max="4618" width="5.75" customWidth="1"/>
    <col min="4619" max="4619" width="12" bestFit="1" customWidth="1"/>
    <col min="4620" max="4620" width="5.375" customWidth="1"/>
    <col min="4621" max="4621" width="12.375" customWidth="1"/>
    <col min="4624" max="4624" width="13.875" customWidth="1"/>
    <col min="4862" max="4862" width="15.75" bestFit="1" customWidth="1"/>
    <col min="4863" max="4863" width="26.125" customWidth="1"/>
    <col min="4864" max="4864" width="0" hidden="1" customWidth="1"/>
    <col min="4865" max="4865" width="12" customWidth="1"/>
    <col min="4866" max="4866" width="12.125" customWidth="1"/>
    <col min="4868" max="4868" width="5.625" customWidth="1"/>
    <col min="4869" max="4869" width="9.75" customWidth="1"/>
    <col min="4871" max="4871" width="11.125" customWidth="1"/>
    <col min="4872" max="4872" width="5.75" customWidth="1"/>
    <col min="4873" max="4873" width="11.5" customWidth="1"/>
    <col min="4874" max="4874" width="5.75" customWidth="1"/>
    <col min="4875" max="4875" width="12" bestFit="1" customWidth="1"/>
    <col min="4876" max="4876" width="5.375" customWidth="1"/>
    <col min="4877" max="4877" width="12.375" customWidth="1"/>
    <col min="4880" max="4880" width="13.875" customWidth="1"/>
    <col min="5118" max="5118" width="15.75" bestFit="1" customWidth="1"/>
    <col min="5119" max="5119" width="26.125" customWidth="1"/>
    <col min="5120" max="5120" width="0" hidden="1" customWidth="1"/>
    <col min="5121" max="5121" width="12" customWidth="1"/>
    <col min="5122" max="5122" width="12.125" customWidth="1"/>
    <col min="5124" max="5124" width="5.625" customWidth="1"/>
    <col min="5125" max="5125" width="9.75" customWidth="1"/>
    <col min="5127" max="5127" width="11.125" customWidth="1"/>
    <col min="5128" max="5128" width="5.75" customWidth="1"/>
    <col min="5129" max="5129" width="11.5" customWidth="1"/>
    <col min="5130" max="5130" width="5.75" customWidth="1"/>
    <col min="5131" max="5131" width="12" bestFit="1" customWidth="1"/>
    <col min="5132" max="5132" width="5.375" customWidth="1"/>
    <col min="5133" max="5133" width="12.375" customWidth="1"/>
    <col min="5136" max="5136" width="13.875" customWidth="1"/>
    <col min="5374" max="5374" width="15.75" bestFit="1" customWidth="1"/>
    <col min="5375" max="5375" width="26.125" customWidth="1"/>
    <col min="5376" max="5376" width="0" hidden="1" customWidth="1"/>
    <col min="5377" max="5377" width="12" customWidth="1"/>
    <col min="5378" max="5378" width="12.125" customWidth="1"/>
    <col min="5380" max="5380" width="5.625" customWidth="1"/>
    <col min="5381" max="5381" width="9.75" customWidth="1"/>
    <col min="5383" max="5383" width="11.125" customWidth="1"/>
    <col min="5384" max="5384" width="5.75" customWidth="1"/>
    <col min="5385" max="5385" width="11.5" customWidth="1"/>
    <col min="5386" max="5386" width="5.75" customWidth="1"/>
    <col min="5387" max="5387" width="12" bestFit="1" customWidth="1"/>
    <col min="5388" max="5388" width="5.375" customWidth="1"/>
    <col min="5389" max="5389" width="12.375" customWidth="1"/>
    <col min="5392" max="5392" width="13.875" customWidth="1"/>
    <col min="5630" max="5630" width="15.75" bestFit="1" customWidth="1"/>
    <col min="5631" max="5631" width="26.125" customWidth="1"/>
    <col min="5632" max="5632" width="0" hidden="1" customWidth="1"/>
    <col min="5633" max="5633" width="12" customWidth="1"/>
    <col min="5634" max="5634" width="12.125" customWidth="1"/>
    <col min="5636" max="5636" width="5.625" customWidth="1"/>
    <col min="5637" max="5637" width="9.75" customWidth="1"/>
    <col min="5639" max="5639" width="11.125" customWidth="1"/>
    <col min="5640" max="5640" width="5.75" customWidth="1"/>
    <col min="5641" max="5641" width="11.5" customWidth="1"/>
    <col min="5642" max="5642" width="5.75" customWidth="1"/>
    <col min="5643" max="5643" width="12" bestFit="1" customWidth="1"/>
    <col min="5644" max="5644" width="5.375" customWidth="1"/>
    <col min="5645" max="5645" width="12.375" customWidth="1"/>
    <col min="5648" max="5648" width="13.875" customWidth="1"/>
    <col min="5886" max="5886" width="15.75" bestFit="1" customWidth="1"/>
    <col min="5887" max="5887" width="26.125" customWidth="1"/>
    <col min="5888" max="5888" width="0" hidden="1" customWidth="1"/>
    <col min="5889" max="5889" width="12" customWidth="1"/>
    <col min="5890" max="5890" width="12.125" customWidth="1"/>
    <col min="5892" max="5892" width="5.625" customWidth="1"/>
    <col min="5893" max="5893" width="9.75" customWidth="1"/>
    <col min="5895" max="5895" width="11.125" customWidth="1"/>
    <col min="5896" max="5896" width="5.75" customWidth="1"/>
    <col min="5897" max="5897" width="11.5" customWidth="1"/>
    <col min="5898" max="5898" width="5.75" customWidth="1"/>
    <col min="5899" max="5899" width="12" bestFit="1" customWidth="1"/>
    <col min="5900" max="5900" width="5.375" customWidth="1"/>
    <col min="5901" max="5901" width="12.375" customWidth="1"/>
    <col min="5904" max="5904" width="13.875" customWidth="1"/>
    <col min="6142" max="6142" width="15.75" bestFit="1" customWidth="1"/>
    <col min="6143" max="6143" width="26.125" customWidth="1"/>
    <col min="6144" max="6144" width="0" hidden="1" customWidth="1"/>
    <col min="6145" max="6145" width="12" customWidth="1"/>
    <col min="6146" max="6146" width="12.125" customWidth="1"/>
    <col min="6148" max="6148" width="5.625" customWidth="1"/>
    <col min="6149" max="6149" width="9.75" customWidth="1"/>
    <col min="6151" max="6151" width="11.125" customWidth="1"/>
    <col min="6152" max="6152" width="5.75" customWidth="1"/>
    <col min="6153" max="6153" width="11.5" customWidth="1"/>
    <col min="6154" max="6154" width="5.75" customWidth="1"/>
    <col min="6155" max="6155" width="12" bestFit="1" customWidth="1"/>
    <col min="6156" max="6156" width="5.375" customWidth="1"/>
    <col min="6157" max="6157" width="12.375" customWidth="1"/>
    <col min="6160" max="6160" width="13.875" customWidth="1"/>
    <col min="6398" max="6398" width="15.75" bestFit="1" customWidth="1"/>
    <col min="6399" max="6399" width="26.125" customWidth="1"/>
    <col min="6400" max="6400" width="0" hidden="1" customWidth="1"/>
    <col min="6401" max="6401" width="12" customWidth="1"/>
    <col min="6402" max="6402" width="12.125" customWidth="1"/>
    <col min="6404" max="6404" width="5.625" customWidth="1"/>
    <col min="6405" max="6405" width="9.75" customWidth="1"/>
    <col min="6407" max="6407" width="11.125" customWidth="1"/>
    <col min="6408" max="6408" width="5.75" customWidth="1"/>
    <col min="6409" max="6409" width="11.5" customWidth="1"/>
    <col min="6410" max="6410" width="5.75" customWidth="1"/>
    <col min="6411" max="6411" width="12" bestFit="1" customWidth="1"/>
    <col min="6412" max="6412" width="5.375" customWidth="1"/>
    <col min="6413" max="6413" width="12.375" customWidth="1"/>
    <col min="6416" max="6416" width="13.875" customWidth="1"/>
    <col min="6654" max="6654" width="15.75" bestFit="1" customWidth="1"/>
    <col min="6655" max="6655" width="26.125" customWidth="1"/>
    <col min="6656" max="6656" width="0" hidden="1" customWidth="1"/>
    <col min="6657" max="6657" width="12" customWidth="1"/>
    <col min="6658" max="6658" width="12.125" customWidth="1"/>
    <col min="6660" max="6660" width="5.625" customWidth="1"/>
    <col min="6661" max="6661" width="9.75" customWidth="1"/>
    <col min="6663" max="6663" width="11.125" customWidth="1"/>
    <col min="6664" max="6664" width="5.75" customWidth="1"/>
    <col min="6665" max="6665" width="11.5" customWidth="1"/>
    <col min="6666" max="6666" width="5.75" customWidth="1"/>
    <col min="6667" max="6667" width="12" bestFit="1" customWidth="1"/>
    <col min="6668" max="6668" width="5.375" customWidth="1"/>
    <col min="6669" max="6669" width="12.375" customWidth="1"/>
    <col min="6672" max="6672" width="13.875" customWidth="1"/>
    <col min="6910" max="6910" width="15.75" bestFit="1" customWidth="1"/>
    <col min="6911" max="6911" width="26.125" customWidth="1"/>
    <col min="6912" max="6912" width="0" hidden="1" customWidth="1"/>
    <col min="6913" max="6913" width="12" customWidth="1"/>
    <col min="6914" max="6914" width="12.125" customWidth="1"/>
    <col min="6916" max="6916" width="5.625" customWidth="1"/>
    <col min="6917" max="6917" width="9.75" customWidth="1"/>
    <col min="6919" max="6919" width="11.125" customWidth="1"/>
    <col min="6920" max="6920" width="5.75" customWidth="1"/>
    <col min="6921" max="6921" width="11.5" customWidth="1"/>
    <col min="6922" max="6922" width="5.75" customWidth="1"/>
    <col min="6923" max="6923" width="12" bestFit="1" customWidth="1"/>
    <col min="6924" max="6924" width="5.375" customWidth="1"/>
    <col min="6925" max="6925" width="12.375" customWidth="1"/>
    <col min="6928" max="6928" width="13.875" customWidth="1"/>
    <col min="7166" max="7166" width="15.75" bestFit="1" customWidth="1"/>
    <col min="7167" max="7167" width="26.125" customWidth="1"/>
    <col min="7168" max="7168" width="0" hidden="1" customWidth="1"/>
    <col min="7169" max="7169" width="12" customWidth="1"/>
    <col min="7170" max="7170" width="12.125" customWidth="1"/>
    <col min="7172" max="7172" width="5.625" customWidth="1"/>
    <col min="7173" max="7173" width="9.75" customWidth="1"/>
    <col min="7175" max="7175" width="11.125" customWidth="1"/>
    <col min="7176" max="7176" width="5.75" customWidth="1"/>
    <col min="7177" max="7177" width="11.5" customWidth="1"/>
    <col min="7178" max="7178" width="5.75" customWidth="1"/>
    <col min="7179" max="7179" width="12" bestFit="1" customWidth="1"/>
    <col min="7180" max="7180" width="5.375" customWidth="1"/>
    <col min="7181" max="7181" width="12.375" customWidth="1"/>
    <col min="7184" max="7184" width="13.875" customWidth="1"/>
    <col min="7422" max="7422" width="15.75" bestFit="1" customWidth="1"/>
    <col min="7423" max="7423" width="26.125" customWidth="1"/>
    <col min="7424" max="7424" width="0" hidden="1" customWidth="1"/>
    <col min="7425" max="7425" width="12" customWidth="1"/>
    <col min="7426" max="7426" width="12.125" customWidth="1"/>
    <col min="7428" max="7428" width="5.625" customWidth="1"/>
    <col min="7429" max="7429" width="9.75" customWidth="1"/>
    <col min="7431" max="7431" width="11.125" customWidth="1"/>
    <col min="7432" max="7432" width="5.75" customWidth="1"/>
    <col min="7433" max="7433" width="11.5" customWidth="1"/>
    <col min="7434" max="7434" width="5.75" customWidth="1"/>
    <col min="7435" max="7435" width="12" bestFit="1" customWidth="1"/>
    <col min="7436" max="7436" width="5.375" customWidth="1"/>
    <col min="7437" max="7437" width="12.375" customWidth="1"/>
    <col min="7440" max="7440" width="13.875" customWidth="1"/>
    <col min="7678" max="7678" width="15.75" bestFit="1" customWidth="1"/>
    <col min="7679" max="7679" width="26.125" customWidth="1"/>
    <col min="7680" max="7680" width="0" hidden="1" customWidth="1"/>
    <col min="7681" max="7681" width="12" customWidth="1"/>
    <col min="7682" max="7682" width="12.125" customWidth="1"/>
    <col min="7684" max="7684" width="5.625" customWidth="1"/>
    <col min="7685" max="7685" width="9.75" customWidth="1"/>
    <col min="7687" max="7687" width="11.125" customWidth="1"/>
    <col min="7688" max="7688" width="5.75" customWidth="1"/>
    <col min="7689" max="7689" width="11.5" customWidth="1"/>
    <col min="7690" max="7690" width="5.75" customWidth="1"/>
    <col min="7691" max="7691" width="12" bestFit="1" customWidth="1"/>
    <col min="7692" max="7692" width="5.375" customWidth="1"/>
    <col min="7693" max="7693" width="12.375" customWidth="1"/>
    <col min="7696" max="7696" width="13.875" customWidth="1"/>
    <col min="7934" max="7934" width="15.75" bestFit="1" customWidth="1"/>
    <col min="7935" max="7935" width="26.125" customWidth="1"/>
    <col min="7936" max="7936" width="0" hidden="1" customWidth="1"/>
    <col min="7937" max="7937" width="12" customWidth="1"/>
    <col min="7938" max="7938" width="12.125" customWidth="1"/>
    <col min="7940" max="7940" width="5.625" customWidth="1"/>
    <col min="7941" max="7941" width="9.75" customWidth="1"/>
    <col min="7943" max="7943" width="11.125" customWidth="1"/>
    <col min="7944" max="7944" width="5.75" customWidth="1"/>
    <col min="7945" max="7945" width="11.5" customWidth="1"/>
    <col min="7946" max="7946" width="5.75" customWidth="1"/>
    <col min="7947" max="7947" width="12" bestFit="1" customWidth="1"/>
    <col min="7948" max="7948" width="5.375" customWidth="1"/>
    <col min="7949" max="7949" width="12.375" customWidth="1"/>
    <col min="7952" max="7952" width="13.875" customWidth="1"/>
    <col min="8190" max="8190" width="15.75" bestFit="1" customWidth="1"/>
    <col min="8191" max="8191" width="26.125" customWidth="1"/>
    <col min="8192" max="8192" width="0" hidden="1" customWidth="1"/>
    <col min="8193" max="8193" width="12" customWidth="1"/>
    <col min="8194" max="8194" width="12.125" customWidth="1"/>
    <col min="8196" max="8196" width="5.625" customWidth="1"/>
    <col min="8197" max="8197" width="9.75" customWidth="1"/>
    <col min="8199" max="8199" width="11.125" customWidth="1"/>
    <col min="8200" max="8200" width="5.75" customWidth="1"/>
    <col min="8201" max="8201" width="11.5" customWidth="1"/>
    <col min="8202" max="8202" width="5.75" customWidth="1"/>
    <col min="8203" max="8203" width="12" bestFit="1" customWidth="1"/>
    <col min="8204" max="8204" width="5.375" customWidth="1"/>
    <col min="8205" max="8205" width="12.375" customWidth="1"/>
    <col min="8208" max="8208" width="13.875" customWidth="1"/>
    <col min="8446" max="8446" width="15.75" bestFit="1" customWidth="1"/>
    <col min="8447" max="8447" width="26.125" customWidth="1"/>
    <col min="8448" max="8448" width="0" hidden="1" customWidth="1"/>
    <col min="8449" max="8449" width="12" customWidth="1"/>
    <col min="8450" max="8450" width="12.125" customWidth="1"/>
    <col min="8452" max="8452" width="5.625" customWidth="1"/>
    <col min="8453" max="8453" width="9.75" customWidth="1"/>
    <col min="8455" max="8455" width="11.125" customWidth="1"/>
    <col min="8456" max="8456" width="5.75" customWidth="1"/>
    <col min="8457" max="8457" width="11.5" customWidth="1"/>
    <col min="8458" max="8458" width="5.75" customWidth="1"/>
    <col min="8459" max="8459" width="12" bestFit="1" customWidth="1"/>
    <col min="8460" max="8460" width="5.375" customWidth="1"/>
    <col min="8461" max="8461" width="12.375" customWidth="1"/>
    <col min="8464" max="8464" width="13.875" customWidth="1"/>
    <col min="8702" max="8702" width="15.75" bestFit="1" customWidth="1"/>
    <col min="8703" max="8703" width="26.125" customWidth="1"/>
    <col min="8704" max="8704" width="0" hidden="1" customWidth="1"/>
    <col min="8705" max="8705" width="12" customWidth="1"/>
    <col min="8706" max="8706" width="12.125" customWidth="1"/>
    <col min="8708" max="8708" width="5.625" customWidth="1"/>
    <col min="8709" max="8709" width="9.75" customWidth="1"/>
    <col min="8711" max="8711" width="11.125" customWidth="1"/>
    <col min="8712" max="8712" width="5.75" customWidth="1"/>
    <col min="8713" max="8713" width="11.5" customWidth="1"/>
    <col min="8714" max="8714" width="5.75" customWidth="1"/>
    <col min="8715" max="8715" width="12" bestFit="1" customWidth="1"/>
    <col min="8716" max="8716" width="5.375" customWidth="1"/>
    <col min="8717" max="8717" width="12.375" customWidth="1"/>
    <col min="8720" max="8720" width="13.875" customWidth="1"/>
    <col min="8958" max="8958" width="15.75" bestFit="1" customWidth="1"/>
    <col min="8959" max="8959" width="26.125" customWidth="1"/>
    <col min="8960" max="8960" width="0" hidden="1" customWidth="1"/>
    <col min="8961" max="8961" width="12" customWidth="1"/>
    <col min="8962" max="8962" width="12.125" customWidth="1"/>
    <col min="8964" max="8964" width="5.625" customWidth="1"/>
    <col min="8965" max="8965" width="9.75" customWidth="1"/>
    <col min="8967" max="8967" width="11.125" customWidth="1"/>
    <col min="8968" max="8968" width="5.75" customWidth="1"/>
    <col min="8969" max="8969" width="11.5" customWidth="1"/>
    <col min="8970" max="8970" width="5.75" customWidth="1"/>
    <col min="8971" max="8971" width="12" bestFit="1" customWidth="1"/>
    <col min="8972" max="8972" width="5.375" customWidth="1"/>
    <col min="8973" max="8973" width="12.375" customWidth="1"/>
    <col min="8976" max="8976" width="13.875" customWidth="1"/>
    <col min="9214" max="9214" width="15.75" bestFit="1" customWidth="1"/>
    <col min="9215" max="9215" width="26.125" customWidth="1"/>
    <col min="9216" max="9216" width="0" hidden="1" customWidth="1"/>
    <col min="9217" max="9217" width="12" customWidth="1"/>
    <col min="9218" max="9218" width="12.125" customWidth="1"/>
    <col min="9220" max="9220" width="5.625" customWidth="1"/>
    <col min="9221" max="9221" width="9.75" customWidth="1"/>
    <col min="9223" max="9223" width="11.125" customWidth="1"/>
    <col min="9224" max="9224" width="5.75" customWidth="1"/>
    <col min="9225" max="9225" width="11.5" customWidth="1"/>
    <col min="9226" max="9226" width="5.75" customWidth="1"/>
    <col min="9227" max="9227" width="12" bestFit="1" customWidth="1"/>
    <col min="9228" max="9228" width="5.375" customWidth="1"/>
    <col min="9229" max="9229" width="12.375" customWidth="1"/>
    <col min="9232" max="9232" width="13.875" customWidth="1"/>
    <col min="9470" max="9470" width="15.75" bestFit="1" customWidth="1"/>
    <col min="9471" max="9471" width="26.125" customWidth="1"/>
    <col min="9472" max="9472" width="0" hidden="1" customWidth="1"/>
    <col min="9473" max="9473" width="12" customWidth="1"/>
    <col min="9474" max="9474" width="12.125" customWidth="1"/>
    <col min="9476" max="9476" width="5.625" customWidth="1"/>
    <col min="9477" max="9477" width="9.75" customWidth="1"/>
    <col min="9479" max="9479" width="11.125" customWidth="1"/>
    <col min="9480" max="9480" width="5.75" customWidth="1"/>
    <col min="9481" max="9481" width="11.5" customWidth="1"/>
    <col min="9482" max="9482" width="5.75" customWidth="1"/>
    <col min="9483" max="9483" width="12" bestFit="1" customWidth="1"/>
    <col min="9484" max="9484" width="5.375" customWidth="1"/>
    <col min="9485" max="9485" width="12.375" customWidth="1"/>
    <col min="9488" max="9488" width="13.875" customWidth="1"/>
    <col min="9726" max="9726" width="15.75" bestFit="1" customWidth="1"/>
    <col min="9727" max="9727" width="26.125" customWidth="1"/>
    <col min="9728" max="9728" width="0" hidden="1" customWidth="1"/>
    <col min="9729" max="9729" width="12" customWidth="1"/>
    <col min="9730" max="9730" width="12.125" customWidth="1"/>
    <col min="9732" max="9732" width="5.625" customWidth="1"/>
    <col min="9733" max="9733" width="9.75" customWidth="1"/>
    <col min="9735" max="9735" width="11.125" customWidth="1"/>
    <col min="9736" max="9736" width="5.75" customWidth="1"/>
    <col min="9737" max="9737" width="11.5" customWidth="1"/>
    <col min="9738" max="9738" width="5.75" customWidth="1"/>
    <col min="9739" max="9739" width="12" bestFit="1" customWidth="1"/>
    <col min="9740" max="9740" width="5.375" customWidth="1"/>
    <col min="9741" max="9741" width="12.375" customWidth="1"/>
    <col min="9744" max="9744" width="13.875" customWidth="1"/>
    <col min="9982" max="9982" width="15.75" bestFit="1" customWidth="1"/>
    <col min="9983" max="9983" width="26.125" customWidth="1"/>
    <col min="9984" max="9984" width="0" hidden="1" customWidth="1"/>
    <col min="9985" max="9985" width="12" customWidth="1"/>
    <col min="9986" max="9986" width="12.125" customWidth="1"/>
    <col min="9988" max="9988" width="5.625" customWidth="1"/>
    <col min="9989" max="9989" width="9.75" customWidth="1"/>
    <col min="9991" max="9991" width="11.125" customWidth="1"/>
    <col min="9992" max="9992" width="5.75" customWidth="1"/>
    <col min="9993" max="9993" width="11.5" customWidth="1"/>
    <col min="9994" max="9994" width="5.75" customWidth="1"/>
    <col min="9995" max="9995" width="12" bestFit="1" customWidth="1"/>
    <col min="9996" max="9996" width="5.375" customWidth="1"/>
    <col min="9997" max="9997" width="12.375" customWidth="1"/>
    <col min="10000" max="10000" width="13.875" customWidth="1"/>
    <col min="10238" max="10238" width="15.75" bestFit="1" customWidth="1"/>
    <col min="10239" max="10239" width="26.125" customWidth="1"/>
    <col min="10240" max="10240" width="0" hidden="1" customWidth="1"/>
    <col min="10241" max="10241" width="12" customWidth="1"/>
    <col min="10242" max="10242" width="12.125" customWidth="1"/>
    <col min="10244" max="10244" width="5.625" customWidth="1"/>
    <col min="10245" max="10245" width="9.75" customWidth="1"/>
    <col min="10247" max="10247" width="11.125" customWidth="1"/>
    <col min="10248" max="10248" width="5.75" customWidth="1"/>
    <col min="10249" max="10249" width="11.5" customWidth="1"/>
    <col min="10250" max="10250" width="5.75" customWidth="1"/>
    <col min="10251" max="10251" width="12" bestFit="1" customWidth="1"/>
    <col min="10252" max="10252" width="5.375" customWidth="1"/>
    <col min="10253" max="10253" width="12.375" customWidth="1"/>
    <col min="10256" max="10256" width="13.875" customWidth="1"/>
    <col min="10494" max="10494" width="15.75" bestFit="1" customWidth="1"/>
    <col min="10495" max="10495" width="26.125" customWidth="1"/>
    <col min="10496" max="10496" width="0" hidden="1" customWidth="1"/>
    <col min="10497" max="10497" width="12" customWidth="1"/>
    <col min="10498" max="10498" width="12.125" customWidth="1"/>
    <col min="10500" max="10500" width="5.625" customWidth="1"/>
    <col min="10501" max="10501" width="9.75" customWidth="1"/>
    <col min="10503" max="10503" width="11.125" customWidth="1"/>
    <col min="10504" max="10504" width="5.75" customWidth="1"/>
    <col min="10505" max="10505" width="11.5" customWidth="1"/>
    <col min="10506" max="10506" width="5.75" customWidth="1"/>
    <col min="10507" max="10507" width="12" bestFit="1" customWidth="1"/>
    <col min="10508" max="10508" width="5.375" customWidth="1"/>
    <col min="10509" max="10509" width="12.375" customWidth="1"/>
    <col min="10512" max="10512" width="13.875" customWidth="1"/>
    <col min="10750" max="10750" width="15.75" bestFit="1" customWidth="1"/>
    <col min="10751" max="10751" width="26.125" customWidth="1"/>
    <col min="10752" max="10752" width="0" hidden="1" customWidth="1"/>
    <col min="10753" max="10753" width="12" customWidth="1"/>
    <col min="10754" max="10754" width="12.125" customWidth="1"/>
    <col min="10756" max="10756" width="5.625" customWidth="1"/>
    <col min="10757" max="10757" width="9.75" customWidth="1"/>
    <col min="10759" max="10759" width="11.125" customWidth="1"/>
    <col min="10760" max="10760" width="5.75" customWidth="1"/>
    <col min="10761" max="10761" width="11.5" customWidth="1"/>
    <col min="10762" max="10762" width="5.75" customWidth="1"/>
    <col min="10763" max="10763" width="12" bestFit="1" customWidth="1"/>
    <col min="10764" max="10764" width="5.375" customWidth="1"/>
    <col min="10765" max="10765" width="12.375" customWidth="1"/>
    <col min="10768" max="10768" width="13.875" customWidth="1"/>
    <col min="11006" max="11006" width="15.75" bestFit="1" customWidth="1"/>
    <col min="11007" max="11007" width="26.125" customWidth="1"/>
    <col min="11008" max="11008" width="0" hidden="1" customWidth="1"/>
    <col min="11009" max="11009" width="12" customWidth="1"/>
    <col min="11010" max="11010" width="12.125" customWidth="1"/>
    <col min="11012" max="11012" width="5.625" customWidth="1"/>
    <col min="11013" max="11013" width="9.75" customWidth="1"/>
    <col min="11015" max="11015" width="11.125" customWidth="1"/>
    <col min="11016" max="11016" width="5.75" customWidth="1"/>
    <col min="11017" max="11017" width="11.5" customWidth="1"/>
    <col min="11018" max="11018" width="5.75" customWidth="1"/>
    <col min="11019" max="11019" width="12" bestFit="1" customWidth="1"/>
    <col min="11020" max="11020" width="5.375" customWidth="1"/>
    <col min="11021" max="11021" width="12.375" customWidth="1"/>
    <col min="11024" max="11024" width="13.875" customWidth="1"/>
    <col min="11262" max="11262" width="15.75" bestFit="1" customWidth="1"/>
    <col min="11263" max="11263" width="26.125" customWidth="1"/>
    <col min="11264" max="11264" width="0" hidden="1" customWidth="1"/>
    <col min="11265" max="11265" width="12" customWidth="1"/>
    <col min="11266" max="11266" width="12.125" customWidth="1"/>
    <col min="11268" max="11268" width="5.625" customWidth="1"/>
    <col min="11269" max="11269" width="9.75" customWidth="1"/>
    <col min="11271" max="11271" width="11.125" customWidth="1"/>
    <col min="11272" max="11272" width="5.75" customWidth="1"/>
    <col min="11273" max="11273" width="11.5" customWidth="1"/>
    <col min="11274" max="11274" width="5.75" customWidth="1"/>
    <col min="11275" max="11275" width="12" bestFit="1" customWidth="1"/>
    <col min="11276" max="11276" width="5.375" customWidth="1"/>
    <col min="11277" max="11277" width="12.375" customWidth="1"/>
    <col min="11280" max="11280" width="13.875" customWidth="1"/>
    <col min="11518" max="11518" width="15.75" bestFit="1" customWidth="1"/>
    <col min="11519" max="11519" width="26.125" customWidth="1"/>
    <col min="11520" max="11520" width="0" hidden="1" customWidth="1"/>
    <col min="11521" max="11521" width="12" customWidth="1"/>
    <col min="11522" max="11522" width="12.125" customWidth="1"/>
    <col min="11524" max="11524" width="5.625" customWidth="1"/>
    <col min="11525" max="11525" width="9.75" customWidth="1"/>
    <col min="11527" max="11527" width="11.125" customWidth="1"/>
    <col min="11528" max="11528" width="5.75" customWidth="1"/>
    <col min="11529" max="11529" width="11.5" customWidth="1"/>
    <col min="11530" max="11530" width="5.75" customWidth="1"/>
    <col min="11531" max="11531" width="12" bestFit="1" customWidth="1"/>
    <col min="11532" max="11532" width="5.375" customWidth="1"/>
    <col min="11533" max="11533" width="12.375" customWidth="1"/>
    <col min="11536" max="11536" width="13.875" customWidth="1"/>
    <col min="11774" max="11774" width="15.75" bestFit="1" customWidth="1"/>
    <col min="11775" max="11775" width="26.125" customWidth="1"/>
    <col min="11776" max="11776" width="0" hidden="1" customWidth="1"/>
    <col min="11777" max="11777" width="12" customWidth="1"/>
    <col min="11778" max="11778" width="12.125" customWidth="1"/>
    <col min="11780" max="11780" width="5.625" customWidth="1"/>
    <col min="11781" max="11781" width="9.75" customWidth="1"/>
    <col min="11783" max="11783" width="11.125" customWidth="1"/>
    <col min="11784" max="11784" width="5.75" customWidth="1"/>
    <col min="11785" max="11785" width="11.5" customWidth="1"/>
    <col min="11786" max="11786" width="5.75" customWidth="1"/>
    <col min="11787" max="11787" width="12" bestFit="1" customWidth="1"/>
    <col min="11788" max="11788" width="5.375" customWidth="1"/>
    <col min="11789" max="11789" width="12.375" customWidth="1"/>
    <col min="11792" max="11792" width="13.875" customWidth="1"/>
    <col min="12030" max="12030" width="15.75" bestFit="1" customWidth="1"/>
    <col min="12031" max="12031" width="26.125" customWidth="1"/>
    <col min="12032" max="12032" width="0" hidden="1" customWidth="1"/>
    <col min="12033" max="12033" width="12" customWidth="1"/>
    <col min="12034" max="12034" width="12.125" customWidth="1"/>
    <col min="12036" max="12036" width="5.625" customWidth="1"/>
    <col min="12037" max="12037" width="9.75" customWidth="1"/>
    <col min="12039" max="12039" width="11.125" customWidth="1"/>
    <col min="12040" max="12040" width="5.75" customWidth="1"/>
    <col min="12041" max="12041" width="11.5" customWidth="1"/>
    <col min="12042" max="12042" width="5.75" customWidth="1"/>
    <col min="12043" max="12043" width="12" bestFit="1" customWidth="1"/>
    <col min="12044" max="12044" width="5.375" customWidth="1"/>
    <col min="12045" max="12045" width="12.375" customWidth="1"/>
    <col min="12048" max="12048" width="13.875" customWidth="1"/>
    <col min="12286" max="12286" width="15.75" bestFit="1" customWidth="1"/>
    <col min="12287" max="12287" width="26.125" customWidth="1"/>
    <col min="12288" max="12288" width="0" hidden="1" customWidth="1"/>
    <col min="12289" max="12289" width="12" customWidth="1"/>
    <col min="12290" max="12290" width="12.125" customWidth="1"/>
    <col min="12292" max="12292" width="5.625" customWidth="1"/>
    <col min="12293" max="12293" width="9.75" customWidth="1"/>
    <col min="12295" max="12295" width="11.125" customWidth="1"/>
    <col min="12296" max="12296" width="5.75" customWidth="1"/>
    <col min="12297" max="12297" width="11.5" customWidth="1"/>
    <col min="12298" max="12298" width="5.75" customWidth="1"/>
    <col min="12299" max="12299" width="12" bestFit="1" customWidth="1"/>
    <col min="12300" max="12300" width="5.375" customWidth="1"/>
    <col min="12301" max="12301" width="12.375" customWidth="1"/>
    <col min="12304" max="12304" width="13.875" customWidth="1"/>
    <col min="12542" max="12542" width="15.75" bestFit="1" customWidth="1"/>
    <col min="12543" max="12543" width="26.125" customWidth="1"/>
    <col min="12544" max="12544" width="0" hidden="1" customWidth="1"/>
    <col min="12545" max="12545" width="12" customWidth="1"/>
    <col min="12546" max="12546" width="12.125" customWidth="1"/>
    <col min="12548" max="12548" width="5.625" customWidth="1"/>
    <col min="12549" max="12549" width="9.75" customWidth="1"/>
    <col min="12551" max="12551" width="11.125" customWidth="1"/>
    <col min="12552" max="12552" width="5.75" customWidth="1"/>
    <col min="12553" max="12553" width="11.5" customWidth="1"/>
    <col min="12554" max="12554" width="5.75" customWidth="1"/>
    <col min="12555" max="12555" width="12" bestFit="1" customWidth="1"/>
    <col min="12556" max="12556" width="5.375" customWidth="1"/>
    <col min="12557" max="12557" width="12.375" customWidth="1"/>
    <col min="12560" max="12560" width="13.875" customWidth="1"/>
    <col min="12798" max="12798" width="15.75" bestFit="1" customWidth="1"/>
    <col min="12799" max="12799" width="26.125" customWidth="1"/>
    <col min="12800" max="12800" width="0" hidden="1" customWidth="1"/>
    <col min="12801" max="12801" width="12" customWidth="1"/>
    <col min="12802" max="12802" width="12.125" customWidth="1"/>
    <col min="12804" max="12804" width="5.625" customWidth="1"/>
    <col min="12805" max="12805" width="9.75" customWidth="1"/>
    <col min="12807" max="12807" width="11.125" customWidth="1"/>
    <col min="12808" max="12808" width="5.75" customWidth="1"/>
    <col min="12809" max="12809" width="11.5" customWidth="1"/>
    <col min="12810" max="12810" width="5.75" customWidth="1"/>
    <col min="12811" max="12811" width="12" bestFit="1" customWidth="1"/>
    <col min="12812" max="12812" width="5.375" customWidth="1"/>
    <col min="12813" max="12813" width="12.375" customWidth="1"/>
    <col min="12816" max="12816" width="13.875" customWidth="1"/>
    <col min="13054" max="13054" width="15.75" bestFit="1" customWidth="1"/>
    <col min="13055" max="13055" width="26.125" customWidth="1"/>
    <col min="13056" max="13056" width="0" hidden="1" customWidth="1"/>
    <col min="13057" max="13057" width="12" customWidth="1"/>
    <col min="13058" max="13058" width="12.125" customWidth="1"/>
    <col min="13060" max="13060" width="5.625" customWidth="1"/>
    <col min="13061" max="13061" width="9.75" customWidth="1"/>
    <col min="13063" max="13063" width="11.125" customWidth="1"/>
    <col min="13064" max="13064" width="5.75" customWidth="1"/>
    <col min="13065" max="13065" width="11.5" customWidth="1"/>
    <col min="13066" max="13066" width="5.75" customWidth="1"/>
    <col min="13067" max="13067" width="12" bestFit="1" customWidth="1"/>
    <col min="13068" max="13068" width="5.375" customWidth="1"/>
    <col min="13069" max="13069" width="12.375" customWidth="1"/>
    <col min="13072" max="13072" width="13.875" customWidth="1"/>
    <col min="13310" max="13310" width="15.75" bestFit="1" customWidth="1"/>
    <col min="13311" max="13311" width="26.125" customWidth="1"/>
    <col min="13312" max="13312" width="0" hidden="1" customWidth="1"/>
    <col min="13313" max="13313" width="12" customWidth="1"/>
    <col min="13314" max="13314" width="12.125" customWidth="1"/>
    <col min="13316" max="13316" width="5.625" customWidth="1"/>
    <col min="13317" max="13317" width="9.75" customWidth="1"/>
    <col min="13319" max="13319" width="11.125" customWidth="1"/>
    <col min="13320" max="13320" width="5.75" customWidth="1"/>
    <col min="13321" max="13321" width="11.5" customWidth="1"/>
    <col min="13322" max="13322" width="5.75" customWidth="1"/>
    <col min="13323" max="13323" width="12" bestFit="1" customWidth="1"/>
    <col min="13324" max="13324" width="5.375" customWidth="1"/>
    <col min="13325" max="13325" width="12.375" customWidth="1"/>
    <col min="13328" max="13328" width="13.875" customWidth="1"/>
    <col min="13566" max="13566" width="15.75" bestFit="1" customWidth="1"/>
    <col min="13567" max="13567" width="26.125" customWidth="1"/>
    <col min="13568" max="13568" width="0" hidden="1" customWidth="1"/>
    <col min="13569" max="13569" width="12" customWidth="1"/>
    <col min="13570" max="13570" width="12.125" customWidth="1"/>
    <col min="13572" max="13572" width="5.625" customWidth="1"/>
    <col min="13573" max="13573" width="9.75" customWidth="1"/>
    <col min="13575" max="13575" width="11.125" customWidth="1"/>
    <col min="13576" max="13576" width="5.75" customWidth="1"/>
    <col min="13577" max="13577" width="11.5" customWidth="1"/>
    <col min="13578" max="13578" width="5.75" customWidth="1"/>
    <col min="13579" max="13579" width="12" bestFit="1" customWidth="1"/>
    <col min="13580" max="13580" width="5.375" customWidth="1"/>
    <col min="13581" max="13581" width="12.375" customWidth="1"/>
    <col min="13584" max="13584" width="13.875" customWidth="1"/>
    <col min="13822" max="13822" width="15.75" bestFit="1" customWidth="1"/>
    <col min="13823" max="13823" width="26.125" customWidth="1"/>
    <col min="13824" max="13824" width="0" hidden="1" customWidth="1"/>
    <col min="13825" max="13825" width="12" customWidth="1"/>
    <col min="13826" max="13826" width="12.125" customWidth="1"/>
    <col min="13828" max="13828" width="5.625" customWidth="1"/>
    <col min="13829" max="13829" width="9.75" customWidth="1"/>
    <col min="13831" max="13831" width="11.125" customWidth="1"/>
    <col min="13832" max="13832" width="5.75" customWidth="1"/>
    <col min="13833" max="13833" width="11.5" customWidth="1"/>
    <col min="13834" max="13834" width="5.75" customWidth="1"/>
    <col min="13835" max="13835" width="12" bestFit="1" customWidth="1"/>
    <col min="13836" max="13836" width="5.375" customWidth="1"/>
    <col min="13837" max="13837" width="12.375" customWidth="1"/>
    <col min="13840" max="13840" width="13.875" customWidth="1"/>
    <col min="14078" max="14078" width="15.75" bestFit="1" customWidth="1"/>
    <col min="14079" max="14079" width="26.125" customWidth="1"/>
    <col min="14080" max="14080" width="0" hidden="1" customWidth="1"/>
    <col min="14081" max="14081" width="12" customWidth="1"/>
    <col min="14082" max="14082" width="12.125" customWidth="1"/>
    <col min="14084" max="14084" width="5.625" customWidth="1"/>
    <col min="14085" max="14085" width="9.75" customWidth="1"/>
    <col min="14087" max="14087" width="11.125" customWidth="1"/>
    <col min="14088" max="14088" width="5.75" customWidth="1"/>
    <col min="14089" max="14089" width="11.5" customWidth="1"/>
    <col min="14090" max="14090" width="5.75" customWidth="1"/>
    <col min="14091" max="14091" width="12" bestFit="1" customWidth="1"/>
    <col min="14092" max="14092" width="5.375" customWidth="1"/>
    <col min="14093" max="14093" width="12.375" customWidth="1"/>
    <col min="14096" max="14096" width="13.875" customWidth="1"/>
    <col min="14334" max="14334" width="15.75" bestFit="1" customWidth="1"/>
    <col min="14335" max="14335" width="26.125" customWidth="1"/>
    <col min="14336" max="14336" width="0" hidden="1" customWidth="1"/>
    <col min="14337" max="14337" width="12" customWidth="1"/>
    <col min="14338" max="14338" width="12.125" customWidth="1"/>
    <col min="14340" max="14340" width="5.625" customWidth="1"/>
    <col min="14341" max="14341" width="9.75" customWidth="1"/>
    <col min="14343" max="14343" width="11.125" customWidth="1"/>
    <col min="14344" max="14344" width="5.75" customWidth="1"/>
    <col min="14345" max="14345" width="11.5" customWidth="1"/>
    <col min="14346" max="14346" width="5.75" customWidth="1"/>
    <col min="14347" max="14347" width="12" bestFit="1" customWidth="1"/>
    <col min="14348" max="14348" width="5.375" customWidth="1"/>
    <col min="14349" max="14349" width="12.375" customWidth="1"/>
    <col min="14352" max="14352" width="13.875" customWidth="1"/>
    <col min="14590" max="14590" width="15.75" bestFit="1" customWidth="1"/>
    <col min="14591" max="14591" width="26.125" customWidth="1"/>
    <col min="14592" max="14592" width="0" hidden="1" customWidth="1"/>
    <col min="14593" max="14593" width="12" customWidth="1"/>
    <col min="14594" max="14594" width="12.125" customWidth="1"/>
    <col min="14596" max="14596" width="5.625" customWidth="1"/>
    <col min="14597" max="14597" width="9.75" customWidth="1"/>
    <col min="14599" max="14599" width="11.125" customWidth="1"/>
    <col min="14600" max="14600" width="5.75" customWidth="1"/>
    <col min="14601" max="14601" width="11.5" customWidth="1"/>
    <col min="14602" max="14602" width="5.75" customWidth="1"/>
    <col min="14603" max="14603" width="12" bestFit="1" customWidth="1"/>
    <col min="14604" max="14604" width="5.375" customWidth="1"/>
    <col min="14605" max="14605" width="12.375" customWidth="1"/>
    <col min="14608" max="14608" width="13.875" customWidth="1"/>
    <col min="14846" max="14846" width="15.75" bestFit="1" customWidth="1"/>
    <col min="14847" max="14847" width="26.125" customWidth="1"/>
    <col min="14848" max="14848" width="0" hidden="1" customWidth="1"/>
    <col min="14849" max="14849" width="12" customWidth="1"/>
    <col min="14850" max="14850" width="12.125" customWidth="1"/>
    <col min="14852" max="14852" width="5.625" customWidth="1"/>
    <col min="14853" max="14853" width="9.75" customWidth="1"/>
    <col min="14855" max="14855" width="11.125" customWidth="1"/>
    <col min="14856" max="14856" width="5.75" customWidth="1"/>
    <col min="14857" max="14857" width="11.5" customWidth="1"/>
    <col min="14858" max="14858" width="5.75" customWidth="1"/>
    <col min="14859" max="14859" width="12" bestFit="1" customWidth="1"/>
    <col min="14860" max="14860" width="5.375" customWidth="1"/>
    <col min="14861" max="14861" width="12.375" customWidth="1"/>
    <col min="14864" max="14864" width="13.875" customWidth="1"/>
    <col min="15102" max="15102" width="15.75" bestFit="1" customWidth="1"/>
    <col min="15103" max="15103" width="26.125" customWidth="1"/>
    <col min="15104" max="15104" width="0" hidden="1" customWidth="1"/>
    <col min="15105" max="15105" width="12" customWidth="1"/>
    <col min="15106" max="15106" width="12.125" customWidth="1"/>
    <col min="15108" max="15108" width="5.625" customWidth="1"/>
    <col min="15109" max="15109" width="9.75" customWidth="1"/>
    <col min="15111" max="15111" width="11.125" customWidth="1"/>
    <col min="15112" max="15112" width="5.75" customWidth="1"/>
    <col min="15113" max="15113" width="11.5" customWidth="1"/>
    <col min="15114" max="15114" width="5.75" customWidth="1"/>
    <col min="15115" max="15115" width="12" bestFit="1" customWidth="1"/>
    <col min="15116" max="15116" width="5.375" customWidth="1"/>
    <col min="15117" max="15117" width="12.375" customWidth="1"/>
    <col min="15120" max="15120" width="13.875" customWidth="1"/>
    <col min="15358" max="15358" width="15.75" bestFit="1" customWidth="1"/>
    <col min="15359" max="15359" width="26.125" customWidth="1"/>
    <col min="15360" max="15360" width="0" hidden="1" customWidth="1"/>
    <col min="15361" max="15361" width="12" customWidth="1"/>
    <col min="15362" max="15362" width="12.125" customWidth="1"/>
    <col min="15364" max="15364" width="5.625" customWidth="1"/>
    <col min="15365" max="15365" width="9.75" customWidth="1"/>
    <col min="15367" max="15367" width="11.125" customWidth="1"/>
    <col min="15368" max="15368" width="5.75" customWidth="1"/>
    <col min="15369" max="15369" width="11.5" customWidth="1"/>
    <col min="15370" max="15370" width="5.75" customWidth="1"/>
    <col min="15371" max="15371" width="12" bestFit="1" customWidth="1"/>
    <col min="15372" max="15372" width="5.375" customWidth="1"/>
    <col min="15373" max="15373" width="12.375" customWidth="1"/>
    <col min="15376" max="15376" width="13.875" customWidth="1"/>
    <col min="15614" max="15614" width="15.75" bestFit="1" customWidth="1"/>
    <col min="15615" max="15615" width="26.125" customWidth="1"/>
    <col min="15616" max="15616" width="0" hidden="1" customWidth="1"/>
    <col min="15617" max="15617" width="12" customWidth="1"/>
    <col min="15618" max="15618" width="12.125" customWidth="1"/>
    <col min="15620" max="15620" width="5.625" customWidth="1"/>
    <col min="15621" max="15621" width="9.75" customWidth="1"/>
    <col min="15623" max="15623" width="11.125" customWidth="1"/>
    <col min="15624" max="15624" width="5.75" customWidth="1"/>
    <col min="15625" max="15625" width="11.5" customWidth="1"/>
    <col min="15626" max="15626" width="5.75" customWidth="1"/>
    <col min="15627" max="15627" width="12" bestFit="1" customWidth="1"/>
    <col min="15628" max="15628" width="5.375" customWidth="1"/>
    <col min="15629" max="15629" width="12.375" customWidth="1"/>
    <col min="15632" max="15632" width="13.875" customWidth="1"/>
    <col min="15870" max="15870" width="15.75" bestFit="1" customWidth="1"/>
    <col min="15871" max="15871" width="26.125" customWidth="1"/>
    <col min="15872" max="15872" width="0" hidden="1" customWidth="1"/>
    <col min="15873" max="15873" width="12" customWidth="1"/>
    <col min="15874" max="15874" width="12.125" customWidth="1"/>
    <col min="15876" max="15876" width="5.625" customWidth="1"/>
    <col min="15877" max="15877" width="9.75" customWidth="1"/>
    <col min="15879" max="15879" width="11.125" customWidth="1"/>
    <col min="15880" max="15880" width="5.75" customWidth="1"/>
    <col min="15881" max="15881" width="11.5" customWidth="1"/>
    <col min="15882" max="15882" width="5.75" customWidth="1"/>
    <col min="15883" max="15883" width="12" bestFit="1" customWidth="1"/>
    <col min="15884" max="15884" width="5.375" customWidth="1"/>
    <col min="15885" max="15885" width="12.375" customWidth="1"/>
    <col min="15888" max="15888" width="13.875" customWidth="1"/>
    <col min="16126" max="16126" width="15.75" bestFit="1" customWidth="1"/>
    <col min="16127" max="16127" width="26.125" customWidth="1"/>
    <col min="16128" max="16128" width="0" hidden="1" customWidth="1"/>
    <col min="16129" max="16129" width="12" customWidth="1"/>
    <col min="16130" max="16130" width="12.125" customWidth="1"/>
    <col min="16132" max="16132" width="5.625" customWidth="1"/>
    <col min="16133" max="16133" width="9.75" customWidth="1"/>
    <col min="16135" max="16135" width="11.125" customWidth="1"/>
    <col min="16136" max="16136" width="5.75" customWidth="1"/>
    <col min="16137" max="16137" width="11.5" customWidth="1"/>
    <col min="16138" max="16138" width="5.75" customWidth="1"/>
    <col min="16139" max="16139" width="12" bestFit="1" customWidth="1"/>
    <col min="16140" max="16140" width="5.375" customWidth="1"/>
    <col min="16141" max="16141" width="12.375" customWidth="1"/>
    <col min="16144" max="16144" width="13.875" customWidth="1"/>
  </cols>
  <sheetData>
    <row r="1" spans="1:16" x14ac:dyDescent="0.25">
      <c r="A1" s="1"/>
      <c r="B1" s="2"/>
      <c r="C1" s="2"/>
      <c r="D1" s="211" t="s">
        <v>1184</v>
      </c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211"/>
    </row>
    <row r="2" spans="1:16" x14ac:dyDescent="0.25">
      <c r="A2" s="212" t="s">
        <v>0</v>
      </c>
      <c r="B2" s="212"/>
      <c r="C2" s="3"/>
      <c r="D2" s="211" t="s">
        <v>1</v>
      </c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</row>
    <row r="3" spans="1:16" x14ac:dyDescent="0.25">
      <c r="A3" s="212" t="s">
        <v>2</v>
      </c>
      <c r="B3" s="212"/>
      <c r="C3" s="3"/>
      <c r="D3" s="211" t="s">
        <v>1174</v>
      </c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</row>
    <row r="4" spans="1:16" ht="16.5" thickBot="1" x14ac:dyDescent="0.3">
      <c r="A4" s="4">
        <f>750230843-'[1]240'!$E$30</f>
        <v>599290843</v>
      </c>
      <c r="B4" s="5"/>
      <c r="C4" s="3"/>
      <c r="D4" s="210" t="s">
        <v>3</v>
      </c>
      <c r="E4" s="210"/>
      <c r="F4" s="210"/>
      <c r="G4" s="210"/>
      <c r="H4" s="210"/>
      <c r="I4" s="210"/>
      <c r="J4" s="210"/>
      <c r="K4" s="210"/>
      <c r="L4" s="210"/>
      <c r="M4" s="210"/>
      <c r="N4" s="210"/>
      <c r="O4" s="210"/>
      <c r="P4" s="210"/>
    </row>
    <row r="5" spans="1:16" x14ac:dyDescent="0.25">
      <c r="A5" s="213" t="s">
        <v>4</v>
      </c>
      <c r="B5" s="214"/>
      <c r="C5" s="215" t="s">
        <v>5</v>
      </c>
      <c r="D5" s="217" t="s">
        <v>6</v>
      </c>
      <c r="E5" s="217"/>
      <c r="F5" s="217"/>
      <c r="G5" s="217"/>
      <c r="H5" s="217"/>
      <c r="I5" s="214"/>
      <c r="J5" s="218" t="s">
        <v>7</v>
      </c>
      <c r="K5" s="217"/>
      <c r="L5" s="217"/>
      <c r="M5" s="217"/>
      <c r="N5" s="217"/>
      <c r="O5" s="217"/>
      <c r="P5" s="214" t="s">
        <v>8</v>
      </c>
    </row>
    <row r="6" spans="1:16" ht="16.5" thickBot="1" x14ac:dyDescent="0.3">
      <c r="A6" s="6" t="s">
        <v>9</v>
      </c>
      <c r="B6" s="7" t="s">
        <v>10</v>
      </c>
      <c r="C6" s="216"/>
      <c r="D6" s="8" t="s">
        <v>11</v>
      </c>
      <c r="E6" s="8" t="s">
        <v>12</v>
      </c>
      <c r="F6" s="8" t="s">
        <v>13</v>
      </c>
      <c r="G6" s="8" t="s">
        <v>14</v>
      </c>
      <c r="H6" s="8" t="s">
        <v>15</v>
      </c>
      <c r="I6" s="7" t="s">
        <v>16</v>
      </c>
      <c r="J6" s="9" t="s">
        <v>17</v>
      </c>
      <c r="K6" s="8" t="s">
        <v>18</v>
      </c>
      <c r="L6" s="8" t="s">
        <v>19</v>
      </c>
      <c r="M6" s="8" t="s">
        <v>18</v>
      </c>
      <c r="N6" s="8" t="s">
        <v>20</v>
      </c>
      <c r="O6" s="8" t="s">
        <v>21</v>
      </c>
      <c r="P6" s="219"/>
    </row>
    <row r="7" spans="1:16" x14ac:dyDescent="0.25">
      <c r="A7" s="10"/>
      <c r="B7" s="11" t="s">
        <v>22</v>
      </c>
      <c r="C7" s="12"/>
      <c r="D7" s="13">
        <f>SUM(D8+D1287)</f>
        <v>65848373000</v>
      </c>
      <c r="E7" s="13">
        <f>SUM(E8+E1287)</f>
        <v>5205245303</v>
      </c>
      <c r="F7" s="14">
        <f>SUM(D7+E7)</f>
        <v>71053618303</v>
      </c>
      <c r="G7" s="15">
        <f>IF(OR(F7=0,F$7=0),0,F7/F$7)*100</f>
        <v>100</v>
      </c>
      <c r="H7" s="13">
        <f>SUM(H8+H1287)</f>
        <v>0</v>
      </c>
      <c r="I7" s="16">
        <f>SUM(F7-H7)</f>
        <v>71053618303</v>
      </c>
      <c r="J7" s="13">
        <f>SUM(J8+J1287)</f>
        <v>56930934204</v>
      </c>
      <c r="K7" s="15">
        <f>IF(OR(J7=0,F7=0),0,J7/F7)*100</f>
        <v>80.123905810432575</v>
      </c>
      <c r="L7" s="17">
        <f>SUM(N7-J7)</f>
        <v>2433784892</v>
      </c>
      <c r="M7" s="15">
        <f>IF(OR(L7=0,F7=0),0,L7/F7)*100</f>
        <v>3.4252793174042222</v>
      </c>
      <c r="N7" s="13">
        <f>SUM(N8+N1287)</f>
        <v>59364719096</v>
      </c>
      <c r="O7" s="15">
        <f>IF(OR(N7=0,F7=0),0,N7/F7)*100</f>
        <v>83.549185127836807</v>
      </c>
      <c r="P7" s="18">
        <f>SUM(F7-N7)</f>
        <v>11688899207</v>
      </c>
    </row>
    <row r="8" spans="1:16" x14ac:dyDescent="0.25">
      <c r="A8" s="19">
        <v>3</v>
      </c>
      <c r="B8" s="20" t="s">
        <v>23</v>
      </c>
      <c r="C8" s="21"/>
      <c r="D8" s="22">
        <f>SUM(D9+D188+D306+D324)</f>
        <v>65461932000</v>
      </c>
      <c r="E8" s="22">
        <f>SUM(E9+E188+E306+E324)</f>
        <v>3937804000</v>
      </c>
      <c r="F8" s="23">
        <f t="shared" ref="F8:F71" si="0">SUM(D8+E8)</f>
        <v>69399736000</v>
      </c>
      <c r="G8" s="24">
        <f t="shared" ref="G8:G71" si="1">IF(OR(F8=0,F$7=0),0,F8/F$7)*100</f>
        <v>97.672346120436529</v>
      </c>
      <c r="H8" s="22">
        <f>SUM(H9+H188+H306+H324)</f>
        <v>0</v>
      </c>
      <c r="I8" s="25">
        <f t="shared" ref="I8:I71" si="2">SUM(F8-H8)</f>
        <v>69399736000</v>
      </c>
      <c r="J8" s="22">
        <f>SUM(J9+J188+J306+J324)</f>
        <v>56930934204</v>
      </c>
      <c r="K8" s="24">
        <f t="shared" ref="K8:K71" si="3">IF(OR(J8=0,F8=0),0,J8/F8)*100</f>
        <v>82.033358461190687</v>
      </c>
      <c r="L8" s="26">
        <f t="shared" ref="L8:L79" si="4">SUM(N8-J8)</f>
        <v>2433784892</v>
      </c>
      <c r="M8" s="24">
        <f t="shared" ref="M8:M71" si="5">IF(OR(L8=0,F8=0),0,L8/F8)*100</f>
        <v>3.5069079974598174</v>
      </c>
      <c r="N8" s="22">
        <f>SUM(N9+N188+N306+N324)</f>
        <v>59364719096</v>
      </c>
      <c r="O8" s="24">
        <f t="shared" ref="O8:O71" si="6">IF(OR(N8=0,F8=0),0,N8/F8)*100</f>
        <v>85.540266458650507</v>
      </c>
      <c r="P8" s="27">
        <f t="shared" ref="P8:P79" si="7">SUM(F8-N8)</f>
        <v>10035016904</v>
      </c>
    </row>
    <row r="9" spans="1:16" x14ac:dyDescent="0.25">
      <c r="A9" s="19">
        <v>31</v>
      </c>
      <c r="B9" s="20" t="s">
        <v>24</v>
      </c>
      <c r="C9" s="21"/>
      <c r="D9" s="22">
        <f>SUM(D10+D64+D109+D184+D186+D185)</f>
        <v>8398070000</v>
      </c>
      <c r="E9" s="22">
        <f>SUM(E10+E64+E109+E184+E186+E185)</f>
        <v>0</v>
      </c>
      <c r="F9" s="23">
        <f t="shared" si="0"/>
        <v>8398070000</v>
      </c>
      <c r="G9" s="24">
        <f t="shared" si="1"/>
        <v>11.819341788038709</v>
      </c>
      <c r="H9" s="22">
        <f>SUM(H10+H64+H109+H184+H186+H185)</f>
        <v>0</v>
      </c>
      <c r="I9" s="25">
        <f t="shared" si="2"/>
        <v>8398070000</v>
      </c>
      <c r="J9" s="22">
        <f>SUM(J10+J64+J109+J184+J186+J185)</f>
        <v>6884254804</v>
      </c>
      <c r="K9" s="24">
        <f t="shared" si="3"/>
        <v>81.974248892900391</v>
      </c>
      <c r="L9" s="26">
        <f t="shared" si="4"/>
        <v>381813159</v>
      </c>
      <c r="M9" s="24">
        <f t="shared" si="5"/>
        <v>4.5464393485646104</v>
      </c>
      <c r="N9" s="22">
        <f>SUM(N10+N64+N109+N184+N186+N185)</f>
        <v>7266067963</v>
      </c>
      <c r="O9" s="24">
        <f t="shared" si="6"/>
        <v>86.52068824146501</v>
      </c>
      <c r="P9" s="27">
        <f t="shared" si="7"/>
        <v>1132002037</v>
      </c>
    </row>
    <row r="10" spans="1:16" x14ac:dyDescent="0.25">
      <c r="A10" s="19">
        <v>311</v>
      </c>
      <c r="B10" s="20" t="s">
        <v>25</v>
      </c>
      <c r="C10" s="21"/>
      <c r="D10" s="22">
        <f>SUM(D11+D37+D46)</f>
        <v>5564337000</v>
      </c>
      <c r="E10" s="22">
        <f>SUM(E11+E37+E46)</f>
        <v>218918318</v>
      </c>
      <c r="F10" s="23">
        <f t="shared" si="0"/>
        <v>5783255318</v>
      </c>
      <c r="G10" s="24">
        <f t="shared" si="1"/>
        <v>8.1392833414027859</v>
      </c>
      <c r="H10" s="22">
        <f>SUM(H11+H37+H46)</f>
        <v>0</v>
      </c>
      <c r="I10" s="25">
        <f t="shared" si="2"/>
        <v>5783255318</v>
      </c>
      <c r="J10" s="22">
        <f>SUM(J11+J37+J46)</f>
        <v>5325132283</v>
      </c>
      <c r="K10" s="24">
        <f t="shared" si="3"/>
        <v>92.078457377212402</v>
      </c>
      <c r="L10" s="26">
        <f t="shared" si="4"/>
        <v>94641688</v>
      </c>
      <c r="M10" s="24">
        <f t="shared" si="5"/>
        <v>1.6364777758546125</v>
      </c>
      <c r="N10" s="22">
        <f>SUM(N11+N37+N46)</f>
        <v>5419773971</v>
      </c>
      <c r="O10" s="24">
        <f t="shared" si="6"/>
        <v>93.714935153067032</v>
      </c>
      <c r="P10" s="27">
        <f t="shared" si="7"/>
        <v>363481347</v>
      </c>
    </row>
    <row r="11" spans="1:16" x14ac:dyDescent="0.25">
      <c r="A11" s="28">
        <v>31101</v>
      </c>
      <c r="B11" s="29" t="s">
        <v>26</v>
      </c>
      <c r="C11" s="30"/>
      <c r="D11" s="31">
        <f>SUM(D12:D36)-D30</f>
        <v>3650678000</v>
      </c>
      <c r="E11" s="31">
        <f>SUM(E12:E36)-E30</f>
        <v>-119070000</v>
      </c>
      <c r="F11" s="32">
        <f t="shared" si="0"/>
        <v>3531608000</v>
      </c>
      <c r="G11" s="33">
        <f t="shared" si="1"/>
        <v>4.97034223498635</v>
      </c>
      <c r="H11" s="31">
        <f>SUM(H12:H36)-H30</f>
        <v>0</v>
      </c>
      <c r="I11" s="34">
        <f t="shared" si="2"/>
        <v>3531608000</v>
      </c>
      <c r="J11" s="31">
        <f>SUM(J12:J36)-J30</f>
        <v>3331637514</v>
      </c>
      <c r="K11" s="33">
        <f t="shared" si="3"/>
        <v>94.337693028218311</v>
      </c>
      <c r="L11" s="35">
        <f t="shared" si="4"/>
        <v>6764504</v>
      </c>
      <c r="M11" s="33">
        <f t="shared" si="5"/>
        <v>0.19154175661624959</v>
      </c>
      <c r="N11" s="31">
        <f>SUM(N12:N36)-N30</f>
        <v>3338402018</v>
      </c>
      <c r="O11" s="33">
        <f t="shared" si="6"/>
        <v>94.529234784834557</v>
      </c>
      <c r="P11" s="36">
        <f t="shared" si="7"/>
        <v>193205982</v>
      </c>
    </row>
    <row r="12" spans="1:16" x14ac:dyDescent="0.25">
      <c r="A12" s="28">
        <v>3110101</v>
      </c>
      <c r="B12" s="29" t="s">
        <v>27</v>
      </c>
      <c r="C12" s="30"/>
      <c r="D12" s="37">
        <v>1815497000</v>
      </c>
      <c r="E12" s="105">
        <v>-131639000</v>
      </c>
      <c r="F12" s="32">
        <f t="shared" si="0"/>
        <v>1683858000</v>
      </c>
      <c r="G12" s="33">
        <f t="shared" si="1"/>
        <v>2.369841311697007</v>
      </c>
      <c r="H12" s="105"/>
      <c r="I12" s="34">
        <f t="shared" si="2"/>
        <v>1683858000</v>
      </c>
      <c r="J12" s="105">
        <v>1661688009</v>
      </c>
      <c r="K12" s="33">
        <f t="shared" si="3"/>
        <v>98.683381199602337</v>
      </c>
      <c r="L12" s="35">
        <f t="shared" si="4"/>
        <v>0</v>
      </c>
      <c r="M12" s="33">
        <f t="shared" si="5"/>
        <v>0</v>
      </c>
      <c r="N12" s="105">
        <v>1661688009</v>
      </c>
      <c r="O12" s="33">
        <f t="shared" si="6"/>
        <v>98.683381199602337</v>
      </c>
      <c r="P12" s="36">
        <f t="shared" si="7"/>
        <v>22169991</v>
      </c>
    </row>
    <row r="13" spans="1:16" x14ac:dyDescent="0.25">
      <c r="A13" s="28">
        <v>3110104</v>
      </c>
      <c r="B13" s="29" t="s">
        <v>28</v>
      </c>
      <c r="C13" s="30"/>
      <c r="D13" s="37">
        <v>156895000</v>
      </c>
      <c r="E13" s="105">
        <v>28515000</v>
      </c>
      <c r="F13" s="32">
        <f t="shared" si="0"/>
        <v>185410000</v>
      </c>
      <c r="G13" s="33">
        <f t="shared" si="1"/>
        <v>0.2609437836217437</v>
      </c>
      <c r="H13" s="105"/>
      <c r="I13" s="34">
        <f t="shared" si="2"/>
        <v>185410000</v>
      </c>
      <c r="J13" s="105">
        <v>144616612</v>
      </c>
      <c r="K13" s="33">
        <f t="shared" si="3"/>
        <v>77.998280567391191</v>
      </c>
      <c r="L13" s="35">
        <f t="shared" si="4"/>
        <v>0</v>
      </c>
      <c r="M13" s="33">
        <f t="shared" si="5"/>
        <v>0</v>
      </c>
      <c r="N13" s="105">
        <v>144616612</v>
      </c>
      <c r="O13" s="33">
        <f t="shared" si="6"/>
        <v>77.998280567391191</v>
      </c>
      <c r="P13" s="36">
        <f t="shared" si="7"/>
        <v>40793388</v>
      </c>
    </row>
    <row r="14" spans="1:16" ht="26.25" x14ac:dyDescent="0.25">
      <c r="A14" s="28">
        <v>3110105</v>
      </c>
      <c r="B14" s="29" t="s">
        <v>29</v>
      </c>
      <c r="C14" s="30"/>
      <c r="D14" s="37">
        <v>18540000</v>
      </c>
      <c r="E14" s="105">
        <v>4310282</v>
      </c>
      <c r="F14" s="32">
        <f t="shared" si="0"/>
        <v>22850282</v>
      </c>
      <c r="G14" s="33">
        <f t="shared" si="1"/>
        <v>3.2159209545891944E-2</v>
      </c>
      <c r="H14" s="105"/>
      <c r="I14" s="34">
        <f t="shared" si="2"/>
        <v>22850282</v>
      </c>
      <c r="J14" s="105">
        <v>22182429</v>
      </c>
      <c r="K14" s="33">
        <f t="shared" si="3"/>
        <v>97.077265829804631</v>
      </c>
      <c r="L14" s="35">
        <f t="shared" si="4"/>
        <v>0</v>
      </c>
      <c r="M14" s="33">
        <f t="shared" si="5"/>
        <v>0</v>
      </c>
      <c r="N14" s="105">
        <v>22182429</v>
      </c>
      <c r="O14" s="33">
        <f t="shared" si="6"/>
        <v>97.077265829804631</v>
      </c>
      <c r="P14" s="36">
        <f t="shared" si="7"/>
        <v>667853</v>
      </c>
    </row>
    <row r="15" spans="1:16" x14ac:dyDescent="0.25">
      <c r="A15" s="28">
        <v>3110106</v>
      </c>
      <c r="B15" s="29" t="s">
        <v>30</v>
      </c>
      <c r="C15" s="30"/>
      <c r="D15" s="37">
        <v>2614000</v>
      </c>
      <c r="E15" s="105">
        <v>-22000</v>
      </c>
      <c r="F15" s="32">
        <f t="shared" si="0"/>
        <v>2592000</v>
      </c>
      <c r="G15" s="33">
        <f t="shared" si="1"/>
        <v>3.647949340097943E-3</v>
      </c>
      <c r="H15" s="105"/>
      <c r="I15" s="34">
        <f t="shared" si="2"/>
        <v>2592000</v>
      </c>
      <c r="J15" s="105">
        <v>2306400</v>
      </c>
      <c r="K15" s="33">
        <f t="shared" si="3"/>
        <v>88.981481481481481</v>
      </c>
      <c r="L15" s="35">
        <f t="shared" si="4"/>
        <v>0</v>
      </c>
      <c r="M15" s="33">
        <f t="shared" si="5"/>
        <v>0</v>
      </c>
      <c r="N15" s="105">
        <v>2306400</v>
      </c>
      <c r="O15" s="33">
        <f t="shared" si="6"/>
        <v>88.981481481481481</v>
      </c>
      <c r="P15" s="36">
        <f t="shared" si="7"/>
        <v>285600</v>
      </c>
    </row>
    <row r="16" spans="1:16" x14ac:dyDescent="0.25">
      <c r="A16" s="28">
        <v>3110107</v>
      </c>
      <c r="B16" s="29" t="s">
        <v>31</v>
      </c>
      <c r="C16" s="30"/>
      <c r="D16" s="37">
        <v>113110000</v>
      </c>
      <c r="E16" s="105">
        <v>-11701000</v>
      </c>
      <c r="F16" s="32">
        <f t="shared" si="0"/>
        <v>101409000</v>
      </c>
      <c r="G16" s="33">
        <f t="shared" si="1"/>
        <v>0.14272179576774396</v>
      </c>
      <c r="H16" s="105"/>
      <c r="I16" s="34">
        <f t="shared" si="2"/>
        <v>101409000</v>
      </c>
      <c r="J16" s="105">
        <v>89621605</v>
      </c>
      <c r="K16" s="33">
        <f t="shared" si="3"/>
        <v>88.376381780709806</v>
      </c>
      <c r="L16" s="35">
        <f t="shared" si="4"/>
        <v>0</v>
      </c>
      <c r="M16" s="33">
        <f t="shared" si="5"/>
        <v>0</v>
      </c>
      <c r="N16" s="105">
        <v>89621605</v>
      </c>
      <c r="O16" s="33">
        <f t="shared" si="6"/>
        <v>88.376381780709806</v>
      </c>
      <c r="P16" s="36">
        <f t="shared" si="7"/>
        <v>11787395</v>
      </c>
    </row>
    <row r="17" spans="1:16" x14ac:dyDescent="0.25">
      <c r="A17" s="28">
        <v>3110108</v>
      </c>
      <c r="B17" s="29" t="s">
        <v>32</v>
      </c>
      <c r="C17" s="30"/>
      <c r="D17" s="37">
        <v>13797000</v>
      </c>
      <c r="E17" s="105">
        <v>3262000</v>
      </c>
      <c r="F17" s="32">
        <f t="shared" si="0"/>
        <v>17059000</v>
      </c>
      <c r="G17" s="33">
        <f t="shared" si="1"/>
        <v>2.4008629549664665E-2</v>
      </c>
      <c r="H17" s="105"/>
      <c r="I17" s="34">
        <f t="shared" si="2"/>
        <v>17059000</v>
      </c>
      <c r="J17" s="105">
        <v>15954940</v>
      </c>
      <c r="K17" s="33">
        <f t="shared" si="3"/>
        <v>93.527991089747346</v>
      </c>
      <c r="L17" s="35">
        <f t="shared" si="4"/>
        <v>0</v>
      </c>
      <c r="M17" s="33">
        <f t="shared" si="5"/>
        <v>0</v>
      </c>
      <c r="N17" s="105">
        <v>15954940</v>
      </c>
      <c r="O17" s="33">
        <f t="shared" si="6"/>
        <v>93.527991089747346</v>
      </c>
      <c r="P17" s="36">
        <f t="shared" si="7"/>
        <v>1104060</v>
      </c>
    </row>
    <row r="18" spans="1:16" x14ac:dyDescent="0.25">
      <c r="A18" s="28">
        <v>3110111</v>
      </c>
      <c r="B18" s="29" t="s">
        <v>33</v>
      </c>
      <c r="C18" s="30"/>
      <c r="D18" s="37">
        <v>166370000</v>
      </c>
      <c r="E18" s="105">
        <v>-11430125</v>
      </c>
      <c r="F18" s="32">
        <f t="shared" si="0"/>
        <v>154939875</v>
      </c>
      <c r="G18" s="33">
        <f t="shared" si="1"/>
        <v>0.21806049952203233</v>
      </c>
      <c r="H18" s="105"/>
      <c r="I18" s="34">
        <f t="shared" si="2"/>
        <v>154939875</v>
      </c>
      <c r="J18" s="105">
        <v>154939875</v>
      </c>
      <c r="K18" s="33">
        <f t="shared" si="3"/>
        <v>100</v>
      </c>
      <c r="L18" s="35">
        <f t="shared" si="4"/>
        <v>0</v>
      </c>
      <c r="M18" s="33">
        <f t="shared" si="5"/>
        <v>0</v>
      </c>
      <c r="N18" s="105">
        <v>154939875</v>
      </c>
      <c r="O18" s="33">
        <f t="shared" si="6"/>
        <v>100</v>
      </c>
      <c r="P18" s="36">
        <f t="shared" si="7"/>
        <v>0</v>
      </c>
    </row>
    <row r="19" spans="1:16" hidden="1" x14ac:dyDescent="0.25">
      <c r="A19" s="28">
        <v>3110112</v>
      </c>
      <c r="B19" s="29" t="s">
        <v>34</v>
      </c>
      <c r="C19" s="30"/>
      <c r="D19" s="37"/>
      <c r="E19" s="37"/>
      <c r="F19" s="32">
        <f t="shared" si="0"/>
        <v>0</v>
      </c>
      <c r="G19" s="33">
        <f t="shared" si="1"/>
        <v>0</v>
      </c>
      <c r="H19" s="37"/>
      <c r="I19" s="34">
        <f t="shared" si="2"/>
        <v>0</v>
      </c>
      <c r="J19" s="37"/>
      <c r="K19" s="33">
        <f t="shared" si="3"/>
        <v>0</v>
      </c>
      <c r="L19" s="35">
        <f t="shared" si="4"/>
        <v>0</v>
      </c>
      <c r="M19" s="33">
        <f t="shared" si="5"/>
        <v>0</v>
      </c>
      <c r="N19" s="37"/>
      <c r="O19" s="33">
        <f t="shared" si="6"/>
        <v>0</v>
      </c>
      <c r="P19" s="36">
        <f t="shared" si="7"/>
        <v>0</v>
      </c>
    </row>
    <row r="20" spans="1:16" x14ac:dyDescent="0.25">
      <c r="A20" s="28">
        <v>3110113</v>
      </c>
      <c r="B20" s="29" t="s">
        <v>35</v>
      </c>
      <c r="C20" s="30"/>
      <c r="D20" s="37">
        <v>286869000</v>
      </c>
      <c r="E20" s="105">
        <v>-7336000</v>
      </c>
      <c r="F20" s="32">
        <f t="shared" si="0"/>
        <v>279533000</v>
      </c>
      <c r="G20" s="33">
        <f t="shared" si="1"/>
        <v>0.39341135142191297</v>
      </c>
      <c r="H20" s="105"/>
      <c r="I20" s="34">
        <f t="shared" si="2"/>
        <v>279533000</v>
      </c>
      <c r="J20" s="105">
        <v>270806683</v>
      </c>
      <c r="K20" s="33">
        <f t="shared" si="3"/>
        <v>96.878251583891711</v>
      </c>
      <c r="L20" s="35">
        <f t="shared" si="4"/>
        <v>0</v>
      </c>
      <c r="M20" s="33">
        <f t="shared" si="5"/>
        <v>0</v>
      </c>
      <c r="N20" s="105">
        <v>270806683</v>
      </c>
      <c r="O20" s="33">
        <f t="shared" si="6"/>
        <v>96.878251583891711</v>
      </c>
      <c r="P20" s="36">
        <f t="shared" si="7"/>
        <v>8726317</v>
      </c>
    </row>
    <row r="21" spans="1:16" x14ac:dyDescent="0.25">
      <c r="A21" s="28">
        <v>3110114</v>
      </c>
      <c r="B21" s="29" t="s">
        <v>36</v>
      </c>
      <c r="C21" s="30"/>
      <c r="D21" s="37">
        <v>236005000</v>
      </c>
      <c r="E21" s="105">
        <v>24530000</v>
      </c>
      <c r="F21" s="32">
        <f t="shared" si="0"/>
        <v>260535000</v>
      </c>
      <c r="G21" s="33">
        <f t="shared" si="1"/>
        <v>0.36667379680648826</v>
      </c>
      <c r="H21" s="105"/>
      <c r="I21" s="34">
        <f t="shared" si="2"/>
        <v>260535000</v>
      </c>
      <c r="J21" s="105">
        <v>252999616</v>
      </c>
      <c r="K21" s="33">
        <f t="shared" si="3"/>
        <v>97.107726792945286</v>
      </c>
      <c r="L21" s="35">
        <f t="shared" si="4"/>
        <v>0</v>
      </c>
      <c r="M21" s="33">
        <f t="shared" si="5"/>
        <v>0</v>
      </c>
      <c r="N21" s="105">
        <v>252999616</v>
      </c>
      <c r="O21" s="33">
        <f t="shared" si="6"/>
        <v>97.107726792945286</v>
      </c>
      <c r="P21" s="36">
        <f t="shared" si="7"/>
        <v>7535384</v>
      </c>
    </row>
    <row r="22" spans="1:16" x14ac:dyDescent="0.25">
      <c r="A22" s="28">
        <v>3110115</v>
      </c>
      <c r="B22" s="29" t="s">
        <v>37</v>
      </c>
      <c r="C22" s="30"/>
      <c r="D22" s="37">
        <v>158079000</v>
      </c>
      <c r="E22" s="105">
        <v>2294000</v>
      </c>
      <c r="F22" s="32">
        <f t="shared" si="0"/>
        <v>160373000</v>
      </c>
      <c r="G22" s="33">
        <f t="shared" si="1"/>
        <v>0.22570701370352139</v>
      </c>
      <c r="H22" s="105"/>
      <c r="I22" s="34">
        <f t="shared" si="2"/>
        <v>160373000</v>
      </c>
      <c r="J22" s="105">
        <v>140418460</v>
      </c>
      <c r="K22" s="33">
        <f t="shared" si="3"/>
        <v>87.557419266335359</v>
      </c>
      <c r="L22" s="35">
        <f t="shared" si="4"/>
        <v>0</v>
      </c>
      <c r="M22" s="33">
        <f t="shared" si="5"/>
        <v>0</v>
      </c>
      <c r="N22" s="105">
        <v>140418460</v>
      </c>
      <c r="O22" s="33">
        <f t="shared" si="6"/>
        <v>87.557419266335359</v>
      </c>
      <c r="P22" s="36">
        <f t="shared" si="7"/>
        <v>19954540</v>
      </c>
    </row>
    <row r="23" spans="1:16" hidden="1" x14ac:dyDescent="0.25">
      <c r="A23" s="28">
        <v>3110116</v>
      </c>
      <c r="B23" s="29" t="s">
        <v>38</v>
      </c>
      <c r="C23" s="30"/>
      <c r="D23" s="37"/>
      <c r="E23" s="37"/>
      <c r="F23" s="32">
        <f t="shared" si="0"/>
        <v>0</v>
      </c>
      <c r="G23" s="33">
        <f t="shared" si="1"/>
        <v>0</v>
      </c>
      <c r="H23" s="37"/>
      <c r="I23" s="34">
        <f t="shared" si="2"/>
        <v>0</v>
      </c>
      <c r="J23" s="37"/>
      <c r="K23" s="33">
        <f t="shared" si="3"/>
        <v>0</v>
      </c>
      <c r="L23" s="35">
        <f t="shared" si="4"/>
        <v>0</v>
      </c>
      <c r="M23" s="33">
        <f t="shared" si="5"/>
        <v>0</v>
      </c>
      <c r="N23" s="37"/>
      <c r="O23" s="33">
        <f t="shared" si="6"/>
        <v>0</v>
      </c>
      <c r="P23" s="36">
        <f t="shared" si="7"/>
        <v>0</v>
      </c>
    </row>
    <row r="24" spans="1:16" hidden="1" x14ac:dyDescent="0.25">
      <c r="A24" s="28">
        <v>3110117</v>
      </c>
      <c r="B24" s="29" t="s">
        <v>39</v>
      </c>
      <c r="C24" s="30"/>
      <c r="D24" s="37"/>
      <c r="E24" s="37"/>
      <c r="F24" s="32">
        <f t="shared" si="0"/>
        <v>0</v>
      </c>
      <c r="G24" s="33">
        <f t="shared" si="1"/>
        <v>0</v>
      </c>
      <c r="H24" s="37"/>
      <c r="I24" s="34">
        <f t="shared" si="2"/>
        <v>0</v>
      </c>
      <c r="J24" s="37"/>
      <c r="K24" s="33">
        <f t="shared" si="3"/>
        <v>0</v>
      </c>
      <c r="L24" s="35">
        <f t="shared" si="4"/>
        <v>0</v>
      </c>
      <c r="M24" s="33">
        <f t="shared" si="5"/>
        <v>0</v>
      </c>
      <c r="N24" s="37"/>
      <c r="O24" s="33">
        <f t="shared" si="6"/>
        <v>0</v>
      </c>
      <c r="P24" s="36">
        <f t="shared" si="7"/>
        <v>0</v>
      </c>
    </row>
    <row r="25" spans="1:16" hidden="1" x14ac:dyDescent="0.25">
      <c r="A25" s="28">
        <v>3110118</v>
      </c>
      <c r="B25" s="29" t="s">
        <v>40</v>
      </c>
      <c r="C25" s="30"/>
      <c r="D25" s="37"/>
      <c r="E25" s="37"/>
      <c r="F25" s="32">
        <f t="shared" si="0"/>
        <v>0</v>
      </c>
      <c r="G25" s="33">
        <f t="shared" si="1"/>
        <v>0</v>
      </c>
      <c r="H25" s="37"/>
      <c r="I25" s="34">
        <f t="shared" si="2"/>
        <v>0</v>
      </c>
      <c r="J25" s="37"/>
      <c r="K25" s="33">
        <f t="shared" si="3"/>
        <v>0</v>
      </c>
      <c r="L25" s="35">
        <f t="shared" si="4"/>
        <v>0</v>
      </c>
      <c r="M25" s="33">
        <f t="shared" si="5"/>
        <v>0</v>
      </c>
      <c r="N25" s="37"/>
      <c r="O25" s="33">
        <f t="shared" si="6"/>
        <v>0</v>
      </c>
      <c r="P25" s="36">
        <f t="shared" si="7"/>
        <v>0</v>
      </c>
    </row>
    <row r="26" spans="1:16" x14ac:dyDescent="0.25">
      <c r="A26" s="28">
        <v>3110120</v>
      </c>
      <c r="B26" s="29" t="s">
        <v>41</v>
      </c>
      <c r="C26" s="30"/>
      <c r="D26" s="37">
        <v>288467000</v>
      </c>
      <c r="E26" s="105">
        <v>-20041000</v>
      </c>
      <c r="F26" s="32">
        <f t="shared" si="0"/>
        <v>268426000</v>
      </c>
      <c r="G26" s="33">
        <f t="shared" si="1"/>
        <v>0.37777949443099174</v>
      </c>
      <c r="H26" s="105"/>
      <c r="I26" s="34">
        <f t="shared" si="2"/>
        <v>268426000</v>
      </c>
      <c r="J26" s="105">
        <v>257133907</v>
      </c>
      <c r="K26" s="33">
        <f t="shared" si="3"/>
        <v>95.793219360270612</v>
      </c>
      <c r="L26" s="35">
        <f t="shared" si="4"/>
        <v>0</v>
      </c>
      <c r="M26" s="33">
        <f t="shared" si="5"/>
        <v>0</v>
      </c>
      <c r="N26" s="105">
        <v>257133907</v>
      </c>
      <c r="O26" s="33">
        <f t="shared" si="6"/>
        <v>95.793219360270612</v>
      </c>
      <c r="P26" s="36">
        <f t="shared" si="7"/>
        <v>11292093</v>
      </c>
    </row>
    <row r="27" spans="1:16" x14ac:dyDescent="0.25">
      <c r="A27" s="28">
        <v>3110121</v>
      </c>
      <c r="B27" s="29" t="s">
        <v>42</v>
      </c>
      <c r="C27" s="30"/>
      <c r="D27" s="37">
        <v>61795000</v>
      </c>
      <c r="E27" s="37">
        <v>897000</v>
      </c>
      <c r="F27" s="32">
        <f t="shared" si="0"/>
        <v>62692000</v>
      </c>
      <c r="G27" s="33">
        <f t="shared" si="1"/>
        <v>8.8231959887893618E-2</v>
      </c>
      <c r="H27" s="37"/>
      <c r="I27" s="34">
        <f t="shared" si="2"/>
        <v>62692000</v>
      </c>
      <c r="J27" s="37">
        <v>21886843</v>
      </c>
      <c r="K27" s="33">
        <f t="shared" si="3"/>
        <v>34.911700057423595</v>
      </c>
      <c r="L27" s="35">
        <f t="shared" si="4"/>
        <v>0</v>
      </c>
      <c r="M27" s="33">
        <f t="shared" si="5"/>
        <v>0</v>
      </c>
      <c r="N27" s="37">
        <v>21886843</v>
      </c>
      <c r="O27" s="33">
        <f t="shared" si="6"/>
        <v>34.911700057423595</v>
      </c>
      <c r="P27" s="36">
        <f t="shared" si="7"/>
        <v>40805157</v>
      </c>
    </row>
    <row r="28" spans="1:16" hidden="1" x14ac:dyDescent="0.25">
      <c r="A28" s="28">
        <v>3110123</v>
      </c>
      <c r="B28" s="39" t="s">
        <v>43</v>
      </c>
      <c r="C28" s="30"/>
      <c r="D28" s="37"/>
      <c r="E28" s="105"/>
      <c r="F28" s="32">
        <f t="shared" si="0"/>
        <v>0</v>
      </c>
      <c r="G28" s="33">
        <f t="shared" si="1"/>
        <v>0</v>
      </c>
      <c r="H28" s="105"/>
      <c r="I28" s="34">
        <f t="shared" si="2"/>
        <v>0</v>
      </c>
      <c r="J28" s="105"/>
      <c r="K28" s="33">
        <f t="shared" si="3"/>
        <v>0</v>
      </c>
      <c r="L28" s="35">
        <f t="shared" si="4"/>
        <v>0</v>
      </c>
      <c r="M28" s="33">
        <f t="shared" si="5"/>
        <v>0</v>
      </c>
      <c r="N28" s="105"/>
      <c r="O28" s="33">
        <f t="shared" si="6"/>
        <v>0</v>
      </c>
      <c r="P28" s="36">
        <f t="shared" si="7"/>
        <v>0</v>
      </c>
    </row>
    <row r="29" spans="1:16" hidden="1" x14ac:dyDescent="0.25">
      <c r="A29" s="28">
        <v>3110124</v>
      </c>
      <c r="B29" s="39" t="s">
        <v>44</v>
      </c>
      <c r="C29" s="30"/>
      <c r="D29" s="37"/>
      <c r="E29" s="37"/>
      <c r="F29" s="32">
        <f t="shared" si="0"/>
        <v>0</v>
      </c>
      <c r="G29" s="33">
        <f t="shared" si="1"/>
        <v>0</v>
      </c>
      <c r="H29" s="37"/>
      <c r="I29" s="34">
        <f t="shared" si="2"/>
        <v>0</v>
      </c>
      <c r="J29" s="37"/>
      <c r="K29" s="33">
        <f t="shared" si="3"/>
        <v>0</v>
      </c>
      <c r="L29" s="35">
        <f t="shared" si="4"/>
        <v>0</v>
      </c>
      <c r="M29" s="33">
        <f t="shared" si="5"/>
        <v>0</v>
      </c>
      <c r="N29" s="37"/>
      <c r="O29" s="33">
        <f t="shared" si="6"/>
        <v>0</v>
      </c>
      <c r="P29" s="36">
        <f t="shared" si="7"/>
        <v>0</v>
      </c>
    </row>
    <row r="30" spans="1:16" x14ac:dyDescent="0.25">
      <c r="A30" s="28">
        <v>3110125</v>
      </c>
      <c r="B30" s="39" t="s">
        <v>45</v>
      </c>
      <c r="C30" s="30"/>
      <c r="D30" s="31">
        <f>SUM(D31:D33)</f>
        <v>332640000</v>
      </c>
      <c r="E30" s="31">
        <f>SUM(E31:E33)</f>
        <v>-709157</v>
      </c>
      <c r="F30" s="32">
        <f t="shared" si="0"/>
        <v>331930843</v>
      </c>
      <c r="G30" s="33">
        <f t="shared" si="1"/>
        <v>0.46715543969135964</v>
      </c>
      <c r="H30" s="31">
        <f>SUM(H31:H33)</f>
        <v>0</v>
      </c>
      <c r="I30" s="34">
        <f t="shared" si="2"/>
        <v>331930843</v>
      </c>
      <c r="J30" s="31">
        <f>SUM(J31:J33)</f>
        <v>297082135</v>
      </c>
      <c r="K30" s="33">
        <f t="shared" si="3"/>
        <v>89.501214263478374</v>
      </c>
      <c r="L30" s="35">
        <f t="shared" si="4"/>
        <v>6764504</v>
      </c>
      <c r="M30" s="33">
        <f t="shared" si="5"/>
        <v>2.0379257133390283</v>
      </c>
      <c r="N30" s="31">
        <f>SUM(N31:N33)</f>
        <v>303846639</v>
      </c>
      <c r="O30" s="33">
        <f t="shared" si="6"/>
        <v>91.539139976817395</v>
      </c>
      <c r="P30" s="36">
        <f t="shared" si="7"/>
        <v>28084204</v>
      </c>
    </row>
    <row r="31" spans="1:16" x14ac:dyDescent="0.25">
      <c r="A31" s="28">
        <v>311012501</v>
      </c>
      <c r="B31" s="39" t="s">
        <v>46</v>
      </c>
      <c r="C31" s="30"/>
      <c r="D31" s="37">
        <v>181700000</v>
      </c>
      <c r="E31" s="105"/>
      <c r="F31" s="32">
        <f t="shared" si="0"/>
        <v>181700000</v>
      </c>
      <c r="G31" s="33">
        <f t="shared" si="1"/>
        <v>0.25572237465115599</v>
      </c>
      <c r="H31" s="105"/>
      <c r="I31" s="34">
        <f t="shared" si="2"/>
        <v>181700000</v>
      </c>
      <c r="J31" s="105">
        <v>146851292</v>
      </c>
      <c r="K31" s="33">
        <f t="shared" si="3"/>
        <v>80.820744083654375</v>
      </c>
      <c r="L31" s="35">
        <f t="shared" si="4"/>
        <v>6764504</v>
      </c>
      <c r="M31" s="33">
        <f t="shared" si="5"/>
        <v>3.7228970831040176</v>
      </c>
      <c r="N31" s="105">
        <v>153615796</v>
      </c>
      <c r="O31" s="33">
        <f t="shared" si="6"/>
        <v>84.543641166758391</v>
      </c>
      <c r="P31" s="36">
        <f t="shared" si="7"/>
        <v>28084204</v>
      </c>
    </row>
    <row r="32" spans="1:16" hidden="1" x14ac:dyDescent="0.25">
      <c r="A32" s="28">
        <v>311012502</v>
      </c>
      <c r="B32" s="39" t="s">
        <v>47</v>
      </c>
      <c r="C32" s="30"/>
      <c r="D32" s="37"/>
      <c r="E32" s="37"/>
      <c r="F32" s="32">
        <f t="shared" si="0"/>
        <v>0</v>
      </c>
      <c r="G32" s="33">
        <f t="shared" si="1"/>
        <v>0</v>
      </c>
      <c r="H32" s="37"/>
      <c r="I32" s="34">
        <f t="shared" si="2"/>
        <v>0</v>
      </c>
      <c r="J32" s="37"/>
      <c r="K32" s="33">
        <f t="shared" si="3"/>
        <v>0</v>
      </c>
      <c r="L32" s="35">
        <f t="shared" si="4"/>
        <v>0</v>
      </c>
      <c r="M32" s="33">
        <f t="shared" si="5"/>
        <v>0</v>
      </c>
      <c r="N32" s="37"/>
      <c r="O32" s="33">
        <f t="shared" si="6"/>
        <v>0</v>
      </c>
      <c r="P32" s="36">
        <f t="shared" si="7"/>
        <v>0</v>
      </c>
    </row>
    <row r="33" spans="1:16" x14ac:dyDescent="0.25">
      <c r="A33" s="28">
        <v>311012503</v>
      </c>
      <c r="B33" s="39" t="s">
        <v>48</v>
      </c>
      <c r="C33" s="30"/>
      <c r="D33" s="37">
        <v>150940000</v>
      </c>
      <c r="E33" s="105">
        <v>-709157</v>
      </c>
      <c r="F33" s="32">
        <f t="shared" si="0"/>
        <v>150230843</v>
      </c>
      <c r="G33" s="33">
        <f t="shared" si="1"/>
        <v>0.21143306504020359</v>
      </c>
      <c r="H33" s="105"/>
      <c r="I33" s="34">
        <f t="shared" si="2"/>
        <v>150230843</v>
      </c>
      <c r="J33" s="105">
        <v>150230843</v>
      </c>
      <c r="K33" s="33">
        <f t="shared" si="3"/>
        <v>100</v>
      </c>
      <c r="L33" s="35">
        <f t="shared" si="4"/>
        <v>0</v>
      </c>
      <c r="M33" s="33">
        <f t="shared" si="5"/>
        <v>0</v>
      </c>
      <c r="N33" s="105">
        <v>150230843</v>
      </c>
      <c r="O33" s="33">
        <f t="shared" si="6"/>
        <v>100</v>
      </c>
      <c r="P33" s="36">
        <f t="shared" si="7"/>
        <v>0</v>
      </c>
    </row>
    <row r="34" spans="1:16" hidden="1" x14ac:dyDescent="0.25">
      <c r="A34" s="28">
        <v>3110126</v>
      </c>
      <c r="B34" s="29" t="s">
        <v>49</v>
      </c>
      <c r="C34" s="30"/>
      <c r="D34" s="37"/>
      <c r="E34" s="37"/>
      <c r="F34" s="32">
        <f t="shared" si="0"/>
        <v>0</v>
      </c>
      <c r="G34" s="33">
        <f t="shared" si="1"/>
        <v>0</v>
      </c>
      <c r="H34" s="37"/>
      <c r="I34" s="34">
        <f t="shared" si="2"/>
        <v>0</v>
      </c>
      <c r="J34" s="37"/>
      <c r="K34" s="33">
        <f t="shared" si="3"/>
        <v>0</v>
      </c>
      <c r="L34" s="35">
        <f t="shared" si="4"/>
        <v>0</v>
      </c>
      <c r="M34" s="33">
        <f t="shared" si="5"/>
        <v>0</v>
      </c>
      <c r="N34" s="37"/>
      <c r="O34" s="33">
        <f t="shared" si="6"/>
        <v>0</v>
      </c>
      <c r="P34" s="36">
        <f t="shared" si="7"/>
        <v>0</v>
      </c>
    </row>
    <row r="35" spans="1:16" hidden="1" x14ac:dyDescent="0.25">
      <c r="A35" s="28">
        <v>3110127</v>
      </c>
      <c r="B35" s="40" t="s">
        <v>50</v>
      </c>
      <c r="C35" s="30"/>
      <c r="D35" s="37"/>
      <c r="E35" s="37"/>
      <c r="F35" s="32">
        <f t="shared" si="0"/>
        <v>0</v>
      </c>
      <c r="G35" s="33">
        <f t="shared" si="1"/>
        <v>0</v>
      </c>
      <c r="H35" s="37"/>
      <c r="I35" s="34">
        <f t="shared" si="2"/>
        <v>0</v>
      </c>
      <c r="J35" s="37"/>
      <c r="K35" s="33">
        <f t="shared" si="3"/>
        <v>0</v>
      </c>
      <c r="L35" s="35">
        <f t="shared" si="4"/>
        <v>0</v>
      </c>
      <c r="M35" s="33">
        <f t="shared" si="5"/>
        <v>0</v>
      </c>
      <c r="N35" s="37"/>
      <c r="O35" s="33">
        <f t="shared" si="6"/>
        <v>0</v>
      </c>
      <c r="P35" s="36">
        <f t="shared" si="7"/>
        <v>0</v>
      </c>
    </row>
    <row r="36" spans="1:16" ht="26.25" hidden="1" x14ac:dyDescent="0.25">
      <c r="A36" s="28">
        <v>3110128</v>
      </c>
      <c r="B36" s="29" t="s">
        <v>51</v>
      </c>
      <c r="C36" s="30"/>
      <c r="D36" s="37"/>
      <c r="E36" s="37"/>
      <c r="F36" s="32">
        <f t="shared" si="0"/>
        <v>0</v>
      </c>
      <c r="G36" s="33">
        <f t="shared" si="1"/>
        <v>0</v>
      </c>
      <c r="H36" s="37"/>
      <c r="I36" s="34">
        <f t="shared" si="2"/>
        <v>0</v>
      </c>
      <c r="J36" s="37"/>
      <c r="K36" s="33">
        <f t="shared" si="3"/>
        <v>0</v>
      </c>
      <c r="L36" s="35">
        <f t="shared" si="4"/>
        <v>0</v>
      </c>
      <c r="M36" s="33">
        <f t="shared" si="5"/>
        <v>0</v>
      </c>
      <c r="N36" s="37"/>
      <c r="O36" s="33">
        <f t="shared" si="6"/>
        <v>0</v>
      </c>
      <c r="P36" s="36">
        <f t="shared" si="7"/>
        <v>0</v>
      </c>
    </row>
    <row r="37" spans="1:16" x14ac:dyDescent="0.25">
      <c r="A37" s="19">
        <v>31102</v>
      </c>
      <c r="B37" s="20" t="s">
        <v>52</v>
      </c>
      <c r="C37" s="21"/>
      <c r="D37" s="22">
        <f>SUM(D38:D45)-D40</f>
        <v>546810000</v>
      </c>
      <c r="E37" s="22">
        <f>SUM(E38:E45)-E40</f>
        <v>119817318</v>
      </c>
      <c r="F37" s="23">
        <f t="shared" si="0"/>
        <v>666627318</v>
      </c>
      <c r="G37" s="24">
        <f t="shared" si="1"/>
        <v>0.93820319629219195</v>
      </c>
      <c r="H37" s="22">
        <f>SUM(H38:H45)-H40</f>
        <v>0</v>
      </c>
      <c r="I37" s="25">
        <f t="shared" si="2"/>
        <v>666627318</v>
      </c>
      <c r="J37" s="22">
        <f>SUM(J38:J45)-J40</f>
        <v>588491761</v>
      </c>
      <c r="K37" s="24">
        <f t="shared" si="3"/>
        <v>88.278974639920165</v>
      </c>
      <c r="L37" s="26">
        <f t="shared" si="4"/>
        <v>53552849</v>
      </c>
      <c r="M37" s="24">
        <f t="shared" si="5"/>
        <v>8.0334015054570571</v>
      </c>
      <c r="N37" s="22">
        <f>SUM(N38:N45)-N40</f>
        <v>642044610</v>
      </c>
      <c r="O37" s="24">
        <f t="shared" si="6"/>
        <v>96.312376145377229</v>
      </c>
      <c r="P37" s="27">
        <f t="shared" si="7"/>
        <v>24582708</v>
      </c>
    </row>
    <row r="38" spans="1:16" hidden="1" x14ac:dyDescent="0.25">
      <c r="A38" s="28">
        <v>3110201</v>
      </c>
      <c r="B38" s="40" t="s">
        <v>53</v>
      </c>
      <c r="C38" s="30"/>
      <c r="D38" s="31"/>
      <c r="E38" s="31"/>
      <c r="F38" s="32">
        <f t="shared" si="0"/>
        <v>0</v>
      </c>
      <c r="G38" s="33">
        <f t="shared" si="1"/>
        <v>0</v>
      </c>
      <c r="H38" s="31"/>
      <c r="I38" s="34">
        <f t="shared" si="2"/>
        <v>0</v>
      </c>
      <c r="J38" s="31"/>
      <c r="K38" s="33">
        <f t="shared" si="3"/>
        <v>0</v>
      </c>
      <c r="L38" s="35">
        <f t="shared" si="4"/>
        <v>0</v>
      </c>
      <c r="M38" s="33">
        <f t="shared" si="5"/>
        <v>0</v>
      </c>
      <c r="N38" s="31"/>
      <c r="O38" s="33">
        <f t="shared" si="6"/>
        <v>0</v>
      </c>
      <c r="P38" s="36">
        <f t="shared" si="7"/>
        <v>0</v>
      </c>
    </row>
    <row r="39" spans="1:16" hidden="1" x14ac:dyDescent="0.25">
      <c r="A39" s="28">
        <v>3110202</v>
      </c>
      <c r="B39" s="40" t="s">
        <v>54</v>
      </c>
      <c r="C39" s="30"/>
      <c r="D39" s="37"/>
      <c r="E39" s="37"/>
      <c r="F39" s="32">
        <f t="shared" si="0"/>
        <v>0</v>
      </c>
      <c r="G39" s="33">
        <f t="shared" si="1"/>
        <v>0</v>
      </c>
      <c r="H39" s="37"/>
      <c r="I39" s="34">
        <f t="shared" si="2"/>
        <v>0</v>
      </c>
      <c r="J39" s="37"/>
      <c r="K39" s="33">
        <f t="shared" si="3"/>
        <v>0</v>
      </c>
      <c r="L39" s="35">
        <f t="shared" si="4"/>
        <v>0</v>
      </c>
      <c r="M39" s="33">
        <f t="shared" si="5"/>
        <v>0</v>
      </c>
      <c r="N39" s="37"/>
      <c r="O39" s="33">
        <f t="shared" si="6"/>
        <v>0</v>
      </c>
      <c r="P39" s="36">
        <f t="shared" si="7"/>
        <v>0</v>
      </c>
    </row>
    <row r="40" spans="1:16" x14ac:dyDescent="0.25">
      <c r="A40" s="28">
        <v>3110203</v>
      </c>
      <c r="B40" s="29" t="s">
        <v>55</v>
      </c>
      <c r="C40" s="30"/>
      <c r="D40" s="31">
        <f>SUM(D41:D42)</f>
        <v>465117000</v>
      </c>
      <c r="E40" s="31">
        <f>SUM(E41:E42)</f>
        <v>118631318</v>
      </c>
      <c r="F40" s="32">
        <f t="shared" si="0"/>
        <v>583748318</v>
      </c>
      <c r="G40" s="33">
        <f t="shared" si="1"/>
        <v>0.82156029762013283</v>
      </c>
      <c r="H40" s="31">
        <f>SUM(H41:H42)</f>
        <v>0</v>
      </c>
      <c r="I40" s="34">
        <f t="shared" si="2"/>
        <v>583748318</v>
      </c>
      <c r="J40" s="31">
        <f>SUM(J41:J42)</f>
        <v>528477511</v>
      </c>
      <c r="K40" s="33">
        <f t="shared" si="3"/>
        <v>90.531740255909398</v>
      </c>
      <c r="L40" s="35">
        <f t="shared" si="4"/>
        <v>53552849</v>
      </c>
      <c r="M40" s="33">
        <f t="shared" si="5"/>
        <v>9.1739620224481744</v>
      </c>
      <c r="N40" s="31">
        <f>SUM(N41:N42)</f>
        <v>582030360</v>
      </c>
      <c r="O40" s="33">
        <f t="shared" si="6"/>
        <v>99.705702278357563</v>
      </c>
      <c r="P40" s="36">
        <f t="shared" si="7"/>
        <v>1717958</v>
      </c>
    </row>
    <row r="41" spans="1:16" x14ac:dyDescent="0.25">
      <c r="A41" s="28">
        <v>311020301</v>
      </c>
      <c r="B41" s="40" t="s">
        <v>56</v>
      </c>
      <c r="C41" s="30"/>
      <c r="D41" s="37">
        <v>465117000</v>
      </c>
      <c r="E41" s="105">
        <v>118631318</v>
      </c>
      <c r="F41" s="32">
        <f t="shared" si="0"/>
        <v>583748318</v>
      </c>
      <c r="G41" s="33">
        <f t="shared" si="1"/>
        <v>0.82156029762013283</v>
      </c>
      <c r="H41" s="105"/>
      <c r="I41" s="34">
        <f t="shared" si="2"/>
        <v>583748318</v>
      </c>
      <c r="J41" s="105">
        <v>528477511</v>
      </c>
      <c r="K41" s="33">
        <f t="shared" si="3"/>
        <v>90.531740255909398</v>
      </c>
      <c r="L41" s="35">
        <f t="shared" si="4"/>
        <v>53552849</v>
      </c>
      <c r="M41" s="33">
        <f t="shared" si="5"/>
        <v>9.1739620224481744</v>
      </c>
      <c r="N41" s="105">
        <v>582030360</v>
      </c>
      <c r="O41" s="33">
        <f t="shared" si="6"/>
        <v>99.705702278357563</v>
      </c>
      <c r="P41" s="36">
        <f t="shared" si="7"/>
        <v>1717958</v>
      </c>
    </row>
    <row r="42" spans="1:16" hidden="1" x14ac:dyDescent="0.25">
      <c r="A42" s="28">
        <v>311020302</v>
      </c>
      <c r="B42" s="40" t="s">
        <v>57</v>
      </c>
      <c r="C42" s="30"/>
      <c r="D42" s="37"/>
      <c r="E42" s="37"/>
      <c r="F42" s="32">
        <f t="shared" si="0"/>
        <v>0</v>
      </c>
      <c r="G42" s="33">
        <f t="shared" si="1"/>
        <v>0</v>
      </c>
      <c r="H42" s="37"/>
      <c r="I42" s="34">
        <f t="shared" si="2"/>
        <v>0</v>
      </c>
      <c r="J42" s="37"/>
      <c r="K42" s="33">
        <f t="shared" si="3"/>
        <v>0</v>
      </c>
      <c r="L42" s="35">
        <f t="shared" si="4"/>
        <v>0</v>
      </c>
      <c r="M42" s="33">
        <f t="shared" si="5"/>
        <v>0</v>
      </c>
      <c r="N42" s="37"/>
      <c r="O42" s="33">
        <f t="shared" si="6"/>
        <v>0</v>
      </c>
      <c r="P42" s="36">
        <f t="shared" si="7"/>
        <v>0</v>
      </c>
    </row>
    <row r="43" spans="1:16" hidden="1" x14ac:dyDescent="0.25">
      <c r="A43" s="28">
        <v>3110204</v>
      </c>
      <c r="B43" s="29" t="s">
        <v>58</v>
      </c>
      <c r="C43" s="30"/>
      <c r="D43" s="37"/>
      <c r="E43" s="105"/>
      <c r="F43" s="32">
        <f t="shared" si="0"/>
        <v>0</v>
      </c>
      <c r="G43" s="33">
        <f t="shared" si="1"/>
        <v>0</v>
      </c>
      <c r="H43" s="105"/>
      <c r="I43" s="34">
        <f t="shared" si="2"/>
        <v>0</v>
      </c>
      <c r="J43" s="105"/>
      <c r="K43" s="33">
        <f t="shared" si="3"/>
        <v>0</v>
      </c>
      <c r="L43" s="35">
        <f t="shared" si="4"/>
        <v>0</v>
      </c>
      <c r="M43" s="33">
        <f t="shared" si="5"/>
        <v>0</v>
      </c>
      <c r="N43" s="105"/>
      <c r="O43" s="33">
        <f t="shared" si="6"/>
        <v>0</v>
      </c>
      <c r="P43" s="36">
        <f t="shared" si="7"/>
        <v>0</v>
      </c>
    </row>
    <row r="44" spans="1:16" hidden="1" x14ac:dyDescent="0.25">
      <c r="A44" s="28">
        <v>3110205</v>
      </c>
      <c r="B44" s="40" t="s">
        <v>59</v>
      </c>
      <c r="C44" s="30"/>
      <c r="D44" s="37"/>
      <c r="E44" s="37"/>
      <c r="F44" s="32">
        <f t="shared" si="0"/>
        <v>0</v>
      </c>
      <c r="G44" s="33">
        <f t="shared" si="1"/>
        <v>0</v>
      </c>
      <c r="H44" s="37"/>
      <c r="I44" s="34">
        <f t="shared" si="2"/>
        <v>0</v>
      </c>
      <c r="J44" s="37"/>
      <c r="K44" s="33">
        <f t="shared" si="3"/>
        <v>0</v>
      </c>
      <c r="L44" s="35">
        <f t="shared" si="4"/>
        <v>0</v>
      </c>
      <c r="M44" s="33">
        <f t="shared" si="5"/>
        <v>0</v>
      </c>
      <c r="N44" s="37"/>
      <c r="O44" s="33">
        <f t="shared" si="6"/>
        <v>0</v>
      </c>
      <c r="P44" s="36">
        <f t="shared" si="7"/>
        <v>0</v>
      </c>
    </row>
    <row r="45" spans="1:16" x14ac:dyDescent="0.25">
      <c r="A45" s="28">
        <v>3110299</v>
      </c>
      <c r="B45" s="40" t="s">
        <v>60</v>
      </c>
      <c r="C45" s="30"/>
      <c r="D45" s="37">
        <v>81693000</v>
      </c>
      <c r="E45" s="105">
        <v>1186000</v>
      </c>
      <c r="F45" s="32">
        <f t="shared" si="0"/>
        <v>82879000</v>
      </c>
      <c r="G45" s="33">
        <f t="shared" si="1"/>
        <v>0.11664289867205919</v>
      </c>
      <c r="H45" s="105"/>
      <c r="I45" s="34">
        <f t="shared" si="2"/>
        <v>82879000</v>
      </c>
      <c r="J45" s="105">
        <v>60014250</v>
      </c>
      <c r="K45" s="33">
        <f t="shared" si="3"/>
        <v>72.411889622220343</v>
      </c>
      <c r="L45" s="35">
        <f t="shared" si="4"/>
        <v>0</v>
      </c>
      <c r="M45" s="33">
        <f t="shared" si="5"/>
        <v>0</v>
      </c>
      <c r="N45" s="105">
        <v>60014250</v>
      </c>
      <c r="O45" s="33">
        <f t="shared" si="6"/>
        <v>72.411889622220343</v>
      </c>
      <c r="P45" s="36">
        <f t="shared" si="7"/>
        <v>22864750</v>
      </c>
    </row>
    <row r="46" spans="1:16" x14ac:dyDescent="0.25">
      <c r="A46" s="19">
        <v>31103</v>
      </c>
      <c r="B46" s="20" t="s">
        <v>61</v>
      </c>
      <c r="C46" s="21"/>
      <c r="D46" s="22">
        <f>SUM(D47+D53+D63)</f>
        <v>1366849000</v>
      </c>
      <c r="E46" s="22">
        <f>SUM(E47+E53+E63)</f>
        <v>218171000</v>
      </c>
      <c r="F46" s="23">
        <f t="shared" si="0"/>
        <v>1585020000</v>
      </c>
      <c r="G46" s="24">
        <f t="shared" si="1"/>
        <v>2.2307379101242448</v>
      </c>
      <c r="H46" s="22">
        <f>SUM(H47+H53+H63)</f>
        <v>0</v>
      </c>
      <c r="I46" s="25">
        <f t="shared" si="2"/>
        <v>1585020000</v>
      </c>
      <c r="J46" s="22">
        <f>SUM(J47+J53+J63)</f>
        <v>1405003008</v>
      </c>
      <c r="K46" s="24">
        <f t="shared" si="3"/>
        <v>88.642604383540899</v>
      </c>
      <c r="L46" s="26">
        <f t="shared" si="4"/>
        <v>34324335</v>
      </c>
      <c r="M46" s="24">
        <f t="shared" si="5"/>
        <v>2.1655458606200555</v>
      </c>
      <c r="N46" s="22">
        <f>SUM(N47+N53+N63)</f>
        <v>1439327343</v>
      </c>
      <c r="O46" s="24">
        <f t="shared" si="6"/>
        <v>90.808150244160956</v>
      </c>
      <c r="P46" s="27">
        <f t="shared" si="7"/>
        <v>145692657</v>
      </c>
    </row>
    <row r="47" spans="1:16" x14ac:dyDescent="0.25">
      <c r="A47" s="28">
        <v>3110301</v>
      </c>
      <c r="B47" s="29" t="s">
        <v>62</v>
      </c>
      <c r="C47" s="30"/>
      <c r="D47" s="31">
        <f>SUM(D48:D52)</f>
        <v>962881000</v>
      </c>
      <c r="E47" s="31">
        <f>SUM(E48:E52)</f>
        <v>118147456</v>
      </c>
      <c r="F47" s="32">
        <f t="shared" si="0"/>
        <v>1081028456</v>
      </c>
      <c r="G47" s="33">
        <f t="shared" si="1"/>
        <v>1.5214263281991891</v>
      </c>
      <c r="H47" s="31">
        <f>SUM(H48:H52)</f>
        <v>0</v>
      </c>
      <c r="I47" s="34">
        <f t="shared" si="2"/>
        <v>1081028456</v>
      </c>
      <c r="J47" s="31">
        <f>SUM(J48:J52)</f>
        <v>923791938</v>
      </c>
      <c r="K47" s="33">
        <f t="shared" si="3"/>
        <v>85.454914056397428</v>
      </c>
      <c r="L47" s="35">
        <f t="shared" si="4"/>
        <v>34324335</v>
      </c>
      <c r="M47" s="33">
        <f t="shared" si="5"/>
        <v>3.1751555483568139</v>
      </c>
      <c r="N47" s="31">
        <f>SUM(N48:N52)</f>
        <v>958116273</v>
      </c>
      <c r="O47" s="33">
        <f t="shared" si="6"/>
        <v>88.63006960475424</v>
      </c>
      <c r="P47" s="36">
        <f t="shared" si="7"/>
        <v>122912183</v>
      </c>
    </row>
    <row r="48" spans="1:16" x14ac:dyDescent="0.25">
      <c r="A48" s="28">
        <v>311030101</v>
      </c>
      <c r="B48" s="29" t="s">
        <v>63</v>
      </c>
      <c r="C48" s="30"/>
      <c r="D48" s="37">
        <v>546433000</v>
      </c>
      <c r="E48" s="105">
        <v>54682014</v>
      </c>
      <c r="F48" s="32">
        <f t="shared" si="0"/>
        <v>601115014</v>
      </c>
      <c r="G48" s="33">
        <f t="shared" si="1"/>
        <v>0.84600197478559636</v>
      </c>
      <c r="H48" s="105"/>
      <c r="I48" s="34">
        <f t="shared" si="2"/>
        <v>601115014</v>
      </c>
      <c r="J48" s="105">
        <v>530124996</v>
      </c>
      <c r="K48" s="33">
        <f t="shared" si="3"/>
        <v>88.190277010781841</v>
      </c>
      <c r="L48" s="35">
        <f t="shared" si="4"/>
        <v>34324335</v>
      </c>
      <c r="M48" s="33">
        <f t="shared" si="5"/>
        <v>5.7101110770126269</v>
      </c>
      <c r="N48" s="105">
        <v>564449331</v>
      </c>
      <c r="O48" s="33">
        <f t="shared" si="6"/>
        <v>93.900388087794468</v>
      </c>
      <c r="P48" s="36">
        <f t="shared" si="7"/>
        <v>36665683</v>
      </c>
    </row>
    <row r="49" spans="1:16" x14ac:dyDescent="0.25">
      <c r="A49" s="28">
        <v>311030102</v>
      </c>
      <c r="B49" s="29" t="s">
        <v>64</v>
      </c>
      <c r="C49" s="30"/>
      <c r="D49" s="37">
        <v>93433000</v>
      </c>
      <c r="E49" s="105">
        <v>-1017558</v>
      </c>
      <c r="F49" s="32">
        <f t="shared" si="0"/>
        <v>92415442</v>
      </c>
      <c r="G49" s="33">
        <f t="shared" si="1"/>
        <v>0.13006437139612645</v>
      </c>
      <c r="H49" s="105"/>
      <c r="I49" s="34">
        <f t="shared" si="2"/>
        <v>92415442</v>
      </c>
      <c r="J49" s="105">
        <v>50709462</v>
      </c>
      <c r="K49" s="33">
        <f t="shared" si="3"/>
        <v>54.871199988417516</v>
      </c>
      <c r="L49" s="35">
        <f t="shared" si="4"/>
        <v>0</v>
      </c>
      <c r="M49" s="33">
        <f t="shared" si="5"/>
        <v>0</v>
      </c>
      <c r="N49" s="105">
        <v>50709462</v>
      </c>
      <c r="O49" s="33">
        <f t="shared" si="6"/>
        <v>54.871199988417516</v>
      </c>
      <c r="P49" s="36">
        <f t="shared" si="7"/>
        <v>41705980</v>
      </c>
    </row>
    <row r="50" spans="1:16" x14ac:dyDescent="0.25">
      <c r="A50" s="28">
        <v>311030103</v>
      </c>
      <c r="B50" s="29" t="s">
        <v>65</v>
      </c>
      <c r="C50" s="30"/>
      <c r="D50" s="37">
        <v>183839000</v>
      </c>
      <c r="E50" s="105">
        <v>69222000</v>
      </c>
      <c r="F50" s="32">
        <f t="shared" si="0"/>
        <v>253061000</v>
      </c>
      <c r="G50" s="33">
        <f t="shared" si="1"/>
        <v>0.35615497992072748</v>
      </c>
      <c r="H50" s="105"/>
      <c r="I50" s="34">
        <f t="shared" si="2"/>
        <v>253061000</v>
      </c>
      <c r="J50" s="105">
        <v>224514680</v>
      </c>
      <c r="K50" s="33">
        <f t="shared" si="3"/>
        <v>88.719589348022808</v>
      </c>
      <c r="L50" s="35">
        <f t="shared" si="4"/>
        <v>0</v>
      </c>
      <c r="M50" s="33">
        <f t="shared" si="5"/>
        <v>0</v>
      </c>
      <c r="N50" s="105">
        <v>224514680</v>
      </c>
      <c r="O50" s="33">
        <f t="shared" si="6"/>
        <v>88.719589348022808</v>
      </c>
      <c r="P50" s="36">
        <f t="shared" si="7"/>
        <v>28546320</v>
      </c>
    </row>
    <row r="51" spans="1:16" hidden="1" x14ac:dyDescent="0.25">
      <c r="A51" s="28">
        <v>311030104</v>
      </c>
      <c r="B51" s="29" t="s">
        <v>66</v>
      </c>
      <c r="C51" s="30"/>
      <c r="D51" s="37"/>
      <c r="E51" s="105"/>
      <c r="F51" s="32">
        <f t="shared" si="0"/>
        <v>0</v>
      </c>
      <c r="G51" s="33">
        <f t="shared" si="1"/>
        <v>0</v>
      </c>
      <c r="H51" s="105"/>
      <c r="I51" s="34">
        <f t="shared" si="2"/>
        <v>0</v>
      </c>
      <c r="J51" s="105"/>
      <c r="K51" s="33">
        <f t="shared" si="3"/>
        <v>0</v>
      </c>
      <c r="L51" s="35">
        <f t="shared" si="4"/>
        <v>0</v>
      </c>
      <c r="M51" s="33">
        <f t="shared" si="5"/>
        <v>0</v>
      </c>
      <c r="N51" s="105"/>
      <c r="O51" s="33">
        <f t="shared" si="6"/>
        <v>0</v>
      </c>
      <c r="P51" s="36">
        <f t="shared" si="7"/>
        <v>0</v>
      </c>
    </row>
    <row r="52" spans="1:16" x14ac:dyDescent="0.25">
      <c r="A52" s="28">
        <v>311030105</v>
      </c>
      <c r="B52" s="29" t="s">
        <v>67</v>
      </c>
      <c r="C52" s="30"/>
      <c r="D52" s="37">
        <v>139176000</v>
      </c>
      <c r="E52" s="105">
        <v>-4739000</v>
      </c>
      <c r="F52" s="32">
        <f t="shared" si="0"/>
        <v>134437000</v>
      </c>
      <c r="G52" s="33">
        <f t="shared" si="1"/>
        <v>0.18920500209673891</v>
      </c>
      <c r="H52" s="105"/>
      <c r="I52" s="34">
        <f t="shared" si="2"/>
        <v>134437000</v>
      </c>
      <c r="J52" s="105">
        <v>118442800</v>
      </c>
      <c r="K52" s="33">
        <f t="shared" si="3"/>
        <v>88.102828834323887</v>
      </c>
      <c r="L52" s="35">
        <f t="shared" si="4"/>
        <v>0</v>
      </c>
      <c r="M52" s="33">
        <f t="shared" si="5"/>
        <v>0</v>
      </c>
      <c r="N52" s="105">
        <v>118442800</v>
      </c>
      <c r="O52" s="33">
        <f t="shared" si="6"/>
        <v>88.102828834323887</v>
      </c>
      <c r="P52" s="36">
        <f t="shared" si="7"/>
        <v>15994200</v>
      </c>
    </row>
    <row r="53" spans="1:16" x14ac:dyDescent="0.25">
      <c r="A53" s="28">
        <v>3110302</v>
      </c>
      <c r="B53" s="29" t="s">
        <v>68</v>
      </c>
      <c r="C53" s="30"/>
      <c r="D53" s="31">
        <f>SUM(D54:D62)</f>
        <v>403968000</v>
      </c>
      <c r="E53" s="31">
        <f>SUM(E54:E62)</f>
        <v>100023544</v>
      </c>
      <c r="F53" s="32">
        <f t="shared" si="0"/>
        <v>503991544</v>
      </c>
      <c r="G53" s="33">
        <f t="shared" si="1"/>
        <v>0.70931158192505539</v>
      </c>
      <c r="H53" s="31">
        <f>SUM(H54:H62)</f>
        <v>0</v>
      </c>
      <c r="I53" s="34">
        <f t="shared" si="2"/>
        <v>503991544</v>
      </c>
      <c r="J53" s="31">
        <f>SUM(J54:J62)</f>
        <v>481211070</v>
      </c>
      <c r="K53" s="33">
        <f t="shared" si="3"/>
        <v>95.479988846796999</v>
      </c>
      <c r="L53" s="35">
        <f t="shared" si="4"/>
        <v>0</v>
      </c>
      <c r="M53" s="33">
        <f t="shared" si="5"/>
        <v>0</v>
      </c>
      <c r="N53" s="31">
        <f>SUM(N54:N62)</f>
        <v>481211070</v>
      </c>
      <c r="O53" s="33">
        <f t="shared" si="6"/>
        <v>95.479988846796999</v>
      </c>
      <c r="P53" s="36">
        <f t="shared" si="7"/>
        <v>22780474</v>
      </c>
    </row>
    <row r="54" spans="1:16" x14ac:dyDescent="0.25">
      <c r="A54" s="28">
        <v>311030201</v>
      </c>
      <c r="B54" s="29" t="s">
        <v>69</v>
      </c>
      <c r="C54" s="30"/>
      <c r="D54" s="37">
        <v>52604000</v>
      </c>
      <c r="E54" s="37">
        <v>2953986</v>
      </c>
      <c r="F54" s="32">
        <f t="shared" si="0"/>
        <v>55557986</v>
      </c>
      <c r="G54" s="33">
        <f t="shared" si="1"/>
        <v>7.8191635172018048E-2</v>
      </c>
      <c r="H54" s="37"/>
      <c r="I54" s="34">
        <f t="shared" si="2"/>
        <v>55557986</v>
      </c>
      <c r="J54" s="37">
        <v>55557986</v>
      </c>
      <c r="K54" s="33">
        <f t="shared" si="3"/>
        <v>100</v>
      </c>
      <c r="L54" s="35">
        <f t="shared" si="4"/>
        <v>0</v>
      </c>
      <c r="M54" s="33">
        <f t="shared" si="5"/>
        <v>0</v>
      </c>
      <c r="N54" s="37">
        <v>55557986</v>
      </c>
      <c r="O54" s="33">
        <f t="shared" si="6"/>
        <v>100</v>
      </c>
      <c r="P54" s="36">
        <f t="shared" si="7"/>
        <v>0</v>
      </c>
    </row>
    <row r="55" spans="1:16" x14ac:dyDescent="0.25">
      <c r="A55" s="28">
        <v>311030202</v>
      </c>
      <c r="B55" s="29" t="s">
        <v>70</v>
      </c>
      <c r="C55" s="30"/>
      <c r="D55" s="37">
        <v>166104000</v>
      </c>
      <c r="E55" s="37">
        <v>98742558</v>
      </c>
      <c r="F55" s="32">
        <f t="shared" si="0"/>
        <v>264846558</v>
      </c>
      <c r="G55" s="33">
        <f t="shared" si="1"/>
        <v>0.37274183120498139</v>
      </c>
      <c r="H55" s="37"/>
      <c r="I55" s="34">
        <f t="shared" si="2"/>
        <v>264846558</v>
      </c>
      <c r="J55" s="37">
        <v>264846558</v>
      </c>
      <c r="K55" s="33">
        <f t="shared" si="3"/>
        <v>100</v>
      </c>
      <c r="L55" s="35">
        <f t="shared" si="4"/>
        <v>0</v>
      </c>
      <c r="M55" s="33">
        <f t="shared" si="5"/>
        <v>0</v>
      </c>
      <c r="N55" s="37">
        <v>264846558</v>
      </c>
      <c r="O55" s="33">
        <f t="shared" si="6"/>
        <v>100</v>
      </c>
      <c r="P55" s="36">
        <f t="shared" si="7"/>
        <v>0</v>
      </c>
    </row>
    <row r="56" spans="1:16" hidden="1" x14ac:dyDescent="0.25">
      <c r="A56" s="28">
        <v>311030203</v>
      </c>
      <c r="B56" s="29" t="s">
        <v>71</v>
      </c>
      <c r="C56" s="30"/>
      <c r="D56" s="37"/>
      <c r="E56" s="37"/>
      <c r="F56" s="32">
        <f t="shared" si="0"/>
        <v>0</v>
      </c>
      <c r="G56" s="33">
        <f t="shared" si="1"/>
        <v>0</v>
      </c>
      <c r="H56" s="37"/>
      <c r="I56" s="34">
        <f t="shared" si="2"/>
        <v>0</v>
      </c>
      <c r="J56" s="37"/>
      <c r="K56" s="33">
        <f t="shared" si="3"/>
        <v>0</v>
      </c>
      <c r="L56" s="35">
        <f t="shared" si="4"/>
        <v>0</v>
      </c>
      <c r="M56" s="33">
        <f t="shared" si="5"/>
        <v>0</v>
      </c>
      <c r="N56" s="37"/>
      <c r="O56" s="33">
        <f t="shared" si="6"/>
        <v>0</v>
      </c>
      <c r="P56" s="36">
        <f t="shared" si="7"/>
        <v>0</v>
      </c>
    </row>
    <row r="57" spans="1:16" x14ac:dyDescent="0.25">
      <c r="A57" s="28">
        <v>311030204</v>
      </c>
      <c r="B57" s="29" t="s">
        <v>72</v>
      </c>
      <c r="C57" s="30"/>
      <c r="D57" s="37">
        <v>11290000</v>
      </c>
      <c r="E57" s="37">
        <v>4251000</v>
      </c>
      <c r="F57" s="32">
        <f t="shared" si="0"/>
        <v>15541000</v>
      </c>
      <c r="G57" s="33">
        <f t="shared" si="1"/>
        <v>2.1872214774098047E-2</v>
      </c>
      <c r="H57" s="37"/>
      <c r="I57" s="34">
        <f t="shared" si="2"/>
        <v>15541000</v>
      </c>
      <c r="J57" s="37">
        <v>12759426</v>
      </c>
      <c r="K57" s="33">
        <f t="shared" si="3"/>
        <v>82.101705166977666</v>
      </c>
      <c r="L57" s="35">
        <f t="shared" si="4"/>
        <v>0</v>
      </c>
      <c r="M57" s="33">
        <f t="shared" si="5"/>
        <v>0</v>
      </c>
      <c r="N57" s="37">
        <v>12759426</v>
      </c>
      <c r="O57" s="33">
        <f t="shared" si="6"/>
        <v>82.101705166977666</v>
      </c>
      <c r="P57" s="36">
        <f t="shared" si="7"/>
        <v>2781574</v>
      </c>
    </row>
    <row r="58" spans="1:16" hidden="1" x14ac:dyDescent="0.25">
      <c r="A58" s="28">
        <v>311030205</v>
      </c>
      <c r="B58" s="40" t="s">
        <v>73</v>
      </c>
      <c r="C58" s="30"/>
      <c r="D58" s="37"/>
      <c r="E58" s="37"/>
      <c r="F58" s="32">
        <f t="shared" si="0"/>
        <v>0</v>
      </c>
      <c r="G58" s="33">
        <f t="shared" si="1"/>
        <v>0</v>
      </c>
      <c r="H58" s="37"/>
      <c r="I58" s="34">
        <f t="shared" si="2"/>
        <v>0</v>
      </c>
      <c r="J58" s="37"/>
      <c r="K58" s="33">
        <f t="shared" si="3"/>
        <v>0</v>
      </c>
      <c r="L58" s="35">
        <f t="shared" si="4"/>
        <v>0</v>
      </c>
      <c r="M58" s="33">
        <f t="shared" si="5"/>
        <v>0</v>
      </c>
      <c r="N58" s="37"/>
      <c r="O58" s="33">
        <f t="shared" si="6"/>
        <v>0</v>
      </c>
      <c r="P58" s="36">
        <f t="shared" si="7"/>
        <v>0</v>
      </c>
    </row>
    <row r="59" spans="1:16" x14ac:dyDescent="0.25">
      <c r="A59" s="28">
        <v>311030206</v>
      </c>
      <c r="B59" s="40" t="s">
        <v>74</v>
      </c>
      <c r="C59" s="30"/>
      <c r="D59" s="37">
        <v>104382000</v>
      </c>
      <c r="E59" s="105">
        <v>-3554000</v>
      </c>
      <c r="F59" s="32">
        <f t="shared" si="0"/>
        <v>100828000</v>
      </c>
      <c r="G59" s="33">
        <f t="shared" si="1"/>
        <v>0.14190410341951984</v>
      </c>
      <c r="H59" s="105"/>
      <c r="I59" s="34">
        <f t="shared" si="2"/>
        <v>100828000</v>
      </c>
      <c r="J59" s="105">
        <v>88828700</v>
      </c>
      <c r="K59" s="33">
        <f t="shared" si="3"/>
        <v>88.099238306819544</v>
      </c>
      <c r="L59" s="35">
        <f t="shared" si="4"/>
        <v>0</v>
      </c>
      <c r="M59" s="33">
        <f t="shared" si="5"/>
        <v>0</v>
      </c>
      <c r="N59" s="105">
        <v>88828700</v>
      </c>
      <c r="O59" s="33">
        <f t="shared" si="6"/>
        <v>88.099238306819544</v>
      </c>
      <c r="P59" s="36">
        <f t="shared" si="7"/>
        <v>11999300</v>
      </c>
    </row>
    <row r="60" spans="1:16" x14ac:dyDescent="0.25">
      <c r="A60" s="28">
        <v>311030207</v>
      </c>
      <c r="B60" s="40" t="s">
        <v>75</v>
      </c>
      <c r="C60" s="30"/>
      <c r="D60" s="37">
        <v>69588000</v>
      </c>
      <c r="E60" s="105">
        <v>-2370000</v>
      </c>
      <c r="F60" s="32">
        <f t="shared" si="0"/>
        <v>67218000</v>
      </c>
      <c r="G60" s="33">
        <f t="shared" si="1"/>
        <v>9.4601797354438105E-2</v>
      </c>
      <c r="H60" s="105"/>
      <c r="I60" s="34">
        <f t="shared" si="2"/>
        <v>67218000</v>
      </c>
      <c r="J60" s="105">
        <v>59218400</v>
      </c>
      <c r="K60" s="33">
        <f t="shared" si="3"/>
        <v>88.099021095539882</v>
      </c>
      <c r="L60" s="35">
        <f t="shared" si="4"/>
        <v>0</v>
      </c>
      <c r="M60" s="33">
        <f t="shared" si="5"/>
        <v>0</v>
      </c>
      <c r="N60" s="105">
        <v>59218400</v>
      </c>
      <c r="O60" s="33">
        <f t="shared" si="6"/>
        <v>88.099021095539882</v>
      </c>
      <c r="P60" s="36">
        <f t="shared" si="7"/>
        <v>7999600</v>
      </c>
    </row>
    <row r="61" spans="1:16" hidden="1" x14ac:dyDescent="0.25">
      <c r="A61" s="28">
        <v>311030208</v>
      </c>
      <c r="B61" s="40" t="s">
        <v>76</v>
      </c>
      <c r="C61" s="30"/>
      <c r="D61" s="37"/>
      <c r="E61" s="37"/>
      <c r="F61" s="32">
        <f t="shared" si="0"/>
        <v>0</v>
      </c>
      <c r="G61" s="33">
        <f t="shared" si="1"/>
        <v>0</v>
      </c>
      <c r="H61" s="37"/>
      <c r="I61" s="34">
        <f t="shared" si="2"/>
        <v>0</v>
      </c>
      <c r="J61" s="37"/>
      <c r="K61" s="33">
        <f t="shared" si="3"/>
        <v>0</v>
      </c>
      <c r="L61" s="35">
        <f t="shared" si="4"/>
        <v>0</v>
      </c>
      <c r="M61" s="33">
        <f t="shared" si="5"/>
        <v>0</v>
      </c>
      <c r="N61" s="37"/>
      <c r="O61" s="33">
        <f t="shared" si="6"/>
        <v>0</v>
      </c>
      <c r="P61" s="36">
        <f t="shared" si="7"/>
        <v>0</v>
      </c>
    </row>
    <row r="62" spans="1:16" hidden="1" x14ac:dyDescent="0.25">
      <c r="A62" s="28">
        <v>311030209</v>
      </c>
      <c r="B62" s="29" t="s">
        <v>77</v>
      </c>
      <c r="C62" s="30"/>
      <c r="D62" s="37"/>
      <c r="E62" s="37"/>
      <c r="F62" s="32">
        <f t="shared" si="0"/>
        <v>0</v>
      </c>
      <c r="G62" s="33">
        <f t="shared" si="1"/>
        <v>0</v>
      </c>
      <c r="H62" s="37"/>
      <c r="I62" s="34">
        <f t="shared" si="2"/>
        <v>0</v>
      </c>
      <c r="J62" s="37"/>
      <c r="K62" s="33">
        <f t="shared" si="3"/>
        <v>0</v>
      </c>
      <c r="L62" s="35">
        <f t="shared" si="4"/>
        <v>0</v>
      </c>
      <c r="M62" s="33">
        <f t="shared" si="5"/>
        <v>0</v>
      </c>
      <c r="N62" s="37"/>
      <c r="O62" s="33">
        <f t="shared" si="6"/>
        <v>0</v>
      </c>
      <c r="P62" s="36">
        <f t="shared" si="7"/>
        <v>0</v>
      </c>
    </row>
    <row r="63" spans="1:16" hidden="1" x14ac:dyDescent="0.25">
      <c r="A63" s="28">
        <v>3110303</v>
      </c>
      <c r="B63" s="29" t="s">
        <v>78</v>
      </c>
      <c r="C63" s="30"/>
      <c r="D63" s="31"/>
      <c r="E63" s="31"/>
      <c r="F63" s="32">
        <f>SUM(D63+E63)</f>
        <v>0</v>
      </c>
      <c r="G63" s="33">
        <f t="shared" si="1"/>
        <v>0</v>
      </c>
      <c r="H63" s="31"/>
      <c r="I63" s="34">
        <f t="shared" si="2"/>
        <v>0</v>
      </c>
      <c r="J63" s="31"/>
      <c r="K63" s="33">
        <f>IF(OR(J63=0,F63=0),0,J63/F63)*100</f>
        <v>0</v>
      </c>
      <c r="L63" s="35">
        <f>SUM(N63-J63)</f>
        <v>0</v>
      </c>
      <c r="M63" s="33">
        <f>IF(OR(L63=0,F63=0),0,L63/F63)*100</f>
        <v>0</v>
      </c>
      <c r="N63" s="31"/>
      <c r="O63" s="33">
        <f>IF(OR(N63=0,F63=0),0,N63/F63)*100</f>
        <v>0</v>
      </c>
      <c r="P63" s="36">
        <f>SUM(F63-N63)</f>
        <v>0</v>
      </c>
    </row>
    <row r="64" spans="1:16" x14ac:dyDescent="0.25">
      <c r="A64" s="41">
        <v>312</v>
      </c>
      <c r="B64" s="20" t="s">
        <v>79</v>
      </c>
      <c r="C64" s="21"/>
      <c r="D64" s="22">
        <f>SUM(D65+D71+D102)</f>
        <v>1805414000</v>
      </c>
      <c r="E64" s="22">
        <f>SUM(E65+E71+E102)</f>
        <v>-234152270</v>
      </c>
      <c r="F64" s="23">
        <f t="shared" si="0"/>
        <v>1571261730</v>
      </c>
      <c r="G64" s="24">
        <f t="shared" si="1"/>
        <v>2.2113746879146037</v>
      </c>
      <c r="H64" s="22">
        <f>SUM(H65+H71+H102)</f>
        <v>0</v>
      </c>
      <c r="I64" s="25">
        <f t="shared" si="2"/>
        <v>1571261730</v>
      </c>
      <c r="J64" s="22">
        <f>SUM(J65+J71+J102)</f>
        <v>1106173581</v>
      </c>
      <c r="K64" s="24">
        <f t="shared" si="3"/>
        <v>70.400338777423173</v>
      </c>
      <c r="L64" s="26">
        <f t="shared" si="4"/>
        <v>103953463</v>
      </c>
      <c r="M64" s="24">
        <f t="shared" si="5"/>
        <v>6.6159227972796106</v>
      </c>
      <c r="N64" s="22">
        <f>SUM(N65+N71+N102)</f>
        <v>1210127044</v>
      </c>
      <c r="O64" s="24">
        <f t="shared" si="6"/>
        <v>77.016261574702767</v>
      </c>
      <c r="P64" s="27">
        <f t="shared" si="7"/>
        <v>361134686</v>
      </c>
    </row>
    <row r="65" spans="1:16" x14ac:dyDescent="0.25">
      <c r="A65" s="28">
        <v>31201</v>
      </c>
      <c r="B65" s="29" t="s">
        <v>80</v>
      </c>
      <c r="C65" s="30"/>
      <c r="D65" s="31">
        <f>SUM(D66:D70)</f>
        <v>180597000</v>
      </c>
      <c r="E65" s="31">
        <f>SUM(E66:E70)</f>
        <v>-48000000</v>
      </c>
      <c r="F65" s="32">
        <f t="shared" si="0"/>
        <v>132597000</v>
      </c>
      <c r="G65" s="33">
        <f t="shared" si="1"/>
        <v>0.1866154084293854</v>
      </c>
      <c r="H65" s="31">
        <f>SUM(H66:H70)</f>
        <v>0</v>
      </c>
      <c r="I65" s="34">
        <f t="shared" si="2"/>
        <v>132597000</v>
      </c>
      <c r="J65" s="31">
        <f>SUM(J66:J70)</f>
        <v>63221017</v>
      </c>
      <c r="K65" s="33">
        <f t="shared" si="3"/>
        <v>47.679070416374422</v>
      </c>
      <c r="L65" s="35">
        <f t="shared" si="4"/>
        <v>8884500</v>
      </c>
      <c r="M65" s="33">
        <f t="shared" si="5"/>
        <v>6.7003778366026374</v>
      </c>
      <c r="N65" s="31">
        <f>SUM(N66:N70)</f>
        <v>72105517</v>
      </c>
      <c r="O65" s="33">
        <f t="shared" si="6"/>
        <v>54.37944825297707</v>
      </c>
      <c r="P65" s="36">
        <f t="shared" si="7"/>
        <v>60491483</v>
      </c>
    </row>
    <row r="66" spans="1:16" x14ac:dyDescent="0.25">
      <c r="A66" s="28">
        <v>3120101</v>
      </c>
      <c r="B66" s="29" t="s">
        <v>81</v>
      </c>
      <c r="C66" s="30"/>
      <c r="D66" s="37">
        <v>9500000</v>
      </c>
      <c r="E66" s="105"/>
      <c r="F66" s="32">
        <f t="shared" si="0"/>
        <v>9500000</v>
      </c>
      <c r="G66" s="33">
        <f t="shared" si="1"/>
        <v>1.3370184695575023E-2</v>
      </c>
      <c r="H66" s="105"/>
      <c r="I66" s="34">
        <f t="shared" si="2"/>
        <v>9500000</v>
      </c>
      <c r="J66" s="105">
        <v>9463306</v>
      </c>
      <c r="K66" s="33">
        <f t="shared" si="3"/>
        <v>99.613747368421059</v>
      </c>
      <c r="L66" s="35">
        <f t="shared" si="4"/>
        <v>0</v>
      </c>
      <c r="M66" s="33">
        <f t="shared" si="5"/>
        <v>0</v>
      </c>
      <c r="N66" s="105">
        <v>9463306</v>
      </c>
      <c r="O66" s="33">
        <f t="shared" si="6"/>
        <v>99.613747368421059</v>
      </c>
      <c r="P66" s="36">
        <f t="shared" si="7"/>
        <v>36694</v>
      </c>
    </row>
    <row r="67" spans="1:16" x14ac:dyDescent="0.25">
      <c r="A67" s="28">
        <v>3120102</v>
      </c>
      <c r="B67" s="29" t="s">
        <v>82</v>
      </c>
      <c r="C67" s="30"/>
      <c r="D67" s="37">
        <v>82905000</v>
      </c>
      <c r="E67" s="105">
        <v>-45000000</v>
      </c>
      <c r="F67" s="32">
        <f t="shared" si="0"/>
        <v>37905000</v>
      </c>
      <c r="G67" s="33">
        <f t="shared" si="1"/>
        <v>5.3347036935344344E-2</v>
      </c>
      <c r="H67" s="105"/>
      <c r="I67" s="34">
        <f t="shared" si="2"/>
        <v>37905000</v>
      </c>
      <c r="J67" s="105">
        <v>3048964</v>
      </c>
      <c r="K67" s="33">
        <f t="shared" si="3"/>
        <v>8.0436987204854251</v>
      </c>
      <c r="L67" s="35">
        <f t="shared" si="4"/>
        <v>0</v>
      </c>
      <c r="M67" s="33">
        <f t="shared" si="5"/>
        <v>0</v>
      </c>
      <c r="N67" s="105">
        <v>3048964</v>
      </c>
      <c r="O67" s="33">
        <f t="shared" si="6"/>
        <v>8.0436987204854251</v>
      </c>
      <c r="P67" s="36">
        <f t="shared" si="7"/>
        <v>34856036</v>
      </c>
    </row>
    <row r="68" spans="1:16" x14ac:dyDescent="0.25">
      <c r="A68" s="28">
        <v>3120103</v>
      </c>
      <c r="B68" s="29" t="s">
        <v>83</v>
      </c>
      <c r="C68" s="30"/>
      <c r="D68" s="37">
        <v>30000000</v>
      </c>
      <c r="E68" s="105"/>
      <c r="F68" s="32">
        <f t="shared" si="0"/>
        <v>30000000</v>
      </c>
      <c r="G68" s="33">
        <f t="shared" si="1"/>
        <v>4.2221635880763234E-2</v>
      </c>
      <c r="H68" s="105"/>
      <c r="I68" s="34">
        <f t="shared" si="2"/>
        <v>30000000</v>
      </c>
      <c r="J68" s="105">
        <v>20810000</v>
      </c>
      <c r="K68" s="33">
        <f t="shared" si="3"/>
        <v>69.36666666666666</v>
      </c>
      <c r="L68" s="35">
        <f t="shared" si="4"/>
        <v>8880000</v>
      </c>
      <c r="M68" s="33">
        <f t="shared" si="5"/>
        <v>29.599999999999998</v>
      </c>
      <c r="N68" s="105">
        <v>29690000</v>
      </c>
      <c r="O68" s="33">
        <f t="shared" si="6"/>
        <v>98.966666666666669</v>
      </c>
      <c r="P68" s="36">
        <f t="shared" si="7"/>
        <v>310000</v>
      </c>
    </row>
    <row r="69" spans="1:16" x14ac:dyDescent="0.25">
      <c r="A69" s="28">
        <v>3120104</v>
      </c>
      <c r="B69" s="29" t="s">
        <v>84</v>
      </c>
      <c r="C69" s="30"/>
      <c r="D69" s="37">
        <v>58192000</v>
      </c>
      <c r="E69" s="105">
        <v>-3000000</v>
      </c>
      <c r="F69" s="32">
        <f t="shared" si="0"/>
        <v>55192000</v>
      </c>
      <c r="G69" s="33">
        <f t="shared" si="1"/>
        <v>7.7676550917702814E-2</v>
      </c>
      <c r="H69" s="105"/>
      <c r="I69" s="34">
        <f t="shared" si="2"/>
        <v>55192000</v>
      </c>
      <c r="J69" s="105">
        <v>29898747</v>
      </c>
      <c r="K69" s="33">
        <f t="shared" si="3"/>
        <v>54.172247789534708</v>
      </c>
      <c r="L69" s="35">
        <f t="shared" si="4"/>
        <v>4500</v>
      </c>
      <c r="M69" s="33">
        <f t="shared" si="5"/>
        <v>8.1533555587766336E-3</v>
      </c>
      <c r="N69" s="105">
        <v>29903247</v>
      </c>
      <c r="O69" s="33">
        <f t="shared" si="6"/>
        <v>54.180401145093491</v>
      </c>
      <c r="P69" s="36">
        <f t="shared" si="7"/>
        <v>25288753</v>
      </c>
    </row>
    <row r="70" spans="1:16" hidden="1" x14ac:dyDescent="0.25">
      <c r="A70" s="28">
        <v>3120105</v>
      </c>
      <c r="B70" s="39" t="s">
        <v>85</v>
      </c>
      <c r="C70" s="30"/>
      <c r="D70" s="37"/>
      <c r="E70" s="37"/>
      <c r="F70" s="32">
        <f t="shared" si="0"/>
        <v>0</v>
      </c>
      <c r="G70" s="33">
        <f t="shared" si="1"/>
        <v>0</v>
      </c>
      <c r="H70" s="37"/>
      <c r="I70" s="34">
        <f t="shared" si="2"/>
        <v>0</v>
      </c>
      <c r="J70" s="37"/>
      <c r="K70" s="33">
        <f t="shared" si="3"/>
        <v>0</v>
      </c>
      <c r="L70" s="35">
        <f t="shared" si="4"/>
        <v>0</v>
      </c>
      <c r="M70" s="33">
        <f t="shared" si="5"/>
        <v>0</v>
      </c>
      <c r="N70" s="37"/>
      <c r="O70" s="33">
        <f t="shared" si="6"/>
        <v>0</v>
      </c>
      <c r="P70" s="36">
        <f t="shared" si="7"/>
        <v>0</v>
      </c>
    </row>
    <row r="71" spans="1:16" x14ac:dyDescent="0.25">
      <c r="A71" s="28">
        <v>31202</v>
      </c>
      <c r="B71" s="39" t="s">
        <v>86</v>
      </c>
      <c r="C71" s="30"/>
      <c r="D71" s="31">
        <f>SUM(D72:D101)-D76-D79-D84-D90-D96</f>
        <v>930378000</v>
      </c>
      <c r="E71" s="31">
        <f>SUM(E72:E101)-E76-E79-E84-E90-E96</f>
        <v>-9152270</v>
      </c>
      <c r="F71" s="32">
        <f t="shared" si="0"/>
        <v>921225730</v>
      </c>
      <c r="G71" s="33">
        <f t="shared" si="1"/>
        <v>1.2965219112016768</v>
      </c>
      <c r="H71" s="31">
        <f>SUM(H72:H101)-H76-H79-H84-H90-H96</f>
        <v>0</v>
      </c>
      <c r="I71" s="34">
        <f t="shared" si="2"/>
        <v>921225730</v>
      </c>
      <c r="J71" s="31">
        <f>SUM(J72:J101)-J76-J79-J84-J90-J96</f>
        <v>705707433</v>
      </c>
      <c r="K71" s="33">
        <f t="shared" si="3"/>
        <v>76.605267310542885</v>
      </c>
      <c r="L71" s="35">
        <f t="shared" si="4"/>
        <v>95068963</v>
      </c>
      <c r="M71" s="33">
        <f t="shared" si="5"/>
        <v>10.319833663351979</v>
      </c>
      <c r="N71" s="31">
        <f>SUM(N72:N101)-N76-N79-N84-N90-N96</f>
        <v>800776396</v>
      </c>
      <c r="O71" s="33">
        <f t="shared" si="6"/>
        <v>86.925100973894857</v>
      </c>
      <c r="P71" s="36">
        <f t="shared" si="7"/>
        <v>120449334</v>
      </c>
    </row>
    <row r="72" spans="1:16" x14ac:dyDescent="0.25">
      <c r="A72" s="28">
        <v>3120201</v>
      </c>
      <c r="B72" s="39" t="s">
        <v>87</v>
      </c>
      <c r="C72" s="30"/>
      <c r="D72" s="114">
        <v>5399000</v>
      </c>
      <c r="E72" s="105"/>
      <c r="F72" s="32">
        <f t="shared" ref="F72:F135" si="8">SUM(D72+E72)</f>
        <v>5399000</v>
      </c>
      <c r="G72" s="33">
        <f t="shared" ref="G72:G135" si="9">IF(OR(F72=0,F$7=0),0,F72/F$7)*100</f>
        <v>7.5984870706746893E-3</v>
      </c>
      <c r="H72" s="105"/>
      <c r="I72" s="34">
        <f t="shared" ref="I72:I135" si="10">SUM(F72-H72)</f>
        <v>5399000</v>
      </c>
      <c r="J72" s="105">
        <v>2620997</v>
      </c>
      <c r="K72" s="33">
        <f t="shared" ref="K72:K135" si="11">IF(OR(J72=0,F72=0),0,J72/F72)*100</f>
        <v>48.545971476199298</v>
      </c>
      <c r="L72" s="35">
        <f t="shared" si="4"/>
        <v>2725836</v>
      </c>
      <c r="M72" s="33">
        <f t="shared" ref="M72:M135" si="12">IF(OR(L72=0,F72=0),0,L72/F72)*100</f>
        <v>50.487794035932573</v>
      </c>
      <c r="N72" s="105">
        <v>5346833</v>
      </c>
      <c r="O72" s="33">
        <f t="shared" ref="O72:O135" si="13">IF(OR(N72=0,F72=0),0,N72/F72)*100</f>
        <v>99.033765512131879</v>
      </c>
      <c r="P72" s="36">
        <f t="shared" si="7"/>
        <v>52167</v>
      </c>
    </row>
    <row r="73" spans="1:16" x14ac:dyDescent="0.25">
      <c r="A73" s="28">
        <v>3120202</v>
      </c>
      <c r="B73" s="29" t="s">
        <v>88</v>
      </c>
      <c r="C73" s="30"/>
      <c r="D73" s="114">
        <v>20000000</v>
      </c>
      <c r="E73" s="105"/>
      <c r="F73" s="32">
        <f t="shared" si="8"/>
        <v>20000000</v>
      </c>
      <c r="G73" s="33">
        <f t="shared" si="9"/>
        <v>2.8147757253842155E-2</v>
      </c>
      <c r="H73" s="105"/>
      <c r="I73" s="34">
        <f t="shared" si="10"/>
        <v>20000000</v>
      </c>
      <c r="J73" s="105">
        <v>15616887</v>
      </c>
      <c r="K73" s="33">
        <f t="shared" si="11"/>
        <v>78.084434999999999</v>
      </c>
      <c r="L73" s="35">
        <f t="shared" si="4"/>
        <v>0</v>
      </c>
      <c r="M73" s="33">
        <f t="shared" si="12"/>
        <v>0</v>
      </c>
      <c r="N73" s="105">
        <v>15616887</v>
      </c>
      <c r="O73" s="33">
        <f t="shared" si="13"/>
        <v>78.084434999999999</v>
      </c>
      <c r="P73" s="36">
        <f t="shared" si="7"/>
        <v>4383113</v>
      </c>
    </row>
    <row r="74" spans="1:16" x14ac:dyDescent="0.25">
      <c r="A74" s="28">
        <v>3120203</v>
      </c>
      <c r="B74" s="29" t="s">
        <v>89</v>
      </c>
      <c r="C74" s="30"/>
      <c r="D74" s="114">
        <v>160265000</v>
      </c>
      <c r="E74" s="105"/>
      <c r="F74" s="32">
        <f t="shared" si="8"/>
        <v>160265000</v>
      </c>
      <c r="G74" s="33">
        <f t="shared" si="9"/>
        <v>0.22555501581435064</v>
      </c>
      <c r="H74" s="105"/>
      <c r="I74" s="34">
        <f t="shared" si="10"/>
        <v>160265000</v>
      </c>
      <c r="J74" s="105">
        <v>62231696</v>
      </c>
      <c r="K74" s="33">
        <f t="shared" si="11"/>
        <v>38.830496989361372</v>
      </c>
      <c r="L74" s="35">
        <f t="shared" si="4"/>
        <v>26615808</v>
      </c>
      <c r="M74" s="33">
        <f t="shared" si="12"/>
        <v>16.607374036751629</v>
      </c>
      <c r="N74" s="105">
        <v>88847504</v>
      </c>
      <c r="O74" s="33">
        <f t="shared" si="13"/>
        <v>55.437871026113008</v>
      </c>
      <c r="P74" s="36">
        <f t="shared" si="7"/>
        <v>71417496</v>
      </c>
    </row>
    <row r="75" spans="1:16" x14ac:dyDescent="0.25">
      <c r="A75" s="28">
        <v>3120204</v>
      </c>
      <c r="B75" s="29" t="s">
        <v>90</v>
      </c>
      <c r="C75" s="30"/>
      <c r="D75" s="114">
        <v>6183000</v>
      </c>
      <c r="E75" s="105"/>
      <c r="F75" s="32">
        <f t="shared" si="8"/>
        <v>6183000</v>
      </c>
      <c r="G75" s="33">
        <f t="shared" si="9"/>
        <v>8.7018791550253025E-3</v>
      </c>
      <c r="H75" s="105"/>
      <c r="I75" s="34">
        <f t="shared" si="10"/>
        <v>6183000</v>
      </c>
      <c r="J75" s="105">
        <v>2778325</v>
      </c>
      <c r="K75" s="33">
        <f t="shared" si="11"/>
        <v>44.934902151059362</v>
      </c>
      <c r="L75" s="35">
        <f t="shared" si="4"/>
        <v>0</v>
      </c>
      <c r="M75" s="33">
        <f t="shared" si="12"/>
        <v>0</v>
      </c>
      <c r="N75" s="105">
        <v>2778325</v>
      </c>
      <c r="O75" s="33">
        <f t="shared" si="13"/>
        <v>44.934902151059362</v>
      </c>
      <c r="P75" s="36">
        <f t="shared" si="7"/>
        <v>3404675</v>
      </c>
    </row>
    <row r="76" spans="1:16" x14ac:dyDescent="0.25">
      <c r="A76" s="28">
        <v>3120205</v>
      </c>
      <c r="B76" s="29" t="s">
        <v>91</v>
      </c>
      <c r="C76" s="30"/>
      <c r="D76" s="115">
        <f>SUM(D77:D78)</f>
        <v>372402000</v>
      </c>
      <c r="E76" s="31">
        <f>SUM(E77:E78)</f>
        <v>15000000</v>
      </c>
      <c r="F76" s="32">
        <f t="shared" si="8"/>
        <v>387402000</v>
      </c>
      <c r="G76" s="33">
        <f t="shared" si="9"/>
        <v>0.54522487278264797</v>
      </c>
      <c r="H76" s="31">
        <f>SUM(H77:H78)</f>
        <v>0</v>
      </c>
      <c r="I76" s="34">
        <f t="shared" si="10"/>
        <v>387402000</v>
      </c>
      <c r="J76" s="31">
        <f>SUM(J77:J78)</f>
        <v>313776237</v>
      </c>
      <c r="K76" s="33">
        <f t="shared" si="11"/>
        <v>80.994996670125602</v>
      </c>
      <c r="L76" s="35">
        <f t="shared" si="4"/>
        <v>54217864</v>
      </c>
      <c r="M76" s="33">
        <f t="shared" si="12"/>
        <v>13.995246281640261</v>
      </c>
      <c r="N76" s="31">
        <f>SUM(N77:N78)</f>
        <v>367994101</v>
      </c>
      <c r="O76" s="33">
        <f t="shared" si="13"/>
        <v>94.990242951765865</v>
      </c>
      <c r="P76" s="36">
        <f t="shared" si="7"/>
        <v>19407899</v>
      </c>
    </row>
    <row r="77" spans="1:16" x14ac:dyDescent="0.25">
      <c r="A77" s="28">
        <v>312020501</v>
      </c>
      <c r="B77" s="29" t="s">
        <v>92</v>
      </c>
      <c r="C77" s="30"/>
      <c r="D77" s="114">
        <v>372402000</v>
      </c>
      <c r="E77" s="105">
        <v>15000000</v>
      </c>
      <c r="F77" s="32">
        <f t="shared" si="8"/>
        <v>387402000</v>
      </c>
      <c r="G77" s="33">
        <f t="shared" si="9"/>
        <v>0.54522487278264797</v>
      </c>
      <c r="H77" s="105"/>
      <c r="I77" s="34">
        <f t="shared" si="10"/>
        <v>387402000</v>
      </c>
      <c r="J77" s="105">
        <v>313776237</v>
      </c>
      <c r="K77" s="33">
        <f t="shared" si="11"/>
        <v>80.994996670125602</v>
      </c>
      <c r="L77" s="35">
        <f t="shared" si="4"/>
        <v>54217864</v>
      </c>
      <c r="M77" s="33">
        <f t="shared" si="12"/>
        <v>13.995246281640261</v>
      </c>
      <c r="N77" s="105">
        <v>367994101</v>
      </c>
      <c r="O77" s="33">
        <f t="shared" si="13"/>
        <v>94.990242951765865</v>
      </c>
      <c r="P77" s="36">
        <f t="shared" si="7"/>
        <v>19407899</v>
      </c>
    </row>
    <row r="78" spans="1:16" x14ac:dyDescent="0.25">
      <c r="A78" s="28">
        <v>312020502</v>
      </c>
      <c r="B78" s="40" t="s">
        <v>93</v>
      </c>
      <c r="C78" s="30"/>
      <c r="D78" s="114"/>
      <c r="E78" s="37"/>
      <c r="F78" s="32">
        <f t="shared" si="8"/>
        <v>0</v>
      </c>
      <c r="G78" s="33">
        <f t="shared" si="9"/>
        <v>0</v>
      </c>
      <c r="H78" s="37"/>
      <c r="I78" s="34">
        <f t="shared" si="10"/>
        <v>0</v>
      </c>
      <c r="J78" s="37"/>
      <c r="K78" s="33">
        <f t="shared" si="11"/>
        <v>0</v>
      </c>
      <c r="L78" s="35">
        <f t="shared" si="4"/>
        <v>0</v>
      </c>
      <c r="M78" s="33">
        <f t="shared" si="12"/>
        <v>0</v>
      </c>
      <c r="N78" s="37"/>
      <c r="O78" s="33">
        <f t="shared" si="13"/>
        <v>0</v>
      </c>
      <c r="P78" s="36">
        <f t="shared" si="7"/>
        <v>0</v>
      </c>
    </row>
    <row r="79" spans="1:16" x14ac:dyDescent="0.25">
      <c r="A79" s="28">
        <v>3120206</v>
      </c>
      <c r="B79" s="29" t="s">
        <v>94</v>
      </c>
      <c r="C79" s="30"/>
      <c r="D79" s="115">
        <f>SUM(D80:D82)</f>
        <v>209761000</v>
      </c>
      <c r="E79" s="31">
        <f>SUM(E80:E82)</f>
        <v>-61641000</v>
      </c>
      <c r="F79" s="32">
        <f t="shared" si="8"/>
        <v>148120000</v>
      </c>
      <c r="G79" s="33">
        <f t="shared" si="9"/>
        <v>0.20846229022195498</v>
      </c>
      <c r="H79" s="31">
        <f>SUM(H80:H82)</f>
        <v>0</v>
      </c>
      <c r="I79" s="34">
        <f t="shared" si="10"/>
        <v>148120000</v>
      </c>
      <c r="J79" s="31">
        <f>SUM(J80:J82)</f>
        <v>140276097</v>
      </c>
      <c r="K79" s="33">
        <f t="shared" si="11"/>
        <v>94.704359303267609</v>
      </c>
      <c r="L79" s="35">
        <f t="shared" si="4"/>
        <v>2049228</v>
      </c>
      <c r="M79" s="33">
        <f t="shared" si="12"/>
        <v>1.3834917634350528</v>
      </c>
      <c r="N79" s="31">
        <f>SUM(N80:N82)</f>
        <v>142325325</v>
      </c>
      <c r="O79" s="33">
        <f t="shared" si="13"/>
        <v>96.087851066702683</v>
      </c>
      <c r="P79" s="36">
        <f t="shared" si="7"/>
        <v>5794675</v>
      </c>
    </row>
    <row r="80" spans="1:16" x14ac:dyDescent="0.25">
      <c r="A80" s="28">
        <v>312020601</v>
      </c>
      <c r="B80" s="40" t="s">
        <v>95</v>
      </c>
      <c r="C80" s="30"/>
      <c r="D80" s="114">
        <v>209761000</v>
      </c>
      <c r="E80" s="105">
        <v>-61641000</v>
      </c>
      <c r="F80" s="32">
        <f t="shared" si="8"/>
        <v>148120000</v>
      </c>
      <c r="G80" s="33">
        <f t="shared" si="9"/>
        <v>0.20846229022195498</v>
      </c>
      <c r="H80" s="105"/>
      <c r="I80" s="34">
        <f t="shared" si="10"/>
        <v>148120000</v>
      </c>
      <c r="J80" s="105">
        <v>140276097</v>
      </c>
      <c r="K80" s="33">
        <f t="shared" si="11"/>
        <v>94.704359303267609</v>
      </c>
      <c r="L80" s="35">
        <f t="shared" ref="L80:L143" si="14">SUM(N80-J80)</f>
        <v>2049228</v>
      </c>
      <c r="M80" s="33">
        <f t="shared" si="12"/>
        <v>1.3834917634350528</v>
      </c>
      <c r="N80" s="105">
        <v>142325325</v>
      </c>
      <c r="O80" s="33">
        <f t="shared" si="13"/>
        <v>96.087851066702683</v>
      </c>
      <c r="P80" s="36">
        <f t="shared" ref="P80:P143" si="15">SUM(F80-N80)</f>
        <v>5794675</v>
      </c>
    </row>
    <row r="81" spans="1:16" hidden="1" x14ac:dyDescent="0.25">
      <c r="A81" s="28">
        <v>312020602</v>
      </c>
      <c r="B81" s="40" t="s">
        <v>96</v>
      </c>
      <c r="C81" s="30"/>
      <c r="D81" s="114"/>
      <c r="E81" s="37"/>
      <c r="F81" s="32">
        <f t="shared" si="8"/>
        <v>0</v>
      </c>
      <c r="G81" s="33">
        <f t="shared" si="9"/>
        <v>0</v>
      </c>
      <c r="H81" s="37"/>
      <c r="I81" s="34">
        <f t="shared" si="10"/>
        <v>0</v>
      </c>
      <c r="J81" s="37"/>
      <c r="K81" s="33">
        <f t="shared" si="11"/>
        <v>0</v>
      </c>
      <c r="L81" s="35">
        <f t="shared" si="14"/>
        <v>0</v>
      </c>
      <c r="M81" s="33">
        <f t="shared" si="12"/>
        <v>0</v>
      </c>
      <c r="N81" s="37"/>
      <c r="O81" s="33">
        <f t="shared" si="13"/>
        <v>0</v>
      </c>
      <c r="P81" s="36">
        <f t="shared" si="15"/>
        <v>0</v>
      </c>
    </row>
    <row r="82" spans="1:16" hidden="1" x14ac:dyDescent="0.25">
      <c r="A82" s="28">
        <v>312020603</v>
      </c>
      <c r="B82" s="40" t="s">
        <v>97</v>
      </c>
      <c r="C82" s="30"/>
      <c r="D82" s="114"/>
      <c r="E82" s="37"/>
      <c r="F82" s="32">
        <f t="shared" si="8"/>
        <v>0</v>
      </c>
      <c r="G82" s="33">
        <f t="shared" si="9"/>
        <v>0</v>
      </c>
      <c r="H82" s="37"/>
      <c r="I82" s="34">
        <f t="shared" si="10"/>
        <v>0</v>
      </c>
      <c r="J82" s="37"/>
      <c r="K82" s="33">
        <f t="shared" si="11"/>
        <v>0</v>
      </c>
      <c r="L82" s="35">
        <f t="shared" si="14"/>
        <v>0</v>
      </c>
      <c r="M82" s="33">
        <f t="shared" si="12"/>
        <v>0</v>
      </c>
      <c r="N82" s="37"/>
      <c r="O82" s="33">
        <f t="shared" si="13"/>
        <v>0</v>
      </c>
      <c r="P82" s="36">
        <f t="shared" si="15"/>
        <v>0</v>
      </c>
    </row>
    <row r="83" spans="1:16" hidden="1" x14ac:dyDescent="0.25">
      <c r="A83" s="28">
        <v>3120207</v>
      </c>
      <c r="B83" s="40" t="s">
        <v>98</v>
      </c>
      <c r="C83" s="30"/>
      <c r="D83" s="115"/>
      <c r="E83" s="105"/>
      <c r="F83" s="32">
        <f t="shared" si="8"/>
        <v>0</v>
      </c>
      <c r="G83" s="33">
        <f t="shared" si="9"/>
        <v>0</v>
      </c>
      <c r="H83" s="105"/>
      <c r="I83" s="34">
        <f t="shared" si="10"/>
        <v>0</v>
      </c>
      <c r="J83" s="105"/>
      <c r="K83" s="33">
        <f t="shared" si="11"/>
        <v>0</v>
      </c>
      <c r="L83" s="35">
        <f t="shared" si="14"/>
        <v>0</v>
      </c>
      <c r="M83" s="33">
        <f t="shared" si="12"/>
        <v>0</v>
      </c>
      <c r="N83" s="105"/>
      <c r="O83" s="33">
        <f t="shared" si="13"/>
        <v>0</v>
      </c>
      <c r="P83" s="36">
        <f t="shared" si="15"/>
        <v>0</v>
      </c>
    </row>
    <row r="84" spans="1:16" x14ac:dyDescent="0.25">
      <c r="A84" s="28">
        <v>3120208</v>
      </c>
      <c r="B84" s="29" t="s">
        <v>99</v>
      </c>
      <c r="C84" s="30"/>
      <c r="D84" s="115">
        <f>SUM(D85:D89)</f>
        <v>56500000</v>
      </c>
      <c r="E84" s="31">
        <f>SUM(E85:E89)</f>
        <v>35804130</v>
      </c>
      <c r="F84" s="32">
        <f t="shared" si="8"/>
        <v>92304130</v>
      </c>
      <c r="G84" s="33">
        <f t="shared" si="9"/>
        <v>0.12990771223835448</v>
      </c>
      <c r="H84" s="31">
        <f>SUM(H85:H89)</f>
        <v>0</v>
      </c>
      <c r="I84" s="34">
        <f t="shared" si="10"/>
        <v>92304130</v>
      </c>
      <c r="J84" s="31">
        <f>SUM(J85:J89)</f>
        <v>90730913</v>
      </c>
      <c r="K84" s="33">
        <f t="shared" si="11"/>
        <v>98.295615808306735</v>
      </c>
      <c r="L84" s="35">
        <f t="shared" si="14"/>
        <v>0</v>
      </c>
      <c r="M84" s="33">
        <f t="shared" si="12"/>
        <v>0</v>
      </c>
      <c r="N84" s="31">
        <f>SUM(N85:N89)</f>
        <v>90730913</v>
      </c>
      <c r="O84" s="33">
        <f t="shared" si="13"/>
        <v>98.295615808306735</v>
      </c>
      <c r="P84" s="36">
        <f t="shared" si="15"/>
        <v>1573217</v>
      </c>
    </row>
    <row r="85" spans="1:16" hidden="1" x14ac:dyDescent="0.25">
      <c r="A85" s="28">
        <v>312020801</v>
      </c>
      <c r="B85" s="29" t="s">
        <v>100</v>
      </c>
      <c r="C85" s="30"/>
      <c r="D85" s="114"/>
      <c r="E85" s="37"/>
      <c r="F85" s="32">
        <f t="shared" si="8"/>
        <v>0</v>
      </c>
      <c r="G85" s="33">
        <f t="shared" si="9"/>
        <v>0</v>
      </c>
      <c r="H85" s="37"/>
      <c r="I85" s="34">
        <f t="shared" si="10"/>
        <v>0</v>
      </c>
      <c r="J85" s="37"/>
      <c r="K85" s="33">
        <f t="shared" si="11"/>
        <v>0</v>
      </c>
      <c r="L85" s="35">
        <f t="shared" si="14"/>
        <v>0</v>
      </c>
      <c r="M85" s="33">
        <f t="shared" si="12"/>
        <v>0</v>
      </c>
      <c r="N85" s="37"/>
      <c r="O85" s="33">
        <f t="shared" si="13"/>
        <v>0</v>
      </c>
      <c r="P85" s="36">
        <f t="shared" si="15"/>
        <v>0</v>
      </c>
    </row>
    <row r="86" spans="1:16" hidden="1" x14ac:dyDescent="0.25">
      <c r="A86" s="28">
        <v>312020802</v>
      </c>
      <c r="B86" s="29" t="s">
        <v>101</v>
      </c>
      <c r="C86" s="30"/>
      <c r="D86" s="114"/>
      <c r="E86" s="37"/>
      <c r="F86" s="32">
        <f t="shared" si="8"/>
        <v>0</v>
      </c>
      <c r="G86" s="33">
        <f t="shared" si="9"/>
        <v>0</v>
      </c>
      <c r="H86" s="37"/>
      <c r="I86" s="34">
        <f t="shared" si="10"/>
        <v>0</v>
      </c>
      <c r="J86" s="37"/>
      <c r="K86" s="33">
        <f t="shared" si="11"/>
        <v>0</v>
      </c>
      <c r="L86" s="35">
        <f t="shared" si="14"/>
        <v>0</v>
      </c>
      <c r="M86" s="33">
        <f t="shared" si="12"/>
        <v>0</v>
      </c>
      <c r="N86" s="37"/>
      <c r="O86" s="33">
        <f t="shared" si="13"/>
        <v>0</v>
      </c>
      <c r="P86" s="36">
        <f t="shared" si="15"/>
        <v>0</v>
      </c>
    </row>
    <row r="87" spans="1:16" hidden="1" x14ac:dyDescent="0.25">
      <c r="A87" s="28">
        <v>312020803</v>
      </c>
      <c r="B87" s="29" t="s">
        <v>102</v>
      </c>
      <c r="C87" s="30"/>
      <c r="D87" s="114"/>
      <c r="E87" s="37"/>
      <c r="F87" s="32">
        <f t="shared" si="8"/>
        <v>0</v>
      </c>
      <c r="G87" s="33">
        <f t="shared" si="9"/>
        <v>0</v>
      </c>
      <c r="H87" s="37"/>
      <c r="I87" s="34">
        <f t="shared" si="10"/>
        <v>0</v>
      </c>
      <c r="J87" s="37"/>
      <c r="K87" s="33">
        <f t="shared" si="11"/>
        <v>0</v>
      </c>
      <c r="L87" s="35">
        <f t="shared" si="14"/>
        <v>0</v>
      </c>
      <c r="M87" s="33">
        <f t="shared" si="12"/>
        <v>0</v>
      </c>
      <c r="N87" s="37"/>
      <c r="O87" s="33">
        <f t="shared" si="13"/>
        <v>0</v>
      </c>
      <c r="P87" s="36">
        <f t="shared" si="15"/>
        <v>0</v>
      </c>
    </row>
    <row r="88" spans="1:16" x14ac:dyDescent="0.25">
      <c r="A88" s="28">
        <v>312020804</v>
      </c>
      <c r="B88" s="29" t="s">
        <v>103</v>
      </c>
      <c r="C88" s="30"/>
      <c r="D88" s="114">
        <v>56500000</v>
      </c>
      <c r="E88" s="105">
        <v>35804130</v>
      </c>
      <c r="F88" s="32">
        <f t="shared" si="8"/>
        <v>92304130</v>
      </c>
      <c r="G88" s="33">
        <f t="shared" si="9"/>
        <v>0.12990771223835448</v>
      </c>
      <c r="H88" s="105"/>
      <c r="I88" s="34">
        <f t="shared" si="10"/>
        <v>92304130</v>
      </c>
      <c r="J88" s="105">
        <v>90730913</v>
      </c>
      <c r="K88" s="33">
        <f t="shared" si="11"/>
        <v>98.295615808306735</v>
      </c>
      <c r="L88" s="35">
        <f t="shared" si="14"/>
        <v>0</v>
      </c>
      <c r="M88" s="33">
        <f t="shared" si="12"/>
        <v>0</v>
      </c>
      <c r="N88" s="105">
        <v>90730913</v>
      </c>
      <c r="O88" s="33">
        <f t="shared" si="13"/>
        <v>98.295615808306735</v>
      </c>
      <c r="P88" s="36">
        <f t="shared" si="15"/>
        <v>1573217</v>
      </c>
    </row>
    <row r="89" spans="1:16" hidden="1" x14ac:dyDescent="0.25">
      <c r="A89" s="28">
        <v>312020805</v>
      </c>
      <c r="B89" s="29" t="s">
        <v>104</v>
      </c>
      <c r="C89" s="30"/>
      <c r="D89" s="114"/>
      <c r="E89" s="37"/>
      <c r="F89" s="32">
        <f t="shared" si="8"/>
        <v>0</v>
      </c>
      <c r="G89" s="33">
        <f t="shared" si="9"/>
        <v>0</v>
      </c>
      <c r="H89" s="37"/>
      <c r="I89" s="34">
        <f t="shared" si="10"/>
        <v>0</v>
      </c>
      <c r="J89" s="37"/>
      <c r="K89" s="33">
        <f t="shared" si="11"/>
        <v>0</v>
      </c>
      <c r="L89" s="35">
        <f t="shared" si="14"/>
        <v>0</v>
      </c>
      <c r="M89" s="33">
        <f t="shared" si="12"/>
        <v>0</v>
      </c>
      <c r="N89" s="37"/>
      <c r="O89" s="33">
        <f t="shared" si="13"/>
        <v>0</v>
      </c>
      <c r="P89" s="36">
        <f t="shared" si="15"/>
        <v>0</v>
      </c>
    </row>
    <row r="90" spans="1:16" x14ac:dyDescent="0.25">
      <c r="A90" s="28">
        <v>3120209</v>
      </c>
      <c r="B90" s="29" t="s">
        <v>105</v>
      </c>
      <c r="C90" s="30"/>
      <c r="D90" s="115">
        <f>SUM(D91:D92)</f>
        <v>13566000</v>
      </c>
      <c r="E90" s="31">
        <f>SUM(E91:E92)</f>
        <v>0</v>
      </c>
      <c r="F90" s="32">
        <f t="shared" si="8"/>
        <v>13566000</v>
      </c>
      <c r="G90" s="33">
        <f t="shared" si="9"/>
        <v>1.9092623745281131E-2</v>
      </c>
      <c r="H90" s="31">
        <f>SUM(H91:H92)</f>
        <v>0</v>
      </c>
      <c r="I90" s="34">
        <f t="shared" si="10"/>
        <v>13566000</v>
      </c>
      <c r="J90" s="31">
        <f>SUM(J91:J92)</f>
        <v>507008</v>
      </c>
      <c r="K90" s="33">
        <f t="shared" si="11"/>
        <v>3.7373433583959899</v>
      </c>
      <c r="L90" s="35">
        <f t="shared" si="14"/>
        <v>3000000</v>
      </c>
      <c r="M90" s="33">
        <f t="shared" si="12"/>
        <v>22.114108801415302</v>
      </c>
      <c r="N90" s="31">
        <f>SUM(N91:N92)</f>
        <v>3507008</v>
      </c>
      <c r="O90" s="33">
        <f t="shared" si="13"/>
        <v>25.851452159811295</v>
      </c>
      <c r="P90" s="36">
        <f t="shared" si="15"/>
        <v>10058992</v>
      </c>
    </row>
    <row r="91" spans="1:16" x14ac:dyDescent="0.25">
      <c r="A91" s="28">
        <v>312020901</v>
      </c>
      <c r="B91" s="40" t="s">
        <v>106</v>
      </c>
      <c r="C91" s="30"/>
      <c r="D91" s="114">
        <v>13566000</v>
      </c>
      <c r="E91" s="105"/>
      <c r="F91" s="32">
        <f t="shared" si="8"/>
        <v>13566000</v>
      </c>
      <c r="G91" s="33">
        <f t="shared" si="9"/>
        <v>1.9092623745281131E-2</v>
      </c>
      <c r="H91" s="105"/>
      <c r="I91" s="34">
        <f t="shared" si="10"/>
        <v>13566000</v>
      </c>
      <c r="J91" s="105">
        <v>507008</v>
      </c>
      <c r="K91" s="33">
        <f t="shared" si="11"/>
        <v>3.7373433583959899</v>
      </c>
      <c r="L91" s="35">
        <f t="shared" si="14"/>
        <v>3000000</v>
      </c>
      <c r="M91" s="33">
        <f t="shared" si="12"/>
        <v>22.114108801415302</v>
      </c>
      <c r="N91" s="105">
        <v>3507008</v>
      </c>
      <c r="O91" s="33">
        <f t="shared" si="13"/>
        <v>25.851452159811295</v>
      </c>
      <c r="P91" s="36">
        <f t="shared" si="15"/>
        <v>10058992</v>
      </c>
    </row>
    <row r="92" spans="1:16" hidden="1" x14ac:dyDescent="0.25">
      <c r="A92" s="28">
        <v>312020902</v>
      </c>
      <c r="B92" s="40" t="s">
        <v>107</v>
      </c>
      <c r="C92" s="30"/>
      <c r="D92" s="114"/>
      <c r="E92" s="37"/>
      <c r="F92" s="32">
        <f t="shared" si="8"/>
        <v>0</v>
      </c>
      <c r="G92" s="33">
        <f t="shared" si="9"/>
        <v>0</v>
      </c>
      <c r="H92" s="37"/>
      <c r="I92" s="34">
        <f t="shared" si="10"/>
        <v>0</v>
      </c>
      <c r="J92" s="37"/>
      <c r="K92" s="33">
        <f t="shared" si="11"/>
        <v>0</v>
      </c>
      <c r="L92" s="35">
        <f t="shared" si="14"/>
        <v>0</v>
      </c>
      <c r="M92" s="33">
        <f t="shared" si="12"/>
        <v>0</v>
      </c>
      <c r="N92" s="37"/>
      <c r="O92" s="33">
        <f t="shared" si="13"/>
        <v>0</v>
      </c>
      <c r="P92" s="36">
        <f t="shared" si="15"/>
        <v>0</v>
      </c>
    </row>
    <row r="93" spans="1:16" x14ac:dyDescent="0.25">
      <c r="A93" s="28">
        <v>3120210</v>
      </c>
      <c r="B93" s="29" t="s">
        <v>108</v>
      </c>
      <c r="C93" s="30"/>
      <c r="D93" s="114">
        <v>45722000</v>
      </c>
      <c r="E93" s="105"/>
      <c r="F93" s="32">
        <f t="shared" si="8"/>
        <v>45722000</v>
      </c>
      <c r="G93" s="33">
        <f t="shared" si="9"/>
        <v>6.4348587858008552E-2</v>
      </c>
      <c r="H93" s="105"/>
      <c r="I93" s="34">
        <f t="shared" si="10"/>
        <v>45722000</v>
      </c>
      <c r="J93" s="105">
        <v>41687673</v>
      </c>
      <c r="K93" s="33">
        <f t="shared" si="11"/>
        <v>91.176398670224401</v>
      </c>
      <c r="L93" s="35">
        <f t="shared" si="14"/>
        <v>2032227</v>
      </c>
      <c r="M93" s="33">
        <f t="shared" si="12"/>
        <v>4.4447465115261799</v>
      </c>
      <c r="N93" s="105">
        <v>43719900</v>
      </c>
      <c r="O93" s="33">
        <f t="shared" si="13"/>
        <v>95.621145181750578</v>
      </c>
      <c r="P93" s="36">
        <f t="shared" si="15"/>
        <v>2002100</v>
      </c>
    </row>
    <row r="94" spans="1:16" hidden="1" x14ac:dyDescent="0.25">
      <c r="A94" s="28">
        <v>3120211</v>
      </c>
      <c r="B94" s="29" t="s">
        <v>109</v>
      </c>
      <c r="C94" s="30"/>
      <c r="D94" s="114"/>
      <c r="E94" s="105"/>
      <c r="F94" s="32">
        <f t="shared" si="8"/>
        <v>0</v>
      </c>
      <c r="G94" s="33">
        <f t="shared" si="9"/>
        <v>0</v>
      </c>
      <c r="H94" s="105"/>
      <c r="I94" s="34">
        <f t="shared" si="10"/>
        <v>0</v>
      </c>
      <c r="J94" s="105"/>
      <c r="K94" s="33">
        <f t="shared" si="11"/>
        <v>0</v>
      </c>
      <c r="L94" s="35">
        <f t="shared" si="14"/>
        <v>0</v>
      </c>
      <c r="M94" s="33">
        <f t="shared" si="12"/>
        <v>0</v>
      </c>
      <c r="N94" s="105"/>
      <c r="O94" s="33">
        <f t="shared" si="13"/>
        <v>0</v>
      </c>
      <c r="P94" s="36">
        <f t="shared" si="15"/>
        <v>0</v>
      </c>
    </row>
    <row r="95" spans="1:16" x14ac:dyDescent="0.25">
      <c r="A95" s="28">
        <v>3120212</v>
      </c>
      <c r="B95" s="29" t="s">
        <v>110</v>
      </c>
      <c r="C95" s="30"/>
      <c r="D95" s="114">
        <v>6783000</v>
      </c>
      <c r="E95" s="105"/>
      <c r="F95" s="32">
        <f t="shared" si="8"/>
        <v>6783000</v>
      </c>
      <c r="G95" s="33">
        <f t="shared" si="9"/>
        <v>9.5463118726405657E-3</v>
      </c>
      <c r="H95" s="105"/>
      <c r="I95" s="34">
        <f t="shared" si="10"/>
        <v>6783000</v>
      </c>
      <c r="J95" s="105"/>
      <c r="K95" s="33">
        <f t="shared" si="11"/>
        <v>0</v>
      </c>
      <c r="L95" s="35">
        <f t="shared" si="14"/>
        <v>4428000</v>
      </c>
      <c r="M95" s="33">
        <f t="shared" si="12"/>
        <v>65.280849181777981</v>
      </c>
      <c r="N95" s="105">
        <v>4428000</v>
      </c>
      <c r="O95" s="33">
        <f t="shared" si="13"/>
        <v>65.280849181777981</v>
      </c>
      <c r="P95" s="36">
        <f t="shared" si="15"/>
        <v>2355000</v>
      </c>
    </row>
    <row r="96" spans="1:16" x14ac:dyDescent="0.25">
      <c r="A96" s="28">
        <v>3120213</v>
      </c>
      <c r="B96" s="29" t="s">
        <v>111</v>
      </c>
      <c r="C96" s="30"/>
      <c r="D96" s="115">
        <f>SUM(D97:D98)</f>
        <v>33797000</v>
      </c>
      <c r="E96" s="31">
        <f>SUM(E97:E98)</f>
        <v>1684600</v>
      </c>
      <c r="F96" s="32">
        <f t="shared" si="8"/>
        <v>35481600</v>
      </c>
      <c r="G96" s="33">
        <f t="shared" si="9"/>
        <v>4.9936373188896294E-2</v>
      </c>
      <c r="H96" s="31">
        <f>SUM(H97:H98)</f>
        <v>0</v>
      </c>
      <c r="I96" s="34">
        <f t="shared" si="10"/>
        <v>35481600</v>
      </c>
      <c r="J96" s="31">
        <f>SUM(J97:J98)</f>
        <v>35481600</v>
      </c>
      <c r="K96" s="33">
        <f t="shared" si="11"/>
        <v>100</v>
      </c>
      <c r="L96" s="35">
        <f t="shared" si="14"/>
        <v>0</v>
      </c>
      <c r="M96" s="33">
        <f t="shared" si="12"/>
        <v>0</v>
      </c>
      <c r="N96" s="31">
        <f>SUM(N97:N98)</f>
        <v>35481600</v>
      </c>
      <c r="O96" s="33">
        <f t="shared" si="13"/>
        <v>100</v>
      </c>
      <c r="P96" s="36">
        <f t="shared" si="15"/>
        <v>0</v>
      </c>
    </row>
    <row r="97" spans="1:16" hidden="1" x14ac:dyDescent="0.25">
      <c r="A97" s="28">
        <v>312021302</v>
      </c>
      <c r="B97" s="39" t="s">
        <v>112</v>
      </c>
      <c r="C97" s="30"/>
      <c r="D97" s="114"/>
      <c r="E97" s="37"/>
      <c r="F97" s="32">
        <f t="shared" si="8"/>
        <v>0</v>
      </c>
      <c r="G97" s="33">
        <f t="shared" si="9"/>
        <v>0</v>
      </c>
      <c r="H97" s="37"/>
      <c r="I97" s="34">
        <f t="shared" si="10"/>
        <v>0</v>
      </c>
      <c r="J97" s="37"/>
      <c r="K97" s="33">
        <f t="shared" si="11"/>
        <v>0</v>
      </c>
      <c r="L97" s="35">
        <f t="shared" si="14"/>
        <v>0</v>
      </c>
      <c r="M97" s="33">
        <f t="shared" si="12"/>
        <v>0</v>
      </c>
      <c r="N97" s="37"/>
      <c r="O97" s="33">
        <f t="shared" si="13"/>
        <v>0</v>
      </c>
      <c r="P97" s="36">
        <f t="shared" si="15"/>
        <v>0</v>
      </c>
    </row>
    <row r="98" spans="1:16" x14ac:dyDescent="0.25">
      <c r="A98" s="28">
        <v>312021399</v>
      </c>
      <c r="B98" s="40" t="s">
        <v>113</v>
      </c>
      <c r="C98" s="30"/>
      <c r="D98" s="114">
        <v>33797000</v>
      </c>
      <c r="E98" s="105">
        <v>1684600</v>
      </c>
      <c r="F98" s="32">
        <f t="shared" si="8"/>
        <v>35481600</v>
      </c>
      <c r="G98" s="33">
        <f t="shared" si="9"/>
        <v>4.9936373188896294E-2</v>
      </c>
      <c r="H98" s="105"/>
      <c r="I98" s="34">
        <f t="shared" si="10"/>
        <v>35481600</v>
      </c>
      <c r="J98" s="105">
        <v>35481600</v>
      </c>
      <c r="K98" s="33">
        <f t="shared" si="11"/>
        <v>100</v>
      </c>
      <c r="L98" s="35">
        <f t="shared" si="14"/>
        <v>0</v>
      </c>
      <c r="M98" s="33">
        <f t="shared" si="12"/>
        <v>0</v>
      </c>
      <c r="N98" s="105">
        <v>35481600</v>
      </c>
      <c r="O98" s="33">
        <f t="shared" si="13"/>
        <v>100</v>
      </c>
      <c r="P98" s="36">
        <f t="shared" si="15"/>
        <v>0</v>
      </c>
    </row>
    <row r="99" spans="1:16" hidden="1" x14ac:dyDescent="0.25">
      <c r="A99" s="28">
        <v>3120215</v>
      </c>
      <c r="B99" s="40" t="s">
        <v>114</v>
      </c>
      <c r="C99" s="30"/>
      <c r="D99" s="115"/>
      <c r="E99" s="31"/>
      <c r="F99" s="32">
        <f t="shared" si="8"/>
        <v>0</v>
      </c>
      <c r="G99" s="33">
        <f t="shared" si="9"/>
        <v>0</v>
      </c>
      <c r="H99" s="31"/>
      <c r="I99" s="34">
        <f t="shared" si="10"/>
        <v>0</v>
      </c>
      <c r="J99" s="31"/>
      <c r="K99" s="33">
        <f t="shared" si="11"/>
        <v>0</v>
      </c>
      <c r="L99" s="35">
        <f t="shared" si="14"/>
        <v>0</v>
      </c>
      <c r="M99" s="33">
        <f t="shared" si="12"/>
        <v>0</v>
      </c>
      <c r="N99" s="31"/>
      <c r="O99" s="33">
        <f t="shared" si="13"/>
        <v>0</v>
      </c>
      <c r="P99" s="36">
        <f t="shared" si="15"/>
        <v>0</v>
      </c>
    </row>
    <row r="100" spans="1:16" hidden="1" x14ac:dyDescent="0.25">
      <c r="A100" s="28">
        <v>3120217</v>
      </c>
      <c r="B100" s="29" t="s">
        <v>115</v>
      </c>
      <c r="C100" s="30"/>
      <c r="D100" s="114"/>
      <c r="E100" s="37"/>
      <c r="F100" s="32">
        <f t="shared" si="8"/>
        <v>0</v>
      </c>
      <c r="G100" s="33">
        <f t="shared" si="9"/>
        <v>0</v>
      </c>
      <c r="H100" s="37"/>
      <c r="I100" s="34">
        <f t="shared" si="10"/>
        <v>0</v>
      </c>
      <c r="J100" s="37"/>
      <c r="K100" s="33">
        <f t="shared" si="11"/>
        <v>0</v>
      </c>
      <c r="L100" s="35">
        <f t="shared" si="14"/>
        <v>0</v>
      </c>
      <c r="M100" s="33">
        <f t="shared" si="12"/>
        <v>0</v>
      </c>
      <c r="N100" s="37"/>
      <c r="O100" s="33">
        <f t="shared" si="13"/>
        <v>0</v>
      </c>
      <c r="P100" s="36">
        <f t="shared" si="15"/>
        <v>0</v>
      </c>
    </row>
    <row r="101" spans="1:16" hidden="1" x14ac:dyDescent="0.25">
      <c r="A101" s="28">
        <v>3120218</v>
      </c>
      <c r="B101" s="29" t="s">
        <v>116</v>
      </c>
      <c r="C101" s="30"/>
      <c r="D101" s="114"/>
      <c r="E101" s="37"/>
      <c r="F101" s="32">
        <f t="shared" si="8"/>
        <v>0</v>
      </c>
      <c r="G101" s="33">
        <f t="shared" si="9"/>
        <v>0</v>
      </c>
      <c r="H101" s="37"/>
      <c r="I101" s="34">
        <f t="shared" si="10"/>
        <v>0</v>
      </c>
      <c r="J101" s="37"/>
      <c r="K101" s="33">
        <f t="shared" si="11"/>
        <v>0</v>
      </c>
      <c r="L101" s="35">
        <f t="shared" si="14"/>
        <v>0</v>
      </c>
      <c r="M101" s="33">
        <f t="shared" si="12"/>
        <v>0</v>
      </c>
      <c r="N101" s="37"/>
      <c r="O101" s="33">
        <f t="shared" si="13"/>
        <v>0</v>
      </c>
      <c r="P101" s="36">
        <f t="shared" si="15"/>
        <v>0</v>
      </c>
    </row>
    <row r="102" spans="1:16" x14ac:dyDescent="0.25">
      <c r="A102" s="28">
        <v>31203</v>
      </c>
      <c r="B102" s="40" t="s">
        <v>117</v>
      </c>
      <c r="C102" s="30"/>
      <c r="D102" s="114">
        <f>SUM(D104:D108)</f>
        <v>694439000</v>
      </c>
      <c r="E102" s="37">
        <f>SUM(E104:E108)</f>
        <v>-177000000</v>
      </c>
      <c r="F102" s="32">
        <f t="shared" si="8"/>
        <v>517439000</v>
      </c>
      <c r="G102" s="33">
        <f t="shared" si="9"/>
        <v>0.72823736828354158</v>
      </c>
      <c r="H102" s="37">
        <f>SUM(H104:H108)</f>
        <v>0</v>
      </c>
      <c r="I102" s="34">
        <f t="shared" si="10"/>
        <v>517439000</v>
      </c>
      <c r="J102" s="37">
        <f>SUM(J104:J108)</f>
        <v>337245131</v>
      </c>
      <c r="K102" s="33">
        <f t="shared" si="11"/>
        <v>65.175823816913677</v>
      </c>
      <c r="L102" s="35">
        <f t="shared" si="14"/>
        <v>0</v>
      </c>
      <c r="M102" s="33">
        <f t="shared" si="12"/>
        <v>0</v>
      </c>
      <c r="N102" s="37">
        <f>SUM(N104:N108)</f>
        <v>337245131</v>
      </c>
      <c r="O102" s="33">
        <f t="shared" si="13"/>
        <v>65.175823816913677</v>
      </c>
      <c r="P102" s="36">
        <f t="shared" si="15"/>
        <v>180193869</v>
      </c>
    </row>
    <row r="103" spans="1:16" x14ac:dyDescent="0.25">
      <c r="A103" s="28">
        <v>3120301</v>
      </c>
      <c r="B103" s="40" t="s">
        <v>118</v>
      </c>
      <c r="C103" s="30"/>
      <c r="D103" s="115">
        <f>SUM(D104)</f>
        <v>400000000</v>
      </c>
      <c r="E103" s="31">
        <f>SUM(E104)</f>
        <v>-187000000</v>
      </c>
      <c r="F103" s="32">
        <f t="shared" si="8"/>
        <v>213000000</v>
      </c>
      <c r="G103" s="33">
        <f t="shared" si="9"/>
        <v>0.29977361475341896</v>
      </c>
      <c r="H103" s="31">
        <f>SUM(H104)</f>
        <v>0</v>
      </c>
      <c r="I103" s="34">
        <f t="shared" si="10"/>
        <v>213000000</v>
      </c>
      <c r="J103" s="31">
        <f>SUM(J104)</f>
        <v>35628419</v>
      </c>
      <c r="K103" s="33">
        <f t="shared" si="11"/>
        <v>16.726957276995304</v>
      </c>
      <c r="L103" s="35">
        <f t="shared" si="14"/>
        <v>0</v>
      </c>
      <c r="M103" s="33">
        <f t="shared" si="12"/>
        <v>0</v>
      </c>
      <c r="N103" s="31">
        <f>SUM(N104)</f>
        <v>35628419</v>
      </c>
      <c r="O103" s="33">
        <f t="shared" si="13"/>
        <v>16.726957276995304</v>
      </c>
      <c r="P103" s="36">
        <f t="shared" si="15"/>
        <v>177371581</v>
      </c>
    </row>
    <row r="104" spans="1:16" x14ac:dyDescent="0.25">
      <c r="A104" s="28">
        <v>312030102</v>
      </c>
      <c r="B104" s="39" t="s">
        <v>119</v>
      </c>
      <c r="C104" s="30"/>
      <c r="D104" s="114">
        <v>400000000</v>
      </c>
      <c r="E104" s="105">
        <v>-187000000</v>
      </c>
      <c r="F104" s="32">
        <f t="shared" si="8"/>
        <v>213000000</v>
      </c>
      <c r="G104" s="33">
        <f t="shared" si="9"/>
        <v>0.29977361475341896</v>
      </c>
      <c r="H104" s="105"/>
      <c r="I104" s="34">
        <f t="shared" si="10"/>
        <v>213000000</v>
      </c>
      <c r="J104" s="105">
        <v>35628419</v>
      </c>
      <c r="K104" s="33">
        <f t="shared" si="11"/>
        <v>16.726957276995304</v>
      </c>
      <c r="L104" s="35">
        <f t="shared" si="14"/>
        <v>0</v>
      </c>
      <c r="M104" s="33">
        <f t="shared" si="12"/>
        <v>0</v>
      </c>
      <c r="N104" s="105">
        <v>35628419</v>
      </c>
      <c r="O104" s="33">
        <f t="shared" si="13"/>
        <v>16.726957276995304</v>
      </c>
      <c r="P104" s="36">
        <f t="shared" si="15"/>
        <v>177371581</v>
      </c>
    </row>
    <row r="105" spans="1:16" ht="25.5" x14ac:dyDescent="0.25">
      <c r="A105" s="28">
        <v>3120302</v>
      </c>
      <c r="B105" s="40" t="s">
        <v>120</v>
      </c>
      <c r="C105" s="30"/>
      <c r="D105" s="114">
        <v>289130000</v>
      </c>
      <c r="E105" s="105">
        <v>10000000</v>
      </c>
      <c r="F105" s="32">
        <f t="shared" si="8"/>
        <v>299130000</v>
      </c>
      <c r="G105" s="33">
        <f t="shared" si="9"/>
        <v>0.42099193136709023</v>
      </c>
      <c r="H105" s="105"/>
      <c r="I105" s="34">
        <f t="shared" si="10"/>
        <v>299130000</v>
      </c>
      <c r="J105" s="105">
        <v>297196532</v>
      </c>
      <c r="K105" s="33">
        <f t="shared" si="11"/>
        <v>99.353636211680538</v>
      </c>
      <c r="L105" s="35">
        <f t="shared" si="14"/>
        <v>0</v>
      </c>
      <c r="M105" s="33">
        <f t="shared" si="12"/>
        <v>0</v>
      </c>
      <c r="N105" s="105">
        <v>297196532</v>
      </c>
      <c r="O105" s="33">
        <f t="shared" si="13"/>
        <v>99.353636211680538</v>
      </c>
      <c r="P105" s="36">
        <f t="shared" si="15"/>
        <v>1933468</v>
      </c>
    </row>
    <row r="106" spans="1:16" x14ac:dyDescent="0.25">
      <c r="A106" s="28">
        <v>3120303</v>
      </c>
      <c r="B106" s="40" t="s">
        <v>121</v>
      </c>
      <c r="C106" s="30"/>
      <c r="D106" s="114">
        <v>5309000</v>
      </c>
      <c r="E106" s="105"/>
      <c r="F106" s="32">
        <f t="shared" si="8"/>
        <v>5309000</v>
      </c>
      <c r="G106" s="33">
        <f t="shared" si="9"/>
        <v>7.4718221630323996E-3</v>
      </c>
      <c r="H106" s="105"/>
      <c r="I106" s="34">
        <f t="shared" si="10"/>
        <v>5309000</v>
      </c>
      <c r="J106" s="105">
        <v>4420180</v>
      </c>
      <c r="K106" s="33">
        <f t="shared" si="11"/>
        <v>83.258240723300062</v>
      </c>
      <c r="L106" s="35">
        <f t="shared" si="14"/>
        <v>0</v>
      </c>
      <c r="M106" s="33">
        <f t="shared" si="12"/>
        <v>0</v>
      </c>
      <c r="N106" s="105">
        <v>4420180</v>
      </c>
      <c r="O106" s="33">
        <f t="shared" si="13"/>
        <v>83.258240723300062</v>
      </c>
      <c r="P106" s="36">
        <f t="shared" si="15"/>
        <v>888820</v>
      </c>
    </row>
    <row r="107" spans="1:16" hidden="1" x14ac:dyDescent="0.25">
      <c r="A107" s="28">
        <v>3120306</v>
      </c>
      <c r="B107" s="42" t="s">
        <v>122</v>
      </c>
      <c r="C107" s="30"/>
      <c r="D107" s="37"/>
      <c r="E107" s="37"/>
      <c r="F107" s="32">
        <f t="shared" si="8"/>
        <v>0</v>
      </c>
      <c r="G107" s="33">
        <f t="shared" si="9"/>
        <v>0</v>
      </c>
      <c r="H107" s="37"/>
      <c r="I107" s="34">
        <f t="shared" si="10"/>
        <v>0</v>
      </c>
      <c r="J107" s="37"/>
      <c r="K107" s="33">
        <f t="shared" si="11"/>
        <v>0</v>
      </c>
      <c r="L107" s="35">
        <f t="shared" si="14"/>
        <v>0</v>
      </c>
      <c r="M107" s="33">
        <f t="shared" si="12"/>
        <v>0</v>
      </c>
      <c r="N107" s="37"/>
      <c r="O107" s="33">
        <f t="shared" si="13"/>
        <v>0</v>
      </c>
      <c r="P107" s="36">
        <f t="shared" si="15"/>
        <v>0</v>
      </c>
    </row>
    <row r="108" spans="1:16" hidden="1" x14ac:dyDescent="0.25">
      <c r="A108" s="28">
        <v>3120399</v>
      </c>
      <c r="B108" s="40" t="s">
        <v>117</v>
      </c>
      <c r="C108" s="30"/>
      <c r="D108" s="37"/>
      <c r="E108" s="105"/>
      <c r="F108" s="32">
        <f t="shared" si="8"/>
        <v>0</v>
      </c>
      <c r="G108" s="33">
        <f t="shared" si="9"/>
        <v>0</v>
      </c>
      <c r="H108" s="105"/>
      <c r="I108" s="34">
        <f t="shared" si="10"/>
        <v>0</v>
      </c>
      <c r="J108" s="105"/>
      <c r="K108" s="33">
        <f t="shared" si="11"/>
        <v>0</v>
      </c>
      <c r="L108" s="35">
        <f t="shared" si="14"/>
        <v>0</v>
      </c>
      <c r="M108" s="33">
        <f t="shared" si="12"/>
        <v>0</v>
      </c>
      <c r="N108" s="105"/>
      <c r="O108" s="33">
        <f t="shared" si="13"/>
        <v>0</v>
      </c>
      <c r="P108" s="36">
        <f t="shared" si="15"/>
        <v>0</v>
      </c>
    </row>
    <row r="109" spans="1:16" x14ac:dyDescent="0.25">
      <c r="A109" s="19">
        <v>313</v>
      </c>
      <c r="B109" s="43" t="s">
        <v>123</v>
      </c>
      <c r="C109" s="21"/>
      <c r="D109" s="22">
        <f>SUM(D110+D137+D170+D172+D179+D175)</f>
        <v>701092000</v>
      </c>
      <c r="E109" s="22">
        <f>SUM(E110+E137+E170+E172+E179+E175)</f>
        <v>-22144000</v>
      </c>
      <c r="F109" s="23">
        <f t="shared" si="8"/>
        <v>678948000</v>
      </c>
      <c r="G109" s="24">
        <f t="shared" si="9"/>
        <v>0.95554317459908122</v>
      </c>
      <c r="H109" s="22">
        <f>SUM(H110+H137+H170+H172+H179+H175)</f>
        <v>0</v>
      </c>
      <c r="I109" s="25">
        <f t="shared" si="10"/>
        <v>678948000</v>
      </c>
      <c r="J109" s="22">
        <f>SUM(J110+J137+J170+J172+J179+J175)</f>
        <v>245136555</v>
      </c>
      <c r="K109" s="24">
        <f t="shared" si="11"/>
        <v>36.105350483394901</v>
      </c>
      <c r="L109" s="26">
        <f t="shared" si="14"/>
        <v>161445245</v>
      </c>
      <c r="M109" s="24">
        <f t="shared" si="12"/>
        <v>23.778734895750482</v>
      </c>
      <c r="N109" s="22">
        <f>SUM(N110+N137+N170+N172+N179+N175)</f>
        <v>406581800</v>
      </c>
      <c r="O109" s="24">
        <f t="shared" si="13"/>
        <v>59.884085379145382</v>
      </c>
      <c r="P109" s="27">
        <f t="shared" si="15"/>
        <v>272366200</v>
      </c>
    </row>
    <row r="110" spans="1:16" hidden="1" x14ac:dyDescent="0.25">
      <c r="A110" s="28">
        <v>31301</v>
      </c>
      <c r="B110" s="43" t="s">
        <v>124</v>
      </c>
      <c r="C110" s="30"/>
      <c r="D110" s="22">
        <f>SUM(D111:D136)-D125-D129</f>
        <v>0</v>
      </c>
      <c r="E110" s="22">
        <f>SUM(E111:E136)-E125-E129</f>
        <v>0</v>
      </c>
      <c r="F110" s="23">
        <f t="shared" si="8"/>
        <v>0</v>
      </c>
      <c r="G110" s="24">
        <f t="shared" si="9"/>
        <v>0</v>
      </c>
      <c r="H110" s="22">
        <f>SUM(H111:H136)-H125-H129</f>
        <v>0</v>
      </c>
      <c r="I110" s="25">
        <f t="shared" si="10"/>
        <v>0</v>
      </c>
      <c r="J110" s="22">
        <f>SUM(J111:J136)-J125-J129</f>
        <v>0</v>
      </c>
      <c r="K110" s="24">
        <f t="shared" si="11"/>
        <v>0</v>
      </c>
      <c r="L110" s="26">
        <f t="shared" si="14"/>
        <v>0</v>
      </c>
      <c r="M110" s="24">
        <f t="shared" si="12"/>
        <v>0</v>
      </c>
      <c r="N110" s="22">
        <f>SUM(N111:N136)-N125-N129</f>
        <v>0</v>
      </c>
      <c r="O110" s="24">
        <f t="shared" si="13"/>
        <v>0</v>
      </c>
      <c r="P110" s="27">
        <f t="shared" si="15"/>
        <v>0</v>
      </c>
    </row>
    <row r="111" spans="1:16" hidden="1" x14ac:dyDescent="0.25">
      <c r="A111" s="28">
        <v>3130104</v>
      </c>
      <c r="B111" s="40" t="s">
        <v>125</v>
      </c>
      <c r="C111" s="30"/>
      <c r="D111" s="22"/>
      <c r="E111" s="22"/>
      <c r="F111" s="23">
        <f t="shared" si="8"/>
        <v>0</v>
      </c>
      <c r="G111" s="24">
        <f t="shared" si="9"/>
        <v>0</v>
      </c>
      <c r="H111" s="22"/>
      <c r="I111" s="25">
        <f t="shared" si="10"/>
        <v>0</v>
      </c>
      <c r="J111" s="22"/>
      <c r="K111" s="24">
        <f t="shared" si="11"/>
        <v>0</v>
      </c>
      <c r="L111" s="26">
        <f t="shared" si="14"/>
        <v>0</v>
      </c>
      <c r="M111" s="24">
        <f t="shared" si="12"/>
        <v>0</v>
      </c>
      <c r="N111" s="22"/>
      <c r="O111" s="24">
        <f t="shared" si="13"/>
        <v>0</v>
      </c>
      <c r="P111" s="27">
        <f t="shared" si="15"/>
        <v>0</v>
      </c>
    </row>
    <row r="112" spans="1:16" ht="25.5" hidden="1" x14ac:dyDescent="0.25">
      <c r="A112" s="28">
        <v>3130105</v>
      </c>
      <c r="B112" s="40" t="s">
        <v>126</v>
      </c>
      <c r="C112" s="30"/>
      <c r="D112" s="22"/>
      <c r="E112" s="22"/>
      <c r="F112" s="23">
        <f t="shared" si="8"/>
        <v>0</v>
      </c>
      <c r="G112" s="24">
        <f t="shared" si="9"/>
        <v>0</v>
      </c>
      <c r="H112" s="22"/>
      <c r="I112" s="25">
        <f t="shared" si="10"/>
        <v>0</v>
      </c>
      <c r="J112" s="22"/>
      <c r="K112" s="24">
        <f t="shared" si="11"/>
        <v>0</v>
      </c>
      <c r="L112" s="26">
        <f t="shared" si="14"/>
        <v>0</v>
      </c>
      <c r="M112" s="24">
        <f t="shared" si="12"/>
        <v>0</v>
      </c>
      <c r="N112" s="22"/>
      <c r="O112" s="24">
        <f t="shared" si="13"/>
        <v>0</v>
      </c>
      <c r="P112" s="27">
        <f t="shared" si="15"/>
        <v>0</v>
      </c>
    </row>
    <row r="113" spans="1:16" hidden="1" x14ac:dyDescent="0.25">
      <c r="A113" s="28">
        <v>3130107</v>
      </c>
      <c r="B113" s="40" t="s">
        <v>127</v>
      </c>
      <c r="C113" s="30"/>
      <c r="D113" s="22"/>
      <c r="E113" s="22"/>
      <c r="F113" s="23">
        <f t="shared" si="8"/>
        <v>0</v>
      </c>
      <c r="G113" s="24">
        <f t="shared" si="9"/>
        <v>0</v>
      </c>
      <c r="H113" s="22"/>
      <c r="I113" s="25">
        <f t="shared" si="10"/>
        <v>0</v>
      </c>
      <c r="J113" s="22"/>
      <c r="K113" s="24">
        <f t="shared" si="11"/>
        <v>0</v>
      </c>
      <c r="L113" s="26">
        <f t="shared" si="14"/>
        <v>0</v>
      </c>
      <c r="M113" s="24">
        <f t="shared" si="12"/>
        <v>0</v>
      </c>
      <c r="N113" s="22"/>
      <c r="O113" s="24">
        <f t="shared" si="13"/>
        <v>0</v>
      </c>
      <c r="P113" s="27">
        <f t="shared" si="15"/>
        <v>0</v>
      </c>
    </row>
    <row r="114" spans="1:16" hidden="1" x14ac:dyDescent="0.25">
      <c r="A114" s="28">
        <v>3130109</v>
      </c>
      <c r="B114" s="40" t="s">
        <v>128</v>
      </c>
      <c r="C114" s="30"/>
      <c r="D114" s="22"/>
      <c r="E114" s="22"/>
      <c r="F114" s="23">
        <f t="shared" si="8"/>
        <v>0</v>
      </c>
      <c r="G114" s="24">
        <f t="shared" si="9"/>
        <v>0</v>
      </c>
      <c r="H114" s="22"/>
      <c r="I114" s="25">
        <f t="shared" si="10"/>
        <v>0</v>
      </c>
      <c r="J114" s="22"/>
      <c r="K114" s="24">
        <f t="shared" si="11"/>
        <v>0</v>
      </c>
      <c r="L114" s="26">
        <f t="shared" si="14"/>
        <v>0</v>
      </c>
      <c r="M114" s="24">
        <f t="shared" si="12"/>
        <v>0</v>
      </c>
      <c r="N114" s="22"/>
      <c r="O114" s="24">
        <f t="shared" si="13"/>
        <v>0</v>
      </c>
      <c r="P114" s="27">
        <f t="shared" si="15"/>
        <v>0</v>
      </c>
    </row>
    <row r="115" spans="1:16" ht="25.5" hidden="1" x14ac:dyDescent="0.25">
      <c r="A115" s="28">
        <v>3130111</v>
      </c>
      <c r="B115" s="40" t="s">
        <v>129</v>
      </c>
      <c r="C115" s="30"/>
      <c r="D115" s="22"/>
      <c r="E115" s="22"/>
      <c r="F115" s="23">
        <f t="shared" si="8"/>
        <v>0</v>
      </c>
      <c r="G115" s="24">
        <f t="shared" si="9"/>
        <v>0</v>
      </c>
      <c r="H115" s="22"/>
      <c r="I115" s="25">
        <f t="shared" si="10"/>
        <v>0</v>
      </c>
      <c r="J115" s="22"/>
      <c r="K115" s="24">
        <f t="shared" si="11"/>
        <v>0</v>
      </c>
      <c r="L115" s="26">
        <f t="shared" si="14"/>
        <v>0</v>
      </c>
      <c r="M115" s="24">
        <f t="shared" si="12"/>
        <v>0</v>
      </c>
      <c r="N115" s="22"/>
      <c r="O115" s="24">
        <f t="shared" si="13"/>
        <v>0</v>
      </c>
      <c r="P115" s="27">
        <f t="shared" si="15"/>
        <v>0</v>
      </c>
    </row>
    <row r="116" spans="1:16" ht="25.5" hidden="1" x14ac:dyDescent="0.25">
      <c r="A116" s="28">
        <v>3130114</v>
      </c>
      <c r="B116" s="40" t="s">
        <v>130</v>
      </c>
      <c r="C116" s="30"/>
      <c r="D116" s="22"/>
      <c r="E116" s="22"/>
      <c r="F116" s="23">
        <f t="shared" si="8"/>
        <v>0</v>
      </c>
      <c r="G116" s="24">
        <f t="shared" si="9"/>
        <v>0</v>
      </c>
      <c r="H116" s="22"/>
      <c r="I116" s="25">
        <f t="shared" si="10"/>
        <v>0</v>
      </c>
      <c r="J116" s="22"/>
      <c r="K116" s="24">
        <f t="shared" si="11"/>
        <v>0</v>
      </c>
      <c r="L116" s="26">
        <f t="shared" si="14"/>
        <v>0</v>
      </c>
      <c r="M116" s="24">
        <f t="shared" si="12"/>
        <v>0</v>
      </c>
      <c r="N116" s="22"/>
      <c r="O116" s="24">
        <f t="shared" si="13"/>
        <v>0</v>
      </c>
      <c r="P116" s="27">
        <f t="shared" si="15"/>
        <v>0</v>
      </c>
    </row>
    <row r="117" spans="1:16" hidden="1" x14ac:dyDescent="0.25">
      <c r="A117" s="28">
        <v>3130115</v>
      </c>
      <c r="B117" s="40" t="s">
        <v>131</v>
      </c>
      <c r="C117" s="30"/>
      <c r="D117" s="22"/>
      <c r="E117" s="22"/>
      <c r="F117" s="23">
        <f t="shared" si="8"/>
        <v>0</v>
      </c>
      <c r="G117" s="24">
        <f t="shared" si="9"/>
        <v>0</v>
      </c>
      <c r="H117" s="22"/>
      <c r="I117" s="25">
        <f t="shared" si="10"/>
        <v>0</v>
      </c>
      <c r="J117" s="22"/>
      <c r="K117" s="24">
        <f t="shared" si="11"/>
        <v>0</v>
      </c>
      <c r="L117" s="26">
        <f t="shared" si="14"/>
        <v>0</v>
      </c>
      <c r="M117" s="24">
        <f t="shared" si="12"/>
        <v>0</v>
      </c>
      <c r="N117" s="22"/>
      <c r="O117" s="24">
        <f t="shared" si="13"/>
        <v>0</v>
      </c>
      <c r="P117" s="27">
        <f t="shared" si="15"/>
        <v>0</v>
      </c>
    </row>
    <row r="118" spans="1:16" hidden="1" x14ac:dyDescent="0.25">
      <c r="A118" s="28">
        <v>3130116</v>
      </c>
      <c r="B118" s="40" t="s">
        <v>132</v>
      </c>
      <c r="C118" s="30"/>
      <c r="D118" s="22"/>
      <c r="E118" s="22"/>
      <c r="F118" s="23">
        <f t="shared" si="8"/>
        <v>0</v>
      </c>
      <c r="G118" s="24">
        <f t="shared" si="9"/>
        <v>0</v>
      </c>
      <c r="H118" s="22"/>
      <c r="I118" s="25">
        <f t="shared" si="10"/>
        <v>0</v>
      </c>
      <c r="J118" s="22"/>
      <c r="K118" s="24">
        <f t="shared" si="11"/>
        <v>0</v>
      </c>
      <c r="L118" s="26">
        <f t="shared" si="14"/>
        <v>0</v>
      </c>
      <c r="M118" s="24">
        <f t="shared" si="12"/>
        <v>0</v>
      </c>
      <c r="N118" s="22"/>
      <c r="O118" s="24">
        <f t="shared" si="13"/>
        <v>0</v>
      </c>
      <c r="P118" s="27">
        <f t="shared" si="15"/>
        <v>0</v>
      </c>
    </row>
    <row r="119" spans="1:16" hidden="1" x14ac:dyDescent="0.25">
      <c r="A119" s="28">
        <v>3130117</v>
      </c>
      <c r="B119" s="40" t="s">
        <v>133</v>
      </c>
      <c r="C119" s="30"/>
      <c r="D119" s="22"/>
      <c r="E119" s="22"/>
      <c r="F119" s="23">
        <f t="shared" si="8"/>
        <v>0</v>
      </c>
      <c r="G119" s="24">
        <f t="shared" si="9"/>
        <v>0</v>
      </c>
      <c r="H119" s="22"/>
      <c r="I119" s="25">
        <f t="shared" si="10"/>
        <v>0</v>
      </c>
      <c r="J119" s="22"/>
      <c r="K119" s="24">
        <f t="shared" si="11"/>
        <v>0</v>
      </c>
      <c r="L119" s="26">
        <f t="shared" si="14"/>
        <v>0</v>
      </c>
      <c r="M119" s="24">
        <f t="shared" si="12"/>
        <v>0</v>
      </c>
      <c r="N119" s="22"/>
      <c r="O119" s="24">
        <f t="shared" si="13"/>
        <v>0</v>
      </c>
      <c r="P119" s="27">
        <f t="shared" si="15"/>
        <v>0</v>
      </c>
    </row>
    <row r="120" spans="1:16" hidden="1" x14ac:dyDescent="0.25">
      <c r="A120" s="28">
        <v>3130118</v>
      </c>
      <c r="B120" s="40" t="s">
        <v>134</v>
      </c>
      <c r="C120" s="30"/>
      <c r="D120" s="22"/>
      <c r="E120" s="22"/>
      <c r="F120" s="23">
        <f t="shared" si="8"/>
        <v>0</v>
      </c>
      <c r="G120" s="24">
        <f t="shared" si="9"/>
        <v>0</v>
      </c>
      <c r="H120" s="22"/>
      <c r="I120" s="25">
        <f t="shared" si="10"/>
        <v>0</v>
      </c>
      <c r="J120" s="22"/>
      <c r="K120" s="24">
        <f t="shared" si="11"/>
        <v>0</v>
      </c>
      <c r="L120" s="26">
        <f t="shared" si="14"/>
        <v>0</v>
      </c>
      <c r="M120" s="24">
        <f t="shared" si="12"/>
        <v>0</v>
      </c>
      <c r="N120" s="22"/>
      <c r="O120" s="24">
        <f t="shared" si="13"/>
        <v>0</v>
      </c>
      <c r="P120" s="27">
        <f t="shared" si="15"/>
        <v>0</v>
      </c>
    </row>
    <row r="121" spans="1:16" ht="25.5" hidden="1" x14ac:dyDescent="0.25">
      <c r="A121" s="28">
        <v>3130119</v>
      </c>
      <c r="B121" s="40" t="s">
        <v>135</v>
      </c>
      <c r="C121" s="30"/>
      <c r="D121" s="22"/>
      <c r="E121" s="22"/>
      <c r="F121" s="23">
        <f t="shared" si="8"/>
        <v>0</v>
      </c>
      <c r="G121" s="24">
        <f t="shared" si="9"/>
        <v>0</v>
      </c>
      <c r="H121" s="22"/>
      <c r="I121" s="25">
        <f t="shared" si="10"/>
        <v>0</v>
      </c>
      <c r="J121" s="22"/>
      <c r="K121" s="24">
        <f t="shared" si="11"/>
        <v>0</v>
      </c>
      <c r="L121" s="26">
        <f t="shared" si="14"/>
        <v>0</v>
      </c>
      <c r="M121" s="24">
        <f t="shared" si="12"/>
        <v>0</v>
      </c>
      <c r="N121" s="22"/>
      <c r="O121" s="24">
        <f t="shared" si="13"/>
        <v>0</v>
      </c>
      <c r="P121" s="27">
        <f t="shared" si="15"/>
        <v>0</v>
      </c>
    </row>
    <row r="122" spans="1:16" ht="25.5" hidden="1" x14ac:dyDescent="0.25">
      <c r="A122" s="28">
        <v>3130120</v>
      </c>
      <c r="B122" s="40" t="s">
        <v>136</v>
      </c>
      <c r="C122" s="30"/>
      <c r="D122" s="22"/>
      <c r="E122" s="22"/>
      <c r="F122" s="23">
        <f t="shared" si="8"/>
        <v>0</v>
      </c>
      <c r="G122" s="24">
        <f t="shared" si="9"/>
        <v>0</v>
      </c>
      <c r="H122" s="22"/>
      <c r="I122" s="25">
        <f t="shared" si="10"/>
        <v>0</v>
      </c>
      <c r="J122" s="22"/>
      <c r="K122" s="24">
        <f t="shared" si="11"/>
        <v>0</v>
      </c>
      <c r="L122" s="26">
        <f t="shared" si="14"/>
        <v>0</v>
      </c>
      <c r="M122" s="24">
        <f t="shared" si="12"/>
        <v>0</v>
      </c>
      <c r="N122" s="22"/>
      <c r="O122" s="24">
        <f t="shared" si="13"/>
        <v>0</v>
      </c>
      <c r="P122" s="27">
        <f t="shared" si="15"/>
        <v>0</v>
      </c>
    </row>
    <row r="123" spans="1:16" hidden="1" x14ac:dyDescent="0.25">
      <c r="A123" s="28">
        <v>3130121</v>
      </c>
      <c r="B123" s="40" t="s">
        <v>137</v>
      </c>
      <c r="C123" s="30"/>
      <c r="D123" s="22"/>
      <c r="E123" s="22"/>
      <c r="F123" s="23">
        <f t="shared" si="8"/>
        <v>0</v>
      </c>
      <c r="G123" s="24">
        <f t="shared" si="9"/>
        <v>0</v>
      </c>
      <c r="H123" s="22"/>
      <c r="I123" s="25">
        <f t="shared" si="10"/>
        <v>0</v>
      </c>
      <c r="J123" s="22"/>
      <c r="K123" s="24">
        <f t="shared" si="11"/>
        <v>0</v>
      </c>
      <c r="L123" s="26">
        <f t="shared" si="14"/>
        <v>0</v>
      </c>
      <c r="M123" s="24">
        <f t="shared" si="12"/>
        <v>0</v>
      </c>
      <c r="N123" s="22"/>
      <c r="O123" s="24">
        <f t="shared" si="13"/>
        <v>0</v>
      </c>
      <c r="P123" s="27">
        <f t="shared" si="15"/>
        <v>0</v>
      </c>
    </row>
    <row r="124" spans="1:16" ht="25.5" hidden="1" x14ac:dyDescent="0.25">
      <c r="A124" s="28">
        <v>3130122</v>
      </c>
      <c r="B124" s="40" t="s">
        <v>138</v>
      </c>
      <c r="C124" s="30"/>
      <c r="D124" s="22"/>
      <c r="E124" s="22"/>
      <c r="F124" s="23">
        <f t="shared" si="8"/>
        <v>0</v>
      </c>
      <c r="G124" s="24">
        <f t="shared" si="9"/>
        <v>0</v>
      </c>
      <c r="H124" s="22"/>
      <c r="I124" s="25">
        <f t="shared" si="10"/>
        <v>0</v>
      </c>
      <c r="J124" s="22"/>
      <c r="K124" s="24">
        <f t="shared" si="11"/>
        <v>0</v>
      </c>
      <c r="L124" s="26">
        <f t="shared" si="14"/>
        <v>0</v>
      </c>
      <c r="M124" s="24">
        <f t="shared" si="12"/>
        <v>0</v>
      </c>
      <c r="N124" s="22"/>
      <c r="O124" s="24">
        <f t="shared" si="13"/>
        <v>0</v>
      </c>
      <c r="P124" s="27">
        <f t="shared" si="15"/>
        <v>0</v>
      </c>
    </row>
    <row r="125" spans="1:16" ht="25.5" hidden="1" x14ac:dyDescent="0.25">
      <c r="A125" s="28">
        <v>3130123</v>
      </c>
      <c r="B125" s="40" t="s">
        <v>139</v>
      </c>
      <c r="C125" s="30"/>
      <c r="D125" s="22">
        <f>SUM(D126:D127)</f>
        <v>0</v>
      </c>
      <c r="E125" s="22">
        <f>SUM(E126:E127)</f>
        <v>0</v>
      </c>
      <c r="F125" s="23">
        <f t="shared" si="8"/>
        <v>0</v>
      </c>
      <c r="G125" s="24">
        <f t="shared" si="9"/>
        <v>0</v>
      </c>
      <c r="H125" s="22">
        <f>SUM(H126:H127)</f>
        <v>0</v>
      </c>
      <c r="I125" s="25">
        <f t="shared" si="10"/>
        <v>0</v>
      </c>
      <c r="J125" s="22">
        <f>SUM(J126:J127)</f>
        <v>0</v>
      </c>
      <c r="K125" s="24">
        <f t="shared" si="11"/>
        <v>0</v>
      </c>
      <c r="L125" s="26">
        <f t="shared" si="14"/>
        <v>0</v>
      </c>
      <c r="M125" s="24">
        <f t="shared" si="12"/>
        <v>0</v>
      </c>
      <c r="N125" s="22">
        <f>SUM(N126:N127)</f>
        <v>0</v>
      </c>
      <c r="O125" s="24">
        <f t="shared" si="13"/>
        <v>0</v>
      </c>
      <c r="P125" s="27">
        <f t="shared" si="15"/>
        <v>0</v>
      </c>
    </row>
    <row r="126" spans="1:16" hidden="1" x14ac:dyDescent="0.25">
      <c r="A126" s="28">
        <v>313012301</v>
      </c>
      <c r="B126" s="39" t="s">
        <v>24</v>
      </c>
      <c r="C126" s="30"/>
      <c r="D126" s="22"/>
      <c r="E126" s="22"/>
      <c r="F126" s="23">
        <f t="shared" si="8"/>
        <v>0</v>
      </c>
      <c r="G126" s="24">
        <f t="shared" si="9"/>
        <v>0</v>
      </c>
      <c r="H126" s="22"/>
      <c r="I126" s="25">
        <f t="shared" si="10"/>
        <v>0</v>
      </c>
      <c r="J126" s="22"/>
      <c r="K126" s="24">
        <f t="shared" si="11"/>
        <v>0</v>
      </c>
      <c r="L126" s="26">
        <f t="shared" si="14"/>
        <v>0</v>
      </c>
      <c r="M126" s="24">
        <f t="shared" si="12"/>
        <v>0</v>
      </c>
      <c r="N126" s="22"/>
      <c r="O126" s="24">
        <f t="shared" si="13"/>
        <v>0</v>
      </c>
      <c r="P126" s="27">
        <f t="shared" si="15"/>
        <v>0</v>
      </c>
    </row>
    <row r="127" spans="1:16" hidden="1" x14ac:dyDescent="0.25">
      <c r="A127" s="28">
        <v>313012302</v>
      </c>
      <c r="B127" s="39" t="s">
        <v>140</v>
      </c>
      <c r="C127" s="30"/>
      <c r="D127" s="22"/>
      <c r="E127" s="22"/>
      <c r="F127" s="23">
        <f t="shared" si="8"/>
        <v>0</v>
      </c>
      <c r="G127" s="24">
        <f t="shared" si="9"/>
        <v>0</v>
      </c>
      <c r="H127" s="22"/>
      <c r="I127" s="25">
        <f t="shared" si="10"/>
        <v>0</v>
      </c>
      <c r="J127" s="22"/>
      <c r="K127" s="24">
        <f t="shared" si="11"/>
        <v>0</v>
      </c>
      <c r="L127" s="26">
        <f t="shared" si="14"/>
        <v>0</v>
      </c>
      <c r="M127" s="24">
        <f t="shared" si="12"/>
        <v>0</v>
      </c>
      <c r="N127" s="22"/>
      <c r="O127" s="24">
        <f t="shared" si="13"/>
        <v>0</v>
      </c>
      <c r="P127" s="27">
        <f t="shared" si="15"/>
        <v>0</v>
      </c>
    </row>
    <row r="128" spans="1:16" hidden="1" x14ac:dyDescent="0.25">
      <c r="A128" s="44">
        <v>3130124</v>
      </c>
      <c r="B128" s="40" t="s">
        <v>141</v>
      </c>
      <c r="C128" s="30"/>
      <c r="D128" s="22"/>
      <c r="E128" s="22"/>
      <c r="F128" s="23">
        <f t="shared" si="8"/>
        <v>0</v>
      </c>
      <c r="G128" s="24">
        <f t="shared" si="9"/>
        <v>0</v>
      </c>
      <c r="H128" s="22"/>
      <c r="I128" s="25">
        <f t="shared" si="10"/>
        <v>0</v>
      </c>
      <c r="J128" s="22"/>
      <c r="K128" s="24">
        <f t="shared" si="11"/>
        <v>0</v>
      </c>
      <c r="L128" s="26">
        <f t="shared" si="14"/>
        <v>0</v>
      </c>
      <c r="M128" s="24">
        <f t="shared" si="12"/>
        <v>0</v>
      </c>
      <c r="N128" s="22"/>
      <c r="O128" s="24">
        <f t="shared" si="13"/>
        <v>0</v>
      </c>
      <c r="P128" s="27">
        <f t="shared" si="15"/>
        <v>0</v>
      </c>
    </row>
    <row r="129" spans="1:16" ht="25.5" hidden="1" x14ac:dyDescent="0.25">
      <c r="A129" s="44">
        <v>3130125</v>
      </c>
      <c r="B129" s="40" t="s">
        <v>142</v>
      </c>
      <c r="C129" s="30"/>
      <c r="D129" s="22">
        <f>SUM(D130:D133)</f>
        <v>0</v>
      </c>
      <c r="E129" s="22">
        <f>SUM(E130:E133)</f>
        <v>0</v>
      </c>
      <c r="F129" s="23">
        <f t="shared" si="8"/>
        <v>0</v>
      </c>
      <c r="G129" s="24">
        <f t="shared" si="9"/>
        <v>0</v>
      </c>
      <c r="H129" s="22">
        <f>SUM(H130:H133)</f>
        <v>0</v>
      </c>
      <c r="I129" s="25">
        <f t="shared" si="10"/>
        <v>0</v>
      </c>
      <c r="J129" s="22">
        <f>SUM(J130:J133)</f>
        <v>0</v>
      </c>
      <c r="K129" s="24">
        <f t="shared" si="11"/>
        <v>0</v>
      </c>
      <c r="L129" s="26">
        <f t="shared" si="14"/>
        <v>0</v>
      </c>
      <c r="M129" s="24">
        <f t="shared" si="12"/>
        <v>0</v>
      </c>
      <c r="N129" s="22">
        <f>SUM(N130:N133)</f>
        <v>0</v>
      </c>
      <c r="O129" s="24">
        <f t="shared" si="13"/>
        <v>0</v>
      </c>
      <c r="P129" s="27">
        <f t="shared" si="15"/>
        <v>0</v>
      </c>
    </row>
    <row r="130" spans="1:16" hidden="1" x14ac:dyDescent="0.25">
      <c r="A130" s="28">
        <v>313012503</v>
      </c>
      <c r="B130" s="39" t="s">
        <v>24</v>
      </c>
      <c r="C130" s="30"/>
      <c r="D130" s="22"/>
      <c r="E130" s="22"/>
      <c r="F130" s="23">
        <f t="shared" si="8"/>
        <v>0</v>
      </c>
      <c r="G130" s="24">
        <f t="shared" si="9"/>
        <v>0</v>
      </c>
      <c r="H130" s="22"/>
      <c r="I130" s="25">
        <f t="shared" si="10"/>
        <v>0</v>
      </c>
      <c r="J130" s="22"/>
      <c r="K130" s="24">
        <f t="shared" si="11"/>
        <v>0</v>
      </c>
      <c r="L130" s="26">
        <f t="shared" si="14"/>
        <v>0</v>
      </c>
      <c r="M130" s="24">
        <f t="shared" si="12"/>
        <v>0</v>
      </c>
      <c r="N130" s="22"/>
      <c r="O130" s="24">
        <f t="shared" si="13"/>
        <v>0</v>
      </c>
      <c r="P130" s="27">
        <f t="shared" si="15"/>
        <v>0</v>
      </c>
    </row>
    <row r="131" spans="1:16" hidden="1" x14ac:dyDescent="0.25">
      <c r="A131" s="28">
        <v>313012504</v>
      </c>
      <c r="B131" s="40" t="s">
        <v>143</v>
      </c>
      <c r="C131" s="30"/>
      <c r="D131" s="22"/>
      <c r="E131" s="22"/>
      <c r="F131" s="23">
        <f t="shared" si="8"/>
        <v>0</v>
      </c>
      <c r="G131" s="24">
        <f t="shared" si="9"/>
        <v>0</v>
      </c>
      <c r="H131" s="22"/>
      <c r="I131" s="25">
        <f t="shared" si="10"/>
        <v>0</v>
      </c>
      <c r="J131" s="22"/>
      <c r="K131" s="24">
        <f t="shared" si="11"/>
        <v>0</v>
      </c>
      <c r="L131" s="26">
        <f t="shared" si="14"/>
        <v>0</v>
      </c>
      <c r="M131" s="24">
        <f t="shared" si="12"/>
        <v>0</v>
      </c>
      <c r="N131" s="22"/>
      <c r="O131" s="24">
        <f t="shared" si="13"/>
        <v>0</v>
      </c>
      <c r="P131" s="27">
        <f t="shared" si="15"/>
        <v>0</v>
      </c>
    </row>
    <row r="132" spans="1:16" ht="26.25" hidden="1" x14ac:dyDescent="0.25">
      <c r="A132" s="28">
        <v>313012505</v>
      </c>
      <c r="B132" s="39" t="s">
        <v>144</v>
      </c>
      <c r="C132" s="30"/>
      <c r="D132" s="22"/>
      <c r="E132" s="22"/>
      <c r="F132" s="23">
        <f t="shared" si="8"/>
        <v>0</v>
      </c>
      <c r="G132" s="24">
        <f t="shared" si="9"/>
        <v>0</v>
      </c>
      <c r="H132" s="22"/>
      <c r="I132" s="25">
        <f t="shared" si="10"/>
        <v>0</v>
      </c>
      <c r="J132" s="22"/>
      <c r="K132" s="24">
        <f t="shared" si="11"/>
        <v>0</v>
      </c>
      <c r="L132" s="26">
        <f t="shared" si="14"/>
        <v>0</v>
      </c>
      <c r="M132" s="24">
        <f t="shared" si="12"/>
        <v>0</v>
      </c>
      <c r="N132" s="22"/>
      <c r="O132" s="24">
        <f t="shared" si="13"/>
        <v>0</v>
      </c>
      <c r="P132" s="27">
        <f t="shared" si="15"/>
        <v>0</v>
      </c>
    </row>
    <row r="133" spans="1:16" hidden="1" x14ac:dyDescent="0.25">
      <c r="A133" s="28">
        <v>313012507</v>
      </c>
      <c r="B133" s="40" t="s">
        <v>145</v>
      </c>
      <c r="C133" s="30"/>
      <c r="D133" s="22"/>
      <c r="E133" s="22"/>
      <c r="F133" s="23">
        <f t="shared" si="8"/>
        <v>0</v>
      </c>
      <c r="G133" s="24">
        <f t="shared" si="9"/>
        <v>0</v>
      </c>
      <c r="H133" s="22"/>
      <c r="I133" s="25">
        <f t="shared" si="10"/>
        <v>0</v>
      </c>
      <c r="J133" s="22"/>
      <c r="K133" s="24">
        <f t="shared" si="11"/>
        <v>0</v>
      </c>
      <c r="L133" s="26">
        <f t="shared" si="14"/>
        <v>0</v>
      </c>
      <c r="M133" s="24">
        <f t="shared" si="12"/>
        <v>0</v>
      </c>
      <c r="N133" s="22"/>
      <c r="O133" s="24">
        <f t="shared" si="13"/>
        <v>0</v>
      </c>
      <c r="P133" s="27">
        <f t="shared" si="15"/>
        <v>0</v>
      </c>
    </row>
    <row r="134" spans="1:16" hidden="1" x14ac:dyDescent="0.25">
      <c r="A134" s="28">
        <v>3130126</v>
      </c>
      <c r="B134" s="40" t="s">
        <v>146</v>
      </c>
      <c r="C134" s="30"/>
      <c r="D134" s="22"/>
      <c r="E134" s="22"/>
      <c r="F134" s="23">
        <f t="shared" si="8"/>
        <v>0</v>
      </c>
      <c r="G134" s="24">
        <f t="shared" si="9"/>
        <v>0</v>
      </c>
      <c r="H134" s="22"/>
      <c r="I134" s="25">
        <f t="shared" si="10"/>
        <v>0</v>
      </c>
      <c r="J134" s="22"/>
      <c r="K134" s="24">
        <f t="shared" si="11"/>
        <v>0</v>
      </c>
      <c r="L134" s="26">
        <f t="shared" si="14"/>
        <v>0</v>
      </c>
      <c r="M134" s="24">
        <f t="shared" si="12"/>
        <v>0</v>
      </c>
      <c r="N134" s="22"/>
      <c r="O134" s="24">
        <f t="shared" si="13"/>
        <v>0</v>
      </c>
      <c r="P134" s="27">
        <f t="shared" si="15"/>
        <v>0</v>
      </c>
    </row>
    <row r="135" spans="1:16" hidden="1" x14ac:dyDescent="0.25">
      <c r="A135" s="28">
        <v>3130127</v>
      </c>
      <c r="B135" s="40" t="s">
        <v>147</v>
      </c>
      <c r="C135" s="30"/>
      <c r="D135" s="22"/>
      <c r="E135" s="22"/>
      <c r="F135" s="23">
        <f t="shared" si="8"/>
        <v>0</v>
      </c>
      <c r="G135" s="24">
        <f t="shared" si="9"/>
        <v>0</v>
      </c>
      <c r="H135" s="22"/>
      <c r="I135" s="25">
        <f t="shared" si="10"/>
        <v>0</v>
      </c>
      <c r="J135" s="22"/>
      <c r="K135" s="24">
        <f t="shared" si="11"/>
        <v>0</v>
      </c>
      <c r="L135" s="26">
        <f t="shared" si="14"/>
        <v>0</v>
      </c>
      <c r="M135" s="24">
        <f t="shared" si="12"/>
        <v>0</v>
      </c>
      <c r="N135" s="22"/>
      <c r="O135" s="24">
        <f t="shared" si="13"/>
        <v>0</v>
      </c>
      <c r="P135" s="27">
        <f t="shared" si="15"/>
        <v>0</v>
      </c>
    </row>
    <row r="136" spans="1:16" hidden="1" x14ac:dyDescent="0.25">
      <c r="A136" s="28">
        <v>3130128</v>
      </c>
      <c r="B136" s="40" t="s">
        <v>148</v>
      </c>
      <c r="C136" s="30"/>
      <c r="D136" s="22"/>
      <c r="E136" s="22"/>
      <c r="F136" s="23">
        <f t="shared" ref="F136:F200" si="16">SUM(D136+E136)</f>
        <v>0</v>
      </c>
      <c r="G136" s="24">
        <f t="shared" ref="G136:G200" si="17">IF(OR(F136=0,F$7=0),0,F136/F$7)*100</f>
        <v>0</v>
      </c>
      <c r="H136" s="22"/>
      <c r="I136" s="25">
        <f t="shared" ref="I136:I200" si="18">SUM(F136-H136)</f>
        <v>0</v>
      </c>
      <c r="J136" s="22"/>
      <c r="K136" s="24">
        <f t="shared" ref="K136:K199" si="19">IF(OR(J136=0,F136=0),0,J136/F136)*100</f>
        <v>0</v>
      </c>
      <c r="L136" s="26">
        <f t="shared" si="14"/>
        <v>0</v>
      </c>
      <c r="M136" s="24">
        <f t="shared" ref="M136:M199" si="20">IF(OR(L136=0,F136=0),0,L136/F136)*100</f>
        <v>0</v>
      </c>
      <c r="N136" s="22"/>
      <c r="O136" s="24">
        <f t="shared" ref="O136:O199" si="21">IF(OR(N136=0,F136=0),0,N136/F136)*100</f>
        <v>0</v>
      </c>
      <c r="P136" s="27">
        <f t="shared" si="15"/>
        <v>0</v>
      </c>
    </row>
    <row r="137" spans="1:16" hidden="1" x14ac:dyDescent="0.25">
      <c r="A137" s="28">
        <v>31302</v>
      </c>
      <c r="B137" s="43" t="s">
        <v>149</v>
      </c>
      <c r="C137" s="30"/>
      <c r="D137" s="22">
        <f>SUM(D138:D169)-D147</f>
        <v>0</v>
      </c>
      <c r="E137" s="22">
        <f>SUM(E138:E169)-E147</f>
        <v>0</v>
      </c>
      <c r="F137" s="23">
        <f t="shared" si="16"/>
        <v>0</v>
      </c>
      <c r="G137" s="24">
        <f t="shared" si="17"/>
        <v>0</v>
      </c>
      <c r="H137" s="22">
        <f>SUM(H138:H169)-H147</f>
        <v>0</v>
      </c>
      <c r="I137" s="25">
        <f t="shared" si="18"/>
        <v>0</v>
      </c>
      <c r="J137" s="22">
        <f>SUM(J138:J169)-J147</f>
        <v>0</v>
      </c>
      <c r="K137" s="24">
        <f t="shared" si="19"/>
        <v>0</v>
      </c>
      <c r="L137" s="26">
        <f t="shared" si="14"/>
        <v>0</v>
      </c>
      <c r="M137" s="24">
        <f t="shared" si="20"/>
        <v>0</v>
      </c>
      <c r="N137" s="22">
        <f>SUM(N138:N169)-N147</f>
        <v>0</v>
      </c>
      <c r="O137" s="24">
        <f t="shared" si="21"/>
        <v>0</v>
      </c>
      <c r="P137" s="27">
        <f t="shared" si="15"/>
        <v>0</v>
      </c>
    </row>
    <row r="138" spans="1:16" hidden="1" x14ac:dyDescent="0.25">
      <c r="A138" s="28">
        <v>3130201</v>
      </c>
      <c r="B138" s="40" t="s">
        <v>150</v>
      </c>
      <c r="C138" s="30"/>
      <c r="D138" s="37"/>
      <c r="E138" s="37"/>
      <c r="F138" s="32">
        <f t="shared" si="16"/>
        <v>0</v>
      </c>
      <c r="G138" s="33">
        <f t="shared" si="17"/>
        <v>0</v>
      </c>
      <c r="H138" s="37"/>
      <c r="I138" s="34">
        <f t="shared" si="18"/>
        <v>0</v>
      </c>
      <c r="J138" s="37"/>
      <c r="K138" s="33">
        <f t="shared" si="19"/>
        <v>0</v>
      </c>
      <c r="L138" s="35">
        <f t="shared" si="14"/>
        <v>0</v>
      </c>
      <c r="M138" s="33">
        <f t="shared" si="20"/>
        <v>0</v>
      </c>
      <c r="N138" s="37"/>
      <c r="O138" s="33">
        <f t="shared" si="21"/>
        <v>0</v>
      </c>
      <c r="P138" s="36">
        <f t="shared" si="15"/>
        <v>0</v>
      </c>
    </row>
    <row r="139" spans="1:16" hidden="1" x14ac:dyDescent="0.25">
      <c r="A139" s="28">
        <v>3130202</v>
      </c>
      <c r="B139" s="40" t="s">
        <v>151</v>
      </c>
      <c r="C139" s="30"/>
      <c r="D139" s="37"/>
      <c r="E139" s="37"/>
      <c r="F139" s="32">
        <f t="shared" si="16"/>
        <v>0</v>
      </c>
      <c r="G139" s="33">
        <f t="shared" si="17"/>
        <v>0</v>
      </c>
      <c r="H139" s="37"/>
      <c r="I139" s="34">
        <f t="shared" si="18"/>
        <v>0</v>
      </c>
      <c r="J139" s="37"/>
      <c r="K139" s="33">
        <f t="shared" si="19"/>
        <v>0</v>
      </c>
      <c r="L139" s="35">
        <f t="shared" si="14"/>
        <v>0</v>
      </c>
      <c r="M139" s="33">
        <f t="shared" si="20"/>
        <v>0</v>
      </c>
      <c r="N139" s="37"/>
      <c r="O139" s="33">
        <f t="shared" si="21"/>
        <v>0</v>
      </c>
      <c r="P139" s="36">
        <f t="shared" si="15"/>
        <v>0</v>
      </c>
    </row>
    <row r="140" spans="1:16" hidden="1" x14ac:dyDescent="0.25">
      <c r="A140" s="28">
        <v>3130203</v>
      </c>
      <c r="B140" s="40" t="s">
        <v>152</v>
      </c>
      <c r="C140" s="30"/>
      <c r="D140" s="37"/>
      <c r="E140" s="37"/>
      <c r="F140" s="32">
        <f t="shared" si="16"/>
        <v>0</v>
      </c>
      <c r="G140" s="33">
        <f t="shared" si="17"/>
        <v>0</v>
      </c>
      <c r="H140" s="37"/>
      <c r="I140" s="34">
        <f t="shared" si="18"/>
        <v>0</v>
      </c>
      <c r="J140" s="37"/>
      <c r="K140" s="33">
        <f t="shared" si="19"/>
        <v>0</v>
      </c>
      <c r="L140" s="35">
        <f t="shared" si="14"/>
        <v>0</v>
      </c>
      <c r="M140" s="33">
        <f t="shared" si="20"/>
        <v>0</v>
      </c>
      <c r="N140" s="37"/>
      <c r="O140" s="33">
        <f t="shared" si="21"/>
        <v>0</v>
      </c>
      <c r="P140" s="36">
        <f t="shared" si="15"/>
        <v>0</v>
      </c>
    </row>
    <row r="141" spans="1:16" hidden="1" x14ac:dyDescent="0.25">
      <c r="A141" s="28">
        <v>3130204</v>
      </c>
      <c r="B141" s="40" t="s">
        <v>153</v>
      </c>
      <c r="C141" s="30"/>
      <c r="D141" s="37"/>
      <c r="E141" s="37"/>
      <c r="F141" s="32">
        <f t="shared" si="16"/>
        <v>0</v>
      </c>
      <c r="G141" s="33">
        <f t="shared" si="17"/>
        <v>0</v>
      </c>
      <c r="H141" s="37"/>
      <c r="I141" s="34">
        <f t="shared" si="18"/>
        <v>0</v>
      </c>
      <c r="J141" s="37"/>
      <c r="K141" s="33">
        <f t="shared" si="19"/>
        <v>0</v>
      </c>
      <c r="L141" s="35">
        <f t="shared" si="14"/>
        <v>0</v>
      </c>
      <c r="M141" s="33">
        <f t="shared" si="20"/>
        <v>0</v>
      </c>
      <c r="N141" s="37"/>
      <c r="O141" s="33">
        <f t="shared" si="21"/>
        <v>0</v>
      </c>
      <c r="P141" s="36">
        <f t="shared" si="15"/>
        <v>0</v>
      </c>
    </row>
    <row r="142" spans="1:16" hidden="1" x14ac:dyDescent="0.25">
      <c r="A142" s="28">
        <v>3130206</v>
      </c>
      <c r="B142" s="40" t="s">
        <v>154</v>
      </c>
      <c r="C142" s="30"/>
      <c r="D142" s="37"/>
      <c r="E142" s="37"/>
      <c r="F142" s="32">
        <f t="shared" si="16"/>
        <v>0</v>
      </c>
      <c r="G142" s="33">
        <f t="shared" si="17"/>
        <v>0</v>
      </c>
      <c r="H142" s="37"/>
      <c r="I142" s="34">
        <f t="shared" si="18"/>
        <v>0</v>
      </c>
      <c r="J142" s="37"/>
      <c r="K142" s="33">
        <f t="shared" si="19"/>
        <v>0</v>
      </c>
      <c r="L142" s="35">
        <f t="shared" si="14"/>
        <v>0</v>
      </c>
      <c r="M142" s="33">
        <f t="shared" si="20"/>
        <v>0</v>
      </c>
      <c r="N142" s="37"/>
      <c r="O142" s="33">
        <f t="shared" si="21"/>
        <v>0</v>
      </c>
      <c r="P142" s="36">
        <f t="shared" si="15"/>
        <v>0</v>
      </c>
    </row>
    <row r="143" spans="1:16" hidden="1" x14ac:dyDescent="0.25">
      <c r="A143" s="28">
        <v>3130207</v>
      </c>
      <c r="B143" s="45" t="s">
        <v>155</v>
      </c>
      <c r="C143" s="30"/>
      <c r="D143" s="37"/>
      <c r="E143" s="37"/>
      <c r="F143" s="32">
        <f t="shared" si="16"/>
        <v>0</v>
      </c>
      <c r="G143" s="33">
        <f t="shared" si="17"/>
        <v>0</v>
      </c>
      <c r="H143" s="37"/>
      <c r="I143" s="34">
        <f t="shared" si="18"/>
        <v>0</v>
      </c>
      <c r="J143" s="37"/>
      <c r="K143" s="33">
        <f t="shared" si="19"/>
        <v>0</v>
      </c>
      <c r="L143" s="35">
        <f t="shared" si="14"/>
        <v>0</v>
      </c>
      <c r="M143" s="33">
        <f t="shared" si="20"/>
        <v>0</v>
      </c>
      <c r="N143" s="37"/>
      <c r="O143" s="33">
        <f t="shared" si="21"/>
        <v>0</v>
      </c>
      <c r="P143" s="36">
        <f t="shared" si="15"/>
        <v>0</v>
      </c>
    </row>
    <row r="144" spans="1:16" hidden="1" x14ac:dyDescent="0.25">
      <c r="A144" s="28">
        <v>3130212</v>
      </c>
      <c r="B144" s="40" t="s">
        <v>156</v>
      </c>
      <c r="C144" s="30"/>
      <c r="D144" s="37"/>
      <c r="E144" s="37"/>
      <c r="F144" s="32">
        <f t="shared" si="16"/>
        <v>0</v>
      </c>
      <c r="G144" s="33">
        <f t="shared" si="17"/>
        <v>0</v>
      </c>
      <c r="H144" s="37"/>
      <c r="I144" s="34">
        <f t="shared" si="18"/>
        <v>0</v>
      </c>
      <c r="J144" s="37"/>
      <c r="K144" s="33">
        <f t="shared" si="19"/>
        <v>0</v>
      </c>
      <c r="L144" s="35">
        <f t="shared" ref="L144:L207" si="22">SUM(N144-J144)</f>
        <v>0</v>
      </c>
      <c r="M144" s="33">
        <f t="shared" si="20"/>
        <v>0</v>
      </c>
      <c r="N144" s="37"/>
      <c r="O144" s="33">
        <f t="shared" si="21"/>
        <v>0</v>
      </c>
      <c r="P144" s="36">
        <f t="shared" ref="P144:P207" si="23">SUM(F144-N144)</f>
        <v>0</v>
      </c>
    </row>
    <row r="145" spans="1:16" hidden="1" x14ac:dyDescent="0.25">
      <c r="A145" s="28">
        <v>3130214</v>
      </c>
      <c r="B145" s="40" t="s">
        <v>157</v>
      </c>
      <c r="C145" s="30"/>
      <c r="D145" s="37"/>
      <c r="E145" s="37"/>
      <c r="F145" s="32">
        <f t="shared" si="16"/>
        <v>0</v>
      </c>
      <c r="G145" s="33">
        <f t="shared" si="17"/>
        <v>0</v>
      </c>
      <c r="H145" s="37"/>
      <c r="I145" s="34">
        <f t="shared" si="18"/>
        <v>0</v>
      </c>
      <c r="J145" s="37"/>
      <c r="K145" s="33">
        <f t="shared" si="19"/>
        <v>0</v>
      </c>
      <c r="L145" s="35">
        <f t="shared" si="22"/>
        <v>0</v>
      </c>
      <c r="M145" s="33">
        <f t="shared" si="20"/>
        <v>0</v>
      </c>
      <c r="N145" s="37"/>
      <c r="O145" s="33">
        <f t="shared" si="21"/>
        <v>0</v>
      </c>
      <c r="P145" s="36">
        <f t="shared" si="23"/>
        <v>0</v>
      </c>
    </row>
    <row r="146" spans="1:16" hidden="1" x14ac:dyDescent="0.25">
      <c r="A146" s="28">
        <v>3130215</v>
      </c>
      <c r="B146" s="40" t="s">
        <v>158</v>
      </c>
      <c r="C146" s="30"/>
      <c r="D146" s="37"/>
      <c r="E146" s="37"/>
      <c r="F146" s="32">
        <f t="shared" si="16"/>
        <v>0</v>
      </c>
      <c r="G146" s="33">
        <f t="shared" si="17"/>
        <v>0</v>
      </c>
      <c r="H146" s="37"/>
      <c r="I146" s="34">
        <f t="shared" si="18"/>
        <v>0</v>
      </c>
      <c r="J146" s="37"/>
      <c r="K146" s="33">
        <f t="shared" si="19"/>
        <v>0</v>
      </c>
      <c r="L146" s="35">
        <f t="shared" si="22"/>
        <v>0</v>
      </c>
      <c r="M146" s="33">
        <f t="shared" si="20"/>
        <v>0</v>
      </c>
      <c r="N146" s="37"/>
      <c r="O146" s="33">
        <f t="shared" si="21"/>
        <v>0</v>
      </c>
      <c r="P146" s="36">
        <f t="shared" si="23"/>
        <v>0</v>
      </c>
    </row>
    <row r="147" spans="1:16" hidden="1" x14ac:dyDescent="0.25">
      <c r="A147" s="28">
        <v>3130219</v>
      </c>
      <c r="B147" s="40" t="s">
        <v>159</v>
      </c>
      <c r="C147" s="30"/>
      <c r="D147" s="31">
        <f>SUM(D148:D167)</f>
        <v>0</v>
      </c>
      <c r="E147" s="31">
        <f>SUM(E148:E167)</f>
        <v>0</v>
      </c>
      <c r="F147" s="32">
        <f t="shared" si="16"/>
        <v>0</v>
      </c>
      <c r="G147" s="33">
        <f t="shared" si="17"/>
        <v>0</v>
      </c>
      <c r="H147" s="31">
        <f>SUM(H148:H167)</f>
        <v>0</v>
      </c>
      <c r="I147" s="34">
        <f t="shared" si="18"/>
        <v>0</v>
      </c>
      <c r="J147" s="31">
        <f>SUM(J148:J167)</f>
        <v>0</v>
      </c>
      <c r="K147" s="33">
        <f t="shared" si="19"/>
        <v>0</v>
      </c>
      <c r="L147" s="35">
        <f t="shared" si="22"/>
        <v>0</v>
      </c>
      <c r="M147" s="33">
        <f t="shared" si="20"/>
        <v>0</v>
      </c>
      <c r="N147" s="31">
        <f>SUM(N148:N167)</f>
        <v>0</v>
      </c>
      <c r="O147" s="33">
        <f t="shared" si="21"/>
        <v>0</v>
      </c>
      <c r="P147" s="36">
        <f t="shared" si="23"/>
        <v>0</v>
      </c>
    </row>
    <row r="148" spans="1:16" hidden="1" x14ac:dyDescent="0.25">
      <c r="A148" s="28">
        <v>313021901</v>
      </c>
      <c r="B148" s="40" t="s">
        <v>160</v>
      </c>
      <c r="C148" s="30"/>
      <c r="D148" s="37"/>
      <c r="E148" s="37"/>
      <c r="F148" s="32">
        <f t="shared" si="16"/>
        <v>0</v>
      </c>
      <c r="G148" s="33">
        <f t="shared" si="17"/>
        <v>0</v>
      </c>
      <c r="H148" s="37"/>
      <c r="I148" s="34">
        <f t="shared" si="18"/>
        <v>0</v>
      </c>
      <c r="J148" s="37"/>
      <c r="K148" s="33">
        <f t="shared" si="19"/>
        <v>0</v>
      </c>
      <c r="L148" s="35">
        <f t="shared" si="22"/>
        <v>0</v>
      </c>
      <c r="M148" s="33">
        <f t="shared" si="20"/>
        <v>0</v>
      </c>
      <c r="N148" s="37"/>
      <c r="O148" s="33">
        <f t="shared" si="21"/>
        <v>0</v>
      </c>
      <c r="P148" s="36">
        <f t="shared" si="23"/>
        <v>0</v>
      </c>
    </row>
    <row r="149" spans="1:16" hidden="1" x14ac:dyDescent="0.25">
      <c r="A149" s="28">
        <v>313021902</v>
      </c>
      <c r="B149" s="40" t="s">
        <v>161</v>
      </c>
      <c r="C149" s="30"/>
      <c r="D149" s="37"/>
      <c r="E149" s="37"/>
      <c r="F149" s="32">
        <f t="shared" si="16"/>
        <v>0</v>
      </c>
      <c r="G149" s="33">
        <f t="shared" si="17"/>
        <v>0</v>
      </c>
      <c r="H149" s="37"/>
      <c r="I149" s="34">
        <f t="shared" si="18"/>
        <v>0</v>
      </c>
      <c r="J149" s="37"/>
      <c r="K149" s="33">
        <f t="shared" si="19"/>
        <v>0</v>
      </c>
      <c r="L149" s="35">
        <f t="shared" si="22"/>
        <v>0</v>
      </c>
      <c r="M149" s="33">
        <f t="shared" si="20"/>
        <v>0</v>
      </c>
      <c r="N149" s="37"/>
      <c r="O149" s="33">
        <f t="shared" si="21"/>
        <v>0</v>
      </c>
      <c r="P149" s="36">
        <f t="shared" si="23"/>
        <v>0</v>
      </c>
    </row>
    <row r="150" spans="1:16" hidden="1" x14ac:dyDescent="0.25">
      <c r="A150" s="28">
        <v>313021903</v>
      </c>
      <c r="B150" s="40" t="s">
        <v>162</v>
      </c>
      <c r="C150" s="30"/>
      <c r="D150" s="37"/>
      <c r="E150" s="37"/>
      <c r="F150" s="32">
        <f t="shared" si="16"/>
        <v>0</v>
      </c>
      <c r="G150" s="33">
        <f t="shared" si="17"/>
        <v>0</v>
      </c>
      <c r="H150" s="37"/>
      <c r="I150" s="34">
        <f t="shared" si="18"/>
        <v>0</v>
      </c>
      <c r="J150" s="37"/>
      <c r="K150" s="33">
        <f t="shared" si="19"/>
        <v>0</v>
      </c>
      <c r="L150" s="35">
        <f t="shared" si="22"/>
        <v>0</v>
      </c>
      <c r="M150" s="33">
        <f t="shared" si="20"/>
        <v>0</v>
      </c>
      <c r="N150" s="37"/>
      <c r="O150" s="33">
        <f t="shared" si="21"/>
        <v>0</v>
      </c>
      <c r="P150" s="36">
        <f t="shared" si="23"/>
        <v>0</v>
      </c>
    </row>
    <row r="151" spans="1:16" hidden="1" x14ac:dyDescent="0.25">
      <c r="A151" s="28">
        <v>313021904</v>
      </c>
      <c r="B151" s="40" t="s">
        <v>163</v>
      </c>
      <c r="C151" s="30"/>
      <c r="D151" s="37"/>
      <c r="E151" s="37"/>
      <c r="F151" s="32">
        <f t="shared" si="16"/>
        <v>0</v>
      </c>
      <c r="G151" s="33">
        <f t="shared" si="17"/>
        <v>0</v>
      </c>
      <c r="H151" s="37"/>
      <c r="I151" s="34">
        <f t="shared" si="18"/>
        <v>0</v>
      </c>
      <c r="J151" s="37"/>
      <c r="K151" s="33">
        <f t="shared" si="19"/>
        <v>0</v>
      </c>
      <c r="L151" s="35">
        <f t="shared" si="22"/>
        <v>0</v>
      </c>
      <c r="M151" s="33">
        <f t="shared" si="20"/>
        <v>0</v>
      </c>
      <c r="N151" s="37"/>
      <c r="O151" s="33">
        <f t="shared" si="21"/>
        <v>0</v>
      </c>
      <c r="P151" s="36">
        <f t="shared" si="23"/>
        <v>0</v>
      </c>
    </row>
    <row r="152" spans="1:16" hidden="1" x14ac:dyDescent="0.25">
      <c r="A152" s="28">
        <v>313021905</v>
      </c>
      <c r="B152" s="40" t="s">
        <v>164</v>
      </c>
      <c r="C152" s="30"/>
      <c r="D152" s="37"/>
      <c r="E152" s="37"/>
      <c r="F152" s="32">
        <f t="shared" si="16"/>
        <v>0</v>
      </c>
      <c r="G152" s="33">
        <f t="shared" si="17"/>
        <v>0</v>
      </c>
      <c r="H152" s="37"/>
      <c r="I152" s="34">
        <f t="shared" si="18"/>
        <v>0</v>
      </c>
      <c r="J152" s="37"/>
      <c r="K152" s="33">
        <f t="shared" si="19"/>
        <v>0</v>
      </c>
      <c r="L152" s="35">
        <f t="shared" si="22"/>
        <v>0</v>
      </c>
      <c r="M152" s="33">
        <f t="shared" si="20"/>
        <v>0</v>
      </c>
      <c r="N152" s="37"/>
      <c r="O152" s="33">
        <f t="shared" si="21"/>
        <v>0</v>
      </c>
      <c r="P152" s="36">
        <f t="shared" si="23"/>
        <v>0</v>
      </c>
    </row>
    <row r="153" spans="1:16" hidden="1" x14ac:dyDescent="0.25">
      <c r="A153" s="28">
        <v>313021906</v>
      </c>
      <c r="B153" s="40" t="s">
        <v>165</v>
      </c>
      <c r="C153" s="30"/>
      <c r="D153" s="37"/>
      <c r="E153" s="37"/>
      <c r="F153" s="32">
        <f t="shared" si="16"/>
        <v>0</v>
      </c>
      <c r="G153" s="33">
        <f t="shared" si="17"/>
        <v>0</v>
      </c>
      <c r="H153" s="37"/>
      <c r="I153" s="34">
        <f t="shared" si="18"/>
        <v>0</v>
      </c>
      <c r="J153" s="37"/>
      <c r="K153" s="33">
        <f t="shared" si="19"/>
        <v>0</v>
      </c>
      <c r="L153" s="35">
        <f t="shared" si="22"/>
        <v>0</v>
      </c>
      <c r="M153" s="33">
        <f t="shared" si="20"/>
        <v>0</v>
      </c>
      <c r="N153" s="37"/>
      <c r="O153" s="33">
        <f t="shared" si="21"/>
        <v>0</v>
      </c>
      <c r="P153" s="36">
        <f t="shared" si="23"/>
        <v>0</v>
      </c>
    </row>
    <row r="154" spans="1:16" hidden="1" x14ac:dyDescent="0.25">
      <c r="A154" s="28">
        <v>313021907</v>
      </c>
      <c r="B154" s="40" t="s">
        <v>166</v>
      </c>
      <c r="C154" s="30"/>
      <c r="D154" s="37"/>
      <c r="E154" s="37"/>
      <c r="F154" s="32">
        <f t="shared" si="16"/>
        <v>0</v>
      </c>
      <c r="G154" s="33">
        <f t="shared" si="17"/>
        <v>0</v>
      </c>
      <c r="H154" s="37"/>
      <c r="I154" s="34">
        <f t="shared" si="18"/>
        <v>0</v>
      </c>
      <c r="J154" s="37"/>
      <c r="K154" s="33">
        <f t="shared" si="19"/>
        <v>0</v>
      </c>
      <c r="L154" s="35">
        <f t="shared" si="22"/>
        <v>0</v>
      </c>
      <c r="M154" s="33">
        <f t="shared" si="20"/>
        <v>0</v>
      </c>
      <c r="N154" s="37"/>
      <c r="O154" s="33">
        <f t="shared" si="21"/>
        <v>0</v>
      </c>
      <c r="P154" s="36">
        <f t="shared" si="23"/>
        <v>0</v>
      </c>
    </row>
    <row r="155" spans="1:16" hidden="1" x14ac:dyDescent="0.25">
      <c r="A155" s="28">
        <v>313021908</v>
      </c>
      <c r="B155" s="40" t="s">
        <v>167</v>
      </c>
      <c r="C155" s="30"/>
      <c r="D155" s="37"/>
      <c r="E155" s="37"/>
      <c r="F155" s="32">
        <f t="shared" si="16"/>
        <v>0</v>
      </c>
      <c r="G155" s="33">
        <f t="shared" si="17"/>
        <v>0</v>
      </c>
      <c r="H155" s="37"/>
      <c r="I155" s="34">
        <f t="shared" si="18"/>
        <v>0</v>
      </c>
      <c r="J155" s="37"/>
      <c r="K155" s="33">
        <f t="shared" si="19"/>
        <v>0</v>
      </c>
      <c r="L155" s="35">
        <f t="shared" si="22"/>
        <v>0</v>
      </c>
      <c r="M155" s="33">
        <f t="shared" si="20"/>
        <v>0</v>
      </c>
      <c r="N155" s="37"/>
      <c r="O155" s="33">
        <f t="shared" si="21"/>
        <v>0</v>
      </c>
      <c r="P155" s="36">
        <f t="shared" si="23"/>
        <v>0</v>
      </c>
    </row>
    <row r="156" spans="1:16" hidden="1" x14ac:dyDescent="0.25">
      <c r="A156" s="28">
        <v>313021909</v>
      </c>
      <c r="B156" s="40" t="s">
        <v>168</v>
      </c>
      <c r="C156" s="30"/>
      <c r="D156" s="37"/>
      <c r="E156" s="37"/>
      <c r="F156" s="32">
        <f t="shared" si="16"/>
        <v>0</v>
      </c>
      <c r="G156" s="33">
        <f t="shared" si="17"/>
        <v>0</v>
      </c>
      <c r="H156" s="37"/>
      <c r="I156" s="34">
        <f t="shared" si="18"/>
        <v>0</v>
      </c>
      <c r="J156" s="37"/>
      <c r="K156" s="33">
        <f t="shared" si="19"/>
        <v>0</v>
      </c>
      <c r="L156" s="35">
        <f t="shared" si="22"/>
        <v>0</v>
      </c>
      <c r="M156" s="33">
        <f t="shared" si="20"/>
        <v>0</v>
      </c>
      <c r="N156" s="37"/>
      <c r="O156" s="33">
        <f t="shared" si="21"/>
        <v>0</v>
      </c>
      <c r="P156" s="36">
        <f t="shared" si="23"/>
        <v>0</v>
      </c>
    </row>
    <row r="157" spans="1:16" hidden="1" x14ac:dyDescent="0.25">
      <c r="A157" s="28">
        <v>313021910</v>
      </c>
      <c r="B157" s="40" t="s">
        <v>169</v>
      </c>
      <c r="C157" s="30"/>
      <c r="D157" s="37"/>
      <c r="E157" s="37"/>
      <c r="F157" s="32">
        <f t="shared" si="16"/>
        <v>0</v>
      </c>
      <c r="G157" s="33">
        <f t="shared" si="17"/>
        <v>0</v>
      </c>
      <c r="H157" s="37"/>
      <c r="I157" s="34">
        <f t="shared" si="18"/>
        <v>0</v>
      </c>
      <c r="J157" s="37"/>
      <c r="K157" s="33">
        <f t="shared" si="19"/>
        <v>0</v>
      </c>
      <c r="L157" s="35">
        <f t="shared" si="22"/>
        <v>0</v>
      </c>
      <c r="M157" s="33">
        <f t="shared" si="20"/>
        <v>0</v>
      </c>
      <c r="N157" s="37"/>
      <c r="O157" s="33">
        <f t="shared" si="21"/>
        <v>0</v>
      </c>
      <c r="P157" s="36">
        <f t="shared" si="23"/>
        <v>0</v>
      </c>
    </row>
    <row r="158" spans="1:16" hidden="1" x14ac:dyDescent="0.25">
      <c r="A158" s="28">
        <v>313021911</v>
      </c>
      <c r="B158" s="40" t="s">
        <v>170</v>
      </c>
      <c r="C158" s="30"/>
      <c r="D158" s="37"/>
      <c r="E158" s="37"/>
      <c r="F158" s="32">
        <f t="shared" si="16"/>
        <v>0</v>
      </c>
      <c r="G158" s="33">
        <f t="shared" si="17"/>
        <v>0</v>
      </c>
      <c r="H158" s="37"/>
      <c r="I158" s="34">
        <f t="shared" si="18"/>
        <v>0</v>
      </c>
      <c r="J158" s="37"/>
      <c r="K158" s="33">
        <f t="shared" si="19"/>
        <v>0</v>
      </c>
      <c r="L158" s="35">
        <f t="shared" si="22"/>
        <v>0</v>
      </c>
      <c r="M158" s="33">
        <f t="shared" si="20"/>
        <v>0</v>
      </c>
      <c r="N158" s="37"/>
      <c r="O158" s="33">
        <f t="shared" si="21"/>
        <v>0</v>
      </c>
      <c r="P158" s="36">
        <f t="shared" si="23"/>
        <v>0</v>
      </c>
    </row>
    <row r="159" spans="1:16" hidden="1" x14ac:dyDescent="0.25">
      <c r="A159" s="28">
        <v>313021912</v>
      </c>
      <c r="B159" s="40" t="s">
        <v>171</v>
      </c>
      <c r="C159" s="30"/>
      <c r="D159" s="37"/>
      <c r="E159" s="37"/>
      <c r="F159" s="32">
        <f t="shared" si="16"/>
        <v>0</v>
      </c>
      <c r="G159" s="33">
        <f t="shared" si="17"/>
        <v>0</v>
      </c>
      <c r="H159" s="37"/>
      <c r="I159" s="34">
        <f t="shared" si="18"/>
        <v>0</v>
      </c>
      <c r="J159" s="37"/>
      <c r="K159" s="33">
        <f t="shared" si="19"/>
        <v>0</v>
      </c>
      <c r="L159" s="35">
        <f t="shared" si="22"/>
        <v>0</v>
      </c>
      <c r="M159" s="33">
        <f t="shared" si="20"/>
        <v>0</v>
      </c>
      <c r="N159" s="37"/>
      <c r="O159" s="33">
        <f t="shared" si="21"/>
        <v>0</v>
      </c>
      <c r="P159" s="36">
        <f t="shared" si="23"/>
        <v>0</v>
      </c>
    </row>
    <row r="160" spans="1:16" hidden="1" x14ac:dyDescent="0.25">
      <c r="A160" s="28">
        <v>313021913</v>
      </c>
      <c r="B160" s="40" t="s">
        <v>172</v>
      </c>
      <c r="C160" s="30"/>
      <c r="D160" s="37"/>
      <c r="E160" s="37"/>
      <c r="F160" s="32">
        <f t="shared" si="16"/>
        <v>0</v>
      </c>
      <c r="G160" s="33">
        <f t="shared" si="17"/>
        <v>0</v>
      </c>
      <c r="H160" s="37"/>
      <c r="I160" s="34">
        <f t="shared" si="18"/>
        <v>0</v>
      </c>
      <c r="J160" s="37"/>
      <c r="K160" s="33">
        <f t="shared" si="19"/>
        <v>0</v>
      </c>
      <c r="L160" s="35">
        <f t="shared" si="22"/>
        <v>0</v>
      </c>
      <c r="M160" s="33">
        <f t="shared" si="20"/>
        <v>0</v>
      </c>
      <c r="N160" s="37"/>
      <c r="O160" s="33">
        <f t="shared" si="21"/>
        <v>0</v>
      </c>
      <c r="P160" s="36">
        <f t="shared" si="23"/>
        <v>0</v>
      </c>
    </row>
    <row r="161" spans="1:16" hidden="1" x14ac:dyDescent="0.25">
      <c r="A161" s="28">
        <v>313021914</v>
      </c>
      <c r="B161" s="40" t="s">
        <v>173</v>
      </c>
      <c r="C161" s="30"/>
      <c r="D161" s="37"/>
      <c r="E161" s="37"/>
      <c r="F161" s="32">
        <f t="shared" si="16"/>
        <v>0</v>
      </c>
      <c r="G161" s="33">
        <f t="shared" si="17"/>
        <v>0</v>
      </c>
      <c r="H161" s="37"/>
      <c r="I161" s="34">
        <f t="shared" si="18"/>
        <v>0</v>
      </c>
      <c r="J161" s="37"/>
      <c r="K161" s="33">
        <f t="shared" si="19"/>
        <v>0</v>
      </c>
      <c r="L161" s="35">
        <f t="shared" si="22"/>
        <v>0</v>
      </c>
      <c r="M161" s="33">
        <f t="shared" si="20"/>
        <v>0</v>
      </c>
      <c r="N161" s="37"/>
      <c r="O161" s="33">
        <f t="shared" si="21"/>
        <v>0</v>
      </c>
      <c r="P161" s="36">
        <f t="shared" si="23"/>
        <v>0</v>
      </c>
    </row>
    <row r="162" spans="1:16" hidden="1" x14ac:dyDescent="0.25">
      <c r="A162" s="28">
        <v>313021915</v>
      </c>
      <c r="B162" s="40" t="s">
        <v>174</v>
      </c>
      <c r="C162" s="30"/>
      <c r="D162" s="37"/>
      <c r="E162" s="37"/>
      <c r="F162" s="32">
        <f t="shared" si="16"/>
        <v>0</v>
      </c>
      <c r="G162" s="33">
        <f t="shared" si="17"/>
        <v>0</v>
      </c>
      <c r="H162" s="37"/>
      <c r="I162" s="34">
        <f t="shared" si="18"/>
        <v>0</v>
      </c>
      <c r="J162" s="37"/>
      <c r="K162" s="33">
        <f t="shared" si="19"/>
        <v>0</v>
      </c>
      <c r="L162" s="35">
        <f t="shared" si="22"/>
        <v>0</v>
      </c>
      <c r="M162" s="33">
        <f t="shared" si="20"/>
        <v>0</v>
      </c>
      <c r="N162" s="37"/>
      <c r="O162" s="33">
        <f t="shared" si="21"/>
        <v>0</v>
      </c>
      <c r="P162" s="36">
        <f t="shared" si="23"/>
        <v>0</v>
      </c>
    </row>
    <row r="163" spans="1:16" hidden="1" x14ac:dyDescent="0.25">
      <c r="A163" s="28">
        <v>313021916</v>
      </c>
      <c r="B163" s="40" t="s">
        <v>175</v>
      </c>
      <c r="C163" s="30"/>
      <c r="D163" s="37"/>
      <c r="E163" s="37"/>
      <c r="F163" s="32">
        <f t="shared" si="16"/>
        <v>0</v>
      </c>
      <c r="G163" s="33">
        <f t="shared" si="17"/>
        <v>0</v>
      </c>
      <c r="H163" s="37"/>
      <c r="I163" s="34">
        <f t="shared" si="18"/>
        <v>0</v>
      </c>
      <c r="J163" s="37"/>
      <c r="K163" s="33">
        <f t="shared" si="19"/>
        <v>0</v>
      </c>
      <c r="L163" s="35">
        <f t="shared" si="22"/>
        <v>0</v>
      </c>
      <c r="M163" s="33">
        <f t="shared" si="20"/>
        <v>0</v>
      </c>
      <c r="N163" s="37"/>
      <c r="O163" s="33">
        <f t="shared" si="21"/>
        <v>0</v>
      </c>
      <c r="P163" s="36">
        <f t="shared" si="23"/>
        <v>0</v>
      </c>
    </row>
    <row r="164" spans="1:16" hidden="1" x14ac:dyDescent="0.25">
      <c r="A164" s="28">
        <v>313021917</v>
      </c>
      <c r="B164" s="40" t="s">
        <v>176</v>
      </c>
      <c r="C164" s="30"/>
      <c r="D164" s="37"/>
      <c r="E164" s="37"/>
      <c r="F164" s="32">
        <f t="shared" si="16"/>
        <v>0</v>
      </c>
      <c r="G164" s="33">
        <f t="shared" si="17"/>
        <v>0</v>
      </c>
      <c r="H164" s="37"/>
      <c r="I164" s="34">
        <f t="shared" si="18"/>
        <v>0</v>
      </c>
      <c r="J164" s="37"/>
      <c r="K164" s="33">
        <f t="shared" si="19"/>
        <v>0</v>
      </c>
      <c r="L164" s="35">
        <f t="shared" si="22"/>
        <v>0</v>
      </c>
      <c r="M164" s="33">
        <f t="shared" si="20"/>
        <v>0</v>
      </c>
      <c r="N164" s="37"/>
      <c r="O164" s="33">
        <f t="shared" si="21"/>
        <v>0</v>
      </c>
      <c r="P164" s="36">
        <f t="shared" si="23"/>
        <v>0</v>
      </c>
    </row>
    <row r="165" spans="1:16" hidden="1" x14ac:dyDescent="0.25">
      <c r="A165" s="28">
        <v>313021918</v>
      </c>
      <c r="B165" s="40" t="s">
        <v>177</v>
      </c>
      <c r="C165" s="30"/>
      <c r="D165" s="37"/>
      <c r="E165" s="37"/>
      <c r="F165" s="32">
        <f t="shared" si="16"/>
        <v>0</v>
      </c>
      <c r="G165" s="33">
        <f t="shared" si="17"/>
        <v>0</v>
      </c>
      <c r="H165" s="37"/>
      <c r="I165" s="34">
        <f t="shared" si="18"/>
        <v>0</v>
      </c>
      <c r="J165" s="37"/>
      <c r="K165" s="33">
        <f t="shared" si="19"/>
        <v>0</v>
      </c>
      <c r="L165" s="35">
        <f t="shared" si="22"/>
        <v>0</v>
      </c>
      <c r="M165" s="33">
        <f t="shared" si="20"/>
        <v>0</v>
      </c>
      <c r="N165" s="37"/>
      <c r="O165" s="33">
        <f t="shared" si="21"/>
        <v>0</v>
      </c>
      <c r="P165" s="36">
        <f t="shared" si="23"/>
        <v>0</v>
      </c>
    </row>
    <row r="166" spans="1:16" hidden="1" x14ac:dyDescent="0.25">
      <c r="A166" s="28">
        <v>313021919</v>
      </c>
      <c r="B166" s="40" t="s">
        <v>178</v>
      </c>
      <c r="C166" s="30"/>
      <c r="D166" s="37"/>
      <c r="E166" s="37"/>
      <c r="F166" s="32">
        <f t="shared" si="16"/>
        <v>0</v>
      </c>
      <c r="G166" s="33">
        <f t="shared" si="17"/>
        <v>0</v>
      </c>
      <c r="H166" s="37"/>
      <c r="I166" s="34">
        <f t="shared" si="18"/>
        <v>0</v>
      </c>
      <c r="J166" s="37"/>
      <c r="K166" s="33">
        <f t="shared" si="19"/>
        <v>0</v>
      </c>
      <c r="L166" s="35">
        <f t="shared" si="22"/>
        <v>0</v>
      </c>
      <c r="M166" s="33">
        <f t="shared" si="20"/>
        <v>0</v>
      </c>
      <c r="N166" s="37"/>
      <c r="O166" s="33">
        <f t="shared" si="21"/>
        <v>0</v>
      </c>
      <c r="P166" s="36">
        <f t="shared" si="23"/>
        <v>0</v>
      </c>
    </row>
    <row r="167" spans="1:16" hidden="1" x14ac:dyDescent="0.25">
      <c r="A167" s="28">
        <v>313021920</v>
      </c>
      <c r="B167" s="40" t="s">
        <v>179</v>
      </c>
      <c r="C167" s="30"/>
      <c r="D167" s="37"/>
      <c r="E167" s="37"/>
      <c r="F167" s="32">
        <f t="shared" si="16"/>
        <v>0</v>
      </c>
      <c r="G167" s="33">
        <f t="shared" si="17"/>
        <v>0</v>
      </c>
      <c r="H167" s="37"/>
      <c r="I167" s="34">
        <f t="shared" si="18"/>
        <v>0</v>
      </c>
      <c r="J167" s="37"/>
      <c r="K167" s="33">
        <f t="shared" si="19"/>
        <v>0</v>
      </c>
      <c r="L167" s="35">
        <f t="shared" si="22"/>
        <v>0</v>
      </c>
      <c r="M167" s="33">
        <f t="shared" si="20"/>
        <v>0</v>
      </c>
      <c r="N167" s="37"/>
      <c r="O167" s="33">
        <f t="shared" si="21"/>
        <v>0</v>
      </c>
      <c r="P167" s="36">
        <f t="shared" si="23"/>
        <v>0</v>
      </c>
    </row>
    <row r="168" spans="1:16" hidden="1" x14ac:dyDescent="0.25">
      <c r="A168" s="28">
        <v>3130221</v>
      </c>
      <c r="B168" s="40" t="s">
        <v>180</v>
      </c>
      <c r="C168" s="30"/>
      <c r="D168" s="37"/>
      <c r="E168" s="37"/>
      <c r="F168" s="32">
        <f t="shared" si="16"/>
        <v>0</v>
      </c>
      <c r="G168" s="33">
        <f t="shared" si="17"/>
        <v>0</v>
      </c>
      <c r="H168" s="37"/>
      <c r="I168" s="34">
        <f t="shared" si="18"/>
        <v>0</v>
      </c>
      <c r="J168" s="37"/>
      <c r="K168" s="33">
        <f t="shared" si="19"/>
        <v>0</v>
      </c>
      <c r="L168" s="35">
        <f t="shared" si="22"/>
        <v>0</v>
      </c>
      <c r="M168" s="33">
        <f t="shared" si="20"/>
        <v>0</v>
      </c>
      <c r="N168" s="37"/>
      <c r="O168" s="33">
        <f t="shared" si="21"/>
        <v>0</v>
      </c>
      <c r="P168" s="36">
        <f t="shared" si="23"/>
        <v>0</v>
      </c>
    </row>
    <row r="169" spans="1:16" hidden="1" x14ac:dyDescent="0.25">
      <c r="A169" s="28">
        <v>3130299</v>
      </c>
      <c r="B169" s="40" t="s">
        <v>181</v>
      </c>
      <c r="C169" s="30"/>
      <c r="D169" s="37"/>
      <c r="E169" s="37"/>
      <c r="F169" s="32">
        <f t="shared" si="16"/>
        <v>0</v>
      </c>
      <c r="G169" s="33">
        <f t="shared" si="17"/>
        <v>0</v>
      </c>
      <c r="H169" s="37"/>
      <c r="I169" s="34">
        <f t="shared" si="18"/>
        <v>0</v>
      </c>
      <c r="J169" s="37"/>
      <c r="K169" s="33">
        <f t="shared" si="19"/>
        <v>0</v>
      </c>
      <c r="L169" s="35">
        <f t="shared" si="22"/>
        <v>0</v>
      </c>
      <c r="M169" s="33">
        <f t="shared" si="20"/>
        <v>0</v>
      </c>
      <c r="N169" s="37"/>
      <c r="O169" s="33">
        <f t="shared" si="21"/>
        <v>0</v>
      </c>
      <c r="P169" s="36">
        <f t="shared" si="23"/>
        <v>0</v>
      </c>
    </row>
    <row r="170" spans="1:16" hidden="1" x14ac:dyDescent="0.25">
      <c r="A170" s="28">
        <v>31303</v>
      </c>
      <c r="B170" s="40" t="s">
        <v>182</v>
      </c>
      <c r="C170" s="30"/>
      <c r="D170" s="31">
        <f>SUM(D171)</f>
        <v>0</v>
      </c>
      <c r="E170" s="31">
        <f>SUM(E171)</f>
        <v>0</v>
      </c>
      <c r="F170" s="32">
        <f t="shared" si="16"/>
        <v>0</v>
      </c>
      <c r="G170" s="33">
        <f t="shared" si="17"/>
        <v>0</v>
      </c>
      <c r="H170" s="31">
        <f>SUM(H171)</f>
        <v>0</v>
      </c>
      <c r="I170" s="34">
        <f t="shared" si="18"/>
        <v>0</v>
      </c>
      <c r="J170" s="31">
        <f>SUM(J171)</f>
        <v>0</v>
      </c>
      <c r="K170" s="33">
        <f t="shared" si="19"/>
        <v>0</v>
      </c>
      <c r="L170" s="35">
        <f t="shared" si="22"/>
        <v>0</v>
      </c>
      <c r="M170" s="33">
        <f t="shared" si="20"/>
        <v>0</v>
      </c>
      <c r="N170" s="31">
        <f>SUM(N171)</f>
        <v>0</v>
      </c>
      <c r="O170" s="33">
        <f t="shared" si="21"/>
        <v>0</v>
      </c>
      <c r="P170" s="36">
        <f t="shared" si="23"/>
        <v>0</v>
      </c>
    </row>
    <row r="171" spans="1:16" hidden="1" x14ac:dyDescent="0.25">
      <c r="A171" s="28">
        <v>3130301</v>
      </c>
      <c r="B171" s="40" t="s">
        <v>183</v>
      </c>
      <c r="C171" s="30"/>
      <c r="D171" s="31"/>
      <c r="E171" s="31"/>
      <c r="F171" s="32">
        <f t="shared" si="16"/>
        <v>0</v>
      </c>
      <c r="G171" s="33">
        <f t="shared" si="17"/>
        <v>0</v>
      </c>
      <c r="H171" s="31"/>
      <c r="I171" s="34">
        <f t="shared" si="18"/>
        <v>0</v>
      </c>
      <c r="J171" s="31"/>
      <c r="K171" s="33">
        <f t="shared" si="19"/>
        <v>0</v>
      </c>
      <c r="L171" s="35">
        <f t="shared" si="22"/>
        <v>0</v>
      </c>
      <c r="M171" s="33">
        <f t="shared" si="20"/>
        <v>0</v>
      </c>
      <c r="N171" s="31"/>
      <c r="O171" s="33">
        <f t="shared" si="21"/>
        <v>0</v>
      </c>
      <c r="P171" s="36">
        <f t="shared" si="23"/>
        <v>0</v>
      </c>
    </row>
    <row r="172" spans="1:16" hidden="1" x14ac:dyDescent="0.25">
      <c r="A172" s="28">
        <v>31304</v>
      </c>
      <c r="B172" s="40" t="s">
        <v>184</v>
      </c>
      <c r="C172" s="30"/>
      <c r="D172" s="31">
        <f>SUM(D173)</f>
        <v>0</v>
      </c>
      <c r="E172" s="31">
        <f>SUM(E173)</f>
        <v>0</v>
      </c>
      <c r="F172" s="32">
        <f t="shared" si="16"/>
        <v>0</v>
      </c>
      <c r="G172" s="33">
        <f t="shared" si="17"/>
        <v>0</v>
      </c>
      <c r="H172" s="31">
        <f>SUM(H173)</f>
        <v>0</v>
      </c>
      <c r="I172" s="34">
        <f t="shared" si="18"/>
        <v>0</v>
      </c>
      <c r="J172" s="31">
        <f>SUM(J173)</f>
        <v>0</v>
      </c>
      <c r="K172" s="33">
        <f t="shared" si="19"/>
        <v>0</v>
      </c>
      <c r="L172" s="35">
        <f t="shared" si="22"/>
        <v>0</v>
      </c>
      <c r="M172" s="33">
        <f t="shared" si="20"/>
        <v>0</v>
      </c>
      <c r="N172" s="31">
        <f>SUM(N173)</f>
        <v>0</v>
      </c>
      <c r="O172" s="33">
        <f t="shared" si="21"/>
        <v>0</v>
      </c>
      <c r="P172" s="36">
        <f t="shared" si="23"/>
        <v>0</v>
      </c>
    </row>
    <row r="173" spans="1:16" hidden="1" x14ac:dyDescent="0.25">
      <c r="A173" s="46">
        <v>3130401</v>
      </c>
      <c r="B173" s="40" t="s">
        <v>185</v>
      </c>
      <c r="C173" s="30"/>
      <c r="D173" s="31">
        <f>SUM(D174)</f>
        <v>0</v>
      </c>
      <c r="E173" s="31">
        <f>SUM(E174)</f>
        <v>0</v>
      </c>
      <c r="F173" s="32">
        <f t="shared" si="16"/>
        <v>0</v>
      </c>
      <c r="G173" s="33">
        <f t="shared" si="17"/>
        <v>0</v>
      </c>
      <c r="H173" s="31">
        <f>SUM(H174)</f>
        <v>0</v>
      </c>
      <c r="I173" s="34">
        <f t="shared" si="18"/>
        <v>0</v>
      </c>
      <c r="J173" s="31">
        <f>SUM(J174)</f>
        <v>0</v>
      </c>
      <c r="K173" s="33">
        <f t="shared" si="19"/>
        <v>0</v>
      </c>
      <c r="L173" s="35">
        <f t="shared" si="22"/>
        <v>0</v>
      </c>
      <c r="M173" s="33">
        <f t="shared" si="20"/>
        <v>0</v>
      </c>
      <c r="N173" s="31">
        <f>SUM(N174)</f>
        <v>0</v>
      </c>
      <c r="O173" s="33">
        <f t="shared" si="21"/>
        <v>0</v>
      </c>
      <c r="P173" s="36">
        <f t="shared" si="23"/>
        <v>0</v>
      </c>
    </row>
    <row r="174" spans="1:16" hidden="1" x14ac:dyDescent="0.25">
      <c r="A174" s="28">
        <v>313040101</v>
      </c>
      <c r="B174" s="40" t="s">
        <v>186</v>
      </c>
      <c r="C174" s="30"/>
      <c r="D174" s="31"/>
      <c r="E174" s="31"/>
      <c r="F174" s="32">
        <f t="shared" si="16"/>
        <v>0</v>
      </c>
      <c r="G174" s="33">
        <f t="shared" si="17"/>
        <v>0</v>
      </c>
      <c r="H174" s="31"/>
      <c r="I174" s="34">
        <f t="shared" si="18"/>
        <v>0</v>
      </c>
      <c r="J174" s="31"/>
      <c r="K174" s="33">
        <f t="shared" si="19"/>
        <v>0</v>
      </c>
      <c r="L174" s="35">
        <f t="shared" si="22"/>
        <v>0</v>
      </c>
      <c r="M174" s="33">
        <f t="shared" si="20"/>
        <v>0</v>
      </c>
      <c r="N174" s="31"/>
      <c r="O174" s="33">
        <f t="shared" si="21"/>
        <v>0</v>
      </c>
      <c r="P174" s="36">
        <f t="shared" si="23"/>
        <v>0</v>
      </c>
    </row>
    <row r="175" spans="1:16" hidden="1" x14ac:dyDescent="0.25">
      <c r="A175" s="47">
        <v>31305</v>
      </c>
      <c r="B175" s="40" t="s">
        <v>187</v>
      </c>
      <c r="C175" s="30"/>
      <c r="D175" s="31">
        <f>SUM(D176:D178)</f>
        <v>0</v>
      </c>
      <c r="E175" s="31">
        <f>SUM(E176:E178)</f>
        <v>0</v>
      </c>
      <c r="F175" s="32">
        <f t="shared" si="16"/>
        <v>0</v>
      </c>
      <c r="G175" s="33">
        <f t="shared" si="17"/>
        <v>0</v>
      </c>
      <c r="H175" s="31">
        <f>SUM(H176:H178)</f>
        <v>0</v>
      </c>
      <c r="I175" s="34">
        <f t="shared" si="18"/>
        <v>0</v>
      </c>
      <c r="J175" s="31">
        <f>SUM(J176:J178)</f>
        <v>0</v>
      </c>
      <c r="K175" s="33">
        <f t="shared" si="19"/>
        <v>0</v>
      </c>
      <c r="L175" s="35">
        <f t="shared" si="22"/>
        <v>0</v>
      </c>
      <c r="M175" s="33">
        <f t="shared" si="20"/>
        <v>0</v>
      </c>
      <c r="N175" s="31">
        <f>SUM(N176:N178)</f>
        <v>0</v>
      </c>
      <c r="O175" s="33">
        <f t="shared" si="21"/>
        <v>0</v>
      </c>
      <c r="P175" s="36">
        <f t="shared" si="23"/>
        <v>0</v>
      </c>
    </row>
    <row r="176" spans="1:16" hidden="1" x14ac:dyDescent="0.25">
      <c r="A176" s="47">
        <v>3130501</v>
      </c>
      <c r="B176" s="40" t="s">
        <v>188</v>
      </c>
      <c r="C176" s="30"/>
      <c r="D176" s="31"/>
      <c r="E176" s="105"/>
      <c r="F176" s="32">
        <f t="shared" si="16"/>
        <v>0</v>
      </c>
      <c r="G176" s="33">
        <f t="shared" si="17"/>
        <v>0</v>
      </c>
      <c r="H176" s="105"/>
      <c r="I176" s="34">
        <f t="shared" si="18"/>
        <v>0</v>
      </c>
      <c r="J176" s="105"/>
      <c r="K176" s="33">
        <f t="shared" si="19"/>
        <v>0</v>
      </c>
      <c r="L176" s="35">
        <f t="shared" si="22"/>
        <v>0</v>
      </c>
      <c r="M176" s="33">
        <f t="shared" si="20"/>
        <v>0</v>
      </c>
      <c r="N176" s="105"/>
      <c r="O176" s="33">
        <f t="shared" si="21"/>
        <v>0</v>
      </c>
      <c r="P176" s="36">
        <f t="shared" si="23"/>
        <v>0</v>
      </c>
    </row>
    <row r="177" spans="1:16" hidden="1" x14ac:dyDescent="0.25">
      <c r="A177" s="47">
        <v>3130502</v>
      </c>
      <c r="B177" s="40" t="s">
        <v>189</v>
      </c>
      <c r="C177" s="30"/>
      <c r="D177" s="31"/>
      <c r="E177" s="105"/>
      <c r="F177" s="32">
        <f t="shared" si="16"/>
        <v>0</v>
      </c>
      <c r="G177" s="33">
        <f t="shared" si="17"/>
        <v>0</v>
      </c>
      <c r="H177" s="105"/>
      <c r="I177" s="34">
        <f t="shared" si="18"/>
        <v>0</v>
      </c>
      <c r="J177" s="105"/>
      <c r="K177" s="33">
        <f t="shared" si="19"/>
        <v>0</v>
      </c>
      <c r="L177" s="35">
        <f t="shared" si="22"/>
        <v>0</v>
      </c>
      <c r="M177" s="33">
        <f t="shared" si="20"/>
        <v>0</v>
      </c>
      <c r="N177" s="105"/>
      <c r="O177" s="33">
        <f t="shared" si="21"/>
        <v>0</v>
      </c>
      <c r="P177" s="36">
        <f t="shared" si="23"/>
        <v>0</v>
      </c>
    </row>
    <row r="178" spans="1:16" hidden="1" x14ac:dyDescent="0.25">
      <c r="A178" s="47">
        <v>3130503</v>
      </c>
      <c r="B178" s="40" t="s">
        <v>190</v>
      </c>
      <c r="C178" s="30"/>
      <c r="D178" s="31"/>
      <c r="E178" s="105"/>
      <c r="F178" s="32">
        <f t="shared" si="16"/>
        <v>0</v>
      </c>
      <c r="G178" s="33">
        <f t="shared" si="17"/>
        <v>0</v>
      </c>
      <c r="H178" s="105"/>
      <c r="I178" s="34">
        <f t="shared" si="18"/>
        <v>0</v>
      </c>
      <c r="J178" s="105"/>
      <c r="K178" s="33">
        <f t="shared" si="19"/>
        <v>0</v>
      </c>
      <c r="L178" s="35">
        <f t="shared" si="22"/>
        <v>0</v>
      </c>
      <c r="M178" s="33">
        <f t="shared" si="20"/>
        <v>0</v>
      </c>
      <c r="N178" s="105"/>
      <c r="O178" s="33">
        <f t="shared" si="21"/>
        <v>0</v>
      </c>
      <c r="P178" s="36">
        <f t="shared" si="23"/>
        <v>0</v>
      </c>
    </row>
    <row r="179" spans="1:16" x14ac:dyDescent="0.25">
      <c r="A179" s="47">
        <v>31306</v>
      </c>
      <c r="B179" s="40" t="s">
        <v>149</v>
      </c>
      <c r="C179" s="30"/>
      <c r="D179" s="31">
        <f>SUM(D180:D183)</f>
        <v>701092000</v>
      </c>
      <c r="E179" s="31">
        <f>SUM(E180:E183)</f>
        <v>-22144000</v>
      </c>
      <c r="F179" s="32">
        <f t="shared" si="16"/>
        <v>678948000</v>
      </c>
      <c r="G179" s="33">
        <f t="shared" si="17"/>
        <v>0.95554317459908122</v>
      </c>
      <c r="H179" s="31">
        <f>SUM(H180:H183)</f>
        <v>0</v>
      </c>
      <c r="I179" s="34">
        <f t="shared" si="18"/>
        <v>678948000</v>
      </c>
      <c r="J179" s="31">
        <f>SUM(J180:J183)</f>
        <v>245136555</v>
      </c>
      <c r="K179" s="33">
        <f t="shared" si="19"/>
        <v>36.105350483394901</v>
      </c>
      <c r="L179" s="31">
        <f>SUM(L180:L183)</f>
        <v>161445245</v>
      </c>
      <c r="M179" s="33">
        <f t="shared" si="20"/>
        <v>23.778734895750482</v>
      </c>
      <c r="N179" s="31">
        <f>SUM(N180:N183)</f>
        <v>406581800</v>
      </c>
      <c r="O179" s="33">
        <f t="shared" si="21"/>
        <v>59.884085379145382</v>
      </c>
      <c r="P179" s="36">
        <f t="shared" si="23"/>
        <v>272366200</v>
      </c>
    </row>
    <row r="180" spans="1:16" x14ac:dyDescent="0.25">
      <c r="A180" s="47">
        <v>3130601</v>
      </c>
      <c r="B180" s="40" t="s">
        <v>191</v>
      </c>
      <c r="C180" s="30"/>
      <c r="D180" s="31">
        <v>448948000</v>
      </c>
      <c r="E180" s="31"/>
      <c r="F180" s="32">
        <f>SUM(D180+E180)</f>
        <v>448948000</v>
      </c>
      <c r="G180" s="33">
        <f t="shared" si="17"/>
        <v>0.63184396617989635</v>
      </c>
      <c r="H180" s="31"/>
      <c r="I180" s="34">
        <f t="shared" si="18"/>
        <v>448948000</v>
      </c>
      <c r="J180" s="31">
        <v>154789000</v>
      </c>
      <c r="K180" s="33">
        <f t="shared" si="19"/>
        <v>34.478157826741629</v>
      </c>
      <c r="L180" s="35">
        <f t="shared" si="22"/>
        <v>110880000</v>
      </c>
      <c r="M180" s="33">
        <f t="shared" si="20"/>
        <v>24.697737822643155</v>
      </c>
      <c r="N180" s="31">
        <v>265669000</v>
      </c>
      <c r="O180" s="33">
        <f t="shared" si="21"/>
        <v>59.175895649384778</v>
      </c>
      <c r="P180" s="36">
        <f t="shared" si="23"/>
        <v>183279000</v>
      </c>
    </row>
    <row r="181" spans="1:16" hidden="1" x14ac:dyDescent="0.25">
      <c r="A181" s="47">
        <v>3130602</v>
      </c>
      <c r="B181" s="40" t="s">
        <v>192</v>
      </c>
      <c r="C181" s="30"/>
      <c r="D181" s="31"/>
      <c r="E181" s="105"/>
      <c r="F181" s="32">
        <f>SUM(D181+E181)</f>
        <v>0</v>
      </c>
      <c r="G181" s="33">
        <f t="shared" si="17"/>
        <v>0</v>
      </c>
      <c r="H181" s="105"/>
      <c r="I181" s="34">
        <f t="shared" si="18"/>
        <v>0</v>
      </c>
      <c r="J181" s="105"/>
      <c r="K181" s="33">
        <f t="shared" si="19"/>
        <v>0</v>
      </c>
      <c r="L181" s="35">
        <f t="shared" si="22"/>
        <v>0</v>
      </c>
      <c r="M181" s="33">
        <f t="shared" si="20"/>
        <v>0</v>
      </c>
      <c r="N181" s="105"/>
      <c r="O181" s="33">
        <f t="shared" si="21"/>
        <v>0</v>
      </c>
      <c r="P181" s="36">
        <f t="shared" si="23"/>
        <v>0</v>
      </c>
    </row>
    <row r="182" spans="1:16" hidden="1" x14ac:dyDescent="0.25">
      <c r="A182" s="47">
        <v>3130603</v>
      </c>
      <c r="B182" s="40" t="s">
        <v>193</v>
      </c>
      <c r="C182" s="30"/>
      <c r="D182" s="31"/>
      <c r="E182" s="105"/>
      <c r="F182" s="32">
        <f>SUM(D182+E182)</f>
        <v>0</v>
      </c>
      <c r="G182" s="33">
        <f t="shared" si="17"/>
        <v>0</v>
      </c>
      <c r="H182" s="105"/>
      <c r="I182" s="34">
        <f t="shared" si="18"/>
        <v>0</v>
      </c>
      <c r="J182" s="105"/>
      <c r="K182" s="33">
        <f t="shared" si="19"/>
        <v>0</v>
      </c>
      <c r="L182" s="35">
        <f t="shared" si="22"/>
        <v>0</v>
      </c>
      <c r="M182" s="33">
        <f t="shared" si="20"/>
        <v>0</v>
      </c>
      <c r="N182" s="105"/>
      <c r="O182" s="33">
        <f t="shared" si="21"/>
        <v>0</v>
      </c>
      <c r="P182" s="36">
        <f t="shared" si="23"/>
        <v>0</v>
      </c>
    </row>
    <row r="183" spans="1:16" x14ac:dyDescent="0.25">
      <c r="A183" s="47">
        <v>3130604</v>
      </c>
      <c r="B183" s="48" t="s">
        <v>194</v>
      </c>
      <c r="C183" s="30"/>
      <c r="D183" s="31">
        <v>252144000</v>
      </c>
      <c r="E183" s="31">
        <v>-22144000</v>
      </c>
      <c r="F183" s="32">
        <f>SUM(D183+E183)</f>
        <v>230000000</v>
      </c>
      <c r="G183" s="33">
        <f t="shared" si="17"/>
        <v>0.32369920841918476</v>
      </c>
      <c r="H183" s="31"/>
      <c r="I183" s="34">
        <f t="shared" si="18"/>
        <v>230000000</v>
      </c>
      <c r="J183" s="31">
        <v>90347555</v>
      </c>
      <c r="K183" s="33">
        <f t="shared" si="19"/>
        <v>39.281545652173911</v>
      </c>
      <c r="L183" s="35">
        <f t="shared" si="22"/>
        <v>50565245</v>
      </c>
      <c r="M183" s="33">
        <f t="shared" si="20"/>
        <v>21.98488913043478</v>
      </c>
      <c r="N183" s="31">
        <v>140912800</v>
      </c>
      <c r="O183" s="33">
        <f t="shared" si="21"/>
        <v>61.266434782608691</v>
      </c>
      <c r="P183" s="36">
        <f t="shared" si="23"/>
        <v>89087200</v>
      </c>
    </row>
    <row r="184" spans="1:16" x14ac:dyDescent="0.25">
      <c r="A184" s="19">
        <v>314</v>
      </c>
      <c r="B184" s="49" t="s">
        <v>195</v>
      </c>
      <c r="C184" s="21"/>
      <c r="D184" s="22">
        <v>327227000</v>
      </c>
      <c r="E184" s="105">
        <v>37377952</v>
      </c>
      <c r="F184" s="23">
        <f t="shared" si="16"/>
        <v>364604952</v>
      </c>
      <c r="G184" s="24">
        <f t="shared" si="17"/>
        <v>0.51314058412223851</v>
      </c>
      <c r="H184" s="105"/>
      <c r="I184" s="34">
        <f t="shared" si="18"/>
        <v>364604952</v>
      </c>
      <c r="J184" s="105">
        <v>207812385</v>
      </c>
      <c r="K184" s="33">
        <f t="shared" si="19"/>
        <v>56.996588735306041</v>
      </c>
      <c r="L184" s="35">
        <f t="shared" si="22"/>
        <v>21772763</v>
      </c>
      <c r="M184" s="33">
        <f t="shared" si="20"/>
        <v>5.9716037537526372</v>
      </c>
      <c r="N184" s="105">
        <v>229585148</v>
      </c>
      <c r="O184" s="33">
        <f t="shared" si="21"/>
        <v>62.96819248905868</v>
      </c>
      <c r="P184" s="36">
        <f t="shared" si="23"/>
        <v>135019804</v>
      </c>
    </row>
    <row r="185" spans="1:16" hidden="1" x14ac:dyDescent="0.25">
      <c r="A185" s="28">
        <v>315</v>
      </c>
      <c r="B185" s="40" t="s">
        <v>196</v>
      </c>
      <c r="C185" s="30"/>
      <c r="D185" s="50">
        <v>0</v>
      </c>
      <c r="E185" s="50">
        <v>0</v>
      </c>
      <c r="F185" s="32">
        <f t="shared" si="16"/>
        <v>0</v>
      </c>
      <c r="G185" s="33">
        <f t="shared" si="17"/>
        <v>0</v>
      </c>
      <c r="H185" s="50">
        <v>0</v>
      </c>
      <c r="I185" s="34">
        <f t="shared" si="18"/>
        <v>0</v>
      </c>
      <c r="J185" s="50">
        <v>0</v>
      </c>
      <c r="K185" s="33">
        <f t="shared" si="19"/>
        <v>0</v>
      </c>
      <c r="L185" s="35">
        <f t="shared" si="22"/>
        <v>0</v>
      </c>
      <c r="M185" s="33">
        <f t="shared" si="20"/>
        <v>0</v>
      </c>
      <c r="N185" s="50">
        <v>0</v>
      </c>
      <c r="O185" s="33">
        <f t="shared" si="21"/>
        <v>0</v>
      </c>
      <c r="P185" s="36">
        <f t="shared" si="23"/>
        <v>0</v>
      </c>
    </row>
    <row r="186" spans="1:16" hidden="1" x14ac:dyDescent="0.25">
      <c r="A186" s="28">
        <v>317</v>
      </c>
      <c r="B186" s="40" t="s">
        <v>197</v>
      </c>
      <c r="C186" s="30"/>
      <c r="D186" s="31">
        <f>SUM(D187)</f>
        <v>0</v>
      </c>
      <c r="E186" s="31">
        <f>SUM(E187)</f>
        <v>0</v>
      </c>
      <c r="F186" s="32">
        <f t="shared" si="16"/>
        <v>0</v>
      </c>
      <c r="G186" s="33">
        <f t="shared" si="17"/>
        <v>0</v>
      </c>
      <c r="H186" s="31">
        <f>SUM(H187)</f>
        <v>0</v>
      </c>
      <c r="I186" s="34">
        <f t="shared" si="18"/>
        <v>0</v>
      </c>
      <c r="J186" s="31">
        <f>SUM(J187)</f>
        <v>0</v>
      </c>
      <c r="K186" s="33">
        <f t="shared" si="19"/>
        <v>0</v>
      </c>
      <c r="L186" s="35">
        <f t="shared" si="22"/>
        <v>0</v>
      </c>
      <c r="M186" s="33">
        <f t="shared" si="20"/>
        <v>0</v>
      </c>
      <c r="N186" s="31">
        <f>SUM(N187)</f>
        <v>0</v>
      </c>
      <c r="O186" s="33">
        <f t="shared" si="21"/>
        <v>0</v>
      </c>
      <c r="P186" s="36">
        <f t="shared" si="23"/>
        <v>0</v>
      </c>
    </row>
    <row r="187" spans="1:16" hidden="1" x14ac:dyDescent="0.25">
      <c r="A187" s="28">
        <v>31701</v>
      </c>
      <c r="B187" s="40" t="s">
        <v>198</v>
      </c>
      <c r="C187" s="30"/>
      <c r="D187" s="37"/>
      <c r="E187" s="37"/>
      <c r="F187" s="32">
        <f t="shared" si="16"/>
        <v>0</v>
      </c>
      <c r="G187" s="33">
        <f t="shared" si="17"/>
        <v>0</v>
      </c>
      <c r="H187" s="37"/>
      <c r="I187" s="34">
        <f t="shared" si="18"/>
        <v>0</v>
      </c>
      <c r="J187" s="37"/>
      <c r="K187" s="33">
        <f t="shared" si="19"/>
        <v>0</v>
      </c>
      <c r="L187" s="35">
        <f t="shared" si="22"/>
        <v>0</v>
      </c>
      <c r="M187" s="33">
        <f t="shared" si="20"/>
        <v>0</v>
      </c>
      <c r="N187" s="37"/>
      <c r="O187" s="33">
        <f t="shared" si="21"/>
        <v>0</v>
      </c>
      <c r="P187" s="36">
        <f t="shared" si="23"/>
        <v>0</v>
      </c>
    </row>
    <row r="188" spans="1:16" x14ac:dyDescent="0.25">
      <c r="A188" s="51">
        <v>319</v>
      </c>
      <c r="B188" s="20" t="s">
        <v>199</v>
      </c>
      <c r="C188" s="52"/>
      <c r="D188" s="22">
        <f>SUM(D189+D264+D305)</f>
        <v>44782704000</v>
      </c>
      <c r="E188" s="22">
        <f>SUM(E189+E264+E305)</f>
        <v>776260000</v>
      </c>
      <c r="F188" s="23">
        <f t="shared" si="16"/>
        <v>45558964000</v>
      </c>
      <c r="G188" s="24">
        <f t="shared" si="17"/>
        <v>64.119132970426691</v>
      </c>
      <c r="H188" s="22">
        <f>SUM(H189+H264+H305)</f>
        <v>0</v>
      </c>
      <c r="I188" s="34">
        <f t="shared" si="18"/>
        <v>45558964000</v>
      </c>
      <c r="J188" s="22">
        <f>SUM(J189+J264+J305)</f>
        <v>35604085845</v>
      </c>
      <c r="K188" s="33">
        <f t="shared" si="19"/>
        <v>78.149463286741991</v>
      </c>
      <c r="L188" s="35">
        <f t="shared" si="22"/>
        <v>1778277524</v>
      </c>
      <c r="M188" s="33">
        <f t="shared" si="20"/>
        <v>3.9032439894814113</v>
      </c>
      <c r="N188" s="22">
        <f>SUM(N189+N264+N305)</f>
        <v>37382363369</v>
      </c>
      <c r="O188" s="33">
        <f t="shared" si="21"/>
        <v>82.052707276223401</v>
      </c>
      <c r="P188" s="36">
        <f t="shared" si="23"/>
        <v>8176600631</v>
      </c>
    </row>
    <row r="189" spans="1:16" x14ac:dyDescent="0.25">
      <c r="A189" s="53">
        <v>3191</v>
      </c>
      <c r="B189" s="29" t="s">
        <v>200</v>
      </c>
      <c r="C189" s="54"/>
      <c r="D189" s="31">
        <f>SUM(D190+D232+D237+D244+D246+D252)</f>
        <v>3117848000</v>
      </c>
      <c r="E189" s="31">
        <f>SUM(E190+E232+E237+E244+E246+E252)</f>
        <v>506361551</v>
      </c>
      <c r="F189" s="32">
        <f t="shared" si="16"/>
        <v>3624209551</v>
      </c>
      <c r="G189" s="33">
        <f t="shared" si="17"/>
        <v>5.1006685339302136</v>
      </c>
      <c r="H189" s="31">
        <f>SUM(H190+H232+H237+H244+H246+H252)</f>
        <v>0</v>
      </c>
      <c r="I189" s="34">
        <f t="shared" si="18"/>
        <v>3624209551</v>
      </c>
      <c r="J189" s="31">
        <f>SUM(J190+J232+J237+J244+J246+J252)</f>
        <v>2676108617</v>
      </c>
      <c r="K189" s="33">
        <f t="shared" si="19"/>
        <v>73.839787113347299</v>
      </c>
      <c r="L189" s="35">
        <f t="shared" si="22"/>
        <v>821646286</v>
      </c>
      <c r="M189" s="33">
        <f t="shared" si="20"/>
        <v>22.671047974400089</v>
      </c>
      <c r="N189" s="31">
        <f>SUM(N190+N232+N237+N244+N246+N252)</f>
        <v>3497754903</v>
      </c>
      <c r="O189" s="33">
        <f t="shared" si="21"/>
        <v>96.510835087747381</v>
      </c>
      <c r="P189" s="36">
        <f t="shared" si="23"/>
        <v>126454648</v>
      </c>
    </row>
    <row r="190" spans="1:16" hidden="1" x14ac:dyDescent="0.25">
      <c r="A190" s="53">
        <v>319101</v>
      </c>
      <c r="B190" s="29" t="s">
        <v>25</v>
      </c>
      <c r="C190" s="54"/>
      <c r="D190" s="31">
        <f>SUM(D191+D214+D216)</f>
        <v>0</v>
      </c>
      <c r="E190" s="31">
        <f>SUM(E191+E214+E216)</f>
        <v>0</v>
      </c>
      <c r="F190" s="32">
        <f t="shared" si="16"/>
        <v>0</v>
      </c>
      <c r="G190" s="33">
        <f t="shared" si="17"/>
        <v>0</v>
      </c>
      <c r="H190" s="31">
        <f>SUM(H191+H214+H216)</f>
        <v>0</v>
      </c>
      <c r="I190" s="34">
        <f t="shared" si="18"/>
        <v>0</v>
      </c>
      <c r="J190" s="31">
        <f>SUM(J191+J214+J216)</f>
        <v>0</v>
      </c>
      <c r="K190" s="33">
        <f t="shared" si="19"/>
        <v>0</v>
      </c>
      <c r="L190" s="35">
        <f t="shared" si="22"/>
        <v>0</v>
      </c>
      <c r="M190" s="33">
        <f t="shared" si="20"/>
        <v>0</v>
      </c>
      <c r="N190" s="31">
        <f>SUM(N191+N214+N216)</f>
        <v>0</v>
      </c>
      <c r="O190" s="33">
        <f t="shared" si="21"/>
        <v>0</v>
      </c>
      <c r="P190" s="36">
        <f t="shared" si="23"/>
        <v>0</v>
      </c>
    </row>
    <row r="191" spans="1:16" hidden="1" x14ac:dyDescent="0.25">
      <c r="A191" s="53">
        <v>31910101</v>
      </c>
      <c r="B191" s="29" t="s">
        <v>26</v>
      </c>
      <c r="C191" s="54"/>
      <c r="D191" s="31">
        <f>SUM(D192:D213)-D209</f>
        <v>0</v>
      </c>
      <c r="E191" s="31">
        <f>SUM(E192:E213)-E209</f>
        <v>0</v>
      </c>
      <c r="F191" s="32">
        <f t="shared" si="16"/>
        <v>0</v>
      </c>
      <c r="G191" s="33">
        <f t="shared" si="17"/>
        <v>0</v>
      </c>
      <c r="H191" s="31">
        <f>SUM(H192:H213)-H209</f>
        <v>0</v>
      </c>
      <c r="I191" s="34">
        <f t="shared" si="18"/>
        <v>0</v>
      </c>
      <c r="J191" s="31">
        <f>SUM(J192:J213)-J209</f>
        <v>0</v>
      </c>
      <c r="K191" s="33">
        <f t="shared" si="19"/>
        <v>0</v>
      </c>
      <c r="L191" s="35">
        <f t="shared" si="22"/>
        <v>0</v>
      </c>
      <c r="M191" s="33">
        <f t="shared" si="20"/>
        <v>0</v>
      </c>
      <c r="N191" s="31">
        <f>SUM(N192:N213)-N209</f>
        <v>0</v>
      </c>
      <c r="O191" s="33">
        <f t="shared" si="21"/>
        <v>0</v>
      </c>
      <c r="P191" s="36">
        <f t="shared" si="23"/>
        <v>0</v>
      </c>
    </row>
    <row r="192" spans="1:16" hidden="1" x14ac:dyDescent="0.25">
      <c r="A192" s="53">
        <v>3191010101</v>
      </c>
      <c r="B192" s="29" t="s">
        <v>27</v>
      </c>
      <c r="C192" s="54"/>
      <c r="D192" s="31"/>
      <c r="E192" s="31"/>
      <c r="F192" s="32">
        <f t="shared" si="16"/>
        <v>0</v>
      </c>
      <c r="G192" s="33">
        <f t="shared" si="17"/>
        <v>0</v>
      </c>
      <c r="H192" s="31"/>
      <c r="I192" s="34">
        <f t="shared" si="18"/>
        <v>0</v>
      </c>
      <c r="J192" s="31"/>
      <c r="K192" s="33">
        <f t="shared" si="19"/>
        <v>0</v>
      </c>
      <c r="L192" s="35">
        <f t="shared" si="22"/>
        <v>0</v>
      </c>
      <c r="M192" s="33">
        <f t="shared" si="20"/>
        <v>0</v>
      </c>
      <c r="N192" s="31"/>
      <c r="O192" s="33">
        <f t="shared" si="21"/>
        <v>0</v>
      </c>
      <c r="P192" s="36">
        <f t="shared" si="23"/>
        <v>0</v>
      </c>
    </row>
    <row r="193" spans="1:16" hidden="1" x14ac:dyDescent="0.25">
      <c r="A193" s="53">
        <v>3191010102</v>
      </c>
      <c r="B193" s="29" t="s">
        <v>28</v>
      </c>
      <c r="C193" s="54"/>
      <c r="D193" s="31"/>
      <c r="E193" s="31"/>
      <c r="F193" s="32">
        <f t="shared" si="16"/>
        <v>0</v>
      </c>
      <c r="G193" s="33">
        <f t="shared" si="17"/>
        <v>0</v>
      </c>
      <c r="H193" s="31"/>
      <c r="I193" s="34">
        <f t="shared" si="18"/>
        <v>0</v>
      </c>
      <c r="J193" s="31"/>
      <c r="K193" s="33">
        <f t="shared" si="19"/>
        <v>0</v>
      </c>
      <c r="L193" s="35">
        <f t="shared" si="22"/>
        <v>0</v>
      </c>
      <c r="M193" s="33">
        <f t="shared" si="20"/>
        <v>0</v>
      </c>
      <c r="N193" s="31"/>
      <c r="O193" s="33">
        <f t="shared" si="21"/>
        <v>0</v>
      </c>
      <c r="P193" s="36">
        <f t="shared" si="23"/>
        <v>0</v>
      </c>
    </row>
    <row r="194" spans="1:16" ht="26.25" hidden="1" x14ac:dyDescent="0.25">
      <c r="A194" s="53">
        <v>3191010103</v>
      </c>
      <c r="B194" s="29" t="s">
        <v>201</v>
      </c>
      <c r="C194" s="54"/>
      <c r="D194" s="31"/>
      <c r="E194" s="31"/>
      <c r="F194" s="32">
        <f t="shared" si="16"/>
        <v>0</v>
      </c>
      <c r="G194" s="33">
        <f t="shared" si="17"/>
        <v>0</v>
      </c>
      <c r="H194" s="31"/>
      <c r="I194" s="34">
        <f t="shared" si="18"/>
        <v>0</v>
      </c>
      <c r="J194" s="31"/>
      <c r="K194" s="33">
        <f t="shared" si="19"/>
        <v>0</v>
      </c>
      <c r="L194" s="35">
        <f t="shared" si="22"/>
        <v>0</v>
      </c>
      <c r="M194" s="33">
        <f t="shared" si="20"/>
        <v>0</v>
      </c>
      <c r="N194" s="31"/>
      <c r="O194" s="33">
        <f t="shared" si="21"/>
        <v>0</v>
      </c>
      <c r="P194" s="36">
        <f t="shared" si="23"/>
        <v>0</v>
      </c>
    </row>
    <row r="195" spans="1:16" hidden="1" x14ac:dyDescent="0.25">
      <c r="A195" s="53">
        <v>3191010104</v>
      </c>
      <c r="B195" s="29" t="s">
        <v>30</v>
      </c>
      <c r="C195" s="54"/>
      <c r="D195" s="31"/>
      <c r="E195" s="31"/>
      <c r="F195" s="32">
        <f t="shared" si="16"/>
        <v>0</v>
      </c>
      <c r="G195" s="33">
        <f t="shared" si="17"/>
        <v>0</v>
      </c>
      <c r="H195" s="31"/>
      <c r="I195" s="34">
        <f t="shared" si="18"/>
        <v>0</v>
      </c>
      <c r="J195" s="31"/>
      <c r="K195" s="33">
        <f t="shared" si="19"/>
        <v>0</v>
      </c>
      <c r="L195" s="35">
        <f t="shared" si="22"/>
        <v>0</v>
      </c>
      <c r="M195" s="33">
        <f t="shared" si="20"/>
        <v>0</v>
      </c>
      <c r="N195" s="31"/>
      <c r="O195" s="33">
        <f t="shared" si="21"/>
        <v>0</v>
      </c>
      <c r="P195" s="36">
        <f t="shared" si="23"/>
        <v>0</v>
      </c>
    </row>
    <row r="196" spans="1:16" hidden="1" x14ac:dyDescent="0.25">
      <c r="A196" s="53">
        <v>3191010105</v>
      </c>
      <c r="B196" s="29" t="s">
        <v>31</v>
      </c>
      <c r="C196" s="54"/>
      <c r="D196" s="31"/>
      <c r="E196" s="31"/>
      <c r="F196" s="32">
        <f t="shared" si="16"/>
        <v>0</v>
      </c>
      <c r="G196" s="33">
        <f t="shared" si="17"/>
        <v>0</v>
      </c>
      <c r="H196" s="31"/>
      <c r="I196" s="34">
        <f t="shared" si="18"/>
        <v>0</v>
      </c>
      <c r="J196" s="31"/>
      <c r="K196" s="33">
        <f t="shared" si="19"/>
        <v>0</v>
      </c>
      <c r="L196" s="35">
        <f t="shared" si="22"/>
        <v>0</v>
      </c>
      <c r="M196" s="33">
        <f t="shared" si="20"/>
        <v>0</v>
      </c>
      <c r="N196" s="31"/>
      <c r="O196" s="33">
        <f t="shared" si="21"/>
        <v>0</v>
      </c>
      <c r="P196" s="36">
        <f t="shared" si="23"/>
        <v>0</v>
      </c>
    </row>
    <row r="197" spans="1:16" hidden="1" x14ac:dyDescent="0.25">
      <c r="A197" s="53">
        <v>3191010106</v>
      </c>
      <c r="B197" s="29" t="s">
        <v>32</v>
      </c>
      <c r="C197" s="54"/>
      <c r="D197" s="31"/>
      <c r="E197" s="31"/>
      <c r="F197" s="32">
        <f t="shared" si="16"/>
        <v>0</v>
      </c>
      <c r="G197" s="33">
        <f t="shared" si="17"/>
        <v>0</v>
      </c>
      <c r="H197" s="31"/>
      <c r="I197" s="34">
        <f t="shared" si="18"/>
        <v>0</v>
      </c>
      <c r="J197" s="31"/>
      <c r="K197" s="33">
        <f t="shared" si="19"/>
        <v>0</v>
      </c>
      <c r="L197" s="35">
        <f t="shared" si="22"/>
        <v>0</v>
      </c>
      <c r="M197" s="33">
        <f t="shared" si="20"/>
        <v>0</v>
      </c>
      <c r="N197" s="31"/>
      <c r="O197" s="33">
        <f t="shared" si="21"/>
        <v>0</v>
      </c>
      <c r="P197" s="36">
        <f t="shared" si="23"/>
        <v>0</v>
      </c>
    </row>
    <row r="198" spans="1:16" hidden="1" x14ac:dyDescent="0.25">
      <c r="A198" s="53">
        <v>3191010107</v>
      </c>
      <c r="B198" s="29" t="s">
        <v>33</v>
      </c>
      <c r="C198" s="54"/>
      <c r="D198" s="31"/>
      <c r="E198" s="31"/>
      <c r="F198" s="32">
        <f t="shared" si="16"/>
        <v>0</v>
      </c>
      <c r="G198" s="33">
        <f t="shared" si="17"/>
        <v>0</v>
      </c>
      <c r="H198" s="31"/>
      <c r="I198" s="34">
        <f t="shared" si="18"/>
        <v>0</v>
      </c>
      <c r="J198" s="31"/>
      <c r="K198" s="33">
        <f t="shared" si="19"/>
        <v>0</v>
      </c>
      <c r="L198" s="35">
        <f t="shared" si="22"/>
        <v>0</v>
      </c>
      <c r="M198" s="33">
        <f t="shared" si="20"/>
        <v>0</v>
      </c>
      <c r="N198" s="31"/>
      <c r="O198" s="33">
        <f t="shared" si="21"/>
        <v>0</v>
      </c>
      <c r="P198" s="36">
        <f t="shared" si="23"/>
        <v>0</v>
      </c>
    </row>
    <row r="199" spans="1:16" hidden="1" x14ac:dyDescent="0.25">
      <c r="A199" s="53">
        <v>3191010108</v>
      </c>
      <c r="B199" s="29" t="s">
        <v>34</v>
      </c>
      <c r="C199" s="54"/>
      <c r="D199" s="31"/>
      <c r="E199" s="31"/>
      <c r="F199" s="32">
        <f t="shared" si="16"/>
        <v>0</v>
      </c>
      <c r="G199" s="33">
        <f t="shared" si="17"/>
        <v>0</v>
      </c>
      <c r="H199" s="31"/>
      <c r="I199" s="34">
        <f t="shared" si="18"/>
        <v>0</v>
      </c>
      <c r="J199" s="31"/>
      <c r="K199" s="33">
        <f t="shared" si="19"/>
        <v>0</v>
      </c>
      <c r="L199" s="35">
        <f t="shared" si="22"/>
        <v>0</v>
      </c>
      <c r="M199" s="33">
        <f t="shared" si="20"/>
        <v>0</v>
      </c>
      <c r="N199" s="31"/>
      <c r="O199" s="33">
        <f t="shared" si="21"/>
        <v>0</v>
      </c>
      <c r="P199" s="36">
        <f t="shared" si="23"/>
        <v>0</v>
      </c>
    </row>
    <row r="200" spans="1:16" hidden="1" x14ac:dyDescent="0.25">
      <c r="A200" s="53">
        <v>3191010109</v>
      </c>
      <c r="B200" s="29" t="s">
        <v>35</v>
      </c>
      <c r="C200" s="54"/>
      <c r="D200" s="31"/>
      <c r="E200" s="31"/>
      <c r="F200" s="32">
        <f t="shared" si="16"/>
        <v>0</v>
      </c>
      <c r="G200" s="33">
        <f t="shared" si="17"/>
        <v>0</v>
      </c>
      <c r="H200" s="31"/>
      <c r="I200" s="34">
        <f t="shared" si="18"/>
        <v>0</v>
      </c>
      <c r="J200" s="31"/>
      <c r="K200" s="33">
        <f t="shared" ref="K200:K263" si="24">IF(OR(J200=0,F200=0),0,J200/F200)*100</f>
        <v>0</v>
      </c>
      <c r="L200" s="35">
        <f t="shared" si="22"/>
        <v>0</v>
      </c>
      <c r="M200" s="33">
        <f t="shared" ref="M200:M263" si="25">IF(OR(L200=0,F200=0),0,L200/F200)*100</f>
        <v>0</v>
      </c>
      <c r="N200" s="31"/>
      <c r="O200" s="33">
        <f t="shared" ref="O200:O263" si="26">IF(OR(N200=0,F200=0),0,N200/F200)*100</f>
        <v>0</v>
      </c>
      <c r="P200" s="36">
        <f t="shared" si="23"/>
        <v>0</v>
      </c>
    </row>
    <row r="201" spans="1:16" hidden="1" x14ac:dyDescent="0.25">
      <c r="A201" s="53">
        <v>3191010110</v>
      </c>
      <c r="B201" s="29" t="s">
        <v>36</v>
      </c>
      <c r="C201" s="54"/>
      <c r="D201" s="31"/>
      <c r="E201" s="31"/>
      <c r="F201" s="32">
        <f t="shared" ref="F201:F264" si="27">SUM(D201+E201)</f>
        <v>0</v>
      </c>
      <c r="G201" s="33">
        <f t="shared" ref="G201:G264" si="28">IF(OR(F201=0,F$7=0),0,F201/F$7)*100</f>
        <v>0</v>
      </c>
      <c r="H201" s="31"/>
      <c r="I201" s="34">
        <f t="shared" ref="I201:I264" si="29">SUM(F201-H201)</f>
        <v>0</v>
      </c>
      <c r="J201" s="31"/>
      <c r="K201" s="33">
        <f t="shared" si="24"/>
        <v>0</v>
      </c>
      <c r="L201" s="35">
        <f t="shared" si="22"/>
        <v>0</v>
      </c>
      <c r="M201" s="33">
        <f t="shared" si="25"/>
        <v>0</v>
      </c>
      <c r="N201" s="31"/>
      <c r="O201" s="33">
        <f t="shared" si="26"/>
        <v>0</v>
      </c>
      <c r="P201" s="36">
        <f t="shared" si="23"/>
        <v>0</v>
      </c>
    </row>
    <row r="202" spans="1:16" hidden="1" x14ac:dyDescent="0.25">
      <c r="A202" s="53">
        <v>3191010111</v>
      </c>
      <c r="B202" s="29" t="s">
        <v>37</v>
      </c>
      <c r="C202" s="54"/>
      <c r="D202" s="31"/>
      <c r="E202" s="31"/>
      <c r="F202" s="32">
        <f t="shared" si="27"/>
        <v>0</v>
      </c>
      <c r="G202" s="33">
        <f t="shared" si="28"/>
        <v>0</v>
      </c>
      <c r="H202" s="31"/>
      <c r="I202" s="34">
        <f t="shared" si="29"/>
        <v>0</v>
      </c>
      <c r="J202" s="31"/>
      <c r="K202" s="33">
        <f t="shared" si="24"/>
        <v>0</v>
      </c>
      <c r="L202" s="35">
        <f t="shared" si="22"/>
        <v>0</v>
      </c>
      <c r="M202" s="33">
        <f t="shared" si="25"/>
        <v>0</v>
      </c>
      <c r="N202" s="31"/>
      <c r="O202" s="33">
        <f t="shared" si="26"/>
        <v>0</v>
      </c>
      <c r="P202" s="36">
        <f t="shared" si="23"/>
        <v>0</v>
      </c>
    </row>
    <row r="203" spans="1:16" hidden="1" x14ac:dyDescent="0.25">
      <c r="A203" s="53">
        <v>3191010112</v>
      </c>
      <c r="B203" s="29" t="s">
        <v>38</v>
      </c>
      <c r="C203" s="54"/>
      <c r="D203" s="31"/>
      <c r="E203" s="31"/>
      <c r="F203" s="32">
        <f t="shared" si="27"/>
        <v>0</v>
      </c>
      <c r="G203" s="33">
        <f t="shared" si="28"/>
        <v>0</v>
      </c>
      <c r="H203" s="31"/>
      <c r="I203" s="34">
        <f t="shared" si="29"/>
        <v>0</v>
      </c>
      <c r="J203" s="31"/>
      <c r="K203" s="33">
        <f t="shared" si="24"/>
        <v>0</v>
      </c>
      <c r="L203" s="35">
        <f t="shared" si="22"/>
        <v>0</v>
      </c>
      <c r="M203" s="33">
        <f t="shared" si="25"/>
        <v>0</v>
      </c>
      <c r="N203" s="31"/>
      <c r="O203" s="33">
        <f t="shared" si="26"/>
        <v>0</v>
      </c>
      <c r="P203" s="36">
        <f t="shared" si="23"/>
        <v>0</v>
      </c>
    </row>
    <row r="204" spans="1:16" hidden="1" x14ac:dyDescent="0.25">
      <c r="A204" s="53">
        <v>3191010114</v>
      </c>
      <c r="B204" s="29" t="s">
        <v>40</v>
      </c>
      <c r="C204" s="54"/>
      <c r="D204" s="31"/>
      <c r="E204" s="31"/>
      <c r="F204" s="32">
        <f t="shared" si="27"/>
        <v>0</v>
      </c>
      <c r="G204" s="33">
        <f t="shared" si="28"/>
        <v>0</v>
      </c>
      <c r="H204" s="31"/>
      <c r="I204" s="34">
        <f t="shared" si="29"/>
        <v>0</v>
      </c>
      <c r="J204" s="31"/>
      <c r="K204" s="33">
        <f t="shared" si="24"/>
        <v>0</v>
      </c>
      <c r="L204" s="35">
        <f t="shared" si="22"/>
        <v>0</v>
      </c>
      <c r="M204" s="33">
        <f t="shared" si="25"/>
        <v>0</v>
      </c>
      <c r="N204" s="31"/>
      <c r="O204" s="33">
        <f t="shared" si="26"/>
        <v>0</v>
      </c>
      <c r="P204" s="36">
        <f t="shared" si="23"/>
        <v>0</v>
      </c>
    </row>
    <row r="205" spans="1:16" hidden="1" x14ac:dyDescent="0.25">
      <c r="A205" s="53">
        <v>3191010115</v>
      </c>
      <c r="B205" s="29" t="s">
        <v>41</v>
      </c>
      <c r="C205" s="54"/>
      <c r="D205" s="31"/>
      <c r="E205" s="31"/>
      <c r="F205" s="32">
        <f t="shared" si="27"/>
        <v>0</v>
      </c>
      <c r="G205" s="33">
        <f t="shared" si="28"/>
        <v>0</v>
      </c>
      <c r="H205" s="31"/>
      <c r="I205" s="34">
        <f t="shared" si="29"/>
        <v>0</v>
      </c>
      <c r="J205" s="31"/>
      <c r="K205" s="33">
        <f t="shared" si="24"/>
        <v>0</v>
      </c>
      <c r="L205" s="35">
        <f t="shared" si="22"/>
        <v>0</v>
      </c>
      <c r="M205" s="33">
        <f t="shared" si="25"/>
        <v>0</v>
      </c>
      <c r="N205" s="31"/>
      <c r="O205" s="33">
        <f t="shared" si="26"/>
        <v>0</v>
      </c>
      <c r="P205" s="36">
        <f t="shared" si="23"/>
        <v>0</v>
      </c>
    </row>
    <row r="206" spans="1:16" hidden="1" x14ac:dyDescent="0.25">
      <c r="A206" s="53">
        <v>3191010116</v>
      </c>
      <c r="B206" s="29" t="s">
        <v>42</v>
      </c>
      <c r="C206" s="54"/>
      <c r="D206" s="31"/>
      <c r="E206" s="31"/>
      <c r="F206" s="32">
        <f t="shared" si="27"/>
        <v>0</v>
      </c>
      <c r="G206" s="33">
        <f t="shared" si="28"/>
        <v>0</v>
      </c>
      <c r="H206" s="31"/>
      <c r="I206" s="34">
        <f t="shared" si="29"/>
        <v>0</v>
      </c>
      <c r="J206" s="31"/>
      <c r="K206" s="33">
        <f t="shared" si="24"/>
        <v>0</v>
      </c>
      <c r="L206" s="35">
        <f t="shared" si="22"/>
        <v>0</v>
      </c>
      <c r="M206" s="33">
        <f t="shared" si="25"/>
        <v>0</v>
      </c>
      <c r="N206" s="31"/>
      <c r="O206" s="33">
        <f t="shared" si="26"/>
        <v>0</v>
      </c>
      <c r="P206" s="36">
        <f t="shared" si="23"/>
        <v>0</v>
      </c>
    </row>
    <row r="207" spans="1:16" hidden="1" x14ac:dyDescent="0.25">
      <c r="A207" s="53">
        <v>3191010117</v>
      </c>
      <c r="B207" s="29" t="s">
        <v>43</v>
      </c>
      <c r="C207" s="54"/>
      <c r="D207" s="31"/>
      <c r="E207" s="31"/>
      <c r="F207" s="32">
        <f t="shared" si="27"/>
        <v>0</v>
      </c>
      <c r="G207" s="33">
        <f t="shared" si="28"/>
        <v>0</v>
      </c>
      <c r="H207" s="31"/>
      <c r="I207" s="34">
        <f t="shared" si="29"/>
        <v>0</v>
      </c>
      <c r="J207" s="31"/>
      <c r="K207" s="33">
        <f t="shared" si="24"/>
        <v>0</v>
      </c>
      <c r="L207" s="35">
        <f t="shared" si="22"/>
        <v>0</v>
      </c>
      <c r="M207" s="33">
        <f t="shared" si="25"/>
        <v>0</v>
      </c>
      <c r="N207" s="31"/>
      <c r="O207" s="33">
        <f t="shared" si="26"/>
        <v>0</v>
      </c>
      <c r="P207" s="36">
        <f t="shared" si="23"/>
        <v>0</v>
      </c>
    </row>
    <row r="208" spans="1:16" hidden="1" x14ac:dyDescent="0.25">
      <c r="A208" s="53">
        <v>3191010118</v>
      </c>
      <c r="B208" s="29" t="s">
        <v>202</v>
      </c>
      <c r="C208" s="54"/>
      <c r="D208" s="31"/>
      <c r="E208" s="31"/>
      <c r="F208" s="32">
        <f t="shared" si="27"/>
        <v>0</v>
      </c>
      <c r="G208" s="33">
        <f t="shared" si="28"/>
        <v>0</v>
      </c>
      <c r="H208" s="31"/>
      <c r="I208" s="34">
        <f t="shared" si="29"/>
        <v>0</v>
      </c>
      <c r="J208" s="31"/>
      <c r="K208" s="33">
        <f t="shared" si="24"/>
        <v>0</v>
      </c>
      <c r="L208" s="35">
        <f t="shared" ref="L208:L271" si="30">SUM(N208-J208)</f>
        <v>0</v>
      </c>
      <c r="M208" s="33">
        <f t="shared" si="25"/>
        <v>0</v>
      </c>
      <c r="N208" s="31"/>
      <c r="O208" s="33">
        <f t="shared" si="26"/>
        <v>0</v>
      </c>
      <c r="P208" s="36">
        <f t="shared" ref="P208:P271" si="31">SUM(F208-N208)</f>
        <v>0</v>
      </c>
    </row>
    <row r="209" spans="1:16" hidden="1" x14ac:dyDescent="0.25">
      <c r="A209" s="53">
        <v>3191010119</v>
      </c>
      <c r="B209" s="29" t="s">
        <v>203</v>
      </c>
      <c r="C209" s="54"/>
      <c r="D209" s="31">
        <f>SUM(D210:D211)</f>
        <v>0</v>
      </c>
      <c r="E209" s="31">
        <f>SUM(E210:E211)</f>
        <v>0</v>
      </c>
      <c r="F209" s="32">
        <f t="shared" si="27"/>
        <v>0</v>
      </c>
      <c r="G209" s="33">
        <f t="shared" si="28"/>
        <v>0</v>
      </c>
      <c r="H209" s="31">
        <f>SUM(H210:H211)</f>
        <v>0</v>
      </c>
      <c r="I209" s="34">
        <f t="shared" si="29"/>
        <v>0</v>
      </c>
      <c r="J209" s="31">
        <f>SUM(J210:J211)</f>
        <v>0</v>
      </c>
      <c r="K209" s="33">
        <f t="shared" si="24"/>
        <v>0</v>
      </c>
      <c r="L209" s="35">
        <f t="shared" si="30"/>
        <v>0</v>
      </c>
      <c r="M209" s="33">
        <f t="shared" si="25"/>
        <v>0</v>
      </c>
      <c r="N209" s="31">
        <f>SUM(N210:N211)</f>
        <v>0</v>
      </c>
      <c r="O209" s="33">
        <f t="shared" si="26"/>
        <v>0</v>
      </c>
      <c r="P209" s="36">
        <f t="shared" si="31"/>
        <v>0</v>
      </c>
    </row>
    <row r="210" spans="1:16" hidden="1" x14ac:dyDescent="0.25">
      <c r="A210" s="53">
        <v>319101011901</v>
      </c>
      <c r="B210" s="29" t="s">
        <v>46</v>
      </c>
      <c r="C210" s="54"/>
      <c r="D210" s="31"/>
      <c r="E210" s="31"/>
      <c r="F210" s="32">
        <f t="shared" si="27"/>
        <v>0</v>
      </c>
      <c r="G210" s="33">
        <f t="shared" si="28"/>
        <v>0</v>
      </c>
      <c r="H210" s="31"/>
      <c r="I210" s="34">
        <f t="shared" si="29"/>
        <v>0</v>
      </c>
      <c r="J210" s="31"/>
      <c r="K210" s="33">
        <f t="shared" si="24"/>
        <v>0</v>
      </c>
      <c r="L210" s="35">
        <f t="shared" si="30"/>
        <v>0</v>
      </c>
      <c r="M210" s="33">
        <f t="shared" si="25"/>
        <v>0</v>
      </c>
      <c r="N210" s="31"/>
      <c r="O210" s="33">
        <f t="shared" si="26"/>
        <v>0</v>
      </c>
      <c r="P210" s="36">
        <f t="shared" si="31"/>
        <v>0</v>
      </c>
    </row>
    <row r="211" spans="1:16" hidden="1" x14ac:dyDescent="0.25">
      <c r="A211" s="53">
        <v>319101011903</v>
      </c>
      <c r="B211" s="29" t="s">
        <v>48</v>
      </c>
      <c r="C211" s="54"/>
      <c r="D211" s="31"/>
      <c r="E211" s="31"/>
      <c r="F211" s="32">
        <f t="shared" si="27"/>
        <v>0</v>
      </c>
      <c r="G211" s="33">
        <f t="shared" si="28"/>
        <v>0</v>
      </c>
      <c r="H211" s="31"/>
      <c r="I211" s="34">
        <f t="shared" si="29"/>
        <v>0</v>
      </c>
      <c r="J211" s="31"/>
      <c r="K211" s="33">
        <f t="shared" si="24"/>
        <v>0</v>
      </c>
      <c r="L211" s="35">
        <f t="shared" si="30"/>
        <v>0</v>
      </c>
      <c r="M211" s="33">
        <f t="shared" si="25"/>
        <v>0</v>
      </c>
      <c r="N211" s="31"/>
      <c r="O211" s="33">
        <f t="shared" si="26"/>
        <v>0</v>
      </c>
      <c r="P211" s="36">
        <f t="shared" si="31"/>
        <v>0</v>
      </c>
    </row>
    <row r="212" spans="1:16" hidden="1" x14ac:dyDescent="0.25">
      <c r="A212" s="53">
        <v>3191010120</v>
      </c>
      <c r="B212" s="29" t="s">
        <v>49</v>
      </c>
      <c r="C212" s="54"/>
      <c r="D212" s="31"/>
      <c r="E212" s="31"/>
      <c r="F212" s="32">
        <f t="shared" si="27"/>
        <v>0</v>
      </c>
      <c r="G212" s="33">
        <f t="shared" si="28"/>
        <v>0</v>
      </c>
      <c r="H212" s="31"/>
      <c r="I212" s="34">
        <f t="shared" si="29"/>
        <v>0</v>
      </c>
      <c r="J212" s="31"/>
      <c r="K212" s="33">
        <f t="shared" si="24"/>
        <v>0</v>
      </c>
      <c r="L212" s="35">
        <f t="shared" si="30"/>
        <v>0</v>
      </c>
      <c r="M212" s="33">
        <f t="shared" si="25"/>
        <v>0</v>
      </c>
      <c r="N212" s="31"/>
      <c r="O212" s="33">
        <f t="shared" si="26"/>
        <v>0</v>
      </c>
      <c r="P212" s="36">
        <f t="shared" si="31"/>
        <v>0</v>
      </c>
    </row>
    <row r="213" spans="1:16" ht="26.25" hidden="1" x14ac:dyDescent="0.25">
      <c r="A213" s="53">
        <v>3191010122</v>
      </c>
      <c r="B213" s="29" t="s">
        <v>51</v>
      </c>
      <c r="C213" s="54"/>
      <c r="D213" s="31"/>
      <c r="E213" s="31"/>
      <c r="F213" s="32">
        <f t="shared" si="27"/>
        <v>0</v>
      </c>
      <c r="G213" s="33">
        <f t="shared" si="28"/>
        <v>0</v>
      </c>
      <c r="H213" s="31"/>
      <c r="I213" s="34">
        <f t="shared" si="29"/>
        <v>0</v>
      </c>
      <c r="J213" s="31"/>
      <c r="K213" s="33">
        <f t="shared" si="24"/>
        <v>0</v>
      </c>
      <c r="L213" s="35">
        <f t="shared" si="30"/>
        <v>0</v>
      </c>
      <c r="M213" s="33">
        <f t="shared" si="25"/>
        <v>0</v>
      </c>
      <c r="N213" s="31"/>
      <c r="O213" s="33">
        <f t="shared" si="26"/>
        <v>0</v>
      </c>
      <c r="P213" s="36">
        <f t="shared" si="31"/>
        <v>0</v>
      </c>
    </row>
    <row r="214" spans="1:16" hidden="1" x14ac:dyDescent="0.25">
      <c r="A214" s="53">
        <v>31910102</v>
      </c>
      <c r="B214" s="29" t="s">
        <v>52</v>
      </c>
      <c r="C214" s="54"/>
      <c r="D214" s="31">
        <f>SUM(D215)</f>
        <v>0</v>
      </c>
      <c r="E214" s="31">
        <f>SUM(E215)</f>
        <v>0</v>
      </c>
      <c r="F214" s="32">
        <f t="shared" si="27"/>
        <v>0</v>
      </c>
      <c r="G214" s="33">
        <f t="shared" si="28"/>
        <v>0</v>
      </c>
      <c r="H214" s="31">
        <f>SUM(H215)</f>
        <v>0</v>
      </c>
      <c r="I214" s="34">
        <f t="shared" si="29"/>
        <v>0</v>
      </c>
      <c r="J214" s="31">
        <f>SUM(J215)</f>
        <v>0</v>
      </c>
      <c r="K214" s="33">
        <f t="shared" si="24"/>
        <v>0</v>
      </c>
      <c r="L214" s="35">
        <f t="shared" si="30"/>
        <v>0</v>
      </c>
      <c r="M214" s="33">
        <f t="shared" si="25"/>
        <v>0</v>
      </c>
      <c r="N214" s="31">
        <f>SUM(N215)</f>
        <v>0</v>
      </c>
      <c r="O214" s="33">
        <f t="shared" si="26"/>
        <v>0</v>
      </c>
      <c r="P214" s="36">
        <f t="shared" si="31"/>
        <v>0</v>
      </c>
    </row>
    <row r="215" spans="1:16" hidden="1" x14ac:dyDescent="0.25">
      <c r="A215" s="53">
        <v>3191010299</v>
      </c>
      <c r="B215" s="29" t="s">
        <v>60</v>
      </c>
      <c r="C215" s="54"/>
      <c r="D215" s="31"/>
      <c r="E215" s="31"/>
      <c r="F215" s="32">
        <f t="shared" si="27"/>
        <v>0</v>
      </c>
      <c r="G215" s="33">
        <f t="shared" si="28"/>
        <v>0</v>
      </c>
      <c r="H215" s="31"/>
      <c r="I215" s="34">
        <f t="shared" si="29"/>
        <v>0</v>
      </c>
      <c r="J215" s="31"/>
      <c r="K215" s="33">
        <f t="shared" si="24"/>
        <v>0</v>
      </c>
      <c r="L215" s="35">
        <f t="shared" si="30"/>
        <v>0</v>
      </c>
      <c r="M215" s="33">
        <f t="shared" si="25"/>
        <v>0</v>
      </c>
      <c r="N215" s="31"/>
      <c r="O215" s="33">
        <f t="shared" si="26"/>
        <v>0</v>
      </c>
      <c r="P215" s="36">
        <f t="shared" si="31"/>
        <v>0</v>
      </c>
    </row>
    <row r="216" spans="1:16" hidden="1" x14ac:dyDescent="0.25">
      <c r="A216" s="53">
        <v>31910103</v>
      </c>
      <c r="B216" s="29" t="s">
        <v>204</v>
      </c>
      <c r="C216" s="54"/>
      <c r="D216" s="31">
        <f>SUM(D217+D223)</f>
        <v>0</v>
      </c>
      <c r="E216" s="31">
        <f>SUM(E217+E223)</f>
        <v>0</v>
      </c>
      <c r="F216" s="32">
        <f t="shared" si="27"/>
        <v>0</v>
      </c>
      <c r="G216" s="33">
        <f t="shared" si="28"/>
        <v>0</v>
      </c>
      <c r="H216" s="31">
        <f>SUM(H217+H223)</f>
        <v>0</v>
      </c>
      <c r="I216" s="34">
        <f t="shared" si="29"/>
        <v>0</v>
      </c>
      <c r="J216" s="31">
        <f>SUM(J217+J223)</f>
        <v>0</v>
      </c>
      <c r="K216" s="33">
        <f t="shared" si="24"/>
        <v>0</v>
      </c>
      <c r="L216" s="35">
        <f t="shared" si="30"/>
        <v>0</v>
      </c>
      <c r="M216" s="33">
        <f t="shared" si="25"/>
        <v>0</v>
      </c>
      <c r="N216" s="31">
        <f>SUM(N217+N223)</f>
        <v>0</v>
      </c>
      <c r="O216" s="33">
        <f t="shared" si="26"/>
        <v>0</v>
      </c>
      <c r="P216" s="36">
        <f t="shared" si="31"/>
        <v>0</v>
      </c>
    </row>
    <row r="217" spans="1:16" hidden="1" x14ac:dyDescent="0.25">
      <c r="A217" s="53">
        <v>3191010301</v>
      </c>
      <c r="B217" s="29" t="s">
        <v>62</v>
      </c>
      <c r="C217" s="54"/>
      <c r="D217" s="31">
        <f>SUM(D218:D222)</f>
        <v>0</v>
      </c>
      <c r="E217" s="31">
        <f>SUM(E218:E222)</f>
        <v>0</v>
      </c>
      <c r="F217" s="32">
        <f t="shared" si="27"/>
        <v>0</v>
      </c>
      <c r="G217" s="33">
        <f t="shared" si="28"/>
        <v>0</v>
      </c>
      <c r="H217" s="31">
        <f>SUM(H218:H222)</f>
        <v>0</v>
      </c>
      <c r="I217" s="34">
        <f t="shared" si="29"/>
        <v>0</v>
      </c>
      <c r="J217" s="31">
        <f>SUM(J218:J222)</f>
        <v>0</v>
      </c>
      <c r="K217" s="33">
        <f t="shared" si="24"/>
        <v>0</v>
      </c>
      <c r="L217" s="35">
        <f t="shared" si="30"/>
        <v>0</v>
      </c>
      <c r="M217" s="33">
        <f t="shared" si="25"/>
        <v>0</v>
      </c>
      <c r="N217" s="31">
        <f>SUM(N218:N222)</f>
        <v>0</v>
      </c>
      <c r="O217" s="33">
        <f t="shared" si="26"/>
        <v>0</v>
      </c>
      <c r="P217" s="36">
        <f t="shared" si="31"/>
        <v>0</v>
      </c>
    </row>
    <row r="218" spans="1:16" hidden="1" x14ac:dyDescent="0.25">
      <c r="A218" s="53">
        <v>319101030101</v>
      </c>
      <c r="B218" s="29" t="s">
        <v>63</v>
      </c>
      <c r="C218" s="54"/>
      <c r="D218" s="31"/>
      <c r="E218" s="31"/>
      <c r="F218" s="32">
        <f t="shared" si="27"/>
        <v>0</v>
      </c>
      <c r="G218" s="33">
        <f t="shared" si="28"/>
        <v>0</v>
      </c>
      <c r="H218" s="31"/>
      <c r="I218" s="34">
        <f t="shared" si="29"/>
        <v>0</v>
      </c>
      <c r="J218" s="31"/>
      <c r="K218" s="33">
        <f t="shared" si="24"/>
        <v>0</v>
      </c>
      <c r="L218" s="35">
        <f t="shared" si="30"/>
        <v>0</v>
      </c>
      <c r="M218" s="33">
        <f t="shared" si="25"/>
        <v>0</v>
      </c>
      <c r="N218" s="31"/>
      <c r="O218" s="33">
        <f t="shared" si="26"/>
        <v>0</v>
      </c>
      <c r="P218" s="36">
        <f t="shared" si="31"/>
        <v>0</v>
      </c>
    </row>
    <row r="219" spans="1:16" hidden="1" x14ac:dyDescent="0.25">
      <c r="A219" s="53">
        <v>319101030102</v>
      </c>
      <c r="B219" s="29" t="s">
        <v>64</v>
      </c>
      <c r="C219" s="54"/>
      <c r="D219" s="31"/>
      <c r="E219" s="31"/>
      <c r="F219" s="32">
        <f t="shared" si="27"/>
        <v>0</v>
      </c>
      <c r="G219" s="33">
        <f t="shared" si="28"/>
        <v>0</v>
      </c>
      <c r="H219" s="31"/>
      <c r="I219" s="34">
        <f t="shared" si="29"/>
        <v>0</v>
      </c>
      <c r="J219" s="31"/>
      <c r="K219" s="33">
        <f t="shared" si="24"/>
        <v>0</v>
      </c>
      <c r="L219" s="35">
        <f t="shared" si="30"/>
        <v>0</v>
      </c>
      <c r="M219" s="33">
        <f t="shared" si="25"/>
        <v>0</v>
      </c>
      <c r="N219" s="31"/>
      <c r="O219" s="33">
        <f t="shared" si="26"/>
        <v>0</v>
      </c>
      <c r="P219" s="36">
        <f t="shared" si="31"/>
        <v>0</v>
      </c>
    </row>
    <row r="220" spans="1:16" hidden="1" x14ac:dyDescent="0.25">
      <c r="A220" s="53">
        <v>319101030103</v>
      </c>
      <c r="B220" s="29" t="s">
        <v>65</v>
      </c>
      <c r="C220" s="54"/>
      <c r="D220" s="31"/>
      <c r="E220" s="31"/>
      <c r="F220" s="32">
        <f t="shared" si="27"/>
        <v>0</v>
      </c>
      <c r="G220" s="33">
        <f t="shared" si="28"/>
        <v>0</v>
      </c>
      <c r="H220" s="31"/>
      <c r="I220" s="34">
        <f t="shared" si="29"/>
        <v>0</v>
      </c>
      <c r="J220" s="31"/>
      <c r="K220" s="33">
        <f t="shared" si="24"/>
        <v>0</v>
      </c>
      <c r="L220" s="35">
        <f t="shared" si="30"/>
        <v>0</v>
      </c>
      <c r="M220" s="33">
        <f t="shared" si="25"/>
        <v>0</v>
      </c>
      <c r="N220" s="31"/>
      <c r="O220" s="33">
        <f t="shared" si="26"/>
        <v>0</v>
      </c>
      <c r="P220" s="36">
        <f t="shared" si="31"/>
        <v>0</v>
      </c>
    </row>
    <row r="221" spans="1:16" hidden="1" x14ac:dyDescent="0.25">
      <c r="A221" s="53">
        <v>319101030104</v>
      </c>
      <c r="B221" s="29" t="s">
        <v>66</v>
      </c>
      <c r="C221" s="54"/>
      <c r="D221" s="31"/>
      <c r="E221" s="31"/>
      <c r="F221" s="32">
        <f t="shared" si="27"/>
        <v>0</v>
      </c>
      <c r="G221" s="33">
        <f t="shared" si="28"/>
        <v>0</v>
      </c>
      <c r="H221" s="31"/>
      <c r="I221" s="34">
        <f t="shared" si="29"/>
        <v>0</v>
      </c>
      <c r="J221" s="31"/>
      <c r="K221" s="33">
        <f t="shared" si="24"/>
        <v>0</v>
      </c>
      <c r="L221" s="35">
        <f t="shared" si="30"/>
        <v>0</v>
      </c>
      <c r="M221" s="33">
        <f t="shared" si="25"/>
        <v>0</v>
      </c>
      <c r="N221" s="31"/>
      <c r="O221" s="33">
        <f t="shared" si="26"/>
        <v>0</v>
      </c>
      <c r="P221" s="36">
        <f t="shared" si="31"/>
        <v>0</v>
      </c>
    </row>
    <row r="222" spans="1:16" hidden="1" x14ac:dyDescent="0.25">
      <c r="A222" s="53">
        <v>319101030105</v>
      </c>
      <c r="B222" s="29" t="s">
        <v>67</v>
      </c>
      <c r="C222" s="54"/>
      <c r="D222" s="31"/>
      <c r="E222" s="31"/>
      <c r="F222" s="32">
        <f t="shared" si="27"/>
        <v>0</v>
      </c>
      <c r="G222" s="33">
        <f t="shared" si="28"/>
        <v>0</v>
      </c>
      <c r="H222" s="31"/>
      <c r="I222" s="34">
        <f t="shared" si="29"/>
        <v>0</v>
      </c>
      <c r="J222" s="31"/>
      <c r="K222" s="33">
        <f t="shared" si="24"/>
        <v>0</v>
      </c>
      <c r="L222" s="35">
        <f t="shared" si="30"/>
        <v>0</v>
      </c>
      <c r="M222" s="33">
        <f t="shared" si="25"/>
        <v>0</v>
      </c>
      <c r="N222" s="31"/>
      <c r="O222" s="33">
        <f t="shared" si="26"/>
        <v>0</v>
      </c>
      <c r="P222" s="36">
        <f t="shared" si="31"/>
        <v>0</v>
      </c>
    </row>
    <row r="223" spans="1:16" hidden="1" x14ac:dyDescent="0.25">
      <c r="A223" s="53">
        <v>3191010302</v>
      </c>
      <c r="B223" s="29" t="s">
        <v>68</v>
      </c>
      <c r="C223" s="54"/>
      <c r="D223" s="31">
        <f>SUM(D224:D231)</f>
        <v>0</v>
      </c>
      <c r="E223" s="31">
        <f>SUM(E224:E231)</f>
        <v>0</v>
      </c>
      <c r="F223" s="32">
        <f t="shared" si="27"/>
        <v>0</v>
      </c>
      <c r="G223" s="33">
        <f t="shared" si="28"/>
        <v>0</v>
      </c>
      <c r="H223" s="31">
        <f>SUM(H224:H231)</f>
        <v>0</v>
      </c>
      <c r="I223" s="34">
        <f t="shared" si="29"/>
        <v>0</v>
      </c>
      <c r="J223" s="31">
        <f>SUM(J224:J231)</f>
        <v>0</v>
      </c>
      <c r="K223" s="33">
        <f t="shared" si="24"/>
        <v>0</v>
      </c>
      <c r="L223" s="35">
        <f t="shared" si="30"/>
        <v>0</v>
      </c>
      <c r="M223" s="33">
        <f t="shared" si="25"/>
        <v>0</v>
      </c>
      <c r="N223" s="31">
        <f>SUM(N224:N231)</f>
        <v>0</v>
      </c>
      <c r="O223" s="33">
        <f t="shared" si="26"/>
        <v>0</v>
      </c>
      <c r="P223" s="36">
        <f t="shared" si="31"/>
        <v>0</v>
      </c>
    </row>
    <row r="224" spans="1:16" hidden="1" x14ac:dyDescent="0.25">
      <c r="A224" s="53">
        <v>319101030201</v>
      </c>
      <c r="B224" s="29" t="s">
        <v>69</v>
      </c>
      <c r="C224" s="54"/>
      <c r="D224" s="31"/>
      <c r="E224" s="31"/>
      <c r="F224" s="32">
        <f t="shared" si="27"/>
        <v>0</v>
      </c>
      <c r="G224" s="33">
        <f t="shared" si="28"/>
        <v>0</v>
      </c>
      <c r="H224" s="31"/>
      <c r="I224" s="34">
        <f t="shared" si="29"/>
        <v>0</v>
      </c>
      <c r="J224" s="31"/>
      <c r="K224" s="33">
        <f t="shared" si="24"/>
        <v>0</v>
      </c>
      <c r="L224" s="35">
        <f t="shared" si="30"/>
        <v>0</v>
      </c>
      <c r="M224" s="33">
        <f t="shared" si="25"/>
        <v>0</v>
      </c>
      <c r="N224" s="31"/>
      <c r="O224" s="33">
        <f t="shared" si="26"/>
        <v>0</v>
      </c>
      <c r="P224" s="36">
        <f t="shared" si="31"/>
        <v>0</v>
      </c>
    </row>
    <row r="225" spans="1:16" hidden="1" x14ac:dyDescent="0.25">
      <c r="A225" s="53">
        <v>319101030202</v>
      </c>
      <c r="B225" s="29" t="s">
        <v>70</v>
      </c>
      <c r="C225" s="54"/>
      <c r="D225" s="31"/>
      <c r="E225" s="31"/>
      <c r="F225" s="32">
        <f t="shared" si="27"/>
        <v>0</v>
      </c>
      <c r="G225" s="33">
        <f t="shared" si="28"/>
        <v>0</v>
      </c>
      <c r="H225" s="31"/>
      <c r="I225" s="34">
        <f t="shared" si="29"/>
        <v>0</v>
      </c>
      <c r="J225" s="31"/>
      <c r="K225" s="33">
        <f t="shared" si="24"/>
        <v>0</v>
      </c>
      <c r="L225" s="35">
        <f t="shared" si="30"/>
        <v>0</v>
      </c>
      <c r="M225" s="33">
        <f t="shared" si="25"/>
        <v>0</v>
      </c>
      <c r="N225" s="31"/>
      <c r="O225" s="33">
        <f t="shared" si="26"/>
        <v>0</v>
      </c>
      <c r="P225" s="36">
        <f t="shared" si="31"/>
        <v>0</v>
      </c>
    </row>
    <row r="226" spans="1:16" hidden="1" x14ac:dyDescent="0.25">
      <c r="A226" s="53">
        <v>319101030203</v>
      </c>
      <c r="B226" s="29" t="s">
        <v>205</v>
      </c>
      <c r="C226" s="54"/>
      <c r="D226" s="31"/>
      <c r="E226" s="31"/>
      <c r="F226" s="32">
        <f t="shared" si="27"/>
        <v>0</v>
      </c>
      <c r="G226" s="33">
        <f t="shared" si="28"/>
        <v>0</v>
      </c>
      <c r="H226" s="31"/>
      <c r="I226" s="34">
        <f t="shared" si="29"/>
        <v>0</v>
      </c>
      <c r="J226" s="31"/>
      <c r="K226" s="33">
        <f t="shared" si="24"/>
        <v>0</v>
      </c>
      <c r="L226" s="35">
        <f t="shared" si="30"/>
        <v>0</v>
      </c>
      <c r="M226" s="33">
        <f t="shared" si="25"/>
        <v>0</v>
      </c>
      <c r="N226" s="31"/>
      <c r="O226" s="33">
        <f t="shared" si="26"/>
        <v>0</v>
      </c>
      <c r="P226" s="36">
        <f t="shared" si="31"/>
        <v>0</v>
      </c>
    </row>
    <row r="227" spans="1:16" hidden="1" x14ac:dyDescent="0.25">
      <c r="A227" s="53">
        <v>319101030204</v>
      </c>
      <c r="B227" s="29" t="s">
        <v>72</v>
      </c>
      <c r="C227" s="54"/>
      <c r="D227" s="31"/>
      <c r="E227" s="31"/>
      <c r="F227" s="32">
        <f t="shared" si="27"/>
        <v>0</v>
      </c>
      <c r="G227" s="33">
        <f t="shared" si="28"/>
        <v>0</v>
      </c>
      <c r="H227" s="31"/>
      <c r="I227" s="34">
        <f t="shared" si="29"/>
        <v>0</v>
      </c>
      <c r="J227" s="31"/>
      <c r="K227" s="33">
        <f t="shared" si="24"/>
        <v>0</v>
      </c>
      <c r="L227" s="35">
        <f t="shared" si="30"/>
        <v>0</v>
      </c>
      <c r="M227" s="33">
        <f t="shared" si="25"/>
        <v>0</v>
      </c>
      <c r="N227" s="31"/>
      <c r="O227" s="33">
        <f t="shared" si="26"/>
        <v>0</v>
      </c>
      <c r="P227" s="36">
        <f t="shared" si="31"/>
        <v>0</v>
      </c>
    </row>
    <row r="228" spans="1:16" hidden="1" x14ac:dyDescent="0.25">
      <c r="A228" s="53">
        <v>319101030206</v>
      </c>
      <c r="B228" s="29" t="s">
        <v>206</v>
      </c>
      <c r="C228" s="54"/>
      <c r="D228" s="31"/>
      <c r="E228" s="31"/>
      <c r="F228" s="32">
        <f t="shared" si="27"/>
        <v>0</v>
      </c>
      <c r="G228" s="33">
        <f t="shared" si="28"/>
        <v>0</v>
      </c>
      <c r="H228" s="31"/>
      <c r="I228" s="34">
        <f t="shared" si="29"/>
        <v>0</v>
      </c>
      <c r="J228" s="31"/>
      <c r="K228" s="33">
        <f t="shared" si="24"/>
        <v>0</v>
      </c>
      <c r="L228" s="35">
        <f t="shared" si="30"/>
        <v>0</v>
      </c>
      <c r="M228" s="33">
        <f t="shared" si="25"/>
        <v>0</v>
      </c>
      <c r="N228" s="31"/>
      <c r="O228" s="33">
        <f t="shared" si="26"/>
        <v>0</v>
      </c>
      <c r="P228" s="36">
        <f t="shared" si="31"/>
        <v>0</v>
      </c>
    </row>
    <row r="229" spans="1:16" hidden="1" x14ac:dyDescent="0.25">
      <c r="A229" s="53">
        <v>319101030207</v>
      </c>
      <c r="B229" s="29" t="s">
        <v>207</v>
      </c>
      <c r="C229" s="54"/>
      <c r="D229" s="31"/>
      <c r="E229" s="31"/>
      <c r="F229" s="32">
        <f t="shared" si="27"/>
        <v>0</v>
      </c>
      <c r="G229" s="33">
        <f t="shared" si="28"/>
        <v>0</v>
      </c>
      <c r="H229" s="31"/>
      <c r="I229" s="34">
        <f t="shared" si="29"/>
        <v>0</v>
      </c>
      <c r="J229" s="31"/>
      <c r="K229" s="33">
        <f t="shared" si="24"/>
        <v>0</v>
      </c>
      <c r="L229" s="35">
        <f t="shared" si="30"/>
        <v>0</v>
      </c>
      <c r="M229" s="33">
        <f t="shared" si="25"/>
        <v>0</v>
      </c>
      <c r="N229" s="31"/>
      <c r="O229" s="33">
        <f t="shared" si="26"/>
        <v>0</v>
      </c>
      <c r="P229" s="36">
        <f t="shared" si="31"/>
        <v>0</v>
      </c>
    </row>
    <row r="230" spans="1:16" hidden="1" x14ac:dyDescent="0.25">
      <c r="A230" s="53">
        <v>319101030208</v>
      </c>
      <c r="B230" s="29" t="s">
        <v>77</v>
      </c>
      <c r="C230" s="54"/>
      <c r="D230" s="31"/>
      <c r="E230" s="31"/>
      <c r="F230" s="32">
        <f t="shared" si="27"/>
        <v>0</v>
      </c>
      <c r="G230" s="33">
        <f t="shared" si="28"/>
        <v>0</v>
      </c>
      <c r="H230" s="31"/>
      <c r="I230" s="34">
        <f t="shared" si="29"/>
        <v>0</v>
      </c>
      <c r="J230" s="31"/>
      <c r="K230" s="33">
        <f t="shared" si="24"/>
        <v>0</v>
      </c>
      <c r="L230" s="35">
        <f t="shared" si="30"/>
        <v>0</v>
      </c>
      <c r="M230" s="33">
        <f t="shared" si="25"/>
        <v>0</v>
      </c>
      <c r="N230" s="31"/>
      <c r="O230" s="33">
        <f t="shared" si="26"/>
        <v>0</v>
      </c>
      <c r="P230" s="36">
        <f t="shared" si="31"/>
        <v>0</v>
      </c>
    </row>
    <row r="231" spans="1:16" hidden="1" x14ac:dyDescent="0.25">
      <c r="A231" s="53">
        <v>319101030299</v>
      </c>
      <c r="B231" s="29" t="s">
        <v>78</v>
      </c>
      <c r="C231" s="54"/>
      <c r="D231" s="31"/>
      <c r="E231" s="31"/>
      <c r="F231" s="32">
        <f t="shared" si="27"/>
        <v>0</v>
      </c>
      <c r="G231" s="33">
        <f t="shared" si="28"/>
        <v>0</v>
      </c>
      <c r="H231" s="31"/>
      <c r="I231" s="34">
        <f t="shared" si="29"/>
        <v>0</v>
      </c>
      <c r="J231" s="31"/>
      <c r="K231" s="33">
        <f t="shared" si="24"/>
        <v>0</v>
      </c>
      <c r="L231" s="35">
        <f t="shared" si="30"/>
        <v>0</v>
      </c>
      <c r="M231" s="33">
        <f t="shared" si="25"/>
        <v>0</v>
      </c>
      <c r="N231" s="31"/>
      <c r="O231" s="33">
        <f t="shared" si="26"/>
        <v>0</v>
      </c>
      <c r="P231" s="36">
        <f t="shared" si="31"/>
        <v>0</v>
      </c>
    </row>
    <row r="232" spans="1:16" hidden="1" x14ac:dyDescent="0.25">
      <c r="A232" s="55">
        <v>319102</v>
      </c>
      <c r="B232" s="29" t="s">
        <v>208</v>
      </c>
      <c r="C232" s="54"/>
      <c r="D232" s="31">
        <f>SUM(D233:D236)</f>
        <v>0</v>
      </c>
      <c r="E232" s="31">
        <f>SUM(E233:E236)</f>
        <v>0</v>
      </c>
      <c r="F232" s="32">
        <f t="shared" si="27"/>
        <v>0</v>
      </c>
      <c r="G232" s="33">
        <f t="shared" si="28"/>
        <v>0</v>
      </c>
      <c r="H232" s="31">
        <f>SUM(H233:H236)</f>
        <v>0</v>
      </c>
      <c r="I232" s="34">
        <f t="shared" si="29"/>
        <v>0</v>
      </c>
      <c r="J232" s="31">
        <f>SUM(J233:J236)</f>
        <v>0</v>
      </c>
      <c r="K232" s="33">
        <f t="shared" si="24"/>
        <v>0</v>
      </c>
      <c r="L232" s="35">
        <f t="shared" si="30"/>
        <v>0</v>
      </c>
      <c r="M232" s="33">
        <f t="shared" si="25"/>
        <v>0</v>
      </c>
      <c r="N232" s="31">
        <f>SUM(N233:N236)</f>
        <v>0</v>
      </c>
      <c r="O232" s="33">
        <f t="shared" si="26"/>
        <v>0</v>
      </c>
      <c r="P232" s="36">
        <f t="shared" si="31"/>
        <v>0</v>
      </c>
    </row>
    <row r="233" spans="1:16" hidden="1" x14ac:dyDescent="0.25">
      <c r="A233" s="55">
        <v>31910201</v>
      </c>
      <c r="B233" s="29" t="s">
        <v>209</v>
      </c>
      <c r="C233" s="54"/>
      <c r="D233" s="31"/>
      <c r="E233" s="105"/>
      <c r="F233" s="32">
        <f t="shared" si="27"/>
        <v>0</v>
      </c>
      <c r="G233" s="33">
        <f t="shared" si="28"/>
        <v>0</v>
      </c>
      <c r="H233" s="105"/>
      <c r="I233" s="34">
        <f t="shared" si="29"/>
        <v>0</v>
      </c>
      <c r="J233" s="105"/>
      <c r="K233" s="33">
        <f t="shared" si="24"/>
        <v>0</v>
      </c>
      <c r="L233" s="35">
        <f t="shared" si="30"/>
        <v>0</v>
      </c>
      <c r="M233" s="33">
        <f t="shared" si="25"/>
        <v>0</v>
      </c>
      <c r="N233" s="105"/>
      <c r="O233" s="33">
        <f t="shared" si="26"/>
        <v>0</v>
      </c>
      <c r="P233" s="36">
        <f t="shared" si="31"/>
        <v>0</v>
      </c>
    </row>
    <row r="234" spans="1:16" hidden="1" x14ac:dyDescent="0.25">
      <c r="A234" s="55">
        <v>31910202</v>
      </c>
      <c r="B234" s="29" t="s">
        <v>210</v>
      </c>
      <c r="C234" s="54"/>
      <c r="D234" s="31"/>
      <c r="E234" s="31"/>
      <c r="F234" s="32">
        <f t="shared" si="27"/>
        <v>0</v>
      </c>
      <c r="G234" s="33">
        <f t="shared" si="28"/>
        <v>0</v>
      </c>
      <c r="H234" s="31"/>
      <c r="I234" s="34">
        <f t="shared" si="29"/>
        <v>0</v>
      </c>
      <c r="J234" s="31"/>
      <c r="K234" s="33">
        <f t="shared" si="24"/>
        <v>0</v>
      </c>
      <c r="L234" s="35">
        <f t="shared" si="30"/>
        <v>0</v>
      </c>
      <c r="M234" s="33">
        <f t="shared" si="25"/>
        <v>0</v>
      </c>
      <c r="N234" s="31"/>
      <c r="O234" s="33">
        <f t="shared" si="26"/>
        <v>0</v>
      </c>
      <c r="P234" s="36">
        <f t="shared" si="31"/>
        <v>0</v>
      </c>
    </row>
    <row r="235" spans="1:16" hidden="1" x14ac:dyDescent="0.25">
      <c r="A235" s="55">
        <v>31910203</v>
      </c>
      <c r="B235" s="29" t="s">
        <v>211</v>
      </c>
      <c r="C235" s="54"/>
      <c r="D235" s="31"/>
      <c r="E235" s="31"/>
      <c r="F235" s="32">
        <f t="shared" si="27"/>
        <v>0</v>
      </c>
      <c r="G235" s="33">
        <f t="shared" si="28"/>
        <v>0</v>
      </c>
      <c r="H235" s="31"/>
      <c r="I235" s="34">
        <f t="shared" si="29"/>
        <v>0</v>
      </c>
      <c r="J235" s="31"/>
      <c r="K235" s="33">
        <f t="shared" si="24"/>
        <v>0</v>
      </c>
      <c r="L235" s="35">
        <f t="shared" si="30"/>
        <v>0</v>
      </c>
      <c r="M235" s="33">
        <f t="shared" si="25"/>
        <v>0</v>
      </c>
      <c r="N235" s="31"/>
      <c r="O235" s="33">
        <f t="shared" si="26"/>
        <v>0</v>
      </c>
      <c r="P235" s="36">
        <f t="shared" si="31"/>
        <v>0</v>
      </c>
    </row>
    <row r="236" spans="1:16" hidden="1" x14ac:dyDescent="0.25">
      <c r="A236" s="55">
        <v>31910204</v>
      </c>
      <c r="B236" s="29" t="s">
        <v>212</v>
      </c>
      <c r="C236" s="54"/>
      <c r="D236" s="31"/>
      <c r="E236" s="31"/>
      <c r="F236" s="32">
        <f t="shared" si="27"/>
        <v>0</v>
      </c>
      <c r="G236" s="33">
        <f t="shared" si="28"/>
        <v>0</v>
      </c>
      <c r="H236" s="31"/>
      <c r="I236" s="34">
        <f t="shared" si="29"/>
        <v>0</v>
      </c>
      <c r="J236" s="31"/>
      <c r="K236" s="33">
        <f t="shared" si="24"/>
        <v>0</v>
      </c>
      <c r="L236" s="35">
        <f t="shared" si="30"/>
        <v>0</v>
      </c>
      <c r="M236" s="33">
        <f t="shared" si="25"/>
        <v>0</v>
      </c>
      <c r="N236" s="31"/>
      <c r="O236" s="33">
        <f t="shared" si="26"/>
        <v>0</v>
      </c>
      <c r="P236" s="36">
        <f t="shared" si="31"/>
        <v>0</v>
      </c>
    </row>
    <row r="237" spans="1:16" x14ac:dyDescent="0.25">
      <c r="A237" s="55">
        <v>319103</v>
      </c>
      <c r="B237" s="29" t="s">
        <v>213</v>
      </c>
      <c r="C237" s="54"/>
      <c r="D237" s="31">
        <f>SUM(D238:D243)</f>
        <v>297118000</v>
      </c>
      <c r="E237" s="31">
        <f>SUM(E238:E243)</f>
        <v>87588663</v>
      </c>
      <c r="F237" s="32">
        <f t="shared" si="27"/>
        <v>384706663</v>
      </c>
      <c r="G237" s="33">
        <f t="shared" si="28"/>
        <v>0.54143148820298304</v>
      </c>
      <c r="H237" s="31">
        <f>SUM(H238:H243)</f>
        <v>0</v>
      </c>
      <c r="I237" s="34">
        <f t="shared" si="29"/>
        <v>384706663</v>
      </c>
      <c r="J237" s="31">
        <f>SUM(J238:J243)</f>
        <v>200381980</v>
      </c>
      <c r="K237" s="33">
        <f t="shared" si="24"/>
        <v>52.086953326306173</v>
      </c>
      <c r="L237" s="35">
        <f t="shared" si="30"/>
        <v>183544205</v>
      </c>
      <c r="M237" s="33">
        <f t="shared" si="25"/>
        <v>47.71017054102856</v>
      </c>
      <c r="N237" s="31">
        <f>SUM(N238:N243)</f>
        <v>383926185</v>
      </c>
      <c r="O237" s="33">
        <f t="shared" si="26"/>
        <v>99.797123867334733</v>
      </c>
      <c r="P237" s="36">
        <f t="shared" si="31"/>
        <v>780478</v>
      </c>
    </row>
    <row r="238" spans="1:16" hidden="1" x14ac:dyDescent="0.25">
      <c r="A238" s="53">
        <v>31910301</v>
      </c>
      <c r="B238" s="56" t="s">
        <v>214</v>
      </c>
      <c r="C238" s="54"/>
      <c r="D238" s="31"/>
      <c r="E238" s="31"/>
      <c r="F238" s="32">
        <f t="shared" si="27"/>
        <v>0</v>
      </c>
      <c r="G238" s="33">
        <f t="shared" si="28"/>
        <v>0</v>
      </c>
      <c r="H238" s="31"/>
      <c r="I238" s="34">
        <f t="shared" si="29"/>
        <v>0</v>
      </c>
      <c r="J238" s="31"/>
      <c r="K238" s="33">
        <f t="shared" si="24"/>
        <v>0</v>
      </c>
      <c r="L238" s="35">
        <f t="shared" si="30"/>
        <v>0</v>
      </c>
      <c r="M238" s="33">
        <f t="shared" si="25"/>
        <v>0</v>
      </c>
      <c r="N238" s="31"/>
      <c r="O238" s="33">
        <f t="shared" si="26"/>
        <v>0</v>
      </c>
      <c r="P238" s="36">
        <f t="shared" si="31"/>
        <v>0</v>
      </c>
    </row>
    <row r="239" spans="1:16" hidden="1" x14ac:dyDescent="0.25">
      <c r="A239" s="53">
        <v>31910302</v>
      </c>
      <c r="B239" s="29" t="s">
        <v>215</v>
      </c>
      <c r="C239" s="54"/>
      <c r="D239" s="31"/>
      <c r="E239" s="31"/>
      <c r="F239" s="32">
        <f t="shared" si="27"/>
        <v>0</v>
      </c>
      <c r="G239" s="33">
        <f t="shared" si="28"/>
        <v>0</v>
      </c>
      <c r="H239" s="31"/>
      <c r="I239" s="34">
        <f t="shared" si="29"/>
        <v>0</v>
      </c>
      <c r="J239" s="31"/>
      <c r="K239" s="33">
        <f t="shared" si="24"/>
        <v>0</v>
      </c>
      <c r="L239" s="35">
        <f t="shared" si="30"/>
        <v>0</v>
      </c>
      <c r="M239" s="33">
        <f t="shared" si="25"/>
        <v>0</v>
      </c>
      <c r="N239" s="31"/>
      <c r="O239" s="33">
        <f t="shared" si="26"/>
        <v>0</v>
      </c>
      <c r="P239" s="36">
        <f t="shared" si="31"/>
        <v>0</v>
      </c>
    </row>
    <row r="240" spans="1:16" hidden="1" x14ac:dyDescent="0.25">
      <c r="A240" s="53">
        <v>31910303</v>
      </c>
      <c r="B240" s="29" t="s">
        <v>98</v>
      </c>
      <c r="C240" s="54"/>
      <c r="D240" s="31"/>
      <c r="E240" s="31"/>
      <c r="F240" s="32">
        <f t="shared" si="27"/>
        <v>0</v>
      </c>
      <c r="G240" s="33">
        <f t="shared" si="28"/>
        <v>0</v>
      </c>
      <c r="H240" s="31"/>
      <c r="I240" s="34">
        <f t="shared" si="29"/>
        <v>0</v>
      </c>
      <c r="J240" s="31"/>
      <c r="K240" s="33">
        <f t="shared" si="24"/>
        <v>0</v>
      </c>
      <c r="L240" s="35">
        <f t="shared" si="30"/>
        <v>0</v>
      </c>
      <c r="M240" s="33">
        <f t="shared" si="25"/>
        <v>0</v>
      </c>
      <c r="N240" s="31"/>
      <c r="O240" s="33">
        <f t="shared" si="26"/>
        <v>0</v>
      </c>
      <c r="P240" s="36">
        <f t="shared" si="31"/>
        <v>0</v>
      </c>
    </row>
    <row r="241" spans="1:16" hidden="1" x14ac:dyDescent="0.25">
      <c r="A241" s="53">
        <v>31910304</v>
      </c>
      <c r="B241" s="29" t="s">
        <v>216</v>
      </c>
      <c r="C241" s="54"/>
      <c r="D241" s="31"/>
      <c r="E241" s="31"/>
      <c r="F241" s="32">
        <f t="shared" si="27"/>
        <v>0</v>
      </c>
      <c r="G241" s="33">
        <f t="shared" si="28"/>
        <v>0</v>
      </c>
      <c r="H241" s="31"/>
      <c r="I241" s="34">
        <f t="shared" si="29"/>
        <v>0</v>
      </c>
      <c r="J241" s="31"/>
      <c r="K241" s="33">
        <f t="shared" si="24"/>
        <v>0</v>
      </c>
      <c r="L241" s="35">
        <f t="shared" si="30"/>
        <v>0</v>
      </c>
      <c r="M241" s="33">
        <f t="shared" si="25"/>
        <v>0</v>
      </c>
      <c r="N241" s="31"/>
      <c r="O241" s="33">
        <f t="shared" si="26"/>
        <v>0</v>
      </c>
      <c r="P241" s="36">
        <f t="shared" si="31"/>
        <v>0</v>
      </c>
    </row>
    <row r="242" spans="1:16" hidden="1" x14ac:dyDescent="0.25">
      <c r="A242" s="53">
        <v>31910305</v>
      </c>
      <c r="B242" s="29" t="s">
        <v>217</v>
      </c>
      <c r="C242" s="54"/>
      <c r="D242" s="31"/>
      <c r="E242" s="31"/>
      <c r="F242" s="32">
        <f t="shared" si="27"/>
        <v>0</v>
      </c>
      <c r="G242" s="33">
        <f t="shared" si="28"/>
        <v>0</v>
      </c>
      <c r="H242" s="31"/>
      <c r="I242" s="34">
        <f t="shared" si="29"/>
        <v>0</v>
      </c>
      <c r="J242" s="31"/>
      <c r="K242" s="33">
        <f t="shared" si="24"/>
        <v>0</v>
      </c>
      <c r="L242" s="35">
        <f t="shared" si="30"/>
        <v>0</v>
      </c>
      <c r="M242" s="33">
        <f t="shared" si="25"/>
        <v>0</v>
      </c>
      <c r="N242" s="31"/>
      <c r="O242" s="33">
        <f t="shared" si="26"/>
        <v>0</v>
      </c>
      <c r="P242" s="36">
        <f t="shared" si="31"/>
        <v>0</v>
      </c>
    </row>
    <row r="243" spans="1:16" x14ac:dyDescent="0.25">
      <c r="A243" s="53">
        <v>31910306</v>
      </c>
      <c r="B243" s="29" t="s">
        <v>218</v>
      </c>
      <c r="C243" s="54"/>
      <c r="D243" s="31">
        <v>297118000</v>
      </c>
      <c r="E243" s="31">
        <v>87588663</v>
      </c>
      <c r="F243" s="32">
        <f t="shared" si="27"/>
        <v>384706663</v>
      </c>
      <c r="G243" s="33">
        <f t="shared" si="28"/>
        <v>0.54143148820298304</v>
      </c>
      <c r="H243" s="31"/>
      <c r="I243" s="34">
        <f t="shared" si="29"/>
        <v>384706663</v>
      </c>
      <c r="J243" s="31">
        <v>200381980</v>
      </c>
      <c r="K243" s="33">
        <f t="shared" si="24"/>
        <v>52.086953326306173</v>
      </c>
      <c r="L243" s="35">
        <f t="shared" si="30"/>
        <v>183544205</v>
      </c>
      <c r="M243" s="33">
        <f t="shared" si="25"/>
        <v>47.71017054102856</v>
      </c>
      <c r="N243" s="31">
        <v>383926185</v>
      </c>
      <c r="O243" s="33">
        <f t="shared" si="26"/>
        <v>99.797123867334733</v>
      </c>
      <c r="P243" s="36">
        <f t="shared" si="31"/>
        <v>780478</v>
      </c>
    </row>
    <row r="244" spans="1:16" hidden="1" x14ac:dyDescent="0.25">
      <c r="A244" s="53">
        <v>319104</v>
      </c>
      <c r="B244" s="29" t="s">
        <v>219</v>
      </c>
      <c r="C244" s="54"/>
      <c r="D244" s="31">
        <f>SUM(D245)</f>
        <v>0</v>
      </c>
      <c r="E244" s="31">
        <f>SUM(E245)</f>
        <v>0</v>
      </c>
      <c r="F244" s="32">
        <f t="shared" si="27"/>
        <v>0</v>
      </c>
      <c r="G244" s="33">
        <f t="shared" si="28"/>
        <v>0</v>
      </c>
      <c r="H244" s="31">
        <f>SUM(H245)</f>
        <v>0</v>
      </c>
      <c r="I244" s="34">
        <f t="shared" si="29"/>
        <v>0</v>
      </c>
      <c r="J244" s="31">
        <f>SUM(J245)</f>
        <v>0</v>
      </c>
      <c r="K244" s="33">
        <f t="shared" si="24"/>
        <v>0</v>
      </c>
      <c r="L244" s="35">
        <f t="shared" si="30"/>
        <v>0</v>
      </c>
      <c r="M244" s="33">
        <f t="shared" si="25"/>
        <v>0</v>
      </c>
      <c r="N244" s="31">
        <f>SUM(N245)</f>
        <v>0</v>
      </c>
      <c r="O244" s="33">
        <f t="shared" si="26"/>
        <v>0</v>
      </c>
      <c r="P244" s="36">
        <f t="shared" si="31"/>
        <v>0</v>
      </c>
    </row>
    <row r="245" spans="1:16" hidden="1" x14ac:dyDescent="0.25">
      <c r="A245" s="53">
        <v>31910401</v>
      </c>
      <c r="B245" s="29" t="s">
        <v>220</v>
      </c>
      <c r="C245" s="54"/>
      <c r="D245" s="31"/>
      <c r="E245" s="31"/>
      <c r="F245" s="32">
        <f t="shared" si="27"/>
        <v>0</v>
      </c>
      <c r="G245" s="33">
        <f t="shared" si="28"/>
        <v>0</v>
      </c>
      <c r="H245" s="31"/>
      <c r="I245" s="34">
        <f t="shared" si="29"/>
        <v>0</v>
      </c>
      <c r="J245" s="31"/>
      <c r="K245" s="33">
        <f t="shared" si="24"/>
        <v>0</v>
      </c>
      <c r="L245" s="35">
        <f t="shared" si="30"/>
        <v>0</v>
      </c>
      <c r="M245" s="33">
        <f t="shared" si="25"/>
        <v>0</v>
      </c>
      <c r="N245" s="31"/>
      <c r="O245" s="33">
        <f t="shared" si="26"/>
        <v>0</v>
      </c>
      <c r="P245" s="36">
        <f t="shared" si="31"/>
        <v>0</v>
      </c>
    </row>
    <row r="246" spans="1:16" hidden="1" x14ac:dyDescent="0.25">
      <c r="A246" s="57">
        <v>319105</v>
      </c>
      <c r="B246" s="29" t="s">
        <v>221</v>
      </c>
      <c r="C246" s="54"/>
      <c r="D246" s="31">
        <f>SUM(D247:D251)</f>
        <v>0</v>
      </c>
      <c r="E246" s="31">
        <f>SUM(E247:E251)</f>
        <v>0</v>
      </c>
      <c r="F246" s="32">
        <f t="shared" si="27"/>
        <v>0</v>
      </c>
      <c r="G246" s="33">
        <f t="shared" si="28"/>
        <v>0</v>
      </c>
      <c r="H246" s="31">
        <f>SUM(H247:H251)</f>
        <v>0</v>
      </c>
      <c r="I246" s="34">
        <f t="shared" si="29"/>
        <v>0</v>
      </c>
      <c r="J246" s="31">
        <f>SUM(J247:J251)</f>
        <v>0</v>
      </c>
      <c r="K246" s="33">
        <f t="shared" si="24"/>
        <v>0</v>
      </c>
      <c r="L246" s="35">
        <f t="shared" si="30"/>
        <v>0</v>
      </c>
      <c r="M246" s="33">
        <f t="shared" si="25"/>
        <v>0</v>
      </c>
      <c r="N246" s="31">
        <f>SUM(N247:N251)</f>
        <v>0</v>
      </c>
      <c r="O246" s="33">
        <f t="shared" si="26"/>
        <v>0</v>
      </c>
      <c r="P246" s="36">
        <f t="shared" si="31"/>
        <v>0</v>
      </c>
    </row>
    <row r="247" spans="1:16" hidden="1" x14ac:dyDescent="0.25">
      <c r="A247" s="58">
        <v>31910501</v>
      </c>
      <c r="B247" s="29" t="s">
        <v>222</v>
      </c>
      <c r="C247" s="54"/>
      <c r="D247" s="31"/>
      <c r="E247" s="105"/>
      <c r="F247" s="32">
        <f t="shared" si="27"/>
        <v>0</v>
      </c>
      <c r="G247" s="33">
        <f t="shared" si="28"/>
        <v>0</v>
      </c>
      <c r="H247" s="105"/>
      <c r="I247" s="34">
        <f t="shared" si="29"/>
        <v>0</v>
      </c>
      <c r="J247" s="105"/>
      <c r="K247" s="33">
        <f t="shared" si="24"/>
        <v>0</v>
      </c>
      <c r="L247" s="35">
        <f t="shared" si="30"/>
        <v>0</v>
      </c>
      <c r="M247" s="33">
        <f t="shared" si="25"/>
        <v>0</v>
      </c>
      <c r="N247" s="105"/>
      <c r="O247" s="33">
        <f t="shared" si="26"/>
        <v>0</v>
      </c>
      <c r="P247" s="36">
        <f t="shared" si="31"/>
        <v>0</v>
      </c>
    </row>
    <row r="248" spans="1:16" hidden="1" x14ac:dyDescent="0.25">
      <c r="A248" s="58">
        <v>31910502</v>
      </c>
      <c r="B248" s="29" t="s">
        <v>223</v>
      </c>
      <c r="C248" s="54"/>
      <c r="D248" s="31"/>
      <c r="E248" s="105">
        <v>0</v>
      </c>
      <c r="F248" s="32">
        <f t="shared" si="27"/>
        <v>0</v>
      </c>
      <c r="G248" s="33">
        <f t="shared" si="28"/>
        <v>0</v>
      </c>
      <c r="H248" s="105">
        <v>0</v>
      </c>
      <c r="I248" s="34">
        <f t="shared" si="29"/>
        <v>0</v>
      </c>
      <c r="J248" s="105">
        <v>0</v>
      </c>
      <c r="K248" s="33">
        <f t="shared" si="24"/>
        <v>0</v>
      </c>
      <c r="L248" s="35">
        <f t="shared" si="30"/>
        <v>0</v>
      </c>
      <c r="M248" s="33">
        <f t="shared" si="25"/>
        <v>0</v>
      </c>
      <c r="N248" s="105">
        <v>0</v>
      </c>
      <c r="O248" s="33">
        <f t="shared" si="26"/>
        <v>0</v>
      </c>
      <c r="P248" s="36">
        <f t="shared" si="31"/>
        <v>0</v>
      </c>
    </row>
    <row r="249" spans="1:16" hidden="1" x14ac:dyDescent="0.25">
      <c r="A249" s="58">
        <v>31910503</v>
      </c>
      <c r="B249" s="29" t="s">
        <v>224</v>
      </c>
      <c r="C249" s="54"/>
      <c r="D249" s="31"/>
      <c r="E249" s="105"/>
      <c r="F249" s="32">
        <f t="shared" si="27"/>
        <v>0</v>
      </c>
      <c r="G249" s="33">
        <f t="shared" si="28"/>
        <v>0</v>
      </c>
      <c r="H249" s="105"/>
      <c r="I249" s="34">
        <f t="shared" si="29"/>
        <v>0</v>
      </c>
      <c r="J249" s="105"/>
      <c r="K249" s="33">
        <f t="shared" si="24"/>
        <v>0</v>
      </c>
      <c r="L249" s="35">
        <f t="shared" si="30"/>
        <v>0</v>
      </c>
      <c r="M249" s="33">
        <f t="shared" si="25"/>
        <v>0</v>
      </c>
      <c r="N249" s="105"/>
      <c r="O249" s="33">
        <f t="shared" si="26"/>
        <v>0</v>
      </c>
      <c r="P249" s="36">
        <f t="shared" si="31"/>
        <v>0</v>
      </c>
    </row>
    <row r="250" spans="1:16" hidden="1" x14ac:dyDescent="0.25">
      <c r="A250" s="58">
        <v>31910504</v>
      </c>
      <c r="B250" s="29" t="s">
        <v>225</v>
      </c>
      <c r="C250" s="54"/>
      <c r="D250" s="31"/>
      <c r="E250" s="31"/>
      <c r="F250" s="32">
        <f t="shared" si="27"/>
        <v>0</v>
      </c>
      <c r="G250" s="33">
        <f t="shared" si="28"/>
        <v>0</v>
      </c>
      <c r="H250" s="31"/>
      <c r="I250" s="34">
        <f t="shared" si="29"/>
        <v>0</v>
      </c>
      <c r="J250" s="31"/>
      <c r="K250" s="33">
        <f t="shared" si="24"/>
        <v>0</v>
      </c>
      <c r="L250" s="35">
        <f t="shared" si="30"/>
        <v>0</v>
      </c>
      <c r="M250" s="33">
        <f t="shared" si="25"/>
        <v>0</v>
      </c>
      <c r="N250" s="31"/>
      <c r="O250" s="33">
        <f t="shared" si="26"/>
        <v>0</v>
      </c>
      <c r="P250" s="36">
        <f t="shared" si="31"/>
        <v>0</v>
      </c>
    </row>
    <row r="251" spans="1:16" hidden="1" x14ac:dyDescent="0.25">
      <c r="A251" s="58">
        <v>31910505</v>
      </c>
      <c r="B251" s="29" t="s">
        <v>226</v>
      </c>
      <c r="C251" s="54"/>
      <c r="D251" s="31"/>
      <c r="E251" s="31"/>
      <c r="F251" s="32">
        <f t="shared" si="27"/>
        <v>0</v>
      </c>
      <c r="G251" s="33">
        <f t="shared" si="28"/>
        <v>0</v>
      </c>
      <c r="H251" s="31"/>
      <c r="I251" s="34">
        <f t="shared" si="29"/>
        <v>0</v>
      </c>
      <c r="J251" s="31"/>
      <c r="K251" s="33">
        <f t="shared" si="24"/>
        <v>0</v>
      </c>
      <c r="L251" s="35">
        <f t="shared" si="30"/>
        <v>0</v>
      </c>
      <c r="M251" s="33">
        <f t="shared" si="25"/>
        <v>0</v>
      </c>
      <c r="N251" s="31"/>
      <c r="O251" s="33">
        <f t="shared" si="26"/>
        <v>0</v>
      </c>
      <c r="P251" s="36">
        <f t="shared" si="31"/>
        <v>0</v>
      </c>
    </row>
    <row r="252" spans="1:16" x14ac:dyDescent="0.25">
      <c r="A252" s="58">
        <v>319106</v>
      </c>
      <c r="B252" s="29" t="s">
        <v>227</v>
      </c>
      <c r="C252" s="54"/>
      <c r="D252" s="31">
        <f>SUM(D253:D263)-D260</f>
        <v>2820730000</v>
      </c>
      <c r="E252" s="31">
        <f>SUM(E253:E263)-E260</f>
        <v>418772888</v>
      </c>
      <c r="F252" s="32">
        <f t="shared" si="27"/>
        <v>3239502888</v>
      </c>
      <c r="G252" s="33">
        <f t="shared" si="28"/>
        <v>4.5592370457272304</v>
      </c>
      <c r="H252" s="31">
        <f>SUM(H253:H263)-H260</f>
        <v>0</v>
      </c>
      <c r="I252" s="34">
        <f t="shared" si="29"/>
        <v>3239502888</v>
      </c>
      <c r="J252" s="31">
        <f>SUM(J253:J263)-J260</f>
        <v>2475726637</v>
      </c>
      <c r="K252" s="33">
        <f t="shared" si="24"/>
        <v>76.423041515745055</v>
      </c>
      <c r="L252" s="35">
        <f t="shared" si="30"/>
        <v>638102081</v>
      </c>
      <c r="M252" s="33">
        <f t="shared" si="25"/>
        <v>19.697530857703622</v>
      </c>
      <c r="N252" s="31">
        <f>SUM(N253:N263)-N260</f>
        <v>3113828718</v>
      </c>
      <c r="O252" s="33">
        <f t="shared" si="26"/>
        <v>96.120572373448681</v>
      </c>
      <c r="P252" s="36">
        <f t="shared" si="31"/>
        <v>125674170</v>
      </c>
    </row>
    <row r="253" spans="1:16" hidden="1" x14ac:dyDescent="0.25">
      <c r="A253" s="58">
        <v>31910601</v>
      </c>
      <c r="B253" s="29" t="s">
        <v>228</v>
      </c>
      <c r="C253" s="54"/>
      <c r="D253" s="31"/>
      <c r="E253" s="31"/>
      <c r="F253" s="32">
        <f t="shared" si="27"/>
        <v>0</v>
      </c>
      <c r="G253" s="33">
        <f t="shared" si="28"/>
        <v>0</v>
      </c>
      <c r="H253" s="31"/>
      <c r="I253" s="34">
        <f t="shared" si="29"/>
        <v>0</v>
      </c>
      <c r="J253" s="31"/>
      <c r="K253" s="33">
        <f t="shared" si="24"/>
        <v>0</v>
      </c>
      <c r="L253" s="35">
        <f t="shared" si="30"/>
        <v>0</v>
      </c>
      <c r="M253" s="33">
        <f t="shared" si="25"/>
        <v>0</v>
      </c>
      <c r="N253" s="31"/>
      <c r="O253" s="33">
        <f t="shared" si="26"/>
        <v>0</v>
      </c>
      <c r="P253" s="36">
        <f t="shared" si="31"/>
        <v>0</v>
      </c>
    </row>
    <row r="254" spans="1:16" hidden="1" x14ac:dyDescent="0.25">
      <c r="A254" s="58">
        <v>31910602</v>
      </c>
      <c r="B254" s="29" t="s">
        <v>229</v>
      </c>
      <c r="C254" s="54"/>
      <c r="D254" s="31"/>
      <c r="E254" s="105"/>
      <c r="F254" s="32">
        <f t="shared" si="27"/>
        <v>0</v>
      </c>
      <c r="G254" s="33">
        <f t="shared" si="28"/>
        <v>0</v>
      </c>
      <c r="H254" s="105"/>
      <c r="I254" s="34">
        <f t="shared" si="29"/>
        <v>0</v>
      </c>
      <c r="J254" s="105"/>
      <c r="K254" s="33">
        <f t="shared" si="24"/>
        <v>0</v>
      </c>
      <c r="L254" s="35">
        <f t="shared" si="30"/>
        <v>0</v>
      </c>
      <c r="M254" s="33">
        <f t="shared" si="25"/>
        <v>0</v>
      </c>
      <c r="N254" s="105"/>
      <c r="O254" s="33">
        <f t="shared" si="26"/>
        <v>0</v>
      </c>
      <c r="P254" s="36">
        <f t="shared" si="31"/>
        <v>0</v>
      </c>
    </row>
    <row r="255" spans="1:16" hidden="1" x14ac:dyDescent="0.25">
      <c r="A255" s="58">
        <v>31910603</v>
      </c>
      <c r="B255" s="29" t="s">
        <v>230</v>
      </c>
      <c r="C255" s="54"/>
      <c r="D255" s="31"/>
      <c r="E255" s="105">
        <v>0</v>
      </c>
      <c r="F255" s="32">
        <f t="shared" si="27"/>
        <v>0</v>
      </c>
      <c r="G255" s="33">
        <f t="shared" si="28"/>
        <v>0</v>
      </c>
      <c r="H255" s="105">
        <v>0</v>
      </c>
      <c r="I255" s="34">
        <f t="shared" si="29"/>
        <v>0</v>
      </c>
      <c r="J255" s="105">
        <v>0</v>
      </c>
      <c r="K255" s="33">
        <f t="shared" si="24"/>
        <v>0</v>
      </c>
      <c r="L255" s="35">
        <f t="shared" si="30"/>
        <v>0</v>
      </c>
      <c r="M255" s="33">
        <f t="shared" si="25"/>
        <v>0</v>
      </c>
      <c r="N255" s="105">
        <v>0</v>
      </c>
      <c r="O255" s="33">
        <f t="shared" si="26"/>
        <v>0</v>
      </c>
      <c r="P255" s="36">
        <f t="shared" si="31"/>
        <v>0</v>
      </c>
    </row>
    <row r="256" spans="1:16" hidden="1" x14ac:dyDescent="0.25">
      <c r="A256" s="58">
        <v>31910604</v>
      </c>
      <c r="B256" s="29" t="s">
        <v>231</v>
      </c>
      <c r="C256" s="54"/>
      <c r="D256" s="31"/>
      <c r="E256" s="105">
        <v>0</v>
      </c>
      <c r="F256" s="32">
        <f t="shared" si="27"/>
        <v>0</v>
      </c>
      <c r="G256" s="33">
        <f t="shared" si="28"/>
        <v>0</v>
      </c>
      <c r="H256" s="105">
        <v>0</v>
      </c>
      <c r="I256" s="34">
        <f t="shared" si="29"/>
        <v>0</v>
      </c>
      <c r="J256" s="105">
        <v>0</v>
      </c>
      <c r="K256" s="33">
        <f t="shared" si="24"/>
        <v>0</v>
      </c>
      <c r="L256" s="35">
        <f t="shared" si="30"/>
        <v>0</v>
      </c>
      <c r="M256" s="33">
        <f t="shared" si="25"/>
        <v>0</v>
      </c>
      <c r="N256" s="105">
        <v>0</v>
      </c>
      <c r="O256" s="33">
        <f t="shared" si="26"/>
        <v>0</v>
      </c>
      <c r="P256" s="36">
        <f t="shared" si="31"/>
        <v>0</v>
      </c>
    </row>
    <row r="257" spans="1:16" hidden="1" x14ac:dyDescent="0.25">
      <c r="A257" s="58">
        <v>31910605</v>
      </c>
      <c r="B257" s="29" t="s">
        <v>232</v>
      </c>
      <c r="C257" s="54"/>
      <c r="D257" s="31"/>
      <c r="E257" s="105"/>
      <c r="F257" s="32">
        <f t="shared" si="27"/>
        <v>0</v>
      </c>
      <c r="G257" s="33">
        <f t="shared" si="28"/>
        <v>0</v>
      </c>
      <c r="H257" s="105"/>
      <c r="I257" s="34">
        <f t="shared" si="29"/>
        <v>0</v>
      </c>
      <c r="J257" s="105"/>
      <c r="K257" s="33">
        <f t="shared" si="24"/>
        <v>0</v>
      </c>
      <c r="L257" s="35">
        <f t="shared" si="30"/>
        <v>0</v>
      </c>
      <c r="M257" s="33">
        <f t="shared" si="25"/>
        <v>0</v>
      </c>
      <c r="N257" s="105"/>
      <c r="O257" s="33">
        <f t="shared" si="26"/>
        <v>0</v>
      </c>
      <c r="P257" s="36">
        <f t="shared" si="31"/>
        <v>0</v>
      </c>
    </row>
    <row r="258" spans="1:16" hidden="1" x14ac:dyDescent="0.25">
      <c r="A258" s="58">
        <v>31910606</v>
      </c>
      <c r="B258" s="29" t="s">
        <v>233</v>
      </c>
      <c r="C258" s="54"/>
      <c r="D258" s="31"/>
      <c r="E258" s="31"/>
      <c r="F258" s="32">
        <f t="shared" si="27"/>
        <v>0</v>
      </c>
      <c r="G258" s="33">
        <f t="shared" si="28"/>
        <v>0</v>
      </c>
      <c r="H258" s="31"/>
      <c r="I258" s="34">
        <f t="shared" si="29"/>
        <v>0</v>
      </c>
      <c r="J258" s="31"/>
      <c r="K258" s="33">
        <f t="shared" si="24"/>
        <v>0</v>
      </c>
      <c r="L258" s="35">
        <f t="shared" si="30"/>
        <v>0</v>
      </c>
      <c r="M258" s="33">
        <f t="shared" si="25"/>
        <v>0</v>
      </c>
      <c r="N258" s="31"/>
      <c r="O258" s="33">
        <f t="shared" si="26"/>
        <v>0</v>
      </c>
      <c r="P258" s="36">
        <f t="shared" si="31"/>
        <v>0</v>
      </c>
    </row>
    <row r="259" spans="1:16" x14ac:dyDescent="0.25">
      <c r="A259" s="58">
        <v>31910607</v>
      </c>
      <c r="B259" s="29" t="s">
        <v>234</v>
      </c>
      <c r="C259" s="54"/>
      <c r="D259" s="31">
        <v>2272448000</v>
      </c>
      <c r="E259" s="31"/>
      <c r="F259" s="32">
        <f t="shared" si="27"/>
        <v>2272448000</v>
      </c>
      <c r="G259" s="33">
        <f t="shared" si="28"/>
        <v>3.1982157337989552</v>
      </c>
      <c r="H259" s="31"/>
      <c r="I259" s="34">
        <f t="shared" si="29"/>
        <v>2272448000</v>
      </c>
      <c r="J259" s="31">
        <v>2187408300</v>
      </c>
      <c r="K259" s="33">
        <f t="shared" si="24"/>
        <v>96.257793357647785</v>
      </c>
      <c r="L259" s="35">
        <f t="shared" si="30"/>
        <v>0</v>
      </c>
      <c r="M259" s="33">
        <f t="shared" si="25"/>
        <v>0</v>
      </c>
      <c r="N259" s="31">
        <v>2187408300</v>
      </c>
      <c r="O259" s="33">
        <f t="shared" si="26"/>
        <v>96.257793357647785</v>
      </c>
      <c r="P259" s="36">
        <f t="shared" si="31"/>
        <v>85039700</v>
      </c>
    </row>
    <row r="260" spans="1:16" x14ac:dyDescent="0.25">
      <c r="A260" s="58">
        <v>31910608</v>
      </c>
      <c r="B260" s="29" t="s">
        <v>235</v>
      </c>
      <c r="C260" s="54"/>
      <c r="D260" s="31">
        <f>SUM(D261:D262)</f>
        <v>548282000</v>
      </c>
      <c r="E260" s="31">
        <f>SUM(E261:E262)</f>
        <v>418772888</v>
      </c>
      <c r="F260" s="32">
        <f t="shared" si="27"/>
        <v>967054888</v>
      </c>
      <c r="G260" s="33">
        <f t="shared" si="28"/>
        <v>1.3610213119282757</v>
      </c>
      <c r="H260" s="31">
        <f>SUM(H261:H262)</f>
        <v>0</v>
      </c>
      <c r="I260" s="34">
        <f t="shared" si="29"/>
        <v>967054888</v>
      </c>
      <c r="J260" s="31">
        <f>SUM(J261:J262)</f>
        <v>288318337</v>
      </c>
      <c r="K260" s="33">
        <f t="shared" si="24"/>
        <v>29.814061288318516</v>
      </c>
      <c r="L260" s="35">
        <f t="shared" si="30"/>
        <v>638102081</v>
      </c>
      <c r="M260" s="33">
        <f t="shared" si="25"/>
        <v>65.984060358733217</v>
      </c>
      <c r="N260" s="31">
        <f>SUM(N261:N262)</f>
        <v>926420418</v>
      </c>
      <c r="O260" s="33">
        <f t="shared" si="26"/>
        <v>95.798121647051744</v>
      </c>
      <c r="P260" s="36">
        <f t="shared" si="31"/>
        <v>40634470</v>
      </c>
    </row>
    <row r="261" spans="1:16" x14ac:dyDescent="0.25">
      <c r="A261" s="58">
        <v>3191060801</v>
      </c>
      <c r="B261" s="29" t="s">
        <v>236</v>
      </c>
      <c r="C261" s="54"/>
      <c r="D261" s="31">
        <v>243334000</v>
      </c>
      <c r="E261" s="31">
        <v>175580523</v>
      </c>
      <c r="F261" s="32">
        <f t="shared" si="27"/>
        <v>418914523</v>
      </c>
      <c r="G261" s="33">
        <f t="shared" si="28"/>
        <v>0.58957521517565381</v>
      </c>
      <c r="H261" s="31"/>
      <c r="I261" s="34">
        <f t="shared" si="29"/>
        <v>418914523</v>
      </c>
      <c r="J261" s="31">
        <v>128346000</v>
      </c>
      <c r="K261" s="33">
        <f t="shared" si="24"/>
        <v>30.637753754839387</v>
      </c>
      <c r="L261" s="35">
        <f t="shared" si="30"/>
        <v>290568523</v>
      </c>
      <c r="M261" s="33">
        <f t="shared" si="25"/>
        <v>69.36224624516062</v>
      </c>
      <c r="N261" s="31">
        <v>418914523</v>
      </c>
      <c r="O261" s="33">
        <f t="shared" si="26"/>
        <v>100</v>
      </c>
      <c r="P261" s="36">
        <f t="shared" si="31"/>
        <v>0</v>
      </c>
    </row>
    <row r="262" spans="1:16" x14ac:dyDescent="0.25">
      <c r="A262" s="58">
        <v>3191060802</v>
      </c>
      <c r="B262" s="29" t="s">
        <v>237</v>
      </c>
      <c r="C262" s="54"/>
      <c r="D262" s="31">
        <v>304948000</v>
      </c>
      <c r="E262" s="31">
        <v>243192365</v>
      </c>
      <c r="F262" s="32">
        <f t="shared" si="27"/>
        <v>548140365</v>
      </c>
      <c r="G262" s="33">
        <f t="shared" si="28"/>
        <v>0.77144609675262177</v>
      </c>
      <c r="H262" s="31"/>
      <c r="I262" s="34">
        <f t="shared" si="29"/>
        <v>548140365</v>
      </c>
      <c r="J262" s="31">
        <v>159972337</v>
      </c>
      <c r="K262" s="33">
        <f t="shared" si="24"/>
        <v>29.184556951940589</v>
      </c>
      <c r="L262" s="35">
        <f t="shared" si="30"/>
        <v>347533558</v>
      </c>
      <c r="M262" s="33">
        <f t="shared" si="25"/>
        <v>63.402292586133477</v>
      </c>
      <c r="N262" s="31">
        <v>507505895</v>
      </c>
      <c r="O262" s="33">
        <f t="shared" si="26"/>
        <v>92.586849538074063</v>
      </c>
      <c r="P262" s="36">
        <f t="shared" si="31"/>
        <v>40634470</v>
      </c>
    </row>
    <row r="263" spans="1:16" hidden="1" x14ac:dyDescent="0.25">
      <c r="A263" s="58">
        <v>31910609</v>
      </c>
      <c r="B263" s="29" t="s">
        <v>238</v>
      </c>
      <c r="C263" s="54"/>
      <c r="D263" s="31"/>
      <c r="E263" s="31"/>
      <c r="F263" s="32">
        <f t="shared" si="27"/>
        <v>0</v>
      </c>
      <c r="G263" s="33">
        <f t="shared" si="28"/>
        <v>0</v>
      </c>
      <c r="H263" s="31"/>
      <c r="I263" s="34">
        <f t="shared" si="29"/>
        <v>0</v>
      </c>
      <c r="J263" s="31"/>
      <c r="K263" s="33">
        <f t="shared" si="24"/>
        <v>0</v>
      </c>
      <c r="L263" s="35">
        <f t="shared" si="30"/>
        <v>0</v>
      </c>
      <c r="M263" s="33">
        <f t="shared" si="25"/>
        <v>0</v>
      </c>
      <c r="N263" s="31"/>
      <c r="O263" s="33">
        <f t="shared" si="26"/>
        <v>0</v>
      </c>
      <c r="P263" s="36">
        <f t="shared" si="31"/>
        <v>0</v>
      </c>
    </row>
    <row r="264" spans="1:16" x14ac:dyDescent="0.25">
      <c r="A264" s="58">
        <v>3192</v>
      </c>
      <c r="B264" s="29" t="s">
        <v>239</v>
      </c>
      <c r="C264" s="54"/>
      <c r="D264" s="31">
        <f>SUM(D265)</f>
        <v>40680880000</v>
      </c>
      <c r="E264" s="31">
        <f>SUM(E265)</f>
        <v>-1703261199</v>
      </c>
      <c r="F264" s="32">
        <f t="shared" si="27"/>
        <v>38977618801</v>
      </c>
      <c r="G264" s="33">
        <f t="shared" si="28"/>
        <v>54.856627617167106</v>
      </c>
      <c r="H264" s="31">
        <f>SUM(H265)</f>
        <v>0</v>
      </c>
      <c r="I264" s="34">
        <f t="shared" si="29"/>
        <v>38977618801</v>
      </c>
      <c r="J264" s="31">
        <f>SUM(J265)</f>
        <v>30311211530</v>
      </c>
      <c r="K264" s="33">
        <f t="shared" ref="K264:K327" si="32">IF(OR(J264=0,F264=0),0,J264/F264)*100</f>
        <v>77.765683134092171</v>
      </c>
      <c r="L264" s="35">
        <f t="shared" si="30"/>
        <v>616274166</v>
      </c>
      <c r="M264" s="33">
        <f t="shared" ref="M264:M327" si="33">IF(OR(L264=0,F264=0),0,L264/F264)*100</f>
        <v>1.5810975245727146</v>
      </c>
      <c r="N264" s="31">
        <f>SUM(N265)</f>
        <v>30927485696</v>
      </c>
      <c r="O264" s="33">
        <f t="shared" ref="O264:O327" si="34">IF(OR(N264=0,F264=0),0,N264/F264)*100</f>
        <v>79.346780658664898</v>
      </c>
      <c r="P264" s="36">
        <f t="shared" si="31"/>
        <v>8050133105</v>
      </c>
    </row>
    <row r="265" spans="1:16" x14ac:dyDescent="0.25">
      <c r="A265" s="58">
        <v>319201</v>
      </c>
      <c r="B265" s="29" t="s">
        <v>240</v>
      </c>
      <c r="C265" s="54"/>
      <c r="D265" s="31">
        <f>SUM(D266:D304)-D271-D293-D302-D272-D278-D284-D290</f>
        <v>40680880000</v>
      </c>
      <c r="E265" s="105">
        <f>SUM(E266:E304)-E271-E293-E302-E272-E278-E284-E290</f>
        <v>-1703261199</v>
      </c>
      <c r="F265" s="32">
        <f t="shared" ref="F265:F270" si="35">SUM(D265+E265)</f>
        <v>38977618801</v>
      </c>
      <c r="G265" s="33">
        <f t="shared" ref="G265:G328" si="36">IF(OR(F265=0,F$7=0),0,F265/F$7)*100</f>
        <v>54.856627617167106</v>
      </c>
      <c r="H265" s="105">
        <f>SUM(H266:H304)-H271-H293-H302-H272-H278-H284-H290</f>
        <v>0</v>
      </c>
      <c r="I265" s="34">
        <f t="shared" ref="I265:I328" si="37">SUM(F265-H265)</f>
        <v>38977618801</v>
      </c>
      <c r="J265" s="105">
        <f>SUM(J266:J304)-J271-J293-J302-J272-J278-J284-J290</f>
        <v>30311211530</v>
      </c>
      <c r="K265" s="33">
        <f t="shared" si="32"/>
        <v>77.765683134092171</v>
      </c>
      <c r="L265" s="35">
        <f t="shared" si="30"/>
        <v>616274166</v>
      </c>
      <c r="M265" s="33">
        <f t="shared" si="33"/>
        <v>1.5810975245727146</v>
      </c>
      <c r="N265" s="105">
        <f>SUM(N266:N304)-N271-N293-N302-N272-N278-N284-N290</f>
        <v>30927485696</v>
      </c>
      <c r="O265" s="33">
        <f t="shared" si="34"/>
        <v>79.346780658664898</v>
      </c>
      <c r="P265" s="36">
        <f t="shared" si="31"/>
        <v>8050133105</v>
      </c>
    </row>
    <row r="266" spans="1:16" hidden="1" x14ac:dyDescent="0.25">
      <c r="A266" s="58">
        <v>31920101</v>
      </c>
      <c r="B266" s="29" t="s">
        <v>241</v>
      </c>
      <c r="C266" s="54"/>
      <c r="D266" s="31"/>
      <c r="E266" s="105"/>
      <c r="F266" s="32">
        <f t="shared" si="35"/>
        <v>0</v>
      </c>
      <c r="G266" s="33">
        <f t="shared" si="36"/>
        <v>0</v>
      </c>
      <c r="H266" s="105"/>
      <c r="I266" s="34">
        <f t="shared" si="37"/>
        <v>0</v>
      </c>
      <c r="J266" s="105"/>
      <c r="K266" s="33">
        <f t="shared" si="32"/>
        <v>0</v>
      </c>
      <c r="L266" s="35">
        <f t="shared" si="30"/>
        <v>0</v>
      </c>
      <c r="M266" s="33">
        <f t="shared" si="33"/>
        <v>0</v>
      </c>
      <c r="N266" s="105"/>
      <c r="O266" s="33">
        <f t="shared" si="34"/>
        <v>0</v>
      </c>
      <c r="P266" s="36">
        <f t="shared" si="31"/>
        <v>0</v>
      </c>
    </row>
    <row r="267" spans="1:16" hidden="1" x14ac:dyDescent="0.25">
      <c r="A267" s="58">
        <v>31920102</v>
      </c>
      <c r="B267" s="29" t="s">
        <v>242</v>
      </c>
      <c r="C267" s="54"/>
      <c r="D267" s="31"/>
      <c r="E267" s="105"/>
      <c r="F267" s="32">
        <f t="shared" si="35"/>
        <v>0</v>
      </c>
      <c r="G267" s="33">
        <f t="shared" si="36"/>
        <v>0</v>
      </c>
      <c r="H267" s="105"/>
      <c r="I267" s="34">
        <f t="shared" si="37"/>
        <v>0</v>
      </c>
      <c r="J267" s="105"/>
      <c r="K267" s="33">
        <f t="shared" si="32"/>
        <v>0</v>
      </c>
      <c r="L267" s="35">
        <f t="shared" si="30"/>
        <v>0</v>
      </c>
      <c r="M267" s="33">
        <f t="shared" si="33"/>
        <v>0</v>
      </c>
      <c r="N267" s="105"/>
      <c r="O267" s="33">
        <f t="shared" si="34"/>
        <v>0</v>
      </c>
      <c r="P267" s="36">
        <f t="shared" si="31"/>
        <v>0</v>
      </c>
    </row>
    <row r="268" spans="1:16" hidden="1" x14ac:dyDescent="0.25">
      <c r="A268" s="58">
        <v>31920103</v>
      </c>
      <c r="B268" s="29" t="s">
        <v>243</v>
      </c>
      <c r="C268" s="54"/>
      <c r="D268" s="31"/>
      <c r="E268" s="105"/>
      <c r="F268" s="32">
        <f t="shared" si="35"/>
        <v>0</v>
      </c>
      <c r="G268" s="33">
        <f t="shared" si="36"/>
        <v>0</v>
      </c>
      <c r="H268" s="105"/>
      <c r="I268" s="34">
        <f t="shared" si="37"/>
        <v>0</v>
      </c>
      <c r="J268" s="105"/>
      <c r="K268" s="33">
        <f t="shared" si="32"/>
        <v>0</v>
      </c>
      <c r="L268" s="35">
        <f t="shared" si="30"/>
        <v>0</v>
      </c>
      <c r="M268" s="33">
        <f t="shared" si="33"/>
        <v>0</v>
      </c>
      <c r="N268" s="105"/>
      <c r="O268" s="33">
        <f t="shared" si="34"/>
        <v>0</v>
      </c>
      <c r="P268" s="36">
        <f t="shared" si="31"/>
        <v>0</v>
      </c>
    </row>
    <row r="269" spans="1:16" hidden="1" x14ac:dyDescent="0.25">
      <c r="A269" s="58">
        <v>31920104</v>
      </c>
      <c r="B269" s="29" t="s">
        <v>244</v>
      </c>
      <c r="C269" s="54"/>
      <c r="D269" s="31"/>
      <c r="E269" s="105"/>
      <c r="F269" s="32">
        <f t="shared" si="35"/>
        <v>0</v>
      </c>
      <c r="G269" s="33">
        <f t="shared" si="36"/>
        <v>0</v>
      </c>
      <c r="H269" s="105"/>
      <c r="I269" s="34">
        <f t="shared" si="37"/>
        <v>0</v>
      </c>
      <c r="J269" s="105"/>
      <c r="K269" s="33">
        <f t="shared" si="32"/>
        <v>0</v>
      </c>
      <c r="L269" s="35">
        <f t="shared" si="30"/>
        <v>0</v>
      </c>
      <c r="M269" s="33">
        <f t="shared" si="33"/>
        <v>0</v>
      </c>
      <c r="N269" s="105"/>
      <c r="O269" s="33">
        <f t="shared" si="34"/>
        <v>0</v>
      </c>
      <c r="P269" s="36">
        <f t="shared" si="31"/>
        <v>0</v>
      </c>
    </row>
    <row r="270" spans="1:16" hidden="1" x14ac:dyDescent="0.25">
      <c r="A270" s="58">
        <v>31920105</v>
      </c>
      <c r="B270" s="29" t="s">
        <v>245</v>
      </c>
      <c r="C270" s="54"/>
      <c r="D270" s="31"/>
      <c r="E270" s="31"/>
      <c r="F270" s="32">
        <f t="shared" si="35"/>
        <v>0</v>
      </c>
      <c r="G270" s="33">
        <f t="shared" si="36"/>
        <v>0</v>
      </c>
      <c r="H270" s="31"/>
      <c r="I270" s="34">
        <f t="shared" si="37"/>
        <v>0</v>
      </c>
      <c r="J270" s="31"/>
      <c r="K270" s="33">
        <f t="shared" si="32"/>
        <v>0</v>
      </c>
      <c r="L270" s="35">
        <f t="shared" si="30"/>
        <v>0</v>
      </c>
      <c r="M270" s="33">
        <f t="shared" si="33"/>
        <v>0</v>
      </c>
      <c r="N270" s="31"/>
      <c r="O270" s="33">
        <f t="shared" si="34"/>
        <v>0</v>
      </c>
      <c r="P270" s="36">
        <f t="shared" si="31"/>
        <v>0</v>
      </c>
    </row>
    <row r="271" spans="1:16" hidden="1" x14ac:dyDescent="0.25">
      <c r="A271" s="58">
        <v>31920106</v>
      </c>
      <c r="B271" s="29" t="s">
        <v>246</v>
      </c>
      <c r="C271" s="54"/>
      <c r="D271" s="31">
        <f>SUM(D272+D278+D284+D290)</f>
        <v>0</v>
      </c>
      <c r="E271" s="31">
        <f>SUM(E272+E278+E284+E290)</f>
        <v>0</v>
      </c>
      <c r="F271" s="32">
        <f t="shared" ref="F271:F311" si="38">SUM(D271+E271)</f>
        <v>0</v>
      </c>
      <c r="G271" s="33">
        <f t="shared" si="36"/>
        <v>0</v>
      </c>
      <c r="H271" s="31">
        <f>SUM(H272+H278+H284+H290)</f>
        <v>0</v>
      </c>
      <c r="I271" s="34">
        <f t="shared" si="37"/>
        <v>0</v>
      </c>
      <c r="J271" s="31">
        <f>SUM(J272+J278+J284+J290)</f>
        <v>0</v>
      </c>
      <c r="K271" s="33">
        <f t="shared" si="32"/>
        <v>0</v>
      </c>
      <c r="L271" s="35">
        <f t="shared" si="30"/>
        <v>0</v>
      </c>
      <c r="M271" s="33">
        <f t="shared" si="33"/>
        <v>0</v>
      </c>
      <c r="N271" s="31">
        <f>SUM(N272+N278+N284+N290)</f>
        <v>0</v>
      </c>
      <c r="O271" s="33">
        <f t="shared" si="34"/>
        <v>0</v>
      </c>
      <c r="P271" s="36">
        <f t="shared" si="31"/>
        <v>0</v>
      </c>
    </row>
    <row r="272" spans="1:16" hidden="1" x14ac:dyDescent="0.25">
      <c r="A272" s="58">
        <v>3192010601</v>
      </c>
      <c r="B272" s="29" t="s">
        <v>247</v>
      </c>
      <c r="C272" s="54"/>
      <c r="D272" s="31">
        <f>SUM(D273:D277)</f>
        <v>0</v>
      </c>
      <c r="E272" s="31">
        <f>SUM(E273:E277)</f>
        <v>0</v>
      </c>
      <c r="F272" s="32">
        <f t="shared" si="38"/>
        <v>0</v>
      </c>
      <c r="G272" s="33">
        <f t="shared" si="36"/>
        <v>0</v>
      </c>
      <c r="H272" s="31">
        <f>SUM(H273:H277)</f>
        <v>0</v>
      </c>
      <c r="I272" s="34">
        <f t="shared" si="37"/>
        <v>0</v>
      </c>
      <c r="J272" s="31">
        <f>SUM(J273:J277)</f>
        <v>0</v>
      </c>
      <c r="K272" s="33">
        <f t="shared" si="32"/>
        <v>0</v>
      </c>
      <c r="L272" s="35">
        <f t="shared" ref="L272:L335" si="39">SUM(N272-J272)</f>
        <v>0</v>
      </c>
      <c r="M272" s="33">
        <f t="shared" si="33"/>
        <v>0</v>
      </c>
      <c r="N272" s="31">
        <f>SUM(N273:N277)</f>
        <v>0</v>
      </c>
      <c r="O272" s="33">
        <f t="shared" si="34"/>
        <v>0</v>
      </c>
      <c r="P272" s="36">
        <f t="shared" ref="P272:P334" si="40">SUM(F272-N272)</f>
        <v>0</v>
      </c>
    </row>
    <row r="273" spans="1:16" hidden="1" x14ac:dyDescent="0.25">
      <c r="A273" s="58">
        <v>319201060101</v>
      </c>
      <c r="B273" s="29" t="s">
        <v>248</v>
      </c>
      <c r="C273" s="54"/>
      <c r="D273" s="31"/>
      <c r="E273" s="31"/>
      <c r="F273" s="32">
        <f t="shared" si="38"/>
        <v>0</v>
      </c>
      <c r="G273" s="33">
        <f t="shared" si="36"/>
        <v>0</v>
      </c>
      <c r="H273" s="31"/>
      <c r="I273" s="34">
        <f t="shared" si="37"/>
        <v>0</v>
      </c>
      <c r="J273" s="31"/>
      <c r="K273" s="33">
        <f t="shared" si="32"/>
        <v>0</v>
      </c>
      <c r="L273" s="35">
        <f t="shared" si="39"/>
        <v>0</v>
      </c>
      <c r="M273" s="33">
        <f t="shared" si="33"/>
        <v>0</v>
      </c>
      <c r="N273" s="31"/>
      <c r="O273" s="33">
        <f t="shared" si="34"/>
        <v>0</v>
      </c>
      <c r="P273" s="36">
        <f t="shared" si="40"/>
        <v>0</v>
      </c>
    </row>
    <row r="274" spans="1:16" hidden="1" x14ac:dyDescent="0.25">
      <c r="A274" s="58">
        <v>319201060102</v>
      </c>
      <c r="B274" s="29" t="s">
        <v>83</v>
      </c>
      <c r="C274" s="54"/>
      <c r="D274" s="31"/>
      <c r="E274" s="31"/>
      <c r="F274" s="32">
        <f t="shared" si="38"/>
        <v>0</v>
      </c>
      <c r="G274" s="33">
        <f t="shared" si="36"/>
        <v>0</v>
      </c>
      <c r="H274" s="31"/>
      <c r="I274" s="34">
        <f t="shared" si="37"/>
        <v>0</v>
      </c>
      <c r="J274" s="31"/>
      <c r="K274" s="33">
        <f t="shared" si="32"/>
        <v>0</v>
      </c>
      <c r="L274" s="35">
        <f t="shared" si="39"/>
        <v>0</v>
      </c>
      <c r="M274" s="33">
        <f t="shared" si="33"/>
        <v>0</v>
      </c>
      <c r="N274" s="31"/>
      <c r="O274" s="33">
        <f t="shared" si="34"/>
        <v>0</v>
      </c>
      <c r="P274" s="36">
        <f t="shared" si="40"/>
        <v>0</v>
      </c>
    </row>
    <row r="275" spans="1:16" hidden="1" x14ac:dyDescent="0.25">
      <c r="A275" s="58">
        <v>319201060103</v>
      </c>
      <c r="B275" s="29" t="s">
        <v>249</v>
      </c>
      <c r="C275" s="54"/>
      <c r="D275" s="31"/>
      <c r="E275" s="31"/>
      <c r="F275" s="32">
        <f t="shared" si="38"/>
        <v>0</v>
      </c>
      <c r="G275" s="33">
        <f t="shared" si="36"/>
        <v>0</v>
      </c>
      <c r="H275" s="31"/>
      <c r="I275" s="34">
        <f t="shared" si="37"/>
        <v>0</v>
      </c>
      <c r="J275" s="31"/>
      <c r="K275" s="33">
        <f t="shared" si="32"/>
        <v>0</v>
      </c>
      <c r="L275" s="35">
        <f t="shared" si="39"/>
        <v>0</v>
      </c>
      <c r="M275" s="33">
        <f t="shared" si="33"/>
        <v>0</v>
      </c>
      <c r="N275" s="31"/>
      <c r="O275" s="33">
        <f t="shared" si="34"/>
        <v>0</v>
      </c>
      <c r="P275" s="36">
        <f t="shared" si="40"/>
        <v>0</v>
      </c>
    </row>
    <row r="276" spans="1:16" hidden="1" x14ac:dyDescent="0.25">
      <c r="A276" s="58">
        <v>319201060104</v>
      </c>
      <c r="B276" s="29" t="s">
        <v>250</v>
      </c>
      <c r="C276" s="54"/>
      <c r="D276" s="31"/>
      <c r="E276" s="31"/>
      <c r="F276" s="32">
        <f t="shared" si="38"/>
        <v>0</v>
      </c>
      <c r="G276" s="33">
        <f t="shared" si="36"/>
        <v>0</v>
      </c>
      <c r="H276" s="31"/>
      <c r="I276" s="34">
        <f t="shared" si="37"/>
        <v>0</v>
      </c>
      <c r="J276" s="31"/>
      <c r="K276" s="33">
        <f t="shared" si="32"/>
        <v>0</v>
      </c>
      <c r="L276" s="35">
        <f t="shared" si="39"/>
        <v>0</v>
      </c>
      <c r="M276" s="33">
        <f t="shared" si="33"/>
        <v>0</v>
      </c>
      <c r="N276" s="31"/>
      <c r="O276" s="33">
        <f t="shared" si="34"/>
        <v>0</v>
      </c>
      <c r="P276" s="36">
        <f t="shared" si="40"/>
        <v>0</v>
      </c>
    </row>
    <row r="277" spans="1:16" hidden="1" x14ac:dyDescent="0.25">
      <c r="A277" s="58">
        <v>319201060105</v>
      </c>
      <c r="B277" s="29" t="s">
        <v>117</v>
      </c>
      <c r="C277" s="54"/>
      <c r="D277" s="31"/>
      <c r="E277" s="31"/>
      <c r="F277" s="32">
        <f t="shared" si="38"/>
        <v>0</v>
      </c>
      <c r="G277" s="33">
        <f t="shared" si="36"/>
        <v>0</v>
      </c>
      <c r="H277" s="31"/>
      <c r="I277" s="34">
        <f t="shared" si="37"/>
        <v>0</v>
      </c>
      <c r="J277" s="31"/>
      <c r="K277" s="33">
        <f t="shared" si="32"/>
        <v>0</v>
      </c>
      <c r="L277" s="35">
        <f t="shared" si="39"/>
        <v>0</v>
      </c>
      <c r="M277" s="33">
        <f t="shared" si="33"/>
        <v>0</v>
      </c>
      <c r="N277" s="31"/>
      <c r="O277" s="33">
        <f t="shared" si="34"/>
        <v>0</v>
      </c>
      <c r="P277" s="36">
        <f t="shared" si="40"/>
        <v>0</v>
      </c>
    </row>
    <row r="278" spans="1:16" hidden="1" x14ac:dyDescent="0.25">
      <c r="A278" s="58">
        <v>3192010602</v>
      </c>
      <c r="B278" s="29" t="s">
        <v>251</v>
      </c>
      <c r="C278" s="54"/>
      <c r="D278" s="31">
        <f>SUM(D279:D283)</f>
        <v>0</v>
      </c>
      <c r="E278" s="31">
        <f>SUM(E279:E283)</f>
        <v>0</v>
      </c>
      <c r="F278" s="32">
        <f t="shared" si="38"/>
        <v>0</v>
      </c>
      <c r="G278" s="33">
        <f t="shared" si="36"/>
        <v>0</v>
      </c>
      <c r="H278" s="31">
        <f>SUM(H279:H283)</f>
        <v>0</v>
      </c>
      <c r="I278" s="34">
        <f t="shared" si="37"/>
        <v>0</v>
      </c>
      <c r="J278" s="31">
        <f>SUM(J279:J283)</f>
        <v>0</v>
      </c>
      <c r="K278" s="33">
        <f t="shared" si="32"/>
        <v>0</v>
      </c>
      <c r="L278" s="35">
        <f t="shared" si="39"/>
        <v>0</v>
      </c>
      <c r="M278" s="33">
        <f t="shared" si="33"/>
        <v>0</v>
      </c>
      <c r="N278" s="31">
        <f>SUM(N279:N283)</f>
        <v>0</v>
      </c>
      <c r="O278" s="33">
        <f t="shared" si="34"/>
        <v>0</v>
      </c>
      <c r="P278" s="36">
        <f t="shared" si="40"/>
        <v>0</v>
      </c>
    </row>
    <row r="279" spans="1:16" hidden="1" x14ac:dyDescent="0.25">
      <c r="A279" s="58">
        <v>319201060201</v>
      </c>
      <c r="B279" s="29" t="s">
        <v>248</v>
      </c>
      <c r="C279" s="54"/>
      <c r="D279" s="31"/>
      <c r="E279" s="31"/>
      <c r="F279" s="32">
        <f t="shared" si="38"/>
        <v>0</v>
      </c>
      <c r="G279" s="33">
        <f t="shared" si="36"/>
        <v>0</v>
      </c>
      <c r="H279" s="31"/>
      <c r="I279" s="34">
        <f t="shared" si="37"/>
        <v>0</v>
      </c>
      <c r="J279" s="31"/>
      <c r="K279" s="33">
        <f t="shared" si="32"/>
        <v>0</v>
      </c>
      <c r="L279" s="35">
        <f t="shared" si="39"/>
        <v>0</v>
      </c>
      <c r="M279" s="33">
        <f t="shared" si="33"/>
        <v>0</v>
      </c>
      <c r="N279" s="31"/>
      <c r="O279" s="33">
        <f t="shared" si="34"/>
        <v>0</v>
      </c>
      <c r="P279" s="36">
        <f t="shared" si="40"/>
        <v>0</v>
      </c>
    </row>
    <row r="280" spans="1:16" hidden="1" x14ac:dyDescent="0.25">
      <c r="A280" s="58">
        <v>319201060202</v>
      </c>
      <c r="B280" s="29" t="s">
        <v>83</v>
      </c>
      <c r="C280" s="54"/>
      <c r="D280" s="31"/>
      <c r="E280" s="31"/>
      <c r="F280" s="32">
        <f t="shared" si="38"/>
        <v>0</v>
      </c>
      <c r="G280" s="33">
        <f t="shared" si="36"/>
        <v>0</v>
      </c>
      <c r="H280" s="31"/>
      <c r="I280" s="34">
        <f t="shared" si="37"/>
        <v>0</v>
      </c>
      <c r="J280" s="31"/>
      <c r="K280" s="33">
        <f t="shared" si="32"/>
        <v>0</v>
      </c>
      <c r="L280" s="35">
        <f t="shared" si="39"/>
        <v>0</v>
      </c>
      <c r="M280" s="33">
        <f t="shared" si="33"/>
        <v>0</v>
      </c>
      <c r="N280" s="31"/>
      <c r="O280" s="33">
        <f t="shared" si="34"/>
        <v>0</v>
      </c>
      <c r="P280" s="36">
        <f t="shared" si="40"/>
        <v>0</v>
      </c>
    </row>
    <row r="281" spans="1:16" hidden="1" x14ac:dyDescent="0.25">
      <c r="A281" s="58">
        <v>319201060203</v>
      </c>
      <c r="B281" s="29" t="s">
        <v>249</v>
      </c>
      <c r="C281" s="54"/>
      <c r="D281" s="31"/>
      <c r="E281" s="31"/>
      <c r="F281" s="32">
        <f t="shared" si="38"/>
        <v>0</v>
      </c>
      <c r="G281" s="33">
        <f t="shared" si="36"/>
        <v>0</v>
      </c>
      <c r="H281" s="31"/>
      <c r="I281" s="34">
        <f t="shared" si="37"/>
        <v>0</v>
      </c>
      <c r="J281" s="31"/>
      <c r="K281" s="33">
        <f t="shared" si="32"/>
        <v>0</v>
      </c>
      <c r="L281" s="35">
        <f t="shared" si="39"/>
        <v>0</v>
      </c>
      <c r="M281" s="33">
        <f t="shared" si="33"/>
        <v>0</v>
      </c>
      <c r="N281" s="31"/>
      <c r="O281" s="33">
        <f t="shared" si="34"/>
        <v>0</v>
      </c>
      <c r="P281" s="36">
        <f t="shared" si="40"/>
        <v>0</v>
      </c>
    </row>
    <row r="282" spans="1:16" hidden="1" x14ac:dyDescent="0.25">
      <c r="A282" s="58">
        <v>319201060204</v>
      </c>
      <c r="B282" s="29" t="s">
        <v>250</v>
      </c>
      <c r="C282" s="54"/>
      <c r="D282" s="31"/>
      <c r="E282" s="31"/>
      <c r="F282" s="32">
        <f t="shared" si="38"/>
        <v>0</v>
      </c>
      <c r="G282" s="33">
        <f t="shared" si="36"/>
        <v>0</v>
      </c>
      <c r="H282" s="31"/>
      <c r="I282" s="34">
        <f t="shared" si="37"/>
        <v>0</v>
      </c>
      <c r="J282" s="31"/>
      <c r="K282" s="33">
        <f t="shared" si="32"/>
        <v>0</v>
      </c>
      <c r="L282" s="35">
        <f t="shared" si="39"/>
        <v>0</v>
      </c>
      <c r="M282" s="33">
        <f t="shared" si="33"/>
        <v>0</v>
      </c>
      <c r="N282" s="31"/>
      <c r="O282" s="33">
        <f t="shared" si="34"/>
        <v>0</v>
      </c>
      <c r="P282" s="36">
        <f t="shared" si="40"/>
        <v>0</v>
      </c>
    </row>
    <row r="283" spans="1:16" hidden="1" x14ac:dyDescent="0.25">
      <c r="A283" s="58">
        <v>319201060205</v>
      </c>
      <c r="B283" s="29" t="s">
        <v>117</v>
      </c>
      <c r="C283" s="54"/>
      <c r="D283" s="31"/>
      <c r="E283" s="31"/>
      <c r="F283" s="32">
        <f t="shared" si="38"/>
        <v>0</v>
      </c>
      <c r="G283" s="33">
        <f t="shared" si="36"/>
        <v>0</v>
      </c>
      <c r="H283" s="31"/>
      <c r="I283" s="34">
        <f t="shared" si="37"/>
        <v>0</v>
      </c>
      <c r="J283" s="31"/>
      <c r="K283" s="33">
        <f t="shared" si="32"/>
        <v>0</v>
      </c>
      <c r="L283" s="35">
        <f t="shared" si="39"/>
        <v>0</v>
      </c>
      <c r="M283" s="33">
        <f t="shared" si="33"/>
        <v>0</v>
      </c>
      <c r="N283" s="31"/>
      <c r="O283" s="33">
        <f t="shared" si="34"/>
        <v>0</v>
      </c>
      <c r="P283" s="36">
        <f t="shared" si="40"/>
        <v>0</v>
      </c>
    </row>
    <row r="284" spans="1:16" hidden="1" x14ac:dyDescent="0.25">
      <c r="A284" s="58">
        <v>3192010603</v>
      </c>
      <c r="B284" s="29" t="s">
        <v>252</v>
      </c>
      <c r="C284" s="54"/>
      <c r="D284" s="31">
        <f>SUM(D285:D289)</f>
        <v>0</v>
      </c>
      <c r="E284" s="31">
        <f>SUM(E285:E289)</f>
        <v>0</v>
      </c>
      <c r="F284" s="32">
        <f t="shared" si="38"/>
        <v>0</v>
      </c>
      <c r="G284" s="33">
        <f t="shared" si="36"/>
        <v>0</v>
      </c>
      <c r="H284" s="31">
        <f>SUM(H285:H289)</f>
        <v>0</v>
      </c>
      <c r="I284" s="34">
        <f t="shared" si="37"/>
        <v>0</v>
      </c>
      <c r="J284" s="31">
        <f>SUM(J285:J289)</f>
        <v>0</v>
      </c>
      <c r="K284" s="33">
        <f t="shared" si="32"/>
        <v>0</v>
      </c>
      <c r="L284" s="35">
        <f t="shared" si="39"/>
        <v>0</v>
      </c>
      <c r="M284" s="33">
        <f t="shared" si="33"/>
        <v>0</v>
      </c>
      <c r="N284" s="31">
        <f>SUM(N285:N289)</f>
        <v>0</v>
      </c>
      <c r="O284" s="33">
        <f t="shared" si="34"/>
        <v>0</v>
      </c>
      <c r="P284" s="36">
        <f t="shared" si="40"/>
        <v>0</v>
      </c>
    </row>
    <row r="285" spans="1:16" hidden="1" x14ac:dyDescent="0.25">
      <c r="A285" s="58">
        <v>319201060301</v>
      </c>
      <c r="B285" s="29" t="s">
        <v>253</v>
      </c>
      <c r="C285" s="54"/>
      <c r="D285" s="31"/>
      <c r="E285" s="31"/>
      <c r="F285" s="32">
        <f t="shared" si="38"/>
        <v>0</v>
      </c>
      <c r="G285" s="33">
        <f t="shared" si="36"/>
        <v>0</v>
      </c>
      <c r="H285" s="31"/>
      <c r="I285" s="34">
        <f t="shared" si="37"/>
        <v>0</v>
      </c>
      <c r="J285" s="31"/>
      <c r="K285" s="33">
        <f t="shared" si="32"/>
        <v>0</v>
      </c>
      <c r="L285" s="35">
        <f t="shared" si="39"/>
        <v>0</v>
      </c>
      <c r="M285" s="33">
        <f t="shared" si="33"/>
        <v>0</v>
      </c>
      <c r="N285" s="31"/>
      <c r="O285" s="33">
        <f t="shared" si="34"/>
        <v>0</v>
      </c>
      <c r="P285" s="36">
        <f t="shared" si="40"/>
        <v>0</v>
      </c>
    </row>
    <row r="286" spans="1:16" hidden="1" x14ac:dyDescent="0.25">
      <c r="A286" s="58">
        <v>319201060302</v>
      </c>
      <c r="B286" s="29" t="s">
        <v>83</v>
      </c>
      <c r="C286" s="54"/>
      <c r="D286" s="31"/>
      <c r="E286" s="31"/>
      <c r="F286" s="32">
        <f t="shared" si="38"/>
        <v>0</v>
      </c>
      <c r="G286" s="33">
        <f t="shared" si="36"/>
        <v>0</v>
      </c>
      <c r="H286" s="31"/>
      <c r="I286" s="34">
        <f t="shared" si="37"/>
        <v>0</v>
      </c>
      <c r="J286" s="31"/>
      <c r="K286" s="33">
        <f t="shared" si="32"/>
        <v>0</v>
      </c>
      <c r="L286" s="35">
        <f t="shared" si="39"/>
        <v>0</v>
      </c>
      <c r="M286" s="33">
        <f t="shared" si="33"/>
        <v>0</v>
      </c>
      <c r="N286" s="31"/>
      <c r="O286" s="33">
        <f t="shared" si="34"/>
        <v>0</v>
      </c>
      <c r="P286" s="36">
        <f t="shared" si="40"/>
        <v>0</v>
      </c>
    </row>
    <row r="287" spans="1:16" hidden="1" x14ac:dyDescent="0.25">
      <c r="A287" s="58">
        <v>319201060303</v>
      </c>
      <c r="B287" s="29" t="s">
        <v>249</v>
      </c>
      <c r="C287" s="54"/>
      <c r="D287" s="31"/>
      <c r="E287" s="31"/>
      <c r="F287" s="32">
        <f t="shared" si="38"/>
        <v>0</v>
      </c>
      <c r="G287" s="33">
        <f t="shared" si="36"/>
        <v>0</v>
      </c>
      <c r="H287" s="31"/>
      <c r="I287" s="34">
        <f t="shared" si="37"/>
        <v>0</v>
      </c>
      <c r="J287" s="31"/>
      <c r="K287" s="33">
        <f t="shared" si="32"/>
        <v>0</v>
      </c>
      <c r="L287" s="35">
        <f t="shared" si="39"/>
        <v>0</v>
      </c>
      <c r="M287" s="33">
        <f t="shared" si="33"/>
        <v>0</v>
      </c>
      <c r="N287" s="31"/>
      <c r="O287" s="33">
        <f t="shared" si="34"/>
        <v>0</v>
      </c>
      <c r="P287" s="36">
        <f t="shared" si="40"/>
        <v>0</v>
      </c>
    </row>
    <row r="288" spans="1:16" hidden="1" x14ac:dyDescent="0.25">
      <c r="A288" s="58">
        <v>319201060304</v>
      </c>
      <c r="B288" s="29" t="s">
        <v>250</v>
      </c>
      <c r="C288" s="30"/>
      <c r="D288" s="31"/>
      <c r="E288" s="31"/>
      <c r="F288" s="32">
        <f t="shared" si="38"/>
        <v>0</v>
      </c>
      <c r="G288" s="33">
        <f t="shared" si="36"/>
        <v>0</v>
      </c>
      <c r="H288" s="31"/>
      <c r="I288" s="34">
        <f t="shared" si="37"/>
        <v>0</v>
      </c>
      <c r="J288" s="31"/>
      <c r="K288" s="33">
        <f t="shared" si="32"/>
        <v>0</v>
      </c>
      <c r="L288" s="35">
        <f t="shared" si="39"/>
        <v>0</v>
      </c>
      <c r="M288" s="33">
        <f t="shared" si="33"/>
        <v>0</v>
      </c>
      <c r="N288" s="31"/>
      <c r="O288" s="33">
        <f t="shared" si="34"/>
        <v>0</v>
      </c>
      <c r="P288" s="36">
        <f t="shared" si="40"/>
        <v>0</v>
      </c>
    </row>
    <row r="289" spans="1:16" hidden="1" x14ac:dyDescent="0.25">
      <c r="A289" s="58">
        <v>319201060305</v>
      </c>
      <c r="B289" s="29" t="s">
        <v>117</v>
      </c>
      <c r="C289" s="30"/>
      <c r="D289" s="31"/>
      <c r="E289" s="31"/>
      <c r="F289" s="32">
        <f t="shared" si="38"/>
        <v>0</v>
      </c>
      <c r="G289" s="33">
        <f t="shared" si="36"/>
        <v>0</v>
      </c>
      <c r="H289" s="31"/>
      <c r="I289" s="34">
        <f t="shared" si="37"/>
        <v>0</v>
      </c>
      <c r="J289" s="31"/>
      <c r="K289" s="33">
        <f t="shared" si="32"/>
        <v>0</v>
      </c>
      <c r="L289" s="35">
        <f t="shared" si="39"/>
        <v>0</v>
      </c>
      <c r="M289" s="33">
        <f t="shared" si="33"/>
        <v>0</v>
      </c>
      <c r="N289" s="31"/>
      <c r="O289" s="33">
        <f t="shared" si="34"/>
        <v>0</v>
      </c>
      <c r="P289" s="36">
        <f t="shared" si="40"/>
        <v>0</v>
      </c>
    </row>
    <row r="290" spans="1:16" hidden="1" x14ac:dyDescent="0.25">
      <c r="A290" s="58">
        <v>3192010604</v>
      </c>
      <c r="B290" s="29" t="s">
        <v>254</v>
      </c>
      <c r="C290" s="30"/>
      <c r="D290" s="31">
        <f>SUM(D291:D292)</f>
        <v>0</v>
      </c>
      <c r="E290" s="31">
        <f>SUM(E291:E292)</f>
        <v>0</v>
      </c>
      <c r="F290" s="32">
        <f t="shared" si="38"/>
        <v>0</v>
      </c>
      <c r="G290" s="33">
        <f t="shared" si="36"/>
        <v>0</v>
      </c>
      <c r="H290" s="31">
        <f>SUM(H291:H292)</f>
        <v>0</v>
      </c>
      <c r="I290" s="34">
        <f t="shared" si="37"/>
        <v>0</v>
      </c>
      <c r="J290" s="31">
        <f>SUM(J291:J292)</f>
        <v>0</v>
      </c>
      <c r="K290" s="33">
        <f t="shared" si="32"/>
        <v>0</v>
      </c>
      <c r="L290" s="35">
        <f t="shared" si="39"/>
        <v>0</v>
      </c>
      <c r="M290" s="33">
        <f t="shared" si="33"/>
        <v>0</v>
      </c>
      <c r="N290" s="31">
        <f>SUM(N291:N292)</f>
        <v>0</v>
      </c>
      <c r="O290" s="33">
        <f t="shared" si="34"/>
        <v>0</v>
      </c>
      <c r="P290" s="36">
        <f t="shared" si="40"/>
        <v>0</v>
      </c>
    </row>
    <row r="291" spans="1:16" hidden="1" x14ac:dyDescent="0.25">
      <c r="A291" s="58">
        <v>319201060401</v>
      </c>
      <c r="B291" s="29" t="s">
        <v>255</v>
      </c>
      <c r="C291" s="30"/>
      <c r="D291" s="31"/>
      <c r="E291" s="31"/>
      <c r="F291" s="32">
        <f t="shared" si="38"/>
        <v>0</v>
      </c>
      <c r="G291" s="33">
        <f t="shared" si="36"/>
        <v>0</v>
      </c>
      <c r="H291" s="31"/>
      <c r="I291" s="34">
        <f t="shared" si="37"/>
        <v>0</v>
      </c>
      <c r="J291" s="31"/>
      <c r="K291" s="33">
        <f t="shared" si="32"/>
        <v>0</v>
      </c>
      <c r="L291" s="35">
        <f t="shared" si="39"/>
        <v>0</v>
      </c>
      <c r="M291" s="33">
        <f t="shared" si="33"/>
        <v>0</v>
      </c>
      <c r="N291" s="31"/>
      <c r="O291" s="33">
        <f t="shared" si="34"/>
        <v>0</v>
      </c>
      <c r="P291" s="36">
        <f t="shared" si="40"/>
        <v>0</v>
      </c>
    </row>
    <row r="292" spans="1:16" hidden="1" x14ac:dyDescent="0.25">
      <c r="A292" s="58">
        <v>319201060402</v>
      </c>
      <c r="B292" s="29" t="s">
        <v>83</v>
      </c>
      <c r="C292" s="30"/>
      <c r="D292" s="31"/>
      <c r="E292" s="31"/>
      <c r="F292" s="32">
        <f t="shared" si="38"/>
        <v>0</v>
      </c>
      <c r="G292" s="33">
        <f t="shared" si="36"/>
        <v>0</v>
      </c>
      <c r="H292" s="31"/>
      <c r="I292" s="34">
        <f t="shared" si="37"/>
        <v>0</v>
      </c>
      <c r="J292" s="31"/>
      <c r="K292" s="33">
        <f t="shared" si="32"/>
        <v>0</v>
      </c>
      <c r="L292" s="35">
        <f t="shared" si="39"/>
        <v>0</v>
      </c>
      <c r="M292" s="33">
        <f t="shared" si="33"/>
        <v>0</v>
      </c>
      <c r="N292" s="31"/>
      <c r="O292" s="33">
        <f t="shared" si="34"/>
        <v>0</v>
      </c>
      <c r="P292" s="36">
        <f t="shared" si="40"/>
        <v>0</v>
      </c>
    </row>
    <row r="293" spans="1:16" hidden="1" x14ac:dyDescent="0.25">
      <c r="A293" s="58">
        <v>31920107</v>
      </c>
      <c r="B293" s="29" t="s">
        <v>256</v>
      </c>
      <c r="C293" s="30"/>
      <c r="D293" s="31">
        <f>SUM(D294:D295)</f>
        <v>0</v>
      </c>
      <c r="E293" s="31">
        <f>SUM(E294:E295)</f>
        <v>0</v>
      </c>
      <c r="F293" s="32">
        <f t="shared" si="38"/>
        <v>0</v>
      </c>
      <c r="G293" s="33">
        <f t="shared" si="36"/>
        <v>0</v>
      </c>
      <c r="H293" s="31">
        <f>SUM(H294:H295)</f>
        <v>0</v>
      </c>
      <c r="I293" s="34">
        <f t="shared" si="37"/>
        <v>0</v>
      </c>
      <c r="J293" s="31">
        <f>SUM(J294:J295)</f>
        <v>0</v>
      </c>
      <c r="K293" s="33">
        <f t="shared" si="32"/>
        <v>0</v>
      </c>
      <c r="L293" s="35">
        <f t="shared" si="39"/>
        <v>0</v>
      </c>
      <c r="M293" s="33">
        <f t="shared" si="33"/>
        <v>0</v>
      </c>
      <c r="N293" s="31">
        <f>SUM(N294:N295)</f>
        <v>0</v>
      </c>
      <c r="O293" s="33">
        <f t="shared" si="34"/>
        <v>0</v>
      </c>
      <c r="P293" s="36">
        <f t="shared" si="40"/>
        <v>0</v>
      </c>
    </row>
    <row r="294" spans="1:16" hidden="1" x14ac:dyDescent="0.25">
      <c r="A294" s="58">
        <v>3192010701</v>
      </c>
      <c r="B294" s="29" t="s">
        <v>257</v>
      </c>
      <c r="C294" s="30"/>
      <c r="D294" s="31"/>
      <c r="E294" s="31"/>
      <c r="F294" s="32">
        <f t="shared" si="38"/>
        <v>0</v>
      </c>
      <c r="G294" s="33">
        <f t="shared" si="36"/>
        <v>0</v>
      </c>
      <c r="H294" s="31"/>
      <c r="I294" s="34">
        <f t="shared" si="37"/>
        <v>0</v>
      </c>
      <c r="J294" s="31"/>
      <c r="K294" s="33">
        <f t="shared" si="32"/>
        <v>0</v>
      </c>
      <c r="L294" s="35">
        <f t="shared" si="39"/>
        <v>0</v>
      </c>
      <c r="M294" s="33">
        <f t="shared" si="33"/>
        <v>0</v>
      </c>
      <c r="N294" s="31"/>
      <c r="O294" s="33">
        <f t="shared" si="34"/>
        <v>0</v>
      </c>
      <c r="P294" s="36">
        <f t="shared" si="40"/>
        <v>0</v>
      </c>
    </row>
    <row r="295" spans="1:16" hidden="1" x14ac:dyDescent="0.25">
      <c r="A295" s="58">
        <v>3192010702</v>
      </c>
      <c r="B295" s="29" t="s">
        <v>258</v>
      </c>
      <c r="C295" s="30"/>
      <c r="D295" s="31"/>
      <c r="E295" s="31"/>
      <c r="F295" s="32">
        <f t="shared" si="38"/>
        <v>0</v>
      </c>
      <c r="G295" s="33">
        <f t="shared" si="36"/>
        <v>0</v>
      </c>
      <c r="H295" s="31"/>
      <c r="I295" s="34">
        <f t="shared" si="37"/>
        <v>0</v>
      </c>
      <c r="J295" s="31"/>
      <c r="K295" s="33">
        <f t="shared" si="32"/>
        <v>0</v>
      </c>
      <c r="L295" s="35">
        <f t="shared" si="39"/>
        <v>0</v>
      </c>
      <c r="M295" s="33">
        <f t="shared" si="33"/>
        <v>0</v>
      </c>
      <c r="N295" s="31"/>
      <c r="O295" s="33">
        <f t="shared" si="34"/>
        <v>0</v>
      </c>
      <c r="P295" s="36">
        <f t="shared" si="40"/>
        <v>0</v>
      </c>
    </row>
    <row r="296" spans="1:16" x14ac:dyDescent="0.25">
      <c r="A296" s="58">
        <v>31920108</v>
      </c>
      <c r="B296" s="29" t="s">
        <v>259</v>
      </c>
      <c r="C296" s="30"/>
      <c r="D296" s="31">
        <v>2040000000</v>
      </c>
      <c r="E296" s="31">
        <v>-18566040</v>
      </c>
      <c r="F296" s="32">
        <f t="shared" si="38"/>
        <v>2021433960</v>
      </c>
      <c r="G296" s="33">
        <f t="shared" si="36"/>
        <v>2.8449416205376434</v>
      </c>
      <c r="H296" s="31"/>
      <c r="I296" s="34">
        <f t="shared" si="37"/>
        <v>2021433960</v>
      </c>
      <c r="J296" s="31">
        <v>1904812770</v>
      </c>
      <c r="K296" s="33">
        <f t="shared" si="32"/>
        <v>94.230769230769226</v>
      </c>
      <c r="L296" s="35">
        <f t="shared" si="39"/>
        <v>116621190</v>
      </c>
      <c r="M296" s="33">
        <f t="shared" si="33"/>
        <v>5.7692307692307692</v>
      </c>
      <c r="N296" s="31">
        <v>2021433960</v>
      </c>
      <c r="O296" s="33">
        <f t="shared" si="34"/>
        <v>100</v>
      </c>
      <c r="P296" s="36">
        <f t="shared" si="40"/>
        <v>0</v>
      </c>
    </row>
    <row r="297" spans="1:16" x14ac:dyDescent="0.25">
      <c r="A297" s="58">
        <v>31920109</v>
      </c>
      <c r="B297" s="29" t="s">
        <v>260</v>
      </c>
      <c r="C297" s="30"/>
      <c r="D297" s="31">
        <v>4303138000</v>
      </c>
      <c r="E297" s="31">
        <v>-1704261199</v>
      </c>
      <c r="F297" s="32">
        <f t="shared" si="38"/>
        <v>2598876801</v>
      </c>
      <c r="G297" s="33">
        <f t="shared" si="36"/>
        <v>3.6576276663594918</v>
      </c>
      <c r="H297" s="31"/>
      <c r="I297" s="34">
        <f t="shared" si="37"/>
        <v>2598876801</v>
      </c>
      <c r="J297" s="31">
        <v>1811329217</v>
      </c>
      <c r="K297" s="33">
        <f t="shared" si="32"/>
        <v>69.696617258002917</v>
      </c>
      <c r="L297" s="35">
        <f t="shared" si="39"/>
        <v>465734708</v>
      </c>
      <c r="M297" s="33">
        <f t="shared" si="33"/>
        <v>17.920615083438886</v>
      </c>
      <c r="N297" s="31">
        <v>2277063925</v>
      </c>
      <c r="O297" s="33">
        <f t="shared" si="34"/>
        <v>87.617232341441792</v>
      </c>
      <c r="P297" s="36">
        <f t="shared" si="40"/>
        <v>321812876</v>
      </c>
    </row>
    <row r="298" spans="1:16" x14ac:dyDescent="0.25">
      <c r="A298" s="58">
        <v>31920110</v>
      </c>
      <c r="B298" s="29" t="s">
        <v>261</v>
      </c>
      <c r="C298" s="30"/>
      <c r="D298" s="31">
        <v>465554000</v>
      </c>
      <c r="E298" s="31">
        <v>29566040</v>
      </c>
      <c r="F298" s="32">
        <f t="shared" si="38"/>
        <v>495120040</v>
      </c>
      <c r="G298" s="33">
        <f t="shared" si="36"/>
        <v>0.69682593487163091</v>
      </c>
      <c r="H298" s="31"/>
      <c r="I298" s="34">
        <f t="shared" si="37"/>
        <v>495120040</v>
      </c>
      <c r="J298" s="31">
        <v>460811438</v>
      </c>
      <c r="K298" s="33">
        <f t="shared" si="32"/>
        <v>93.070649695374883</v>
      </c>
      <c r="L298" s="35">
        <f t="shared" si="39"/>
        <v>33918268</v>
      </c>
      <c r="M298" s="33">
        <f t="shared" si="33"/>
        <v>6.8505140692749986</v>
      </c>
      <c r="N298" s="31">
        <v>494729706</v>
      </c>
      <c r="O298" s="33">
        <f t="shared" si="34"/>
        <v>99.921163764649876</v>
      </c>
      <c r="P298" s="36">
        <f t="shared" si="40"/>
        <v>390334</v>
      </c>
    </row>
    <row r="299" spans="1:16" x14ac:dyDescent="0.25">
      <c r="A299" s="58">
        <v>31920111</v>
      </c>
      <c r="B299" s="29" t="s">
        <v>262</v>
      </c>
      <c r="C299" s="30"/>
      <c r="D299" s="31">
        <v>21642360000</v>
      </c>
      <c r="E299" s="31">
        <v>-583633680</v>
      </c>
      <c r="F299" s="32">
        <f t="shared" si="38"/>
        <v>21058726320</v>
      </c>
      <c r="G299" s="33">
        <f t="shared" si="36"/>
        <v>29.637795826522833</v>
      </c>
      <c r="H299" s="31"/>
      <c r="I299" s="34">
        <f t="shared" si="37"/>
        <v>21058726320</v>
      </c>
      <c r="J299" s="31">
        <v>13871921865</v>
      </c>
      <c r="K299" s="33">
        <f t="shared" si="32"/>
        <v>65.872558739820306</v>
      </c>
      <c r="L299" s="35">
        <f t="shared" si="39"/>
        <v>0</v>
      </c>
      <c r="M299" s="33">
        <f t="shared" si="33"/>
        <v>0</v>
      </c>
      <c r="N299" s="31">
        <v>13871921865</v>
      </c>
      <c r="O299" s="33">
        <f t="shared" si="34"/>
        <v>65.872558739820306</v>
      </c>
      <c r="P299" s="36">
        <f t="shared" si="40"/>
        <v>7186804455</v>
      </c>
    </row>
    <row r="300" spans="1:16" x14ac:dyDescent="0.25">
      <c r="A300" s="58">
        <v>31920112</v>
      </c>
      <c r="B300" s="29" t="s">
        <v>263</v>
      </c>
      <c r="C300" s="30"/>
      <c r="D300" s="31">
        <v>56000000</v>
      </c>
      <c r="E300" s="31"/>
      <c r="F300" s="32">
        <f t="shared" si="38"/>
        <v>56000000</v>
      </c>
      <c r="G300" s="33">
        <f t="shared" si="36"/>
        <v>7.8813720310758034E-2</v>
      </c>
      <c r="H300" s="31"/>
      <c r="I300" s="34">
        <f t="shared" si="37"/>
        <v>56000000</v>
      </c>
      <c r="J300" s="31">
        <v>19000000</v>
      </c>
      <c r="K300" s="33">
        <f t="shared" si="32"/>
        <v>33.928571428571431</v>
      </c>
      <c r="L300" s="35">
        <f t="shared" si="39"/>
        <v>0</v>
      </c>
      <c r="M300" s="33">
        <f t="shared" si="33"/>
        <v>0</v>
      </c>
      <c r="N300" s="31">
        <v>19000000</v>
      </c>
      <c r="O300" s="33">
        <f t="shared" si="34"/>
        <v>33.928571428571431</v>
      </c>
      <c r="P300" s="36">
        <f t="shared" si="40"/>
        <v>37000000</v>
      </c>
    </row>
    <row r="301" spans="1:16" x14ac:dyDescent="0.25">
      <c r="A301" s="58">
        <v>31920113</v>
      </c>
      <c r="B301" s="29" t="s">
        <v>264</v>
      </c>
      <c r="C301" s="30"/>
      <c r="D301" s="31">
        <v>12173828000</v>
      </c>
      <c r="E301" s="31">
        <v>573633680</v>
      </c>
      <c r="F301" s="32">
        <f t="shared" si="38"/>
        <v>12747461680</v>
      </c>
      <c r="G301" s="33">
        <f t="shared" si="36"/>
        <v>17.940622848564747</v>
      </c>
      <c r="H301" s="31"/>
      <c r="I301" s="34">
        <f t="shared" si="37"/>
        <v>12747461680</v>
      </c>
      <c r="J301" s="31">
        <v>12243336240</v>
      </c>
      <c r="K301" s="33">
        <f t="shared" si="32"/>
        <v>96.045287660750986</v>
      </c>
      <c r="L301" s="35">
        <f t="shared" si="39"/>
        <v>0</v>
      </c>
      <c r="M301" s="33">
        <f t="shared" si="33"/>
        <v>0</v>
      </c>
      <c r="N301" s="31">
        <v>12243336240</v>
      </c>
      <c r="O301" s="33">
        <f t="shared" si="34"/>
        <v>96.045287660750986</v>
      </c>
      <c r="P301" s="36">
        <f t="shared" si="40"/>
        <v>504125440</v>
      </c>
    </row>
    <row r="302" spans="1:16" hidden="1" x14ac:dyDescent="0.25">
      <c r="A302" s="58">
        <v>31920114</v>
      </c>
      <c r="B302" s="29" t="s">
        <v>265</v>
      </c>
      <c r="C302" s="30"/>
      <c r="D302" s="31">
        <f>SUM(D303:D304)</f>
        <v>0</v>
      </c>
      <c r="E302" s="31">
        <f>SUM(E303:E304)</f>
        <v>0</v>
      </c>
      <c r="F302" s="32">
        <f t="shared" si="38"/>
        <v>0</v>
      </c>
      <c r="G302" s="33">
        <f t="shared" si="36"/>
        <v>0</v>
      </c>
      <c r="H302" s="31">
        <f>SUM(H303:H304)</f>
        <v>0</v>
      </c>
      <c r="I302" s="34">
        <f t="shared" si="37"/>
        <v>0</v>
      </c>
      <c r="J302" s="31">
        <f>SUM(J303:J304)</f>
        <v>0</v>
      </c>
      <c r="K302" s="33">
        <f t="shared" si="32"/>
        <v>0</v>
      </c>
      <c r="L302" s="35">
        <f t="shared" si="39"/>
        <v>0</v>
      </c>
      <c r="M302" s="33">
        <f t="shared" si="33"/>
        <v>0</v>
      </c>
      <c r="N302" s="31">
        <f>SUM(N303:N304)</f>
        <v>0</v>
      </c>
      <c r="O302" s="33">
        <f t="shared" si="34"/>
        <v>0</v>
      </c>
      <c r="P302" s="36">
        <f t="shared" si="40"/>
        <v>0</v>
      </c>
    </row>
    <row r="303" spans="1:16" hidden="1" x14ac:dyDescent="0.25">
      <c r="A303" s="58">
        <v>3192011401</v>
      </c>
      <c r="B303" s="29" t="s">
        <v>266</v>
      </c>
      <c r="C303" s="30"/>
      <c r="D303" s="31"/>
      <c r="E303" s="31"/>
      <c r="F303" s="32">
        <f t="shared" si="38"/>
        <v>0</v>
      </c>
      <c r="G303" s="33">
        <f t="shared" si="36"/>
        <v>0</v>
      </c>
      <c r="H303" s="31"/>
      <c r="I303" s="34">
        <f t="shared" si="37"/>
        <v>0</v>
      </c>
      <c r="J303" s="31"/>
      <c r="K303" s="33">
        <f t="shared" si="32"/>
        <v>0</v>
      </c>
      <c r="L303" s="35">
        <f t="shared" si="39"/>
        <v>0</v>
      </c>
      <c r="M303" s="33">
        <f t="shared" si="33"/>
        <v>0</v>
      </c>
      <c r="N303" s="31"/>
      <c r="O303" s="33">
        <f t="shared" si="34"/>
        <v>0</v>
      </c>
      <c r="P303" s="36">
        <f t="shared" si="40"/>
        <v>0</v>
      </c>
    </row>
    <row r="304" spans="1:16" hidden="1" x14ac:dyDescent="0.25">
      <c r="A304" s="58">
        <v>3192011403</v>
      </c>
      <c r="B304" s="29" t="s">
        <v>267</v>
      </c>
      <c r="C304" s="30"/>
      <c r="D304" s="31"/>
      <c r="E304" s="31"/>
      <c r="F304" s="32">
        <f t="shared" si="38"/>
        <v>0</v>
      </c>
      <c r="G304" s="33">
        <f t="shared" si="36"/>
        <v>0</v>
      </c>
      <c r="H304" s="31"/>
      <c r="I304" s="34">
        <f t="shared" si="37"/>
        <v>0</v>
      </c>
      <c r="J304" s="31"/>
      <c r="K304" s="33">
        <f t="shared" si="32"/>
        <v>0</v>
      </c>
      <c r="L304" s="35">
        <f t="shared" si="39"/>
        <v>0</v>
      </c>
      <c r="M304" s="33">
        <f t="shared" si="33"/>
        <v>0</v>
      </c>
      <c r="N304" s="31"/>
      <c r="O304" s="33">
        <f t="shared" si="34"/>
        <v>0</v>
      </c>
      <c r="P304" s="36">
        <f t="shared" si="40"/>
        <v>0</v>
      </c>
    </row>
    <row r="305" spans="1:16" x14ac:dyDescent="0.25">
      <c r="A305" s="59">
        <v>3193</v>
      </c>
      <c r="B305" s="20" t="s">
        <v>268</v>
      </c>
      <c r="C305" s="21"/>
      <c r="D305" s="22">
        <v>983976000</v>
      </c>
      <c r="E305" s="105">
        <v>1973159648</v>
      </c>
      <c r="F305" s="23">
        <f t="shared" si="38"/>
        <v>2957135648</v>
      </c>
      <c r="G305" s="24">
        <f t="shared" si="36"/>
        <v>4.1618368193293609</v>
      </c>
      <c r="H305" s="105"/>
      <c r="I305" s="34">
        <f t="shared" si="37"/>
        <v>2957135648</v>
      </c>
      <c r="J305" s="105">
        <v>2616765698</v>
      </c>
      <c r="K305" s="33">
        <f t="shared" si="32"/>
        <v>88.489877012229641</v>
      </c>
      <c r="L305" s="35">
        <f t="shared" si="39"/>
        <v>340357072</v>
      </c>
      <c r="M305" s="33">
        <f t="shared" si="33"/>
        <v>11.509687498785988</v>
      </c>
      <c r="N305" s="105">
        <v>2957122770</v>
      </c>
      <c r="O305" s="33">
        <f t="shared" si="34"/>
        <v>99.99956451101562</v>
      </c>
      <c r="P305" s="36">
        <f t="shared" si="40"/>
        <v>12878</v>
      </c>
    </row>
    <row r="306" spans="1:16" x14ac:dyDescent="0.25">
      <c r="A306" s="19">
        <v>32</v>
      </c>
      <c r="B306" s="43" t="s">
        <v>269</v>
      </c>
      <c r="C306" s="21"/>
      <c r="D306" s="22">
        <f>SUM(D307+D311+D315+D321)+D322+D323</f>
        <v>1876854000</v>
      </c>
      <c r="E306" s="22">
        <f>SUM(E307+E311+E315+E321)+E322+E323</f>
        <v>0</v>
      </c>
      <c r="F306" s="23">
        <f t="shared" si="38"/>
        <v>1876854000</v>
      </c>
      <c r="G306" s="24">
        <f t="shared" si="36"/>
        <v>2.6414615396451331</v>
      </c>
      <c r="H306" s="22">
        <f>SUM(H307+H311+H315+H321)+H322+H323</f>
        <v>0</v>
      </c>
      <c r="I306" s="34">
        <f t="shared" si="37"/>
        <v>1876854000</v>
      </c>
      <c r="J306" s="22">
        <f>SUM(J307+J311+J315+J321)+J322+J323</f>
        <v>1806372116</v>
      </c>
      <c r="K306" s="33">
        <f t="shared" si="32"/>
        <v>96.244679447628855</v>
      </c>
      <c r="L306" s="35">
        <f t="shared" si="39"/>
        <v>0</v>
      </c>
      <c r="M306" s="33">
        <f t="shared" si="33"/>
        <v>0</v>
      </c>
      <c r="N306" s="22">
        <f>SUM(N307+N311+N315+N321)+N322+N323</f>
        <v>1806372116</v>
      </c>
      <c r="O306" s="33">
        <f t="shared" si="34"/>
        <v>96.244679447628855</v>
      </c>
      <c r="P306" s="36">
        <f t="shared" si="40"/>
        <v>70481884</v>
      </c>
    </row>
    <row r="307" spans="1:16" x14ac:dyDescent="0.25">
      <c r="A307" s="28">
        <v>321</v>
      </c>
      <c r="B307" s="60" t="s">
        <v>270</v>
      </c>
      <c r="C307" s="30"/>
      <c r="D307" s="31">
        <f>SUM(D308:D310)</f>
        <v>1876854000</v>
      </c>
      <c r="E307" s="31">
        <f>SUM(E308:E310)</f>
        <v>0</v>
      </c>
      <c r="F307" s="32">
        <f t="shared" si="38"/>
        <v>1876854000</v>
      </c>
      <c r="G307" s="33">
        <f t="shared" si="36"/>
        <v>2.6414615396451331</v>
      </c>
      <c r="H307" s="31">
        <f>SUM(H308:H310)</f>
        <v>0</v>
      </c>
      <c r="I307" s="34">
        <f t="shared" si="37"/>
        <v>1876854000</v>
      </c>
      <c r="J307" s="31">
        <f>SUM(J308:J310)</f>
        <v>1806372116</v>
      </c>
      <c r="K307" s="33">
        <f t="shared" si="32"/>
        <v>96.244679447628855</v>
      </c>
      <c r="L307" s="35">
        <f t="shared" si="39"/>
        <v>0</v>
      </c>
      <c r="M307" s="33">
        <f t="shared" si="33"/>
        <v>0</v>
      </c>
      <c r="N307" s="31">
        <f>SUM(N308:N310)</f>
        <v>1806372116</v>
      </c>
      <c r="O307" s="33">
        <f t="shared" si="34"/>
        <v>96.244679447628855</v>
      </c>
      <c r="P307" s="36">
        <f t="shared" si="40"/>
        <v>70481884</v>
      </c>
    </row>
    <row r="308" spans="1:16" x14ac:dyDescent="0.25">
      <c r="A308" s="28">
        <v>32101</v>
      </c>
      <c r="B308" s="40" t="s">
        <v>271</v>
      </c>
      <c r="C308" s="30"/>
      <c r="D308" s="31">
        <v>1666666000</v>
      </c>
      <c r="E308" s="105">
        <v>83334000</v>
      </c>
      <c r="F308" s="32">
        <f t="shared" si="38"/>
        <v>1750000000</v>
      </c>
      <c r="G308" s="33">
        <f t="shared" si="36"/>
        <v>2.4629287597111889</v>
      </c>
      <c r="H308" s="105"/>
      <c r="I308" s="34">
        <f t="shared" si="37"/>
        <v>1750000000</v>
      </c>
      <c r="J308" s="105">
        <v>1750000000</v>
      </c>
      <c r="K308" s="33">
        <f t="shared" si="32"/>
        <v>100</v>
      </c>
      <c r="L308" s="35">
        <f t="shared" si="39"/>
        <v>0</v>
      </c>
      <c r="M308" s="33">
        <f t="shared" si="33"/>
        <v>0</v>
      </c>
      <c r="N308" s="105">
        <v>1750000000</v>
      </c>
      <c r="O308" s="33">
        <f t="shared" si="34"/>
        <v>100</v>
      </c>
      <c r="P308" s="36">
        <f t="shared" si="40"/>
        <v>0</v>
      </c>
    </row>
    <row r="309" spans="1:16" x14ac:dyDescent="0.25">
      <c r="A309" s="28">
        <v>32102</v>
      </c>
      <c r="B309" s="40" t="s">
        <v>272</v>
      </c>
      <c r="C309" s="30"/>
      <c r="D309" s="37">
        <v>210188000</v>
      </c>
      <c r="E309" s="105">
        <v>-83334000</v>
      </c>
      <c r="F309" s="32">
        <f t="shared" si="38"/>
        <v>126854000</v>
      </c>
      <c r="G309" s="33">
        <f t="shared" si="36"/>
        <v>0.17853277993394465</v>
      </c>
      <c r="H309" s="105"/>
      <c r="I309" s="34">
        <f t="shared" si="37"/>
        <v>126854000</v>
      </c>
      <c r="J309" s="105">
        <v>56372116</v>
      </c>
      <c r="K309" s="33">
        <f t="shared" si="32"/>
        <v>44.4385797846343</v>
      </c>
      <c r="L309" s="35">
        <f t="shared" si="39"/>
        <v>0</v>
      </c>
      <c r="M309" s="33">
        <f t="shared" si="33"/>
        <v>0</v>
      </c>
      <c r="N309" s="105">
        <v>56372116</v>
      </c>
      <c r="O309" s="33">
        <f t="shared" si="34"/>
        <v>44.4385797846343</v>
      </c>
      <c r="P309" s="36">
        <f t="shared" si="40"/>
        <v>70481884</v>
      </c>
    </row>
    <row r="310" spans="1:16" hidden="1" x14ac:dyDescent="0.25">
      <c r="A310" s="28">
        <v>32103</v>
      </c>
      <c r="B310" s="40" t="s">
        <v>273</v>
      </c>
      <c r="C310" s="30"/>
      <c r="D310" s="37"/>
      <c r="E310" s="105"/>
      <c r="F310" s="32">
        <f t="shared" si="38"/>
        <v>0</v>
      </c>
      <c r="G310" s="33">
        <f t="shared" si="36"/>
        <v>0</v>
      </c>
      <c r="H310" s="105"/>
      <c r="I310" s="34">
        <f t="shared" si="37"/>
        <v>0</v>
      </c>
      <c r="J310" s="105"/>
      <c r="K310" s="33">
        <f t="shared" si="32"/>
        <v>0</v>
      </c>
      <c r="L310" s="35">
        <f t="shared" si="39"/>
        <v>0</v>
      </c>
      <c r="M310" s="33">
        <f t="shared" si="33"/>
        <v>0</v>
      </c>
      <c r="N310" s="105"/>
      <c r="O310" s="33">
        <f t="shared" si="34"/>
        <v>0</v>
      </c>
      <c r="P310" s="36">
        <f t="shared" si="40"/>
        <v>0</v>
      </c>
    </row>
    <row r="311" spans="1:16" hidden="1" x14ac:dyDescent="0.25">
      <c r="A311" s="28">
        <v>322</v>
      </c>
      <c r="B311" s="60" t="s">
        <v>274</v>
      </c>
      <c r="C311" s="30"/>
      <c r="D311" s="31">
        <f>SUM(D312:D314)</f>
        <v>0</v>
      </c>
      <c r="E311" s="31">
        <f>SUM(E312:E314)</f>
        <v>0</v>
      </c>
      <c r="F311" s="32">
        <f t="shared" si="38"/>
        <v>0</v>
      </c>
      <c r="G311" s="33">
        <f t="shared" si="36"/>
        <v>0</v>
      </c>
      <c r="H311" s="31">
        <f>SUM(H312:H314)</f>
        <v>0</v>
      </c>
      <c r="I311" s="34">
        <f t="shared" si="37"/>
        <v>0</v>
      </c>
      <c r="J311" s="31">
        <f>SUM(J312:J314)</f>
        <v>0</v>
      </c>
      <c r="K311" s="33">
        <f t="shared" si="32"/>
        <v>0</v>
      </c>
      <c r="L311" s="35">
        <f t="shared" si="39"/>
        <v>0</v>
      </c>
      <c r="M311" s="33">
        <f t="shared" si="33"/>
        <v>0</v>
      </c>
      <c r="N311" s="31">
        <f>SUM(N312:N314)</f>
        <v>0</v>
      </c>
      <c r="O311" s="33">
        <f t="shared" si="34"/>
        <v>0</v>
      </c>
      <c r="P311" s="36">
        <f t="shared" si="40"/>
        <v>0</v>
      </c>
    </row>
    <row r="312" spans="1:16" hidden="1" x14ac:dyDescent="0.25">
      <c r="A312" s="28">
        <v>32201</v>
      </c>
      <c r="B312" s="40" t="s">
        <v>271</v>
      </c>
      <c r="C312" s="30"/>
      <c r="D312" s="37"/>
      <c r="E312" s="37"/>
      <c r="F312" s="32">
        <f t="shared" ref="F312:F315" si="41">SUM(D312+E312)</f>
        <v>0</v>
      </c>
      <c r="G312" s="33">
        <f t="shared" ref="G312:G315" si="42">IF(OR(F312=0,F$7=0),0,F312/F$7)*100</f>
        <v>0</v>
      </c>
      <c r="H312" s="37"/>
      <c r="I312" s="34">
        <f t="shared" si="37"/>
        <v>0</v>
      </c>
      <c r="J312" s="37"/>
      <c r="K312" s="33">
        <f t="shared" si="32"/>
        <v>0</v>
      </c>
      <c r="L312" s="35">
        <f t="shared" si="39"/>
        <v>0</v>
      </c>
      <c r="M312" s="33">
        <f t="shared" si="33"/>
        <v>0</v>
      </c>
      <c r="N312" s="37"/>
      <c r="O312" s="33">
        <f t="shared" si="34"/>
        <v>0</v>
      </c>
      <c r="P312" s="36">
        <f t="shared" si="40"/>
        <v>0</v>
      </c>
    </row>
    <row r="313" spans="1:16" hidden="1" x14ac:dyDescent="0.25">
      <c r="A313" s="28">
        <v>32202</v>
      </c>
      <c r="B313" s="40" t="s">
        <v>272</v>
      </c>
      <c r="C313" s="30"/>
      <c r="D313" s="37"/>
      <c r="E313" s="37"/>
      <c r="F313" s="32">
        <f t="shared" si="41"/>
        <v>0</v>
      </c>
      <c r="G313" s="33">
        <f t="shared" si="42"/>
        <v>0</v>
      </c>
      <c r="H313" s="37"/>
      <c r="I313" s="34">
        <f t="shared" si="37"/>
        <v>0</v>
      </c>
      <c r="J313" s="37"/>
      <c r="K313" s="33">
        <f t="shared" si="32"/>
        <v>0</v>
      </c>
      <c r="L313" s="35">
        <f t="shared" si="39"/>
        <v>0</v>
      </c>
      <c r="M313" s="33">
        <f t="shared" si="33"/>
        <v>0</v>
      </c>
      <c r="N313" s="37"/>
      <c r="O313" s="33">
        <f t="shared" si="34"/>
        <v>0</v>
      </c>
      <c r="P313" s="36">
        <f t="shared" si="40"/>
        <v>0</v>
      </c>
    </row>
    <row r="314" spans="1:16" hidden="1" x14ac:dyDescent="0.25">
      <c r="A314" s="28">
        <v>32203</v>
      </c>
      <c r="B314" s="40" t="s">
        <v>273</v>
      </c>
      <c r="C314" s="30"/>
      <c r="D314" s="37"/>
      <c r="E314" s="37"/>
      <c r="F314" s="32">
        <f t="shared" si="41"/>
        <v>0</v>
      </c>
      <c r="G314" s="33">
        <f t="shared" si="42"/>
        <v>0</v>
      </c>
      <c r="H314" s="37"/>
      <c r="I314" s="34">
        <f t="shared" si="37"/>
        <v>0</v>
      </c>
      <c r="J314" s="37"/>
      <c r="K314" s="33">
        <f t="shared" si="32"/>
        <v>0</v>
      </c>
      <c r="L314" s="35">
        <f t="shared" si="39"/>
        <v>0</v>
      </c>
      <c r="M314" s="33">
        <f t="shared" si="33"/>
        <v>0</v>
      </c>
      <c r="N314" s="37"/>
      <c r="O314" s="33">
        <f t="shared" si="34"/>
        <v>0</v>
      </c>
      <c r="P314" s="36">
        <f t="shared" si="40"/>
        <v>0</v>
      </c>
    </row>
    <row r="315" spans="1:16" hidden="1" x14ac:dyDescent="0.25">
      <c r="A315" s="61">
        <v>325</v>
      </c>
      <c r="B315" s="62" t="s">
        <v>275</v>
      </c>
      <c r="C315" s="21"/>
      <c r="D315" s="22">
        <f>SUM(D316+D319)</f>
        <v>0</v>
      </c>
      <c r="E315" s="22">
        <f>SUM(E316+E319)</f>
        <v>0</v>
      </c>
      <c r="F315" s="32">
        <f t="shared" si="41"/>
        <v>0</v>
      </c>
      <c r="G315" s="33">
        <f t="shared" si="42"/>
        <v>0</v>
      </c>
      <c r="H315" s="22">
        <f>SUM(H316+H319)</f>
        <v>0</v>
      </c>
      <c r="I315" s="34">
        <f t="shared" si="37"/>
        <v>0</v>
      </c>
      <c r="J315" s="22">
        <f>SUM(J316+J319)</f>
        <v>0</v>
      </c>
      <c r="K315" s="33">
        <f t="shared" si="32"/>
        <v>0</v>
      </c>
      <c r="L315" s="35">
        <f t="shared" si="39"/>
        <v>0</v>
      </c>
      <c r="M315" s="33">
        <f t="shared" si="33"/>
        <v>0</v>
      </c>
      <c r="N315" s="22">
        <f>SUM(N316+N319)</f>
        <v>0</v>
      </c>
      <c r="O315" s="33">
        <f t="shared" si="34"/>
        <v>0</v>
      </c>
      <c r="P315" s="36">
        <f t="shared" si="40"/>
        <v>0</v>
      </c>
    </row>
    <row r="316" spans="1:16" hidden="1" x14ac:dyDescent="0.25">
      <c r="A316" s="28">
        <v>32501</v>
      </c>
      <c r="B316" s="40" t="s">
        <v>124</v>
      </c>
      <c r="C316" s="30"/>
      <c r="D316" s="31">
        <f>SUM(D317)</f>
        <v>0</v>
      </c>
      <c r="E316" s="31">
        <f>SUM(E317)</f>
        <v>0</v>
      </c>
      <c r="F316" s="32">
        <f t="shared" ref="F316:F378" si="43">SUM(D316+E316)</f>
        <v>0</v>
      </c>
      <c r="G316" s="33">
        <f t="shared" si="36"/>
        <v>0</v>
      </c>
      <c r="H316" s="31">
        <f>SUM(H317)</f>
        <v>0</v>
      </c>
      <c r="I316" s="34">
        <f t="shared" si="37"/>
        <v>0</v>
      </c>
      <c r="J316" s="31">
        <f>SUM(J317)</f>
        <v>0</v>
      </c>
      <c r="K316" s="33">
        <f t="shared" si="32"/>
        <v>0</v>
      </c>
      <c r="L316" s="35">
        <f t="shared" si="39"/>
        <v>0</v>
      </c>
      <c r="M316" s="33">
        <f t="shared" si="33"/>
        <v>0</v>
      </c>
      <c r="N316" s="31">
        <f>SUM(N317)</f>
        <v>0</v>
      </c>
      <c r="O316" s="33">
        <f t="shared" si="34"/>
        <v>0</v>
      </c>
      <c r="P316" s="36">
        <f t="shared" si="40"/>
        <v>0</v>
      </c>
    </row>
    <row r="317" spans="1:16" hidden="1" x14ac:dyDescent="0.25">
      <c r="A317" s="28">
        <v>3250105</v>
      </c>
      <c r="B317" s="39" t="s">
        <v>276</v>
      </c>
      <c r="C317" s="30"/>
      <c r="D317" s="31">
        <f>SUM(D318)</f>
        <v>0</v>
      </c>
      <c r="E317" s="31">
        <f>SUM(E318)</f>
        <v>0</v>
      </c>
      <c r="F317" s="32">
        <f t="shared" si="43"/>
        <v>0</v>
      </c>
      <c r="G317" s="33">
        <f t="shared" si="36"/>
        <v>0</v>
      </c>
      <c r="H317" s="31">
        <f>SUM(H318)</f>
        <v>0</v>
      </c>
      <c r="I317" s="34">
        <f t="shared" si="37"/>
        <v>0</v>
      </c>
      <c r="J317" s="31">
        <f>SUM(J318)</f>
        <v>0</v>
      </c>
      <c r="K317" s="33">
        <f t="shared" si="32"/>
        <v>0</v>
      </c>
      <c r="L317" s="35">
        <f t="shared" si="39"/>
        <v>0</v>
      </c>
      <c r="M317" s="33">
        <f t="shared" si="33"/>
        <v>0</v>
      </c>
      <c r="N317" s="31">
        <f>SUM(N318)</f>
        <v>0</v>
      </c>
      <c r="O317" s="33">
        <f t="shared" si="34"/>
        <v>0</v>
      </c>
      <c r="P317" s="36">
        <f t="shared" si="40"/>
        <v>0</v>
      </c>
    </row>
    <row r="318" spans="1:16" hidden="1" x14ac:dyDescent="0.25">
      <c r="A318" s="28">
        <v>325010501</v>
      </c>
      <c r="B318" s="39" t="s">
        <v>277</v>
      </c>
      <c r="C318" s="30"/>
      <c r="D318" s="37"/>
      <c r="E318" s="105"/>
      <c r="F318" s="32">
        <f t="shared" si="43"/>
        <v>0</v>
      </c>
      <c r="G318" s="33">
        <f t="shared" si="36"/>
        <v>0</v>
      </c>
      <c r="H318" s="105"/>
      <c r="I318" s="34">
        <f t="shared" si="37"/>
        <v>0</v>
      </c>
      <c r="J318" s="105"/>
      <c r="K318" s="33">
        <f t="shared" si="32"/>
        <v>0</v>
      </c>
      <c r="L318" s="35">
        <f t="shared" si="39"/>
        <v>0</v>
      </c>
      <c r="M318" s="33">
        <f t="shared" si="33"/>
        <v>0</v>
      </c>
      <c r="N318" s="105"/>
      <c r="O318" s="33">
        <f t="shared" si="34"/>
        <v>0</v>
      </c>
      <c r="P318" s="36">
        <f t="shared" si="40"/>
        <v>0</v>
      </c>
    </row>
    <row r="319" spans="1:16" hidden="1" x14ac:dyDescent="0.25">
      <c r="A319" s="28">
        <v>32502</v>
      </c>
      <c r="B319" s="40" t="s">
        <v>149</v>
      </c>
      <c r="C319" s="30"/>
      <c r="D319" s="31">
        <f>SUM(D320)</f>
        <v>0</v>
      </c>
      <c r="E319" s="31">
        <f>SUM(E320)</f>
        <v>0</v>
      </c>
      <c r="F319" s="32">
        <f t="shared" si="43"/>
        <v>0</v>
      </c>
      <c r="G319" s="33">
        <f t="shared" si="36"/>
        <v>0</v>
      </c>
      <c r="H319" s="31">
        <f>SUM(H320)</f>
        <v>0</v>
      </c>
      <c r="I319" s="34">
        <f t="shared" si="37"/>
        <v>0</v>
      </c>
      <c r="J319" s="31">
        <f>SUM(J320)</f>
        <v>0</v>
      </c>
      <c r="K319" s="33">
        <f t="shared" si="32"/>
        <v>0</v>
      </c>
      <c r="L319" s="35">
        <f t="shared" si="39"/>
        <v>0</v>
      </c>
      <c r="M319" s="33">
        <f t="shared" si="33"/>
        <v>0</v>
      </c>
      <c r="N319" s="31">
        <f>SUM(N320)</f>
        <v>0</v>
      </c>
      <c r="O319" s="33">
        <f t="shared" si="34"/>
        <v>0</v>
      </c>
      <c r="P319" s="36">
        <f t="shared" si="40"/>
        <v>0</v>
      </c>
    </row>
    <row r="320" spans="1:16" hidden="1" x14ac:dyDescent="0.25">
      <c r="A320" s="28">
        <v>3250202</v>
      </c>
      <c r="B320" s="39" t="s">
        <v>278</v>
      </c>
      <c r="C320" s="30"/>
      <c r="D320" s="37"/>
      <c r="E320" s="37"/>
      <c r="F320" s="32">
        <f t="shared" si="43"/>
        <v>0</v>
      </c>
      <c r="G320" s="33">
        <f t="shared" si="36"/>
        <v>0</v>
      </c>
      <c r="H320" s="37"/>
      <c r="I320" s="34">
        <f t="shared" si="37"/>
        <v>0</v>
      </c>
      <c r="J320" s="37"/>
      <c r="K320" s="33">
        <f t="shared" si="32"/>
        <v>0</v>
      </c>
      <c r="L320" s="35">
        <f t="shared" si="39"/>
        <v>0</v>
      </c>
      <c r="M320" s="33">
        <f t="shared" si="33"/>
        <v>0</v>
      </c>
      <c r="N320" s="37"/>
      <c r="O320" s="33">
        <f t="shared" si="34"/>
        <v>0</v>
      </c>
      <c r="P320" s="36">
        <f t="shared" si="40"/>
        <v>0</v>
      </c>
    </row>
    <row r="321" spans="1:16" hidden="1" x14ac:dyDescent="0.25">
      <c r="A321" s="28">
        <v>327</v>
      </c>
      <c r="B321" s="39" t="s">
        <v>279</v>
      </c>
      <c r="C321" s="30"/>
      <c r="D321" s="31"/>
      <c r="E321" s="105"/>
      <c r="F321" s="32">
        <f t="shared" si="43"/>
        <v>0</v>
      </c>
      <c r="G321" s="33">
        <f t="shared" si="36"/>
        <v>0</v>
      </c>
      <c r="H321" s="105"/>
      <c r="I321" s="34">
        <f t="shared" si="37"/>
        <v>0</v>
      </c>
      <c r="J321" s="105"/>
      <c r="K321" s="33">
        <f t="shared" si="32"/>
        <v>0</v>
      </c>
      <c r="L321" s="35">
        <f t="shared" si="39"/>
        <v>0</v>
      </c>
      <c r="M321" s="33">
        <f t="shared" si="33"/>
        <v>0</v>
      </c>
      <c r="N321" s="105"/>
      <c r="O321" s="33">
        <f t="shared" si="34"/>
        <v>0</v>
      </c>
      <c r="P321" s="36">
        <f t="shared" si="40"/>
        <v>0</v>
      </c>
    </row>
    <row r="322" spans="1:16" hidden="1" x14ac:dyDescent="0.25">
      <c r="A322" s="28">
        <v>328</v>
      </c>
      <c r="B322" s="39" t="s">
        <v>195</v>
      </c>
      <c r="C322" s="30"/>
      <c r="D322" s="31"/>
      <c r="E322" s="105"/>
      <c r="F322" s="32">
        <f t="shared" si="43"/>
        <v>0</v>
      </c>
      <c r="G322" s="33">
        <f t="shared" si="36"/>
        <v>0</v>
      </c>
      <c r="H322" s="105"/>
      <c r="I322" s="34">
        <f t="shared" si="37"/>
        <v>0</v>
      </c>
      <c r="J322" s="105"/>
      <c r="K322" s="33">
        <f t="shared" si="32"/>
        <v>0</v>
      </c>
      <c r="L322" s="35">
        <f t="shared" si="39"/>
        <v>0</v>
      </c>
      <c r="M322" s="33">
        <f t="shared" si="33"/>
        <v>0</v>
      </c>
      <c r="N322" s="105"/>
      <c r="O322" s="33">
        <f t="shared" si="34"/>
        <v>0</v>
      </c>
      <c r="P322" s="36">
        <f t="shared" si="40"/>
        <v>0</v>
      </c>
    </row>
    <row r="323" spans="1:16" hidden="1" x14ac:dyDescent="0.25">
      <c r="A323" s="28">
        <v>329</v>
      </c>
      <c r="B323" s="39" t="s">
        <v>231</v>
      </c>
      <c r="C323" s="30"/>
      <c r="D323" s="31"/>
      <c r="E323" s="31"/>
      <c r="F323" s="32">
        <f t="shared" si="43"/>
        <v>0</v>
      </c>
      <c r="G323" s="33">
        <f t="shared" si="36"/>
        <v>0</v>
      </c>
      <c r="H323" s="31"/>
      <c r="I323" s="34">
        <f t="shared" si="37"/>
        <v>0</v>
      </c>
      <c r="J323" s="31"/>
      <c r="K323" s="33">
        <f t="shared" si="32"/>
        <v>0</v>
      </c>
      <c r="L323" s="35">
        <f t="shared" si="39"/>
        <v>0</v>
      </c>
      <c r="M323" s="33">
        <f t="shared" si="33"/>
        <v>0</v>
      </c>
      <c r="N323" s="31"/>
      <c r="O323" s="33">
        <f t="shared" si="34"/>
        <v>0</v>
      </c>
      <c r="P323" s="36">
        <f t="shared" si="40"/>
        <v>0</v>
      </c>
    </row>
    <row r="324" spans="1:16" x14ac:dyDescent="0.25">
      <c r="A324" s="63">
        <v>33</v>
      </c>
      <c r="B324" s="64" t="s">
        <v>280</v>
      </c>
      <c r="C324" s="30"/>
      <c r="D324" s="22">
        <f>SUM(D325+D1181+D1270+D1284+D1286)</f>
        <v>10404304000</v>
      </c>
      <c r="E324" s="22">
        <f>SUM(E325+E1181+E1270+E1284+E1286)</f>
        <v>3161544000</v>
      </c>
      <c r="F324" s="23">
        <f t="shared" si="43"/>
        <v>13565848000</v>
      </c>
      <c r="G324" s="24">
        <f t="shared" si="36"/>
        <v>19.092409822326005</v>
      </c>
      <c r="H324" s="22">
        <f>SUM(H325+H1181+H1270+H1284+H1286)</f>
        <v>0</v>
      </c>
      <c r="I324" s="34">
        <f t="shared" si="37"/>
        <v>13565848000</v>
      </c>
      <c r="J324" s="22">
        <f>SUM(J325+J1181+J1270+J1284+J1286)</f>
        <v>12636221439</v>
      </c>
      <c r="K324" s="33">
        <f t="shared" si="32"/>
        <v>93.147302247526284</v>
      </c>
      <c r="L324" s="35">
        <f t="shared" si="39"/>
        <v>273694209</v>
      </c>
      <c r="M324" s="33">
        <f t="shared" si="33"/>
        <v>2.0175237773561965</v>
      </c>
      <c r="N324" s="22">
        <f>SUM(N325+N1181+N1270+N1284+N1286)</f>
        <v>12909915648</v>
      </c>
      <c r="O324" s="33">
        <f t="shared" si="34"/>
        <v>95.164826024882487</v>
      </c>
      <c r="P324" s="36">
        <f t="shared" si="40"/>
        <v>655932352</v>
      </c>
    </row>
    <row r="325" spans="1:16" x14ac:dyDescent="0.25">
      <c r="A325" s="63">
        <v>331</v>
      </c>
      <c r="B325" s="64" t="s">
        <v>281</v>
      </c>
      <c r="C325" s="30"/>
      <c r="D325" s="22">
        <f>SUM(D326)</f>
        <v>371000000</v>
      </c>
      <c r="E325" s="22">
        <f>SUM(E326)</f>
        <v>125742426</v>
      </c>
      <c r="F325" s="23">
        <f t="shared" si="43"/>
        <v>496742426</v>
      </c>
      <c r="G325" s="24">
        <f t="shared" si="36"/>
        <v>0.69910926123663253</v>
      </c>
      <c r="H325" s="22">
        <f>SUM(H326)</f>
        <v>0</v>
      </c>
      <c r="I325" s="34">
        <f t="shared" si="37"/>
        <v>496742426</v>
      </c>
      <c r="J325" s="22">
        <f>SUM(J326)</f>
        <v>275187349</v>
      </c>
      <c r="K325" s="33">
        <f t="shared" si="32"/>
        <v>55.398398565617988</v>
      </c>
      <c r="L325" s="35">
        <f t="shared" si="39"/>
        <v>216419455</v>
      </c>
      <c r="M325" s="33">
        <f t="shared" si="33"/>
        <v>43.567741282481073</v>
      </c>
      <c r="N325" s="22">
        <f>SUM(N326)</f>
        <v>491606804</v>
      </c>
      <c r="O325" s="33">
        <f t="shared" si="34"/>
        <v>98.966139848099061</v>
      </c>
      <c r="P325" s="36">
        <f t="shared" si="40"/>
        <v>5135622</v>
      </c>
    </row>
    <row r="326" spans="1:16" x14ac:dyDescent="0.25">
      <c r="A326" s="63">
        <v>33114</v>
      </c>
      <c r="B326" s="64" t="s">
        <v>282</v>
      </c>
      <c r="C326" s="30"/>
      <c r="D326" s="22">
        <f>SUM(D327+D684+D851)</f>
        <v>371000000</v>
      </c>
      <c r="E326" s="22">
        <f>SUM(E327+E684+E851)</f>
        <v>125742426</v>
      </c>
      <c r="F326" s="23">
        <f t="shared" si="43"/>
        <v>496742426</v>
      </c>
      <c r="G326" s="24">
        <f t="shared" si="36"/>
        <v>0.69910926123663253</v>
      </c>
      <c r="H326" s="22">
        <f>SUM(H327+H684+H851)</f>
        <v>0</v>
      </c>
      <c r="I326" s="34">
        <f t="shared" si="37"/>
        <v>496742426</v>
      </c>
      <c r="J326" s="22">
        <f>SUM(J327+J684+J851)</f>
        <v>275187349</v>
      </c>
      <c r="K326" s="33">
        <f t="shared" si="32"/>
        <v>55.398398565617988</v>
      </c>
      <c r="L326" s="35">
        <f t="shared" si="39"/>
        <v>216419455</v>
      </c>
      <c r="M326" s="33">
        <f t="shared" si="33"/>
        <v>43.567741282481073</v>
      </c>
      <c r="N326" s="22">
        <f>SUM(N327+N684+N851)</f>
        <v>491606804</v>
      </c>
      <c r="O326" s="33">
        <f t="shared" si="34"/>
        <v>98.966139848099061</v>
      </c>
      <c r="P326" s="36">
        <f t="shared" si="40"/>
        <v>5135622</v>
      </c>
    </row>
    <row r="327" spans="1:16" ht="39" hidden="1" x14ac:dyDescent="0.25">
      <c r="A327" s="63">
        <v>3311401</v>
      </c>
      <c r="B327" s="64" t="s">
        <v>283</v>
      </c>
      <c r="C327" s="30"/>
      <c r="D327" s="22">
        <f>SUM(D328+D343+D370+D424+D437+D485+D489+D507+D566+D575+D582+D591+D606+D617+D622+D671)</f>
        <v>0</v>
      </c>
      <c r="E327" s="22">
        <f>SUM(E328+E343+E370+E424+E437+E485+E489+E507+E566+E575+E582+E591+E606+E617+E622+E671)</f>
        <v>0</v>
      </c>
      <c r="F327" s="23">
        <f t="shared" si="43"/>
        <v>0</v>
      </c>
      <c r="G327" s="24">
        <f t="shared" si="36"/>
        <v>0</v>
      </c>
      <c r="H327" s="22">
        <f>SUM(H328+H343+H370+H424+H437+H485+H489+H507+H566+H575+H582+H591+H606+H617+H622+H671)</f>
        <v>0</v>
      </c>
      <c r="I327" s="34">
        <f t="shared" si="37"/>
        <v>0</v>
      </c>
      <c r="J327" s="22">
        <f>SUM(J328+J343+J370+J424+J437+J485+J489+J507+J566+J575+J582+J591+J606+J617+J622+J671)</f>
        <v>0</v>
      </c>
      <c r="K327" s="33">
        <f t="shared" si="32"/>
        <v>0</v>
      </c>
      <c r="L327" s="35">
        <f t="shared" si="39"/>
        <v>0</v>
      </c>
      <c r="M327" s="33">
        <f t="shared" si="33"/>
        <v>0</v>
      </c>
      <c r="N327" s="22">
        <f>SUM(N328+N343+N370+N424+N437+N485+N489+N507+N566+N575+N582+N591+N606+N617+N622+N671)</f>
        <v>0</v>
      </c>
      <c r="O327" s="33">
        <f t="shared" si="34"/>
        <v>0</v>
      </c>
      <c r="P327" s="36">
        <f t="shared" si="40"/>
        <v>0</v>
      </c>
    </row>
    <row r="328" spans="1:16" ht="26.25" hidden="1" x14ac:dyDescent="0.25">
      <c r="A328" s="65">
        <v>331140101</v>
      </c>
      <c r="B328" s="64" t="s">
        <v>284</v>
      </c>
      <c r="C328" s="30"/>
      <c r="D328" s="22">
        <f>SUM(D329+D333+D335+D339+D341)</f>
        <v>0</v>
      </c>
      <c r="E328" s="22">
        <f>SUM(E329+E333+E335+E339+E341)</f>
        <v>0</v>
      </c>
      <c r="F328" s="23">
        <f t="shared" si="43"/>
        <v>0</v>
      </c>
      <c r="G328" s="24">
        <f t="shared" si="36"/>
        <v>0</v>
      </c>
      <c r="H328" s="22">
        <f>SUM(H329+H333+H335+H339+H341)</f>
        <v>0</v>
      </c>
      <c r="I328" s="34">
        <f t="shared" si="37"/>
        <v>0</v>
      </c>
      <c r="J328" s="22">
        <f>SUM(J329+J333+J335+J339+J341)</f>
        <v>0</v>
      </c>
      <c r="K328" s="33">
        <f t="shared" ref="K328:K391" si="44">IF(OR(J328=0,F328=0),0,J328/F328)*100</f>
        <v>0</v>
      </c>
      <c r="L328" s="35">
        <f t="shared" si="39"/>
        <v>0</v>
      </c>
      <c r="M328" s="33">
        <f t="shared" ref="M328:M391" si="45">IF(OR(L328=0,F328=0),0,L328/F328)*100</f>
        <v>0</v>
      </c>
      <c r="N328" s="22">
        <f>SUM(N329+N333+N335+N339+N341)</f>
        <v>0</v>
      </c>
      <c r="O328" s="33">
        <f t="shared" ref="O328:O391" si="46">IF(OR(N328=0,F328=0),0,N328/F328)*100</f>
        <v>0</v>
      </c>
      <c r="P328" s="36">
        <f t="shared" si="40"/>
        <v>0</v>
      </c>
    </row>
    <row r="329" spans="1:16" hidden="1" x14ac:dyDescent="0.25">
      <c r="A329" s="28">
        <v>3311401010735</v>
      </c>
      <c r="B329" s="39" t="s">
        <v>285</v>
      </c>
      <c r="C329" s="30"/>
      <c r="D329" s="31">
        <f>SUM(D330:D332)</f>
        <v>0</v>
      </c>
      <c r="E329" s="31">
        <f>SUM(E330:E332)</f>
        <v>0</v>
      </c>
      <c r="F329" s="32">
        <f t="shared" si="43"/>
        <v>0</v>
      </c>
      <c r="G329" s="33">
        <f t="shared" ref="G329:G392" si="47">IF(OR(F329=0,F$7=0),0,F329/F$7)*100</f>
        <v>0</v>
      </c>
      <c r="H329" s="31">
        <f>SUM(H330:H332)</f>
        <v>0</v>
      </c>
      <c r="I329" s="34">
        <f t="shared" ref="I329:I392" si="48">SUM(F329-H329)</f>
        <v>0</v>
      </c>
      <c r="J329" s="31">
        <f>SUM(J330:J332)</f>
        <v>0</v>
      </c>
      <c r="K329" s="33">
        <f t="shared" si="44"/>
        <v>0</v>
      </c>
      <c r="L329" s="35">
        <f t="shared" si="39"/>
        <v>0</v>
      </c>
      <c r="M329" s="33">
        <f t="shared" si="45"/>
        <v>0</v>
      </c>
      <c r="N329" s="31">
        <f>SUM(N330:N332)</f>
        <v>0</v>
      </c>
      <c r="O329" s="33">
        <f t="shared" si="46"/>
        <v>0</v>
      </c>
      <c r="P329" s="36">
        <f t="shared" si="40"/>
        <v>0</v>
      </c>
    </row>
    <row r="330" spans="1:16" ht="26.25" hidden="1" x14ac:dyDescent="0.25">
      <c r="A330" s="28">
        <v>3311401010735100</v>
      </c>
      <c r="B330" s="39" t="s">
        <v>286</v>
      </c>
      <c r="C330" s="30"/>
      <c r="D330" s="37"/>
      <c r="E330" s="37"/>
      <c r="F330" s="32">
        <f t="shared" si="43"/>
        <v>0</v>
      </c>
      <c r="G330" s="33">
        <f t="shared" si="47"/>
        <v>0</v>
      </c>
      <c r="H330" s="37"/>
      <c r="I330" s="34">
        <f t="shared" si="48"/>
        <v>0</v>
      </c>
      <c r="J330" s="37"/>
      <c r="K330" s="33">
        <f t="shared" si="44"/>
        <v>0</v>
      </c>
      <c r="L330" s="35">
        <f t="shared" si="39"/>
        <v>0</v>
      </c>
      <c r="M330" s="33">
        <f t="shared" si="45"/>
        <v>0</v>
      </c>
      <c r="N330" s="37"/>
      <c r="O330" s="33">
        <f t="shared" si="46"/>
        <v>0</v>
      </c>
      <c r="P330" s="36">
        <f t="shared" si="40"/>
        <v>0</v>
      </c>
    </row>
    <row r="331" spans="1:16" ht="26.25" hidden="1" x14ac:dyDescent="0.25">
      <c r="A331" s="28">
        <v>3311401010735100</v>
      </c>
      <c r="B331" s="39" t="s">
        <v>287</v>
      </c>
      <c r="C331" s="30"/>
      <c r="D331" s="37"/>
      <c r="E331" s="37"/>
      <c r="F331" s="32">
        <f t="shared" si="43"/>
        <v>0</v>
      </c>
      <c r="G331" s="33">
        <f t="shared" si="47"/>
        <v>0</v>
      </c>
      <c r="H331" s="37"/>
      <c r="I331" s="34">
        <f t="shared" si="48"/>
        <v>0</v>
      </c>
      <c r="J331" s="37"/>
      <c r="K331" s="33">
        <f t="shared" si="44"/>
        <v>0</v>
      </c>
      <c r="L331" s="35">
        <f t="shared" si="39"/>
        <v>0</v>
      </c>
      <c r="M331" s="33">
        <f t="shared" si="45"/>
        <v>0</v>
      </c>
      <c r="N331" s="37"/>
      <c r="O331" s="33">
        <f t="shared" si="46"/>
        <v>0</v>
      </c>
      <c r="P331" s="36">
        <f t="shared" si="40"/>
        <v>0</v>
      </c>
    </row>
    <row r="332" spans="1:16" ht="26.25" hidden="1" x14ac:dyDescent="0.25">
      <c r="A332" s="28">
        <v>3311401010735100</v>
      </c>
      <c r="B332" s="39" t="s">
        <v>288</v>
      </c>
      <c r="C332" s="30"/>
      <c r="D332" s="37"/>
      <c r="E332" s="37"/>
      <c r="F332" s="32">
        <f t="shared" si="43"/>
        <v>0</v>
      </c>
      <c r="G332" s="33">
        <f t="shared" si="47"/>
        <v>0</v>
      </c>
      <c r="H332" s="37"/>
      <c r="I332" s="34">
        <f t="shared" si="48"/>
        <v>0</v>
      </c>
      <c r="J332" s="37"/>
      <c r="K332" s="33">
        <f t="shared" si="44"/>
        <v>0</v>
      </c>
      <c r="L332" s="35">
        <f t="shared" si="39"/>
        <v>0</v>
      </c>
      <c r="M332" s="33">
        <f t="shared" si="45"/>
        <v>0</v>
      </c>
      <c r="N332" s="37"/>
      <c r="O332" s="33">
        <f t="shared" si="46"/>
        <v>0</v>
      </c>
      <c r="P332" s="36">
        <f t="shared" si="40"/>
        <v>0</v>
      </c>
    </row>
    <row r="333" spans="1:16" hidden="1" x14ac:dyDescent="0.25">
      <c r="A333" s="28">
        <v>3311401010739</v>
      </c>
      <c r="B333" s="39" t="s">
        <v>289</v>
      </c>
      <c r="C333" s="30"/>
      <c r="D333" s="31">
        <f>SUM(D334)</f>
        <v>0</v>
      </c>
      <c r="E333" s="31">
        <f>SUM(E334)</f>
        <v>0</v>
      </c>
      <c r="F333" s="32">
        <f t="shared" si="43"/>
        <v>0</v>
      </c>
      <c r="G333" s="33">
        <f t="shared" si="47"/>
        <v>0</v>
      </c>
      <c r="H333" s="31">
        <f>SUM(H334)</f>
        <v>0</v>
      </c>
      <c r="I333" s="34">
        <f t="shared" si="48"/>
        <v>0</v>
      </c>
      <c r="J333" s="31">
        <f>SUM(J334)</f>
        <v>0</v>
      </c>
      <c r="K333" s="33">
        <f t="shared" si="44"/>
        <v>0</v>
      </c>
      <c r="L333" s="35">
        <f t="shared" si="39"/>
        <v>0</v>
      </c>
      <c r="M333" s="33">
        <f t="shared" si="45"/>
        <v>0</v>
      </c>
      <c r="N333" s="31">
        <f>SUM(N334)</f>
        <v>0</v>
      </c>
      <c r="O333" s="33">
        <f t="shared" si="46"/>
        <v>0</v>
      </c>
      <c r="P333" s="36">
        <f t="shared" si="40"/>
        <v>0</v>
      </c>
    </row>
    <row r="334" spans="1:16" hidden="1" x14ac:dyDescent="0.25">
      <c r="A334" s="28">
        <v>3311401010739100</v>
      </c>
      <c r="B334" s="39" t="s">
        <v>290</v>
      </c>
      <c r="C334" s="30"/>
      <c r="D334" s="37"/>
      <c r="E334" s="37"/>
      <c r="F334" s="32">
        <f t="shared" si="43"/>
        <v>0</v>
      </c>
      <c r="G334" s="33">
        <f t="shared" si="47"/>
        <v>0</v>
      </c>
      <c r="H334" s="37"/>
      <c r="I334" s="34">
        <f t="shared" si="48"/>
        <v>0</v>
      </c>
      <c r="J334" s="37"/>
      <c r="K334" s="33">
        <f t="shared" si="44"/>
        <v>0</v>
      </c>
      <c r="L334" s="35">
        <f t="shared" si="39"/>
        <v>0</v>
      </c>
      <c r="M334" s="33">
        <f t="shared" si="45"/>
        <v>0</v>
      </c>
      <c r="N334" s="37"/>
      <c r="O334" s="33">
        <f t="shared" si="46"/>
        <v>0</v>
      </c>
      <c r="P334" s="36">
        <f t="shared" si="40"/>
        <v>0</v>
      </c>
    </row>
    <row r="335" spans="1:16" ht="26.25" hidden="1" x14ac:dyDescent="0.25">
      <c r="A335" s="28">
        <v>3311401010901</v>
      </c>
      <c r="B335" s="39" t="s">
        <v>291</v>
      </c>
      <c r="C335" s="30"/>
      <c r="D335" s="31">
        <f>SUM(D336:D338)</f>
        <v>0</v>
      </c>
      <c r="E335" s="31">
        <f>SUM(E336:E338)</f>
        <v>0</v>
      </c>
      <c r="F335" s="32">
        <f t="shared" si="43"/>
        <v>0</v>
      </c>
      <c r="G335" s="33">
        <f t="shared" si="47"/>
        <v>0</v>
      </c>
      <c r="H335" s="31">
        <f>SUM(H336:H338)</f>
        <v>0</v>
      </c>
      <c r="I335" s="34">
        <f t="shared" si="48"/>
        <v>0</v>
      </c>
      <c r="J335" s="31">
        <f>SUM(J336:J338)</f>
        <v>0</v>
      </c>
      <c r="K335" s="33">
        <f t="shared" si="44"/>
        <v>0</v>
      </c>
      <c r="L335" s="35">
        <f t="shared" si="39"/>
        <v>0</v>
      </c>
      <c r="M335" s="33">
        <f t="shared" si="45"/>
        <v>0</v>
      </c>
      <c r="N335" s="31">
        <f>SUM(N336:N338)</f>
        <v>0</v>
      </c>
      <c r="O335" s="33">
        <f t="shared" si="46"/>
        <v>0</v>
      </c>
      <c r="P335" s="36">
        <f t="shared" ref="P335:P398" si="49">SUM(F335-N335)</f>
        <v>0</v>
      </c>
    </row>
    <row r="336" spans="1:16" ht="26.25" hidden="1" x14ac:dyDescent="0.25">
      <c r="A336" s="28">
        <v>3311401010901100</v>
      </c>
      <c r="B336" s="39" t="s">
        <v>291</v>
      </c>
      <c r="C336" s="30"/>
      <c r="D336" s="37"/>
      <c r="E336" s="37"/>
      <c r="F336" s="32">
        <f t="shared" si="43"/>
        <v>0</v>
      </c>
      <c r="G336" s="33">
        <f t="shared" si="47"/>
        <v>0</v>
      </c>
      <c r="H336" s="37"/>
      <c r="I336" s="34">
        <f t="shared" si="48"/>
        <v>0</v>
      </c>
      <c r="J336" s="37"/>
      <c r="K336" s="33">
        <f t="shared" si="44"/>
        <v>0</v>
      </c>
      <c r="L336" s="35">
        <f t="shared" ref="L336:L399" si="50">SUM(N336-J336)</f>
        <v>0</v>
      </c>
      <c r="M336" s="33">
        <f t="shared" si="45"/>
        <v>0</v>
      </c>
      <c r="N336" s="37"/>
      <c r="O336" s="33">
        <f t="shared" si="46"/>
        <v>0</v>
      </c>
      <c r="P336" s="36">
        <f t="shared" si="49"/>
        <v>0</v>
      </c>
    </row>
    <row r="337" spans="1:16" ht="26.25" hidden="1" x14ac:dyDescent="0.25">
      <c r="A337" s="28">
        <v>3311401010901100</v>
      </c>
      <c r="B337" s="39" t="s">
        <v>291</v>
      </c>
      <c r="C337" s="30"/>
      <c r="D337" s="37"/>
      <c r="E337" s="37"/>
      <c r="F337" s="32">
        <f t="shared" si="43"/>
        <v>0</v>
      </c>
      <c r="G337" s="33">
        <f t="shared" si="47"/>
        <v>0</v>
      </c>
      <c r="H337" s="37"/>
      <c r="I337" s="34">
        <f t="shared" si="48"/>
        <v>0</v>
      </c>
      <c r="J337" s="37"/>
      <c r="K337" s="33">
        <f t="shared" si="44"/>
        <v>0</v>
      </c>
      <c r="L337" s="35">
        <f t="shared" si="50"/>
        <v>0</v>
      </c>
      <c r="M337" s="33">
        <f t="shared" si="45"/>
        <v>0</v>
      </c>
      <c r="N337" s="37"/>
      <c r="O337" s="33">
        <f t="shared" si="46"/>
        <v>0</v>
      </c>
      <c r="P337" s="36">
        <f t="shared" si="49"/>
        <v>0</v>
      </c>
    </row>
    <row r="338" spans="1:16" ht="26.25" hidden="1" x14ac:dyDescent="0.25">
      <c r="A338" s="28">
        <v>3311401010901100</v>
      </c>
      <c r="B338" s="39" t="s">
        <v>291</v>
      </c>
      <c r="C338" s="30"/>
      <c r="D338" s="37"/>
      <c r="E338" s="37"/>
      <c r="F338" s="32">
        <f t="shared" si="43"/>
        <v>0</v>
      </c>
      <c r="G338" s="33">
        <f t="shared" si="47"/>
        <v>0</v>
      </c>
      <c r="H338" s="37"/>
      <c r="I338" s="34">
        <f t="shared" si="48"/>
        <v>0</v>
      </c>
      <c r="J338" s="37"/>
      <c r="K338" s="33">
        <f t="shared" si="44"/>
        <v>0</v>
      </c>
      <c r="L338" s="35">
        <f t="shared" si="50"/>
        <v>0</v>
      </c>
      <c r="M338" s="33">
        <f t="shared" si="45"/>
        <v>0</v>
      </c>
      <c r="N338" s="37"/>
      <c r="O338" s="33">
        <f t="shared" si="46"/>
        <v>0</v>
      </c>
      <c r="P338" s="36">
        <f t="shared" si="49"/>
        <v>0</v>
      </c>
    </row>
    <row r="339" spans="1:16" ht="26.25" hidden="1" x14ac:dyDescent="0.25">
      <c r="A339" s="65">
        <v>3311401010914</v>
      </c>
      <c r="B339" s="66" t="s">
        <v>292</v>
      </c>
      <c r="C339" s="30"/>
      <c r="D339" s="31">
        <f>SUM(D340)</f>
        <v>0</v>
      </c>
      <c r="E339" s="31">
        <f>SUM(E340)</f>
        <v>0</v>
      </c>
      <c r="F339" s="32">
        <f t="shared" si="43"/>
        <v>0</v>
      </c>
      <c r="G339" s="33">
        <f t="shared" si="47"/>
        <v>0</v>
      </c>
      <c r="H339" s="31">
        <f>SUM(H340)</f>
        <v>0</v>
      </c>
      <c r="I339" s="34">
        <f t="shared" si="48"/>
        <v>0</v>
      </c>
      <c r="J339" s="31">
        <f>SUM(J340)</f>
        <v>0</v>
      </c>
      <c r="K339" s="33">
        <f t="shared" si="44"/>
        <v>0</v>
      </c>
      <c r="L339" s="35">
        <f t="shared" si="50"/>
        <v>0</v>
      </c>
      <c r="M339" s="33">
        <f t="shared" si="45"/>
        <v>0</v>
      </c>
      <c r="N339" s="31">
        <f>SUM(N340)</f>
        <v>0</v>
      </c>
      <c r="O339" s="33">
        <f t="shared" si="46"/>
        <v>0</v>
      </c>
      <c r="P339" s="36">
        <f t="shared" si="49"/>
        <v>0</v>
      </c>
    </row>
    <row r="340" spans="1:16" ht="26.25" hidden="1" x14ac:dyDescent="0.25">
      <c r="A340" s="65">
        <v>3311401010914100</v>
      </c>
      <c r="B340" s="66" t="s">
        <v>292</v>
      </c>
      <c r="C340" s="30"/>
      <c r="D340" s="37"/>
      <c r="E340" s="37"/>
      <c r="F340" s="32">
        <f t="shared" si="43"/>
        <v>0</v>
      </c>
      <c r="G340" s="33">
        <f t="shared" si="47"/>
        <v>0</v>
      </c>
      <c r="H340" s="37"/>
      <c r="I340" s="34">
        <f t="shared" si="48"/>
        <v>0</v>
      </c>
      <c r="J340" s="37"/>
      <c r="K340" s="33">
        <f t="shared" si="44"/>
        <v>0</v>
      </c>
      <c r="L340" s="35">
        <f t="shared" si="50"/>
        <v>0</v>
      </c>
      <c r="M340" s="33">
        <f t="shared" si="45"/>
        <v>0</v>
      </c>
      <c r="N340" s="37"/>
      <c r="O340" s="33">
        <f t="shared" si="46"/>
        <v>0</v>
      </c>
      <c r="P340" s="36">
        <f t="shared" si="49"/>
        <v>0</v>
      </c>
    </row>
    <row r="341" spans="1:16" hidden="1" x14ac:dyDescent="0.25">
      <c r="A341" s="28">
        <v>3311401010926</v>
      </c>
      <c r="B341" s="39" t="s">
        <v>293</v>
      </c>
      <c r="C341" s="30"/>
      <c r="D341" s="31">
        <f>SUM(D342)</f>
        <v>0</v>
      </c>
      <c r="E341" s="31">
        <f>SUM(E342)</f>
        <v>0</v>
      </c>
      <c r="F341" s="32">
        <f t="shared" si="43"/>
        <v>0</v>
      </c>
      <c r="G341" s="33">
        <f t="shared" si="47"/>
        <v>0</v>
      </c>
      <c r="H341" s="31">
        <f>SUM(H342)</f>
        <v>0</v>
      </c>
      <c r="I341" s="34">
        <f t="shared" si="48"/>
        <v>0</v>
      </c>
      <c r="J341" s="31">
        <f>SUM(J342)</f>
        <v>0</v>
      </c>
      <c r="K341" s="33">
        <f t="shared" si="44"/>
        <v>0</v>
      </c>
      <c r="L341" s="35">
        <f t="shared" si="50"/>
        <v>0</v>
      </c>
      <c r="M341" s="33">
        <f t="shared" si="45"/>
        <v>0</v>
      </c>
      <c r="N341" s="31">
        <f>SUM(N342)</f>
        <v>0</v>
      </c>
      <c r="O341" s="33">
        <f t="shared" si="46"/>
        <v>0</v>
      </c>
      <c r="P341" s="36">
        <f t="shared" si="49"/>
        <v>0</v>
      </c>
    </row>
    <row r="342" spans="1:16" hidden="1" x14ac:dyDescent="0.25">
      <c r="A342" s="28">
        <v>3311401010926100</v>
      </c>
      <c r="B342" s="39" t="s">
        <v>294</v>
      </c>
      <c r="C342" s="30"/>
      <c r="D342" s="37"/>
      <c r="E342" s="37"/>
      <c r="F342" s="32">
        <f t="shared" si="43"/>
        <v>0</v>
      </c>
      <c r="G342" s="33">
        <f t="shared" si="47"/>
        <v>0</v>
      </c>
      <c r="H342" s="37"/>
      <c r="I342" s="34">
        <f t="shared" si="48"/>
        <v>0</v>
      </c>
      <c r="J342" s="37"/>
      <c r="K342" s="33">
        <f t="shared" si="44"/>
        <v>0</v>
      </c>
      <c r="L342" s="35">
        <f t="shared" si="50"/>
        <v>0</v>
      </c>
      <c r="M342" s="33">
        <f t="shared" si="45"/>
        <v>0</v>
      </c>
      <c r="N342" s="37"/>
      <c r="O342" s="33">
        <f t="shared" si="46"/>
        <v>0</v>
      </c>
      <c r="P342" s="36">
        <f t="shared" si="49"/>
        <v>0</v>
      </c>
    </row>
    <row r="343" spans="1:16" ht="26.25" hidden="1" x14ac:dyDescent="0.25">
      <c r="A343" s="65">
        <v>331140102</v>
      </c>
      <c r="B343" s="66" t="s">
        <v>295</v>
      </c>
      <c r="C343" s="30"/>
      <c r="D343" s="31">
        <f>SUM(D344+D346+D348+D350+D352+D354+D356+D358+D360+D362+D364+D366+D368)</f>
        <v>0</v>
      </c>
      <c r="E343" s="31">
        <f>SUM(E344+E346+E348+E350+E352+E354+E356+E358+E360+E362+E364+E366+E368)</f>
        <v>0</v>
      </c>
      <c r="F343" s="32">
        <f t="shared" si="43"/>
        <v>0</v>
      </c>
      <c r="G343" s="33">
        <f t="shared" si="47"/>
        <v>0</v>
      </c>
      <c r="H343" s="31">
        <f>SUM(H344+H346+H348+H350+H352+H354+H356+H358+H360+H362+H364+H366+H368)</f>
        <v>0</v>
      </c>
      <c r="I343" s="34">
        <f t="shared" si="48"/>
        <v>0</v>
      </c>
      <c r="J343" s="31">
        <f>SUM(J344+J346+J348+J350+J352+J354+J356+J358+J360+J362+J364+J366+J368)</f>
        <v>0</v>
      </c>
      <c r="K343" s="33">
        <f t="shared" si="44"/>
        <v>0</v>
      </c>
      <c r="L343" s="35">
        <f t="shared" si="50"/>
        <v>0</v>
      </c>
      <c r="M343" s="33">
        <f t="shared" si="45"/>
        <v>0</v>
      </c>
      <c r="N343" s="31">
        <f>SUM(N344+N346+N348+N350+N352+N354+N356+N358+N360+N362+N364+N366+N368)</f>
        <v>0</v>
      </c>
      <c r="O343" s="33">
        <f t="shared" si="46"/>
        <v>0</v>
      </c>
      <c r="P343" s="36">
        <f t="shared" si="49"/>
        <v>0</v>
      </c>
    </row>
    <row r="344" spans="1:16" hidden="1" x14ac:dyDescent="0.25">
      <c r="A344" s="65">
        <v>3311401020869</v>
      </c>
      <c r="B344" s="66" t="s">
        <v>296</v>
      </c>
      <c r="C344" s="30"/>
      <c r="D344" s="31">
        <f>SUM(D345)</f>
        <v>0</v>
      </c>
      <c r="E344" s="31">
        <f>SUM(E345)</f>
        <v>0</v>
      </c>
      <c r="F344" s="32">
        <f t="shared" si="43"/>
        <v>0</v>
      </c>
      <c r="G344" s="33">
        <f t="shared" si="47"/>
        <v>0</v>
      </c>
      <c r="H344" s="31">
        <f>SUM(H345)</f>
        <v>0</v>
      </c>
      <c r="I344" s="34">
        <f t="shared" si="48"/>
        <v>0</v>
      </c>
      <c r="J344" s="31">
        <f>SUM(J345)</f>
        <v>0</v>
      </c>
      <c r="K344" s="33">
        <f t="shared" si="44"/>
        <v>0</v>
      </c>
      <c r="L344" s="35">
        <f t="shared" si="50"/>
        <v>0</v>
      </c>
      <c r="M344" s="33">
        <f t="shared" si="45"/>
        <v>0</v>
      </c>
      <c r="N344" s="31">
        <f>SUM(N345)</f>
        <v>0</v>
      </c>
      <c r="O344" s="33">
        <f t="shared" si="46"/>
        <v>0</v>
      </c>
      <c r="P344" s="36">
        <f t="shared" si="49"/>
        <v>0</v>
      </c>
    </row>
    <row r="345" spans="1:16" hidden="1" x14ac:dyDescent="0.25">
      <c r="A345" s="65">
        <v>3311401020869100</v>
      </c>
      <c r="B345" s="66" t="s">
        <v>297</v>
      </c>
      <c r="C345" s="30"/>
      <c r="D345" s="37"/>
      <c r="E345" s="37"/>
      <c r="F345" s="32">
        <f t="shared" si="43"/>
        <v>0</v>
      </c>
      <c r="G345" s="33">
        <f t="shared" si="47"/>
        <v>0</v>
      </c>
      <c r="H345" s="37"/>
      <c r="I345" s="34">
        <f t="shared" si="48"/>
        <v>0</v>
      </c>
      <c r="J345" s="37"/>
      <c r="K345" s="33">
        <f t="shared" si="44"/>
        <v>0</v>
      </c>
      <c r="L345" s="35">
        <f t="shared" si="50"/>
        <v>0</v>
      </c>
      <c r="M345" s="33">
        <f t="shared" si="45"/>
        <v>0</v>
      </c>
      <c r="N345" s="37"/>
      <c r="O345" s="33">
        <f t="shared" si="46"/>
        <v>0</v>
      </c>
      <c r="P345" s="36">
        <f t="shared" si="49"/>
        <v>0</v>
      </c>
    </row>
    <row r="346" spans="1:16" hidden="1" x14ac:dyDescent="0.25">
      <c r="A346" s="65">
        <v>3311401020872</v>
      </c>
      <c r="B346" s="66" t="s">
        <v>298</v>
      </c>
      <c r="C346" s="30"/>
      <c r="D346" s="31">
        <f>SUM(D347)</f>
        <v>0</v>
      </c>
      <c r="E346" s="31">
        <f>SUM(E347)</f>
        <v>0</v>
      </c>
      <c r="F346" s="32">
        <f t="shared" si="43"/>
        <v>0</v>
      </c>
      <c r="G346" s="33">
        <f t="shared" si="47"/>
        <v>0</v>
      </c>
      <c r="H346" s="31">
        <f>SUM(H347)</f>
        <v>0</v>
      </c>
      <c r="I346" s="34">
        <f t="shared" si="48"/>
        <v>0</v>
      </c>
      <c r="J346" s="31">
        <f>SUM(J347)</f>
        <v>0</v>
      </c>
      <c r="K346" s="33">
        <f t="shared" si="44"/>
        <v>0</v>
      </c>
      <c r="L346" s="35">
        <f t="shared" si="50"/>
        <v>0</v>
      </c>
      <c r="M346" s="33">
        <f t="shared" si="45"/>
        <v>0</v>
      </c>
      <c r="N346" s="31">
        <f>SUM(N347)</f>
        <v>0</v>
      </c>
      <c r="O346" s="33">
        <f t="shared" si="46"/>
        <v>0</v>
      </c>
      <c r="P346" s="36">
        <f t="shared" si="49"/>
        <v>0</v>
      </c>
    </row>
    <row r="347" spans="1:16" hidden="1" x14ac:dyDescent="0.25">
      <c r="A347" s="65">
        <v>3311401020872100</v>
      </c>
      <c r="B347" s="66" t="s">
        <v>299</v>
      </c>
      <c r="C347" s="30"/>
      <c r="D347" s="37"/>
      <c r="E347" s="37"/>
      <c r="F347" s="32">
        <f t="shared" si="43"/>
        <v>0</v>
      </c>
      <c r="G347" s="33">
        <f t="shared" si="47"/>
        <v>0</v>
      </c>
      <c r="H347" s="37"/>
      <c r="I347" s="34">
        <f t="shared" si="48"/>
        <v>0</v>
      </c>
      <c r="J347" s="37"/>
      <c r="K347" s="33">
        <f t="shared" si="44"/>
        <v>0</v>
      </c>
      <c r="L347" s="35">
        <f t="shared" si="50"/>
        <v>0</v>
      </c>
      <c r="M347" s="33">
        <f t="shared" si="45"/>
        <v>0</v>
      </c>
      <c r="N347" s="37"/>
      <c r="O347" s="33">
        <f t="shared" si="46"/>
        <v>0</v>
      </c>
      <c r="P347" s="36">
        <f t="shared" si="49"/>
        <v>0</v>
      </c>
    </row>
    <row r="348" spans="1:16" hidden="1" x14ac:dyDescent="0.25">
      <c r="A348" s="65">
        <v>3311401020874</v>
      </c>
      <c r="B348" s="66" t="s">
        <v>300</v>
      </c>
      <c r="C348" s="30"/>
      <c r="D348" s="31">
        <f>SUM(D349)</f>
        <v>0</v>
      </c>
      <c r="E348" s="31">
        <f>SUM(E349)</f>
        <v>0</v>
      </c>
      <c r="F348" s="32">
        <f t="shared" si="43"/>
        <v>0</v>
      </c>
      <c r="G348" s="33">
        <f t="shared" si="47"/>
        <v>0</v>
      </c>
      <c r="H348" s="31">
        <f>SUM(H349)</f>
        <v>0</v>
      </c>
      <c r="I348" s="34">
        <f t="shared" si="48"/>
        <v>0</v>
      </c>
      <c r="J348" s="31">
        <f>SUM(J349)</f>
        <v>0</v>
      </c>
      <c r="K348" s="33">
        <f t="shared" si="44"/>
        <v>0</v>
      </c>
      <c r="L348" s="35">
        <f t="shared" si="50"/>
        <v>0</v>
      </c>
      <c r="M348" s="33">
        <f t="shared" si="45"/>
        <v>0</v>
      </c>
      <c r="N348" s="31">
        <f>SUM(N349)</f>
        <v>0</v>
      </c>
      <c r="O348" s="33">
        <f t="shared" si="46"/>
        <v>0</v>
      </c>
      <c r="P348" s="36">
        <f t="shared" si="49"/>
        <v>0</v>
      </c>
    </row>
    <row r="349" spans="1:16" hidden="1" x14ac:dyDescent="0.25">
      <c r="A349" s="65">
        <v>3311401020874100</v>
      </c>
      <c r="B349" s="66" t="s">
        <v>301</v>
      </c>
      <c r="C349" s="30"/>
      <c r="D349" s="37"/>
      <c r="E349" s="37"/>
      <c r="F349" s="32">
        <f t="shared" si="43"/>
        <v>0</v>
      </c>
      <c r="G349" s="33">
        <f t="shared" si="47"/>
        <v>0</v>
      </c>
      <c r="H349" s="37"/>
      <c r="I349" s="34">
        <f t="shared" si="48"/>
        <v>0</v>
      </c>
      <c r="J349" s="37"/>
      <c r="K349" s="33">
        <f t="shared" si="44"/>
        <v>0</v>
      </c>
      <c r="L349" s="35">
        <f t="shared" si="50"/>
        <v>0</v>
      </c>
      <c r="M349" s="33">
        <f t="shared" si="45"/>
        <v>0</v>
      </c>
      <c r="N349" s="37"/>
      <c r="O349" s="33">
        <f t="shared" si="46"/>
        <v>0</v>
      </c>
      <c r="P349" s="36">
        <f t="shared" si="49"/>
        <v>0</v>
      </c>
    </row>
    <row r="350" spans="1:16" hidden="1" x14ac:dyDescent="0.25">
      <c r="A350" s="65">
        <v>3311401020875</v>
      </c>
      <c r="B350" s="39" t="s">
        <v>302</v>
      </c>
      <c r="C350" s="30"/>
      <c r="D350" s="31">
        <f>SUM(D351)</f>
        <v>0</v>
      </c>
      <c r="E350" s="31">
        <f>SUM(E351)</f>
        <v>0</v>
      </c>
      <c r="F350" s="32">
        <f t="shared" si="43"/>
        <v>0</v>
      </c>
      <c r="G350" s="33">
        <f t="shared" si="47"/>
        <v>0</v>
      </c>
      <c r="H350" s="31">
        <f>SUM(H351)</f>
        <v>0</v>
      </c>
      <c r="I350" s="34">
        <f t="shared" si="48"/>
        <v>0</v>
      </c>
      <c r="J350" s="31">
        <f>SUM(J351)</f>
        <v>0</v>
      </c>
      <c r="K350" s="33">
        <f t="shared" si="44"/>
        <v>0</v>
      </c>
      <c r="L350" s="35">
        <f t="shared" si="50"/>
        <v>0</v>
      </c>
      <c r="M350" s="33">
        <f t="shared" si="45"/>
        <v>0</v>
      </c>
      <c r="N350" s="31">
        <f>SUM(N351)</f>
        <v>0</v>
      </c>
      <c r="O350" s="33">
        <f t="shared" si="46"/>
        <v>0</v>
      </c>
      <c r="P350" s="36">
        <f t="shared" si="49"/>
        <v>0</v>
      </c>
    </row>
    <row r="351" spans="1:16" hidden="1" x14ac:dyDescent="0.25">
      <c r="A351" s="65">
        <v>3311401020875100</v>
      </c>
      <c r="B351" s="39" t="s">
        <v>302</v>
      </c>
      <c r="C351" s="30"/>
      <c r="D351" s="37"/>
      <c r="E351" s="37"/>
      <c r="F351" s="32">
        <f t="shared" si="43"/>
        <v>0</v>
      </c>
      <c r="G351" s="33">
        <f t="shared" si="47"/>
        <v>0</v>
      </c>
      <c r="H351" s="37"/>
      <c r="I351" s="34">
        <f t="shared" si="48"/>
        <v>0</v>
      </c>
      <c r="J351" s="37"/>
      <c r="K351" s="33">
        <f t="shared" si="44"/>
        <v>0</v>
      </c>
      <c r="L351" s="35">
        <f t="shared" si="50"/>
        <v>0</v>
      </c>
      <c r="M351" s="33">
        <f t="shared" si="45"/>
        <v>0</v>
      </c>
      <c r="N351" s="37"/>
      <c r="O351" s="33">
        <f t="shared" si="46"/>
        <v>0</v>
      </c>
      <c r="P351" s="36">
        <f t="shared" si="49"/>
        <v>0</v>
      </c>
    </row>
    <row r="352" spans="1:16" hidden="1" x14ac:dyDescent="0.25">
      <c r="A352" s="65">
        <v>3311401020876</v>
      </c>
      <c r="B352" s="66" t="s">
        <v>303</v>
      </c>
      <c r="C352" s="30"/>
      <c r="D352" s="31">
        <f>SUM(D353)</f>
        <v>0</v>
      </c>
      <c r="E352" s="31">
        <f>SUM(E353)</f>
        <v>0</v>
      </c>
      <c r="F352" s="32">
        <f t="shared" si="43"/>
        <v>0</v>
      </c>
      <c r="G352" s="33">
        <f t="shared" si="47"/>
        <v>0</v>
      </c>
      <c r="H352" s="31">
        <f>SUM(H353)</f>
        <v>0</v>
      </c>
      <c r="I352" s="34">
        <f t="shared" si="48"/>
        <v>0</v>
      </c>
      <c r="J352" s="31">
        <f>SUM(J353)</f>
        <v>0</v>
      </c>
      <c r="K352" s="33">
        <f t="shared" si="44"/>
        <v>0</v>
      </c>
      <c r="L352" s="35">
        <f t="shared" si="50"/>
        <v>0</v>
      </c>
      <c r="M352" s="33">
        <f t="shared" si="45"/>
        <v>0</v>
      </c>
      <c r="N352" s="31">
        <f>SUM(N353)</f>
        <v>0</v>
      </c>
      <c r="O352" s="33">
        <f t="shared" si="46"/>
        <v>0</v>
      </c>
      <c r="P352" s="36">
        <f t="shared" si="49"/>
        <v>0</v>
      </c>
    </row>
    <row r="353" spans="1:16" hidden="1" x14ac:dyDescent="0.25">
      <c r="A353" s="65">
        <v>3311401020876100</v>
      </c>
      <c r="B353" s="66" t="s">
        <v>304</v>
      </c>
      <c r="C353" s="30"/>
      <c r="D353" s="37"/>
      <c r="E353" s="37"/>
      <c r="F353" s="32">
        <f t="shared" si="43"/>
        <v>0</v>
      </c>
      <c r="G353" s="33">
        <f t="shared" si="47"/>
        <v>0</v>
      </c>
      <c r="H353" s="37"/>
      <c r="I353" s="34">
        <f t="shared" si="48"/>
        <v>0</v>
      </c>
      <c r="J353" s="37"/>
      <c r="K353" s="33">
        <f t="shared" si="44"/>
        <v>0</v>
      </c>
      <c r="L353" s="35">
        <f t="shared" si="50"/>
        <v>0</v>
      </c>
      <c r="M353" s="33">
        <f t="shared" si="45"/>
        <v>0</v>
      </c>
      <c r="N353" s="37"/>
      <c r="O353" s="33">
        <f t="shared" si="46"/>
        <v>0</v>
      </c>
      <c r="P353" s="36">
        <f t="shared" si="49"/>
        <v>0</v>
      </c>
    </row>
    <row r="354" spans="1:16" hidden="1" x14ac:dyDescent="0.25">
      <c r="A354" s="65">
        <v>3311401020877</v>
      </c>
      <c r="B354" s="66" t="s">
        <v>305</v>
      </c>
      <c r="C354" s="30"/>
      <c r="D354" s="31">
        <f>SUM(D355)</f>
        <v>0</v>
      </c>
      <c r="E354" s="31">
        <f>SUM(E355)</f>
        <v>0</v>
      </c>
      <c r="F354" s="32">
        <f t="shared" si="43"/>
        <v>0</v>
      </c>
      <c r="G354" s="33">
        <f t="shared" si="47"/>
        <v>0</v>
      </c>
      <c r="H354" s="31">
        <f>SUM(H355)</f>
        <v>0</v>
      </c>
      <c r="I354" s="34">
        <f t="shared" si="48"/>
        <v>0</v>
      </c>
      <c r="J354" s="31">
        <f>SUM(J355)</f>
        <v>0</v>
      </c>
      <c r="K354" s="33">
        <f t="shared" si="44"/>
        <v>0</v>
      </c>
      <c r="L354" s="35">
        <f t="shared" si="50"/>
        <v>0</v>
      </c>
      <c r="M354" s="33">
        <f t="shared" si="45"/>
        <v>0</v>
      </c>
      <c r="N354" s="31">
        <f>SUM(N355)</f>
        <v>0</v>
      </c>
      <c r="O354" s="33">
        <f t="shared" si="46"/>
        <v>0</v>
      </c>
      <c r="P354" s="36">
        <f t="shared" si="49"/>
        <v>0</v>
      </c>
    </row>
    <row r="355" spans="1:16" ht="26.25" hidden="1" x14ac:dyDescent="0.25">
      <c r="A355" s="65">
        <v>3311401020877100</v>
      </c>
      <c r="B355" s="66" t="s">
        <v>306</v>
      </c>
      <c r="C355" s="30"/>
      <c r="D355" s="37"/>
      <c r="E355" s="37"/>
      <c r="F355" s="32">
        <f t="shared" si="43"/>
        <v>0</v>
      </c>
      <c r="G355" s="33">
        <f t="shared" si="47"/>
        <v>0</v>
      </c>
      <c r="H355" s="37"/>
      <c r="I355" s="34">
        <f t="shared" si="48"/>
        <v>0</v>
      </c>
      <c r="J355" s="37"/>
      <c r="K355" s="33">
        <f t="shared" si="44"/>
        <v>0</v>
      </c>
      <c r="L355" s="35">
        <f t="shared" si="50"/>
        <v>0</v>
      </c>
      <c r="M355" s="33">
        <f t="shared" si="45"/>
        <v>0</v>
      </c>
      <c r="N355" s="37"/>
      <c r="O355" s="33">
        <f t="shared" si="46"/>
        <v>0</v>
      </c>
      <c r="P355" s="36">
        <f t="shared" si="49"/>
        <v>0</v>
      </c>
    </row>
    <row r="356" spans="1:16" hidden="1" x14ac:dyDescent="0.25">
      <c r="A356" s="65">
        <v>3311401020878</v>
      </c>
      <c r="B356" s="66" t="s">
        <v>307</v>
      </c>
      <c r="C356" s="30"/>
      <c r="D356" s="31">
        <f>SUM(D357)</f>
        <v>0</v>
      </c>
      <c r="E356" s="31">
        <f>SUM(E357)</f>
        <v>0</v>
      </c>
      <c r="F356" s="32">
        <f t="shared" si="43"/>
        <v>0</v>
      </c>
      <c r="G356" s="33">
        <f t="shared" si="47"/>
        <v>0</v>
      </c>
      <c r="H356" s="31">
        <f>SUM(H357)</f>
        <v>0</v>
      </c>
      <c r="I356" s="34">
        <f t="shared" si="48"/>
        <v>0</v>
      </c>
      <c r="J356" s="31">
        <f>SUM(J357)</f>
        <v>0</v>
      </c>
      <c r="K356" s="33">
        <f t="shared" si="44"/>
        <v>0</v>
      </c>
      <c r="L356" s="35">
        <f t="shared" si="50"/>
        <v>0</v>
      </c>
      <c r="M356" s="33">
        <f t="shared" si="45"/>
        <v>0</v>
      </c>
      <c r="N356" s="31">
        <f>SUM(N357)</f>
        <v>0</v>
      </c>
      <c r="O356" s="33">
        <f t="shared" si="46"/>
        <v>0</v>
      </c>
      <c r="P356" s="36">
        <f t="shared" si="49"/>
        <v>0</v>
      </c>
    </row>
    <row r="357" spans="1:16" hidden="1" x14ac:dyDescent="0.25">
      <c r="A357" s="65">
        <v>3311401020878100</v>
      </c>
      <c r="B357" s="66" t="s">
        <v>308</v>
      </c>
      <c r="C357" s="30"/>
      <c r="D357" s="37"/>
      <c r="E357" s="37"/>
      <c r="F357" s="32">
        <f t="shared" si="43"/>
        <v>0</v>
      </c>
      <c r="G357" s="33">
        <f t="shared" si="47"/>
        <v>0</v>
      </c>
      <c r="H357" s="37"/>
      <c r="I357" s="34">
        <f t="shared" si="48"/>
        <v>0</v>
      </c>
      <c r="J357" s="37"/>
      <c r="K357" s="33">
        <f t="shared" si="44"/>
        <v>0</v>
      </c>
      <c r="L357" s="35">
        <f t="shared" si="50"/>
        <v>0</v>
      </c>
      <c r="M357" s="33">
        <f t="shared" si="45"/>
        <v>0</v>
      </c>
      <c r="N357" s="37"/>
      <c r="O357" s="33">
        <f t="shared" si="46"/>
        <v>0</v>
      </c>
      <c r="P357" s="36">
        <f t="shared" si="49"/>
        <v>0</v>
      </c>
    </row>
    <row r="358" spans="1:16" hidden="1" x14ac:dyDescent="0.25">
      <c r="A358" s="65">
        <v>3311401020879</v>
      </c>
      <c r="B358" s="66" t="s">
        <v>309</v>
      </c>
      <c r="C358" s="30"/>
      <c r="D358" s="31">
        <f>SUM(D359)</f>
        <v>0</v>
      </c>
      <c r="E358" s="31">
        <f>SUM(E359)</f>
        <v>0</v>
      </c>
      <c r="F358" s="32">
        <f t="shared" si="43"/>
        <v>0</v>
      </c>
      <c r="G358" s="33">
        <f t="shared" si="47"/>
        <v>0</v>
      </c>
      <c r="H358" s="31">
        <f>SUM(H359)</f>
        <v>0</v>
      </c>
      <c r="I358" s="34">
        <f t="shared" si="48"/>
        <v>0</v>
      </c>
      <c r="J358" s="31">
        <f>SUM(J359)</f>
        <v>0</v>
      </c>
      <c r="K358" s="33">
        <f t="shared" si="44"/>
        <v>0</v>
      </c>
      <c r="L358" s="35">
        <f t="shared" si="50"/>
        <v>0</v>
      </c>
      <c r="M358" s="33">
        <f t="shared" si="45"/>
        <v>0</v>
      </c>
      <c r="N358" s="31">
        <f>SUM(N359)</f>
        <v>0</v>
      </c>
      <c r="O358" s="33">
        <f t="shared" si="46"/>
        <v>0</v>
      </c>
      <c r="P358" s="36">
        <f t="shared" si="49"/>
        <v>0</v>
      </c>
    </row>
    <row r="359" spans="1:16" hidden="1" x14ac:dyDescent="0.25">
      <c r="A359" s="65">
        <v>3311401020879100</v>
      </c>
      <c r="B359" s="66" t="s">
        <v>310</v>
      </c>
      <c r="C359" s="30"/>
      <c r="D359" s="37"/>
      <c r="E359" s="37"/>
      <c r="F359" s="32">
        <f t="shared" si="43"/>
        <v>0</v>
      </c>
      <c r="G359" s="33">
        <f t="shared" si="47"/>
        <v>0</v>
      </c>
      <c r="H359" s="37"/>
      <c r="I359" s="34">
        <f t="shared" si="48"/>
        <v>0</v>
      </c>
      <c r="J359" s="37"/>
      <c r="K359" s="33">
        <f t="shared" si="44"/>
        <v>0</v>
      </c>
      <c r="L359" s="35">
        <f t="shared" si="50"/>
        <v>0</v>
      </c>
      <c r="M359" s="33">
        <f t="shared" si="45"/>
        <v>0</v>
      </c>
      <c r="N359" s="37"/>
      <c r="O359" s="33">
        <f t="shared" si="46"/>
        <v>0</v>
      </c>
      <c r="P359" s="36">
        <f t="shared" si="49"/>
        <v>0</v>
      </c>
    </row>
    <row r="360" spans="1:16" hidden="1" x14ac:dyDescent="0.25">
      <c r="A360" s="65">
        <v>3311401020880</v>
      </c>
      <c r="B360" s="66" t="s">
        <v>311</v>
      </c>
      <c r="C360" s="30"/>
      <c r="D360" s="31">
        <f>SUM(D361)</f>
        <v>0</v>
      </c>
      <c r="E360" s="31">
        <f>SUM(E361)</f>
        <v>0</v>
      </c>
      <c r="F360" s="32">
        <f t="shared" si="43"/>
        <v>0</v>
      </c>
      <c r="G360" s="33">
        <f t="shared" si="47"/>
        <v>0</v>
      </c>
      <c r="H360" s="31">
        <f>SUM(H361)</f>
        <v>0</v>
      </c>
      <c r="I360" s="34">
        <f t="shared" si="48"/>
        <v>0</v>
      </c>
      <c r="J360" s="31">
        <f>SUM(J361)</f>
        <v>0</v>
      </c>
      <c r="K360" s="33">
        <f t="shared" si="44"/>
        <v>0</v>
      </c>
      <c r="L360" s="35">
        <f t="shared" si="50"/>
        <v>0</v>
      </c>
      <c r="M360" s="33">
        <f t="shared" si="45"/>
        <v>0</v>
      </c>
      <c r="N360" s="31">
        <f>SUM(N361)</f>
        <v>0</v>
      </c>
      <c r="O360" s="33">
        <f t="shared" si="46"/>
        <v>0</v>
      </c>
      <c r="P360" s="36">
        <f t="shared" si="49"/>
        <v>0</v>
      </c>
    </row>
    <row r="361" spans="1:16" hidden="1" x14ac:dyDescent="0.25">
      <c r="A361" s="65">
        <v>3311401020880110</v>
      </c>
      <c r="B361" s="66" t="s">
        <v>312</v>
      </c>
      <c r="C361" s="30"/>
      <c r="D361" s="37"/>
      <c r="E361" s="37"/>
      <c r="F361" s="32">
        <f t="shared" si="43"/>
        <v>0</v>
      </c>
      <c r="G361" s="33">
        <f t="shared" si="47"/>
        <v>0</v>
      </c>
      <c r="H361" s="37"/>
      <c r="I361" s="34">
        <f t="shared" si="48"/>
        <v>0</v>
      </c>
      <c r="J361" s="37"/>
      <c r="K361" s="33">
        <f t="shared" si="44"/>
        <v>0</v>
      </c>
      <c r="L361" s="35">
        <f t="shared" si="50"/>
        <v>0</v>
      </c>
      <c r="M361" s="33">
        <f t="shared" si="45"/>
        <v>0</v>
      </c>
      <c r="N361" s="37"/>
      <c r="O361" s="33">
        <f t="shared" si="46"/>
        <v>0</v>
      </c>
      <c r="P361" s="36">
        <f t="shared" si="49"/>
        <v>0</v>
      </c>
    </row>
    <row r="362" spans="1:16" ht="26.25" hidden="1" x14ac:dyDescent="0.25">
      <c r="A362" s="65">
        <v>3311401020881</v>
      </c>
      <c r="B362" s="39" t="s">
        <v>313</v>
      </c>
      <c r="C362" s="30"/>
      <c r="D362" s="31">
        <f>SUM(D363)</f>
        <v>0</v>
      </c>
      <c r="E362" s="31">
        <f>SUM(E363)</f>
        <v>0</v>
      </c>
      <c r="F362" s="32">
        <f t="shared" si="43"/>
        <v>0</v>
      </c>
      <c r="G362" s="33">
        <f t="shared" si="47"/>
        <v>0</v>
      </c>
      <c r="H362" s="31">
        <f>SUM(H363)</f>
        <v>0</v>
      </c>
      <c r="I362" s="34">
        <f t="shared" si="48"/>
        <v>0</v>
      </c>
      <c r="J362" s="31">
        <f>SUM(J363)</f>
        <v>0</v>
      </c>
      <c r="K362" s="33">
        <f t="shared" si="44"/>
        <v>0</v>
      </c>
      <c r="L362" s="35">
        <f t="shared" si="50"/>
        <v>0</v>
      </c>
      <c r="M362" s="33">
        <f t="shared" si="45"/>
        <v>0</v>
      </c>
      <c r="N362" s="31">
        <f>SUM(N363)</f>
        <v>0</v>
      </c>
      <c r="O362" s="33">
        <f t="shared" si="46"/>
        <v>0</v>
      </c>
      <c r="P362" s="36">
        <f t="shared" si="49"/>
        <v>0</v>
      </c>
    </row>
    <row r="363" spans="1:16" ht="26.25" hidden="1" x14ac:dyDescent="0.25">
      <c r="A363" s="65">
        <v>3311401020881110</v>
      </c>
      <c r="B363" s="39" t="s">
        <v>313</v>
      </c>
      <c r="C363" s="30"/>
      <c r="D363" s="37"/>
      <c r="E363" s="37"/>
      <c r="F363" s="32">
        <f t="shared" si="43"/>
        <v>0</v>
      </c>
      <c r="G363" s="33">
        <f t="shared" si="47"/>
        <v>0</v>
      </c>
      <c r="H363" s="37"/>
      <c r="I363" s="34">
        <f t="shared" si="48"/>
        <v>0</v>
      </c>
      <c r="J363" s="37"/>
      <c r="K363" s="33">
        <f t="shared" si="44"/>
        <v>0</v>
      </c>
      <c r="L363" s="35">
        <f t="shared" si="50"/>
        <v>0</v>
      </c>
      <c r="M363" s="33">
        <f t="shared" si="45"/>
        <v>0</v>
      </c>
      <c r="N363" s="37"/>
      <c r="O363" s="33">
        <f t="shared" si="46"/>
        <v>0</v>
      </c>
      <c r="P363" s="36">
        <f t="shared" si="49"/>
        <v>0</v>
      </c>
    </row>
    <row r="364" spans="1:16" ht="26.25" hidden="1" x14ac:dyDescent="0.25">
      <c r="A364" s="65">
        <v>3311401020882</v>
      </c>
      <c r="B364" s="39" t="s">
        <v>314</v>
      </c>
      <c r="C364" s="30"/>
      <c r="D364" s="31">
        <f>SUM(D365)</f>
        <v>0</v>
      </c>
      <c r="E364" s="31">
        <f>SUM(E365)</f>
        <v>0</v>
      </c>
      <c r="F364" s="32">
        <f t="shared" si="43"/>
        <v>0</v>
      </c>
      <c r="G364" s="33">
        <f t="shared" si="47"/>
        <v>0</v>
      </c>
      <c r="H364" s="31">
        <f>SUM(H365)</f>
        <v>0</v>
      </c>
      <c r="I364" s="34">
        <f t="shared" si="48"/>
        <v>0</v>
      </c>
      <c r="J364" s="31">
        <f>SUM(J365)</f>
        <v>0</v>
      </c>
      <c r="K364" s="33">
        <f t="shared" si="44"/>
        <v>0</v>
      </c>
      <c r="L364" s="35">
        <f t="shared" si="50"/>
        <v>0</v>
      </c>
      <c r="M364" s="33">
        <f t="shared" si="45"/>
        <v>0</v>
      </c>
      <c r="N364" s="31">
        <f>SUM(N365)</f>
        <v>0</v>
      </c>
      <c r="O364" s="33">
        <f t="shared" si="46"/>
        <v>0</v>
      </c>
      <c r="P364" s="36">
        <f t="shared" si="49"/>
        <v>0</v>
      </c>
    </row>
    <row r="365" spans="1:16" ht="26.25" hidden="1" x14ac:dyDescent="0.25">
      <c r="A365" s="65">
        <v>3311401020882110</v>
      </c>
      <c r="B365" s="39" t="s">
        <v>314</v>
      </c>
      <c r="C365" s="30"/>
      <c r="D365" s="37"/>
      <c r="E365" s="37"/>
      <c r="F365" s="32">
        <f t="shared" si="43"/>
        <v>0</v>
      </c>
      <c r="G365" s="33">
        <f t="shared" si="47"/>
        <v>0</v>
      </c>
      <c r="H365" s="37"/>
      <c r="I365" s="34">
        <f t="shared" si="48"/>
        <v>0</v>
      </c>
      <c r="J365" s="37"/>
      <c r="K365" s="33">
        <f t="shared" si="44"/>
        <v>0</v>
      </c>
      <c r="L365" s="35">
        <f t="shared" si="50"/>
        <v>0</v>
      </c>
      <c r="M365" s="33">
        <f t="shared" si="45"/>
        <v>0</v>
      </c>
      <c r="N365" s="37"/>
      <c r="O365" s="33">
        <f t="shared" si="46"/>
        <v>0</v>
      </c>
      <c r="P365" s="36">
        <f t="shared" si="49"/>
        <v>0</v>
      </c>
    </row>
    <row r="366" spans="1:16" hidden="1" x14ac:dyDescent="0.25">
      <c r="A366" s="65">
        <v>3311401020883</v>
      </c>
      <c r="B366" s="39" t="s">
        <v>315</v>
      </c>
      <c r="C366" s="30"/>
      <c r="D366" s="31">
        <f>SUM(D367)</f>
        <v>0</v>
      </c>
      <c r="E366" s="31">
        <f>SUM(E367)</f>
        <v>0</v>
      </c>
      <c r="F366" s="32">
        <f t="shared" si="43"/>
        <v>0</v>
      </c>
      <c r="G366" s="33">
        <f t="shared" si="47"/>
        <v>0</v>
      </c>
      <c r="H366" s="31">
        <f>SUM(H367)</f>
        <v>0</v>
      </c>
      <c r="I366" s="34">
        <f t="shared" si="48"/>
        <v>0</v>
      </c>
      <c r="J366" s="31">
        <f>SUM(J367)</f>
        <v>0</v>
      </c>
      <c r="K366" s="33">
        <f t="shared" si="44"/>
        <v>0</v>
      </c>
      <c r="L366" s="35">
        <f t="shared" si="50"/>
        <v>0</v>
      </c>
      <c r="M366" s="33">
        <f t="shared" si="45"/>
        <v>0</v>
      </c>
      <c r="N366" s="31">
        <f>SUM(N367)</f>
        <v>0</v>
      </c>
      <c r="O366" s="33">
        <f t="shared" si="46"/>
        <v>0</v>
      </c>
      <c r="P366" s="36">
        <f t="shared" si="49"/>
        <v>0</v>
      </c>
    </row>
    <row r="367" spans="1:16" hidden="1" x14ac:dyDescent="0.25">
      <c r="A367" s="65">
        <v>3311401020883110</v>
      </c>
      <c r="B367" s="39" t="s">
        <v>315</v>
      </c>
      <c r="C367" s="30"/>
      <c r="D367" s="37"/>
      <c r="E367" s="37"/>
      <c r="F367" s="32">
        <f t="shared" si="43"/>
        <v>0</v>
      </c>
      <c r="G367" s="33">
        <f t="shared" si="47"/>
        <v>0</v>
      </c>
      <c r="H367" s="37"/>
      <c r="I367" s="34">
        <f t="shared" si="48"/>
        <v>0</v>
      </c>
      <c r="J367" s="37"/>
      <c r="K367" s="33">
        <f t="shared" si="44"/>
        <v>0</v>
      </c>
      <c r="L367" s="35">
        <f t="shared" si="50"/>
        <v>0</v>
      </c>
      <c r="M367" s="33">
        <f t="shared" si="45"/>
        <v>0</v>
      </c>
      <c r="N367" s="37"/>
      <c r="O367" s="33">
        <f t="shared" si="46"/>
        <v>0</v>
      </c>
      <c r="P367" s="36">
        <f t="shared" si="49"/>
        <v>0</v>
      </c>
    </row>
    <row r="368" spans="1:16" ht="26.25" hidden="1" x14ac:dyDescent="0.25">
      <c r="A368" s="65">
        <v>3311401020948</v>
      </c>
      <c r="B368" s="66" t="s">
        <v>316</v>
      </c>
      <c r="C368" s="30"/>
      <c r="D368" s="31">
        <f>SUM(D369)</f>
        <v>0</v>
      </c>
      <c r="E368" s="31">
        <f>SUM(E369)</f>
        <v>0</v>
      </c>
      <c r="F368" s="32">
        <f t="shared" si="43"/>
        <v>0</v>
      </c>
      <c r="G368" s="33">
        <f t="shared" si="47"/>
        <v>0</v>
      </c>
      <c r="H368" s="31">
        <f>SUM(H369)</f>
        <v>0</v>
      </c>
      <c r="I368" s="34">
        <f t="shared" si="48"/>
        <v>0</v>
      </c>
      <c r="J368" s="31">
        <f>SUM(J369)</f>
        <v>0</v>
      </c>
      <c r="K368" s="33">
        <f t="shared" si="44"/>
        <v>0</v>
      </c>
      <c r="L368" s="35">
        <f t="shared" si="50"/>
        <v>0</v>
      </c>
      <c r="M368" s="33">
        <f t="shared" si="45"/>
        <v>0</v>
      </c>
      <c r="N368" s="31">
        <f>SUM(N369)</f>
        <v>0</v>
      </c>
      <c r="O368" s="33">
        <f t="shared" si="46"/>
        <v>0</v>
      </c>
      <c r="P368" s="36">
        <f t="shared" si="49"/>
        <v>0</v>
      </c>
    </row>
    <row r="369" spans="1:16" ht="26.25" hidden="1" x14ac:dyDescent="0.25">
      <c r="A369" s="65">
        <v>3311401020948100</v>
      </c>
      <c r="B369" s="66" t="s">
        <v>316</v>
      </c>
      <c r="C369" s="30"/>
      <c r="D369" s="37"/>
      <c r="E369" s="37"/>
      <c r="F369" s="32">
        <f t="shared" si="43"/>
        <v>0</v>
      </c>
      <c r="G369" s="33">
        <f t="shared" si="47"/>
        <v>0</v>
      </c>
      <c r="H369" s="37"/>
      <c r="I369" s="34">
        <f t="shared" si="48"/>
        <v>0</v>
      </c>
      <c r="J369" s="37"/>
      <c r="K369" s="33">
        <f t="shared" si="44"/>
        <v>0</v>
      </c>
      <c r="L369" s="35">
        <f t="shared" si="50"/>
        <v>0</v>
      </c>
      <c r="M369" s="33">
        <f t="shared" si="45"/>
        <v>0</v>
      </c>
      <c r="N369" s="37"/>
      <c r="O369" s="33">
        <f t="shared" si="46"/>
        <v>0</v>
      </c>
      <c r="P369" s="36">
        <f t="shared" si="49"/>
        <v>0</v>
      </c>
    </row>
    <row r="370" spans="1:16" ht="26.25" hidden="1" x14ac:dyDescent="0.25">
      <c r="A370" s="65">
        <v>331140103</v>
      </c>
      <c r="B370" s="66" t="s">
        <v>317</v>
      </c>
      <c r="C370" s="30"/>
      <c r="D370" s="31">
        <f>SUM(D371+D373+D375+D377+D379+D381+D384+D386+D388+D390+D392+D394+D396+D398+D400+D402+D404+D406+D408+D410+D412+D414+D416+D418+D420+D422)</f>
        <v>0</v>
      </c>
      <c r="E370" s="31">
        <f>SUM(E371+E373+E375+E377+E379+E381+E384+E386+E388+E390+E392+E394+E396+E398+E400+E402+E404+E406+E408+E410+E412+E414+E416+E418+E420+E422)</f>
        <v>0</v>
      </c>
      <c r="F370" s="32">
        <f t="shared" si="43"/>
        <v>0</v>
      </c>
      <c r="G370" s="33">
        <f t="shared" si="47"/>
        <v>0</v>
      </c>
      <c r="H370" s="31">
        <f>SUM(H371+H373+H375+H377+H379+H381+H384+H386+H388+H390+H392+H394+H396+H398+H400+H402+H404+H406+H408+H410+H412+H414+H416+H418+H420+H422)</f>
        <v>0</v>
      </c>
      <c r="I370" s="34">
        <f t="shared" si="48"/>
        <v>0</v>
      </c>
      <c r="J370" s="31">
        <f>SUM(J371+J373+J375+J377+J379+J381+J384+J386+J388+J390+J392+J394+J396+J398+J400+J402+J404+J406+J408+J410+J412+J414+J416+J418+J420+J422)</f>
        <v>0</v>
      </c>
      <c r="K370" s="33">
        <f t="shared" si="44"/>
        <v>0</v>
      </c>
      <c r="L370" s="35">
        <f t="shared" si="50"/>
        <v>0</v>
      </c>
      <c r="M370" s="33">
        <f t="shared" si="45"/>
        <v>0</v>
      </c>
      <c r="N370" s="31">
        <f>SUM(N371+N373+N375+N377+N379+N381+N384+N386+N388+N390+N392+N394+N396+N398+N400+N402+N404+N406+N408+N410+N412+N414+N416+N418+N420+N422)</f>
        <v>0</v>
      </c>
      <c r="O370" s="33">
        <f t="shared" si="46"/>
        <v>0</v>
      </c>
      <c r="P370" s="36">
        <f t="shared" si="49"/>
        <v>0</v>
      </c>
    </row>
    <row r="371" spans="1:16" hidden="1" x14ac:dyDescent="0.25">
      <c r="A371" s="28">
        <v>3311401030262</v>
      </c>
      <c r="B371" s="39" t="s">
        <v>318</v>
      </c>
      <c r="C371" s="30"/>
      <c r="D371" s="31">
        <f>SUM(D372)</f>
        <v>0</v>
      </c>
      <c r="E371" s="31">
        <f>SUM(E372)</f>
        <v>0</v>
      </c>
      <c r="F371" s="32">
        <f t="shared" si="43"/>
        <v>0</v>
      </c>
      <c r="G371" s="33">
        <f t="shared" si="47"/>
        <v>0</v>
      </c>
      <c r="H371" s="31">
        <f>SUM(H372)</f>
        <v>0</v>
      </c>
      <c r="I371" s="34">
        <f t="shared" si="48"/>
        <v>0</v>
      </c>
      <c r="J371" s="31">
        <f>SUM(J372)</f>
        <v>0</v>
      </c>
      <c r="K371" s="33">
        <f t="shared" si="44"/>
        <v>0</v>
      </c>
      <c r="L371" s="35">
        <f t="shared" si="50"/>
        <v>0</v>
      </c>
      <c r="M371" s="33">
        <f t="shared" si="45"/>
        <v>0</v>
      </c>
      <c r="N371" s="31">
        <f>SUM(N372)</f>
        <v>0</v>
      </c>
      <c r="O371" s="33">
        <f t="shared" si="46"/>
        <v>0</v>
      </c>
      <c r="P371" s="36">
        <f t="shared" si="49"/>
        <v>0</v>
      </c>
    </row>
    <row r="372" spans="1:16" hidden="1" x14ac:dyDescent="0.25">
      <c r="A372" s="28">
        <v>3311401030262110</v>
      </c>
      <c r="B372" s="39" t="s">
        <v>318</v>
      </c>
      <c r="C372" s="30"/>
      <c r="D372" s="37"/>
      <c r="E372" s="37"/>
      <c r="F372" s="32">
        <f t="shared" si="43"/>
        <v>0</v>
      </c>
      <c r="G372" s="33">
        <f t="shared" si="47"/>
        <v>0</v>
      </c>
      <c r="H372" s="37"/>
      <c r="I372" s="34">
        <f t="shared" si="48"/>
        <v>0</v>
      </c>
      <c r="J372" s="37"/>
      <c r="K372" s="33">
        <f t="shared" si="44"/>
        <v>0</v>
      </c>
      <c r="L372" s="35">
        <f t="shared" si="50"/>
        <v>0</v>
      </c>
      <c r="M372" s="33">
        <f t="shared" si="45"/>
        <v>0</v>
      </c>
      <c r="N372" s="37"/>
      <c r="O372" s="33">
        <f t="shared" si="46"/>
        <v>0</v>
      </c>
      <c r="P372" s="36">
        <f t="shared" si="49"/>
        <v>0</v>
      </c>
    </row>
    <row r="373" spans="1:16" ht="26.25" hidden="1" x14ac:dyDescent="0.25">
      <c r="A373" s="65">
        <v>3311401030379</v>
      </c>
      <c r="B373" s="66" t="s">
        <v>319</v>
      </c>
      <c r="C373" s="30"/>
      <c r="D373" s="31">
        <f>SUM(D374)</f>
        <v>0</v>
      </c>
      <c r="E373" s="31">
        <f>SUM(E374)</f>
        <v>0</v>
      </c>
      <c r="F373" s="32">
        <f t="shared" si="43"/>
        <v>0</v>
      </c>
      <c r="G373" s="33">
        <f t="shared" si="47"/>
        <v>0</v>
      </c>
      <c r="H373" s="31">
        <f>SUM(H374)</f>
        <v>0</v>
      </c>
      <c r="I373" s="34">
        <f t="shared" si="48"/>
        <v>0</v>
      </c>
      <c r="J373" s="31">
        <f>SUM(J374)</f>
        <v>0</v>
      </c>
      <c r="K373" s="33">
        <f t="shared" si="44"/>
        <v>0</v>
      </c>
      <c r="L373" s="35">
        <f t="shared" si="50"/>
        <v>0</v>
      </c>
      <c r="M373" s="33">
        <f t="shared" si="45"/>
        <v>0</v>
      </c>
      <c r="N373" s="31">
        <f>SUM(N374)</f>
        <v>0</v>
      </c>
      <c r="O373" s="33">
        <f t="shared" si="46"/>
        <v>0</v>
      </c>
      <c r="P373" s="36">
        <f t="shared" si="49"/>
        <v>0</v>
      </c>
    </row>
    <row r="374" spans="1:16" ht="26.25" hidden="1" x14ac:dyDescent="0.25">
      <c r="A374" s="65">
        <v>3311401030379110</v>
      </c>
      <c r="B374" s="66" t="s">
        <v>320</v>
      </c>
      <c r="C374" s="30"/>
      <c r="D374" s="37"/>
      <c r="E374" s="37"/>
      <c r="F374" s="32">
        <f t="shared" si="43"/>
        <v>0</v>
      </c>
      <c r="G374" s="33">
        <f t="shared" si="47"/>
        <v>0</v>
      </c>
      <c r="H374" s="37"/>
      <c r="I374" s="34">
        <f t="shared" si="48"/>
        <v>0</v>
      </c>
      <c r="J374" s="37"/>
      <c r="K374" s="33">
        <f t="shared" si="44"/>
        <v>0</v>
      </c>
      <c r="L374" s="35">
        <f t="shared" si="50"/>
        <v>0</v>
      </c>
      <c r="M374" s="33">
        <f t="shared" si="45"/>
        <v>0</v>
      </c>
      <c r="N374" s="37"/>
      <c r="O374" s="33">
        <f t="shared" si="46"/>
        <v>0</v>
      </c>
      <c r="P374" s="36">
        <f t="shared" si="49"/>
        <v>0</v>
      </c>
    </row>
    <row r="375" spans="1:16" ht="26.25" hidden="1" x14ac:dyDescent="0.25">
      <c r="A375" s="65">
        <v>3311401030380</v>
      </c>
      <c r="B375" s="66" t="s">
        <v>321</v>
      </c>
      <c r="C375" s="30"/>
      <c r="D375" s="31">
        <f>SUM(D376)</f>
        <v>0</v>
      </c>
      <c r="E375" s="31">
        <f>SUM(E376)</f>
        <v>0</v>
      </c>
      <c r="F375" s="32">
        <f t="shared" si="43"/>
        <v>0</v>
      </c>
      <c r="G375" s="33">
        <f t="shared" si="47"/>
        <v>0</v>
      </c>
      <c r="H375" s="31">
        <f>SUM(H376)</f>
        <v>0</v>
      </c>
      <c r="I375" s="34">
        <f t="shared" si="48"/>
        <v>0</v>
      </c>
      <c r="J375" s="31">
        <f>SUM(J376)</f>
        <v>0</v>
      </c>
      <c r="K375" s="33">
        <f t="shared" si="44"/>
        <v>0</v>
      </c>
      <c r="L375" s="35">
        <f t="shared" si="50"/>
        <v>0</v>
      </c>
      <c r="M375" s="33">
        <f t="shared" si="45"/>
        <v>0</v>
      </c>
      <c r="N375" s="31">
        <f>SUM(N376)</f>
        <v>0</v>
      </c>
      <c r="O375" s="33">
        <f t="shared" si="46"/>
        <v>0</v>
      </c>
      <c r="P375" s="36">
        <f t="shared" si="49"/>
        <v>0</v>
      </c>
    </row>
    <row r="376" spans="1:16" ht="26.25" hidden="1" x14ac:dyDescent="0.25">
      <c r="A376" s="65">
        <v>3311401030380110</v>
      </c>
      <c r="B376" s="66" t="s">
        <v>322</v>
      </c>
      <c r="C376" s="30"/>
      <c r="D376" s="37"/>
      <c r="E376" s="37"/>
      <c r="F376" s="32">
        <f t="shared" si="43"/>
        <v>0</v>
      </c>
      <c r="G376" s="33">
        <f t="shared" si="47"/>
        <v>0</v>
      </c>
      <c r="H376" s="37"/>
      <c r="I376" s="34">
        <f t="shared" si="48"/>
        <v>0</v>
      </c>
      <c r="J376" s="37"/>
      <c r="K376" s="33">
        <f t="shared" si="44"/>
        <v>0</v>
      </c>
      <c r="L376" s="35">
        <f t="shared" si="50"/>
        <v>0</v>
      </c>
      <c r="M376" s="33">
        <f t="shared" si="45"/>
        <v>0</v>
      </c>
      <c r="N376" s="37"/>
      <c r="O376" s="33">
        <f t="shared" si="46"/>
        <v>0</v>
      </c>
      <c r="P376" s="36">
        <f t="shared" si="49"/>
        <v>0</v>
      </c>
    </row>
    <row r="377" spans="1:16" ht="26.25" hidden="1" x14ac:dyDescent="0.25">
      <c r="A377" s="65">
        <v>3311401030702</v>
      </c>
      <c r="B377" s="39" t="s">
        <v>323</v>
      </c>
      <c r="C377" s="30"/>
      <c r="D377" s="31">
        <f>SUM(D378)</f>
        <v>0</v>
      </c>
      <c r="E377" s="31">
        <f>SUM(E378)</f>
        <v>0</v>
      </c>
      <c r="F377" s="32">
        <f t="shared" si="43"/>
        <v>0</v>
      </c>
      <c r="G377" s="33">
        <f t="shared" si="47"/>
        <v>0</v>
      </c>
      <c r="H377" s="31">
        <f>SUM(H378)</f>
        <v>0</v>
      </c>
      <c r="I377" s="34">
        <f t="shared" si="48"/>
        <v>0</v>
      </c>
      <c r="J377" s="31">
        <f>SUM(J378)</f>
        <v>0</v>
      </c>
      <c r="K377" s="33">
        <f t="shared" si="44"/>
        <v>0</v>
      </c>
      <c r="L377" s="35">
        <f t="shared" si="50"/>
        <v>0</v>
      </c>
      <c r="M377" s="33">
        <f t="shared" si="45"/>
        <v>0</v>
      </c>
      <c r="N377" s="31">
        <f>SUM(N378)</f>
        <v>0</v>
      </c>
      <c r="O377" s="33">
        <f t="shared" si="46"/>
        <v>0</v>
      </c>
      <c r="P377" s="36">
        <f t="shared" si="49"/>
        <v>0</v>
      </c>
    </row>
    <row r="378" spans="1:16" ht="26.25" hidden="1" x14ac:dyDescent="0.25">
      <c r="A378" s="65">
        <v>3311401030702110</v>
      </c>
      <c r="B378" s="39" t="s">
        <v>323</v>
      </c>
      <c r="C378" s="30"/>
      <c r="D378" s="37"/>
      <c r="E378" s="37"/>
      <c r="F378" s="32">
        <f t="shared" si="43"/>
        <v>0</v>
      </c>
      <c r="G378" s="33">
        <f t="shared" si="47"/>
        <v>0</v>
      </c>
      <c r="H378" s="37"/>
      <c r="I378" s="34">
        <f t="shared" si="48"/>
        <v>0</v>
      </c>
      <c r="J378" s="37"/>
      <c r="K378" s="33">
        <f t="shared" si="44"/>
        <v>0</v>
      </c>
      <c r="L378" s="35">
        <f t="shared" si="50"/>
        <v>0</v>
      </c>
      <c r="M378" s="33">
        <f t="shared" si="45"/>
        <v>0</v>
      </c>
      <c r="N378" s="37"/>
      <c r="O378" s="33">
        <f t="shared" si="46"/>
        <v>0</v>
      </c>
      <c r="P378" s="36">
        <f t="shared" si="49"/>
        <v>0</v>
      </c>
    </row>
    <row r="379" spans="1:16" hidden="1" x14ac:dyDescent="0.25">
      <c r="A379" s="28">
        <v>3311401030888</v>
      </c>
      <c r="B379" s="39" t="s">
        <v>324</v>
      </c>
      <c r="C379" s="30"/>
      <c r="D379" s="31">
        <f>SUM(D380)</f>
        <v>0</v>
      </c>
      <c r="E379" s="31">
        <f>SUM(E380)</f>
        <v>0</v>
      </c>
      <c r="F379" s="32">
        <f t="shared" ref="F379:F442" si="51">SUM(D379+E379)</f>
        <v>0</v>
      </c>
      <c r="G379" s="33">
        <f t="shared" si="47"/>
        <v>0</v>
      </c>
      <c r="H379" s="31">
        <f>SUM(H380)</f>
        <v>0</v>
      </c>
      <c r="I379" s="34">
        <f t="shared" si="48"/>
        <v>0</v>
      </c>
      <c r="J379" s="31">
        <f>SUM(J380)</f>
        <v>0</v>
      </c>
      <c r="K379" s="33">
        <f t="shared" si="44"/>
        <v>0</v>
      </c>
      <c r="L379" s="35">
        <f t="shared" si="50"/>
        <v>0</v>
      </c>
      <c r="M379" s="33">
        <f t="shared" si="45"/>
        <v>0</v>
      </c>
      <c r="N379" s="31">
        <f>SUM(N380)</f>
        <v>0</v>
      </c>
      <c r="O379" s="33">
        <f t="shared" si="46"/>
        <v>0</v>
      </c>
      <c r="P379" s="36">
        <f t="shared" si="49"/>
        <v>0</v>
      </c>
    </row>
    <row r="380" spans="1:16" hidden="1" x14ac:dyDescent="0.25">
      <c r="A380" s="28">
        <v>3311401030888110</v>
      </c>
      <c r="B380" s="39" t="s">
        <v>325</v>
      </c>
      <c r="C380" s="30"/>
      <c r="D380" s="37"/>
      <c r="E380" s="37"/>
      <c r="F380" s="32">
        <f t="shared" si="51"/>
        <v>0</v>
      </c>
      <c r="G380" s="33">
        <f t="shared" si="47"/>
        <v>0</v>
      </c>
      <c r="H380" s="37"/>
      <c r="I380" s="34">
        <f t="shared" si="48"/>
        <v>0</v>
      </c>
      <c r="J380" s="37"/>
      <c r="K380" s="33">
        <f t="shared" si="44"/>
        <v>0</v>
      </c>
      <c r="L380" s="35">
        <f t="shared" si="50"/>
        <v>0</v>
      </c>
      <c r="M380" s="33">
        <f t="shared" si="45"/>
        <v>0</v>
      </c>
      <c r="N380" s="37"/>
      <c r="O380" s="33">
        <f t="shared" si="46"/>
        <v>0</v>
      </c>
      <c r="P380" s="36">
        <f t="shared" si="49"/>
        <v>0</v>
      </c>
    </row>
    <row r="381" spans="1:16" hidden="1" x14ac:dyDescent="0.25">
      <c r="A381" s="28">
        <v>3311401030889</v>
      </c>
      <c r="B381" s="39" t="s">
        <v>326</v>
      </c>
      <c r="C381" s="30"/>
      <c r="D381" s="31">
        <f>SUM(D382:D383)</f>
        <v>0</v>
      </c>
      <c r="E381" s="31">
        <f>SUM(E382:E383)</f>
        <v>0</v>
      </c>
      <c r="F381" s="32">
        <f t="shared" si="51"/>
        <v>0</v>
      </c>
      <c r="G381" s="33">
        <f t="shared" si="47"/>
        <v>0</v>
      </c>
      <c r="H381" s="31">
        <f>SUM(H382:H383)</f>
        <v>0</v>
      </c>
      <c r="I381" s="34">
        <f t="shared" si="48"/>
        <v>0</v>
      </c>
      <c r="J381" s="31">
        <f>SUM(J382:J383)</f>
        <v>0</v>
      </c>
      <c r="K381" s="33">
        <f t="shared" si="44"/>
        <v>0</v>
      </c>
      <c r="L381" s="35">
        <f t="shared" si="50"/>
        <v>0</v>
      </c>
      <c r="M381" s="33">
        <f t="shared" si="45"/>
        <v>0</v>
      </c>
      <c r="N381" s="31">
        <f>SUM(N382:N383)</f>
        <v>0</v>
      </c>
      <c r="O381" s="33">
        <f t="shared" si="46"/>
        <v>0</v>
      </c>
      <c r="P381" s="36">
        <f t="shared" si="49"/>
        <v>0</v>
      </c>
    </row>
    <row r="382" spans="1:16" hidden="1" x14ac:dyDescent="0.25">
      <c r="A382" s="28">
        <v>3311401030889110</v>
      </c>
      <c r="B382" s="39" t="s">
        <v>327</v>
      </c>
      <c r="C382" s="30"/>
      <c r="D382" s="37"/>
      <c r="E382" s="37"/>
      <c r="F382" s="32">
        <f t="shared" si="51"/>
        <v>0</v>
      </c>
      <c r="G382" s="33">
        <f t="shared" si="47"/>
        <v>0</v>
      </c>
      <c r="H382" s="37"/>
      <c r="I382" s="34">
        <f t="shared" si="48"/>
        <v>0</v>
      </c>
      <c r="J382" s="37"/>
      <c r="K382" s="33">
        <f t="shared" si="44"/>
        <v>0</v>
      </c>
      <c r="L382" s="35">
        <f t="shared" si="50"/>
        <v>0</v>
      </c>
      <c r="M382" s="33">
        <f t="shared" si="45"/>
        <v>0</v>
      </c>
      <c r="N382" s="37"/>
      <c r="O382" s="33">
        <f t="shared" si="46"/>
        <v>0</v>
      </c>
      <c r="P382" s="36">
        <f t="shared" si="49"/>
        <v>0</v>
      </c>
    </row>
    <row r="383" spans="1:16" hidden="1" x14ac:dyDescent="0.25">
      <c r="A383" s="28">
        <v>3311401030889110</v>
      </c>
      <c r="B383" s="39" t="s">
        <v>328</v>
      </c>
      <c r="C383" s="30"/>
      <c r="D383" s="31"/>
      <c r="E383" s="31"/>
      <c r="F383" s="32">
        <f t="shared" si="51"/>
        <v>0</v>
      </c>
      <c r="G383" s="33">
        <f t="shared" si="47"/>
        <v>0</v>
      </c>
      <c r="H383" s="31"/>
      <c r="I383" s="34">
        <f t="shared" si="48"/>
        <v>0</v>
      </c>
      <c r="J383" s="31"/>
      <c r="K383" s="33">
        <f t="shared" si="44"/>
        <v>0</v>
      </c>
      <c r="L383" s="35">
        <f t="shared" si="50"/>
        <v>0</v>
      </c>
      <c r="M383" s="33">
        <f t="shared" si="45"/>
        <v>0</v>
      </c>
      <c r="N383" s="31"/>
      <c r="O383" s="33">
        <f t="shared" si="46"/>
        <v>0</v>
      </c>
      <c r="P383" s="36">
        <f t="shared" si="49"/>
        <v>0</v>
      </c>
    </row>
    <row r="384" spans="1:16" hidden="1" x14ac:dyDescent="0.25">
      <c r="A384" s="28">
        <v>3311401030890</v>
      </c>
      <c r="B384" s="39" t="s">
        <v>329</v>
      </c>
      <c r="C384" s="30"/>
      <c r="D384" s="31">
        <f>SUM(D385)</f>
        <v>0</v>
      </c>
      <c r="E384" s="31">
        <f>SUM(E385)</f>
        <v>0</v>
      </c>
      <c r="F384" s="32">
        <f t="shared" si="51"/>
        <v>0</v>
      </c>
      <c r="G384" s="33">
        <f t="shared" si="47"/>
        <v>0</v>
      </c>
      <c r="H384" s="31">
        <f>SUM(H385)</f>
        <v>0</v>
      </c>
      <c r="I384" s="34">
        <f t="shared" si="48"/>
        <v>0</v>
      </c>
      <c r="J384" s="31">
        <f>SUM(J385)</f>
        <v>0</v>
      </c>
      <c r="K384" s="33">
        <f t="shared" si="44"/>
        <v>0</v>
      </c>
      <c r="L384" s="35">
        <f t="shared" si="50"/>
        <v>0</v>
      </c>
      <c r="M384" s="33">
        <f t="shared" si="45"/>
        <v>0</v>
      </c>
      <c r="N384" s="31">
        <f>SUM(N385)</f>
        <v>0</v>
      </c>
      <c r="O384" s="33">
        <f t="shared" si="46"/>
        <v>0</v>
      </c>
      <c r="P384" s="36">
        <f t="shared" si="49"/>
        <v>0</v>
      </c>
    </row>
    <row r="385" spans="1:16" hidden="1" x14ac:dyDescent="0.25">
      <c r="A385" s="28">
        <v>3311401030890110</v>
      </c>
      <c r="B385" s="39" t="s">
        <v>329</v>
      </c>
      <c r="C385" s="30"/>
      <c r="D385" s="37"/>
      <c r="E385" s="37"/>
      <c r="F385" s="32">
        <f t="shared" si="51"/>
        <v>0</v>
      </c>
      <c r="G385" s="33">
        <f t="shared" si="47"/>
        <v>0</v>
      </c>
      <c r="H385" s="37"/>
      <c r="I385" s="34">
        <f t="shared" si="48"/>
        <v>0</v>
      </c>
      <c r="J385" s="37"/>
      <c r="K385" s="33">
        <f t="shared" si="44"/>
        <v>0</v>
      </c>
      <c r="L385" s="35">
        <f t="shared" si="50"/>
        <v>0</v>
      </c>
      <c r="M385" s="33">
        <f t="shared" si="45"/>
        <v>0</v>
      </c>
      <c r="N385" s="37"/>
      <c r="O385" s="33">
        <f t="shared" si="46"/>
        <v>0</v>
      </c>
      <c r="P385" s="36">
        <f t="shared" si="49"/>
        <v>0</v>
      </c>
    </row>
    <row r="386" spans="1:16" ht="26.25" hidden="1" x14ac:dyDescent="0.25">
      <c r="A386" s="28">
        <v>3311401030891</v>
      </c>
      <c r="B386" s="39" t="s">
        <v>330</v>
      </c>
      <c r="C386" s="30"/>
      <c r="D386" s="31">
        <f>SUM(D387)</f>
        <v>0</v>
      </c>
      <c r="E386" s="31">
        <f>SUM(E387)</f>
        <v>0</v>
      </c>
      <c r="F386" s="32">
        <f t="shared" si="51"/>
        <v>0</v>
      </c>
      <c r="G386" s="33">
        <f t="shared" si="47"/>
        <v>0</v>
      </c>
      <c r="H386" s="31">
        <f>SUM(H387)</f>
        <v>0</v>
      </c>
      <c r="I386" s="34">
        <f t="shared" si="48"/>
        <v>0</v>
      </c>
      <c r="J386" s="31">
        <f>SUM(J387)</f>
        <v>0</v>
      </c>
      <c r="K386" s="33">
        <f t="shared" si="44"/>
        <v>0</v>
      </c>
      <c r="L386" s="35">
        <f t="shared" si="50"/>
        <v>0</v>
      </c>
      <c r="M386" s="33">
        <f t="shared" si="45"/>
        <v>0</v>
      </c>
      <c r="N386" s="31">
        <f>SUM(N387)</f>
        <v>0</v>
      </c>
      <c r="O386" s="33">
        <f t="shared" si="46"/>
        <v>0</v>
      </c>
      <c r="P386" s="36">
        <f t="shared" si="49"/>
        <v>0</v>
      </c>
    </row>
    <row r="387" spans="1:16" ht="26.25" hidden="1" x14ac:dyDescent="0.25">
      <c r="A387" s="28">
        <v>3311401030891110</v>
      </c>
      <c r="B387" s="39" t="s">
        <v>330</v>
      </c>
      <c r="C387" s="30"/>
      <c r="D387" s="37"/>
      <c r="E387" s="37"/>
      <c r="F387" s="32">
        <f t="shared" si="51"/>
        <v>0</v>
      </c>
      <c r="G387" s="33">
        <f t="shared" si="47"/>
        <v>0</v>
      </c>
      <c r="H387" s="37"/>
      <c r="I387" s="34">
        <f t="shared" si="48"/>
        <v>0</v>
      </c>
      <c r="J387" s="37"/>
      <c r="K387" s="33">
        <f t="shared" si="44"/>
        <v>0</v>
      </c>
      <c r="L387" s="35">
        <f t="shared" si="50"/>
        <v>0</v>
      </c>
      <c r="M387" s="33">
        <f t="shared" si="45"/>
        <v>0</v>
      </c>
      <c r="N387" s="37"/>
      <c r="O387" s="33">
        <f t="shared" si="46"/>
        <v>0</v>
      </c>
      <c r="P387" s="36">
        <f t="shared" si="49"/>
        <v>0</v>
      </c>
    </row>
    <row r="388" spans="1:16" ht="26.25" hidden="1" x14ac:dyDescent="0.25">
      <c r="A388" s="28">
        <v>3311401030892</v>
      </c>
      <c r="B388" s="39" t="s">
        <v>331</v>
      </c>
      <c r="C388" s="30"/>
      <c r="D388" s="31">
        <f>SUM(D389)</f>
        <v>0</v>
      </c>
      <c r="E388" s="31">
        <f>SUM(E389)</f>
        <v>0</v>
      </c>
      <c r="F388" s="32">
        <f t="shared" si="51"/>
        <v>0</v>
      </c>
      <c r="G388" s="33">
        <f t="shared" si="47"/>
        <v>0</v>
      </c>
      <c r="H388" s="31">
        <f>SUM(H389)</f>
        <v>0</v>
      </c>
      <c r="I388" s="34">
        <f t="shared" si="48"/>
        <v>0</v>
      </c>
      <c r="J388" s="31">
        <f>SUM(J389)</f>
        <v>0</v>
      </c>
      <c r="K388" s="33">
        <f t="shared" si="44"/>
        <v>0</v>
      </c>
      <c r="L388" s="35">
        <f t="shared" si="50"/>
        <v>0</v>
      </c>
      <c r="M388" s="33">
        <f t="shared" si="45"/>
        <v>0</v>
      </c>
      <c r="N388" s="31">
        <f>SUM(N389)</f>
        <v>0</v>
      </c>
      <c r="O388" s="33">
        <f t="shared" si="46"/>
        <v>0</v>
      </c>
      <c r="P388" s="36">
        <f t="shared" si="49"/>
        <v>0</v>
      </c>
    </row>
    <row r="389" spans="1:16" ht="26.25" hidden="1" x14ac:dyDescent="0.25">
      <c r="A389" s="28">
        <v>3311401030892110</v>
      </c>
      <c r="B389" s="39" t="s">
        <v>331</v>
      </c>
      <c r="C389" s="30"/>
      <c r="D389" s="37"/>
      <c r="E389" s="37"/>
      <c r="F389" s="32">
        <f t="shared" si="51"/>
        <v>0</v>
      </c>
      <c r="G389" s="33">
        <f t="shared" si="47"/>
        <v>0</v>
      </c>
      <c r="H389" s="37"/>
      <c r="I389" s="34">
        <f t="shared" si="48"/>
        <v>0</v>
      </c>
      <c r="J389" s="37"/>
      <c r="K389" s="33">
        <f t="shared" si="44"/>
        <v>0</v>
      </c>
      <c r="L389" s="35">
        <f t="shared" si="50"/>
        <v>0</v>
      </c>
      <c r="M389" s="33">
        <f t="shared" si="45"/>
        <v>0</v>
      </c>
      <c r="N389" s="37"/>
      <c r="O389" s="33">
        <f t="shared" si="46"/>
        <v>0</v>
      </c>
      <c r="P389" s="36">
        <f t="shared" si="49"/>
        <v>0</v>
      </c>
    </row>
    <row r="390" spans="1:16" hidden="1" x14ac:dyDescent="0.25">
      <c r="A390" s="28">
        <v>3311401030893</v>
      </c>
      <c r="B390" s="39" t="s">
        <v>332</v>
      </c>
      <c r="C390" s="30"/>
      <c r="D390" s="31">
        <f>SUM(D391)</f>
        <v>0</v>
      </c>
      <c r="E390" s="31">
        <f>SUM(E391)</f>
        <v>0</v>
      </c>
      <c r="F390" s="32">
        <f t="shared" si="51"/>
        <v>0</v>
      </c>
      <c r="G390" s="33">
        <f t="shared" si="47"/>
        <v>0</v>
      </c>
      <c r="H390" s="31">
        <f>SUM(H391)</f>
        <v>0</v>
      </c>
      <c r="I390" s="34">
        <f t="shared" si="48"/>
        <v>0</v>
      </c>
      <c r="J390" s="31">
        <f>SUM(J391)</f>
        <v>0</v>
      </c>
      <c r="K390" s="33">
        <f t="shared" si="44"/>
        <v>0</v>
      </c>
      <c r="L390" s="35">
        <f t="shared" si="50"/>
        <v>0</v>
      </c>
      <c r="M390" s="33">
        <f t="shared" si="45"/>
        <v>0</v>
      </c>
      <c r="N390" s="31">
        <f>SUM(N391)</f>
        <v>0</v>
      </c>
      <c r="O390" s="33">
        <f t="shared" si="46"/>
        <v>0</v>
      </c>
      <c r="P390" s="36">
        <f t="shared" si="49"/>
        <v>0</v>
      </c>
    </row>
    <row r="391" spans="1:16" hidden="1" x14ac:dyDescent="0.25">
      <c r="A391" s="28">
        <v>3311401030893110</v>
      </c>
      <c r="B391" s="39" t="s">
        <v>333</v>
      </c>
      <c r="C391" s="30"/>
      <c r="D391" s="37"/>
      <c r="E391" s="37"/>
      <c r="F391" s="32">
        <f t="shared" si="51"/>
        <v>0</v>
      </c>
      <c r="G391" s="33">
        <f t="shared" si="47"/>
        <v>0</v>
      </c>
      <c r="H391" s="37"/>
      <c r="I391" s="34">
        <f t="shared" si="48"/>
        <v>0</v>
      </c>
      <c r="J391" s="37"/>
      <c r="K391" s="33">
        <f t="shared" si="44"/>
        <v>0</v>
      </c>
      <c r="L391" s="35">
        <f t="shared" si="50"/>
        <v>0</v>
      </c>
      <c r="M391" s="33">
        <f t="shared" si="45"/>
        <v>0</v>
      </c>
      <c r="N391" s="37"/>
      <c r="O391" s="33">
        <f t="shared" si="46"/>
        <v>0</v>
      </c>
      <c r="P391" s="36">
        <f t="shared" si="49"/>
        <v>0</v>
      </c>
    </row>
    <row r="392" spans="1:16" ht="26.25" hidden="1" x14ac:dyDescent="0.25">
      <c r="A392" s="28">
        <v>3311401030894</v>
      </c>
      <c r="B392" s="39" t="s">
        <v>334</v>
      </c>
      <c r="C392" s="30"/>
      <c r="D392" s="31">
        <f>SUM(D393)</f>
        <v>0</v>
      </c>
      <c r="E392" s="31">
        <f>SUM(E393)</f>
        <v>0</v>
      </c>
      <c r="F392" s="32">
        <f t="shared" si="51"/>
        <v>0</v>
      </c>
      <c r="G392" s="33">
        <f t="shared" si="47"/>
        <v>0</v>
      </c>
      <c r="H392" s="31">
        <f>SUM(H393)</f>
        <v>0</v>
      </c>
      <c r="I392" s="34">
        <f t="shared" si="48"/>
        <v>0</v>
      </c>
      <c r="J392" s="31">
        <f>SUM(J393)</f>
        <v>0</v>
      </c>
      <c r="K392" s="33">
        <f t="shared" ref="K392:K455" si="52">IF(OR(J392=0,F392=0),0,J392/F392)*100</f>
        <v>0</v>
      </c>
      <c r="L392" s="35">
        <f t="shared" si="50"/>
        <v>0</v>
      </c>
      <c r="M392" s="33">
        <f t="shared" ref="M392:M455" si="53">IF(OR(L392=0,F392=0),0,L392/F392)*100</f>
        <v>0</v>
      </c>
      <c r="N392" s="31">
        <f>SUM(N393)</f>
        <v>0</v>
      </c>
      <c r="O392" s="33">
        <f t="shared" ref="O392:O455" si="54">IF(OR(N392=0,F392=0),0,N392/F392)*100</f>
        <v>0</v>
      </c>
      <c r="P392" s="36">
        <f t="shared" si="49"/>
        <v>0</v>
      </c>
    </row>
    <row r="393" spans="1:16" ht="26.25" hidden="1" x14ac:dyDescent="0.25">
      <c r="A393" s="28">
        <v>3311401030894110</v>
      </c>
      <c r="B393" s="39" t="s">
        <v>334</v>
      </c>
      <c r="C393" s="30"/>
      <c r="D393" s="37"/>
      <c r="E393" s="37"/>
      <c r="F393" s="32">
        <f t="shared" si="51"/>
        <v>0</v>
      </c>
      <c r="G393" s="33">
        <f t="shared" ref="G393:G459" si="55">IF(OR(F393=0,F$7=0),0,F393/F$7)*100</f>
        <v>0</v>
      </c>
      <c r="H393" s="37"/>
      <c r="I393" s="34">
        <f t="shared" ref="I393:I456" si="56">SUM(F393-H393)</f>
        <v>0</v>
      </c>
      <c r="J393" s="37"/>
      <c r="K393" s="33">
        <f t="shared" si="52"/>
        <v>0</v>
      </c>
      <c r="L393" s="35">
        <f t="shared" si="50"/>
        <v>0</v>
      </c>
      <c r="M393" s="33">
        <f t="shared" si="53"/>
        <v>0</v>
      </c>
      <c r="N393" s="37"/>
      <c r="O393" s="33">
        <f t="shared" si="54"/>
        <v>0</v>
      </c>
      <c r="P393" s="36">
        <f t="shared" si="49"/>
        <v>0</v>
      </c>
    </row>
    <row r="394" spans="1:16" hidden="1" x14ac:dyDescent="0.25">
      <c r="A394" s="28">
        <v>3311401030897</v>
      </c>
      <c r="B394" s="39" t="s">
        <v>335</v>
      </c>
      <c r="C394" s="30"/>
      <c r="D394" s="31">
        <f>SUM(D395)</f>
        <v>0</v>
      </c>
      <c r="E394" s="31">
        <f>SUM(E395)</f>
        <v>0</v>
      </c>
      <c r="F394" s="32">
        <f t="shared" si="51"/>
        <v>0</v>
      </c>
      <c r="G394" s="33">
        <f t="shared" si="55"/>
        <v>0</v>
      </c>
      <c r="H394" s="31">
        <f>SUM(H395)</f>
        <v>0</v>
      </c>
      <c r="I394" s="34">
        <f t="shared" si="56"/>
        <v>0</v>
      </c>
      <c r="J394" s="31">
        <f>SUM(J395)</f>
        <v>0</v>
      </c>
      <c r="K394" s="33">
        <f t="shared" si="52"/>
        <v>0</v>
      </c>
      <c r="L394" s="35">
        <f t="shared" si="50"/>
        <v>0</v>
      </c>
      <c r="M394" s="33">
        <f t="shared" si="53"/>
        <v>0</v>
      </c>
      <c r="N394" s="31">
        <f>SUM(N395)</f>
        <v>0</v>
      </c>
      <c r="O394" s="33">
        <f t="shared" si="54"/>
        <v>0</v>
      </c>
      <c r="P394" s="36">
        <f t="shared" si="49"/>
        <v>0</v>
      </c>
    </row>
    <row r="395" spans="1:16" hidden="1" x14ac:dyDescent="0.25">
      <c r="A395" s="28">
        <v>3311401030897110</v>
      </c>
      <c r="B395" s="39" t="s">
        <v>335</v>
      </c>
      <c r="C395" s="30"/>
      <c r="D395" s="37"/>
      <c r="E395" s="37"/>
      <c r="F395" s="32">
        <f t="shared" si="51"/>
        <v>0</v>
      </c>
      <c r="G395" s="33">
        <f t="shared" si="55"/>
        <v>0</v>
      </c>
      <c r="H395" s="37"/>
      <c r="I395" s="34">
        <f t="shared" si="56"/>
        <v>0</v>
      </c>
      <c r="J395" s="37"/>
      <c r="K395" s="33">
        <f t="shared" si="52"/>
        <v>0</v>
      </c>
      <c r="L395" s="35">
        <f t="shared" si="50"/>
        <v>0</v>
      </c>
      <c r="M395" s="33">
        <f t="shared" si="53"/>
        <v>0</v>
      </c>
      <c r="N395" s="37"/>
      <c r="O395" s="33">
        <f t="shared" si="54"/>
        <v>0</v>
      </c>
      <c r="P395" s="36">
        <f t="shared" si="49"/>
        <v>0</v>
      </c>
    </row>
    <row r="396" spans="1:16" hidden="1" x14ac:dyDescent="0.25">
      <c r="A396" s="28">
        <v>3311401030898</v>
      </c>
      <c r="B396" s="39" t="s">
        <v>336</v>
      </c>
      <c r="C396" s="30"/>
      <c r="D396" s="31">
        <f>SUM(D397)</f>
        <v>0</v>
      </c>
      <c r="E396" s="31">
        <f>SUM(E397)</f>
        <v>0</v>
      </c>
      <c r="F396" s="32">
        <f t="shared" si="51"/>
        <v>0</v>
      </c>
      <c r="G396" s="33">
        <f t="shared" si="55"/>
        <v>0</v>
      </c>
      <c r="H396" s="31">
        <f>SUM(H397)</f>
        <v>0</v>
      </c>
      <c r="I396" s="34">
        <f t="shared" si="56"/>
        <v>0</v>
      </c>
      <c r="J396" s="31">
        <f>SUM(J397)</f>
        <v>0</v>
      </c>
      <c r="K396" s="33">
        <f t="shared" si="52"/>
        <v>0</v>
      </c>
      <c r="L396" s="35">
        <f t="shared" si="50"/>
        <v>0</v>
      </c>
      <c r="M396" s="33">
        <f t="shared" si="53"/>
        <v>0</v>
      </c>
      <c r="N396" s="31">
        <f>SUM(N397)</f>
        <v>0</v>
      </c>
      <c r="O396" s="33">
        <f t="shared" si="54"/>
        <v>0</v>
      </c>
      <c r="P396" s="36">
        <f t="shared" si="49"/>
        <v>0</v>
      </c>
    </row>
    <row r="397" spans="1:16" hidden="1" x14ac:dyDescent="0.25">
      <c r="A397" s="28">
        <v>3311401030898110</v>
      </c>
      <c r="B397" s="39" t="s">
        <v>336</v>
      </c>
      <c r="C397" s="30"/>
      <c r="D397" s="37"/>
      <c r="E397" s="37"/>
      <c r="F397" s="32">
        <f t="shared" si="51"/>
        <v>0</v>
      </c>
      <c r="G397" s="33">
        <f t="shared" si="55"/>
        <v>0</v>
      </c>
      <c r="H397" s="37"/>
      <c r="I397" s="34">
        <f t="shared" si="56"/>
        <v>0</v>
      </c>
      <c r="J397" s="37"/>
      <c r="K397" s="33">
        <f t="shared" si="52"/>
        <v>0</v>
      </c>
      <c r="L397" s="35">
        <f t="shared" si="50"/>
        <v>0</v>
      </c>
      <c r="M397" s="33">
        <f t="shared" si="53"/>
        <v>0</v>
      </c>
      <c r="N397" s="37"/>
      <c r="O397" s="33">
        <f t="shared" si="54"/>
        <v>0</v>
      </c>
      <c r="P397" s="36">
        <f t="shared" si="49"/>
        <v>0</v>
      </c>
    </row>
    <row r="398" spans="1:16" hidden="1" x14ac:dyDescent="0.25">
      <c r="A398" s="28">
        <v>3311401030899</v>
      </c>
      <c r="B398" s="39" t="s">
        <v>337</v>
      </c>
      <c r="C398" s="30"/>
      <c r="D398" s="31">
        <f>SUM(D399)</f>
        <v>0</v>
      </c>
      <c r="E398" s="31">
        <f>SUM(E399)</f>
        <v>0</v>
      </c>
      <c r="F398" s="32">
        <f t="shared" si="51"/>
        <v>0</v>
      </c>
      <c r="G398" s="33">
        <f t="shared" si="55"/>
        <v>0</v>
      </c>
      <c r="H398" s="31">
        <f>SUM(H399)</f>
        <v>0</v>
      </c>
      <c r="I398" s="34">
        <f t="shared" si="56"/>
        <v>0</v>
      </c>
      <c r="J398" s="31">
        <f>SUM(J399)</f>
        <v>0</v>
      </c>
      <c r="K398" s="33">
        <f t="shared" si="52"/>
        <v>0</v>
      </c>
      <c r="L398" s="35">
        <f t="shared" si="50"/>
        <v>0</v>
      </c>
      <c r="M398" s="33">
        <f t="shared" si="53"/>
        <v>0</v>
      </c>
      <c r="N398" s="31">
        <f>SUM(N399)</f>
        <v>0</v>
      </c>
      <c r="O398" s="33">
        <f t="shared" si="54"/>
        <v>0</v>
      </c>
      <c r="P398" s="36">
        <f t="shared" si="49"/>
        <v>0</v>
      </c>
    </row>
    <row r="399" spans="1:16" hidden="1" x14ac:dyDescent="0.25">
      <c r="A399" s="28">
        <v>3311401030899110</v>
      </c>
      <c r="B399" s="39" t="s">
        <v>337</v>
      </c>
      <c r="C399" s="30"/>
      <c r="D399" s="37"/>
      <c r="E399" s="37"/>
      <c r="F399" s="32">
        <f t="shared" si="51"/>
        <v>0</v>
      </c>
      <c r="G399" s="33">
        <f t="shared" si="55"/>
        <v>0</v>
      </c>
      <c r="H399" s="37"/>
      <c r="I399" s="34">
        <f t="shared" si="56"/>
        <v>0</v>
      </c>
      <c r="J399" s="37"/>
      <c r="K399" s="33">
        <f t="shared" si="52"/>
        <v>0</v>
      </c>
      <c r="L399" s="35">
        <f t="shared" si="50"/>
        <v>0</v>
      </c>
      <c r="M399" s="33">
        <f t="shared" si="53"/>
        <v>0</v>
      </c>
      <c r="N399" s="37"/>
      <c r="O399" s="33">
        <f t="shared" si="54"/>
        <v>0</v>
      </c>
      <c r="P399" s="36">
        <f t="shared" ref="P399:P462" si="57">SUM(F399-N399)</f>
        <v>0</v>
      </c>
    </row>
    <row r="400" spans="1:16" hidden="1" x14ac:dyDescent="0.25">
      <c r="A400" s="28">
        <v>3311401030900</v>
      </c>
      <c r="B400" s="39" t="s">
        <v>338</v>
      </c>
      <c r="C400" s="30"/>
      <c r="D400" s="31">
        <f>SUM(D401)</f>
        <v>0</v>
      </c>
      <c r="E400" s="31">
        <f>SUM(E401)</f>
        <v>0</v>
      </c>
      <c r="F400" s="32">
        <f t="shared" si="51"/>
        <v>0</v>
      </c>
      <c r="G400" s="33">
        <f t="shared" si="55"/>
        <v>0</v>
      </c>
      <c r="H400" s="31">
        <f>SUM(H401)</f>
        <v>0</v>
      </c>
      <c r="I400" s="34">
        <f t="shared" si="56"/>
        <v>0</v>
      </c>
      <c r="J400" s="31">
        <f>SUM(J401)</f>
        <v>0</v>
      </c>
      <c r="K400" s="33">
        <f t="shared" si="52"/>
        <v>0</v>
      </c>
      <c r="L400" s="35">
        <f t="shared" ref="L400:L463" si="58">SUM(N400-J400)</f>
        <v>0</v>
      </c>
      <c r="M400" s="33">
        <f t="shared" si="53"/>
        <v>0</v>
      </c>
      <c r="N400" s="31">
        <f>SUM(N401)</f>
        <v>0</v>
      </c>
      <c r="O400" s="33">
        <f t="shared" si="54"/>
        <v>0</v>
      </c>
      <c r="P400" s="36">
        <f t="shared" si="57"/>
        <v>0</v>
      </c>
    </row>
    <row r="401" spans="1:16" hidden="1" x14ac:dyDescent="0.25">
      <c r="A401" s="28">
        <v>3311401030900110</v>
      </c>
      <c r="B401" s="39" t="s">
        <v>338</v>
      </c>
      <c r="C401" s="30"/>
      <c r="D401" s="37"/>
      <c r="E401" s="37"/>
      <c r="F401" s="32">
        <f t="shared" si="51"/>
        <v>0</v>
      </c>
      <c r="G401" s="33">
        <f t="shared" si="55"/>
        <v>0</v>
      </c>
      <c r="H401" s="37"/>
      <c r="I401" s="34">
        <f t="shared" si="56"/>
        <v>0</v>
      </c>
      <c r="J401" s="37"/>
      <c r="K401" s="33">
        <f t="shared" si="52"/>
        <v>0</v>
      </c>
      <c r="L401" s="35">
        <f t="shared" si="58"/>
        <v>0</v>
      </c>
      <c r="M401" s="33">
        <f t="shared" si="53"/>
        <v>0</v>
      </c>
      <c r="N401" s="37"/>
      <c r="O401" s="33">
        <f t="shared" si="54"/>
        <v>0</v>
      </c>
      <c r="P401" s="36">
        <f t="shared" si="57"/>
        <v>0</v>
      </c>
    </row>
    <row r="402" spans="1:16" hidden="1" x14ac:dyDescent="0.25">
      <c r="A402" s="28">
        <v>3311401030902</v>
      </c>
      <c r="B402" s="39" t="s">
        <v>339</v>
      </c>
      <c r="C402" s="30"/>
      <c r="D402" s="31">
        <f>SUM(D403)</f>
        <v>0</v>
      </c>
      <c r="E402" s="31">
        <f>SUM(E403)</f>
        <v>0</v>
      </c>
      <c r="F402" s="32">
        <f t="shared" si="51"/>
        <v>0</v>
      </c>
      <c r="G402" s="33">
        <f t="shared" si="55"/>
        <v>0</v>
      </c>
      <c r="H402" s="31">
        <f>SUM(H403)</f>
        <v>0</v>
      </c>
      <c r="I402" s="34">
        <f t="shared" si="56"/>
        <v>0</v>
      </c>
      <c r="J402" s="31">
        <f>SUM(J403)</f>
        <v>0</v>
      </c>
      <c r="K402" s="33">
        <f t="shared" si="52"/>
        <v>0</v>
      </c>
      <c r="L402" s="35">
        <f t="shared" si="58"/>
        <v>0</v>
      </c>
      <c r="M402" s="33">
        <f t="shared" si="53"/>
        <v>0</v>
      </c>
      <c r="N402" s="31">
        <f>SUM(N403)</f>
        <v>0</v>
      </c>
      <c r="O402" s="33">
        <f t="shared" si="54"/>
        <v>0</v>
      </c>
      <c r="P402" s="36">
        <f t="shared" si="57"/>
        <v>0</v>
      </c>
    </row>
    <row r="403" spans="1:16" hidden="1" x14ac:dyDescent="0.25">
      <c r="A403" s="28">
        <v>3311401030902110</v>
      </c>
      <c r="B403" s="39" t="s">
        <v>340</v>
      </c>
      <c r="C403" s="30"/>
      <c r="D403" s="37"/>
      <c r="E403" s="37"/>
      <c r="F403" s="32">
        <f t="shared" si="51"/>
        <v>0</v>
      </c>
      <c r="G403" s="33">
        <f t="shared" si="55"/>
        <v>0</v>
      </c>
      <c r="H403" s="37"/>
      <c r="I403" s="34">
        <f t="shared" si="56"/>
        <v>0</v>
      </c>
      <c r="J403" s="37"/>
      <c r="K403" s="33">
        <f t="shared" si="52"/>
        <v>0</v>
      </c>
      <c r="L403" s="35">
        <f t="shared" si="58"/>
        <v>0</v>
      </c>
      <c r="M403" s="33">
        <f t="shared" si="53"/>
        <v>0</v>
      </c>
      <c r="N403" s="37"/>
      <c r="O403" s="33">
        <f t="shared" si="54"/>
        <v>0</v>
      </c>
      <c r="P403" s="36">
        <f t="shared" si="57"/>
        <v>0</v>
      </c>
    </row>
    <row r="404" spans="1:16" hidden="1" x14ac:dyDescent="0.25">
      <c r="A404" s="28">
        <v>3311401030905</v>
      </c>
      <c r="B404" s="39" t="s">
        <v>341</v>
      </c>
      <c r="C404" s="30"/>
      <c r="D404" s="31">
        <f>SUM(D405)</f>
        <v>0</v>
      </c>
      <c r="E404" s="31">
        <f>SUM(E405)</f>
        <v>0</v>
      </c>
      <c r="F404" s="32">
        <f t="shared" si="51"/>
        <v>0</v>
      </c>
      <c r="G404" s="33">
        <f t="shared" si="55"/>
        <v>0</v>
      </c>
      <c r="H404" s="31">
        <f>SUM(H405)</f>
        <v>0</v>
      </c>
      <c r="I404" s="34">
        <f t="shared" si="56"/>
        <v>0</v>
      </c>
      <c r="J404" s="31">
        <f>SUM(J405)</f>
        <v>0</v>
      </c>
      <c r="K404" s="33">
        <f t="shared" si="52"/>
        <v>0</v>
      </c>
      <c r="L404" s="35">
        <f t="shared" si="58"/>
        <v>0</v>
      </c>
      <c r="M404" s="33">
        <f t="shared" si="53"/>
        <v>0</v>
      </c>
      <c r="N404" s="31">
        <f>SUM(N405)</f>
        <v>0</v>
      </c>
      <c r="O404" s="33">
        <f t="shared" si="54"/>
        <v>0</v>
      </c>
      <c r="P404" s="36">
        <f t="shared" si="57"/>
        <v>0</v>
      </c>
    </row>
    <row r="405" spans="1:16" hidden="1" x14ac:dyDescent="0.25">
      <c r="A405" s="28">
        <v>3311401030905110</v>
      </c>
      <c r="B405" s="39" t="s">
        <v>342</v>
      </c>
      <c r="C405" s="30"/>
      <c r="D405" s="37"/>
      <c r="E405" s="37"/>
      <c r="F405" s="32">
        <f t="shared" si="51"/>
        <v>0</v>
      </c>
      <c r="G405" s="33">
        <f t="shared" si="55"/>
        <v>0</v>
      </c>
      <c r="H405" s="37"/>
      <c r="I405" s="34">
        <f t="shared" si="56"/>
        <v>0</v>
      </c>
      <c r="J405" s="37"/>
      <c r="K405" s="33">
        <f t="shared" si="52"/>
        <v>0</v>
      </c>
      <c r="L405" s="35">
        <f t="shared" si="58"/>
        <v>0</v>
      </c>
      <c r="M405" s="33">
        <f t="shared" si="53"/>
        <v>0</v>
      </c>
      <c r="N405" s="37"/>
      <c r="O405" s="33">
        <f t="shared" si="54"/>
        <v>0</v>
      </c>
      <c r="P405" s="36">
        <f t="shared" si="57"/>
        <v>0</v>
      </c>
    </row>
    <row r="406" spans="1:16" hidden="1" x14ac:dyDescent="0.25">
      <c r="A406" s="65">
        <v>3311401030910</v>
      </c>
      <c r="B406" s="66" t="s">
        <v>343</v>
      </c>
      <c r="C406" s="30"/>
      <c r="D406" s="31">
        <f>SUM(D407)</f>
        <v>0</v>
      </c>
      <c r="E406" s="31">
        <f>SUM(E407)</f>
        <v>0</v>
      </c>
      <c r="F406" s="32">
        <f t="shared" si="51"/>
        <v>0</v>
      </c>
      <c r="G406" s="33">
        <f t="shared" si="55"/>
        <v>0</v>
      </c>
      <c r="H406" s="31">
        <f>SUM(H407)</f>
        <v>0</v>
      </c>
      <c r="I406" s="34">
        <f t="shared" si="56"/>
        <v>0</v>
      </c>
      <c r="J406" s="31">
        <f>SUM(J407)</f>
        <v>0</v>
      </c>
      <c r="K406" s="33">
        <f t="shared" si="52"/>
        <v>0</v>
      </c>
      <c r="L406" s="35">
        <f t="shared" si="58"/>
        <v>0</v>
      </c>
      <c r="M406" s="33">
        <f t="shared" si="53"/>
        <v>0</v>
      </c>
      <c r="N406" s="31">
        <f>SUM(N407)</f>
        <v>0</v>
      </c>
      <c r="O406" s="33">
        <f t="shared" si="54"/>
        <v>0</v>
      </c>
      <c r="P406" s="36">
        <f t="shared" si="57"/>
        <v>0</v>
      </c>
    </row>
    <row r="407" spans="1:16" hidden="1" x14ac:dyDescent="0.25">
      <c r="A407" s="65">
        <v>3311401030910110</v>
      </c>
      <c r="B407" s="66" t="s">
        <v>344</v>
      </c>
      <c r="C407" s="30"/>
      <c r="D407" s="31"/>
      <c r="E407" s="31"/>
      <c r="F407" s="32">
        <f t="shared" si="51"/>
        <v>0</v>
      </c>
      <c r="G407" s="33">
        <f t="shared" si="55"/>
        <v>0</v>
      </c>
      <c r="H407" s="31"/>
      <c r="I407" s="34">
        <f t="shared" si="56"/>
        <v>0</v>
      </c>
      <c r="J407" s="31"/>
      <c r="K407" s="33">
        <f t="shared" si="52"/>
        <v>0</v>
      </c>
      <c r="L407" s="35">
        <f t="shared" si="58"/>
        <v>0</v>
      </c>
      <c r="M407" s="33">
        <f t="shared" si="53"/>
        <v>0</v>
      </c>
      <c r="N407" s="31"/>
      <c r="O407" s="33">
        <f t="shared" si="54"/>
        <v>0</v>
      </c>
      <c r="P407" s="36">
        <f t="shared" si="57"/>
        <v>0</v>
      </c>
    </row>
    <row r="408" spans="1:16" hidden="1" x14ac:dyDescent="0.25">
      <c r="A408" s="65">
        <v>3311401030911</v>
      </c>
      <c r="B408" s="66" t="s">
        <v>345</v>
      </c>
      <c r="C408" s="30"/>
      <c r="D408" s="31">
        <f>SUM(D409)</f>
        <v>0</v>
      </c>
      <c r="E408" s="31">
        <f>SUM(E409)</f>
        <v>0</v>
      </c>
      <c r="F408" s="32">
        <f t="shared" si="51"/>
        <v>0</v>
      </c>
      <c r="G408" s="33">
        <f t="shared" si="55"/>
        <v>0</v>
      </c>
      <c r="H408" s="31">
        <f>SUM(H409)</f>
        <v>0</v>
      </c>
      <c r="I408" s="34">
        <f t="shared" si="56"/>
        <v>0</v>
      </c>
      <c r="J408" s="31">
        <f>SUM(J409)</f>
        <v>0</v>
      </c>
      <c r="K408" s="33">
        <f t="shared" si="52"/>
        <v>0</v>
      </c>
      <c r="L408" s="35">
        <f t="shared" si="58"/>
        <v>0</v>
      </c>
      <c r="M408" s="33">
        <f t="shared" si="53"/>
        <v>0</v>
      </c>
      <c r="N408" s="31">
        <f>SUM(N409)</f>
        <v>0</v>
      </c>
      <c r="O408" s="33">
        <f t="shared" si="54"/>
        <v>0</v>
      </c>
      <c r="P408" s="36">
        <f t="shared" si="57"/>
        <v>0</v>
      </c>
    </row>
    <row r="409" spans="1:16" hidden="1" x14ac:dyDescent="0.25">
      <c r="A409" s="65">
        <v>3311401030911110</v>
      </c>
      <c r="B409" s="66" t="s">
        <v>345</v>
      </c>
      <c r="C409" s="30"/>
      <c r="D409" s="37"/>
      <c r="E409" s="37"/>
      <c r="F409" s="32">
        <f t="shared" si="51"/>
        <v>0</v>
      </c>
      <c r="G409" s="33">
        <f t="shared" si="55"/>
        <v>0</v>
      </c>
      <c r="H409" s="37"/>
      <c r="I409" s="34">
        <f t="shared" si="56"/>
        <v>0</v>
      </c>
      <c r="J409" s="37"/>
      <c r="K409" s="33">
        <f t="shared" si="52"/>
        <v>0</v>
      </c>
      <c r="L409" s="35">
        <f t="shared" si="58"/>
        <v>0</v>
      </c>
      <c r="M409" s="33">
        <f t="shared" si="53"/>
        <v>0</v>
      </c>
      <c r="N409" s="37"/>
      <c r="O409" s="33">
        <f t="shared" si="54"/>
        <v>0</v>
      </c>
      <c r="P409" s="36">
        <f t="shared" si="57"/>
        <v>0</v>
      </c>
    </row>
    <row r="410" spans="1:16" ht="39" hidden="1" x14ac:dyDescent="0.25">
      <c r="A410" s="65">
        <v>3311401030915</v>
      </c>
      <c r="B410" s="66" t="s">
        <v>346</v>
      </c>
      <c r="C410" s="30"/>
      <c r="D410" s="31">
        <f>SUM(D411)</f>
        <v>0</v>
      </c>
      <c r="E410" s="31">
        <f>SUM(E411)</f>
        <v>0</v>
      </c>
      <c r="F410" s="32">
        <f t="shared" si="51"/>
        <v>0</v>
      </c>
      <c r="G410" s="33">
        <f t="shared" si="55"/>
        <v>0</v>
      </c>
      <c r="H410" s="31">
        <f>SUM(H411)</f>
        <v>0</v>
      </c>
      <c r="I410" s="34">
        <f t="shared" si="56"/>
        <v>0</v>
      </c>
      <c r="J410" s="31">
        <f>SUM(J411)</f>
        <v>0</v>
      </c>
      <c r="K410" s="33">
        <f t="shared" si="52"/>
        <v>0</v>
      </c>
      <c r="L410" s="35">
        <f t="shared" si="58"/>
        <v>0</v>
      </c>
      <c r="M410" s="33">
        <f t="shared" si="53"/>
        <v>0</v>
      </c>
      <c r="N410" s="31">
        <f>SUM(N411)</f>
        <v>0</v>
      </c>
      <c r="O410" s="33">
        <f t="shared" si="54"/>
        <v>0</v>
      </c>
      <c r="P410" s="36">
        <f t="shared" si="57"/>
        <v>0</v>
      </c>
    </row>
    <row r="411" spans="1:16" ht="39" hidden="1" x14ac:dyDescent="0.25">
      <c r="A411" s="65">
        <v>3311401030915110</v>
      </c>
      <c r="B411" s="66" t="s">
        <v>346</v>
      </c>
      <c r="C411" s="30"/>
      <c r="D411" s="37"/>
      <c r="E411" s="37"/>
      <c r="F411" s="32">
        <f t="shared" si="51"/>
        <v>0</v>
      </c>
      <c r="G411" s="33">
        <f t="shared" si="55"/>
        <v>0</v>
      </c>
      <c r="H411" s="37"/>
      <c r="I411" s="34">
        <f t="shared" si="56"/>
        <v>0</v>
      </c>
      <c r="J411" s="37"/>
      <c r="K411" s="33">
        <f t="shared" si="52"/>
        <v>0</v>
      </c>
      <c r="L411" s="35">
        <f t="shared" si="58"/>
        <v>0</v>
      </c>
      <c r="M411" s="33">
        <f t="shared" si="53"/>
        <v>0</v>
      </c>
      <c r="N411" s="37"/>
      <c r="O411" s="33">
        <f t="shared" si="54"/>
        <v>0</v>
      </c>
      <c r="P411" s="36">
        <f t="shared" si="57"/>
        <v>0</v>
      </c>
    </row>
    <row r="412" spans="1:16" hidden="1" x14ac:dyDescent="0.25">
      <c r="A412" s="65">
        <v>3311401030919</v>
      </c>
      <c r="B412" s="66" t="s">
        <v>347</v>
      </c>
      <c r="C412" s="30"/>
      <c r="D412" s="31">
        <f>SUM(D413)</f>
        <v>0</v>
      </c>
      <c r="E412" s="31">
        <f>SUM(E413)</f>
        <v>0</v>
      </c>
      <c r="F412" s="32">
        <f t="shared" si="51"/>
        <v>0</v>
      </c>
      <c r="G412" s="33">
        <f t="shared" si="55"/>
        <v>0</v>
      </c>
      <c r="H412" s="31">
        <f>SUM(H413)</f>
        <v>0</v>
      </c>
      <c r="I412" s="34">
        <f t="shared" si="56"/>
        <v>0</v>
      </c>
      <c r="J412" s="31">
        <f>SUM(J413)</f>
        <v>0</v>
      </c>
      <c r="K412" s="33">
        <f t="shared" si="52"/>
        <v>0</v>
      </c>
      <c r="L412" s="35">
        <f t="shared" si="58"/>
        <v>0</v>
      </c>
      <c r="M412" s="33">
        <f t="shared" si="53"/>
        <v>0</v>
      </c>
      <c r="N412" s="31">
        <f>SUM(N413)</f>
        <v>0</v>
      </c>
      <c r="O412" s="33">
        <f t="shared" si="54"/>
        <v>0</v>
      </c>
      <c r="P412" s="36">
        <f t="shared" si="57"/>
        <v>0</v>
      </c>
    </row>
    <row r="413" spans="1:16" hidden="1" x14ac:dyDescent="0.25">
      <c r="A413" s="65">
        <v>3311401030919110</v>
      </c>
      <c r="B413" s="66" t="s">
        <v>347</v>
      </c>
      <c r="C413" s="30"/>
      <c r="D413" s="37"/>
      <c r="E413" s="37"/>
      <c r="F413" s="32">
        <f t="shared" si="51"/>
        <v>0</v>
      </c>
      <c r="G413" s="33">
        <f t="shared" si="55"/>
        <v>0</v>
      </c>
      <c r="H413" s="37"/>
      <c r="I413" s="34">
        <f t="shared" si="56"/>
        <v>0</v>
      </c>
      <c r="J413" s="37"/>
      <c r="K413" s="33">
        <f t="shared" si="52"/>
        <v>0</v>
      </c>
      <c r="L413" s="35">
        <f t="shared" si="58"/>
        <v>0</v>
      </c>
      <c r="M413" s="33">
        <f t="shared" si="53"/>
        <v>0</v>
      </c>
      <c r="N413" s="37"/>
      <c r="O413" s="33">
        <f t="shared" si="54"/>
        <v>0</v>
      </c>
      <c r="P413" s="36">
        <f t="shared" si="57"/>
        <v>0</v>
      </c>
    </row>
    <row r="414" spans="1:16" hidden="1" x14ac:dyDescent="0.25">
      <c r="A414" s="28">
        <v>3311401030925</v>
      </c>
      <c r="B414" s="39" t="s">
        <v>348</v>
      </c>
      <c r="C414" s="30"/>
      <c r="D414" s="31">
        <f>SUM(D415)</f>
        <v>0</v>
      </c>
      <c r="E414" s="31">
        <f>SUM(E415)</f>
        <v>0</v>
      </c>
      <c r="F414" s="32">
        <f t="shared" si="51"/>
        <v>0</v>
      </c>
      <c r="G414" s="33">
        <f t="shared" si="55"/>
        <v>0</v>
      </c>
      <c r="H414" s="31">
        <f>SUM(H415)</f>
        <v>0</v>
      </c>
      <c r="I414" s="34">
        <f t="shared" si="56"/>
        <v>0</v>
      </c>
      <c r="J414" s="31">
        <f>SUM(J415)</f>
        <v>0</v>
      </c>
      <c r="K414" s="33">
        <f t="shared" si="52"/>
        <v>0</v>
      </c>
      <c r="L414" s="35">
        <f t="shared" si="58"/>
        <v>0</v>
      </c>
      <c r="M414" s="33">
        <f t="shared" si="53"/>
        <v>0</v>
      </c>
      <c r="N414" s="31">
        <f>SUM(N415)</f>
        <v>0</v>
      </c>
      <c r="O414" s="33">
        <f t="shared" si="54"/>
        <v>0</v>
      </c>
      <c r="P414" s="36">
        <f t="shared" si="57"/>
        <v>0</v>
      </c>
    </row>
    <row r="415" spans="1:16" hidden="1" x14ac:dyDescent="0.25">
      <c r="A415" s="28">
        <v>3311401030925110</v>
      </c>
      <c r="B415" s="39" t="s">
        <v>349</v>
      </c>
      <c r="C415" s="30"/>
      <c r="D415" s="31"/>
      <c r="E415" s="31"/>
      <c r="F415" s="32">
        <f t="shared" si="51"/>
        <v>0</v>
      </c>
      <c r="G415" s="33">
        <f t="shared" si="55"/>
        <v>0</v>
      </c>
      <c r="H415" s="31"/>
      <c r="I415" s="34">
        <f t="shared" si="56"/>
        <v>0</v>
      </c>
      <c r="J415" s="31"/>
      <c r="K415" s="33">
        <f t="shared" si="52"/>
        <v>0</v>
      </c>
      <c r="L415" s="35">
        <f t="shared" si="58"/>
        <v>0</v>
      </c>
      <c r="M415" s="33">
        <f t="shared" si="53"/>
        <v>0</v>
      </c>
      <c r="N415" s="31"/>
      <c r="O415" s="33">
        <f t="shared" si="54"/>
        <v>0</v>
      </c>
      <c r="P415" s="36">
        <f t="shared" si="57"/>
        <v>0</v>
      </c>
    </row>
    <row r="416" spans="1:16" hidden="1" x14ac:dyDescent="0.25">
      <c r="A416" s="65">
        <v>3311401030928</v>
      </c>
      <c r="B416" s="66" t="s">
        <v>348</v>
      </c>
      <c r="C416" s="30"/>
      <c r="D416" s="31">
        <f>SUM(D417)</f>
        <v>0</v>
      </c>
      <c r="E416" s="31">
        <f>SUM(E417)</f>
        <v>0</v>
      </c>
      <c r="F416" s="32">
        <f t="shared" si="51"/>
        <v>0</v>
      </c>
      <c r="G416" s="33">
        <f t="shared" si="55"/>
        <v>0</v>
      </c>
      <c r="H416" s="31">
        <f>SUM(H417)</f>
        <v>0</v>
      </c>
      <c r="I416" s="34">
        <f t="shared" si="56"/>
        <v>0</v>
      </c>
      <c r="J416" s="31">
        <f>SUM(J417)</f>
        <v>0</v>
      </c>
      <c r="K416" s="33">
        <f t="shared" si="52"/>
        <v>0</v>
      </c>
      <c r="L416" s="35">
        <f t="shared" si="58"/>
        <v>0</v>
      </c>
      <c r="M416" s="33">
        <f t="shared" si="53"/>
        <v>0</v>
      </c>
      <c r="N416" s="31">
        <f>SUM(N417)</f>
        <v>0</v>
      </c>
      <c r="O416" s="33">
        <f t="shared" si="54"/>
        <v>0</v>
      </c>
      <c r="P416" s="36">
        <f t="shared" si="57"/>
        <v>0</v>
      </c>
    </row>
    <row r="417" spans="1:16" hidden="1" x14ac:dyDescent="0.25">
      <c r="A417" s="65">
        <v>3311401030928110</v>
      </c>
      <c r="B417" s="66" t="s">
        <v>349</v>
      </c>
      <c r="C417" s="30"/>
      <c r="D417" s="37"/>
      <c r="E417" s="37"/>
      <c r="F417" s="32">
        <f t="shared" si="51"/>
        <v>0</v>
      </c>
      <c r="G417" s="33">
        <f t="shared" si="55"/>
        <v>0</v>
      </c>
      <c r="H417" s="37"/>
      <c r="I417" s="34">
        <f t="shared" si="56"/>
        <v>0</v>
      </c>
      <c r="J417" s="37"/>
      <c r="K417" s="33">
        <f t="shared" si="52"/>
        <v>0</v>
      </c>
      <c r="L417" s="35">
        <f t="shared" si="58"/>
        <v>0</v>
      </c>
      <c r="M417" s="33">
        <f t="shared" si="53"/>
        <v>0</v>
      </c>
      <c r="N417" s="37"/>
      <c r="O417" s="33">
        <f t="shared" si="54"/>
        <v>0</v>
      </c>
      <c r="P417" s="36">
        <f t="shared" si="57"/>
        <v>0</v>
      </c>
    </row>
    <row r="418" spans="1:16" hidden="1" x14ac:dyDescent="0.25">
      <c r="A418" s="65">
        <v>3311401034149</v>
      </c>
      <c r="B418" s="66" t="s">
        <v>350</v>
      </c>
      <c r="C418" s="30"/>
      <c r="D418" s="31">
        <f>SUM(D419)</f>
        <v>0</v>
      </c>
      <c r="E418" s="31">
        <f>SUM(E419)</f>
        <v>0</v>
      </c>
      <c r="F418" s="32">
        <f t="shared" si="51"/>
        <v>0</v>
      </c>
      <c r="G418" s="33">
        <f t="shared" si="55"/>
        <v>0</v>
      </c>
      <c r="H418" s="31">
        <f>SUM(H419)</f>
        <v>0</v>
      </c>
      <c r="I418" s="34">
        <f t="shared" si="56"/>
        <v>0</v>
      </c>
      <c r="J418" s="31">
        <f>SUM(J419)</f>
        <v>0</v>
      </c>
      <c r="K418" s="33">
        <f t="shared" si="52"/>
        <v>0</v>
      </c>
      <c r="L418" s="35">
        <f t="shared" si="58"/>
        <v>0</v>
      </c>
      <c r="M418" s="33">
        <f t="shared" si="53"/>
        <v>0</v>
      </c>
      <c r="N418" s="31">
        <f>SUM(N419)</f>
        <v>0</v>
      </c>
      <c r="O418" s="33">
        <f t="shared" si="54"/>
        <v>0</v>
      </c>
      <c r="P418" s="36">
        <f t="shared" si="57"/>
        <v>0</v>
      </c>
    </row>
    <row r="419" spans="1:16" hidden="1" x14ac:dyDescent="0.25">
      <c r="A419" s="65">
        <v>3311401034149110</v>
      </c>
      <c r="B419" s="66" t="s">
        <v>351</v>
      </c>
      <c r="C419" s="30"/>
      <c r="D419" s="37"/>
      <c r="E419" s="37"/>
      <c r="F419" s="32">
        <f t="shared" si="51"/>
        <v>0</v>
      </c>
      <c r="G419" s="33">
        <f t="shared" si="55"/>
        <v>0</v>
      </c>
      <c r="H419" s="37"/>
      <c r="I419" s="34">
        <f t="shared" si="56"/>
        <v>0</v>
      </c>
      <c r="J419" s="37"/>
      <c r="K419" s="33">
        <f t="shared" si="52"/>
        <v>0</v>
      </c>
      <c r="L419" s="35">
        <f t="shared" si="58"/>
        <v>0</v>
      </c>
      <c r="M419" s="33">
        <f t="shared" si="53"/>
        <v>0</v>
      </c>
      <c r="N419" s="37"/>
      <c r="O419" s="33">
        <f t="shared" si="54"/>
        <v>0</v>
      </c>
      <c r="P419" s="36">
        <f t="shared" si="57"/>
        <v>0</v>
      </c>
    </row>
    <row r="420" spans="1:16" hidden="1" x14ac:dyDescent="0.25">
      <c r="A420" s="65">
        <v>3311401034150</v>
      </c>
      <c r="B420" s="66" t="s">
        <v>352</v>
      </c>
      <c r="C420" s="30"/>
      <c r="D420" s="31">
        <f>SUM(D421)</f>
        <v>0</v>
      </c>
      <c r="E420" s="31">
        <f>SUM(E421)</f>
        <v>0</v>
      </c>
      <c r="F420" s="32">
        <f t="shared" si="51"/>
        <v>0</v>
      </c>
      <c r="G420" s="33">
        <f t="shared" si="55"/>
        <v>0</v>
      </c>
      <c r="H420" s="31">
        <f>SUM(H421)</f>
        <v>0</v>
      </c>
      <c r="I420" s="34">
        <f t="shared" si="56"/>
        <v>0</v>
      </c>
      <c r="J420" s="31">
        <f>SUM(J421)</f>
        <v>0</v>
      </c>
      <c r="K420" s="33">
        <f t="shared" si="52"/>
        <v>0</v>
      </c>
      <c r="L420" s="35">
        <f t="shared" si="58"/>
        <v>0</v>
      </c>
      <c r="M420" s="33">
        <f t="shared" si="53"/>
        <v>0</v>
      </c>
      <c r="N420" s="31">
        <f>SUM(N421)</f>
        <v>0</v>
      </c>
      <c r="O420" s="33">
        <f t="shared" si="54"/>
        <v>0</v>
      </c>
      <c r="P420" s="36">
        <f t="shared" si="57"/>
        <v>0</v>
      </c>
    </row>
    <row r="421" spans="1:16" hidden="1" x14ac:dyDescent="0.25">
      <c r="A421" s="65">
        <v>3311401034150110</v>
      </c>
      <c r="B421" s="66" t="s">
        <v>353</v>
      </c>
      <c r="C421" s="30"/>
      <c r="D421" s="37"/>
      <c r="E421" s="37"/>
      <c r="F421" s="32">
        <f t="shared" si="51"/>
        <v>0</v>
      </c>
      <c r="G421" s="33">
        <f t="shared" si="55"/>
        <v>0</v>
      </c>
      <c r="H421" s="37"/>
      <c r="I421" s="34">
        <f t="shared" si="56"/>
        <v>0</v>
      </c>
      <c r="J421" s="37"/>
      <c r="K421" s="33">
        <f t="shared" si="52"/>
        <v>0</v>
      </c>
      <c r="L421" s="35">
        <f t="shared" si="58"/>
        <v>0</v>
      </c>
      <c r="M421" s="33">
        <f t="shared" si="53"/>
        <v>0</v>
      </c>
      <c r="N421" s="37"/>
      <c r="O421" s="33">
        <f t="shared" si="54"/>
        <v>0</v>
      </c>
      <c r="P421" s="36">
        <f t="shared" si="57"/>
        <v>0</v>
      </c>
    </row>
    <row r="422" spans="1:16" hidden="1" x14ac:dyDescent="0.25">
      <c r="A422" s="28">
        <v>3311401034248</v>
      </c>
      <c r="B422" s="39" t="s">
        <v>354</v>
      </c>
      <c r="C422" s="30"/>
      <c r="D422" s="31">
        <f>SUM(D423)</f>
        <v>0</v>
      </c>
      <c r="E422" s="31">
        <f>SUM(E423)</f>
        <v>0</v>
      </c>
      <c r="F422" s="32">
        <f t="shared" si="51"/>
        <v>0</v>
      </c>
      <c r="G422" s="33">
        <f t="shared" si="55"/>
        <v>0</v>
      </c>
      <c r="H422" s="31">
        <f>SUM(H423)</f>
        <v>0</v>
      </c>
      <c r="I422" s="34">
        <f t="shared" si="56"/>
        <v>0</v>
      </c>
      <c r="J422" s="31">
        <f>SUM(J423)</f>
        <v>0</v>
      </c>
      <c r="K422" s="33">
        <f t="shared" si="52"/>
        <v>0</v>
      </c>
      <c r="L422" s="35">
        <f t="shared" si="58"/>
        <v>0</v>
      </c>
      <c r="M422" s="33">
        <f t="shared" si="53"/>
        <v>0</v>
      </c>
      <c r="N422" s="31">
        <f>SUM(N423)</f>
        <v>0</v>
      </c>
      <c r="O422" s="33">
        <f t="shared" si="54"/>
        <v>0</v>
      </c>
      <c r="P422" s="36">
        <f t="shared" si="57"/>
        <v>0</v>
      </c>
    </row>
    <row r="423" spans="1:16" hidden="1" x14ac:dyDescent="0.25">
      <c r="A423" s="28">
        <v>3311401034248110</v>
      </c>
      <c r="B423" s="39" t="s">
        <v>355</v>
      </c>
      <c r="C423" s="30"/>
      <c r="D423" s="37"/>
      <c r="E423" s="37"/>
      <c r="F423" s="32">
        <f t="shared" si="51"/>
        <v>0</v>
      </c>
      <c r="G423" s="33">
        <f t="shared" si="55"/>
        <v>0</v>
      </c>
      <c r="H423" s="37"/>
      <c r="I423" s="34">
        <f t="shared" si="56"/>
        <v>0</v>
      </c>
      <c r="J423" s="37"/>
      <c r="K423" s="33">
        <f t="shared" si="52"/>
        <v>0</v>
      </c>
      <c r="L423" s="35">
        <f t="shared" si="58"/>
        <v>0</v>
      </c>
      <c r="M423" s="33">
        <f t="shared" si="53"/>
        <v>0</v>
      </c>
      <c r="N423" s="37"/>
      <c r="O423" s="33">
        <f t="shared" si="54"/>
        <v>0</v>
      </c>
      <c r="P423" s="36">
        <f t="shared" si="57"/>
        <v>0</v>
      </c>
    </row>
    <row r="424" spans="1:16" ht="26.25" hidden="1" x14ac:dyDescent="0.25">
      <c r="A424" s="28">
        <v>331140104</v>
      </c>
      <c r="B424" s="39" t="s">
        <v>356</v>
      </c>
      <c r="C424" s="30"/>
      <c r="D424" s="31">
        <f>SUM(D425+D427+D430+D432+D435)</f>
        <v>0</v>
      </c>
      <c r="E424" s="31">
        <f>SUM(E425+E427+E430+E432+E435)</f>
        <v>0</v>
      </c>
      <c r="F424" s="32">
        <f t="shared" si="51"/>
        <v>0</v>
      </c>
      <c r="G424" s="33">
        <f t="shared" si="55"/>
        <v>0</v>
      </c>
      <c r="H424" s="31">
        <f>SUM(H425+H427+H430+H432+H435)</f>
        <v>0</v>
      </c>
      <c r="I424" s="34">
        <f t="shared" si="56"/>
        <v>0</v>
      </c>
      <c r="J424" s="31">
        <f>SUM(J425+J427+J430+J432+J435)</f>
        <v>0</v>
      </c>
      <c r="K424" s="33">
        <f t="shared" si="52"/>
        <v>0</v>
      </c>
      <c r="L424" s="35">
        <f t="shared" si="58"/>
        <v>0</v>
      </c>
      <c r="M424" s="33">
        <f t="shared" si="53"/>
        <v>0</v>
      </c>
      <c r="N424" s="31">
        <f>SUM(N425+N427+N430+N432+N435)</f>
        <v>0</v>
      </c>
      <c r="O424" s="33">
        <f t="shared" si="54"/>
        <v>0</v>
      </c>
      <c r="P424" s="36">
        <f t="shared" si="57"/>
        <v>0</v>
      </c>
    </row>
    <row r="425" spans="1:16" hidden="1" x14ac:dyDescent="0.25">
      <c r="A425" s="28">
        <v>3311401040931</v>
      </c>
      <c r="B425" s="39" t="s">
        <v>357</v>
      </c>
      <c r="C425" s="30"/>
      <c r="D425" s="31">
        <f>SUM(D426)</f>
        <v>0</v>
      </c>
      <c r="E425" s="31">
        <f>SUM(E426)</f>
        <v>0</v>
      </c>
      <c r="F425" s="32">
        <f t="shared" si="51"/>
        <v>0</v>
      </c>
      <c r="G425" s="33">
        <f t="shared" si="55"/>
        <v>0</v>
      </c>
      <c r="H425" s="31">
        <f>SUM(H426)</f>
        <v>0</v>
      </c>
      <c r="I425" s="34">
        <f t="shared" si="56"/>
        <v>0</v>
      </c>
      <c r="J425" s="31">
        <f>SUM(J426)</f>
        <v>0</v>
      </c>
      <c r="K425" s="33">
        <f t="shared" si="52"/>
        <v>0</v>
      </c>
      <c r="L425" s="35">
        <f t="shared" si="58"/>
        <v>0</v>
      </c>
      <c r="M425" s="33">
        <f t="shared" si="53"/>
        <v>0</v>
      </c>
      <c r="N425" s="31">
        <f>SUM(N426)</f>
        <v>0</v>
      </c>
      <c r="O425" s="33">
        <f t="shared" si="54"/>
        <v>0</v>
      </c>
      <c r="P425" s="36">
        <f t="shared" si="57"/>
        <v>0</v>
      </c>
    </row>
    <row r="426" spans="1:16" hidden="1" x14ac:dyDescent="0.25">
      <c r="A426" s="28">
        <v>3311401040931110</v>
      </c>
      <c r="B426" s="39" t="s">
        <v>358</v>
      </c>
      <c r="C426" s="30"/>
      <c r="D426" s="37"/>
      <c r="E426" s="37"/>
      <c r="F426" s="32">
        <f t="shared" si="51"/>
        <v>0</v>
      </c>
      <c r="G426" s="33">
        <f t="shared" si="55"/>
        <v>0</v>
      </c>
      <c r="H426" s="37"/>
      <c r="I426" s="34">
        <f t="shared" si="56"/>
        <v>0</v>
      </c>
      <c r="J426" s="37"/>
      <c r="K426" s="33">
        <f t="shared" si="52"/>
        <v>0</v>
      </c>
      <c r="L426" s="35">
        <f t="shared" si="58"/>
        <v>0</v>
      </c>
      <c r="M426" s="33">
        <f t="shared" si="53"/>
        <v>0</v>
      </c>
      <c r="N426" s="37"/>
      <c r="O426" s="33">
        <f t="shared" si="54"/>
        <v>0</v>
      </c>
      <c r="P426" s="36">
        <f t="shared" si="57"/>
        <v>0</v>
      </c>
    </row>
    <row r="427" spans="1:16" ht="26.25" hidden="1" x14ac:dyDescent="0.25">
      <c r="A427" s="28">
        <v>3311401040932</v>
      </c>
      <c r="B427" s="39" t="s">
        <v>359</v>
      </c>
      <c r="C427" s="30"/>
      <c r="D427" s="31">
        <f>SUM(D428:D429)</f>
        <v>0</v>
      </c>
      <c r="E427" s="31">
        <f>SUM(E428:E429)</f>
        <v>0</v>
      </c>
      <c r="F427" s="32">
        <f t="shared" si="51"/>
        <v>0</v>
      </c>
      <c r="G427" s="33">
        <f t="shared" si="55"/>
        <v>0</v>
      </c>
      <c r="H427" s="31">
        <f>SUM(H428:H429)</f>
        <v>0</v>
      </c>
      <c r="I427" s="34">
        <f t="shared" si="56"/>
        <v>0</v>
      </c>
      <c r="J427" s="31">
        <f>SUM(J428:J429)</f>
        <v>0</v>
      </c>
      <c r="K427" s="33">
        <f t="shared" si="52"/>
        <v>0</v>
      </c>
      <c r="L427" s="35">
        <f t="shared" si="58"/>
        <v>0</v>
      </c>
      <c r="M427" s="33">
        <f t="shared" si="53"/>
        <v>0</v>
      </c>
      <c r="N427" s="31">
        <f>SUM(N428:N429)</f>
        <v>0</v>
      </c>
      <c r="O427" s="33">
        <f t="shared" si="54"/>
        <v>0</v>
      </c>
      <c r="P427" s="36">
        <f t="shared" si="57"/>
        <v>0</v>
      </c>
    </row>
    <row r="428" spans="1:16" ht="26.25" hidden="1" x14ac:dyDescent="0.25">
      <c r="A428" s="28">
        <v>3311401040932110</v>
      </c>
      <c r="B428" s="39" t="s">
        <v>359</v>
      </c>
      <c r="C428" s="30"/>
      <c r="D428" s="37"/>
      <c r="E428" s="37"/>
      <c r="F428" s="32">
        <f t="shared" si="51"/>
        <v>0</v>
      </c>
      <c r="G428" s="33">
        <f t="shared" si="55"/>
        <v>0</v>
      </c>
      <c r="H428" s="37"/>
      <c r="I428" s="34">
        <f t="shared" si="56"/>
        <v>0</v>
      </c>
      <c r="J428" s="37"/>
      <c r="K428" s="33">
        <f t="shared" si="52"/>
        <v>0</v>
      </c>
      <c r="L428" s="35">
        <f t="shared" si="58"/>
        <v>0</v>
      </c>
      <c r="M428" s="33">
        <f t="shared" si="53"/>
        <v>0</v>
      </c>
      <c r="N428" s="37"/>
      <c r="O428" s="33">
        <f t="shared" si="54"/>
        <v>0</v>
      </c>
      <c r="P428" s="36">
        <f t="shared" si="57"/>
        <v>0</v>
      </c>
    </row>
    <row r="429" spans="1:16" ht="26.25" hidden="1" x14ac:dyDescent="0.25">
      <c r="A429" s="28">
        <v>3311401040932120</v>
      </c>
      <c r="B429" s="39" t="s">
        <v>359</v>
      </c>
      <c r="C429" s="30"/>
      <c r="D429" s="31"/>
      <c r="E429" s="31"/>
      <c r="F429" s="32">
        <f t="shared" si="51"/>
        <v>0</v>
      </c>
      <c r="G429" s="33">
        <f t="shared" si="55"/>
        <v>0</v>
      </c>
      <c r="H429" s="31"/>
      <c r="I429" s="34">
        <f t="shared" si="56"/>
        <v>0</v>
      </c>
      <c r="J429" s="31"/>
      <c r="K429" s="33">
        <f t="shared" si="52"/>
        <v>0</v>
      </c>
      <c r="L429" s="35">
        <f t="shared" si="58"/>
        <v>0</v>
      </c>
      <c r="M429" s="33">
        <f t="shared" si="53"/>
        <v>0</v>
      </c>
      <c r="N429" s="31"/>
      <c r="O429" s="33">
        <f t="shared" si="54"/>
        <v>0</v>
      </c>
      <c r="P429" s="36">
        <f t="shared" si="57"/>
        <v>0</v>
      </c>
    </row>
    <row r="430" spans="1:16" hidden="1" x14ac:dyDescent="0.25">
      <c r="A430" s="28">
        <v>3311401040933</v>
      </c>
      <c r="B430" s="39" t="s">
        <v>360</v>
      </c>
      <c r="C430" s="30"/>
      <c r="D430" s="31">
        <f>SUM(D431)</f>
        <v>0</v>
      </c>
      <c r="E430" s="31">
        <f>SUM(E431)</f>
        <v>0</v>
      </c>
      <c r="F430" s="32">
        <f t="shared" si="51"/>
        <v>0</v>
      </c>
      <c r="G430" s="33">
        <f t="shared" si="55"/>
        <v>0</v>
      </c>
      <c r="H430" s="31">
        <f>SUM(H431)</f>
        <v>0</v>
      </c>
      <c r="I430" s="34">
        <f t="shared" si="56"/>
        <v>0</v>
      </c>
      <c r="J430" s="31">
        <f>SUM(J431)</f>
        <v>0</v>
      </c>
      <c r="K430" s="33">
        <f t="shared" si="52"/>
        <v>0</v>
      </c>
      <c r="L430" s="35">
        <f t="shared" si="58"/>
        <v>0</v>
      </c>
      <c r="M430" s="33">
        <f t="shared" si="53"/>
        <v>0</v>
      </c>
      <c r="N430" s="31">
        <f>SUM(N431)</f>
        <v>0</v>
      </c>
      <c r="O430" s="33">
        <f t="shared" si="54"/>
        <v>0</v>
      </c>
      <c r="P430" s="36">
        <f t="shared" si="57"/>
        <v>0</v>
      </c>
    </row>
    <row r="431" spans="1:16" hidden="1" x14ac:dyDescent="0.25">
      <c r="A431" s="28">
        <v>3311401040933120</v>
      </c>
      <c r="B431" s="39" t="s">
        <v>361</v>
      </c>
      <c r="C431" s="30"/>
      <c r="D431" s="37"/>
      <c r="E431" s="37"/>
      <c r="F431" s="32">
        <f t="shared" si="51"/>
        <v>0</v>
      </c>
      <c r="G431" s="33">
        <f t="shared" si="55"/>
        <v>0</v>
      </c>
      <c r="H431" s="37"/>
      <c r="I431" s="34">
        <f t="shared" si="56"/>
        <v>0</v>
      </c>
      <c r="J431" s="37"/>
      <c r="K431" s="33">
        <f t="shared" si="52"/>
        <v>0</v>
      </c>
      <c r="L431" s="35">
        <f t="shared" si="58"/>
        <v>0</v>
      </c>
      <c r="M431" s="33">
        <f t="shared" si="53"/>
        <v>0</v>
      </c>
      <c r="N431" s="37"/>
      <c r="O431" s="33">
        <f t="shared" si="54"/>
        <v>0</v>
      </c>
      <c r="P431" s="36">
        <f t="shared" si="57"/>
        <v>0</v>
      </c>
    </row>
    <row r="432" spans="1:16" ht="26.25" hidden="1" x14ac:dyDescent="0.25">
      <c r="A432" s="28">
        <v>3311401040934</v>
      </c>
      <c r="B432" s="39" t="s">
        <v>362</v>
      </c>
      <c r="C432" s="30"/>
      <c r="D432" s="31">
        <f>SUM(D433+D434)</f>
        <v>0</v>
      </c>
      <c r="E432" s="31">
        <f>SUM(E433+E434)</f>
        <v>0</v>
      </c>
      <c r="F432" s="32">
        <f t="shared" si="51"/>
        <v>0</v>
      </c>
      <c r="G432" s="33">
        <f t="shared" si="55"/>
        <v>0</v>
      </c>
      <c r="H432" s="31">
        <f>SUM(H433+H434)</f>
        <v>0</v>
      </c>
      <c r="I432" s="34">
        <f t="shared" si="56"/>
        <v>0</v>
      </c>
      <c r="J432" s="31">
        <f>SUM(J433+J434)</f>
        <v>0</v>
      </c>
      <c r="K432" s="33">
        <f t="shared" si="52"/>
        <v>0</v>
      </c>
      <c r="L432" s="35">
        <f t="shared" si="58"/>
        <v>0</v>
      </c>
      <c r="M432" s="33">
        <f t="shared" si="53"/>
        <v>0</v>
      </c>
      <c r="N432" s="31">
        <f>SUM(N433+N434)</f>
        <v>0</v>
      </c>
      <c r="O432" s="33">
        <f t="shared" si="54"/>
        <v>0</v>
      </c>
      <c r="P432" s="36">
        <f t="shared" si="57"/>
        <v>0</v>
      </c>
    </row>
    <row r="433" spans="1:16" ht="26.25" hidden="1" x14ac:dyDescent="0.25">
      <c r="A433" s="28">
        <v>3311401040934110</v>
      </c>
      <c r="B433" s="39" t="s">
        <v>363</v>
      </c>
      <c r="C433" s="30"/>
      <c r="D433" s="37">
        <v>0</v>
      </c>
      <c r="E433" s="37">
        <v>0</v>
      </c>
      <c r="F433" s="32">
        <f t="shared" si="51"/>
        <v>0</v>
      </c>
      <c r="G433" s="33">
        <f t="shared" si="55"/>
        <v>0</v>
      </c>
      <c r="H433" s="37">
        <v>0</v>
      </c>
      <c r="I433" s="34">
        <f t="shared" si="56"/>
        <v>0</v>
      </c>
      <c r="J433" s="37">
        <v>0</v>
      </c>
      <c r="K433" s="33">
        <f t="shared" si="52"/>
        <v>0</v>
      </c>
      <c r="L433" s="35">
        <f t="shared" si="58"/>
        <v>0</v>
      </c>
      <c r="M433" s="33">
        <f t="shared" si="53"/>
        <v>0</v>
      </c>
      <c r="N433" s="37">
        <v>0</v>
      </c>
      <c r="O433" s="33">
        <f t="shared" si="54"/>
        <v>0</v>
      </c>
      <c r="P433" s="36">
        <f t="shared" si="57"/>
        <v>0</v>
      </c>
    </row>
    <row r="434" spans="1:16" ht="26.25" hidden="1" x14ac:dyDescent="0.25">
      <c r="A434" s="28">
        <v>3311401040934110</v>
      </c>
      <c r="B434" s="39" t="s">
        <v>364</v>
      </c>
      <c r="C434" s="30"/>
      <c r="D434" s="37"/>
      <c r="E434" s="37"/>
      <c r="F434" s="32">
        <f t="shared" si="51"/>
        <v>0</v>
      </c>
      <c r="G434" s="33">
        <f t="shared" si="55"/>
        <v>0</v>
      </c>
      <c r="H434" s="37"/>
      <c r="I434" s="34">
        <f t="shared" si="56"/>
        <v>0</v>
      </c>
      <c r="J434" s="37"/>
      <c r="K434" s="33">
        <f t="shared" si="52"/>
        <v>0</v>
      </c>
      <c r="L434" s="35">
        <f t="shared" si="58"/>
        <v>0</v>
      </c>
      <c r="M434" s="33">
        <f t="shared" si="53"/>
        <v>0</v>
      </c>
      <c r="N434" s="37"/>
      <c r="O434" s="33">
        <f t="shared" si="54"/>
        <v>0</v>
      </c>
      <c r="P434" s="36">
        <f t="shared" si="57"/>
        <v>0</v>
      </c>
    </row>
    <row r="435" spans="1:16" ht="39" hidden="1" x14ac:dyDescent="0.25">
      <c r="A435" s="28">
        <v>3311401040966</v>
      </c>
      <c r="B435" s="45" t="s">
        <v>365</v>
      </c>
      <c r="C435" s="30"/>
      <c r="D435" s="31">
        <f>SUM(D436)</f>
        <v>0</v>
      </c>
      <c r="E435" s="31">
        <f>SUM(E436)</f>
        <v>0</v>
      </c>
      <c r="F435" s="32">
        <f t="shared" si="51"/>
        <v>0</v>
      </c>
      <c r="G435" s="33">
        <f t="shared" si="55"/>
        <v>0</v>
      </c>
      <c r="H435" s="31">
        <f>SUM(H436)</f>
        <v>0</v>
      </c>
      <c r="I435" s="34">
        <f t="shared" si="56"/>
        <v>0</v>
      </c>
      <c r="J435" s="31">
        <f>SUM(J436)</f>
        <v>0</v>
      </c>
      <c r="K435" s="33">
        <f t="shared" si="52"/>
        <v>0</v>
      </c>
      <c r="L435" s="35">
        <f t="shared" si="58"/>
        <v>0</v>
      </c>
      <c r="M435" s="33">
        <f t="shared" si="53"/>
        <v>0</v>
      </c>
      <c r="N435" s="31">
        <f>SUM(N436)</f>
        <v>0</v>
      </c>
      <c r="O435" s="33">
        <f t="shared" si="54"/>
        <v>0</v>
      </c>
      <c r="P435" s="36">
        <f t="shared" si="57"/>
        <v>0</v>
      </c>
    </row>
    <row r="436" spans="1:16" ht="39" hidden="1" x14ac:dyDescent="0.25">
      <c r="A436" s="28">
        <v>3311401040966110</v>
      </c>
      <c r="B436" s="45" t="s">
        <v>366</v>
      </c>
      <c r="C436" s="30"/>
      <c r="D436" s="37"/>
      <c r="E436" s="37"/>
      <c r="F436" s="32">
        <f t="shared" si="51"/>
        <v>0</v>
      </c>
      <c r="G436" s="33">
        <f t="shared" si="55"/>
        <v>0</v>
      </c>
      <c r="H436" s="37"/>
      <c r="I436" s="34">
        <f t="shared" si="56"/>
        <v>0</v>
      </c>
      <c r="J436" s="37"/>
      <c r="K436" s="33">
        <f t="shared" si="52"/>
        <v>0</v>
      </c>
      <c r="L436" s="35">
        <f t="shared" si="58"/>
        <v>0</v>
      </c>
      <c r="M436" s="33">
        <f t="shared" si="53"/>
        <v>0</v>
      </c>
      <c r="N436" s="37"/>
      <c r="O436" s="33">
        <f t="shared" si="54"/>
        <v>0</v>
      </c>
      <c r="P436" s="36">
        <f t="shared" si="57"/>
        <v>0</v>
      </c>
    </row>
    <row r="437" spans="1:16" ht="39" hidden="1" x14ac:dyDescent="0.25">
      <c r="A437" s="65">
        <v>331140105</v>
      </c>
      <c r="B437" s="66" t="s">
        <v>367</v>
      </c>
      <c r="C437" s="30"/>
      <c r="D437" s="31">
        <f>SUM(D438+D440+D442+D444+D446+D448+D450+D452+D454+D456+D458+D460+D463+D465+D467+D469+D471+D473+D475+D477+D479+D481+D483)</f>
        <v>0</v>
      </c>
      <c r="E437" s="31">
        <f>SUM(E438+E440+E442+E444+E446+E448+E450+E452+E454+E456+E458+E460+E463+E465+E467+E469+E471+E473+E475+E477+E479+E481+E483)</f>
        <v>0</v>
      </c>
      <c r="F437" s="67">
        <f t="shared" si="51"/>
        <v>0</v>
      </c>
      <c r="G437" s="33">
        <f t="shared" si="55"/>
        <v>0</v>
      </c>
      <c r="H437" s="31">
        <f>SUM(H438+H440+H442+H444+H446+H448+H450+H452+H454+H456+H458+H460+H463+H465+H467+H469+H471+H473+H475+H477+H479+H481+H483)</f>
        <v>0</v>
      </c>
      <c r="I437" s="34">
        <f t="shared" si="56"/>
        <v>0</v>
      </c>
      <c r="J437" s="31">
        <f>SUM(J438+J440+J442+J444+J446+J448+J450+J452+J454+J456+J458+J460+J463+J465+J467+J469+J471+J473+J475+J477+J479+J481+J483)</f>
        <v>0</v>
      </c>
      <c r="K437" s="33">
        <f t="shared" si="52"/>
        <v>0</v>
      </c>
      <c r="L437" s="35">
        <f t="shared" si="58"/>
        <v>0</v>
      </c>
      <c r="M437" s="33">
        <f t="shared" si="53"/>
        <v>0</v>
      </c>
      <c r="N437" s="31">
        <f>SUM(N438+N440+N442+N444+N446+N448+N450+N452+N454+N456+N458+N460+N463+N465+N467+N469+N471+N473+N475+N477+N479+N481+N483)</f>
        <v>0</v>
      </c>
      <c r="O437" s="33">
        <f t="shared" si="54"/>
        <v>0</v>
      </c>
      <c r="P437" s="36">
        <f t="shared" si="57"/>
        <v>0</v>
      </c>
    </row>
    <row r="438" spans="1:16" hidden="1" x14ac:dyDescent="0.25">
      <c r="A438" s="65">
        <v>3311401050439</v>
      </c>
      <c r="B438" s="66" t="s">
        <v>368</v>
      </c>
      <c r="C438" s="30"/>
      <c r="D438" s="31">
        <f>SUM(D439)</f>
        <v>0</v>
      </c>
      <c r="E438" s="31">
        <f>SUM(E439)</f>
        <v>0</v>
      </c>
      <c r="F438" s="32">
        <f t="shared" si="51"/>
        <v>0</v>
      </c>
      <c r="G438" s="33">
        <f t="shared" si="55"/>
        <v>0</v>
      </c>
      <c r="H438" s="31">
        <f>SUM(H439)</f>
        <v>0</v>
      </c>
      <c r="I438" s="34">
        <f t="shared" si="56"/>
        <v>0</v>
      </c>
      <c r="J438" s="31">
        <f>SUM(J439)</f>
        <v>0</v>
      </c>
      <c r="K438" s="33">
        <f t="shared" si="52"/>
        <v>0</v>
      </c>
      <c r="L438" s="35">
        <f t="shared" si="58"/>
        <v>0</v>
      </c>
      <c r="M438" s="33">
        <f t="shared" si="53"/>
        <v>0</v>
      </c>
      <c r="N438" s="31">
        <f>SUM(N439)</f>
        <v>0</v>
      </c>
      <c r="O438" s="33">
        <f t="shared" si="54"/>
        <v>0</v>
      </c>
      <c r="P438" s="36">
        <f t="shared" si="57"/>
        <v>0</v>
      </c>
    </row>
    <row r="439" spans="1:16" hidden="1" x14ac:dyDescent="0.25">
      <c r="A439" s="65">
        <v>3311401050439120</v>
      </c>
      <c r="B439" s="66" t="s">
        <v>368</v>
      </c>
      <c r="C439" s="30"/>
      <c r="D439" s="37"/>
      <c r="E439" s="37"/>
      <c r="F439" s="32">
        <f t="shared" si="51"/>
        <v>0</v>
      </c>
      <c r="G439" s="33">
        <f t="shared" si="55"/>
        <v>0</v>
      </c>
      <c r="H439" s="37"/>
      <c r="I439" s="34">
        <f t="shared" si="56"/>
        <v>0</v>
      </c>
      <c r="J439" s="37"/>
      <c r="K439" s="33">
        <f t="shared" si="52"/>
        <v>0</v>
      </c>
      <c r="L439" s="35">
        <f t="shared" si="58"/>
        <v>0</v>
      </c>
      <c r="M439" s="33">
        <f t="shared" si="53"/>
        <v>0</v>
      </c>
      <c r="N439" s="37"/>
      <c r="O439" s="33">
        <f t="shared" si="54"/>
        <v>0</v>
      </c>
      <c r="P439" s="36">
        <f t="shared" si="57"/>
        <v>0</v>
      </c>
    </row>
    <row r="440" spans="1:16" ht="26.25" hidden="1" x14ac:dyDescent="0.25">
      <c r="A440" s="65">
        <v>3311401050640</v>
      </c>
      <c r="B440" s="39" t="s">
        <v>369</v>
      </c>
      <c r="C440" s="30"/>
      <c r="D440" s="31">
        <f>SUM(D441)</f>
        <v>0</v>
      </c>
      <c r="E440" s="31">
        <f>SUM(E441)</f>
        <v>0</v>
      </c>
      <c r="F440" s="32">
        <f t="shared" si="51"/>
        <v>0</v>
      </c>
      <c r="G440" s="33">
        <f t="shared" si="55"/>
        <v>0</v>
      </c>
      <c r="H440" s="31">
        <f>SUM(H441)</f>
        <v>0</v>
      </c>
      <c r="I440" s="34">
        <f t="shared" si="56"/>
        <v>0</v>
      </c>
      <c r="J440" s="31">
        <f>SUM(J441)</f>
        <v>0</v>
      </c>
      <c r="K440" s="33">
        <f t="shared" si="52"/>
        <v>0</v>
      </c>
      <c r="L440" s="35">
        <f t="shared" si="58"/>
        <v>0</v>
      </c>
      <c r="M440" s="33">
        <f t="shared" si="53"/>
        <v>0</v>
      </c>
      <c r="N440" s="31">
        <f>SUM(N441)</f>
        <v>0</v>
      </c>
      <c r="O440" s="33">
        <f t="shared" si="54"/>
        <v>0</v>
      </c>
      <c r="P440" s="36">
        <f t="shared" si="57"/>
        <v>0</v>
      </c>
    </row>
    <row r="441" spans="1:16" ht="26.25" hidden="1" x14ac:dyDescent="0.25">
      <c r="A441" s="65">
        <v>3311401050640120</v>
      </c>
      <c r="B441" s="39" t="s">
        <v>369</v>
      </c>
      <c r="C441" s="30"/>
      <c r="D441" s="37"/>
      <c r="E441" s="37"/>
      <c r="F441" s="32">
        <f t="shared" si="51"/>
        <v>0</v>
      </c>
      <c r="G441" s="33">
        <f t="shared" si="55"/>
        <v>0</v>
      </c>
      <c r="H441" s="37"/>
      <c r="I441" s="34">
        <f t="shared" si="56"/>
        <v>0</v>
      </c>
      <c r="J441" s="37"/>
      <c r="K441" s="33">
        <f t="shared" si="52"/>
        <v>0</v>
      </c>
      <c r="L441" s="35">
        <f t="shared" si="58"/>
        <v>0</v>
      </c>
      <c r="M441" s="33">
        <f t="shared" si="53"/>
        <v>0</v>
      </c>
      <c r="N441" s="37"/>
      <c r="O441" s="33">
        <f t="shared" si="54"/>
        <v>0</v>
      </c>
      <c r="P441" s="36">
        <f t="shared" si="57"/>
        <v>0</v>
      </c>
    </row>
    <row r="442" spans="1:16" ht="51.75" hidden="1" x14ac:dyDescent="0.25">
      <c r="A442" s="28">
        <v>3311401050717</v>
      </c>
      <c r="B442" s="39" t="s">
        <v>370</v>
      </c>
      <c r="C442" s="30"/>
      <c r="D442" s="31">
        <f>SUM(D443)</f>
        <v>0</v>
      </c>
      <c r="E442" s="31">
        <f>SUM(E443)</f>
        <v>0</v>
      </c>
      <c r="F442" s="32">
        <f t="shared" si="51"/>
        <v>0</v>
      </c>
      <c r="G442" s="33">
        <f t="shared" si="55"/>
        <v>0</v>
      </c>
      <c r="H442" s="31">
        <f>SUM(H443)</f>
        <v>0</v>
      </c>
      <c r="I442" s="34">
        <f t="shared" si="56"/>
        <v>0</v>
      </c>
      <c r="J442" s="31">
        <f>SUM(J443)</f>
        <v>0</v>
      </c>
      <c r="K442" s="33">
        <f t="shared" si="52"/>
        <v>0</v>
      </c>
      <c r="L442" s="35">
        <f t="shared" si="58"/>
        <v>0</v>
      </c>
      <c r="M442" s="33">
        <f t="shared" si="53"/>
        <v>0</v>
      </c>
      <c r="N442" s="31">
        <f>SUM(N443)</f>
        <v>0</v>
      </c>
      <c r="O442" s="33">
        <f t="shared" si="54"/>
        <v>0</v>
      </c>
      <c r="P442" s="36">
        <f t="shared" si="57"/>
        <v>0</v>
      </c>
    </row>
    <row r="443" spans="1:16" ht="51.75" hidden="1" x14ac:dyDescent="0.25">
      <c r="A443" s="28">
        <v>3311401050717120</v>
      </c>
      <c r="B443" s="39" t="s">
        <v>370</v>
      </c>
      <c r="C443" s="30"/>
      <c r="D443" s="37"/>
      <c r="E443" s="37"/>
      <c r="F443" s="32">
        <f t="shared" ref="F443:F506" si="59">SUM(D443+E443)</f>
        <v>0</v>
      </c>
      <c r="G443" s="33">
        <f t="shared" si="55"/>
        <v>0</v>
      </c>
      <c r="H443" s="37"/>
      <c r="I443" s="34">
        <f t="shared" si="56"/>
        <v>0</v>
      </c>
      <c r="J443" s="37"/>
      <c r="K443" s="33">
        <f t="shared" si="52"/>
        <v>0</v>
      </c>
      <c r="L443" s="35">
        <f t="shared" si="58"/>
        <v>0</v>
      </c>
      <c r="M443" s="33">
        <f t="shared" si="53"/>
        <v>0</v>
      </c>
      <c r="N443" s="37"/>
      <c r="O443" s="33">
        <f t="shared" si="54"/>
        <v>0</v>
      </c>
      <c r="P443" s="36">
        <f t="shared" si="57"/>
        <v>0</v>
      </c>
    </row>
    <row r="444" spans="1:16" ht="26.25" hidden="1" x14ac:dyDescent="0.25">
      <c r="A444" s="28">
        <v>3311401050721</v>
      </c>
      <c r="B444" s="39" t="s">
        <v>371</v>
      </c>
      <c r="C444" s="30"/>
      <c r="D444" s="31">
        <f>SUM(D445)</f>
        <v>0</v>
      </c>
      <c r="E444" s="31">
        <f>SUM(E445)</f>
        <v>0</v>
      </c>
      <c r="F444" s="32">
        <f t="shared" si="59"/>
        <v>0</v>
      </c>
      <c r="G444" s="33">
        <f t="shared" si="55"/>
        <v>0</v>
      </c>
      <c r="H444" s="31">
        <f>SUM(H445)</f>
        <v>0</v>
      </c>
      <c r="I444" s="34">
        <f t="shared" si="56"/>
        <v>0</v>
      </c>
      <c r="J444" s="31">
        <f>SUM(J445)</f>
        <v>0</v>
      </c>
      <c r="K444" s="33">
        <f t="shared" si="52"/>
        <v>0</v>
      </c>
      <c r="L444" s="35">
        <f t="shared" si="58"/>
        <v>0</v>
      </c>
      <c r="M444" s="33">
        <f t="shared" si="53"/>
        <v>0</v>
      </c>
      <c r="N444" s="31">
        <f>SUM(N445)</f>
        <v>0</v>
      </c>
      <c r="O444" s="33">
        <f t="shared" si="54"/>
        <v>0</v>
      </c>
      <c r="P444" s="36">
        <f t="shared" si="57"/>
        <v>0</v>
      </c>
    </row>
    <row r="445" spans="1:16" ht="26.25" hidden="1" x14ac:dyDescent="0.25">
      <c r="A445" s="28">
        <v>3311401050721120</v>
      </c>
      <c r="B445" s="39" t="s">
        <v>371</v>
      </c>
      <c r="C445" s="30"/>
      <c r="D445" s="37"/>
      <c r="E445" s="37"/>
      <c r="F445" s="32">
        <f t="shared" si="59"/>
        <v>0</v>
      </c>
      <c r="G445" s="33">
        <f t="shared" si="55"/>
        <v>0</v>
      </c>
      <c r="H445" s="37"/>
      <c r="I445" s="34">
        <f t="shared" si="56"/>
        <v>0</v>
      </c>
      <c r="J445" s="37"/>
      <c r="K445" s="33">
        <f t="shared" si="52"/>
        <v>0</v>
      </c>
      <c r="L445" s="35">
        <f t="shared" si="58"/>
        <v>0</v>
      </c>
      <c r="M445" s="33">
        <f t="shared" si="53"/>
        <v>0</v>
      </c>
      <c r="N445" s="37"/>
      <c r="O445" s="33">
        <f t="shared" si="54"/>
        <v>0</v>
      </c>
      <c r="P445" s="36">
        <f t="shared" si="57"/>
        <v>0</v>
      </c>
    </row>
    <row r="446" spans="1:16" ht="51.75" hidden="1" x14ac:dyDescent="0.25">
      <c r="A446" s="65">
        <v>3311401050722</v>
      </c>
      <c r="B446" s="39" t="s">
        <v>372</v>
      </c>
      <c r="C446" s="30"/>
      <c r="D446" s="31">
        <f>SUM(D447)</f>
        <v>0</v>
      </c>
      <c r="E446" s="31">
        <f>SUM(E447)</f>
        <v>0</v>
      </c>
      <c r="F446" s="32">
        <f t="shared" si="59"/>
        <v>0</v>
      </c>
      <c r="G446" s="33">
        <f t="shared" si="55"/>
        <v>0</v>
      </c>
      <c r="H446" s="31">
        <f>SUM(H447)</f>
        <v>0</v>
      </c>
      <c r="I446" s="34">
        <f t="shared" si="56"/>
        <v>0</v>
      </c>
      <c r="J446" s="31">
        <f>SUM(J447)</f>
        <v>0</v>
      </c>
      <c r="K446" s="33">
        <f t="shared" si="52"/>
        <v>0</v>
      </c>
      <c r="L446" s="35">
        <f t="shared" si="58"/>
        <v>0</v>
      </c>
      <c r="M446" s="33">
        <f t="shared" si="53"/>
        <v>0</v>
      </c>
      <c r="N446" s="31">
        <f>SUM(N447)</f>
        <v>0</v>
      </c>
      <c r="O446" s="33">
        <f t="shared" si="54"/>
        <v>0</v>
      </c>
      <c r="P446" s="36">
        <f t="shared" si="57"/>
        <v>0</v>
      </c>
    </row>
    <row r="447" spans="1:16" ht="51.75" hidden="1" x14ac:dyDescent="0.25">
      <c r="A447" s="65">
        <v>3311401050722120</v>
      </c>
      <c r="B447" s="39" t="s">
        <v>372</v>
      </c>
      <c r="C447" s="30"/>
      <c r="D447" s="37"/>
      <c r="E447" s="37"/>
      <c r="F447" s="32">
        <f t="shared" si="59"/>
        <v>0</v>
      </c>
      <c r="G447" s="33">
        <f t="shared" si="55"/>
        <v>0</v>
      </c>
      <c r="H447" s="37"/>
      <c r="I447" s="34">
        <f t="shared" si="56"/>
        <v>0</v>
      </c>
      <c r="J447" s="37"/>
      <c r="K447" s="33">
        <f t="shared" si="52"/>
        <v>0</v>
      </c>
      <c r="L447" s="35">
        <f t="shared" si="58"/>
        <v>0</v>
      </c>
      <c r="M447" s="33">
        <f t="shared" si="53"/>
        <v>0</v>
      </c>
      <c r="N447" s="37"/>
      <c r="O447" s="33">
        <f t="shared" si="54"/>
        <v>0</v>
      </c>
      <c r="P447" s="36">
        <f t="shared" si="57"/>
        <v>0</v>
      </c>
    </row>
    <row r="448" spans="1:16" ht="39" hidden="1" x14ac:dyDescent="0.25">
      <c r="A448" s="65">
        <v>3311401050724</v>
      </c>
      <c r="B448" s="39" t="s">
        <v>373</v>
      </c>
      <c r="C448" s="30"/>
      <c r="D448" s="31">
        <f>SUM(D449)</f>
        <v>0</v>
      </c>
      <c r="E448" s="31">
        <f>SUM(E449)</f>
        <v>0</v>
      </c>
      <c r="F448" s="32">
        <f t="shared" si="59"/>
        <v>0</v>
      </c>
      <c r="G448" s="33">
        <f t="shared" si="55"/>
        <v>0</v>
      </c>
      <c r="H448" s="31">
        <f>SUM(H449)</f>
        <v>0</v>
      </c>
      <c r="I448" s="34">
        <f t="shared" si="56"/>
        <v>0</v>
      </c>
      <c r="J448" s="31">
        <f>SUM(J449)</f>
        <v>0</v>
      </c>
      <c r="K448" s="33">
        <f t="shared" si="52"/>
        <v>0</v>
      </c>
      <c r="L448" s="35">
        <f t="shared" si="58"/>
        <v>0</v>
      </c>
      <c r="M448" s="33">
        <f t="shared" si="53"/>
        <v>0</v>
      </c>
      <c r="N448" s="31">
        <f>SUM(N449)</f>
        <v>0</v>
      </c>
      <c r="O448" s="33">
        <f t="shared" si="54"/>
        <v>0</v>
      </c>
      <c r="P448" s="36">
        <f t="shared" si="57"/>
        <v>0</v>
      </c>
    </row>
    <row r="449" spans="1:16" ht="39" hidden="1" x14ac:dyDescent="0.25">
      <c r="A449" s="65">
        <v>3311401050724120</v>
      </c>
      <c r="B449" s="39" t="s">
        <v>373</v>
      </c>
      <c r="C449" s="30"/>
      <c r="D449" s="37"/>
      <c r="E449" s="37"/>
      <c r="F449" s="32">
        <f t="shared" si="59"/>
        <v>0</v>
      </c>
      <c r="G449" s="33">
        <f t="shared" si="55"/>
        <v>0</v>
      </c>
      <c r="H449" s="37"/>
      <c r="I449" s="34">
        <f t="shared" si="56"/>
        <v>0</v>
      </c>
      <c r="J449" s="37"/>
      <c r="K449" s="33">
        <f t="shared" si="52"/>
        <v>0</v>
      </c>
      <c r="L449" s="35">
        <f t="shared" si="58"/>
        <v>0</v>
      </c>
      <c r="M449" s="33">
        <f t="shared" si="53"/>
        <v>0</v>
      </c>
      <c r="N449" s="37"/>
      <c r="O449" s="33">
        <f t="shared" si="54"/>
        <v>0</v>
      </c>
      <c r="P449" s="36">
        <f t="shared" si="57"/>
        <v>0</v>
      </c>
    </row>
    <row r="450" spans="1:16" ht="39" hidden="1" x14ac:dyDescent="0.25">
      <c r="A450" s="28">
        <v>3311401050742</v>
      </c>
      <c r="B450" s="39" t="s">
        <v>374</v>
      </c>
      <c r="C450" s="30"/>
      <c r="D450" s="31">
        <f>SUM(D451)</f>
        <v>0</v>
      </c>
      <c r="E450" s="31">
        <f>SUM(E451)</f>
        <v>0</v>
      </c>
      <c r="F450" s="32">
        <f t="shared" si="59"/>
        <v>0</v>
      </c>
      <c r="G450" s="33">
        <f t="shared" si="55"/>
        <v>0</v>
      </c>
      <c r="H450" s="31">
        <f>SUM(H451)</f>
        <v>0</v>
      </c>
      <c r="I450" s="34">
        <f t="shared" si="56"/>
        <v>0</v>
      </c>
      <c r="J450" s="31">
        <f>SUM(J451)</f>
        <v>0</v>
      </c>
      <c r="K450" s="33">
        <f t="shared" si="52"/>
        <v>0</v>
      </c>
      <c r="L450" s="35">
        <f t="shared" si="58"/>
        <v>0</v>
      </c>
      <c r="M450" s="33">
        <f t="shared" si="53"/>
        <v>0</v>
      </c>
      <c r="N450" s="31">
        <f>SUM(N451)</f>
        <v>0</v>
      </c>
      <c r="O450" s="33">
        <f t="shared" si="54"/>
        <v>0</v>
      </c>
      <c r="P450" s="36">
        <f t="shared" si="57"/>
        <v>0</v>
      </c>
    </row>
    <row r="451" spans="1:16" ht="39" hidden="1" x14ac:dyDescent="0.25">
      <c r="A451" s="28">
        <v>3311401050742120</v>
      </c>
      <c r="B451" s="39" t="s">
        <v>374</v>
      </c>
      <c r="C451" s="30"/>
      <c r="D451" s="37"/>
      <c r="E451" s="37"/>
      <c r="F451" s="32">
        <f t="shared" si="59"/>
        <v>0</v>
      </c>
      <c r="G451" s="33">
        <f t="shared" si="55"/>
        <v>0</v>
      </c>
      <c r="H451" s="37"/>
      <c r="I451" s="34">
        <f t="shared" si="56"/>
        <v>0</v>
      </c>
      <c r="J451" s="37"/>
      <c r="K451" s="33">
        <f t="shared" si="52"/>
        <v>0</v>
      </c>
      <c r="L451" s="35">
        <f t="shared" si="58"/>
        <v>0</v>
      </c>
      <c r="M451" s="33">
        <f t="shared" si="53"/>
        <v>0</v>
      </c>
      <c r="N451" s="37"/>
      <c r="O451" s="33">
        <f t="shared" si="54"/>
        <v>0</v>
      </c>
      <c r="P451" s="36">
        <f t="shared" si="57"/>
        <v>0</v>
      </c>
    </row>
    <row r="452" spans="1:16" ht="26.25" hidden="1" x14ac:dyDescent="0.25">
      <c r="A452" s="28">
        <v>3311401050743</v>
      </c>
      <c r="B452" s="39" t="s">
        <v>375</v>
      </c>
      <c r="C452" s="30"/>
      <c r="D452" s="31">
        <f>SUM(D453)</f>
        <v>0</v>
      </c>
      <c r="E452" s="31">
        <f>SUM(E453)</f>
        <v>0</v>
      </c>
      <c r="F452" s="32">
        <f t="shared" si="59"/>
        <v>0</v>
      </c>
      <c r="G452" s="33">
        <f t="shared" si="55"/>
        <v>0</v>
      </c>
      <c r="H452" s="31">
        <f>SUM(H453)</f>
        <v>0</v>
      </c>
      <c r="I452" s="34">
        <f t="shared" si="56"/>
        <v>0</v>
      </c>
      <c r="J452" s="31">
        <f>SUM(J453)</f>
        <v>0</v>
      </c>
      <c r="K452" s="33">
        <f t="shared" si="52"/>
        <v>0</v>
      </c>
      <c r="L452" s="35">
        <f t="shared" si="58"/>
        <v>0</v>
      </c>
      <c r="M452" s="33">
        <f t="shared" si="53"/>
        <v>0</v>
      </c>
      <c r="N452" s="31">
        <f>SUM(N453)</f>
        <v>0</v>
      </c>
      <c r="O452" s="33">
        <f t="shared" si="54"/>
        <v>0</v>
      </c>
      <c r="P452" s="36">
        <f t="shared" si="57"/>
        <v>0</v>
      </c>
    </row>
    <row r="453" spans="1:16" ht="26.25" hidden="1" x14ac:dyDescent="0.25">
      <c r="A453" s="28">
        <v>3311401050743120</v>
      </c>
      <c r="B453" s="39" t="s">
        <v>375</v>
      </c>
      <c r="C453" s="30"/>
      <c r="D453" s="37"/>
      <c r="E453" s="37"/>
      <c r="F453" s="32">
        <f t="shared" si="59"/>
        <v>0</v>
      </c>
      <c r="G453" s="33">
        <f t="shared" si="55"/>
        <v>0</v>
      </c>
      <c r="H453" s="37"/>
      <c r="I453" s="34">
        <f t="shared" si="56"/>
        <v>0</v>
      </c>
      <c r="J453" s="37"/>
      <c r="K453" s="33">
        <f t="shared" si="52"/>
        <v>0</v>
      </c>
      <c r="L453" s="35">
        <f t="shared" si="58"/>
        <v>0</v>
      </c>
      <c r="M453" s="33">
        <f t="shared" si="53"/>
        <v>0</v>
      </c>
      <c r="N453" s="37"/>
      <c r="O453" s="33">
        <f t="shared" si="54"/>
        <v>0</v>
      </c>
      <c r="P453" s="36">
        <f t="shared" si="57"/>
        <v>0</v>
      </c>
    </row>
    <row r="454" spans="1:16" ht="26.25" hidden="1" x14ac:dyDescent="0.25">
      <c r="A454" s="28">
        <v>3311401050749</v>
      </c>
      <c r="B454" s="39" t="s">
        <v>376</v>
      </c>
      <c r="C454" s="30"/>
      <c r="D454" s="31">
        <f>SUM(D455)</f>
        <v>0</v>
      </c>
      <c r="E454" s="31">
        <f>SUM(E455)</f>
        <v>0</v>
      </c>
      <c r="F454" s="32">
        <f t="shared" si="59"/>
        <v>0</v>
      </c>
      <c r="G454" s="33">
        <f t="shared" si="55"/>
        <v>0</v>
      </c>
      <c r="H454" s="31">
        <f>SUM(H455)</f>
        <v>0</v>
      </c>
      <c r="I454" s="34">
        <f t="shared" si="56"/>
        <v>0</v>
      </c>
      <c r="J454" s="31">
        <f>SUM(J455)</f>
        <v>0</v>
      </c>
      <c r="K454" s="33">
        <f t="shared" si="52"/>
        <v>0</v>
      </c>
      <c r="L454" s="35">
        <f t="shared" si="58"/>
        <v>0</v>
      </c>
      <c r="M454" s="33">
        <f t="shared" si="53"/>
        <v>0</v>
      </c>
      <c r="N454" s="31">
        <f>SUM(N455)</f>
        <v>0</v>
      </c>
      <c r="O454" s="33">
        <f t="shared" si="54"/>
        <v>0</v>
      </c>
      <c r="P454" s="36">
        <f t="shared" si="57"/>
        <v>0</v>
      </c>
    </row>
    <row r="455" spans="1:16" ht="26.25" hidden="1" x14ac:dyDescent="0.25">
      <c r="A455" s="28">
        <v>3311401050749120</v>
      </c>
      <c r="B455" s="39" t="s">
        <v>376</v>
      </c>
      <c r="C455" s="30"/>
      <c r="D455" s="37"/>
      <c r="E455" s="37"/>
      <c r="F455" s="32">
        <f t="shared" si="59"/>
        <v>0</v>
      </c>
      <c r="G455" s="33">
        <f t="shared" si="55"/>
        <v>0</v>
      </c>
      <c r="H455" s="37"/>
      <c r="I455" s="34">
        <f t="shared" si="56"/>
        <v>0</v>
      </c>
      <c r="J455" s="37"/>
      <c r="K455" s="33">
        <f t="shared" si="52"/>
        <v>0</v>
      </c>
      <c r="L455" s="35">
        <f t="shared" si="58"/>
        <v>0</v>
      </c>
      <c r="M455" s="33">
        <f t="shared" si="53"/>
        <v>0</v>
      </c>
      <c r="N455" s="37"/>
      <c r="O455" s="33">
        <f t="shared" si="54"/>
        <v>0</v>
      </c>
      <c r="P455" s="36">
        <f t="shared" si="57"/>
        <v>0</v>
      </c>
    </row>
    <row r="456" spans="1:16" ht="26.25" hidden="1" x14ac:dyDescent="0.25">
      <c r="A456" s="28">
        <v>3311401050760</v>
      </c>
      <c r="B456" s="39" t="s">
        <v>377</v>
      </c>
      <c r="C456" s="30"/>
      <c r="D456" s="31">
        <f>SUM(D457)</f>
        <v>0</v>
      </c>
      <c r="E456" s="31">
        <f>SUM(E457)</f>
        <v>0</v>
      </c>
      <c r="F456" s="32">
        <f t="shared" si="59"/>
        <v>0</v>
      </c>
      <c r="G456" s="33">
        <f t="shared" si="55"/>
        <v>0</v>
      </c>
      <c r="H456" s="31">
        <f>SUM(H457)</f>
        <v>0</v>
      </c>
      <c r="I456" s="34">
        <f t="shared" si="56"/>
        <v>0</v>
      </c>
      <c r="J456" s="31">
        <f>SUM(J457)</f>
        <v>0</v>
      </c>
      <c r="K456" s="33">
        <f t="shared" ref="K456:K519" si="60">IF(OR(J456=0,F456=0),0,J456/F456)*100</f>
        <v>0</v>
      </c>
      <c r="L456" s="35">
        <f t="shared" si="58"/>
        <v>0</v>
      </c>
      <c r="M456" s="33">
        <f t="shared" ref="M456:M519" si="61">IF(OR(L456=0,F456=0),0,L456/F456)*100</f>
        <v>0</v>
      </c>
      <c r="N456" s="31">
        <f>SUM(N457)</f>
        <v>0</v>
      </c>
      <c r="O456" s="33">
        <f t="shared" ref="O456:O519" si="62">IF(OR(N456=0,F456=0),0,N456/F456)*100</f>
        <v>0</v>
      </c>
      <c r="P456" s="36">
        <f t="shared" si="57"/>
        <v>0</v>
      </c>
    </row>
    <row r="457" spans="1:16" ht="26.25" hidden="1" x14ac:dyDescent="0.25">
      <c r="A457" s="28">
        <v>3311401050760120</v>
      </c>
      <c r="B457" s="39" t="s">
        <v>377</v>
      </c>
      <c r="C457" s="30"/>
      <c r="D457" s="37"/>
      <c r="E457" s="37"/>
      <c r="F457" s="32">
        <f t="shared" si="59"/>
        <v>0</v>
      </c>
      <c r="G457" s="33">
        <f t="shared" si="55"/>
        <v>0</v>
      </c>
      <c r="H457" s="37"/>
      <c r="I457" s="34">
        <f t="shared" ref="I457:I520" si="63">SUM(F457-H457)</f>
        <v>0</v>
      </c>
      <c r="J457" s="37"/>
      <c r="K457" s="33">
        <f t="shared" si="60"/>
        <v>0</v>
      </c>
      <c r="L457" s="35">
        <f t="shared" si="58"/>
        <v>0</v>
      </c>
      <c r="M457" s="33">
        <f t="shared" si="61"/>
        <v>0</v>
      </c>
      <c r="N457" s="37"/>
      <c r="O457" s="33">
        <f t="shared" si="62"/>
        <v>0</v>
      </c>
      <c r="P457" s="36">
        <f t="shared" si="57"/>
        <v>0</v>
      </c>
    </row>
    <row r="458" spans="1:16" hidden="1" x14ac:dyDescent="0.25">
      <c r="A458" s="28">
        <v>3311401050764</v>
      </c>
      <c r="B458" s="39" t="s">
        <v>378</v>
      </c>
      <c r="C458" s="30"/>
      <c r="D458" s="31">
        <f>SUM(D459)</f>
        <v>0</v>
      </c>
      <c r="E458" s="31">
        <f>SUM(E459)</f>
        <v>0</v>
      </c>
      <c r="F458" s="32">
        <f t="shared" si="59"/>
        <v>0</v>
      </c>
      <c r="G458" s="33">
        <f t="shared" si="55"/>
        <v>0</v>
      </c>
      <c r="H458" s="31">
        <f>SUM(H459)</f>
        <v>0</v>
      </c>
      <c r="I458" s="34">
        <f t="shared" si="63"/>
        <v>0</v>
      </c>
      <c r="J458" s="31">
        <f>SUM(J459)</f>
        <v>0</v>
      </c>
      <c r="K458" s="33">
        <f t="shared" si="60"/>
        <v>0</v>
      </c>
      <c r="L458" s="35">
        <f t="shared" si="58"/>
        <v>0</v>
      </c>
      <c r="M458" s="33">
        <f t="shared" si="61"/>
        <v>0</v>
      </c>
      <c r="N458" s="31">
        <f>SUM(N459)</f>
        <v>0</v>
      </c>
      <c r="O458" s="33">
        <f t="shared" si="62"/>
        <v>0</v>
      </c>
      <c r="P458" s="36">
        <f t="shared" si="57"/>
        <v>0</v>
      </c>
    </row>
    <row r="459" spans="1:16" hidden="1" x14ac:dyDescent="0.25">
      <c r="A459" s="28">
        <v>3311401050764120</v>
      </c>
      <c r="B459" s="39" t="s">
        <v>378</v>
      </c>
      <c r="C459" s="30"/>
      <c r="D459" s="37"/>
      <c r="E459" s="37"/>
      <c r="F459" s="32">
        <f t="shared" si="59"/>
        <v>0</v>
      </c>
      <c r="G459" s="33">
        <f t="shared" si="55"/>
        <v>0</v>
      </c>
      <c r="H459" s="37"/>
      <c r="I459" s="34">
        <f t="shared" si="63"/>
        <v>0</v>
      </c>
      <c r="J459" s="37"/>
      <c r="K459" s="33">
        <f t="shared" si="60"/>
        <v>0</v>
      </c>
      <c r="L459" s="35">
        <f t="shared" si="58"/>
        <v>0</v>
      </c>
      <c r="M459" s="33">
        <f t="shared" si="61"/>
        <v>0</v>
      </c>
      <c r="N459" s="37"/>
      <c r="O459" s="33">
        <f t="shared" si="62"/>
        <v>0</v>
      </c>
      <c r="P459" s="36">
        <f t="shared" si="57"/>
        <v>0</v>
      </c>
    </row>
    <row r="460" spans="1:16" ht="26.25" hidden="1" x14ac:dyDescent="0.25">
      <c r="A460" s="65">
        <v>3311401050772</v>
      </c>
      <c r="B460" s="39" t="s">
        <v>379</v>
      </c>
      <c r="C460" s="30"/>
      <c r="D460" s="31">
        <f>SUM(D461:D462)</f>
        <v>0</v>
      </c>
      <c r="E460" s="31">
        <f>SUM(E461:E462)</f>
        <v>0</v>
      </c>
      <c r="F460" s="32">
        <f t="shared" si="59"/>
        <v>0</v>
      </c>
      <c r="G460" s="33">
        <f t="shared" ref="G460:G527" si="64">IF(OR(F460=0,F$7=0),0,F460/F$7)*100</f>
        <v>0</v>
      </c>
      <c r="H460" s="31">
        <f>SUM(H461:H462)</f>
        <v>0</v>
      </c>
      <c r="I460" s="34">
        <f t="shared" si="63"/>
        <v>0</v>
      </c>
      <c r="J460" s="31">
        <f>SUM(J461:J462)</f>
        <v>0</v>
      </c>
      <c r="K460" s="33">
        <f t="shared" si="60"/>
        <v>0</v>
      </c>
      <c r="L460" s="35">
        <f t="shared" si="58"/>
        <v>0</v>
      </c>
      <c r="M460" s="33">
        <f t="shared" si="61"/>
        <v>0</v>
      </c>
      <c r="N460" s="31">
        <f>SUM(N461:N462)</f>
        <v>0</v>
      </c>
      <c r="O460" s="33">
        <f t="shared" si="62"/>
        <v>0</v>
      </c>
      <c r="P460" s="36">
        <f t="shared" si="57"/>
        <v>0</v>
      </c>
    </row>
    <row r="461" spans="1:16" ht="26.25" hidden="1" x14ac:dyDescent="0.25">
      <c r="A461" s="65">
        <v>3311401050772120</v>
      </c>
      <c r="B461" s="39" t="s">
        <v>379</v>
      </c>
      <c r="C461" s="30"/>
      <c r="D461" s="37"/>
      <c r="E461" s="37"/>
      <c r="F461" s="32">
        <f t="shared" si="59"/>
        <v>0</v>
      </c>
      <c r="G461" s="33">
        <f t="shared" si="64"/>
        <v>0</v>
      </c>
      <c r="H461" s="37"/>
      <c r="I461" s="34">
        <f t="shared" si="63"/>
        <v>0</v>
      </c>
      <c r="J461" s="37"/>
      <c r="K461" s="33">
        <f t="shared" si="60"/>
        <v>0</v>
      </c>
      <c r="L461" s="35">
        <f t="shared" si="58"/>
        <v>0</v>
      </c>
      <c r="M461" s="33">
        <f t="shared" si="61"/>
        <v>0</v>
      </c>
      <c r="N461" s="37"/>
      <c r="O461" s="33">
        <f t="shared" si="62"/>
        <v>0</v>
      </c>
      <c r="P461" s="36">
        <f t="shared" si="57"/>
        <v>0</v>
      </c>
    </row>
    <row r="462" spans="1:16" ht="26.25" hidden="1" x14ac:dyDescent="0.25">
      <c r="A462" s="65">
        <v>3311401050772120</v>
      </c>
      <c r="B462" s="39" t="s">
        <v>379</v>
      </c>
      <c r="C462" s="30"/>
      <c r="D462" s="37"/>
      <c r="E462" s="37"/>
      <c r="F462" s="32">
        <f t="shared" si="59"/>
        <v>0</v>
      </c>
      <c r="G462" s="33">
        <f t="shared" si="64"/>
        <v>0</v>
      </c>
      <c r="H462" s="37"/>
      <c r="I462" s="34">
        <f t="shared" si="63"/>
        <v>0</v>
      </c>
      <c r="J462" s="37"/>
      <c r="K462" s="33">
        <f t="shared" si="60"/>
        <v>0</v>
      </c>
      <c r="L462" s="35">
        <f t="shared" si="58"/>
        <v>0</v>
      </c>
      <c r="M462" s="33">
        <f t="shared" si="61"/>
        <v>0</v>
      </c>
      <c r="N462" s="37"/>
      <c r="O462" s="33">
        <f t="shared" si="62"/>
        <v>0</v>
      </c>
      <c r="P462" s="36">
        <f t="shared" si="57"/>
        <v>0</v>
      </c>
    </row>
    <row r="463" spans="1:16" ht="26.25" hidden="1" x14ac:dyDescent="0.25">
      <c r="A463" s="28">
        <v>3311401050779</v>
      </c>
      <c r="B463" s="39" t="s">
        <v>380</v>
      </c>
      <c r="C463" s="30"/>
      <c r="D463" s="31">
        <f>SUM(D464)</f>
        <v>0</v>
      </c>
      <c r="E463" s="31">
        <f>SUM(E464)</f>
        <v>0</v>
      </c>
      <c r="F463" s="32">
        <f t="shared" si="59"/>
        <v>0</v>
      </c>
      <c r="G463" s="33">
        <f t="shared" si="64"/>
        <v>0</v>
      </c>
      <c r="H463" s="31">
        <f>SUM(H464)</f>
        <v>0</v>
      </c>
      <c r="I463" s="34">
        <f t="shared" si="63"/>
        <v>0</v>
      </c>
      <c r="J463" s="31">
        <f>SUM(J464)</f>
        <v>0</v>
      </c>
      <c r="K463" s="33">
        <f t="shared" si="60"/>
        <v>0</v>
      </c>
      <c r="L463" s="35">
        <f t="shared" si="58"/>
        <v>0</v>
      </c>
      <c r="M463" s="33">
        <f t="shared" si="61"/>
        <v>0</v>
      </c>
      <c r="N463" s="31">
        <f>SUM(N464)</f>
        <v>0</v>
      </c>
      <c r="O463" s="33">
        <f t="shared" si="62"/>
        <v>0</v>
      </c>
      <c r="P463" s="36">
        <f t="shared" ref="P463:P526" si="65">SUM(F463-N463)</f>
        <v>0</v>
      </c>
    </row>
    <row r="464" spans="1:16" ht="26.25" hidden="1" x14ac:dyDescent="0.25">
      <c r="A464" s="28">
        <v>3311401050779120</v>
      </c>
      <c r="B464" s="39" t="s">
        <v>380</v>
      </c>
      <c r="C464" s="30"/>
      <c r="D464" s="37"/>
      <c r="E464" s="37"/>
      <c r="F464" s="32">
        <f t="shared" si="59"/>
        <v>0</v>
      </c>
      <c r="G464" s="33">
        <f t="shared" si="64"/>
        <v>0</v>
      </c>
      <c r="H464" s="37"/>
      <c r="I464" s="34">
        <f t="shared" si="63"/>
        <v>0</v>
      </c>
      <c r="J464" s="37"/>
      <c r="K464" s="33">
        <f t="shared" si="60"/>
        <v>0</v>
      </c>
      <c r="L464" s="35">
        <f t="shared" ref="L464:L527" si="66">SUM(N464-J464)</f>
        <v>0</v>
      </c>
      <c r="M464" s="33">
        <f t="shared" si="61"/>
        <v>0</v>
      </c>
      <c r="N464" s="37"/>
      <c r="O464" s="33">
        <f t="shared" si="62"/>
        <v>0</v>
      </c>
      <c r="P464" s="36">
        <f t="shared" si="65"/>
        <v>0</v>
      </c>
    </row>
    <row r="465" spans="1:16" ht="77.25" hidden="1" x14ac:dyDescent="0.25">
      <c r="A465" s="28">
        <v>3311401050797</v>
      </c>
      <c r="B465" s="39" t="s">
        <v>381</v>
      </c>
      <c r="C465" s="30"/>
      <c r="D465" s="31">
        <f>SUM(D466)</f>
        <v>0</v>
      </c>
      <c r="E465" s="31">
        <f>SUM(E466)</f>
        <v>0</v>
      </c>
      <c r="F465" s="32">
        <f t="shared" si="59"/>
        <v>0</v>
      </c>
      <c r="G465" s="33">
        <f t="shared" si="64"/>
        <v>0</v>
      </c>
      <c r="H465" s="31">
        <f>SUM(H466)</f>
        <v>0</v>
      </c>
      <c r="I465" s="34">
        <f t="shared" si="63"/>
        <v>0</v>
      </c>
      <c r="J465" s="31">
        <f>SUM(J466)</f>
        <v>0</v>
      </c>
      <c r="K465" s="33">
        <f t="shared" si="60"/>
        <v>0</v>
      </c>
      <c r="L465" s="35">
        <f t="shared" si="66"/>
        <v>0</v>
      </c>
      <c r="M465" s="33">
        <f t="shared" si="61"/>
        <v>0</v>
      </c>
      <c r="N465" s="31">
        <f>SUM(N466)</f>
        <v>0</v>
      </c>
      <c r="O465" s="33">
        <f t="shared" si="62"/>
        <v>0</v>
      </c>
      <c r="P465" s="36">
        <f t="shared" si="65"/>
        <v>0</v>
      </c>
    </row>
    <row r="466" spans="1:16" ht="77.25" hidden="1" x14ac:dyDescent="0.25">
      <c r="A466" s="28">
        <v>3311401050797120</v>
      </c>
      <c r="B466" s="39" t="s">
        <v>381</v>
      </c>
      <c r="C466" s="30"/>
      <c r="D466" s="37"/>
      <c r="E466" s="37"/>
      <c r="F466" s="32">
        <f t="shared" si="59"/>
        <v>0</v>
      </c>
      <c r="G466" s="33">
        <f t="shared" si="64"/>
        <v>0</v>
      </c>
      <c r="H466" s="37"/>
      <c r="I466" s="34">
        <f t="shared" si="63"/>
        <v>0</v>
      </c>
      <c r="J466" s="37"/>
      <c r="K466" s="33">
        <f t="shared" si="60"/>
        <v>0</v>
      </c>
      <c r="L466" s="35">
        <f t="shared" si="66"/>
        <v>0</v>
      </c>
      <c r="M466" s="33">
        <f t="shared" si="61"/>
        <v>0</v>
      </c>
      <c r="N466" s="37"/>
      <c r="O466" s="33">
        <f t="shared" si="62"/>
        <v>0</v>
      </c>
      <c r="P466" s="36">
        <f t="shared" si="65"/>
        <v>0</v>
      </c>
    </row>
    <row r="467" spans="1:16" ht="51.75" hidden="1" x14ac:dyDescent="0.25">
      <c r="A467" s="28">
        <v>3311401050828</v>
      </c>
      <c r="B467" s="39" t="s">
        <v>382</v>
      </c>
      <c r="C467" s="30"/>
      <c r="D467" s="31">
        <f>SUM(D468)</f>
        <v>0</v>
      </c>
      <c r="E467" s="31">
        <f>SUM(E468)</f>
        <v>0</v>
      </c>
      <c r="F467" s="32">
        <f t="shared" si="59"/>
        <v>0</v>
      </c>
      <c r="G467" s="33">
        <f t="shared" si="64"/>
        <v>0</v>
      </c>
      <c r="H467" s="31">
        <f>SUM(H468)</f>
        <v>0</v>
      </c>
      <c r="I467" s="34">
        <f t="shared" si="63"/>
        <v>0</v>
      </c>
      <c r="J467" s="31">
        <f>SUM(J468)</f>
        <v>0</v>
      </c>
      <c r="K467" s="33">
        <f t="shared" si="60"/>
        <v>0</v>
      </c>
      <c r="L467" s="35">
        <f t="shared" si="66"/>
        <v>0</v>
      </c>
      <c r="M467" s="33">
        <f t="shared" si="61"/>
        <v>0</v>
      </c>
      <c r="N467" s="31">
        <f>SUM(N468)</f>
        <v>0</v>
      </c>
      <c r="O467" s="33">
        <f t="shared" si="62"/>
        <v>0</v>
      </c>
      <c r="P467" s="36">
        <f t="shared" si="65"/>
        <v>0</v>
      </c>
    </row>
    <row r="468" spans="1:16" ht="51.75" hidden="1" x14ac:dyDescent="0.25">
      <c r="A468" s="28">
        <v>3311401050828120</v>
      </c>
      <c r="B468" s="39" t="s">
        <v>382</v>
      </c>
      <c r="C468" s="30"/>
      <c r="D468" s="37"/>
      <c r="E468" s="37"/>
      <c r="F468" s="32">
        <f t="shared" si="59"/>
        <v>0</v>
      </c>
      <c r="G468" s="33">
        <f t="shared" si="64"/>
        <v>0</v>
      </c>
      <c r="H468" s="37"/>
      <c r="I468" s="34">
        <f t="shared" si="63"/>
        <v>0</v>
      </c>
      <c r="J468" s="37"/>
      <c r="K468" s="33">
        <f t="shared" si="60"/>
        <v>0</v>
      </c>
      <c r="L468" s="35">
        <f t="shared" si="66"/>
        <v>0</v>
      </c>
      <c r="M468" s="33">
        <f t="shared" si="61"/>
        <v>0</v>
      </c>
      <c r="N468" s="37"/>
      <c r="O468" s="33">
        <f t="shared" si="62"/>
        <v>0</v>
      </c>
      <c r="P468" s="36">
        <f t="shared" si="65"/>
        <v>0</v>
      </c>
    </row>
    <row r="469" spans="1:16" ht="26.25" hidden="1" x14ac:dyDescent="0.25">
      <c r="A469" s="28">
        <v>3311401050829</v>
      </c>
      <c r="B469" s="39" t="s">
        <v>383</v>
      </c>
      <c r="C469" s="30"/>
      <c r="D469" s="31">
        <f>SUM(D470)</f>
        <v>0</v>
      </c>
      <c r="E469" s="31">
        <f>SUM(E470)</f>
        <v>0</v>
      </c>
      <c r="F469" s="32">
        <f t="shared" si="59"/>
        <v>0</v>
      </c>
      <c r="G469" s="33">
        <f t="shared" si="64"/>
        <v>0</v>
      </c>
      <c r="H469" s="31">
        <f>SUM(H470)</f>
        <v>0</v>
      </c>
      <c r="I469" s="34">
        <f t="shared" si="63"/>
        <v>0</v>
      </c>
      <c r="J469" s="31">
        <f>SUM(J470)</f>
        <v>0</v>
      </c>
      <c r="K469" s="33">
        <f t="shared" si="60"/>
        <v>0</v>
      </c>
      <c r="L469" s="35">
        <f t="shared" si="66"/>
        <v>0</v>
      </c>
      <c r="M469" s="33">
        <f t="shared" si="61"/>
        <v>0</v>
      </c>
      <c r="N469" s="31">
        <f>SUM(N470)</f>
        <v>0</v>
      </c>
      <c r="O469" s="33">
        <f t="shared" si="62"/>
        <v>0</v>
      </c>
      <c r="P469" s="36">
        <f t="shared" si="65"/>
        <v>0</v>
      </c>
    </row>
    <row r="470" spans="1:16" ht="26.25" hidden="1" x14ac:dyDescent="0.25">
      <c r="A470" s="28">
        <v>3311401050829120</v>
      </c>
      <c r="B470" s="39" t="s">
        <v>383</v>
      </c>
      <c r="C470" s="30"/>
      <c r="D470" s="37"/>
      <c r="E470" s="37"/>
      <c r="F470" s="32">
        <f t="shared" si="59"/>
        <v>0</v>
      </c>
      <c r="G470" s="33">
        <f t="shared" si="64"/>
        <v>0</v>
      </c>
      <c r="H470" s="37"/>
      <c r="I470" s="34">
        <f t="shared" si="63"/>
        <v>0</v>
      </c>
      <c r="J470" s="37"/>
      <c r="K470" s="33">
        <f t="shared" si="60"/>
        <v>0</v>
      </c>
      <c r="L470" s="35">
        <f t="shared" si="66"/>
        <v>0</v>
      </c>
      <c r="M470" s="33">
        <f t="shared" si="61"/>
        <v>0</v>
      </c>
      <c r="N470" s="37"/>
      <c r="O470" s="33">
        <f t="shared" si="62"/>
        <v>0</v>
      </c>
      <c r="P470" s="36">
        <f t="shared" si="65"/>
        <v>0</v>
      </c>
    </row>
    <row r="471" spans="1:16" hidden="1" x14ac:dyDescent="0.25">
      <c r="A471" s="65">
        <v>3311401050847</v>
      </c>
      <c r="B471" s="39" t="s">
        <v>384</v>
      </c>
      <c r="C471" s="30"/>
      <c r="D471" s="31">
        <f>SUM(D472)</f>
        <v>0</v>
      </c>
      <c r="E471" s="31">
        <f>SUM(E472)</f>
        <v>0</v>
      </c>
      <c r="F471" s="32">
        <f t="shared" si="59"/>
        <v>0</v>
      </c>
      <c r="G471" s="33">
        <f t="shared" si="64"/>
        <v>0</v>
      </c>
      <c r="H471" s="31">
        <f>SUM(H472)</f>
        <v>0</v>
      </c>
      <c r="I471" s="34">
        <f t="shared" si="63"/>
        <v>0</v>
      </c>
      <c r="J471" s="31">
        <f>SUM(J472)</f>
        <v>0</v>
      </c>
      <c r="K471" s="33">
        <f t="shared" si="60"/>
        <v>0</v>
      </c>
      <c r="L471" s="35">
        <f t="shared" si="66"/>
        <v>0</v>
      </c>
      <c r="M471" s="33">
        <f t="shared" si="61"/>
        <v>0</v>
      </c>
      <c r="N471" s="31">
        <f>SUM(N472)</f>
        <v>0</v>
      </c>
      <c r="O471" s="33">
        <f t="shared" si="62"/>
        <v>0</v>
      </c>
      <c r="P471" s="36">
        <f t="shared" si="65"/>
        <v>0</v>
      </c>
    </row>
    <row r="472" spans="1:16" hidden="1" x14ac:dyDescent="0.25">
      <c r="A472" s="65">
        <v>3311401050847120</v>
      </c>
      <c r="B472" s="39" t="s">
        <v>384</v>
      </c>
      <c r="C472" s="30"/>
      <c r="D472" s="37"/>
      <c r="E472" s="37"/>
      <c r="F472" s="32">
        <f t="shared" si="59"/>
        <v>0</v>
      </c>
      <c r="G472" s="33">
        <f t="shared" si="64"/>
        <v>0</v>
      </c>
      <c r="H472" s="37"/>
      <c r="I472" s="34">
        <f t="shared" si="63"/>
        <v>0</v>
      </c>
      <c r="J472" s="37"/>
      <c r="K472" s="33">
        <f t="shared" si="60"/>
        <v>0</v>
      </c>
      <c r="L472" s="35">
        <f t="shared" si="66"/>
        <v>0</v>
      </c>
      <c r="M472" s="33">
        <f t="shared" si="61"/>
        <v>0</v>
      </c>
      <c r="N472" s="37"/>
      <c r="O472" s="33">
        <f t="shared" si="62"/>
        <v>0</v>
      </c>
      <c r="P472" s="36">
        <f t="shared" si="65"/>
        <v>0</v>
      </c>
    </row>
    <row r="473" spans="1:16" hidden="1" x14ac:dyDescent="0.25">
      <c r="A473" s="65">
        <v>3311401050912</v>
      </c>
      <c r="B473" s="68" t="s">
        <v>385</v>
      </c>
      <c r="C473" s="30"/>
      <c r="D473" s="31">
        <f>SUM(D474)</f>
        <v>0</v>
      </c>
      <c r="E473" s="31">
        <f>SUM(E474)</f>
        <v>0</v>
      </c>
      <c r="F473" s="32">
        <f t="shared" si="59"/>
        <v>0</v>
      </c>
      <c r="G473" s="33">
        <f t="shared" si="64"/>
        <v>0</v>
      </c>
      <c r="H473" s="31">
        <f>SUM(H474)</f>
        <v>0</v>
      </c>
      <c r="I473" s="34">
        <f t="shared" si="63"/>
        <v>0</v>
      </c>
      <c r="J473" s="31">
        <f>SUM(J474)</f>
        <v>0</v>
      </c>
      <c r="K473" s="33">
        <f t="shared" si="60"/>
        <v>0</v>
      </c>
      <c r="L473" s="35">
        <f t="shared" si="66"/>
        <v>0</v>
      </c>
      <c r="M473" s="33">
        <f t="shared" si="61"/>
        <v>0</v>
      </c>
      <c r="N473" s="31">
        <f>SUM(N474)</f>
        <v>0</v>
      </c>
      <c r="O473" s="33">
        <f t="shared" si="62"/>
        <v>0</v>
      </c>
      <c r="P473" s="36">
        <f t="shared" si="65"/>
        <v>0</v>
      </c>
    </row>
    <row r="474" spans="1:16" hidden="1" x14ac:dyDescent="0.25">
      <c r="A474" s="65">
        <v>3311401050912120</v>
      </c>
      <c r="B474" s="68" t="s">
        <v>386</v>
      </c>
      <c r="C474" s="30"/>
      <c r="D474" s="37"/>
      <c r="E474" s="37"/>
      <c r="F474" s="32">
        <f t="shared" si="59"/>
        <v>0</v>
      </c>
      <c r="G474" s="33">
        <f t="shared" si="64"/>
        <v>0</v>
      </c>
      <c r="H474" s="37"/>
      <c r="I474" s="34">
        <f t="shared" si="63"/>
        <v>0</v>
      </c>
      <c r="J474" s="37"/>
      <c r="K474" s="33">
        <f t="shared" si="60"/>
        <v>0</v>
      </c>
      <c r="L474" s="35">
        <f t="shared" si="66"/>
        <v>0</v>
      </c>
      <c r="M474" s="33">
        <f t="shared" si="61"/>
        <v>0</v>
      </c>
      <c r="N474" s="37"/>
      <c r="O474" s="33">
        <f t="shared" si="62"/>
        <v>0</v>
      </c>
      <c r="P474" s="36">
        <f t="shared" si="65"/>
        <v>0</v>
      </c>
    </row>
    <row r="475" spans="1:16" hidden="1" x14ac:dyDescent="0.25">
      <c r="A475" s="65">
        <v>3311401050920</v>
      </c>
      <c r="B475" s="68" t="s">
        <v>387</v>
      </c>
      <c r="C475" s="30"/>
      <c r="D475" s="31">
        <f>SUM(D476)</f>
        <v>0</v>
      </c>
      <c r="E475" s="31">
        <f>SUM(E476)</f>
        <v>0</v>
      </c>
      <c r="F475" s="32">
        <f t="shared" si="59"/>
        <v>0</v>
      </c>
      <c r="G475" s="33">
        <f t="shared" si="64"/>
        <v>0</v>
      </c>
      <c r="H475" s="31">
        <f>SUM(H476)</f>
        <v>0</v>
      </c>
      <c r="I475" s="34">
        <f t="shared" si="63"/>
        <v>0</v>
      </c>
      <c r="J475" s="31">
        <f>SUM(J476)</f>
        <v>0</v>
      </c>
      <c r="K475" s="33">
        <f t="shared" si="60"/>
        <v>0</v>
      </c>
      <c r="L475" s="35">
        <f t="shared" si="66"/>
        <v>0</v>
      </c>
      <c r="M475" s="33">
        <f t="shared" si="61"/>
        <v>0</v>
      </c>
      <c r="N475" s="31">
        <f>SUM(N476)</f>
        <v>0</v>
      </c>
      <c r="O475" s="33">
        <f t="shared" si="62"/>
        <v>0</v>
      </c>
      <c r="P475" s="36">
        <f t="shared" si="65"/>
        <v>0</v>
      </c>
    </row>
    <row r="476" spans="1:16" hidden="1" x14ac:dyDescent="0.25">
      <c r="A476" s="65">
        <v>3311401050920120</v>
      </c>
      <c r="B476" s="68" t="s">
        <v>387</v>
      </c>
      <c r="C476" s="30"/>
      <c r="D476" s="37"/>
      <c r="E476" s="37"/>
      <c r="F476" s="32">
        <f t="shared" si="59"/>
        <v>0</v>
      </c>
      <c r="G476" s="33">
        <f t="shared" si="64"/>
        <v>0</v>
      </c>
      <c r="H476" s="37"/>
      <c r="I476" s="34">
        <f t="shared" si="63"/>
        <v>0</v>
      </c>
      <c r="J476" s="37"/>
      <c r="K476" s="33">
        <f t="shared" si="60"/>
        <v>0</v>
      </c>
      <c r="L476" s="35">
        <f t="shared" si="66"/>
        <v>0</v>
      </c>
      <c r="M476" s="33">
        <f t="shared" si="61"/>
        <v>0</v>
      </c>
      <c r="N476" s="37"/>
      <c r="O476" s="33">
        <f t="shared" si="62"/>
        <v>0</v>
      </c>
      <c r="P476" s="36">
        <f t="shared" si="65"/>
        <v>0</v>
      </c>
    </row>
    <row r="477" spans="1:16" ht="26.25" hidden="1" x14ac:dyDescent="0.25">
      <c r="A477" s="65">
        <v>3311401050959</v>
      </c>
      <c r="B477" s="68" t="s">
        <v>388</v>
      </c>
      <c r="C477" s="30"/>
      <c r="D477" s="31">
        <f>SUM(D478)</f>
        <v>0</v>
      </c>
      <c r="E477" s="31">
        <f>SUM(E478)</f>
        <v>0</v>
      </c>
      <c r="F477" s="32">
        <f t="shared" si="59"/>
        <v>0</v>
      </c>
      <c r="G477" s="33">
        <f t="shared" si="64"/>
        <v>0</v>
      </c>
      <c r="H477" s="31">
        <f>SUM(H478)</f>
        <v>0</v>
      </c>
      <c r="I477" s="34">
        <f t="shared" si="63"/>
        <v>0</v>
      </c>
      <c r="J477" s="31">
        <f>SUM(J478)</f>
        <v>0</v>
      </c>
      <c r="K477" s="33">
        <f t="shared" si="60"/>
        <v>0</v>
      </c>
      <c r="L477" s="35">
        <f t="shared" si="66"/>
        <v>0</v>
      </c>
      <c r="M477" s="33">
        <f t="shared" si="61"/>
        <v>0</v>
      </c>
      <c r="N477" s="31">
        <f>SUM(N478)</f>
        <v>0</v>
      </c>
      <c r="O477" s="33">
        <f t="shared" si="62"/>
        <v>0</v>
      </c>
      <c r="P477" s="36">
        <f t="shared" si="65"/>
        <v>0</v>
      </c>
    </row>
    <row r="478" spans="1:16" ht="26.25" hidden="1" x14ac:dyDescent="0.25">
      <c r="A478" s="65">
        <v>3311401050959</v>
      </c>
      <c r="B478" s="68" t="s">
        <v>388</v>
      </c>
      <c r="C478" s="30"/>
      <c r="D478" s="37"/>
      <c r="E478" s="37"/>
      <c r="F478" s="32">
        <f t="shared" si="59"/>
        <v>0</v>
      </c>
      <c r="G478" s="33">
        <f t="shared" si="64"/>
        <v>0</v>
      </c>
      <c r="H478" s="37"/>
      <c r="I478" s="34">
        <f t="shared" si="63"/>
        <v>0</v>
      </c>
      <c r="J478" s="37"/>
      <c r="K478" s="33">
        <f t="shared" si="60"/>
        <v>0</v>
      </c>
      <c r="L478" s="35">
        <f t="shared" si="66"/>
        <v>0</v>
      </c>
      <c r="M478" s="33">
        <f t="shared" si="61"/>
        <v>0</v>
      </c>
      <c r="N478" s="37"/>
      <c r="O478" s="33">
        <f t="shared" si="62"/>
        <v>0</v>
      </c>
      <c r="P478" s="36">
        <f t="shared" si="65"/>
        <v>0</v>
      </c>
    </row>
    <row r="479" spans="1:16" ht="26.25" hidden="1" x14ac:dyDescent="0.25">
      <c r="A479" s="65">
        <v>3311401050960</v>
      </c>
      <c r="B479" s="45" t="s">
        <v>389</v>
      </c>
      <c r="C479" s="30"/>
      <c r="D479" s="31">
        <f>SUM(D480)</f>
        <v>0</v>
      </c>
      <c r="E479" s="31">
        <f>SUM(E480)</f>
        <v>0</v>
      </c>
      <c r="F479" s="32">
        <f t="shared" si="59"/>
        <v>0</v>
      </c>
      <c r="G479" s="33">
        <f t="shared" si="64"/>
        <v>0</v>
      </c>
      <c r="H479" s="31">
        <f>SUM(H480)</f>
        <v>0</v>
      </c>
      <c r="I479" s="34">
        <f t="shared" si="63"/>
        <v>0</v>
      </c>
      <c r="J479" s="31">
        <f>SUM(J480)</f>
        <v>0</v>
      </c>
      <c r="K479" s="33">
        <f t="shared" si="60"/>
        <v>0</v>
      </c>
      <c r="L479" s="35">
        <f t="shared" si="66"/>
        <v>0</v>
      </c>
      <c r="M479" s="33">
        <f t="shared" si="61"/>
        <v>0</v>
      </c>
      <c r="N479" s="31">
        <f>SUM(N480)</f>
        <v>0</v>
      </c>
      <c r="O479" s="33">
        <f t="shared" si="62"/>
        <v>0</v>
      </c>
      <c r="P479" s="36">
        <f t="shared" si="65"/>
        <v>0</v>
      </c>
    </row>
    <row r="480" spans="1:16" ht="26.25" hidden="1" x14ac:dyDescent="0.25">
      <c r="A480" s="65">
        <v>3311401050960</v>
      </c>
      <c r="B480" s="45" t="s">
        <v>390</v>
      </c>
      <c r="C480" s="30"/>
      <c r="D480" s="37"/>
      <c r="E480" s="37"/>
      <c r="F480" s="32">
        <f t="shared" si="59"/>
        <v>0</v>
      </c>
      <c r="G480" s="33">
        <f t="shared" si="64"/>
        <v>0</v>
      </c>
      <c r="H480" s="37"/>
      <c r="I480" s="34">
        <f t="shared" si="63"/>
        <v>0</v>
      </c>
      <c r="J480" s="37"/>
      <c r="K480" s="33">
        <f t="shared" si="60"/>
        <v>0</v>
      </c>
      <c r="L480" s="35">
        <f t="shared" si="66"/>
        <v>0</v>
      </c>
      <c r="M480" s="33">
        <f t="shared" si="61"/>
        <v>0</v>
      </c>
      <c r="N480" s="37"/>
      <c r="O480" s="33">
        <f t="shared" si="62"/>
        <v>0</v>
      </c>
      <c r="P480" s="36">
        <f t="shared" si="65"/>
        <v>0</v>
      </c>
    </row>
    <row r="481" spans="1:16" ht="26.25" hidden="1" x14ac:dyDescent="0.25">
      <c r="A481" s="65">
        <v>3311401054006</v>
      </c>
      <c r="B481" s="39" t="s">
        <v>391</v>
      </c>
      <c r="C481" s="30"/>
      <c r="D481" s="31">
        <f>SUM(D482)</f>
        <v>0</v>
      </c>
      <c r="E481" s="31">
        <f>SUM(E482)</f>
        <v>0</v>
      </c>
      <c r="F481" s="32">
        <f t="shared" si="59"/>
        <v>0</v>
      </c>
      <c r="G481" s="33">
        <f t="shared" si="64"/>
        <v>0</v>
      </c>
      <c r="H481" s="31">
        <f>SUM(H482)</f>
        <v>0</v>
      </c>
      <c r="I481" s="34">
        <f t="shared" si="63"/>
        <v>0</v>
      </c>
      <c r="J481" s="31">
        <f>SUM(J482)</f>
        <v>0</v>
      </c>
      <c r="K481" s="33">
        <f t="shared" si="60"/>
        <v>0</v>
      </c>
      <c r="L481" s="35">
        <f t="shared" si="66"/>
        <v>0</v>
      </c>
      <c r="M481" s="33">
        <f t="shared" si="61"/>
        <v>0</v>
      </c>
      <c r="N481" s="31">
        <f>SUM(N482)</f>
        <v>0</v>
      </c>
      <c r="O481" s="33">
        <f t="shared" si="62"/>
        <v>0</v>
      </c>
      <c r="P481" s="36">
        <f t="shared" si="65"/>
        <v>0</v>
      </c>
    </row>
    <row r="482" spans="1:16" ht="26.25" hidden="1" x14ac:dyDescent="0.25">
      <c r="A482" s="65">
        <v>3311401054006120</v>
      </c>
      <c r="B482" s="39" t="s">
        <v>391</v>
      </c>
      <c r="C482" s="30"/>
      <c r="D482" s="31"/>
      <c r="E482" s="31"/>
      <c r="F482" s="32">
        <f t="shared" si="59"/>
        <v>0</v>
      </c>
      <c r="G482" s="33">
        <f t="shared" si="64"/>
        <v>0</v>
      </c>
      <c r="H482" s="31"/>
      <c r="I482" s="34">
        <f t="shared" si="63"/>
        <v>0</v>
      </c>
      <c r="J482" s="31"/>
      <c r="K482" s="33">
        <f t="shared" si="60"/>
        <v>0</v>
      </c>
      <c r="L482" s="35">
        <f t="shared" si="66"/>
        <v>0</v>
      </c>
      <c r="M482" s="33">
        <f t="shared" si="61"/>
        <v>0</v>
      </c>
      <c r="N482" s="31"/>
      <c r="O482" s="33">
        <f t="shared" si="62"/>
        <v>0</v>
      </c>
      <c r="P482" s="36">
        <f t="shared" si="65"/>
        <v>0</v>
      </c>
    </row>
    <row r="483" spans="1:16" ht="26.25" hidden="1" x14ac:dyDescent="0.25">
      <c r="A483" s="65">
        <v>3311401057243</v>
      </c>
      <c r="B483" s="39" t="s">
        <v>392</v>
      </c>
      <c r="C483" s="30"/>
      <c r="D483" s="31">
        <f>SUM(D484)</f>
        <v>0</v>
      </c>
      <c r="E483" s="31">
        <f>SUM(E484)</f>
        <v>0</v>
      </c>
      <c r="F483" s="32">
        <f t="shared" si="59"/>
        <v>0</v>
      </c>
      <c r="G483" s="33">
        <f t="shared" si="64"/>
        <v>0</v>
      </c>
      <c r="H483" s="31">
        <f>SUM(H484)</f>
        <v>0</v>
      </c>
      <c r="I483" s="34">
        <f t="shared" si="63"/>
        <v>0</v>
      </c>
      <c r="J483" s="31">
        <f>SUM(J484)</f>
        <v>0</v>
      </c>
      <c r="K483" s="33">
        <f t="shared" si="60"/>
        <v>0</v>
      </c>
      <c r="L483" s="35">
        <f t="shared" si="66"/>
        <v>0</v>
      </c>
      <c r="M483" s="33">
        <f t="shared" si="61"/>
        <v>0</v>
      </c>
      <c r="N483" s="31">
        <f>SUM(N484)</f>
        <v>0</v>
      </c>
      <c r="O483" s="33">
        <f t="shared" si="62"/>
        <v>0</v>
      </c>
      <c r="P483" s="36">
        <f t="shared" si="65"/>
        <v>0</v>
      </c>
    </row>
    <row r="484" spans="1:16" ht="26.25" hidden="1" x14ac:dyDescent="0.25">
      <c r="A484" s="65">
        <v>3311401057243120</v>
      </c>
      <c r="B484" s="39" t="s">
        <v>392</v>
      </c>
      <c r="C484" s="30"/>
      <c r="D484" s="31"/>
      <c r="E484" s="31"/>
      <c r="F484" s="32">
        <f t="shared" si="59"/>
        <v>0</v>
      </c>
      <c r="G484" s="33">
        <f t="shared" si="64"/>
        <v>0</v>
      </c>
      <c r="H484" s="31"/>
      <c r="I484" s="34">
        <f t="shared" si="63"/>
        <v>0</v>
      </c>
      <c r="J484" s="31"/>
      <c r="K484" s="33">
        <f t="shared" si="60"/>
        <v>0</v>
      </c>
      <c r="L484" s="35">
        <f t="shared" si="66"/>
        <v>0</v>
      </c>
      <c r="M484" s="33">
        <f t="shared" si="61"/>
        <v>0</v>
      </c>
      <c r="N484" s="31"/>
      <c r="O484" s="33">
        <f t="shared" si="62"/>
        <v>0</v>
      </c>
      <c r="P484" s="36">
        <f t="shared" si="65"/>
        <v>0</v>
      </c>
    </row>
    <row r="485" spans="1:16" hidden="1" x14ac:dyDescent="0.25">
      <c r="A485" s="28">
        <v>331140106</v>
      </c>
      <c r="B485" s="39" t="s">
        <v>393</v>
      </c>
      <c r="C485" s="30"/>
      <c r="D485" s="31">
        <f>SUM(D486)</f>
        <v>0</v>
      </c>
      <c r="E485" s="31">
        <f>SUM(E486)</f>
        <v>0</v>
      </c>
      <c r="F485" s="32">
        <f t="shared" si="59"/>
        <v>0</v>
      </c>
      <c r="G485" s="33">
        <f t="shared" si="64"/>
        <v>0</v>
      </c>
      <c r="H485" s="31">
        <f>SUM(H486)</f>
        <v>0</v>
      </c>
      <c r="I485" s="34">
        <f t="shared" si="63"/>
        <v>0</v>
      </c>
      <c r="J485" s="31">
        <f>SUM(J486)</f>
        <v>0</v>
      </c>
      <c r="K485" s="33">
        <f t="shared" si="60"/>
        <v>0</v>
      </c>
      <c r="L485" s="35">
        <f t="shared" si="66"/>
        <v>0</v>
      </c>
      <c r="M485" s="33">
        <f t="shared" si="61"/>
        <v>0</v>
      </c>
      <c r="N485" s="31">
        <f>SUM(N486)</f>
        <v>0</v>
      </c>
      <c r="O485" s="33">
        <f t="shared" si="62"/>
        <v>0</v>
      </c>
      <c r="P485" s="36">
        <f t="shared" si="65"/>
        <v>0</v>
      </c>
    </row>
    <row r="486" spans="1:16" ht="39" hidden="1" x14ac:dyDescent="0.25">
      <c r="A486" s="28">
        <v>3311401060768</v>
      </c>
      <c r="B486" s="39" t="s">
        <v>394</v>
      </c>
      <c r="C486" s="30"/>
      <c r="D486" s="31">
        <f>SUM(D487:D488)</f>
        <v>0</v>
      </c>
      <c r="E486" s="31">
        <f>SUM(E487:E488)</f>
        <v>0</v>
      </c>
      <c r="F486" s="32">
        <f t="shared" si="59"/>
        <v>0</v>
      </c>
      <c r="G486" s="33">
        <f t="shared" si="64"/>
        <v>0</v>
      </c>
      <c r="H486" s="31">
        <f>SUM(H487:H488)</f>
        <v>0</v>
      </c>
      <c r="I486" s="34">
        <f t="shared" si="63"/>
        <v>0</v>
      </c>
      <c r="J486" s="31">
        <f>SUM(J487:J488)</f>
        <v>0</v>
      </c>
      <c r="K486" s="33">
        <f t="shared" si="60"/>
        <v>0</v>
      </c>
      <c r="L486" s="35">
        <f t="shared" si="66"/>
        <v>0</v>
      </c>
      <c r="M486" s="33">
        <f t="shared" si="61"/>
        <v>0</v>
      </c>
      <c r="N486" s="31">
        <f>SUM(N487:N488)</f>
        <v>0</v>
      </c>
      <c r="O486" s="33">
        <f t="shared" si="62"/>
        <v>0</v>
      </c>
      <c r="P486" s="36">
        <f t="shared" si="65"/>
        <v>0</v>
      </c>
    </row>
    <row r="487" spans="1:16" ht="39" hidden="1" x14ac:dyDescent="0.25">
      <c r="A487" s="28">
        <v>3311401060768120</v>
      </c>
      <c r="B487" s="39" t="s">
        <v>394</v>
      </c>
      <c r="C487" s="30"/>
      <c r="D487" s="37"/>
      <c r="E487" s="37"/>
      <c r="F487" s="32">
        <f t="shared" si="59"/>
        <v>0</v>
      </c>
      <c r="G487" s="33">
        <f t="shared" si="64"/>
        <v>0</v>
      </c>
      <c r="H487" s="37"/>
      <c r="I487" s="34">
        <f t="shared" si="63"/>
        <v>0</v>
      </c>
      <c r="J487" s="37"/>
      <c r="K487" s="33">
        <f t="shared" si="60"/>
        <v>0</v>
      </c>
      <c r="L487" s="35">
        <f t="shared" si="66"/>
        <v>0</v>
      </c>
      <c r="M487" s="33">
        <f t="shared" si="61"/>
        <v>0</v>
      </c>
      <c r="N487" s="37"/>
      <c r="O487" s="33">
        <f t="shared" si="62"/>
        <v>0</v>
      </c>
      <c r="P487" s="36">
        <f t="shared" si="65"/>
        <v>0</v>
      </c>
    </row>
    <row r="488" spans="1:16" ht="39" hidden="1" x14ac:dyDescent="0.25">
      <c r="A488" s="28">
        <v>3311401060768130</v>
      </c>
      <c r="B488" s="39" t="s">
        <v>394</v>
      </c>
      <c r="C488" s="30"/>
      <c r="D488" s="37"/>
      <c r="E488" s="37"/>
      <c r="F488" s="32">
        <f t="shared" si="59"/>
        <v>0</v>
      </c>
      <c r="G488" s="33">
        <f t="shared" si="64"/>
        <v>0</v>
      </c>
      <c r="H488" s="37"/>
      <c r="I488" s="34">
        <f t="shared" si="63"/>
        <v>0</v>
      </c>
      <c r="J488" s="37"/>
      <c r="K488" s="33">
        <f t="shared" si="60"/>
        <v>0</v>
      </c>
      <c r="L488" s="35">
        <f t="shared" si="66"/>
        <v>0</v>
      </c>
      <c r="M488" s="33">
        <f t="shared" si="61"/>
        <v>0</v>
      </c>
      <c r="N488" s="37"/>
      <c r="O488" s="33">
        <f t="shared" si="62"/>
        <v>0</v>
      </c>
      <c r="P488" s="36">
        <f t="shared" si="65"/>
        <v>0</v>
      </c>
    </row>
    <row r="489" spans="1:16" ht="26.25" hidden="1" x14ac:dyDescent="0.25">
      <c r="A489" s="28">
        <v>331140107</v>
      </c>
      <c r="B489" s="39" t="s">
        <v>395</v>
      </c>
      <c r="C489" s="30"/>
      <c r="D489" s="31">
        <f>SUM(D490+D492+D495+D497+D499+D501+D503+D505)</f>
        <v>0</v>
      </c>
      <c r="E489" s="31">
        <f>SUM(E490+E492+E495+E497+E499+E501+E503+E505)</f>
        <v>0</v>
      </c>
      <c r="F489" s="32">
        <f t="shared" si="59"/>
        <v>0</v>
      </c>
      <c r="G489" s="33">
        <f t="shared" si="64"/>
        <v>0</v>
      </c>
      <c r="H489" s="31">
        <f>SUM(H490+H492+H495+H497+H499+H501+H503+H505)</f>
        <v>0</v>
      </c>
      <c r="I489" s="34">
        <f t="shared" si="63"/>
        <v>0</v>
      </c>
      <c r="J489" s="31">
        <f>SUM(J490+J492+J495+J497+J499+J501+J503+J505)</f>
        <v>0</v>
      </c>
      <c r="K489" s="33">
        <f t="shared" si="60"/>
        <v>0</v>
      </c>
      <c r="L489" s="35">
        <f t="shared" si="66"/>
        <v>0</v>
      </c>
      <c r="M489" s="33">
        <f t="shared" si="61"/>
        <v>0</v>
      </c>
      <c r="N489" s="31">
        <f>SUM(N490+N492+N495+N497+N499+N501+N503+N505)</f>
        <v>0</v>
      </c>
      <c r="O489" s="33">
        <f t="shared" si="62"/>
        <v>0</v>
      </c>
      <c r="P489" s="36">
        <f t="shared" si="65"/>
        <v>0</v>
      </c>
    </row>
    <row r="490" spans="1:16" ht="26.25" hidden="1" x14ac:dyDescent="0.25">
      <c r="A490" s="28">
        <v>3311401070741</v>
      </c>
      <c r="B490" s="39" t="s">
        <v>396</v>
      </c>
      <c r="C490" s="30"/>
      <c r="D490" s="31">
        <f>SUM(D491)</f>
        <v>0</v>
      </c>
      <c r="E490" s="31">
        <f>SUM(E491)</f>
        <v>0</v>
      </c>
      <c r="F490" s="32">
        <f t="shared" si="59"/>
        <v>0</v>
      </c>
      <c r="G490" s="33">
        <f t="shared" si="64"/>
        <v>0</v>
      </c>
      <c r="H490" s="31">
        <f>SUM(H491)</f>
        <v>0</v>
      </c>
      <c r="I490" s="34">
        <f t="shared" si="63"/>
        <v>0</v>
      </c>
      <c r="J490" s="31">
        <f>SUM(J491)</f>
        <v>0</v>
      </c>
      <c r="K490" s="33">
        <f t="shared" si="60"/>
        <v>0</v>
      </c>
      <c r="L490" s="35">
        <f t="shared" si="66"/>
        <v>0</v>
      </c>
      <c r="M490" s="33">
        <f t="shared" si="61"/>
        <v>0</v>
      </c>
      <c r="N490" s="31">
        <f>SUM(N491)</f>
        <v>0</v>
      </c>
      <c r="O490" s="33">
        <f t="shared" si="62"/>
        <v>0</v>
      </c>
      <c r="P490" s="36">
        <f t="shared" si="65"/>
        <v>0</v>
      </c>
    </row>
    <row r="491" spans="1:16" ht="26.25" hidden="1" x14ac:dyDescent="0.25">
      <c r="A491" s="28">
        <v>3311401070741130</v>
      </c>
      <c r="B491" s="39" t="s">
        <v>396</v>
      </c>
      <c r="C491" s="30"/>
      <c r="D491" s="37"/>
      <c r="E491" s="37"/>
      <c r="F491" s="32">
        <f t="shared" si="59"/>
        <v>0</v>
      </c>
      <c r="G491" s="33">
        <f t="shared" si="64"/>
        <v>0</v>
      </c>
      <c r="H491" s="37"/>
      <c r="I491" s="34">
        <f t="shared" si="63"/>
        <v>0</v>
      </c>
      <c r="J491" s="37"/>
      <c r="K491" s="33">
        <f t="shared" si="60"/>
        <v>0</v>
      </c>
      <c r="L491" s="35">
        <f t="shared" si="66"/>
        <v>0</v>
      </c>
      <c r="M491" s="33">
        <f t="shared" si="61"/>
        <v>0</v>
      </c>
      <c r="N491" s="37"/>
      <c r="O491" s="33">
        <f t="shared" si="62"/>
        <v>0</v>
      </c>
      <c r="P491" s="36">
        <f t="shared" si="65"/>
        <v>0</v>
      </c>
    </row>
    <row r="492" spans="1:16" ht="51.75" hidden="1" x14ac:dyDescent="0.25">
      <c r="A492" s="28">
        <v>3311401070827</v>
      </c>
      <c r="B492" s="39" t="s">
        <v>397</v>
      </c>
      <c r="C492" s="30"/>
      <c r="D492" s="31">
        <f>SUM(D493:D494)</f>
        <v>0</v>
      </c>
      <c r="E492" s="31">
        <f>SUM(E493:E494)</f>
        <v>0</v>
      </c>
      <c r="F492" s="32">
        <f t="shared" si="59"/>
        <v>0</v>
      </c>
      <c r="G492" s="33">
        <f t="shared" si="64"/>
        <v>0</v>
      </c>
      <c r="H492" s="31">
        <f>SUM(H493:H494)</f>
        <v>0</v>
      </c>
      <c r="I492" s="34">
        <f t="shared" si="63"/>
        <v>0</v>
      </c>
      <c r="J492" s="31">
        <f>SUM(J493:J494)</f>
        <v>0</v>
      </c>
      <c r="K492" s="33">
        <f t="shared" si="60"/>
        <v>0</v>
      </c>
      <c r="L492" s="35">
        <f t="shared" si="66"/>
        <v>0</v>
      </c>
      <c r="M492" s="33">
        <f t="shared" si="61"/>
        <v>0</v>
      </c>
      <c r="N492" s="31">
        <f>SUM(N493:N494)</f>
        <v>0</v>
      </c>
      <c r="O492" s="33">
        <f t="shared" si="62"/>
        <v>0</v>
      </c>
      <c r="P492" s="36">
        <f t="shared" si="65"/>
        <v>0</v>
      </c>
    </row>
    <row r="493" spans="1:16" ht="51.75" hidden="1" x14ac:dyDescent="0.25">
      <c r="A493" s="28">
        <v>3311401070827130</v>
      </c>
      <c r="B493" s="39" t="s">
        <v>397</v>
      </c>
      <c r="C493" s="30"/>
      <c r="D493" s="37"/>
      <c r="E493" s="37"/>
      <c r="F493" s="32">
        <f t="shared" si="59"/>
        <v>0</v>
      </c>
      <c r="G493" s="33">
        <f t="shared" si="64"/>
        <v>0</v>
      </c>
      <c r="H493" s="37"/>
      <c r="I493" s="34">
        <f t="shared" si="63"/>
        <v>0</v>
      </c>
      <c r="J493" s="37"/>
      <c r="K493" s="33">
        <f t="shared" si="60"/>
        <v>0</v>
      </c>
      <c r="L493" s="35">
        <f t="shared" si="66"/>
        <v>0</v>
      </c>
      <c r="M493" s="33">
        <f t="shared" si="61"/>
        <v>0</v>
      </c>
      <c r="N493" s="37"/>
      <c r="O493" s="33">
        <f t="shared" si="62"/>
        <v>0</v>
      </c>
      <c r="P493" s="36">
        <f t="shared" si="65"/>
        <v>0</v>
      </c>
    </row>
    <row r="494" spans="1:16" ht="51.75" hidden="1" x14ac:dyDescent="0.25">
      <c r="A494" s="28">
        <v>3311401070827130</v>
      </c>
      <c r="B494" s="39" t="s">
        <v>397</v>
      </c>
      <c r="C494" s="30"/>
      <c r="D494" s="37"/>
      <c r="E494" s="37"/>
      <c r="F494" s="32">
        <f t="shared" si="59"/>
        <v>0</v>
      </c>
      <c r="G494" s="33">
        <f t="shared" si="64"/>
        <v>0</v>
      </c>
      <c r="H494" s="37"/>
      <c r="I494" s="34">
        <f t="shared" si="63"/>
        <v>0</v>
      </c>
      <c r="J494" s="37"/>
      <c r="K494" s="33">
        <f t="shared" si="60"/>
        <v>0</v>
      </c>
      <c r="L494" s="35">
        <f t="shared" si="66"/>
        <v>0</v>
      </c>
      <c r="M494" s="33">
        <f t="shared" si="61"/>
        <v>0</v>
      </c>
      <c r="N494" s="37"/>
      <c r="O494" s="33">
        <f t="shared" si="62"/>
        <v>0</v>
      </c>
      <c r="P494" s="36">
        <f t="shared" si="65"/>
        <v>0</v>
      </c>
    </row>
    <row r="495" spans="1:16" ht="64.5" hidden="1" x14ac:dyDescent="0.25">
      <c r="A495" s="28">
        <v>3311401070832</v>
      </c>
      <c r="B495" s="39" t="s">
        <v>398</v>
      </c>
      <c r="C495" s="30"/>
      <c r="D495" s="31">
        <f>SUM(D496)</f>
        <v>0</v>
      </c>
      <c r="E495" s="31">
        <f>SUM(E496)</f>
        <v>0</v>
      </c>
      <c r="F495" s="32">
        <f t="shared" si="59"/>
        <v>0</v>
      </c>
      <c r="G495" s="33">
        <f t="shared" si="64"/>
        <v>0</v>
      </c>
      <c r="H495" s="31">
        <f>SUM(H496)</f>
        <v>0</v>
      </c>
      <c r="I495" s="34">
        <f t="shared" si="63"/>
        <v>0</v>
      </c>
      <c r="J495" s="31">
        <f>SUM(J496)</f>
        <v>0</v>
      </c>
      <c r="K495" s="33">
        <f t="shared" si="60"/>
        <v>0</v>
      </c>
      <c r="L495" s="35">
        <f t="shared" si="66"/>
        <v>0</v>
      </c>
      <c r="M495" s="33">
        <f t="shared" si="61"/>
        <v>0</v>
      </c>
      <c r="N495" s="31">
        <f>SUM(N496)</f>
        <v>0</v>
      </c>
      <c r="O495" s="33">
        <f t="shared" si="62"/>
        <v>0</v>
      </c>
      <c r="P495" s="36">
        <f t="shared" si="65"/>
        <v>0</v>
      </c>
    </row>
    <row r="496" spans="1:16" ht="64.5" hidden="1" x14ac:dyDescent="0.25">
      <c r="A496" s="28">
        <v>3311401070832130</v>
      </c>
      <c r="B496" s="39" t="s">
        <v>398</v>
      </c>
      <c r="C496" s="30"/>
      <c r="D496" s="37"/>
      <c r="E496" s="37"/>
      <c r="F496" s="32">
        <f t="shared" si="59"/>
        <v>0</v>
      </c>
      <c r="G496" s="33">
        <f t="shared" si="64"/>
        <v>0</v>
      </c>
      <c r="H496" s="37"/>
      <c r="I496" s="34">
        <f t="shared" si="63"/>
        <v>0</v>
      </c>
      <c r="J496" s="37"/>
      <c r="K496" s="33">
        <f t="shared" si="60"/>
        <v>0</v>
      </c>
      <c r="L496" s="35">
        <f t="shared" si="66"/>
        <v>0</v>
      </c>
      <c r="M496" s="33">
        <f t="shared" si="61"/>
        <v>0</v>
      </c>
      <c r="N496" s="37"/>
      <c r="O496" s="33">
        <f t="shared" si="62"/>
        <v>0</v>
      </c>
      <c r="P496" s="36">
        <f t="shared" si="65"/>
        <v>0</v>
      </c>
    </row>
    <row r="497" spans="1:16" ht="39" hidden="1" x14ac:dyDescent="0.25">
      <c r="A497" s="28">
        <v>3311401070833</v>
      </c>
      <c r="B497" s="39" t="s">
        <v>399</v>
      </c>
      <c r="C497" s="30"/>
      <c r="D497" s="31">
        <f>SUM(D498)</f>
        <v>0</v>
      </c>
      <c r="E497" s="31">
        <f>SUM(E498)</f>
        <v>0</v>
      </c>
      <c r="F497" s="32">
        <f t="shared" si="59"/>
        <v>0</v>
      </c>
      <c r="G497" s="33">
        <f t="shared" si="64"/>
        <v>0</v>
      </c>
      <c r="H497" s="31">
        <f>SUM(H498)</f>
        <v>0</v>
      </c>
      <c r="I497" s="34">
        <f t="shared" si="63"/>
        <v>0</v>
      </c>
      <c r="J497" s="31">
        <f>SUM(J498)</f>
        <v>0</v>
      </c>
      <c r="K497" s="33">
        <f t="shared" si="60"/>
        <v>0</v>
      </c>
      <c r="L497" s="35">
        <f t="shared" si="66"/>
        <v>0</v>
      </c>
      <c r="M497" s="33">
        <f t="shared" si="61"/>
        <v>0</v>
      </c>
      <c r="N497" s="31">
        <f>SUM(N498)</f>
        <v>0</v>
      </c>
      <c r="O497" s="33">
        <f t="shared" si="62"/>
        <v>0</v>
      </c>
      <c r="P497" s="36">
        <f t="shared" si="65"/>
        <v>0</v>
      </c>
    </row>
    <row r="498" spans="1:16" ht="39" hidden="1" x14ac:dyDescent="0.25">
      <c r="A498" s="28">
        <v>3311401070833130</v>
      </c>
      <c r="B498" s="39" t="s">
        <v>399</v>
      </c>
      <c r="C498" s="30"/>
      <c r="D498" s="37"/>
      <c r="E498" s="37"/>
      <c r="F498" s="32">
        <f t="shared" si="59"/>
        <v>0</v>
      </c>
      <c r="G498" s="33">
        <f t="shared" si="64"/>
        <v>0</v>
      </c>
      <c r="H498" s="37"/>
      <c r="I498" s="34">
        <f t="shared" si="63"/>
        <v>0</v>
      </c>
      <c r="J498" s="37"/>
      <c r="K498" s="33">
        <f t="shared" si="60"/>
        <v>0</v>
      </c>
      <c r="L498" s="35">
        <f t="shared" si="66"/>
        <v>0</v>
      </c>
      <c r="M498" s="33">
        <f t="shared" si="61"/>
        <v>0</v>
      </c>
      <c r="N498" s="37"/>
      <c r="O498" s="33">
        <f t="shared" si="62"/>
        <v>0</v>
      </c>
      <c r="P498" s="36">
        <f t="shared" si="65"/>
        <v>0</v>
      </c>
    </row>
    <row r="499" spans="1:16" hidden="1" x14ac:dyDescent="0.25">
      <c r="A499" s="28">
        <v>3311401070836</v>
      </c>
      <c r="B499" s="39" t="s">
        <v>400</v>
      </c>
      <c r="C499" s="30"/>
      <c r="D499" s="31">
        <f>SUM(D500)</f>
        <v>0</v>
      </c>
      <c r="E499" s="31">
        <f>SUM(E500)</f>
        <v>0</v>
      </c>
      <c r="F499" s="32">
        <f t="shared" si="59"/>
        <v>0</v>
      </c>
      <c r="G499" s="33">
        <f t="shared" si="64"/>
        <v>0</v>
      </c>
      <c r="H499" s="31">
        <f>SUM(H500)</f>
        <v>0</v>
      </c>
      <c r="I499" s="34">
        <f t="shared" si="63"/>
        <v>0</v>
      </c>
      <c r="J499" s="31">
        <f>SUM(J500)</f>
        <v>0</v>
      </c>
      <c r="K499" s="33">
        <f t="shared" si="60"/>
        <v>0</v>
      </c>
      <c r="L499" s="35">
        <f t="shared" si="66"/>
        <v>0</v>
      </c>
      <c r="M499" s="33">
        <f t="shared" si="61"/>
        <v>0</v>
      </c>
      <c r="N499" s="31">
        <f>SUM(N500)</f>
        <v>0</v>
      </c>
      <c r="O499" s="33">
        <f t="shared" si="62"/>
        <v>0</v>
      </c>
      <c r="P499" s="36">
        <f t="shared" si="65"/>
        <v>0</v>
      </c>
    </row>
    <row r="500" spans="1:16" hidden="1" x14ac:dyDescent="0.25">
      <c r="A500" s="28">
        <v>3311401070836140</v>
      </c>
      <c r="B500" s="39" t="s">
        <v>400</v>
      </c>
      <c r="C500" s="30"/>
      <c r="D500" s="31"/>
      <c r="E500" s="31"/>
      <c r="F500" s="32">
        <f t="shared" si="59"/>
        <v>0</v>
      </c>
      <c r="G500" s="33">
        <f t="shared" si="64"/>
        <v>0</v>
      </c>
      <c r="H500" s="31"/>
      <c r="I500" s="34">
        <f t="shared" si="63"/>
        <v>0</v>
      </c>
      <c r="J500" s="31"/>
      <c r="K500" s="33">
        <f t="shared" si="60"/>
        <v>0</v>
      </c>
      <c r="L500" s="35">
        <f t="shared" si="66"/>
        <v>0</v>
      </c>
      <c r="M500" s="33">
        <f t="shared" si="61"/>
        <v>0</v>
      </c>
      <c r="N500" s="31"/>
      <c r="O500" s="33">
        <f t="shared" si="62"/>
        <v>0</v>
      </c>
      <c r="P500" s="36">
        <f t="shared" si="65"/>
        <v>0</v>
      </c>
    </row>
    <row r="501" spans="1:16" ht="39" hidden="1" x14ac:dyDescent="0.25">
      <c r="A501" s="28">
        <v>3311401070837</v>
      </c>
      <c r="B501" s="39" t="s">
        <v>401</v>
      </c>
      <c r="C501" s="30"/>
      <c r="D501" s="31">
        <f>SUM(D502)</f>
        <v>0</v>
      </c>
      <c r="E501" s="31">
        <f>SUM(E502)</f>
        <v>0</v>
      </c>
      <c r="F501" s="32">
        <f t="shared" si="59"/>
        <v>0</v>
      </c>
      <c r="G501" s="33">
        <f t="shared" si="64"/>
        <v>0</v>
      </c>
      <c r="H501" s="31">
        <f>SUM(H502)</f>
        <v>0</v>
      </c>
      <c r="I501" s="34">
        <f t="shared" si="63"/>
        <v>0</v>
      </c>
      <c r="J501" s="31">
        <f>SUM(J502)</f>
        <v>0</v>
      </c>
      <c r="K501" s="33">
        <f t="shared" si="60"/>
        <v>0</v>
      </c>
      <c r="L501" s="35">
        <f t="shared" si="66"/>
        <v>0</v>
      </c>
      <c r="M501" s="33">
        <f t="shared" si="61"/>
        <v>0</v>
      </c>
      <c r="N501" s="31">
        <f>SUM(N502)</f>
        <v>0</v>
      </c>
      <c r="O501" s="33">
        <f t="shared" si="62"/>
        <v>0</v>
      </c>
      <c r="P501" s="36">
        <f t="shared" si="65"/>
        <v>0</v>
      </c>
    </row>
    <row r="502" spans="1:16" ht="39" hidden="1" x14ac:dyDescent="0.25">
      <c r="A502" s="28">
        <v>3311401070837130</v>
      </c>
      <c r="B502" s="39" t="s">
        <v>401</v>
      </c>
      <c r="C502" s="30"/>
      <c r="D502" s="37"/>
      <c r="E502" s="37"/>
      <c r="F502" s="32">
        <f t="shared" si="59"/>
        <v>0</v>
      </c>
      <c r="G502" s="33">
        <f t="shared" si="64"/>
        <v>0</v>
      </c>
      <c r="H502" s="37"/>
      <c r="I502" s="34">
        <f t="shared" si="63"/>
        <v>0</v>
      </c>
      <c r="J502" s="37"/>
      <c r="K502" s="33">
        <f t="shared" si="60"/>
        <v>0</v>
      </c>
      <c r="L502" s="35">
        <f t="shared" si="66"/>
        <v>0</v>
      </c>
      <c r="M502" s="33">
        <f t="shared" si="61"/>
        <v>0</v>
      </c>
      <c r="N502" s="37"/>
      <c r="O502" s="33">
        <f t="shared" si="62"/>
        <v>0</v>
      </c>
      <c r="P502" s="36">
        <f t="shared" si="65"/>
        <v>0</v>
      </c>
    </row>
    <row r="503" spans="1:16" ht="26.25" hidden="1" x14ac:dyDescent="0.25">
      <c r="A503" s="28">
        <v>3311401070839</v>
      </c>
      <c r="B503" s="39" t="s">
        <v>402</v>
      </c>
      <c r="C503" s="30"/>
      <c r="D503" s="31">
        <f>SUM(D504)</f>
        <v>0</v>
      </c>
      <c r="E503" s="31">
        <f>SUM(E504)</f>
        <v>0</v>
      </c>
      <c r="F503" s="32">
        <f t="shared" si="59"/>
        <v>0</v>
      </c>
      <c r="G503" s="33">
        <f t="shared" si="64"/>
        <v>0</v>
      </c>
      <c r="H503" s="31">
        <f>SUM(H504)</f>
        <v>0</v>
      </c>
      <c r="I503" s="34">
        <f t="shared" si="63"/>
        <v>0</v>
      </c>
      <c r="J503" s="31">
        <f>SUM(J504)</f>
        <v>0</v>
      </c>
      <c r="K503" s="33">
        <f t="shared" si="60"/>
        <v>0</v>
      </c>
      <c r="L503" s="35">
        <f t="shared" si="66"/>
        <v>0</v>
      </c>
      <c r="M503" s="33">
        <f t="shared" si="61"/>
        <v>0</v>
      </c>
      <c r="N503" s="31">
        <f>SUM(N504)</f>
        <v>0</v>
      </c>
      <c r="O503" s="33">
        <f t="shared" si="62"/>
        <v>0</v>
      </c>
      <c r="P503" s="36">
        <f t="shared" si="65"/>
        <v>0</v>
      </c>
    </row>
    <row r="504" spans="1:16" ht="26.25" hidden="1" x14ac:dyDescent="0.25">
      <c r="A504" s="28">
        <v>3311401070839130</v>
      </c>
      <c r="B504" s="39" t="s">
        <v>402</v>
      </c>
      <c r="C504" s="30"/>
      <c r="D504" s="37"/>
      <c r="E504" s="37"/>
      <c r="F504" s="32">
        <f t="shared" si="59"/>
        <v>0</v>
      </c>
      <c r="G504" s="33">
        <f t="shared" si="64"/>
        <v>0</v>
      </c>
      <c r="H504" s="37"/>
      <c r="I504" s="34">
        <f t="shared" si="63"/>
        <v>0</v>
      </c>
      <c r="J504" s="37"/>
      <c r="K504" s="33">
        <f t="shared" si="60"/>
        <v>0</v>
      </c>
      <c r="L504" s="35">
        <f t="shared" si="66"/>
        <v>0</v>
      </c>
      <c r="M504" s="33">
        <f t="shared" si="61"/>
        <v>0</v>
      </c>
      <c r="N504" s="37"/>
      <c r="O504" s="33">
        <f t="shared" si="62"/>
        <v>0</v>
      </c>
      <c r="P504" s="36">
        <f t="shared" si="65"/>
        <v>0</v>
      </c>
    </row>
    <row r="505" spans="1:16" ht="26.25" hidden="1" x14ac:dyDescent="0.25">
      <c r="A505" s="28">
        <v>3311401070869</v>
      </c>
      <c r="B505" s="45" t="s">
        <v>403</v>
      </c>
      <c r="C505" s="30"/>
      <c r="D505" s="31">
        <f>SUM(D506)</f>
        <v>0</v>
      </c>
      <c r="E505" s="31">
        <f>SUM(E506)</f>
        <v>0</v>
      </c>
      <c r="F505" s="32">
        <f t="shared" si="59"/>
        <v>0</v>
      </c>
      <c r="G505" s="33"/>
      <c r="H505" s="31">
        <f>SUM(H506)</f>
        <v>0</v>
      </c>
      <c r="I505" s="34">
        <f t="shared" si="63"/>
        <v>0</v>
      </c>
      <c r="J505" s="31">
        <f>SUM(J506)</f>
        <v>0</v>
      </c>
      <c r="K505" s="33">
        <f t="shared" si="60"/>
        <v>0</v>
      </c>
      <c r="L505" s="35">
        <f t="shared" si="66"/>
        <v>0</v>
      </c>
      <c r="M505" s="33">
        <f t="shared" si="61"/>
        <v>0</v>
      </c>
      <c r="N505" s="31">
        <f>SUM(N506)</f>
        <v>0</v>
      </c>
      <c r="O505" s="33">
        <f t="shared" si="62"/>
        <v>0</v>
      </c>
      <c r="P505" s="36">
        <f t="shared" si="65"/>
        <v>0</v>
      </c>
    </row>
    <row r="506" spans="1:16" ht="26.25" hidden="1" x14ac:dyDescent="0.25">
      <c r="A506" s="28">
        <v>3311401070869130</v>
      </c>
      <c r="B506" s="45" t="s">
        <v>404</v>
      </c>
      <c r="C506" s="30"/>
      <c r="D506" s="37"/>
      <c r="E506" s="37"/>
      <c r="F506" s="32">
        <f t="shared" si="59"/>
        <v>0</v>
      </c>
      <c r="G506" s="33"/>
      <c r="H506" s="37"/>
      <c r="I506" s="34">
        <f t="shared" si="63"/>
        <v>0</v>
      </c>
      <c r="J506" s="37"/>
      <c r="K506" s="33">
        <f t="shared" si="60"/>
        <v>0</v>
      </c>
      <c r="L506" s="35">
        <f t="shared" si="66"/>
        <v>0</v>
      </c>
      <c r="M506" s="33">
        <f t="shared" si="61"/>
        <v>0</v>
      </c>
      <c r="N506" s="37"/>
      <c r="O506" s="33">
        <f t="shared" si="62"/>
        <v>0</v>
      </c>
      <c r="P506" s="36">
        <f t="shared" si="65"/>
        <v>0</v>
      </c>
    </row>
    <row r="507" spans="1:16" hidden="1" x14ac:dyDescent="0.25">
      <c r="A507" s="65">
        <v>331140108</v>
      </c>
      <c r="B507" s="68" t="s">
        <v>405</v>
      </c>
      <c r="C507" s="30"/>
      <c r="D507" s="31">
        <f>SUM(D508+D510+D512+D514+D516+D518+D520+D525+D529+D531+D533+D535+D537+D539+D541+D543+D545+D547+D552+D554+D556+D558+D560+D562+D564)</f>
        <v>0</v>
      </c>
      <c r="E507" s="31">
        <f>SUM(E508+E510+E512+E514+E516+E518+E520+E525+E529+E531+E533+E535+E537+E539+E541+E543+E545+E547+E552+E554+E556+E558+E560+E562+E564)</f>
        <v>0</v>
      </c>
      <c r="F507" s="32">
        <f t="shared" ref="F507:F570" si="67">SUM(D507+E507)</f>
        <v>0</v>
      </c>
      <c r="G507" s="33">
        <f t="shared" si="64"/>
        <v>0</v>
      </c>
      <c r="H507" s="31">
        <f>SUM(H508+H510+H512+H514+H516+H518+H520+H525+H529+H531+H533+H535+H537+H539+H541+H543+H545+H547+H552+H554+H556+H558+H560+H562+H564)</f>
        <v>0</v>
      </c>
      <c r="I507" s="34">
        <f t="shared" si="63"/>
        <v>0</v>
      </c>
      <c r="J507" s="31">
        <f>SUM(J508+J510+J512+J514+J516+J518+J520+J525+J529+J531+J533+J535+J537+J539+J541+J543+J545+J547+J552+J554+J556+J558+J560+J562+J564)</f>
        <v>0</v>
      </c>
      <c r="K507" s="33">
        <f t="shared" si="60"/>
        <v>0</v>
      </c>
      <c r="L507" s="35">
        <f t="shared" si="66"/>
        <v>0</v>
      </c>
      <c r="M507" s="33">
        <f t="shared" si="61"/>
        <v>0</v>
      </c>
      <c r="N507" s="31">
        <f>SUM(N508+N510+N512+N514+N516+N518+N520+N525+N529+N531+N533+N535+N537+N539+N541+N543+N545+N547+N552+N554+N556+N558+N560+N562+N564)</f>
        <v>0</v>
      </c>
      <c r="O507" s="33">
        <f t="shared" si="62"/>
        <v>0</v>
      </c>
      <c r="P507" s="36">
        <f t="shared" si="65"/>
        <v>0</v>
      </c>
    </row>
    <row r="508" spans="1:16" ht="26.25" hidden="1" x14ac:dyDescent="0.25">
      <c r="A508" s="65">
        <v>3311401080006</v>
      </c>
      <c r="B508" s="29" t="s">
        <v>406</v>
      </c>
      <c r="C508" s="30"/>
      <c r="D508" s="31">
        <f>SUM(D509)</f>
        <v>0</v>
      </c>
      <c r="E508" s="31">
        <f>SUM(E509)</f>
        <v>0</v>
      </c>
      <c r="F508" s="32">
        <f t="shared" si="67"/>
        <v>0</v>
      </c>
      <c r="G508" s="33">
        <f t="shared" si="64"/>
        <v>0</v>
      </c>
      <c r="H508" s="31">
        <f>SUM(H509)</f>
        <v>0</v>
      </c>
      <c r="I508" s="34">
        <f t="shared" si="63"/>
        <v>0</v>
      </c>
      <c r="J508" s="31">
        <f>SUM(J509)</f>
        <v>0</v>
      </c>
      <c r="K508" s="33">
        <f t="shared" si="60"/>
        <v>0</v>
      </c>
      <c r="L508" s="35">
        <f t="shared" si="66"/>
        <v>0</v>
      </c>
      <c r="M508" s="33">
        <f t="shared" si="61"/>
        <v>0</v>
      </c>
      <c r="N508" s="31">
        <f>SUM(N509)</f>
        <v>0</v>
      </c>
      <c r="O508" s="33">
        <f t="shared" si="62"/>
        <v>0</v>
      </c>
      <c r="P508" s="36">
        <f t="shared" si="65"/>
        <v>0</v>
      </c>
    </row>
    <row r="509" spans="1:16" hidden="1" x14ac:dyDescent="0.25">
      <c r="A509" s="65">
        <v>3311401080006140</v>
      </c>
      <c r="B509" s="29" t="s">
        <v>407</v>
      </c>
      <c r="C509" s="30"/>
      <c r="D509" s="31"/>
      <c r="E509" s="31"/>
      <c r="F509" s="32">
        <f t="shared" si="67"/>
        <v>0</v>
      </c>
      <c r="G509" s="33">
        <f t="shared" si="64"/>
        <v>0</v>
      </c>
      <c r="H509" s="31"/>
      <c r="I509" s="34">
        <f t="shared" si="63"/>
        <v>0</v>
      </c>
      <c r="J509" s="31"/>
      <c r="K509" s="33">
        <f t="shared" si="60"/>
        <v>0</v>
      </c>
      <c r="L509" s="35">
        <f t="shared" si="66"/>
        <v>0</v>
      </c>
      <c r="M509" s="33">
        <f t="shared" si="61"/>
        <v>0</v>
      </c>
      <c r="N509" s="31"/>
      <c r="O509" s="33">
        <f t="shared" si="62"/>
        <v>0</v>
      </c>
      <c r="P509" s="36">
        <f t="shared" si="65"/>
        <v>0</v>
      </c>
    </row>
    <row r="510" spans="1:16" ht="26.25" hidden="1" x14ac:dyDescent="0.25">
      <c r="A510" s="65">
        <v>3311401080008</v>
      </c>
      <c r="B510" s="29" t="s">
        <v>408</v>
      </c>
      <c r="C510" s="30"/>
      <c r="D510" s="31">
        <f>SUM(D511)</f>
        <v>0</v>
      </c>
      <c r="E510" s="31">
        <f>SUM(E511)</f>
        <v>0</v>
      </c>
      <c r="F510" s="32">
        <f t="shared" si="67"/>
        <v>0</v>
      </c>
      <c r="G510" s="33">
        <f t="shared" si="64"/>
        <v>0</v>
      </c>
      <c r="H510" s="31">
        <f>SUM(H511)</f>
        <v>0</v>
      </c>
      <c r="I510" s="34">
        <f t="shared" si="63"/>
        <v>0</v>
      </c>
      <c r="J510" s="31">
        <f>SUM(J511)</f>
        <v>0</v>
      </c>
      <c r="K510" s="33">
        <f t="shared" si="60"/>
        <v>0</v>
      </c>
      <c r="L510" s="35">
        <f t="shared" si="66"/>
        <v>0</v>
      </c>
      <c r="M510" s="33">
        <f t="shared" si="61"/>
        <v>0</v>
      </c>
      <c r="N510" s="31">
        <f>SUM(N511)</f>
        <v>0</v>
      </c>
      <c r="O510" s="33">
        <f t="shared" si="62"/>
        <v>0</v>
      </c>
      <c r="P510" s="36">
        <f t="shared" si="65"/>
        <v>0</v>
      </c>
    </row>
    <row r="511" spans="1:16" hidden="1" x14ac:dyDescent="0.25">
      <c r="A511" s="65">
        <v>3311401080008140</v>
      </c>
      <c r="B511" s="29" t="s">
        <v>407</v>
      </c>
      <c r="C511" s="30"/>
      <c r="D511" s="31"/>
      <c r="E511" s="31"/>
      <c r="F511" s="32">
        <f t="shared" si="67"/>
        <v>0</v>
      </c>
      <c r="G511" s="33">
        <f t="shared" si="64"/>
        <v>0</v>
      </c>
      <c r="H511" s="31"/>
      <c r="I511" s="34">
        <f t="shared" si="63"/>
        <v>0</v>
      </c>
      <c r="J511" s="31"/>
      <c r="K511" s="33">
        <f t="shared" si="60"/>
        <v>0</v>
      </c>
      <c r="L511" s="35">
        <f t="shared" si="66"/>
        <v>0</v>
      </c>
      <c r="M511" s="33">
        <f t="shared" si="61"/>
        <v>0</v>
      </c>
      <c r="N511" s="31"/>
      <c r="O511" s="33">
        <f t="shared" si="62"/>
        <v>0</v>
      </c>
      <c r="P511" s="36">
        <f t="shared" si="65"/>
        <v>0</v>
      </c>
    </row>
    <row r="512" spans="1:16" ht="26.25" hidden="1" x14ac:dyDescent="0.25">
      <c r="A512" s="28">
        <v>3311401080209</v>
      </c>
      <c r="B512" s="39" t="s">
        <v>409</v>
      </c>
      <c r="C512" s="30"/>
      <c r="D512" s="31">
        <f>SUM(D513)</f>
        <v>0</v>
      </c>
      <c r="E512" s="31">
        <f>SUM(E513)</f>
        <v>0</v>
      </c>
      <c r="F512" s="32">
        <f t="shared" si="67"/>
        <v>0</v>
      </c>
      <c r="G512" s="33">
        <f t="shared" si="64"/>
        <v>0</v>
      </c>
      <c r="H512" s="31">
        <f>SUM(H513)</f>
        <v>0</v>
      </c>
      <c r="I512" s="34">
        <f t="shared" si="63"/>
        <v>0</v>
      </c>
      <c r="J512" s="31">
        <f>SUM(J513)</f>
        <v>0</v>
      </c>
      <c r="K512" s="33">
        <f t="shared" si="60"/>
        <v>0</v>
      </c>
      <c r="L512" s="35">
        <f t="shared" si="66"/>
        <v>0</v>
      </c>
      <c r="M512" s="33">
        <f t="shared" si="61"/>
        <v>0</v>
      </c>
      <c r="N512" s="31">
        <f>SUM(N513)</f>
        <v>0</v>
      </c>
      <c r="O512" s="33">
        <f t="shared" si="62"/>
        <v>0</v>
      </c>
      <c r="P512" s="36">
        <f t="shared" si="65"/>
        <v>0</v>
      </c>
    </row>
    <row r="513" spans="1:16" ht="26.25" hidden="1" x14ac:dyDescent="0.25">
      <c r="A513" s="28">
        <v>3311401080209140</v>
      </c>
      <c r="B513" s="39" t="s">
        <v>409</v>
      </c>
      <c r="C513" s="30"/>
      <c r="D513" s="37"/>
      <c r="E513" s="37"/>
      <c r="F513" s="32">
        <f t="shared" si="67"/>
        <v>0</v>
      </c>
      <c r="G513" s="33">
        <f t="shared" si="64"/>
        <v>0</v>
      </c>
      <c r="H513" s="37"/>
      <c r="I513" s="34">
        <f t="shared" si="63"/>
        <v>0</v>
      </c>
      <c r="J513" s="37"/>
      <c r="K513" s="33">
        <f t="shared" si="60"/>
        <v>0</v>
      </c>
      <c r="L513" s="35">
        <f t="shared" si="66"/>
        <v>0</v>
      </c>
      <c r="M513" s="33">
        <f t="shared" si="61"/>
        <v>0</v>
      </c>
      <c r="N513" s="37"/>
      <c r="O513" s="33">
        <f t="shared" si="62"/>
        <v>0</v>
      </c>
      <c r="P513" s="36">
        <f t="shared" si="65"/>
        <v>0</v>
      </c>
    </row>
    <row r="514" spans="1:16" ht="26.25" hidden="1" x14ac:dyDescent="0.25">
      <c r="A514" s="65">
        <v>3311401080450</v>
      </c>
      <c r="B514" s="39" t="s">
        <v>410</v>
      </c>
      <c r="C514" s="30"/>
      <c r="D514" s="31">
        <f>SUM(D515)</f>
        <v>0</v>
      </c>
      <c r="E514" s="31">
        <f>SUM(E515)</f>
        <v>0</v>
      </c>
      <c r="F514" s="32">
        <f t="shared" si="67"/>
        <v>0</v>
      </c>
      <c r="G514" s="33">
        <f t="shared" si="64"/>
        <v>0</v>
      </c>
      <c r="H514" s="31">
        <f>SUM(H515)</f>
        <v>0</v>
      </c>
      <c r="I514" s="34">
        <f t="shared" si="63"/>
        <v>0</v>
      </c>
      <c r="J514" s="31">
        <f>SUM(J515)</f>
        <v>0</v>
      </c>
      <c r="K514" s="33">
        <f t="shared" si="60"/>
        <v>0</v>
      </c>
      <c r="L514" s="35">
        <f t="shared" si="66"/>
        <v>0</v>
      </c>
      <c r="M514" s="33">
        <f t="shared" si="61"/>
        <v>0</v>
      </c>
      <c r="N514" s="31">
        <f>SUM(N515)</f>
        <v>0</v>
      </c>
      <c r="O514" s="33">
        <f t="shared" si="62"/>
        <v>0</v>
      </c>
      <c r="P514" s="36">
        <f t="shared" si="65"/>
        <v>0</v>
      </c>
    </row>
    <row r="515" spans="1:16" ht="26.25" hidden="1" x14ac:dyDescent="0.25">
      <c r="A515" s="65">
        <v>3311401080450140</v>
      </c>
      <c r="B515" s="39" t="s">
        <v>410</v>
      </c>
      <c r="C515" s="30"/>
      <c r="D515" s="37"/>
      <c r="E515" s="37"/>
      <c r="F515" s="32">
        <f t="shared" si="67"/>
        <v>0</v>
      </c>
      <c r="G515" s="33">
        <f t="shared" si="64"/>
        <v>0</v>
      </c>
      <c r="H515" s="37"/>
      <c r="I515" s="34">
        <f t="shared" si="63"/>
        <v>0</v>
      </c>
      <c r="J515" s="37"/>
      <c r="K515" s="33">
        <f t="shared" si="60"/>
        <v>0</v>
      </c>
      <c r="L515" s="35">
        <f t="shared" si="66"/>
        <v>0</v>
      </c>
      <c r="M515" s="33">
        <f t="shared" si="61"/>
        <v>0</v>
      </c>
      <c r="N515" s="37"/>
      <c r="O515" s="33">
        <f t="shared" si="62"/>
        <v>0</v>
      </c>
      <c r="P515" s="36">
        <f t="shared" si="65"/>
        <v>0</v>
      </c>
    </row>
    <row r="516" spans="1:16" hidden="1" x14ac:dyDescent="0.25">
      <c r="A516" s="65">
        <v>3311401080477</v>
      </c>
      <c r="B516" s="39" t="s">
        <v>411</v>
      </c>
      <c r="C516" s="30"/>
      <c r="D516" s="31">
        <f>SUM(D517)</f>
        <v>0</v>
      </c>
      <c r="E516" s="31">
        <f>SUM(E517)</f>
        <v>0</v>
      </c>
      <c r="F516" s="32">
        <f t="shared" si="67"/>
        <v>0</v>
      </c>
      <c r="G516" s="33">
        <f t="shared" si="64"/>
        <v>0</v>
      </c>
      <c r="H516" s="31">
        <f>SUM(H517)</f>
        <v>0</v>
      </c>
      <c r="I516" s="34">
        <f t="shared" si="63"/>
        <v>0</v>
      </c>
      <c r="J516" s="31">
        <f>SUM(J517)</f>
        <v>0</v>
      </c>
      <c r="K516" s="33">
        <f t="shared" si="60"/>
        <v>0</v>
      </c>
      <c r="L516" s="35">
        <f t="shared" si="66"/>
        <v>0</v>
      </c>
      <c r="M516" s="33">
        <f t="shared" si="61"/>
        <v>0</v>
      </c>
      <c r="N516" s="31">
        <f>SUM(N517)</f>
        <v>0</v>
      </c>
      <c r="O516" s="33">
        <f t="shared" si="62"/>
        <v>0</v>
      </c>
      <c r="P516" s="36">
        <f t="shared" si="65"/>
        <v>0</v>
      </c>
    </row>
    <row r="517" spans="1:16" hidden="1" x14ac:dyDescent="0.25">
      <c r="A517" s="65">
        <v>3311401080477140</v>
      </c>
      <c r="B517" s="39" t="s">
        <v>411</v>
      </c>
      <c r="C517" s="30"/>
      <c r="D517" s="37"/>
      <c r="E517" s="37"/>
      <c r="F517" s="32">
        <f t="shared" si="67"/>
        <v>0</v>
      </c>
      <c r="G517" s="33">
        <f t="shared" si="64"/>
        <v>0</v>
      </c>
      <c r="H517" s="37"/>
      <c r="I517" s="34">
        <f t="shared" si="63"/>
        <v>0</v>
      </c>
      <c r="J517" s="37"/>
      <c r="K517" s="33">
        <f t="shared" si="60"/>
        <v>0</v>
      </c>
      <c r="L517" s="35">
        <f t="shared" si="66"/>
        <v>0</v>
      </c>
      <c r="M517" s="33">
        <f t="shared" si="61"/>
        <v>0</v>
      </c>
      <c r="N517" s="37"/>
      <c r="O517" s="33">
        <f t="shared" si="62"/>
        <v>0</v>
      </c>
      <c r="P517" s="36">
        <f t="shared" si="65"/>
        <v>0</v>
      </c>
    </row>
    <row r="518" spans="1:16" ht="26.25" hidden="1" x14ac:dyDescent="0.25">
      <c r="A518" s="65">
        <v>3311401080498</v>
      </c>
      <c r="B518" s="39" t="s">
        <v>412</v>
      </c>
      <c r="C518" s="30"/>
      <c r="D518" s="31">
        <f>SUM(D519)</f>
        <v>0</v>
      </c>
      <c r="E518" s="31">
        <f>SUM(E519)</f>
        <v>0</v>
      </c>
      <c r="F518" s="32">
        <f t="shared" si="67"/>
        <v>0</v>
      </c>
      <c r="G518" s="33">
        <f t="shared" si="64"/>
        <v>0</v>
      </c>
      <c r="H518" s="31">
        <f>SUM(H519)</f>
        <v>0</v>
      </c>
      <c r="I518" s="34">
        <f t="shared" si="63"/>
        <v>0</v>
      </c>
      <c r="J518" s="31">
        <f>SUM(J519)</f>
        <v>0</v>
      </c>
      <c r="K518" s="33">
        <f t="shared" si="60"/>
        <v>0</v>
      </c>
      <c r="L518" s="35">
        <f t="shared" si="66"/>
        <v>0</v>
      </c>
      <c r="M518" s="33">
        <f t="shared" si="61"/>
        <v>0</v>
      </c>
      <c r="N518" s="31">
        <f>SUM(N519)</f>
        <v>0</v>
      </c>
      <c r="O518" s="33">
        <f t="shared" si="62"/>
        <v>0</v>
      </c>
      <c r="P518" s="36">
        <f t="shared" si="65"/>
        <v>0</v>
      </c>
    </row>
    <row r="519" spans="1:16" ht="26.25" hidden="1" x14ac:dyDescent="0.25">
      <c r="A519" s="65">
        <v>3311401080498140</v>
      </c>
      <c r="B519" s="39" t="s">
        <v>412</v>
      </c>
      <c r="C519" s="30"/>
      <c r="D519" s="37"/>
      <c r="E519" s="37"/>
      <c r="F519" s="32">
        <f t="shared" si="67"/>
        <v>0</v>
      </c>
      <c r="G519" s="33">
        <f t="shared" si="64"/>
        <v>0</v>
      </c>
      <c r="H519" s="37"/>
      <c r="I519" s="34">
        <f t="shared" si="63"/>
        <v>0</v>
      </c>
      <c r="J519" s="37"/>
      <c r="K519" s="33">
        <f t="shared" si="60"/>
        <v>0</v>
      </c>
      <c r="L519" s="35">
        <f t="shared" si="66"/>
        <v>0</v>
      </c>
      <c r="M519" s="33">
        <f t="shared" si="61"/>
        <v>0</v>
      </c>
      <c r="N519" s="37"/>
      <c r="O519" s="33">
        <f t="shared" si="62"/>
        <v>0</v>
      </c>
      <c r="P519" s="36">
        <f t="shared" si="65"/>
        <v>0</v>
      </c>
    </row>
    <row r="520" spans="1:16" hidden="1" x14ac:dyDescent="0.25">
      <c r="A520" s="65">
        <v>3311401080513</v>
      </c>
      <c r="B520" s="39" t="s">
        <v>413</v>
      </c>
      <c r="C520" s="30"/>
      <c r="D520" s="31">
        <f>SUM(D521:D524)</f>
        <v>0</v>
      </c>
      <c r="E520" s="31">
        <f>SUM(E521:E524)</f>
        <v>0</v>
      </c>
      <c r="F520" s="32">
        <f t="shared" si="67"/>
        <v>0</v>
      </c>
      <c r="G520" s="33">
        <f t="shared" si="64"/>
        <v>0</v>
      </c>
      <c r="H520" s="31">
        <f>SUM(H521:H524)</f>
        <v>0</v>
      </c>
      <c r="I520" s="34">
        <f t="shared" si="63"/>
        <v>0</v>
      </c>
      <c r="J520" s="31">
        <f>SUM(J521:J524)</f>
        <v>0</v>
      </c>
      <c r="K520" s="33">
        <f t="shared" ref="K520:K583" si="68">IF(OR(J520=0,F520=0),0,J520/F520)*100</f>
        <v>0</v>
      </c>
      <c r="L520" s="35">
        <f t="shared" si="66"/>
        <v>0</v>
      </c>
      <c r="M520" s="33">
        <f t="shared" ref="M520:M583" si="69">IF(OR(L520=0,F520=0),0,L520/F520)*100</f>
        <v>0</v>
      </c>
      <c r="N520" s="31">
        <f>SUM(N521:N524)</f>
        <v>0</v>
      </c>
      <c r="O520" s="33">
        <f t="shared" ref="O520:O583" si="70">IF(OR(N520=0,F520=0),0,N520/F520)*100</f>
        <v>0</v>
      </c>
      <c r="P520" s="36">
        <f t="shared" si="65"/>
        <v>0</v>
      </c>
    </row>
    <row r="521" spans="1:16" hidden="1" x14ac:dyDescent="0.25">
      <c r="A521" s="65">
        <v>3311401080513140</v>
      </c>
      <c r="B521" s="39" t="s">
        <v>413</v>
      </c>
      <c r="C521" s="30"/>
      <c r="D521" s="37"/>
      <c r="E521" s="37"/>
      <c r="F521" s="32">
        <f t="shared" si="67"/>
        <v>0</v>
      </c>
      <c r="G521" s="33">
        <f t="shared" si="64"/>
        <v>0</v>
      </c>
      <c r="H521" s="37"/>
      <c r="I521" s="34">
        <f t="shared" ref="I521:I584" si="71">SUM(F521-H521)</f>
        <v>0</v>
      </c>
      <c r="J521" s="37"/>
      <c r="K521" s="33">
        <f t="shared" si="68"/>
        <v>0</v>
      </c>
      <c r="L521" s="35">
        <f t="shared" si="66"/>
        <v>0</v>
      </c>
      <c r="M521" s="33">
        <f t="shared" si="69"/>
        <v>0</v>
      </c>
      <c r="N521" s="37"/>
      <c r="O521" s="33">
        <f t="shared" si="70"/>
        <v>0</v>
      </c>
      <c r="P521" s="36">
        <f t="shared" si="65"/>
        <v>0</v>
      </c>
    </row>
    <row r="522" spans="1:16" hidden="1" x14ac:dyDescent="0.25">
      <c r="A522" s="65">
        <v>3311401080513140</v>
      </c>
      <c r="B522" s="39" t="s">
        <v>413</v>
      </c>
      <c r="C522" s="30"/>
      <c r="D522" s="37"/>
      <c r="E522" s="37"/>
      <c r="F522" s="32">
        <f t="shared" si="67"/>
        <v>0</v>
      </c>
      <c r="G522" s="33">
        <f t="shared" si="64"/>
        <v>0</v>
      </c>
      <c r="H522" s="37"/>
      <c r="I522" s="34">
        <f t="shared" si="71"/>
        <v>0</v>
      </c>
      <c r="J522" s="37"/>
      <c r="K522" s="33">
        <f t="shared" si="68"/>
        <v>0</v>
      </c>
      <c r="L522" s="35">
        <f t="shared" si="66"/>
        <v>0</v>
      </c>
      <c r="M522" s="33">
        <f t="shared" si="69"/>
        <v>0</v>
      </c>
      <c r="N522" s="37"/>
      <c r="O522" s="33">
        <f t="shared" si="70"/>
        <v>0</v>
      </c>
      <c r="P522" s="36">
        <f t="shared" si="65"/>
        <v>0</v>
      </c>
    </row>
    <row r="523" spans="1:16" hidden="1" x14ac:dyDescent="0.25">
      <c r="A523" s="65">
        <v>3311401080513140</v>
      </c>
      <c r="B523" s="39" t="s">
        <v>413</v>
      </c>
      <c r="C523" s="30"/>
      <c r="D523" s="37"/>
      <c r="E523" s="37"/>
      <c r="F523" s="32">
        <f t="shared" si="67"/>
        <v>0</v>
      </c>
      <c r="G523" s="33">
        <f t="shared" si="64"/>
        <v>0</v>
      </c>
      <c r="H523" s="37"/>
      <c r="I523" s="34">
        <f t="shared" si="71"/>
        <v>0</v>
      </c>
      <c r="J523" s="37"/>
      <c r="K523" s="33">
        <f t="shared" si="68"/>
        <v>0</v>
      </c>
      <c r="L523" s="35">
        <f t="shared" si="66"/>
        <v>0</v>
      </c>
      <c r="M523" s="33">
        <f t="shared" si="69"/>
        <v>0</v>
      </c>
      <c r="N523" s="37"/>
      <c r="O523" s="33">
        <f t="shared" si="70"/>
        <v>0</v>
      </c>
      <c r="P523" s="36">
        <f t="shared" si="65"/>
        <v>0</v>
      </c>
    </row>
    <row r="524" spans="1:16" hidden="1" x14ac:dyDescent="0.25">
      <c r="A524" s="65">
        <v>3311401080513140</v>
      </c>
      <c r="B524" s="39" t="s">
        <v>413</v>
      </c>
      <c r="C524" s="30"/>
      <c r="D524" s="37"/>
      <c r="E524" s="37"/>
      <c r="F524" s="32">
        <f t="shared" si="67"/>
        <v>0</v>
      </c>
      <c r="G524" s="33">
        <f t="shared" si="64"/>
        <v>0</v>
      </c>
      <c r="H524" s="37"/>
      <c r="I524" s="34">
        <f t="shared" si="71"/>
        <v>0</v>
      </c>
      <c r="J524" s="37"/>
      <c r="K524" s="33">
        <f t="shared" si="68"/>
        <v>0</v>
      </c>
      <c r="L524" s="35">
        <f t="shared" si="66"/>
        <v>0</v>
      </c>
      <c r="M524" s="33">
        <f t="shared" si="69"/>
        <v>0</v>
      </c>
      <c r="N524" s="37"/>
      <c r="O524" s="33">
        <f t="shared" si="70"/>
        <v>0</v>
      </c>
      <c r="P524" s="36">
        <f t="shared" si="65"/>
        <v>0</v>
      </c>
    </row>
    <row r="525" spans="1:16" hidden="1" x14ac:dyDescent="0.25">
      <c r="A525" s="65">
        <v>3311401080656</v>
      </c>
      <c r="B525" s="39" t="s">
        <v>414</v>
      </c>
      <c r="C525" s="30"/>
      <c r="D525" s="31">
        <f>SUM(D526:D528)</f>
        <v>0</v>
      </c>
      <c r="E525" s="31">
        <f>SUM(E526:E528)</f>
        <v>0</v>
      </c>
      <c r="F525" s="32">
        <f t="shared" si="67"/>
        <v>0</v>
      </c>
      <c r="G525" s="33">
        <f t="shared" si="64"/>
        <v>0</v>
      </c>
      <c r="H525" s="31">
        <f>SUM(H526:H528)</f>
        <v>0</v>
      </c>
      <c r="I525" s="34">
        <f t="shared" si="71"/>
        <v>0</v>
      </c>
      <c r="J525" s="31">
        <f>SUM(J526:J528)</f>
        <v>0</v>
      </c>
      <c r="K525" s="33">
        <f t="shared" si="68"/>
        <v>0</v>
      </c>
      <c r="L525" s="35">
        <f t="shared" si="66"/>
        <v>0</v>
      </c>
      <c r="M525" s="33">
        <f t="shared" si="69"/>
        <v>0</v>
      </c>
      <c r="N525" s="31">
        <f>SUM(N526:N528)</f>
        <v>0</v>
      </c>
      <c r="O525" s="33">
        <f t="shared" si="70"/>
        <v>0</v>
      </c>
      <c r="P525" s="36">
        <f t="shared" si="65"/>
        <v>0</v>
      </c>
    </row>
    <row r="526" spans="1:16" hidden="1" x14ac:dyDescent="0.25">
      <c r="A526" s="65">
        <v>3311401080656140</v>
      </c>
      <c r="B526" s="39" t="s">
        <v>414</v>
      </c>
      <c r="C526" s="30"/>
      <c r="D526" s="37"/>
      <c r="E526" s="37"/>
      <c r="F526" s="32">
        <f t="shared" si="67"/>
        <v>0</v>
      </c>
      <c r="G526" s="33">
        <f t="shared" si="64"/>
        <v>0</v>
      </c>
      <c r="H526" s="37"/>
      <c r="I526" s="34">
        <f t="shared" si="71"/>
        <v>0</v>
      </c>
      <c r="J526" s="37"/>
      <c r="K526" s="33">
        <f t="shared" si="68"/>
        <v>0</v>
      </c>
      <c r="L526" s="35">
        <f t="shared" si="66"/>
        <v>0</v>
      </c>
      <c r="M526" s="33">
        <f t="shared" si="69"/>
        <v>0</v>
      </c>
      <c r="N526" s="37"/>
      <c r="O526" s="33">
        <f t="shared" si="70"/>
        <v>0</v>
      </c>
      <c r="P526" s="36">
        <f t="shared" si="65"/>
        <v>0</v>
      </c>
    </row>
    <row r="527" spans="1:16" hidden="1" x14ac:dyDescent="0.25">
      <c r="A527" s="65">
        <v>3311401080656140</v>
      </c>
      <c r="B527" s="39" t="s">
        <v>414</v>
      </c>
      <c r="C527" s="30"/>
      <c r="D527" s="37"/>
      <c r="E527" s="37"/>
      <c r="F527" s="32">
        <f t="shared" si="67"/>
        <v>0</v>
      </c>
      <c r="G527" s="33">
        <f t="shared" si="64"/>
        <v>0</v>
      </c>
      <c r="H527" s="37"/>
      <c r="I527" s="34">
        <f t="shared" si="71"/>
        <v>0</v>
      </c>
      <c r="J527" s="37"/>
      <c r="K527" s="33">
        <f t="shared" si="68"/>
        <v>0</v>
      </c>
      <c r="L527" s="35">
        <f t="shared" si="66"/>
        <v>0</v>
      </c>
      <c r="M527" s="33">
        <f t="shared" si="69"/>
        <v>0</v>
      </c>
      <c r="N527" s="37"/>
      <c r="O527" s="33">
        <f t="shared" si="70"/>
        <v>0</v>
      </c>
      <c r="P527" s="36">
        <f t="shared" ref="P527:P590" si="72">SUM(F527-N527)</f>
        <v>0</v>
      </c>
    </row>
    <row r="528" spans="1:16" hidden="1" x14ac:dyDescent="0.25">
      <c r="A528" s="65">
        <v>3311401080656140</v>
      </c>
      <c r="B528" s="39" t="s">
        <v>414</v>
      </c>
      <c r="C528" s="30"/>
      <c r="D528" s="37"/>
      <c r="E528" s="37"/>
      <c r="F528" s="32">
        <f t="shared" si="67"/>
        <v>0</v>
      </c>
      <c r="G528" s="33">
        <f t="shared" ref="G528:G595" si="73">IF(OR(F528=0,F$7=0),0,F528/F$7)*100</f>
        <v>0</v>
      </c>
      <c r="H528" s="37"/>
      <c r="I528" s="34">
        <f t="shared" si="71"/>
        <v>0</v>
      </c>
      <c r="J528" s="37"/>
      <c r="K528" s="33">
        <f t="shared" si="68"/>
        <v>0</v>
      </c>
      <c r="L528" s="35">
        <f t="shared" ref="L528:L590" si="74">SUM(N528-J528)</f>
        <v>0</v>
      </c>
      <c r="M528" s="33">
        <f t="shared" si="69"/>
        <v>0</v>
      </c>
      <c r="N528" s="37"/>
      <c r="O528" s="33">
        <f t="shared" si="70"/>
        <v>0</v>
      </c>
      <c r="P528" s="36">
        <f t="shared" si="72"/>
        <v>0</v>
      </c>
    </row>
    <row r="529" spans="1:16" ht="26.25" hidden="1" x14ac:dyDescent="0.25">
      <c r="A529" s="65">
        <v>3311401080708</v>
      </c>
      <c r="B529" s="39" t="s">
        <v>415</v>
      </c>
      <c r="C529" s="30"/>
      <c r="D529" s="31">
        <f>SUM(D530)</f>
        <v>0</v>
      </c>
      <c r="E529" s="31">
        <f>SUM(E530)</f>
        <v>0</v>
      </c>
      <c r="F529" s="32">
        <f t="shared" si="67"/>
        <v>0</v>
      </c>
      <c r="G529" s="33">
        <f t="shared" si="73"/>
        <v>0</v>
      </c>
      <c r="H529" s="31">
        <f>SUM(H530)</f>
        <v>0</v>
      </c>
      <c r="I529" s="34">
        <f t="shared" si="71"/>
        <v>0</v>
      </c>
      <c r="J529" s="31">
        <f>SUM(J530)</f>
        <v>0</v>
      </c>
      <c r="K529" s="33">
        <f t="shared" si="68"/>
        <v>0</v>
      </c>
      <c r="L529" s="35">
        <f t="shared" si="74"/>
        <v>0</v>
      </c>
      <c r="M529" s="33">
        <f t="shared" si="69"/>
        <v>0</v>
      </c>
      <c r="N529" s="31">
        <f>SUM(N530)</f>
        <v>0</v>
      </c>
      <c r="O529" s="33">
        <f t="shared" si="70"/>
        <v>0</v>
      </c>
      <c r="P529" s="36">
        <f t="shared" si="72"/>
        <v>0</v>
      </c>
    </row>
    <row r="530" spans="1:16" ht="26.25" hidden="1" x14ac:dyDescent="0.25">
      <c r="A530" s="65">
        <v>3311401080708140</v>
      </c>
      <c r="B530" s="39" t="s">
        <v>415</v>
      </c>
      <c r="C530" s="30"/>
      <c r="D530" s="37"/>
      <c r="E530" s="37"/>
      <c r="F530" s="32">
        <f t="shared" si="67"/>
        <v>0</v>
      </c>
      <c r="G530" s="33">
        <f t="shared" si="73"/>
        <v>0</v>
      </c>
      <c r="H530" s="37"/>
      <c r="I530" s="34">
        <f t="shared" si="71"/>
        <v>0</v>
      </c>
      <c r="J530" s="37"/>
      <c r="K530" s="33">
        <f t="shared" si="68"/>
        <v>0</v>
      </c>
      <c r="L530" s="35">
        <f t="shared" si="74"/>
        <v>0</v>
      </c>
      <c r="M530" s="33">
        <f t="shared" si="69"/>
        <v>0</v>
      </c>
      <c r="N530" s="37"/>
      <c r="O530" s="33">
        <f t="shared" si="70"/>
        <v>0</v>
      </c>
      <c r="P530" s="36">
        <f t="shared" si="72"/>
        <v>0</v>
      </c>
    </row>
    <row r="531" spans="1:16" ht="26.25" hidden="1" x14ac:dyDescent="0.25">
      <c r="A531" s="65">
        <v>3311401080746</v>
      </c>
      <c r="B531" s="39" t="s">
        <v>416</v>
      </c>
      <c r="C531" s="30"/>
      <c r="D531" s="31">
        <f>SUM(D532)</f>
        <v>0</v>
      </c>
      <c r="E531" s="31">
        <f>SUM(E532)</f>
        <v>0</v>
      </c>
      <c r="F531" s="32">
        <f t="shared" si="67"/>
        <v>0</v>
      </c>
      <c r="G531" s="33">
        <f t="shared" si="73"/>
        <v>0</v>
      </c>
      <c r="H531" s="31">
        <f>SUM(H532)</f>
        <v>0</v>
      </c>
      <c r="I531" s="34">
        <f t="shared" si="71"/>
        <v>0</v>
      </c>
      <c r="J531" s="31">
        <f>SUM(J532)</f>
        <v>0</v>
      </c>
      <c r="K531" s="33">
        <f t="shared" si="68"/>
        <v>0</v>
      </c>
      <c r="L531" s="35">
        <f t="shared" si="74"/>
        <v>0</v>
      </c>
      <c r="M531" s="33">
        <f t="shared" si="69"/>
        <v>0</v>
      </c>
      <c r="N531" s="31">
        <f>SUM(N532)</f>
        <v>0</v>
      </c>
      <c r="O531" s="33">
        <f t="shared" si="70"/>
        <v>0</v>
      </c>
      <c r="P531" s="36">
        <f t="shared" si="72"/>
        <v>0</v>
      </c>
    </row>
    <row r="532" spans="1:16" ht="26.25" hidden="1" x14ac:dyDescent="0.25">
      <c r="A532" s="65">
        <v>3311401080746140</v>
      </c>
      <c r="B532" s="39" t="s">
        <v>416</v>
      </c>
      <c r="C532" s="30"/>
      <c r="D532" s="37"/>
      <c r="E532" s="37"/>
      <c r="F532" s="32">
        <f t="shared" si="67"/>
        <v>0</v>
      </c>
      <c r="G532" s="33">
        <f t="shared" si="73"/>
        <v>0</v>
      </c>
      <c r="H532" s="37"/>
      <c r="I532" s="34">
        <f t="shared" si="71"/>
        <v>0</v>
      </c>
      <c r="J532" s="37"/>
      <c r="K532" s="33">
        <f t="shared" si="68"/>
        <v>0</v>
      </c>
      <c r="L532" s="35">
        <f t="shared" si="74"/>
        <v>0</v>
      </c>
      <c r="M532" s="33">
        <f t="shared" si="69"/>
        <v>0</v>
      </c>
      <c r="N532" s="37"/>
      <c r="O532" s="33">
        <f t="shared" si="70"/>
        <v>0</v>
      </c>
      <c r="P532" s="36">
        <f t="shared" si="72"/>
        <v>0</v>
      </c>
    </row>
    <row r="533" spans="1:16" hidden="1" x14ac:dyDescent="0.25">
      <c r="A533" s="28">
        <v>3311401080763</v>
      </c>
      <c r="B533" s="39" t="s">
        <v>417</v>
      </c>
      <c r="C533" s="30"/>
      <c r="D533" s="31">
        <f>SUM(D534)</f>
        <v>0</v>
      </c>
      <c r="E533" s="31">
        <f>SUM(E534)</f>
        <v>0</v>
      </c>
      <c r="F533" s="32">
        <f t="shared" si="67"/>
        <v>0</v>
      </c>
      <c r="G533" s="33">
        <f t="shared" si="73"/>
        <v>0</v>
      </c>
      <c r="H533" s="31">
        <f>SUM(H534)</f>
        <v>0</v>
      </c>
      <c r="I533" s="34">
        <f t="shared" si="71"/>
        <v>0</v>
      </c>
      <c r="J533" s="31">
        <f>SUM(J534)</f>
        <v>0</v>
      </c>
      <c r="K533" s="33">
        <f t="shared" si="68"/>
        <v>0</v>
      </c>
      <c r="L533" s="35">
        <f t="shared" si="74"/>
        <v>0</v>
      </c>
      <c r="M533" s="33">
        <f t="shared" si="69"/>
        <v>0</v>
      </c>
      <c r="N533" s="31">
        <f>SUM(N534)</f>
        <v>0</v>
      </c>
      <c r="O533" s="33">
        <f t="shared" si="70"/>
        <v>0</v>
      </c>
      <c r="P533" s="36">
        <f t="shared" si="72"/>
        <v>0</v>
      </c>
    </row>
    <row r="534" spans="1:16" hidden="1" x14ac:dyDescent="0.25">
      <c r="A534" s="28">
        <v>3311401080763140</v>
      </c>
      <c r="B534" s="39" t="s">
        <v>417</v>
      </c>
      <c r="C534" s="30"/>
      <c r="D534" s="37"/>
      <c r="E534" s="37"/>
      <c r="F534" s="32">
        <f t="shared" si="67"/>
        <v>0</v>
      </c>
      <c r="G534" s="33">
        <f t="shared" si="73"/>
        <v>0</v>
      </c>
      <c r="H534" s="37"/>
      <c r="I534" s="34">
        <f t="shared" si="71"/>
        <v>0</v>
      </c>
      <c r="J534" s="37"/>
      <c r="K534" s="33">
        <f t="shared" si="68"/>
        <v>0</v>
      </c>
      <c r="L534" s="35">
        <f t="shared" si="74"/>
        <v>0</v>
      </c>
      <c r="M534" s="33">
        <f t="shared" si="69"/>
        <v>0</v>
      </c>
      <c r="N534" s="37"/>
      <c r="O534" s="33">
        <f t="shared" si="70"/>
        <v>0</v>
      </c>
      <c r="P534" s="36">
        <f t="shared" si="72"/>
        <v>0</v>
      </c>
    </row>
    <row r="535" spans="1:16" ht="26.25" hidden="1" x14ac:dyDescent="0.25">
      <c r="A535" s="28">
        <v>3311401080767</v>
      </c>
      <c r="B535" s="39" t="s">
        <v>418</v>
      </c>
      <c r="C535" s="30"/>
      <c r="D535" s="31">
        <f>SUM(D536)</f>
        <v>0</v>
      </c>
      <c r="E535" s="31">
        <f>SUM(E536)</f>
        <v>0</v>
      </c>
      <c r="F535" s="32">
        <f t="shared" si="67"/>
        <v>0</v>
      </c>
      <c r="G535" s="33">
        <f t="shared" si="73"/>
        <v>0</v>
      </c>
      <c r="H535" s="31">
        <f>SUM(H536)</f>
        <v>0</v>
      </c>
      <c r="I535" s="34">
        <f t="shared" si="71"/>
        <v>0</v>
      </c>
      <c r="J535" s="31">
        <f>SUM(J536)</f>
        <v>0</v>
      </c>
      <c r="K535" s="33">
        <f t="shared" si="68"/>
        <v>0</v>
      </c>
      <c r="L535" s="35">
        <f t="shared" si="74"/>
        <v>0</v>
      </c>
      <c r="M535" s="33">
        <f t="shared" si="69"/>
        <v>0</v>
      </c>
      <c r="N535" s="31">
        <f>SUM(N536)</f>
        <v>0</v>
      </c>
      <c r="O535" s="33">
        <f t="shared" si="70"/>
        <v>0</v>
      </c>
      <c r="P535" s="36">
        <f t="shared" si="72"/>
        <v>0</v>
      </c>
    </row>
    <row r="536" spans="1:16" ht="26.25" hidden="1" x14ac:dyDescent="0.25">
      <c r="A536" s="28">
        <v>3311401080767140</v>
      </c>
      <c r="B536" s="39" t="s">
        <v>418</v>
      </c>
      <c r="C536" s="30"/>
      <c r="D536" s="37"/>
      <c r="E536" s="37"/>
      <c r="F536" s="32">
        <f t="shared" si="67"/>
        <v>0</v>
      </c>
      <c r="G536" s="33">
        <f t="shared" si="73"/>
        <v>0</v>
      </c>
      <c r="H536" s="37"/>
      <c r="I536" s="34">
        <f t="shared" si="71"/>
        <v>0</v>
      </c>
      <c r="J536" s="37"/>
      <c r="K536" s="33">
        <f t="shared" si="68"/>
        <v>0</v>
      </c>
      <c r="L536" s="35">
        <f t="shared" si="74"/>
        <v>0</v>
      </c>
      <c r="M536" s="33">
        <f t="shared" si="69"/>
        <v>0</v>
      </c>
      <c r="N536" s="37"/>
      <c r="O536" s="33">
        <f t="shared" si="70"/>
        <v>0</v>
      </c>
      <c r="P536" s="36">
        <f t="shared" si="72"/>
        <v>0</v>
      </c>
    </row>
    <row r="537" spans="1:16" ht="26.25" hidden="1" x14ac:dyDescent="0.25">
      <c r="A537" s="28">
        <v>3311401080771</v>
      </c>
      <c r="B537" s="39" t="s">
        <v>419</v>
      </c>
      <c r="C537" s="30"/>
      <c r="D537" s="31">
        <f>SUM(D538)</f>
        <v>0</v>
      </c>
      <c r="E537" s="31">
        <f>SUM(E538)</f>
        <v>0</v>
      </c>
      <c r="F537" s="32">
        <f t="shared" si="67"/>
        <v>0</v>
      </c>
      <c r="G537" s="33">
        <f t="shared" si="73"/>
        <v>0</v>
      </c>
      <c r="H537" s="31">
        <f>SUM(H538)</f>
        <v>0</v>
      </c>
      <c r="I537" s="34">
        <f t="shared" si="71"/>
        <v>0</v>
      </c>
      <c r="J537" s="31">
        <f>SUM(J538)</f>
        <v>0</v>
      </c>
      <c r="K537" s="33">
        <f t="shared" si="68"/>
        <v>0</v>
      </c>
      <c r="L537" s="35">
        <f t="shared" si="74"/>
        <v>0</v>
      </c>
      <c r="M537" s="33">
        <f t="shared" si="69"/>
        <v>0</v>
      </c>
      <c r="N537" s="31">
        <f>SUM(N538)</f>
        <v>0</v>
      </c>
      <c r="O537" s="33">
        <f t="shared" si="70"/>
        <v>0</v>
      </c>
      <c r="P537" s="36">
        <f t="shared" si="72"/>
        <v>0</v>
      </c>
    </row>
    <row r="538" spans="1:16" ht="26.25" hidden="1" x14ac:dyDescent="0.25">
      <c r="A538" s="28">
        <v>3311401080771140</v>
      </c>
      <c r="B538" s="39" t="s">
        <v>419</v>
      </c>
      <c r="C538" s="30"/>
      <c r="D538" s="37"/>
      <c r="E538" s="37"/>
      <c r="F538" s="32">
        <f t="shared" si="67"/>
        <v>0</v>
      </c>
      <c r="G538" s="33">
        <f t="shared" si="73"/>
        <v>0</v>
      </c>
      <c r="H538" s="37"/>
      <c r="I538" s="34">
        <f t="shared" si="71"/>
        <v>0</v>
      </c>
      <c r="J538" s="37"/>
      <c r="K538" s="33">
        <f t="shared" si="68"/>
        <v>0</v>
      </c>
      <c r="L538" s="35">
        <f t="shared" si="74"/>
        <v>0</v>
      </c>
      <c r="M538" s="33">
        <f t="shared" si="69"/>
        <v>0</v>
      </c>
      <c r="N538" s="37"/>
      <c r="O538" s="33">
        <f t="shared" si="70"/>
        <v>0</v>
      </c>
      <c r="P538" s="36">
        <f t="shared" si="72"/>
        <v>0</v>
      </c>
    </row>
    <row r="539" spans="1:16" ht="26.25" hidden="1" x14ac:dyDescent="0.25">
      <c r="A539" s="28">
        <v>3311401080773</v>
      </c>
      <c r="B539" s="39" t="s">
        <v>420</v>
      </c>
      <c r="C539" s="30"/>
      <c r="D539" s="31">
        <f>SUM(D540)</f>
        <v>0</v>
      </c>
      <c r="E539" s="31">
        <f>SUM(E540)</f>
        <v>0</v>
      </c>
      <c r="F539" s="32">
        <f t="shared" si="67"/>
        <v>0</v>
      </c>
      <c r="G539" s="33">
        <f t="shared" si="73"/>
        <v>0</v>
      </c>
      <c r="H539" s="31">
        <f>SUM(H540)</f>
        <v>0</v>
      </c>
      <c r="I539" s="34">
        <f t="shared" si="71"/>
        <v>0</v>
      </c>
      <c r="J539" s="31">
        <f>SUM(J540)</f>
        <v>0</v>
      </c>
      <c r="K539" s="33">
        <f t="shared" si="68"/>
        <v>0</v>
      </c>
      <c r="L539" s="35">
        <f t="shared" si="74"/>
        <v>0</v>
      </c>
      <c r="M539" s="33">
        <f t="shared" si="69"/>
        <v>0</v>
      </c>
      <c r="N539" s="31">
        <f>SUM(N540)</f>
        <v>0</v>
      </c>
      <c r="O539" s="33">
        <f t="shared" si="70"/>
        <v>0</v>
      </c>
      <c r="P539" s="36">
        <f t="shared" si="72"/>
        <v>0</v>
      </c>
    </row>
    <row r="540" spans="1:16" ht="26.25" hidden="1" x14ac:dyDescent="0.25">
      <c r="A540" s="28">
        <v>3311401080773140</v>
      </c>
      <c r="B540" s="39" t="s">
        <v>420</v>
      </c>
      <c r="C540" s="30"/>
      <c r="D540" s="37"/>
      <c r="E540" s="37"/>
      <c r="F540" s="32">
        <f t="shared" si="67"/>
        <v>0</v>
      </c>
      <c r="G540" s="33">
        <f t="shared" si="73"/>
        <v>0</v>
      </c>
      <c r="H540" s="37"/>
      <c r="I540" s="34">
        <f t="shared" si="71"/>
        <v>0</v>
      </c>
      <c r="J540" s="37"/>
      <c r="K540" s="33">
        <f t="shared" si="68"/>
        <v>0</v>
      </c>
      <c r="L540" s="35">
        <f t="shared" si="74"/>
        <v>0</v>
      </c>
      <c r="M540" s="33">
        <f t="shared" si="69"/>
        <v>0</v>
      </c>
      <c r="N540" s="37"/>
      <c r="O540" s="33">
        <f t="shared" si="70"/>
        <v>0</v>
      </c>
      <c r="P540" s="36">
        <f t="shared" si="72"/>
        <v>0</v>
      </c>
    </row>
    <row r="541" spans="1:16" ht="26.25" hidden="1" x14ac:dyDescent="0.25">
      <c r="A541" s="28">
        <v>3311401080782</v>
      </c>
      <c r="B541" s="39" t="s">
        <v>421</v>
      </c>
      <c r="C541" s="30"/>
      <c r="D541" s="31">
        <f>SUM(D542)</f>
        <v>0</v>
      </c>
      <c r="E541" s="31">
        <f>SUM(E542)</f>
        <v>0</v>
      </c>
      <c r="F541" s="32">
        <f t="shared" si="67"/>
        <v>0</v>
      </c>
      <c r="G541" s="33">
        <f t="shared" si="73"/>
        <v>0</v>
      </c>
      <c r="H541" s="31">
        <f>SUM(H542)</f>
        <v>0</v>
      </c>
      <c r="I541" s="34">
        <f t="shared" si="71"/>
        <v>0</v>
      </c>
      <c r="J541" s="31">
        <f>SUM(J542)</f>
        <v>0</v>
      </c>
      <c r="K541" s="33">
        <f t="shared" si="68"/>
        <v>0</v>
      </c>
      <c r="L541" s="35">
        <f t="shared" si="74"/>
        <v>0</v>
      </c>
      <c r="M541" s="33">
        <f t="shared" si="69"/>
        <v>0</v>
      </c>
      <c r="N541" s="31">
        <f>SUM(N542)</f>
        <v>0</v>
      </c>
      <c r="O541" s="33">
        <f t="shared" si="70"/>
        <v>0</v>
      </c>
      <c r="P541" s="36">
        <f t="shared" si="72"/>
        <v>0</v>
      </c>
    </row>
    <row r="542" spans="1:16" ht="26.25" hidden="1" x14ac:dyDescent="0.25">
      <c r="A542" s="28">
        <v>3311401080782140</v>
      </c>
      <c r="B542" s="39" t="s">
        <v>421</v>
      </c>
      <c r="C542" s="30"/>
      <c r="D542" s="37"/>
      <c r="E542" s="37"/>
      <c r="F542" s="32">
        <f t="shared" si="67"/>
        <v>0</v>
      </c>
      <c r="G542" s="33">
        <f t="shared" si="73"/>
        <v>0</v>
      </c>
      <c r="H542" s="37"/>
      <c r="I542" s="34">
        <f t="shared" si="71"/>
        <v>0</v>
      </c>
      <c r="J542" s="37"/>
      <c r="K542" s="33">
        <f t="shared" si="68"/>
        <v>0</v>
      </c>
      <c r="L542" s="35">
        <f t="shared" si="74"/>
        <v>0</v>
      </c>
      <c r="M542" s="33">
        <f t="shared" si="69"/>
        <v>0</v>
      </c>
      <c r="N542" s="37"/>
      <c r="O542" s="33">
        <f t="shared" si="70"/>
        <v>0</v>
      </c>
      <c r="P542" s="36">
        <f t="shared" si="72"/>
        <v>0</v>
      </c>
    </row>
    <row r="543" spans="1:16" ht="26.25" hidden="1" x14ac:dyDescent="0.25">
      <c r="A543" s="65">
        <v>3311401080783</v>
      </c>
      <c r="B543" s="39" t="s">
        <v>422</v>
      </c>
      <c r="C543" s="30"/>
      <c r="D543" s="31">
        <f>SUM(D544)</f>
        <v>0</v>
      </c>
      <c r="E543" s="31">
        <f>SUM(E544)</f>
        <v>0</v>
      </c>
      <c r="F543" s="32">
        <f t="shared" si="67"/>
        <v>0</v>
      </c>
      <c r="G543" s="33">
        <f t="shared" si="73"/>
        <v>0</v>
      </c>
      <c r="H543" s="31">
        <f>SUM(H544)</f>
        <v>0</v>
      </c>
      <c r="I543" s="34">
        <f t="shared" si="71"/>
        <v>0</v>
      </c>
      <c r="J543" s="31">
        <f>SUM(J544)</f>
        <v>0</v>
      </c>
      <c r="K543" s="33">
        <f t="shared" si="68"/>
        <v>0</v>
      </c>
      <c r="L543" s="35">
        <f t="shared" si="74"/>
        <v>0</v>
      </c>
      <c r="M543" s="33">
        <f t="shared" si="69"/>
        <v>0</v>
      </c>
      <c r="N543" s="31">
        <f>SUM(N544)</f>
        <v>0</v>
      </c>
      <c r="O543" s="33">
        <f t="shared" si="70"/>
        <v>0</v>
      </c>
      <c r="P543" s="36">
        <f t="shared" si="72"/>
        <v>0</v>
      </c>
    </row>
    <row r="544" spans="1:16" ht="26.25" hidden="1" x14ac:dyDescent="0.25">
      <c r="A544" s="65">
        <v>3311401080783140</v>
      </c>
      <c r="B544" s="39" t="s">
        <v>422</v>
      </c>
      <c r="C544" s="30"/>
      <c r="D544" s="37"/>
      <c r="E544" s="37"/>
      <c r="F544" s="32">
        <f t="shared" si="67"/>
        <v>0</v>
      </c>
      <c r="G544" s="33">
        <f t="shared" si="73"/>
        <v>0</v>
      </c>
      <c r="H544" s="37"/>
      <c r="I544" s="34">
        <f t="shared" si="71"/>
        <v>0</v>
      </c>
      <c r="J544" s="37"/>
      <c r="K544" s="33">
        <f t="shared" si="68"/>
        <v>0</v>
      </c>
      <c r="L544" s="35">
        <f t="shared" si="74"/>
        <v>0</v>
      </c>
      <c r="M544" s="33">
        <f t="shared" si="69"/>
        <v>0</v>
      </c>
      <c r="N544" s="37"/>
      <c r="O544" s="33">
        <f t="shared" si="70"/>
        <v>0</v>
      </c>
      <c r="P544" s="36">
        <f t="shared" si="72"/>
        <v>0</v>
      </c>
    </row>
    <row r="545" spans="1:16" ht="26.25" hidden="1" x14ac:dyDescent="0.25">
      <c r="A545" s="65">
        <v>3311401080792</v>
      </c>
      <c r="B545" s="39" t="s">
        <v>423</v>
      </c>
      <c r="C545" s="30"/>
      <c r="D545" s="31">
        <f>SUM(D546)</f>
        <v>0</v>
      </c>
      <c r="E545" s="31">
        <f>SUM(E546)</f>
        <v>0</v>
      </c>
      <c r="F545" s="32">
        <f t="shared" si="67"/>
        <v>0</v>
      </c>
      <c r="G545" s="33">
        <f t="shared" si="73"/>
        <v>0</v>
      </c>
      <c r="H545" s="31">
        <f>SUM(H546)</f>
        <v>0</v>
      </c>
      <c r="I545" s="34">
        <f t="shared" si="71"/>
        <v>0</v>
      </c>
      <c r="J545" s="31">
        <f>SUM(J546)</f>
        <v>0</v>
      </c>
      <c r="K545" s="33">
        <f t="shared" si="68"/>
        <v>0</v>
      </c>
      <c r="L545" s="35">
        <f t="shared" si="74"/>
        <v>0</v>
      </c>
      <c r="M545" s="33">
        <f t="shared" si="69"/>
        <v>0</v>
      </c>
      <c r="N545" s="31">
        <f>SUM(N546)</f>
        <v>0</v>
      </c>
      <c r="O545" s="33">
        <f t="shared" si="70"/>
        <v>0</v>
      </c>
      <c r="P545" s="36">
        <f t="shared" si="72"/>
        <v>0</v>
      </c>
    </row>
    <row r="546" spans="1:16" ht="26.25" hidden="1" x14ac:dyDescent="0.25">
      <c r="A546" s="65">
        <v>3311401080792140</v>
      </c>
      <c r="B546" s="39" t="s">
        <v>423</v>
      </c>
      <c r="C546" s="30"/>
      <c r="D546" s="37"/>
      <c r="E546" s="37"/>
      <c r="F546" s="32">
        <f t="shared" si="67"/>
        <v>0</v>
      </c>
      <c r="G546" s="33">
        <f t="shared" si="73"/>
        <v>0</v>
      </c>
      <c r="H546" s="37"/>
      <c r="I546" s="34">
        <f t="shared" si="71"/>
        <v>0</v>
      </c>
      <c r="J546" s="37"/>
      <c r="K546" s="33">
        <f t="shared" si="68"/>
        <v>0</v>
      </c>
      <c r="L546" s="35">
        <f t="shared" si="74"/>
        <v>0</v>
      </c>
      <c r="M546" s="33">
        <f t="shared" si="69"/>
        <v>0</v>
      </c>
      <c r="N546" s="37"/>
      <c r="O546" s="33">
        <f t="shared" si="70"/>
        <v>0</v>
      </c>
      <c r="P546" s="36">
        <f t="shared" si="72"/>
        <v>0</v>
      </c>
    </row>
    <row r="547" spans="1:16" ht="26.25" hidden="1" x14ac:dyDescent="0.25">
      <c r="A547" s="65">
        <v>3311401080795</v>
      </c>
      <c r="B547" s="39" t="s">
        <v>424</v>
      </c>
      <c r="C547" s="30"/>
      <c r="D547" s="31">
        <f>SUM(D548:D551)</f>
        <v>0</v>
      </c>
      <c r="E547" s="31">
        <f>SUM(E548:E551)</f>
        <v>0</v>
      </c>
      <c r="F547" s="32">
        <f t="shared" si="67"/>
        <v>0</v>
      </c>
      <c r="G547" s="33">
        <f t="shared" si="73"/>
        <v>0</v>
      </c>
      <c r="H547" s="31">
        <f>SUM(H548:H551)</f>
        <v>0</v>
      </c>
      <c r="I547" s="34">
        <f t="shared" si="71"/>
        <v>0</v>
      </c>
      <c r="J547" s="31">
        <f>SUM(J548:J551)</f>
        <v>0</v>
      </c>
      <c r="K547" s="33">
        <f t="shared" si="68"/>
        <v>0</v>
      </c>
      <c r="L547" s="35">
        <f t="shared" si="74"/>
        <v>0</v>
      </c>
      <c r="M547" s="33">
        <f t="shared" si="69"/>
        <v>0</v>
      </c>
      <c r="N547" s="31">
        <f>SUM(N548:N551)</f>
        <v>0</v>
      </c>
      <c r="O547" s="33">
        <f t="shared" si="70"/>
        <v>0</v>
      </c>
      <c r="P547" s="36">
        <f t="shared" si="72"/>
        <v>0</v>
      </c>
    </row>
    <row r="548" spans="1:16" ht="26.25" hidden="1" x14ac:dyDescent="0.25">
      <c r="A548" s="65">
        <v>3311401080795140</v>
      </c>
      <c r="B548" s="39" t="s">
        <v>424</v>
      </c>
      <c r="C548" s="30"/>
      <c r="D548" s="37"/>
      <c r="E548" s="37"/>
      <c r="F548" s="32">
        <f t="shared" si="67"/>
        <v>0</v>
      </c>
      <c r="G548" s="33">
        <f t="shared" si="73"/>
        <v>0</v>
      </c>
      <c r="H548" s="37"/>
      <c r="I548" s="34">
        <f t="shared" si="71"/>
        <v>0</v>
      </c>
      <c r="J548" s="37"/>
      <c r="K548" s="33">
        <f t="shared" si="68"/>
        <v>0</v>
      </c>
      <c r="L548" s="35">
        <f t="shared" si="74"/>
        <v>0</v>
      </c>
      <c r="M548" s="33">
        <f t="shared" si="69"/>
        <v>0</v>
      </c>
      <c r="N548" s="37"/>
      <c r="O548" s="33">
        <f t="shared" si="70"/>
        <v>0</v>
      </c>
      <c r="P548" s="36">
        <f t="shared" si="72"/>
        <v>0</v>
      </c>
    </row>
    <row r="549" spans="1:16" ht="26.25" hidden="1" x14ac:dyDescent="0.25">
      <c r="A549" s="65">
        <v>3311401080795140</v>
      </c>
      <c r="B549" s="39" t="s">
        <v>424</v>
      </c>
      <c r="C549" s="30"/>
      <c r="D549" s="37"/>
      <c r="E549" s="37"/>
      <c r="F549" s="32">
        <f t="shared" si="67"/>
        <v>0</v>
      </c>
      <c r="G549" s="33">
        <f t="shared" si="73"/>
        <v>0</v>
      </c>
      <c r="H549" s="37"/>
      <c r="I549" s="34">
        <f t="shared" si="71"/>
        <v>0</v>
      </c>
      <c r="J549" s="37"/>
      <c r="K549" s="33">
        <f t="shared" si="68"/>
        <v>0</v>
      </c>
      <c r="L549" s="35">
        <f t="shared" si="74"/>
        <v>0</v>
      </c>
      <c r="M549" s="33">
        <f t="shared" si="69"/>
        <v>0</v>
      </c>
      <c r="N549" s="37"/>
      <c r="O549" s="33">
        <f t="shared" si="70"/>
        <v>0</v>
      </c>
      <c r="P549" s="36">
        <f t="shared" si="72"/>
        <v>0</v>
      </c>
    </row>
    <row r="550" spans="1:16" ht="26.25" hidden="1" x14ac:dyDescent="0.25">
      <c r="A550" s="65">
        <v>3311401080795140</v>
      </c>
      <c r="B550" s="39" t="s">
        <v>424</v>
      </c>
      <c r="C550" s="30"/>
      <c r="D550" s="37"/>
      <c r="E550" s="37"/>
      <c r="F550" s="32">
        <f t="shared" si="67"/>
        <v>0</v>
      </c>
      <c r="G550" s="33">
        <f t="shared" si="73"/>
        <v>0</v>
      </c>
      <c r="H550" s="37"/>
      <c r="I550" s="34">
        <f t="shared" si="71"/>
        <v>0</v>
      </c>
      <c r="J550" s="37"/>
      <c r="K550" s="33">
        <f t="shared" si="68"/>
        <v>0</v>
      </c>
      <c r="L550" s="35">
        <f t="shared" si="74"/>
        <v>0</v>
      </c>
      <c r="M550" s="33">
        <f t="shared" si="69"/>
        <v>0</v>
      </c>
      <c r="N550" s="37"/>
      <c r="O550" s="33">
        <f t="shared" si="70"/>
        <v>0</v>
      </c>
      <c r="P550" s="36">
        <f t="shared" si="72"/>
        <v>0</v>
      </c>
    </row>
    <row r="551" spans="1:16" ht="26.25" hidden="1" x14ac:dyDescent="0.25">
      <c r="A551" s="65">
        <v>3311401080795140</v>
      </c>
      <c r="B551" s="39" t="s">
        <v>424</v>
      </c>
      <c r="C551" s="30"/>
      <c r="D551" s="37"/>
      <c r="E551" s="37"/>
      <c r="F551" s="32">
        <f t="shared" si="67"/>
        <v>0</v>
      </c>
      <c r="G551" s="33">
        <f t="shared" si="73"/>
        <v>0</v>
      </c>
      <c r="H551" s="37"/>
      <c r="I551" s="34">
        <f t="shared" si="71"/>
        <v>0</v>
      </c>
      <c r="J551" s="37"/>
      <c r="K551" s="33">
        <f t="shared" si="68"/>
        <v>0</v>
      </c>
      <c r="L551" s="35">
        <f t="shared" si="74"/>
        <v>0</v>
      </c>
      <c r="M551" s="33">
        <f t="shared" si="69"/>
        <v>0</v>
      </c>
      <c r="N551" s="37"/>
      <c r="O551" s="33">
        <f t="shared" si="70"/>
        <v>0</v>
      </c>
      <c r="P551" s="36">
        <f t="shared" si="72"/>
        <v>0</v>
      </c>
    </row>
    <row r="552" spans="1:16" hidden="1" x14ac:dyDescent="0.25">
      <c r="A552" s="65">
        <v>3311401080814</v>
      </c>
      <c r="B552" s="39" t="s">
        <v>425</v>
      </c>
      <c r="C552" s="30"/>
      <c r="D552" s="31">
        <f>SUM(D553)</f>
        <v>0</v>
      </c>
      <c r="E552" s="31">
        <f>SUM(E553)</f>
        <v>0</v>
      </c>
      <c r="F552" s="32">
        <f t="shared" si="67"/>
        <v>0</v>
      </c>
      <c r="G552" s="33">
        <f t="shared" si="73"/>
        <v>0</v>
      </c>
      <c r="H552" s="31">
        <f>SUM(H553)</f>
        <v>0</v>
      </c>
      <c r="I552" s="34">
        <f t="shared" si="71"/>
        <v>0</v>
      </c>
      <c r="J552" s="31">
        <f>SUM(J553)</f>
        <v>0</v>
      </c>
      <c r="K552" s="33">
        <f t="shared" si="68"/>
        <v>0</v>
      </c>
      <c r="L552" s="35">
        <f t="shared" si="74"/>
        <v>0</v>
      </c>
      <c r="M552" s="33">
        <f t="shared" si="69"/>
        <v>0</v>
      </c>
      <c r="N552" s="31">
        <f>SUM(N553)</f>
        <v>0</v>
      </c>
      <c r="O552" s="33">
        <f t="shared" si="70"/>
        <v>0</v>
      </c>
      <c r="P552" s="36">
        <f t="shared" si="72"/>
        <v>0</v>
      </c>
    </row>
    <row r="553" spans="1:16" hidden="1" x14ac:dyDescent="0.25">
      <c r="A553" s="65">
        <v>3311401080814140</v>
      </c>
      <c r="B553" s="39" t="s">
        <v>425</v>
      </c>
      <c r="C553" s="30"/>
      <c r="D553" s="37"/>
      <c r="E553" s="37"/>
      <c r="F553" s="32">
        <f t="shared" si="67"/>
        <v>0</v>
      </c>
      <c r="G553" s="33">
        <f t="shared" si="73"/>
        <v>0</v>
      </c>
      <c r="H553" s="37"/>
      <c r="I553" s="34">
        <f t="shared" si="71"/>
        <v>0</v>
      </c>
      <c r="J553" s="37"/>
      <c r="K553" s="33">
        <f t="shared" si="68"/>
        <v>0</v>
      </c>
      <c r="L553" s="35">
        <f t="shared" si="74"/>
        <v>0</v>
      </c>
      <c r="M553" s="33">
        <f t="shared" si="69"/>
        <v>0</v>
      </c>
      <c r="N553" s="37"/>
      <c r="O553" s="33">
        <f t="shared" si="70"/>
        <v>0</v>
      </c>
      <c r="P553" s="36">
        <f t="shared" si="72"/>
        <v>0</v>
      </c>
    </row>
    <row r="554" spans="1:16" hidden="1" x14ac:dyDescent="0.25">
      <c r="A554" s="65">
        <v>3311401080816</v>
      </c>
      <c r="B554" s="39" t="s">
        <v>426</v>
      </c>
      <c r="C554" s="30"/>
      <c r="D554" s="31">
        <f>SUM(D555)</f>
        <v>0</v>
      </c>
      <c r="E554" s="31">
        <f>SUM(E555)</f>
        <v>0</v>
      </c>
      <c r="F554" s="32">
        <f t="shared" si="67"/>
        <v>0</v>
      </c>
      <c r="G554" s="33">
        <f t="shared" si="73"/>
        <v>0</v>
      </c>
      <c r="H554" s="31">
        <f>SUM(H555)</f>
        <v>0</v>
      </c>
      <c r="I554" s="34">
        <f t="shared" si="71"/>
        <v>0</v>
      </c>
      <c r="J554" s="31">
        <f>SUM(J555)</f>
        <v>0</v>
      </c>
      <c r="K554" s="33">
        <f t="shared" si="68"/>
        <v>0</v>
      </c>
      <c r="L554" s="35">
        <f t="shared" si="74"/>
        <v>0</v>
      </c>
      <c r="M554" s="33">
        <f t="shared" si="69"/>
        <v>0</v>
      </c>
      <c r="N554" s="31">
        <f>SUM(N555)</f>
        <v>0</v>
      </c>
      <c r="O554" s="33">
        <f t="shared" si="70"/>
        <v>0</v>
      </c>
      <c r="P554" s="36">
        <f t="shared" si="72"/>
        <v>0</v>
      </c>
    </row>
    <row r="555" spans="1:16" hidden="1" x14ac:dyDescent="0.25">
      <c r="A555" s="65">
        <v>3311401080816140</v>
      </c>
      <c r="B555" s="39" t="s">
        <v>426</v>
      </c>
      <c r="C555" s="30"/>
      <c r="D555" s="37"/>
      <c r="E555" s="37"/>
      <c r="F555" s="32">
        <f t="shared" si="67"/>
        <v>0</v>
      </c>
      <c r="G555" s="33">
        <f t="shared" si="73"/>
        <v>0</v>
      </c>
      <c r="H555" s="37"/>
      <c r="I555" s="34">
        <f t="shared" si="71"/>
        <v>0</v>
      </c>
      <c r="J555" s="37"/>
      <c r="K555" s="33">
        <f t="shared" si="68"/>
        <v>0</v>
      </c>
      <c r="L555" s="35">
        <f t="shared" si="74"/>
        <v>0</v>
      </c>
      <c r="M555" s="33">
        <f t="shared" si="69"/>
        <v>0</v>
      </c>
      <c r="N555" s="37"/>
      <c r="O555" s="33">
        <f t="shared" si="70"/>
        <v>0</v>
      </c>
      <c r="P555" s="36">
        <f t="shared" si="72"/>
        <v>0</v>
      </c>
    </row>
    <row r="556" spans="1:16" ht="26.25" hidden="1" x14ac:dyDescent="0.25">
      <c r="A556" s="65">
        <v>3311401080842</v>
      </c>
      <c r="B556" s="39" t="s">
        <v>427</v>
      </c>
      <c r="C556" s="30"/>
      <c r="D556" s="31">
        <f>SUM(D557)</f>
        <v>0</v>
      </c>
      <c r="E556" s="31">
        <f>SUM(E557)</f>
        <v>0</v>
      </c>
      <c r="F556" s="32">
        <f t="shared" si="67"/>
        <v>0</v>
      </c>
      <c r="G556" s="33">
        <f t="shared" si="73"/>
        <v>0</v>
      </c>
      <c r="H556" s="31">
        <f>SUM(H557)</f>
        <v>0</v>
      </c>
      <c r="I556" s="34">
        <f t="shared" si="71"/>
        <v>0</v>
      </c>
      <c r="J556" s="31">
        <f>SUM(J557)</f>
        <v>0</v>
      </c>
      <c r="K556" s="33">
        <f t="shared" si="68"/>
        <v>0</v>
      </c>
      <c r="L556" s="35">
        <f t="shared" si="74"/>
        <v>0</v>
      </c>
      <c r="M556" s="33">
        <f t="shared" si="69"/>
        <v>0</v>
      </c>
      <c r="N556" s="31">
        <f>SUM(N557)</f>
        <v>0</v>
      </c>
      <c r="O556" s="33">
        <f t="shared" si="70"/>
        <v>0</v>
      </c>
      <c r="P556" s="36">
        <f t="shared" si="72"/>
        <v>0</v>
      </c>
    </row>
    <row r="557" spans="1:16" ht="26.25" hidden="1" x14ac:dyDescent="0.25">
      <c r="A557" s="65">
        <v>3311401080842140</v>
      </c>
      <c r="B557" s="39" t="s">
        <v>427</v>
      </c>
      <c r="C557" s="30"/>
      <c r="D557" s="37"/>
      <c r="E557" s="37"/>
      <c r="F557" s="32">
        <f t="shared" si="67"/>
        <v>0</v>
      </c>
      <c r="G557" s="33">
        <f t="shared" si="73"/>
        <v>0</v>
      </c>
      <c r="H557" s="37"/>
      <c r="I557" s="34">
        <f t="shared" si="71"/>
        <v>0</v>
      </c>
      <c r="J557" s="37"/>
      <c r="K557" s="33">
        <f t="shared" si="68"/>
        <v>0</v>
      </c>
      <c r="L557" s="35">
        <f t="shared" si="74"/>
        <v>0</v>
      </c>
      <c r="M557" s="33">
        <f t="shared" si="69"/>
        <v>0</v>
      </c>
      <c r="N557" s="37"/>
      <c r="O557" s="33">
        <f t="shared" si="70"/>
        <v>0</v>
      </c>
      <c r="P557" s="36">
        <f t="shared" si="72"/>
        <v>0</v>
      </c>
    </row>
    <row r="558" spans="1:16" hidden="1" x14ac:dyDescent="0.25">
      <c r="A558" s="65">
        <v>3311401080846</v>
      </c>
      <c r="B558" s="39" t="s">
        <v>428</v>
      </c>
      <c r="C558" s="30"/>
      <c r="D558" s="31">
        <f>SUM(D559)</f>
        <v>0</v>
      </c>
      <c r="E558" s="31">
        <f>SUM(E559)</f>
        <v>0</v>
      </c>
      <c r="F558" s="32">
        <f t="shared" si="67"/>
        <v>0</v>
      </c>
      <c r="G558" s="33">
        <f t="shared" si="73"/>
        <v>0</v>
      </c>
      <c r="H558" s="31">
        <f>SUM(H559)</f>
        <v>0</v>
      </c>
      <c r="I558" s="34">
        <f t="shared" si="71"/>
        <v>0</v>
      </c>
      <c r="J558" s="31">
        <f>SUM(J559)</f>
        <v>0</v>
      </c>
      <c r="K558" s="33">
        <f t="shared" si="68"/>
        <v>0</v>
      </c>
      <c r="L558" s="35">
        <f t="shared" si="74"/>
        <v>0</v>
      </c>
      <c r="M558" s="33">
        <f t="shared" si="69"/>
        <v>0</v>
      </c>
      <c r="N558" s="31">
        <f>SUM(N559)</f>
        <v>0</v>
      </c>
      <c r="O558" s="33">
        <f t="shared" si="70"/>
        <v>0</v>
      </c>
      <c r="P558" s="36">
        <f t="shared" si="72"/>
        <v>0</v>
      </c>
    </row>
    <row r="559" spans="1:16" hidden="1" x14ac:dyDescent="0.25">
      <c r="A559" s="65">
        <v>3311401080846140</v>
      </c>
      <c r="B559" s="39" t="s">
        <v>428</v>
      </c>
      <c r="C559" s="30"/>
      <c r="D559" s="37"/>
      <c r="E559" s="37"/>
      <c r="F559" s="32">
        <f t="shared" si="67"/>
        <v>0</v>
      </c>
      <c r="G559" s="33">
        <f t="shared" si="73"/>
        <v>0</v>
      </c>
      <c r="H559" s="37"/>
      <c r="I559" s="34">
        <f t="shared" si="71"/>
        <v>0</v>
      </c>
      <c r="J559" s="37"/>
      <c r="K559" s="33">
        <f t="shared" si="68"/>
        <v>0</v>
      </c>
      <c r="L559" s="35">
        <f t="shared" si="74"/>
        <v>0</v>
      </c>
      <c r="M559" s="33">
        <f t="shared" si="69"/>
        <v>0</v>
      </c>
      <c r="N559" s="37"/>
      <c r="O559" s="33">
        <f t="shared" si="70"/>
        <v>0</v>
      </c>
      <c r="P559" s="36">
        <f t="shared" si="72"/>
        <v>0</v>
      </c>
    </row>
    <row r="560" spans="1:16" hidden="1" x14ac:dyDescent="0.25">
      <c r="A560" s="65">
        <v>3311401080862</v>
      </c>
      <c r="B560" s="39" t="s">
        <v>429</v>
      </c>
      <c r="C560" s="30"/>
      <c r="D560" s="31">
        <f>SUM(D561)</f>
        <v>0</v>
      </c>
      <c r="E560" s="31">
        <f>SUM(E561)</f>
        <v>0</v>
      </c>
      <c r="F560" s="32">
        <f t="shared" si="67"/>
        <v>0</v>
      </c>
      <c r="G560" s="33">
        <f t="shared" si="73"/>
        <v>0</v>
      </c>
      <c r="H560" s="31">
        <f>SUM(H561)</f>
        <v>0</v>
      </c>
      <c r="I560" s="34">
        <f t="shared" si="71"/>
        <v>0</v>
      </c>
      <c r="J560" s="31">
        <f>SUM(J561)</f>
        <v>0</v>
      </c>
      <c r="K560" s="33">
        <f t="shared" si="68"/>
        <v>0</v>
      </c>
      <c r="L560" s="35">
        <f t="shared" si="74"/>
        <v>0</v>
      </c>
      <c r="M560" s="33">
        <f t="shared" si="69"/>
        <v>0</v>
      </c>
      <c r="N560" s="31">
        <f>SUM(N561)</f>
        <v>0</v>
      </c>
      <c r="O560" s="33">
        <f t="shared" si="70"/>
        <v>0</v>
      </c>
      <c r="P560" s="36">
        <f t="shared" si="72"/>
        <v>0</v>
      </c>
    </row>
    <row r="561" spans="1:16" hidden="1" x14ac:dyDescent="0.25">
      <c r="A561" s="65">
        <v>3311401080862140</v>
      </c>
      <c r="B561" s="39" t="s">
        <v>429</v>
      </c>
      <c r="C561" s="30"/>
      <c r="D561" s="37"/>
      <c r="E561" s="37"/>
      <c r="F561" s="32">
        <f t="shared" si="67"/>
        <v>0</v>
      </c>
      <c r="G561" s="33">
        <f t="shared" si="73"/>
        <v>0</v>
      </c>
      <c r="H561" s="37"/>
      <c r="I561" s="34">
        <f t="shared" si="71"/>
        <v>0</v>
      </c>
      <c r="J561" s="37"/>
      <c r="K561" s="33">
        <f t="shared" si="68"/>
        <v>0</v>
      </c>
      <c r="L561" s="35">
        <f t="shared" si="74"/>
        <v>0</v>
      </c>
      <c r="M561" s="33">
        <f t="shared" si="69"/>
        <v>0</v>
      </c>
      <c r="N561" s="37"/>
      <c r="O561" s="33">
        <f t="shared" si="70"/>
        <v>0</v>
      </c>
      <c r="P561" s="36">
        <f t="shared" si="72"/>
        <v>0</v>
      </c>
    </row>
    <row r="562" spans="1:16" hidden="1" x14ac:dyDescent="0.25">
      <c r="A562" s="65">
        <v>3311401080867</v>
      </c>
      <c r="B562" s="39" t="s">
        <v>430</v>
      </c>
      <c r="C562" s="30"/>
      <c r="D562" s="31">
        <f>SUM(D563)</f>
        <v>0</v>
      </c>
      <c r="E562" s="31">
        <f>SUM(E563)</f>
        <v>0</v>
      </c>
      <c r="F562" s="32">
        <f t="shared" si="67"/>
        <v>0</v>
      </c>
      <c r="G562" s="33">
        <f t="shared" si="73"/>
        <v>0</v>
      </c>
      <c r="H562" s="31">
        <f>SUM(H563)</f>
        <v>0</v>
      </c>
      <c r="I562" s="34">
        <f t="shared" si="71"/>
        <v>0</v>
      </c>
      <c r="J562" s="31">
        <f>SUM(J563)</f>
        <v>0</v>
      </c>
      <c r="K562" s="33">
        <f t="shared" si="68"/>
        <v>0</v>
      </c>
      <c r="L562" s="35">
        <f t="shared" si="74"/>
        <v>0</v>
      </c>
      <c r="M562" s="33">
        <f t="shared" si="69"/>
        <v>0</v>
      </c>
      <c r="N562" s="31">
        <f>SUM(N563)</f>
        <v>0</v>
      </c>
      <c r="O562" s="33">
        <f t="shared" si="70"/>
        <v>0</v>
      </c>
      <c r="P562" s="36">
        <f t="shared" si="72"/>
        <v>0</v>
      </c>
    </row>
    <row r="563" spans="1:16" hidden="1" x14ac:dyDescent="0.25">
      <c r="A563" s="65">
        <v>3311401080867140</v>
      </c>
      <c r="B563" s="39" t="s">
        <v>430</v>
      </c>
      <c r="C563" s="30"/>
      <c r="D563" s="37"/>
      <c r="E563" s="37"/>
      <c r="F563" s="32">
        <f t="shared" si="67"/>
        <v>0</v>
      </c>
      <c r="G563" s="33">
        <f t="shared" si="73"/>
        <v>0</v>
      </c>
      <c r="H563" s="37"/>
      <c r="I563" s="34">
        <f t="shared" si="71"/>
        <v>0</v>
      </c>
      <c r="J563" s="37"/>
      <c r="K563" s="33">
        <f t="shared" si="68"/>
        <v>0</v>
      </c>
      <c r="L563" s="35">
        <f t="shared" si="74"/>
        <v>0</v>
      </c>
      <c r="M563" s="33">
        <f t="shared" si="69"/>
        <v>0</v>
      </c>
      <c r="N563" s="37"/>
      <c r="O563" s="33">
        <f t="shared" si="70"/>
        <v>0</v>
      </c>
      <c r="P563" s="36">
        <f t="shared" si="72"/>
        <v>0</v>
      </c>
    </row>
    <row r="564" spans="1:16" hidden="1" x14ac:dyDescent="0.25">
      <c r="A564" s="28">
        <v>3311401080922</v>
      </c>
      <c r="B564" s="39" t="s">
        <v>431</v>
      </c>
      <c r="C564" s="30"/>
      <c r="D564" s="31">
        <f>SUM(D565)</f>
        <v>0</v>
      </c>
      <c r="E564" s="31">
        <f>SUM(E565)</f>
        <v>0</v>
      </c>
      <c r="F564" s="32">
        <f t="shared" si="67"/>
        <v>0</v>
      </c>
      <c r="G564" s="33">
        <f t="shared" si="73"/>
        <v>0</v>
      </c>
      <c r="H564" s="31">
        <f>SUM(H565)</f>
        <v>0</v>
      </c>
      <c r="I564" s="34">
        <f t="shared" si="71"/>
        <v>0</v>
      </c>
      <c r="J564" s="31">
        <f>SUM(J565)</f>
        <v>0</v>
      </c>
      <c r="K564" s="33">
        <f t="shared" si="68"/>
        <v>0</v>
      </c>
      <c r="L564" s="35">
        <f t="shared" si="74"/>
        <v>0</v>
      </c>
      <c r="M564" s="33">
        <f t="shared" si="69"/>
        <v>0</v>
      </c>
      <c r="N564" s="31">
        <f>SUM(N565)</f>
        <v>0</v>
      </c>
      <c r="O564" s="33">
        <f t="shared" si="70"/>
        <v>0</v>
      </c>
      <c r="P564" s="36">
        <f t="shared" si="72"/>
        <v>0</v>
      </c>
    </row>
    <row r="565" spans="1:16" hidden="1" x14ac:dyDescent="0.25">
      <c r="A565" s="28">
        <v>3311401080922140</v>
      </c>
      <c r="B565" s="39" t="s">
        <v>432</v>
      </c>
      <c r="C565" s="30"/>
      <c r="D565" s="37"/>
      <c r="E565" s="37"/>
      <c r="F565" s="32">
        <f t="shared" si="67"/>
        <v>0</v>
      </c>
      <c r="G565" s="33">
        <f t="shared" si="73"/>
        <v>0</v>
      </c>
      <c r="H565" s="37"/>
      <c r="I565" s="34">
        <f t="shared" si="71"/>
        <v>0</v>
      </c>
      <c r="J565" s="37"/>
      <c r="K565" s="33">
        <f t="shared" si="68"/>
        <v>0</v>
      </c>
      <c r="L565" s="35">
        <f t="shared" si="74"/>
        <v>0</v>
      </c>
      <c r="M565" s="33">
        <f t="shared" si="69"/>
        <v>0</v>
      </c>
      <c r="N565" s="37"/>
      <c r="O565" s="33">
        <f t="shared" si="70"/>
        <v>0</v>
      </c>
      <c r="P565" s="36">
        <f t="shared" si="72"/>
        <v>0</v>
      </c>
    </row>
    <row r="566" spans="1:16" hidden="1" x14ac:dyDescent="0.25">
      <c r="A566" s="65">
        <v>331140109</v>
      </c>
      <c r="B566" s="39" t="s">
        <v>433</v>
      </c>
      <c r="C566" s="30"/>
      <c r="D566" s="31">
        <f>SUM(D567+D569+D571+D573)</f>
        <v>0</v>
      </c>
      <c r="E566" s="31">
        <f>SUM(E567+E569+E571+E573)</f>
        <v>0</v>
      </c>
      <c r="F566" s="32">
        <f t="shared" si="67"/>
        <v>0</v>
      </c>
      <c r="G566" s="33">
        <f t="shared" si="73"/>
        <v>0</v>
      </c>
      <c r="H566" s="31">
        <f>SUM(H567+H569+H571+H573)</f>
        <v>0</v>
      </c>
      <c r="I566" s="34">
        <f t="shared" si="71"/>
        <v>0</v>
      </c>
      <c r="J566" s="31">
        <f>SUM(J567+J569+J571+J573)</f>
        <v>0</v>
      </c>
      <c r="K566" s="33">
        <f t="shared" si="68"/>
        <v>0</v>
      </c>
      <c r="L566" s="35">
        <f t="shared" si="74"/>
        <v>0</v>
      </c>
      <c r="M566" s="33">
        <f t="shared" si="69"/>
        <v>0</v>
      </c>
      <c r="N566" s="31">
        <f>SUM(N567+N569+N571+N573)</f>
        <v>0</v>
      </c>
      <c r="O566" s="33">
        <f t="shared" si="70"/>
        <v>0</v>
      </c>
      <c r="P566" s="36">
        <f t="shared" si="72"/>
        <v>0</v>
      </c>
    </row>
    <row r="567" spans="1:16" ht="26.25" hidden="1" x14ac:dyDescent="0.25">
      <c r="A567" s="65">
        <v>3311401090431</v>
      </c>
      <c r="B567" s="39" t="s">
        <v>434</v>
      </c>
      <c r="C567" s="30"/>
      <c r="D567" s="31">
        <f>SUM(D568)</f>
        <v>0</v>
      </c>
      <c r="E567" s="31">
        <f>SUM(E568)</f>
        <v>0</v>
      </c>
      <c r="F567" s="32">
        <f t="shared" si="67"/>
        <v>0</v>
      </c>
      <c r="G567" s="33">
        <f t="shared" si="73"/>
        <v>0</v>
      </c>
      <c r="H567" s="31">
        <f>SUM(H568)</f>
        <v>0</v>
      </c>
      <c r="I567" s="34">
        <f t="shared" si="71"/>
        <v>0</v>
      </c>
      <c r="J567" s="31">
        <f>SUM(J568)</f>
        <v>0</v>
      </c>
      <c r="K567" s="33">
        <f t="shared" si="68"/>
        <v>0</v>
      </c>
      <c r="L567" s="35">
        <f t="shared" si="74"/>
        <v>0</v>
      </c>
      <c r="M567" s="33">
        <f t="shared" si="69"/>
        <v>0</v>
      </c>
      <c r="N567" s="31">
        <f>SUM(N568)</f>
        <v>0</v>
      </c>
      <c r="O567" s="33">
        <f t="shared" si="70"/>
        <v>0</v>
      </c>
      <c r="P567" s="36">
        <f t="shared" si="72"/>
        <v>0</v>
      </c>
    </row>
    <row r="568" spans="1:16" ht="26.25" hidden="1" x14ac:dyDescent="0.25">
      <c r="A568" s="65">
        <v>3311401090431150</v>
      </c>
      <c r="B568" s="39" t="s">
        <v>434</v>
      </c>
      <c r="C568" s="30"/>
      <c r="D568" s="37"/>
      <c r="E568" s="37"/>
      <c r="F568" s="32">
        <f t="shared" si="67"/>
        <v>0</v>
      </c>
      <c r="G568" s="33">
        <f t="shared" si="73"/>
        <v>0</v>
      </c>
      <c r="H568" s="37"/>
      <c r="I568" s="34">
        <f t="shared" si="71"/>
        <v>0</v>
      </c>
      <c r="J568" s="37"/>
      <c r="K568" s="33">
        <f t="shared" si="68"/>
        <v>0</v>
      </c>
      <c r="L568" s="35">
        <f t="shared" si="74"/>
        <v>0</v>
      </c>
      <c r="M568" s="33">
        <f t="shared" si="69"/>
        <v>0</v>
      </c>
      <c r="N568" s="37"/>
      <c r="O568" s="33">
        <f t="shared" si="70"/>
        <v>0</v>
      </c>
      <c r="P568" s="36">
        <f t="shared" si="72"/>
        <v>0</v>
      </c>
    </row>
    <row r="569" spans="1:16" ht="39" hidden="1" x14ac:dyDescent="0.25">
      <c r="A569" s="28">
        <v>3311401090730</v>
      </c>
      <c r="B569" s="39" t="s">
        <v>435</v>
      </c>
      <c r="C569" s="30"/>
      <c r="D569" s="31">
        <f>SUM(D570)</f>
        <v>0</v>
      </c>
      <c r="E569" s="31">
        <f>SUM(E570)</f>
        <v>0</v>
      </c>
      <c r="F569" s="32">
        <f t="shared" si="67"/>
        <v>0</v>
      </c>
      <c r="G569" s="33">
        <f t="shared" si="73"/>
        <v>0</v>
      </c>
      <c r="H569" s="31">
        <f>SUM(H570)</f>
        <v>0</v>
      </c>
      <c r="I569" s="34">
        <f t="shared" si="71"/>
        <v>0</v>
      </c>
      <c r="J569" s="31">
        <f>SUM(J570)</f>
        <v>0</v>
      </c>
      <c r="K569" s="33">
        <f t="shared" si="68"/>
        <v>0</v>
      </c>
      <c r="L569" s="35">
        <f t="shared" si="74"/>
        <v>0</v>
      </c>
      <c r="M569" s="33">
        <f t="shared" si="69"/>
        <v>0</v>
      </c>
      <c r="N569" s="31">
        <f>SUM(N570)</f>
        <v>0</v>
      </c>
      <c r="O569" s="33">
        <f t="shared" si="70"/>
        <v>0</v>
      </c>
      <c r="P569" s="36">
        <f t="shared" si="72"/>
        <v>0</v>
      </c>
    </row>
    <row r="570" spans="1:16" ht="39" hidden="1" x14ac:dyDescent="0.25">
      <c r="A570" s="28">
        <v>3311401090730150</v>
      </c>
      <c r="B570" s="39" t="s">
        <v>435</v>
      </c>
      <c r="C570" s="30"/>
      <c r="D570" s="37"/>
      <c r="E570" s="37"/>
      <c r="F570" s="32">
        <f t="shared" si="67"/>
        <v>0</v>
      </c>
      <c r="G570" s="33">
        <f t="shared" si="73"/>
        <v>0</v>
      </c>
      <c r="H570" s="37"/>
      <c r="I570" s="34">
        <f t="shared" si="71"/>
        <v>0</v>
      </c>
      <c r="J570" s="37"/>
      <c r="K570" s="33">
        <f t="shared" si="68"/>
        <v>0</v>
      </c>
      <c r="L570" s="35">
        <f t="shared" si="74"/>
        <v>0</v>
      </c>
      <c r="M570" s="33">
        <f t="shared" si="69"/>
        <v>0</v>
      </c>
      <c r="N570" s="37"/>
      <c r="O570" s="33">
        <f t="shared" si="70"/>
        <v>0</v>
      </c>
      <c r="P570" s="36">
        <f t="shared" si="72"/>
        <v>0</v>
      </c>
    </row>
    <row r="571" spans="1:16" ht="26.25" hidden="1" x14ac:dyDescent="0.25">
      <c r="A571" s="28">
        <v>3311401090736</v>
      </c>
      <c r="B571" s="39" t="s">
        <v>436</v>
      </c>
      <c r="C571" s="30"/>
      <c r="D571" s="31">
        <f>SUM(D572)</f>
        <v>0</v>
      </c>
      <c r="E571" s="31">
        <f>SUM(E572)</f>
        <v>0</v>
      </c>
      <c r="F571" s="32">
        <f t="shared" ref="F571:F634" si="75">SUM(D571+E571)</f>
        <v>0</v>
      </c>
      <c r="G571" s="33">
        <f t="shared" si="73"/>
        <v>0</v>
      </c>
      <c r="H571" s="31">
        <f>SUM(H572)</f>
        <v>0</v>
      </c>
      <c r="I571" s="34">
        <f t="shared" si="71"/>
        <v>0</v>
      </c>
      <c r="J571" s="31">
        <f>SUM(J572)</f>
        <v>0</v>
      </c>
      <c r="K571" s="33">
        <f t="shared" si="68"/>
        <v>0</v>
      </c>
      <c r="L571" s="35">
        <f t="shared" si="74"/>
        <v>0</v>
      </c>
      <c r="M571" s="33">
        <f t="shared" si="69"/>
        <v>0</v>
      </c>
      <c r="N571" s="31">
        <f>SUM(N572)</f>
        <v>0</v>
      </c>
      <c r="O571" s="33">
        <f t="shared" si="70"/>
        <v>0</v>
      </c>
      <c r="P571" s="36">
        <f t="shared" si="72"/>
        <v>0</v>
      </c>
    </row>
    <row r="572" spans="1:16" ht="26.25" hidden="1" x14ac:dyDescent="0.25">
      <c r="A572" s="28">
        <v>3311401090736150</v>
      </c>
      <c r="B572" s="39" t="s">
        <v>436</v>
      </c>
      <c r="C572" s="30"/>
      <c r="D572" s="37"/>
      <c r="E572" s="37"/>
      <c r="F572" s="32">
        <f t="shared" si="75"/>
        <v>0</v>
      </c>
      <c r="G572" s="33">
        <f t="shared" si="73"/>
        <v>0</v>
      </c>
      <c r="H572" s="37"/>
      <c r="I572" s="34">
        <f t="shared" si="71"/>
        <v>0</v>
      </c>
      <c r="J572" s="37"/>
      <c r="K572" s="33">
        <f t="shared" si="68"/>
        <v>0</v>
      </c>
      <c r="L572" s="35">
        <f t="shared" si="74"/>
        <v>0</v>
      </c>
      <c r="M572" s="33">
        <f t="shared" si="69"/>
        <v>0</v>
      </c>
      <c r="N572" s="37"/>
      <c r="O572" s="33">
        <f t="shared" si="70"/>
        <v>0</v>
      </c>
      <c r="P572" s="36">
        <f t="shared" si="72"/>
        <v>0</v>
      </c>
    </row>
    <row r="573" spans="1:16" hidden="1" x14ac:dyDescent="0.25">
      <c r="A573" s="28">
        <v>3311401090754</v>
      </c>
      <c r="B573" s="45" t="s">
        <v>437</v>
      </c>
      <c r="C573" s="30"/>
      <c r="D573" s="31">
        <f>SUM(D574)</f>
        <v>0</v>
      </c>
      <c r="E573" s="31">
        <f>SUM(E574)</f>
        <v>0</v>
      </c>
      <c r="F573" s="32">
        <f t="shared" si="75"/>
        <v>0</v>
      </c>
      <c r="G573" s="33">
        <f t="shared" si="73"/>
        <v>0</v>
      </c>
      <c r="H573" s="31">
        <f>SUM(H574)</f>
        <v>0</v>
      </c>
      <c r="I573" s="34">
        <f t="shared" si="71"/>
        <v>0</v>
      </c>
      <c r="J573" s="31">
        <f>SUM(J574)</f>
        <v>0</v>
      </c>
      <c r="K573" s="33">
        <f t="shared" si="68"/>
        <v>0</v>
      </c>
      <c r="L573" s="35">
        <f t="shared" si="74"/>
        <v>0</v>
      </c>
      <c r="M573" s="33">
        <f t="shared" si="69"/>
        <v>0</v>
      </c>
      <c r="N573" s="31">
        <f>SUM(N574)</f>
        <v>0</v>
      </c>
      <c r="O573" s="33">
        <f t="shared" si="70"/>
        <v>0</v>
      </c>
      <c r="P573" s="36">
        <f t="shared" si="72"/>
        <v>0</v>
      </c>
    </row>
    <row r="574" spans="1:16" hidden="1" x14ac:dyDescent="0.25">
      <c r="A574" s="28">
        <v>3311401090754150</v>
      </c>
      <c r="B574" s="45" t="s">
        <v>438</v>
      </c>
      <c r="C574" s="30"/>
      <c r="D574" s="37"/>
      <c r="E574" s="37"/>
      <c r="F574" s="32">
        <f t="shared" si="75"/>
        <v>0</v>
      </c>
      <c r="G574" s="33">
        <f t="shared" si="73"/>
        <v>0</v>
      </c>
      <c r="H574" s="37"/>
      <c r="I574" s="34">
        <f t="shared" si="71"/>
        <v>0</v>
      </c>
      <c r="J574" s="37"/>
      <c r="K574" s="33">
        <f t="shared" si="68"/>
        <v>0</v>
      </c>
      <c r="L574" s="35">
        <f t="shared" si="74"/>
        <v>0</v>
      </c>
      <c r="M574" s="33">
        <f t="shared" si="69"/>
        <v>0</v>
      </c>
      <c r="N574" s="37"/>
      <c r="O574" s="33">
        <f t="shared" si="70"/>
        <v>0</v>
      </c>
      <c r="P574" s="36">
        <f t="shared" si="72"/>
        <v>0</v>
      </c>
    </row>
    <row r="575" spans="1:16" hidden="1" x14ac:dyDescent="0.25">
      <c r="A575" s="28">
        <v>331140110</v>
      </c>
      <c r="B575" s="39" t="s">
        <v>439</v>
      </c>
      <c r="C575" s="30"/>
      <c r="D575" s="31">
        <f>SUM(D576+D578+D580)</f>
        <v>0</v>
      </c>
      <c r="E575" s="31">
        <f>SUM(E576+E578+E580)</f>
        <v>0</v>
      </c>
      <c r="F575" s="32">
        <f t="shared" si="75"/>
        <v>0</v>
      </c>
      <c r="G575" s="33">
        <f t="shared" si="73"/>
        <v>0</v>
      </c>
      <c r="H575" s="31">
        <f>SUM(H576+H578+H580)</f>
        <v>0</v>
      </c>
      <c r="I575" s="34">
        <f t="shared" si="71"/>
        <v>0</v>
      </c>
      <c r="J575" s="31">
        <f>SUM(J576+J578+J580)</f>
        <v>0</v>
      </c>
      <c r="K575" s="33">
        <f t="shared" si="68"/>
        <v>0</v>
      </c>
      <c r="L575" s="35">
        <f t="shared" si="74"/>
        <v>0</v>
      </c>
      <c r="M575" s="33">
        <f t="shared" si="69"/>
        <v>0</v>
      </c>
      <c r="N575" s="31">
        <f>SUM(N576+N578+N580)</f>
        <v>0</v>
      </c>
      <c r="O575" s="33">
        <f t="shared" si="70"/>
        <v>0</v>
      </c>
      <c r="P575" s="36">
        <f t="shared" si="72"/>
        <v>0</v>
      </c>
    </row>
    <row r="576" spans="1:16" ht="26.25" hidden="1" x14ac:dyDescent="0.25">
      <c r="A576" s="28">
        <v>3311401100709</v>
      </c>
      <c r="B576" s="39" t="s">
        <v>440</v>
      </c>
      <c r="C576" s="30"/>
      <c r="D576" s="31">
        <f>SUM(D577)</f>
        <v>0</v>
      </c>
      <c r="E576" s="31">
        <f>SUM(E577)</f>
        <v>0</v>
      </c>
      <c r="F576" s="32">
        <f t="shared" si="75"/>
        <v>0</v>
      </c>
      <c r="G576" s="33">
        <f t="shared" si="73"/>
        <v>0</v>
      </c>
      <c r="H576" s="31">
        <f>SUM(H577)</f>
        <v>0</v>
      </c>
      <c r="I576" s="34">
        <f t="shared" si="71"/>
        <v>0</v>
      </c>
      <c r="J576" s="31">
        <f>SUM(J577)</f>
        <v>0</v>
      </c>
      <c r="K576" s="33">
        <f t="shared" si="68"/>
        <v>0</v>
      </c>
      <c r="L576" s="35">
        <f t="shared" si="74"/>
        <v>0</v>
      </c>
      <c r="M576" s="33">
        <f t="shared" si="69"/>
        <v>0</v>
      </c>
      <c r="N576" s="31">
        <f>SUM(N577)</f>
        <v>0</v>
      </c>
      <c r="O576" s="33">
        <f t="shared" si="70"/>
        <v>0</v>
      </c>
      <c r="P576" s="36">
        <f t="shared" si="72"/>
        <v>0</v>
      </c>
    </row>
    <row r="577" spans="1:16" ht="26.25" hidden="1" x14ac:dyDescent="0.25">
      <c r="A577" s="28">
        <v>3311401100709150</v>
      </c>
      <c r="B577" s="39" t="s">
        <v>440</v>
      </c>
      <c r="C577" s="30"/>
      <c r="D577" s="37"/>
      <c r="E577" s="37"/>
      <c r="F577" s="32">
        <f t="shared" si="75"/>
        <v>0</v>
      </c>
      <c r="G577" s="33">
        <f t="shared" si="73"/>
        <v>0</v>
      </c>
      <c r="H577" s="37"/>
      <c r="I577" s="34">
        <f t="shared" si="71"/>
        <v>0</v>
      </c>
      <c r="J577" s="37"/>
      <c r="K577" s="33">
        <f t="shared" si="68"/>
        <v>0</v>
      </c>
      <c r="L577" s="35">
        <f t="shared" si="74"/>
        <v>0</v>
      </c>
      <c r="M577" s="33">
        <f t="shared" si="69"/>
        <v>0</v>
      </c>
      <c r="N577" s="37"/>
      <c r="O577" s="33">
        <f t="shared" si="70"/>
        <v>0</v>
      </c>
      <c r="P577" s="36">
        <f t="shared" si="72"/>
        <v>0</v>
      </c>
    </row>
    <row r="578" spans="1:16" hidden="1" x14ac:dyDescent="0.25">
      <c r="A578" s="28">
        <v>3311401100801</v>
      </c>
      <c r="B578" s="39" t="s">
        <v>441</v>
      </c>
      <c r="C578" s="30"/>
      <c r="D578" s="31">
        <f>SUM(D579)</f>
        <v>0</v>
      </c>
      <c r="E578" s="31">
        <f>SUM(E579)</f>
        <v>0</v>
      </c>
      <c r="F578" s="32">
        <f t="shared" si="75"/>
        <v>0</v>
      </c>
      <c r="G578" s="33">
        <f t="shared" si="73"/>
        <v>0</v>
      </c>
      <c r="H578" s="31">
        <f>SUM(H579)</f>
        <v>0</v>
      </c>
      <c r="I578" s="34">
        <f t="shared" si="71"/>
        <v>0</v>
      </c>
      <c r="J578" s="31">
        <f>SUM(J579)</f>
        <v>0</v>
      </c>
      <c r="K578" s="33">
        <f t="shared" si="68"/>
        <v>0</v>
      </c>
      <c r="L578" s="35">
        <f t="shared" si="74"/>
        <v>0</v>
      </c>
      <c r="M578" s="33">
        <f t="shared" si="69"/>
        <v>0</v>
      </c>
      <c r="N578" s="31">
        <f>SUM(N579)</f>
        <v>0</v>
      </c>
      <c r="O578" s="33">
        <f t="shared" si="70"/>
        <v>0</v>
      </c>
      <c r="P578" s="36">
        <f t="shared" si="72"/>
        <v>0</v>
      </c>
    </row>
    <row r="579" spans="1:16" hidden="1" x14ac:dyDescent="0.25">
      <c r="A579" s="28">
        <v>3311401100801150</v>
      </c>
      <c r="B579" s="39" t="s">
        <v>441</v>
      </c>
      <c r="C579" s="30"/>
      <c r="D579" s="37"/>
      <c r="E579" s="37"/>
      <c r="F579" s="32">
        <f t="shared" si="75"/>
        <v>0</v>
      </c>
      <c r="G579" s="33">
        <f t="shared" si="73"/>
        <v>0</v>
      </c>
      <c r="H579" s="37"/>
      <c r="I579" s="34">
        <f t="shared" si="71"/>
        <v>0</v>
      </c>
      <c r="J579" s="37"/>
      <c r="K579" s="33">
        <f t="shared" si="68"/>
        <v>0</v>
      </c>
      <c r="L579" s="35">
        <f t="shared" si="74"/>
        <v>0</v>
      </c>
      <c r="M579" s="33">
        <f t="shared" si="69"/>
        <v>0</v>
      </c>
      <c r="N579" s="37"/>
      <c r="O579" s="33">
        <f t="shared" si="70"/>
        <v>0</v>
      </c>
      <c r="P579" s="36">
        <f t="shared" si="72"/>
        <v>0</v>
      </c>
    </row>
    <row r="580" spans="1:16" ht="26.25" hidden="1" x14ac:dyDescent="0.25">
      <c r="A580" s="28">
        <v>3311401100962</v>
      </c>
      <c r="B580" s="45" t="s">
        <v>442</v>
      </c>
      <c r="C580" s="30"/>
      <c r="D580" s="31">
        <f>SUM(D581)</f>
        <v>0</v>
      </c>
      <c r="E580" s="31">
        <f>SUM(E581)</f>
        <v>0</v>
      </c>
      <c r="F580" s="32">
        <f t="shared" si="75"/>
        <v>0</v>
      </c>
      <c r="G580" s="33">
        <f t="shared" si="73"/>
        <v>0</v>
      </c>
      <c r="H580" s="31">
        <f>SUM(H581)</f>
        <v>0</v>
      </c>
      <c r="I580" s="34">
        <f t="shared" si="71"/>
        <v>0</v>
      </c>
      <c r="J580" s="31">
        <f>SUM(J581)</f>
        <v>0</v>
      </c>
      <c r="K580" s="33">
        <f t="shared" si="68"/>
        <v>0</v>
      </c>
      <c r="L580" s="35">
        <f t="shared" si="74"/>
        <v>0</v>
      </c>
      <c r="M580" s="33">
        <f t="shared" si="69"/>
        <v>0</v>
      </c>
      <c r="N580" s="31">
        <f>SUM(N581)</f>
        <v>0</v>
      </c>
      <c r="O580" s="33">
        <f t="shared" si="70"/>
        <v>0</v>
      </c>
      <c r="P580" s="36">
        <f t="shared" si="72"/>
        <v>0</v>
      </c>
    </row>
    <row r="581" spans="1:16" ht="26.25" hidden="1" x14ac:dyDescent="0.25">
      <c r="A581" s="28">
        <v>3311401100962150</v>
      </c>
      <c r="B581" s="45" t="s">
        <v>443</v>
      </c>
      <c r="C581" s="30"/>
      <c r="D581" s="37"/>
      <c r="E581" s="37"/>
      <c r="F581" s="32">
        <f t="shared" si="75"/>
        <v>0</v>
      </c>
      <c r="G581" s="33">
        <f t="shared" si="73"/>
        <v>0</v>
      </c>
      <c r="H581" s="37"/>
      <c r="I581" s="34">
        <f t="shared" si="71"/>
        <v>0</v>
      </c>
      <c r="J581" s="37"/>
      <c r="K581" s="33">
        <f t="shared" si="68"/>
        <v>0</v>
      </c>
      <c r="L581" s="35">
        <f t="shared" si="74"/>
        <v>0</v>
      </c>
      <c r="M581" s="33">
        <f t="shared" si="69"/>
        <v>0</v>
      </c>
      <c r="N581" s="37"/>
      <c r="O581" s="33">
        <f t="shared" si="70"/>
        <v>0</v>
      </c>
      <c r="P581" s="36">
        <f t="shared" si="72"/>
        <v>0</v>
      </c>
    </row>
    <row r="582" spans="1:16" ht="26.25" hidden="1" x14ac:dyDescent="0.25">
      <c r="A582" s="65">
        <v>331140111</v>
      </c>
      <c r="B582" s="66" t="s">
        <v>444</v>
      </c>
      <c r="C582" s="30"/>
      <c r="D582" s="31">
        <f>SUM(D583+D585+D587+D589)</f>
        <v>0</v>
      </c>
      <c r="E582" s="31">
        <f>SUM(E583+E585+E587+E589)</f>
        <v>0</v>
      </c>
      <c r="F582" s="32">
        <f t="shared" si="75"/>
        <v>0</v>
      </c>
      <c r="G582" s="33">
        <f t="shared" si="73"/>
        <v>0</v>
      </c>
      <c r="H582" s="31">
        <f>SUM(H583+H585+H587+H589)</f>
        <v>0</v>
      </c>
      <c r="I582" s="34">
        <f t="shared" si="71"/>
        <v>0</v>
      </c>
      <c r="J582" s="31">
        <f>SUM(J583+J585+J587+J589)</f>
        <v>0</v>
      </c>
      <c r="K582" s="33">
        <f t="shared" si="68"/>
        <v>0</v>
      </c>
      <c r="L582" s="35">
        <f t="shared" si="74"/>
        <v>0</v>
      </c>
      <c r="M582" s="33">
        <f t="shared" si="69"/>
        <v>0</v>
      </c>
      <c r="N582" s="31">
        <f>SUM(N583+N585+N587+N589)</f>
        <v>0</v>
      </c>
      <c r="O582" s="33">
        <f t="shared" si="70"/>
        <v>0</v>
      </c>
      <c r="P582" s="36">
        <f t="shared" si="72"/>
        <v>0</v>
      </c>
    </row>
    <row r="583" spans="1:16" hidden="1" x14ac:dyDescent="0.25">
      <c r="A583" s="65">
        <v>3311401110378</v>
      </c>
      <c r="B583" s="66" t="s">
        <v>445</v>
      </c>
      <c r="C583" s="30"/>
      <c r="D583" s="31">
        <f>SUM(D584)</f>
        <v>0</v>
      </c>
      <c r="E583" s="31">
        <f>SUM(E584)</f>
        <v>0</v>
      </c>
      <c r="F583" s="32">
        <f t="shared" si="75"/>
        <v>0</v>
      </c>
      <c r="G583" s="33">
        <f t="shared" si="73"/>
        <v>0</v>
      </c>
      <c r="H583" s="31">
        <f>SUM(H584)</f>
        <v>0</v>
      </c>
      <c r="I583" s="34">
        <f t="shared" si="71"/>
        <v>0</v>
      </c>
      <c r="J583" s="31">
        <f>SUM(J584)</f>
        <v>0</v>
      </c>
      <c r="K583" s="33">
        <f t="shared" si="68"/>
        <v>0</v>
      </c>
      <c r="L583" s="35">
        <f t="shared" si="74"/>
        <v>0</v>
      </c>
      <c r="M583" s="33">
        <f t="shared" si="69"/>
        <v>0</v>
      </c>
      <c r="N583" s="31">
        <f>SUM(N584)</f>
        <v>0</v>
      </c>
      <c r="O583" s="33">
        <f t="shared" si="70"/>
        <v>0</v>
      </c>
      <c r="P583" s="36">
        <f t="shared" si="72"/>
        <v>0</v>
      </c>
    </row>
    <row r="584" spans="1:16" ht="26.25" hidden="1" x14ac:dyDescent="0.25">
      <c r="A584" s="65">
        <v>3311401110378150</v>
      </c>
      <c r="B584" s="66" t="s">
        <v>446</v>
      </c>
      <c r="C584" s="30"/>
      <c r="D584" s="37"/>
      <c r="E584" s="37"/>
      <c r="F584" s="32">
        <f t="shared" si="75"/>
        <v>0</v>
      </c>
      <c r="G584" s="33">
        <f t="shared" si="73"/>
        <v>0</v>
      </c>
      <c r="H584" s="37"/>
      <c r="I584" s="34">
        <f t="shared" si="71"/>
        <v>0</v>
      </c>
      <c r="J584" s="37"/>
      <c r="K584" s="33">
        <f t="shared" ref="K584:K647" si="76">IF(OR(J584=0,F584=0),0,J584/F584)*100</f>
        <v>0</v>
      </c>
      <c r="L584" s="35">
        <f t="shared" si="74"/>
        <v>0</v>
      </c>
      <c r="M584" s="33">
        <f t="shared" ref="M584:M647" si="77">IF(OR(L584=0,F584=0),0,L584/F584)*100</f>
        <v>0</v>
      </c>
      <c r="N584" s="37"/>
      <c r="O584" s="33">
        <f t="shared" ref="O584:O647" si="78">IF(OR(N584=0,F584=0),0,N584/F584)*100</f>
        <v>0</v>
      </c>
      <c r="P584" s="36">
        <f t="shared" si="72"/>
        <v>0</v>
      </c>
    </row>
    <row r="585" spans="1:16" hidden="1" x14ac:dyDescent="0.25">
      <c r="A585" s="65">
        <v>3311401110389</v>
      </c>
      <c r="B585" s="66" t="s">
        <v>447</v>
      </c>
      <c r="C585" s="30"/>
      <c r="D585" s="31">
        <f>SUM(D586)</f>
        <v>0</v>
      </c>
      <c r="E585" s="31">
        <f>SUM(E586)</f>
        <v>0</v>
      </c>
      <c r="F585" s="32">
        <f t="shared" si="75"/>
        <v>0</v>
      </c>
      <c r="G585" s="33">
        <f t="shared" si="73"/>
        <v>0</v>
      </c>
      <c r="H585" s="31">
        <f>SUM(H586)</f>
        <v>0</v>
      </c>
      <c r="I585" s="34">
        <f t="shared" ref="I585:I648" si="79">SUM(F585-H585)</f>
        <v>0</v>
      </c>
      <c r="J585" s="31">
        <f>SUM(J586)</f>
        <v>0</v>
      </c>
      <c r="K585" s="33">
        <f t="shared" si="76"/>
        <v>0</v>
      </c>
      <c r="L585" s="35">
        <f t="shared" si="74"/>
        <v>0</v>
      </c>
      <c r="M585" s="33">
        <f t="shared" si="77"/>
        <v>0</v>
      </c>
      <c r="N585" s="31">
        <f>SUM(N586)</f>
        <v>0</v>
      </c>
      <c r="O585" s="33">
        <f t="shared" si="78"/>
        <v>0</v>
      </c>
      <c r="P585" s="36">
        <f t="shared" si="72"/>
        <v>0</v>
      </c>
    </row>
    <row r="586" spans="1:16" ht="26.25" hidden="1" x14ac:dyDescent="0.25">
      <c r="A586" s="65">
        <v>3311401110389150</v>
      </c>
      <c r="B586" s="66" t="s">
        <v>448</v>
      </c>
      <c r="C586" s="30"/>
      <c r="D586" s="37"/>
      <c r="E586" s="37"/>
      <c r="F586" s="32">
        <f t="shared" si="75"/>
        <v>0</v>
      </c>
      <c r="G586" s="33">
        <f t="shared" si="73"/>
        <v>0</v>
      </c>
      <c r="H586" s="37"/>
      <c r="I586" s="34">
        <f t="shared" si="79"/>
        <v>0</v>
      </c>
      <c r="J586" s="37"/>
      <c r="K586" s="33">
        <f t="shared" si="76"/>
        <v>0</v>
      </c>
      <c r="L586" s="35">
        <f t="shared" si="74"/>
        <v>0</v>
      </c>
      <c r="M586" s="33">
        <f t="shared" si="77"/>
        <v>0</v>
      </c>
      <c r="N586" s="37"/>
      <c r="O586" s="33">
        <f t="shared" si="78"/>
        <v>0</v>
      </c>
      <c r="P586" s="36">
        <f t="shared" si="72"/>
        <v>0</v>
      </c>
    </row>
    <row r="587" spans="1:16" ht="26.25" hidden="1" x14ac:dyDescent="0.25">
      <c r="A587" s="28">
        <v>3311401110748</v>
      </c>
      <c r="B587" s="39" t="s">
        <v>449</v>
      </c>
      <c r="C587" s="30"/>
      <c r="D587" s="31">
        <f>SUM(D588)</f>
        <v>0</v>
      </c>
      <c r="E587" s="31">
        <f>SUM(E588)</f>
        <v>0</v>
      </c>
      <c r="F587" s="32">
        <f t="shared" si="75"/>
        <v>0</v>
      </c>
      <c r="G587" s="33">
        <f t="shared" si="73"/>
        <v>0</v>
      </c>
      <c r="H587" s="31">
        <f>SUM(H588)</f>
        <v>0</v>
      </c>
      <c r="I587" s="34">
        <f t="shared" si="79"/>
        <v>0</v>
      </c>
      <c r="J587" s="31">
        <f>SUM(J588)</f>
        <v>0</v>
      </c>
      <c r="K587" s="33">
        <f t="shared" si="76"/>
        <v>0</v>
      </c>
      <c r="L587" s="35">
        <f t="shared" si="74"/>
        <v>0</v>
      </c>
      <c r="M587" s="33">
        <f t="shared" si="77"/>
        <v>0</v>
      </c>
      <c r="N587" s="31">
        <f>SUM(N588)</f>
        <v>0</v>
      </c>
      <c r="O587" s="33">
        <f t="shared" si="78"/>
        <v>0</v>
      </c>
      <c r="P587" s="36">
        <f t="shared" si="72"/>
        <v>0</v>
      </c>
    </row>
    <row r="588" spans="1:16" ht="26.25" hidden="1" x14ac:dyDescent="0.25">
      <c r="A588" s="28">
        <v>3311401110748150</v>
      </c>
      <c r="B588" s="39" t="s">
        <v>449</v>
      </c>
      <c r="C588" s="30"/>
      <c r="D588" s="37"/>
      <c r="E588" s="37"/>
      <c r="F588" s="32">
        <f t="shared" si="75"/>
        <v>0</v>
      </c>
      <c r="G588" s="33">
        <f t="shared" si="73"/>
        <v>0</v>
      </c>
      <c r="H588" s="37"/>
      <c r="I588" s="34">
        <f t="shared" si="79"/>
        <v>0</v>
      </c>
      <c r="J588" s="37"/>
      <c r="K588" s="33">
        <f t="shared" si="76"/>
        <v>0</v>
      </c>
      <c r="L588" s="35">
        <f t="shared" si="74"/>
        <v>0</v>
      </c>
      <c r="M588" s="33">
        <f t="shared" si="77"/>
        <v>0</v>
      </c>
      <c r="N588" s="37"/>
      <c r="O588" s="33">
        <f t="shared" si="78"/>
        <v>0</v>
      </c>
      <c r="P588" s="36">
        <f t="shared" si="72"/>
        <v>0</v>
      </c>
    </row>
    <row r="589" spans="1:16" ht="39" hidden="1" x14ac:dyDescent="0.25">
      <c r="A589" s="28">
        <v>3311401110798</v>
      </c>
      <c r="B589" s="39" t="s">
        <v>450</v>
      </c>
      <c r="C589" s="30"/>
      <c r="D589" s="31">
        <f>SUM(D590)</f>
        <v>0</v>
      </c>
      <c r="E589" s="31">
        <f>SUM(E590)</f>
        <v>0</v>
      </c>
      <c r="F589" s="32">
        <f t="shared" si="75"/>
        <v>0</v>
      </c>
      <c r="G589" s="33">
        <f t="shared" si="73"/>
        <v>0</v>
      </c>
      <c r="H589" s="31">
        <f>SUM(H590)</f>
        <v>0</v>
      </c>
      <c r="I589" s="34">
        <f t="shared" si="79"/>
        <v>0</v>
      </c>
      <c r="J589" s="31">
        <f>SUM(J590)</f>
        <v>0</v>
      </c>
      <c r="K589" s="33">
        <f t="shared" si="76"/>
        <v>0</v>
      </c>
      <c r="L589" s="35">
        <f t="shared" si="74"/>
        <v>0</v>
      </c>
      <c r="M589" s="33">
        <f t="shared" si="77"/>
        <v>0</v>
      </c>
      <c r="N589" s="31">
        <f>SUM(N590)</f>
        <v>0</v>
      </c>
      <c r="O589" s="33">
        <f t="shared" si="78"/>
        <v>0</v>
      </c>
      <c r="P589" s="36">
        <f t="shared" si="72"/>
        <v>0</v>
      </c>
    </row>
    <row r="590" spans="1:16" ht="39" hidden="1" x14ac:dyDescent="0.25">
      <c r="A590" s="28">
        <v>3311401110798150</v>
      </c>
      <c r="B590" s="39" t="s">
        <v>450</v>
      </c>
      <c r="C590" s="30"/>
      <c r="D590" s="37"/>
      <c r="E590" s="37"/>
      <c r="F590" s="32">
        <f t="shared" si="75"/>
        <v>0</v>
      </c>
      <c r="G590" s="33">
        <f t="shared" si="73"/>
        <v>0</v>
      </c>
      <c r="H590" s="37"/>
      <c r="I590" s="34">
        <f t="shared" si="79"/>
        <v>0</v>
      </c>
      <c r="J590" s="37"/>
      <c r="K590" s="33">
        <f t="shared" si="76"/>
        <v>0</v>
      </c>
      <c r="L590" s="35">
        <f t="shared" si="74"/>
        <v>0</v>
      </c>
      <c r="M590" s="33">
        <f t="shared" si="77"/>
        <v>0</v>
      </c>
      <c r="N590" s="37"/>
      <c r="O590" s="33">
        <f t="shared" si="78"/>
        <v>0</v>
      </c>
      <c r="P590" s="36">
        <f t="shared" si="72"/>
        <v>0</v>
      </c>
    </row>
    <row r="591" spans="1:16" ht="26.25" hidden="1" x14ac:dyDescent="0.25">
      <c r="A591" s="65">
        <v>331140112</v>
      </c>
      <c r="B591" s="39" t="s">
        <v>451</v>
      </c>
      <c r="C591" s="30"/>
      <c r="D591" s="31">
        <f>SUM(D592+D594+D596+D598+D600+D602+D604)</f>
        <v>0</v>
      </c>
      <c r="E591" s="31">
        <f>SUM(E592+E594+E596+E598+E600+E602+E604)</f>
        <v>0</v>
      </c>
      <c r="F591" s="32">
        <f t="shared" si="75"/>
        <v>0</v>
      </c>
      <c r="G591" s="33">
        <f t="shared" si="73"/>
        <v>0</v>
      </c>
      <c r="H591" s="31">
        <f>SUM(H592+H594+H596+H598+H600+H602+H604)</f>
        <v>0</v>
      </c>
      <c r="I591" s="34">
        <f t="shared" si="79"/>
        <v>0</v>
      </c>
      <c r="J591" s="31">
        <f>SUM(J592+J594+J596+J598+J600+J602+J604)</f>
        <v>0</v>
      </c>
      <c r="K591" s="33">
        <f t="shared" si="76"/>
        <v>0</v>
      </c>
      <c r="L591" s="35">
        <f t="shared" ref="L591:L654" si="80">SUM(N591-J591)</f>
        <v>0</v>
      </c>
      <c r="M591" s="33">
        <f t="shared" si="77"/>
        <v>0</v>
      </c>
      <c r="N591" s="31">
        <f>SUM(N592+N594+N596+N598+N600+N602+N604)</f>
        <v>0</v>
      </c>
      <c r="O591" s="33">
        <f t="shared" si="78"/>
        <v>0</v>
      </c>
      <c r="P591" s="36">
        <f t="shared" ref="P591:P654" si="81">SUM(F591-N591)</f>
        <v>0</v>
      </c>
    </row>
    <row r="592" spans="1:16" ht="26.25" hidden="1" x14ac:dyDescent="0.25">
      <c r="A592" s="28">
        <v>3311401120689</v>
      </c>
      <c r="B592" s="39" t="s">
        <v>452</v>
      </c>
      <c r="C592" s="30"/>
      <c r="D592" s="31">
        <f>SUM(D593)</f>
        <v>0</v>
      </c>
      <c r="E592" s="31">
        <f>SUM(E593)</f>
        <v>0</v>
      </c>
      <c r="F592" s="32">
        <f t="shared" si="75"/>
        <v>0</v>
      </c>
      <c r="G592" s="33">
        <f t="shared" si="73"/>
        <v>0</v>
      </c>
      <c r="H592" s="31">
        <f>SUM(H593)</f>
        <v>0</v>
      </c>
      <c r="I592" s="34">
        <f t="shared" si="79"/>
        <v>0</v>
      </c>
      <c r="J592" s="31">
        <f>SUM(J593)</f>
        <v>0</v>
      </c>
      <c r="K592" s="33">
        <f t="shared" si="76"/>
        <v>0</v>
      </c>
      <c r="L592" s="35">
        <f t="shared" si="80"/>
        <v>0</v>
      </c>
      <c r="M592" s="33">
        <f t="shared" si="77"/>
        <v>0</v>
      </c>
      <c r="N592" s="31">
        <f>SUM(N593)</f>
        <v>0</v>
      </c>
      <c r="O592" s="33">
        <f t="shared" si="78"/>
        <v>0</v>
      </c>
      <c r="P592" s="36">
        <f t="shared" si="81"/>
        <v>0</v>
      </c>
    </row>
    <row r="593" spans="1:16" ht="26.25" hidden="1" x14ac:dyDescent="0.25">
      <c r="A593" s="28">
        <v>3311401120689160</v>
      </c>
      <c r="B593" s="39" t="s">
        <v>452</v>
      </c>
      <c r="C593" s="30"/>
      <c r="D593" s="37"/>
      <c r="E593" s="37"/>
      <c r="F593" s="32">
        <f t="shared" si="75"/>
        <v>0</v>
      </c>
      <c r="G593" s="33">
        <f t="shared" si="73"/>
        <v>0</v>
      </c>
      <c r="H593" s="37"/>
      <c r="I593" s="34">
        <f t="shared" si="79"/>
        <v>0</v>
      </c>
      <c r="J593" s="37"/>
      <c r="K593" s="33">
        <f t="shared" si="76"/>
        <v>0</v>
      </c>
      <c r="L593" s="35">
        <f t="shared" si="80"/>
        <v>0</v>
      </c>
      <c r="M593" s="33">
        <f t="shared" si="77"/>
        <v>0</v>
      </c>
      <c r="N593" s="37"/>
      <c r="O593" s="33">
        <f t="shared" si="78"/>
        <v>0</v>
      </c>
      <c r="P593" s="36">
        <f t="shared" si="81"/>
        <v>0</v>
      </c>
    </row>
    <row r="594" spans="1:16" hidden="1" x14ac:dyDescent="0.25">
      <c r="A594" s="28">
        <v>3311401120715</v>
      </c>
      <c r="B594" s="39" t="s">
        <v>453</v>
      </c>
      <c r="C594" s="30"/>
      <c r="D594" s="31">
        <f>SUM(D595)</f>
        <v>0</v>
      </c>
      <c r="E594" s="31">
        <f>SUM(E595)</f>
        <v>0</v>
      </c>
      <c r="F594" s="32">
        <f t="shared" si="75"/>
        <v>0</v>
      </c>
      <c r="G594" s="33">
        <f t="shared" si="73"/>
        <v>0</v>
      </c>
      <c r="H594" s="31">
        <f>SUM(H595)</f>
        <v>0</v>
      </c>
      <c r="I594" s="34">
        <f t="shared" si="79"/>
        <v>0</v>
      </c>
      <c r="J594" s="31">
        <f>SUM(J595)</f>
        <v>0</v>
      </c>
      <c r="K594" s="33">
        <f t="shared" si="76"/>
        <v>0</v>
      </c>
      <c r="L594" s="35">
        <f t="shared" si="80"/>
        <v>0</v>
      </c>
      <c r="M594" s="33">
        <f t="shared" si="77"/>
        <v>0</v>
      </c>
      <c r="N594" s="31">
        <f>SUM(N595)</f>
        <v>0</v>
      </c>
      <c r="O594" s="33">
        <f t="shared" si="78"/>
        <v>0</v>
      </c>
      <c r="P594" s="36">
        <f t="shared" si="81"/>
        <v>0</v>
      </c>
    </row>
    <row r="595" spans="1:16" hidden="1" x14ac:dyDescent="0.25">
      <c r="A595" s="28">
        <v>3311401120715160</v>
      </c>
      <c r="B595" s="39" t="s">
        <v>453</v>
      </c>
      <c r="C595" s="30"/>
      <c r="D595" s="37"/>
      <c r="E595" s="37"/>
      <c r="F595" s="32">
        <f t="shared" si="75"/>
        <v>0</v>
      </c>
      <c r="G595" s="33">
        <f t="shared" si="73"/>
        <v>0</v>
      </c>
      <c r="H595" s="37"/>
      <c r="I595" s="34">
        <f t="shared" si="79"/>
        <v>0</v>
      </c>
      <c r="J595" s="37"/>
      <c r="K595" s="33">
        <f t="shared" si="76"/>
        <v>0</v>
      </c>
      <c r="L595" s="35">
        <f t="shared" si="80"/>
        <v>0</v>
      </c>
      <c r="M595" s="33">
        <f t="shared" si="77"/>
        <v>0</v>
      </c>
      <c r="N595" s="37"/>
      <c r="O595" s="33">
        <f t="shared" si="78"/>
        <v>0</v>
      </c>
      <c r="P595" s="36">
        <f t="shared" si="81"/>
        <v>0</v>
      </c>
    </row>
    <row r="596" spans="1:16" hidden="1" x14ac:dyDescent="0.25">
      <c r="A596" s="28">
        <v>3311401120716</v>
      </c>
      <c r="B596" s="39" t="s">
        <v>454</v>
      </c>
      <c r="C596" s="30"/>
      <c r="D596" s="31">
        <f>SUM(D597)</f>
        <v>0</v>
      </c>
      <c r="E596" s="31">
        <f>SUM(E597)</f>
        <v>0</v>
      </c>
      <c r="F596" s="32">
        <f t="shared" si="75"/>
        <v>0</v>
      </c>
      <c r="G596" s="33">
        <f t="shared" ref="G596:G661" si="82">IF(OR(F596=0,F$7=0),0,F596/F$7)*100</f>
        <v>0</v>
      </c>
      <c r="H596" s="31">
        <f>SUM(H597)</f>
        <v>0</v>
      </c>
      <c r="I596" s="34">
        <f t="shared" si="79"/>
        <v>0</v>
      </c>
      <c r="J596" s="31">
        <f>SUM(J597)</f>
        <v>0</v>
      </c>
      <c r="K596" s="33">
        <f t="shared" si="76"/>
        <v>0</v>
      </c>
      <c r="L596" s="35">
        <f t="shared" si="80"/>
        <v>0</v>
      </c>
      <c r="M596" s="33">
        <f t="shared" si="77"/>
        <v>0</v>
      </c>
      <c r="N596" s="31">
        <f>SUM(N597)</f>
        <v>0</v>
      </c>
      <c r="O596" s="33">
        <f t="shared" si="78"/>
        <v>0</v>
      </c>
      <c r="P596" s="36">
        <f t="shared" si="81"/>
        <v>0</v>
      </c>
    </row>
    <row r="597" spans="1:16" hidden="1" x14ac:dyDescent="0.25">
      <c r="A597" s="28">
        <v>3311401120716150</v>
      </c>
      <c r="B597" s="39" t="s">
        <v>454</v>
      </c>
      <c r="C597" s="30"/>
      <c r="D597" s="37"/>
      <c r="E597" s="37"/>
      <c r="F597" s="32">
        <f t="shared" si="75"/>
        <v>0</v>
      </c>
      <c r="G597" s="33">
        <f t="shared" si="82"/>
        <v>0</v>
      </c>
      <c r="H597" s="37"/>
      <c r="I597" s="34">
        <f t="shared" si="79"/>
        <v>0</v>
      </c>
      <c r="J597" s="37"/>
      <c r="K597" s="33">
        <f t="shared" si="76"/>
        <v>0</v>
      </c>
      <c r="L597" s="35">
        <f t="shared" si="80"/>
        <v>0</v>
      </c>
      <c r="M597" s="33">
        <f t="shared" si="77"/>
        <v>0</v>
      </c>
      <c r="N597" s="37"/>
      <c r="O597" s="33">
        <f t="shared" si="78"/>
        <v>0</v>
      </c>
      <c r="P597" s="36">
        <f t="shared" si="81"/>
        <v>0</v>
      </c>
    </row>
    <row r="598" spans="1:16" ht="26.25" hidden="1" x14ac:dyDescent="0.25">
      <c r="A598" s="65">
        <v>3311401120725</v>
      </c>
      <c r="B598" s="39" t="s">
        <v>455</v>
      </c>
      <c r="C598" s="30"/>
      <c r="D598" s="31">
        <f>SUM(D599)</f>
        <v>0</v>
      </c>
      <c r="E598" s="31">
        <f>SUM(E599)</f>
        <v>0</v>
      </c>
      <c r="F598" s="32">
        <f t="shared" si="75"/>
        <v>0</v>
      </c>
      <c r="G598" s="33">
        <f t="shared" si="82"/>
        <v>0</v>
      </c>
      <c r="H598" s="31">
        <f>SUM(H599)</f>
        <v>0</v>
      </c>
      <c r="I598" s="34">
        <f t="shared" si="79"/>
        <v>0</v>
      </c>
      <c r="J598" s="31">
        <f>SUM(J599)</f>
        <v>0</v>
      </c>
      <c r="K598" s="33">
        <f t="shared" si="76"/>
        <v>0</v>
      </c>
      <c r="L598" s="35">
        <f t="shared" si="80"/>
        <v>0</v>
      </c>
      <c r="M598" s="33">
        <f t="shared" si="77"/>
        <v>0</v>
      </c>
      <c r="N598" s="31">
        <f>SUM(N599)</f>
        <v>0</v>
      </c>
      <c r="O598" s="33">
        <f t="shared" si="78"/>
        <v>0</v>
      </c>
      <c r="P598" s="36">
        <f t="shared" si="81"/>
        <v>0</v>
      </c>
    </row>
    <row r="599" spans="1:16" ht="26.25" hidden="1" x14ac:dyDescent="0.25">
      <c r="A599" s="65">
        <v>3311401120725160</v>
      </c>
      <c r="B599" s="39" t="s">
        <v>455</v>
      </c>
      <c r="C599" s="30"/>
      <c r="D599" s="37"/>
      <c r="E599" s="37"/>
      <c r="F599" s="32">
        <f t="shared" si="75"/>
        <v>0</v>
      </c>
      <c r="G599" s="33">
        <f t="shared" si="82"/>
        <v>0</v>
      </c>
      <c r="H599" s="37"/>
      <c r="I599" s="34">
        <f t="shared" si="79"/>
        <v>0</v>
      </c>
      <c r="J599" s="37"/>
      <c r="K599" s="33">
        <f t="shared" si="76"/>
        <v>0</v>
      </c>
      <c r="L599" s="35">
        <f t="shared" si="80"/>
        <v>0</v>
      </c>
      <c r="M599" s="33">
        <f t="shared" si="77"/>
        <v>0</v>
      </c>
      <c r="N599" s="37"/>
      <c r="O599" s="33">
        <f t="shared" si="78"/>
        <v>0</v>
      </c>
      <c r="P599" s="36">
        <f t="shared" si="81"/>
        <v>0</v>
      </c>
    </row>
    <row r="600" spans="1:16" hidden="1" x14ac:dyDescent="0.25">
      <c r="A600" s="65">
        <v>3311401120731</v>
      </c>
      <c r="B600" s="39" t="s">
        <v>456</v>
      </c>
      <c r="C600" s="30"/>
      <c r="D600" s="31">
        <f>SUM(D601)</f>
        <v>0</v>
      </c>
      <c r="E600" s="31">
        <f>SUM(E601)</f>
        <v>0</v>
      </c>
      <c r="F600" s="32">
        <f t="shared" si="75"/>
        <v>0</v>
      </c>
      <c r="G600" s="33">
        <f t="shared" si="82"/>
        <v>0</v>
      </c>
      <c r="H600" s="31">
        <f>SUM(H601)</f>
        <v>0</v>
      </c>
      <c r="I600" s="34">
        <f t="shared" si="79"/>
        <v>0</v>
      </c>
      <c r="J600" s="31">
        <f>SUM(J601)</f>
        <v>0</v>
      </c>
      <c r="K600" s="33">
        <f t="shared" si="76"/>
        <v>0</v>
      </c>
      <c r="L600" s="35">
        <f t="shared" si="80"/>
        <v>0</v>
      </c>
      <c r="M600" s="33">
        <f t="shared" si="77"/>
        <v>0</v>
      </c>
      <c r="N600" s="31">
        <f>SUM(N601)</f>
        <v>0</v>
      </c>
      <c r="O600" s="33">
        <f t="shared" si="78"/>
        <v>0</v>
      </c>
      <c r="P600" s="36">
        <f t="shared" si="81"/>
        <v>0</v>
      </c>
    </row>
    <row r="601" spans="1:16" hidden="1" x14ac:dyDescent="0.25">
      <c r="A601" s="65">
        <v>3311401120731160</v>
      </c>
      <c r="B601" s="39" t="s">
        <v>456</v>
      </c>
      <c r="C601" s="30"/>
      <c r="D601" s="37"/>
      <c r="E601" s="37"/>
      <c r="F601" s="32">
        <f t="shared" si="75"/>
        <v>0</v>
      </c>
      <c r="G601" s="33">
        <f t="shared" si="82"/>
        <v>0</v>
      </c>
      <c r="H601" s="37"/>
      <c r="I601" s="34">
        <f t="shared" si="79"/>
        <v>0</v>
      </c>
      <c r="J601" s="37"/>
      <c r="K601" s="33">
        <f t="shared" si="76"/>
        <v>0</v>
      </c>
      <c r="L601" s="35">
        <f t="shared" si="80"/>
        <v>0</v>
      </c>
      <c r="M601" s="33">
        <f t="shared" si="77"/>
        <v>0</v>
      </c>
      <c r="N601" s="37"/>
      <c r="O601" s="33">
        <f t="shared" si="78"/>
        <v>0</v>
      </c>
      <c r="P601" s="36">
        <f t="shared" si="81"/>
        <v>0</v>
      </c>
    </row>
    <row r="602" spans="1:16" hidden="1" x14ac:dyDescent="0.25">
      <c r="A602" s="65">
        <v>3311401120740</v>
      </c>
      <c r="B602" s="39" t="s">
        <v>457</v>
      </c>
      <c r="C602" s="30"/>
      <c r="D602" s="31">
        <f>SUM(D603)</f>
        <v>0</v>
      </c>
      <c r="E602" s="31">
        <f>SUM(E603)</f>
        <v>0</v>
      </c>
      <c r="F602" s="32">
        <f t="shared" si="75"/>
        <v>0</v>
      </c>
      <c r="G602" s="33">
        <f t="shared" si="82"/>
        <v>0</v>
      </c>
      <c r="H602" s="31">
        <f>SUM(H603)</f>
        <v>0</v>
      </c>
      <c r="I602" s="34">
        <f t="shared" si="79"/>
        <v>0</v>
      </c>
      <c r="J602" s="31">
        <f>SUM(J603)</f>
        <v>0</v>
      </c>
      <c r="K602" s="33">
        <f t="shared" si="76"/>
        <v>0</v>
      </c>
      <c r="L602" s="35">
        <f t="shared" si="80"/>
        <v>0</v>
      </c>
      <c r="M602" s="33">
        <f t="shared" si="77"/>
        <v>0</v>
      </c>
      <c r="N602" s="31">
        <f>SUM(N603)</f>
        <v>0</v>
      </c>
      <c r="O602" s="33">
        <f t="shared" si="78"/>
        <v>0</v>
      </c>
      <c r="P602" s="36">
        <f t="shared" si="81"/>
        <v>0</v>
      </c>
    </row>
    <row r="603" spans="1:16" hidden="1" x14ac:dyDescent="0.25">
      <c r="A603" s="65">
        <v>3311401120740160</v>
      </c>
      <c r="B603" s="39" t="s">
        <v>457</v>
      </c>
      <c r="C603" s="30"/>
      <c r="D603" s="37"/>
      <c r="E603" s="37"/>
      <c r="F603" s="32">
        <f t="shared" si="75"/>
        <v>0</v>
      </c>
      <c r="G603" s="33">
        <f t="shared" si="82"/>
        <v>0</v>
      </c>
      <c r="H603" s="37"/>
      <c r="I603" s="34">
        <f t="shared" si="79"/>
        <v>0</v>
      </c>
      <c r="J603" s="37"/>
      <c r="K603" s="33">
        <f t="shared" si="76"/>
        <v>0</v>
      </c>
      <c r="L603" s="35">
        <f t="shared" si="80"/>
        <v>0</v>
      </c>
      <c r="M603" s="33">
        <f t="shared" si="77"/>
        <v>0</v>
      </c>
      <c r="N603" s="37"/>
      <c r="O603" s="33">
        <f t="shared" si="78"/>
        <v>0</v>
      </c>
      <c r="P603" s="36">
        <f t="shared" si="81"/>
        <v>0</v>
      </c>
    </row>
    <row r="604" spans="1:16" ht="26.25" hidden="1" x14ac:dyDescent="0.25">
      <c r="A604" s="28">
        <v>3311401120752</v>
      </c>
      <c r="B604" s="39" t="s">
        <v>458</v>
      </c>
      <c r="C604" s="30"/>
      <c r="D604" s="31">
        <f>SUM(D605)</f>
        <v>0</v>
      </c>
      <c r="E604" s="31">
        <f>SUM(E605)</f>
        <v>0</v>
      </c>
      <c r="F604" s="32">
        <f t="shared" si="75"/>
        <v>0</v>
      </c>
      <c r="G604" s="33">
        <f t="shared" si="82"/>
        <v>0</v>
      </c>
      <c r="H604" s="31">
        <f>SUM(H605)</f>
        <v>0</v>
      </c>
      <c r="I604" s="34">
        <f t="shared" si="79"/>
        <v>0</v>
      </c>
      <c r="J604" s="31">
        <f>SUM(J605)</f>
        <v>0</v>
      </c>
      <c r="K604" s="33">
        <f t="shared" si="76"/>
        <v>0</v>
      </c>
      <c r="L604" s="35">
        <f t="shared" si="80"/>
        <v>0</v>
      </c>
      <c r="M604" s="33">
        <f t="shared" si="77"/>
        <v>0</v>
      </c>
      <c r="N604" s="31">
        <f>SUM(N605)</f>
        <v>0</v>
      </c>
      <c r="O604" s="33">
        <f t="shared" si="78"/>
        <v>0</v>
      </c>
      <c r="P604" s="36">
        <f t="shared" si="81"/>
        <v>0</v>
      </c>
    </row>
    <row r="605" spans="1:16" ht="26.25" hidden="1" x14ac:dyDescent="0.25">
      <c r="A605" s="28">
        <v>3311401120752160</v>
      </c>
      <c r="B605" s="39" t="s">
        <v>458</v>
      </c>
      <c r="C605" s="30"/>
      <c r="D605" s="37"/>
      <c r="E605" s="37"/>
      <c r="F605" s="32">
        <f t="shared" si="75"/>
        <v>0</v>
      </c>
      <c r="G605" s="33">
        <f t="shared" si="82"/>
        <v>0</v>
      </c>
      <c r="H605" s="37"/>
      <c r="I605" s="34">
        <f t="shared" si="79"/>
        <v>0</v>
      </c>
      <c r="J605" s="37"/>
      <c r="K605" s="33">
        <f t="shared" si="76"/>
        <v>0</v>
      </c>
      <c r="L605" s="35">
        <f t="shared" si="80"/>
        <v>0</v>
      </c>
      <c r="M605" s="33">
        <f t="shared" si="77"/>
        <v>0</v>
      </c>
      <c r="N605" s="37"/>
      <c r="O605" s="33">
        <f t="shared" si="78"/>
        <v>0</v>
      </c>
      <c r="P605" s="36">
        <f t="shared" si="81"/>
        <v>0</v>
      </c>
    </row>
    <row r="606" spans="1:16" hidden="1" x14ac:dyDescent="0.25">
      <c r="A606" s="65">
        <v>331140113</v>
      </c>
      <c r="B606" s="39" t="s">
        <v>459</v>
      </c>
      <c r="C606" s="30"/>
      <c r="D606" s="31">
        <f>SUM(D607+D609+D611+D613+D615)</f>
        <v>0</v>
      </c>
      <c r="E606" s="31">
        <f>SUM(E607+E609+E611+E613+E615)</f>
        <v>0</v>
      </c>
      <c r="F606" s="32">
        <f t="shared" si="75"/>
        <v>0</v>
      </c>
      <c r="G606" s="33">
        <f t="shared" si="82"/>
        <v>0</v>
      </c>
      <c r="H606" s="31">
        <f>SUM(H607+H609+H611+H613+H615)</f>
        <v>0</v>
      </c>
      <c r="I606" s="34">
        <f t="shared" si="79"/>
        <v>0</v>
      </c>
      <c r="J606" s="31">
        <f>SUM(J607+J609+J611+J613+J615)</f>
        <v>0</v>
      </c>
      <c r="K606" s="33">
        <f t="shared" si="76"/>
        <v>0</v>
      </c>
      <c r="L606" s="35">
        <f t="shared" si="80"/>
        <v>0</v>
      </c>
      <c r="M606" s="33">
        <f t="shared" si="77"/>
        <v>0</v>
      </c>
      <c r="N606" s="31">
        <f>SUM(N607+N609+N611+N613+N615)</f>
        <v>0</v>
      </c>
      <c r="O606" s="33">
        <f t="shared" si="78"/>
        <v>0</v>
      </c>
      <c r="P606" s="36">
        <f t="shared" si="81"/>
        <v>0</v>
      </c>
    </row>
    <row r="607" spans="1:16" hidden="1" x14ac:dyDescent="0.25">
      <c r="A607" s="65">
        <v>3311401130414</v>
      </c>
      <c r="B607" s="39" t="s">
        <v>460</v>
      </c>
      <c r="C607" s="30"/>
      <c r="D607" s="31">
        <f>SUM(D608)</f>
        <v>0</v>
      </c>
      <c r="E607" s="31">
        <f>SUM(E608)</f>
        <v>0</v>
      </c>
      <c r="F607" s="32">
        <f t="shared" si="75"/>
        <v>0</v>
      </c>
      <c r="G607" s="33">
        <f t="shared" si="82"/>
        <v>0</v>
      </c>
      <c r="H607" s="31">
        <f>SUM(H608)</f>
        <v>0</v>
      </c>
      <c r="I607" s="34">
        <f t="shared" si="79"/>
        <v>0</v>
      </c>
      <c r="J607" s="31">
        <f>SUM(J608)</f>
        <v>0</v>
      </c>
      <c r="K607" s="33">
        <f t="shared" si="76"/>
        <v>0</v>
      </c>
      <c r="L607" s="35">
        <f t="shared" si="80"/>
        <v>0</v>
      </c>
      <c r="M607" s="33">
        <f t="shared" si="77"/>
        <v>0</v>
      </c>
      <c r="N607" s="31">
        <f>SUM(N608)</f>
        <v>0</v>
      </c>
      <c r="O607" s="33">
        <f t="shared" si="78"/>
        <v>0</v>
      </c>
      <c r="P607" s="36">
        <f t="shared" si="81"/>
        <v>0</v>
      </c>
    </row>
    <row r="608" spans="1:16" hidden="1" x14ac:dyDescent="0.25">
      <c r="A608" s="65">
        <v>3311401130414160</v>
      </c>
      <c r="B608" s="39" t="s">
        <v>460</v>
      </c>
      <c r="C608" s="30"/>
      <c r="D608" s="37"/>
      <c r="E608" s="37"/>
      <c r="F608" s="32">
        <f t="shared" si="75"/>
        <v>0</v>
      </c>
      <c r="G608" s="33">
        <f t="shared" si="82"/>
        <v>0</v>
      </c>
      <c r="H608" s="37"/>
      <c r="I608" s="34">
        <f t="shared" si="79"/>
        <v>0</v>
      </c>
      <c r="J608" s="37"/>
      <c r="K608" s="33">
        <f t="shared" si="76"/>
        <v>0</v>
      </c>
      <c r="L608" s="35">
        <f t="shared" si="80"/>
        <v>0</v>
      </c>
      <c r="M608" s="33">
        <f t="shared" si="77"/>
        <v>0</v>
      </c>
      <c r="N608" s="37"/>
      <c r="O608" s="33">
        <f t="shared" si="78"/>
        <v>0</v>
      </c>
      <c r="P608" s="36">
        <f t="shared" si="81"/>
        <v>0</v>
      </c>
    </row>
    <row r="609" spans="1:16" ht="26.25" hidden="1" x14ac:dyDescent="0.25">
      <c r="A609" s="65">
        <v>3311401130604</v>
      </c>
      <c r="B609" s="39" t="s">
        <v>461</v>
      </c>
      <c r="C609" s="30"/>
      <c r="D609" s="31">
        <f>SUM(D610)</f>
        <v>0</v>
      </c>
      <c r="E609" s="31">
        <f>SUM(E610)</f>
        <v>0</v>
      </c>
      <c r="F609" s="32">
        <f t="shared" si="75"/>
        <v>0</v>
      </c>
      <c r="G609" s="33">
        <f t="shared" si="82"/>
        <v>0</v>
      </c>
      <c r="H609" s="31">
        <f>SUM(H610)</f>
        <v>0</v>
      </c>
      <c r="I609" s="34">
        <f t="shared" si="79"/>
        <v>0</v>
      </c>
      <c r="J609" s="31">
        <f>SUM(J610)</f>
        <v>0</v>
      </c>
      <c r="K609" s="33">
        <f t="shared" si="76"/>
        <v>0</v>
      </c>
      <c r="L609" s="35">
        <f t="shared" si="80"/>
        <v>0</v>
      </c>
      <c r="M609" s="33">
        <f t="shared" si="77"/>
        <v>0</v>
      </c>
      <c r="N609" s="31">
        <f>SUM(N610)</f>
        <v>0</v>
      </c>
      <c r="O609" s="33">
        <f t="shared" si="78"/>
        <v>0</v>
      </c>
      <c r="P609" s="36">
        <f t="shared" si="81"/>
        <v>0</v>
      </c>
    </row>
    <row r="610" spans="1:16" ht="26.25" hidden="1" x14ac:dyDescent="0.25">
      <c r="A610" s="65">
        <v>3311401130604160</v>
      </c>
      <c r="B610" s="39" t="s">
        <v>461</v>
      </c>
      <c r="C610" s="30"/>
      <c r="D610" s="37"/>
      <c r="E610" s="37"/>
      <c r="F610" s="32">
        <f t="shared" si="75"/>
        <v>0</v>
      </c>
      <c r="G610" s="33">
        <f t="shared" si="82"/>
        <v>0</v>
      </c>
      <c r="H610" s="37"/>
      <c r="I610" s="34">
        <f t="shared" si="79"/>
        <v>0</v>
      </c>
      <c r="J610" s="37"/>
      <c r="K610" s="33">
        <f t="shared" si="76"/>
        <v>0</v>
      </c>
      <c r="L610" s="35">
        <f t="shared" si="80"/>
        <v>0</v>
      </c>
      <c r="M610" s="33">
        <f t="shared" si="77"/>
        <v>0</v>
      </c>
      <c r="N610" s="37"/>
      <c r="O610" s="33">
        <f t="shared" si="78"/>
        <v>0</v>
      </c>
      <c r="P610" s="36">
        <f t="shared" si="81"/>
        <v>0</v>
      </c>
    </row>
    <row r="611" spans="1:16" ht="26.25" hidden="1" x14ac:dyDescent="0.25">
      <c r="A611" s="28">
        <v>3311401130686</v>
      </c>
      <c r="B611" s="39" t="s">
        <v>462</v>
      </c>
      <c r="C611" s="30"/>
      <c r="D611" s="31">
        <f>SUM(D612)</f>
        <v>0</v>
      </c>
      <c r="E611" s="31">
        <f>SUM(E612)</f>
        <v>0</v>
      </c>
      <c r="F611" s="32">
        <f t="shared" si="75"/>
        <v>0</v>
      </c>
      <c r="G611" s="33">
        <f t="shared" si="82"/>
        <v>0</v>
      </c>
      <c r="H611" s="31">
        <f>SUM(H612)</f>
        <v>0</v>
      </c>
      <c r="I611" s="34">
        <f t="shared" si="79"/>
        <v>0</v>
      </c>
      <c r="J611" s="31">
        <f>SUM(J612)</f>
        <v>0</v>
      </c>
      <c r="K611" s="33">
        <f t="shared" si="76"/>
        <v>0</v>
      </c>
      <c r="L611" s="35">
        <f t="shared" si="80"/>
        <v>0</v>
      </c>
      <c r="M611" s="33">
        <f t="shared" si="77"/>
        <v>0</v>
      </c>
      <c r="N611" s="31">
        <f>SUM(N612)</f>
        <v>0</v>
      </c>
      <c r="O611" s="33">
        <f t="shared" si="78"/>
        <v>0</v>
      </c>
      <c r="P611" s="36">
        <f t="shared" si="81"/>
        <v>0</v>
      </c>
    </row>
    <row r="612" spans="1:16" ht="26.25" hidden="1" x14ac:dyDescent="0.25">
      <c r="A612" s="28">
        <v>3311401130686160</v>
      </c>
      <c r="B612" s="39" t="s">
        <v>462</v>
      </c>
      <c r="C612" s="30"/>
      <c r="D612" s="37"/>
      <c r="E612" s="37"/>
      <c r="F612" s="32">
        <f t="shared" si="75"/>
        <v>0</v>
      </c>
      <c r="G612" s="33">
        <f t="shared" si="82"/>
        <v>0</v>
      </c>
      <c r="H612" s="37"/>
      <c r="I612" s="34">
        <f t="shared" si="79"/>
        <v>0</v>
      </c>
      <c r="J612" s="37"/>
      <c r="K612" s="33">
        <f t="shared" si="76"/>
        <v>0</v>
      </c>
      <c r="L612" s="35">
        <f t="shared" si="80"/>
        <v>0</v>
      </c>
      <c r="M612" s="33">
        <f t="shared" si="77"/>
        <v>0</v>
      </c>
      <c r="N612" s="37"/>
      <c r="O612" s="33">
        <f t="shared" si="78"/>
        <v>0</v>
      </c>
      <c r="P612" s="36">
        <f t="shared" si="81"/>
        <v>0</v>
      </c>
    </row>
    <row r="613" spans="1:16" ht="26.25" hidden="1" x14ac:dyDescent="0.25">
      <c r="A613" s="65">
        <v>3311401130884</v>
      </c>
      <c r="B613" s="39" t="s">
        <v>463</v>
      </c>
      <c r="C613" s="30"/>
      <c r="D613" s="31">
        <f>SUM(D614)</f>
        <v>0</v>
      </c>
      <c r="E613" s="31">
        <f>SUM(E614)</f>
        <v>0</v>
      </c>
      <c r="F613" s="32">
        <f t="shared" si="75"/>
        <v>0</v>
      </c>
      <c r="G613" s="33">
        <f t="shared" si="82"/>
        <v>0</v>
      </c>
      <c r="H613" s="31">
        <f>SUM(H614)</f>
        <v>0</v>
      </c>
      <c r="I613" s="34">
        <f t="shared" si="79"/>
        <v>0</v>
      </c>
      <c r="J613" s="31">
        <f>SUM(J614)</f>
        <v>0</v>
      </c>
      <c r="K613" s="33">
        <f t="shared" si="76"/>
        <v>0</v>
      </c>
      <c r="L613" s="35">
        <f t="shared" si="80"/>
        <v>0</v>
      </c>
      <c r="M613" s="33">
        <f t="shared" si="77"/>
        <v>0</v>
      </c>
      <c r="N613" s="31">
        <f>SUM(N614)</f>
        <v>0</v>
      </c>
      <c r="O613" s="33">
        <f t="shared" si="78"/>
        <v>0</v>
      </c>
      <c r="P613" s="36">
        <f t="shared" si="81"/>
        <v>0</v>
      </c>
    </row>
    <row r="614" spans="1:16" ht="26.25" hidden="1" x14ac:dyDescent="0.25">
      <c r="A614" s="65">
        <v>3311401130884160</v>
      </c>
      <c r="B614" s="39" t="s">
        <v>463</v>
      </c>
      <c r="C614" s="30"/>
      <c r="D614" s="37"/>
      <c r="E614" s="37"/>
      <c r="F614" s="32">
        <f t="shared" si="75"/>
        <v>0</v>
      </c>
      <c r="G614" s="33">
        <f t="shared" si="82"/>
        <v>0</v>
      </c>
      <c r="H614" s="37"/>
      <c r="I614" s="34">
        <f t="shared" si="79"/>
        <v>0</v>
      </c>
      <c r="J614" s="37"/>
      <c r="K614" s="33">
        <f t="shared" si="76"/>
        <v>0</v>
      </c>
      <c r="L614" s="35">
        <f t="shared" si="80"/>
        <v>0</v>
      </c>
      <c r="M614" s="33">
        <f t="shared" si="77"/>
        <v>0</v>
      </c>
      <c r="N614" s="37"/>
      <c r="O614" s="33">
        <f t="shared" si="78"/>
        <v>0</v>
      </c>
      <c r="P614" s="36">
        <f t="shared" si="81"/>
        <v>0</v>
      </c>
    </row>
    <row r="615" spans="1:16" ht="26.25" hidden="1" x14ac:dyDescent="0.25">
      <c r="A615" s="65">
        <v>3311401130968</v>
      </c>
      <c r="B615" s="45" t="s">
        <v>463</v>
      </c>
      <c r="C615" s="30"/>
      <c r="D615" s="31">
        <f>SUM(D616)</f>
        <v>0</v>
      </c>
      <c r="E615" s="31">
        <f>SUM(E616)</f>
        <v>0</v>
      </c>
      <c r="F615" s="32">
        <f t="shared" si="75"/>
        <v>0</v>
      </c>
      <c r="G615" s="33"/>
      <c r="H615" s="31">
        <f>SUM(H616)</f>
        <v>0</v>
      </c>
      <c r="I615" s="34">
        <f t="shared" si="79"/>
        <v>0</v>
      </c>
      <c r="J615" s="31">
        <f>SUM(J616)</f>
        <v>0</v>
      </c>
      <c r="K615" s="33">
        <f t="shared" si="76"/>
        <v>0</v>
      </c>
      <c r="L615" s="35">
        <f t="shared" si="80"/>
        <v>0</v>
      </c>
      <c r="M615" s="33">
        <f t="shared" si="77"/>
        <v>0</v>
      </c>
      <c r="N615" s="31">
        <f>SUM(N616)</f>
        <v>0</v>
      </c>
      <c r="O615" s="33">
        <f t="shared" si="78"/>
        <v>0</v>
      </c>
      <c r="P615" s="36">
        <f t="shared" si="81"/>
        <v>0</v>
      </c>
    </row>
    <row r="616" spans="1:16" ht="26.25" hidden="1" x14ac:dyDescent="0.25">
      <c r="A616" s="65">
        <v>3311401130968160</v>
      </c>
      <c r="B616" s="45" t="s">
        <v>464</v>
      </c>
      <c r="C616" s="30"/>
      <c r="D616" s="37"/>
      <c r="E616" s="37"/>
      <c r="F616" s="32">
        <f t="shared" si="75"/>
        <v>0</v>
      </c>
      <c r="G616" s="33"/>
      <c r="H616" s="37"/>
      <c r="I616" s="34">
        <f t="shared" si="79"/>
        <v>0</v>
      </c>
      <c r="J616" s="37"/>
      <c r="K616" s="33">
        <f t="shared" si="76"/>
        <v>0</v>
      </c>
      <c r="L616" s="35">
        <f t="shared" si="80"/>
        <v>0</v>
      </c>
      <c r="M616" s="33">
        <f t="shared" si="77"/>
        <v>0</v>
      </c>
      <c r="N616" s="37"/>
      <c r="O616" s="33">
        <f t="shared" si="78"/>
        <v>0</v>
      </c>
      <c r="P616" s="36">
        <f t="shared" si="81"/>
        <v>0</v>
      </c>
    </row>
    <row r="617" spans="1:16" ht="26.25" hidden="1" x14ac:dyDescent="0.25">
      <c r="A617" s="65">
        <v>331140114</v>
      </c>
      <c r="B617" s="39" t="s">
        <v>465</v>
      </c>
      <c r="C617" s="30"/>
      <c r="D617" s="31">
        <f>SUM(D618+D620)</f>
        <v>0</v>
      </c>
      <c r="E617" s="31">
        <f>SUM(E618+E620)</f>
        <v>0</v>
      </c>
      <c r="F617" s="32">
        <f t="shared" si="75"/>
        <v>0</v>
      </c>
      <c r="G617" s="33">
        <f t="shared" si="82"/>
        <v>0</v>
      </c>
      <c r="H617" s="31">
        <f>SUM(H618+H620)</f>
        <v>0</v>
      </c>
      <c r="I617" s="34">
        <f t="shared" si="79"/>
        <v>0</v>
      </c>
      <c r="J617" s="31">
        <f>SUM(J618+J620)</f>
        <v>0</v>
      </c>
      <c r="K617" s="33">
        <f t="shared" si="76"/>
        <v>0</v>
      </c>
      <c r="L617" s="35">
        <f t="shared" si="80"/>
        <v>0</v>
      </c>
      <c r="M617" s="33">
        <f t="shared" si="77"/>
        <v>0</v>
      </c>
      <c r="N617" s="31">
        <f>SUM(N618+N620)</f>
        <v>0</v>
      </c>
      <c r="O617" s="33">
        <f t="shared" si="78"/>
        <v>0</v>
      </c>
      <c r="P617" s="36">
        <f t="shared" si="81"/>
        <v>0</v>
      </c>
    </row>
    <row r="618" spans="1:16" ht="26.25" hidden="1" x14ac:dyDescent="0.25">
      <c r="A618" s="65">
        <v>3311401140582</v>
      </c>
      <c r="B618" s="39" t="s">
        <v>466</v>
      </c>
      <c r="C618" s="30"/>
      <c r="D618" s="31">
        <f>SUM(D619)</f>
        <v>0</v>
      </c>
      <c r="E618" s="31">
        <f>SUM(E619)</f>
        <v>0</v>
      </c>
      <c r="F618" s="32">
        <f t="shared" si="75"/>
        <v>0</v>
      </c>
      <c r="G618" s="33">
        <f t="shared" si="82"/>
        <v>0</v>
      </c>
      <c r="H618" s="31">
        <f>SUM(H619)</f>
        <v>0</v>
      </c>
      <c r="I618" s="34">
        <f t="shared" si="79"/>
        <v>0</v>
      </c>
      <c r="J618" s="31">
        <f>SUM(J619)</f>
        <v>0</v>
      </c>
      <c r="K618" s="33">
        <f t="shared" si="76"/>
        <v>0</v>
      </c>
      <c r="L618" s="35">
        <f t="shared" si="80"/>
        <v>0</v>
      </c>
      <c r="M618" s="33">
        <f t="shared" si="77"/>
        <v>0</v>
      </c>
      <c r="N618" s="31">
        <f>SUM(N619)</f>
        <v>0</v>
      </c>
      <c r="O618" s="33">
        <f t="shared" si="78"/>
        <v>0</v>
      </c>
      <c r="P618" s="36">
        <f t="shared" si="81"/>
        <v>0</v>
      </c>
    </row>
    <row r="619" spans="1:16" ht="26.25" hidden="1" x14ac:dyDescent="0.25">
      <c r="A619" s="65">
        <v>3311401140582170</v>
      </c>
      <c r="B619" s="39" t="s">
        <v>466</v>
      </c>
      <c r="C619" s="30"/>
      <c r="D619" s="37"/>
      <c r="E619" s="37"/>
      <c r="F619" s="32">
        <f t="shared" si="75"/>
        <v>0</v>
      </c>
      <c r="G619" s="33">
        <f t="shared" si="82"/>
        <v>0</v>
      </c>
      <c r="H619" s="37"/>
      <c r="I619" s="34">
        <f t="shared" si="79"/>
        <v>0</v>
      </c>
      <c r="J619" s="37"/>
      <c r="K619" s="33">
        <f t="shared" si="76"/>
        <v>0</v>
      </c>
      <c r="L619" s="35">
        <f t="shared" si="80"/>
        <v>0</v>
      </c>
      <c r="M619" s="33">
        <f t="shared" si="77"/>
        <v>0</v>
      </c>
      <c r="N619" s="37"/>
      <c r="O619" s="33">
        <f t="shared" si="78"/>
        <v>0</v>
      </c>
      <c r="P619" s="36">
        <f t="shared" si="81"/>
        <v>0</v>
      </c>
    </row>
    <row r="620" spans="1:16" hidden="1" x14ac:dyDescent="0.25">
      <c r="A620" s="65">
        <v>3311401140583</v>
      </c>
      <c r="B620" s="39" t="s">
        <v>467</v>
      </c>
      <c r="C620" s="30"/>
      <c r="D620" s="31">
        <f>SUM(D621)</f>
        <v>0</v>
      </c>
      <c r="E620" s="31">
        <f>SUM(E621)</f>
        <v>0</v>
      </c>
      <c r="F620" s="32">
        <f t="shared" si="75"/>
        <v>0</v>
      </c>
      <c r="G620" s="33">
        <f t="shared" si="82"/>
        <v>0</v>
      </c>
      <c r="H620" s="31">
        <f>SUM(H621)</f>
        <v>0</v>
      </c>
      <c r="I620" s="34">
        <f t="shared" si="79"/>
        <v>0</v>
      </c>
      <c r="J620" s="31">
        <f>SUM(J621)</f>
        <v>0</v>
      </c>
      <c r="K620" s="33">
        <f t="shared" si="76"/>
        <v>0</v>
      </c>
      <c r="L620" s="35">
        <f t="shared" si="80"/>
        <v>0</v>
      </c>
      <c r="M620" s="33">
        <f t="shared" si="77"/>
        <v>0</v>
      </c>
      <c r="N620" s="31">
        <f>SUM(N621)</f>
        <v>0</v>
      </c>
      <c r="O620" s="33">
        <f t="shared" si="78"/>
        <v>0</v>
      </c>
      <c r="P620" s="36">
        <f t="shared" si="81"/>
        <v>0</v>
      </c>
    </row>
    <row r="621" spans="1:16" hidden="1" x14ac:dyDescent="0.25">
      <c r="A621" s="65">
        <v>3311401140583170</v>
      </c>
      <c r="B621" s="39" t="s">
        <v>467</v>
      </c>
      <c r="C621" s="30"/>
      <c r="D621" s="37"/>
      <c r="E621" s="37"/>
      <c r="F621" s="32">
        <f t="shared" si="75"/>
        <v>0</v>
      </c>
      <c r="G621" s="33">
        <f t="shared" si="82"/>
        <v>0</v>
      </c>
      <c r="H621" s="37"/>
      <c r="I621" s="34">
        <f t="shared" si="79"/>
        <v>0</v>
      </c>
      <c r="J621" s="37"/>
      <c r="K621" s="33">
        <f t="shared" si="76"/>
        <v>0</v>
      </c>
      <c r="L621" s="35">
        <f t="shared" si="80"/>
        <v>0</v>
      </c>
      <c r="M621" s="33">
        <f t="shared" si="77"/>
        <v>0</v>
      </c>
      <c r="N621" s="37"/>
      <c r="O621" s="33">
        <f t="shared" si="78"/>
        <v>0</v>
      </c>
      <c r="P621" s="36">
        <f t="shared" si="81"/>
        <v>0</v>
      </c>
    </row>
    <row r="622" spans="1:16" hidden="1" x14ac:dyDescent="0.25">
      <c r="A622" s="65">
        <v>331140115</v>
      </c>
      <c r="B622" s="39" t="s">
        <v>468</v>
      </c>
      <c r="C622" s="30"/>
      <c r="D622" s="31">
        <f>SUM(D623+D625+D627+D629+D631+D633+D635+D637+D639+D641+D650+D652+D654+D656+D658+D660+D662+D664+D667+D669)</f>
        <v>0</v>
      </c>
      <c r="E622" s="31">
        <f>SUM(E623+E625+E627+E629+E631+E633+E635+E637+E639+E641+E650+E652+E654+E656+E658+E660+E662+E664+E667+E669)</f>
        <v>0</v>
      </c>
      <c r="F622" s="32">
        <f t="shared" si="75"/>
        <v>0</v>
      </c>
      <c r="G622" s="33">
        <f t="shared" si="82"/>
        <v>0</v>
      </c>
      <c r="H622" s="31">
        <f>SUM(H623+H625+H627+H629+H631+H633+H635+H637+H639+H641+H650+H652+H654+H656+H658+H660+H662+H664+H667+H669)</f>
        <v>0</v>
      </c>
      <c r="I622" s="34">
        <f t="shared" si="79"/>
        <v>0</v>
      </c>
      <c r="J622" s="31">
        <f>SUM(J623+J625+J627+J629+J631+J633+J635+J637+J639+J641+J650+J652+J654+J656+J658+J660+J662+J664+J667+J669)</f>
        <v>0</v>
      </c>
      <c r="K622" s="33">
        <f t="shared" si="76"/>
        <v>0</v>
      </c>
      <c r="L622" s="35">
        <f t="shared" si="80"/>
        <v>0</v>
      </c>
      <c r="M622" s="33">
        <f t="shared" si="77"/>
        <v>0</v>
      </c>
      <c r="N622" s="31">
        <f>SUM(N623+N625+N627+N629+N631+N633+N635+N637+N639+N641+N650+N652+N654+N656+N658+N660+N662+N664+N667+N669)</f>
        <v>0</v>
      </c>
      <c r="O622" s="33">
        <f t="shared" si="78"/>
        <v>0</v>
      </c>
      <c r="P622" s="36">
        <f t="shared" si="81"/>
        <v>0</v>
      </c>
    </row>
    <row r="623" spans="1:16" ht="39" hidden="1" x14ac:dyDescent="0.25">
      <c r="A623" s="65">
        <v>3311401150005</v>
      </c>
      <c r="B623" s="29" t="s">
        <v>469</v>
      </c>
      <c r="C623" s="30"/>
      <c r="D623" s="31">
        <f>SUM(D624)</f>
        <v>0</v>
      </c>
      <c r="E623" s="31">
        <f>SUM(E624)</f>
        <v>0</v>
      </c>
      <c r="F623" s="32">
        <f t="shared" si="75"/>
        <v>0</v>
      </c>
      <c r="G623" s="33">
        <f t="shared" si="82"/>
        <v>0</v>
      </c>
      <c r="H623" s="31">
        <f>SUM(H624)</f>
        <v>0</v>
      </c>
      <c r="I623" s="34">
        <f t="shared" si="79"/>
        <v>0</v>
      </c>
      <c r="J623" s="31">
        <f>SUM(J624)</f>
        <v>0</v>
      </c>
      <c r="K623" s="33">
        <f t="shared" si="76"/>
        <v>0</v>
      </c>
      <c r="L623" s="35">
        <f t="shared" si="80"/>
        <v>0</v>
      </c>
      <c r="M623" s="33">
        <f t="shared" si="77"/>
        <v>0</v>
      </c>
      <c r="N623" s="31">
        <f>SUM(N624)</f>
        <v>0</v>
      </c>
      <c r="O623" s="33">
        <f t="shared" si="78"/>
        <v>0</v>
      </c>
      <c r="P623" s="36">
        <f t="shared" si="81"/>
        <v>0</v>
      </c>
    </row>
    <row r="624" spans="1:16" hidden="1" x14ac:dyDescent="0.25">
      <c r="A624" s="65">
        <v>3311401150005170</v>
      </c>
      <c r="B624" s="29" t="s">
        <v>470</v>
      </c>
      <c r="C624" s="30"/>
      <c r="D624" s="31"/>
      <c r="E624" s="105"/>
      <c r="F624" s="32">
        <f t="shared" si="75"/>
        <v>0</v>
      </c>
      <c r="G624" s="33">
        <f t="shared" si="82"/>
        <v>0</v>
      </c>
      <c r="H624" s="105"/>
      <c r="I624" s="34">
        <f t="shared" si="79"/>
        <v>0</v>
      </c>
      <c r="J624" s="105"/>
      <c r="K624" s="33">
        <f t="shared" si="76"/>
        <v>0</v>
      </c>
      <c r="L624" s="35">
        <f t="shared" si="80"/>
        <v>0</v>
      </c>
      <c r="M624" s="33">
        <f t="shared" si="77"/>
        <v>0</v>
      </c>
      <c r="N624" s="105"/>
      <c r="O624" s="33">
        <f t="shared" si="78"/>
        <v>0</v>
      </c>
      <c r="P624" s="36">
        <f t="shared" si="81"/>
        <v>0</v>
      </c>
    </row>
    <row r="625" spans="1:16" ht="26.25" hidden="1" x14ac:dyDescent="0.25">
      <c r="A625" s="65">
        <v>3311401150025</v>
      </c>
      <c r="B625" s="29" t="s">
        <v>471</v>
      </c>
      <c r="C625" s="30"/>
      <c r="D625" s="31">
        <f>SUM(D626)</f>
        <v>0</v>
      </c>
      <c r="E625" s="31">
        <f>SUM(E626)</f>
        <v>0</v>
      </c>
      <c r="F625" s="32">
        <f t="shared" si="75"/>
        <v>0</v>
      </c>
      <c r="G625" s="33">
        <f t="shared" si="82"/>
        <v>0</v>
      </c>
      <c r="H625" s="31">
        <f>SUM(H626)</f>
        <v>0</v>
      </c>
      <c r="I625" s="34">
        <f t="shared" si="79"/>
        <v>0</v>
      </c>
      <c r="J625" s="31">
        <f>SUM(J626)</f>
        <v>0</v>
      </c>
      <c r="K625" s="33">
        <f t="shared" si="76"/>
        <v>0</v>
      </c>
      <c r="L625" s="35">
        <f t="shared" si="80"/>
        <v>0</v>
      </c>
      <c r="M625" s="33">
        <f t="shared" si="77"/>
        <v>0</v>
      </c>
      <c r="N625" s="31">
        <f>SUM(N626)</f>
        <v>0</v>
      </c>
      <c r="O625" s="33">
        <f t="shared" si="78"/>
        <v>0</v>
      </c>
      <c r="P625" s="36">
        <f t="shared" si="81"/>
        <v>0</v>
      </c>
    </row>
    <row r="626" spans="1:16" hidden="1" x14ac:dyDescent="0.25">
      <c r="A626" s="65">
        <v>3311401150025</v>
      </c>
      <c r="B626" s="29" t="s">
        <v>472</v>
      </c>
      <c r="C626" s="30"/>
      <c r="D626" s="31"/>
      <c r="E626" s="31"/>
      <c r="F626" s="32">
        <f t="shared" si="75"/>
        <v>0</v>
      </c>
      <c r="G626" s="33">
        <f t="shared" si="82"/>
        <v>0</v>
      </c>
      <c r="H626" s="31"/>
      <c r="I626" s="34">
        <f t="shared" si="79"/>
        <v>0</v>
      </c>
      <c r="J626" s="31"/>
      <c r="K626" s="33">
        <f t="shared" si="76"/>
        <v>0</v>
      </c>
      <c r="L626" s="35">
        <f t="shared" si="80"/>
        <v>0</v>
      </c>
      <c r="M626" s="33">
        <f t="shared" si="77"/>
        <v>0</v>
      </c>
      <c r="N626" s="31"/>
      <c r="O626" s="33">
        <f t="shared" si="78"/>
        <v>0</v>
      </c>
      <c r="P626" s="36">
        <f t="shared" si="81"/>
        <v>0</v>
      </c>
    </row>
    <row r="627" spans="1:16" ht="39" hidden="1" x14ac:dyDescent="0.25">
      <c r="A627" s="65">
        <v>3311401150031</v>
      </c>
      <c r="B627" s="29" t="s">
        <v>473</v>
      </c>
      <c r="C627" s="30"/>
      <c r="D627" s="31">
        <f>SUM(D628)</f>
        <v>0</v>
      </c>
      <c r="E627" s="31">
        <f>SUM(E628)</f>
        <v>0</v>
      </c>
      <c r="F627" s="32">
        <f t="shared" si="75"/>
        <v>0</v>
      </c>
      <c r="G627" s="33">
        <f t="shared" si="82"/>
        <v>0</v>
      </c>
      <c r="H627" s="31">
        <f>SUM(H628)</f>
        <v>0</v>
      </c>
      <c r="I627" s="34">
        <f t="shared" si="79"/>
        <v>0</v>
      </c>
      <c r="J627" s="31">
        <f>SUM(J628)</f>
        <v>0</v>
      </c>
      <c r="K627" s="33">
        <f t="shared" si="76"/>
        <v>0</v>
      </c>
      <c r="L627" s="35">
        <f t="shared" si="80"/>
        <v>0</v>
      </c>
      <c r="M627" s="33">
        <f t="shared" si="77"/>
        <v>0</v>
      </c>
      <c r="N627" s="31">
        <f>SUM(N628)</f>
        <v>0</v>
      </c>
      <c r="O627" s="33">
        <f t="shared" si="78"/>
        <v>0</v>
      </c>
      <c r="P627" s="36">
        <f t="shared" si="81"/>
        <v>0</v>
      </c>
    </row>
    <row r="628" spans="1:16" hidden="1" x14ac:dyDescent="0.25">
      <c r="A628" s="65">
        <v>3311401150031</v>
      </c>
      <c r="B628" s="29" t="s">
        <v>470</v>
      </c>
      <c r="C628" s="30"/>
      <c r="D628" s="31"/>
      <c r="E628" s="105"/>
      <c r="F628" s="32">
        <f t="shared" si="75"/>
        <v>0</v>
      </c>
      <c r="G628" s="33">
        <f t="shared" si="82"/>
        <v>0</v>
      </c>
      <c r="H628" s="105"/>
      <c r="I628" s="34">
        <f t="shared" si="79"/>
        <v>0</v>
      </c>
      <c r="J628" s="105"/>
      <c r="K628" s="33">
        <f t="shared" si="76"/>
        <v>0</v>
      </c>
      <c r="L628" s="35">
        <f t="shared" si="80"/>
        <v>0</v>
      </c>
      <c r="M628" s="33">
        <f t="shared" si="77"/>
        <v>0</v>
      </c>
      <c r="N628" s="105"/>
      <c r="O628" s="33">
        <f t="shared" si="78"/>
        <v>0</v>
      </c>
      <c r="P628" s="36">
        <f t="shared" si="81"/>
        <v>0</v>
      </c>
    </row>
    <row r="629" spans="1:16" ht="26.25" hidden="1" x14ac:dyDescent="0.25">
      <c r="A629" s="65">
        <v>3311401150051</v>
      </c>
      <c r="B629" s="29" t="s">
        <v>474</v>
      </c>
      <c r="C629" s="30"/>
      <c r="D629" s="31">
        <f>SUM(D630)</f>
        <v>0</v>
      </c>
      <c r="E629" s="31">
        <f>SUM(E630)</f>
        <v>0</v>
      </c>
      <c r="F629" s="32">
        <f t="shared" si="75"/>
        <v>0</v>
      </c>
      <c r="G629" s="33">
        <f t="shared" si="82"/>
        <v>0</v>
      </c>
      <c r="H629" s="31">
        <f>SUM(H630)</f>
        <v>0</v>
      </c>
      <c r="I629" s="34">
        <f t="shared" si="79"/>
        <v>0</v>
      </c>
      <c r="J629" s="31">
        <f>SUM(J630)</f>
        <v>0</v>
      </c>
      <c r="K629" s="33">
        <f t="shared" si="76"/>
        <v>0</v>
      </c>
      <c r="L629" s="35">
        <f t="shared" si="80"/>
        <v>0</v>
      </c>
      <c r="M629" s="33">
        <f t="shared" si="77"/>
        <v>0</v>
      </c>
      <c r="N629" s="31">
        <f>SUM(N630)</f>
        <v>0</v>
      </c>
      <c r="O629" s="33">
        <f t="shared" si="78"/>
        <v>0</v>
      </c>
      <c r="P629" s="36">
        <f t="shared" si="81"/>
        <v>0</v>
      </c>
    </row>
    <row r="630" spans="1:16" hidden="1" x14ac:dyDescent="0.25">
      <c r="A630" s="65">
        <v>3311401150051</v>
      </c>
      <c r="B630" s="29" t="s">
        <v>470</v>
      </c>
      <c r="C630" s="30"/>
      <c r="D630" s="31"/>
      <c r="E630" s="105"/>
      <c r="F630" s="32">
        <f t="shared" si="75"/>
        <v>0</v>
      </c>
      <c r="G630" s="33">
        <f t="shared" si="82"/>
        <v>0</v>
      </c>
      <c r="H630" s="105"/>
      <c r="I630" s="34">
        <f t="shared" si="79"/>
        <v>0</v>
      </c>
      <c r="J630" s="105"/>
      <c r="K630" s="33">
        <f t="shared" si="76"/>
        <v>0</v>
      </c>
      <c r="L630" s="35">
        <f t="shared" si="80"/>
        <v>0</v>
      </c>
      <c r="M630" s="33">
        <f t="shared" si="77"/>
        <v>0</v>
      </c>
      <c r="N630" s="105"/>
      <c r="O630" s="33">
        <f t="shared" si="78"/>
        <v>0</v>
      </c>
      <c r="P630" s="36">
        <f t="shared" si="81"/>
        <v>0</v>
      </c>
    </row>
    <row r="631" spans="1:16" ht="39" hidden="1" x14ac:dyDescent="0.25">
      <c r="A631" s="65">
        <v>3311401150052</v>
      </c>
      <c r="B631" s="29" t="s">
        <v>475</v>
      </c>
      <c r="C631" s="30"/>
      <c r="D631" s="31">
        <f>SUM(D632)</f>
        <v>0</v>
      </c>
      <c r="E631" s="31">
        <f>SUM(E632)</f>
        <v>0</v>
      </c>
      <c r="F631" s="32">
        <f t="shared" si="75"/>
        <v>0</v>
      </c>
      <c r="G631" s="33">
        <f t="shared" si="82"/>
        <v>0</v>
      </c>
      <c r="H631" s="31">
        <f>SUM(H632)</f>
        <v>0</v>
      </c>
      <c r="I631" s="34">
        <f t="shared" si="79"/>
        <v>0</v>
      </c>
      <c r="J631" s="31">
        <f>SUM(J632)</f>
        <v>0</v>
      </c>
      <c r="K631" s="33">
        <f t="shared" si="76"/>
        <v>0</v>
      </c>
      <c r="L631" s="35">
        <f t="shared" si="80"/>
        <v>0</v>
      </c>
      <c r="M631" s="33">
        <f t="shared" si="77"/>
        <v>0</v>
      </c>
      <c r="N631" s="31">
        <f>SUM(N632)</f>
        <v>0</v>
      </c>
      <c r="O631" s="33">
        <f t="shared" si="78"/>
        <v>0</v>
      </c>
      <c r="P631" s="36">
        <f t="shared" si="81"/>
        <v>0</v>
      </c>
    </row>
    <row r="632" spans="1:16" hidden="1" x14ac:dyDescent="0.25">
      <c r="A632" s="65">
        <v>3311401150052</v>
      </c>
      <c r="B632" s="29" t="s">
        <v>470</v>
      </c>
      <c r="C632" s="30"/>
      <c r="D632" s="31"/>
      <c r="E632" s="105">
        <v>0</v>
      </c>
      <c r="F632" s="32">
        <f t="shared" si="75"/>
        <v>0</v>
      </c>
      <c r="G632" s="33">
        <f t="shared" si="82"/>
        <v>0</v>
      </c>
      <c r="H632" s="105">
        <v>0</v>
      </c>
      <c r="I632" s="34">
        <f t="shared" si="79"/>
        <v>0</v>
      </c>
      <c r="J632" s="105">
        <v>0</v>
      </c>
      <c r="K632" s="33">
        <f t="shared" si="76"/>
        <v>0</v>
      </c>
      <c r="L632" s="35">
        <f t="shared" si="80"/>
        <v>0</v>
      </c>
      <c r="M632" s="33">
        <f t="shared" si="77"/>
        <v>0</v>
      </c>
      <c r="N632" s="105">
        <v>0</v>
      </c>
      <c r="O632" s="33">
        <f t="shared" si="78"/>
        <v>0</v>
      </c>
      <c r="P632" s="36">
        <f t="shared" si="81"/>
        <v>0</v>
      </c>
    </row>
    <row r="633" spans="1:16" ht="26.25" hidden="1" x14ac:dyDescent="0.25">
      <c r="A633" s="65">
        <v>3311401150053</v>
      </c>
      <c r="B633" s="29" t="s">
        <v>476</v>
      </c>
      <c r="C633" s="30"/>
      <c r="D633" s="31">
        <f>SUM(D634)</f>
        <v>0</v>
      </c>
      <c r="E633" s="31">
        <f>SUM(E634)</f>
        <v>0</v>
      </c>
      <c r="F633" s="32">
        <f t="shared" si="75"/>
        <v>0</v>
      </c>
      <c r="G633" s="33">
        <f t="shared" si="82"/>
        <v>0</v>
      </c>
      <c r="H633" s="31">
        <f>SUM(H634)</f>
        <v>0</v>
      </c>
      <c r="I633" s="34">
        <f t="shared" si="79"/>
        <v>0</v>
      </c>
      <c r="J633" s="31">
        <f>SUM(J634)</f>
        <v>0</v>
      </c>
      <c r="K633" s="33">
        <f t="shared" si="76"/>
        <v>0</v>
      </c>
      <c r="L633" s="35">
        <f t="shared" si="80"/>
        <v>0</v>
      </c>
      <c r="M633" s="33">
        <f t="shared" si="77"/>
        <v>0</v>
      </c>
      <c r="N633" s="31">
        <f>SUM(N634)</f>
        <v>0</v>
      </c>
      <c r="O633" s="33">
        <f t="shared" si="78"/>
        <v>0</v>
      </c>
      <c r="P633" s="36">
        <f t="shared" si="81"/>
        <v>0</v>
      </c>
    </row>
    <row r="634" spans="1:16" hidden="1" x14ac:dyDescent="0.25">
      <c r="A634" s="65">
        <v>3311401150053</v>
      </c>
      <c r="B634" s="29" t="s">
        <v>470</v>
      </c>
      <c r="C634" s="30"/>
      <c r="D634" s="31"/>
      <c r="E634" s="105"/>
      <c r="F634" s="32">
        <f t="shared" si="75"/>
        <v>0</v>
      </c>
      <c r="G634" s="33">
        <f t="shared" si="82"/>
        <v>0</v>
      </c>
      <c r="H634" s="105"/>
      <c r="I634" s="34">
        <f t="shared" si="79"/>
        <v>0</v>
      </c>
      <c r="J634" s="105"/>
      <c r="K634" s="33">
        <f t="shared" si="76"/>
        <v>0</v>
      </c>
      <c r="L634" s="35">
        <f t="shared" si="80"/>
        <v>0</v>
      </c>
      <c r="M634" s="33">
        <f t="shared" si="77"/>
        <v>0</v>
      </c>
      <c r="N634" s="105"/>
      <c r="O634" s="33">
        <f t="shared" si="78"/>
        <v>0</v>
      </c>
      <c r="P634" s="36">
        <f t="shared" si="81"/>
        <v>0</v>
      </c>
    </row>
    <row r="635" spans="1:16" ht="26.25" hidden="1" x14ac:dyDescent="0.25">
      <c r="A635" s="65">
        <v>3311401150052</v>
      </c>
      <c r="B635" s="29" t="s">
        <v>477</v>
      </c>
      <c r="C635" s="30"/>
      <c r="D635" s="31">
        <f>SUM(D636)</f>
        <v>0</v>
      </c>
      <c r="E635" s="31">
        <f>SUM(E636)</f>
        <v>0</v>
      </c>
      <c r="F635" s="32">
        <f t="shared" ref="F635:F698" si="83">SUM(D635+E635)</f>
        <v>0</v>
      </c>
      <c r="G635" s="33">
        <f t="shared" si="82"/>
        <v>0</v>
      </c>
      <c r="H635" s="31">
        <f>SUM(H636)</f>
        <v>0</v>
      </c>
      <c r="I635" s="34">
        <f t="shared" si="79"/>
        <v>0</v>
      </c>
      <c r="J635" s="31">
        <f>SUM(J636)</f>
        <v>0</v>
      </c>
      <c r="K635" s="33">
        <f t="shared" si="76"/>
        <v>0</v>
      </c>
      <c r="L635" s="35">
        <f t="shared" si="80"/>
        <v>0</v>
      </c>
      <c r="M635" s="33">
        <f t="shared" si="77"/>
        <v>0</v>
      </c>
      <c r="N635" s="31">
        <f>SUM(N636)</f>
        <v>0</v>
      </c>
      <c r="O635" s="33">
        <f t="shared" si="78"/>
        <v>0</v>
      </c>
      <c r="P635" s="36">
        <f t="shared" si="81"/>
        <v>0</v>
      </c>
    </row>
    <row r="636" spans="1:16" hidden="1" x14ac:dyDescent="0.25">
      <c r="A636" s="65">
        <v>3311401150052</v>
      </c>
      <c r="B636" s="29" t="s">
        <v>470</v>
      </c>
      <c r="C636" s="30"/>
      <c r="D636" s="31"/>
      <c r="E636" s="105"/>
      <c r="F636" s="32">
        <f t="shared" si="83"/>
        <v>0</v>
      </c>
      <c r="G636" s="33">
        <f t="shared" si="82"/>
        <v>0</v>
      </c>
      <c r="H636" s="105"/>
      <c r="I636" s="34">
        <f t="shared" si="79"/>
        <v>0</v>
      </c>
      <c r="J636" s="105"/>
      <c r="K636" s="33">
        <f t="shared" si="76"/>
        <v>0</v>
      </c>
      <c r="L636" s="35">
        <f t="shared" si="80"/>
        <v>0</v>
      </c>
      <c r="M636" s="33">
        <f t="shared" si="77"/>
        <v>0</v>
      </c>
      <c r="N636" s="105"/>
      <c r="O636" s="33">
        <f t="shared" si="78"/>
        <v>0</v>
      </c>
      <c r="P636" s="36">
        <f t="shared" si="81"/>
        <v>0</v>
      </c>
    </row>
    <row r="637" spans="1:16" ht="26.25" hidden="1" x14ac:dyDescent="0.25">
      <c r="A637" s="65">
        <v>3311401150021</v>
      </c>
      <c r="B637" s="29" t="s">
        <v>476</v>
      </c>
      <c r="C637" s="30"/>
      <c r="D637" s="31">
        <f>SUM(D638)</f>
        <v>0</v>
      </c>
      <c r="E637" s="31">
        <f>SUM(E638)</f>
        <v>0</v>
      </c>
      <c r="F637" s="32">
        <f t="shared" si="83"/>
        <v>0</v>
      </c>
      <c r="G637" s="33">
        <f t="shared" si="82"/>
        <v>0</v>
      </c>
      <c r="H637" s="31">
        <f>SUM(H638)</f>
        <v>0</v>
      </c>
      <c r="I637" s="34">
        <f t="shared" si="79"/>
        <v>0</v>
      </c>
      <c r="J637" s="31">
        <f>SUM(J638)</f>
        <v>0</v>
      </c>
      <c r="K637" s="33">
        <f t="shared" si="76"/>
        <v>0</v>
      </c>
      <c r="L637" s="35">
        <f t="shared" si="80"/>
        <v>0</v>
      </c>
      <c r="M637" s="33">
        <f t="shared" si="77"/>
        <v>0</v>
      </c>
      <c r="N637" s="31">
        <f>SUM(N638)</f>
        <v>0</v>
      </c>
      <c r="O637" s="33">
        <f t="shared" si="78"/>
        <v>0</v>
      </c>
      <c r="P637" s="36">
        <f t="shared" si="81"/>
        <v>0</v>
      </c>
    </row>
    <row r="638" spans="1:16" hidden="1" x14ac:dyDescent="0.25">
      <c r="A638" s="65">
        <v>3311401150021</v>
      </c>
      <c r="B638" s="29" t="s">
        <v>470</v>
      </c>
      <c r="C638" s="30"/>
      <c r="D638" s="31"/>
      <c r="E638" s="31"/>
      <c r="F638" s="32">
        <f t="shared" si="83"/>
        <v>0</v>
      </c>
      <c r="G638" s="33">
        <f t="shared" si="82"/>
        <v>0</v>
      </c>
      <c r="H638" s="31"/>
      <c r="I638" s="34">
        <f t="shared" si="79"/>
        <v>0</v>
      </c>
      <c r="J638" s="31"/>
      <c r="K638" s="33">
        <f t="shared" si="76"/>
        <v>0</v>
      </c>
      <c r="L638" s="35">
        <f t="shared" si="80"/>
        <v>0</v>
      </c>
      <c r="M638" s="33">
        <f t="shared" si="77"/>
        <v>0</v>
      </c>
      <c r="N638" s="31"/>
      <c r="O638" s="33">
        <f t="shared" si="78"/>
        <v>0</v>
      </c>
      <c r="P638" s="36">
        <f t="shared" si="81"/>
        <v>0</v>
      </c>
    </row>
    <row r="639" spans="1:16" ht="26.25" hidden="1" x14ac:dyDescent="0.25">
      <c r="A639" s="65">
        <v>3311401150022</v>
      </c>
      <c r="B639" s="29" t="s">
        <v>477</v>
      </c>
      <c r="C639" s="30"/>
      <c r="D639" s="31">
        <f>SUM(D640)</f>
        <v>0</v>
      </c>
      <c r="E639" s="31">
        <f>SUM(E640)</f>
        <v>0</v>
      </c>
      <c r="F639" s="32">
        <f t="shared" si="83"/>
        <v>0</v>
      </c>
      <c r="G639" s="33">
        <f t="shared" si="82"/>
        <v>0</v>
      </c>
      <c r="H639" s="31">
        <f>SUM(H640)</f>
        <v>0</v>
      </c>
      <c r="I639" s="34">
        <f t="shared" si="79"/>
        <v>0</v>
      </c>
      <c r="J639" s="31">
        <f>SUM(J640)</f>
        <v>0</v>
      </c>
      <c r="K639" s="33">
        <f t="shared" si="76"/>
        <v>0</v>
      </c>
      <c r="L639" s="35">
        <f t="shared" si="80"/>
        <v>0</v>
      </c>
      <c r="M639" s="33">
        <f t="shared" si="77"/>
        <v>0</v>
      </c>
      <c r="N639" s="31">
        <f>SUM(N640)</f>
        <v>0</v>
      </c>
      <c r="O639" s="33">
        <f t="shared" si="78"/>
        <v>0</v>
      </c>
      <c r="P639" s="36">
        <f t="shared" si="81"/>
        <v>0</v>
      </c>
    </row>
    <row r="640" spans="1:16" hidden="1" x14ac:dyDescent="0.25">
      <c r="A640" s="65">
        <v>3311401150022</v>
      </c>
      <c r="B640" s="29" t="s">
        <v>470</v>
      </c>
      <c r="C640" s="30"/>
      <c r="D640" s="31"/>
      <c r="E640" s="31"/>
      <c r="F640" s="32">
        <f t="shared" si="83"/>
        <v>0</v>
      </c>
      <c r="G640" s="33">
        <f t="shared" si="82"/>
        <v>0</v>
      </c>
      <c r="H640" s="31"/>
      <c r="I640" s="34">
        <f t="shared" si="79"/>
        <v>0</v>
      </c>
      <c r="J640" s="31"/>
      <c r="K640" s="33">
        <f t="shared" si="76"/>
        <v>0</v>
      </c>
      <c r="L640" s="35">
        <f t="shared" si="80"/>
        <v>0</v>
      </c>
      <c r="M640" s="33">
        <f t="shared" si="77"/>
        <v>0</v>
      </c>
      <c r="N640" s="31"/>
      <c r="O640" s="33">
        <f t="shared" si="78"/>
        <v>0</v>
      </c>
      <c r="P640" s="36">
        <f t="shared" si="81"/>
        <v>0</v>
      </c>
    </row>
    <row r="641" spans="1:16" hidden="1" x14ac:dyDescent="0.25">
      <c r="A641" s="65">
        <v>33114011557</v>
      </c>
      <c r="B641" s="29" t="s">
        <v>478</v>
      </c>
      <c r="C641" s="30"/>
      <c r="D641" s="31">
        <f>SUM(D642+D644+D646+D648)</f>
        <v>0</v>
      </c>
      <c r="E641" s="31">
        <f>SUM(E642+E644+E646+E648)</f>
        <v>0</v>
      </c>
      <c r="F641" s="32">
        <f t="shared" si="83"/>
        <v>0</v>
      </c>
      <c r="G641" s="33">
        <f t="shared" si="82"/>
        <v>0</v>
      </c>
      <c r="H641" s="31">
        <f>SUM(H642+H644+H646+H648)</f>
        <v>0</v>
      </c>
      <c r="I641" s="34">
        <f t="shared" si="79"/>
        <v>0</v>
      </c>
      <c r="J641" s="31">
        <f>SUM(J642+J644+J646+J648)</f>
        <v>0</v>
      </c>
      <c r="K641" s="33">
        <f t="shared" si="76"/>
        <v>0</v>
      </c>
      <c r="L641" s="35">
        <f t="shared" si="80"/>
        <v>0</v>
      </c>
      <c r="M641" s="33">
        <f t="shared" si="77"/>
        <v>0</v>
      </c>
      <c r="N641" s="31">
        <f>SUM(N642+N644+N646+N648)</f>
        <v>0</v>
      </c>
      <c r="O641" s="33">
        <f t="shared" si="78"/>
        <v>0</v>
      </c>
      <c r="P641" s="36">
        <f t="shared" si="81"/>
        <v>0</v>
      </c>
    </row>
    <row r="642" spans="1:16" hidden="1" x14ac:dyDescent="0.25">
      <c r="A642" s="65">
        <v>3311401155716</v>
      </c>
      <c r="B642" s="29" t="s">
        <v>479</v>
      </c>
      <c r="C642" s="30"/>
      <c r="D642" s="31">
        <f>SUM(D643)</f>
        <v>0</v>
      </c>
      <c r="E642" s="31">
        <f>SUM(E643)</f>
        <v>0</v>
      </c>
      <c r="F642" s="32">
        <f t="shared" si="83"/>
        <v>0</v>
      </c>
      <c r="G642" s="33">
        <f t="shared" si="82"/>
        <v>0</v>
      </c>
      <c r="H642" s="31">
        <f>SUM(H643)</f>
        <v>0</v>
      </c>
      <c r="I642" s="34">
        <f t="shared" si="79"/>
        <v>0</v>
      </c>
      <c r="J642" s="31">
        <f>SUM(J643)</f>
        <v>0</v>
      </c>
      <c r="K642" s="33">
        <f t="shared" si="76"/>
        <v>0</v>
      </c>
      <c r="L642" s="35">
        <f t="shared" si="80"/>
        <v>0</v>
      </c>
      <c r="M642" s="33">
        <f t="shared" si="77"/>
        <v>0</v>
      </c>
      <c r="N642" s="31">
        <f>SUM(N643)</f>
        <v>0</v>
      </c>
      <c r="O642" s="33">
        <f t="shared" si="78"/>
        <v>0</v>
      </c>
      <c r="P642" s="36">
        <f t="shared" si="81"/>
        <v>0</v>
      </c>
    </row>
    <row r="643" spans="1:16" ht="26.25" hidden="1" x14ac:dyDescent="0.25">
      <c r="A643" s="65">
        <v>3311401155716</v>
      </c>
      <c r="B643" s="29" t="s">
        <v>480</v>
      </c>
      <c r="C643" s="30"/>
      <c r="D643" s="31"/>
      <c r="E643" s="31"/>
      <c r="F643" s="32">
        <f t="shared" si="83"/>
        <v>0</v>
      </c>
      <c r="G643" s="33">
        <f t="shared" si="82"/>
        <v>0</v>
      </c>
      <c r="H643" s="31"/>
      <c r="I643" s="34">
        <f t="shared" si="79"/>
        <v>0</v>
      </c>
      <c r="J643" s="31"/>
      <c r="K643" s="33">
        <f t="shared" si="76"/>
        <v>0</v>
      </c>
      <c r="L643" s="35">
        <f t="shared" si="80"/>
        <v>0</v>
      </c>
      <c r="M643" s="33">
        <f t="shared" si="77"/>
        <v>0</v>
      </c>
      <c r="N643" s="31"/>
      <c r="O643" s="33">
        <f t="shared" si="78"/>
        <v>0</v>
      </c>
      <c r="P643" s="36">
        <f t="shared" si="81"/>
        <v>0</v>
      </c>
    </row>
    <row r="644" spans="1:16" hidden="1" x14ac:dyDescent="0.25">
      <c r="A644" s="65">
        <v>3311401155717</v>
      </c>
      <c r="B644" s="29" t="s">
        <v>481</v>
      </c>
      <c r="C644" s="30"/>
      <c r="D644" s="31">
        <f>SUM(D645)</f>
        <v>0</v>
      </c>
      <c r="E644" s="31">
        <f>SUM(E645)</f>
        <v>0</v>
      </c>
      <c r="F644" s="32">
        <f t="shared" si="83"/>
        <v>0</v>
      </c>
      <c r="G644" s="33">
        <f t="shared" si="82"/>
        <v>0</v>
      </c>
      <c r="H644" s="31">
        <f>SUM(H645)</f>
        <v>0</v>
      </c>
      <c r="I644" s="34">
        <f t="shared" si="79"/>
        <v>0</v>
      </c>
      <c r="J644" s="31">
        <f>SUM(J645)</f>
        <v>0</v>
      </c>
      <c r="K644" s="33">
        <f t="shared" si="76"/>
        <v>0</v>
      </c>
      <c r="L644" s="35">
        <f t="shared" si="80"/>
        <v>0</v>
      </c>
      <c r="M644" s="33">
        <f t="shared" si="77"/>
        <v>0</v>
      </c>
      <c r="N644" s="31">
        <f>SUM(N645)</f>
        <v>0</v>
      </c>
      <c r="O644" s="33">
        <f t="shared" si="78"/>
        <v>0</v>
      </c>
      <c r="P644" s="36">
        <f t="shared" si="81"/>
        <v>0</v>
      </c>
    </row>
    <row r="645" spans="1:16" ht="26.25" hidden="1" x14ac:dyDescent="0.25">
      <c r="A645" s="65">
        <v>3311401155717</v>
      </c>
      <c r="B645" s="29" t="s">
        <v>480</v>
      </c>
      <c r="C645" s="30"/>
      <c r="D645" s="31"/>
      <c r="E645" s="31"/>
      <c r="F645" s="32">
        <f t="shared" si="83"/>
        <v>0</v>
      </c>
      <c r="G645" s="33">
        <f t="shared" si="82"/>
        <v>0</v>
      </c>
      <c r="H645" s="31"/>
      <c r="I645" s="34">
        <f t="shared" si="79"/>
        <v>0</v>
      </c>
      <c r="J645" s="31"/>
      <c r="K645" s="33">
        <f t="shared" si="76"/>
        <v>0</v>
      </c>
      <c r="L645" s="35">
        <f t="shared" si="80"/>
        <v>0</v>
      </c>
      <c r="M645" s="33">
        <f t="shared" si="77"/>
        <v>0</v>
      </c>
      <c r="N645" s="31"/>
      <c r="O645" s="33">
        <f t="shared" si="78"/>
        <v>0</v>
      </c>
      <c r="P645" s="36">
        <f t="shared" si="81"/>
        <v>0</v>
      </c>
    </row>
    <row r="646" spans="1:16" hidden="1" x14ac:dyDescent="0.25">
      <c r="A646" s="65">
        <v>3311401155718</v>
      </c>
      <c r="B646" s="29" t="s">
        <v>482</v>
      </c>
      <c r="C646" s="30"/>
      <c r="D646" s="31">
        <f>SUM(D647)</f>
        <v>0</v>
      </c>
      <c r="E646" s="31">
        <f>SUM(E647)</f>
        <v>0</v>
      </c>
      <c r="F646" s="32">
        <f t="shared" si="83"/>
        <v>0</v>
      </c>
      <c r="G646" s="33">
        <f t="shared" si="82"/>
        <v>0</v>
      </c>
      <c r="H646" s="31">
        <f>SUM(H647)</f>
        <v>0</v>
      </c>
      <c r="I646" s="34">
        <f t="shared" si="79"/>
        <v>0</v>
      </c>
      <c r="J646" s="31">
        <f>SUM(J647)</f>
        <v>0</v>
      </c>
      <c r="K646" s="33">
        <f t="shared" si="76"/>
        <v>0</v>
      </c>
      <c r="L646" s="35">
        <f t="shared" si="80"/>
        <v>0</v>
      </c>
      <c r="M646" s="33">
        <f t="shared" si="77"/>
        <v>0</v>
      </c>
      <c r="N646" s="31">
        <f>SUM(N647)</f>
        <v>0</v>
      </c>
      <c r="O646" s="33">
        <f t="shared" si="78"/>
        <v>0</v>
      </c>
      <c r="P646" s="36">
        <f t="shared" si="81"/>
        <v>0</v>
      </c>
    </row>
    <row r="647" spans="1:16" ht="26.25" hidden="1" x14ac:dyDescent="0.25">
      <c r="A647" s="65">
        <v>3311401155718</v>
      </c>
      <c r="B647" s="29" t="s">
        <v>480</v>
      </c>
      <c r="C647" s="30"/>
      <c r="D647" s="31"/>
      <c r="E647" s="31"/>
      <c r="F647" s="32">
        <f t="shared" si="83"/>
        <v>0</v>
      </c>
      <c r="G647" s="33">
        <f t="shared" si="82"/>
        <v>0</v>
      </c>
      <c r="H647" s="31"/>
      <c r="I647" s="34">
        <f t="shared" si="79"/>
        <v>0</v>
      </c>
      <c r="J647" s="31"/>
      <c r="K647" s="33">
        <f t="shared" si="76"/>
        <v>0</v>
      </c>
      <c r="L647" s="35">
        <f t="shared" si="80"/>
        <v>0</v>
      </c>
      <c r="M647" s="33">
        <f t="shared" si="77"/>
        <v>0</v>
      </c>
      <c r="N647" s="31"/>
      <c r="O647" s="33">
        <f t="shared" si="78"/>
        <v>0</v>
      </c>
      <c r="P647" s="36">
        <f t="shared" si="81"/>
        <v>0</v>
      </c>
    </row>
    <row r="648" spans="1:16" ht="26.25" hidden="1" x14ac:dyDescent="0.25">
      <c r="A648" s="65">
        <v>3311401157334</v>
      </c>
      <c r="B648" s="29" t="s">
        <v>483</v>
      </c>
      <c r="C648" s="30"/>
      <c r="D648" s="31">
        <f>SUM(D649)</f>
        <v>0</v>
      </c>
      <c r="E648" s="31">
        <f>SUM(E649)</f>
        <v>0</v>
      </c>
      <c r="F648" s="32">
        <f t="shared" si="83"/>
        <v>0</v>
      </c>
      <c r="G648" s="33">
        <f t="shared" si="82"/>
        <v>0</v>
      </c>
      <c r="H648" s="31">
        <f>SUM(H649)</f>
        <v>0</v>
      </c>
      <c r="I648" s="34">
        <f t="shared" si="79"/>
        <v>0</v>
      </c>
      <c r="J648" s="31">
        <f>SUM(J649)</f>
        <v>0</v>
      </c>
      <c r="K648" s="33">
        <f t="shared" ref="K648:K711" si="84">IF(OR(J648=0,F648=0),0,J648/F648)*100</f>
        <v>0</v>
      </c>
      <c r="L648" s="35">
        <f t="shared" si="80"/>
        <v>0</v>
      </c>
      <c r="M648" s="33">
        <f t="shared" ref="M648:M711" si="85">IF(OR(L648=0,F648=0),0,L648/F648)*100</f>
        <v>0</v>
      </c>
      <c r="N648" s="31">
        <f>SUM(N649)</f>
        <v>0</v>
      </c>
      <c r="O648" s="33">
        <f t="shared" ref="O648:O711" si="86">IF(OR(N648=0,F648=0),0,N648/F648)*100</f>
        <v>0</v>
      </c>
      <c r="P648" s="36">
        <f t="shared" si="81"/>
        <v>0</v>
      </c>
    </row>
    <row r="649" spans="1:16" hidden="1" x14ac:dyDescent="0.25">
      <c r="A649" s="65">
        <v>3311401157334</v>
      </c>
      <c r="B649" s="29" t="s">
        <v>470</v>
      </c>
      <c r="C649" s="30"/>
      <c r="D649" s="31"/>
      <c r="E649" s="105"/>
      <c r="F649" s="32">
        <f t="shared" si="83"/>
        <v>0</v>
      </c>
      <c r="G649" s="33">
        <f t="shared" si="82"/>
        <v>0</v>
      </c>
      <c r="H649" s="105"/>
      <c r="I649" s="34">
        <f t="shared" ref="I649:I712" si="87">SUM(F649-H649)</f>
        <v>0</v>
      </c>
      <c r="J649" s="105"/>
      <c r="K649" s="33">
        <f t="shared" si="84"/>
        <v>0</v>
      </c>
      <c r="L649" s="35">
        <f t="shared" si="80"/>
        <v>0</v>
      </c>
      <c r="M649" s="33">
        <f t="shared" si="85"/>
        <v>0</v>
      </c>
      <c r="N649" s="105"/>
      <c r="O649" s="33">
        <f t="shared" si="86"/>
        <v>0</v>
      </c>
      <c r="P649" s="36">
        <f t="shared" si="81"/>
        <v>0</v>
      </c>
    </row>
    <row r="650" spans="1:16" hidden="1" x14ac:dyDescent="0.25">
      <c r="A650" s="65">
        <v>3311401150208</v>
      </c>
      <c r="B650" s="66" t="s">
        <v>484</v>
      </c>
      <c r="C650" s="30"/>
      <c r="D650" s="31">
        <f>SUM(D651)</f>
        <v>0</v>
      </c>
      <c r="E650" s="31">
        <f>SUM(E651)</f>
        <v>0</v>
      </c>
      <c r="F650" s="32">
        <f t="shared" si="83"/>
        <v>0</v>
      </c>
      <c r="G650" s="33">
        <f t="shared" si="82"/>
        <v>0</v>
      </c>
      <c r="H650" s="31">
        <f>SUM(H651)</f>
        <v>0</v>
      </c>
      <c r="I650" s="34">
        <f t="shared" si="87"/>
        <v>0</v>
      </c>
      <c r="J650" s="31">
        <f>SUM(J651)</f>
        <v>0</v>
      </c>
      <c r="K650" s="33">
        <f t="shared" si="84"/>
        <v>0</v>
      </c>
      <c r="L650" s="35">
        <f t="shared" si="80"/>
        <v>0</v>
      </c>
      <c r="M650" s="33">
        <f t="shared" si="85"/>
        <v>0</v>
      </c>
      <c r="N650" s="31">
        <f>SUM(N651)</f>
        <v>0</v>
      </c>
      <c r="O650" s="33">
        <f t="shared" si="86"/>
        <v>0</v>
      </c>
      <c r="P650" s="36">
        <f t="shared" si="81"/>
        <v>0</v>
      </c>
    </row>
    <row r="651" spans="1:16" hidden="1" x14ac:dyDescent="0.25">
      <c r="A651" s="65">
        <v>3311401150208170</v>
      </c>
      <c r="B651" s="66" t="s">
        <v>485</v>
      </c>
      <c r="C651" s="30"/>
      <c r="D651" s="37"/>
      <c r="E651" s="37"/>
      <c r="F651" s="32">
        <f t="shared" si="83"/>
        <v>0</v>
      </c>
      <c r="G651" s="33">
        <f t="shared" si="82"/>
        <v>0</v>
      </c>
      <c r="H651" s="37"/>
      <c r="I651" s="34">
        <f t="shared" si="87"/>
        <v>0</v>
      </c>
      <c r="J651" s="37"/>
      <c r="K651" s="33">
        <f t="shared" si="84"/>
        <v>0</v>
      </c>
      <c r="L651" s="35">
        <f t="shared" si="80"/>
        <v>0</v>
      </c>
      <c r="M651" s="33">
        <f t="shared" si="85"/>
        <v>0</v>
      </c>
      <c r="N651" s="37"/>
      <c r="O651" s="33">
        <f t="shared" si="86"/>
        <v>0</v>
      </c>
      <c r="P651" s="36">
        <f t="shared" si="81"/>
        <v>0</v>
      </c>
    </row>
    <row r="652" spans="1:16" hidden="1" x14ac:dyDescent="0.25">
      <c r="A652" s="28">
        <v>3311401150435</v>
      </c>
      <c r="B652" s="39" t="s">
        <v>486</v>
      </c>
      <c r="C652" s="30"/>
      <c r="D652" s="31">
        <f>SUM(D653)</f>
        <v>0</v>
      </c>
      <c r="E652" s="31">
        <f>SUM(E653)</f>
        <v>0</v>
      </c>
      <c r="F652" s="32">
        <f t="shared" si="83"/>
        <v>0</v>
      </c>
      <c r="G652" s="33">
        <f t="shared" si="82"/>
        <v>0</v>
      </c>
      <c r="H652" s="31">
        <f>SUM(H653)</f>
        <v>0</v>
      </c>
      <c r="I652" s="34">
        <f t="shared" si="87"/>
        <v>0</v>
      </c>
      <c r="J652" s="31">
        <f>SUM(J653)</f>
        <v>0</v>
      </c>
      <c r="K652" s="33">
        <f t="shared" si="84"/>
        <v>0</v>
      </c>
      <c r="L652" s="35">
        <f t="shared" si="80"/>
        <v>0</v>
      </c>
      <c r="M652" s="33">
        <f t="shared" si="85"/>
        <v>0</v>
      </c>
      <c r="N652" s="31">
        <f>SUM(N653)</f>
        <v>0</v>
      </c>
      <c r="O652" s="33">
        <f t="shared" si="86"/>
        <v>0</v>
      </c>
      <c r="P652" s="36">
        <f t="shared" si="81"/>
        <v>0</v>
      </c>
    </row>
    <row r="653" spans="1:16" ht="26.25" hidden="1" x14ac:dyDescent="0.25">
      <c r="A653" s="28">
        <v>3311401150435170</v>
      </c>
      <c r="B653" s="39" t="s">
        <v>487</v>
      </c>
      <c r="C653" s="30"/>
      <c r="D653" s="37"/>
      <c r="E653" s="37"/>
      <c r="F653" s="32">
        <f t="shared" si="83"/>
        <v>0</v>
      </c>
      <c r="G653" s="33">
        <f t="shared" si="82"/>
        <v>0</v>
      </c>
      <c r="H653" s="37"/>
      <c r="I653" s="34">
        <f t="shared" si="87"/>
        <v>0</v>
      </c>
      <c r="J653" s="37"/>
      <c r="K653" s="33">
        <f t="shared" si="84"/>
        <v>0</v>
      </c>
      <c r="L653" s="35">
        <f t="shared" si="80"/>
        <v>0</v>
      </c>
      <c r="M653" s="33">
        <f t="shared" si="85"/>
        <v>0</v>
      </c>
      <c r="N653" s="37"/>
      <c r="O653" s="33">
        <f t="shared" si="86"/>
        <v>0</v>
      </c>
      <c r="P653" s="36">
        <f t="shared" si="81"/>
        <v>0</v>
      </c>
    </row>
    <row r="654" spans="1:16" hidden="1" x14ac:dyDescent="0.25">
      <c r="A654" s="65">
        <v>3311401150471</v>
      </c>
      <c r="B654" s="66" t="s">
        <v>488</v>
      </c>
      <c r="C654" s="30"/>
      <c r="D654" s="31">
        <f>SUM(D655)</f>
        <v>0</v>
      </c>
      <c r="E654" s="31">
        <f>SUM(E655)</f>
        <v>0</v>
      </c>
      <c r="F654" s="32">
        <f t="shared" si="83"/>
        <v>0</v>
      </c>
      <c r="G654" s="33">
        <f t="shared" si="82"/>
        <v>0</v>
      </c>
      <c r="H654" s="31">
        <f>SUM(H655)</f>
        <v>0</v>
      </c>
      <c r="I654" s="34">
        <f t="shared" si="87"/>
        <v>0</v>
      </c>
      <c r="J654" s="31">
        <f>SUM(J655)</f>
        <v>0</v>
      </c>
      <c r="K654" s="33">
        <f t="shared" si="84"/>
        <v>0</v>
      </c>
      <c r="L654" s="35">
        <f t="shared" si="80"/>
        <v>0</v>
      </c>
      <c r="M654" s="33">
        <f t="shared" si="85"/>
        <v>0</v>
      </c>
      <c r="N654" s="31">
        <f>SUM(N655)</f>
        <v>0</v>
      </c>
      <c r="O654" s="33">
        <f t="shared" si="86"/>
        <v>0</v>
      </c>
      <c r="P654" s="36">
        <f t="shared" si="81"/>
        <v>0</v>
      </c>
    </row>
    <row r="655" spans="1:16" hidden="1" x14ac:dyDescent="0.25">
      <c r="A655" s="65">
        <v>3311401150471170</v>
      </c>
      <c r="B655" s="66" t="s">
        <v>489</v>
      </c>
      <c r="C655" s="30"/>
      <c r="D655" s="37"/>
      <c r="E655" s="37"/>
      <c r="F655" s="32">
        <f t="shared" si="83"/>
        <v>0</v>
      </c>
      <c r="G655" s="33">
        <f t="shared" si="82"/>
        <v>0</v>
      </c>
      <c r="H655" s="37"/>
      <c r="I655" s="34">
        <f t="shared" si="87"/>
        <v>0</v>
      </c>
      <c r="J655" s="37"/>
      <c r="K655" s="33">
        <f t="shared" si="84"/>
        <v>0</v>
      </c>
      <c r="L655" s="35">
        <f t="shared" ref="L655:L718" si="88">SUM(N655-J655)</f>
        <v>0</v>
      </c>
      <c r="M655" s="33">
        <f t="shared" si="85"/>
        <v>0</v>
      </c>
      <c r="N655" s="37"/>
      <c r="O655" s="33">
        <f t="shared" si="86"/>
        <v>0</v>
      </c>
      <c r="P655" s="36">
        <f t="shared" ref="P655:P718" si="89">SUM(F655-N655)</f>
        <v>0</v>
      </c>
    </row>
    <row r="656" spans="1:16" ht="26.25" hidden="1" x14ac:dyDescent="0.25">
      <c r="A656" s="28">
        <v>3311401150487</v>
      </c>
      <c r="B656" s="39" t="s">
        <v>490</v>
      </c>
      <c r="C656" s="30"/>
      <c r="D656" s="31">
        <f>SUM(D657)</f>
        <v>0</v>
      </c>
      <c r="E656" s="31">
        <f>SUM(E657)</f>
        <v>0</v>
      </c>
      <c r="F656" s="32">
        <f t="shared" si="83"/>
        <v>0</v>
      </c>
      <c r="G656" s="33">
        <f t="shared" si="82"/>
        <v>0</v>
      </c>
      <c r="H656" s="31">
        <f>SUM(H657)</f>
        <v>0</v>
      </c>
      <c r="I656" s="34">
        <f t="shared" si="87"/>
        <v>0</v>
      </c>
      <c r="J656" s="31">
        <f>SUM(J657)</f>
        <v>0</v>
      </c>
      <c r="K656" s="33">
        <f t="shared" si="84"/>
        <v>0</v>
      </c>
      <c r="L656" s="35">
        <f t="shared" si="88"/>
        <v>0</v>
      </c>
      <c r="M656" s="33">
        <f t="shared" si="85"/>
        <v>0</v>
      </c>
      <c r="N656" s="31">
        <f>SUM(N657)</f>
        <v>0</v>
      </c>
      <c r="O656" s="33">
        <f t="shared" si="86"/>
        <v>0</v>
      </c>
      <c r="P656" s="36">
        <f t="shared" si="89"/>
        <v>0</v>
      </c>
    </row>
    <row r="657" spans="1:16" ht="26.25" hidden="1" x14ac:dyDescent="0.25">
      <c r="A657" s="28">
        <v>3311401150487170</v>
      </c>
      <c r="B657" s="39" t="s">
        <v>490</v>
      </c>
      <c r="C657" s="30"/>
      <c r="D657" s="37"/>
      <c r="E657" s="37"/>
      <c r="F657" s="32">
        <f t="shared" si="83"/>
        <v>0</v>
      </c>
      <c r="G657" s="33">
        <f t="shared" si="82"/>
        <v>0</v>
      </c>
      <c r="H657" s="37"/>
      <c r="I657" s="34">
        <f t="shared" si="87"/>
        <v>0</v>
      </c>
      <c r="J657" s="37"/>
      <c r="K657" s="33">
        <f t="shared" si="84"/>
        <v>0</v>
      </c>
      <c r="L657" s="35">
        <f t="shared" si="88"/>
        <v>0</v>
      </c>
      <c r="M657" s="33">
        <f t="shared" si="85"/>
        <v>0</v>
      </c>
      <c r="N657" s="37"/>
      <c r="O657" s="33">
        <f t="shared" si="86"/>
        <v>0</v>
      </c>
      <c r="P657" s="36">
        <f t="shared" si="89"/>
        <v>0</v>
      </c>
    </row>
    <row r="658" spans="1:16" ht="39" hidden="1" x14ac:dyDescent="0.25">
      <c r="A658" s="28">
        <v>3311401150488</v>
      </c>
      <c r="B658" s="39" t="s">
        <v>491</v>
      </c>
      <c r="C658" s="30"/>
      <c r="D658" s="31">
        <f>SUM(D659)</f>
        <v>0</v>
      </c>
      <c r="E658" s="31">
        <f>SUM(E659)</f>
        <v>0</v>
      </c>
      <c r="F658" s="32">
        <f t="shared" si="83"/>
        <v>0</v>
      </c>
      <c r="G658" s="33">
        <f t="shared" si="82"/>
        <v>0</v>
      </c>
      <c r="H658" s="31">
        <f>SUM(H659)</f>
        <v>0</v>
      </c>
      <c r="I658" s="34">
        <f t="shared" si="87"/>
        <v>0</v>
      </c>
      <c r="J658" s="31">
        <f>SUM(J659)</f>
        <v>0</v>
      </c>
      <c r="K658" s="33">
        <f t="shared" si="84"/>
        <v>0</v>
      </c>
      <c r="L658" s="35">
        <f t="shared" si="88"/>
        <v>0</v>
      </c>
      <c r="M658" s="33">
        <f t="shared" si="85"/>
        <v>0</v>
      </c>
      <c r="N658" s="31">
        <f>SUM(N659)</f>
        <v>0</v>
      </c>
      <c r="O658" s="33">
        <f t="shared" si="86"/>
        <v>0</v>
      </c>
      <c r="P658" s="36">
        <f t="shared" si="89"/>
        <v>0</v>
      </c>
    </row>
    <row r="659" spans="1:16" ht="39" hidden="1" x14ac:dyDescent="0.25">
      <c r="A659" s="28">
        <v>3311401150488170</v>
      </c>
      <c r="B659" s="39" t="s">
        <v>491</v>
      </c>
      <c r="C659" s="30"/>
      <c r="D659" s="37"/>
      <c r="E659" s="37"/>
      <c r="F659" s="32">
        <f t="shared" si="83"/>
        <v>0</v>
      </c>
      <c r="G659" s="33">
        <f t="shared" si="82"/>
        <v>0</v>
      </c>
      <c r="H659" s="37"/>
      <c r="I659" s="34">
        <f t="shared" si="87"/>
        <v>0</v>
      </c>
      <c r="J659" s="37"/>
      <c r="K659" s="33">
        <f t="shared" si="84"/>
        <v>0</v>
      </c>
      <c r="L659" s="35">
        <f t="shared" si="88"/>
        <v>0</v>
      </c>
      <c r="M659" s="33">
        <f t="shared" si="85"/>
        <v>0</v>
      </c>
      <c r="N659" s="37"/>
      <c r="O659" s="33">
        <f t="shared" si="86"/>
        <v>0</v>
      </c>
      <c r="P659" s="36">
        <f t="shared" si="89"/>
        <v>0</v>
      </c>
    </row>
    <row r="660" spans="1:16" ht="26.25" hidden="1" x14ac:dyDescent="0.25">
      <c r="A660" s="65">
        <v>3311401150691</v>
      </c>
      <c r="B660" s="66" t="s">
        <v>492</v>
      </c>
      <c r="C660" s="30"/>
      <c r="D660" s="31">
        <f>SUM(D661)</f>
        <v>0</v>
      </c>
      <c r="E660" s="31">
        <f>SUM(E661)</f>
        <v>0</v>
      </c>
      <c r="F660" s="32">
        <f t="shared" si="83"/>
        <v>0</v>
      </c>
      <c r="G660" s="33">
        <f t="shared" si="82"/>
        <v>0</v>
      </c>
      <c r="H660" s="31">
        <f>SUM(H661)</f>
        <v>0</v>
      </c>
      <c r="I660" s="34">
        <f t="shared" si="87"/>
        <v>0</v>
      </c>
      <c r="J660" s="31">
        <f>SUM(J661)</f>
        <v>0</v>
      </c>
      <c r="K660" s="33">
        <f t="shared" si="84"/>
        <v>0</v>
      </c>
      <c r="L660" s="35">
        <f t="shared" si="88"/>
        <v>0</v>
      </c>
      <c r="M660" s="33">
        <f t="shared" si="85"/>
        <v>0</v>
      </c>
      <c r="N660" s="31">
        <f>SUM(N661)</f>
        <v>0</v>
      </c>
      <c r="O660" s="33">
        <f t="shared" si="86"/>
        <v>0</v>
      </c>
      <c r="P660" s="36">
        <f t="shared" si="89"/>
        <v>0</v>
      </c>
    </row>
    <row r="661" spans="1:16" ht="26.25" hidden="1" x14ac:dyDescent="0.25">
      <c r="A661" s="65">
        <v>3311401150691170</v>
      </c>
      <c r="B661" s="66" t="s">
        <v>493</v>
      </c>
      <c r="C661" s="30"/>
      <c r="D661" s="37"/>
      <c r="E661" s="37"/>
      <c r="F661" s="32">
        <f t="shared" si="83"/>
        <v>0</v>
      </c>
      <c r="G661" s="33">
        <f t="shared" si="82"/>
        <v>0</v>
      </c>
      <c r="H661" s="37"/>
      <c r="I661" s="34">
        <f t="shared" si="87"/>
        <v>0</v>
      </c>
      <c r="J661" s="37"/>
      <c r="K661" s="33">
        <f t="shared" si="84"/>
        <v>0</v>
      </c>
      <c r="L661" s="35">
        <f t="shared" si="88"/>
        <v>0</v>
      </c>
      <c r="M661" s="33">
        <f t="shared" si="85"/>
        <v>0</v>
      </c>
      <c r="N661" s="37"/>
      <c r="O661" s="33">
        <f t="shared" si="86"/>
        <v>0</v>
      </c>
      <c r="P661" s="36">
        <f t="shared" si="89"/>
        <v>0</v>
      </c>
    </row>
    <row r="662" spans="1:16" ht="26.25" hidden="1" x14ac:dyDescent="0.25">
      <c r="A662" s="28">
        <v>3311401150796</v>
      </c>
      <c r="B662" s="39" t="s">
        <v>494</v>
      </c>
      <c r="C662" s="30"/>
      <c r="D662" s="31">
        <f>SUM(D663)</f>
        <v>0</v>
      </c>
      <c r="E662" s="31">
        <f>SUM(E663)</f>
        <v>0</v>
      </c>
      <c r="F662" s="32">
        <f t="shared" si="83"/>
        <v>0</v>
      </c>
      <c r="G662" s="33">
        <f t="shared" ref="G662:G725" si="90">IF(OR(F662=0,F$7=0),0,F662/F$7)*100</f>
        <v>0</v>
      </c>
      <c r="H662" s="31">
        <f>SUM(H663)</f>
        <v>0</v>
      </c>
      <c r="I662" s="34">
        <f t="shared" si="87"/>
        <v>0</v>
      </c>
      <c r="J662" s="31">
        <f>SUM(J663)</f>
        <v>0</v>
      </c>
      <c r="K662" s="33">
        <f t="shared" si="84"/>
        <v>0</v>
      </c>
      <c r="L662" s="35">
        <f t="shared" si="88"/>
        <v>0</v>
      </c>
      <c r="M662" s="33">
        <f t="shared" si="85"/>
        <v>0</v>
      </c>
      <c r="N662" s="31">
        <f>SUM(N663)</f>
        <v>0</v>
      </c>
      <c r="O662" s="33">
        <f t="shared" si="86"/>
        <v>0</v>
      </c>
      <c r="P662" s="36">
        <f t="shared" si="89"/>
        <v>0</v>
      </c>
    </row>
    <row r="663" spans="1:16" ht="26.25" hidden="1" x14ac:dyDescent="0.25">
      <c r="A663" s="28">
        <v>3311401150796170</v>
      </c>
      <c r="B663" s="39" t="s">
        <v>494</v>
      </c>
      <c r="C663" s="30"/>
      <c r="D663" s="37"/>
      <c r="E663" s="37"/>
      <c r="F663" s="32">
        <f t="shared" si="83"/>
        <v>0</v>
      </c>
      <c r="G663" s="33">
        <f t="shared" si="90"/>
        <v>0</v>
      </c>
      <c r="H663" s="37"/>
      <c r="I663" s="34">
        <f t="shared" si="87"/>
        <v>0</v>
      </c>
      <c r="J663" s="37"/>
      <c r="K663" s="33">
        <f t="shared" si="84"/>
        <v>0</v>
      </c>
      <c r="L663" s="35">
        <f t="shared" si="88"/>
        <v>0</v>
      </c>
      <c r="M663" s="33">
        <f t="shared" si="85"/>
        <v>0</v>
      </c>
      <c r="N663" s="37"/>
      <c r="O663" s="33">
        <f t="shared" si="86"/>
        <v>0</v>
      </c>
      <c r="P663" s="36">
        <f t="shared" si="89"/>
        <v>0</v>
      </c>
    </row>
    <row r="664" spans="1:16" ht="39" hidden="1" x14ac:dyDescent="0.25">
      <c r="A664" s="28">
        <v>3311401150802</v>
      </c>
      <c r="B664" s="39" t="s">
        <v>495</v>
      </c>
      <c r="C664" s="30"/>
      <c r="D664" s="31">
        <f>SUM(D665:D666)</f>
        <v>0</v>
      </c>
      <c r="E664" s="31">
        <f>SUM(E665:E666)</f>
        <v>0</v>
      </c>
      <c r="F664" s="32">
        <f t="shared" si="83"/>
        <v>0</v>
      </c>
      <c r="G664" s="33">
        <f t="shared" si="90"/>
        <v>0</v>
      </c>
      <c r="H664" s="31">
        <f>SUM(H665:H666)</f>
        <v>0</v>
      </c>
      <c r="I664" s="34">
        <f t="shared" si="87"/>
        <v>0</v>
      </c>
      <c r="J664" s="31">
        <f>SUM(J665:J666)</f>
        <v>0</v>
      </c>
      <c r="K664" s="33">
        <f t="shared" si="84"/>
        <v>0</v>
      </c>
      <c r="L664" s="35">
        <f t="shared" si="88"/>
        <v>0</v>
      </c>
      <c r="M664" s="33">
        <f t="shared" si="85"/>
        <v>0</v>
      </c>
      <c r="N664" s="31">
        <f>SUM(N665:N666)</f>
        <v>0</v>
      </c>
      <c r="O664" s="33">
        <f t="shared" si="86"/>
        <v>0</v>
      </c>
      <c r="P664" s="36">
        <f t="shared" si="89"/>
        <v>0</v>
      </c>
    </row>
    <row r="665" spans="1:16" ht="39" hidden="1" x14ac:dyDescent="0.25">
      <c r="A665" s="28">
        <v>3311401150802170</v>
      </c>
      <c r="B665" s="39" t="s">
        <v>495</v>
      </c>
      <c r="C665" s="30"/>
      <c r="D665" s="37"/>
      <c r="E665" s="37"/>
      <c r="F665" s="32">
        <f t="shared" si="83"/>
        <v>0</v>
      </c>
      <c r="G665" s="33">
        <f t="shared" si="90"/>
        <v>0</v>
      </c>
      <c r="H665" s="37"/>
      <c r="I665" s="34">
        <f t="shared" si="87"/>
        <v>0</v>
      </c>
      <c r="J665" s="37"/>
      <c r="K665" s="33">
        <f t="shared" si="84"/>
        <v>0</v>
      </c>
      <c r="L665" s="35">
        <f t="shared" si="88"/>
        <v>0</v>
      </c>
      <c r="M665" s="33">
        <f t="shared" si="85"/>
        <v>0</v>
      </c>
      <c r="N665" s="37"/>
      <c r="O665" s="33">
        <f t="shared" si="86"/>
        <v>0</v>
      </c>
      <c r="P665" s="36">
        <f t="shared" si="89"/>
        <v>0</v>
      </c>
    </row>
    <row r="666" spans="1:16" ht="39" hidden="1" x14ac:dyDescent="0.25">
      <c r="A666" s="28">
        <v>3311401150802170</v>
      </c>
      <c r="B666" s="39" t="s">
        <v>495</v>
      </c>
      <c r="C666" s="30"/>
      <c r="D666" s="37"/>
      <c r="E666" s="37"/>
      <c r="F666" s="32">
        <f t="shared" si="83"/>
        <v>0</v>
      </c>
      <c r="G666" s="33">
        <f t="shared" si="90"/>
        <v>0</v>
      </c>
      <c r="H666" s="37"/>
      <c r="I666" s="34">
        <f t="shared" si="87"/>
        <v>0</v>
      </c>
      <c r="J666" s="37"/>
      <c r="K666" s="33">
        <f t="shared" si="84"/>
        <v>0</v>
      </c>
      <c r="L666" s="35">
        <f t="shared" si="88"/>
        <v>0</v>
      </c>
      <c r="M666" s="33">
        <f t="shared" si="85"/>
        <v>0</v>
      </c>
      <c r="N666" s="37"/>
      <c r="O666" s="33">
        <f t="shared" si="86"/>
        <v>0</v>
      </c>
      <c r="P666" s="36">
        <f t="shared" si="89"/>
        <v>0</v>
      </c>
    </row>
    <row r="667" spans="1:16" ht="26.25" hidden="1" x14ac:dyDescent="0.25">
      <c r="A667" s="28">
        <v>3311401150808</v>
      </c>
      <c r="B667" s="39" t="s">
        <v>496</v>
      </c>
      <c r="C667" s="30"/>
      <c r="D667" s="31">
        <f>SUM(D668)</f>
        <v>0</v>
      </c>
      <c r="E667" s="31">
        <f>SUM(E668)</f>
        <v>0</v>
      </c>
      <c r="F667" s="32">
        <f t="shared" si="83"/>
        <v>0</v>
      </c>
      <c r="G667" s="33">
        <f t="shared" si="90"/>
        <v>0</v>
      </c>
      <c r="H667" s="31">
        <f>SUM(H668)</f>
        <v>0</v>
      </c>
      <c r="I667" s="34">
        <f t="shared" si="87"/>
        <v>0</v>
      </c>
      <c r="J667" s="31">
        <f>SUM(J668)</f>
        <v>0</v>
      </c>
      <c r="K667" s="33">
        <f t="shared" si="84"/>
        <v>0</v>
      </c>
      <c r="L667" s="35">
        <f t="shared" si="88"/>
        <v>0</v>
      </c>
      <c r="M667" s="33">
        <f t="shared" si="85"/>
        <v>0</v>
      </c>
      <c r="N667" s="31">
        <f>SUM(N668)</f>
        <v>0</v>
      </c>
      <c r="O667" s="33">
        <f t="shared" si="86"/>
        <v>0</v>
      </c>
      <c r="P667" s="36">
        <f t="shared" si="89"/>
        <v>0</v>
      </c>
    </row>
    <row r="668" spans="1:16" ht="26.25" hidden="1" x14ac:dyDescent="0.25">
      <c r="A668" s="28">
        <v>3311401150808170</v>
      </c>
      <c r="B668" s="39" t="s">
        <v>496</v>
      </c>
      <c r="C668" s="30"/>
      <c r="D668" s="37"/>
      <c r="E668" s="37"/>
      <c r="F668" s="32">
        <f t="shared" si="83"/>
        <v>0</v>
      </c>
      <c r="G668" s="33">
        <f t="shared" si="90"/>
        <v>0</v>
      </c>
      <c r="H668" s="37"/>
      <c r="I668" s="34">
        <f t="shared" si="87"/>
        <v>0</v>
      </c>
      <c r="J668" s="37"/>
      <c r="K668" s="33">
        <f t="shared" si="84"/>
        <v>0</v>
      </c>
      <c r="L668" s="35">
        <f t="shared" si="88"/>
        <v>0</v>
      </c>
      <c r="M668" s="33">
        <f t="shared" si="85"/>
        <v>0</v>
      </c>
      <c r="N668" s="37"/>
      <c r="O668" s="33">
        <f t="shared" si="86"/>
        <v>0</v>
      </c>
      <c r="P668" s="36">
        <f t="shared" si="89"/>
        <v>0</v>
      </c>
    </row>
    <row r="669" spans="1:16" ht="26.25" hidden="1" x14ac:dyDescent="0.25">
      <c r="A669" s="65">
        <v>3311401157328</v>
      </c>
      <c r="B669" s="66" t="s">
        <v>497</v>
      </c>
      <c r="C669" s="30"/>
      <c r="D669" s="31">
        <f>SUM(D670)</f>
        <v>0</v>
      </c>
      <c r="E669" s="31">
        <f>SUM(E670)</f>
        <v>0</v>
      </c>
      <c r="F669" s="32">
        <f t="shared" si="83"/>
        <v>0</v>
      </c>
      <c r="G669" s="33">
        <f t="shared" si="90"/>
        <v>0</v>
      </c>
      <c r="H669" s="31">
        <f>SUM(H670)</f>
        <v>0</v>
      </c>
      <c r="I669" s="34">
        <f t="shared" si="87"/>
        <v>0</v>
      </c>
      <c r="J669" s="31">
        <f>SUM(J670)</f>
        <v>0</v>
      </c>
      <c r="K669" s="33">
        <f t="shared" si="84"/>
        <v>0</v>
      </c>
      <c r="L669" s="35">
        <f t="shared" si="88"/>
        <v>0</v>
      </c>
      <c r="M669" s="33">
        <f t="shared" si="85"/>
        <v>0</v>
      </c>
      <c r="N669" s="31">
        <f>SUM(N670)</f>
        <v>0</v>
      </c>
      <c r="O669" s="33">
        <f t="shared" si="86"/>
        <v>0</v>
      </c>
      <c r="P669" s="36">
        <f t="shared" si="89"/>
        <v>0</v>
      </c>
    </row>
    <row r="670" spans="1:16" ht="26.25" hidden="1" x14ac:dyDescent="0.25">
      <c r="A670" s="65">
        <v>3311401157328170</v>
      </c>
      <c r="B670" s="66" t="s">
        <v>498</v>
      </c>
      <c r="C670" s="30"/>
      <c r="D670" s="37"/>
      <c r="E670" s="37"/>
      <c r="F670" s="32">
        <f t="shared" si="83"/>
        <v>0</v>
      </c>
      <c r="G670" s="33">
        <f t="shared" si="90"/>
        <v>0</v>
      </c>
      <c r="H670" s="37"/>
      <c r="I670" s="34">
        <f t="shared" si="87"/>
        <v>0</v>
      </c>
      <c r="J670" s="37"/>
      <c r="K670" s="33">
        <f t="shared" si="84"/>
        <v>0</v>
      </c>
      <c r="L670" s="35">
        <f t="shared" si="88"/>
        <v>0</v>
      </c>
      <c r="M670" s="33">
        <f t="shared" si="85"/>
        <v>0</v>
      </c>
      <c r="N670" s="37"/>
      <c r="O670" s="33">
        <f t="shared" si="86"/>
        <v>0</v>
      </c>
      <c r="P670" s="36">
        <f t="shared" si="89"/>
        <v>0</v>
      </c>
    </row>
    <row r="671" spans="1:16" hidden="1" x14ac:dyDescent="0.25">
      <c r="A671" s="65">
        <v>331140116</v>
      </c>
      <c r="B671" s="39" t="s">
        <v>499</v>
      </c>
      <c r="C671" s="30"/>
      <c r="D671" s="31">
        <f>SUM(D672+D674+D676+D678+D680+D682)</f>
        <v>0</v>
      </c>
      <c r="E671" s="31">
        <f>SUM(E672+E674+E676+E678+E680+E682)</f>
        <v>0</v>
      </c>
      <c r="F671" s="32">
        <f t="shared" si="83"/>
        <v>0</v>
      </c>
      <c r="G671" s="33">
        <f t="shared" si="90"/>
        <v>0</v>
      </c>
      <c r="H671" s="31">
        <f>SUM(H672+H674+H676+H678+H680+H682)</f>
        <v>0</v>
      </c>
      <c r="I671" s="34">
        <f t="shared" si="87"/>
        <v>0</v>
      </c>
      <c r="J671" s="31">
        <f>SUM(J672+J674+J676+J678+J680+J682)</f>
        <v>0</v>
      </c>
      <c r="K671" s="33">
        <f t="shared" si="84"/>
        <v>0</v>
      </c>
      <c r="L671" s="35">
        <f t="shared" si="88"/>
        <v>0</v>
      </c>
      <c r="M671" s="33">
        <f t="shared" si="85"/>
        <v>0</v>
      </c>
      <c r="N671" s="31">
        <f>SUM(N672+N674+N676+N678+N680+N682)</f>
        <v>0</v>
      </c>
      <c r="O671" s="33">
        <f t="shared" si="86"/>
        <v>0</v>
      </c>
      <c r="P671" s="36">
        <f t="shared" si="89"/>
        <v>0</v>
      </c>
    </row>
    <row r="672" spans="1:16" hidden="1" x14ac:dyDescent="0.25">
      <c r="A672" s="65">
        <v>3311401160045</v>
      </c>
      <c r="B672" s="29" t="s">
        <v>499</v>
      </c>
      <c r="C672" s="30"/>
      <c r="D672" s="31">
        <f>SUM(D673)</f>
        <v>0</v>
      </c>
      <c r="E672" s="31">
        <f>SUM(E673)</f>
        <v>0</v>
      </c>
      <c r="F672" s="32">
        <f t="shared" si="83"/>
        <v>0</v>
      </c>
      <c r="G672" s="33">
        <f t="shared" si="90"/>
        <v>0</v>
      </c>
      <c r="H672" s="31">
        <f>SUM(H673)</f>
        <v>0</v>
      </c>
      <c r="I672" s="34">
        <f t="shared" si="87"/>
        <v>0</v>
      </c>
      <c r="J672" s="31">
        <f>SUM(J673)</f>
        <v>0</v>
      </c>
      <c r="K672" s="33">
        <f t="shared" si="84"/>
        <v>0</v>
      </c>
      <c r="L672" s="35">
        <f t="shared" si="88"/>
        <v>0</v>
      </c>
      <c r="M672" s="33">
        <f t="shared" si="85"/>
        <v>0</v>
      </c>
      <c r="N672" s="31">
        <f>SUM(N673)</f>
        <v>0</v>
      </c>
      <c r="O672" s="33">
        <f t="shared" si="86"/>
        <v>0</v>
      </c>
      <c r="P672" s="36">
        <f t="shared" si="89"/>
        <v>0</v>
      </c>
    </row>
    <row r="673" spans="1:16" hidden="1" x14ac:dyDescent="0.25">
      <c r="A673" s="65">
        <v>3311401160045</v>
      </c>
      <c r="B673" s="29" t="s">
        <v>500</v>
      </c>
      <c r="C673" s="30"/>
      <c r="D673" s="31"/>
      <c r="E673" s="31"/>
      <c r="F673" s="32">
        <f t="shared" si="83"/>
        <v>0</v>
      </c>
      <c r="G673" s="33">
        <f t="shared" si="90"/>
        <v>0</v>
      </c>
      <c r="H673" s="31"/>
      <c r="I673" s="34">
        <f t="shared" si="87"/>
        <v>0</v>
      </c>
      <c r="J673" s="31"/>
      <c r="K673" s="33">
        <f t="shared" si="84"/>
        <v>0</v>
      </c>
      <c r="L673" s="35">
        <f t="shared" si="88"/>
        <v>0</v>
      </c>
      <c r="M673" s="33">
        <f t="shared" si="85"/>
        <v>0</v>
      </c>
      <c r="N673" s="31"/>
      <c r="O673" s="33">
        <f t="shared" si="86"/>
        <v>0</v>
      </c>
      <c r="P673" s="36">
        <f t="shared" si="89"/>
        <v>0</v>
      </c>
    </row>
    <row r="674" spans="1:16" ht="26.25" hidden="1" x14ac:dyDescent="0.25">
      <c r="A674" s="65">
        <v>3311401160070</v>
      </c>
      <c r="B674" s="29" t="s">
        <v>501</v>
      </c>
      <c r="C674" s="30"/>
      <c r="D674" s="31">
        <f>SUM(D675)</f>
        <v>0</v>
      </c>
      <c r="E674" s="31">
        <f>SUM(E675)</f>
        <v>0</v>
      </c>
      <c r="F674" s="32">
        <f t="shared" si="83"/>
        <v>0</v>
      </c>
      <c r="G674" s="33">
        <f t="shared" ref="G674" si="91">IF(OR(F674=0,F$7=0),0,F674/F$7)*100</f>
        <v>0</v>
      </c>
      <c r="H674" s="31">
        <f>SUM(H675)</f>
        <v>0</v>
      </c>
      <c r="I674" s="34">
        <f t="shared" ref="I674" si="92">SUM(F674-H674)</f>
        <v>0</v>
      </c>
      <c r="J674" s="31">
        <f>SUM(J675)</f>
        <v>0</v>
      </c>
      <c r="K674" s="33">
        <f t="shared" ref="K674" si="93">IF(OR(J674=0,F674=0),0,J674/F674)*100</f>
        <v>0</v>
      </c>
      <c r="L674" s="35">
        <f t="shared" ref="L674" si="94">SUM(N674-J674)</f>
        <v>0</v>
      </c>
      <c r="M674" s="33">
        <f t="shared" ref="M674" si="95">IF(OR(L674=0,F674=0),0,L674/F674)*100</f>
        <v>0</v>
      </c>
      <c r="N674" s="31">
        <f>SUM(N675)</f>
        <v>0</v>
      </c>
      <c r="O674" s="33">
        <f t="shared" ref="O674" si="96">IF(OR(N674=0,F674=0),0,N674/F674)*100</f>
        <v>0</v>
      </c>
      <c r="P674" s="36">
        <f t="shared" ref="P674" si="97">SUM(F674-N674)</f>
        <v>0</v>
      </c>
    </row>
    <row r="675" spans="1:16" hidden="1" x14ac:dyDescent="0.25">
      <c r="A675" s="65">
        <v>3311401160070170</v>
      </c>
      <c r="B675" s="29" t="s">
        <v>502</v>
      </c>
      <c r="C675" s="30"/>
      <c r="D675" s="31"/>
      <c r="E675" s="105"/>
      <c r="F675" s="32">
        <f t="shared" si="83"/>
        <v>0</v>
      </c>
      <c r="G675" s="33">
        <f t="shared" si="90"/>
        <v>0</v>
      </c>
      <c r="H675" s="105"/>
      <c r="I675" s="34">
        <f t="shared" si="87"/>
        <v>0</v>
      </c>
      <c r="J675" s="105"/>
      <c r="K675" s="33">
        <f t="shared" si="84"/>
        <v>0</v>
      </c>
      <c r="L675" s="35">
        <f t="shared" si="88"/>
        <v>0</v>
      </c>
      <c r="M675" s="33">
        <f t="shared" si="85"/>
        <v>0</v>
      </c>
      <c r="N675" s="105"/>
      <c r="O675" s="33">
        <f t="shared" si="86"/>
        <v>0</v>
      </c>
      <c r="P675" s="36">
        <f t="shared" si="89"/>
        <v>0</v>
      </c>
    </row>
    <row r="676" spans="1:16" ht="26.25" hidden="1" x14ac:dyDescent="0.25">
      <c r="A676" s="65">
        <v>3311401160440</v>
      </c>
      <c r="B676" s="39" t="s">
        <v>503</v>
      </c>
      <c r="C676" s="30"/>
      <c r="D676" s="31">
        <f>SUM(D677)</f>
        <v>0</v>
      </c>
      <c r="E676" s="31">
        <f>SUM(E677)</f>
        <v>0</v>
      </c>
      <c r="F676" s="32">
        <f t="shared" si="83"/>
        <v>0</v>
      </c>
      <c r="G676" s="33">
        <f t="shared" si="90"/>
        <v>0</v>
      </c>
      <c r="H676" s="31">
        <f>SUM(H677)</f>
        <v>0</v>
      </c>
      <c r="I676" s="34">
        <f t="shared" si="87"/>
        <v>0</v>
      </c>
      <c r="J676" s="31">
        <f>SUM(J677)</f>
        <v>0</v>
      </c>
      <c r="K676" s="33">
        <f t="shared" si="84"/>
        <v>0</v>
      </c>
      <c r="L676" s="35">
        <f t="shared" si="88"/>
        <v>0</v>
      </c>
      <c r="M676" s="33">
        <f t="shared" si="85"/>
        <v>0</v>
      </c>
      <c r="N676" s="31">
        <f>SUM(N677)</f>
        <v>0</v>
      </c>
      <c r="O676" s="33">
        <f t="shared" si="86"/>
        <v>0</v>
      </c>
      <c r="P676" s="36">
        <f t="shared" si="89"/>
        <v>0</v>
      </c>
    </row>
    <row r="677" spans="1:16" ht="26.25" hidden="1" x14ac:dyDescent="0.25">
      <c r="A677" s="65">
        <v>3311401160440170</v>
      </c>
      <c r="B677" s="39" t="s">
        <v>503</v>
      </c>
      <c r="C677" s="30"/>
      <c r="D677" s="37"/>
      <c r="E677" s="37"/>
      <c r="F677" s="32">
        <f t="shared" si="83"/>
        <v>0</v>
      </c>
      <c r="G677" s="33">
        <f t="shared" si="90"/>
        <v>0</v>
      </c>
      <c r="H677" s="37"/>
      <c r="I677" s="34">
        <f t="shared" si="87"/>
        <v>0</v>
      </c>
      <c r="J677" s="37"/>
      <c r="K677" s="33">
        <f t="shared" si="84"/>
        <v>0</v>
      </c>
      <c r="L677" s="35">
        <f t="shared" si="88"/>
        <v>0</v>
      </c>
      <c r="M677" s="33">
        <f t="shared" si="85"/>
        <v>0</v>
      </c>
      <c r="N677" s="37"/>
      <c r="O677" s="33">
        <f t="shared" si="86"/>
        <v>0</v>
      </c>
      <c r="P677" s="36">
        <f t="shared" si="89"/>
        <v>0</v>
      </c>
    </row>
    <row r="678" spans="1:16" hidden="1" x14ac:dyDescent="0.25">
      <c r="A678" s="65">
        <v>3311401160787</v>
      </c>
      <c r="B678" s="39" t="s">
        <v>504</v>
      </c>
      <c r="C678" s="30"/>
      <c r="D678" s="31">
        <f>SUM(D679)</f>
        <v>0</v>
      </c>
      <c r="E678" s="31">
        <f>SUM(E679)</f>
        <v>0</v>
      </c>
      <c r="F678" s="32">
        <f t="shared" si="83"/>
        <v>0</v>
      </c>
      <c r="G678" s="33">
        <f t="shared" si="90"/>
        <v>0</v>
      </c>
      <c r="H678" s="31">
        <f>SUM(H679)</f>
        <v>0</v>
      </c>
      <c r="I678" s="34">
        <f t="shared" si="87"/>
        <v>0</v>
      </c>
      <c r="J678" s="31">
        <f>SUM(J679)</f>
        <v>0</v>
      </c>
      <c r="K678" s="33">
        <f t="shared" si="84"/>
        <v>0</v>
      </c>
      <c r="L678" s="35">
        <f t="shared" si="88"/>
        <v>0</v>
      </c>
      <c r="M678" s="33">
        <f t="shared" si="85"/>
        <v>0</v>
      </c>
      <c r="N678" s="31">
        <f>SUM(N679)</f>
        <v>0</v>
      </c>
      <c r="O678" s="33">
        <f t="shared" si="86"/>
        <v>0</v>
      </c>
      <c r="P678" s="36">
        <f t="shared" si="89"/>
        <v>0</v>
      </c>
    </row>
    <row r="679" spans="1:16" hidden="1" x14ac:dyDescent="0.25">
      <c r="A679" s="65">
        <v>3311401160787170</v>
      </c>
      <c r="B679" s="39" t="s">
        <v>504</v>
      </c>
      <c r="C679" s="30"/>
      <c r="D679" s="37"/>
      <c r="E679" s="37"/>
      <c r="F679" s="32">
        <f t="shared" si="83"/>
        <v>0</v>
      </c>
      <c r="G679" s="33">
        <f t="shared" si="90"/>
        <v>0</v>
      </c>
      <c r="H679" s="37"/>
      <c r="I679" s="34">
        <f t="shared" si="87"/>
        <v>0</v>
      </c>
      <c r="J679" s="37"/>
      <c r="K679" s="33">
        <f t="shared" si="84"/>
        <v>0</v>
      </c>
      <c r="L679" s="35">
        <f t="shared" si="88"/>
        <v>0</v>
      </c>
      <c r="M679" s="33">
        <f t="shared" si="85"/>
        <v>0</v>
      </c>
      <c r="N679" s="37"/>
      <c r="O679" s="33">
        <f t="shared" si="86"/>
        <v>0</v>
      </c>
      <c r="P679" s="36">
        <f t="shared" si="89"/>
        <v>0</v>
      </c>
    </row>
    <row r="680" spans="1:16" hidden="1" x14ac:dyDescent="0.25">
      <c r="A680" s="28">
        <v>3311401160804</v>
      </c>
      <c r="B680" s="39" t="s">
        <v>505</v>
      </c>
      <c r="C680" s="30"/>
      <c r="D680" s="31">
        <f>SUM(D681)</f>
        <v>0</v>
      </c>
      <c r="E680" s="31">
        <f>SUM(E681)</f>
        <v>0</v>
      </c>
      <c r="F680" s="32">
        <f t="shared" si="83"/>
        <v>0</v>
      </c>
      <c r="G680" s="33">
        <f t="shared" si="90"/>
        <v>0</v>
      </c>
      <c r="H680" s="31">
        <f>SUM(H681)</f>
        <v>0</v>
      </c>
      <c r="I680" s="34">
        <f t="shared" si="87"/>
        <v>0</v>
      </c>
      <c r="J680" s="31">
        <f>SUM(J681)</f>
        <v>0</v>
      </c>
      <c r="K680" s="33">
        <f t="shared" si="84"/>
        <v>0</v>
      </c>
      <c r="L680" s="35">
        <f t="shared" si="88"/>
        <v>0</v>
      </c>
      <c r="M680" s="33">
        <f t="shared" si="85"/>
        <v>0</v>
      </c>
      <c r="N680" s="31">
        <f>SUM(N681)</f>
        <v>0</v>
      </c>
      <c r="O680" s="33">
        <f t="shared" si="86"/>
        <v>0</v>
      </c>
      <c r="P680" s="36">
        <f t="shared" si="89"/>
        <v>0</v>
      </c>
    </row>
    <row r="681" spans="1:16" hidden="1" x14ac:dyDescent="0.25">
      <c r="A681" s="28">
        <v>3311401160804170</v>
      </c>
      <c r="B681" s="39" t="s">
        <v>505</v>
      </c>
      <c r="C681" s="30"/>
      <c r="D681" s="37"/>
      <c r="E681" s="37"/>
      <c r="F681" s="32">
        <f t="shared" si="83"/>
        <v>0</v>
      </c>
      <c r="G681" s="33">
        <f t="shared" si="90"/>
        <v>0</v>
      </c>
      <c r="H681" s="37"/>
      <c r="I681" s="34">
        <f t="shared" si="87"/>
        <v>0</v>
      </c>
      <c r="J681" s="37"/>
      <c r="K681" s="33">
        <f t="shared" si="84"/>
        <v>0</v>
      </c>
      <c r="L681" s="35">
        <f t="shared" si="88"/>
        <v>0</v>
      </c>
      <c r="M681" s="33">
        <f t="shared" si="85"/>
        <v>0</v>
      </c>
      <c r="N681" s="37"/>
      <c r="O681" s="33">
        <f t="shared" si="86"/>
        <v>0</v>
      </c>
      <c r="P681" s="36">
        <f t="shared" si="89"/>
        <v>0</v>
      </c>
    </row>
    <row r="682" spans="1:16" ht="26.25" hidden="1" x14ac:dyDescent="0.25">
      <c r="A682" s="28">
        <v>3311401160805</v>
      </c>
      <c r="B682" s="39" t="s">
        <v>506</v>
      </c>
      <c r="C682" s="30"/>
      <c r="D682" s="31">
        <f>SUM(D683)</f>
        <v>0</v>
      </c>
      <c r="E682" s="31">
        <f>SUM(E683)</f>
        <v>0</v>
      </c>
      <c r="F682" s="32">
        <f t="shared" si="83"/>
        <v>0</v>
      </c>
      <c r="G682" s="33">
        <f t="shared" si="90"/>
        <v>0</v>
      </c>
      <c r="H682" s="31">
        <f>SUM(H683)</f>
        <v>0</v>
      </c>
      <c r="I682" s="34">
        <f t="shared" si="87"/>
        <v>0</v>
      </c>
      <c r="J682" s="31">
        <f>SUM(J683)</f>
        <v>0</v>
      </c>
      <c r="K682" s="33">
        <f t="shared" si="84"/>
        <v>0</v>
      </c>
      <c r="L682" s="35">
        <f t="shared" si="88"/>
        <v>0</v>
      </c>
      <c r="M682" s="33">
        <f t="shared" si="85"/>
        <v>0</v>
      </c>
      <c r="N682" s="31">
        <f>SUM(N683)</f>
        <v>0</v>
      </c>
      <c r="O682" s="33">
        <f t="shared" si="86"/>
        <v>0</v>
      </c>
      <c r="P682" s="36">
        <f t="shared" si="89"/>
        <v>0</v>
      </c>
    </row>
    <row r="683" spans="1:16" ht="26.25" hidden="1" x14ac:dyDescent="0.25">
      <c r="A683" s="28">
        <v>3311401160805170</v>
      </c>
      <c r="B683" s="39" t="s">
        <v>506</v>
      </c>
      <c r="C683" s="30"/>
      <c r="D683" s="37"/>
      <c r="E683" s="37"/>
      <c r="F683" s="32">
        <f t="shared" si="83"/>
        <v>0</v>
      </c>
      <c r="G683" s="33">
        <f t="shared" si="90"/>
        <v>0</v>
      </c>
      <c r="H683" s="37"/>
      <c r="I683" s="34">
        <f t="shared" si="87"/>
        <v>0</v>
      </c>
      <c r="J683" s="37"/>
      <c r="K683" s="33">
        <f t="shared" si="84"/>
        <v>0</v>
      </c>
      <c r="L683" s="35">
        <f t="shared" si="88"/>
        <v>0</v>
      </c>
      <c r="M683" s="33">
        <f t="shared" si="85"/>
        <v>0</v>
      </c>
      <c r="N683" s="37"/>
      <c r="O683" s="33">
        <f t="shared" si="86"/>
        <v>0</v>
      </c>
      <c r="P683" s="36">
        <f t="shared" si="89"/>
        <v>0</v>
      </c>
    </row>
    <row r="684" spans="1:16" ht="26.25" hidden="1" x14ac:dyDescent="0.25">
      <c r="A684" s="63">
        <v>3311402</v>
      </c>
      <c r="B684" s="64" t="s">
        <v>507</v>
      </c>
      <c r="C684" s="21"/>
      <c r="D684" s="22">
        <f>SUM(D685+D710+D722+D789+D826+D838+D847)</f>
        <v>0</v>
      </c>
      <c r="E684" s="22">
        <f>SUM(E685+E710+E722+E789+E826+E838+E847)</f>
        <v>0</v>
      </c>
      <c r="F684" s="23">
        <f t="shared" si="83"/>
        <v>0</v>
      </c>
      <c r="G684" s="24">
        <f t="shared" si="90"/>
        <v>0</v>
      </c>
      <c r="H684" s="22">
        <f>SUM(H685+H710+H722+H789+H826+H838+H847)</f>
        <v>0</v>
      </c>
      <c r="I684" s="34">
        <f t="shared" si="87"/>
        <v>0</v>
      </c>
      <c r="J684" s="22">
        <f>SUM(J685+J710+J722+J789+J826+J838+J847)</f>
        <v>0</v>
      </c>
      <c r="K684" s="33">
        <f t="shared" si="84"/>
        <v>0</v>
      </c>
      <c r="L684" s="35">
        <f t="shared" si="88"/>
        <v>0</v>
      </c>
      <c r="M684" s="33">
        <f t="shared" si="85"/>
        <v>0</v>
      </c>
      <c r="N684" s="22">
        <f>SUM(N685+N710+N722+N789+N826+N838+N847)</f>
        <v>0</v>
      </c>
      <c r="O684" s="33">
        <f t="shared" si="86"/>
        <v>0</v>
      </c>
      <c r="P684" s="36">
        <f t="shared" si="89"/>
        <v>0</v>
      </c>
    </row>
    <row r="685" spans="1:16" ht="39" hidden="1" x14ac:dyDescent="0.25">
      <c r="A685" s="28">
        <v>331140217</v>
      </c>
      <c r="B685" s="39" t="s">
        <v>508</v>
      </c>
      <c r="C685" s="30"/>
      <c r="D685" s="31">
        <f>SUM(D686+D688+D690+D692+D694+D696+D699+D704+D706+D708)</f>
        <v>0</v>
      </c>
      <c r="E685" s="31">
        <f>SUM(E686+E688+E690+E692+E694+E696+E699+E704+E706+E708)</f>
        <v>0</v>
      </c>
      <c r="F685" s="32">
        <f t="shared" si="83"/>
        <v>0</v>
      </c>
      <c r="G685" s="33">
        <f t="shared" si="90"/>
        <v>0</v>
      </c>
      <c r="H685" s="31">
        <f>SUM(H686+H688+H690+H692+H694+H696+H699+H704+H706+H708)</f>
        <v>0</v>
      </c>
      <c r="I685" s="34">
        <f t="shared" si="87"/>
        <v>0</v>
      </c>
      <c r="J685" s="31">
        <f>SUM(J686+J688+J690+J692+J694+J696+J699+J704+J706+J708)</f>
        <v>0</v>
      </c>
      <c r="K685" s="33">
        <f t="shared" si="84"/>
        <v>0</v>
      </c>
      <c r="L685" s="35">
        <f t="shared" si="88"/>
        <v>0</v>
      </c>
      <c r="M685" s="33">
        <f t="shared" si="85"/>
        <v>0</v>
      </c>
      <c r="N685" s="31">
        <f>SUM(N686+N688+N690+N692+N694+N696+N699+N704+N706+N708)</f>
        <v>0</v>
      </c>
      <c r="O685" s="33">
        <f t="shared" si="86"/>
        <v>0</v>
      </c>
      <c r="P685" s="36">
        <f t="shared" si="89"/>
        <v>0</v>
      </c>
    </row>
    <row r="686" spans="1:16" hidden="1" x14ac:dyDescent="0.25">
      <c r="A686" s="28">
        <v>3311402170054</v>
      </c>
      <c r="B686" s="29" t="s">
        <v>509</v>
      </c>
      <c r="C686" s="30"/>
      <c r="D686" s="31">
        <f>SUM(D687)</f>
        <v>0</v>
      </c>
      <c r="E686" s="31">
        <f>SUM(E687)</f>
        <v>0</v>
      </c>
      <c r="F686" s="32">
        <f t="shared" si="83"/>
        <v>0</v>
      </c>
      <c r="G686" s="33">
        <f t="shared" si="90"/>
        <v>0</v>
      </c>
      <c r="H686" s="31">
        <f>SUM(H687)</f>
        <v>0</v>
      </c>
      <c r="I686" s="34">
        <f t="shared" si="87"/>
        <v>0</v>
      </c>
      <c r="J686" s="31">
        <f>SUM(J687)</f>
        <v>0</v>
      </c>
      <c r="K686" s="33">
        <f t="shared" si="84"/>
        <v>0</v>
      </c>
      <c r="L686" s="35">
        <f t="shared" si="88"/>
        <v>0</v>
      </c>
      <c r="M686" s="33">
        <f t="shared" si="85"/>
        <v>0</v>
      </c>
      <c r="N686" s="31">
        <f>SUM(N687)</f>
        <v>0</v>
      </c>
      <c r="O686" s="33">
        <f t="shared" si="86"/>
        <v>0</v>
      </c>
      <c r="P686" s="36">
        <f t="shared" si="89"/>
        <v>0</v>
      </c>
    </row>
    <row r="687" spans="1:16" ht="26.25" hidden="1" x14ac:dyDescent="0.25">
      <c r="A687" s="28">
        <v>3311402170054</v>
      </c>
      <c r="B687" s="29" t="s">
        <v>510</v>
      </c>
      <c r="C687" s="30"/>
      <c r="D687" s="31"/>
      <c r="E687" s="105"/>
      <c r="F687" s="32">
        <f t="shared" si="83"/>
        <v>0</v>
      </c>
      <c r="G687" s="33">
        <f t="shared" si="90"/>
        <v>0</v>
      </c>
      <c r="H687" s="105"/>
      <c r="I687" s="34">
        <f t="shared" si="87"/>
        <v>0</v>
      </c>
      <c r="J687" s="105"/>
      <c r="K687" s="33">
        <f t="shared" si="84"/>
        <v>0</v>
      </c>
      <c r="L687" s="35">
        <f t="shared" si="88"/>
        <v>0</v>
      </c>
      <c r="M687" s="33">
        <f t="shared" si="85"/>
        <v>0</v>
      </c>
      <c r="N687" s="105"/>
      <c r="O687" s="33">
        <f t="shared" si="86"/>
        <v>0</v>
      </c>
      <c r="P687" s="36">
        <f t="shared" si="89"/>
        <v>0</v>
      </c>
    </row>
    <row r="688" spans="1:16" ht="51.75" hidden="1" x14ac:dyDescent="0.25">
      <c r="A688" s="28">
        <v>3311402170131</v>
      </c>
      <c r="B688" s="39" t="s">
        <v>511</v>
      </c>
      <c r="C688" s="30"/>
      <c r="D688" s="31">
        <f>SUM(D689)</f>
        <v>0</v>
      </c>
      <c r="E688" s="31">
        <f>SUM(E689)</f>
        <v>0</v>
      </c>
      <c r="F688" s="32">
        <f t="shared" si="83"/>
        <v>0</v>
      </c>
      <c r="G688" s="33">
        <f t="shared" si="90"/>
        <v>0</v>
      </c>
      <c r="H688" s="31">
        <f>SUM(H689)</f>
        <v>0</v>
      </c>
      <c r="I688" s="34">
        <f t="shared" si="87"/>
        <v>0</v>
      </c>
      <c r="J688" s="31">
        <f>SUM(J689)</f>
        <v>0</v>
      </c>
      <c r="K688" s="33">
        <f t="shared" si="84"/>
        <v>0</v>
      </c>
      <c r="L688" s="35">
        <f t="shared" si="88"/>
        <v>0</v>
      </c>
      <c r="M688" s="33">
        <f t="shared" si="85"/>
        <v>0</v>
      </c>
      <c r="N688" s="31">
        <f>SUM(N689)</f>
        <v>0</v>
      </c>
      <c r="O688" s="33">
        <f t="shared" si="86"/>
        <v>0</v>
      </c>
      <c r="P688" s="36">
        <f t="shared" si="89"/>
        <v>0</v>
      </c>
    </row>
    <row r="689" spans="1:16" ht="51.75" hidden="1" x14ac:dyDescent="0.25">
      <c r="A689" s="28">
        <v>3311402170131180</v>
      </c>
      <c r="B689" s="39" t="s">
        <v>511</v>
      </c>
      <c r="C689" s="30"/>
      <c r="D689" s="37"/>
      <c r="E689" s="37"/>
      <c r="F689" s="32">
        <f t="shared" si="83"/>
        <v>0</v>
      </c>
      <c r="G689" s="33">
        <f t="shared" si="90"/>
        <v>0</v>
      </c>
      <c r="H689" s="37"/>
      <c r="I689" s="34">
        <f t="shared" si="87"/>
        <v>0</v>
      </c>
      <c r="J689" s="37"/>
      <c r="K689" s="33">
        <f t="shared" si="84"/>
        <v>0</v>
      </c>
      <c r="L689" s="35">
        <f t="shared" si="88"/>
        <v>0</v>
      </c>
      <c r="M689" s="33">
        <f t="shared" si="85"/>
        <v>0</v>
      </c>
      <c r="N689" s="37"/>
      <c r="O689" s="33">
        <f t="shared" si="86"/>
        <v>0</v>
      </c>
      <c r="P689" s="36">
        <f t="shared" si="89"/>
        <v>0</v>
      </c>
    </row>
    <row r="690" spans="1:16" ht="26.25" hidden="1" x14ac:dyDescent="0.25">
      <c r="A690" s="28">
        <v>3311402170417</v>
      </c>
      <c r="B690" s="39" t="s">
        <v>512</v>
      </c>
      <c r="C690" s="30"/>
      <c r="D690" s="31">
        <f>SUM(D691)</f>
        <v>0</v>
      </c>
      <c r="E690" s="31">
        <f>SUM(E691)</f>
        <v>0</v>
      </c>
      <c r="F690" s="32">
        <f t="shared" si="83"/>
        <v>0</v>
      </c>
      <c r="G690" s="33">
        <f t="shared" si="90"/>
        <v>0</v>
      </c>
      <c r="H690" s="31">
        <f>SUM(H691)</f>
        <v>0</v>
      </c>
      <c r="I690" s="34">
        <f t="shared" si="87"/>
        <v>0</v>
      </c>
      <c r="J690" s="31">
        <f>SUM(J691)</f>
        <v>0</v>
      </c>
      <c r="K690" s="33">
        <f t="shared" si="84"/>
        <v>0</v>
      </c>
      <c r="L690" s="35">
        <f t="shared" si="88"/>
        <v>0</v>
      </c>
      <c r="M690" s="33">
        <f t="shared" si="85"/>
        <v>0</v>
      </c>
      <c r="N690" s="31">
        <f>SUM(N691)</f>
        <v>0</v>
      </c>
      <c r="O690" s="33">
        <f t="shared" si="86"/>
        <v>0</v>
      </c>
      <c r="P690" s="36">
        <f t="shared" si="89"/>
        <v>0</v>
      </c>
    </row>
    <row r="691" spans="1:16" ht="26.25" hidden="1" x14ac:dyDescent="0.25">
      <c r="A691" s="28">
        <v>3311402170417180</v>
      </c>
      <c r="B691" s="39" t="s">
        <v>512</v>
      </c>
      <c r="C691" s="30"/>
      <c r="D691" s="37"/>
      <c r="E691" s="37"/>
      <c r="F691" s="32">
        <f t="shared" si="83"/>
        <v>0</v>
      </c>
      <c r="G691" s="33">
        <f t="shared" si="90"/>
        <v>0</v>
      </c>
      <c r="H691" s="37"/>
      <c r="I691" s="34">
        <f t="shared" si="87"/>
        <v>0</v>
      </c>
      <c r="J691" s="37"/>
      <c r="K691" s="33">
        <f t="shared" si="84"/>
        <v>0</v>
      </c>
      <c r="L691" s="35">
        <f t="shared" si="88"/>
        <v>0</v>
      </c>
      <c r="M691" s="33">
        <f t="shared" si="85"/>
        <v>0</v>
      </c>
      <c r="N691" s="37"/>
      <c r="O691" s="33">
        <f t="shared" si="86"/>
        <v>0</v>
      </c>
      <c r="P691" s="36">
        <f t="shared" si="89"/>
        <v>0</v>
      </c>
    </row>
    <row r="692" spans="1:16" ht="26.25" hidden="1" x14ac:dyDescent="0.25">
      <c r="A692" s="28">
        <v>3311402170734</v>
      </c>
      <c r="B692" s="29" t="s">
        <v>513</v>
      </c>
      <c r="C692" s="30"/>
      <c r="D692" s="31">
        <f>SUM(D693)</f>
        <v>0</v>
      </c>
      <c r="E692" s="31">
        <f>SUM(E693)</f>
        <v>0</v>
      </c>
      <c r="F692" s="32">
        <f t="shared" si="83"/>
        <v>0</v>
      </c>
      <c r="G692" s="33">
        <f t="shared" si="90"/>
        <v>0</v>
      </c>
      <c r="H692" s="31">
        <f>SUM(H693)</f>
        <v>0</v>
      </c>
      <c r="I692" s="34">
        <f t="shared" si="87"/>
        <v>0</v>
      </c>
      <c r="J692" s="31">
        <f>SUM(J693)</f>
        <v>0</v>
      </c>
      <c r="K692" s="33">
        <f t="shared" si="84"/>
        <v>0</v>
      </c>
      <c r="L692" s="35">
        <f t="shared" si="88"/>
        <v>0</v>
      </c>
      <c r="M692" s="33">
        <f t="shared" si="85"/>
        <v>0</v>
      </c>
      <c r="N692" s="31">
        <f>SUM(N693)</f>
        <v>0</v>
      </c>
      <c r="O692" s="33">
        <f t="shared" si="86"/>
        <v>0</v>
      </c>
      <c r="P692" s="36">
        <f t="shared" si="89"/>
        <v>0</v>
      </c>
    </row>
    <row r="693" spans="1:16" ht="26.25" hidden="1" x14ac:dyDescent="0.25">
      <c r="A693" s="28">
        <v>3311402170734</v>
      </c>
      <c r="B693" s="29" t="s">
        <v>514</v>
      </c>
      <c r="C693" s="30"/>
      <c r="D693" s="31"/>
      <c r="E693" s="105">
        <v>0</v>
      </c>
      <c r="F693" s="32">
        <f t="shared" si="83"/>
        <v>0</v>
      </c>
      <c r="G693" s="33">
        <f t="shared" si="90"/>
        <v>0</v>
      </c>
      <c r="H693" s="105">
        <v>0</v>
      </c>
      <c r="I693" s="34">
        <f t="shared" si="87"/>
        <v>0</v>
      </c>
      <c r="J693" s="105">
        <v>0</v>
      </c>
      <c r="K693" s="33">
        <f t="shared" si="84"/>
        <v>0</v>
      </c>
      <c r="L693" s="35">
        <f t="shared" si="88"/>
        <v>0</v>
      </c>
      <c r="M693" s="33">
        <f t="shared" si="85"/>
        <v>0</v>
      </c>
      <c r="N693" s="105">
        <v>0</v>
      </c>
      <c r="O693" s="33">
        <f t="shared" si="86"/>
        <v>0</v>
      </c>
      <c r="P693" s="36">
        <f t="shared" si="89"/>
        <v>0</v>
      </c>
    </row>
    <row r="694" spans="1:16" ht="26.25" hidden="1" x14ac:dyDescent="0.25">
      <c r="A694" s="28">
        <v>3311402170807</v>
      </c>
      <c r="B694" s="39" t="s">
        <v>515</v>
      </c>
      <c r="C694" s="30"/>
      <c r="D694" s="31">
        <f>SUM(D695)</f>
        <v>0</v>
      </c>
      <c r="E694" s="31">
        <f>SUM(E695)</f>
        <v>0</v>
      </c>
      <c r="F694" s="32">
        <f t="shared" si="83"/>
        <v>0</v>
      </c>
      <c r="G694" s="33">
        <f t="shared" si="90"/>
        <v>0</v>
      </c>
      <c r="H694" s="31">
        <f>SUM(H695)</f>
        <v>0</v>
      </c>
      <c r="I694" s="34">
        <f t="shared" si="87"/>
        <v>0</v>
      </c>
      <c r="J694" s="31">
        <f>SUM(J695)</f>
        <v>0</v>
      </c>
      <c r="K694" s="33">
        <f t="shared" si="84"/>
        <v>0</v>
      </c>
      <c r="L694" s="35">
        <f t="shared" si="88"/>
        <v>0</v>
      </c>
      <c r="M694" s="33">
        <f t="shared" si="85"/>
        <v>0</v>
      </c>
      <c r="N694" s="31">
        <f>SUM(N695)</f>
        <v>0</v>
      </c>
      <c r="O694" s="33">
        <f t="shared" si="86"/>
        <v>0</v>
      </c>
      <c r="P694" s="36">
        <f t="shared" si="89"/>
        <v>0</v>
      </c>
    </row>
    <row r="695" spans="1:16" ht="26.25" hidden="1" x14ac:dyDescent="0.25">
      <c r="A695" s="28">
        <v>3311402170807180</v>
      </c>
      <c r="B695" s="39" t="s">
        <v>515</v>
      </c>
      <c r="C695" s="30"/>
      <c r="D695" s="37"/>
      <c r="E695" s="37"/>
      <c r="F695" s="32">
        <f t="shared" si="83"/>
        <v>0</v>
      </c>
      <c r="G695" s="33">
        <f t="shared" si="90"/>
        <v>0</v>
      </c>
      <c r="H695" s="37"/>
      <c r="I695" s="34">
        <f t="shared" si="87"/>
        <v>0</v>
      </c>
      <c r="J695" s="37"/>
      <c r="K695" s="33">
        <f t="shared" si="84"/>
        <v>0</v>
      </c>
      <c r="L695" s="35">
        <f t="shared" si="88"/>
        <v>0</v>
      </c>
      <c r="M695" s="33">
        <f t="shared" si="85"/>
        <v>0</v>
      </c>
      <c r="N695" s="37"/>
      <c r="O695" s="33">
        <f t="shared" si="86"/>
        <v>0</v>
      </c>
      <c r="P695" s="36">
        <f t="shared" si="89"/>
        <v>0</v>
      </c>
    </row>
    <row r="696" spans="1:16" ht="26.25" hidden="1" x14ac:dyDescent="0.25">
      <c r="A696" s="28">
        <v>3311402170820</v>
      </c>
      <c r="B696" s="39" t="s">
        <v>516</v>
      </c>
      <c r="C696" s="30"/>
      <c r="D696" s="31">
        <f>SUM(D697:D698)</f>
        <v>0</v>
      </c>
      <c r="E696" s="31">
        <f>SUM(E697:E698)</f>
        <v>0</v>
      </c>
      <c r="F696" s="32">
        <f t="shared" si="83"/>
        <v>0</v>
      </c>
      <c r="G696" s="33">
        <f t="shared" si="90"/>
        <v>0</v>
      </c>
      <c r="H696" s="31">
        <f>SUM(H697:H698)</f>
        <v>0</v>
      </c>
      <c r="I696" s="34">
        <f t="shared" si="87"/>
        <v>0</v>
      </c>
      <c r="J696" s="31">
        <f>SUM(J697:J698)</f>
        <v>0</v>
      </c>
      <c r="K696" s="33">
        <f t="shared" si="84"/>
        <v>0</v>
      </c>
      <c r="L696" s="35">
        <f t="shared" si="88"/>
        <v>0</v>
      </c>
      <c r="M696" s="33">
        <f t="shared" si="85"/>
        <v>0</v>
      </c>
      <c r="N696" s="31">
        <f>SUM(N697:N698)</f>
        <v>0</v>
      </c>
      <c r="O696" s="33">
        <f t="shared" si="86"/>
        <v>0</v>
      </c>
      <c r="P696" s="36">
        <f t="shared" si="89"/>
        <v>0</v>
      </c>
    </row>
    <row r="697" spans="1:16" ht="26.25" hidden="1" x14ac:dyDescent="0.25">
      <c r="A697" s="28">
        <v>3311402170820170</v>
      </c>
      <c r="B697" s="39" t="s">
        <v>516</v>
      </c>
      <c r="C697" s="30"/>
      <c r="D697" s="37"/>
      <c r="E697" s="37"/>
      <c r="F697" s="32">
        <f t="shared" si="83"/>
        <v>0</v>
      </c>
      <c r="G697" s="33">
        <f t="shared" si="90"/>
        <v>0</v>
      </c>
      <c r="H697" s="37"/>
      <c r="I697" s="34">
        <f t="shared" si="87"/>
        <v>0</v>
      </c>
      <c r="J697" s="37"/>
      <c r="K697" s="33">
        <f t="shared" si="84"/>
        <v>0</v>
      </c>
      <c r="L697" s="35">
        <f t="shared" si="88"/>
        <v>0</v>
      </c>
      <c r="M697" s="33">
        <f t="shared" si="85"/>
        <v>0</v>
      </c>
      <c r="N697" s="37"/>
      <c r="O697" s="33">
        <f t="shared" si="86"/>
        <v>0</v>
      </c>
      <c r="P697" s="36">
        <f t="shared" si="89"/>
        <v>0</v>
      </c>
    </row>
    <row r="698" spans="1:16" ht="26.25" hidden="1" x14ac:dyDescent="0.25">
      <c r="A698" s="28">
        <v>3311402170820180</v>
      </c>
      <c r="B698" s="39" t="s">
        <v>516</v>
      </c>
      <c r="C698" s="30"/>
      <c r="D698" s="37"/>
      <c r="E698" s="37"/>
      <c r="F698" s="32">
        <f t="shared" si="83"/>
        <v>0</v>
      </c>
      <c r="G698" s="33">
        <f t="shared" si="90"/>
        <v>0</v>
      </c>
      <c r="H698" s="37"/>
      <c r="I698" s="34">
        <f t="shared" si="87"/>
        <v>0</v>
      </c>
      <c r="J698" s="37"/>
      <c r="K698" s="33">
        <f t="shared" si="84"/>
        <v>0</v>
      </c>
      <c r="L698" s="35">
        <f t="shared" si="88"/>
        <v>0</v>
      </c>
      <c r="M698" s="33">
        <f t="shared" si="85"/>
        <v>0</v>
      </c>
      <c r="N698" s="37"/>
      <c r="O698" s="33">
        <f t="shared" si="86"/>
        <v>0</v>
      </c>
      <c r="P698" s="36">
        <f t="shared" si="89"/>
        <v>0</v>
      </c>
    </row>
    <row r="699" spans="1:16" ht="51.75" hidden="1" x14ac:dyDescent="0.25">
      <c r="A699" s="28">
        <v>3311402170821</v>
      </c>
      <c r="B699" s="39" t="s">
        <v>517</v>
      </c>
      <c r="C699" s="30"/>
      <c r="D699" s="31">
        <f>SUM(D700:D703)</f>
        <v>0</v>
      </c>
      <c r="E699" s="31">
        <f>SUM(E700:E703)</f>
        <v>0</v>
      </c>
      <c r="F699" s="32">
        <f t="shared" ref="F699:F762" si="98">SUM(D699+E699)</f>
        <v>0</v>
      </c>
      <c r="G699" s="33">
        <f t="shared" si="90"/>
        <v>0</v>
      </c>
      <c r="H699" s="31">
        <f>SUM(H700:H703)</f>
        <v>0</v>
      </c>
      <c r="I699" s="34">
        <f t="shared" si="87"/>
        <v>0</v>
      </c>
      <c r="J699" s="31">
        <f>SUM(J700:J703)</f>
        <v>0</v>
      </c>
      <c r="K699" s="33">
        <f t="shared" si="84"/>
        <v>0</v>
      </c>
      <c r="L699" s="35">
        <f t="shared" si="88"/>
        <v>0</v>
      </c>
      <c r="M699" s="33">
        <f t="shared" si="85"/>
        <v>0</v>
      </c>
      <c r="N699" s="31">
        <f>SUM(N700:N703)</f>
        <v>0</v>
      </c>
      <c r="O699" s="33">
        <f t="shared" si="86"/>
        <v>0</v>
      </c>
      <c r="P699" s="36">
        <f t="shared" si="89"/>
        <v>0</v>
      </c>
    </row>
    <row r="700" spans="1:16" ht="51.75" hidden="1" x14ac:dyDescent="0.25">
      <c r="A700" s="28">
        <v>3311402170821170</v>
      </c>
      <c r="B700" s="39" t="s">
        <v>517</v>
      </c>
      <c r="C700" s="30"/>
      <c r="D700" s="37"/>
      <c r="E700" s="37"/>
      <c r="F700" s="32">
        <f t="shared" si="98"/>
        <v>0</v>
      </c>
      <c r="G700" s="33">
        <f t="shared" si="90"/>
        <v>0</v>
      </c>
      <c r="H700" s="37"/>
      <c r="I700" s="34">
        <f t="shared" si="87"/>
        <v>0</v>
      </c>
      <c r="J700" s="37"/>
      <c r="K700" s="33">
        <f t="shared" si="84"/>
        <v>0</v>
      </c>
      <c r="L700" s="35">
        <f t="shared" si="88"/>
        <v>0</v>
      </c>
      <c r="M700" s="33">
        <f t="shared" si="85"/>
        <v>0</v>
      </c>
      <c r="N700" s="37"/>
      <c r="O700" s="33">
        <f t="shared" si="86"/>
        <v>0</v>
      </c>
      <c r="P700" s="36">
        <f t="shared" si="89"/>
        <v>0</v>
      </c>
    </row>
    <row r="701" spans="1:16" ht="51.75" hidden="1" x14ac:dyDescent="0.25">
      <c r="A701" s="28">
        <v>3311402170821180</v>
      </c>
      <c r="B701" s="39" t="s">
        <v>517</v>
      </c>
      <c r="C701" s="30"/>
      <c r="D701" s="37"/>
      <c r="E701" s="37"/>
      <c r="F701" s="32">
        <f t="shared" si="98"/>
        <v>0</v>
      </c>
      <c r="G701" s="33">
        <f t="shared" si="90"/>
        <v>0</v>
      </c>
      <c r="H701" s="37"/>
      <c r="I701" s="34">
        <f t="shared" si="87"/>
        <v>0</v>
      </c>
      <c r="J701" s="37"/>
      <c r="K701" s="33">
        <f t="shared" si="84"/>
        <v>0</v>
      </c>
      <c r="L701" s="35">
        <f t="shared" si="88"/>
        <v>0</v>
      </c>
      <c r="M701" s="33">
        <f t="shared" si="85"/>
        <v>0</v>
      </c>
      <c r="N701" s="37"/>
      <c r="O701" s="33">
        <f t="shared" si="86"/>
        <v>0</v>
      </c>
      <c r="P701" s="36">
        <f t="shared" si="89"/>
        <v>0</v>
      </c>
    </row>
    <row r="702" spans="1:16" ht="51.75" hidden="1" x14ac:dyDescent="0.25">
      <c r="A702" s="28">
        <v>3311402170821180</v>
      </c>
      <c r="B702" s="39" t="s">
        <v>517</v>
      </c>
      <c r="C702" s="30"/>
      <c r="D702" s="37"/>
      <c r="E702" s="37"/>
      <c r="F702" s="32">
        <f t="shared" si="98"/>
        <v>0</v>
      </c>
      <c r="G702" s="33">
        <f t="shared" si="90"/>
        <v>0</v>
      </c>
      <c r="H702" s="37"/>
      <c r="I702" s="34">
        <f t="shared" si="87"/>
        <v>0</v>
      </c>
      <c r="J702" s="37"/>
      <c r="K702" s="33">
        <f t="shared" si="84"/>
        <v>0</v>
      </c>
      <c r="L702" s="35">
        <f t="shared" si="88"/>
        <v>0</v>
      </c>
      <c r="M702" s="33">
        <f t="shared" si="85"/>
        <v>0</v>
      </c>
      <c r="N702" s="37"/>
      <c r="O702" s="33">
        <f t="shared" si="86"/>
        <v>0</v>
      </c>
      <c r="P702" s="36">
        <f t="shared" si="89"/>
        <v>0</v>
      </c>
    </row>
    <row r="703" spans="1:16" ht="51.75" hidden="1" x14ac:dyDescent="0.25">
      <c r="A703" s="28">
        <v>3311402170821180</v>
      </c>
      <c r="B703" s="39" t="s">
        <v>517</v>
      </c>
      <c r="C703" s="30"/>
      <c r="D703" s="37"/>
      <c r="E703" s="37"/>
      <c r="F703" s="32">
        <f t="shared" si="98"/>
        <v>0</v>
      </c>
      <c r="G703" s="33">
        <f t="shared" si="90"/>
        <v>0</v>
      </c>
      <c r="H703" s="37"/>
      <c r="I703" s="34">
        <f t="shared" si="87"/>
        <v>0</v>
      </c>
      <c r="J703" s="37"/>
      <c r="K703" s="33">
        <f t="shared" si="84"/>
        <v>0</v>
      </c>
      <c r="L703" s="35">
        <f t="shared" si="88"/>
        <v>0</v>
      </c>
      <c r="M703" s="33">
        <f t="shared" si="85"/>
        <v>0</v>
      </c>
      <c r="N703" s="37"/>
      <c r="O703" s="33">
        <f t="shared" si="86"/>
        <v>0</v>
      </c>
      <c r="P703" s="36">
        <f t="shared" si="89"/>
        <v>0</v>
      </c>
    </row>
    <row r="704" spans="1:16" ht="26.25" hidden="1" x14ac:dyDescent="0.25">
      <c r="A704" s="65">
        <v>3311402170863</v>
      </c>
      <c r="B704" s="39" t="s">
        <v>518</v>
      </c>
      <c r="C704" s="30"/>
      <c r="D704" s="31">
        <f>SUM(D705)</f>
        <v>0</v>
      </c>
      <c r="E704" s="31">
        <f>SUM(E705)</f>
        <v>0</v>
      </c>
      <c r="F704" s="32">
        <f t="shared" si="98"/>
        <v>0</v>
      </c>
      <c r="G704" s="33">
        <f t="shared" si="90"/>
        <v>0</v>
      </c>
      <c r="H704" s="31">
        <f>SUM(H705)</f>
        <v>0</v>
      </c>
      <c r="I704" s="34">
        <f t="shared" si="87"/>
        <v>0</v>
      </c>
      <c r="J704" s="31">
        <f>SUM(J705)</f>
        <v>0</v>
      </c>
      <c r="K704" s="33">
        <f t="shared" si="84"/>
        <v>0</v>
      </c>
      <c r="L704" s="35">
        <f t="shared" si="88"/>
        <v>0</v>
      </c>
      <c r="M704" s="33">
        <f t="shared" si="85"/>
        <v>0</v>
      </c>
      <c r="N704" s="31">
        <f>SUM(N705)</f>
        <v>0</v>
      </c>
      <c r="O704" s="33">
        <f t="shared" si="86"/>
        <v>0</v>
      </c>
      <c r="P704" s="36">
        <f t="shared" si="89"/>
        <v>0</v>
      </c>
    </row>
    <row r="705" spans="1:16" ht="26.25" hidden="1" x14ac:dyDescent="0.25">
      <c r="A705" s="65">
        <v>3311402170863180</v>
      </c>
      <c r="B705" s="39" t="s">
        <v>518</v>
      </c>
      <c r="C705" s="30"/>
      <c r="D705" s="37"/>
      <c r="E705" s="37"/>
      <c r="F705" s="32">
        <f t="shared" si="98"/>
        <v>0</v>
      </c>
      <c r="G705" s="33">
        <f t="shared" si="90"/>
        <v>0</v>
      </c>
      <c r="H705" s="37"/>
      <c r="I705" s="34">
        <f t="shared" si="87"/>
        <v>0</v>
      </c>
      <c r="J705" s="37"/>
      <c r="K705" s="33">
        <f t="shared" si="84"/>
        <v>0</v>
      </c>
      <c r="L705" s="35">
        <f t="shared" si="88"/>
        <v>0</v>
      </c>
      <c r="M705" s="33">
        <f t="shared" si="85"/>
        <v>0</v>
      </c>
      <c r="N705" s="37"/>
      <c r="O705" s="33">
        <f t="shared" si="86"/>
        <v>0</v>
      </c>
      <c r="P705" s="36">
        <f t="shared" si="89"/>
        <v>0</v>
      </c>
    </row>
    <row r="706" spans="1:16" ht="39" hidden="1" x14ac:dyDescent="0.25">
      <c r="A706" s="65">
        <v>3311402170864</v>
      </c>
      <c r="B706" s="39" t="s">
        <v>519</v>
      </c>
      <c r="C706" s="30"/>
      <c r="D706" s="31">
        <f>SUM(D707)</f>
        <v>0</v>
      </c>
      <c r="E706" s="31">
        <f>SUM(E707)</f>
        <v>0</v>
      </c>
      <c r="F706" s="32">
        <f t="shared" si="98"/>
        <v>0</v>
      </c>
      <c r="G706" s="33">
        <f t="shared" si="90"/>
        <v>0</v>
      </c>
      <c r="H706" s="31">
        <f>SUM(H707)</f>
        <v>0</v>
      </c>
      <c r="I706" s="34">
        <f t="shared" si="87"/>
        <v>0</v>
      </c>
      <c r="J706" s="31">
        <f>SUM(J707)</f>
        <v>0</v>
      </c>
      <c r="K706" s="33">
        <f t="shared" si="84"/>
        <v>0</v>
      </c>
      <c r="L706" s="35">
        <f t="shared" si="88"/>
        <v>0</v>
      </c>
      <c r="M706" s="33">
        <f t="shared" si="85"/>
        <v>0</v>
      </c>
      <c r="N706" s="31">
        <f>SUM(N707)</f>
        <v>0</v>
      </c>
      <c r="O706" s="33">
        <f t="shared" si="86"/>
        <v>0</v>
      </c>
      <c r="P706" s="36">
        <f t="shared" si="89"/>
        <v>0</v>
      </c>
    </row>
    <row r="707" spans="1:16" ht="39" hidden="1" x14ac:dyDescent="0.25">
      <c r="A707" s="65">
        <v>3311402170864180</v>
      </c>
      <c r="B707" s="39" t="s">
        <v>519</v>
      </c>
      <c r="C707" s="30"/>
      <c r="D707" s="37"/>
      <c r="E707" s="37"/>
      <c r="F707" s="32">
        <f t="shared" si="98"/>
        <v>0</v>
      </c>
      <c r="G707" s="33">
        <f t="shared" si="90"/>
        <v>0</v>
      </c>
      <c r="H707" s="37"/>
      <c r="I707" s="34">
        <f t="shared" si="87"/>
        <v>0</v>
      </c>
      <c r="J707" s="37"/>
      <c r="K707" s="33">
        <f t="shared" si="84"/>
        <v>0</v>
      </c>
      <c r="L707" s="35">
        <f t="shared" si="88"/>
        <v>0</v>
      </c>
      <c r="M707" s="33">
        <f t="shared" si="85"/>
        <v>0</v>
      </c>
      <c r="N707" s="37"/>
      <c r="O707" s="33">
        <f t="shared" si="86"/>
        <v>0</v>
      </c>
      <c r="P707" s="36">
        <f t="shared" si="89"/>
        <v>0</v>
      </c>
    </row>
    <row r="708" spans="1:16" ht="39" hidden="1" x14ac:dyDescent="0.25">
      <c r="A708" s="65">
        <v>3311402170865</v>
      </c>
      <c r="B708" s="39" t="s">
        <v>520</v>
      </c>
      <c r="C708" s="30"/>
      <c r="D708" s="31">
        <f>SUM(D709)</f>
        <v>0</v>
      </c>
      <c r="E708" s="31">
        <f>SUM(E709)</f>
        <v>0</v>
      </c>
      <c r="F708" s="32">
        <f t="shared" si="98"/>
        <v>0</v>
      </c>
      <c r="G708" s="33">
        <f t="shared" si="90"/>
        <v>0</v>
      </c>
      <c r="H708" s="31">
        <f>SUM(H709)</f>
        <v>0</v>
      </c>
      <c r="I708" s="34">
        <f t="shared" si="87"/>
        <v>0</v>
      </c>
      <c r="J708" s="31">
        <f>SUM(J709)</f>
        <v>0</v>
      </c>
      <c r="K708" s="33">
        <f t="shared" si="84"/>
        <v>0</v>
      </c>
      <c r="L708" s="35">
        <f t="shared" si="88"/>
        <v>0</v>
      </c>
      <c r="M708" s="33">
        <f t="shared" si="85"/>
        <v>0</v>
      </c>
      <c r="N708" s="31">
        <f>SUM(N709)</f>
        <v>0</v>
      </c>
      <c r="O708" s="33">
        <f t="shared" si="86"/>
        <v>0</v>
      </c>
      <c r="P708" s="36">
        <f t="shared" si="89"/>
        <v>0</v>
      </c>
    </row>
    <row r="709" spans="1:16" ht="39" hidden="1" x14ac:dyDescent="0.25">
      <c r="A709" s="65">
        <v>3311402170865180</v>
      </c>
      <c r="B709" s="39" t="s">
        <v>520</v>
      </c>
      <c r="C709" s="30"/>
      <c r="D709" s="37"/>
      <c r="E709" s="37"/>
      <c r="F709" s="32">
        <f t="shared" si="98"/>
        <v>0</v>
      </c>
      <c r="G709" s="33">
        <f t="shared" si="90"/>
        <v>0</v>
      </c>
      <c r="H709" s="37"/>
      <c r="I709" s="34">
        <f t="shared" si="87"/>
        <v>0</v>
      </c>
      <c r="J709" s="37"/>
      <c r="K709" s="33">
        <f t="shared" si="84"/>
        <v>0</v>
      </c>
      <c r="L709" s="35">
        <f t="shared" si="88"/>
        <v>0</v>
      </c>
      <c r="M709" s="33">
        <f t="shared" si="85"/>
        <v>0</v>
      </c>
      <c r="N709" s="37"/>
      <c r="O709" s="33">
        <f t="shared" si="86"/>
        <v>0</v>
      </c>
      <c r="P709" s="36">
        <f t="shared" si="89"/>
        <v>0</v>
      </c>
    </row>
    <row r="710" spans="1:16" ht="26.25" hidden="1" x14ac:dyDescent="0.25">
      <c r="A710" s="28">
        <v>331140218</v>
      </c>
      <c r="B710" s="39" t="s">
        <v>521</v>
      </c>
      <c r="C710" s="30"/>
      <c r="D710" s="31">
        <f>SUM(D711+D713+D715+D717+D719)</f>
        <v>0</v>
      </c>
      <c r="E710" s="31">
        <f>SUM(E711+E713+E715+E717+E719)</f>
        <v>0</v>
      </c>
      <c r="F710" s="32">
        <f t="shared" si="98"/>
        <v>0</v>
      </c>
      <c r="G710" s="33">
        <f t="shared" si="90"/>
        <v>0</v>
      </c>
      <c r="H710" s="31">
        <f>SUM(H711+H713+H715+H717+H719)</f>
        <v>0</v>
      </c>
      <c r="I710" s="34">
        <f t="shared" si="87"/>
        <v>0</v>
      </c>
      <c r="J710" s="31">
        <f>SUM(J711+J713+J715+J717+J719)</f>
        <v>0</v>
      </c>
      <c r="K710" s="33">
        <f t="shared" si="84"/>
        <v>0</v>
      </c>
      <c r="L710" s="35">
        <f t="shared" si="88"/>
        <v>0</v>
      </c>
      <c r="M710" s="33">
        <f t="shared" si="85"/>
        <v>0</v>
      </c>
      <c r="N710" s="31">
        <f>SUM(N711+N713+N715+N717+N719)</f>
        <v>0</v>
      </c>
      <c r="O710" s="33">
        <f t="shared" si="86"/>
        <v>0</v>
      </c>
      <c r="P710" s="36">
        <f t="shared" si="89"/>
        <v>0</v>
      </c>
    </row>
    <row r="711" spans="1:16" ht="26.25" hidden="1" x14ac:dyDescent="0.25">
      <c r="A711" s="28">
        <v>3311402180069</v>
      </c>
      <c r="B711" s="29" t="s">
        <v>522</v>
      </c>
      <c r="C711" s="30"/>
      <c r="D711" s="31">
        <f>SUM(D712)</f>
        <v>0</v>
      </c>
      <c r="E711" s="31">
        <f>SUM(E712)</f>
        <v>0</v>
      </c>
      <c r="F711" s="32">
        <f t="shared" si="98"/>
        <v>0</v>
      </c>
      <c r="G711" s="33">
        <f t="shared" si="90"/>
        <v>0</v>
      </c>
      <c r="H711" s="31">
        <f>SUM(H712)</f>
        <v>0</v>
      </c>
      <c r="I711" s="34">
        <f t="shared" si="87"/>
        <v>0</v>
      </c>
      <c r="J711" s="31">
        <f>SUM(J712)</f>
        <v>0</v>
      </c>
      <c r="K711" s="33">
        <f t="shared" si="84"/>
        <v>0</v>
      </c>
      <c r="L711" s="35">
        <f t="shared" si="88"/>
        <v>0</v>
      </c>
      <c r="M711" s="33">
        <f t="shared" si="85"/>
        <v>0</v>
      </c>
      <c r="N711" s="31">
        <f>SUM(N712)</f>
        <v>0</v>
      </c>
      <c r="O711" s="33">
        <f t="shared" si="86"/>
        <v>0</v>
      </c>
      <c r="P711" s="36">
        <f t="shared" si="89"/>
        <v>0</v>
      </c>
    </row>
    <row r="712" spans="1:16" ht="26.25" hidden="1" x14ac:dyDescent="0.25">
      <c r="A712" s="28">
        <v>3311402180069</v>
      </c>
      <c r="B712" s="29" t="s">
        <v>523</v>
      </c>
      <c r="C712" s="30"/>
      <c r="D712" s="31"/>
      <c r="E712" s="105">
        <v>0</v>
      </c>
      <c r="F712" s="32">
        <f t="shared" si="98"/>
        <v>0</v>
      </c>
      <c r="G712" s="33">
        <f t="shared" si="90"/>
        <v>0</v>
      </c>
      <c r="H712" s="105">
        <v>0</v>
      </c>
      <c r="I712" s="34">
        <f t="shared" si="87"/>
        <v>0</v>
      </c>
      <c r="J712" s="105">
        <v>0</v>
      </c>
      <c r="K712" s="33">
        <f t="shared" ref="K712:K775" si="99">IF(OR(J712=0,F712=0),0,J712/F712)*100</f>
        <v>0</v>
      </c>
      <c r="L712" s="35">
        <f t="shared" si="88"/>
        <v>0</v>
      </c>
      <c r="M712" s="33">
        <f t="shared" ref="M712:M775" si="100">IF(OR(L712=0,F712=0),0,L712/F712)*100</f>
        <v>0</v>
      </c>
      <c r="N712" s="105">
        <v>0</v>
      </c>
      <c r="O712" s="33">
        <f t="shared" ref="O712:O775" si="101">IF(OR(N712=0,F712=0),0,N712/F712)*100</f>
        <v>0</v>
      </c>
      <c r="P712" s="36">
        <f t="shared" si="89"/>
        <v>0</v>
      </c>
    </row>
    <row r="713" spans="1:16" ht="26.25" hidden="1" x14ac:dyDescent="0.25">
      <c r="A713" s="28">
        <v>3311402180075</v>
      </c>
      <c r="B713" s="29" t="s">
        <v>524</v>
      </c>
      <c r="C713" s="30"/>
      <c r="D713" s="31">
        <f>SUM(D714)</f>
        <v>0</v>
      </c>
      <c r="E713" s="31">
        <f>SUM(E714)</f>
        <v>0</v>
      </c>
      <c r="F713" s="32">
        <f t="shared" si="98"/>
        <v>0</v>
      </c>
      <c r="G713" s="33">
        <f t="shared" si="90"/>
        <v>0</v>
      </c>
      <c r="H713" s="31">
        <f>SUM(H714)</f>
        <v>0</v>
      </c>
      <c r="I713" s="34">
        <f t="shared" ref="I713:I776" si="102">SUM(F713-H713)</f>
        <v>0</v>
      </c>
      <c r="J713" s="31">
        <f>SUM(J714)</f>
        <v>0</v>
      </c>
      <c r="K713" s="33">
        <f t="shared" si="99"/>
        <v>0</v>
      </c>
      <c r="L713" s="35">
        <f t="shared" si="88"/>
        <v>0</v>
      </c>
      <c r="M713" s="33">
        <f t="shared" si="100"/>
        <v>0</v>
      </c>
      <c r="N713" s="31">
        <f>SUM(N714)</f>
        <v>0</v>
      </c>
      <c r="O713" s="33">
        <f t="shared" si="101"/>
        <v>0</v>
      </c>
      <c r="P713" s="36">
        <f t="shared" si="89"/>
        <v>0</v>
      </c>
    </row>
    <row r="714" spans="1:16" hidden="1" x14ac:dyDescent="0.25">
      <c r="A714" s="28">
        <v>3311402180075</v>
      </c>
      <c r="B714" s="29" t="s">
        <v>525</v>
      </c>
      <c r="C714" s="30"/>
      <c r="D714" s="31"/>
      <c r="E714" s="105"/>
      <c r="F714" s="32">
        <f t="shared" si="98"/>
        <v>0</v>
      </c>
      <c r="G714" s="33">
        <f t="shared" si="90"/>
        <v>0</v>
      </c>
      <c r="H714" s="105"/>
      <c r="I714" s="34">
        <f t="shared" si="102"/>
        <v>0</v>
      </c>
      <c r="J714" s="105"/>
      <c r="K714" s="33">
        <f t="shared" si="99"/>
        <v>0</v>
      </c>
      <c r="L714" s="35">
        <f t="shared" si="88"/>
        <v>0</v>
      </c>
      <c r="M714" s="33">
        <f t="shared" si="100"/>
        <v>0</v>
      </c>
      <c r="N714" s="105"/>
      <c r="O714" s="33">
        <f t="shared" si="101"/>
        <v>0</v>
      </c>
      <c r="P714" s="36">
        <f t="shared" si="89"/>
        <v>0</v>
      </c>
    </row>
    <row r="715" spans="1:16" ht="51.75" hidden="1" x14ac:dyDescent="0.25">
      <c r="A715" s="28">
        <v>3311402180803</v>
      </c>
      <c r="B715" s="39" t="s">
        <v>526</v>
      </c>
      <c r="C715" s="30"/>
      <c r="D715" s="31">
        <f>SUM(D716)</f>
        <v>0</v>
      </c>
      <c r="E715" s="31">
        <f>SUM(E716)</f>
        <v>0</v>
      </c>
      <c r="F715" s="32">
        <f t="shared" si="98"/>
        <v>0</v>
      </c>
      <c r="G715" s="33">
        <f t="shared" si="90"/>
        <v>0</v>
      </c>
      <c r="H715" s="31">
        <f>SUM(H716)</f>
        <v>0</v>
      </c>
      <c r="I715" s="34">
        <f t="shared" si="102"/>
        <v>0</v>
      </c>
      <c r="J715" s="31">
        <f>SUM(J716)</f>
        <v>0</v>
      </c>
      <c r="K715" s="33">
        <f t="shared" si="99"/>
        <v>0</v>
      </c>
      <c r="L715" s="35">
        <f t="shared" si="88"/>
        <v>0</v>
      </c>
      <c r="M715" s="33">
        <f t="shared" si="100"/>
        <v>0</v>
      </c>
      <c r="N715" s="31">
        <f>SUM(N716)</f>
        <v>0</v>
      </c>
      <c r="O715" s="33">
        <f t="shared" si="101"/>
        <v>0</v>
      </c>
      <c r="P715" s="36">
        <f t="shared" si="89"/>
        <v>0</v>
      </c>
    </row>
    <row r="716" spans="1:16" ht="51.75" hidden="1" x14ac:dyDescent="0.25">
      <c r="A716" s="28">
        <v>3311402180803180</v>
      </c>
      <c r="B716" s="39" t="s">
        <v>526</v>
      </c>
      <c r="C716" s="30"/>
      <c r="D716" s="37"/>
      <c r="E716" s="37"/>
      <c r="F716" s="32">
        <f t="shared" si="98"/>
        <v>0</v>
      </c>
      <c r="G716" s="33">
        <f t="shared" si="90"/>
        <v>0</v>
      </c>
      <c r="H716" s="37"/>
      <c r="I716" s="34">
        <f t="shared" si="102"/>
        <v>0</v>
      </c>
      <c r="J716" s="37"/>
      <c r="K716" s="33">
        <f t="shared" si="99"/>
        <v>0</v>
      </c>
      <c r="L716" s="35">
        <f t="shared" si="88"/>
        <v>0</v>
      </c>
      <c r="M716" s="33">
        <f t="shared" si="100"/>
        <v>0</v>
      </c>
      <c r="N716" s="37"/>
      <c r="O716" s="33">
        <f t="shared" si="101"/>
        <v>0</v>
      </c>
      <c r="P716" s="36">
        <f t="shared" si="89"/>
        <v>0</v>
      </c>
    </row>
    <row r="717" spans="1:16" ht="26.25" hidden="1" x14ac:dyDescent="0.25">
      <c r="A717" s="28">
        <v>3311402180806</v>
      </c>
      <c r="B717" s="39" t="s">
        <v>527</v>
      </c>
      <c r="C717" s="30"/>
      <c r="D717" s="31">
        <f>SUM(D718)</f>
        <v>0</v>
      </c>
      <c r="E717" s="31">
        <f>SUM(E718)</f>
        <v>0</v>
      </c>
      <c r="F717" s="32">
        <f t="shared" si="98"/>
        <v>0</v>
      </c>
      <c r="G717" s="33">
        <f t="shared" si="90"/>
        <v>0</v>
      </c>
      <c r="H717" s="31">
        <f>SUM(H718)</f>
        <v>0</v>
      </c>
      <c r="I717" s="34">
        <f t="shared" si="102"/>
        <v>0</v>
      </c>
      <c r="J717" s="31">
        <f>SUM(J718)</f>
        <v>0</v>
      </c>
      <c r="K717" s="33">
        <f t="shared" si="99"/>
        <v>0</v>
      </c>
      <c r="L717" s="35">
        <f t="shared" si="88"/>
        <v>0</v>
      </c>
      <c r="M717" s="33">
        <f t="shared" si="100"/>
        <v>0</v>
      </c>
      <c r="N717" s="31">
        <f>SUM(N718)</f>
        <v>0</v>
      </c>
      <c r="O717" s="33">
        <f t="shared" si="101"/>
        <v>0</v>
      </c>
      <c r="P717" s="36">
        <f t="shared" si="89"/>
        <v>0</v>
      </c>
    </row>
    <row r="718" spans="1:16" ht="26.25" hidden="1" x14ac:dyDescent="0.25">
      <c r="A718" s="28">
        <v>3311402180806180</v>
      </c>
      <c r="B718" s="39" t="s">
        <v>527</v>
      </c>
      <c r="C718" s="30"/>
      <c r="D718" s="37"/>
      <c r="E718" s="37"/>
      <c r="F718" s="32">
        <f t="shared" si="98"/>
        <v>0</v>
      </c>
      <c r="G718" s="33">
        <f t="shared" si="90"/>
        <v>0</v>
      </c>
      <c r="H718" s="37"/>
      <c r="I718" s="34">
        <f t="shared" si="102"/>
        <v>0</v>
      </c>
      <c r="J718" s="37"/>
      <c r="K718" s="33">
        <f t="shared" si="99"/>
        <v>0</v>
      </c>
      <c r="L718" s="35">
        <f t="shared" si="88"/>
        <v>0</v>
      </c>
      <c r="M718" s="33">
        <f t="shared" si="100"/>
        <v>0</v>
      </c>
      <c r="N718" s="37"/>
      <c r="O718" s="33">
        <f t="shared" si="101"/>
        <v>0</v>
      </c>
      <c r="P718" s="36">
        <f t="shared" si="89"/>
        <v>0</v>
      </c>
    </row>
    <row r="719" spans="1:16" ht="39" hidden="1" x14ac:dyDescent="0.25">
      <c r="A719" s="28">
        <v>3311402180811</v>
      </c>
      <c r="B719" s="39" t="s">
        <v>528</v>
      </c>
      <c r="C719" s="30"/>
      <c r="D719" s="31">
        <f>SUM(D720:D721)</f>
        <v>0</v>
      </c>
      <c r="E719" s="31">
        <f>SUM(E720:E721)</f>
        <v>0</v>
      </c>
      <c r="F719" s="32">
        <f t="shared" si="98"/>
        <v>0</v>
      </c>
      <c r="G719" s="33">
        <f t="shared" si="90"/>
        <v>0</v>
      </c>
      <c r="H719" s="31">
        <f>SUM(H720:H721)</f>
        <v>0</v>
      </c>
      <c r="I719" s="34">
        <f t="shared" si="102"/>
        <v>0</v>
      </c>
      <c r="J719" s="31">
        <f>SUM(J720:J721)</f>
        <v>0</v>
      </c>
      <c r="K719" s="33">
        <f t="shared" si="99"/>
        <v>0</v>
      </c>
      <c r="L719" s="35">
        <f t="shared" ref="L719:L782" si="103">SUM(N719-J719)</f>
        <v>0</v>
      </c>
      <c r="M719" s="33">
        <f t="shared" si="100"/>
        <v>0</v>
      </c>
      <c r="N719" s="31">
        <f>SUM(N720:N721)</f>
        <v>0</v>
      </c>
      <c r="O719" s="33">
        <f t="shared" si="101"/>
        <v>0</v>
      </c>
      <c r="P719" s="36">
        <f t="shared" ref="P719:P782" si="104">SUM(F719-N719)</f>
        <v>0</v>
      </c>
    </row>
    <row r="720" spans="1:16" ht="39" hidden="1" x14ac:dyDescent="0.25">
      <c r="A720" s="28">
        <v>3311402180811180</v>
      </c>
      <c r="B720" s="39" t="s">
        <v>528</v>
      </c>
      <c r="C720" s="30"/>
      <c r="D720" s="37"/>
      <c r="E720" s="37"/>
      <c r="F720" s="32">
        <f t="shared" si="98"/>
        <v>0</v>
      </c>
      <c r="G720" s="33">
        <f t="shared" si="90"/>
        <v>0</v>
      </c>
      <c r="H720" s="37"/>
      <c r="I720" s="34">
        <f t="shared" si="102"/>
        <v>0</v>
      </c>
      <c r="J720" s="37"/>
      <c r="K720" s="33">
        <f t="shared" si="99"/>
        <v>0</v>
      </c>
      <c r="L720" s="35">
        <f t="shared" si="103"/>
        <v>0</v>
      </c>
      <c r="M720" s="33">
        <f t="shared" si="100"/>
        <v>0</v>
      </c>
      <c r="N720" s="37"/>
      <c r="O720" s="33">
        <f t="shared" si="101"/>
        <v>0</v>
      </c>
      <c r="P720" s="36">
        <f t="shared" si="104"/>
        <v>0</v>
      </c>
    </row>
    <row r="721" spans="1:16" ht="39" hidden="1" x14ac:dyDescent="0.25">
      <c r="A721" s="28">
        <v>3311402180811180</v>
      </c>
      <c r="B721" s="39" t="s">
        <v>528</v>
      </c>
      <c r="C721" s="30"/>
      <c r="D721" s="37"/>
      <c r="E721" s="37"/>
      <c r="F721" s="32">
        <f t="shared" si="98"/>
        <v>0</v>
      </c>
      <c r="G721" s="33">
        <f t="shared" si="90"/>
        <v>0</v>
      </c>
      <c r="H721" s="37"/>
      <c r="I721" s="34">
        <f t="shared" si="102"/>
        <v>0</v>
      </c>
      <c r="J721" s="37"/>
      <c r="K721" s="33">
        <f t="shared" si="99"/>
        <v>0</v>
      </c>
      <c r="L721" s="35">
        <f t="shared" si="103"/>
        <v>0</v>
      </c>
      <c r="M721" s="33">
        <f t="shared" si="100"/>
        <v>0</v>
      </c>
      <c r="N721" s="37"/>
      <c r="O721" s="33">
        <f t="shared" si="101"/>
        <v>0</v>
      </c>
      <c r="P721" s="36">
        <f t="shared" si="104"/>
        <v>0</v>
      </c>
    </row>
    <row r="722" spans="1:16" hidden="1" x14ac:dyDescent="0.25">
      <c r="A722" s="28">
        <v>331140219</v>
      </c>
      <c r="B722" s="39" t="s">
        <v>529</v>
      </c>
      <c r="C722" s="30"/>
      <c r="D722" s="31">
        <f>SUM(D723+D725+D732+D734+D736+D741+D743+D745+D748+D750+D752+D754+D756+D758+D760+D762+D763+D772+D774+D777+D779+D781+D783+D785+D787)</f>
        <v>0</v>
      </c>
      <c r="E722" s="31">
        <f>SUM(E723+E725+E732+E734+E736+E741+E743+E745+E748+E750+E752+E754+E756+E758+E760+E762+E763+E772+E774+E777+E779+E781+E783+E785+E787)</f>
        <v>0</v>
      </c>
      <c r="F722" s="32">
        <f t="shared" si="98"/>
        <v>0</v>
      </c>
      <c r="G722" s="33">
        <f t="shared" si="90"/>
        <v>0</v>
      </c>
      <c r="H722" s="31">
        <f>SUM(H723+H725+H732+H734+H736+H741+H743+H745+H748+H750+H752+H754+H756+H758+H760+H762+H763+H772+H774+H777+H779+H781+H783+H785+H787)</f>
        <v>0</v>
      </c>
      <c r="I722" s="34">
        <f t="shared" si="102"/>
        <v>0</v>
      </c>
      <c r="J722" s="31">
        <f>SUM(J723+J725+J732+J734+J736+J741+J743+J745+J748+J750+J752+J754+J756+J758+J760+J762+J763+J772+J774+J777+J779+J781+J783+J785+J787)</f>
        <v>0</v>
      </c>
      <c r="K722" s="33">
        <f t="shared" si="99"/>
        <v>0</v>
      </c>
      <c r="L722" s="35">
        <f t="shared" si="103"/>
        <v>0</v>
      </c>
      <c r="M722" s="33">
        <f t="shared" si="100"/>
        <v>0</v>
      </c>
      <c r="N722" s="31">
        <f>SUM(N723+N725+N732+N734+N736+N741+N743+N745+N748+N750+N752+N754+N756+N758+N760+N762+N763+N772+N774+N777+N779+N781+N783+N785+N787)</f>
        <v>0</v>
      </c>
      <c r="O722" s="33">
        <f t="shared" si="101"/>
        <v>0</v>
      </c>
      <c r="P722" s="36">
        <f t="shared" si="104"/>
        <v>0</v>
      </c>
    </row>
    <row r="723" spans="1:16" ht="39" hidden="1" x14ac:dyDescent="0.25">
      <c r="A723" s="28">
        <v>3311402190068</v>
      </c>
      <c r="B723" s="39" t="s">
        <v>530</v>
      </c>
      <c r="C723" s="30"/>
      <c r="D723" s="31">
        <f>SUM(D724:D729)</f>
        <v>0</v>
      </c>
      <c r="E723" s="31">
        <f>SUM(E724:E729)</f>
        <v>0</v>
      </c>
      <c r="F723" s="32">
        <f t="shared" si="98"/>
        <v>0</v>
      </c>
      <c r="G723" s="33">
        <f t="shared" ref="G723" si="105">IF(OR(F723=0,F$7=0),0,F723/F$7)*100</f>
        <v>0</v>
      </c>
      <c r="H723" s="31">
        <f>SUM(H724:H729)</f>
        <v>0</v>
      </c>
      <c r="I723" s="34">
        <f t="shared" ref="I723" si="106">SUM(F723-H723)</f>
        <v>0</v>
      </c>
      <c r="J723" s="31">
        <f>SUM(J724:J729)</f>
        <v>0</v>
      </c>
      <c r="K723" s="33">
        <f t="shared" ref="K723" si="107">IF(OR(J723=0,F723=0),0,J723/F723)*100</f>
        <v>0</v>
      </c>
      <c r="L723" s="35">
        <f t="shared" ref="L723" si="108">SUM(N723-J723)</f>
        <v>0</v>
      </c>
      <c r="M723" s="33">
        <f t="shared" ref="M723" si="109">IF(OR(L723=0,F723=0),0,L723/F723)*100</f>
        <v>0</v>
      </c>
      <c r="N723" s="31">
        <f>SUM(N724:N729)</f>
        <v>0</v>
      </c>
      <c r="O723" s="33">
        <f t="shared" ref="O723" si="110">IF(OR(N723=0,F723=0),0,N723/F723)*100</f>
        <v>0</v>
      </c>
      <c r="P723" s="36">
        <f t="shared" ref="P723" si="111">SUM(F723-N723)</f>
        <v>0</v>
      </c>
    </row>
    <row r="724" spans="1:16" ht="26.25" hidden="1" x14ac:dyDescent="0.25">
      <c r="A724" s="28">
        <v>3311402190068190</v>
      </c>
      <c r="B724" s="39" t="s">
        <v>531</v>
      </c>
      <c r="C724" s="30"/>
      <c r="D724" s="31"/>
      <c r="E724" s="31"/>
      <c r="F724" s="32">
        <f t="shared" si="98"/>
        <v>0</v>
      </c>
      <c r="G724" s="33">
        <f t="shared" si="90"/>
        <v>0</v>
      </c>
      <c r="H724" s="31"/>
      <c r="I724" s="34">
        <f t="shared" si="102"/>
        <v>0</v>
      </c>
      <c r="J724" s="31"/>
      <c r="K724" s="33">
        <f t="shared" si="99"/>
        <v>0</v>
      </c>
      <c r="L724" s="35">
        <f t="shared" si="103"/>
        <v>0</v>
      </c>
      <c r="M724" s="33">
        <f t="shared" si="100"/>
        <v>0</v>
      </c>
      <c r="N724" s="31"/>
      <c r="O724" s="33">
        <f t="shared" si="101"/>
        <v>0</v>
      </c>
      <c r="P724" s="36">
        <f t="shared" si="104"/>
        <v>0</v>
      </c>
    </row>
    <row r="725" spans="1:16" ht="26.25" hidden="1" x14ac:dyDescent="0.25">
      <c r="A725" s="28">
        <v>3311402190339</v>
      </c>
      <c r="B725" s="39" t="s">
        <v>532</v>
      </c>
      <c r="C725" s="30"/>
      <c r="D725" s="31">
        <f>SUM(D726:D731)</f>
        <v>0</v>
      </c>
      <c r="E725" s="31">
        <f>SUM(E726:E731)</f>
        <v>0</v>
      </c>
      <c r="F725" s="32">
        <f t="shared" si="98"/>
        <v>0</v>
      </c>
      <c r="G725" s="33">
        <f t="shared" si="90"/>
        <v>0</v>
      </c>
      <c r="H725" s="31">
        <f>SUM(H726:H731)</f>
        <v>0</v>
      </c>
      <c r="I725" s="34">
        <f t="shared" si="102"/>
        <v>0</v>
      </c>
      <c r="J725" s="31">
        <f>SUM(J726:J731)</f>
        <v>0</v>
      </c>
      <c r="K725" s="33">
        <f t="shared" si="99"/>
        <v>0</v>
      </c>
      <c r="L725" s="35">
        <f t="shared" si="103"/>
        <v>0</v>
      </c>
      <c r="M725" s="33">
        <f t="shared" si="100"/>
        <v>0</v>
      </c>
      <c r="N725" s="31">
        <f>SUM(N726:N731)</f>
        <v>0</v>
      </c>
      <c r="O725" s="33">
        <f t="shared" si="101"/>
        <v>0</v>
      </c>
      <c r="P725" s="36">
        <f t="shared" si="104"/>
        <v>0</v>
      </c>
    </row>
    <row r="726" spans="1:16" ht="26.25" hidden="1" x14ac:dyDescent="0.25">
      <c r="A726" s="28">
        <v>3311402190339180</v>
      </c>
      <c r="B726" s="39" t="s">
        <v>532</v>
      </c>
      <c r="C726" s="30"/>
      <c r="D726" s="37"/>
      <c r="E726" s="37"/>
      <c r="F726" s="32">
        <f t="shared" si="98"/>
        <v>0</v>
      </c>
      <c r="G726" s="33">
        <f t="shared" ref="G726:G808" si="112">IF(OR(F726=0,F$7=0),0,F726/F$7)*100</f>
        <v>0</v>
      </c>
      <c r="H726" s="37"/>
      <c r="I726" s="34">
        <f t="shared" si="102"/>
        <v>0</v>
      </c>
      <c r="J726" s="37"/>
      <c r="K726" s="33">
        <f t="shared" si="99"/>
        <v>0</v>
      </c>
      <c r="L726" s="35">
        <f t="shared" si="103"/>
        <v>0</v>
      </c>
      <c r="M726" s="33">
        <f t="shared" si="100"/>
        <v>0</v>
      </c>
      <c r="N726" s="37"/>
      <c r="O726" s="33">
        <f t="shared" si="101"/>
        <v>0</v>
      </c>
      <c r="P726" s="36">
        <f t="shared" si="104"/>
        <v>0</v>
      </c>
    </row>
    <row r="727" spans="1:16" ht="26.25" hidden="1" x14ac:dyDescent="0.25">
      <c r="A727" s="28">
        <v>3311402190339180</v>
      </c>
      <c r="B727" s="39" t="s">
        <v>532</v>
      </c>
      <c r="C727" s="30"/>
      <c r="D727" s="37"/>
      <c r="E727" s="37"/>
      <c r="F727" s="32">
        <f t="shared" si="98"/>
        <v>0</v>
      </c>
      <c r="G727" s="33">
        <f t="shared" si="112"/>
        <v>0</v>
      </c>
      <c r="H727" s="37"/>
      <c r="I727" s="34">
        <f t="shared" si="102"/>
        <v>0</v>
      </c>
      <c r="J727" s="37"/>
      <c r="K727" s="33">
        <f t="shared" si="99"/>
        <v>0</v>
      </c>
      <c r="L727" s="35">
        <f t="shared" si="103"/>
        <v>0</v>
      </c>
      <c r="M727" s="33">
        <f t="shared" si="100"/>
        <v>0</v>
      </c>
      <c r="N727" s="37"/>
      <c r="O727" s="33">
        <f t="shared" si="101"/>
        <v>0</v>
      </c>
      <c r="P727" s="36">
        <f t="shared" si="104"/>
        <v>0</v>
      </c>
    </row>
    <row r="728" spans="1:16" ht="26.25" hidden="1" x14ac:dyDescent="0.25">
      <c r="A728" s="28">
        <v>3311402190339190</v>
      </c>
      <c r="B728" s="39" t="s">
        <v>532</v>
      </c>
      <c r="C728" s="30"/>
      <c r="D728" s="37"/>
      <c r="E728" s="37"/>
      <c r="F728" s="32">
        <f t="shared" si="98"/>
        <v>0</v>
      </c>
      <c r="G728" s="33">
        <f t="shared" si="112"/>
        <v>0</v>
      </c>
      <c r="H728" s="37"/>
      <c r="I728" s="34">
        <f t="shared" si="102"/>
        <v>0</v>
      </c>
      <c r="J728" s="37"/>
      <c r="K728" s="33">
        <f t="shared" si="99"/>
        <v>0</v>
      </c>
      <c r="L728" s="35">
        <f t="shared" si="103"/>
        <v>0</v>
      </c>
      <c r="M728" s="33">
        <f t="shared" si="100"/>
        <v>0</v>
      </c>
      <c r="N728" s="37"/>
      <c r="O728" s="33">
        <f t="shared" si="101"/>
        <v>0</v>
      </c>
      <c r="P728" s="36">
        <f t="shared" si="104"/>
        <v>0</v>
      </c>
    </row>
    <row r="729" spans="1:16" ht="26.25" hidden="1" x14ac:dyDescent="0.25">
      <c r="A729" s="28">
        <v>3311402190339190</v>
      </c>
      <c r="B729" s="39" t="s">
        <v>532</v>
      </c>
      <c r="C729" s="30"/>
      <c r="D729" s="37"/>
      <c r="E729" s="37"/>
      <c r="F729" s="32">
        <f t="shared" si="98"/>
        <v>0</v>
      </c>
      <c r="G729" s="33">
        <f t="shared" si="112"/>
        <v>0</v>
      </c>
      <c r="H729" s="37"/>
      <c r="I729" s="34">
        <f t="shared" si="102"/>
        <v>0</v>
      </c>
      <c r="J729" s="37"/>
      <c r="K729" s="33">
        <f t="shared" si="99"/>
        <v>0</v>
      </c>
      <c r="L729" s="35">
        <f t="shared" si="103"/>
        <v>0</v>
      </c>
      <c r="M729" s="33">
        <f t="shared" si="100"/>
        <v>0</v>
      </c>
      <c r="N729" s="37"/>
      <c r="O729" s="33">
        <f t="shared" si="101"/>
        <v>0</v>
      </c>
      <c r="P729" s="36">
        <f t="shared" si="104"/>
        <v>0</v>
      </c>
    </row>
    <row r="730" spans="1:16" ht="26.25" hidden="1" x14ac:dyDescent="0.25">
      <c r="A730" s="28">
        <v>3311402190339190</v>
      </c>
      <c r="B730" s="39" t="s">
        <v>532</v>
      </c>
      <c r="C730" s="30"/>
      <c r="D730" s="37"/>
      <c r="E730" s="37"/>
      <c r="F730" s="32">
        <f t="shared" si="98"/>
        <v>0</v>
      </c>
      <c r="G730" s="33">
        <f t="shared" si="112"/>
        <v>0</v>
      </c>
      <c r="H730" s="37"/>
      <c r="I730" s="34">
        <f t="shared" si="102"/>
        <v>0</v>
      </c>
      <c r="J730" s="37"/>
      <c r="K730" s="33">
        <f t="shared" si="99"/>
        <v>0</v>
      </c>
      <c r="L730" s="35">
        <f t="shared" si="103"/>
        <v>0</v>
      </c>
      <c r="M730" s="33">
        <f t="shared" si="100"/>
        <v>0</v>
      </c>
      <c r="N730" s="37"/>
      <c r="O730" s="33">
        <f t="shared" si="101"/>
        <v>0</v>
      </c>
      <c r="P730" s="36">
        <f t="shared" si="104"/>
        <v>0</v>
      </c>
    </row>
    <row r="731" spans="1:16" ht="26.25" hidden="1" x14ac:dyDescent="0.25">
      <c r="A731" s="28">
        <v>3311402190339190</v>
      </c>
      <c r="B731" s="39" t="s">
        <v>532</v>
      </c>
      <c r="C731" s="30"/>
      <c r="D731" s="31"/>
      <c r="E731" s="31"/>
      <c r="F731" s="32">
        <f t="shared" si="98"/>
        <v>0</v>
      </c>
      <c r="G731" s="33">
        <f t="shared" si="112"/>
        <v>0</v>
      </c>
      <c r="H731" s="31"/>
      <c r="I731" s="34">
        <f t="shared" si="102"/>
        <v>0</v>
      </c>
      <c r="J731" s="31"/>
      <c r="K731" s="33">
        <f t="shared" si="99"/>
        <v>0</v>
      </c>
      <c r="L731" s="35">
        <f t="shared" si="103"/>
        <v>0</v>
      </c>
      <c r="M731" s="33">
        <f t="shared" si="100"/>
        <v>0</v>
      </c>
      <c r="N731" s="31"/>
      <c r="O731" s="33">
        <f t="shared" si="101"/>
        <v>0</v>
      </c>
      <c r="P731" s="36">
        <f t="shared" si="104"/>
        <v>0</v>
      </c>
    </row>
    <row r="732" spans="1:16" hidden="1" x14ac:dyDescent="0.25">
      <c r="A732" s="28">
        <v>3311402190348</v>
      </c>
      <c r="B732" s="39" t="s">
        <v>533</v>
      </c>
      <c r="C732" s="30"/>
      <c r="D732" s="31">
        <f>SUM(D733)</f>
        <v>0</v>
      </c>
      <c r="E732" s="31">
        <f>SUM(E733)</f>
        <v>0</v>
      </c>
      <c r="F732" s="32">
        <f t="shared" si="98"/>
        <v>0</v>
      </c>
      <c r="G732" s="33">
        <f t="shared" si="112"/>
        <v>0</v>
      </c>
      <c r="H732" s="31">
        <f>SUM(H733)</f>
        <v>0</v>
      </c>
      <c r="I732" s="34">
        <f t="shared" si="102"/>
        <v>0</v>
      </c>
      <c r="J732" s="31">
        <f>SUM(J733)</f>
        <v>0</v>
      </c>
      <c r="K732" s="33">
        <f t="shared" si="99"/>
        <v>0</v>
      </c>
      <c r="L732" s="35">
        <f t="shared" si="103"/>
        <v>0</v>
      </c>
      <c r="M732" s="33">
        <f t="shared" si="100"/>
        <v>0</v>
      </c>
      <c r="N732" s="31">
        <f>SUM(N733)</f>
        <v>0</v>
      </c>
      <c r="O732" s="33">
        <f t="shared" si="101"/>
        <v>0</v>
      </c>
      <c r="P732" s="36">
        <f t="shared" si="104"/>
        <v>0</v>
      </c>
    </row>
    <row r="733" spans="1:16" hidden="1" x14ac:dyDescent="0.25">
      <c r="A733" s="28">
        <v>3311402190348190</v>
      </c>
      <c r="B733" s="39" t="s">
        <v>533</v>
      </c>
      <c r="C733" s="30"/>
      <c r="D733" s="37"/>
      <c r="E733" s="37"/>
      <c r="F733" s="32">
        <f t="shared" si="98"/>
        <v>0</v>
      </c>
      <c r="G733" s="33">
        <f t="shared" si="112"/>
        <v>0</v>
      </c>
      <c r="H733" s="37"/>
      <c r="I733" s="34">
        <f t="shared" si="102"/>
        <v>0</v>
      </c>
      <c r="J733" s="37"/>
      <c r="K733" s="33">
        <f t="shared" si="99"/>
        <v>0</v>
      </c>
      <c r="L733" s="35">
        <f t="shared" si="103"/>
        <v>0</v>
      </c>
      <c r="M733" s="33">
        <f t="shared" si="100"/>
        <v>0</v>
      </c>
      <c r="N733" s="37"/>
      <c r="O733" s="33">
        <f t="shared" si="101"/>
        <v>0</v>
      </c>
      <c r="P733" s="36">
        <f t="shared" si="104"/>
        <v>0</v>
      </c>
    </row>
    <row r="734" spans="1:16" ht="26.25" hidden="1" x14ac:dyDescent="0.25">
      <c r="A734" s="65">
        <v>3311402190408</v>
      </c>
      <c r="B734" s="39" t="s">
        <v>534</v>
      </c>
      <c r="C734" s="30"/>
      <c r="D734" s="31">
        <f>SUM(D735)</f>
        <v>0</v>
      </c>
      <c r="E734" s="31">
        <f>SUM(E735)</f>
        <v>0</v>
      </c>
      <c r="F734" s="32">
        <f t="shared" si="98"/>
        <v>0</v>
      </c>
      <c r="G734" s="33">
        <f t="shared" si="112"/>
        <v>0</v>
      </c>
      <c r="H734" s="31">
        <f>SUM(H735)</f>
        <v>0</v>
      </c>
      <c r="I734" s="34">
        <f t="shared" si="102"/>
        <v>0</v>
      </c>
      <c r="J734" s="31">
        <f>SUM(J735)</f>
        <v>0</v>
      </c>
      <c r="K734" s="33">
        <f t="shared" si="99"/>
        <v>0</v>
      </c>
      <c r="L734" s="35">
        <f t="shared" si="103"/>
        <v>0</v>
      </c>
      <c r="M734" s="33">
        <f t="shared" si="100"/>
        <v>0</v>
      </c>
      <c r="N734" s="31">
        <f>SUM(N735)</f>
        <v>0</v>
      </c>
      <c r="O734" s="33">
        <f t="shared" si="101"/>
        <v>0</v>
      </c>
      <c r="P734" s="36">
        <f t="shared" si="104"/>
        <v>0</v>
      </c>
    </row>
    <row r="735" spans="1:16" ht="26.25" hidden="1" x14ac:dyDescent="0.25">
      <c r="A735" s="65">
        <v>3311402190408190</v>
      </c>
      <c r="B735" s="39" t="s">
        <v>534</v>
      </c>
      <c r="C735" s="30"/>
      <c r="D735" s="37"/>
      <c r="E735" s="37"/>
      <c r="F735" s="32">
        <f t="shared" si="98"/>
        <v>0</v>
      </c>
      <c r="G735" s="33">
        <f t="shared" si="112"/>
        <v>0</v>
      </c>
      <c r="H735" s="37"/>
      <c r="I735" s="34">
        <f t="shared" si="102"/>
        <v>0</v>
      </c>
      <c r="J735" s="37"/>
      <c r="K735" s="33">
        <f t="shared" si="99"/>
        <v>0</v>
      </c>
      <c r="L735" s="35">
        <f t="shared" si="103"/>
        <v>0</v>
      </c>
      <c r="M735" s="33">
        <f t="shared" si="100"/>
        <v>0</v>
      </c>
      <c r="N735" s="37"/>
      <c r="O735" s="33">
        <f t="shared" si="101"/>
        <v>0</v>
      </c>
      <c r="P735" s="36">
        <f t="shared" si="104"/>
        <v>0</v>
      </c>
    </row>
    <row r="736" spans="1:16" ht="26.25" hidden="1" x14ac:dyDescent="0.25">
      <c r="A736" s="65">
        <v>3311402190543</v>
      </c>
      <c r="B736" s="39" t="s">
        <v>535</v>
      </c>
      <c r="C736" s="30"/>
      <c r="D736" s="31">
        <f>SUM(D737:D740)</f>
        <v>0</v>
      </c>
      <c r="E736" s="31">
        <f>SUM(E737:E740)</f>
        <v>0</v>
      </c>
      <c r="F736" s="32">
        <f t="shared" si="98"/>
        <v>0</v>
      </c>
      <c r="G736" s="33">
        <f t="shared" si="112"/>
        <v>0</v>
      </c>
      <c r="H736" s="31">
        <f>SUM(H737:H740)</f>
        <v>0</v>
      </c>
      <c r="I736" s="34">
        <f t="shared" si="102"/>
        <v>0</v>
      </c>
      <c r="J736" s="31">
        <f>SUM(J737:J740)</f>
        <v>0</v>
      </c>
      <c r="K736" s="33">
        <f t="shared" si="99"/>
        <v>0</v>
      </c>
      <c r="L736" s="35">
        <f t="shared" si="103"/>
        <v>0</v>
      </c>
      <c r="M736" s="33">
        <f t="shared" si="100"/>
        <v>0</v>
      </c>
      <c r="N736" s="31">
        <f>SUM(N737:N740)</f>
        <v>0</v>
      </c>
      <c r="O736" s="33">
        <f t="shared" si="101"/>
        <v>0</v>
      </c>
      <c r="P736" s="36">
        <f t="shared" si="104"/>
        <v>0</v>
      </c>
    </row>
    <row r="737" spans="1:16" ht="26.25" hidden="1" x14ac:dyDescent="0.25">
      <c r="A737" s="65">
        <v>3311402190543180</v>
      </c>
      <c r="B737" s="39" t="s">
        <v>535</v>
      </c>
      <c r="C737" s="30"/>
      <c r="D737" s="37"/>
      <c r="E737" s="37"/>
      <c r="F737" s="32">
        <f t="shared" si="98"/>
        <v>0</v>
      </c>
      <c r="G737" s="33">
        <f t="shared" si="112"/>
        <v>0</v>
      </c>
      <c r="H737" s="37"/>
      <c r="I737" s="34">
        <f t="shared" si="102"/>
        <v>0</v>
      </c>
      <c r="J737" s="37"/>
      <c r="K737" s="33">
        <f t="shared" si="99"/>
        <v>0</v>
      </c>
      <c r="L737" s="35">
        <f t="shared" si="103"/>
        <v>0</v>
      </c>
      <c r="M737" s="33">
        <f t="shared" si="100"/>
        <v>0</v>
      </c>
      <c r="N737" s="37"/>
      <c r="O737" s="33">
        <f t="shared" si="101"/>
        <v>0</v>
      </c>
      <c r="P737" s="36">
        <f t="shared" si="104"/>
        <v>0</v>
      </c>
    </row>
    <row r="738" spans="1:16" ht="26.25" hidden="1" x14ac:dyDescent="0.25">
      <c r="A738" s="65">
        <v>3311402190543180</v>
      </c>
      <c r="B738" s="39" t="s">
        <v>535</v>
      </c>
      <c r="C738" s="30"/>
      <c r="D738" s="37"/>
      <c r="E738" s="37"/>
      <c r="F738" s="32">
        <f t="shared" si="98"/>
        <v>0</v>
      </c>
      <c r="G738" s="33">
        <f t="shared" si="112"/>
        <v>0</v>
      </c>
      <c r="H738" s="37"/>
      <c r="I738" s="34">
        <f t="shared" si="102"/>
        <v>0</v>
      </c>
      <c r="J738" s="37"/>
      <c r="K738" s="33">
        <f t="shared" si="99"/>
        <v>0</v>
      </c>
      <c r="L738" s="35">
        <f t="shared" si="103"/>
        <v>0</v>
      </c>
      <c r="M738" s="33">
        <f t="shared" si="100"/>
        <v>0</v>
      </c>
      <c r="N738" s="37"/>
      <c r="O738" s="33">
        <f t="shared" si="101"/>
        <v>0</v>
      </c>
      <c r="P738" s="36">
        <f t="shared" si="104"/>
        <v>0</v>
      </c>
    </row>
    <row r="739" spans="1:16" ht="26.25" hidden="1" x14ac:dyDescent="0.25">
      <c r="A739" s="65">
        <v>3311402190543180</v>
      </c>
      <c r="B739" s="39" t="s">
        <v>535</v>
      </c>
      <c r="C739" s="30"/>
      <c r="D739" s="37"/>
      <c r="E739" s="37"/>
      <c r="F739" s="32">
        <f t="shared" si="98"/>
        <v>0</v>
      </c>
      <c r="G739" s="33">
        <f t="shared" si="112"/>
        <v>0</v>
      </c>
      <c r="H739" s="37"/>
      <c r="I739" s="34">
        <f t="shared" si="102"/>
        <v>0</v>
      </c>
      <c r="J739" s="37"/>
      <c r="K739" s="33">
        <f t="shared" si="99"/>
        <v>0</v>
      </c>
      <c r="L739" s="35">
        <f t="shared" si="103"/>
        <v>0</v>
      </c>
      <c r="M739" s="33">
        <f t="shared" si="100"/>
        <v>0</v>
      </c>
      <c r="N739" s="37"/>
      <c r="O739" s="33">
        <f t="shared" si="101"/>
        <v>0</v>
      </c>
      <c r="P739" s="36">
        <f t="shared" si="104"/>
        <v>0</v>
      </c>
    </row>
    <row r="740" spans="1:16" ht="26.25" hidden="1" x14ac:dyDescent="0.25">
      <c r="A740" s="65">
        <v>3311402190543190</v>
      </c>
      <c r="B740" s="39" t="s">
        <v>535</v>
      </c>
      <c r="C740" s="30"/>
      <c r="D740" s="31"/>
      <c r="E740" s="31"/>
      <c r="F740" s="32">
        <f t="shared" si="98"/>
        <v>0</v>
      </c>
      <c r="G740" s="33">
        <f t="shared" si="112"/>
        <v>0</v>
      </c>
      <c r="H740" s="31"/>
      <c r="I740" s="34">
        <f t="shared" si="102"/>
        <v>0</v>
      </c>
      <c r="J740" s="31"/>
      <c r="K740" s="33">
        <f t="shared" si="99"/>
        <v>0</v>
      </c>
      <c r="L740" s="35">
        <f t="shared" si="103"/>
        <v>0</v>
      </c>
      <c r="M740" s="33">
        <f t="shared" si="100"/>
        <v>0</v>
      </c>
      <c r="N740" s="31"/>
      <c r="O740" s="33">
        <f t="shared" si="101"/>
        <v>0</v>
      </c>
      <c r="P740" s="36">
        <f t="shared" si="104"/>
        <v>0</v>
      </c>
    </row>
    <row r="741" spans="1:16" hidden="1" x14ac:dyDescent="0.25">
      <c r="A741" s="28">
        <v>3311402190585</v>
      </c>
      <c r="B741" s="39" t="s">
        <v>536</v>
      </c>
      <c r="C741" s="30"/>
      <c r="D741" s="31">
        <f>SUM(D742)</f>
        <v>0</v>
      </c>
      <c r="E741" s="31">
        <f>SUM(E742)</f>
        <v>0</v>
      </c>
      <c r="F741" s="32">
        <f t="shared" si="98"/>
        <v>0</v>
      </c>
      <c r="G741" s="33">
        <f t="shared" si="112"/>
        <v>0</v>
      </c>
      <c r="H741" s="31">
        <f>SUM(H742)</f>
        <v>0</v>
      </c>
      <c r="I741" s="34">
        <f t="shared" si="102"/>
        <v>0</v>
      </c>
      <c r="J741" s="31">
        <f>SUM(J742)</f>
        <v>0</v>
      </c>
      <c r="K741" s="33">
        <f t="shared" si="99"/>
        <v>0</v>
      </c>
      <c r="L741" s="35">
        <f t="shared" si="103"/>
        <v>0</v>
      </c>
      <c r="M741" s="33">
        <f t="shared" si="100"/>
        <v>0</v>
      </c>
      <c r="N741" s="31">
        <f>SUM(N742)</f>
        <v>0</v>
      </c>
      <c r="O741" s="33">
        <f t="shared" si="101"/>
        <v>0</v>
      </c>
      <c r="P741" s="36">
        <f t="shared" si="104"/>
        <v>0</v>
      </c>
    </row>
    <row r="742" spans="1:16" hidden="1" x14ac:dyDescent="0.25">
      <c r="A742" s="28">
        <v>3311402190585190</v>
      </c>
      <c r="B742" s="39" t="s">
        <v>536</v>
      </c>
      <c r="C742" s="30"/>
      <c r="D742" s="37"/>
      <c r="E742" s="37"/>
      <c r="F742" s="32">
        <f t="shared" si="98"/>
        <v>0</v>
      </c>
      <c r="G742" s="33">
        <f t="shared" si="112"/>
        <v>0</v>
      </c>
      <c r="H742" s="37"/>
      <c r="I742" s="34">
        <f t="shared" si="102"/>
        <v>0</v>
      </c>
      <c r="J742" s="37"/>
      <c r="K742" s="33">
        <f t="shared" si="99"/>
        <v>0</v>
      </c>
      <c r="L742" s="35">
        <f t="shared" si="103"/>
        <v>0</v>
      </c>
      <c r="M742" s="33">
        <f t="shared" si="100"/>
        <v>0</v>
      </c>
      <c r="N742" s="37"/>
      <c r="O742" s="33">
        <f t="shared" si="101"/>
        <v>0</v>
      </c>
      <c r="P742" s="36">
        <f t="shared" si="104"/>
        <v>0</v>
      </c>
    </row>
    <row r="743" spans="1:16" ht="26.25" hidden="1" x14ac:dyDescent="0.25">
      <c r="A743" s="28">
        <v>3311402190809</v>
      </c>
      <c r="B743" s="45" t="s">
        <v>537</v>
      </c>
      <c r="C743" s="30"/>
      <c r="D743" s="31">
        <f>SUM(D744)</f>
        <v>0</v>
      </c>
      <c r="E743" s="31">
        <f>SUM(E744)</f>
        <v>0</v>
      </c>
      <c r="F743" s="32">
        <f t="shared" si="98"/>
        <v>0</v>
      </c>
      <c r="G743" s="33">
        <f t="shared" si="112"/>
        <v>0</v>
      </c>
      <c r="H743" s="31">
        <f>SUM(H744)</f>
        <v>0</v>
      </c>
      <c r="I743" s="34">
        <f t="shared" si="102"/>
        <v>0</v>
      </c>
      <c r="J743" s="31">
        <f>SUM(J744)</f>
        <v>0</v>
      </c>
      <c r="K743" s="33">
        <f t="shared" si="99"/>
        <v>0</v>
      </c>
      <c r="L743" s="35">
        <f t="shared" si="103"/>
        <v>0</v>
      </c>
      <c r="M743" s="33">
        <f t="shared" si="100"/>
        <v>0</v>
      </c>
      <c r="N743" s="31">
        <f>SUM(N744)</f>
        <v>0</v>
      </c>
      <c r="O743" s="33">
        <f t="shared" si="101"/>
        <v>0</v>
      </c>
      <c r="P743" s="36">
        <f t="shared" si="104"/>
        <v>0</v>
      </c>
    </row>
    <row r="744" spans="1:16" ht="26.25" hidden="1" x14ac:dyDescent="0.25">
      <c r="A744" s="28">
        <v>3311402190809190</v>
      </c>
      <c r="B744" s="45" t="s">
        <v>538</v>
      </c>
      <c r="C744" s="30"/>
      <c r="D744" s="37"/>
      <c r="E744" s="37"/>
      <c r="F744" s="32">
        <f t="shared" si="98"/>
        <v>0</v>
      </c>
      <c r="G744" s="33">
        <f t="shared" si="112"/>
        <v>0</v>
      </c>
      <c r="H744" s="37"/>
      <c r="I744" s="34">
        <f t="shared" si="102"/>
        <v>0</v>
      </c>
      <c r="J744" s="37"/>
      <c r="K744" s="33">
        <f t="shared" si="99"/>
        <v>0</v>
      </c>
      <c r="L744" s="35">
        <f t="shared" si="103"/>
        <v>0</v>
      </c>
      <c r="M744" s="33">
        <f t="shared" si="100"/>
        <v>0</v>
      </c>
      <c r="N744" s="37"/>
      <c r="O744" s="33">
        <f t="shared" si="101"/>
        <v>0</v>
      </c>
      <c r="P744" s="36">
        <f t="shared" si="104"/>
        <v>0</v>
      </c>
    </row>
    <row r="745" spans="1:16" ht="26.25" hidden="1" x14ac:dyDescent="0.25">
      <c r="A745" s="28">
        <v>3311402190810</v>
      </c>
      <c r="B745" s="45" t="s">
        <v>539</v>
      </c>
      <c r="C745" s="30"/>
      <c r="D745" s="31">
        <f>SUM(D746+D747)</f>
        <v>0</v>
      </c>
      <c r="E745" s="31">
        <f>SUM(E746+E747)</f>
        <v>0</v>
      </c>
      <c r="F745" s="32">
        <f t="shared" si="98"/>
        <v>0</v>
      </c>
      <c r="G745" s="33">
        <f t="shared" si="112"/>
        <v>0</v>
      </c>
      <c r="H745" s="31">
        <f>SUM(H746+H747)</f>
        <v>0</v>
      </c>
      <c r="I745" s="34">
        <f t="shared" si="102"/>
        <v>0</v>
      </c>
      <c r="J745" s="31">
        <f>SUM(J746+J747)</f>
        <v>0</v>
      </c>
      <c r="K745" s="33">
        <f t="shared" si="99"/>
        <v>0</v>
      </c>
      <c r="L745" s="35">
        <f t="shared" si="103"/>
        <v>0</v>
      </c>
      <c r="M745" s="33">
        <f t="shared" si="100"/>
        <v>0</v>
      </c>
      <c r="N745" s="31">
        <f>SUM(N746+N747)</f>
        <v>0</v>
      </c>
      <c r="O745" s="33">
        <f t="shared" si="101"/>
        <v>0</v>
      </c>
      <c r="P745" s="36">
        <f t="shared" si="104"/>
        <v>0</v>
      </c>
    </row>
    <row r="746" spans="1:16" ht="26.25" hidden="1" x14ac:dyDescent="0.25">
      <c r="A746" s="28">
        <v>3311402190810190</v>
      </c>
      <c r="B746" s="45" t="s">
        <v>540</v>
      </c>
      <c r="C746" s="30"/>
      <c r="D746" s="37"/>
      <c r="E746" s="37"/>
      <c r="F746" s="32">
        <f t="shared" si="98"/>
        <v>0</v>
      </c>
      <c r="G746" s="33">
        <f t="shared" si="112"/>
        <v>0</v>
      </c>
      <c r="H746" s="37"/>
      <c r="I746" s="34">
        <f t="shared" si="102"/>
        <v>0</v>
      </c>
      <c r="J746" s="37"/>
      <c r="K746" s="33">
        <f t="shared" si="99"/>
        <v>0</v>
      </c>
      <c r="L746" s="35">
        <f t="shared" si="103"/>
        <v>0</v>
      </c>
      <c r="M746" s="33">
        <f t="shared" si="100"/>
        <v>0</v>
      </c>
      <c r="N746" s="37"/>
      <c r="O746" s="33">
        <f t="shared" si="101"/>
        <v>0</v>
      </c>
      <c r="P746" s="36">
        <f t="shared" si="104"/>
        <v>0</v>
      </c>
    </row>
    <row r="747" spans="1:16" ht="26.25" hidden="1" x14ac:dyDescent="0.25">
      <c r="A747" s="28">
        <v>3311402190810190</v>
      </c>
      <c r="B747" s="45" t="s">
        <v>541</v>
      </c>
      <c r="C747" s="30"/>
      <c r="D747" s="37"/>
      <c r="E747" s="37"/>
      <c r="F747" s="32">
        <f t="shared" si="98"/>
        <v>0</v>
      </c>
      <c r="G747" s="33">
        <f t="shared" si="112"/>
        <v>0</v>
      </c>
      <c r="H747" s="37"/>
      <c r="I747" s="34">
        <f t="shared" si="102"/>
        <v>0</v>
      </c>
      <c r="J747" s="37"/>
      <c r="K747" s="33">
        <f t="shared" si="99"/>
        <v>0</v>
      </c>
      <c r="L747" s="35">
        <f t="shared" si="103"/>
        <v>0</v>
      </c>
      <c r="M747" s="33">
        <f t="shared" si="100"/>
        <v>0</v>
      </c>
      <c r="N747" s="37"/>
      <c r="O747" s="33">
        <f t="shared" si="101"/>
        <v>0</v>
      </c>
      <c r="P747" s="36">
        <f t="shared" si="104"/>
        <v>0</v>
      </c>
    </row>
    <row r="748" spans="1:16" hidden="1" x14ac:dyDescent="0.25">
      <c r="A748" s="28">
        <v>3311402190845</v>
      </c>
      <c r="B748" s="45" t="s">
        <v>542</v>
      </c>
      <c r="C748" s="30"/>
      <c r="D748" s="31">
        <f>SUM(D749)</f>
        <v>0</v>
      </c>
      <c r="E748" s="31">
        <f>SUM(E749)</f>
        <v>0</v>
      </c>
      <c r="F748" s="32">
        <f t="shared" si="98"/>
        <v>0</v>
      </c>
      <c r="G748" s="33">
        <f t="shared" si="112"/>
        <v>0</v>
      </c>
      <c r="H748" s="31">
        <f>SUM(H749)</f>
        <v>0</v>
      </c>
      <c r="I748" s="34">
        <f t="shared" si="102"/>
        <v>0</v>
      </c>
      <c r="J748" s="31">
        <f>SUM(J749)</f>
        <v>0</v>
      </c>
      <c r="K748" s="33">
        <f t="shared" si="99"/>
        <v>0</v>
      </c>
      <c r="L748" s="35">
        <f t="shared" si="103"/>
        <v>0</v>
      </c>
      <c r="M748" s="33">
        <f t="shared" si="100"/>
        <v>0</v>
      </c>
      <c r="N748" s="31">
        <f>SUM(N749)</f>
        <v>0</v>
      </c>
      <c r="O748" s="33">
        <f t="shared" si="101"/>
        <v>0</v>
      </c>
      <c r="P748" s="36">
        <f t="shared" si="104"/>
        <v>0</v>
      </c>
    </row>
    <row r="749" spans="1:16" hidden="1" x14ac:dyDescent="0.25">
      <c r="A749" s="28">
        <v>3311402190845190</v>
      </c>
      <c r="B749" s="45" t="s">
        <v>543</v>
      </c>
      <c r="C749" s="30"/>
      <c r="D749" s="37"/>
      <c r="E749" s="37"/>
      <c r="F749" s="32">
        <f t="shared" si="98"/>
        <v>0</v>
      </c>
      <c r="G749" s="33">
        <f t="shared" si="112"/>
        <v>0</v>
      </c>
      <c r="H749" s="37"/>
      <c r="I749" s="34">
        <f t="shared" si="102"/>
        <v>0</v>
      </c>
      <c r="J749" s="37"/>
      <c r="K749" s="33">
        <f t="shared" si="99"/>
        <v>0</v>
      </c>
      <c r="L749" s="35">
        <f t="shared" si="103"/>
        <v>0</v>
      </c>
      <c r="M749" s="33">
        <f t="shared" si="100"/>
        <v>0</v>
      </c>
      <c r="N749" s="37"/>
      <c r="O749" s="33">
        <f t="shared" si="101"/>
        <v>0</v>
      </c>
      <c r="P749" s="36">
        <f t="shared" si="104"/>
        <v>0</v>
      </c>
    </row>
    <row r="750" spans="1:16" ht="26.25" hidden="1" x14ac:dyDescent="0.25">
      <c r="A750" s="28">
        <v>3311402190967</v>
      </c>
      <c r="B750" s="45" t="s">
        <v>544</v>
      </c>
      <c r="C750" s="30"/>
      <c r="D750" s="31">
        <f>SUM(D751)</f>
        <v>0</v>
      </c>
      <c r="E750" s="31">
        <f>SUM(E751)</f>
        <v>0</v>
      </c>
      <c r="F750" s="32">
        <f t="shared" si="98"/>
        <v>0</v>
      </c>
      <c r="G750" s="33">
        <f t="shared" si="112"/>
        <v>0</v>
      </c>
      <c r="H750" s="31">
        <f>SUM(H751)</f>
        <v>0</v>
      </c>
      <c r="I750" s="34">
        <f t="shared" si="102"/>
        <v>0</v>
      </c>
      <c r="J750" s="31">
        <f>SUM(J751)</f>
        <v>0</v>
      </c>
      <c r="K750" s="33">
        <f t="shared" si="99"/>
        <v>0</v>
      </c>
      <c r="L750" s="35">
        <f t="shared" si="103"/>
        <v>0</v>
      </c>
      <c r="M750" s="33">
        <f t="shared" si="100"/>
        <v>0</v>
      </c>
      <c r="N750" s="31">
        <f>SUM(N751)</f>
        <v>0</v>
      </c>
      <c r="O750" s="33">
        <f t="shared" si="101"/>
        <v>0</v>
      </c>
      <c r="P750" s="36">
        <f t="shared" si="104"/>
        <v>0</v>
      </c>
    </row>
    <row r="751" spans="1:16" ht="26.25" hidden="1" x14ac:dyDescent="0.25">
      <c r="A751" s="28">
        <v>3311402190967190</v>
      </c>
      <c r="B751" s="45" t="s">
        <v>545</v>
      </c>
      <c r="C751" s="30"/>
      <c r="D751" s="37"/>
      <c r="E751" s="37"/>
      <c r="F751" s="32">
        <f t="shared" si="98"/>
        <v>0</v>
      </c>
      <c r="G751" s="33">
        <f t="shared" si="112"/>
        <v>0</v>
      </c>
      <c r="H751" s="37"/>
      <c r="I751" s="34">
        <f t="shared" si="102"/>
        <v>0</v>
      </c>
      <c r="J751" s="37"/>
      <c r="K751" s="33">
        <f t="shared" si="99"/>
        <v>0</v>
      </c>
      <c r="L751" s="35">
        <f t="shared" si="103"/>
        <v>0</v>
      </c>
      <c r="M751" s="33">
        <f t="shared" si="100"/>
        <v>0</v>
      </c>
      <c r="N751" s="37"/>
      <c r="O751" s="33">
        <f t="shared" si="101"/>
        <v>0</v>
      </c>
      <c r="P751" s="36">
        <f t="shared" si="104"/>
        <v>0</v>
      </c>
    </row>
    <row r="752" spans="1:16" ht="26.25" hidden="1" x14ac:dyDescent="0.25">
      <c r="A752" s="28">
        <v>3311402191165</v>
      </c>
      <c r="B752" s="45" t="s">
        <v>546</v>
      </c>
      <c r="C752" s="30"/>
      <c r="D752" s="31">
        <f>SUM(D753)</f>
        <v>0</v>
      </c>
      <c r="E752" s="31">
        <f>SUM(E753)</f>
        <v>0</v>
      </c>
      <c r="F752" s="32">
        <f t="shared" si="98"/>
        <v>0</v>
      </c>
      <c r="G752" s="33">
        <f t="shared" si="112"/>
        <v>0</v>
      </c>
      <c r="H752" s="31">
        <f>SUM(H753)</f>
        <v>0</v>
      </c>
      <c r="I752" s="34">
        <f t="shared" si="102"/>
        <v>0</v>
      </c>
      <c r="J752" s="31">
        <f>SUM(J753)</f>
        <v>0</v>
      </c>
      <c r="K752" s="33">
        <f t="shared" si="99"/>
        <v>0</v>
      </c>
      <c r="L752" s="35">
        <f t="shared" si="103"/>
        <v>0</v>
      </c>
      <c r="M752" s="33">
        <f t="shared" si="100"/>
        <v>0</v>
      </c>
      <c r="N752" s="31">
        <f>SUM(N753)</f>
        <v>0</v>
      </c>
      <c r="O752" s="33">
        <f t="shared" si="101"/>
        <v>0</v>
      </c>
      <c r="P752" s="36">
        <f t="shared" si="104"/>
        <v>0</v>
      </c>
    </row>
    <row r="753" spans="1:16" ht="26.25" hidden="1" x14ac:dyDescent="0.25">
      <c r="A753" s="28">
        <v>3311402191165190</v>
      </c>
      <c r="B753" s="45" t="s">
        <v>547</v>
      </c>
      <c r="C753" s="30"/>
      <c r="D753" s="37"/>
      <c r="E753" s="37"/>
      <c r="F753" s="32">
        <f t="shared" si="98"/>
        <v>0</v>
      </c>
      <c r="G753" s="33">
        <f t="shared" si="112"/>
        <v>0</v>
      </c>
      <c r="H753" s="37"/>
      <c r="I753" s="34">
        <f t="shared" si="102"/>
        <v>0</v>
      </c>
      <c r="J753" s="37"/>
      <c r="K753" s="33">
        <f t="shared" si="99"/>
        <v>0</v>
      </c>
      <c r="L753" s="35">
        <f t="shared" si="103"/>
        <v>0</v>
      </c>
      <c r="M753" s="33">
        <f t="shared" si="100"/>
        <v>0</v>
      </c>
      <c r="N753" s="37"/>
      <c r="O753" s="33">
        <f t="shared" si="101"/>
        <v>0</v>
      </c>
      <c r="P753" s="36">
        <f t="shared" si="104"/>
        <v>0</v>
      </c>
    </row>
    <row r="754" spans="1:16" ht="26.25" hidden="1" x14ac:dyDescent="0.25">
      <c r="A754" s="28">
        <v>3311402196219</v>
      </c>
      <c r="B754" s="45" t="s">
        <v>548</v>
      </c>
      <c r="C754" s="30"/>
      <c r="D754" s="31">
        <f>SUM(D755)</f>
        <v>0</v>
      </c>
      <c r="E754" s="31">
        <f>SUM(E755)</f>
        <v>0</v>
      </c>
      <c r="F754" s="32">
        <f t="shared" si="98"/>
        <v>0</v>
      </c>
      <c r="G754" s="33">
        <f t="shared" si="112"/>
        <v>0</v>
      </c>
      <c r="H754" s="31">
        <f>SUM(H755)</f>
        <v>0</v>
      </c>
      <c r="I754" s="34">
        <f t="shared" si="102"/>
        <v>0</v>
      </c>
      <c r="J754" s="31">
        <f>SUM(J755)</f>
        <v>0</v>
      </c>
      <c r="K754" s="33">
        <f t="shared" si="99"/>
        <v>0</v>
      </c>
      <c r="L754" s="35">
        <f t="shared" si="103"/>
        <v>0</v>
      </c>
      <c r="M754" s="33">
        <f t="shared" si="100"/>
        <v>0</v>
      </c>
      <c r="N754" s="31">
        <f>SUM(N755)</f>
        <v>0</v>
      </c>
      <c r="O754" s="33">
        <f t="shared" si="101"/>
        <v>0</v>
      </c>
      <c r="P754" s="36">
        <f t="shared" si="104"/>
        <v>0</v>
      </c>
    </row>
    <row r="755" spans="1:16" ht="26.25" hidden="1" x14ac:dyDescent="0.25">
      <c r="A755" s="28">
        <v>3311402196219190</v>
      </c>
      <c r="B755" s="45" t="s">
        <v>549</v>
      </c>
      <c r="C755" s="30"/>
      <c r="D755" s="37"/>
      <c r="E755" s="37"/>
      <c r="F755" s="32">
        <f t="shared" si="98"/>
        <v>0</v>
      </c>
      <c r="G755" s="33">
        <f t="shared" si="112"/>
        <v>0</v>
      </c>
      <c r="H755" s="37"/>
      <c r="I755" s="34">
        <f t="shared" si="102"/>
        <v>0</v>
      </c>
      <c r="J755" s="37"/>
      <c r="K755" s="33">
        <f t="shared" si="99"/>
        <v>0</v>
      </c>
      <c r="L755" s="35">
        <f t="shared" si="103"/>
        <v>0</v>
      </c>
      <c r="M755" s="33">
        <f t="shared" si="100"/>
        <v>0</v>
      </c>
      <c r="N755" s="37"/>
      <c r="O755" s="33">
        <f t="shared" si="101"/>
        <v>0</v>
      </c>
      <c r="P755" s="36">
        <f t="shared" si="104"/>
        <v>0</v>
      </c>
    </row>
    <row r="756" spans="1:16" ht="26.25" hidden="1" x14ac:dyDescent="0.25">
      <c r="A756" s="28">
        <v>3311402197132</v>
      </c>
      <c r="B756" s="45" t="s">
        <v>550</v>
      </c>
      <c r="C756" s="30"/>
      <c r="D756" s="31">
        <f>SUM(D757)</f>
        <v>0</v>
      </c>
      <c r="E756" s="31">
        <f>SUM(E757)</f>
        <v>0</v>
      </c>
      <c r="F756" s="32">
        <f t="shared" si="98"/>
        <v>0</v>
      </c>
      <c r="G756" s="33">
        <f t="shared" si="112"/>
        <v>0</v>
      </c>
      <c r="H756" s="31">
        <f>SUM(H757)</f>
        <v>0</v>
      </c>
      <c r="I756" s="34">
        <f t="shared" si="102"/>
        <v>0</v>
      </c>
      <c r="J756" s="31">
        <f>SUM(J757)</f>
        <v>0</v>
      </c>
      <c r="K756" s="33">
        <f t="shared" si="99"/>
        <v>0</v>
      </c>
      <c r="L756" s="35">
        <f t="shared" si="103"/>
        <v>0</v>
      </c>
      <c r="M756" s="33">
        <f t="shared" si="100"/>
        <v>0</v>
      </c>
      <c r="N756" s="31">
        <f>SUM(N757)</f>
        <v>0</v>
      </c>
      <c r="O756" s="33">
        <f t="shared" si="101"/>
        <v>0</v>
      </c>
      <c r="P756" s="36">
        <f t="shared" si="104"/>
        <v>0</v>
      </c>
    </row>
    <row r="757" spans="1:16" ht="26.25" hidden="1" x14ac:dyDescent="0.25">
      <c r="A757" s="28">
        <v>3311402197132190</v>
      </c>
      <c r="B757" s="45" t="s">
        <v>551</v>
      </c>
      <c r="C757" s="30"/>
      <c r="D757" s="37"/>
      <c r="E757" s="37"/>
      <c r="F757" s="32">
        <f t="shared" si="98"/>
        <v>0</v>
      </c>
      <c r="G757" s="33">
        <f t="shared" si="112"/>
        <v>0</v>
      </c>
      <c r="H757" s="37"/>
      <c r="I757" s="34">
        <f t="shared" si="102"/>
        <v>0</v>
      </c>
      <c r="J757" s="37"/>
      <c r="K757" s="33">
        <f t="shared" si="99"/>
        <v>0</v>
      </c>
      <c r="L757" s="35">
        <f t="shared" si="103"/>
        <v>0</v>
      </c>
      <c r="M757" s="33">
        <f t="shared" si="100"/>
        <v>0</v>
      </c>
      <c r="N757" s="37"/>
      <c r="O757" s="33">
        <f t="shared" si="101"/>
        <v>0</v>
      </c>
      <c r="P757" s="36">
        <f t="shared" si="104"/>
        <v>0</v>
      </c>
    </row>
    <row r="758" spans="1:16" ht="39" hidden="1" x14ac:dyDescent="0.25">
      <c r="A758" s="28">
        <v>3311402197253</v>
      </c>
      <c r="B758" s="45" t="s">
        <v>552</v>
      </c>
      <c r="C758" s="30"/>
      <c r="D758" s="31">
        <f>SUM(D759)</f>
        <v>0</v>
      </c>
      <c r="E758" s="31">
        <f>SUM(E759)</f>
        <v>0</v>
      </c>
      <c r="F758" s="32">
        <f t="shared" si="98"/>
        <v>0</v>
      </c>
      <c r="G758" s="33">
        <f t="shared" si="112"/>
        <v>0</v>
      </c>
      <c r="H758" s="31">
        <f>SUM(H759)</f>
        <v>0</v>
      </c>
      <c r="I758" s="34">
        <f t="shared" si="102"/>
        <v>0</v>
      </c>
      <c r="J758" s="31">
        <f>SUM(J759)</f>
        <v>0</v>
      </c>
      <c r="K758" s="33">
        <f t="shared" si="99"/>
        <v>0</v>
      </c>
      <c r="L758" s="35">
        <f t="shared" si="103"/>
        <v>0</v>
      </c>
      <c r="M758" s="33">
        <f t="shared" si="100"/>
        <v>0</v>
      </c>
      <c r="N758" s="31">
        <f>SUM(N759)</f>
        <v>0</v>
      </c>
      <c r="O758" s="33">
        <f t="shared" si="101"/>
        <v>0</v>
      </c>
      <c r="P758" s="36">
        <f t="shared" si="104"/>
        <v>0</v>
      </c>
    </row>
    <row r="759" spans="1:16" ht="39" hidden="1" x14ac:dyDescent="0.25">
      <c r="A759" s="28">
        <v>3311402197253190</v>
      </c>
      <c r="B759" s="45" t="s">
        <v>553</v>
      </c>
      <c r="C759" s="30"/>
      <c r="D759" s="37"/>
      <c r="E759" s="37"/>
      <c r="F759" s="32">
        <f t="shared" si="98"/>
        <v>0</v>
      </c>
      <c r="G759" s="33">
        <f t="shared" si="112"/>
        <v>0</v>
      </c>
      <c r="H759" s="37"/>
      <c r="I759" s="34">
        <f t="shared" si="102"/>
        <v>0</v>
      </c>
      <c r="J759" s="37"/>
      <c r="K759" s="33">
        <f t="shared" si="99"/>
        <v>0</v>
      </c>
      <c r="L759" s="35">
        <f t="shared" si="103"/>
        <v>0</v>
      </c>
      <c r="M759" s="33">
        <f t="shared" si="100"/>
        <v>0</v>
      </c>
      <c r="N759" s="37"/>
      <c r="O759" s="33">
        <f t="shared" si="101"/>
        <v>0</v>
      </c>
      <c r="P759" s="36">
        <f t="shared" si="104"/>
        <v>0</v>
      </c>
    </row>
    <row r="760" spans="1:16" ht="26.25" hidden="1" x14ac:dyDescent="0.25">
      <c r="A760" s="28">
        <v>3311402197254</v>
      </c>
      <c r="B760" s="45" t="s">
        <v>554</v>
      </c>
      <c r="C760" s="30"/>
      <c r="D760" s="31">
        <f>SUM(D761)</f>
        <v>0</v>
      </c>
      <c r="E760" s="31">
        <f>SUM(E761)</f>
        <v>0</v>
      </c>
      <c r="F760" s="32">
        <f t="shared" si="98"/>
        <v>0</v>
      </c>
      <c r="G760" s="33">
        <f t="shared" si="112"/>
        <v>0</v>
      </c>
      <c r="H760" s="31">
        <f>SUM(H761)</f>
        <v>0</v>
      </c>
      <c r="I760" s="34">
        <f t="shared" si="102"/>
        <v>0</v>
      </c>
      <c r="J760" s="31">
        <f>SUM(J761)</f>
        <v>0</v>
      </c>
      <c r="K760" s="33">
        <f t="shared" si="99"/>
        <v>0</v>
      </c>
      <c r="L760" s="35">
        <f t="shared" si="103"/>
        <v>0</v>
      </c>
      <c r="M760" s="33">
        <f t="shared" si="100"/>
        <v>0</v>
      </c>
      <c r="N760" s="31">
        <f>SUM(N761)</f>
        <v>0</v>
      </c>
      <c r="O760" s="33">
        <f t="shared" si="101"/>
        <v>0</v>
      </c>
      <c r="P760" s="36">
        <f t="shared" si="104"/>
        <v>0</v>
      </c>
    </row>
    <row r="761" spans="1:16" ht="26.25" hidden="1" x14ac:dyDescent="0.25">
      <c r="A761" s="28">
        <v>3311402197254190</v>
      </c>
      <c r="B761" s="45" t="s">
        <v>555</v>
      </c>
      <c r="C761" s="30"/>
      <c r="D761" s="37"/>
      <c r="E761" s="37"/>
      <c r="F761" s="32">
        <f t="shared" si="98"/>
        <v>0</v>
      </c>
      <c r="G761" s="33">
        <f t="shared" si="112"/>
        <v>0</v>
      </c>
      <c r="H761" s="37"/>
      <c r="I761" s="34">
        <f t="shared" si="102"/>
        <v>0</v>
      </c>
      <c r="J761" s="37"/>
      <c r="K761" s="33">
        <f t="shared" si="99"/>
        <v>0</v>
      </c>
      <c r="L761" s="35">
        <f t="shared" si="103"/>
        <v>0</v>
      </c>
      <c r="M761" s="33">
        <f t="shared" si="100"/>
        <v>0</v>
      </c>
      <c r="N761" s="37"/>
      <c r="O761" s="33">
        <f t="shared" si="101"/>
        <v>0</v>
      </c>
      <c r="P761" s="36">
        <f t="shared" si="104"/>
        <v>0</v>
      </c>
    </row>
    <row r="762" spans="1:16" ht="26.25" hidden="1" x14ac:dyDescent="0.25">
      <c r="A762" s="28">
        <v>3311402197223</v>
      </c>
      <c r="B762" s="29" t="s">
        <v>556</v>
      </c>
      <c r="C762" s="30"/>
      <c r="D762" s="31"/>
      <c r="E762" s="31"/>
      <c r="F762" s="32">
        <f t="shared" si="98"/>
        <v>0</v>
      </c>
      <c r="G762" s="33">
        <f t="shared" si="112"/>
        <v>0</v>
      </c>
      <c r="H762" s="31"/>
      <c r="I762" s="34">
        <f t="shared" si="102"/>
        <v>0</v>
      </c>
      <c r="J762" s="31"/>
      <c r="K762" s="33">
        <f t="shared" si="99"/>
        <v>0</v>
      </c>
      <c r="L762" s="35">
        <f t="shared" si="103"/>
        <v>0</v>
      </c>
      <c r="M762" s="33">
        <f t="shared" si="100"/>
        <v>0</v>
      </c>
      <c r="N762" s="31"/>
      <c r="O762" s="33">
        <f t="shared" si="101"/>
        <v>0</v>
      </c>
      <c r="P762" s="36">
        <f t="shared" si="104"/>
        <v>0</v>
      </c>
    </row>
    <row r="763" spans="1:16" hidden="1" x14ac:dyDescent="0.25">
      <c r="A763" s="28">
        <v>3311402197251</v>
      </c>
      <c r="B763" s="29" t="s">
        <v>557</v>
      </c>
      <c r="C763" s="30"/>
      <c r="D763" s="31">
        <f>SUM(D764:D771)</f>
        <v>0</v>
      </c>
      <c r="E763" s="31">
        <f>SUM(E764:E771)</f>
        <v>0</v>
      </c>
      <c r="F763" s="32">
        <f t="shared" ref="F763:F826" si="113">SUM(D763+E763)</f>
        <v>0</v>
      </c>
      <c r="G763" s="33">
        <f t="shared" si="112"/>
        <v>0</v>
      </c>
      <c r="H763" s="31">
        <f>SUM(H764:H771)</f>
        <v>0</v>
      </c>
      <c r="I763" s="34">
        <f t="shared" si="102"/>
        <v>0</v>
      </c>
      <c r="J763" s="31">
        <f>SUM(J764:J771)</f>
        <v>0</v>
      </c>
      <c r="K763" s="33">
        <f t="shared" si="99"/>
        <v>0</v>
      </c>
      <c r="L763" s="35">
        <f t="shared" si="103"/>
        <v>0</v>
      </c>
      <c r="M763" s="33">
        <f t="shared" si="100"/>
        <v>0</v>
      </c>
      <c r="N763" s="31">
        <f>SUM(N764:N771)</f>
        <v>0</v>
      </c>
      <c r="O763" s="33">
        <f t="shared" si="101"/>
        <v>0</v>
      </c>
      <c r="P763" s="36">
        <f t="shared" si="104"/>
        <v>0</v>
      </c>
    </row>
    <row r="764" spans="1:16" ht="26.25" hidden="1" x14ac:dyDescent="0.25">
      <c r="A764" s="28">
        <v>331140219725101</v>
      </c>
      <c r="B764" s="29" t="s">
        <v>558</v>
      </c>
      <c r="C764" s="30"/>
      <c r="D764" s="31"/>
      <c r="E764" s="31"/>
      <c r="F764" s="32">
        <f t="shared" si="113"/>
        <v>0</v>
      </c>
      <c r="G764" s="33">
        <f t="shared" si="112"/>
        <v>0</v>
      </c>
      <c r="H764" s="31"/>
      <c r="I764" s="34">
        <f t="shared" si="102"/>
        <v>0</v>
      </c>
      <c r="J764" s="31"/>
      <c r="K764" s="33">
        <f t="shared" si="99"/>
        <v>0</v>
      </c>
      <c r="L764" s="35">
        <f t="shared" si="103"/>
        <v>0</v>
      </c>
      <c r="M764" s="33">
        <f t="shared" si="100"/>
        <v>0</v>
      </c>
      <c r="N764" s="31"/>
      <c r="O764" s="33">
        <f t="shared" si="101"/>
        <v>0</v>
      </c>
      <c r="P764" s="36">
        <f t="shared" si="104"/>
        <v>0</v>
      </c>
    </row>
    <row r="765" spans="1:16" ht="26.25" hidden="1" x14ac:dyDescent="0.25">
      <c r="A765" s="28">
        <v>331140219725102</v>
      </c>
      <c r="B765" s="29" t="s">
        <v>559</v>
      </c>
      <c r="C765" s="30"/>
      <c r="D765" s="31"/>
      <c r="E765" s="31"/>
      <c r="F765" s="32">
        <f t="shared" si="113"/>
        <v>0</v>
      </c>
      <c r="G765" s="33">
        <f t="shared" si="112"/>
        <v>0</v>
      </c>
      <c r="H765" s="31"/>
      <c r="I765" s="34">
        <f t="shared" si="102"/>
        <v>0</v>
      </c>
      <c r="J765" s="31"/>
      <c r="K765" s="33">
        <f t="shared" si="99"/>
        <v>0</v>
      </c>
      <c r="L765" s="35">
        <f t="shared" si="103"/>
        <v>0</v>
      </c>
      <c r="M765" s="33">
        <f t="shared" si="100"/>
        <v>0</v>
      </c>
      <c r="N765" s="31"/>
      <c r="O765" s="33">
        <f t="shared" si="101"/>
        <v>0</v>
      </c>
      <c r="P765" s="36">
        <f t="shared" si="104"/>
        <v>0</v>
      </c>
    </row>
    <row r="766" spans="1:16" ht="26.25" hidden="1" x14ac:dyDescent="0.25">
      <c r="A766" s="28">
        <v>331140219725103</v>
      </c>
      <c r="B766" s="29" t="s">
        <v>560</v>
      </c>
      <c r="C766" s="30"/>
      <c r="D766" s="31"/>
      <c r="E766" s="31"/>
      <c r="F766" s="32">
        <f t="shared" si="113"/>
        <v>0</v>
      </c>
      <c r="G766" s="33">
        <f t="shared" si="112"/>
        <v>0</v>
      </c>
      <c r="H766" s="31"/>
      <c r="I766" s="34">
        <f t="shared" si="102"/>
        <v>0</v>
      </c>
      <c r="J766" s="31"/>
      <c r="K766" s="33">
        <f t="shared" si="99"/>
        <v>0</v>
      </c>
      <c r="L766" s="35">
        <f t="shared" si="103"/>
        <v>0</v>
      </c>
      <c r="M766" s="33">
        <f t="shared" si="100"/>
        <v>0</v>
      </c>
      <c r="N766" s="31"/>
      <c r="O766" s="33">
        <f t="shared" si="101"/>
        <v>0</v>
      </c>
      <c r="P766" s="36">
        <f t="shared" si="104"/>
        <v>0</v>
      </c>
    </row>
    <row r="767" spans="1:16" ht="26.25" hidden="1" x14ac:dyDescent="0.25">
      <c r="A767" s="28">
        <v>331140219725104</v>
      </c>
      <c r="B767" s="29" t="s">
        <v>561</v>
      </c>
      <c r="C767" s="30"/>
      <c r="D767" s="31"/>
      <c r="E767" s="31"/>
      <c r="F767" s="32">
        <f t="shared" si="113"/>
        <v>0</v>
      </c>
      <c r="G767" s="33">
        <f t="shared" si="112"/>
        <v>0</v>
      </c>
      <c r="H767" s="31"/>
      <c r="I767" s="34">
        <f t="shared" si="102"/>
        <v>0</v>
      </c>
      <c r="J767" s="31"/>
      <c r="K767" s="33">
        <f t="shared" si="99"/>
        <v>0</v>
      </c>
      <c r="L767" s="35">
        <f t="shared" si="103"/>
        <v>0</v>
      </c>
      <c r="M767" s="33">
        <f t="shared" si="100"/>
        <v>0</v>
      </c>
      <c r="N767" s="31"/>
      <c r="O767" s="33">
        <f t="shared" si="101"/>
        <v>0</v>
      </c>
      <c r="P767" s="36">
        <f t="shared" si="104"/>
        <v>0</v>
      </c>
    </row>
    <row r="768" spans="1:16" ht="26.25" hidden="1" x14ac:dyDescent="0.25">
      <c r="A768" s="28">
        <v>331140219725105</v>
      </c>
      <c r="B768" s="29" t="s">
        <v>562</v>
      </c>
      <c r="C768" s="30"/>
      <c r="D768" s="31"/>
      <c r="E768" s="31"/>
      <c r="F768" s="32">
        <f t="shared" si="113"/>
        <v>0</v>
      </c>
      <c r="G768" s="33">
        <f t="shared" si="112"/>
        <v>0</v>
      </c>
      <c r="H768" s="31"/>
      <c r="I768" s="34">
        <f t="shared" si="102"/>
        <v>0</v>
      </c>
      <c r="J768" s="31"/>
      <c r="K768" s="33">
        <f t="shared" si="99"/>
        <v>0</v>
      </c>
      <c r="L768" s="35">
        <f t="shared" si="103"/>
        <v>0</v>
      </c>
      <c r="M768" s="33">
        <f t="shared" si="100"/>
        <v>0</v>
      </c>
      <c r="N768" s="31"/>
      <c r="O768" s="33">
        <f t="shared" si="101"/>
        <v>0</v>
      </c>
      <c r="P768" s="36">
        <f t="shared" si="104"/>
        <v>0</v>
      </c>
    </row>
    <row r="769" spans="1:16" ht="26.25" hidden="1" x14ac:dyDescent="0.25">
      <c r="A769" s="28">
        <v>331140219725106</v>
      </c>
      <c r="B769" s="29" t="s">
        <v>563</v>
      </c>
      <c r="C769" s="30"/>
      <c r="D769" s="31"/>
      <c r="E769" s="31"/>
      <c r="F769" s="32">
        <f t="shared" si="113"/>
        <v>0</v>
      </c>
      <c r="G769" s="33">
        <f t="shared" si="112"/>
        <v>0</v>
      </c>
      <c r="H769" s="31"/>
      <c r="I769" s="34">
        <f t="shared" si="102"/>
        <v>0</v>
      </c>
      <c r="J769" s="31"/>
      <c r="K769" s="33">
        <f t="shared" si="99"/>
        <v>0</v>
      </c>
      <c r="L769" s="35">
        <f t="shared" si="103"/>
        <v>0</v>
      </c>
      <c r="M769" s="33">
        <f t="shared" si="100"/>
        <v>0</v>
      </c>
      <c r="N769" s="31"/>
      <c r="O769" s="33">
        <f t="shared" si="101"/>
        <v>0</v>
      </c>
      <c r="P769" s="36">
        <f t="shared" si="104"/>
        <v>0</v>
      </c>
    </row>
    <row r="770" spans="1:16" ht="26.25" hidden="1" x14ac:dyDescent="0.25">
      <c r="A770" s="28">
        <v>331140219725107</v>
      </c>
      <c r="B770" s="29" t="s">
        <v>564</v>
      </c>
      <c r="C770" s="30"/>
      <c r="D770" s="31"/>
      <c r="E770" s="31"/>
      <c r="F770" s="32">
        <f t="shared" si="113"/>
        <v>0</v>
      </c>
      <c r="G770" s="33">
        <f t="shared" si="112"/>
        <v>0</v>
      </c>
      <c r="H770" s="31"/>
      <c r="I770" s="34">
        <f t="shared" si="102"/>
        <v>0</v>
      </c>
      <c r="J770" s="31"/>
      <c r="K770" s="33">
        <f t="shared" si="99"/>
        <v>0</v>
      </c>
      <c r="L770" s="35">
        <f t="shared" si="103"/>
        <v>0</v>
      </c>
      <c r="M770" s="33">
        <f t="shared" si="100"/>
        <v>0</v>
      </c>
      <c r="N770" s="31"/>
      <c r="O770" s="33">
        <f t="shared" si="101"/>
        <v>0</v>
      </c>
      <c r="P770" s="36">
        <f t="shared" si="104"/>
        <v>0</v>
      </c>
    </row>
    <row r="771" spans="1:16" ht="26.25" hidden="1" x14ac:dyDescent="0.25">
      <c r="A771" s="28">
        <v>331140219725108</v>
      </c>
      <c r="B771" s="29" t="s">
        <v>565</v>
      </c>
      <c r="C771" s="30"/>
      <c r="D771" s="31"/>
      <c r="E771" s="31"/>
      <c r="F771" s="32">
        <f t="shared" si="113"/>
        <v>0</v>
      </c>
      <c r="G771" s="33">
        <f t="shared" si="112"/>
        <v>0</v>
      </c>
      <c r="H771" s="31"/>
      <c r="I771" s="34">
        <f t="shared" si="102"/>
        <v>0</v>
      </c>
      <c r="J771" s="31"/>
      <c r="K771" s="33">
        <f t="shared" si="99"/>
        <v>0</v>
      </c>
      <c r="L771" s="35">
        <f t="shared" si="103"/>
        <v>0</v>
      </c>
      <c r="M771" s="33">
        <f t="shared" si="100"/>
        <v>0</v>
      </c>
      <c r="N771" s="31"/>
      <c r="O771" s="33">
        <f t="shared" si="101"/>
        <v>0</v>
      </c>
      <c r="P771" s="36">
        <f t="shared" si="104"/>
        <v>0</v>
      </c>
    </row>
    <row r="772" spans="1:16" ht="26.25" hidden="1" x14ac:dyDescent="0.25">
      <c r="A772" s="65">
        <v>3311402190809</v>
      </c>
      <c r="B772" s="39" t="s">
        <v>537</v>
      </c>
      <c r="C772" s="30"/>
      <c r="D772" s="31">
        <f>SUM(D773)</f>
        <v>0</v>
      </c>
      <c r="E772" s="31">
        <f>SUM(E773)</f>
        <v>0</v>
      </c>
      <c r="F772" s="32">
        <f t="shared" si="113"/>
        <v>0</v>
      </c>
      <c r="G772" s="33">
        <f t="shared" si="112"/>
        <v>0</v>
      </c>
      <c r="H772" s="31">
        <f>SUM(H773)</f>
        <v>0</v>
      </c>
      <c r="I772" s="34">
        <f t="shared" si="102"/>
        <v>0</v>
      </c>
      <c r="J772" s="31">
        <f>SUM(J773)</f>
        <v>0</v>
      </c>
      <c r="K772" s="33">
        <f t="shared" si="99"/>
        <v>0</v>
      </c>
      <c r="L772" s="35">
        <f t="shared" si="103"/>
        <v>0</v>
      </c>
      <c r="M772" s="33">
        <f t="shared" si="100"/>
        <v>0</v>
      </c>
      <c r="N772" s="31">
        <f>SUM(N773)</f>
        <v>0</v>
      </c>
      <c r="O772" s="33">
        <f t="shared" si="101"/>
        <v>0</v>
      </c>
      <c r="P772" s="36">
        <f t="shared" si="104"/>
        <v>0</v>
      </c>
    </row>
    <row r="773" spans="1:16" ht="26.25" hidden="1" x14ac:dyDescent="0.25">
      <c r="A773" s="65">
        <v>3311402190809190</v>
      </c>
      <c r="B773" s="39" t="s">
        <v>537</v>
      </c>
      <c r="C773" s="30"/>
      <c r="D773" s="31"/>
      <c r="E773" s="31"/>
      <c r="F773" s="32">
        <f t="shared" si="113"/>
        <v>0</v>
      </c>
      <c r="G773" s="33">
        <f t="shared" si="112"/>
        <v>0</v>
      </c>
      <c r="H773" s="31"/>
      <c r="I773" s="34">
        <f t="shared" si="102"/>
        <v>0</v>
      </c>
      <c r="J773" s="31"/>
      <c r="K773" s="33">
        <f t="shared" si="99"/>
        <v>0</v>
      </c>
      <c r="L773" s="35">
        <f t="shared" si="103"/>
        <v>0</v>
      </c>
      <c r="M773" s="33">
        <f t="shared" si="100"/>
        <v>0</v>
      </c>
      <c r="N773" s="31"/>
      <c r="O773" s="33">
        <f t="shared" si="101"/>
        <v>0</v>
      </c>
      <c r="P773" s="36">
        <f t="shared" si="104"/>
        <v>0</v>
      </c>
    </row>
    <row r="774" spans="1:16" ht="26.25" hidden="1" x14ac:dyDescent="0.25">
      <c r="A774" s="65">
        <v>3311402190810</v>
      </c>
      <c r="B774" s="39" t="s">
        <v>566</v>
      </c>
      <c r="C774" s="30"/>
      <c r="D774" s="31">
        <f>SUM(D775:D776)</f>
        <v>0</v>
      </c>
      <c r="E774" s="31">
        <f>SUM(E775:E776)</f>
        <v>0</v>
      </c>
      <c r="F774" s="32">
        <f t="shared" si="113"/>
        <v>0</v>
      </c>
      <c r="G774" s="33">
        <f t="shared" si="112"/>
        <v>0</v>
      </c>
      <c r="H774" s="31">
        <f>SUM(H775:H776)</f>
        <v>0</v>
      </c>
      <c r="I774" s="34">
        <f t="shared" si="102"/>
        <v>0</v>
      </c>
      <c r="J774" s="31">
        <f>SUM(J775:J776)</f>
        <v>0</v>
      </c>
      <c r="K774" s="33">
        <f t="shared" si="99"/>
        <v>0</v>
      </c>
      <c r="L774" s="35">
        <f t="shared" si="103"/>
        <v>0</v>
      </c>
      <c r="M774" s="33">
        <f t="shared" si="100"/>
        <v>0</v>
      </c>
      <c r="N774" s="31">
        <f>SUM(N775:N776)</f>
        <v>0</v>
      </c>
      <c r="O774" s="33">
        <f t="shared" si="101"/>
        <v>0</v>
      </c>
      <c r="P774" s="36">
        <f t="shared" si="104"/>
        <v>0</v>
      </c>
    </row>
    <row r="775" spans="1:16" ht="26.25" hidden="1" x14ac:dyDescent="0.25">
      <c r="A775" s="65">
        <v>3311402190810190</v>
      </c>
      <c r="B775" s="39" t="s">
        <v>566</v>
      </c>
      <c r="C775" s="30"/>
      <c r="D775" s="31"/>
      <c r="E775" s="31"/>
      <c r="F775" s="32">
        <f t="shared" si="113"/>
        <v>0</v>
      </c>
      <c r="G775" s="33">
        <f t="shared" si="112"/>
        <v>0</v>
      </c>
      <c r="H775" s="31"/>
      <c r="I775" s="34">
        <f t="shared" si="102"/>
        <v>0</v>
      </c>
      <c r="J775" s="31"/>
      <c r="K775" s="33">
        <f t="shared" si="99"/>
        <v>0</v>
      </c>
      <c r="L775" s="35">
        <f t="shared" si="103"/>
        <v>0</v>
      </c>
      <c r="M775" s="33">
        <f t="shared" si="100"/>
        <v>0</v>
      </c>
      <c r="N775" s="31"/>
      <c r="O775" s="33">
        <f t="shared" si="101"/>
        <v>0</v>
      </c>
      <c r="P775" s="36">
        <f t="shared" si="104"/>
        <v>0</v>
      </c>
    </row>
    <row r="776" spans="1:16" ht="26.25" hidden="1" x14ac:dyDescent="0.25">
      <c r="A776" s="65">
        <v>3311402190810190</v>
      </c>
      <c r="B776" s="39" t="s">
        <v>566</v>
      </c>
      <c r="C776" s="30"/>
      <c r="D776" s="31"/>
      <c r="E776" s="31"/>
      <c r="F776" s="32">
        <f t="shared" si="113"/>
        <v>0</v>
      </c>
      <c r="G776" s="33">
        <f t="shared" si="112"/>
        <v>0</v>
      </c>
      <c r="H776" s="31"/>
      <c r="I776" s="34">
        <f t="shared" si="102"/>
        <v>0</v>
      </c>
      <c r="J776" s="31"/>
      <c r="K776" s="33">
        <f t="shared" ref="K776:K839" si="114">IF(OR(J776=0,F776=0),0,J776/F776)*100</f>
        <v>0</v>
      </c>
      <c r="L776" s="35">
        <f t="shared" si="103"/>
        <v>0</v>
      </c>
      <c r="M776" s="33">
        <f t="shared" ref="M776:M839" si="115">IF(OR(L776=0,F776=0),0,L776/F776)*100</f>
        <v>0</v>
      </c>
      <c r="N776" s="31"/>
      <c r="O776" s="33">
        <f t="shared" ref="O776:O839" si="116">IF(OR(N776=0,F776=0),0,N776/F776)*100</f>
        <v>0</v>
      </c>
      <c r="P776" s="36">
        <f t="shared" si="104"/>
        <v>0</v>
      </c>
    </row>
    <row r="777" spans="1:16" hidden="1" x14ac:dyDescent="0.25">
      <c r="A777" s="65">
        <v>3311402190845</v>
      </c>
      <c r="B777" s="39" t="s">
        <v>567</v>
      </c>
      <c r="C777" s="30"/>
      <c r="D777" s="31">
        <f>SUM(D778)</f>
        <v>0</v>
      </c>
      <c r="E777" s="31">
        <f>SUM(E778)</f>
        <v>0</v>
      </c>
      <c r="F777" s="32">
        <f t="shared" si="113"/>
        <v>0</v>
      </c>
      <c r="G777" s="33">
        <f t="shared" si="112"/>
        <v>0</v>
      </c>
      <c r="H777" s="31">
        <f>SUM(H778)</f>
        <v>0</v>
      </c>
      <c r="I777" s="34">
        <f t="shared" ref="I777:I840" si="117">SUM(F777-H777)</f>
        <v>0</v>
      </c>
      <c r="J777" s="31">
        <f>SUM(J778)</f>
        <v>0</v>
      </c>
      <c r="K777" s="33">
        <f t="shared" si="114"/>
        <v>0</v>
      </c>
      <c r="L777" s="35">
        <f t="shared" si="103"/>
        <v>0</v>
      </c>
      <c r="M777" s="33">
        <f t="shared" si="115"/>
        <v>0</v>
      </c>
      <c r="N777" s="31">
        <f>SUM(N778)</f>
        <v>0</v>
      </c>
      <c r="O777" s="33">
        <f t="shared" si="116"/>
        <v>0</v>
      </c>
      <c r="P777" s="36">
        <f t="shared" si="104"/>
        <v>0</v>
      </c>
    </row>
    <row r="778" spans="1:16" hidden="1" x14ac:dyDescent="0.25">
      <c r="A778" s="65">
        <v>3311402190845190</v>
      </c>
      <c r="B778" s="39" t="s">
        <v>567</v>
      </c>
      <c r="C778" s="30"/>
      <c r="D778" s="31"/>
      <c r="E778" s="31"/>
      <c r="F778" s="32">
        <f t="shared" si="113"/>
        <v>0</v>
      </c>
      <c r="G778" s="33">
        <f t="shared" si="112"/>
        <v>0</v>
      </c>
      <c r="H778" s="31"/>
      <c r="I778" s="34">
        <f t="shared" si="117"/>
        <v>0</v>
      </c>
      <c r="J778" s="31"/>
      <c r="K778" s="33">
        <f t="shared" si="114"/>
        <v>0</v>
      </c>
      <c r="L778" s="35">
        <f t="shared" si="103"/>
        <v>0</v>
      </c>
      <c r="M778" s="33">
        <f t="shared" si="115"/>
        <v>0</v>
      </c>
      <c r="N778" s="31"/>
      <c r="O778" s="33">
        <f t="shared" si="116"/>
        <v>0</v>
      </c>
      <c r="P778" s="36">
        <f t="shared" si="104"/>
        <v>0</v>
      </c>
    </row>
    <row r="779" spans="1:16" ht="26.25" hidden="1" x14ac:dyDescent="0.25">
      <c r="A779" s="28">
        <v>3311402191165</v>
      </c>
      <c r="B779" s="39" t="s">
        <v>568</v>
      </c>
      <c r="C779" s="30"/>
      <c r="D779" s="31">
        <f>SUM(D780)</f>
        <v>0</v>
      </c>
      <c r="E779" s="31">
        <f>SUM(E780)</f>
        <v>0</v>
      </c>
      <c r="F779" s="32">
        <f t="shared" si="113"/>
        <v>0</v>
      </c>
      <c r="G779" s="33">
        <f t="shared" si="112"/>
        <v>0</v>
      </c>
      <c r="H779" s="31">
        <f>SUM(H780)</f>
        <v>0</v>
      </c>
      <c r="I779" s="34">
        <f t="shared" si="117"/>
        <v>0</v>
      </c>
      <c r="J779" s="31">
        <f>SUM(J780)</f>
        <v>0</v>
      </c>
      <c r="K779" s="33">
        <f t="shared" si="114"/>
        <v>0</v>
      </c>
      <c r="L779" s="35">
        <f t="shared" si="103"/>
        <v>0</v>
      </c>
      <c r="M779" s="33">
        <f t="shared" si="115"/>
        <v>0</v>
      </c>
      <c r="N779" s="31">
        <f>SUM(N780)</f>
        <v>0</v>
      </c>
      <c r="O779" s="33">
        <f t="shared" si="116"/>
        <v>0</v>
      </c>
      <c r="P779" s="36">
        <f t="shared" si="104"/>
        <v>0</v>
      </c>
    </row>
    <row r="780" spans="1:16" ht="26.25" hidden="1" x14ac:dyDescent="0.25">
      <c r="A780" s="28">
        <v>3311402191165190</v>
      </c>
      <c r="B780" s="39" t="s">
        <v>568</v>
      </c>
      <c r="C780" s="30"/>
      <c r="D780" s="31"/>
      <c r="E780" s="31"/>
      <c r="F780" s="32">
        <f t="shared" si="113"/>
        <v>0</v>
      </c>
      <c r="G780" s="33">
        <f t="shared" si="112"/>
        <v>0</v>
      </c>
      <c r="H780" s="31"/>
      <c r="I780" s="34">
        <f t="shared" si="117"/>
        <v>0</v>
      </c>
      <c r="J780" s="31"/>
      <c r="K780" s="33">
        <f t="shared" si="114"/>
        <v>0</v>
      </c>
      <c r="L780" s="35">
        <f t="shared" si="103"/>
        <v>0</v>
      </c>
      <c r="M780" s="33">
        <f t="shared" si="115"/>
        <v>0</v>
      </c>
      <c r="N780" s="31"/>
      <c r="O780" s="33">
        <f t="shared" si="116"/>
        <v>0</v>
      </c>
      <c r="P780" s="36">
        <f t="shared" si="104"/>
        <v>0</v>
      </c>
    </row>
    <row r="781" spans="1:16" ht="26.25" hidden="1" x14ac:dyDescent="0.25">
      <c r="A781" s="28">
        <v>3311402196219</v>
      </c>
      <c r="B781" s="39" t="s">
        <v>548</v>
      </c>
      <c r="C781" s="30"/>
      <c r="D781" s="31">
        <f>SUM(D782)</f>
        <v>0</v>
      </c>
      <c r="E781" s="31">
        <f>SUM(E782)</f>
        <v>0</v>
      </c>
      <c r="F781" s="32">
        <f t="shared" si="113"/>
        <v>0</v>
      </c>
      <c r="G781" s="33">
        <f t="shared" si="112"/>
        <v>0</v>
      </c>
      <c r="H781" s="31">
        <f>SUM(H782)</f>
        <v>0</v>
      </c>
      <c r="I781" s="34">
        <f t="shared" si="117"/>
        <v>0</v>
      </c>
      <c r="J781" s="31">
        <f>SUM(J782)</f>
        <v>0</v>
      </c>
      <c r="K781" s="33">
        <f t="shared" si="114"/>
        <v>0</v>
      </c>
      <c r="L781" s="35">
        <f t="shared" si="103"/>
        <v>0</v>
      </c>
      <c r="M781" s="33">
        <f t="shared" si="115"/>
        <v>0</v>
      </c>
      <c r="N781" s="31">
        <f>SUM(N782)</f>
        <v>0</v>
      </c>
      <c r="O781" s="33">
        <f t="shared" si="116"/>
        <v>0</v>
      </c>
      <c r="P781" s="36">
        <f t="shared" si="104"/>
        <v>0</v>
      </c>
    </row>
    <row r="782" spans="1:16" ht="26.25" hidden="1" x14ac:dyDescent="0.25">
      <c r="A782" s="28">
        <v>3311402196219190</v>
      </c>
      <c r="B782" s="39" t="s">
        <v>548</v>
      </c>
      <c r="C782" s="30"/>
      <c r="D782" s="31"/>
      <c r="E782" s="31"/>
      <c r="F782" s="32">
        <f t="shared" si="113"/>
        <v>0</v>
      </c>
      <c r="G782" s="33">
        <f t="shared" si="112"/>
        <v>0</v>
      </c>
      <c r="H782" s="31"/>
      <c r="I782" s="34">
        <f t="shared" si="117"/>
        <v>0</v>
      </c>
      <c r="J782" s="31"/>
      <c r="K782" s="33">
        <f t="shared" si="114"/>
        <v>0</v>
      </c>
      <c r="L782" s="35">
        <f t="shared" si="103"/>
        <v>0</v>
      </c>
      <c r="M782" s="33">
        <f t="shared" si="115"/>
        <v>0</v>
      </c>
      <c r="N782" s="31"/>
      <c r="O782" s="33">
        <f t="shared" si="116"/>
        <v>0</v>
      </c>
      <c r="P782" s="36">
        <f t="shared" si="104"/>
        <v>0</v>
      </c>
    </row>
    <row r="783" spans="1:16" ht="26.25" hidden="1" x14ac:dyDescent="0.25">
      <c r="A783" s="28">
        <v>3311402197132</v>
      </c>
      <c r="B783" s="39" t="s">
        <v>550</v>
      </c>
      <c r="C783" s="30"/>
      <c r="D783" s="31">
        <f>SUM(D784)</f>
        <v>0</v>
      </c>
      <c r="E783" s="31">
        <f>SUM(E784)</f>
        <v>0</v>
      </c>
      <c r="F783" s="32">
        <f t="shared" si="113"/>
        <v>0</v>
      </c>
      <c r="G783" s="33">
        <f t="shared" si="112"/>
        <v>0</v>
      </c>
      <c r="H783" s="31">
        <f>SUM(H784)</f>
        <v>0</v>
      </c>
      <c r="I783" s="34">
        <f t="shared" si="117"/>
        <v>0</v>
      </c>
      <c r="J783" s="31">
        <f>SUM(J784)</f>
        <v>0</v>
      </c>
      <c r="K783" s="33">
        <f t="shared" si="114"/>
        <v>0</v>
      </c>
      <c r="L783" s="35">
        <f t="shared" ref="L783:L846" si="118">SUM(N783-J783)</f>
        <v>0</v>
      </c>
      <c r="M783" s="33">
        <f t="shared" si="115"/>
        <v>0</v>
      </c>
      <c r="N783" s="31">
        <f>SUM(N784)</f>
        <v>0</v>
      </c>
      <c r="O783" s="33">
        <f t="shared" si="116"/>
        <v>0</v>
      </c>
      <c r="P783" s="36">
        <f t="shared" ref="P783:P846" si="119">SUM(F783-N783)</f>
        <v>0</v>
      </c>
    </row>
    <row r="784" spans="1:16" ht="26.25" hidden="1" x14ac:dyDescent="0.25">
      <c r="A784" s="28">
        <v>3311402197132190</v>
      </c>
      <c r="B784" s="39" t="s">
        <v>550</v>
      </c>
      <c r="C784" s="30"/>
      <c r="D784" s="31"/>
      <c r="E784" s="31"/>
      <c r="F784" s="32">
        <f t="shared" si="113"/>
        <v>0</v>
      </c>
      <c r="G784" s="33">
        <f t="shared" si="112"/>
        <v>0</v>
      </c>
      <c r="H784" s="31"/>
      <c r="I784" s="34">
        <f t="shared" si="117"/>
        <v>0</v>
      </c>
      <c r="J784" s="31"/>
      <c r="K784" s="33">
        <f t="shared" si="114"/>
        <v>0</v>
      </c>
      <c r="L784" s="35">
        <f t="shared" si="118"/>
        <v>0</v>
      </c>
      <c r="M784" s="33">
        <f t="shared" si="115"/>
        <v>0</v>
      </c>
      <c r="N784" s="31"/>
      <c r="O784" s="33">
        <f t="shared" si="116"/>
        <v>0</v>
      </c>
      <c r="P784" s="36">
        <f t="shared" si="119"/>
        <v>0</v>
      </c>
    </row>
    <row r="785" spans="1:16" ht="39" hidden="1" x14ac:dyDescent="0.25">
      <c r="A785" s="28">
        <v>3311402197253</v>
      </c>
      <c r="B785" s="39" t="s">
        <v>569</v>
      </c>
      <c r="C785" s="30"/>
      <c r="D785" s="31">
        <f>SUM(D786)</f>
        <v>0</v>
      </c>
      <c r="E785" s="31">
        <f>SUM(E786)</f>
        <v>0</v>
      </c>
      <c r="F785" s="32">
        <f t="shared" si="113"/>
        <v>0</v>
      </c>
      <c r="G785" s="33">
        <f t="shared" si="112"/>
        <v>0</v>
      </c>
      <c r="H785" s="31">
        <f>SUM(H786)</f>
        <v>0</v>
      </c>
      <c r="I785" s="34">
        <f t="shared" si="117"/>
        <v>0</v>
      </c>
      <c r="J785" s="31">
        <f>SUM(J786)</f>
        <v>0</v>
      </c>
      <c r="K785" s="33">
        <f t="shared" si="114"/>
        <v>0</v>
      </c>
      <c r="L785" s="35">
        <f t="shared" si="118"/>
        <v>0</v>
      </c>
      <c r="M785" s="33">
        <f t="shared" si="115"/>
        <v>0</v>
      </c>
      <c r="N785" s="31">
        <f>SUM(N786)</f>
        <v>0</v>
      </c>
      <c r="O785" s="33">
        <f t="shared" si="116"/>
        <v>0</v>
      </c>
      <c r="P785" s="36">
        <f t="shared" si="119"/>
        <v>0</v>
      </c>
    </row>
    <row r="786" spans="1:16" ht="39" hidden="1" x14ac:dyDescent="0.25">
      <c r="A786" s="28">
        <v>3311402197253190</v>
      </c>
      <c r="B786" s="39" t="s">
        <v>569</v>
      </c>
      <c r="C786" s="30"/>
      <c r="D786" s="31"/>
      <c r="E786" s="31"/>
      <c r="F786" s="32">
        <f t="shared" si="113"/>
        <v>0</v>
      </c>
      <c r="G786" s="33">
        <f t="shared" si="112"/>
        <v>0</v>
      </c>
      <c r="H786" s="31"/>
      <c r="I786" s="34">
        <f t="shared" si="117"/>
        <v>0</v>
      </c>
      <c r="J786" s="31"/>
      <c r="K786" s="33">
        <f t="shared" si="114"/>
        <v>0</v>
      </c>
      <c r="L786" s="35">
        <f t="shared" si="118"/>
        <v>0</v>
      </c>
      <c r="M786" s="33">
        <f t="shared" si="115"/>
        <v>0</v>
      </c>
      <c r="N786" s="31"/>
      <c r="O786" s="33">
        <f t="shared" si="116"/>
        <v>0</v>
      </c>
      <c r="P786" s="36">
        <f t="shared" si="119"/>
        <v>0</v>
      </c>
    </row>
    <row r="787" spans="1:16" ht="26.25" hidden="1" x14ac:dyDescent="0.25">
      <c r="A787" s="28">
        <v>3311402197254</v>
      </c>
      <c r="B787" s="39" t="s">
        <v>554</v>
      </c>
      <c r="C787" s="30"/>
      <c r="D787" s="31">
        <f>SUM(D788)</f>
        <v>0</v>
      </c>
      <c r="E787" s="31">
        <f>SUM(E788)</f>
        <v>0</v>
      </c>
      <c r="F787" s="32">
        <f t="shared" si="113"/>
        <v>0</v>
      </c>
      <c r="G787" s="33">
        <f t="shared" si="112"/>
        <v>0</v>
      </c>
      <c r="H787" s="31">
        <f>SUM(H788)</f>
        <v>0</v>
      </c>
      <c r="I787" s="34">
        <f t="shared" si="117"/>
        <v>0</v>
      </c>
      <c r="J787" s="31">
        <f>SUM(J788)</f>
        <v>0</v>
      </c>
      <c r="K787" s="33">
        <f t="shared" si="114"/>
        <v>0</v>
      </c>
      <c r="L787" s="35">
        <f t="shared" si="118"/>
        <v>0</v>
      </c>
      <c r="M787" s="33">
        <f t="shared" si="115"/>
        <v>0</v>
      </c>
      <c r="N787" s="31">
        <f>SUM(N788)</f>
        <v>0</v>
      </c>
      <c r="O787" s="33">
        <f t="shared" si="116"/>
        <v>0</v>
      </c>
      <c r="P787" s="36">
        <f t="shared" si="119"/>
        <v>0</v>
      </c>
    </row>
    <row r="788" spans="1:16" ht="26.25" hidden="1" x14ac:dyDescent="0.25">
      <c r="A788" s="28">
        <v>3311402197254190</v>
      </c>
      <c r="B788" s="39" t="s">
        <v>554</v>
      </c>
      <c r="C788" s="30"/>
      <c r="D788" s="31"/>
      <c r="E788" s="31"/>
      <c r="F788" s="32">
        <f t="shared" si="113"/>
        <v>0</v>
      </c>
      <c r="G788" s="33">
        <f t="shared" si="112"/>
        <v>0</v>
      </c>
      <c r="H788" s="31"/>
      <c r="I788" s="34">
        <f t="shared" si="117"/>
        <v>0</v>
      </c>
      <c r="J788" s="31"/>
      <c r="K788" s="33">
        <f t="shared" si="114"/>
        <v>0</v>
      </c>
      <c r="L788" s="35">
        <f t="shared" si="118"/>
        <v>0</v>
      </c>
      <c r="M788" s="33">
        <f t="shared" si="115"/>
        <v>0</v>
      </c>
      <c r="N788" s="31"/>
      <c r="O788" s="33">
        <f t="shared" si="116"/>
        <v>0</v>
      </c>
      <c r="P788" s="36">
        <f t="shared" si="119"/>
        <v>0</v>
      </c>
    </row>
    <row r="789" spans="1:16" hidden="1" x14ac:dyDescent="0.25">
      <c r="A789" s="65">
        <v>331140220</v>
      </c>
      <c r="B789" s="39" t="s">
        <v>570</v>
      </c>
      <c r="C789" s="30"/>
      <c r="D789" s="31">
        <f>SUM(D790+D792+D794+D796+D798+D800+D803+D806+D808+D810+D812+D814+D816+D818+D820+D822+D824)</f>
        <v>0</v>
      </c>
      <c r="E789" s="31">
        <f>SUM(E790+E792+E794+E796+E798+E800+E803+E806+E808+E810+E812+E814+E816+E818+E820+E822+E824)</f>
        <v>0</v>
      </c>
      <c r="F789" s="32">
        <f t="shared" si="113"/>
        <v>0</v>
      </c>
      <c r="G789" s="33">
        <f t="shared" si="112"/>
        <v>0</v>
      </c>
      <c r="H789" s="31">
        <f>SUM(H790+H792+H794+H796+H798+H800+H803+H806+H808+H810+H812+H814+H816+H818+H820+H822+H824)</f>
        <v>0</v>
      </c>
      <c r="I789" s="34">
        <f t="shared" si="117"/>
        <v>0</v>
      </c>
      <c r="J789" s="31">
        <f>SUM(J790+J792+J794+J796+J798+J800+J803+J806+J808+J810+J812+J814+J816+J818+J820+J822+J824)</f>
        <v>0</v>
      </c>
      <c r="K789" s="33">
        <f t="shared" si="114"/>
        <v>0</v>
      </c>
      <c r="L789" s="35">
        <f t="shared" si="118"/>
        <v>0</v>
      </c>
      <c r="M789" s="33">
        <f t="shared" si="115"/>
        <v>0</v>
      </c>
      <c r="N789" s="31">
        <f>SUM(N790+N792+N794+N796+N798+N800+N803+N806+N808+N810+N812+N814+N816+N818+N820+N822+N824)</f>
        <v>0</v>
      </c>
      <c r="O789" s="33">
        <f t="shared" si="116"/>
        <v>0</v>
      </c>
      <c r="P789" s="36">
        <f t="shared" si="119"/>
        <v>0</v>
      </c>
    </row>
    <row r="790" spans="1:16" ht="26.25" hidden="1" x14ac:dyDescent="0.25">
      <c r="A790" s="65">
        <v>3311402200067</v>
      </c>
      <c r="B790" s="29" t="s">
        <v>571</v>
      </c>
      <c r="C790" s="30"/>
      <c r="D790" s="31">
        <f>SUM(D791)</f>
        <v>0</v>
      </c>
      <c r="E790" s="31">
        <f>SUM(E791)</f>
        <v>0</v>
      </c>
      <c r="F790" s="32">
        <f t="shared" si="113"/>
        <v>0</v>
      </c>
      <c r="G790" s="33">
        <f t="shared" si="112"/>
        <v>0</v>
      </c>
      <c r="H790" s="31">
        <f>SUM(H791)</f>
        <v>0</v>
      </c>
      <c r="I790" s="34">
        <f t="shared" si="117"/>
        <v>0</v>
      </c>
      <c r="J790" s="31">
        <f>SUM(J791)</f>
        <v>0</v>
      </c>
      <c r="K790" s="33">
        <f t="shared" si="114"/>
        <v>0</v>
      </c>
      <c r="L790" s="35">
        <f t="shared" si="118"/>
        <v>0</v>
      </c>
      <c r="M790" s="33">
        <f t="shared" si="115"/>
        <v>0</v>
      </c>
      <c r="N790" s="31">
        <f>SUM(N791)</f>
        <v>0</v>
      </c>
      <c r="O790" s="33">
        <f t="shared" si="116"/>
        <v>0</v>
      </c>
      <c r="P790" s="36">
        <f t="shared" si="119"/>
        <v>0</v>
      </c>
    </row>
    <row r="791" spans="1:16" ht="26.25" hidden="1" x14ac:dyDescent="0.25">
      <c r="A791" s="65">
        <v>3311402200067</v>
      </c>
      <c r="B791" s="29" t="s">
        <v>572</v>
      </c>
      <c r="C791" s="30"/>
      <c r="D791" s="31"/>
      <c r="E791" s="105"/>
      <c r="F791" s="32">
        <f t="shared" si="113"/>
        <v>0</v>
      </c>
      <c r="G791" s="33">
        <f t="shared" si="112"/>
        <v>0</v>
      </c>
      <c r="H791" s="105"/>
      <c r="I791" s="34">
        <f t="shared" si="117"/>
        <v>0</v>
      </c>
      <c r="J791" s="105"/>
      <c r="K791" s="33">
        <f t="shared" si="114"/>
        <v>0</v>
      </c>
      <c r="L791" s="35">
        <f t="shared" si="118"/>
        <v>0</v>
      </c>
      <c r="M791" s="33">
        <f t="shared" si="115"/>
        <v>0</v>
      </c>
      <c r="N791" s="105"/>
      <c r="O791" s="33">
        <f t="shared" si="116"/>
        <v>0</v>
      </c>
      <c r="P791" s="36">
        <f t="shared" si="119"/>
        <v>0</v>
      </c>
    </row>
    <row r="792" spans="1:16" ht="26.25" hidden="1" x14ac:dyDescent="0.25">
      <c r="A792" s="65">
        <v>3311402203075</v>
      </c>
      <c r="B792" s="66" t="s">
        <v>573</v>
      </c>
      <c r="C792" s="30"/>
      <c r="D792" s="31">
        <f>SUM(D793)</f>
        <v>0</v>
      </c>
      <c r="E792" s="31">
        <f>SUM(E793)</f>
        <v>0</v>
      </c>
      <c r="F792" s="32">
        <f t="shared" si="113"/>
        <v>0</v>
      </c>
      <c r="G792" s="33">
        <f t="shared" si="112"/>
        <v>0</v>
      </c>
      <c r="H792" s="31">
        <f>SUM(H793)</f>
        <v>0</v>
      </c>
      <c r="I792" s="34">
        <f t="shared" si="117"/>
        <v>0</v>
      </c>
      <c r="J792" s="31">
        <f>SUM(J793)</f>
        <v>0</v>
      </c>
      <c r="K792" s="33">
        <f t="shared" si="114"/>
        <v>0</v>
      </c>
      <c r="L792" s="35">
        <f t="shared" si="118"/>
        <v>0</v>
      </c>
      <c r="M792" s="33">
        <f t="shared" si="115"/>
        <v>0</v>
      </c>
      <c r="N792" s="31">
        <f>SUM(N793)</f>
        <v>0</v>
      </c>
      <c r="O792" s="33">
        <f t="shared" si="116"/>
        <v>0</v>
      </c>
      <c r="P792" s="36">
        <f t="shared" si="119"/>
        <v>0</v>
      </c>
    </row>
    <row r="793" spans="1:16" ht="26.25" hidden="1" x14ac:dyDescent="0.25">
      <c r="A793" s="65">
        <v>3311402203075200</v>
      </c>
      <c r="B793" s="66" t="s">
        <v>574</v>
      </c>
      <c r="C793" s="30"/>
      <c r="D793" s="31"/>
      <c r="E793" s="31"/>
      <c r="F793" s="32">
        <f t="shared" si="113"/>
        <v>0</v>
      </c>
      <c r="G793" s="33">
        <f t="shared" si="112"/>
        <v>0</v>
      </c>
      <c r="H793" s="31"/>
      <c r="I793" s="34">
        <f t="shared" si="117"/>
        <v>0</v>
      </c>
      <c r="J793" s="31"/>
      <c r="K793" s="33">
        <f t="shared" si="114"/>
        <v>0</v>
      </c>
      <c r="L793" s="35">
        <f t="shared" si="118"/>
        <v>0</v>
      </c>
      <c r="M793" s="33">
        <f t="shared" si="115"/>
        <v>0</v>
      </c>
      <c r="N793" s="31"/>
      <c r="O793" s="33">
        <f t="shared" si="116"/>
        <v>0</v>
      </c>
      <c r="P793" s="36">
        <f t="shared" si="119"/>
        <v>0</v>
      </c>
    </row>
    <row r="794" spans="1:16" hidden="1" x14ac:dyDescent="0.25">
      <c r="A794" s="28">
        <v>3311402200412</v>
      </c>
      <c r="B794" s="39" t="s">
        <v>575</v>
      </c>
      <c r="C794" s="30"/>
      <c r="D794" s="31">
        <f>SUM(D795)</f>
        <v>0</v>
      </c>
      <c r="E794" s="31">
        <f>SUM(E795)</f>
        <v>0</v>
      </c>
      <c r="F794" s="32">
        <f t="shared" si="113"/>
        <v>0</v>
      </c>
      <c r="G794" s="33">
        <f t="shared" si="112"/>
        <v>0</v>
      </c>
      <c r="H794" s="31">
        <f>SUM(H795)</f>
        <v>0</v>
      </c>
      <c r="I794" s="34">
        <f t="shared" si="117"/>
        <v>0</v>
      </c>
      <c r="J794" s="31">
        <f>SUM(J795)</f>
        <v>0</v>
      </c>
      <c r="K794" s="33">
        <f t="shared" si="114"/>
        <v>0</v>
      </c>
      <c r="L794" s="35">
        <f t="shared" si="118"/>
        <v>0</v>
      </c>
      <c r="M794" s="33">
        <f t="shared" si="115"/>
        <v>0</v>
      </c>
      <c r="N794" s="31">
        <f>SUM(N795)</f>
        <v>0</v>
      </c>
      <c r="O794" s="33">
        <f t="shared" si="116"/>
        <v>0</v>
      </c>
      <c r="P794" s="36">
        <f t="shared" si="119"/>
        <v>0</v>
      </c>
    </row>
    <row r="795" spans="1:16" hidden="1" x14ac:dyDescent="0.25">
      <c r="A795" s="28">
        <v>3311402200412200</v>
      </c>
      <c r="B795" s="39" t="s">
        <v>576</v>
      </c>
      <c r="C795" s="30"/>
      <c r="D795" s="37"/>
      <c r="E795" s="37"/>
      <c r="F795" s="32">
        <f t="shared" si="113"/>
        <v>0</v>
      </c>
      <c r="G795" s="33">
        <f t="shared" si="112"/>
        <v>0</v>
      </c>
      <c r="H795" s="37"/>
      <c r="I795" s="34">
        <f t="shared" si="117"/>
        <v>0</v>
      </c>
      <c r="J795" s="37"/>
      <c r="K795" s="33">
        <f t="shared" si="114"/>
        <v>0</v>
      </c>
      <c r="L795" s="35">
        <f t="shared" si="118"/>
        <v>0</v>
      </c>
      <c r="M795" s="33">
        <f t="shared" si="115"/>
        <v>0</v>
      </c>
      <c r="N795" s="37"/>
      <c r="O795" s="33">
        <f t="shared" si="116"/>
        <v>0</v>
      </c>
      <c r="P795" s="36">
        <f t="shared" si="119"/>
        <v>0</v>
      </c>
    </row>
    <row r="796" spans="1:16" hidden="1" x14ac:dyDescent="0.25">
      <c r="A796" s="65">
        <v>3311402200680</v>
      </c>
      <c r="B796" s="66" t="s">
        <v>577</v>
      </c>
      <c r="C796" s="30"/>
      <c r="D796" s="31">
        <f>SUM(D797)</f>
        <v>0</v>
      </c>
      <c r="E796" s="31">
        <f>SUM(E797)</f>
        <v>0</v>
      </c>
      <c r="F796" s="32">
        <f t="shared" si="113"/>
        <v>0</v>
      </c>
      <c r="G796" s="33">
        <f t="shared" si="112"/>
        <v>0</v>
      </c>
      <c r="H796" s="31">
        <f>SUM(H797)</f>
        <v>0</v>
      </c>
      <c r="I796" s="34">
        <f t="shared" si="117"/>
        <v>0</v>
      </c>
      <c r="J796" s="31">
        <f>SUM(J797)</f>
        <v>0</v>
      </c>
      <c r="K796" s="33">
        <f t="shared" si="114"/>
        <v>0</v>
      </c>
      <c r="L796" s="35">
        <f t="shared" si="118"/>
        <v>0</v>
      </c>
      <c r="M796" s="33">
        <f t="shared" si="115"/>
        <v>0</v>
      </c>
      <c r="N796" s="31">
        <f>SUM(N797)</f>
        <v>0</v>
      </c>
      <c r="O796" s="33">
        <f t="shared" si="116"/>
        <v>0</v>
      </c>
      <c r="P796" s="36">
        <f t="shared" si="119"/>
        <v>0</v>
      </c>
    </row>
    <row r="797" spans="1:16" hidden="1" x14ac:dyDescent="0.25">
      <c r="A797" s="65">
        <v>3311402200680190</v>
      </c>
      <c r="B797" s="66" t="s">
        <v>577</v>
      </c>
      <c r="C797" s="30"/>
      <c r="D797" s="37"/>
      <c r="E797" s="37"/>
      <c r="F797" s="32">
        <f t="shared" si="113"/>
        <v>0</v>
      </c>
      <c r="G797" s="33">
        <f t="shared" si="112"/>
        <v>0</v>
      </c>
      <c r="H797" s="37"/>
      <c r="I797" s="34">
        <f t="shared" si="117"/>
        <v>0</v>
      </c>
      <c r="J797" s="37"/>
      <c r="K797" s="33">
        <f t="shared" si="114"/>
        <v>0</v>
      </c>
      <c r="L797" s="35">
        <f t="shared" si="118"/>
        <v>0</v>
      </c>
      <c r="M797" s="33">
        <f t="shared" si="115"/>
        <v>0</v>
      </c>
      <c r="N797" s="37"/>
      <c r="O797" s="33">
        <f t="shared" si="116"/>
        <v>0</v>
      </c>
      <c r="P797" s="36">
        <f t="shared" si="119"/>
        <v>0</v>
      </c>
    </row>
    <row r="798" spans="1:16" ht="26.25" hidden="1" x14ac:dyDescent="0.25">
      <c r="A798" s="65">
        <v>3311402200729</v>
      </c>
      <c r="B798" s="39" t="s">
        <v>578</v>
      </c>
      <c r="C798" s="30"/>
      <c r="D798" s="31">
        <f>SUM(D799)</f>
        <v>0</v>
      </c>
      <c r="E798" s="31">
        <f>SUM(E799)</f>
        <v>0</v>
      </c>
      <c r="F798" s="32">
        <f t="shared" si="113"/>
        <v>0</v>
      </c>
      <c r="G798" s="33">
        <f t="shared" si="112"/>
        <v>0</v>
      </c>
      <c r="H798" s="31">
        <f>SUM(H799)</f>
        <v>0</v>
      </c>
      <c r="I798" s="34">
        <f t="shared" si="117"/>
        <v>0</v>
      </c>
      <c r="J798" s="31">
        <f>SUM(J799)</f>
        <v>0</v>
      </c>
      <c r="K798" s="33">
        <f t="shared" si="114"/>
        <v>0</v>
      </c>
      <c r="L798" s="35">
        <f t="shared" si="118"/>
        <v>0</v>
      </c>
      <c r="M798" s="33">
        <f t="shared" si="115"/>
        <v>0</v>
      </c>
      <c r="N798" s="31">
        <f>SUM(N799)</f>
        <v>0</v>
      </c>
      <c r="O798" s="33">
        <f t="shared" si="116"/>
        <v>0</v>
      </c>
      <c r="P798" s="36">
        <f t="shared" si="119"/>
        <v>0</v>
      </c>
    </row>
    <row r="799" spans="1:16" ht="26.25" hidden="1" x14ac:dyDescent="0.25">
      <c r="A799" s="65">
        <v>3311402200729190</v>
      </c>
      <c r="B799" s="39" t="s">
        <v>578</v>
      </c>
      <c r="C799" s="30"/>
      <c r="D799" s="37"/>
      <c r="E799" s="37"/>
      <c r="F799" s="32">
        <f t="shared" si="113"/>
        <v>0</v>
      </c>
      <c r="G799" s="33">
        <f t="shared" si="112"/>
        <v>0</v>
      </c>
      <c r="H799" s="37"/>
      <c r="I799" s="34">
        <f t="shared" si="117"/>
        <v>0</v>
      </c>
      <c r="J799" s="37"/>
      <c r="K799" s="33">
        <f t="shared" si="114"/>
        <v>0</v>
      </c>
      <c r="L799" s="35">
        <f t="shared" si="118"/>
        <v>0</v>
      </c>
      <c r="M799" s="33">
        <f t="shared" si="115"/>
        <v>0</v>
      </c>
      <c r="N799" s="37"/>
      <c r="O799" s="33">
        <f t="shared" si="116"/>
        <v>0</v>
      </c>
      <c r="P799" s="36">
        <f t="shared" si="119"/>
        <v>0</v>
      </c>
    </row>
    <row r="800" spans="1:16" ht="26.25" hidden="1" x14ac:dyDescent="0.25">
      <c r="A800" s="28">
        <v>3311402200738</v>
      </c>
      <c r="B800" s="39" t="s">
        <v>579</v>
      </c>
      <c r="C800" s="30"/>
      <c r="D800" s="31">
        <f>SUM(D801:D802)</f>
        <v>0</v>
      </c>
      <c r="E800" s="31">
        <f>SUM(E801:E802)</f>
        <v>0</v>
      </c>
      <c r="F800" s="32">
        <f t="shared" si="113"/>
        <v>0</v>
      </c>
      <c r="G800" s="33">
        <f t="shared" si="112"/>
        <v>0</v>
      </c>
      <c r="H800" s="31">
        <f>SUM(H801:H802)</f>
        <v>0</v>
      </c>
      <c r="I800" s="34">
        <f t="shared" si="117"/>
        <v>0</v>
      </c>
      <c r="J800" s="31">
        <f>SUM(J801:J802)</f>
        <v>0</v>
      </c>
      <c r="K800" s="33">
        <f t="shared" si="114"/>
        <v>0</v>
      </c>
      <c r="L800" s="35">
        <f t="shared" si="118"/>
        <v>0</v>
      </c>
      <c r="M800" s="33">
        <f t="shared" si="115"/>
        <v>0</v>
      </c>
      <c r="N800" s="31">
        <f>SUM(N801:N802)</f>
        <v>0</v>
      </c>
      <c r="O800" s="33">
        <f t="shared" si="116"/>
        <v>0</v>
      </c>
      <c r="P800" s="36">
        <f t="shared" si="119"/>
        <v>0</v>
      </c>
    </row>
    <row r="801" spans="1:16" ht="26.25" hidden="1" x14ac:dyDescent="0.25">
      <c r="A801" s="28">
        <v>3311402200738200</v>
      </c>
      <c r="B801" s="39" t="s">
        <v>579</v>
      </c>
      <c r="C801" s="30"/>
      <c r="D801" s="37"/>
      <c r="E801" s="37"/>
      <c r="F801" s="32">
        <f t="shared" si="113"/>
        <v>0</v>
      </c>
      <c r="G801" s="33">
        <f t="shared" si="112"/>
        <v>0</v>
      </c>
      <c r="H801" s="37"/>
      <c r="I801" s="34">
        <f t="shared" si="117"/>
        <v>0</v>
      </c>
      <c r="J801" s="37"/>
      <c r="K801" s="33">
        <f t="shared" si="114"/>
        <v>0</v>
      </c>
      <c r="L801" s="35">
        <f t="shared" si="118"/>
        <v>0</v>
      </c>
      <c r="M801" s="33">
        <f t="shared" si="115"/>
        <v>0</v>
      </c>
      <c r="N801" s="37"/>
      <c r="O801" s="33">
        <f t="shared" si="116"/>
        <v>0</v>
      </c>
      <c r="P801" s="36">
        <f t="shared" si="119"/>
        <v>0</v>
      </c>
    </row>
    <row r="802" spans="1:16" ht="26.25" hidden="1" x14ac:dyDescent="0.25">
      <c r="A802" s="28">
        <v>3311402200738200</v>
      </c>
      <c r="B802" s="39" t="s">
        <v>579</v>
      </c>
      <c r="C802" s="30"/>
      <c r="D802" s="37">
        <v>0</v>
      </c>
      <c r="E802" s="37">
        <v>0</v>
      </c>
      <c r="F802" s="32">
        <f t="shared" si="113"/>
        <v>0</v>
      </c>
      <c r="G802" s="33">
        <f t="shared" si="112"/>
        <v>0</v>
      </c>
      <c r="H802" s="37">
        <v>0</v>
      </c>
      <c r="I802" s="34">
        <f t="shared" si="117"/>
        <v>0</v>
      </c>
      <c r="J802" s="37">
        <v>0</v>
      </c>
      <c r="K802" s="33">
        <f t="shared" si="114"/>
        <v>0</v>
      </c>
      <c r="L802" s="35">
        <f t="shared" si="118"/>
        <v>0</v>
      </c>
      <c r="M802" s="33">
        <f t="shared" si="115"/>
        <v>0</v>
      </c>
      <c r="N802" s="37">
        <v>0</v>
      </c>
      <c r="O802" s="33">
        <f t="shared" si="116"/>
        <v>0</v>
      </c>
      <c r="P802" s="36">
        <f t="shared" si="119"/>
        <v>0</v>
      </c>
    </row>
    <row r="803" spans="1:16" ht="39" hidden="1" x14ac:dyDescent="0.25">
      <c r="A803" s="65">
        <v>3311402200762</v>
      </c>
      <c r="B803" s="39" t="s">
        <v>580</v>
      </c>
      <c r="C803" s="30"/>
      <c r="D803" s="31">
        <f>SUM(D804:D805)</f>
        <v>0</v>
      </c>
      <c r="E803" s="31">
        <f>SUM(E804:E805)</f>
        <v>0</v>
      </c>
      <c r="F803" s="32">
        <f t="shared" si="113"/>
        <v>0</v>
      </c>
      <c r="G803" s="33">
        <f t="shared" si="112"/>
        <v>0</v>
      </c>
      <c r="H803" s="31">
        <f>SUM(H804:H805)</f>
        <v>0</v>
      </c>
      <c r="I803" s="34">
        <f t="shared" si="117"/>
        <v>0</v>
      </c>
      <c r="J803" s="31">
        <f>SUM(J804:J805)</f>
        <v>0</v>
      </c>
      <c r="K803" s="33">
        <f t="shared" si="114"/>
        <v>0</v>
      </c>
      <c r="L803" s="35">
        <f t="shared" si="118"/>
        <v>0</v>
      </c>
      <c r="M803" s="33">
        <f t="shared" si="115"/>
        <v>0</v>
      </c>
      <c r="N803" s="31">
        <f>SUM(N804:N805)</f>
        <v>0</v>
      </c>
      <c r="O803" s="33">
        <f t="shared" si="116"/>
        <v>0</v>
      </c>
      <c r="P803" s="36">
        <f t="shared" si="119"/>
        <v>0</v>
      </c>
    </row>
    <row r="804" spans="1:16" ht="39" hidden="1" x14ac:dyDescent="0.25">
      <c r="A804" s="65">
        <v>3311402200762190</v>
      </c>
      <c r="B804" s="39" t="s">
        <v>580</v>
      </c>
      <c r="C804" s="30"/>
      <c r="D804" s="37">
        <v>0</v>
      </c>
      <c r="E804" s="37">
        <v>0</v>
      </c>
      <c r="F804" s="32">
        <f t="shared" si="113"/>
        <v>0</v>
      </c>
      <c r="G804" s="33">
        <f t="shared" si="112"/>
        <v>0</v>
      </c>
      <c r="H804" s="37">
        <v>0</v>
      </c>
      <c r="I804" s="34">
        <f t="shared" si="117"/>
        <v>0</v>
      </c>
      <c r="J804" s="37">
        <v>0</v>
      </c>
      <c r="K804" s="33">
        <f t="shared" si="114"/>
        <v>0</v>
      </c>
      <c r="L804" s="35">
        <f t="shared" si="118"/>
        <v>0</v>
      </c>
      <c r="M804" s="33">
        <f t="shared" si="115"/>
        <v>0</v>
      </c>
      <c r="N804" s="37">
        <v>0</v>
      </c>
      <c r="O804" s="33">
        <f t="shared" si="116"/>
        <v>0</v>
      </c>
      <c r="P804" s="36">
        <f t="shared" si="119"/>
        <v>0</v>
      </c>
    </row>
    <row r="805" spans="1:16" ht="39" hidden="1" x14ac:dyDescent="0.25">
      <c r="A805" s="65">
        <v>3311402200762200</v>
      </c>
      <c r="B805" s="39" t="s">
        <v>580</v>
      </c>
      <c r="C805" s="30"/>
      <c r="D805" s="31"/>
      <c r="E805" s="31"/>
      <c r="F805" s="32">
        <f t="shared" si="113"/>
        <v>0</v>
      </c>
      <c r="G805" s="33">
        <f t="shared" si="112"/>
        <v>0</v>
      </c>
      <c r="H805" s="31"/>
      <c r="I805" s="34">
        <f t="shared" si="117"/>
        <v>0</v>
      </c>
      <c r="J805" s="31"/>
      <c r="K805" s="33">
        <f t="shared" si="114"/>
        <v>0</v>
      </c>
      <c r="L805" s="35">
        <f t="shared" si="118"/>
        <v>0</v>
      </c>
      <c r="M805" s="33">
        <f t="shared" si="115"/>
        <v>0</v>
      </c>
      <c r="N805" s="31"/>
      <c r="O805" s="33">
        <f t="shared" si="116"/>
        <v>0</v>
      </c>
      <c r="P805" s="36">
        <f t="shared" si="119"/>
        <v>0</v>
      </c>
    </row>
    <row r="806" spans="1:16" ht="26.25" hidden="1" x14ac:dyDescent="0.25">
      <c r="A806" s="65">
        <v>3311402200780</v>
      </c>
      <c r="B806" s="39" t="s">
        <v>581</v>
      </c>
      <c r="C806" s="30"/>
      <c r="D806" s="31">
        <f>SUM(D807)</f>
        <v>0</v>
      </c>
      <c r="E806" s="31">
        <f>SUM(E807)</f>
        <v>0</v>
      </c>
      <c r="F806" s="32">
        <f t="shared" si="113"/>
        <v>0</v>
      </c>
      <c r="G806" s="33">
        <f t="shared" si="112"/>
        <v>0</v>
      </c>
      <c r="H806" s="31">
        <f>SUM(H807)</f>
        <v>0</v>
      </c>
      <c r="I806" s="34">
        <f t="shared" si="117"/>
        <v>0</v>
      </c>
      <c r="J806" s="31">
        <f>SUM(J807)</f>
        <v>0</v>
      </c>
      <c r="K806" s="33">
        <f t="shared" si="114"/>
        <v>0</v>
      </c>
      <c r="L806" s="35">
        <f t="shared" si="118"/>
        <v>0</v>
      </c>
      <c r="M806" s="33">
        <f t="shared" si="115"/>
        <v>0</v>
      </c>
      <c r="N806" s="31">
        <f>SUM(N807)</f>
        <v>0</v>
      </c>
      <c r="O806" s="33">
        <f t="shared" si="116"/>
        <v>0</v>
      </c>
      <c r="P806" s="36">
        <f t="shared" si="119"/>
        <v>0</v>
      </c>
    </row>
    <row r="807" spans="1:16" ht="26.25" hidden="1" x14ac:dyDescent="0.25">
      <c r="A807" s="65">
        <v>3311402200780190</v>
      </c>
      <c r="B807" s="39" t="s">
        <v>581</v>
      </c>
      <c r="C807" s="30"/>
      <c r="D807" s="37"/>
      <c r="E807" s="37"/>
      <c r="F807" s="32">
        <f t="shared" si="113"/>
        <v>0</v>
      </c>
      <c r="G807" s="33">
        <f t="shared" si="112"/>
        <v>0</v>
      </c>
      <c r="H807" s="37"/>
      <c r="I807" s="34">
        <f t="shared" si="117"/>
        <v>0</v>
      </c>
      <c r="J807" s="37"/>
      <c r="K807" s="33">
        <f t="shared" si="114"/>
        <v>0</v>
      </c>
      <c r="L807" s="35">
        <f t="shared" si="118"/>
        <v>0</v>
      </c>
      <c r="M807" s="33">
        <f t="shared" si="115"/>
        <v>0</v>
      </c>
      <c r="N807" s="37"/>
      <c r="O807" s="33">
        <f t="shared" si="116"/>
        <v>0</v>
      </c>
      <c r="P807" s="36">
        <f t="shared" si="119"/>
        <v>0</v>
      </c>
    </row>
    <row r="808" spans="1:16" ht="39" hidden="1" x14ac:dyDescent="0.25">
      <c r="A808" s="65">
        <v>3311402200785</v>
      </c>
      <c r="B808" s="39" t="s">
        <v>582</v>
      </c>
      <c r="C808" s="30"/>
      <c r="D808" s="31">
        <f>SUM(D809)</f>
        <v>0</v>
      </c>
      <c r="E808" s="31">
        <f>SUM(E809)</f>
        <v>0</v>
      </c>
      <c r="F808" s="32">
        <f t="shared" si="113"/>
        <v>0</v>
      </c>
      <c r="G808" s="33">
        <f t="shared" si="112"/>
        <v>0</v>
      </c>
      <c r="H808" s="31">
        <f>SUM(H809)</f>
        <v>0</v>
      </c>
      <c r="I808" s="34">
        <f t="shared" si="117"/>
        <v>0</v>
      </c>
      <c r="J808" s="31">
        <f>SUM(J809)</f>
        <v>0</v>
      </c>
      <c r="K808" s="33">
        <f t="shared" si="114"/>
        <v>0</v>
      </c>
      <c r="L808" s="35">
        <f t="shared" si="118"/>
        <v>0</v>
      </c>
      <c r="M808" s="33">
        <f t="shared" si="115"/>
        <v>0</v>
      </c>
      <c r="N808" s="31">
        <f>SUM(N809)</f>
        <v>0</v>
      </c>
      <c r="O808" s="33">
        <f t="shared" si="116"/>
        <v>0</v>
      </c>
      <c r="P808" s="36">
        <f t="shared" si="119"/>
        <v>0</v>
      </c>
    </row>
    <row r="809" spans="1:16" ht="39" hidden="1" x14ac:dyDescent="0.25">
      <c r="A809" s="65">
        <v>3311402200785200</v>
      </c>
      <c r="B809" s="39" t="s">
        <v>582</v>
      </c>
      <c r="C809" s="30"/>
      <c r="D809" s="37"/>
      <c r="E809" s="37"/>
      <c r="F809" s="32">
        <f t="shared" si="113"/>
        <v>0</v>
      </c>
      <c r="G809" s="33">
        <f t="shared" ref="G809:G877" si="120">IF(OR(F809=0,F$7=0),0,F809/F$7)*100</f>
        <v>0</v>
      </c>
      <c r="H809" s="37"/>
      <c r="I809" s="34">
        <f t="shared" si="117"/>
        <v>0</v>
      </c>
      <c r="J809" s="37"/>
      <c r="K809" s="33">
        <f t="shared" si="114"/>
        <v>0</v>
      </c>
      <c r="L809" s="35">
        <f t="shared" si="118"/>
        <v>0</v>
      </c>
      <c r="M809" s="33">
        <f t="shared" si="115"/>
        <v>0</v>
      </c>
      <c r="N809" s="37"/>
      <c r="O809" s="33">
        <f t="shared" si="116"/>
        <v>0</v>
      </c>
      <c r="P809" s="36">
        <f t="shared" si="119"/>
        <v>0</v>
      </c>
    </row>
    <row r="810" spans="1:16" ht="26.25" hidden="1" x14ac:dyDescent="0.25">
      <c r="A810" s="65">
        <v>3311402200788</v>
      </c>
      <c r="B810" s="39" t="s">
        <v>583</v>
      </c>
      <c r="C810" s="30"/>
      <c r="D810" s="31">
        <f>SUM(D811)</f>
        <v>0</v>
      </c>
      <c r="E810" s="31">
        <f>SUM(E811)</f>
        <v>0</v>
      </c>
      <c r="F810" s="32">
        <f t="shared" si="113"/>
        <v>0</v>
      </c>
      <c r="G810" s="33">
        <f t="shared" si="120"/>
        <v>0</v>
      </c>
      <c r="H810" s="31">
        <f>SUM(H811)</f>
        <v>0</v>
      </c>
      <c r="I810" s="34">
        <f t="shared" si="117"/>
        <v>0</v>
      </c>
      <c r="J810" s="31">
        <f>SUM(J811)</f>
        <v>0</v>
      </c>
      <c r="K810" s="33">
        <f t="shared" si="114"/>
        <v>0</v>
      </c>
      <c r="L810" s="35">
        <f t="shared" si="118"/>
        <v>0</v>
      </c>
      <c r="M810" s="33">
        <f t="shared" si="115"/>
        <v>0</v>
      </c>
      <c r="N810" s="31">
        <f>SUM(N811)</f>
        <v>0</v>
      </c>
      <c r="O810" s="33">
        <f t="shared" si="116"/>
        <v>0</v>
      </c>
      <c r="P810" s="36">
        <f t="shared" si="119"/>
        <v>0</v>
      </c>
    </row>
    <row r="811" spans="1:16" ht="26.25" hidden="1" x14ac:dyDescent="0.25">
      <c r="A811" s="65">
        <v>3311402200788200</v>
      </c>
      <c r="B811" s="39" t="s">
        <v>583</v>
      </c>
      <c r="C811" s="30"/>
      <c r="D811" s="37"/>
      <c r="E811" s="37"/>
      <c r="F811" s="32">
        <f t="shared" si="113"/>
        <v>0</v>
      </c>
      <c r="G811" s="33">
        <f t="shared" si="120"/>
        <v>0</v>
      </c>
      <c r="H811" s="37"/>
      <c r="I811" s="34">
        <f t="shared" si="117"/>
        <v>0</v>
      </c>
      <c r="J811" s="37"/>
      <c r="K811" s="33">
        <f t="shared" si="114"/>
        <v>0</v>
      </c>
      <c r="L811" s="35">
        <f t="shared" si="118"/>
        <v>0</v>
      </c>
      <c r="M811" s="33">
        <f t="shared" si="115"/>
        <v>0</v>
      </c>
      <c r="N811" s="37"/>
      <c r="O811" s="33">
        <f t="shared" si="116"/>
        <v>0</v>
      </c>
      <c r="P811" s="36">
        <f t="shared" si="119"/>
        <v>0</v>
      </c>
    </row>
    <row r="812" spans="1:16" ht="51.75" hidden="1" x14ac:dyDescent="0.25">
      <c r="A812" s="65">
        <v>3311402200789</v>
      </c>
      <c r="B812" s="39" t="s">
        <v>584</v>
      </c>
      <c r="C812" s="30"/>
      <c r="D812" s="31">
        <f>SUM(D813)</f>
        <v>0</v>
      </c>
      <c r="E812" s="31">
        <f>SUM(E813)</f>
        <v>0</v>
      </c>
      <c r="F812" s="32">
        <f t="shared" si="113"/>
        <v>0</v>
      </c>
      <c r="G812" s="33">
        <f t="shared" si="120"/>
        <v>0</v>
      </c>
      <c r="H812" s="31">
        <f>SUM(H813)</f>
        <v>0</v>
      </c>
      <c r="I812" s="34">
        <f t="shared" si="117"/>
        <v>0</v>
      </c>
      <c r="J812" s="31">
        <f>SUM(J813)</f>
        <v>0</v>
      </c>
      <c r="K812" s="33">
        <f t="shared" si="114"/>
        <v>0</v>
      </c>
      <c r="L812" s="35">
        <f t="shared" si="118"/>
        <v>0</v>
      </c>
      <c r="M812" s="33">
        <f t="shared" si="115"/>
        <v>0</v>
      </c>
      <c r="N812" s="31">
        <f>SUM(N813)</f>
        <v>0</v>
      </c>
      <c r="O812" s="33">
        <f t="shared" si="116"/>
        <v>0</v>
      </c>
      <c r="P812" s="36">
        <f t="shared" si="119"/>
        <v>0</v>
      </c>
    </row>
    <row r="813" spans="1:16" ht="51.75" hidden="1" x14ac:dyDescent="0.25">
      <c r="A813" s="65">
        <v>3311402200789200</v>
      </c>
      <c r="B813" s="39" t="s">
        <v>584</v>
      </c>
      <c r="C813" s="30"/>
      <c r="D813" s="37"/>
      <c r="E813" s="37"/>
      <c r="F813" s="32">
        <f t="shared" si="113"/>
        <v>0</v>
      </c>
      <c r="G813" s="33">
        <f t="shared" si="120"/>
        <v>0</v>
      </c>
      <c r="H813" s="37"/>
      <c r="I813" s="34">
        <f t="shared" si="117"/>
        <v>0</v>
      </c>
      <c r="J813" s="37"/>
      <c r="K813" s="33">
        <f t="shared" si="114"/>
        <v>0</v>
      </c>
      <c r="L813" s="35">
        <f t="shared" si="118"/>
        <v>0</v>
      </c>
      <c r="M813" s="33">
        <f t="shared" si="115"/>
        <v>0</v>
      </c>
      <c r="N813" s="37"/>
      <c r="O813" s="33">
        <f t="shared" si="116"/>
        <v>0</v>
      </c>
      <c r="P813" s="36">
        <f t="shared" si="119"/>
        <v>0</v>
      </c>
    </row>
    <row r="814" spans="1:16" ht="39" hidden="1" x14ac:dyDescent="0.25">
      <c r="A814" s="65">
        <v>3311402200790</v>
      </c>
      <c r="B814" s="39" t="s">
        <v>585</v>
      </c>
      <c r="C814" s="30"/>
      <c r="D814" s="31">
        <f>SUM(D815)</f>
        <v>0</v>
      </c>
      <c r="E814" s="31">
        <f>SUM(E815)</f>
        <v>0</v>
      </c>
      <c r="F814" s="32">
        <f t="shared" si="113"/>
        <v>0</v>
      </c>
      <c r="G814" s="33">
        <f t="shared" si="120"/>
        <v>0</v>
      </c>
      <c r="H814" s="31">
        <f>SUM(H815)</f>
        <v>0</v>
      </c>
      <c r="I814" s="34">
        <f t="shared" si="117"/>
        <v>0</v>
      </c>
      <c r="J814" s="31">
        <f>SUM(J815)</f>
        <v>0</v>
      </c>
      <c r="K814" s="33">
        <f t="shared" si="114"/>
        <v>0</v>
      </c>
      <c r="L814" s="35">
        <f t="shared" si="118"/>
        <v>0</v>
      </c>
      <c r="M814" s="33">
        <f t="shared" si="115"/>
        <v>0</v>
      </c>
      <c r="N814" s="31">
        <f>SUM(N815)</f>
        <v>0</v>
      </c>
      <c r="O814" s="33">
        <f t="shared" si="116"/>
        <v>0</v>
      </c>
      <c r="P814" s="36">
        <f t="shared" si="119"/>
        <v>0</v>
      </c>
    </row>
    <row r="815" spans="1:16" ht="39" hidden="1" x14ac:dyDescent="0.25">
      <c r="A815" s="65">
        <v>3311402200790200</v>
      </c>
      <c r="B815" s="39" t="s">
        <v>585</v>
      </c>
      <c r="C815" s="30"/>
      <c r="D815" s="37"/>
      <c r="E815" s="37"/>
      <c r="F815" s="32">
        <f t="shared" si="113"/>
        <v>0</v>
      </c>
      <c r="G815" s="33">
        <f t="shared" si="120"/>
        <v>0</v>
      </c>
      <c r="H815" s="37"/>
      <c r="I815" s="34">
        <f t="shared" si="117"/>
        <v>0</v>
      </c>
      <c r="J815" s="37"/>
      <c r="K815" s="33">
        <f t="shared" si="114"/>
        <v>0</v>
      </c>
      <c r="L815" s="35">
        <f t="shared" si="118"/>
        <v>0</v>
      </c>
      <c r="M815" s="33">
        <f t="shared" si="115"/>
        <v>0</v>
      </c>
      <c r="N815" s="37"/>
      <c r="O815" s="33">
        <f t="shared" si="116"/>
        <v>0</v>
      </c>
      <c r="P815" s="36">
        <f t="shared" si="119"/>
        <v>0</v>
      </c>
    </row>
    <row r="816" spans="1:16" hidden="1" x14ac:dyDescent="0.25">
      <c r="A816" s="65">
        <v>3311402200793</v>
      </c>
      <c r="B816" s="39" t="s">
        <v>586</v>
      </c>
      <c r="C816" s="30"/>
      <c r="D816" s="31">
        <f>SUM(D817)</f>
        <v>0</v>
      </c>
      <c r="E816" s="31">
        <f>SUM(E817)</f>
        <v>0</v>
      </c>
      <c r="F816" s="32">
        <f t="shared" si="113"/>
        <v>0</v>
      </c>
      <c r="G816" s="33">
        <f t="shared" si="120"/>
        <v>0</v>
      </c>
      <c r="H816" s="31">
        <f>SUM(H817)</f>
        <v>0</v>
      </c>
      <c r="I816" s="34">
        <f t="shared" si="117"/>
        <v>0</v>
      </c>
      <c r="J816" s="31">
        <f>SUM(J817)</f>
        <v>0</v>
      </c>
      <c r="K816" s="33">
        <f t="shared" si="114"/>
        <v>0</v>
      </c>
      <c r="L816" s="35">
        <f t="shared" si="118"/>
        <v>0</v>
      </c>
      <c r="M816" s="33">
        <f t="shared" si="115"/>
        <v>0</v>
      </c>
      <c r="N816" s="31">
        <f>SUM(N817)</f>
        <v>0</v>
      </c>
      <c r="O816" s="33">
        <f t="shared" si="116"/>
        <v>0</v>
      </c>
      <c r="P816" s="36">
        <f t="shared" si="119"/>
        <v>0</v>
      </c>
    </row>
    <row r="817" spans="1:16" hidden="1" x14ac:dyDescent="0.25">
      <c r="A817" s="65">
        <v>3311402200793200</v>
      </c>
      <c r="B817" s="39" t="s">
        <v>586</v>
      </c>
      <c r="C817" s="30"/>
      <c r="D817" s="37"/>
      <c r="E817" s="37"/>
      <c r="F817" s="32">
        <f t="shared" si="113"/>
        <v>0</v>
      </c>
      <c r="G817" s="33">
        <f t="shared" si="120"/>
        <v>0</v>
      </c>
      <c r="H817" s="37"/>
      <c r="I817" s="34">
        <f t="shared" si="117"/>
        <v>0</v>
      </c>
      <c r="J817" s="37"/>
      <c r="K817" s="33">
        <f t="shared" si="114"/>
        <v>0</v>
      </c>
      <c r="L817" s="35">
        <f t="shared" si="118"/>
        <v>0</v>
      </c>
      <c r="M817" s="33">
        <f t="shared" si="115"/>
        <v>0</v>
      </c>
      <c r="N817" s="37"/>
      <c r="O817" s="33">
        <f t="shared" si="116"/>
        <v>0</v>
      </c>
      <c r="P817" s="36">
        <f t="shared" si="119"/>
        <v>0</v>
      </c>
    </row>
    <row r="818" spans="1:16" ht="39" hidden="1" x14ac:dyDescent="0.25">
      <c r="A818" s="65">
        <v>3311402200812</v>
      </c>
      <c r="B818" s="39" t="s">
        <v>587</v>
      </c>
      <c r="C818" s="30"/>
      <c r="D818" s="31">
        <f>SUM(D819)</f>
        <v>0</v>
      </c>
      <c r="E818" s="31">
        <f>SUM(E819)</f>
        <v>0</v>
      </c>
      <c r="F818" s="32">
        <f t="shared" si="113"/>
        <v>0</v>
      </c>
      <c r="G818" s="33">
        <f t="shared" si="120"/>
        <v>0</v>
      </c>
      <c r="H818" s="31">
        <f>SUM(H819)</f>
        <v>0</v>
      </c>
      <c r="I818" s="34">
        <f t="shared" si="117"/>
        <v>0</v>
      </c>
      <c r="J818" s="31">
        <f>SUM(J819)</f>
        <v>0</v>
      </c>
      <c r="K818" s="33">
        <f t="shared" si="114"/>
        <v>0</v>
      </c>
      <c r="L818" s="35">
        <f t="shared" si="118"/>
        <v>0</v>
      </c>
      <c r="M818" s="33">
        <f t="shared" si="115"/>
        <v>0</v>
      </c>
      <c r="N818" s="31">
        <f>SUM(N819)</f>
        <v>0</v>
      </c>
      <c r="O818" s="33">
        <f t="shared" si="116"/>
        <v>0</v>
      </c>
      <c r="P818" s="36">
        <f t="shared" si="119"/>
        <v>0</v>
      </c>
    </row>
    <row r="819" spans="1:16" ht="39" hidden="1" x14ac:dyDescent="0.25">
      <c r="A819" s="65">
        <v>3311402200812190</v>
      </c>
      <c r="B819" s="39" t="s">
        <v>587</v>
      </c>
      <c r="C819" s="30"/>
      <c r="D819" s="37"/>
      <c r="E819" s="37"/>
      <c r="F819" s="32">
        <f t="shared" si="113"/>
        <v>0</v>
      </c>
      <c r="G819" s="33">
        <f t="shared" si="120"/>
        <v>0</v>
      </c>
      <c r="H819" s="37"/>
      <c r="I819" s="34">
        <f t="shared" si="117"/>
        <v>0</v>
      </c>
      <c r="J819" s="37"/>
      <c r="K819" s="33">
        <f t="shared" si="114"/>
        <v>0</v>
      </c>
      <c r="L819" s="35">
        <f t="shared" si="118"/>
        <v>0</v>
      </c>
      <c r="M819" s="33">
        <f t="shared" si="115"/>
        <v>0</v>
      </c>
      <c r="N819" s="37"/>
      <c r="O819" s="33">
        <f t="shared" si="116"/>
        <v>0</v>
      </c>
      <c r="P819" s="36">
        <f t="shared" si="119"/>
        <v>0</v>
      </c>
    </row>
    <row r="820" spans="1:16" hidden="1" x14ac:dyDescent="0.25">
      <c r="A820" s="65">
        <v>3311402200970</v>
      </c>
      <c r="B820" s="45" t="s">
        <v>588</v>
      </c>
      <c r="C820" s="30"/>
      <c r="D820" s="31">
        <f>SUM(D821)</f>
        <v>0</v>
      </c>
      <c r="E820" s="31">
        <f>SUM(E821)</f>
        <v>0</v>
      </c>
      <c r="F820" s="32">
        <f t="shared" si="113"/>
        <v>0</v>
      </c>
      <c r="G820" s="33">
        <f t="shared" si="120"/>
        <v>0</v>
      </c>
      <c r="H820" s="31">
        <f>SUM(H821)</f>
        <v>0</v>
      </c>
      <c r="I820" s="34">
        <f t="shared" si="117"/>
        <v>0</v>
      </c>
      <c r="J820" s="31">
        <f>SUM(J821)</f>
        <v>0</v>
      </c>
      <c r="K820" s="33">
        <f t="shared" si="114"/>
        <v>0</v>
      </c>
      <c r="L820" s="35">
        <f t="shared" si="118"/>
        <v>0</v>
      </c>
      <c r="M820" s="33">
        <f t="shared" si="115"/>
        <v>0</v>
      </c>
      <c r="N820" s="31">
        <f>SUM(N821)</f>
        <v>0</v>
      </c>
      <c r="O820" s="33">
        <f t="shared" si="116"/>
        <v>0</v>
      </c>
      <c r="P820" s="36">
        <f t="shared" si="119"/>
        <v>0</v>
      </c>
    </row>
    <row r="821" spans="1:16" ht="26.25" hidden="1" x14ac:dyDescent="0.25">
      <c r="A821" s="65">
        <v>3311402200970190</v>
      </c>
      <c r="B821" s="45" t="s">
        <v>589</v>
      </c>
      <c r="C821" s="30"/>
      <c r="D821" s="37"/>
      <c r="E821" s="37"/>
      <c r="F821" s="32">
        <f t="shared" si="113"/>
        <v>0</v>
      </c>
      <c r="G821" s="33">
        <f t="shared" si="120"/>
        <v>0</v>
      </c>
      <c r="H821" s="37"/>
      <c r="I821" s="34">
        <f t="shared" si="117"/>
        <v>0</v>
      </c>
      <c r="J821" s="37"/>
      <c r="K821" s="33">
        <f t="shared" si="114"/>
        <v>0</v>
      </c>
      <c r="L821" s="35">
        <f t="shared" si="118"/>
        <v>0</v>
      </c>
      <c r="M821" s="33">
        <f t="shared" si="115"/>
        <v>0</v>
      </c>
      <c r="N821" s="37"/>
      <c r="O821" s="33">
        <f t="shared" si="116"/>
        <v>0</v>
      </c>
      <c r="P821" s="36">
        <f t="shared" si="119"/>
        <v>0</v>
      </c>
    </row>
    <row r="822" spans="1:16" ht="26.25" hidden="1" x14ac:dyDescent="0.25">
      <c r="A822" s="65">
        <v>3311402203075</v>
      </c>
      <c r="B822" s="39" t="s">
        <v>573</v>
      </c>
      <c r="C822" s="30"/>
      <c r="D822" s="31">
        <f>SUM(D823)</f>
        <v>0</v>
      </c>
      <c r="E822" s="31">
        <f>SUM(E823)</f>
        <v>0</v>
      </c>
      <c r="F822" s="32">
        <f t="shared" si="113"/>
        <v>0</v>
      </c>
      <c r="G822" s="33">
        <f t="shared" si="120"/>
        <v>0</v>
      </c>
      <c r="H822" s="31">
        <f>SUM(H823)</f>
        <v>0</v>
      </c>
      <c r="I822" s="34">
        <f t="shared" si="117"/>
        <v>0</v>
      </c>
      <c r="J822" s="31">
        <f>SUM(J823)</f>
        <v>0</v>
      </c>
      <c r="K822" s="33">
        <f t="shared" si="114"/>
        <v>0</v>
      </c>
      <c r="L822" s="35">
        <f t="shared" si="118"/>
        <v>0</v>
      </c>
      <c r="M822" s="33">
        <f t="shared" si="115"/>
        <v>0</v>
      </c>
      <c r="N822" s="31">
        <f>SUM(N823)</f>
        <v>0</v>
      </c>
      <c r="O822" s="33">
        <f t="shared" si="116"/>
        <v>0</v>
      </c>
      <c r="P822" s="36">
        <f t="shared" si="119"/>
        <v>0</v>
      </c>
    </row>
    <row r="823" spans="1:16" ht="26.25" hidden="1" x14ac:dyDescent="0.25">
      <c r="A823" s="65">
        <v>3.31140220030752E+16</v>
      </c>
      <c r="B823" s="39" t="s">
        <v>573</v>
      </c>
      <c r="C823" s="30"/>
      <c r="D823" s="37"/>
      <c r="E823" s="37"/>
      <c r="F823" s="32">
        <f t="shared" si="113"/>
        <v>0</v>
      </c>
      <c r="G823" s="33">
        <f t="shared" si="120"/>
        <v>0</v>
      </c>
      <c r="H823" s="37"/>
      <c r="I823" s="34">
        <f t="shared" si="117"/>
        <v>0</v>
      </c>
      <c r="J823" s="37"/>
      <c r="K823" s="33">
        <f t="shared" si="114"/>
        <v>0</v>
      </c>
      <c r="L823" s="35">
        <f t="shared" si="118"/>
        <v>0</v>
      </c>
      <c r="M823" s="33">
        <f t="shared" si="115"/>
        <v>0</v>
      </c>
      <c r="N823" s="37"/>
      <c r="O823" s="33">
        <f t="shared" si="116"/>
        <v>0</v>
      </c>
      <c r="P823" s="36">
        <f t="shared" si="119"/>
        <v>0</v>
      </c>
    </row>
    <row r="824" spans="1:16" hidden="1" x14ac:dyDescent="0.25">
      <c r="A824" s="65">
        <v>3311402207240</v>
      </c>
      <c r="B824" s="39" t="s">
        <v>590</v>
      </c>
      <c r="C824" s="30"/>
      <c r="D824" s="31">
        <f>SUM(D825)</f>
        <v>0</v>
      </c>
      <c r="E824" s="31">
        <f>SUM(E825)</f>
        <v>0</v>
      </c>
      <c r="F824" s="32">
        <f t="shared" si="113"/>
        <v>0</v>
      </c>
      <c r="G824" s="33">
        <f t="shared" si="120"/>
        <v>0</v>
      </c>
      <c r="H824" s="31">
        <f>SUM(H825)</f>
        <v>0</v>
      </c>
      <c r="I824" s="34">
        <f t="shared" si="117"/>
        <v>0</v>
      </c>
      <c r="J824" s="31">
        <f>SUM(J825)</f>
        <v>0</v>
      </c>
      <c r="K824" s="33">
        <f t="shared" si="114"/>
        <v>0</v>
      </c>
      <c r="L824" s="35">
        <f t="shared" si="118"/>
        <v>0</v>
      </c>
      <c r="M824" s="33">
        <f t="shared" si="115"/>
        <v>0</v>
      </c>
      <c r="N824" s="31">
        <f>SUM(N825)</f>
        <v>0</v>
      </c>
      <c r="O824" s="33">
        <f t="shared" si="116"/>
        <v>0</v>
      </c>
      <c r="P824" s="36">
        <f t="shared" si="119"/>
        <v>0</v>
      </c>
    </row>
    <row r="825" spans="1:16" hidden="1" x14ac:dyDescent="0.25">
      <c r="A825" s="65">
        <v>3311402207240200</v>
      </c>
      <c r="B825" s="39" t="s">
        <v>590</v>
      </c>
      <c r="C825" s="30"/>
      <c r="D825" s="37"/>
      <c r="E825" s="37"/>
      <c r="F825" s="32">
        <f t="shared" si="113"/>
        <v>0</v>
      </c>
      <c r="G825" s="33">
        <f t="shared" si="120"/>
        <v>0</v>
      </c>
      <c r="H825" s="37"/>
      <c r="I825" s="34">
        <f t="shared" si="117"/>
        <v>0</v>
      </c>
      <c r="J825" s="37"/>
      <c r="K825" s="33">
        <f t="shared" si="114"/>
        <v>0</v>
      </c>
      <c r="L825" s="35">
        <f t="shared" si="118"/>
        <v>0</v>
      </c>
      <c r="M825" s="33">
        <f t="shared" si="115"/>
        <v>0</v>
      </c>
      <c r="N825" s="37"/>
      <c r="O825" s="33">
        <f t="shared" si="116"/>
        <v>0</v>
      </c>
      <c r="P825" s="36">
        <f t="shared" si="119"/>
        <v>0</v>
      </c>
    </row>
    <row r="826" spans="1:16" hidden="1" x14ac:dyDescent="0.25">
      <c r="A826" s="65">
        <v>331140221</v>
      </c>
      <c r="B826" s="66" t="s">
        <v>591</v>
      </c>
      <c r="C826" s="30"/>
      <c r="D826" s="31">
        <f>SUM(D827+D834)</f>
        <v>0</v>
      </c>
      <c r="E826" s="31">
        <f>SUM(E827+E834)</f>
        <v>0</v>
      </c>
      <c r="F826" s="32">
        <f t="shared" si="113"/>
        <v>0</v>
      </c>
      <c r="G826" s="33">
        <f t="shared" si="120"/>
        <v>0</v>
      </c>
      <c r="H826" s="31">
        <f>SUM(H827+H834)</f>
        <v>0</v>
      </c>
      <c r="I826" s="34">
        <f t="shared" si="117"/>
        <v>0</v>
      </c>
      <c r="J826" s="31">
        <f>SUM(J827+J834)</f>
        <v>0</v>
      </c>
      <c r="K826" s="33">
        <f t="shared" si="114"/>
        <v>0</v>
      </c>
      <c r="L826" s="35">
        <f t="shared" si="118"/>
        <v>0</v>
      </c>
      <c r="M826" s="33">
        <f t="shared" si="115"/>
        <v>0</v>
      </c>
      <c r="N826" s="31">
        <f>SUM(N827+N834)</f>
        <v>0</v>
      </c>
      <c r="O826" s="33">
        <f t="shared" si="116"/>
        <v>0</v>
      </c>
      <c r="P826" s="36">
        <f t="shared" si="119"/>
        <v>0</v>
      </c>
    </row>
    <row r="827" spans="1:16" ht="26.25" hidden="1" x14ac:dyDescent="0.25">
      <c r="A827" s="65">
        <v>3311402210584</v>
      </c>
      <c r="B827" s="39" t="s">
        <v>592</v>
      </c>
      <c r="C827" s="30"/>
      <c r="D827" s="31">
        <f>SUM(D828:D833)</f>
        <v>0</v>
      </c>
      <c r="E827" s="31">
        <f>SUM(E828:E833)</f>
        <v>0</v>
      </c>
      <c r="F827" s="32">
        <f t="shared" ref="F827:F890" si="121">SUM(D827+E827)</f>
        <v>0</v>
      </c>
      <c r="G827" s="33">
        <f t="shared" si="120"/>
        <v>0</v>
      </c>
      <c r="H827" s="31">
        <f>SUM(H828:H833)</f>
        <v>0</v>
      </c>
      <c r="I827" s="34">
        <f t="shared" si="117"/>
        <v>0</v>
      </c>
      <c r="J827" s="31">
        <f>SUM(J828:J833)</f>
        <v>0</v>
      </c>
      <c r="K827" s="33">
        <f t="shared" si="114"/>
        <v>0</v>
      </c>
      <c r="L827" s="35">
        <f t="shared" si="118"/>
        <v>0</v>
      </c>
      <c r="M827" s="33">
        <f t="shared" si="115"/>
        <v>0</v>
      </c>
      <c r="N827" s="31">
        <f>SUM(N828:N833)</f>
        <v>0</v>
      </c>
      <c r="O827" s="33">
        <f t="shared" si="116"/>
        <v>0</v>
      </c>
      <c r="P827" s="36">
        <f t="shared" si="119"/>
        <v>0</v>
      </c>
    </row>
    <row r="828" spans="1:16" ht="26.25" hidden="1" x14ac:dyDescent="0.25">
      <c r="A828" s="65">
        <v>3311402210584200</v>
      </c>
      <c r="B828" s="39" t="s">
        <v>592</v>
      </c>
      <c r="C828" s="30"/>
      <c r="D828" s="37"/>
      <c r="E828" s="37"/>
      <c r="F828" s="32">
        <f t="shared" si="121"/>
        <v>0</v>
      </c>
      <c r="G828" s="33">
        <f t="shared" si="120"/>
        <v>0</v>
      </c>
      <c r="H828" s="37"/>
      <c r="I828" s="34">
        <f t="shared" si="117"/>
        <v>0</v>
      </c>
      <c r="J828" s="37"/>
      <c r="K828" s="33">
        <f t="shared" si="114"/>
        <v>0</v>
      </c>
      <c r="L828" s="35">
        <f t="shared" si="118"/>
        <v>0</v>
      </c>
      <c r="M828" s="33">
        <f t="shared" si="115"/>
        <v>0</v>
      </c>
      <c r="N828" s="37"/>
      <c r="O828" s="33">
        <f t="shared" si="116"/>
        <v>0</v>
      </c>
      <c r="P828" s="36">
        <f t="shared" si="119"/>
        <v>0</v>
      </c>
    </row>
    <row r="829" spans="1:16" ht="26.25" hidden="1" x14ac:dyDescent="0.25">
      <c r="A829" s="65">
        <v>3311402210584200</v>
      </c>
      <c r="B829" s="39" t="s">
        <v>592</v>
      </c>
      <c r="C829" s="30"/>
      <c r="D829" s="37"/>
      <c r="E829" s="37"/>
      <c r="F829" s="32">
        <f t="shared" si="121"/>
        <v>0</v>
      </c>
      <c r="G829" s="33">
        <f t="shared" si="120"/>
        <v>0</v>
      </c>
      <c r="H829" s="37"/>
      <c r="I829" s="34">
        <f t="shared" si="117"/>
        <v>0</v>
      </c>
      <c r="J829" s="37"/>
      <c r="K829" s="33">
        <f t="shared" si="114"/>
        <v>0</v>
      </c>
      <c r="L829" s="35">
        <f t="shared" si="118"/>
        <v>0</v>
      </c>
      <c r="M829" s="33">
        <f t="shared" si="115"/>
        <v>0</v>
      </c>
      <c r="N829" s="37"/>
      <c r="O829" s="33">
        <f t="shared" si="116"/>
        <v>0</v>
      </c>
      <c r="P829" s="36">
        <f t="shared" si="119"/>
        <v>0</v>
      </c>
    </row>
    <row r="830" spans="1:16" ht="26.25" hidden="1" x14ac:dyDescent="0.25">
      <c r="A830" s="65">
        <v>3311402210584200</v>
      </c>
      <c r="B830" s="39" t="s">
        <v>592</v>
      </c>
      <c r="C830" s="30"/>
      <c r="D830" s="37"/>
      <c r="E830" s="37"/>
      <c r="F830" s="32">
        <f t="shared" si="121"/>
        <v>0</v>
      </c>
      <c r="G830" s="33">
        <f t="shared" si="120"/>
        <v>0</v>
      </c>
      <c r="H830" s="37"/>
      <c r="I830" s="34">
        <f t="shared" si="117"/>
        <v>0</v>
      </c>
      <c r="J830" s="37"/>
      <c r="K830" s="33">
        <f t="shared" si="114"/>
        <v>0</v>
      </c>
      <c r="L830" s="35">
        <f t="shared" si="118"/>
        <v>0</v>
      </c>
      <c r="M830" s="33">
        <f t="shared" si="115"/>
        <v>0</v>
      </c>
      <c r="N830" s="37"/>
      <c r="O830" s="33">
        <f t="shared" si="116"/>
        <v>0</v>
      </c>
      <c r="P830" s="36">
        <f t="shared" si="119"/>
        <v>0</v>
      </c>
    </row>
    <row r="831" spans="1:16" ht="26.25" hidden="1" x14ac:dyDescent="0.25">
      <c r="A831" s="65">
        <v>3311402210584200</v>
      </c>
      <c r="B831" s="39" t="s">
        <v>592</v>
      </c>
      <c r="C831" s="30"/>
      <c r="D831" s="37"/>
      <c r="E831" s="37"/>
      <c r="F831" s="32">
        <f t="shared" si="121"/>
        <v>0</v>
      </c>
      <c r="G831" s="33">
        <f t="shared" si="120"/>
        <v>0</v>
      </c>
      <c r="H831" s="37"/>
      <c r="I831" s="34">
        <f t="shared" si="117"/>
        <v>0</v>
      </c>
      <c r="J831" s="37"/>
      <c r="K831" s="33">
        <f t="shared" si="114"/>
        <v>0</v>
      </c>
      <c r="L831" s="35">
        <f t="shared" si="118"/>
        <v>0</v>
      </c>
      <c r="M831" s="33">
        <f t="shared" si="115"/>
        <v>0</v>
      </c>
      <c r="N831" s="37"/>
      <c r="O831" s="33">
        <f t="shared" si="116"/>
        <v>0</v>
      </c>
      <c r="P831" s="36">
        <f t="shared" si="119"/>
        <v>0</v>
      </c>
    </row>
    <row r="832" spans="1:16" ht="26.25" hidden="1" x14ac:dyDescent="0.25">
      <c r="A832" s="65">
        <v>3311402210584200</v>
      </c>
      <c r="B832" s="39" t="s">
        <v>592</v>
      </c>
      <c r="C832" s="30"/>
      <c r="D832" s="37"/>
      <c r="E832" s="37"/>
      <c r="F832" s="32">
        <f t="shared" si="121"/>
        <v>0</v>
      </c>
      <c r="G832" s="33">
        <f t="shared" si="120"/>
        <v>0</v>
      </c>
      <c r="H832" s="37"/>
      <c r="I832" s="34">
        <f t="shared" si="117"/>
        <v>0</v>
      </c>
      <c r="J832" s="37"/>
      <c r="K832" s="33">
        <f t="shared" si="114"/>
        <v>0</v>
      </c>
      <c r="L832" s="35">
        <f t="shared" si="118"/>
        <v>0</v>
      </c>
      <c r="M832" s="33">
        <f t="shared" si="115"/>
        <v>0</v>
      </c>
      <c r="N832" s="37"/>
      <c r="O832" s="33">
        <f t="shared" si="116"/>
        <v>0</v>
      </c>
      <c r="P832" s="36">
        <f t="shared" si="119"/>
        <v>0</v>
      </c>
    </row>
    <row r="833" spans="1:16" ht="26.25" hidden="1" x14ac:dyDescent="0.25">
      <c r="A833" s="65">
        <v>3311402210584200</v>
      </c>
      <c r="B833" s="39" t="s">
        <v>592</v>
      </c>
      <c r="C833" s="30"/>
      <c r="D833" s="37"/>
      <c r="E833" s="37"/>
      <c r="F833" s="32">
        <f t="shared" si="121"/>
        <v>0</v>
      </c>
      <c r="G833" s="33">
        <f t="shared" si="120"/>
        <v>0</v>
      </c>
      <c r="H833" s="37"/>
      <c r="I833" s="34">
        <f t="shared" si="117"/>
        <v>0</v>
      </c>
      <c r="J833" s="37"/>
      <c r="K833" s="33">
        <f t="shared" si="114"/>
        <v>0</v>
      </c>
      <c r="L833" s="35">
        <f t="shared" si="118"/>
        <v>0</v>
      </c>
      <c r="M833" s="33">
        <f t="shared" si="115"/>
        <v>0</v>
      </c>
      <c r="N833" s="37"/>
      <c r="O833" s="33">
        <f t="shared" si="116"/>
        <v>0</v>
      </c>
      <c r="P833" s="36">
        <f t="shared" si="119"/>
        <v>0</v>
      </c>
    </row>
    <row r="834" spans="1:16" ht="26.25" hidden="1" x14ac:dyDescent="0.25">
      <c r="A834" s="28">
        <v>3311402210826</v>
      </c>
      <c r="B834" s="39" t="s">
        <v>593</v>
      </c>
      <c r="C834" s="30"/>
      <c r="D834" s="31">
        <f>SUM(D835:D837)</f>
        <v>0</v>
      </c>
      <c r="E834" s="31">
        <f>SUM(E835:E837)</f>
        <v>0</v>
      </c>
      <c r="F834" s="32">
        <f t="shared" si="121"/>
        <v>0</v>
      </c>
      <c r="G834" s="33">
        <f t="shared" si="120"/>
        <v>0</v>
      </c>
      <c r="H834" s="31">
        <f>SUM(H835:H837)</f>
        <v>0</v>
      </c>
      <c r="I834" s="34">
        <f t="shared" si="117"/>
        <v>0</v>
      </c>
      <c r="J834" s="31">
        <f>SUM(J835:J837)</f>
        <v>0</v>
      </c>
      <c r="K834" s="33">
        <f t="shared" si="114"/>
        <v>0</v>
      </c>
      <c r="L834" s="35">
        <f t="shared" si="118"/>
        <v>0</v>
      </c>
      <c r="M834" s="33">
        <f t="shared" si="115"/>
        <v>0</v>
      </c>
      <c r="N834" s="31">
        <f>SUM(N835:N837)</f>
        <v>0</v>
      </c>
      <c r="O834" s="33">
        <f t="shared" si="116"/>
        <v>0</v>
      </c>
      <c r="P834" s="36">
        <f t="shared" si="119"/>
        <v>0</v>
      </c>
    </row>
    <row r="835" spans="1:16" ht="26.25" hidden="1" x14ac:dyDescent="0.25">
      <c r="A835" s="28">
        <v>3311402210826200</v>
      </c>
      <c r="B835" s="39" t="s">
        <v>593</v>
      </c>
      <c r="C835" s="30"/>
      <c r="D835" s="37"/>
      <c r="E835" s="37"/>
      <c r="F835" s="32">
        <f t="shared" si="121"/>
        <v>0</v>
      </c>
      <c r="G835" s="33">
        <f t="shared" si="120"/>
        <v>0</v>
      </c>
      <c r="H835" s="37"/>
      <c r="I835" s="34">
        <f t="shared" si="117"/>
        <v>0</v>
      </c>
      <c r="J835" s="37"/>
      <c r="K835" s="33">
        <f t="shared" si="114"/>
        <v>0</v>
      </c>
      <c r="L835" s="35">
        <f t="shared" si="118"/>
        <v>0</v>
      </c>
      <c r="M835" s="33">
        <f t="shared" si="115"/>
        <v>0</v>
      </c>
      <c r="N835" s="37"/>
      <c r="O835" s="33">
        <f t="shared" si="116"/>
        <v>0</v>
      </c>
      <c r="P835" s="36">
        <f t="shared" si="119"/>
        <v>0</v>
      </c>
    </row>
    <row r="836" spans="1:16" ht="26.25" hidden="1" x14ac:dyDescent="0.25">
      <c r="A836" s="28">
        <v>3311402210826200</v>
      </c>
      <c r="B836" s="39" t="s">
        <v>593</v>
      </c>
      <c r="C836" s="30"/>
      <c r="D836" s="37"/>
      <c r="E836" s="37"/>
      <c r="F836" s="32">
        <f t="shared" si="121"/>
        <v>0</v>
      </c>
      <c r="G836" s="33">
        <f t="shared" si="120"/>
        <v>0</v>
      </c>
      <c r="H836" s="37"/>
      <c r="I836" s="34">
        <f t="shared" si="117"/>
        <v>0</v>
      </c>
      <c r="J836" s="37"/>
      <c r="K836" s="33">
        <f t="shared" si="114"/>
        <v>0</v>
      </c>
      <c r="L836" s="35">
        <f t="shared" si="118"/>
        <v>0</v>
      </c>
      <c r="M836" s="33">
        <f t="shared" si="115"/>
        <v>0</v>
      </c>
      <c r="N836" s="37"/>
      <c r="O836" s="33">
        <f t="shared" si="116"/>
        <v>0</v>
      </c>
      <c r="P836" s="36">
        <f t="shared" si="119"/>
        <v>0</v>
      </c>
    </row>
    <row r="837" spans="1:16" ht="26.25" hidden="1" x14ac:dyDescent="0.25">
      <c r="A837" s="28">
        <v>3311402210826200</v>
      </c>
      <c r="B837" s="39" t="s">
        <v>593</v>
      </c>
      <c r="C837" s="30"/>
      <c r="D837" s="37"/>
      <c r="E837" s="37"/>
      <c r="F837" s="32">
        <f t="shared" si="121"/>
        <v>0</v>
      </c>
      <c r="G837" s="33">
        <f t="shared" si="120"/>
        <v>0</v>
      </c>
      <c r="H837" s="37"/>
      <c r="I837" s="34">
        <f t="shared" si="117"/>
        <v>0</v>
      </c>
      <c r="J837" s="37"/>
      <c r="K837" s="33">
        <f t="shared" si="114"/>
        <v>0</v>
      </c>
      <c r="L837" s="35">
        <f t="shared" si="118"/>
        <v>0</v>
      </c>
      <c r="M837" s="33">
        <f t="shared" si="115"/>
        <v>0</v>
      </c>
      <c r="N837" s="37"/>
      <c r="O837" s="33">
        <f t="shared" si="116"/>
        <v>0</v>
      </c>
      <c r="P837" s="36">
        <f t="shared" si="119"/>
        <v>0</v>
      </c>
    </row>
    <row r="838" spans="1:16" hidden="1" x14ac:dyDescent="0.25">
      <c r="A838" s="65">
        <v>331140222</v>
      </c>
      <c r="B838" s="39" t="s">
        <v>594</v>
      </c>
      <c r="C838" s="30"/>
      <c r="D838" s="31">
        <f>SUM(D839+D841+D843+D846)</f>
        <v>0</v>
      </c>
      <c r="E838" s="31">
        <f>SUM(E839+E841+E843+E846)</f>
        <v>0</v>
      </c>
      <c r="F838" s="32">
        <f t="shared" si="121"/>
        <v>0</v>
      </c>
      <c r="G838" s="33">
        <f t="shared" si="120"/>
        <v>0</v>
      </c>
      <c r="H838" s="31">
        <f>SUM(H839+H841+H843+H846)</f>
        <v>0</v>
      </c>
      <c r="I838" s="34">
        <f t="shared" si="117"/>
        <v>0</v>
      </c>
      <c r="J838" s="31">
        <f>SUM(J839+J841+J843+J846)</f>
        <v>0</v>
      </c>
      <c r="K838" s="33">
        <f t="shared" si="114"/>
        <v>0</v>
      </c>
      <c r="L838" s="35">
        <f t="shared" si="118"/>
        <v>0</v>
      </c>
      <c r="M838" s="33">
        <f t="shared" si="115"/>
        <v>0</v>
      </c>
      <c r="N838" s="31">
        <f>SUM(N839+N841+N843+N846)</f>
        <v>0</v>
      </c>
      <c r="O838" s="33">
        <f t="shared" si="116"/>
        <v>0</v>
      </c>
      <c r="P838" s="36">
        <f t="shared" si="119"/>
        <v>0</v>
      </c>
    </row>
    <row r="839" spans="1:16" ht="26.25" hidden="1" x14ac:dyDescent="0.25">
      <c r="A839" s="28">
        <v>3311402220574</v>
      </c>
      <c r="B839" s="39" t="s">
        <v>595</v>
      </c>
      <c r="C839" s="30"/>
      <c r="D839" s="31">
        <f>SUM(D840)</f>
        <v>0</v>
      </c>
      <c r="E839" s="31">
        <f>SUM(E840)</f>
        <v>0</v>
      </c>
      <c r="F839" s="32">
        <f t="shared" si="121"/>
        <v>0</v>
      </c>
      <c r="G839" s="33">
        <f t="shared" si="120"/>
        <v>0</v>
      </c>
      <c r="H839" s="31">
        <f>SUM(H840)</f>
        <v>0</v>
      </c>
      <c r="I839" s="34">
        <f t="shared" si="117"/>
        <v>0</v>
      </c>
      <c r="J839" s="31">
        <f>SUM(J840)</f>
        <v>0</v>
      </c>
      <c r="K839" s="33">
        <f t="shared" si="114"/>
        <v>0</v>
      </c>
      <c r="L839" s="35">
        <f t="shared" si="118"/>
        <v>0</v>
      </c>
      <c r="M839" s="33">
        <f t="shared" si="115"/>
        <v>0</v>
      </c>
      <c r="N839" s="31">
        <f>SUM(N840)</f>
        <v>0</v>
      </c>
      <c r="O839" s="33">
        <f t="shared" si="116"/>
        <v>0</v>
      </c>
      <c r="P839" s="36">
        <f t="shared" si="119"/>
        <v>0</v>
      </c>
    </row>
    <row r="840" spans="1:16" ht="26.25" hidden="1" x14ac:dyDescent="0.25">
      <c r="A840" s="28">
        <v>3311402220574210</v>
      </c>
      <c r="B840" s="39" t="s">
        <v>595</v>
      </c>
      <c r="C840" s="30"/>
      <c r="D840" s="37"/>
      <c r="E840" s="37"/>
      <c r="F840" s="32">
        <f t="shared" si="121"/>
        <v>0</v>
      </c>
      <c r="G840" s="33">
        <f t="shared" si="120"/>
        <v>0</v>
      </c>
      <c r="H840" s="37"/>
      <c r="I840" s="34">
        <f t="shared" si="117"/>
        <v>0</v>
      </c>
      <c r="J840" s="37"/>
      <c r="K840" s="33">
        <f t="shared" ref="K840:K903" si="122">IF(OR(J840=0,F840=0),0,J840/F840)*100</f>
        <v>0</v>
      </c>
      <c r="L840" s="35">
        <f t="shared" si="118"/>
        <v>0</v>
      </c>
      <c r="M840" s="33">
        <f t="shared" ref="M840:M903" si="123">IF(OR(L840=0,F840=0),0,L840/F840)*100</f>
        <v>0</v>
      </c>
      <c r="N840" s="37"/>
      <c r="O840" s="33">
        <f t="shared" ref="O840:O903" si="124">IF(OR(N840=0,F840=0),0,N840/F840)*100</f>
        <v>0</v>
      </c>
      <c r="P840" s="36">
        <f t="shared" si="119"/>
        <v>0</v>
      </c>
    </row>
    <row r="841" spans="1:16" ht="26.25" hidden="1" x14ac:dyDescent="0.25">
      <c r="A841" s="28">
        <v>3311402220819</v>
      </c>
      <c r="B841" s="39" t="s">
        <v>596</v>
      </c>
      <c r="C841" s="30"/>
      <c r="D841" s="31">
        <f>SUM(D842)</f>
        <v>0</v>
      </c>
      <c r="E841" s="31">
        <f>SUM(E842)</f>
        <v>0</v>
      </c>
      <c r="F841" s="32">
        <f t="shared" si="121"/>
        <v>0</v>
      </c>
      <c r="G841" s="33">
        <f t="shared" si="120"/>
        <v>0</v>
      </c>
      <c r="H841" s="31">
        <f>SUM(H842)</f>
        <v>0</v>
      </c>
      <c r="I841" s="34">
        <f t="shared" ref="I841:I904" si="125">SUM(F841-H841)</f>
        <v>0</v>
      </c>
      <c r="J841" s="31">
        <f>SUM(J842)</f>
        <v>0</v>
      </c>
      <c r="K841" s="33">
        <f t="shared" si="122"/>
        <v>0</v>
      </c>
      <c r="L841" s="35">
        <f t="shared" si="118"/>
        <v>0</v>
      </c>
      <c r="M841" s="33">
        <f t="shared" si="123"/>
        <v>0</v>
      </c>
      <c r="N841" s="31">
        <f>SUM(N842)</f>
        <v>0</v>
      </c>
      <c r="O841" s="33">
        <f t="shared" si="124"/>
        <v>0</v>
      </c>
      <c r="P841" s="36">
        <f t="shared" si="119"/>
        <v>0</v>
      </c>
    </row>
    <row r="842" spans="1:16" ht="26.25" hidden="1" x14ac:dyDescent="0.25">
      <c r="A842" s="28">
        <v>3311402220819210</v>
      </c>
      <c r="B842" s="39" t="s">
        <v>596</v>
      </c>
      <c r="C842" s="30"/>
      <c r="D842" s="37"/>
      <c r="E842" s="37"/>
      <c r="F842" s="32">
        <f t="shared" si="121"/>
        <v>0</v>
      </c>
      <c r="G842" s="33">
        <f t="shared" si="120"/>
        <v>0</v>
      </c>
      <c r="H842" s="37"/>
      <c r="I842" s="34">
        <f t="shared" si="125"/>
        <v>0</v>
      </c>
      <c r="J842" s="37"/>
      <c r="K842" s="33">
        <f t="shared" si="122"/>
        <v>0</v>
      </c>
      <c r="L842" s="35">
        <f t="shared" si="118"/>
        <v>0</v>
      </c>
      <c r="M842" s="33">
        <f t="shared" si="123"/>
        <v>0</v>
      </c>
      <c r="N842" s="37"/>
      <c r="O842" s="33">
        <f t="shared" si="124"/>
        <v>0</v>
      </c>
      <c r="P842" s="36">
        <f t="shared" si="119"/>
        <v>0</v>
      </c>
    </row>
    <row r="843" spans="1:16" hidden="1" x14ac:dyDescent="0.25">
      <c r="A843" s="65">
        <v>3311402220885</v>
      </c>
      <c r="B843" s="66" t="s">
        <v>597</v>
      </c>
      <c r="C843" s="30"/>
      <c r="D843" s="31">
        <f>SUM(D844)</f>
        <v>0</v>
      </c>
      <c r="E843" s="31">
        <f>SUM(E844)</f>
        <v>0</v>
      </c>
      <c r="F843" s="32">
        <f t="shared" si="121"/>
        <v>0</v>
      </c>
      <c r="G843" s="33">
        <f t="shared" si="120"/>
        <v>0</v>
      </c>
      <c r="H843" s="31">
        <f>SUM(H844)</f>
        <v>0</v>
      </c>
      <c r="I843" s="34">
        <f t="shared" si="125"/>
        <v>0</v>
      </c>
      <c r="J843" s="31">
        <f>SUM(J844)</f>
        <v>0</v>
      </c>
      <c r="K843" s="33">
        <f t="shared" si="122"/>
        <v>0</v>
      </c>
      <c r="L843" s="35">
        <f t="shared" si="118"/>
        <v>0</v>
      </c>
      <c r="M843" s="33">
        <f t="shared" si="123"/>
        <v>0</v>
      </c>
      <c r="N843" s="31">
        <f>SUM(N844)</f>
        <v>0</v>
      </c>
      <c r="O843" s="33">
        <f t="shared" si="124"/>
        <v>0</v>
      </c>
      <c r="P843" s="36">
        <f t="shared" si="119"/>
        <v>0</v>
      </c>
    </row>
    <row r="844" spans="1:16" hidden="1" x14ac:dyDescent="0.25">
      <c r="A844" s="65">
        <v>3311402220885200</v>
      </c>
      <c r="B844" s="66" t="s">
        <v>598</v>
      </c>
      <c r="C844" s="30"/>
      <c r="D844" s="37"/>
      <c r="E844" s="37"/>
      <c r="F844" s="32">
        <f t="shared" si="121"/>
        <v>0</v>
      </c>
      <c r="G844" s="33">
        <f t="shared" si="120"/>
        <v>0</v>
      </c>
      <c r="H844" s="37"/>
      <c r="I844" s="34">
        <f t="shared" si="125"/>
        <v>0</v>
      </c>
      <c r="J844" s="37"/>
      <c r="K844" s="33">
        <f t="shared" si="122"/>
        <v>0</v>
      </c>
      <c r="L844" s="35">
        <f t="shared" si="118"/>
        <v>0</v>
      </c>
      <c r="M844" s="33">
        <f t="shared" si="123"/>
        <v>0</v>
      </c>
      <c r="N844" s="37"/>
      <c r="O844" s="33">
        <f t="shared" si="124"/>
        <v>0</v>
      </c>
      <c r="P844" s="36">
        <f t="shared" si="119"/>
        <v>0</v>
      </c>
    </row>
    <row r="845" spans="1:16" hidden="1" x14ac:dyDescent="0.25">
      <c r="A845" s="65">
        <v>3311402220961</v>
      </c>
      <c r="B845" s="66" t="s">
        <v>597</v>
      </c>
      <c r="C845" s="30"/>
      <c r="D845" s="31">
        <f>SUM(D846)</f>
        <v>0</v>
      </c>
      <c r="E845" s="31">
        <f>SUM(E846)</f>
        <v>0</v>
      </c>
      <c r="F845" s="32">
        <f t="shared" si="121"/>
        <v>0</v>
      </c>
      <c r="G845" s="33">
        <f t="shared" si="120"/>
        <v>0</v>
      </c>
      <c r="H845" s="31">
        <f>SUM(H846)</f>
        <v>0</v>
      </c>
      <c r="I845" s="34">
        <f t="shared" si="125"/>
        <v>0</v>
      </c>
      <c r="J845" s="31">
        <f>SUM(J846)</f>
        <v>0</v>
      </c>
      <c r="K845" s="33">
        <f t="shared" si="122"/>
        <v>0</v>
      </c>
      <c r="L845" s="35">
        <f t="shared" si="118"/>
        <v>0</v>
      </c>
      <c r="M845" s="33">
        <f t="shared" si="123"/>
        <v>0</v>
      </c>
      <c r="N845" s="31">
        <f>SUM(N846)</f>
        <v>0</v>
      </c>
      <c r="O845" s="33">
        <f t="shared" si="124"/>
        <v>0</v>
      </c>
      <c r="P845" s="36">
        <f t="shared" si="119"/>
        <v>0</v>
      </c>
    </row>
    <row r="846" spans="1:16" hidden="1" x14ac:dyDescent="0.25">
      <c r="A846" s="65">
        <v>3311402220961210</v>
      </c>
      <c r="B846" s="66" t="s">
        <v>598</v>
      </c>
      <c r="C846" s="30"/>
      <c r="D846" s="37"/>
      <c r="E846" s="37"/>
      <c r="F846" s="32">
        <f t="shared" si="121"/>
        <v>0</v>
      </c>
      <c r="G846" s="33">
        <f t="shared" si="120"/>
        <v>0</v>
      </c>
      <c r="H846" s="37"/>
      <c r="I846" s="34">
        <f t="shared" si="125"/>
        <v>0</v>
      </c>
      <c r="J846" s="37"/>
      <c r="K846" s="33">
        <f t="shared" si="122"/>
        <v>0</v>
      </c>
      <c r="L846" s="35">
        <f t="shared" si="118"/>
        <v>0</v>
      </c>
      <c r="M846" s="33">
        <f t="shared" si="123"/>
        <v>0</v>
      </c>
      <c r="N846" s="37"/>
      <c r="O846" s="33">
        <f t="shared" si="124"/>
        <v>0</v>
      </c>
      <c r="P846" s="36">
        <f t="shared" si="119"/>
        <v>0</v>
      </c>
    </row>
    <row r="847" spans="1:16" hidden="1" x14ac:dyDescent="0.25">
      <c r="A847" s="28">
        <v>331140223</v>
      </c>
      <c r="B847" s="39" t="s">
        <v>599</v>
      </c>
      <c r="C847" s="30"/>
      <c r="D847" s="31">
        <f>SUM(D848)</f>
        <v>0</v>
      </c>
      <c r="E847" s="31">
        <f>SUM(E848)</f>
        <v>0</v>
      </c>
      <c r="F847" s="32">
        <f t="shared" si="121"/>
        <v>0</v>
      </c>
      <c r="G847" s="33">
        <f t="shared" si="120"/>
        <v>0</v>
      </c>
      <c r="H847" s="31">
        <f>SUM(H848)</f>
        <v>0</v>
      </c>
      <c r="I847" s="34">
        <f t="shared" si="125"/>
        <v>0</v>
      </c>
      <c r="J847" s="31">
        <f>SUM(J848)</f>
        <v>0</v>
      </c>
      <c r="K847" s="33">
        <f t="shared" si="122"/>
        <v>0</v>
      </c>
      <c r="L847" s="35">
        <f t="shared" ref="L847:L910" si="126">SUM(N847-J847)</f>
        <v>0</v>
      </c>
      <c r="M847" s="33">
        <f t="shared" si="123"/>
        <v>0</v>
      </c>
      <c r="N847" s="31">
        <f>SUM(N848)</f>
        <v>0</v>
      </c>
      <c r="O847" s="33">
        <f t="shared" si="124"/>
        <v>0</v>
      </c>
      <c r="P847" s="36">
        <f t="shared" ref="P847:P910" si="127">SUM(F847-N847)</f>
        <v>0</v>
      </c>
    </row>
    <row r="848" spans="1:16" ht="26.25" hidden="1" x14ac:dyDescent="0.25">
      <c r="A848" s="28">
        <v>3311402230799</v>
      </c>
      <c r="B848" s="39" t="s">
        <v>600</v>
      </c>
      <c r="C848" s="30"/>
      <c r="D848" s="31">
        <f>SUM(D849:D850)</f>
        <v>0</v>
      </c>
      <c r="E848" s="31">
        <f>SUM(E849:E850)</f>
        <v>0</v>
      </c>
      <c r="F848" s="32">
        <f t="shared" si="121"/>
        <v>0</v>
      </c>
      <c r="G848" s="33">
        <f t="shared" si="120"/>
        <v>0</v>
      </c>
      <c r="H848" s="31">
        <f>SUM(H849:H850)</f>
        <v>0</v>
      </c>
      <c r="I848" s="34">
        <f t="shared" si="125"/>
        <v>0</v>
      </c>
      <c r="J848" s="31">
        <f>SUM(J849:J850)</f>
        <v>0</v>
      </c>
      <c r="K848" s="33">
        <f t="shared" si="122"/>
        <v>0</v>
      </c>
      <c r="L848" s="35">
        <f t="shared" si="126"/>
        <v>0</v>
      </c>
      <c r="M848" s="33">
        <f t="shared" si="123"/>
        <v>0</v>
      </c>
      <c r="N848" s="31">
        <f>SUM(N849:N850)</f>
        <v>0</v>
      </c>
      <c r="O848" s="33">
        <f t="shared" si="124"/>
        <v>0</v>
      </c>
      <c r="P848" s="36">
        <f t="shared" si="127"/>
        <v>0</v>
      </c>
    </row>
    <row r="849" spans="1:16" ht="26.25" hidden="1" x14ac:dyDescent="0.25">
      <c r="A849" s="28">
        <v>3311402230799210</v>
      </c>
      <c r="B849" s="39" t="s">
        <v>600</v>
      </c>
      <c r="C849" s="30"/>
      <c r="D849" s="37"/>
      <c r="E849" s="37"/>
      <c r="F849" s="32">
        <f t="shared" si="121"/>
        <v>0</v>
      </c>
      <c r="G849" s="33">
        <f t="shared" si="120"/>
        <v>0</v>
      </c>
      <c r="H849" s="37"/>
      <c r="I849" s="34">
        <f t="shared" si="125"/>
        <v>0</v>
      </c>
      <c r="J849" s="37"/>
      <c r="K849" s="33">
        <f t="shared" si="122"/>
        <v>0</v>
      </c>
      <c r="L849" s="35">
        <f t="shared" si="126"/>
        <v>0</v>
      </c>
      <c r="M849" s="33">
        <f t="shared" si="123"/>
        <v>0</v>
      </c>
      <c r="N849" s="37"/>
      <c r="O849" s="33">
        <f t="shared" si="124"/>
        <v>0</v>
      </c>
      <c r="P849" s="36">
        <f t="shared" si="127"/>
        <v>0</v>
      </c>
    </row>
    <row r="850" spans="1:16" ht="26.25" hidden="1" x14ac:dyDescent="0.25">
      <c r="A850" s="28">
        <v>3311402230799210</v>
      </c>
      <c r="B850" s="39" t="s">
        <v>600</v>
      </c>
      <c r="C850" s="30"/>
      <c r="D850" s="37">
        <v>0</v>
      </c>
      <c r="E850" s="37">
        <v>0</v>
      </c>
      <c r="F850" s="32">
        <f t="shared" si="121"/>
        <v>0</v>
      </c>
      <c r="G850" s="33">
        <f t="shared" si="120"/>
        <v>0</v>
      </c>
      <c r="H850" s="37">
        <v>0</v>
      </c>
      <c r="I850" s="34">
        <f t="shared" si="125"/>
        <v>0</v>
      </c>
      <c r="J850" s="37">
        <v>0</v>
      </c>
      <c r="K850" s="33">
        <f t="shared" si="122"/>
        <v>0</v>
      </c>
      <c r="L850" s="35">
        <f t="shared" si="126"/>
        <v>0</v>
      </c>
      <c r="M850" s="33">
        <f t="shared" si="123"/>
        <v>0</v>
      </c>
      <c r="N850" s="37">
        <v>0</v>
      </c>
      <c r="O850" s="33">
        <f t="shared" si="124"/>
        <v>0</v>
      </c>
      <c r="P850" s="36">
        <f t="shared" si="127"/>
        <v>0</v>
      </c>
    </row>
    <row r="851" spans="1:16" x14ac:dyDescent="0.25">
      <c r="A851" s="63">
        <v>3311403</v>
      </c>
      <c r="B851" s="64" t="s">
        <v>601</v>
      </c>
      <c r="C851" s="21"/>
      <c r="D851" s="22">
        <f>SUM(D852+D886+D894+D964+D974+D987+D993+D998+D1155+D1178)</f>
        <v>371000000</v>
      </c>
      <c r="E851" s="22">
        <f>SUM(E852+E886+E894+E964+E974+E987+E993+E998+E1155+E1178)</f>
        <v>125742426</v>
      </c>
      <c r="F851" s="23">
        <f t="shared" si="121"/>
        <v>496742426</v>
      </c>
      <c r="G851" s="24">
        <f t="shared" si="120"/>
        <v>0.69910926123663253</v>
      </c>
      <c r="H851" s="22">
        <f>SUM(H852+H886+H894+H964+H974+H987+H993+H998+H1155+H1178)</f>
        <v>0</v>
      </c>
      <c r="I851" s="34">
        <f t="shared" si="125"/>
        <v>496742426</v>
      </c>
      <c r="J851" s="22">
        <f>SUM(J852+J886+J894+J964+J974+J987+J993+J998+J1155+J1178)</f>
        <v>275187349</v>
      </c>
      <c r="K851" s="33">
        <f t="shared" si="122"/>
        <v>55.398398565617988</v>
      </c>
      <c r="L851" s="35">
        <f t="shared" si="126"/>
        <v>216419455</v>
      </c>
      <c r="M851" s="33">
        <f t="shared" si="123"/>
        <v>43.567741282481073</v>
      </c>
      <c r="N851" s="22">
        <f>SUM(N852+N886+N894+N964+N974+N987+N993+N998+N1155+N1178)</f>
        <v>491606804</v>
      </c>
      <c r="O851" s="33">
        <f t="shared" si="124"/>
        <v>98.966139848099061</v>
      </c>
      <c r="P851" s="36">
        <f t="shared" si="127"/>
        <v>5135622</v>
      </c>
    </row>
    <row r="852" spans="1:16" hidden="1" x14ac:dyDescent="0.25">
      <c r="A852" s="65">
        <v>331140324</v>
      </c>
      <c r="B852" s="66" t="s">
        <v>602</v>
      </c>
      <c r="C852" s="30"/>
      <c r="D852" s="31">
        <f>SUM(D853+D855+D857+D859+D861+D863+D865+D867+D869+D871+D873+D875+D878+D880+D882)</f>
        <v>0</v>
      </c>
      <c r="E852" s="31">
        <f>SUM(E853+E855+E857+E859+E861+E863+E865+E867+E869+E871+E873+E875+E878+E880+E882)</f>
        <v>0</v>
      </c>
      <c r="F852" s="32">
        <f t="shared" si="121"/>
        <v>0</v>
      </c>
      <c r="G852" s="33">
        <f t="shared" si="120"/>
        <v>0</v>
      </c>
      <c r="H852" s="31">
        <f>SUM(H853+H855+H857+H859+H861+H863+H865+H867+H869+H871+H873+H875+H878+H880+H882)</f>
        <v>0</v>
      </c>
      <c r="I852" s="34">
        <f t="shared" si="125"/>
        <v>0</v>
      </c>
      <c r="J852" s="31">
        <f>SUM(J853+J855+J857+J859+J861+J863+J865+J867+J869+J871+J873+J875+J878+J880+J882)</f>
        <v>0</v>
      </c>
      <c r="K852" s="33">
        <f t="shared" si="122"/>
        <v>0</v>
      </c>
      <c r="L852" s="35">
        <f t="shared" si="126"/>
        <v>0</v>
      </c>
      <c r="M852" s="33">
        <f t="shared" si="123"/>
        <v>0</v>
      </c>
      <c r="N852" s="31">
        <f>SUM(N853+N855+N857+N859+N861+N863+N865+N867+N869+N871+N873+N875+N878+N880+N882)</f>
        <v>0</v>
      </c>
      <c r="O852" s="33">
        <f t="shared" si="124"/>
        <v>0</v>
      </c>
      <c r="P852" s="36">
        <f t="shared" si="127"/>
        <v>0</v>
      </c>
    </row>
    <row r="853" spans="1:16" hidden="1" x14ac:dyDescent="0.25">
      <c r="A853" s="65">
        <v>3311403240071</v>
      </c>
      <c r="B853" s="29" t="s">
        <v>603</v>
      </c>
      <c r="C853" s="30"/>
      <c r="D853" s="31">
        <f>SUM(D854)</f>
        <v>0</v>
      </c>
      <c r="E853" s="31">
        <f>SUM(E854)</f>
        <v>0</v>
      </c>
      <c r="F853" s="32">
        <f t="shared" si="121"/>
        <v>0</v>
      </c>
      <c r="G853" s="33">
        <f t="shared" si="120"/>
        <v>0</v>
      </c>
      <c r="H853" s="31">
        <f>SUM(H854)</f>
        <v>0</v>
      </c>
      <c r="I853" s="34">
        <f t="shared" si="125"/>
        <v>0</v>
      </c>
      <c r="J853" s="31">
        <f>SUM(J854)</f>
        <v>0</v>
      </c>
      <c r="K853" s="33">
        <f t="shared" si="122"/>
        <v>0</v>
      </c>
      <c r="L853" s="35">
        <f t="shared" si="126"/>
        <v>0</v>
      </c>
      <c r="M853" s="33">
        <f t="shared" si="123"/>
        <v>0</v>
      </c>
      <c r="N853" s="31">
        <f>SUM(N854)</f>
        <v>0</v>
      </c>
      <c r="O853" s="33">
        <f t="shared" si="124"/>
        <v>0</v>
      </c>
      <c r="P853" s="36">
        <f t="shared" si="127"/>
        <v>0</v>
      </c>
    </row>
    <row r="854" spans="1:16" hidden="1" x14ac:dyDescent="0.25">
      <c r="A854" s="65">
        <v>3311403240071</v>
      </c>
      <c r="B854" s="29" t="s">
        <v>603</v>
      </c>
      <c r="C854" s="30"/>
      <c r="D854" s="31"/>
      <c r="E854" s="31"/>
      <c r="F854" s="32">
        <f t="shared" si="121"/>
        <v>0</v>
      </c>
      <c r="G854" s="33">
        <f t="shared" si="120"/>
        <v>0</v>
      </c>
      <c r="H854" s="31"/>
      <c r="I854" s="34">
        <f t="shared" si="125"/>
        <v>0</v>
      </c>
      <c r="J854" s="31"/>
      <c r="K854" s="33">
        <f t="shared" si="122"/>
        <v>0</v>
      </c>
      <c r="L854" s="35">
        <f t="shared" si="126"/>
        <v>0</v>
      </c>
      <c r="M854" s="33">
        <f t="shared" si="123"/>
        <v>0</v>
      </c>
      <c r="N854" s="31"/>
      <c r="O854" s="33">
        <f t="shared" si="124"/>
        <v>0</v>
      </c>
      <c r="P854" s="36">
        <f t="shared" si="127"/>
        <v>0</v>
      </c>
    </row>
    <row r="855" spans="1:16" hidden="1" x14ac:dyDescent="0.25">
      <c r="A855" s="28">
        <v>3311403240304</v>
      </c>
      <c r="B855" s="39" t="s">
        <v>604</v>
      </c>
      <c r="C855" s="30"/>
      <c r="D855" s="31">
        <f>SUM(D856)</f>
        <v>0</v>
      </c>
      <c r="E855" s="31">
        <f>SUM(E856)</f>
        <v>0</v>
      </c>
      <c r="F855" s="32">
        <f t="shared" si="121"/>
        <v>0</v>
      </c>
      <c r="G855" s="33">
        <f t="shared" si="120"/>
        <v>0</v>
      </c>
      <c r="H855" s="31">
        <f>SUM(H856)</f>
        <v>0</v>
      </c>
      <c r="I855" s="34">
        <f t="shared" si="125"/>
        <v>0</v>
      </c>
      <c r="J855" s="31">
        <f>SUM(J856)</f>
        <v>0</v>
      </c>
      <c r="K855" s="33">
        <f t="shared" si="122"/>
        <v>0</v>
      </c>
      <c r="L855" s="35">
        <f t="shared" si="126"/>
        <v>0</v>
      </c>
      <c r="M855" s="33">
        <f t="shared" si="123"/>
        <v>0</v>
      </c>
      <c r="N855" s="31">
        <f>SUM(N856)</f>
        <v>0</v>
      </c>
      <c r="O855" s="33">
        <f t="shared" si="124"/>
        <v>0</v>
      </c>
      <c r="P855" s="36">
        <f t="shared" si="127"/>
        <v>0</v>
      </c>
    </row>
    <row r="856" spans="1:16" hidden="1" x14ac:dyDescent="0.25">
      <c r="A856" s="28">
        <v>3311403240304210</v>
      </c>
      <c r="B856" s="39" t="s">
        <v>604</v>
      </c>
      <c r="C856" s="30"/>
      <c r="D856" s="37"/>
      <c r="E856" s="37"/>
      <c r="F856" s="32">
        <f t="shared" si="121"/>
        <v>0</v>
      </c>
      <c r="G856" s="33">
        <f t="shared" si="120"/>
        <v>0</v>
      </c>
      <c r="H856" s="37"/>
      <c r="I856" s="34">
        <f t="shared" si="125"/>
        <v>0</v>
      </c>
      <c r="J856" s="37"/>
      <c r="K856" s="33">
        <f t="shared" si="122"/>
        <v>0</v>
      </c>
      <c r="L856" s="35">
        <f t="shared" si="126"/>
        <v>0</v>
      </c>
      <c r="M856" s="33">
        <f t="shared" si="123"/>
        <v>0</v>
      </c>
      <c r="N856" s="37"/>
      <c r="O856" s="33">
        <f t="shared" si="124"/>
        <v>0</v>
      </c>
      <c r="P856" s="36">
        <f t="shared" si="127"/>
        <v>0</v>
      </c>
    </row>
    <row r="857" spans="1:16" ht="26.25" hidden="1" x14ac:dyDescent="0.25">
      <c r="A857" s="28">
        <v>3311403240377</v>
      </c>
      <c r="B857" s="39" t="s">
        <v>605</v>
      </c>
      <c r="C857" s="30"/>
      <c r="D857" s="31">
        <f>SUM(D858)</f>
        <v>0</v>
      </c>
      <c r="E857" s="31">
        <f>SUM(E858)</f>
        <v>0</v>
      </c>
      <c r="F857" s="32">
        <f t="shared" si="121"/>
        <v>0</v>
      </c>
      <c r="G857" s="33">
        <f t="shared" si="120"/>
        <v>0</v>
      </c>
      <c r="H857" s="31">
        <f>SUM(H858)</f>
        <v>0</v>
      </c>
      <c r="I857" s="34">
        <f t="shared" si="125"/>
        <v>0</v>
      </c>
      <c r="J857" s="31">
        <f>SUM(J858)</f>
        <v>0</v>
      </c>
      <c r="K857" s="33">
        <f t="shared" si="122"/>
        <v>0</v>
      </c>
      <c r="L857" s="35">
        <f t="shared" si="126"/>
        <v>0</v>
      </c>
      <c r="M857" s="33">
        <f t="shared" si="123"/>
        <v>0</v>
      </c>
      <c r="N857" s="31">
        <f>SUM(N858)</f>
        <v>0</v>
      </c>
      <c r="O857" s="33">
        <f t="shared" si="124"/>
        <v>0</v>
      </c>
      <c r="P857" s="36">
        <f t="shared" si="127"/>
        <v>0</v>
      </c>
    </row>
    <row r="858" spans="1:16" ht="26.25" hidden="1" x14ac:dyDescent="0.25">
      <c r="A858" s="28">
        <v>3311403240377210</v>
      </c>
      <c r="B858" s="39" t="s">
        <v>605</v>
      </c>
      <c r="C858" s="30"/>
      <c r="D858" s="31"/>
      <c r="E858" s="31"/>
      <c r="F858" s="32">
        <f t="shared" si="121"/>
        <v>0</v>
      </c>
      <c r="G858" s="33">
        <f t="shared" si="120"/>
        <v>0</v>
      </c>
      <c r="H858" s="31"/>
      <c r="I858" s="34">
        <f t="shared" si="125"/>
        <v>0</v>
      </c>
      <c r="J858" s="31"/>
      <c r="K858" s="33">
        <f t="shared" si="122"/>
        <v>0</v>
      </c>
      <c r="L858" s="35">
        <f t="shared" si="126"/>
        <v>0</v>
      </c>
      <c r="M858" s="33">
        <f t="shared" si="123"/>
        <v>0</v>
      </c>
      <c r="N858" s="31"/>
      <c r="O858" s="33">
        <f t="shared" si="124"/>
        <v>0</v>
      </c>
      <c r="P858" s="36">
        <f t="shared" si="127"/>
        <v>0</v>
      </c>
    </row>
    <row r="859" spans="1:16" hidden="1" x14ac:dyDescent="0.25">
      <c r="A859" s="65">
        <v>3311403240446</v>
      </c>
      <c r="B859" s="39" t="s">
        <v>606</v>
      </c>
      <c r="C859" s="30"/>
      <c r="D859" s="31">
        <f>SUM(D860)</f>
        <v>0</v>
      </c>
      <c r="E859" s="31">
        <f>SUM(E860)</f>
        <v>0</v>
      </c>
      <c r="F859" s="32">
        <f t="shared" si="121"/>
        <v>0</v>
      </c>
      <c r="G859" s="33">
        <f t="shared" si="120"/>
        <v>0</v>
      </c>
      <c r="H859" s="31">
        <f>SUM(H860)</f>
        <v>0</v>
      </c>
      <c r="I859" s="34">
        <f t="shared" si="125"/>
        <v>0</v>
      </c>
      <c r="J859" s="31">
        <f>SUM(J860)</f>
        <v>0</v>
      </c>
      <c r="K859" s="33">
        <f t="shared" si="122"/>
        <v>0</v>
      </c>
      <c r="L859" s="35">
        <f t="shared" si="126"/>
        <v>0</v>
      </c>
      <c r="M859" s="33">
        <f t="shared" si="123"/>
        <v>0</v>
      </c>
      <c r="N859" s="31">
        <f>SUM(N860)</f>
        <v>0</v>
      </c>
      <c r="O859" s="33">
        <f t="shared" si="124"/>
        <v>0</v>
      </c>
      <c r="P859" s="36">
        <f t="shared" si="127"/>
        <v>0</v>
      </c>
    </row>
    <row r="860" spans="1:16" hidden="1" x14ac:dyDescent="0.25">
      <c r="A860" s="65">
        <v>3311403240446210</v>
      </c>
      <c r="B860" s="39" t="s">
        <v>606</v>
      </c>
      <c r="C860" s="30"/>
      <c r="D860" s="31"/>
      <c r="E860" s="31"/>
      <c r="F860" s="32">
        <f t="shared" si="121"/>
        <v>0</v>
      </c>
      <c r="G860" s="33">
        <f t="shared" si="120"/>
        <v>0</v>
      </c>
      <c r="H860" s="31"/>
      <c r="I860" s="34">
        <f t="shared" si="125"/>
        <v>0</v>
      </c>
      <c r="J860" s="31"/>
      <c r="K860" s="33">
        <f t="shared" si="122"/>
        <v>0</v>
      </c>
      <c r="L860" s="35">
        <f t="shared" si="126"/>
        <v>0</v>
      </c>
      <c r="M860" s="33">
        <f t="shared" si="123"/>
        <v>0</v>
      </c>
      <c r="N860" s="31"/>
      <c r="O860" s="33">
        <f t="shared" si="124"/>
        <v>0</v>
      </c>
      <c r="P860" s="36">
        <f t="shared" si="127"/>
        <v>0</v>
      </c>
    </row>
    <row r="861" spans="1:16" ht="26.25" hidden="1" x14ac:dyDescent="0.25">
      <c r="A861" s="28">
        <v>3311403240720</v>
      </c>
      <c r="B861" s="39" t="s">
        <v>607</v>
      </c>
      <c r="C861" s="30"/>
      <c r="D861" s="31">
        <f>SUM(D862)</f>
        <v>0</v>
      </c>
      <c r="E861" s="31">
        <f>SUM(E862)</f>
        <v>0</v>
      </c>
      <c r="F861" s="32">
        <f t="shared" si="121"/>
        <v>0</v>
      </c>
      <c r="G861" s="33">
        <f t="shared" si="120"/>
        <v>0</v>
      </c>
      <c r="H861" s="31">
        <f>SUM(H862)</f>
        <v>0</v>
      </c>
      <c r="I861" s="34">
        <f t="shared" si="125"/>
        <v>0</v>
      </c>
      <c r="J861" s="31">
        <f>SUM(J862)</f>
        <v>0</v>
      </c>
      <c r="K861" s="33">
        <f t="shared" si="122"/>
        <v>0</v>
      </c>
      <c r="L861" s="35">
        <f t="shared" si="126"/>
        <v>0</v>
      </c>
      <c r="M861" s="33">
        <f t="shared" si="123"/>
        <v>0</v>
      </c>
      <c r="N861" s="31">
        <f>SUM(N862)</f>
        <v>0</v>
      </c>
      <c r="O861" s="33">
        <f t="shared" si="124"/>
        <v>0</v>
      </c>
      <c r="P861" s="36">
        <f t="shared" si="127"/>
        <v>0</v>
      </c>
    </row>
    <row r="862" spans="1:16" ht="26.25" hidden="1" x14ac:dyDescent="0.25">
      <c r="A862" s="28">
        <v>3311403240720210</v>
      </c>
      <c r="B862" s="39" t="s">
        <v>607</v>
      </c>
      <c r="C862" s="30"/>
      <c r="D862" s="37"/>
      <c r="E862" s="37"/>
      <c r="F862" s="32">
        <f t="shared" si="121"/>
        <v>0</v>
      </c>
      <c r="G862" s="33">
        <f t="shared" si="120"/>
        <v>0</v>
      </c>
      <c r="H862" s="37"/>
      <c r="I862" s="34">
        <f t="shared" si="125"/>
        <v>0</v>
      </c>
      <c r="J862" s="37"/>
      <c r="K862" s="33">
        <f t="shared" si="122"/>
        <v>0</v>
      </c>
      <c r="L862" s="35">
        <f t="shared" si="126"/>
        <v>0</v>
      </c>
      <c r="M862" s="33">
        <f t="shared" si="123"/>
        <v>0</v>
      </c>
      <c r="N862" s="37"/>
      <c r="O862" s="33">
        <f t="shared" si="124"/>
        <v>0</v>
      </c>
      <c r="P862" s="36">
        <f t="shared" si="127"/>
        <v>0</v>
      </c>
    </row>
    <row r="863" spans="1:16" ht="26.25" hidden="1" x14ac:dyDescent="0.25">
      <c r="A863" s="28">
        <v>3311403240751</v>
      </c>
      <c r="B863" s="39" t="s">
        <v>608</v>
      </c>
      <c r="C863" s="30"/>
      <c r="D863" s="31">
        <f>SUM(D864)</f>
        <v>0</v>
      </c>
      <c r="E863" s="31">
        <f>SUM(E864)</f>
        <v>0</v>
      </c>
      <c r="F863" s="32">
        <f t="shared" si="121"/>
        <v>0</v>
      </c>
      <c r="G863" s="33">
        <f t="shared" si="120"/>
        <v>0</v>
      </c>
      <c r="H863" s="31">
        <f>SUM(H864)</f>
        <v>0</v>
      </c>
      <c r="I863" s="34">
        <f t="shared" si="125"/>
        <v>0</v>
      </c>
      <c r="J863" s="31">
        <f>SUM(J864)</f>
        <v>0</v>
      </c>
      <c r="K863" s="33">
        <f t="shared" si="122"/>
        <v>0</v>
      </c>
      <c r="L863" s="35">
        <f t="shared" si="126"/>
        <v>0</v>
      </c>
      <c r="M863" s="33">
        <f t="shared" si="123"/>
        <v>0</v>
      </c>
      <c r="N863" s="31">
        <f>SUM(N864)</f>
        <v>0</v>
      </c>
      <c r="O863" s="33">
        <f t="shared" si="124"/>
        <v>0</v>
      </c>
      <c r="P863" s="36">
        <f t="shared" si="127"/>
        <v>0</v>
      </c>
    </row>
    <row r="864" spans="1:16" ht="26.25" hidden="1" x14ac:dyDescent="0.25">
      <c r="A864" s="28">
        <v>3311403240751210</v>
      </c>
      <c r="B864" s="39" t="s">
        <v>608</v>
      </c>
      <c r="C864" s="30"/>
      <c r="D864" s="37"/>
      <c r="E864" s="37"/>
      <c r="F864" s="32">
        <f t="shared" si="121"/>
        <v>0</v>
      </c>
      <c r="G864" s="33">
        <f t="shared" si="120"/>
        <v>0</v>
      </c>
      <c r="H864" s="37"/>
      <c r="I864" s="34">
        <f t="shared" si="125"/>
        <v>0</v>
      </c>
      <c r="J864" s="37"/>
      <c r="K864" s="33">
        <f t="shared" si="122"/>
        <v>0</v>
      </c>
      <c r="L864" s="35">
        <f t="shared" si="126"/>
        <v>0</v>
      </c>
      <c r="M864" s="33">
        <f t="shared" si="123"/>
        <v>0</v>
      </c>
      <c r="N864" s="37"/>
      <c r="O864" s="33">
        <f t="shared" si="124"/>
        <v>0</v>
      </c>
      <c r="P864" s="36">
        <f t="shared" si="127"/>
        <v>0</v>
      </c>
    </row>
    <row r="865" spans="1:16" hidden="1" x14ac:dyDescent="0.25">
      <c r="A865" s="28">
        <v>3311403240755</v>
      </c>
      <c r="B865" s="39" t="s">
        <v>609</v>
      </c>
      <c r="C865" s="30"/>
      <c r="D865" s="31">
        <f>SUM(D866)</f>
        <v>0</v>
      </c>
      <c r="E865" s="31">
        <f>SUM(E866)</f>
        <v>0</v>
      </c>
      <c r="F865" s="32">
        <f t="shared" si="121"/>
        <v>0</v>
      </c>
      <c r="G865" s="33">
        <f t="shared" si="120"/>
        <v>0</v>
      </c>
      <c r="H865" s="31">
        <f>SUM(H866)</f>
        <v>0</v>
      </c>
      <c r="I865" s="34">
        <f t="shared" si="125"/>
        <v>0</v>
      </c>
      <c r="J865" s="31">
        <f>SUM(J866)</f>
        <v>0</v>
      </c>
      <c r="K865" s="33">
        <f t="shared" si="122"/>
        <v>0</v>
      </c>
      <c r="L865" s="35">
        <f t="shared" si="126"/>
        <v>0</v>
      </c>
      <c r="M865" s="33">
        <f t="shared" si="123"/>
        <v>0</v>
      </c>
      <c r="N865" s="31">
        <f>SUM(N866)</f>
        <v>0</v>
      </c>
      <c r="O865" s="33">
        <f t="shared" si="124"/>
        <v>0</v>
      </c>
      <c r="P865" s="36">
        <f t="shared" si="127"/>
        <v>0</v>
      </c>
    </row>
    <row r="866" spans="1:16" hidden="1" x14ac:dyDescent="0.25">
      <c r="A866" s="28">
        <v>3311403240755210</v>
      </c>
      <c r="B866" s="39" t="s">
        <v>610</v>
      </c>
      <c r="C866" s="30"/>
      <c r="D866" s="37"/>
      <c r="E866" s="37"/>
      <c r="F866" s="32">
        <f t="shared" si="121"/>
        <v>0</v>
      </c>
      <c r="G866" s="33">
        <f t="shared" si="120"/>
        <v>0</v>
      </c>
      <c r="H866" s="37"/>
      <c r="I866" s="34">
        <f t="shared" si="125"/>
        <v>0</v>
      </c>
      <c r="J866" s="37"/>
      <c r="K866" s="33">
        <f t="shared" si="122"/>
        <v>0</v>
      </c>
      <c r="L866" s="35">
        <f t="shared" si="126"/>
        <v>0</v>
      </c>
      <c r="M866" s="33">
        <f t="shared" si="123"/>
        <v>0</v>
      </c>
      <c r="N866" s="37"/>
      <c r="O866" s="33">
        <f t="shared" si="124"/>
        <v>0</v>
      </c>
      <c r="P866" s="36">
        <f t="shared" si="127"/>
        <v>0</v>
      </c>
    </row>
    <row r="867" spans="1:16" hidden="1" x14ac:dyDescent="0.25">
      <c r="A867" s="65">
        <v>3311403240770</v>
      </c>
      <c r="B867" s="39" t="s">
        <v>611</v>
      </c>
      <c r="C867" s="30"/>
      <c r="D867" s="31">
        <f>SUM(D868)</f>
        <v>0</v>
      </c>
      <c r="E867" s="31">
        <f>SUM(E868)</f>
        <v>0</v>
      </c>
      <c r="F867" s="32">
        <f t="shared" si="121"/>
        <v>0</v>
      </c>
      <c r="G867" s="33">
        <f t="shared" si="120"/>
        <v>0</v>
      </c>
      <c r="H867" s="31">
        <f>SUM(H868)</f>
        <v>0</v>
      </c>
      <c r="I867" s="34">
        <f t="shared" si="125"/>
        <v>0</v>
      </c>
      <c r="J867" s="31">
        <f>SUM(J868)</f>
        <v>0</v>
      </c>
      <c r="K867" s="33">
        <f t="shared" si="122"/>
        <v>0</v>
      </c>
      <c r="L867" s="35">
        <f t="shared" si="126"/>
        <v>0</v>
      </c>
      <c r="M867" s="33">
        <f t="shared" si="123"/>
        <v>0</v>
      </c>
      <c r="N867" s="31">
        <f>SUM(N868)</f>
        <v>0</v>
      </c>
      <c r="O867" s="33">
        <f t="shared" si="124"/>
        <v>0</v>
      </c>
      <c r="P867" s="36">
        <f t="shared" si="127"/>
        <v>0</v>
      </c>
    </row>
    <row r="868" spans="1:16" hidden="1" x14ac:dyDescent="0.25">
      <c r="A868" s="65">
        <v>3311403240770210</v>
      </c>
      <c r="B868" s="39" t="s">
        <v>611</v>
      </c>
      <c r="C868" s="30"/>
      <c r="D868" s="37"/>
      <c r="E868" s="37"/>
      <c r="F868" s="32">
        <f t="shared" si="121"/>
        <v>0</v>
      </c>
      <c r="G868" s="33">
        <f t="shared" si="120"/>
        <v>0</v>
      </c>
      <c r="H868" s="37"/>
      <c r="I868" s="34">
        <f t="shared" si="125"/>
        <v>0</v>
      </c>
      <c r="J868" s="37"/>
      <c r="K868" s="33">
        <f t="shared" si="122"/>
        <v>0</v>
      </c>
      <c r="L868" s="35">
        <f t="shared" si="126"/>
        <v>0</v>
      </c>
      <c r="M868" s="33">
        <f t="shared" si="123"/>
        <v>0</v>
      </c>
      <c r="N868" s="37"/>
      <c r="O868" s="33">
        <f t="shared" si="124"/>
        <v>0</v>
      </c>
      <c r="P868" s="36">
        <f t="shared" si="127"/>
        <v>0</v>
      </c>
    </row>
    <row r="869" spans="1:16" ht="26.25" hidden="1" x14ac:dyDescent="0.25">
      <c r="A869" s="65">
        <v>3311403240775</v>
      </c>
      <c r="B869" s="45" t="s">
        <v>612</v>
      </c>
      <c r="C869" s="30"/>
      <c r="D869" s="31">
        <f>SUM(D870)</f>
        <v>0</v>
      </c>
      <c r="E869" s="31">
        <f>SUM(E870)</f>
        <v>0</v>
      </c>
      <c r="F869" s="32">
        <f t="shared" si="121"/>
        <v>0</v>
      </c>
      <c r="G869" s="33">
        <f t="shared" si="120"/>
        <v>0</v>
      </c>
      <c r="H869" s="31">
        <f>SUM(H870)</f>
        <v>0</v>
      </c>
      <c r="I869" s="34">
        <f t="shared" si="125"/>
        <v>0</v>
      </c>
      <c r="J869" s="31">
        <f>SUM(J870)</f>
        <v>0</v>
      </c>
      <c r="K869" s="33">
        <f t="shared" si="122"/>
        <v>0</v>
      </c>
      <c r="L869" s="35">
        <f t="shared" si="126"/>
        <v>0</v>
      </c>
      <c r="M869" s="33">
        <f t="shared" si="123"/>
        <v>0</v>
      </c>
      <c r="N869" s="31">
        <f>SUM(N870)</f>
        <v>0</v>
      </c>
      <c r="O869" s="33">
        <f t="shared" si="124"/>
        <v>0</v>
      </c>
      <c r="P869" s="36">
        <f t="shared" si="127"/>
        <v>0</v>
      </c>
    </row>
    <row r="870" spans="1:16" ht="26.25" hidden="1" x14ac:dyDescent="0.25">
      <c r="A870" s="65">
        <v>3311403240775210</v>
      </c>
      <c r="B870" s="45" t="s">
        <v>613</v>
      </c>
      <c r="C870" s="30"/>
      <c r="D870" s="37"/>
      <c r="E870" s="37"/>
      <c r="F870" s="32">
        <f t="shared" si="121"/>
        <v>0</v>
      </c>
      <c r="G870" s="33">
        <f t="shared" si="120"/>
        <v>0</v>
      </c>
      <c r="H870" s="37"/>
      <c r="I870" s="34">
        <f t="shared" si="125"/>
        <v>0</v>
      </c>
      <c r="J870" s="37"/>
      <c r="K870" s="33">
        <f t="shared" si="122"/>
        <v>0</v>
      </c>
      <c r="L870" s="35">
        <f t="shared" si="126"/>
        <v>0</v>
      </c>
      <c r="M870" s="33">
        <f t="shared" si="123"/>
        <v>0</v>
      </c>
      <c r="N870" s="37"/>
      <c r="O870" s="33">
        <f t="shared" si="124"/>
        <v>0</v>
      </c>
      <c r="P870" s="36">
        <f t="shared" si="127"/>
        <v>0</v>
      </c>
    </row>
    <row r="871" spans="1:16" ht="26.25" hidden="1" x14ac:dyDescent="0.25">
      <c r="A871" s="28">
        <v>3311403240778</v>
      </c>
      <c r="B871" s="39" t="s">
        <v>614</v>
      </c>
      <c r="C871" s="30"/>
      <c r="D871" s="31">
        <f>SUM(D872)</f>
        <v>0</v>
      </c>
      <c r="E871" s="31">
        <f>SUM(E872)</f>
        <v>0</v>
      </c>
      <c r="F871" s="32">
        <f t="shared" si="121"/>
        <v>0</v>
      </c>
      <c r="G871" s="33">
        <f t="shared" si="120"/>
        <v>0</v>
      </c>
      <c r="H871" s="31">
        <f>SUM(H872)</f>
        <v>0</v>
      </c>
      <c r="I871" s="34">
        <f t="shared" si="125"/>
        <v>0</v>
      </c>
      <c r="J871" s="31">
        <f>SUM(J872)</f>
        <v>0</v>
      </c>
      <c r="K871" s="33">
        <f t="shared" si="122"/>
        <v>0</v>
      </c>
      <c r="L871" s="35">
        <f t="shared" si="126"/>
        <v>0</v>
      </c>
      <c r="M871" s="33">
        <f t="shared" si="123"/>
        <v>0</v>
      </c>
      <c r="N871" s="31">
        <f>SUM(N872)</f>
        <v>0</v>
      </c>
      <c r="O871" s="33">
        <f t="shared" si="124"/>
        <v>0</v>
      </c>
      <c r="P871" s="36">
        <f t="shared" si="127"/>
        <v>0</v>
      </c>
    </row>
    <row r="872" spans="1:16" ht="26.25" hidden="1" x14ac:dyDescent="0.25">
      <c r="A872" s="28">
        <v>3311403240778210</v>
      </c>
      <c r="B872" s="39" t="s">
        <v>614</v>
      </c>
      <c r="C872" s="30"/>
      <c r="D872" s="37"/>
      <c r="E872" s="37"/>
      <c r="F872" s="32">
        <f t="shared" si="121"/>
        <v>0</v>
      </c>
      <c r="G872" s="33">
        <f t="shared" si="120"/>
        <v>0</v>
      </c>
      <c r="H872" s="37"/>
      <c r="I872" s="34">
        <f t="shared" si="125"/>
        <v>0</v>
      </c>
      <c r="J872" s="37"/>
      <c r="K872" s="33">
        <f t="shared" si="122"/>
        <v>0</v>
      </c>
      <c r="L872" s="35">
        <f t="shared" si="126"/>
        <v>0</v>
      </c>
      <c r="M872" s="33">
        <f t="shared" si="123"/>
        <v>0</v>
      </c>
      <c r="N872" s="37"/>
      <c r="O872" s="33">
        <f t="shared" si="124"/>
        <v>0</v>
      </c>
      <c r="P872" s="36">
        <f t="shared" si="127"/>
        <v>0</v>
      </c>
    </row>
    <row r="873" spans="1:16" ht="26.25" hidden="1" x14ac:dyDescent="0.25">
      <c r="A873" s="28">
        <v>3311403240786</v>
      </c>
      <c r="B873" s="39" t="s">
        <v>615</v>
      </c>
      <c r="C873" s="30"/>
      <c r="D873" s="31">
        <f>SUM(D874)</f>
        <v>0</v>
      </c>
      <c r="E873" s="31">
        <f>SUM(E874)</f>
        <v>0</v>
      </c>
      <c r="F873" s="32">
        <f t="shared" si="121"/>
        <v>0</v>
      </c>
      <c r="G873" s="33">
        <f t="shared" si="120"/>
        <v>0</v>
      </c>
      <c r="H873" s="31">
        <f>SUM(H874)</f>
        <v>0</v>
      </c>
      <c r="I873" s="34">
        <f t="shared" si="125"/>
        <v>0</v>
      </c>
      <c r="J873" s="31">
        <f>SUM(J874)</f>
        <v>0</v>
      </c>
      <c r="K873" s="33">
        <f t="shared" si="122"/>
        <v>0</v>
      </c>
      <c r="L873" s="35">
        <f t="shared" si="126"/>
        <v>0</v>
      </c>
      <c r="M873" s="33">
        <f t="shared" si="123"/>
        <v>0</v>
      </c>
      <c r="N873" s="31">
        <f>SUM(N874)</f>
        <v>0</v>
      </c>
      <c r="O873" s="33">
        <f t="shared" si="124"/>
        <v>0</v>
      </c>
      <c r="P873" s="36">
        <f t="shared" si="127"/>
        <v>0</v>
      </c>
    </row>
    <row r="874" spans="1:16" ht="26.25" hidden="1" x14ac:dyDescent="0.25">
      <c r="A874" s="28">
        <v>3311403240786210</v>
      </c>
      <c r="B874" s="39" t="s">
        <v>615</v>
      </c>
      <c r="C874" s="30"/>
      <c r="D874" s="37"/>
      <c r="E874" s="37"/>
      <c r="F874" s="32">
        <f t="shared" si="121"/>
        <v>0</v>
      </c>
      <c r="G874" s="33">
        <f t="shared" si="120"/>
        <v>0</v>
      </c>
      <c r="H874" s="37"/>
      <c r="I874" s="34">
        <f t="shared" si="125"/>
        <v>0</v>
      </c>
      <c r="J874" s="37"/>
      <c r="K874" s="33">
        <f t="shared" si="122"/>
        <v>0</v>
      </c>
      <c r="L874" s="35">
        <f t="shared" si="126"/>
        <v>0</v>
      </c>
      <c r="M874" s="33">
        <f t="shared" si="123"/>
        <v>0</v>
      </c>
      <c r="N874" s="37"/>
      <c r="O874" s="33">
        <f t="shared" si="124"/>
        <v>0</v>
      </c>
      <c r="P874" s="36">
        <f t="shared" si="127"/>
        <v>0</v>
      </c>
    </row>
    <row r="875" spans="1:16" ht="51.75" hidden="1" x14ac:dyDescent="0.25">
      <c r="A875" s="28">
        <v>3311403240817</v>
      </c>
      <c r="B875" s="39" t="s">
        <v>616</v>
      </c>
      <c r="C875" s="30"/>
      <c r="D875" s="31">
        <f>SUM(D876:D877)</f>
        <v>0</v>
      </c>
      <c r="E875" s="31">
        <f>SUM(E876:E877)</f>
        <v>0</v>
      </c>
      <c r="F875" s="32">
        <f t="shared" si="121"/>
        <v>0</v>
      </c>
      <c r="G875" s="33">
        <f t="shared" si="120"/>
        <v>0</v>
      </c>
      <c r="H875" s="31">
        <f>SUM(H876:H877)</f>
        <v>0</v>
      </c>
      <c r="I875" s="34">
        <f t="shared" si="125"/>
        <v>0</v>
      </c>
      <c r="J875" s="31">
        <f>SUM(J876:J877)</f>
        <v>0</v>
      </c>
      <c r="K875" s="33">
        <f t="shared" si="122"/>
        <v>0</v>
      </c>
      <c r="L875" s="35">
        <f t="shared" si="126"/>
        <v>0</v>
      </c>
      <c r="M875" s="33">
        <f t="shared" si="123"/>
        <v>0</v>
      </c>
      <c r="N875" s="31">
        <f>SUM(N876:N877)</f>
        <v>0</v>
      </c>
      <c r="O875" s="33">
        <f t="shared" si="124"/>
        <v>0</v>
      </c>
      <c r="P875" s="36">
        <f t="shared" si="127"/>
        <v>0</v>
      </c>
    </row>
    <row r="876" spans="1:16" ht="51.75" hidden="1" x14ac:dyDescent="0.25">
      <c r="A876" s="28">
        <v>3311403240817210</v>
      </c>
      <c r="B876" s="39" t="s">
        <v>616</v>
      </c>
      <c r="C876" s="30"/>
      <c r="D876" s="37"/>
      <c r="E876" s="37"/>
      <c r="F876" s="32">
        <f t="shared" si="121"/>
        <v>0</v>
      </c>
      <c r="G876" s="33">
        <f t="shared" si="120"/>
        <v>0</v>
      </c>
      <c r="H876" s="37"/>
      <c r="I876" s="34">
        <f t="shared" si="125"/>
        <v>0</v>
      </c>
      <c r="J876" s="37"/>
      <c r="K876" s="33">
        <f t="shared" si="122"/>
        <v>0</v>
      </c>
      <c r="L876" s="35">
        <f t="shared" si="126"/>
        <v>0</v>
      </c>
      <c r="M876" s="33">
        <f t="shared" si="123"/>
        <v>0</v>
      </c>
      <c r="N876" s="37"/>
      <c r="O876" s="33">
        <f t="shared" si="124"/>
        <v>0</v>
      </c>
      <c r="P876" s="36">
        <f t="shared" si="127"/>
        <v>0</v>
      </c>
    </row>
    <row r="877" spans="1:16" ht="51.75" hidden="1" x14ac:dyDescent="0.25">
      <c r="A877" s="28">
        <v>3311403240817210</v>
      </c>
      <c r="B877" s="39" t="s">
        <v>616</v>
      </c>
      <c r="C877" s="30"/>
      <c r="D877" s="37"/>
      <c r="E877" s="37"/>
      <c r="F877" s="32">
        <f t="shared" si="121"/>
        <v>0</v>
      </c>
      <c r="G877" s="33">
        <f t="shared" si="120"/>
        <v>0</v>
      </c>
      <c r="H877" s="37"/>
      <c r="I877" s="34">
        <f t="shared" si="125"/>
        <v>0</v>
      </c>
      <c r="J877" s="37"/>
      <c r="K877" s="33">
        <f t="shared" si="122"/>
        <v>0</v>
      </c>
      <c r="L877" s="35">
        <f t="shared" si="126"/>
        <v>0</v>
      </c>
      <c r="M877" s="33">
        <f t="shared" si="123"/>
        <v>0</v>
      </c>
      <c r="N877" s="37"/>
      <c r="O877" s="33">
        <f t="shared" si="124"/>
        <v>0</v>
      </c>
      <c r="P877" s="36">
        <f t="shared" si="127"/>
        <v>0</v>
      </c>
    </row>
    <row r="878" spans="1:16" hidden="1" x14ac:dyDescent="0.25">
      <c r="A878" s="65">
        <v>3311403240853</v>
      </c>
      <c r="B878" s="39" t="s">
        <v>617</v>
      </c>
      <c r="C878" s="30"/>
      <c r="D878" s="31">
        <f>SUM(D879)</f>
        <v>0</v>
      </c>
      <c r="E878" s="31">
        <f>SUM(E879)</f>
        <v>0</v>
      </c>
      <c r="F878" s="32">
        <f t="shared" si="121"/>
        <v>0</v>
      </c>
      <c r="G878" s="33">
        <f t="shared" ref="G878:G943" si="128">IF(OR(F878=0,F$7=0),0,F878/F$7)*100</f>
        <v>0</v>
      </c>
      <c r="H878" s="31">
        <f>SUM(H879)</f>
        <v>0</v>
      </c>
      <c r="I878" s="34">
        <f t="shared" si="125"/>
        <v>0</v>
      </c>
      <c r="J878" s="31">
        <f>SUM(J879)</f>
        <v>0</v>
      </c>
      <c r="K878" s="33">
        <f t="shared" si="122"/>
        <v>0</v>
      </c>
      <c r="L878" s="35">
        <f t="shared" si="126"/>
        <v>0</v>
      </c>
      <c r="M878" s="33">
        <f t="shared" si="123"/>
        <v>0</v>
      </c>
      <c r="N878" s="31">
        <f>SUM(N879)</f>
        <v>0</v>
      </c>
      <c r="O878" s="33">
        <f t="shared" si="124"/>
        <v>0</v>
      </c>
      <c r="P878" s="36">
        <f t="shared" si="127"/>
        <v>0</v>
      </c>
    </row>
    <row r="879" spans="1:16" hidden="1" x14ac:dyDescent="0.25">
      <c r="A879" s="65">
        <v>3311403240853210</v>
      </c>
      <c r="B879" s="39" t="s">
        <v>617</v>
      </c>
      <c r="C879" s="30"/>
      <c r="D879" s="37"/>
      <c r="E879" s="37"/>
      <c r="F879" s="32">
        <f t="shared" si="121"/>
        <v>0</v>
      </c>
      <c r="G879" s="33">
        <f t="shared" si="128"/>
        <v>0</v>
      </c>
      <c r="H879" s="37"/>
      <c r="I879" s="34">
        <f t="shared" si="125"/>
        <v>0</v>
      </c>
      <c r="J879" s="37"/>
      <c r="K879" s="33">
        <f t="shared" si="122"/>
        <v>0</v>
      </c>
      <c r="L879" s="35">
        <f t="shared" si="126"/>
        <v>0</v>
      </c>
      <c r="M879" s="33">
        <f t="shared" si="123"/>
        <v>0</v>
      </c>
      <c r="N879" s="37"/>
      <c r="O879" s="33">
        <f t="shared" si="124"/>
        <v>0</v>
      </c>
      <c r="P879" s="36">
        <f t="shared" si="127"/>
        <v>0</v>
      </c>
    </row>
    <row r="880" spans="1:16" hidden="1" x14ac:dyDescent="0.25">
      <c r="A880" s="65">
        <v>3311403240857</v>
      </c>
      <c r="B880" s="39" t="s">
        <v>618</v>
      </c>
      <c r="C880" s="30"/>
      <c r="D880" s="31">
        <f>SUM(D881)</f>
        <v>0</v>
      </c>
      <c r="E880" s="31">
        <f>SUM(E881)</f>
        <v>0</v>
      </c>
      <c r="F880" s="32">
        <f t="shared" si="121"/>
        <v>0</v>
      </c>
      <c r="G880" s="33">
        <f t="shared" si="128"/>
        <v>0</v>
      </c>
      <c r="H880" s="31">
        <f>SUM(H881)</f>
        <v>0</v>
      </c>
      <c r="I880" s="34">
        <f t="shared" si="125"/>
        <v>0</v>
      </c>
      <c r="J880" s="31">
        <f>SUM(J881)</f>
        <v>0</v>
      </c>
      <c r="K880" s="33">
        <f t="shared" si="122"/>
        <v>0</v>
      </c>
      <c r="L880" s="35">
        <f t="shared" si="126"/>
        <v>0</v>
      </c>
      <c r="M880" s="33">
        <f t="shared" si="123"/>
        <v>0</v>
      </c>
      <c r="N880" s="31">
        <f>SUM(N881)</f>
        <v>0</v>
      </c>
      <c r="O880" s="33">
        <f t="shared" si="124"/>
        <v>0</v>
      </c>
      <c r="P880" s="36">
        <f t="shared" si="127"/>
        <v>0</v>
      </c>
    </row>
    <row r="881" spans="1:16" hidden="1" x14ac:dyDescent="0.25">
      <c r="A881" s="65">
        <v>3311403240857210</v>
      </c>
      <c r="B881" s="39" t="s">
        <v>618</v>
      </c>
      <c r="C881" s="30"/>
      <c r="D881" s="37"/>
      <c r="E881" s="37"/>
      <c r="F881" s="32">
        <f t="shared" si="121"/>
        <v>0</v>
      </c>
      <c r="G881" s="33">
        <f t="shared" si="128"/>
        <v>0</v>
      </c>
      <c r="H881" s="37"/>
      <c r="I881" s="34">
        <f t="shared" si="125"/>
        <v>0</v>
      </c>
      <c r="J881" s="37"/>
      <c r="K881" s="33">
        <f t="shared" si="122"/>
        <v>0</v>
      </c>
      <c r="L881" s="35">
        <f t="shared" si="126"/>
        <v>0</v>
      </c>
      <c r="M881" s="33">
        <f t="shared" si="123"/>
        <v>0</v>
      </c>
      <c r="N881" s="37"/>
      <c r="O881" s="33">
        <f t="shared" si="124"/>
        <v>0</v>
      </c>
      <c r="P881" s="36">
        <f t="shared" si="127"/>
        <v>0</v>
      </c>
    </row>
    <row r="882" spans="1:16" ht="39" hidden="1" x14ac:dyDescent="0.25">
      <c r="A882" s="65">
        <v>3311403240870</v>
      </c>
      <c r="B882" s="39" t="s">
        <v>619</v>
      </c>
      <c r="C882" s="30"/>
      <c r="D882" s="31">
        <f>SUM(D883:D885)</f>
        <v>0</v>
      </c>
      <c r="E882" s="31">
        <f>SUM(E883:E885)</f>
        <v>0</v>
      </c>
      <c r="F882" s="32">
        <f t="shared" si="121"/>
        <v>0</v>
      </c>
      <c r="G882" s="33">
        <f t="shared" si="128"/>
        <v>0</v>
      </c>
      <c r="H882" s="31">
        <f>SUM(H883:H885)</f>
        <v>0</v>
      </c>
      <c r="I882" s="34">
        <f t="shared" si="125"/>
        <v>0</v>
      </c>
      <c r="J882" s="31">
        <f>SUM(J883:J885)</f>
        <v>0</v>
      </c>
      <c r="K882" s="33">
        <f t="shared" si="122"/>
        <v>0</v>
      </c>
      <c r="L882" s="35">
        <f t="shared" si="126"/>
        <v>0</v>
      </c>
      <c r="M882" s="33">
        <f t="shared" si="123"/>
        <v>0</v>
      </c>
      <c r="N882" s="31">
        <f>SUM(N883:N885)</f>
        <v>0</v>
      </c>
      <c r="O882" s="33">
        <f t="shared" si="124"/>
        <v>0</v>
      </c>
      <c r="P882" s="36">
        <f t="shared" si="127"/>
        <v>0</v>
      </c>
    </row>
    <row r="883" spans="1:16" ht="39" hidden="1" x14ac:dyDescent="0.25">
      <c r="A883" s="65">
        <v>3311403240870210</v>
      </c>
      <c r="B883" s="39" t="s">
        <v>619</v>
      </c>
      <c r="C883" s="30"/>
      <c r="D883" s="37"/>
      <c r="E883" s="37"/>
      <c r="F883" s="32">
        <f t="shared" si="121"/>
        <v>0</v>
      </c>
      <c r="G883" s="33">
        <f t="shared" si="128"/>
        <v>0</v>
      </c>
      <c r="H883" s="37"/>
      <c r="I883" s="34">
        <f t="shared" si="125"/>
        <v>0</v>
      </c>
      <c r="J883" s="37"/>
      <c r="K883" s="33">
        <f t="shared" si="122"/>
        <v>0</v>
      </c>
      <c r="L883" s="35">
        <f t="shared" si="126"/>
        <v>0</v>
      </c>
      <c r="M883" s="33">
        <f t="shared" si="123"/>
        <v>0</v>
      </c>
      <c r="N883" s="37"/>
      <c r="O883" s="33">
        <f t="shared" si="124"/>
        <v>0</v>
      </c>
      <c r="P883" s="36">
        <f t="shared" si="127"/>
        <v>0</v>
      </c>
    </row>
    <row r="884" spans="1:16" ht="39" hidden="1" x14ac:dyDescent="0.25">
      <c r="A884" s="65">
        <v>3311403240870210</v>
      </c>
      <c r="B884" s="39" t="s">
        <v>619</v>
      </c>
      <c r="C884" s="30"/>
      <c r="D884" s="37"/>
      <c r="E884" s="37"/>
      <c r="F884" s="32">
        <f t="shared" si="121"/>
        <v>0</v>
      </c>
      <c r="G884" s="33">
        <f t="shared" si="128"/>
        <v>0</v>
      </c>
      <c r="H884" s="37"/>
      <c r="I884" s="34">
        <f t="shared" si="125"/>
        <v>0</v>
      </c>
      <c r="J884" s="37"/>
      <c r="K884" s="33">
        <f t="shared" si="122"/>
        <v>0</v>
      </c>
      <c r="L884" s="35">
        <f t="shared" si="126"/>
        <v>0</v>
      </c>
      <c r="M884" s="33">
        <f t="shared" si="123"/>
        <v>0</v>
      </c>
      <c r="N884" s="37"/>
      <c r="O884" s="33">
        <f t="shared" si="124"/>
        <v>0</v>
      </c>
      <c r="P884" s="36">
        <f t="shared" si="127"/>
        <v>0</v>
      </c>
    </row>
    <row r="885" spans="1:16" ht="39" hidden="1" x14ac:dyDescent="0.25">
      <c r="A885" s="65">
        <v>3311403240870210</v>
      </c>
      <c r="B885" s="39" t="s">
        <v>619</v>
      </c>
      <c r="C885" s="30"/>
      <c r="D885" s="37"/>
      <c r="E885" s="37"/>
      <c r="F885" s="32">
        <f t="shared" si="121"/>
        <v>0</v>
      </c>
      <c r="G885" s="33">
        <f t="shared" si="128"/>
        <v>0</v>
      </c>
      <c r="H885" s="37"/>
      <c r="I885" s="34">
        <f t="shared" si="125"/>
        <v>0</v>
      </c>
      <c r="J885" s="37"/>
      <c r="K885" s="33">
        <f t="shared" si="122"/>
        <v>0</v>
      </c>
      <c r="L885" s="35">
        <f t="shared" si="126"/>
        <v>0</v>
      </c>
      <c r="M885" s="33">
        <f t="shared" si="123"/>
        <v>0</v>
      </c>
      <c r="N885" s="37"/>
      <c r="O885" s="33">
        <f t="shared" si="124"/>
        <v>0</v>
      </c>
      <c r="P885" s="36">
        <f t="shared" si="127"/>
        <v>0</v>
      </c>
    </row>
    <row r="886" spans="1:16" ht="39" hidden="1" x14ac:dyDescent="0.25">
      <c r="A886" s="28">
        <v>331140325</v>
      </c>
      <c r="B886" s="39" t="s">
        <v>620</v>
      </c>
      <c r="C886" s="30"/>
      <c r="D886" s="31">
        <f>SUM(D887+D889+D891)</f>
        <v>0</v>
      </c>
      <c r="E886" s="31">
        <f>SUM(E887+E889+E891)</f>
        <v>0</v>
      </c>
      <c r="F886" s="32">
        <f t="shared" si="121"/>
        <v>0</v>
      </c>
      <c r="G886" s="33">
        <f t="shared" si="128"/>
        <v>0</v>
      </c>
      <c r="H886" s="31">
        <f>SUM(H887+H889+H891)</f>
        <v>0</v>
      </c>
      <c r="I886" s="34">
        <f t="shared" si="125"/>
        <v>0</v>
      </c>
      <c r="J886" s="31">
        <f>SUM(J887+J889+J891)</f>
        <v>0</v>
      </c>
      <c r="K886" s="33">
        <f t="shared" si="122"/>
        <v>0</v>
      </c>
      <c r="L886" s="35">
        <f t="shared" si="126"/>
        <v>0</v>
      </c>
      <c r="M886" s="33">
        <f t="shared" si="123"/>
        <v>0</v>
      </c>
      <c r="N886" s="31">
        <f>SUM(N887+N889+N891)</f>
        <v>0</v>
      </c>
      <c r="O886" s="33">
        <f t="shared" si="124"/>
        <v>0</v>
      </c>
      <c r="P886" s="36">
        <f t="shared" si="127"/>
        <v>0</v>
      </c>
    </row>
    <row r="887" spans="1:16" hidden="1" x14ac:dyDescent="0.25">
      <c r="A887" s="28">
        <v>3311403250711</v>
      </c>
      <c r="B887" s="39" t="s">
        <v>621</v>
      </c>
      <c r="C887" s="30"/>
      <c r="D887" s="31">
        <f>SUM(D888)</f>
        <v>0</v>
      </c>
      <c r="E887" s="31">
        <f>SUM(E888)</f>
        <v>0</v>
      </c>
      <c r="F887" s="32">
        <f t="shared" si="121"/>
        <v>0</v>
      </c>
      <c r="G887" s="33">
        <f t="shared" si="128"/>
        <v>0</v>
      </c>
      <c r="H887" s="31">
        <f>SUM(H888)</f>
        <v>0</v>
      </c>
      <c r="I887" s="34">
        <f t="shared" si="125"/>
        <v>0</v>
      </c>
      <c r="J887" s="31">
        <f>SUM(J888)</f>
        <v>0</v>
      </c>
      <c r="K887" s="33">
        <f t="shared" si="122"/>
        <v>0</v>
      </c>
      <c r="L887" s="35">
        <f t="shared" si="126"/>
        <v>0</v>
      </c>
      <c r="M887" s="33">
        <f t="shared" si="123"/>
        <v>0</v>
      </c>
      <c r="N887" s="31">
        <f>SUM(N888)</f>
        <v>0</v>
      </c>
      <c r="O887" s="33">
        <f t="shared" si="124"/>
        <v>0</v>
      </c>
      <c r="P887" s="36">
        <f t="shared" si="127"/>
        <v>0</v>
      </c>
    </row>
    <row r="888" spans="1:16" hidden="1" x14ac:dyDescent="0.25">
      <c r="A888" s="28">
        <v>3311403250711220</v>
      </c>
      <c r="B888" s="39" t="s">
        <v>621</v>
      </c>
      <c r="C888" s="30"/>
      <c r="D888" s="37"/>
      <c r="E888" s="37"/>
      <c r="F888" s="32">
        <f t="shared" si="121"/>
        <v>0</v>
      </c>
      <c r="G888" s="33">
        <f t="shared" si="128"/>
        <v>0</v>
      </c>
      <c r="H888" s="37"/>
      <c r="I888" s="34">
        <f t="shared" si="125"/>
        <v>0</v>
      </c>
      <c r="J888" s="37"/>
      <c r="K888" s="33">
        <f t="shared" si="122"/>
        <v>0</v>
      </c>
      <c r="L888" s="35">
        <f t="shared" si="126"/>
        <v>0</v>
      </c>
      <c r="M888" s="33">
        <f t="shared" si="123"/>
        <v>0</v>
      </c>
      <c r="N888" s="37"/>
      <c r="O888" s="33">
        <f t="shared" si="124"/>
        <v>0</v>
      </c>
      <c r="P888" s="36">
        <f t="shared" si="127"/>
        <v>0</v>
      </c>
    </row>
    <row r="889" spans="1:16" ht="26.25" hidden="1" x14ac:dyDescent="0.25">
      <c r="A889" s="28">
        <v>3311403250753</v>
      </c>
      <c r="B889" s="39" t="s">
        <v>622</v>
      </c>
      <c r="C889" s="30"/>
      <c r="D889" s="31">
        <f>SUM(D890)</f>
        <v>0</v>
      </c>
      <c r="E889" s="31">
        <f>SUM(E890)</f>
        <v>0</v>
      </c>
      <c r="F889" s="32">
        <f t="shared" si="121"/>
        <v>0</v>
      </c>
      <c r="G889" s="33">
        <f t="shared" si="128"/>
        <v>0</v>
      </c>
      <c r="H889" s="31">
        <f>SUM(H890)</f>
        <v>0</v>
      </c>
      <c r="I889" s="34">
        <f t="shared" si="125"/>
        <v>0</v>
      </c>
      <c r="J889" s="31">
        <f>SUM(J890)</f>
        <v>0</v>
      </c>
      <c r="K889" s="33">
        <f t="shared" si="122"/>
        <v>0</v>
      </c>
      <c r="L889" s="35">
        <f t="shared" si="126"/>
        <v>0</v>
      </c>
      <c r="M889" s="33">
        <f t="shared" si="123"/>
        <v>0</v>
      </c>
      <c r="N889" s="31">
        <f>SUM(N890)</f>
        <v>0</v>
      </c>
      <c r="O889" s="33">
        <f t="shared" si="124"/>
        <v>0</v>
      </c>
      <c r="P889" s="36">
        <f t="shared" si="127"/>
        <v>0</v>
      </c>
    </row>
    <row r="890" spans="1:16" ht="26.25" hidden="1" x14ac:dyDescent="0.25">
      <c r="A890" s="28">
        <v>3311403250753220</v>
      </c>
      <c r="B890" s="39" t="s">
        <v>622</v>
      </c>
      <c r="C890" s="30"/>
      <c r="D890" s="37"/>
      <c r="E890" s="37"/>
      <c r="F890" s="32">
        <f t="shared" si="121"/>
        <v>0</v>
      </c>
      <c r="G890" s="33">
        <f t="shared" si="128"/>
        <v>0</v>
      </c>
      <c r="H890" s="37"/>
      <c r="I890" s="34">
        <f t="shared" si="125"/>
        <v>0</v>
      </c>
      <c r="J890" s="37"/>
      <c r="K890" s="33">
        <f t="shared" si="122"/>
        <v>0</v>
      </c>
      <c r="L890" s="35">
        <f t="shared" si="126"/>
        <v>0</v>
      </c>
      <c r="M890" s="33">
        <f t="shared" si="123"/>
        <v>0</v>
      </c>
      <c r="N890" s="37"/>
      <c r="O890" s="33">
        <f t="shared" si="124"/>
        <v>0</v>
      </c>
      <c r="P890" s="36">
        <f t="shared" si="127"/>
        <v>0</v>
      </c>
    </row>
    <row r="891" spans="1:16" ht="26.25" hidden="1" x14ac:dyDescent="0.25">
      <c r="A891" s="28">
        <v>3311403250823</v>
      </c>
      <c r="B891" s="39" t="s">
        <v>623</v>
      </c>
      <c r="C891" s="30"/>
      <c r="D891" s="31">
        <f>SUM(D892:D893)</f>
        <v>0</v>
      </c>
      <c r="E891" s="31">
        <f>SUM(E892:E893)</f>
        <v>0</v>
      </c>
      <c r="F891" s="32">
        <f t="shared" ref="F891:F954" si="129">SUM(D891+E891)</f>
        <v>0</v>
      </c>
      <c r="G891" s="33">
        <f t="shared" si="128"/>
        <v>0</v>
      </c>
      <c r="H891" s="31">
        <f>SUM(H892:H893)</f>
        <v>0</v>
      </c>
      <c r="I891" s="34">
        <f t="shared" si="125"/>
        <v>0</v>
      </c>
      <c r="J891" s="31">
        <f>SUM(J892:J893)</f>
        <v>0</v>
      </c>
      <c r="K891" s="33">
        <f t="shared" si="122"/>
        <v>0</v>
      </c>
      <c r="L891" s="35">
        <f t="shared" si="126"/>
        <v>0</v>
      </c>
      <c r="M891" s="33">
        <f t="shared" si="123"/>
        <v>0</v>
      </c>
      <c r="N891" s="31">
        <f>SUM(N892:N893)</f>
        <v>0</v>
      </c>
      <c r="O891" s="33">
        <f t="shared" si="124"/>
        <v>0</v>
      </c>
      <c r="P891" s="36">
        <f t="shared" si="127"/>
        <v>0</v>
      </c>
    </row>
    <row r="892" spans="1:16" ht="26.25" hidden="1" x14ac:dyDescent="0.25">
      <c r="A892" s="28">
        <v>3311403250823220</v>
      </c>
      <c r="B892" s="39" t="s">
        <v>623</v>
      </c>
      <c r="C892" s="30"/>
      <c r="D892" s="37"/>
      <c r="E892" s="37"/>
      <c r="F892" s="32">
        <f t="shared" si="129"/>
        <v>0</v>
      </c>
      <c r="G892" s="33">
        <f t="shared" si="128"/>
        <v>0</v>
      </c>
      <c r="H892" s="37"/>
      <c r="I892" s="34">
        <f t="shared" si="125"/>
        <v>0</v>
      </c>
      <c r="J892" s="37"/>
      <c r="K892" s="33">
        <f t="shared" si="122"/>
        <v>0</v>
      </c>
      <c r="L892" s="35">
        <f t="shared" si="126"/>
        <v>0</v>
      </c>
      <c r="M892" s="33">
        <f t="shared" si="123"/>
        <v>0</v>
      </c>
      <c r="N892" s="37"/>
      <c r="O892" s="33">
        <f t="shared" si="124"/>
        <v>0</v>
      </c>
      <c r="P892" s="36">
        <f t="shared" si="127"/>
        <v>0</v>
      </c>
    </row>
    <row r="893" spans="1:16" ht="26.25" hidden="1" x14ac:dyDescent="0.25">
      <c r="A893" s="28">
        <v>3311403250823220</v>
      </c>
      <c r="B893" s="39" t="s">
        <v>623</v>
      </c>
      <c r="C893" s="30"/>
      <c r="D893" s="37"/>
      <c r="E893" s="37"/>
      <c r="F893" s="32">
        <f t="shared" si="129"/>
        <v>0</v>
      </c>
      <c r="G893" s="33">
        <f t="shared" si="128"/>
        <v>0</v>
      </c>
      <c r="H893" s="37"/>
      <c r="I893" s="34">
        <f t="shared" si="125"/>
        <v>0</v>
      </c>
      <c r="J893" s="37"/>
      <c r="K893" s="33">
        <f t="shared" si="122"/>
        <v>0</v>
      </c>
      <c r="L893" s="35">
        <f t="shared" si="126"/>
        <v>0</v>
      </c>
      <c r="M893" s="33">
        <f t="shared" si="123"/>
        <v>0</v>
      </c>
      <c r="N893" s="37"/>
      <c r="O893" s="33">
        <f t="shared" si="124"/>
        <v>0</v>
      </c>
      <c r="P893" s="36">
        <f t="shared" si="127"/>
        <v>0</v>
      </c>
    </row>
    <row r="894" spans="1:16" ht="26.25" hidden="1" x14ac:dyDescent="0.25">
      <c r="A894" s="28">
        <v>331140326</v>
      </c>
      <c r="B894" s="39" t="s">
        <v>624</v>
      </c>
      <c r="C894" s="30"/>
      <c r="D894" s="31">
        <f>SUM(D895+D897+D900+D902+D904+D906+D908+D910+D912+D914+D916+D918+D920+D922+D924+D926+D928+D930+D932+D934+D936+D938+D940+D942+D944+D946+D948+D950+D954+D957+D960+D962)</f>
        <v>0</v>
      </c>
      <c r="E894" s="31">
        <f>SUM(E895+E897+E900+E902+E904+E906+E908+E910+E912+E914+E916+E918+E920+E922+E924+E926+E928+E930+E932+E934+E936+E938+E940+E942+E944+E946+E948+E950+E954+E957+E960+E962)</f>
        <v>0</v>
      </c>
      <c r="F894" s="32">
        <f t="shared" si="129"/>
        <v>0</v>
      </c>
      <c r="G894" s="33">
        <f t="shared" si="128"/>
        <v>0</v>
      </c>
      <c r="H894" s="31">
        <f>SUM(H895+H897+H900+H902+H904+H906+H908+H910+H912+H914+H916+H918+H920+H922+H924+H926+H928+H930+H932+H934+H936+H938+H940+H942+H944+H946+H948+H950+H954+H957+H960+H962)</f>
        <v>0</v>
      </c>
      <c r="I894" s="34">
        <f t="shared" si="125"/>
        <v>0</v>
      </c>
      <c r="J894" s="31">
        <f>SUM(J895+J897+J900+J902+J904+J906+J908+J910+J912+J914+J916+J918+J920+J922+J924+J926+J928+J930+J932+J934+J936+J938+J940+J942+J944+J946+J948+J950+J954+J957+J960+J962)</f>
        <v>0</v>
      </c>
      <c r="K894" s="33">
        <f t="shared" si="122"/>
        <v>0</v>
      </c>
      <c r="L894" s="35">
        <f t="shared" si="126"/>
        <v>0</v>
      </c>
      <c r="M894" s="33">
        <f t="shared" si="123"/>
        <v>0</v>
      </c>
      <c r="N894" s="31">
        <f>SUM(N895+N897+N900+N902+N904+N906+N908+N910+N912+N914+N916+N918+N920+N922+N924+N926+N928+N930+N932+N934+N936+N938+N940+N942+N944+N946+N948+N950+N954+N957+N960+N962)</f>
        <v>0</v>
      </c>
      <c r="O894" s="33">
        <f t="shared" si="124"/>
        <v>0</v>
      </c>
      <c r="P894" s="36">
        <f t="shared" si="127"/>
        <v>0</v>
      </c>
    </row>
    <row r="895" spans="1:16" hidden="1" x14ac:dyDescent="0.25">
      <c r="A895" s="28">
        <v>3311403260076</v>
      </c>
      <c r="B895" s="29" t="s">
        <v>625</v>
      </c>
      <c r="C895" s="30"/>
      <c r="D895" s="31">
        <f>SUM(D896)</f>
        <v>0</v>
      </c>
      <c r="E895" s="31">
        <f>SUM(E896)</f>
        <v>0</v>
      </c>
      <c r="F895" s="32">
        <f t="shared" si="129"/>
        <v>0</v>
      </c>
      <c r="G895" s="33">
        <f t="shared" si="128"/>
        <v>0</v>
      </c>
      <c r="H895" s="31">
        <f>SUM(H896)</f>
        <v>0</v>
      </c>
      <c r="I895" s="34">
        <f t="shared" si="125"/>
        <v>0</v>
      </c>
      <c r="J895" s="31">
        <f>SUM(J896)</f>
        <v>0</v>
      </c>
      <c r="K895" s="33">
        <f t="shared" si="122"/>
        <v>0</v>
      </c>
      <c r="L895" s="35">
        <f t="shared" si="126"/>
        <v>0</v>
      </c>
      <c r="M895" s="33">
        <f t="shared" si="123"/>
        <v>0</v>
      </c>
      <c r="N895" s="31">
        <f>SUM(N896)</f>
        <v>0</v>
      </c>
      <c r="O895" s="33">
        <f t="shared" si="124"/>
        <v>0</v>
      </c>
      <c r="P895" s="36">
        <f t="shared" si="127"/>
        <v>0</v>
      </c>
    </row>
    <row r="896" spans="1:16" hidden="1" x14ac:dyDescent="0.25">
      <c r="A896" s="28">
        <v>3311403260076</v>
      </c>
      <c r="B896" s="29" t="s">
        <v>625</v>
      </c>
      <c r="C896" s="30"/>
      <c r="D896" s="31"/>
      <c r="E896" s="31"/>
      <c r="F896" s="32">
        <f t="shared" si="129"/>
        <v>0</v>
      </c>
      <c r="G896" s="33">
        <f t="shared" si="128"/>
        <v>0</v>
      </c>
      <c r="H896" s="31"/>
      <c r="I896" s="34">
        <f t="shared" si="125"/>
        <v>0</v>
      </c>
      <c r="J896" s="31"/>
      <c r="K896" s="33">
        <f t="shared" si="122"/>
        <v>0</v>
      </c>
      <c r="L896" s="35">
        <f t="shared" si="126"/>
        <v>0</v>
      </c>
      <c r="M896" s="33">
        <f t="shared" si="123"/>
        <v>0</v>
      </c>
      <c r="N896" s="31"/>
      <c r="O896" s="33">
        <f t="shared" si="124"/>
        <v>0</v>
      </c>
      <c r="P896" s="36">
        <f t="shared" si="127"/>
        <v>0</v>
      </c>
    </row>
    <row r="897" spans="1:16" hidden="1" x14ac:dyDescent="0.25">
      <c r="A897" s="65">
        <v>3311403260226</v>
      </c>
      <c r="B897" s="66" t="s">
        <v>626</v>
      </c>
      <c r="C897" s="30"/>
      <c r="D897" s="31">
        <f>SUM(D898:D899)</f>
        <v>0</v>
      </c>
      <c r="E897" s="31">
        <f>SUM(E898:E899)</f>
        <v>0</v>
      </c>
      <c r="F897" s="32">
        <f t="shared" si="129"/>
        <v>0</v>
      </c>
      <c r="G897" s="33">
        <f t="shared" si="128"/>
        <v>0</v>
      </c>
      <c r="H897" s="31">
        <f>SUM(H898:H899)</f>
        <v>0</v>
      </c>
      <c r="I897" s="34">
        <f t="shared" si="125"/>
        <v>0</v>
      </c>
      <c r="J897" s="31">
        <f>SUM(J898:J899)</f>
        <v>0</v>
      </c>
      <c r="K897" s="33">
        <f t="shared" si="122"/>
        <v>0</v>
      </c>
      <c r="L897" s="35">
        <f t="shared" si="126"/>
        <v>0</v>
      </c>
      <c r="M897" s="33">
        <f t="shared" si="123"/>
        <v>0</v>
      </c>
      <c r="N897" s="31">
        <f>SUM(N898:N899)</f>
        <v>0</v>
      </c>
      <c r="O897" s="33">
        <f t="shared" si="124"/>
        <v>0</v>
      </c>
      <c r="P897" s="36">
        <f t="shared" si="127"/>
        <v>0</v>
      </c>
    </row>
    <row r="898" spans="1:16" hidden="1" x14ac:dyDescent="0.25">
      <c r="A898" s="65">
        <v>3311403260226220</v>
      </c>
      <c r="B898" s="66" t="s">
        <v>627</v>
      </c>
      <c r="C898" s="30"/>
      <c r="D898" s="37"/>
      <c r="E898" s="37"/>
      <c r="F898" s="32">
        <f t="shared" si="129"/>
        <v>0</v>
      </c>
      <c r="G898" s="33">
        <f t="shared" si="128"/>
        <v>0</v>
      </c>
      <c r="H898" s="37"/>
      <c r="I898" s="34">
        <f t="shared" si="125"/>
        <v>0</v>
      </c>
      <c r="J898" s="37"/>
      <c r="K898" s="33">
        <f t="shared" si="122"/>
        <v>0</v>
      </c>
      <c r="L898" s="35">
        <f t="shared" si="126"/>
        <v>0</v>
      </c>
      <c r="M898" s="33">
        <f t="shared" si="123"/>
        <v>0</v>
      </c>
      <c r="N898" s="37"/>
      <c r="O898" s="33">
        <f t="shared" si="124"/>
        <v>0</v>
      </c>
      <c r="P898" s="36">
        <f t="shared" si="127"/>
        <v>0</v>
      </c>
    </row>
    <row r="899" spans="1:16" hidden="1" x14ac:dyDescent="0.25">
      <c r="A899" s="65">
        <v>3311403260226220</v>
      </c>
      <c r="B899" s="66" t="s">
        <v>627</v>
      </c>
      <c r="C899" s="30"/>
      <c r="D899" s="37">
        <v>0</v>
      </c>
      <c r="E899" s="37">
        <v>0</v>
      </c>
      <c r="F899" s="32">
        <f t="shared" si="129"/>
        <v>0</v>
      </c>
      <c r="G899" s="33">
        <f t="shared" si="128"/>
        <v>0</v>
      </c>
      <c r="H899" s="37">
        <v>0</v>
      </c>
      <c r="I899" s="34">
        <f t="shared" si="125"/>
        <v>0</v>
      </c>
      <c r="J899" s="37">
        <v>0</v>
      </c>
      <c r="K899" s="33">
        <f t="shared" si="122"/>
        <v>0</v>
      </c>
      <c r="L899" s="35">
        <f t="shared" si="126"/>
        <v>0</v>
      </c>
      <c r="M899" s="33">
        <f t="shared" si="123"/>
        <v>0</v>
      </c>
      <c r="N899" s="37">
        <v>0</v>
      </c>
      <c r="O899" s="33">
        <f t="shared" si="124"/>
        <v>0</v>
      </c>
      <c r="P899" s="36">
        <f t="shared" si="127"/>
        <v>0</v>
      </c>
    </row>
    <row r="900" spans="1:16" hidden="1" x14ac:dyDescent="0.25">
      <c r="A900" s="65">
        <v>3311403260364</v>
      </c>
      <c r="B900" s="66" t="s">
        <v>628</v>
      </c>
      <c r="C900" s="30"/>
      <c r="D900" s="31">
        <f>SUM(D901)</f>
        <v>0</v>
      </c>
      <c r="E900" s="31">
        <f>SUM(E901)</f>
        <v>0</v>
      </c>
      <c r="F900" s="32">
        <f t="shared" si="129"/>
        <v>0</v>
      </c>
      <c r="G900" s="33">
        <f t="shared" si="128"/>
        <v>0</v>
      </c>
      <c r="H900" s="31">
        <f>SUM(H901)</f>
        <v>0</v>
      </c>
      <c r="I900" s="34">
        <f t="shared" si="125"/>
        <v>0</v>
      </c>
      <c r="J900" s="31">
        <f>SUM(J901)</f>
        <v>0</v>
      </c>
      <c r="K900" s="33">
        <f t="shared" si="122"/>
        <v>0</v>
      </c>
      <c r="L900" s="35">
        <f t="shared" si="126"/>
        <v>0</v>
      </c>
      <c r="M900" s="33">
        <f t="shared" si="123"/>
        <v>0</v>
      </c>
      <c r="N900" s="31">
        <f>SUM(N901)</f>
        <v>0</v>
      </c>
      <c r="O900" s="33">
        <f t="shared" si="124"/>
        <v>0</v>
      </c>
      <c r="P900" s="36">
        <f t="shared" si="127"/>
        <v>0</v>
      </c>
    </row>
    <row r="901" spans="1:16" hidden="1" x14ac:dyDescent="0.25">
      <c r="A901" s="65">
        <v>3311403260364220</v>
      </c>
      <c r="B901" s="66" t="s">
        <v>629</v>
      </c>
      <c r="C901" s="30"/>
      <c r="D901" s="37"/>
      <c r="E901" s="37"/>
      <c r="F901" s="32">
        <f t="shared" si="129"/>
        <v>0</v>
      </c>
      <c r="G901" s="33">
        <f t="shared" si="128"/>
        <v>0</v>
      </c>
      <c r="H901" s="37"/>
      <c r="I901" s="34">
        <f t="shared" si="125"/>
        <v>0</v>
      </c>
      <c r="J901" s="37"/>
      <c r="K901" s="33">
        <f t="shared" si="122"/>
        <v>0</v>
      </c>
      <c r="L901" s="35">
        <f t="shared" si="126"/>
        <v>0</v>
      </c>
      <c r="M901" s="33">
        <f t="shared" si="123"/>
        <v>0</v>
      </c>
      <c r="N901" s="37"/>
      <c r="O901" s="33">
        <f t="shared" si="124"/>
        <v>0</v>
      </c>
      <c r="P901" s="36">
        <f t="shared" si="127"/>
        <v>0</v>
      </c>
    </row>
    <row r="902" spans="1:16" hidden="1" x14ac:dyDescent="0.25">
      <c r="A902" s="28">
        <v>3311403260687</v>
      </c>
      <c r="B902" s="39" t="s">
        <v>630</v>
      </c>
      <c r="C902" s="30"/>
      <c r="D902" s="31">
        <f>SUM(D903)</f>
        <v>0</v>
      </c>
      <c r="E902" s="31">
        <f>SUM(E903)</f>
        <v>0</v>
      </c>
      <c r="F902" s="32">
        <f t="shared" si="129"/>
        <v>0</v>
      </c>
      <c r="G902" s="33">
        <f t="shared" si="128"/>
        <v>0</v>
      </c>
      <c r="H902" s="31">
        <f>SUM(H903)</f>
        <v>0</v>
      </c>
      <c r="I902" s="34">
        <f t="shared" si="125"/>
        <v>0</v>
      </c>
      <c r="J902" s="31">
        <f>SUM(J903)</f>
        <v>0</v>
      </c>
      <c r="K902" s="33">
        <f t="shared" si="122"/>
        <v>0</v>
      </c>
      <c r="L902" s="35">
        <f t="shared" si="126"/>
        <v>0</v>
      </c>
      <c r="M902" s="33">
        <f t="shared" si="123"/>
        <v>0</v>
      </c>
      <c r="N902" s="31">
        <f>SUM(N903)</f>
        <v>0</v>
      </c>
      <c r="O902" s="33">
        <f t="shared" si="124"/>
        <v>0</v>
      </c>
      <c r="P902" s="36">
        <f t="shared" si="127"/>
        <v>0</v>
      </c>
    </row>
    <row r="903" spans="1:16" hidden="1" x14ac:dyDescent="0.25">
      <c r="A903" s="28">
        <v>3311403260687220</v>
      </c>
      <c r="B903" s="39" t="s">
        <v>631</v>
      </c>
      <c r="C903" s="30"/>
      <c r="D903" s="37"/>
      <c r="E903" s="37"/>
      <c r="F903" s="32">
        <f t="shared" si="129"/>
        <v>0</v>
      </c>
      <c r="G903" s="33">
        <f t="shared" si="128"/>
        <v>0</v>
      </c>
      <c r="H903" s="37"/>
      <c r="I903" s="34">
        <f t="shared" si="125"/>
        <v>0</v>
      </c>
      <c r="J903" s="37"/>
      <c r="K903" s="33">
        <f t="shared" si="122"/>
        <v>0</v>
      </c>
      <c r="L903" s="35">
        <f t="shared" si="126"/>
        <v>0</v>
      </c>
      <c r="M903" s="33">
        <f t="shared" si="123"/>
        <v>0</v>
      </c>
      <c r="N903" s="37"/>
      <c r="O903" s="33">
        <f t="shared" si="124"/>
        <v>0</v>
      </c>
      <c r="P903" s="36">
        <f t="shared" si="127"/>
        <v>0</v>
      </c>
    </row>
    <row r="904" spans="1:16" ht="26.25" hidden="1" x14ac:dyDescent="0.25">
      <c r="A904" s="28">
        <v>3311403260695</v>
      </c>
      <c r="B904" s="39" t="s">
        <v>632</v>
      </c>
      <c r="C904" s="30"/>
      <c r="D904" s="31">
        <f>SUM(D905)</f>
        <v>0</v>
      </c>
      <c r="E904" s="31">
        <f>SUM(E905)</f>
        <v>0</v>
      </c>
      <c r="F904" s="32">
        <f t="shared" si="129"/>
        <v>0</v>
      </c>
      <c r="G904" s="33">
        <f t="shared" si="128"/>
        <v>0</v>
      </c>
      <c r="H904" s="31">
        <f>SUM(H905)</f>
        <v>0</v>
      </c>
      <c r="I904" s="34">
        <f t="shared" si="125"/>
        <v>0</v>
      </c>
      <c r="J904" s="31">
        <f>SUM(J905)</f>
        <v>0</v>
      </c>
      <c r="K904" s="33">
        <f t="shared" ref="K904:K967" si="130">IF(OR(J904=0,F904=0),0,J904/F904)*100</f>
        <v>0</v>
      </c>
      <c r="L904" s="35">
        <f t="shared" si="126"/>
        <v>0</v>
      </c>
      <c r="M904" s="33">
        <f t="shared" ref="M904:M967" si="131">IF(OR(L904=0,F904=0),0,L904/F904)*100</f>
        <v>0</v>
      </c>
      <c r="N904" s="31">
        <f>SUM(N905)</f>
        <v>0</v>
      </c>
      <c r="O904" s="33">
        <f t="shared" ref="O904:O967" si="132">IF(OR(N904=0,F904=0),0,N904/F904)*100</f>
        <v>0</v>
      </c>
      <c r="P904" s="36">
        <f t="shared" si="127"/>
        <v>0</v>
      </c>
    </row>
    <row r="905" spans="1:16" ht="26.25" hidden="1" x14ac:dyDescent="0.25">
      <c r="A905" s="28">
        <v>3311403260695220</v>
      </c>
      <c r="B905" s="39" t="s">
        <v>632</v>
      </c>
      <c r="C905" s="30"/>
      <c r="D905" s="37"/>
      <c r="E905" s="37"/>
      <c r="F905" s="32">
        <f t="shared" si="129"/>
        <v>0</v>
      </c>
      <c r="G905" s="33">
        <f t="shared" si="128"/>
        <v>0</v>
      </c>
      <c r="H905" s="37"/>
      <c r="I905" s="34">
        <f t="shared" ref="I905:I968" si="133">SUM(F905-H905)</f>
        <v>0</v>
      </c>
      <c r="J905" s="37"/>
      <c r="K905" s="33">
        <f t="shared" si="130"/>
        <v>0</v>
      </c>
      <c r="L905" s="35">
        <f t="shared" si="126"/>
        <v>0</v>
      </c>
      <c r="M905" s="33">
        <f t="shared" si="131"/>
        <v>0</v>
      </c>
      <c r="N905" s="37"/>
      <c r="O905" s="33">
        <f t="shared" si="132"/>
        <v>0</v>
      </c>
      <c r="P905" s="36">
        <f t="shared" si="127"/>
        <v>0</v>
      </c>
    </row>
    <row r="906" spans="1:16" hidden="1" x14ac:dyDescent="0.25">
      <c r="A906" s="28">
        <v>3311403260696</v>
      </c>
      <c r="B906" s="39" t="s">
        <v>633</v>
      </c>
      <c r="C906" s="30"/>
      <c r="D906" s="31">
        <f>SUM(D907)</f>
        <v>0</v>
      </c>
      <c r="E906" s="31">
        <f>SUM(E907)</f>
        <v>0</v>
      </c>
      <c r="F906" s="32">
        <f t="shared" si="129"/>
        <v>0</v>
      </c>
      <c r="G906" s="33">
        <f t="shared" si="128"/>
        <v>0</v>
      </c>
      <c r="H906" s="31">
        <f>SUM(H907)</f>
        <v>0</v>
      </c>
      <c r="I906" s="34">
        <f t="shared" si="133"/>
        <v>0</v>
      </c>
      <c r="J906" s="31">
        <f>SUM(J907)</f>
        <v>0</v>
      </c>
      <c r="K906" s="33">
        <f t="shared" si="130"/>
        <v>0</v>
      </c>
      <c r="L906" s="35">
        <f t="shared" si="126"/>
        <v>0</v>
      </c>
      <c r="M906" s="33">
        <f t="shared" si="131"/>
        <v>0</v>
      </c>
      <c r="N906" s="31">
        <f>SUM(N907)</f>
        <v>0</v>
      </c>
      <c r="O906" s="33">
        <f t="shared" si="132"/>
        <v>0</v>
      </c>
      <c r="P906" s="36">
        <f t="shared" si="127"/>
        <v>0</v>
      </c>
    </row>
    <row r="907" spans="1:16" hidden="1" x14ac:dyDescent="0.25">
      <c r="A907" s="28">
        <v>3311403260696220</v>
      </c>
      <c r="B907" s="39" t="s">
        <v>633</v>
      </c>
      <c r="C907" s="30"/>
      <c r="D907" s="37"/>
      <c r="E907" s="37"/>
      <c r="F907" s="32">
        <f t="shared" si="129"/>
        <v>0</v>
      </c>
      <c r="G907" s="33">
        <f t="shared" si="128"/>
        <v>0</v>
      </c>
      <c r="H907" s="37"/>
      <c r="I907" s="34">
        <f t="shared" si="133"/>
        <v>0</v>
      </c>
      <c r="J907" s="37"/>
      <c r="K907" s="33">
        <f t="shared" si="130"/>
        <v>0</v>
      </c>
      <c r="L907" s="35">
        <f t="shared" si="126"/>
        <v>0</v>
      </c>
      <c r="M907" s="33">
        <f t="shared" si="131"/>
        <v>0</v>
      </c>
      <c r="N907" s="37"/>
      <c r="O907" s="33">
        <f t="shared" si="132"/>
        <v>0</v>
      </c>
      <c r="P907" s="36">
        <f t="shared" si="127"/>
        <v>0</v>
      </c>
    </row>
    <row r="908" spans="1:16" hidden="1" x14ac:dyDescent="0.25">
      <c r="A908" s="28">
        <v>3311403260697</v>
      </c>
      <c r="B908" s="39" t="s">
        <v>634</v>
      </c>
      <c r="C908" s="30"/>
      <c r="D908" s="31">
        <f>SUM(D909)</f>
        <v>0</v>
      </c>
      <c r="E908" s="31">
        <f>SUM(E909)</f>
        <v>0</v>
      </c>
      <c r="F908" s="32">
        <f t="shared" si="129"/>
        <v>0</v>
      </c>
      <c r="G908" s="33">
        <f t="shared" si="128"/>
        <v>0</v>
      </c>
      <c r="H908" s="31">
        <f>SUM(H909)</f>
        <v>0</v>
      </c>
      <c r="I908" s="34">
        <f t="shared" si="133"/>
        <v>0</v>
      </c>
      <c r="J908" s="31">
        <f>SUM(J909)</f>
        <v>0</v>
      </c>
      <c r="K908" s="33">
        <f t="shared" si="130"/>
        <v>0</v>
      </c>
      <c r="L908" s="35">
        <f t="shared" si="126"/>
        <v>0</v>
      </c>
      <c r="M908" s="33">
        <f t="shared" si="131"/>
        <v>0</v>
      </c>
      <c r="N908" s="31">
        <f>SUM(N909)</f>
        <v>0</v>
      </c>
      <c r="O908" s="33">
        <f t="shared" si="132"/>
        <v>0</v>
      </c>
      <c r="P908" s="36">
        <f t="shared" si="127"/>
        <v>0</v>
      </c>
    </row>
    <row r="909" spans="1:16" hidden="1" x14ac:dyDescent="0.25">
      <c r="A909" s="28">
        <v>3311403260697220</v>
      </c>
      <c r="B909" s="39" t="s">
        <v>635</v>
      </c>
      <c r="C909" s="30"/>
      <c r="D909" s="37"/>
      <c r="E909" s="37"/>
      <c r="F909" s="32">
        <f t="shared" si="129"/>
        <v>0</v>
      </c>
      <c r="G909" s="33">
        <f t="shared" si="128"/>
        <v>0</v>
      </c>
      <c r="H909" s="37"/>
      <c r="I909" s="34">
        <f t="shared" si="133"/>
        <v>0</v>
      </c>
      <c r="J909" s="37"/>
      <c r="K909" s="33">
        <f t="shared" si="130"/>
        <v>0</v>
      </c>
      <c r="L909" s="35">
        <f t="shared" si="126"/>
        <v>0</v>
      </c>
      <c r="M909" s="33">
        <f t="shared" si="131"/>
        <v>0</v>
      </c>
      <c r="N909" s="37"/>
      <c r="O909" s="33">
        <f t="shared" si="132"/>
        <v>0</v>
      </c>
      <c r="P909" s="36">
        <f t="shared" si="127"/>
        <v>0</v>
      </c>
    </row>
    <row r="910" spans="1:16" ht="51.75" hidden="1" x14ac:dyDescent="0.25">
      <c r="A910" s="28">
        <v>3311403260723</v>
      </c>
      <c r="B910" s="39" t="s">
        <v>636</v>
      </c>
      <c r="C910" s="30"/>
      <c r="D910" s="31">
        <f>SUM(D911)</f>
        <v>0</v>
      </c>
      <c r="E910" s="31">
        <f>SUM(E911)</f>
        <v>0</v>
      </c>
      <c r="F910" s="32">
        <f t="shared" si="129"/>
        <v>0</v>
      </c>
      <c r="G910" s="33">
        <f t="shared" si="128"/>
        <v>0</v>
      </c>
      <c r="H910" s="31">
        <f>SUM(H911)</f>
        <v>0</v>
      </c>
      <c r="I910" s="34">
        <f t="shared" si="133"/>
        <v>0</v>
      </c>
      <c r="J910" s="31">
        <f>SUM(J911)</f>
        <v>0</v>
      </c>
      <c r="K910" s="33">
        <f t="shared" si="130"/>
        <v>0</v>
      </c>
      <c r="L910" s="35">
        <f t="shared" si="126"/>
        <v>0</v>
      </c>
      <c r="M910" s="33">
        <f t="shared" si="131"/>
        <v>0</v>
      </c>
      <c r="N910" s="31">
        <f>SUM(N911)</f>
        <v>0</v>
      </c>
      <c r="O910" s="33">
        <f t="shared" si="132"/>
        <v>0</v>
      </c>
      <c r="P910" s="36">
        <f t="shared" si="127"/>
        <v>0</v>
      </c>
    </row>
    <row r="911" spans="1:16" ht="51.75" hidden="1" x14ac:dyDescent="0.25">
      <c r="A911" s="28">
        <v>3311403260723220</v>
      </c>
      <c r="B911" s="39" t="s">
        <v>636</v>
      </c>
      <c r="C911" s="30"/>
      <c r="D911" s="37"/>
      <c r="E911" s="37"/>
      <c r="F911" s="32">
        <f t="shared" si="129"/>
        <v>0</v>
      </c>
      <c r="G911" s="33">
        <f t="shared" si="128"/>
        <v>0</v>
      </c>
      <c r="H911" s="37"/>
      <c r="I911" s="34">
        <f t="shared" si="133"/>
        <v>0</v>
      </c>
      <c r="J911" s="37"/>
      <c r="K911" s="33">
        <f t="shared" si="130"/>
        <v>0</v>
      </c>
      <c r="L911" s="35">
        <f t="shared" ref="L911:L974" si="134">SUM(N911-J911)</f>
        <v>0</v>
      </c>
      <c r="M911" s="33">
        <f t="shared" si="131"/>
        <v>0</v>
      </c>
      <c r="N911" s="37"/>
      <c r="O911" s="33">
        <f t="shared" si="132"/>
        <v>0</v>
      </c>
      <c r="P911" s="36">
        <f t="shared" ref="P911:P974" si="135">SUM(F911-N911)</f>
        <v>0</v>
      </c>
    </row>
    <row r="912" spans="1:16" ht="26.25" hidden="1" x14ac:dyDescent="0.25">
      <c r="A912" s="28">
        <v>3311403260732</v>
      </c>
      <c r="B912" s="39" t="s">
        <v>637</v>
      </c>
      <c r="C912" s="30"/>
      <c r="D912" s="31">
        <f>SUM(D913)</f>
        <v>0</v>
      </c>
      <c r="E912" s="31">
        <f>SUM(E913)</f>
        <v>0</v>
      </c>
      <c r="F912" s="32">
        <f t="shared" si="129"/>
        <v>0</v>
      </c>
      <c r="G912" s="33">
        <f t="shared" si="128"/>
        <v>0</v>
      </c>
      <c r="H912" s="31">
        <f>SUM(H913)</f>
        <v>0</v>
      </c>
      <c r="I912" s="34">
        <f t="shared" si="133"/>
        <v>0</v>
      </c>
      <c r="J912" s="31">
        <f>SUM(J913)</f>
        <v>0</v>
      </c>
      <c r="K912" s="33">
        <f t="shared" si="130"/>
        <v>0</v>
      </c>
      <c r="L912" s="35">
        <f t="shared" si="134"/>
        <v>0</v>
      </c>
      <c r="M912" s="33">
        <f t="shared" si="131"/>
        <v>0</v>
      </c>
      <c r="N912" s="31">
        <f>SUM(N913)</f>
        <v>0</v>
      </c>
      <c r="O912" s="33">
        <f t="shared" si="132"/>
        <v>0</v>
      </c>
      <c r="P912" s="36">
        <f t="shared" si="135"/>
        <v>0</v>
      </c>
    </row>
    <row r="913" spans="1:16" ht="26.25" hidden="1" x14ac:dyDescent="0.25">
      <c r="A913" s="28">
        <v>3311403260732220</v>
      </c>
      <c r="B913" s="39" t="s">
        <v>637</v>
      </c>
      <c r="C913" s="30"/>
      <c r="D913" s="37"/>
      <c r="E913" s="37"/>
      <c r="F913" s="32">
        <f t="shared" si="129"/>
        <v>0</v>
      </c>
      <c r="G913" s="33">
        <f t="shared" si="128"/>
        <v>0</v>
      </c>
      <c r="H913" s="37"/>
      <c r="I913" s="34">
        <f t="shared" si="133"/>
        <v>0</v>
      </c>
      <c r="J913" s="37"/>
      <c r="K913" s="33">
        <f t="shared" si="130"/>
        <v>0</v>
      </c>
      <c r="L913" s="35">
        <f t="shared" si="134"/>
        <v>0</v>
      </c>
      <c r="M913" s="33">
        <f t="shared" si="131"/>
        <v>0</v>
      </c>
      <c r="N913" s="37"/>
      <c r="O913" s="33">
        <f t="shared" si="132"/>
        <v>0</v>
      </c>
      <c r="P913" s="36">
        <f t="shared" si="135"/>
        <v>0</v>
      </c>
    </row>
    <row r="914" spans="1:16" ht="26.25" hidden="1" x14ac:dyDescent="0.25">
      <c r="A914" s="28">
        <v>3311403260737</v>
      </c>
      <c r="B914" s="39" t="s">
        <v>638</v>
      </c>
      <c r="C914" s="30"/>
      <c r="D914" s="31">
        <f>SUM(D915)</f>
        <v>0</v>
      </c>
      <c r="E914" s="31">
        <f>SUM(E915)</f>
        <v>0</v>
      </c>
      <c r="F914" s="32">
        <f t="shared" si="129"/>
        <v>0</v>
      </c>
      <c r="G914" s="33">
        <f t="shared" si="128"/>
        <v>0</v>
      </c>
      <c r="H914" s="31">
        <f>SUM(H915)</f>
        <v>0</v>
      </c>
      <c r="I914" s="34">
        <f t="shared" si="133"/>
        <v>0</v>
      </c>
      <c r="J914" s="31">
        <f>SUM(J915)</f>
        <v>0</v>
      </c>
      <c r="K914" s="33">
        <f t="shared" si="130"/>
        <v>0</v>
      </c>
      <c r="L914" s="35">
        <f t="shared" si="134"/>
        <v>0</v>
      </c>
      <c r="M914" s="33">
        <f t="shared" si="131"/>
        <v>0</v>
      </c>
      <c r="N914" s="31">
        <f>SUM(N915)</f>
        <v>0</v>
      </c>
      <c r="O914" s="33">
        <f t="shared" si="132"/>
        <v>0</v>
      </c>
      <c r="P914" s="36">
        <f t="shared" si="135"/>
        <v>0</v>
      </c>
    </row>
    <row r="915" spans="1:16" ht="26.25" hidden="1" x14ac:dyDescent="0.25">
      <c r="A915" s="28">
        <v>3311403260737220</v>
      </c>
      <c r="B915" s="39" t="s">
        <v>638</v>
      </c>
      <c r="C915" s="30"/>
      <c r="D915" s="37"/>
      <c r="E915" s="37"/>
      <c r="F915" s="32">
        <f t="shared" si="129"/>
        <v>0</v>
      </c>
      <c r="G915" s="33">
        <f t="shared" si="128"/>
        <v>0</v>
      </c>
      <c r="H915" s="37"/>
      <c r="I915" s="34">
        <f t="shared" si="133"/>
        <v>0</v>
      </c>
      <c r="J915" s="37"/>
      <c r="K915" s="33">
        <f t="shared" si="130"/>
        <v>0</v>
      </c>
      <c r="L915" s="35">
        <f t="shared" si="134"/>
        <v>0</v>
      </c>
      <c r="M915" s="33">
        <f t="shared" si="131"/>
        <v>0</v>
      </c>
      <c r="N915" s="37"/>
      <c r="O915" s="33">
        <f t="shared" si="132"/>
        <v>0</v>
      </c>
      <c r="P915" s="36">
        <f t="shared" si="135"/>
        <v>0</v>
      </c>
    </row>
    <row r="916" spans="1:16" ht="26.25" hidden="1" x14ac:dyDescent="0.25">
      <c r="A916" s="28">
        <v>3311403260745</v>
      </c>
      <c r="B916" s="39" t="s">
        <v>639</v>
      </c>
      <c r="C916" s="30"/>
      <c r="D916" s="31">
        <f>SUM(D917)</f>
        <v>0</v>
      </c>
      <c r="E916" s="31">
        <f>SUM(E917)</f>
        <v>0</v>
      </c>
      <c r="F916" s="32">
        <f t="shared" si="129"/>
        <v>0</v>
      </c>
      <c r="G916" s="33">
        <f t="shared" si="128"/>
        <v>0</v>
      </c>
      <c r="H916" s="31">
        <f>SUM(H917)</f>
        <v>0</v>
      </c>
      <c r="I916" s="34">
        <f t="shared" si="133"/>
        <v>0</v>
      </c>
      <c r="J916" s="31">
        <f>SUM(J917)</f>
        <v>0</v>
      </c>
      <c r="K916" s="33">
        <f t="shared" si="130"/>
        <v>0</v>
      </c>
      <c r="L916" s="35">
        <f t="shared" si="134"/>
        <v>0</v>
      </c>
      <c r="M916" s="33">
        <f t="shared" si="131"/>
        <v>0</v>
      </c>
      <c r="N916" s="31">
        <f>SUM(N917)</f>
        <v>0</v>
      </c>
      <c r="O916" s="33">
        <f t="shared" si="132"/>
        <v>0</v>
      </c>
      <c r="P916" s="36">
        <f t="shared" si="135"/>
        <v>0</v>
      </c>
    </row>
    <row r="917" spans="1:16" ht="26.25" hidden="1" x14ac:dyDescent="0.25">
      <c r="A917" s="28">
        <v>3311403260745220</v>
      </c>
      <c r="B917" s="39" t="s">
        <v>639</v>
      </c>
      <c r="C917" s="30"/>
      <c r="D917" s="37"/>
      <c r="E917" s="37"/>
      <c r="F917" s="32">
        <f t="shared" si="129"/>
        <v>0</v>
      </c>
      <c r="G917" s="33">
        <f t="shared" si="128"/>
        <v>0</v>
      </c>
      <c r="H917" s="37"/>
      <c r="I917" s="34">
        <f t="shared" si="133"/>
        <v>0</v>
      </c>
      <c r="J917" s="37"/>
      <c r="K917" s="33">
        <f t="shared" si="130"/>
        <v>0</v>
      </c>
      <c r="L917" s="35">
        <f t="shared" si="134"/>
        <v>0</v>
      </c>
      <c r="M917" s="33">
        <f t="shared" si="131"/>
        <v>0</v>
      </c>
      <c r="N917" s="37"/>
      <c r="O917" s="33">
        <f t="shared" si="132"/>
        <v>0</v>
      </c>
      <c r="P917" s="36">
        <f t="shared" si="135"/>
        <v>0</v>
      </c>
    </row>
    <row r="918" spans="1:16" ht="26.25" hidden="1" x14ac:dyDescent="0.25">
      <c r="A918" s="65">
        <v>3311403260776</v>
      </c>
      <c r="B918" s="39" t="s">
        <v>640</v>
      </c>
      <c r="C918" s="30"/>
      <c r="D918" s="31">
        <f>SUM(D919)</f>
        <v>0</v>
      </c>
      <c r="E918" s="31">
        <f>SUM(E919)</f>
        <v>0</v>
      </c>
      <c r="F918" s="32">
        <f t="shared" si="129"/>
        <v>0</v>
      </c>
      <c r="G918" s="33">
        <f t="shared" si="128"/>
        <v>0</v>
      </c>
      <c r="H918" s="31">
        <f>SUM(H919)</f>
        <v>0</v>
      </c>
      <c r="I918" s="34">
        <f t="shared" si="133"/>
        <v>0</v>
      </c>
      <c r="J918" s="31">
        <f>SUM(J919)</f>
        <v>0</v>
      </c>
      <c r="K918" s="33">
        <f t="shared" si="130"/>
        <v>0</v>
      </c>
      <c r="L918" s="35">
        <f t="shared" si="134"/>
        <v>0</v>
      </c>
      <c r="M918" s="33">
        <f t="shared" si="131"/>
        <v>0</v>
      </c>
      <c r="N918" s="31">
        <f>SUM(N919)</f>
        <v>0</v>
      </c>
      <c r="O918" s="33">
        <f t="shared" si="132"/>
        <v>0</v>
      </c>
      <c r="P918" s="36">
        <f t="shared" si="135"/>
        <v>0</v>
      </c>
    </row>
    <row r="919" spans="1:16" ht="26.25" hidden="1" x14ac:dyDescent="0.25">
      <c r="A919" s="65">
        <v>3311403260776220</v>
      </c>
      <c r="B919" s="39" t="s">
        <v>640</v>
      </c>
      <c r="C919" s="30"/>
      <c r="D919" s="37"/>
      <c r="E919" s="37"/>
      <c r="F919" s="32">
        <f t="shared" si="129"/>
        <v>0</v>
      </c>
      <c r="G919" s="33">
        <f t="shared" si="128"/>
        <v>0</v>
      </c>
      <c r="H919" s="37"/>
      <c r="I919" s="34">
        <f t="shared" si="133"/>
        <v>0</v>
      </c>
      <c r="J919" s="37"/>
      <c r="K919" s="33">
        <f t="shared" si="130"/>
        <v>0</v>
      </c>
      <c r="L919" s="35">
        <f t="shared" si="134"/>
        <v>0</v>
      </c>
      <c r="M919" s="33">
        <f t="shared" si="131"/>
        <v>0</v>
      </c>
      <c r="N919" s="37"/>
      <c r="O919" s="33">
        <f t="shared" si="132"/>
        <v>0</v>
      </c>
      <c r="P919" s="36">
        <f t="shared" si="135"/>
        <v>0</v>
      </c>
    </row>
    <row r="920" spans="1:16" hidden="1" x14ac:dyDescent="0.25">
      <c r="A920" s="28">
        <v>3311403260935</v>
      </c>
      <c r="B920" s="39" t="s">
        <v>641</v>
      </c>
      <c r="C920" s="30"/>
      <c r="D920" s="31">
        <f>SUM(D921)</f>
        <v>0</v>
      </c>
      <c r="E920" s="31">
        <f>SUM(E921)</f>
        <v>0</v>
      </c>
      <c r="F920" s="32">
        <f t="shared" si="129"/>
        <v>0</v>
      </c>
      <c r="G920" s="33">
        <f t="shared" si="128"/>
        <v>0</v>
      </c>
      <c r="H920" s="31">
        <f>SUM(H921)</f>
        <v>0</v>
      </c>
      <c r="I920" s="34">
        <f t="shared" si="133"/>
        <v>0</v>
      </c>
      <c r="J920" s="31">
        <f>SUM(J921)</f>
        <v>0</v>
      </c>
      <c r="K920" s="33">
        <f t="shared" si="130"/>
        <v>0</v>
      </c>
      <c r="L920" s="35">
        <f t="shared" si="134"/>
        <v>0</v>
      </c>
      <c r="M920" s="33">
        <f t="shared" si="131"/>
        <v>0</v>
      </c>
      <c r="N920" s="31">
        <f>SUM(N921)</f>
        <v>0</v>
      </c>
      <c r="O920" s="33">
        <f t="shared" si="132"/>
        <v>0</v>
      </c>
      <c r="P920" s="36">
        <f t="shared" si="135"/>
        <v>0</v>
      </c>
    </row>
    <row r="921" spans="1:16" hidden="1" x14ac:dyDescent="0.25">
      <c r="A921" s="28">
        <v>3311403260935220</v>
      </c>
      <c r="B921" s="39" t="s">
        <v>642</v>
      </c>
      <c r="C921" s="30"/>
      <c r="D921" s="37"/>
      <c r="E921" s="37"/>
      <c r="F921" s="32">
        <f t="shared" si="129"/>
        <v>0</v>
      </c>
      <c r="G921" s="33">
        <f t="shared" si="128"/>
        <v>0</v>
      </c>
      <c r="H921" s="37"/>
      <c r="I921" s="34">
        <f t="shared" si="133"/>
        <v>0</v>
      </c>
      <c r="J921" s="37"/>
      <c r="K921" s="33">
        <f t="shared" si="130"/>
        <v>0</v>
      </c>
      <c r="L921" s="35">
        <f t="shared" si="134"/>
        <v>0</v>
      </c>
      <c r="M921" s="33">
        <f t="shared" si="131"/>
        <v>0</v>
      </c>
      <c r="N921" s="37"/>
      <c r="O921" s="33">
        <f t="shared" si="132"/>
        <v>0</v>
      </c>
      <c r="P921" s="36">
        <f t="shared" si="135"/>
        <v>0</v>
      </c>
    </row>
    <row r="922" spans="1:16" hidden="1" x14ac:dyDescent="0.25">
      <c r="A922" s="65">
        <v>3311403260937</v>
      </c>
      <c r="B922" s="66" t="s">
        <v>643</v>
      </c>
      <c r="C922" s="30"/>
      <c r="D922" s="31">
        <f>SUM(D923)</f>
        <v>0</v>
      </c>
      <c r="E922" s="31">
        <f>SUM(E923)</f>
        <v>0</v>
      </c>
      <c r="F922" s="32">
        <f t="shared" si="129"/>
        <v>0</v>
      </c>
      <c r="G922" s="33">
        <f t="shared" si="128"/>
        <v>0</v>
      </c>
      <c r="H922" s="31">
        <f>SUM(H923)</f>
        <v>0</v>
      </c>
      <c r="I922" s="34">
        <f t="shared" si="133"/>
        <v>0</v>
      </c>
      <c r="J922" s="31">
        <f>SUM(J923)</f>
        <v>0</v>
      </c>
      <c r="K922" s="33">
        <f t="shared" si="130"/>
        <v>0</v>
      </c>
      <c r="L922" s="35">
        <f t="shared" si="134"/>
        <v>0</v>
      </c>
      <c r="M922" s="33">
        <f t="shared" si="131"/>
        <v>0</v>
      </c>
      <c r="N922" s="31">
        <f>SUM(N923)</f>
        <v>0</v>
      </c>
      <c r="O922" s="33">
        <f t="shared" si="132"/>
        <v>0</v>
      </c>
      <c r="P922" s="36">
        <f t="shared" si="135"/>
        <v>0</v>
      </c>
    </row>
    <row r="923" spans="1:16" hidden="1" x14ac:dyDescent="0.25">
      <c r="A923" s="65">
        <v>3311403260937220</v>
      </c>
      <c r="B923" s="66" t="s">
        <v>644</v>
      </c>
      <c r="C923" s="30"/>
      <c r="D923" s="37"/>
      <c r="E923" s="37"/>
      <c r="F923" s="32">
        <f t="shared" si="129"/>
        <v>0</v>
      </c>
      <c r="G923" s="33">
        <f t="shared" si="128"/>
        <v>0</v>
      </c>
      <c r="H923" s="37"/>
      <c r="I923" s="34">
        <f t="shared" si="133"/>
        <v>0</v>
      </c>
      <c r="J923" s="37"/>
      <c r="K923" s="33">
        <f t="shared" si="130"/>
        <v>0</v>
      </c>
      <c r="L923" s="35">
        <f t="shared" si="134"/>
        <v>0</v>
      </c>
      <c r="M923" s="33">
        <f t="shared" si="131"/>
        <v>0</v>
      </c>
      <c r="N923" s="37"/>
      <c r="O923" s="33">
        <f t="shared" si="132"/>
        <v>0</v>
      </c>
      <c r="P923" s="36">
        <f t="shared" si="135"/>
        <v>0</v>
      </c>
    </row>
    <row r="924" spans="1:16" hidden="1" x14ac:dyDescent="0.25">
      <c r="A924" s="28">
        <v>3311403260939</v>
      </c>
      <c r="B924" s="39" t="s">
        <v>645</v>
      </c>
      <c r="C924" s="30"/>
      <c r="D924" s="31">
        <f>SUM(D925)</f>
        <v>0</v>
      </c>
      <c r="E924" s="31">
        <f>SUM(E925)</f>
        <v>0</v>
      </c>
      <c r="F924" s="32">
        <f t="shared" si="129"/>
        <v>0</v>
      </c>
      <c r="G924" s="33">
        <f t="shared" si="128"/>
        <v>0</v>
      </c>
      <c r="H924" s="31">
        <f>SUM(H925)</f>
        <v>0</v>
      </c>
      <c r="I924" s="34">
        <f t="shared" si="133"/>
        <v>0</v>
      </c>
      <c r="J924" s="31">
        <f>SUM(J925)</f>
        <v>0</v>
      </c>
      <c r="K924" s="33">
        <f t="shared" si="130"/>
        <v>0</v>
      </c>
      <c r="L924" s="35">
        <f t="shared" si="134"/>
        <v>0</v>
      </c>
      <c r="M924" s="33">
        <f t="shared" si="131"/>
        <v>0</v>
      </c>
      <c r="N924" s="31">
        <f>SUM(N925)</f>
        <v>0</v>
      </c>
      <c r="O924" s="33">
        <f t="shared" si="132"/>
        <v>0</v>
      </c>
      <c r="P924" s="36">
        <f t="shared" si="135"/>
        <v>0</v>
      </c>
    </row>
    <row r="925" spans="1:16" hidden="1" x14ac:dyDescent="0.25">
      <c r="A925" s="28">
        <v>3311403260939220</v>
      </c>
      <c r="B925" s="39" t="s">
        <v>646</v>
      </c>
      <c r="C925" s="30"/>
      <c r="D925" s="37"/>
      <c r="E925" s="37"/>
      <c r="F925" s="32">
        <f t="shared" si="129"/>
        <v>0</v>
      </c>
      <c r="G925" s="33">
        <f t="shared" si="128"/>
        <v>0</v>
      </c>
      <c r="H925" s="37"/>
      <c r="I925" s="34">
        <f t="shared" si="133"/>
        <v>0</v>
      </c>
      <c r="J925" s="37"/>
      <c r="K925" s="33">
        <f t="shared" si="130"/>
        <v>0</v>
      </c>
      <c r="L925" s="35">
        <f t="shared" si="134"/>
        <v>0</v>
      </c>
      <c r="M925" s="33">
        <f t="shared" si="131"/>
        <v>0</v>
      </c>
      <c r="N925" s="37"/>
      <c r="O925" s="33">
        <f t="shared" si="132"/>
        <v>0</v>
      </c>
      <c r="P925" s="36">
        <f t="shared" si="135"/>
        <v>0</v>
      </c>
    </row>
    <row r="926" spans="1:16" hidden="1" x14ac:dyDescent="0.25">
      <c r="A926" s="28">
        <v>3311403260941</v>
      </c>
      <c r="B926" s="39" t="s">
        <v>647</v>
      </c>
      <c r="C926" s="30"/>
      <c r="D926" s="31">
        <f>SUM(D927)</f>
        <v>0</v>
      </c>
      <c r="E926" s="31">
        <f>SUM(E927)</f>
        <v>0</v>
      </c>
      <c r="F926" s="32">
        <f t="shared" si="129"/>
        <v>0</v>
      </c>
      <c r="G926" s="33">
        <f t="shared" si="128"/>
        <v>0</v>
      </c>
      <c r="H926" s="31">
        <f>SUM(H927)</f>
        <v>0</v>
      </c>
      <c r="I926" s="34">
        <f t="shared" si="133"/>
        <v>0</v>
      </c>
      <c r="J926" s="31">
        <f>SUM(J927)</f>
        <v>0</v>
      </c>
      <c r="K926" s="33">
        <f t="shared" si="130"/>
        <v>0</v>
      </c>
      <c r="L926" s="35">
        <f t="shared" si="134"/>
        <v>0</v>
      </c>
      <c r="M926" s="33">
        <f t="shared" si="131"/>
        <v>0</v>
      </c>
      <c r="N926" s="31">
        <f>SUM(N927)</f>
        <v>0</v>
      </c>
      <c r="O926" s="33">
        <f t="shared" si="132"/>
        <v>0</v>
      </c>
      <c r="P926" s="36">
        <f t="shared" si="135"/>
        <v>0</v>
      </c>
    </row>
    <row r="927" spans="1:16" hidden="1" x14ac:dyDescent="0.25">
      <c r="A927" s="28">
        <v>3311403260941220</v>
      </c>
      <c r="B927" s="39" t="s">
        <v>648</v>
      </c>
      <c r="C927" s="30"/>
      <c r="D927" s="37"/>
      <c r="E927" s="37"/>
      <c r="F927" s="32">
        <f t="shared" si="129"/>
        <v>0</v>
      </c>
      <c r="G927" s="33">
        <f t="shared" si="128"/>
        <v>0</v>
      </c>
      <c r="H927" s="37"/>
      <c r="I927" s="34">
        <f t="shared" si="133"/>
        <v>0</v>
      </c>
      <c r="J927" s="37"/>
      <c r="K927" s="33">
        <f t="shared" si="130"/>
        <v>0</v>
      </c>
      <c r="L927" s="35">
        <f t="shared" si="134"/>
        <v>0</v>
      </c>
      <c r="M927" s="33">
        <f t="shared" si="131"/>
        <v>0</v>
      </c>
      <c r="N927" s="37"/>
      <c r="O927" s="33">
        <f t="shared" si="132"/>
        <v>0</v>
      </c>
      <c r="P927" s="36">
        <f t="shared" si="135"/>
        <v>0</v>
      </c>
    </row>
    <row r="928" spans="1:16" hidden="1" x14ac:dyDescent="0.25">
      <c r="A928" s="65">
        <v>3311403260942</v>
      </c>
      <c r="B928" s="66" t="s">
        <v>649</v>
      </c>
      <c r="C928" s="30"/>
      <c r="D928" s="31">
        <f>SUM(D929)</f>
        <v>0</v>
      </c>
      <c r="E928" s="31">
        <f>SUM(E929)</f>
        <v>0</v>
      </c>
      <c r="F928" s="32">
        <f t="shared" si="129"/>
        <v>0</v>
      </c>
      <c r="G928" s="33">
        <f t="shared" si="128"/>
        <v>0</v>
      </c>
      <c r="H928" s="31">
        <f>SUM(H929)</f>
        <v>0</v>
      </c>
      <c r="I928" s="34">
        <f t="shared" si="133"/>
        <v>0</v>
      </c>
      <c r="J928" s="31">
        <f>SUM(J929)</f>
        <v>0</v>
      </c>
      <c r="K928" s="33">
        <f t="shared" si="130"/>
        <v>0</v>
      </c>
      <c r="L928" s="35">
        <f t="shared" si="134"/>
        <v>0</v>
      </c>
      <c r="M928" s="33">
        <f t="shared" si="131"/>
        <v>0</v>
      </c>
      <c r="N928" s="31">
        <f>SUM(N929)</f>
        <v>0</v>
      </c>
      <c r="O928" s="33">
        <f t="shared" si="132"/>
        <v>0</v>
      </c>
      <c r="P928" s="36">
        <f t="shared" si="135"/>
        <v>0</v>
      </c>
    </row>
    <row r="929" spans="1:16" hidden="1" x14ac:dyDescent="0.25">
      <c r="A929" s="65">
        <v>3311403260942220</v>
      </c>
      <c r="B929" s="66" t="s">
        <v>650</v>
      </c>
      <c r="C929" s="30"/>
      <c r="D929" s="37"/>
      <c r="E929" s="37"/>
      <c r="F929" s="32">
        <f t="shared" si="129"/>
        <v>0</v>
      </c>
      <c r="G929" s="33">
        <f t="shared" si="128"/>
        <v>0</v>
      </c>
      <c r="H929" s="37"/>
      <c r="I929" s="34">
        <f t="shared" si="133"/>
        <v>0</v>
      </c>
      <c r="J929" s="37"/>
      <c r="K929" s="33">
        <f t="shared" si="130"/>
        <v>0</v>
      </c>
      <c r="L929" s="35">
        <f t="shared" si="134"/>
        <v>0</v>
      </c>
      <c r="M929" s="33">
        <f t="shared" si="131"/>
        <v>0</v>
      </c>
      <c r="N929" s="37"/>
      <c r="O929" s="33">
        <f t="shared" si="132"/>
        <v>0</v>
      </c>
      <c r="P929" s="36">
        <f t="shared" si="135"/>
        <v>0</v>
      </c>
    </row>
    <row r="930" spans="1:16" ht="39" hidden="1" x14ac:dyDescent="0.25">
      <c r="A930" s="65">
        <v>3311403260943</v>
      </c>
      <c r="B930" s="66" t="s">
        <v>651</v>
      </c>
      <c r="C930" s="30"/>
      <c r="D930" s="31">
        <f>SUM(D931)</f>
        <v>0</v>
      </c>
      <c r="E930" s="31">
        <f>SUM(E931)</f>
        <v>0</v>
      </c>
      <c r="F930" s="32">
        <f t="shared" si="129"/>
        <v>0</v>
      </c>
      <c r="G930" s="33">
        <f t="shared" si="128"/>
        <v>0</v>
      </c>
      <c r="H930" s="31">
        <f>SUM(H931)</f>
        <v>0</v>
      </c>
      <c r="I930" s="34">
        <f t="shared" si="133"/>
        <v>0</v>
      </c>
      <c r="J930" s="31">
        <f>SUM(J931)</f>
        <v>0</v>
      </c>
      <c r="K930" s="33">
        <f t="shared" si="130"/>
        <v>0</v>
      </c>
      <c r="L930" s="35">
        <f t="shared" si="134"/>
        <v>0</v>
      </c>
      <c r="M930" s="33">
        <f t="shared" si="131"/>
        <v>0</v>
      </c>
      <c r="N930" s="31">
        <f>SUM(N931)</f>
        <v>0</v>
      </c>
      <c r="O930" s="33">
        <f t="shared" si="132"/>
        <v>0</v>
      </c>
      <c r="P930" s="36">
        <f t="shared" si="135"/>
        <v>0</v>
      </c>
    </row>
    <row r="931" spans="1:16" ht="39" hidden="1" x14ac:dyDescent="0.25">
      <c r="A931" s="65">
        <v>3311403260943220</v>
      </c>
      <c r="B931" s="66" t="s">
        <v>652</v>
      </c>
      <c r="C931" s="30"/>
      <c r="D931" s="37"/>
      <c r="E931" s="37"/>
      <c r="F931" s="32">
        <f t="shared" si="129"/>
        <v>0</v>
      </c>
      <c r="G931" s="33">
        <f t="shared" si="128"/>
        <v>0</v>
      </c>
      <c r="H931" s="37"/>
      <c r="I931" s="34">
        <f t="shared" si="133"/>
        <v>0</v>
      </c>
      <c r="J931" s="37"/>
      <c r="K931" s="33">
        <f t="shared" si="130"/>
        <v>0</v>
      </c>
      <c r="L931" s="35">
        <f t="shared" si="134"/>
        <v>0</v>
      </c>
      <c r="M931" s="33">
        <f t="shared" si="131"/>
        <v>0</v>
      </c>
      <c r="N931" s="37"/>
      <c r="O931" s="33">
        <f t="shared" si="132"/>
        <v>0</v>
      </c>
      <c r="P931" s="36">
        <f t="shared" si="135"/>
        <v>0</v>
      </c>
    </row>
    <row r="932" spans="1:16" ht="26.25" hidden="1" x14ac:dyDescent="0.25">
      <c r="A932" s="65">
        <v>3311403260944</v>
      </c>
      <c r="B932" s="66" t="s">
        <v>653</v>
      </c>
      <c r="C932" s="30"/>
      <c r="D932" s="31">
        <f>SUM(D933)</f>
        <v>0</v>
      </c>
      <c r="E932" s="31">
        <f>SUM(E933)</f>
        <v>0</v>
      </c>
      <c r="F932" s="32">
        <f t="shared" si="129"/>
        <v>0</v>
      </c>
      <c r="G932" s="33">
        <f t="shared" si="128"/>
        <v>0</v>
      </c>
      <c r="H932" s="31">
        <f>SUM(H933)</f>
        <v>0</v>
      </c>
      <c r="I932" s="34">
        <f t="shared" si="133"/>
        <v>0</v>
      </c>
      <c r="J932" s="31">
        <f>SUM(J933)</f>
        <v>0</v>
      </c>
      <c r="K932" s="33">
        <f t="shared" si="130"/>
        <v>0</v>
      </c>
      <c r="L932" s="35">
        <f t="shared" si="134"/>
        <v>0</v>
      </c>
      <c r="M932" s="33">
        <f t="shared" si="131"/>
        <v>0</v>
      </c>
      <c r="N932" s="31">
        <f>SUM(N933)</f>
        <v>0</v>
      </c>
      <c r="O932" s="33">
        <f t="shared" si="132"/>
        <v>0</v>
      </c>
      <c r="P932" s="36">
        <f t="shared" si="135"/>
        <v>0</v>
      </c>
    </row>
    <row r="933" spans="1:16" ht="26.25" hidden="1" x14ac:dyDescent="0.25">
      <c r="A933" s="65">
        <v>3311403260944220</v>
      </c>
      <c r="B933" s="66" t="s">
        <v>654</v>
      </c>
      <c r="C933" s="30"/>
      <c r="D933" s="37"/>
      <c r="E933" s="37"/>
      <c r="F933" s="32">
        <f t="shared" si="129"/>
        <v>0</v>
      </c>
      <c r="G933" s="33">
        <f t="shared" si="128"/>
        <v>0</v>
      </c>
      <c r="H933" s="37"/>
      <c r="I933" s="34">
        <f t="shared" si="133"/>
        <v>0</v>
      </c>
      <c r="J933" s="37"/>
      <c r="K933" s="33">
        <f t="shared" si="130"/>
        <v>0</v>
      </c>
      <c r="L933" s="35">
        <f t="shared" si="134"/>
        <v>0</v>
      </c>
      <c r="M933" s="33">
        <f t="shared" si="131"/>
        <v>0</v>
      </c>
      <c r="N933" s="37"/>
      <c r="O933" s="33">
        <f t="shared" si="132"/>
        <v>0</v>
      </c>
      <c r="P933" s="36">
        <f t="shared" si="135"/>
        <v>0</v>
      </c>
    </row>
    <row r="934" spans="1:16" hidden="1" x14ac:dyDescent="0.25">
      <c r="A934" s="28">
        <v>3311403260945</v>
      </c>
      <c r="B934" s="39" t="s">
        <v>655</v>
      </c>
      <c r="C934" s="30"/>
      <c r="D934" s="31">
        <f>SUM(D935)</f>
        <v>0</v>
      </c>
      <c r="E934" s="31">
        <f>SUM(E935)</f>
        <v>0</v>
      </c>
      <c r="F934" s="32">
        <f t="shared" si="129"/>
        <v>0</v>
      </c>
      <c r="G934" s="33">
        <f t="shared" si="128"/>
        <v>0</v>
      </c>
      <c r="H934" s="31">
        <f>SUM(H935)</f>
        <v>0</v>
      </c>
      <c r="I934" s="34">
        <f t="shared" si="133"/>
        <v>0</v>
      </c>
      <c r="J934" s="31">
        <f>SUM(J935)</f>
        <v>0</v>
      </c>
      <c r="K934" s="33">
        <f t="shared" si="130"/>
        <v>0</v>
      </c>
      <c r="L934" s="35">
        <f t="shared" si="134"/>
        <v>0</v>
      </c>
      <c r="M934" s="33">
        <f t="shared" si="131"/>
        <v>0</v>
      </c>
      <c r="N934" s="31">
        <f>SUM(N935)</f>
        <v>0</v>
      </c>
      <c r="O934" s="33">
        <f t="shared" si="132"/>
        <v>0</v>
      </c>
      <c r="P934" s="36">
        <f t="shared" si="135"/>
        <v>0</v>
      </c>
    </row>
    <row r="935" spans="1:16" hidden="1" x14ac:dyDescent="0.25">
      <c r="A935" s="28">
        <v>3311403260945220</v>
      </c>
      <c r="B935" s="39" t="s">
        <v>656</v>
      </c>
      <c r="C935" s="30"/>
      <c r="D935" s="37"/>
      <c r="E935" s="37"/>
      <c r="F935" s="32">
        <f t="shared" si="129"/>
        <v>0</v>
      </c>
      <c r="G935" s="33">
        <f t="shared" si="128"/>
        <v>0</v>
      </c>
      <c r="H935" s="37"/>
      <c r="I935" s="34">
        <f t="shared" si="133"/>
        <v>0</v>
      </c>
      <c r="J935" s="37"/>
      <c r="K935" s="33">
        <f t="shared" si="130"/>
        <v>0</v>
      </c>
      <c r="L935" s="35">
        <f t="shared" si="134"/>
        <v>0</v>
      </c>
      <c r="M935" s="33">
        <f t="shared" si="131"/>
        <v>0</v>
      </c>
      <c r="N935" s="37"/>
      <c r="O935" s="33">
        <f t="shared" si="132"/>
        <v>0</v>
      </c>
      <c r="P935" s="36">
        <f t="shared" si="135"/>
        <v>0</v>
      </c>
    </row>
    <row r="936" spans="1:16" ht="26.25" hidden="1" x14ac:dyDescent="0.25">
      <c r="A936" s="65">
        <v>3311403260946</v>
      </c>
      <c r="B936" s="66" t="s">
        <v>657</v>
      </c>
      <c r="C936" s="30"/>
      <c r="D936" s="31">
        <f>SUM(D937)</f>
        <v>0</v>
      </c>
      <c r="E936" s="31">
        <f>SUM(E937)</f>
        <v>0</v>
      </c>
      <c r="F936" s="32">
        <f t="shared" si="129"/>
        <v>0</v>
      </c>
      <c r="G936" s="33">
        <f t="shared" si="128"/>
        <v>0</v>
      </c>
      <c r="H936" s="31">
        <f>SUM(H937)</f>
        <v>0</v>
      </c>
      <c r="I936" s="34">
        <f t="shared" si="133"/>
        <v>0</v>
      </c>
      <c r="J936" s="31">
        <f>SUM(J937)</f>
        <v>0</v>
      </c>
      <c r="K936" s="33">
        <f t="shared" si="130"/>
        <v>0</v>
      </c>
      <c r="L936" s="35">
        <f t="shared" si="134"/>
        <v>0</v>
      </c>
      <c r="M936" s="33">
        <f t="shared" si="131"/>
        <v>0</v>
      </c>
      <c r="N936" s="31">
        <f>SUM(N937)</f>
        <v>0</v>
      </c>
      <c r="O936" s="33">
        <f t="shared" si="132"/>
        <v>0</v>
      </c>
      <c r="P936" s="36">
        <f t="shared" si="135"/>
        <v>0</v>
      </c>
    </row>
    <row r="937" spans="1:16" ht="26.25" hidden="1" x14ac:dyDescent="0.25">
      <c r="A937" s="65">
        <v>3311403260946220</v>
      </c>
      <c r="B937" s="66" t="s">
        <v>658</v>
      </c>
      <c r="C937" s="30"/>
      <c r="D937" s="37"/>
      <c r="E937" s="37"/>
      <c r="F937" s="32">
        <f t="shared" si="129"/>
        <v>0</v>
      </c>
      <c r="G937" s="33">
        <f t="shared" si="128"/>
        <v>0</v>
      </c>
      <c r="H937" s="37"/>
      <c r="I937" s="34">
        <f t="shared" si="133"/>
        <v>0</v>
      </c>
      <c r="J937" s="37"/>
      <c r="K937" s="33">
        <f t="shared" si="130"/>
        <v>0</v>
      </c>
      <c r="L937" s="35">
        <f t="shared" si="134"/>
        <v>0</v>
      </c>
      <c r="M937" s="33">
        <f t="shared" si="131"/>
        <v>0</v>
      </c>
      <c r="N937" s="37"/>
      <c r="O937" s="33">
        <f t="shared" si="132"/>
        <v>0</v>
      </c>
      <c r="P937" s="36">
        <f t="shared" si="135"/>
        <v>0</v>
      </c>
    </row>
    <row r="938" spans="1:16" hidden="1" x14ac:dyDescent="0.25">
      <c r="A938" s="65">
        <v>3311403260947</v>
      </c>
      <c r="B938" s="66" t="s">
        <v>659</v>
      </c>
      <c r="C938" s="30"/>
      <c r="D938" s="31">
        <f>SUM(D939)</f>
        <v>0</v>
      </c>
      <c r="E938" s="31">
        <f>SUM(E939)</f>
        <v>0</v>
      </c>
      <c r="F938" s="32">
        <f t="shared" si="129"/>
        <v>0</v>
      </c>
      <c r="G938" s="33">
        <f t="shared" si="128"/>
        <v>0</v>
      </c>
      <c r="H938" s="31">
        <f>SUM(H939)</f>
        <v>0</v>
      </c>
      <c r="I938" s="34">
        <f t="shared" si="133"/>
        <v>0</v>
      </c>
      <c r="J938" s="31">
        <f>SUM(J939)</f>
        <v>0</v>
      </c>
      <c r="K938" s="33">
        <f t="shared" si="130"/>
        <v>0</v>
      </c>
      <c r="L938" s="35">
        <f t="shared" si="134"/>
        <v>0</v>
      </c>
      <c r="M938" s="33">
        <f t="shared" si="131"/>
        <v>0</v>
      </c>
      <c r="N938" s="31">
        <f>SUM(N939)</f>
        <v>0</v>
      </c>
      <c r="O938" s="33">
        <f t="shared" si="132"/>
        <v>0</v>
      </c>
      <c r="P938" s="36">
        <f t="shared" si="135"/>
        <v>0</v>
      </c>
    </row>
    <row r="939" spans="1:16" hidden="1" x14ac:dyDescent="0.25">
      <c r="A939" s="65">
        <v>3311403260947220</v>
      </c>
      <c r="B939" s="66" t="s">
        <v>660</v>
      </c>
      <c r="C939" s="30"/>
      <c r="D939" s="37"/>
      <c r="E939" s="37"/>
      <c r="F939" s="32">
        <f t="shared" si="129"/>
        <v>0</v>
      </c>
      <c r="G939" s="33">
        <f t="shared" si="128"/>
        <v>0</v>
      </c>
      <c r="H939" s="37"/>
      <c r="I939" s="34">
        <f t="shared" si="133"/>
        <v>0</v>
      </c>
      <c r="J939" s="37"/>
      <c r="K939" s="33">
        <f t="shared" si="130"/>
        <v>0</v>
      </c>
      <c r="L939" s="35">
        <f t="shared" si="134"/>
        <v>0</v>
      </c>
      <c r="M939" s="33">
        <f t="shared" si="131"/>
        <v>0</v>
      </c>
      <c r="N939" s="37"/>
      <c r="O939" s="33">
        <f t="shared" si="132"/>
        <v>0</v>
      </c>
      <c r="P939" s="36">
        <f t="shared" si="135"/>
        <v>0</v>
      </c>
    </row>
    <row r="940" spans="1:16" hidden="1" x14ac:dyDescent="0.25">
      <c r="A940" s="65">
        <v>3311403260949</v>
      </c>
      <c r="B940" s="66" t="s">
        <v>661</v>
      </c>
      <c r="C940" s="30"/>
      <c r="D940" s="31">
        <f>SUM(D941)</f>
        <v>0</v>
      </c>
      <c r="E940" s="31">
        <f>SUM(E941)</f>
        <v>0</v>
      </c>
      <c r="F940" s="32">
        <f t="shared" si="129"/>
        <v>0</v>
      </c>
      <c r="G940" s="33">
        <f t="shared" si="128"/>
        <v>0</v>
      </c>
      <c r="H940" s="31">
        <f>SUM(H941)</f>
        <v>0</v>
      </c>
      <c r="I940" s="34">
        <f t="shared" si="133"/>
        <v>0</v>
      </c>
      <c r="J940" s="31">
        <f>SUM(J941)</f>
        <v>0</v>
      </c>
      <c r="K940" s="33">
        <f t="shared" si="130"/>
        <v>0</v>
      </c>
      <c r="L940" s="35">
        <f t="shared" si="134"/>
        <v>0</v>
      </c>
      <c r="M940" s="33">
        <f t="shared" si="131"/>
        <v>0</v>
      </c>
      <c r="N940" s="31">
        <f>SUM(N941)</f>
        <v>0</v>
      </c>
      <c r="O940" s="33">
        <f t="shared" si="132"/>
        <v>0</v>
      </c>
      <c r="P940" s="36">
        <f t="shared" si="135"/>
        <v>0</v>
      </c>
    </row>
    <row r="941" spans="1:16" hidden="1" x14ac:dyDescent="0.25">
      <c r="A941" s="65">
        <v>3311403260949220</v>
      </c>
      <c r="B941" s="66" t="s">
        <v>662</v>
      </c>
      <c r="C941" s="30"/>
      <c r="D941" s="37"/>
      <c r="E941" s="37"/>
      <c r="F941" s="32">
        <f t="shared" si="129"/>
        <v>0</v>
      </c>
      <c r="G941" s="33">
        <f t="shared" si="128"/>
        <v>0</v>
      </c>
      <c r="H941" s="37"/>
      <c r="I941" s="34">
        <f t="shared" si="133"/>
        <v>0</v>
      </c>
      <c r="J941" s="37"/>
      <c r="K941" s="33">
        <f t="shared" si="130"/>
        <v>0</v>
      </c>
      <c r="L941" s="35">
        <f t="shared" si="134"/>
        <v>0</v>
      </c>
      <c r="M941" s="33">
        <f t="shared" si="131"/>
        <v>0</v>
      </c>
      <c r="N941" s="37"/>
      <c r="O941" s="33">
        <f t="shared" si="132"/>
        <v>0</v>
      </c>
      <c r="P941" s="36">
        <f t="shared" si="135"/>
        <v>0</v>
      </c>
    </row>
    <row r="942" spans="1:16" hidden="1" x14ac:dyDescent="0.25">
      <c r="A942" s="28">
        <v>3311403260951</v>
      </c>
      <c r="B942" s="39" t="s">
        <v>663</v>
      </c>
      <c r="C942" s="30"/>
      <c r="D942" s="31">
        <f>SUM(D943)</f>
        <v>0</v>
      </c>
      <c r="E942" s="31">
        <f>SUM(E943)</f>
        <v>0</v>
      </c>
      <c r="F942" s="32">
        <f t="shared" si="129"/>
        <v>0</v>
      </c>
      <c r="G942" s="33">
        <f t="shared" si="128"/>
        <v>0</v>
      </c>
      <c r="H942" s="31">
        <f>SUM(H943)</f>
        <v>0</v>
      </c>
      <c r="I942" s="34">
        <f t="shared" si="133"/>
        <v>0</v>
      </c>
      <c r="J942" s="31">
        <f>SUM(J943)</f>
        <v>0</v>
      </c>
      <c r="K942" s="33">
        <f t="shared" si="130"/>
        <v>0</v>
      </c>
      <c r="L942" s="35">
        <f t="shared" si="134"/>
        <v>0</v>
      </c>
      <c r="M942" s="33">
        <f t="shared" si="131"/>
        <v>0</v>
      </c>
      <c r="N942" s="31">
        <f>SUM(N943)</f>
        <v>0</v>
      </c>
      <c r="O942" s="33">
        <f t="shared" si="132"/>
        <v>0</v>
      </c>
      <c r="P942" s="36">
        <f t="shared" si="135"/>
        <v>0</v>
      </c>
    </row>
    <row r="943" spans="1:16" hidden="1" x14ac:dyDescent="0.25">
      <c r="A943" s="28">
        <v>3311403260951220</v>
      </c>
      <c r="B943" s="39" t="s">
        <v>656</v>
      </c>
      <c r="C943" s="30"/>
      <c r="D943" s="37"/>
      <c r="E943" s="37"/>
      <c r="F943" s="32">
        <f t="shared" si="129"/>
        <v>0</v>
      </c>
      <c r="G943" s="33">
        <f t="shared" si="128"/>
        <v>0</v>
      </c>
      <c r="H943" s="37"/>
      <c r="I943" s="34">
        <f t="shared" si="133"/>
        <v>0</v>
      </c>
      <c r="J943" s="37"/>
      <c r="K943" s="33">
        <f t="shared" si="130"/>
        <v>0</v>
      </c>
      <c r="L943" s="35">
        <f t="shared" si="134"/>
        <v>0</v>
      </c>
      <c r="M943" s="33">
        <f t="shared" si="131"/>
        <v>0</v>
      </c>
      <c r="N943" s="37"/>
      <c r="O943" s="33">
        <f t="shared" si="132"/>
        <v>0</v>
      </c>
      <c r="P943" s="36">
        <f t="shared" si="135"/>
        <v>0</v>
      </c>
    </row>
    <row r="944" spans="1:16" hidden="1" x14ac:dyDescent="0.25">
      <c r="A944" s="65">
        <v>3311403260952</v>
      </c>
      <c r="B944" s="66" t="s">
        <v>664</v>
      </c>
      <c r="C944" s="30"/>
      <c r="D944" s="31">
        <f>SUM(D945)</f>
        <v>0</v>
      </c>
      <c r="E944" s="31">
        <f>SUM(E945)</f>
        <v>0</v>
      </c>
      <c r="F944" s="32">
        <f t="shared" si="129"/>
        <v>0</v>
      </c>
      <c r="G944" s="33">
        <f t="shared" ref="G944:G998" si="136">IF(OR(F944=0,F$7=0),0,F944/F$7)*100</f>
        <v>0</v>
      </c>
      <c r="H944" s="31">
        <f>SUM(H945)</f>
        <v>0</v>
      </c>
      <c r="I944" s="34">
        <f t="shared" si="133"/>
        <v>0</v>
      </c>
      <c r="J944" s="31">
        <f>SUM(J945)</f>
        <v>0</v>
      </c>
      <c r="K944" s="33">
        <f t="shared" si="130"/>
        <v>0</v>
      </c>
      <c r="L944" s="35">
        <f t="shared" si="134"/>
        <v>0</v>
      </c>
      <c r="M944" s="33">
        <f t="shared" si="131"/>
        <v>0</v>
      </c>
      <c r="N944" s="31">
        <f>SUM(N945)</f>
        <v>0</v>
      </c>
      <c r="O944" s="33">
        <f t="shared" si="132"/>
        <v>0</v>
      </c>
      <c r="P944" s="36">
        <f t="shared" si="135"/>
        <v>0</v>
      </c>
    </row>
    <row r="945" spans="1:16" hidden="1" x14ac:dyDescent="0.25">
      <c r="A945" s="65">
        <v>3311403260952220</v>
      </c>
      <c r="B945" s="66" t="s">
        <v>665</v>
      </c>
      <c r="C945" s="30"/>
      <c r="D945" s="37"/>
      <c r="E945" s="37"/>
      <c r="F945" s="32">
        <f t="shared" si="129"/>
        <v>0</v>
      </c>
      <c r="G945" s="33">
        <f t="shared" si="136"/>
        <v>0</v>
      </c>
      <c r="H945" s="37"/>
      <c r="I945" s="34">
        <f t="shared" si="133"/>
        <v>0</v>
      </c>
      <c r="J945" s="37"/>
      <c r="K945" s="33">
        <f t="shared" si="130"/>
        <v>0</v>
      </c>
      <c r="L945" s="35">
        <f t="shared" si="134"/>
        <v>0</v>
      </c>
      <c r="M945" s="33">
        <f t="shared" si="131"/>
        <v>0</v>
      </c>
      <c r="N945" s="37"/>
      <c r="O945" s="33">
        <f t="shared" si="132"/>
        <v>0</v>
      </c>
      <c r="P945" s="36">
        <f t="shared" si="135"/>
        <v>0</v>
      </c>
    </row>
    <row r="946" spans="1:16" ht="26.25" hidden="1" x14ac:dyDescent="0.25">
      <c r="A946" s="28">
        <v>3311403260953</v>
      </c>
      <c r="B946" s="39" t="s">
        <v>666</v>
      </c>
      <c r="C946" s="30"/>
      <c r="D946" s="31">
        <f>SUM(D947)</f>
        <v>0</v>
      </c>
      <c r="E946" s="31">
        <f>SUM(E947)</f>
        <v>0</v>
      </c>
      <c r="F946" s="32">
        <f t="shared" si="129"/>
        <v>0</v>
      </c>
      <c r="G946" s="33">
        <f t="shared" si="136"/>
        <v>0</v>
      </c>
      <c r="H946" s="31">
        <f>SUM(H947)</f>
        <v>0</v>
      </c>
      <c r="I946" s="34">
        <f t="shared" si="133"/>
        <v>0</v>
      </c>
      <c r="J946" s="31">
        <f>SUM(J947)</f>
        <v>0</v>
      </c>
      <c r="K946" s="33">
        <f t="shared" si="130"/>
        <v>0</v>
      </c>
      <c r="L946" s="35">
        <f t="shared" si="134"/>
        <v>0</v>
      </c>
      <c r="M946" s="33">
        <f t="shared" si="131"/>
        <v>0</v>
      </c>
      <c r="N946" s="31">
        <f>SUM(N947)</f>
        <v>0</v>
      </c>
      <c r="O946" s="33">
        <f t="shared" si="132"/>
        <v>0</v>
      </c>
      <c r="P946" s="36">
        <f t="shared" si="135"/>
        <v>0</v>
      </c>
    </row>
    <row r="947" spans="1:16" ht="26.25" hidden="1" x14ac:dyDescent="0.25">
      <c r="A947" s="28">
        <v>3311403260953220</v>
      </c>
      <c r="B947" s="39" t="s">
        <v>667</v>
      </c>
      <c r="C947" s="30"/>
      <c r="D947" s="37"/>
      <c r="E947" s="37"/>
      <c r="F947" s="32">
        <f t="shared" si="129"/>
        <v>0</v>
      </c>
      <c r="G947" s="33">
        <f t="shared" si="136"/>
        <v>0</v>
      </c>
      <c r="H947" s="37"/>
      <c r="I947" s="34">
        <f t="shared" si="133"/>
        <v>0</v>
      </c>
      <c r="J947" s="37"/>
      <c r="K947" s="33">
        <f t="shared" si="130"/>
        <v>0</v>
      </c>
      <c r="L947" s="35">
        <f t="shared" si="134"/>
        <v>0</v>
      </c>
      <c r="M947" s="33">
        <f t="shared" si="131"/>
        <v>0</v>
      </c>
      <c r="N947" s="37"/>
      <c r="O947" s="33">
        <f t="shared" si="132"/>
        <v>0</v>
      </c>
      <c r="P947" s="36">
        <f t="shared" si="135"/>
        <v>0</v>
      </c>
    </row>
    <row r="948" spans="1:16" hidden="1" x14ac:dyDescent="0.25">
      <c r="A948" s="65">
        <v>3311403260955</v>
      </c>
      <c r="B948" s="68" t="s">
        <v>668</v>
      </c>
      <c r="C948" s="30"/>
      <c r="D948" s="31">
        <f>SUM(D949)</f>
        <v>0</v>
      </c>
      <c r="E948" s="31">
        <f>SUM(E949)</f>
        <v>0</v>
      </c>
      <c r="F948" s="32">
        <f t="shared" si="129"/>
        <v>0</v>
      </c>
      <c r="G948" s="33">
        <f t="shared" si="136"/>
        <v>0</v>
      </c>
      <c r="H948" s="31">
        <f>SUM(H949)</f>
        <v>0</v>
      </c>
      <c r="I948" s="34">
        <f t="shared" si="133"/>
        <v>0</v>
      </c>
      <c r="J948" s="31">
        <f>SUM(J949)</f>
        <v>0</v>
      </c>
      <c r="K948" s="33">
        <f t="shared" si="130"/>
        <v>0</v>
      </c>
      <c r="L948" s="35">
        <f t="shared" si="134"/>
        <v>0</v>
      </c>
      <c r="M948" s="33">
        <f t="shared" si="131"/>
        <v>0</v>
      </c>
      <c r="N948" s="31">
        <f>SUM(N949)</f>
        <v>0</v>
      </c>
      <c r="O948" s="33">
        <f t="shared" si="132"/>
        <v>0</v>
      </c>
      <c r="P948" s="36">
        <f t="shared" si="135"/>
        <v>0</v>
      </c>
    </row>
    <row r="949" spans="1:16" hidden="1" x14ac:dyDescent="0.25">
      <c r="A949" s="65">
        <v>3311403260955220</v>
      </c>
      <c r="B949" s="68" t="s">
        <v>669</v>
      </c>
      <c r="C949" s="30"/>
      <c r="D949" s="37"/>
      <c r="E949" s="37"/>
      <c r="F949" s="32">
        <f t="shared" si="129"/>
        <v>0</v>
      </c>
      <c r="G949" s="33">
        <f t="shared" si="136"/>
        <v>0</v>
      </c>
      <c r="H949" s="37"/>
      <c r="I949" s="34">
        <f t="shared" si="133"/>
        <v>0</v>
      </c>
      <c r="J949" s="37"/>
      <c r="K949" s="33">
        <f t="shared" si="130"/>
        <v>0</v>
      </c>
      <c r="L949" s="35">
        <f t="shared" si="134"/>
        <v>0</v>
      </c>
      <c r="M949" s="33">
        <f t="shared" si="131"/>
        <v>0</v>
      </c>
      <c r="N949" s="37"/>
      <c r="O949" s="33">
        <f t="shared" si="132"/>
        <v>0</v>
      </c>
      <c r="P949" s="36">
        <f t="shared" si="135"/>
        <v>0</v>
      </c>
    </row>
    <row r="950" spans="1:16" hidden="1" x14ac:dyDescent="0.25">
      <c r="A950" s="28">
        <v>3311403260956</v>
      </c>
      <c r="B950" s="39" t="s">
        <v>670</v>
      </c>
      <c r="C950" s="30"/>
      <c r="D950" s="31">
        <f>SUM(D951:D953)</f>
        <v>0</v>
      </c>
      <c r="E950" s="31">
        <f>SUM(E951:E953)</f>
        <v>0</v>
      </c>
      <c r="F950" s="32">
        <f t="shared" si="129"/>
        <v>0</v>
      </c>
      <c r="G950" s="33">
        <f t="shared" si="136"/>
        <v>0</v>
      </c>
      <c r="H950" s="31">
        <f>SUM(H951:H953)</f>
        <v>0</v>
      </c>
      <c r="I950" s="34">
        <f t="shared" si="133"/>
        <v>0</v>
      </c>
      <c r="J950" s="31">
        <f>SUM(J951:J953)</f>
        <v>0</v>
      </c>
      <c r="K950" s="33">
        <f t="shared" si="130"/>
        <v>0</v>
      </c>
      <c r="L950" s="35">
        <f t="shared" si="134"/>
        <v>0</v>
      </c>
      <c r="M950" s="33">
        <f t="shared" si="131"/>
        <v>0</v>
      </c>
      <c r="N950" s="31">
        <f>SUM(N951:N953)</f>
        <v>0</v>
      </c>
      <c r="O950" s="33">
        <f t="shared" si="132"/>
        <v>0</v>
      </c>
      <c r="P950" s="36">
        <f t="shared" si="135"/>
        <v>0</v>
      </c>
    </row>
    <row r="951" spans="1:16" hidden="1" x14ac:dyDescent="0.25">
      <c r="A951" s="28">
        <v>3311403260956220</v>
      </c>
      <c r="B951" s="39" t="s">
        <v>671</v>
      </c>
      <c r="C951" s="30"/>
      <c r="D951" s="37"/>
      <c r="E951" s="37"/>
      <c r="F951" s="32">
        <f t="shared" si="129"/>
        <v>0</v>
      </c>
      <c r="G951" s="33">
        <f t="shared" si="136"/>
        <v>0</v>
      </c>
      <c r="H951" s="37"/>
      <c r="I951" s="34">
        <f t="shared" si="133"/>
        <v>0</v>
      </c>
      <c r="J951" s="37"/>
      <c r="K951" s="33">
        <f t="shared" si="130"/>
        <v>0</v>
      </c>
      <c r="L951" s="35">
        <f t="shared" si="134"/>
        <v>0</v>
      </c>
      <c r="M951" s="33">
        <f t="shared" si="131"/>
        <v>0</v>
      </c>
      <c r="N951" s="37"/>
      <c r="O951" s="33">
        <f t="shared" si="132"/>
        <v>0</v>
      </c>
      <c r="P951" s="36">
        <f t="shared" si="135"/>
        <v>0</v>
      </c>
    </row>
    <row r="952" spans="1:16" hidden="1" x14ac:dyDescent="0.25">
      <c r="A952" s="28">
        <v>3311403260956220</v>
      </c>
      <c r="B952" s="39" t="s">
        <v>672</v>
      </c>
      <c r="C952" s="30"/>
      <c r="D952" s="37"/>
      <c r="E952" s="37"/>
      <c r="F952" s="32">
        <f t="shared" si="129"/>
        <v>0</v>
      </c>
      <c r="G952" s="33">
        <f t="shared" si="136"/>
        <v>0</v>
      </c>
      <c r="H952" s="37"/>
      <c r="I952" s="34">
        <f t="shared" si="133"/>
        <v>0</v>
      </c>
      <c r="J952" s="37"/>
      <c r="K952" s="33">
        <f t="shared" si="130"/>
        <v>0</v>
      </c>
      <c r="L952" s="35">
        <f t="shared" si="134"/>
        <v>0</v>
      </c>
      <c r="M952" s="33">
        <f t="shared" si="131"/>
        <v>0</v>
      </c>
      <c r="N952" s="37"/>
      <c r="O952" s="33">
        <f t="shared" si="132"/>
        <v>0</v>
      </c>
      <c r="P952" s="36">
        <f t="shared" si="135"/>
        <v>0</v>
      </c>
    </row>
    <row r="953" spans="1:16" hidden="1" x14ac:dyDescent="0.25">
      <c r="A953" s="28">
        <v>3311403260956220</v>
      </c>
      <c r="B953" s="39" t="s">
        <v>673</v>
      </c>
      <c r="C953" s="30"/>
      <c r="D953" s="37"/>
      <c r="E953" s="37"/>
      <c r="F953" s="32">
        <f t="shared" si="129"/>
        <v>0</v>
      </c>
      <c r="G953" s="33">
        <f t="shared" si="136"/>
        <v>0</v>
      </c>
      <c r="H953" s="37"/>
      <c r="I953" s="34">
        <f t="shared" si="133"/>
        <v>0</v>
      </c>
      <c r="J953" s="37"/>
      <c r="K953" s="33">
        <f t="shared" si="130"/>
        <v>0</v>
      </c>
      <c r="L953" s="35">
        <f t="shared" si="134"/>
        <v>0</v>
      </c>
      <c r="M953" s="33">
        <f t="shared" si="131"/>
        <v>0</v>
      </c>
      <c r="N953" s="37"/>
      <c r="O953" s="33">
        <f t="shared" si="132"/>
        <v>0</v>
      </c>
      <c r="P953" s="36">
        <f t="shared" si="135"/>
        <v>0</v>
      </c>
    </row>
    <row r="954" spans="1:16" hidden="1" x14ac:dyDescent="0.25">
      <c r="A954" s="65">
        <v>3311403260958</v>
      </c>
      <c r="B954" s="66" t="s">
        <v>674</v>
      </c>
      <c r="C954" s="30"/>
      <c r="D954" s="31">
        <f>SUM(D955:D956)</f>
        <v>0</v>
      </c>
      <c r="E954" s="31">
        <f>SUM(E955:E956)</f>
        <v>0</v>
      </c>
      <c r="F954" s="32">
        <f t="shared" si="129"/>
        <v>0</v>
      </c>
      <c r="G954" s="33">
        <f t="shared" si="136"/>
        <v>0</v>
      </c>
      <c r="H954" s="31">
        <f>SUM(H955:H956)</f>
        <v>0</v>
      </c>
      <c r="I954" s="34">
        <f t="shared" si="133"/>
        <v>0</v>
      </c>
      <c r="J954" s="31">
        <f>SUM(J955:J956)</f>
        <v>0</v>
      </c>
      <c r="K954" s="33">
        <f t="shared" si="130"/>
        <v>0</v>
      </c>
      <c r="L954" s="35">
        <f t="shared" si="134"/>
        <v>0</v>
      </c>
      <c r="M954" s="33">
        <f t="shared" si="131"/>
        <v>0</v>
      </c>
      <c r="N954" s="31">
        <f>SUM(N955:N956)</f>
        <v>0</v>
      </c>
      <c r="O954" s="33">
        <f t="shared" si="132"/>
        <v>0</v>
      </c>
      <c r="P954" s="36">
        <f t="shared" si="135"/>
        <v>0</v>
      </c>
    </row>
    <row r="955" spans="1:16" hidden="1" x14ac:dyDescent="0.25">
      <c r="A955" s="65">
        <v>3311403260958220</v>
      </c>
      <c r="B955" s="66" t="s">
        <v>675</v>
      </c>
      <c r="C955" s="30"/>
      <c r="D955" s="37"/>
      <c r="E955" s="37"/>
      <c r="F955" s="32">
        <f t="shared" ref="F955:F998" si="137">SUM(D955+E955)</f>
        <v>0</v>
      </c>
      <c r="G955" s="33">
        <f t="shared" si="136"/>
        <v>0</v>
      </c>
      <c r="H955" s="37"/>
      <c r="I955" s="34">
        <f t="shared" si="133"/>
        <v>0</v>
      </c>
      <c r="J955" s="37"/>
      <c r="K955" s="33">
        <f t="shared" si="130"/>
        <v>0</v>
      </c>
      <c r="L955" s="35">
        <f t="shared" si="134"/>
        <v>0</v>
      </c>
      <c r="M955" s="33">
        <f t="shared" si="131"/>
        <v>0</v>
      </c>
      <c r="N955" s="37"/>
      <c r="O955" s="33">
        <f t="shared" si="132"/>
        <v>0</v>
      </c>
      <c r="P955" s="36">
        <f t="shared" si="135"/>
        <v>0</v>
      </c>
    </row>
    <row r="956" spans="1:16" hidden="1" x14ac:dyDescent="0.25">
      <c r="A956" s="65">
        <v>3311403260958220</v>
      </c>
      <c r="B956" s="66" t="s">
        <v>676</v>
      </c>
      <c r="C956" s="30"/>
      <c r="D956" s="37"/>
      <c r="E956" s="37"/>
      <c r="F956" s="32">
        <f t="shared" si="137"/>
        <v>0</v>
      </c>
      <c r="G956" s="33">
        <f t="shared" si="136"/>
        <v>0</v>
      </c>
      <c r="H956" s="37"/>
      <c r="I956" s="34">
        <f t="shared" si="133"/>
        <v>0</v>
      </c>
      <c r="J956" s="37"/>
      <c r="K956" s="33">
        <f t="shared" si="130"/>
        <v>0</v>
      </c>
      <c r="L956" s="35">
        <f t="shared" si="134"/>
        <v>0</v>
      </c>
      <c r="M956" s="33">
        <f t="shared" si="131"/>
        <v>0</v>
      </c>
      <c r="N956" s="37"/>
      <c r="O956" s="33">
        <f t="shared" si="132"/>
        <v>0</v>
      </c>
      <c r="P956" s="36">
        <f t="shared" si="135"/>
        <v>0</v>
      </c>
    </row>
    <row r="957" spans="1:16" ht="26.25" hidden="1" x14ac:dyDescent="0.25">
      <c r="A957" s="65">
        <v>3311403260963</v>
      </c>
      <c r="B957" s="45" t="s">
        <v>677</v>
      </c>
      <c r="C957" s="30"/>
      <c r="D957" s="31">
        <f>SUM(D958:D959)</f>
        <v>0</v>
      </c>
      <c r="E957" s="31">
        <f>SUM(E958:E959)</f>
        <v>0</v>
      </c>
      <c r="F957" s="32">
        <f t="shared" si="137"/>
        <v>0</v>
      </c>
      <c r="G957" s="33">
        <f t="shared" si="136"/>
        <v>0</v>
      </c>
      <c r="H957" s="31">
        <f>SUM(H958:H959)</f>
        <v>0</v>
      </c>
      <c r="I957" s="34">
        <f t="shared" si="133"/>
        <v>0</v>
      </c>
      <c r="J957" s="31">
        <f>SUM(J958:J959)</f>
        <v>0</v>
      </c>
      <c r="K957" s="33">
        <f t="shared" si="130"/>
        <v>0</v>
      </c>
      <c r="L957" s="35">
        <f t="shared" si="134"/>
        <v>0</v>
      </c>
      <c r="M957" s="33">
        <f t="shared" si="131"/>
        <v>0</v>
      </c>
      <c r="N957" s="31">
        <f>SUM(N958:N959)</f>
        <v>0</v>
      </c>
      <c r="O957" s="33">
        <f t="shared" si="132"/>
        <v>0</v>
      </c>
      <c r="P957" s="36">
        <f t="shared" si="135"/>
        <v>0</v>
      </c>
    </row>
    <row r="958" spans="1:16" ht="26.25" hidden="1" x14ac:dyDescent="0.25">
      <c r="A958" s="65">
        <v>3311403260963</v>
      </c>
      <c r="B958" s="45" t="s">
        <v>678</v>
      </c>
      <c r="C958" s="30"/>
      <c r="D958" s="37"/>
      <c r="E958" s="37"/>
      <c r="F958" s="32">
        <f t="shared" si="137"/>
        <v>0</v>
      </c>
      <c r="G958" s="33">
        <f t="shared" si="136"/>
        <v>0</v>
      </c>
      <c r="H958" s="37"/>
      <c r="I958" s="34">
        <f t="shared" si="133"/>
        <v>0</v>
      </c>
      <c r="J958" s="37"/>
      <c r="K958" s="33">
        <f t="shared" si="130"/>
        <v>0</v>
      </c>
      <c r="L958" s="35">
        <f t="shared" si="134"/>
        <v>0</v>
      </c>
      <c r="M958" s="33">
        <f t="shared" si="131"/>
        <v>0</v>
      </c>
      <c r="N958" s="37"/>
      <c r="O958" s="33">
        <f t="shared" si="132"/>
        <v>0</v>
      </c>
      <c r="P958" s="36">
        <f t="shared" si="135"/>
        <v>0</v>
      </c>
    </row>
    <row r="959" spans="1:16" ht="26.25" hidden="1" x14ac:dyDescent="0.25">
      <c r="A959" s="65">
        <v>3311403260963</v>
      </c>
      <c r="B959" s="45" t="s">
        <v>679</v>
      </c>
      <c r="C959" s="30"/>
      <c r="D959" s="37">
        <v>0</v>
      </c>
      <c r="E959" s="37">
        <v>0</v>
      </c>
      <c r="F959" s="32">
        <f t="shared" si="137"/>
        <v>0</v>
      </c>
      <c r="G959" s="33">
        <f t="shared" si="136"/>
        <v>0</v>
      </c>
      <c r="H959" s="37">
        <v>0</v>
      </c>
      <c r="I959" s="34">
        <f t="shared" si="133"/>
        <v>0</v>
      </c>
      <c r="J959" s="37">
        <v>0</v>
      </c>
      <c r="K959" s="33">
        <f t="shared" si="130"/>
        <v>0</v>
      </c>
      <c r="L959" s="35">
        <f t="shared" si="134"/>
        <v>0</v>
      </c>
      <c r="M959" s="33">
        <f t="shared" si="131"/>
        <v>0</v>
      </c>
      <c r="N959" s="37">
        <v>0</v>
      </c>
      <c r="O959" s="33">
        <f t="shared" si="132"/>
        <v>0</v>
      </c>
      <c r="P959" s="36">
        <f t="shared" si="135"/>
        <v>0</v>
      </c>
    </row>
    <row r="960" spans="1:16" ht="26.25" hidden="1" x14ac:dyDescent="0.25">
      <c r="A960" s="65">
        <v>3311403260964</v>
      </c>
      <c r="B960" s="45" t="s">
        <v>680</v>
      </c>
      <c r="C960" s="30"/>
      <c r="D960" s="31">
        <f>SUM(D961)</f>
        <v>0</v>
      </c>
      <c r="E960" s="31">
        <f>SUM(E961)</f>
        <v>0</v>
      </c>
      <c r="F960" s="32">
        <f t="shared" si="137"/>
        <v>0</v>
      </c>
      <c r="G960" s="33">
        <f t="shared" si="136"/>
        <v>0</v>
      </c>
      <c r="H960" s="31">
        <f>SUM(H961)</f>
        <v>0</v>
      </c>
      <c r="I960" s="34">
        <f t="shared" si="133"/>
        <v>0</v>
      </c>
      <c r="J960" s="31">
        <f>SUM(J961)</f>
        <v>0</v>
      </c>
      <c r="K960" s="33">
        <f t="shared" si="130"/>
        <v>0</v>
      </c>
      <c r="L960" s="35">
        <f t="shared" si="134"/>
        <v>0</v>
      </c>
      <c r="M960" s="33">
        <f t="shared" si="131"/>
        <v>0</v>
      </c>
      <c r="N960" s="31">
        <f>SUM(N961)</f>
        <v>0</v>
      </c>
      <c r="O960" s="33">
        <f t="shared" si="132"/>
        <v>0</v>
      </c>
      <c r="P960" s="36">
        <f t="shared" si="135"/>
        <v>0</v>
      </c>
    </row>
    <row r="961" spans="1:16" ht="26.25" hidden="1" x14ac:dyDescent="0.25">
      <c r="A961" s="65">
        <v>3311403260964</v>
      </c>
      <c r="B961" s="45" t="s">
        <v>681</v>
      </c>
      <c r="C961" s="30"/>
      <c r="D961" s="37"/>
      <c r="E961" s="37"/>
      <c r="F961" s="32">
        <f t="shared" si="137"/>
        <v>0</v>
      </c>
      <c r="G961" s="33">
        <f t="shared" si="136"/>
        <v>0</v>
      </c>
      <c r="H961" s="37"/>
      <c r="I961" s="34">
        <f t="shared" si="133"/>
        <v>0</v>
      </c>
      <c r="J961" s="37"/>
      <c r="K961" s="33">
        <f t="shared" si="130"/>
        <v>0</v>
      </c>
      <c r="L961" s="35">
        <f t="shared" si="134"/>
        <v>0</v>
      </c>
      <c r="M961" s="33">
        <f t="shared" si="131"/>
        <v>0</v>
      </c>
      <c r="N961" s="37"/>
      <c r="O961" s="33">
        <f t="shared" si="132"/>
        <v>0</v>
      </c>
      <c r="P961" s="36">
        <f t="shared" si="135"/>
        <v>0</v>
      </c>
    </row>
    <row r="962" spans="1:16" hidden="1" x14ac:dyDescent="0.25">
      <c r="A962" s="65">
        <v>3311403260965</v>
      </c>
      <c r="B962" s="45" t="s">
        <v>682</v>
      </c>
      <c r="C962" s="30"/>
      <c r="D962" s="31">
        <f>SUM(D963)</f>
        <v>0</v>
      </c>
      <c r="E962" s="31">
        <f>SUM(E963)</f>
        <v>0</v>
      </c>
      <c r="F962" s="32">
        <f t="shared" si="137"/>
        <v>0</v>
      </c>
      <c r="G962" s="33">
        <f t="shared" si="136"/>
        <v>0</v>
      </c>
      <c r="H962" s="31">
        <f>SUM(H963)</f>
        <v>0</v>
      </c>
      <c r="I962" s="34">
        <f t="shared" si="133"/>
        <v>0</v>
      </c>
      <c r="J962" s="31">
        <f>SUM(J963)</f>
        <v>0</v>
      </c>
      <c r="K962" s="33">
        <f t="shared" si="130"/>
        <v>0</v>
      </c>
      <c r="L962" s="35">
        <f t="shared" si="134"/>
        <v>0</v>
      </c>
      <c r="M962" s="33">
        <f t="shared" si="131"/>
        <v>0</v>
      </c>
      <c r="N962" s="31">
        <f>SUM(N963)</f>
        <v>0</v>
      </c>
      <c r="O962" s="33">
        <f t="shared" si="132"/>
        <v>0</v>
      </c>
      <c r="P962" s="36">
        <f t="shared" si="135"/>
        <v>0</v>
      </c>
    </row>
    <row r="963" spans="1:16" hidden="1" x14ac:dyDescent="0.25">
      <c r="A963" s="65">
        <v>3311403260965</v>
      </c>
      <c r="B963" s="45" t="s">
        <v>683</v>
      </c>
      <c r="C963" s="30"/>
      <c r="D963" s="37"/>
      <c r="E963" s="37"/>
      <c r="F963" s="32">
        <f t="shared" si="137"/>
        <v>0</v>
      </c>
      <c r="G963" s="33">
        <f t="shared" si="136"/>
        <v>0</v>
      </c>
      <c r="H963" s="37"/>
      <c r="I963" s="34">
        <f t="shared" si="133"/>
        <v>0</v>
      </c>
      <c r="J963" s="37"/>
      <c r="K963" s="33">
        <f t="shared" si="130"/>
        <v>0</v>
      </c>
      <c r="L963" s="35">
        <f t="shared" si="134"/>
        <v>0</v>
      </c>
      <c r="M963" s="33">
        <f t="shared" si="131"/>
        <v>0</v>
      </c>
      <c r="N963" s="37"/>
      <c r="O963" s="33">
        <f t="shared" si="132"/>
        <v>0</v>
      </c>
      <c r="P963" s="36">
        <f t="shared" si="135"/>
        <v>0</v>
      </c>
    </row>
    <row r="964" spans="1:16" hidden="1" x14ac:dyDescent="0.25">
      <c r="A964" s="65">
        <v>331140327</v>
      </c>
      <c r="B964" s="39" t="s">
        <v>684</v>
      </c>
      <c r="C964" s="30"/>
      <c r="D964" s="31">
        <f>SUM(D965+D967+D970+D972)</f>
        <v>0</v>
      </c>
      <c r="E964" s="31">
        <f>SUM(E965+E967+E970+E972)</f>
        <v>0</v>
      </c>
      <c r="F964" s="32">
        <f t="shared" si="137"/>
        <v>0</v>
      </c>
      <c r="G964" s="33">
        <f t="shared" si="136"/>
        <v>0</v>
      </c>
      <c r="H964" s="31">
        <f>SUM(H965+H967+H970+H972)</f>
        <v>0</v>
      </c>
      <c r="I964" s="34">
        <f t="shared" si="133"/>
        <v>0</v>
      </c>
      <c r="J964" s="31">
        <f>SUM(J965+J967+J970+J972)</f>
        <v>0</v>
      </c>
      <c r="K964" s="33">
        <f t="shared" si="130"/>
        <v>0</v>
      </c>
      <c r="L964" s="35">
        <f t="shared" si="134"/>
        <v>0</v>
      </c>
      <c r="M964" s="33">
        <f t="shared" si="131"/>
        <v>0</v>
      </c>
      <c r="N964" s="31">
        <f>SUM(N965+N967+N970+N972)</f>
        <v>0</v>
      </c>
      <c r="O964" s="33">
        <f t="shared" si="132"/>
        <v>0</v>
      </c>
      <c r="P964" s="36">
        <f t="shared" si="135"/>
        <v>0</v>
      </c>
    </row>
    <row r="965" spans="1:16" ht="39" hidden="1" x14ac:dyDescent="0.25">
      <c r="A965" s="65">
        <v>3311403270685</v>
      </c>
      <c r="B965" s="39" t="s">
        <v>685</v>
      </c>
      <c r="C965" s="30"/>
      <c r="D965" s="31">
        <f>SUM(D966)</f>
        <v>0</v>
      </c>
      <c r="E965" s="31">
        <f>SUM(E966)</f>
        <v>0</v>
      </c>
      <c r="F965" s="32">
        <f t="shared" si="137"/>
        <v>0</v>
      </c>
      <c r="G965" s="33">
        <f t="shared" si="136"/>
        <v>0</v>
      </c>
      <c r="H965" s="31">
        <f>SUM(H966)</f>
        <v>0</v>
      </c>
      <c r="I965" s="34">
        <f t="shared" si="133"/>
        <v>0</v>
      </c>
      <c r="J965" s="31">
        <f>SUM(J966)</f>
        <v>0</v>
      </c>
      <c r="K965" s="33">
        <f t="shared" si="130"/>
        <v>0</v>
      </c>
      <c r="L965" s="35">
        <f t="shared" si="134"/>
        <v>0</v>
      </c>
      <c r="M965" s="33">
        <f t="shared" si="131"/>
        <v>0</v>
      </c>
      <c r="N965" s="31">
        <f>SUM(N966)</f>
        <v>0</v>
      </c>
      <c r="O965" s="33">
        <f t="shared" si="132"/>
        <v>0</v>
      </c>
      <c r="P965" s="36">
        <f t="shared" si="135"/>
        <v>0</v>
      </c>
    </row>
    <row r="966" spans="1:16" ht="39" hidden="1" x14ac:dyDescent="0.25">
      <c r="A966" s="65">
        <v>3311403270685220</v>
      </c>
      <c r="B966" s="39" t="s">
        <v>685</v>
      </c>
      <c r="C966" s="30"/>
      <c r="D966" s="31"/>
      <c r="E966" s="31"/>
      <c r="F966" s="32">
        <f t="shared" si="137"/>
        <v>0</v>
      </c>
      <c r="G966" s="33">
        <f t="shared" si="136"/>
        <v>0</v>
      </c>
      <c r="H966" s="31"/>
      <c r="I966" s="34">
        <f t="shared" si="133"/>
        <v>0</v>
      </c>
      <c r="J966" s="31"/>
      <c r="K966" s="33">
        <f t="shared" si="130"/>
        <v>0</v>
      </c>
      <c r="L966" s="35">
        <f t="shared" si="134"/>
        <v>0</v>
      </c>
      <c r="M966" s="33">
        <f t="shared" si="131"/>
        <v>0</v>
      </c>
      <c r="N966" s="31"/>
      <c r="O966" s="33">
        <f t="shared" si="132"/>
        <v>0</v>
      </c>
      <c r="P966" s="36">
        <f t="shared" si="135"/>
        <v>0</v>
      </c>
    </row>
    <row r="967" spans="1:16" ht="26.25" hidden="1" x14ac:dyDescent="0.25">
      <c r="A967" s="28">
        <v>3311403270830</v>
      </c>
      <c r="B967" s="39" t="s">
        <v>686</v>
      </c>
      <c r="C967" s="30"/>
      <c r="D967" s="31">
        <f>SUM(D968:D969)</f>
        <v>0</v>
      </c>
      <c r="E967" s="31">
        <f>SUM(E968:E969)</f>
        <v>0</v>
      </c>
      <c r="F967" s="32">
        <f t="shared" si="137"/>
        <v>0</v>
      </c>
      <c r="G967" s="33">
        <f t="shared" si="136"/>
        <v>0</v>
      </c>
      <c r="H967" s="31">
        <f>SUM(H968:H969)</f>
        <v>0</v>
      </c>
      <c r="I967" s="34">
        <f t="shared" si="133"/>
        <v>0</v>
      </c>
      <c r="J967" s="31">
        <f>SUM(J968:J969)</f>
        <v>0</v>
      </c>
      <c r="K967" s="33">
        <f t="shared" si="130"/>
        <v>0</v>
      </c>
      <c r="L967" s="35">
        <f t="shared" si="134"/>
        <v>0</v>
      </c>
      <c r="M967" s="33">
        <f t="shared" si="131"/>
        <v>0</v>
      </c>
      <c r="N967" s="31">
        <f>SUM(N968:N969)</f>
        <v>0</v>
      </c>
      <c r="O967" s="33">
        <f t="shared" si="132"/>
        <v>0</v>
      </c>
      <c r="P967" s="36">
        <f t="shared" si="135"/>
        <v>0</v>
      </c>
    </row>
    <row r="968" spans="1:16" ht="26.25" hidden="1" x14ac:dyDescent="0.25">
      <c r="A968" s="28">
        <v>3311403270830220</v>
      </c>
      <c r="B968" s="39" t="s">
        <v>686</v>
      </c>
      <c r="C968" s="30"/>
      <c r="D968" s="37"/>
      <c r="E968" s="37"/>
      <c r="F968" s="32">
        <f t="shared" si="137"/>
        <v>0</v>
      </c>
      <c r="G968" s="33">
        <f t="shared" si="136"/>
        <v>0</v>
      </c>
      <c r="H968" s="37"/>
      <c r="I968" s="34">
        <f t="shared" si="133"/>
        <v>0</v>
      </c>
      <c r="J968" s="37"/>
      <c r="K968" s="33">
        <f t="shared" ref="K968:K1033" si="138">IF(OR(J968=0,F968=0),0,J968/F968)*100</f>
        <v>0</v>
      </c>
      <c r="L968" s="35">
        <f t="shared" si="134"/>
        <v>0</v>
      </c>
      <c r="M968" s="33">
        <f t="shared" ref="M968:M1033" si="139">IF(OR(L968=0,F968=0),0,L968/F968)*100</f>
        <v>0</v>
      </c>
      <c r="N968" s="37"/>
      <c r="O968" s="33">
        <f t="shared" ref="O968:O1033" si="140">IF(OR(N968=0,F968=0),0,N968/F968)*100</f>
        <v>0</v>
      </c>
      <c r="P968" s="36">
        <f t="shared" si="135"/>
        <v>0</v>
      </c>
    </row>
    <row r="969" spans="1:16" ht="26.25" hidden="1" x14ac:dyDescent="0.25">
      <c r="A969" s="28">
        <v>3311403270830220</v>
      </c>
      <c r="B969" s="39" t="s">
        <v>686</v>
      </c>
      <c r="C969" s="30"/>
      <c r="D969" s="37"/>
      <c r="E969" s="37"/>
      <c r="F969" s="32">
        <f t="shared" si="137"/>
        <v>0</v>
      </c>
      <c r="G969" s="33">
        <f t="shared" si="136"/>
        <v>0</v>
      </c>
      <c r="H969" s="37"/>
      <c r="I969" s="34">
        <f t="shared" ref="I969:I1034" si="141">SUM(F969-H969)</f>
        <v>0</v>
      </c>
      <c r="J969" s="37"/>
      <c r="K969" s="33">
        <f t="shared" si="138"/>
        <v>0</v>
      </c>
      <c r="L969" s="35">
        <f t="shared" si="134"/>
        <v>0</v>
      </c>
      <c r="M969" s="33">
        <f t="shared" si="139"/>
        <v>0</v>
      </c>
      <c r="N969" s="37"/>
      <c r="O969" s="33">
        <f t="shared" si="140"/>
        <v>0</v>
      </c>
      <c r="P969" s="36">
        <f t="shared" si="135"/>
        <v>0</v>
      </c>
    </row>
    <row r="970" spans="1:16" ht="39" hidden="1" x14ac:dyDescent="0.25">
      <c r="A970" s="28">
        <v>3311403270838</v>
      </c>
      <c r="B970" s="39" t="s">
        <v>687</v>
      </c>
      <c r="C970" s="30"/>
      <c r="D970" s="31">
        <f>SUM(D971)</f>
        <v>0</v>
      </c>
      <c r="E970" s="31">
        <f>SUM(E971)</f>
        <v>0</v>
      </c>
      <c r="F970" s="32">
        <f t="shared" si="137"/>
        <v>0</v>
      </c>
      <c r="G970" s="33">
        <f t="shared" si="136"/>
        <v>0</v>
      </c>
      <c r="H970" s="31">
        <f>SUM(H971)</f>
        <v>0</v>
      </c>
      <c r="I970" s="34">
        <f t="shared" si="141"/>
        <v>0</v>
      </c>
      <c r="J970" s="31">
        <f>SUM(J971)</f>
        <v>0</v>
      </c>
      <c r="K970" s="33">
        <f t="shared" si="138"/>
        <v>0</v>
      </c>
      <c r="L970" s="35">
        <f t="shared" si="134"/>
        <v>0</v>
      </c>
      <c r="M970" s="33">
        <f t="shared" si="139"/>
        <v>0</v>
      </c>
      <c r="N970" s="31">
        <f>SUM(N971)</f>
        <v>0</v>
      </c>
      <c r="O970" s="33">
        <f t="shared" si="140"/>
        <v>0</v>
      </c>
      <c r="P970" s="36">
        <f t="shared" si="135"/>
        <v>0</v>
      </c>
    </row>
    <row r="971" spans="1:16" ht="39" hidden="1" x14ac:dyDescent="0.25">
      <c r="A971" s="28">
        <v>3311403270838220</v>
      </c>
      <c r="B971" s="39" t="s">
        <v>687</v>
      </c>
      <c r="C971" s="30"/>
      <c r="D971" s="37"/>
      <c r="E971" s="37"/>
      <c r="F971" s="32">
        <f t="shared" si="137"/>
        <v>0</v>
      </c>
      <c r="G971" s="33">
        <f t="shared" si="136"/>
        <v>0</v>
      </c>
      <c r="H971" s="37"/>
      <c r="I971" s="34">
        <f t="shared" si="141"/>
        <v>0</v>
      </c>
      <c r="J971" s="37"/>
      <c r="K971" s="33">
        <f t="shared" si="138"/>
        <v>0</v>
      </c>
      <c r="L971" s="35">
        <f t="shared" si="134"/>
        <v>0</v>
      </c>
      <c r="M971" s="33">
        <f t="shared" si="139"/>
        <v>0</v>
      </c>
      <c r="N971" s="37"/>
      <c r="O971" s="33">
        <f t="shared" si="140"/>
        <v>0</v>
      </c>
      <c r="P971" s="36">
        <f t="shared" si="135"/>
        <v>0</v>
      </c>
    </row>
    <row r="972" spans="1:16" ht="26.25" hidden="1" x14ac:dyDescent="0.25">
      <c r="A972" s="28">
        <v>3311403270840</v>
      </c>
      <c r="B972" s="39" t="s">
        <v>688</v>
      </c>
      <c r="C972" s="30"/>
      <c r="D972" s="31">
        <f>SUM(D973)</f>
        <v>0</v>
      </c>
      <c r="E972" s="31">
        <f>SUM(E973)</f>
        <v>0</v>
      </c>
      <c r="F972" s="32">
        <f t="shared" si="137"/>
        <v>0</v>
      </c>
      <c r="G972" s="33">
        <f t="shared" si="136"/>
        <v>0</v>
      </c>
      <c r="H972" s="31">
        <f>SUM(H973)</f>
        <v>0</v>
      </c>
      <c r="I972" s="34">
        <f t="shared" si="141"/>
        <v>0</v>
      </c>
      <c r="J972" s="31">
        <f>SUM(J973)</f>
        <v>0</v>
      </c>
      <c r="K972" s="33">
        <f t="shared" si="138"/>
        <v>0</v>
      </c>
      <c r="L972" s="35">
        <f t="shared" si="134"/>
        <v>0</v>
      </c>
      <c r="M972" s="33">
        <f t="shared" si="139"/>
        <v>0</v>
      </c>
      <c r="N972" s="31">
        <f>SUM(N973)</f>
        <v>0</v>
      </c>
      <c r="O972" s="33">
        <f t="shared" si="140"/>
        <v>0</v>
      </c>
      <c r="P972" s="36">
        <f t="shared" si="135"/>
        <v>0</v>
      </c>
    </row>
    <row r="973" spans="1:16" ht="26.25" hidden="1" x14ac:dyDescent="0.25">
      <c r="A973" s="28">
        <v>3311403270840220</v>
      </c>
      <c r="B973" s="39" t="s">
        <v>688</v>
      </c>
      <c r="C973" s="30"/>
      <c r="D973" s="37"/>
      <c r="E973" s="37"/>
      <c r="F973" s="32">
        <f t="shared" si="137"/>
        <v>0</v>
      </c>
      <c r="G973" s="33">
        <f t="shared" si="136"/>
        <v>0</v>
      </c>
      <c r="H973" s="37"/>
      <c r="I973" s="34">
        <f t="shared" si="141"/>
        <v>0</v>
      </c>
      <c r="J973" s="37"/>
      <c r="K973" s="33">
        <f t="shared" si="138"/>
        <v>0</v>
      </c>
      <c r="L973" s="35">
        <f t="shared" si="134"/>
        <v>0</v>
      </c>
      <c r="M973" s="33">
        <f t="shared" si="139"/>
        <v>0</v>
      </c>
      <c r="N973" s="37"/>
      <c r="O973" s="33">
        <f t="shared" si="140"/>
        <v>0</v>
      </c>
      <c r="P973" s="36">
        <f t="shared" si="135"/>
        <v>0</v>
      </c>
    </row>
    <row r="974" spans="1:16" hidden="1" x14ac:dyDescent="0.25">
      <c r="A974" s="65">
        <v>331140328</v>
      </c>
      <c r="B974" s="39" t="s">
        <v>689</v>
      </c>
      <c r="C974" s="30"/>
      <c r="D974" s="31">
        <f>SUM(D975+D977+D979+D981+D983+D985)</f>
        <v>0</v>
      </c>
      <c r="E974" s="31">
        <f>SUM(E975+E977+E979+E981+E983+E985)</f>
        <v>0</v>
      </c>
      <c r="F974" s="32">
        <f t="shared" si="137"/>
        <v>0</v>
      </c>
      <c r="G974" s="33">
        <f t="shared" si="136"/>
        <v>0</v>
      </c>
      <c r="H974" s="31">
        <f>SUM(H975+H977+H979+H981+H983+H985)</f>
        <v>0</v>
      </c>
      <c r="I974" s="34">
        <f t="shared" si="141"/>
        <v>0</v>
      </c>
      <c r="J974" s="31">
        <f>SUM(J975+J977+J979+J981+J983+J985)</f>
        <v>0</v>
      </c>
      <c r="K974" s="33">
        <f t="shared" si="138"/>
        <v>0</v>
      </c>
      <c r="L974" s="35">
        <f t="shared" si="134"/>
        <v>0</v>
      </c>
      <c r="M974" s="33">
        <f t="shared" si="139"/>
        <v>0</v>
      </c>
      <c r="N974" s="31">
        <f>SUM(N975+N977+N979+N981+N983+N985)</f>
        <v>0</v>
      </c>
      <c r="O974" s="33">
        <f t="shared" si="140"/>
        <v>0</v>
      </c>
      <c r="P974" s="36">
        <f t="shared" si="135"/>
        <v>0</v>
      </c>
    </row>
    <row r="975" spans="1:16" ht="26.25" hidden="1" x14ac:dyDescent="0.25">
      <c r="A975" s="65">
        <v>3311403280383</v>
      </c>
      <c r="B975" s="39" t="s">
        <v>690</v>
      </c>
      <c r="C975" s="30"/>
      <c r="D975" s="31">
        <f>SUM(D976)</f>
        <v>0</v>
      </c>
      <c r="E975" s="31">
        <f>SUM(E976)</f>
        <v>0</v>
      </c>
      <c r="F975" s="32">
        <f t="shared" si="137"/>
        <v>0</v>
      </c>
      <c r="G975" s="33">
        <f t="shared" si="136"/>
        <v>0</v>
      </c>
      <c r="H975" s="31">
        <f>SUM(H976)</f>
        <v>0</v>
      </c>
      <c r="I975" s="34">
        <f t="shared" si="141"/>
        <v>0</v>
      </c>
      <c r="J975" s="31">
        <f>SUM(J976)</f>
        <v>0</v>
      </c>
      <c r="K975" s="33">
        <f t="shared" si="138"/>
        <v>0</v>
      </c>
      <c r="L975" s="35">
        <f t="shared" ref="L975:L1040" si="142">SUM(N975-J975)</f>
        <v>0</v>
      </c>
      <c r="M975" s="33">
        <f t="shared" si="139"/>
        <v>0</v>
      </c>
      <c r="N975" s="31">
        <f>SUM(N976)</f>
        <v>0</v>
      </c>
      <c r="O975" s="33">
        <f t="shared" si="140"/>
        <v>0</v>
      </c>
      <c r="P975" s="36">
        <f t="shared" ref="P975:P1040" si="143">SUM(F975-N975)</f>
        <v>0</v>
      </c>
    </row>
    <row r="976" spans="1:16" ht="26.25" hidden="1" x14ac:dyDescent="0.25">
      <c r="A976" s="65">
        <v>3311403280383220</v>
      </c>
      <c r="B976" s="39" t="s">
        <v>690</v>
      </c>
      <c r="C976" s="30"/>
      <c r="D976" s="37"/>
      <c r="E976" s="37"/>
      <c r="F976" s="32">
        <f t="shared" si="137"/>
        <v>0</v>
      </c>
      <c r="G976" s="33">
        <f t="shared" si="136"/>
        <v>0</v>
      </c>
      <c r="H976" s="37"/>
      <c r="I976" s="34">
        <f t="shared" si="141"/>
        <v>0</v>
      </c>
      <c r="J976" s="37"/>
      <c r="K976" s="33">
        <f t="shared" si="138"/>
        <v>0</v>
      </c>
      <c r="L976" s="35">
        <f t="shared" si="142"/>
        <v>0</v>
      </c>
      <c r="M976" s="33">
        <f t="shared" si="139"/>
        <v>0</v>
      </c>
      <c r="N976" s="37"/>
      <c r="O976" s="33">
        <f t="shared" si="140"/>
        <v>0</v>
      </c>
      <c r="P976" s="36">
        <f t="shared" si="143"/>
        <v>0</v>
      </c>
    </row>
    <row r="977" spans="1:16" ht="26.25" hidden="1" x14ac:dyDescent="0.25">
      <c r="A977" s="65">
        <v>3311403280681</v>
      </c>
      <c r="B977" s="39" t="s">
        <v>691</v>
      </c>
      <c r="C977" s="30"/>
      <c r="D977" s="31">
        <f>SUM(D978)</f>
        <v>0</v>
      </c>
      <c r="E977" s="31">
        <f>SUM(E978)</f>
        <v>0</v>
      </c>
      <c r="F977" s="32">
        <f t="shared" si="137"/>
        <v>0</v>
      </c>
      <c r="G977" s="33">
        <f t="shared" si="136"/>
        <v>0</v>
      </c>
      <c r="H977" s="31">
        <f>SUM(H978)</f>
        <v>0</v>
      </c>
      <c r="I977" s="34">
        <f t="shared" si="141"/>
        <v>0</v>
      </c>
      <c r="J977" s="31">
        <f>SUM(J978)</f>
        <v>0</v>
      </c>
      <c r="K977" s="33">
        <f t="shared" si="138"/>
        <v>0</v>
      </c>
      <c r="L977" s="35">
        <f t="shared" si="142"/>
        <v>0</v>
      </c>
      <c r="M977" s="33">
        <f t="shared" si="139"/>
        <v>0</v>
      </c>
      <c r="N977" s="31">
        <f>SUM(N978)</f>
        <v>0</v>
      </c>
      <c r="O977" s="33">
        <f t="shared" si="140"/>
        <v>0</v>
      </c>
      <c r="P977" s="36">
        <f t="shared" si="143"/>
        <v>0</v>
      </c>
    </row>
    <row r="978" spans="1:16" ht="26.25" hidden="1" x14ac:dyDescent="0.25">
      <c r="A978" s="65">
        <v>3311403280681220</v>
      </c>
      <c r="B978" s="39" t="s">
        <v>691</v>
      </c>
      <c r="C978" s="30"/>
      <c r="D978" s="37"/>
      <c r="E978" s="37"/>
      <c r="F978" s="32">
        <f t="shared" si="137"/>
        <v>0</v>
      </c>
      <c r="G978" s="33">
        <f t="shared" si="136"/>
        <v>0</v>
      </c>
      <c r="H978" s="37"/>
      <c r="I978" s="34">
        <f t="shared" si="141"/>
        <v>0</v>
      </c>
      <c r="J978" s="37"/>
      <c r="K978" s="33">
        <f t="shared" si="138"/>
        <v>0</v>
      </c>
      <c r="L978" s="35">
        <f t="shared" si="142"/>
        <v>0</v>
      </c>
      <c r="M978" s="33">
        <f t="shared" si="139"/>
        <v>0</v>
      </c>
      <c r="N978" s="37"/>
      <c r="O978" s="33">
        <f t="shared" si="140"/>
        <v>0</v>
      </c>
      <c r="P978" s="36">
        <f t="shared" si="143"/>
        <v>0</v>
      </c>
    </row>
    <row r="979" spans="1:16" ht="39" hidden="1" x14ac:dyDescent="0.25">
      <c r="A979" s="65">
        <v>3311403280682</v>
      </c>
      <c r="B979" s="39" t="s">
        <v>692</v>
      </c>
      <c r="C979" s="30"/>
      <c r="D979" s="31">
        <f>SUM(D980)</f>
        <v>0</v>
      </c>
      <c r="E979" s="31">
        <f>SUM(E980)</f>
        <v>0</v>
      </c>
      <c r="F979" s="32">
        <f t="shared" si="137"/>
        <v>0</v>
      </c>
      <c r="G979" s="33">
        <f t="shared" si="136"/>
        <v>0</v>
      </c>
      <c r="H979" s="31">
        <f>SUM(H980)</f>
        <v>0</v>
      </c>
      <c r="I979" s="34">
        <f t="shared" si="141"/>
        <v>0</v>
      </c>
      <c r="J979" s="31">
        <f>SUM(J980)</f>
        <v>0</v>
      </c>
      <c r="K979" s="33">
        <f t="shared" si="138"/>
        <v>0</v>
      </c>
      <c r="L979" s="35">
        <f t="shared" si="142"/>
        <v>0</v>
      </c>
      <c r="M979" s="33">
        <f t="shared" si="139"/>
        <v>0</v>
      </c>
      <c r="N979" s="31">
        <f>SUM(N980)</f>
        <v>0</v>
      </c>
      <c r="O979" s="33">
        <f t="shared" si="140"/>
        <v>0</v>
      </c>
      <c r="P979" s="36">
        <f t="shared" si="143"/>
        <v>0</v>
      </c>
    </row>
    <row r="980" spans="1:16" ht="39" hidden="1" x14ac:dyDescent="0.25">
      <c r="A980" s="65">
        <v>3311403280682220</v>
      </c>
      <c r="B980" s="39" t="s">
        <v>692</v>
      </c>
      <c r="C980" s="30"/>
      <c r="D980" s="37"/>
      <c r="E980" s="37"/>
      <c r="F980" s="32">
        <f t="shared" si="137"/>
        <v>0</v>
      </c>
      <c r="G980" s="33">
        <f t="shared" si="136"/>
        <v>0</v>
      </c>
      <c r="H980" s="37"/>
      <c r="I980" s="34">
        <f t="shared" si="141"/>
        <v>0</v>
      </c>
      <c r="J980" s="37"/>
      <c r="K980" s="33">
        <f t="shared" si="138"/>
        <v>0</v>
      </c>
      <c r="L980" s="35">
        <f t="shared" si="142"/>
        <v>0</v>
      </c>
      <c r="M980" s="33">
        <f t="shared" si="139"/>
        <v>0</v>
      </c>
      <c r="N980" s="37"/>
      <c r="O980" s="33">
        <f t="shared" si="140"/>
        <v>0</v>
      </c>
      <c r="P980" s="36">
        <f t="shared" si="143"/>
        <v>0</v>
      </c>
    </row>
    <row r="981" spans="1:16" ht="26.25" hidden="1" x14ac:dyDescent="0.25">
      <c r="A981" s="65">
        <v>3311403280683</v>
      </c>
      <c r="B981" s="39" t="s">
        <v>693</v>
      </c>
      <c r="C981" s="30"/>
      <c r="D981" s="31">
        <f>SUM(D982)</f>
        <v>0</v>
      </c>
      <c r="E981" s="31">
        <f>SUM(E982)</f>
        <v>0</v>
      </c>
      <c r="F981" s="32">
        <f t="shared" si="137"/>
        <v>0</v>
      </c>
      <c r="G981" s="33">
        <f t="shared" si="136"/>
        <v>0</v>
      </c>
      <c r="H981" s="31">
        <f>SUM(H982)</f>
        <v>0</v>
      </c>
      <c r="I981" s="34">
        <f t="shared" si="141"/>
        <v>0</v>
      </c>
      <c r="J981" s="31">
        <f>SUM(J982)</f>
        <v>0</v>
      </c>
      <c r="K981" s="33">
        <f t="shared" si="138"/>
        <v>0</v>
      </c>
      <c r="L981" s="35">
        <f t="shared" si="142"/>
        <v>0</v>
      </c>
      <c r="M981" s="33">
        <f t="shared" si="139"/>
        <v>0</v>
      </c>
      <c r="N981" s="31">
        <f>SUM(N982)</f>
        <v>0</v>
      </c>
      <c r="O981" s="33">
        <f t="shared" si="140"/>
        <v>0</v>
      </c>
      <c r="P981" s="36">
        <f t="shared" si="143"/>
        <v>0</v>
      </c>
    </row>
    <row r="982" spans="1:16" ht="26.25" hidden="1" x14ac:dyDescent="0.25">
      <c r="A982" s="65">
        <v>3311403280683220</v>
      </c>
      <c r="B982" s="39" t="s">
        <v>693</v>
      </c>
      <c r="C982" s="30"/>
      <c r="D982" s="37"/>
      <c r="E982" s="37"/>
      <c r="F982" s="32">
        <f t="shared" si="137"/>
        <v>0</v>
      </c>
      <c r="G982" s="33">
        <f t="shared" si="136"/>
        <v>0</v>
      </c>
      <c r="H982" s="37"/>
      <c r="I982" s="34">
        <f t="shared" si="141"/>
        <v>0</v>
      </c>
      <c r="J982" s="37"/>
      <c r="K982" s="33">
        <f t="shared" si="138"/>
        <v>0</v>
      </c>
      <c r="L982" s="35">
        <f t="shared" si="142"/>
        <v>0</v>
      </c>
      <c r="M982" s="33">
        <f t="shared" si="139"/>
        <v>0</v>
      </c>
      <c r="N982" s="37"/>
      <c r="O982" s="33">
        <f t="shared" si="140"/>
        <v>0</v>
      </c>
      <c r="P982" s="36">
        <f t="shared" si="143"/>
        <v>0</v>
      </c>
    </row>
    <row r="983" spans="1:16" ht="26.25" hidden="1" x14ac:dyDescent="0.25">
      <c r="A983" s="28">
        <v>3311403280824</v>
      </c>
      <c r="B983" s="39" t="s">
        <v>694</v>
      </c>
      <c r="C983" s="30"/>
      <c r="D983" s="31">
        <f>SUM(D984)</f>
        <v>0</v>
      </c>
      <c r="E983" s="31">
        <f>SUM(E984)</f>
        <v>0</v>
      </c>
      <c r="F983" s="32">
        <f t="shared" si="137"/>
        <v>0</v>
      </c>
      <c r="G983" s="33">
        <f t="shared" si="136"/>
        <v>0</v>
      </c>
      <c r="H983" s="31">
        <f>SUM(H984)</f>
        <v>0</v>
      </c>
      <c r="I983" s="34">
        <f t="shared" si="141"/>
        <v>0</v>
      </c>
      <c r="J983" s="31">
        <f>SUM(J984)</f>
        <v>0</v>
      </c>
      <c r="K983" s="33">
        <f t="shared" si="138"/>
        <v>0</v>
      </c>
      <c r="L983" s="35">
        <f t="shared" si="142"/>
        <v>0</v>
      </c>
      <c r="M983" s="33">
        <f t="shared" si="139"/>
        <v>0</v>
      </c>
      <c r="N983" s="31">
        <f>SUM(N984)</f>
        <v>0</v>
      </c>
      <c r="O983" s="33">
        <f t="shared" si="140"/>
        <v>0</v>
      </c>
      <c r="P983" s="36">
        <f t="shared" si="143"/>
        <v>0</v>
      </c>
    </row>
    <row r="984" spans="1:16" ht="26.25" hidden="1" x14ac:dyDescent="0.25">
      <c r="A984" s="28">
        <v>3311403280824220</v>
      </c>
      <c r="B984" s="39" t="s">
        <v>694</v>
      </c>
      <c r="C984" s="30"/>
      <c r="D984" s="37"/>
      <c r="E984" s="37"/>
      <c r="F984" s="32">
        <f t="shared" si="137"/>
        <v>0</v>
      </c>
      <c r="G984" s="33">
        <f t="shared" si="136"/>
        <v>0</v>
      </c>
      <c r="H984" s="37"/>
      <c r="I984" s="34">
        <f t="shared" si="141"/>
        <v>0</v>
      </c>
      <c r="J984" s="37"/>
      <c r="K984" s="33">
        <f t="shared" si="138"/>
        <v>0</v>
      </c>
      <c r="L984" s="35">
        <f t="shared" si="142"/>
        <v>0</v>
      </c>
      <c r="M984" s="33">
        <f t="shared" si="139"/>
        <v>0</v>
      </c>
      <c r="N984" s="37"/>
      <c r="O984" s="33">
        <f t="shared" si="140"/>
        <v>0</v>
      </c>
      <c r="P984" s="36">
        <f t="shared" si="143"/>
        <v>0</v>
      </c>
    </row>
    <row r="985" spans="1:16" ht="26.25" hidden="1" x14ac:dyDescent="0.25">
      <c r="A985" s="28">
        <v>3311403280834</v>
      </c>
      <c r="B985" s="45" t="s">
        <v>695</v>
      </c>
      <c r="C985" s="30"/>
      <c r="D985" s="31">
        <f>SUM(D986)</f>
        <v>0</v>
      </c>
      <c r="E985" s="31">
        <f>SUM(E986)</f>
        <v>0</v>
      </c>
      <c r="F985" s="32">
        <f t="shared" si="137"/>
        <v>0</v>
      </c>
      <c r="G985" s="33">
        <f t="shared" si="136"/>
        <v>0</v>
      </c>
      <c r="H985" s="31">
        <f>SUM(H986)</f>
        <v>0</v>
      </c>
      <c r="I985" s="34">
        <f t="shared" si="141"/>
        <v>0</v>
      </c>
      <c r="J985" s="31">
        <f>SUM(J986)</f>
        <v>0</v>
      </c>
      <c r="K985" s="33">
        <f t="shared" si="138"/>
        <v>0</v>
      </c>
      <c r="L985" s="35">
        <f t="shared" si="142"/>
        <v>0</v>
      </c>
      <c r="M985" s="33">
        <f t="shared" si="139"/>
        <v>0</v>
      </c>
      <c r="N985" s="31">
        <f>SUM(N986)</f>
        <v>0</v>
      </c>
      <c r="O985" s="33">
        <f t="shared" si="140"/>
        <v>0</v>
      </c>
      <c r="P985" s="36">
        <f t="shared" si="143"/>
        <v>0</v>
      </c>
    </row>
    <row r="986" spans="1:16" ht="39" hidden="1" x14ac:dyDescent="0.25">
      <c r="A986" s="28">
        <v>3311403280834220</v>
      </c>
      <c r="B986" s="45" t="s">
        <v>696</v>
      </c>
      <c r="C986" s="30"/>
      <c r="D986" s="37"/>
      <c r="E986" s="37"/>
      <c r="F986" s="32">
        <f t="shared" si="137"/>
        <v>0</v>
      </c>
      <c r="G986" s="33">
        <f t="shared" si="136"/>
        <v>0</v>
      </c>
      <c r="H986" s="37"/>
      <c r="I986" s="34">
        <f t="shared" si="141"/>
        <v>0</v>
      </c>
      <c r="J986" s="37"/>
      <c r="K986" s="33">
        <f t="shared" si="138"/>
        <v>0</v>
      </c>
      <c r="L986" s="35">
        <f t="shared" si="142"/>
        <v>0</v>
      </c>
      <c r="M986" s="33">
        <f t="shared" si="139"/>
        <v>0</v>
      </c>
      <c r="N986" s="37"/>
      <c r="O986" s="33">
        <f t="shared" si="140"/>
        <v>0</v>
      </c>
      <c r="P986" s="36">
        <f t="shared" si="143"/>
        <v>0</v>
      </c>
    </row>
    <row r="987" spans="1:16" hidden="1" x14ac:dyDescent="0.25">
      <c r="A987" s="28">
        <v>331140329</v>
      </c>
      <c r="B987" s="39" t="s">
        <v>697</v>
      </c>
      <c r="C987" s="30"/>
      <c r="D987" s="31">
        <f>SUM(D988+D990)</f>
        <v>0</v>
      </c>
      <c r="E987" s="31">
        <f>SUM(E988+E990)</f>
        <v>0</v>
      </c>
      <c r="F987" s="32">
        <f t="shared" si="137"/>
        <v>0</v>
      </c>
      <c r="G987" s="33">
        <f t="shared" si="136"/>
        <v>0</v>
      </c>
      <c r="H987" s="31">
        <f>SUM(H988+H990)</f>
        <v>0</v>
      </c>
      <c r="I987" s="34">
        <f t="shared" si="141"/>
        <v>0</v>
      </c>
      <c r="J987" s="31">
        <f>SUM(J988+J990)</f>
        <v>0</v>
      </c>
      <c r="K987" s="33">
        <f t="shared" si="138"/>
        <v>0</v>
      </c>
      <c r="L987" s="35">
        <f t="shared" si="142"/>
        <v>0</v>
      </c>
      <c r="M987" s="33">
        <f t="shared" si="139"/>
        <v>0</v>
      </c>
      <c r="N987" s="31">
        <f>SUM(N988+N990)</f>
        <v>0</v>
      </c>
      <c r="O987" s="33">
        <f t="shared" si="140"/>
        <v>0</v>
      </c>
      <c r="P987" s="36">
        <f t="shared" si="143"/>
        <v>0</v>
      </c>
    </row>
    <row r="988" spans="1:16" ht="26.25" hidden="1" x14ac:dyDescent="0.25">
      <c r="A988" s="28">
        <v>3311403290601</v>
      </c>
      <c r="B988" s="39" t="s">
        <v>698</v>
      </c>
      <c r="C988" s="30"/>
      <c r="D988" s="31">
        <f>SUM(D989)</f>
        <v>0</v>
      </c>
      <c r="E988" s="31">
        <f>SUM(E989)</f>
        <v>0</v>
      </c>
      <c r="F988" s="32">
        <f t="shared" si="137"/>
        <v>0</v>
      </c>
      <c r="G988" s="33">
        <f t="shared" si="136"/>
        <v>0</v>
      </c>
      <c r="H988" s="31">
        <f>SUM(H989)</f>
        <v>0</v>
      </c>
      <c r="I988" s="34">
        <f t="shared" si="141"/>
        <v>0</v>
      </c>
      <c r="J988" s="31">
        <f>SUM(J989)</f>
        <v>0</v>
      </c>
      <c r="K988" s="33">
        <f t="shared" si="138"/>
        <v>0</v>
      </c>
      <c r="L988" s="35">
        <f t="shared" si="142"/>
        <v>0</v>
      </c>
      <c r="M988" s="33">
        <f t="shared" si="139"/>
        <v>0</v>
      </c>
      <c r="N988" s="31">
        <f>SUM(N989)</f>
        <v>0</v>
      </c>
      <c r="O988" s="33">
        <f t="shared" si="140"/>
        <v>0</v>
      </c>
      <c r="P988" s="36">
        <f t="shared" si="143"/>
        <v>0</v>
      </c>
    </row>
    <row r="989" spans="1:16" ht="26.25" hidden="1" x14ac:dyDescent="0.25">
      <c r="A989" s="28">
        <v>3311403290601230</v>
      </c>
      <c r="B989" s="39" t="s">
        <v>698</v>
      </c>
      <c r="C989" s="30"/>
      <c r="D989" s="31"/>
      <c r="E989" s="31"/>
      <c r="F989" s="32">
        <f t="shared" si="137"/>
        <v>0</v>
      </c>
      <c r="G989" s="33">
        <f t="shared" si="136"/>
        <v>0</v>
      </c>
      <c r="H989" s="31"/>
      <c r="I989" s="34">
        <f t="shared" si="141"/>
        <v>0</v>
      </c>
      <c r="J989" s="31"/>
      <c r="K989" s="33">
        <f t="shared" si="138"/>
        <v>0</v>
      </c>
      <c r="L989" s="35">
        <f t="shared" si="142"/>
        <v>0</v>
      </c>
      <c r="M989" s="33">
        <f t="shared" si="139"/>
        <v>0</v>
      </c>
      <c r="N989" s="31"/>
      <c r="O989" s="33">
        <f t="shared" si="140"/>
        <v>0</v>
      </c>
      <c r="P989" s="36">
        <f t="shared" si="143"/>
        <v>0</v>
      </c>
    </row>
    <row r="990" spans="1:16" ht="39" hidden="1" x14ac:dyDescent="0.25">
      <c r="A990" s="28">
        <v>3311403290815</v>
      </c>
      <c r="B990" s="39" t="s">
        <v>699</v>
      </c>
      <c r="C990" s="30"/>
      <c r="D990" s="31">
        <f>SUM(D991:D992)</f>
        <v>0</v>
      </c>
      <c r="E990" s="31">
        <f>SUM(E991:E992)</f>
        <v>0</v>
      </c>
      <c r="F990" s="32">
        <f t="shared" si="137"/>
        <v>0</v>
      </c>
      <c r="G990" s="33">
        <f t="shared" si="136"/>
        <v>0</v>
      </c>
      <c r="H990" s="31">
        <f>SUM(H991:H992)</f>
        <v>0</v>
      </c>
      <c r="I990" s="34">
        <f t="shared" si="141"/>
        <v>0</v>
      </c>
      <c r="J990" s="31">
        <f>SUM(J991:J992)</f>
        <v>0</v>
      </c>
      <c r="K990" s="33">
        <f t="shared" si="138"/>
        <v>0</v>
      </c>
      <c r="L990" s="35">
        <f t="shared" si="142"/>
        <v>0</v>
      </c>
      <c r="M990" s="33">
        <f t="shared" si="139"/>
        <v>0</v>
      </c>
      <c r="N990" s="31">
        <f>SUM(N991:N992)</f>
        <v>0</v>
      </c>
      <c r="O990" s="33">
        <f t="shared" si="140"/>
        <v>0</v>
      </c>
      <c r="P990" s="36">
        <f t="shared" si="143"/>
        <v>0</v>
      </c>
    </row>
    <row r="991" spans="1:16" ht="39" hidden="1" x14ac:dyDescent="0.25">
      <c r="A991" s="28">
        <v>3311403290815230</v>
      </c>
      <c r="B991" s="39" t="s">
        <v>699</v>
      </c>
      <c r="C991" s="30"/>
      <c r="D991" s="37"/>
      <c r="E991" s="37"/>
      <c r="F991" s="32">
        <f t="shared" si="137"/>
        <v>0</v>
      </c>
      <c r="G991" s="33">
        <f t="shared" si="136"/>
        <v>0</v>
      </c>
      <c r="H991" s="37"/>
      <c r="I991" s="34">
        <f t="shared" si="141"/>
        <v>0</v>
      </c>
      <c r="J991" s="37"/>
      <c r="K991" s="33">
        <f t="shared" si="138"/>
        <v>0</v>
      </c>
      <c r="L991" s="35">
        <f t="shared" si="142"/>
        <v>0</v>
      </c>
      <c r="M991" s="33">
        <f t="shared" si="139"/>
        <v>0</v>
      </c>
      <c r="N991" s="37"/>
      <c r="O991" s="33">
        <f t="shared" si="140"/>
        <v>0</v>
      </c>
      <c r="P991" s="36">
        <f t="shared" si="143"/>
        <v>0</v>
      </c>
    </row>
    <row r="992" spans="1:16" ht="39" hidden="1" x14ac:dyDescent="0.25">
      <c r="A992" s="28">
        <v>3311403290815230</v>
      </c>
      <c r="B992" s="39" t="s">
        <v>699</v>
      </c>
      <c r="C992" s="30"/>
      <c r="D992" s="37"/>
      <c r="E992" s="37"/>
      <c r="F992" s="32">
        <f t="shared" si="137"/>
        <v>0</v>
      </c>
      <c r="G992" s="33">
        <f t="shared" si="136"/>
        <v>0</v>
      </c>
      <c r="H992" s="37"/>
      <c r="I992" s="34">
        <f t="shared" si="141"/>
        <v>0</v>
      </c>
      <c r="J992" s="37"/>
      <c r="K992" s="33">
        <f t="shared" si="138"/>
        <v>0</v>
      </c>
      <c r="L992" s="35">
        <f t="shared" si="142"/>
        <v>0</v>
      </c>
      <c r="M992" s="33">
        <f t="shared" si="139"/>
        <v>0</v>
      </c>
      <c r="N992" s="37"/>
      <c r="O992" s="33">
        <f t="shared" si="140"/>
        <v>0</v>
      </c>
      <c r="P992" s="36">
        <f t="shared" si="143"/>
        <v>0</v>
      </c>
    </row>
    <row r="993" spans="1:16" ht="26.25" hidden="1" x14ac:dyDescent="0.25">
      <c r="A993" s="65">
        <v>331140330</v>
      </c>
      <c r="B993" s="39" t="s">
        <v>700</v>
      </c>
      <c r="C993" s="30"/>
      <c r="D993" s="31">
        <f>SUM(D994+D996)</f>
        <v>0</v>
      </c>
      <c r="E993" s="31">
        <f>SUM(E994+E996)</f>
        <v>0</v>
      </c>
      <c r="F993" s="32">
        <f t="shared" si="137"/>
        <v>0</v>
      </c>
      <c r="G993" s="33">
        <f t="shared" si="136"/>
        <v>0</v>
      </c>
      <c r="H993" s="31">
        <f>SUM(H994+H996)</f>
        <v>0</v>
      </c>
      <c r="I993" s="34">
        <f t="shared" si="141"/>
        <v>0</v>
      </c>
      <c r="J993" s="31">
        <f>SUM(J994+J996)</f>
        <v>0</v>
      </c>
      <c r="K993" s="33">
        <f t="shared" si="138"/>
        <v>0</v>
      </c>
      <c r="L993" s="35">
        <f t="shared" si="142"/>
        <v>0</v>
      </c>
      <c r="M993" s="33">
        <f t="shared" si="139"/>
        <v>0</v>
      </c>
      <c r="N993" s="31">
        <f>SUM(N994+N996)</f>
        <v>0</v>
      </c>
      <c r="O993" s="33">
        <f t="shared" si="140"/>
        <v>0</v>
      </c>
      <c r="P993" s="36">
        <f t="shared" si="143"/>
        <v>0</v>
      </c>
    </row>
    <row r="994" spans="1:16" ht="26.25" hidden="1" x14ac:dyDescent="0.25">
      <c r="A994" s="65">
        <v>3311403300886</v>
      </c>
      <c r="B994" s="39" t="s">
        <v>701</v>
      </c>
      <c r="C994" s="30"/>
      <c r="D994" s="31">
        <f>SUM(D995)</f>
        <v>0</v>
      </c>
      <c r="E994" s="31">
        <f>SUM(E995)</f>
        <v>0</v>
      </c>
      <c r="F994" s="32">
        <f t="shared" si="137"/>
        <v>0</v>
      </c>
      <c r="G994" s="33">
        <f t="shared" si="136"/>
        <v>0</v>
      </c>
      <c r="H994" s="31">
        <f>SUM(H995)</f>
        <v>0</v>
      </c>
      <c r="I994" s="34">
        <f t="shared" si="141"/>
        <v>0</v>
      </c>
      <c r="J994" s="31">
        <f>SUM(J995)</f>
        <v>0</v>
      </c>
      <c r="K994" s="33">
        <f t="shared" si="138"/>
        <v>0</v>
      </c>
      <c r="L994" s="35">
        <f t="shared" si="142"/>
        <v>0</v>
      </c>
      <c r="M994" s="33">
        <f t="shared" si="139"/>
        <v>0</v>
      </c>
      <c r="N994" s="31">
        <f>SUM(N995)</f>
        <v>0</v>
      </c>
      <c r="O994" s="33">
        <f t="shared" si="140"/>
        <v>0</v>
      </c>
      <c r="P994" s="36">
        <f t="shared" si="143"/>
        <v>0</v>
      </c>
    </row>
    <row r="995" spans="1:16" ht="26.25" hidden="1" x14ac:dyDescent="0.25">
      <c r="A995" s="65">
        <v>3311403300886230</v>
      </c>
      <c r="B995" s="39" t="s">
        <v>701</v>
      </c>
      <c r="C995" s="30"/>
      <c r="D995" s="37"/>
      <c r="E995" s="37"/>
      <c r="F995" s="32">
        <f t="shared" si="137"/>
        <v>0</v>
      </c>
      <c r="G995" s="33">
        <f t="shared" si="136"/>
        <v>0</v>
      </c>
      <c r="H995" s="37"/>
      <c r="I995" s="34">
        <f t="shared" si="141"/>
        <v>0</v>
      </c>
      <c r="J995" s="37"/>
      <c r="K995" s="33">
        <f t="shared" si="138"/>
        <v>0</v>
      </c>
      <c r="L995" s="35">
        <f t="shared" si="142"/>
        <v>0</v>
      </c>
      <c r="M995" s="33">
        <f t="shared" si="139"/>
        <v>0</v>
      </c>
      <c r="N995" s="37"/>
      <c r="O995" s="33">
        <f t="shared" si="140"/>
        <v>0</v>
      </c>
      <c r="P995" s="36">
        <f t="shared" si="143"/>
        <v>0</v>
      </c>
    </row>
    <row r="996" spans="1:16" hidden="1" x14ac:dyDescent="0.25">
      <c r="A996" s="65">
        <v>3311403300887</v>
      </c>
      <c r="B996" s="39" t="s">
        <v>702</v>
      </c>
      <c r="C996" s="30"/>
      <c r="D996" s="31">
        <f>SUM(D997)</f>
        <v>0</v>
      </c>
      <c r="E996" s="31">
        <f>SUM(E997)</f>
        <v>0</v>
      </c>
      <c r="F996" s="32">
        <f t="shared" si="137"/>
        <v>0</v>
      </c>
      <c r="G996" s="33">
        <f t="shared" si="136"/>
        <v>0</v>
      </c>
      <c r="H996" s="31">
        <f>SUM(H997)</f>
        <v>0</v>
      </c>
      <c r="I996" s="34">
        <f t="shared" si="141"/>
        <v>0</v>
      </c>
      <c r="J996" s="31">
        <f>SUM(J997)</f>
        <v>0</v>
      </c>
      <c r="K996" s="33">
        <f t="shared" si="138"/>
        <v>0</v>
      </c>
      <c r="L996" s="35">
        <f t="shared" si="142"/>
        <v>0</v>
      </c>
      <c r="M996" s="33">
        <f t="shared" si="139"/>
        <v>0</v>
      </c>
      <c r="N996" s="31">
        <f>SUM(N997)</f>
        <v>0</v>
      </c>
      <c r="O996" s="33">
        <f t="shared" si="140"/>
        <v>0</v>
      </c>
      <c r="P996" s="36">
        <f t="shared" si="143"/>
        <v>0</v>
      </c>
    </row>
    <row r="997" spans="1:16" hidden="1" x14ac:dyDescent="0.25">
      <c r="A997" s="65">
        <v>3311403300887230</v>
      </c>
      <c r="B997" s="39" t="s">
        <v>702</v>
      </c>
      <c r="C997" s="30"/>
      <c r="D997" s="37"/>
      <c r="E997" s="37"/>
      <c r="F997" s="32">
        <f t="shared" si="137"/>
        <v>0</v>
      </c>
      <c r="G997" s="33">
        <f t="shared" si="136"/>
        <v>0</v>
      </c>
      <c r="H997" s="37"/>
      <c r="I997" s="34">
        <f t="shared" si="141"/>
        <v>0</v>
      </c>
      <c r="J997" s="37"/>
      <c r="K997" s="33">
        <f t="shared" si="138"/>
        <v>0</v>
      </c>
      <c r="L997" s="35">
        <f t="shared" si="142"/>
        <v>0</v>
      </c>
      <c r="M997" s="33">
        <f t="shared" si="139"/>
        <v>0</v>
      </c>
      <c r="N997" s="37"/>
      <c r="O997" s="33">
        <f t="shared" si="140"/>
        <v>0</v>
      </c>
      <c r="P997" s="36">
        <f t="shared" si="143"/>
        <v>0</v>
      </c>
    </row>
    <row r="998" spans="1:16" ht="26.25" x14ac:dyDescent="0.25">
      <c r="A998" s="65">
        <v>331140331</v>
      </c>
      <c r="B998" s="39" t="s">
        <v>703</v>
      </c>
      <c r="C998" s="30"/>
      <c r="D998" s="31">
        <f>SUM(D999+D1001+D1003+D1010+D1012+D1014+D1016+D1018+D1023+D1025+D1028+D1030+D1032+D1034+D1036+D1038+D1040+D1042+D1044+D1046+D1048+D1050+D1052+D1054+D1056+D1058+D1060+D1062+D1064+D1066+D1068+D1070+D1072+D1074+D1076+D1078+D1080+D1082+D1084+D1086+D1088+D1090+D1092+D1094+D1096+D1098+D1100+D1102+D1104+D1106+D1108+D1110+D1112+D1116+D1118+D1120+D1123+D1125+D1127+D1129+D1131+D1133+D1135+D1137+D1141+D1143+D1145+D1147+D1149+D1151+D1153)</f>
        <v>371000000</v>
      </c>
      <c r="E998" s="31">
        <f>SUM(E999+E1001+E1003+E1010+E1012+E1014+E1016+E1018+E1023+E1025+E1028+E1030+E1032+E1034+E1036+E1038+E1040+E1042+E1044+E1046+E1048+E1050+E1052+E1054+E1056+E1058+E1060+E1062+E1064+E1066+E1068+E1070+E1072+E1074+E1076+E1078+E1080+E1082+E1084+E1086+E1088+E1090+E1092+E1094+E1096+E1098+E1100+E1102+E1104+E1106+E1108+E1110+E1112+E1116+E1118+E1120+E1123+E1125+E1127+E1129+E1131+E1133+E1135+E1137+E1141+E1143+E1145+E1147+E1149+E1151+E1153)</f>
        <v>125742426</v>
      </c>
      <c r="F998" s="32">
        <f t="shared" si="137"/>
        <v>496742426</v>
      </c>
      <c r="G998" s="33">
        <f t="shared" si="136"/>
        <v>0.69910926123663253</v>
      </c>
      <c r="H998" s="31">
        <f>SUM(H999+H1001+H1003+H1010+H1012+H1014+H1016+H1018+H1023+H1025+H1028+H1030+H1032+H1034+H1036+H1038+H1040+H1042+H1044+H1046+H1048+H1050+H1052+H1054+H1056+H1058+H1060+H1062+H1064+H1066+H1068+H1070+H1072+H1074+H1076+H1078+H1080+H1082+H1084+H1086+H1088+H1090+H1092+H1094+H1096+H1098+H1100+H1102+H1104+H1106+H1108+H1110+H1112+H1116+H1118+H1120+H1123+H1125+H1127+H1129+H1131+H1133+H1135+H1137+H1141+H1143+H1145+H1147+H1149+H1151+H1153)</f>
        <v>0</v>
      </c>
      <c r="I998" s="34">
        <f t="shared" si="141"/>
        <v>496742426</v>
      </c>
      <c r="J998" s="31">
        <f>SUM(J999+J1001+J1003+J1010+J1012+J1014+J1016+J1018+J1023+J1025+J1028+J1030+J1032+J1034+J1036+J1038+J1040+J1042+J1044+J1046+J1048+J1050+J1052+J1054+J1056+J1058+J1060+J1062+J1064+J1066+J1068+J1070+J1072+J1074+J1076+J1078+J1080+J1082+J1084+J1086+J1088+J1090+J1092+J1094+J1096+J1098+J1100+J1102+J1104+J1106+J1108+J1110+J1112+J1116+J1118+J1120+J1123+J1125+J1127+J1129+J1131+J1133+J1135+J1137+J1141+J1143+J1145+J1147+J1149+J1151+J1153)</f>
        <v>275187349</v>
      </c>
      <c r="K998" s="33">
        <f t="shared" si="138"/>
        <v>55.398398565617988</v>
      </c>
      <c r="L998" s="35">
        <f t="shared" si="142"/>
        <v>216419455</v>
      </c>
      <c r="M998" s="33">
        <f t="shared" si="139"/>
        <v>43.567741282481073</v>
      </c>
      <c r="N998" s="31">
        <f>SUM(N999+N1001+N1003+N1010+N1012+N1014+N1016+N1018+N1023+N1025+N1028+N1030+N1032+N1034+N1036+N1038+N1040+N1042+N1044+N1046+N1048+N1050+N1052+N1054+N1056+N1058+N1060+N1062+N1064+N1066+N1068+N1070+N1072+N1074+N1076+N1078+N1080+N1082+N1084+N1086+N1088+N1090+N1092+N1094+N1096+N1098+N1100+N1102+N1104+N1106+N1108+N1110+N1112+N1116+N1118+N1120+N1123+N1125+N1127+N1129+N1131+N1133+N1135+N1137+N1141+N1143+N1145+N1147+N1149+N1151+N1153)</f>
        <v>491606804</v>
      </c>
      <c r="O998" s="33">
        <f t="shared" si="140"/>
        <v>98.966139848099061</v>
      </c>
      <c r="P998" s="36">
        <f t="shared" si="143"/>
        <v>5135622</v>
      </c>
    </row>
    <row r="999" spans="1:16" hidden="1" x14ac:dyDescent="0.25">
      <c r="A999" s="65">
        <v>3311403310009</v>
      </c>
      <c r="B999" s="113" t="s">
        <v>848</v>
      </c>
      <c r="C999" s="30"/>
      <c r="D999" s="31">
        <f>SUM(D1000)</f>
        <v>0</v>
      </c>
      <c r="E999" s="31">
        <f>SUM(E1000)</f>
        <v>0</v>
      </c>
      <c r="F999" s="32">
        <f t="shared" ref="F999" si="144">SUM(D999+E999)</f>
        <v>0</v>
      </c>
      <c r="G999" s="33">
        <f t="shared" ref="G999" si="145">IF(OR(F999=0,F$7=0),0,F999/F$7)*100</f>
        <v>0</v>
      </c>
      <c r="H999" s="31">
        <f>SUM(H1000)</f>
        <v>0</v>
      </c>
      <c r="I999" s="34">
        <f t="shared" ref="I999" si="146">SUM(F999-H999)</f>
        <v>0</v>
      </c>
      <c r="J999" s="31">
        <f>SUM(J1000)</f>
        <v>0</v>
      </c>
      <c r="K999" s="33">
        <f t="shared" ref="K999" si="147">IF(OR(J999=0,F999=0),0,J999/F999)*100</f>
        <v>0</v>
      </c>
      <c r="L999" s="35">
        <f t="shared" ref="L999" si="148">SUM(N999-J999)</f>
        <v>0</v>
      </c>
      <c r="M999" s="33">
        <f t="shared" ref="M999" si="149">IF(OR(L999=0,F999=0),0,L999/F999)*100</f>
        <v>0</v>
      </c>
      <c r="N999" s="31">
        <f>SUM(N1000)</f>
        <v>0</v>
      </c>
      <c r="O999" s="33">
        <f t="shared" ref="O999" si="150">IF(OR(N999=0,F999=0),0,N999/F999)*100</f>
        <v>0</v>
      </c>
      <c r="P999" s="36">
        <f t="shared" ref="P999" si="151">SUM(F999-N999)</f>
        <v>0</v>
      </c>
    </row>
    <row r="1000" spans="1:16" hidden="1" x14ac:dyDescent="0.25">
      <c r="A1000" s="65">
        <v>3311403310009230</v>
      </c>
      <c r="B1000" s="113" t="s">
        <v>849</v>
      </c>
      <c r="C1000" s="30"/>
      <c r="D1000" s="31"/>
      <c r="E1000" s="31"/>
      <c r="F1000" s="32">
        <f t="shared" ref="F1000:F1063" si="152">SUM(D1000+E1000)</f>
        <v>0</v>
      </c>
      <c r="G1000" s="33">
        <f t="shared" ref="G1000:G1063" si="153">IF(OR(F1000=0,F$7=0),0,F1000/F$7)*100</f>
        <v>0</v>
      </c>
      <c r="H1000" s="31"/>
      <c r="I1000" s="34"/>
      <c r="J1000" s="31"/>
      <c r="K1000" s="33"/>
      <c r="L1000" s="35"/>
      <c r="M1000" s="33"/>
      <c r="N1000" s="31"/>
      <c r="O1000" s="33"/>
      <c r="P1000" s="36"/>
    </row>
    <row r="1001" spans="1:16" hidden="1" x14ac:dyDescent="0.25">
      <c r="A1001" s="65">
        <v>3311403310011</v>
      </c>
      <c r="B1001" s="29" t="s">
        <v>704</v>
      </c>
      <c r="C1001" s="30"/>
      <c r="D1001" s="31">
        <f>SUM(D1002)</f>
        <v>0</v>
      </c>
      <c r="E1001" s="31">
        <f>SUM(E1002)</f>
        <v>0</v>
      </c>
      <c r="F1001" s="32">
        <f t="shared" si="152"/>
        <v>0</v>
      </c>
      <c r="G1001" s="33">
        <f t="shared" si="153"/>
        <v>0</v>
      </c>
      <c r="H1001" s="31">
        <f>SUM(H1002)</f>
        <v>0</v>
      </c>
      <c r="I1001" s="34">
        <f t="shared" si="141"/>
        <v>0</v>
      </c>
      <c r="J1001" s="31">
        <f>SUM(J1002)</f>
        <v>0</v>
      </c>
      <c r="K1001" s="33">
        <f t="shared" si="138"/>
        <v>0</v>
      </c>
      <c r="L1001" s="35">
        <f t="shared" si="142"/>
        <v>0</v>
      </c>
      <c r="M1001" s="33">
        <f t="shared" si="139"/>
        <v>0</v>
      </c>
      <c r="N1001" s="31">
        <f>SUM(N1002)</f>
        <v>0</v>
      </c>
      <c r="O1001" s="33">
        <f t="shared" si="140"/>
        <v>0</v>
      </c>
      <c r="P1001" s="36">
        <f t="shared" si="143"/>
        <v>0</v>
      </c>
    </row>
    <row r="1002" spans="1:16" ht="26.25" hidden="1" x14ac:dyDescent="0.25">
      <c r="A1002" s="65">
        <v>3311403310011</v>
      </c>
      <c r="B1002" s="29" t="s">
        <v>705</v>
      </c>
      <c r="C1002" s="30"/>
      <c r="D1002" s="31"/>
      <c r="E1002" s="31"/>
      <c r="F1002" s="32">
        <f t="shared" si="152"/>
        <v>0</v>
      </c>
      <c r="G1002" s="33">
        <f t="shared" si="153"/>
        <v>0</v>
      </c>
      <c r="H1002" s="31"/>
      <c r="I1002" s="34">
        <f t="shared" si="141"/>
        <v>0</v>
      </c>
      <c r="J1002" s="31"/>
      <c r="K1002" s="33">
        <f t="shared" si="138"/>
        <v>0</v>
      </c>
      <c r="L1002" s="35">
        <f t="shared" si="142"/>
        <v>0</v>
      </c>
      <c r="M1002" s="33">
        <f t="shared" si="139"/>
        <v>0</v>
      </c>
      <c r="N1002" s="31"/>
      <c r="O1002" s="33">
        <f t="shared" si="140"/>
        <v>0</v>
      </c>
      <c r="P1002" s="36">
        <f t="shared" si="143"/>
        <v>0</v>
      </c>
    </row>
    <row r="1003" spans="1:16" hidden="1" x14ac:dyDescent="0.25">
      <c r="A1003" s="65">
        <v>3311403310014</v>
      </c>
      <c r="B1003" s="29" t="s">
        <v>706</v>
      </c>
      <c r="C1003" s="30"/>
      <c r="D1003" s="31">
        <f>SUM(D1004:D1009)</f>
        <v>0</v>
      </c>
      <c r="E1003" s="31">
        <f>SUM(E1004:E1009)</f>
        <v>0</v>
      </c>
      <c r="F1003" s="32">
        <f t="shared" si="152"/>
        <v>0</v>
      </c>
      <c r="G1003" s="33">
        <f t="shared" si="153"/>
        <v>0</v>
      </c>
      <c r="H1003" s="31">
        <f>SUM(H1004:H1009)</f>
        <v>0</v>
      </c>
      <c r="I1003" s="34">
        <f t="shared" si="141"/>
        <v>0</v>
      </c>
      <c r="J1003" s="31">
        <f>SUM(J1004:J1009)</f>
        <v>0</v>
      </c>
      <c r="K1003" s="33">
        <f t="shared" si="138"/>
        <v>0</v>
      </c>
      <c r="L1003" s="35">
        <f t="shared" si="142"/>
        <v>0</v>
      </c>
      <c r="M1003" s="33">
        <f t="shared" si="139"/>
        <v>0</v>
      </c>
      <c r="N1003" s="31">
        <f>SUM(N1004:N1009)</f>
        <v>0</v>
      </c>
      <c r="O1003" s="33">
        <f t="shared" si="140"/>
        <v>0</v>
      </c>
      <c r="P1003" s="36">
        <f t="shared" si="143"/>
        <v>0</v>
      </c>
    </row>
    <row r="1004" spans="1:16" hidden="1" x14ac:dyDescent="0.25">
      <c r="A1004" s="65">
        <v>331140331001412</v>
      </c>
      <c r="B1004" s="29" t="s">
        <v>707</v>
      </c>
      <c r="C1004" s="30"/>
      <c r="D1004" s="31"/>
      <c r="E1004" s="31"/>
      <c r="F1004" s="32">
        <f t="shared" si="152"/>
        <v>0</v>
      </c>
      <c r="G1004" s="33">
        <f t="shared" si="153"/>
        <v>0</v>
      </c>
      <c r="H1004" s="31"/>
      <c r="I1004" s="34">
        <f t="shared" si="141"/>
        <v>0</v>
      </c>
      <c r="J1004" s="31"/>
      <c r="K1004" s="33">
        <f t="shared" si="138"/>
        <v>0</v>
      </c>
      <c r="L1004" s="35">
        <f t="shared" si="142"/>
        <v>0</v>
      </c>
      <c r="M1004" s="33">
        <f t="shared" si="139"/>
        <v>0</v>
      </c>
      <c r="N1004" s="31"/>
      <c r="O1004" s="33">
        <f t="shared" si="140"/>
        <v>0</v>
      </c>
      <c r="P1004" s="36">
        <f t="shared" si="143"/>
        <v>0</v>
      </c>
    </row>
    <row r="1005" spans="1:16" ht="26.25" hidden="1" x14ac:dyDescent="0.25">
      <c r="A1005" s="65">
        <v>331140331001412</v>
      </c>
      <c r="B1005" s="29" t="s">
        <v>708</v>
      </c>
      <c r="C1005" s="30"/>
      <c r="D1005" s="31"/>
      <c r="E1005" s="31"/>
      <c r="F1005" s="32">
        <f t="shared" si="152"/>
        <v>0</v>
      </c>
      <c r="G1005" s="33">
        <f t="shared" si="153"/>
        <v>0</v>
      </c>
      <c r="H1005" s="31"/>
      <c r="I1005" s="34">
        <f t="shared" si="141"/>
        <v>0</v>
      </c>
      <c r="J1005" s="31"/>
      <c r="K1005" s="33">
        <f t="shared" si="138"/>
        <v>0</v>
      </c>
      <c r="L1005" s="35">
        <f t="shared" si="142"/>
        <v>0</v>
      </c>
      <c r="M1005" s="33">
        <f t="shared" si="139"/>
        <v>0</v>
      </c>
      <c r="N1005" s="31"/>
      <c r="O1005" s="33">
        <f t="shared" si="140"/>
        <v>0</v>
      </c>
      <c r="P1005" s="36">
        <f t="shared" si="143"/>
        <v>0</v>
      </c>
    </row>
    <row r="1006" spans="1:16" hidden="1" x14ac:dyDescent="0.25">
      <c r="A1006" s="65">
        <v>331140331001422</v>
      </c>
      <c r="B1006" s="29" t="s">
        <v>709</v>
      </c>
      <c r="C1006" s="30"/>
      <c r="D1006" s="31"/>
      <c r="E1006" s="31"/>
      <c r="F1006" s="32">
        <f t="shared" si="152"/>
        <v>0</v>
      </c>
      <c r="G1006" s="33">
        <f t="shared" si="153"/>
        <v>0</v>
      </c>
      <c r="H1006" s="31"/>
      <c r="I1006" s="34">
        <f t="shared" si="141"/>
        <v>0</v>
      </c>
      <c r="J1006" s="31"/>
      <c r="K1006" s="33">
        <f t="shared" si="138"/>
        <v>0</v>
      </c>
      <c r="L1006" s="35">
        <f t="shared" si="142"/>
        <v>0</v>
      </c>
      <c r="M1006" s="33">
        <f t="shared" si="139"/>
        <v>0</v>
      </c>
      <c r="N1006" s="31"/>
      <c r="O1006" s="33">
        <f t="shared" si="140"/>
        <v>0</v>
      </c>
      <c r="P1006" s="36">
        <f t="shared" si="143"/>
        <v>0</v>
      </c>
    </row>
    <row r="1007" spans="1:16" ht="26.25" hidden="1" x14ac:dyDescent="0.25">
      <c r="A1007" s="65">
        <v>331140331001422</v>
      </c>
      <c r="B1007" s="29" t="s">
        <v>708</v>
      </c>
      <c r="C1007" s="30"/>
      <c r="D1007" s="31"/>
      <c r="E1007" s="31"/>
      <c r="F1007" s="32">
        <f t="shared" si="152"/>
        <v>0</v>
      </c>
      <c r="G1007" s="33">
        <f t="shared" si="153"/>
        <v>0</v>
      </c>
      <c r="H1007" s="31"/>
      <c r="I1007" s="34">
        <f t="shared" si="141"/>
        <v>0</v>
      </c>
      <c r="J1007" s="31"/>
      <c r="K1007" s="33">
        <f t="shared" si="138"/>
        <v>0</v>
      </c>
      <c r="L1007" s="35">
        <f t="shared" si="142"/>
        <v>0</v>
      </c>
      <c r="M1007" s="33">
        <f t="shared" si="139"/>
        <v>0</v>
      </c>
      <c r="N1007" s="31"/>
      <c r="O1007" s="33">
        <f t="shared" si="140"/>
        <v>0</v>
      </c>
      <c r="P1007" s="36">
        <f t="shared" si="143"/>
        <v>0</v>
      </c>
    </row>
    <row r="1008" spans="1:16" hidden="1" x14ac:dyDescent="0.25">
      <c r="A1008" s="65">
        <v>331140331001432</v>
      </c>
      <c r="B1008" s="29" t="s">
        <v>710</v>
      </c>
      <c r="C1008" s="30"/>
      <c r="D1008" s="31"/>
      <c r="E1008" s="31"/>
      <c r="F1008" s="32">
        <f t="shared" si="152"/>
        <v>0</v>
      </c>
      <c r="G1008" s="33">
        <f t="shared" si="153"/>
        <v>0</v>
      </c>
      <c r="H1008" s="31"/>
      <c r="I1008" s="34">
        <f t="shared" si="141"/>
        <v>0</v>
      </c>
      <c r="J1008" s="31"/>
      <c r="K1008" s="33">
        <f t="shared" si="138"/>
        <v>0</v>
      </c>
      <c r="L1008" s="35">
        <f t="shared" si="142"/>
        <v>0</v>
      </c>
      <c r="M1008" s="33">
        <f t="shared" si="139"/>
        <v>0</v>
      </c>
      <c r="N1008" s="31"/>
      <c r="O1008" s="33">
        <f t="shared" si="140"/>
        <v>0</v>
      </c>
      <c r="P1008" s="36">
        <f t="shared" si="143"/>
        <v>0</v>
      </c>
    </row>
    <row r="1009" spans="1:16" ht="26.25" hidden="1" x14ac:dyDescent="0.25">
      <c r="A1009" s="65">
        <v>331140331001432</v>
      </c>
      <c r="B1009" s="29" t="s">
        <v>711</v>
      </c>
      <c r="C1009" s="30"/>
      <c r="D1009" s="31"/>
      <c r="E1009" s="31"/>
      <c r="F1009" s="32">
        <f t="shared" si="152"/>
        <v>0</v>
      </c>
      <c r="G1009" s="33">
        <f t="shared" si="153"/>
        <v>0</v>
      </c>
      <c r="H1009" s="31"/>
      <c r="I1009" s="34">
        <f t="shared" si="141"/>
        <v>0</v>
      </c>
      <c r="J1009" s="31"/>
      <c r="K1009" s="33">
        <f t="shared" si="138"/>
        <v>0</v>
      </c>
      <c r="L1009" s="35">
        <f t="shared" si="142"/>
        <v>0</v>
      </c>
      <c r="M1009" s="33">
        <f t="shared" si="139"/>
        <v>0</v>
      </c>
      <c r="N1009" s="31"/>
      <c r="O1009" s="33">
        <f t="shared" si="140"/>
        <v>0</v>
      </c>
      <c r="P1009" s="36">
        <f t="shared" si="143"/>
        <v>0</v>
      </c>
    </row>
    <row r="1010" spans="1:16" hidden="1" x14ac:dyDescent="0.25">
      <c r="A1010" s="65">
        <v>3311403310034</v>
      </c>
      <c r="B1010" s="29" t="s">
        <v>712</v>
      </c>
      <c r="C1010" s="30"/>
      <c r="D1010" s="31">
        <f>SUM(D1011)</f>
        <v>0</v>
      </c>
      <c r="E1010" s="31">
        <f>SUM(E1011)</f>
        <v>0</v>
      </c>
      <c r="F1010" s="32">
        <f t="shared" si="152"/>
        <v>0</v>
      </c>
      <c r="G1010" s="33">
        <f t="shared" si="153"/>
        <v>0</v>
      </c>
      <c r="H1010" s="31">
        <f>SUM(H1011)</f>
        <v>0</v>
      </c>
      <c r="I1010" s="34">
        <f t="shared" si="141"/>
        <v>0</v>
      </c>
      <c r="J1010" s="31">
        <f>SUM(J1011)</f>
        <v>0</v>
      </c>
      <c r="K1010" s="33">
        <f t="shared" si="138"/>
        <v>0</v>
      </c>
      <c r="L1010" s="35">
        <f t="shared" si="142"/>
        <v>0</v>
      </c>
      <c r="M1010" s="33">
        <f t="shared" si="139"/>
        <v>0</v>
      </c>
      <c r="N1010" s="31">
        <f>SUM(N1011)</f>
        <v>0</v>
      </c>
      <c r="O1010" s="33">
        <f t="shared" si="140"/>
        <v>0</v>
      </c>
      <c r="P1010" s="36">
        <f t="shared" si="143"/>
        <v>0</v>
      </c>
    </row>
    <row r="1011" spans="1:16" hidden="1" x14ac:dyDescent="0.25">
      <c r="A1011" s="65">
        <v>3311403310034</v>
      </c>
      <c r="B1011" s="29" t="s">
        <v>712</v>
      </c>
      <c r="C1011" s="30"/>
      <c r="D1011" s="31"/>
      <c r="E1011" s="31"/>
      <c r="F1011" s="32">
        <f t="shared" si="152"/>
        <v>0</v>
      </c>
      <c r="G1011" s="33">
        <f t="shared" si="153"/>
        <v>0</v>
      </c>
      <c r="H1011" s="31"/>
      <c r="I1011" s="34">
        <f t="shared" si="141"/>
        <v>0</v>
      </c>
      <c r="J1011" s="31"/>
      <c r="K1011" s="33">
        <f t="shared" si="138"/>
        <v>0</v>
      </c>
      <c r="L1011" s="35">
        <f t="shared" si="142"/>
        <v>0</v>
      </c>
      <c r="M1011" s="33">
        <f t="shared" si="139"/>
        <v>0</v>
      </c>
      <c r="N1011" s="31"/>
      <c r="O1011" s="33">
        <f t="shared" si="140"/>
        <v>0</v>
      </c>
      <c r="P1011" s="36">
        <f t="shared" si="143"/>
        <v>0</v>
      </c>
    </row>
    <row r="1012" spans="1:16" ht="26.25" hidden="1" x14ac:dyDescent="0.25">
      <c r="A1012" s="65">
        <v>3311403310055</v>
      </c>
      <c r="B1012" s="29" t="s">
        <v>713</v>
      </c>
      <c r="C1012" s="30"/>
      <c r="D1012" s="31">
        <f>SUM(D1013)</f>
        <v>0</v>
      </c>
      <c r="E1012" s="31">
        <f>SUM(E1013)</f>
        <v>0</v>
      </c>
      <c r="F1012" s="32">
        <f t="shared" si="152"/>
        <v>0</v>
      </c>
      <c r="G1012" s="33">
        <f t="shared" si="153"/>
        <v>0</v>
      </c>
      <c r="H1012" s="31">
        <f>SUM(H1013)</f>
        <v>0</v>
      </c>
      <c r="I1012" s="34">
        <f t="shared" si="141"/>
        <v>0</v>
      </c>
      <c r="J1012" s="31">
        <f>SUM(J1013)</f>
        <v>0</v>
      </c>
      <c r="K1012" s="33">
        <f t="shared" si="138"/>
        <v>0</v>
      </c>
      <c r="L1012" s="35">
        <f t="shared" si="142"/>
        <v>0</v>
      </c>
      <c r="M1012" s="33">
        <f t="shared" si="139"/>
        <v>0</v>
      </c>
      <c r="N1012" s="31">
        <f>SUM(N1013)</f>
        <v>0</v>
      </c>
      <c r="O1012" s="33">
        <f t="shared" si="140"/>
        <v>0</v>
      </c>
      <c r="P1012" s="36">
        <f t="shared" si="143"/>
        <v>0</v>
      </c>
    </row>
    <row r="1013" spans="1:16" ht="26.25" hidden="1" x14ac:dyDescent="0.25">
      <c r="A1013" s="65">
        <v>3311403310055</v>
      </c>
      <c r="B1013" s="29" t="s">
        <v>714</v>
      </c>
      <c r="C1013" s="30"/>
      <c r="D1013" s="31"/>
      <c r="E1013" s="105"/>
      <c r="F1013" s="32">
        <f t="shared" si="152"/>
        <v>0</v>
      </c>
      <c r="G1013" s="33">
        <f t="shared" si="153"/>
        <v>0</v>
      </c>
      <c r="H1013" s="105"/>
      <c r="I1013" s="34">
        <f t="shared" si="141"/>
        <v>0</v>
      </c>
      <c r="J1013" s="105"/>
      <c r="K1013" s="33">
        <f t="shared" si="138"/>
        <v>0</v>
      </c>
      <c r="L1013" s="35">
        <f t="shared" si="142"/>
        <v>0</v>
      </c>
      <c r="M1013" s="33">
        <f t="shared" si="139"/>
        <v>0</v>
      </c>
      <c r="N1013" s="105"/>
      <c r="O1013" s="33">
        <f t="shared" si="140"/>
        <v>0</v>
      </c>
      <c r="P1013" s="36">
        <f t="shared" si="143"/>
        <v>0</v>
      </c>
    </row>
    <row r="1014" spans="1:16" x14ac:dyDescent="0.25">
      <c r="A1014" s="65">
        <v>3311403310074</v>
      </c>
      <c r="B1014" s="29" t="s">
        <v>715</v>
      </c>
      <c r="C1014" s="30"/>
      <c r="D1014" s="31">
        <f>SUM(D1015)</f>
        <v>371000000</v>
      </c>
      <c r="E1014" s="31">
        <f>SUM(E1015)</f>
        <v>125742426</v>
      </c>
      <c r="F1014" s="32">
        <f t="shared" si="152"/>
        <v>496742426</v>
      </c>
      <c r="G1014" s="33">
        <f t="shared" si="153"/>
        <v>0.69910926123663253</v>
      </c>
      <c r="H1014" s="31">
        <f>SUM(H1015)</f>
        <v>0</v>
      </c>
      <c r="I1014" s="34">
        <f t="shared" si="141"/>
        <v>496742426</v>
      </c>
      <c r="J1014" s="31">
        <f>SUM(J1015)</f>
        <v>275187349</v>
      </c>
      <c r="K1014" s="33">
        <f t="shared" si="138"/>
        <v>55.398398565617988</v>
      </c>
      <c r="L1014" s="35">
        <f t="shared" si="142"/>
        <v>216419455</v>
      </c>
      <c r="M1014" s="33">
        <f t="shared" si="139"/>
        <v>43.567741282481073</v>
      </c>
      <c r="N1014" s="31">
        <f>SUM(N1015)</f>
        <v>491606804</v>
      </c>
      <c r="O1014" s="33">
        <f t="shared" si="140"/>
        <v>98.966139848099061</v>
      </c>
      <c r="P1014" s="36">
        <f t="shared" si="143"/>
        <v>5135622</v>
      </c>
    </row>
    <row r="1015" spans="1:16" x14ac:dyDescent="0.25">
      <c r="A1015" s="65">
        <v>3311403310074</v>
      </c>
      <c r="B1015" s="29" t="s">
        <v>715</v>
      </c>
      <c r="C1015" s="30"/>
      <c r="D1015" s="31">
        <v>371000000</v>
      </c>
      <c r="E1015" s="31">
        <v>125742426</v>
      </c>
      <c r="F1015" s="32">
        <f t="shared" si="152"/>
        <v>496742426</v>
      </c>
      <c r="G1015" s="33">
        <f t="shared" si="153"/>
        <v>0.69910926123663253</v>
      </c>
      <c r="H1015" s="31"/>
      <c r="I1015" s="34">
        <f t="shared" si="141"/>
        <v>496742426</v>
      </c>
      <c r="J1015" s="31">
        <v>275187349</v>
      </c>
      <c r="K1015" s="33">
        <f t="shared" si="138"/>
        <v>55.398398565617988</v>
      </c>
      <c r="L1015" s="35">
        <f t="shared" si="142"/>
        <v>216419455</v>
      </c>
      <c r="M1015" s="33">
        <f t="shared" si="139"/>
        <v>43.567741282481073</v>
      </c>
      <c r="N1015" s="31">
        <v>491606804</v>
      </c>
      <c r="O1015" s="33">
        <f t="shared" si="140"/>
        <v>98.966139848099061</v>
      </c>
      <c r="P1015" s="36">
        <f t="shared" si="143"/>
        <v>5135622</v>
      </c>
    </row>
    <row r="1016" spans="1:16" ht="26.25" hidden="1" x14ac:dyDescent="0.25">
      <c r="A1016" s="65">
        <v>3311403310143</v>
      </c>
      <c r="B1016" s="39" t="s">
        <v>716</v>
      </c>
      <c r="C1016" s="30"/>
      <c r="D1016" s="31">
        <f>SUM(D1017)</f>
        <v>0</v>
      </c>
      <c r="E1016" s="31">
        <f>SUM(E1017)</f>
        <v>0</v>
      </c>
      <c r="F1016" s="32">
        <f t="shared" si="152"/>
        <v>0</v>
      </c>
      <c r="G1016" s="33">
        <f t="shared" si="153"/>
        <v>0</v>
      </c>
      <c r="H1016" s="31">
        <f>SUM(H1017)</f>
        <v>0</v>
      </c>
      <c r="I1016" s="34">
        <f t="shared" si="141"/>
        <v>0</v>
      </c>
      <c r="J1016" s="31">
        <f>SUM(J1017)</f>
        <v>0</v>
      </c>
      <c r="K1016" s="33">
        <f t="shared" si="138"/>
        <v>0</v>
      </c>
      <c r="L1016" s="35">
        <f t="shared" si="142"/>
        <v>0</v>
      </c>
      <c r="M1016" s="33">
        <f t="shared" si="139"/>
        <v>0</v>
      </c>
      <c r="N1016" s="31">
        <f>SUM(N1017)</f>
        <v>0</v>
      </c>
      <c r="O1016" s="33">
        <f t="shared" si="140"/>
        <v>0</v>
      </c>
      <c r="P1016" s="36">
        <f t="shared" si="143"/>
        <v>0</v>
      </c>
    </row>
    <row r="1017" spans="1:16" ht="26.25" hidden="1" x14ac:dyDescent="0.25">
      <c r="A1017" s="65">
        <v>3311403310143240</v>
      </c>
      <c r="B1017" s="39" t="s">
        <v>716</v>
      </c>
      <c r="C1017" s="30"/>
      <c r="D1017" s="37"/>
      <c r="E1017" s="37"/>
      <c r="F1017" s="32">
        <f t="shared" si="152"/>
        <v>0</v>
      </c>
      <c r="G1017" s="33">
        <f t="shared" si="153"/>
        <v>0</v>
      </c>
      <c r="H1017" s="37"/>
      <c r="I1017" s="34">
        <f t="shared" si="141"/>
        <v>0</v>
      </c>
      <c r="J1017" s="37"/>
      <c r="K1017" s="33">
        <f t="shared" si="138"/>
        <v>0</v>
      </c>
      <c r="L1017" s="35">
        <f t="shared" si="142"/>
        <v>0</v>
      </c>
      <c r="M1017" s="33">
        <f t="shared" si="139"/>
        <v>0</v>
      </c>
      <c r="N1017" s="37"/>
      <c r="O1017" s="33">
        <f t="shared" si="140"/>
        <v>0</v>
      </c>
      <c r="P1017" s="36">
        <f t="shared" si="143"/>
        <v>0</v>
      </c>
    </row>
    <row r="1018" spans="1:16" ht="26.25" hidden="1" x14ac:dyDescent="0.25">
      <c r="A1018" s="65">
        <v>3311403310232</v>
      </c>
      <c r="B1018" s="39" t="s">
        <v>717</v>
      </c>
      <c r="C1018" s="30"/>
      <c r="D1018" s="31">
        <f>SUM(D1019:D1022)</f>
        <v>0</v>
      </c>
      <c r="E1018" s="31">
        <f>SUM(E1019:E1022)</f>
        <v>0</v>
      </c>
      <c r="F1018" s="32">
        <f t="shared" si="152"/>
        <v>0</v>
      </c>
      <c r="G1018" s="33">
        <f t="shared" si="153"/>
        <v>0</v>
      </c>
      <c r="H1018" s="31">
        <f>SUM(H1019:H1022)</f>
        <v>0</v>
      </c>
      <c r="I1018" s="34">
        <f t="shared" si="141"/>
        <v>0</v>
      </c>
      <c r="J1018" s="31">
        <f>SUM(J1019:J1022)</f>
        <v>0</v>
      </c>
      <c r="K1018" s="33">
        <f t="shared" si="138"/>
        <v>0</v>
      </c>
      <c r="L1018" s="35">
        <f t="shared" si="142"/>
        <v>0</v>
      </c>
      <c r="M1018" s="33">
        <f t="shared" si="139"/>
        <v>0</v>
      </c>
      <c r="N1018" s="31">
        <f>SUM(N1019:N1022)</f>
        <v>0</v>
      </c>
      <c r="O1018" s="33">
        <f t="shared" si="140"/>
        <v>0</v>
      </c>
      <c r="P1018" s="36">
        <f t="shared" si="143"/>
        <v>0</v>
      </c>
    </row>
    <row r="1019" spans="1:16" ht="26.25" hidden="1" x14ac:dyDescent="0.25">
      <c r="A1019" s="65">
        <v>3311403310232230</v>
      </c>
      <c r="B1019" s="39" t="s">
        <v>717</v>
      </c>
      <c r="C1019" s="30"/>
      <c r="D1019" s="37"/>
      <c r="E1019" s="37"/>
      <c r="F1019" s="32">
        <f t="shared" si="152"/>
        <v>0</v>
      </c>
      <c r="G1019" s="33">
        <f t="shared" si="153"/>
        <v>0</v>
      </c>
      <c r="H1019" s="37"/>
      <c r="I1019" s="34">
        <f t="shared" si="141"/>
        <v>0</v>
      </c>
      <c r="J1019" s="37"/>
      <c r="K1019" s="33">
        <f t="shared" si="138"/>
        <v>0</v>
      </c>
      <c r="L1019" s="35">
        <f t="shared" si="142"/>
        <v>0</v>
      </c>
      <c r="M1019" s="33">
        <f t="shared" si="139"/>
        <v>0</v>
      </c>
      <c r="N1019" s="37"/>
      <c r="O1019" s="33">
        <f t="shared" si="140"/>
        <v>0</v>
      </c>
      <c r="P1019" s="36">
        <f t="shared" si="143"/>
        <v>0</v>
      </c>
    </row>
    <row r="1020" spans="1:16" ht="26.25" hidden="1" x14ac:dyDescent="0.25">
      <c r="A1020" s="65">
        <v>3311403310232230</v>
      </c>
      <c r="B1020" s="39" t="s">
        <v>717</v>
      </c>
      <c r="C1020" s="30"/>
      <c r="D1020" s="37"/>
      <c r="E1020" s="37"/>
      <c r="F1020" s="32">
        <f t="shared" si="152"/>
        <v>0</v>
      </c>
      <c r="G1020" s="33">
        <f t="shared" si="153"/>
        <v>0</v>
      </c>
      <c r="H1020" s="37"/>
      <c r="I1020" s="34">
        <f t="shared" si="141"/>
        <v>0</v>
      </c>
      <c r="J1020" s="37"/>
      <c r="K1020" s="33">
        <f t="shared" si="138"/>
        <v>0</v>
      </c>
      <c r="L1020" s="35">
        <f t="shared" si="142"/>
        <v>0</v>
      </c>
      <c r="M1020" s="33">
        <f t="shared" si="139"/>
        <v>0</v>
      </c>
      <c r="N1020" s="37"/>
      <c r="O1020" s="33">
        <f t="shared" si="140"/>
        <v>0</v>
      </c>
      <c r="P1020" s="36">
        <f t="shared" si="143"/>
        <v>0</v>
      </c>
    </row>
    <row r="1021" spans="1:16" ht="26.25" hidden="1" x14ac:dyDescent="0.25">
      <c r="A1021" s="65">
        <v>3311403310232230</v>
      </c>
      <c r="B1021" s="39" t="s">
        <v>717</v>
      </c>
      <c r="C1021" s="30"/>
      <c r="D1021" s="37"/>
      <c r="E1021" s="37"/>
      <c r="F1021" s="32">
        <f t="shared" si="152"/>
        <v>0</v>
      </c>
      <c r="G1021" s="33">
        <f t="shared" si="153"/>
        <v>0</v>
      </c>
      <c r="H1021" s="37"/>
      <c r="I1021" s="34">
        <f t="shared" si="141"/>
        <v>0</v>
      </c>
      <c r="J1021" s="37"/>
      <c r="K1021" s="33">
        <f t="shared" si="138"/>
        <v>0</v>
      </c>
      <c r="L1021" s="35">
        <f t="shared" si="142"/>
        <v>0</v>
      </c>
      <c r="M1021" s="33">
        <f t="shared" si="139"/>
        <v>0</v>
      </c>
      <c r="N1021" s="37"/>
      <c r="O1021" s="33">
        <f t="shared" si="140"/>
        <v>0</v>
      </c>
      <c r="P1021" s="36">
        <f t="shared" si="143"/>
        <v>0</v>
      </c>
    </row>
    <row r="1022" spans="1:16" ht="26.25" hidden="1" x14ac:dyDescent="0.25">
      <c r="A1022" s="65">
        <v>3311403310232230</v>
      </c>
      <c r="B1022" s="39" t="s">
        <v>717</v>
      </c>
      <c r="C1022" s="30"/>
      <c r="D1022" s="37"/>
      <c r="E1022" s="37"/>
      <c r="F1022" s="32">
        <f t="shared" si="152"/>
        <v>0</v>
      </c>
      <c r="G1022" s="33">
        <f t="shared" si="153"/>
        <v>0</v>
      </c>
      <c r="H1022" s="37"/>
      <c r="I1022" s="34">
        <f t="shared" si="141"/>
        <v>0</v>
      </c>
      <c r="J1022" s="37"/>
      <c r="K1022" s="33">
        <f t="shared" si="138"/>
        <v>0</v>
      </c>
      <c r="L1022" s="35">
        <f t="shared" si="142"/>
        <v>0</v>
      </c>
      <c r="M1022" s="33">
        <f t="shared" si="139"/>
        <v>0</v>
      </c>
      <c r="N1022" s="37"/>
      <c r="O1022" s="33">
        <f t="shared" si="140"/>
        <v>0</v>
      </c>
      <c r="P1022" s="36">
        <f t="shared" si="143"/>
        <v>0</v>
      </c>
    </row>
    <row r="1023" spans="1:16" ht="39" hidden="1" x14ac:dyDescent="0.25">
      <c r="A1023" s="28">
        <v>3311403310272</v>
      </c>
      <c r="B1023" s="39" t="s">
        <v>718</v>
      </c>
      <c r="C1023" s="30"/>
      <c r="D1023" s="31">
        <f>SUM(D1024)</f>
        <v>0</v>
      </c>
      <c r="E1023" s="31">
        <f>SUM(E1024)</f>
        <v>0</v>
      </c>
      <c r="F1023" s="32">
        <f t="shared" si="152"/>
        <v>0</v>
      </c>
      <c r="G1023" s="33">
        <f t="shared" si="153"/>
        <v>0</v>
      </c>
      <c r="H1023" s="31">
        <f>SUM(H1024)</f>
        <v>0</v>
      </c>
      <c r="I1023" s="34">
        <f t="shared" si="141"/>
        <v>0</v>
      </c>
      <c r="J1023" s="31">
        <f>SUM(J1024)</f>
        <v>0</v>
      </c>
      <c r="K1023" s="33">
        <f t="shared" si="138"/>
        <v>0</v>
      </c>
      <c r="L1023" s="35">
        <f t="shared" si="142"/>
        <v>0</v>
      </c>
      <c r="M1023" s="33">
        <f t="shared" si="139"/>
        <v>0</v>
      </c>
      <c r="N1023" s="31">
        <f>SUM(N1024)</f>
        <v>0</v>
      </c>
      <c r="O1023" s="33">
        <f t="shared" si="140"/>
        <v>0</v>
      </c>
      <c r="P1023" s="36">
        <f t="shared" si="143"/>
        <v>0</v>
      </c>
    </row>
    <row r="1024" spans="1:16" ht="39" hidden="1" x14ac:dyDescent="0.25">
      <c r="A1024" s="28">
        <v>3311403310272230</v>
      </c>
      <c r="B1024" s="39" t="s">
        <v>718</v>
      </c>
      <c r="C1024" s="30"/>
      <c r="D1024" s="31"/>
      <c r="E1024" s="31"/>
      <c r="F1024" s="32">
        <f t="shared" si="152"/>
        <v>0</v>
      </c>
      <c r="G1024" s="33">
        <f t="shared" si="153"/>
        <v>0</v>
      </c>
      <c r="H1024" s="31"/>
      <c r="I1024" s="34">
        <f t="shared" si="141"/>
        <v>0</v>
      </c>
      <c r="J1024" s="31"/>
      <c r="K1024" s="33">
        <f t="shared" si="138"/>
        <v>0</v>
      </c>
      <c r="L1024" s="35">
        <f t="shared" si="142"/>
        <v>0</v>
      </c>
      <c r="M1024" s="33">
        <f t="shared" si="139"/>
        <v>0</v>
      </c>
      <c r="N1024" s="31"/>
      <c r="O1024" s="33">
        <f t="shared" si="140"/>
        <v>0</v>
      </c>
      <c r="P1024" s="36">
        <f t="shared" si="143"/>
        <v>0</v>
      </c>
    </row>
    <row r="1025" spans="1:16" hidden="1" x14ac:dyDescent="0.25">
      <c r="A1025" s="28">
        <v>3311403310311</v>
      </c>
      <c r="B1025" s="39" t="s">
        <v>360</v>
      </c>
      <c r="C1025" s="30"/>
      <c r="D1025" s="31">
        <f>SUM(D1026:D1027)</f>
        <v>0</v>
      </c>
      <c r="E1025" s="31">
        <f>SUM(E1026:E1027)</f>
        <v>0</v>
      </c>
      <c r="F1025" s="32">
        <f t="shared" si="152"/>
        <v>0</v>
      </c>
      <c r="G1025" s="33">
        <f t="shared" si="153"/>
        <v>0</v>
      </c>
      <c r="H1025" s="31">
        <f>SUM(H1026:H1027)</f>
        <v>0</v>
      </c>
      <c r="I1025" s="34">
        <f t="shared" si="141"/>
        <v>0</v>
      </c>
      <c r="J1025" s="31">
        <f>SUM(J1026:J1027)</f>
        <v>0</v>
      </c>
      <c r="K1025" s="33">
        <f t="shared" si="138"/>
        <v>0</v>
      </c>
      <c r="L1025" s="35">
        <f t="shared" si="142"/>
        <v>0</v>
      </c>
      <c r="M1025" s="33">
        <f t="shared" si="139"/>
        <v>0</v>
      </c>
      <c r="N1025" s="31">
        <f>SUM(N1026:N1027)</f>
        <v>0</v>
      </c>
      <c r="O1025" s="33">
        <f t="shared" si="140"/>
        <v>0</v>
      </c>
      <c r="P1025" s="36">
        <f t="shared" si="143"/>
        <v>0</v>
      </c>
    </row>
    <row r="1026" spans="1:16" hidden="1" x14ac:dyDescent="0.25">
      <c r="A1026" s="28">
        <v>3311403310311230</v>
      </c>
      <c r="B1026" s="39" t="s">
        <v>360</v>
      </c>
      <c r="C1026" s="30"/>
      <c r="D1026" s="37"/>
      <c r="E1026" s="37"/>
      <c r="F1026" s="32">
        <f t="shared" si="152"/>
        <v>0</v>
      </c>
      <c r="G1026" s="33">
        <f t="shared" si="153"/>
        <v>0</v>
      </c>
      <c r="H1026" s="37"/>
      <c r="I1026" s="34">
        <f t="shared" si="141"/>
        <v>0</v>
      </c>
      <c r="J1026" s="37"/>
      <c r="K1026" s="33">
        <f t="shared" si="138"/>
        <v>0</v>
      </c>
      <c r="L1026" s="35">
        <f t="shared" si="142"/>
        <v>0</v>
      </c>
      <c r="M1026" s="33">
        <f t="shared" si="139"/>
        <v>0</v>
      </c>
      <c r="N1026" s="37"/>
      <c r="O1026" s="33">
        <f t="shared" si="140"/>
        <v>0</v>
      </c>
      <c r="P1026" s="36">
        <f t="shared" si="143"/>
        <v>0</v>
      </c>
    </row>
    <row r="1027" spans="1:16" hidden="1" x14ac:dyDescent="0.25">
      <c r="A1027" s="28">
        <v>3311403310311230</v>
      </c>
      <c r="B1027" s="39" t="s">
        <v>360</v>
      </c>
      <c r="C1027" s="30"/>
      <c r="D1027" s="37"/>
      <c r="E1027" s="37"/>
      <c r="F1027" s="32">
        <f t="shared" si="152"/>
        <v>0</v>
      </c>
      <c r="G1027" s="33">
        <f t="shared" si="153"/>
        <v>0</v>
      </c>
      <c r="H1027" s="37"/>
      <c r="I1027" s="34">
        <f t="shared" si="141"/>
        <v>0</v>
      </c>
      <c r="J1027" s="37"/>
      <c r="K1027" s="33">
        <f t="shared" si="138"/>
        <v>0</v>
      </c>
      <c r="L1027" s="35">
        <f t="shared" si="142"/>
        <v>0</v>
      </c>
      <c r="M1027" s="33">
        <f t="shared" si="139"/>
        <v>0</v>
      </c>
      <c r="N1027" s="37"/>
      <c r="O1027" s="33">
        <f t="shared" si="140"/>
        <v>0</v>
      </c>
      <c r="P1027" s="36">
        <f t="shared" si="143"/>
        <v>0</v>
      </c>
    </row>
    <row r="1028" spans="1:16" ht="26.25" hidden="1" x14ac:dyDescent="0.25">
      <c r="A1028" s="28">
        <v>3311403310326</v>
      </c>
      <c r="B1028" s="39" t="s">
        <v>719</v>
      </c>
      <c r="C1028" s="30"/>
      <c r="D1028" s="31">
        <f>SUM(D1029)</f>
        <v>0</v>
      </c>
      <c r="E1028" s="31">
        <f>SUM(E1029)</f>
        <v>0</v>
      </c>
      <c r="F1028" s="32">
        <f t="shared" si="152"/>
        <v>0</v>
      </c>
      <c r="G1028" s="33">
        <f t="shared" si="153"/>
        <v>0</v>
      </c>
      <c r="H1028" s="31">
        <f>SUM(H1029)</f>
        <v>0</v>
      </c>
      <c r="I1028" s="34">
        <f t="shared" si="141"/>
        <v>0</v>
      </c>
      <c r="J1028" s="31">
        <f>SUM(J1029)</f>
        <v>0</v>
      </c>
      <c r="K1028" s="33">
        <f t="shared" si="138"/>
        <v>0</v>
      </c>
      <c r="L1028" s="35">
        <f t="shared" si="142"/>
        <v>0</v>
      </c>
      <c r="M1028" s="33">
        <f t="shared" si="139"/>
        <v>0</v>
      </c>
      <c r="N1028" s="31">
        <f>SUM(N1029)</f>
        <v>0</v>
      </c>
      <c r="O1028" s="33">
        <f t="shared" si="140"/>
        <v>0</v>
      </c>
      <c r="P1028" s="36">
        <f t="shared" si="143"/>
        <v>0</v>
      </c>
    </row>
    <row r="1029" spans="1:16" ht="26.25" hidden="1" x14ac:dyDescent="0.25">
      <c r="A1029" s="28">
        <v>3311403310326230</v>
      </c>
      <c r="B1029" s="39" t="s">
        <v>719</v>
      </c>
      <c r="C1029" s="30"/>
      <c r="D1029" s="37"/>
      <c r="E1029" s="37"/>
      <c r="F1029" s="32">
        <f t="shared" si="152"/>
        <v>0</v>
      </c>
      <c r="G1029" s="33">
        <f t="shared" si="153"/>
        <v>0</v>
      </c>
      <c r="H1029" s="37"/>
      <c r="I1029" s="34">
        <f t="shared" si="141"/>
        <v>0</v>
      </c>
      <c r="J1029" s="37"/>
      <c r="K1029" s="33">
        <f t="shared" si="138"/>
        <v>0</v>
      </c>
      <c r="L1029" s="35">
        <f t="shared" si="142"/>
        <v>0</v>
      </c>
      <c r="M1029" s="33">
        <f t="shared" si="139"/>
        <v>0</v>
      </c>
      <c r="N1029" s="37"/>
      <c r="O1029" s="33">
        <f t="shared" si="140"/>
        <v>0</v>
      </c>
      <c r="P1029" s="36">
        <f t="shared" si="143"/>
        <v>0</v>
      </c>
    </row>
    <row r="1030" spans="1:16" ht="26.25" hidden="1" x14ac:dyDescent="0.25">
      <c r="A1030" s="65">
        <v>3311403310353</v>
      </c>
      <c r="B1030" s="39" t="s">
        <v>720</v>
      </c>
      <c r="C1030" s="30"/>
      <c r="D1030" s="31">
        <f>SUM(D1031)</f>
        <v>0</v>
      </c>
      <c r="E1030" s="31">
        <f>SUM(E1031)</f>
        <v>0</v>
      </c>
      <c r="F1030" s="32">
        <f t="shared" si="152"/>
        <v>0</v>
      </c>
      <c r="G1030" s="33">
        <f t="shared" si="153"/>
        <v>0</v>
      </c>
      <c r="H1030" s="31">
        <f>SUM(H1031)</f>
        <v>0</v>
      </c>
      <c r="I1030" s="34">
        <f t="shared" si="141"/>
        <v>0</v>
      </c>
      <c r="J1030" s="31">
        <f>SUM(J1031)</f>
        <v>0</v>
      </c>
      <c r="K1030" s="33">
        <f t="shared" si="138"/>
        <v>0</v>
      </c>
      <c r="L1030" s="35">
        <f t="shared" si="142"/>
        <v>0</v>
      </c>
      <c r="M1030" s="33">
        <f t="shared" si="139"/>
        <v>0</v>
      </c>
      <c r="N1030" s="31">
        <f>SUM(N1031)</f>
        <v>0</v>
      </c>
      <c r="O1030" s="33">
        <f t="shared" si="140"/>
        <v>0</v>
      </c>
      <c r="P1030" s="36">
        <f t="shared" si="143"/>
        <v>0</v>
      </c>
    </row>
    <row r="1031" spans="1:16" ht="26.25" hidden="1" x14ac:dyDescent="0.25">
      <c r="A1031" s="65">
        <v>3311403310353230</v>
      </c>
      <c r="B1031" s="39" t="s">
        <v>720</v>
      </c>
      <c r="C1031" s="30"/>
      <c r="D1031" s="37"/>
      <c r="E1031" s="37"/>
      <c r="F1031" s="32">
        <f t="shared" si="152"/>
        <v>0</v>
      </c>
      <c r="G1031" s="33">
        <f t="shared" si="153"/>
        <v>0</v>
      </c>
      <c r="H1031" s="37"/>
      <c r="I1031" s="34">
        <f t="shared" si="141"/>
        <v>0</v>
      </c>
      <c r="J1031" s="37"/>
      <c r="K1031" s="33">
        <f t="shared" si="138"/>
        <v>0</v>
      </c>
      <c r="L1031" s="35">
        <f t="shared" si="142"/>
        <v>0</v>
      </c>
      <c r="M1031" s="33">
        <f t="shared" si="139"/>
        <v>0</v>
      </c>
      <c r="N1031" s="37"/>
      <c r="O1031" s="33">
        <f t="shared" si="140"/>
        <v>0</v>
      </c>
      <c r="P1031" s="36">
        <f t="shared" si="143"/>
        <v>0</v>
      </c>
    </row>
    <row r="1032" spans="1:16" hidden="1" x14ac:dyDescent="0.25">
      <c r="A1032" s="65">
        <v>3311403310358</v>
      </c>
      <c r="B1032" s="39" t="s">
        <v>721</v>
      </c>
      <c r="C1032" s="30"/>
      <c r="D1032" s="31">
        <f>SUM(D1033)</f>
        <v>0</v>
      </c>
      <c r="E1032" s="31">
        <f>SUM(E1033)</f>
        <v>0</v>
      </c>
      <c r="F1032" s="32">
        <f t="shared" si="152"/>
        <v>0</v>
      </c>
      <c r="G1032" s="33">
        <f t="shared" si="153"/>
        <v>0</v>
      </c>
      <c r="H1032" s="31">
        <f>SUM(H1033)</f>
        <v>0</v>
      </c>
      <c r="I1032" s="34">
        <f t="shared" si="141"/>
        <v>0</v>
      </c>
      <c r="J1032" s="31">
        <f>SUM(J1033)</f>
        <v>0</v>
      </c>
      <c r="K1032" s="33">
        <f t="shared" si="138"/>
        <v>0</v>
      </c>
      <c r="L1032" s="35">
        <f t="shared" si="142"/>
        <v>0</v>
      </c>
      <c r="M1032" s="33">
        <f t="shared" si="139"/>
        <v>0</v>
      </c>
      <c r="N1032" s="31">
        <f>SUM(N1033)</f>
        <v>0</v>
      </c>
      <c r="O1032" s="33">
        <f t="shared" si="140"/>
        <v>0</v>
      </c>
      <c r="P1032" s="36">
        <f t="shared" si="143"/>
        <v>0</v>
      </c>
    </row>
    <row r="1033" spans="1:16" hidden="1" x14ac:dyDescent="0.25">
      <c r="A1033" s="65">
        <v>3311403310358240</v>
      </c>
      <c r="B1033" s="39" t="s">
        <v>721</v>
      </c>
      <c r="C1033" s="30"/>
      <c r="D1033" s="37"/>
      <c r="E1033" s="37"/>
      <c r="F1033" s="32">
        <f t="shared" si="152"/>
        <v>0</v>
      </c>
      <c r="G1033" s="33">
        <f t="shared" si="153"/>
        <v>0</v>
      </c>
      <c r="H1033" s="37"/>
      <c r="I1033" s="34">
        <f t="shared" si="141"/>
        <v>0</v>
      </c>
      <c r="J1033" s="37"/>
      <c r="K1033" s="33">
        <f t="shared" si="138"/>
        <v>0</v>
      </c>
      <c r="L1033" s="35">
        <f t="shared" si="142"/>
        <v>0</v>
      </c>
      <c r="M1033" s="33">
        <f t="shared" si="139"/>
        <v>0</v>
      </c>
      <c r="N1033" s="37"/>
      <c r="O1033" s="33">
        <f t="shared" si="140"/>
        <v>0</v>
      </c>
      <c r="P1033" s="36">
        <f t="shared" si="143"/>
        <v>0</v>
      </c>
    </row>
    <row r="1034" spans="1:16" hidden="1" x14ac:dyDescent="0.25">
      <c r="A1034" s="65">
        <v>3311403310398</v>
      </c>
      <c r="B1034" s="66" t="s">
        <v>706</v>
      </c>
      <c r="C1034" s="30"/>
      <c r="D1034" s="31">
        <f>SUM(D1035)</f>
        <v>0</v>
      </c>
      <c r="E1034" s="31">
        <f>SUM(E1035)</f>
        <v>0</v>
      </c>
      <c r="F1034" s="32">
        <f t="shared" si="152"/>
        <v>0</v>
      </c>
      <c r="G1034" s="33">
        <f t="shared" si="153"/>
        <v>0</v>
      </c>
      <c r="H1034" s="31">
        <f>SUM(H1035)</f>
        <v>0</v>
      </c>
      <c r="I1034" s="34">
        <f t="shared" si="141"/>
        <v>0</v>
      </c>
      <c r="J1034" s="31">
        <f>SUM(J1035)</f>
        <v>0</v>
      </c>
      <c r="K1034" s="33">
        <f t="shared" ref="K1034:K1097" si="154">IF(OR(J1034=0,F1034=0),0,J1034/F1034)*100</f>
        <v>0</v>
      </c>
      <c r="L1034" s="35">
        <f t="shared" si="142"/>
        <v>0</v>
      </c>
      <c r="M1034" s="33">
        <f t="shared" ref="M1034:M1097" si="155">IF(OR(L1034=0,F1034=0),0,L1034/F1034)*100</f>
        <v>0</v>
      </c>
      <c r="N1034" s="31">
        <f>SUM(N1035)</f>
        <v>0</v>
      </c>
      <c r="O1034" s="33">
        <f t="shared" ref="O1034:O1097" si="156">IF(OR(N1034=0,F1034=0),0,N1034/F1034)*100</f>
        <v>0</v>
      </c>
      <c r="P1034" s="36">
        <f t="shared" si="143"/>
        <v>0</v>
      </c>
    </row>
    <row r="1035" spans="1:16" hidden="1" x14ac:dyDescent="0.25">
      <c r="A1035" s="65">
        <v>3311403310398230</v>
      </c>
      <c r="B1035" s="66" t="s">
        <v>722</v>
      </c>
      <c r="C1035" s="30"/>
      <c r="D1035" s="37"/>
      <c r="E1035" s="37"/>
      <c r="F1035" s="32">
        <f t="shared" si="152"/>
        <v>0</v>
      </c>
      <c r="G1035" s="33">
        <f t="shared" si="153"/>
        <v>0</v>
      </c>
      <c r="H1035" s="37"/>
      <c r="I1035" s="34">
        <f t="shared" ref="I1035:I1098" si="157">SUM(F1035-H1035)</f>
        <v>0</v>
      </c>
      <c r="J1035" s="37"/>
      <c r="K1035" s="33">
        <f t="shared" si="154"/>
        <v>0</v>
      </c>
      <c r="L1035" s="35">
        <f t="shared" si="142"/>
        <v>0</v>
      </c>
      <c r="M1035" s="33">
        <f t="shared" si="155"/>
        <v>0</v>
      </c>
      <c r="N1035" s="37"/>
      <c r="O1035" s="33">
        <f t="shared" si="156"/>
        <v>0</v>
      </c>
      <c r="P1035" s="36">
        <f t="shared" si="143"/>
        <v>0</v>
      </c>
    </row>
    <row r="1036" spans="1:16" ht="26.25" hidden="1" x14ac:dyDescent="0.25">
      <c r="A1036" s="65">
        <v>3311403310404</v>
      </c>
      <c r="B1036" s="66" t="s">
        <v>723</v>
      </c>
      <c r="C1036" s="30"/>
      <c r="D1036" s="31">
        <f>SUM(D1037)</f>
        <v>0</v>
      </c>
      <c r="E1036" s="31">
        <f>SUM(E1037)</f>
        <v>0</v>
      </c>
      <c r="F1036" s="32">
        <f t="shared" si="152"/>
        <v>0</v>
      </c>
      <c r="G1036" s="33">
        <f t="shared" si="153"/>
        <v>0</v>
      </c>
      <c r="H1036" s="31">
        <f>SUM(H1037)</f>
        <v>0</v>
      </c>
      <c r="I1036" s="34">
        <f t="shared" si="157"/>
        <v>0</v>
      </c>
      <c r="J1036" s="31">
        <f>SUM(J1037)</f>
        <v>0</v>
      </c>
      <c r="K1036" s="33">
        <f t="shared" si="154"/>
        <v>0</v>
      </c>
      <c r="L1036" s="35">
        <f t="shared" si="142"/>
        <v>0</v>
      </c>
      <c r="M1036" s="33">
        <f t="shared" si="155"/>
        <v>0</v>
      </c>
      <c r="N1036" s="31">
        <f>SUM(N1037)</f>
        <v>0</v>
      </c>
      <c r="O1036" s="33">
        <f t="shared" si="156"/>
        <v>0</v>
      </c>
      <c r="P1036" s="36">
        <f t="shared" si="143"/>
        <v>0</v>
      </c>
    </row>
    <row r="1037" spans="1:16" ht="26.25" hidden="1" x14ac:dyDescent="0.25">
      <c r="A1037" s="65">
        <v>3311403310404230</v>
      </c>
      <c r="B1037" s="66" t="s">
        <v>724</v>
      </c>
      <c r="C1037" s="30"/>
      <c r="D1037" s="37"/>
      <c r="E1037" s="37"/>
      <c r="F1037" s="32">
        <f t="shared" si="152"/>
        <v>0</v>
      </c>
      <c r="G1037" s="33">
        <f t="shared" si="153"/>
        <v>0</v>
      </c>
      <c r="H1037" s="37"/>
      <c r="I1037" s="34">
        <f t="shared" si="157"/>
        <v>0</v>
      </c>
      <c r="J1037" s="37"/>
      <c r="K1037" s="33">
        <f t="shared" si="154"/>
        <v>0</v>
      </c>
      <c r="L1037" s="35">
        <f t="shared" si="142"/>
        <v>0</v>
      </c>
      <c r="M1037" s="33">
        <f t="shared" si="155"/>
        <v>0</v>
      </c>
      <c r="N1037" s="37"/>
      <c r="O1037" s="33">
        <f t="shared" si="156"/>
        <v>0</v>
      </c>
      <c r="P1037" s="36">
        <f t="shared" si="143"/>
        <v>0</v>
      </c>
    </row>
    <row r="1038" spans="1:16" hidden="1" x14ac:dyDescent="0.25">
      <c r="A1038" s="28">
        <v>3311403310418</v>
      </c>
      <c r="B1038" s="39" t="s">
        <v>725</v>
      </c>
      <c r="C1038" s="30"/>
      <c r="D1038" s="31">
        <f>SUM(D1039)</f>
        <v>0</v>
      </c>
      <c r="E1038" s="31">
        <f>SUM(E1039)</f>
        <v>0</v>
      </c>
      <c r="F1038" s="32">
        <f t="shared" si="152"/>
        <v>0</v>
      </c>
      <c r="G1038" s="33">
        <f t="shared" si="153"/>
        <v>0</v>
      </c>
      <c r="H1038" s="31">
        <f>SUM(H1039)</f>
        <v>0</v>
      </c>
      <c r="I1038" s="34">
        <f t="shared" si="157"/>
        <v>0</v>
      </c>
      <c r="J1038" s="31">
        <f>SUM(J1039)</f>
        <v>0</v>
      </c>
      <c r="K1038" s="33">
        <f t="shared" si="154"/>
        <v>0</v>
      </c>
      <c r="L1038" s="35">
        <f t="shared" si="142"/>
        <v>0</v>
      </c>
      <c r="M1038" s="33">
        <f t="shared" si="155"/>
        <v>0</v>
      </c>
      <c r="N1038" s="31">
        <f>SUM(N1039)</f>
        <v>0</v>
      </c>
      <c r="O1038" s="33">
        <f t="shared" si="156"/>
        <v>0</v>
      </c>
      <c r="P1038" s="36">
        <f t="shared" si="143"/>
        <v>0</v>
      </c>
    </row>
    <row r="1039" spans="1:16" hidden="1" x14ac:dyDescent="0.25">
      <c r="A1039" s="28">
        <v>3311403310418230</v>
      </c>
      <c r="B1039" s="39" t="s">
        <v>725</v>
      </c>
      <c r="C1039" s="30"/>
      <c r="D1039" s="37"/>
      <c r="E1039" s="37"/>
      <c r="F1039" s="32">
        <f t="shared" si="152"/>
        <v>0</v>
      </c>
      <c r="G1039" s="33">
        <f t="shared" si="153"/>
        <v>0</v>
      </c>
      <c r="H1039" s="37"/>
      <c r="I1039" s="34">
        <f t="shared" si="157"/>
        <v>0</v>
      </c>
      <c r="J1039" s="37"/>
      <c r="K1039" s="33">
        <f t="shared" si="154"/>
        <v>0</v>
      </c>
      <c r="L1039" s="35">
        <f t="shared" si="142"/>
        <v>0</v>
      </c>
      <c r="M1039" s="33">
        <f t="shared" si="155"/>
        <v>0</v>
      </c>
      <c r="N1039" s="37"/>
      <c r="O1039" s="33">
        <f t="shared" si="156"/>
        <v>0</v>
      </c>
      <c r="P1039" s="36">
        <f t="shared" si="143"/>
        <v>0</v>
      </c>
    </row>
    <row r="1040" spans="1:16" hidden="1" x14ac:dyDescent="0.25">
      <c r="A1040" s="28">
        <v>3311403310429</v>
      </c>
      <c r="B1040" s="39" t="s">
        <v>712</v>
      </c>
      <c r="C1040" s="30"/>
      <c r="D1040" s="31">
        <f>SUM(D1041)</f>
        <v>0</v>
      </c>
      <c r="E1040" s="31">
        <f>SUM(E1041)</f>
        <v>0</v>
      </c>
      <c r="F1040" s="32">
        <f t="shared" si="152"/>
        <v>0</v>
      </c>
      <c r="G1040" s="33">
        <f t="shared" si="153"/>
        <v>0</v>
      </c>
      <c r="H1040" s="31">
        <f>SUM(H1041)</f>
        <v>0</v>
      </c>
      <c r="I1040" s="34">
        <f t="shared" si="157"/>
        <v>0</v>
      </c>
      <c r="J1040" s="31">
        <f>SUM(J1041)</f>
        <v>0</v>
      </c>
      <c r="K1040" s="33">
        <f t="shared" si="154"/>
        <v>0</v>
      </c>
      <c r="L1040" s="35">
        <f t="shared" si="142"/>
        <v>0</v>
      </c>
      <c r="M1040" s="33">
        <f t="shared" si="155"/>
        <v>0</v>
      </c>
      <c r="N1040" s="31">
        <f>SUM(N1041)</f>
        <v>0</v>
      </c>
      <c r="O1040" s="33">
        <f t="shared" si="156"/>
        <v>0</v>
      </c>
      <c r="P1040" s="36">
        <f t="shared" si="143"/>
        <v>0</v>
      </c>
    </row>
    <row r="1041" spans="1:16" hidden="1" x14ac:dyDescent="0.25">
      <c r="A1041" s="28">
        <v>3311403310429230</v>
      </c>
      <c r="B1041" s="39" t="s">
        <v>726</v>
      </c>
      <c r="C1041" s="30"/>
      <c r="D1041" s="37"/>
      <c r="E1041" s="37"/>
      <c r="F1041" s="32">
        <f t="shared" si="152"/>
        <v>0</v>
      </c>
      <c r="G1041" s="33">
        <f t="shared" si="153"/>
        <v>0</v>
      </c>
      <c r="H1041" s="37"/>
      <c r="I1041" s="34">
        <f t="shared" si="157"/>
        <v>0</v>
      </c>
      <c r="J1041" s="37"/>
      <c r="K1041" s="33">
        <f t="shared" si="154"/>
        <v>0</v>
      </c>
      <c r="L1041" s="35">
        <f t="shared" ref="L1041:L1104" si="158">SUM(N1041-J1041)</f>
        <v>0</v>
      </c>
      <c r="M1041" s="33">
        <f t="shared" si="155"/>
        <v>0</v>
      </c>
      <c r="N1041" s="37"/>
      <c r="O1041" s="33">
        <f t="shared" si="156"/>
        <v>0</v>
      </c>
      <c r="P1041" s="36">
        <f t="shared" ref="P1041:P1104" si="159">SUM(F1041-N1041)</f>
        <v>0</v>
      </c>
    </row>
    <row r="1042" spans="1:16" hidden="1" x14ac:dyDescent="0.25">
      <c r="A1042" s="65">
        <v>3311403310475</v>
      </c>
      <c r="B1042" s="66" t="s">
        <v>712</v>
      </c>
      <c r="C1042" s="30"/>
      <c r="D1042" s="31">
        <f>SUM(D1043)</f>
        <v>0</v>
      </c>
      <c r="E1042" s="31">
        <f>SUM(E1043)</f>
        <v>0</v>
      </c>
      <c r="F1042" s="32">
        <f t="shared" si="152"/>
        <v>0</v>
      </c>
      <c r="G1042" s="33">
        <f t="shared" si="153"/>
        <v>0</v>
      </c>
      <c r="H1042" s="31">
        <f>SUM(H1043)</f>
        <v>0</v>
      </c>
      <c r="I1042" s="34">
        <f t="shared" si="157"/>
        <v>0</v>
      </c>
      <c r="J1042" s="31">
        <f>SUM(J1043)</f>
        <v>0</v>
      </c>
      <c r="K1042" s="33">
        <f t="shared" si="154"/>
        <v>0</v>
      </c>
      <c r="L1042" s="35">
        <f t="shared" si="158"/>
        <v>0</v>
      </c>
      <c r="M1042" s="33">
        <f t="shared" si="155"/>
        <v>0</v>
      </c>
      <c r="N1042" s="31">
        <f>SUM(N1043)</f>
        <v>0</v>
      </c>
      <c r="O1042" s="33">
        <f t="shared" si="156"/>
        <v>0</v>
      </c>
      <c r="P1042" s="36">
        <f t="shared" si="159"/>
        <v>0</v>
      </c>
    </row>
    <row r="1043" spans="1:16" hidden="1" x14ac:dyDescent="0.25">
      <c r="A1043" s="65">
        <v>3311403310475230</v>
      </c>
      <c r="B1043" s="66" t="s">
        <v>726</v>
      </c>
      <c r="C1043" s="30"/>
      <c r="D1043" s="37"/>
      <c r="E1043" s="37"/>
      <c r="F1043" s="32">
        <f t="shared" si="152"/>
        <v>0</v>
      </c>
      <c r="G1043" s="33">
        <f t="shared" si="153"/>
        <v>0</v>
      </c>
      <c r="H1043" s="37"/>
      <c r="I1043" s="34">
        <f t="shared" si="157"/>
        <v>0</v>
      </c>
      <c r="J1043" s="37"/>
      <c r="K1043" s="33">
        <f t="shared" si="154"/>
        <v>0</v>
      </c>
      <c r="L1043" s="35">
        <f t="shared" si="158"/>
        <v>0</v>
      </c>
      <c r="M1043" s="33">
        <f t="shared" si="155"/>
        <v>0</v>
      </c>
      <c r="N1043" s="37"/>
      <c r="O1043" s="33">
        <f t="shared" si="156"/>
        <v>0</v>
      </c>
      <c r="P1043" s="36">
        <f t="shared" si="159"/>
        <v>0</v>
      </c>
    </row>
    <row r="1044" spans="1:16" hidden="1" x14ac:dyDescent="0.25">
      <c r="A1044" s="28">
        <v>3311403310483</v>
      </c>
      <c r="B1044" s="39" t="s">
        <v>727</v>
      </c>
      <c r="C1044" s="30"/>
      <c r="D1044" s="31">
        <f>SUM(D1045)</f>
        <v>0</v>
      </c>
      <c r="E1044" s="31">
        <f>SUM(E1045)</f>
        <v>0</v>
      </c>
      <c r="F1044" s="32">
        <f t="shared" si="152"/>
        <v>0</v>
      </c>
      <c r="G1044" s="33">
        <f t="shared" si="153"/>
        <v>0</v>
      </c>
      <c r="H1044" s="31">
        <f>SUM(H1045)</f>
        <v>0</v>
      </c>
      <c r="I1044" s="34">
        <f t="shared" si="157"/>
        <v>0</v>
      </c>
      <c r="J1044" s="31">
        <f>SUM(J1045)</f>
        <v>0</v>
      </c>
      <c r="K1044" s="33">
        <f t="shared" si="154"/>
        <v>0</v>
      </c>
      <c r="L1044" s="35">
        <f t="shared" si="158"/>
        <v>0</v>
      </c>
      <c r="M1044" s="33">
        <f t="shared" si="155"/>
        <v>0</v>
      </c>
      <c r="N1044" s="31">
        <f>SUM(N1045)</f>
        <v>0</v>
      </c>
      <c r="O1044" s="33">
        <f t="shared" si="156"/>
        <v>0</v>
      </c>
      <c r="P1044" s="36">
        <f t="shared" si="159"/>
        <v>0</v>
      </c>
    </row>
    <row r="1045" spans="1:16" hidden="1" x14ac:dyDescent="0.25">
      <c r="A1045" s="28">
        <v>3311403310483230</v>
      </c>
      <c r="B1045" s="39" t="s">
        <v>727</v>
      </c>
      <c r="C1045" s="30"/>
      <c r="D1045" s="37"/>
      <c r="E1045" s="37"/>
      <c r="F1045" s="32">
        <f t="shared" si="152"/>
        <v>0</v>
      </c>
      <c r="G1045" s="33">
        <f t="shared" si="153"/>
        <v>0</v>
      </c>
      <c r="H1045" s="37"/>
      <c r="I1045" s="34">
        <f t="shared" si="157"/>
        <v>0</v>
      </c>
      <c r="J1045" s="37"/>
      <c r="K1045" s="33">
        <f t="shared" si="154"/>
        <v>0</v>
      </c>
      <c r="L1045" s="35">
        <f t="shared" si="158"/>
        <v>0</v>
      </c>
      <c r="M1045" s="33">
        <f t="shared" si="155"/>
        <v>0</v>
      </c>
      <c r="N1045" s="37"/>
      <c r="O1045" s="33">
        <f t="shared" si="156"/>
        <v>0</v>
      </c>
      <c r="P1045" s="36">
        <f t="shared" si="159"/>
        <v>0</v>
      </c>
    </row>
    <row r="1046" spans="1:16" ht="26.25" hidden="1" x14ac:dyDescent="0.25">
      <c r="A1046" s="28">
        <v>3311403310484</v>
      </c>
      <c r="B1046" s="39" t="s">
        <v>728</v>
      </c>
      <c r="C1046" s="30"/>
      <c r="D1046" s="31">
        <f>SUM(D1047)</f>
        <v>0</v>
      </c>
      <c r="E1046" s="31">
        <f>SUM(E1047)</f>
        <v>0</v>
      </c>
      <c r="F1046" s="32">
        <f t="shared" si="152"/>
        <v>0</v>
      </c>
      <c r="G1046" s="33">
        <f t="shared" si="153"/>
        <v>0</v>
      </c>
      <c r="H1046" s="31">
        <f>SUM(H1047)</f>
        <v>0</v>
      </c>
      <c r="I1046" s="34">
        <f t="shared" si="157"/>
        <v>0</v>
      </c>
      <c r="J1046" s="31">
        <f>SUM(J1047)</f>
        <v>0</v>
      </c>
      <c r="K1046" s="33">
        <f t="shared" si="154"/>
        <v>0</v>
      </c>
      <c r="L1046" s="35">
        <f t="shared" si="158"/>
        <v>0</v>
      </c>
      <c r="M1046" s="33">
        <f t="shared" si="155"/>
        <v>0</v>
      </c>
      <c r="N1046" s="31">
        <f>SUM(N1047)</f>
        <v>0</v>
      </c>
      <c r="O1046" s="33">
        <f t="shared" si="156"/>
        <v>0</v>
      </c>
      <c r="P1046" s="36">
        <f t="shared" si="159"/>
        <v>0</v>
      </c>
    </row>
    <row r="1047" spans="1:16" ht="26.25" hidden="1" x14ac:dyDescent="0.25">
      <c r="A1047" s="28">
        <v>3311403310484230</v>
      </c>
      <c r="B1047" s="39" t="s">
        <v>728</v>
      </c>
      <c r="C1047" s="30"/>
      <c r="D1047" s="37"/>
      <c r="E1047" s="37"/>
      <c r="F1047" s="32">
        <f t="shared" si="152"/>
        <v>0</v>
      </c>
      <c r="G1047" s="33">
        <f t="shared" si="153"/>
        <v>0</v>
      </c>
      <c r="H1047" s="37"/>
      <c r="I1047" s="34">
        <f t="shared" si="157"/>
        <v>0</v>
      </c>
      <c r="J1047" s="37"/>
      <c r="K1047" s="33">
        <f t="shared" si="154"/>
        <v>0</v>
      </c>
      <c r="L1047" s="35">
        <f t="shared" si="158"/>
        <v>0</v>
      </c>
      <c r="M1047" s="33">
        <f t="shared" si="155"/>
        <v>0</v>
      </c>
      <c r="N1047" s="37"/>
      <c r="O1047" s="33">
        <f t="shared" si="156"/>
        <v>0</v>
      </c>
      <c r="P1047" s="36">
        <f t="shared" si="159"/>
        <v>0</v>
      </c>
    </row>
    <row r="1048" spans="1:16" ht="26.25" hidden="1" x14ac:dyDescent="0.25">
      <c r="A1048" s="28">
        <v>3311403310491</v>
      </c>
      <c r="B1048" s="39" t="s">
        <v>729</v>
      </c>
      <c r="C1048" s="30"/>
      <c r="D1048" s="31">
        <f>SUM(D1049)</f>
        <v>0</v>
      </c>
      <c r="E1048" s="31">
        <f>SUM(E1049)</f>
        <v>0</v>
      </c>
      <c r="F1048" s="32">
        <f t="shared" si="152"/>
        <v>0</v>
      </c>
      <c r="G1048" s="33">
        <f t="shared" si="153"/>
        <v>0</v>
      </c>
      <c r="H1048" s="31">
        <f>SUM(H1049)</f>
        <v>0</v>
      </c>
      <c r="I1048" s="34">
        <f t="shared" si="157"/>
        <v>0</v>
      </c>
      <c r="J1048" s="31">
        <f>SUM(J1049)</f>
        <v>0</v>
      </c>
      <c r="K1048" s="33">
        <f t="shared" si="154"/>
        <v>0</v>
      </c>
      <c r="L1048" s="35">
        <f t="shared" si="158"/>
        <v>0</v>
      </c>
      <c r="M1048" s="33">
        <f t="shared" si="155"/>
        <v>0</v>
      </c>
      <c r="N1048" s="31">
        <f>SUM(N1049)</f>
        <v>0</v>
      </c>
      <c r="O1048" s="33">
        <f t="shared" si="156"/>
        <v>0</v>
      </c>
      <c r="P1048" s="36">
        <f t="shared" si="159"/>
        <v>0</v>
      </c>
    </row>
    <row r="1049" spans="1:16" ht="26.25" hidden="1" x14ac:dyDescent="0.25">
      <c r="A1049" s="28">
        <v>3311403310491230</v>
      </c>
      <c r="B1049" s="39" t="s">
        <v>729</v>
      </c>
      <c r="C1049" s="30"/>
      <c r="D1049" s="37"/>
      <c r="E1049" s="37"/>
      <c r="F1049" s="32">
        <f t="shared" si="152"/>
        <v>0</v>
      </c>
      <c r="G1049" s="33">
        <f t="shared" si="153"/>
        <v>0</v>
      </c>
      <c r="H1049" s="37"/>
      <c r="I1049" s="34">
        <f t="shared" si="157"/>
        <v>0</v>
      </c>
      <c r="J1049" s="37"/>
      <c r="K1049" s="33">
        <f t="shared" si="154"/>
        <v>0</v>
      </c>
      <c r="L1049" s="35">
        <f t="shared" si="158"/>
        <v>0</v>
      </c>
      <c r="M1049" s="33">
        <f t="shared" si="155"/>
        <v>0</v>
      </c>
      <c r="N1049" s="37"/>
      <c r="O1049" s="33">
        <f t="shared" si="156"/>
        <v>0</v>
      </c>
      <c r="P1049" s="36">
        <f t="shared" si="159"/>
        <v>0</v>
      </c>
    </row>
    <row r="1050" spans="1:16" hidden="1" x14ac:dyDescent="0.25">
      <c r="A1050" s="65">
        <v>3311403310518</v>
      </c>
      <c r="B1050" s="66" t="s">
        <v>712</v>
      </c>
      <c r="C1050" s="30"/>
      <c r="D1050" s="31">
        <f>SUM(D1051)</f>
        <v>0</v>
      </c>
      <c r="E1050" s="31">
        <f>SUM(E1051)</f>
        <v>0</v>
      </c>
      <c r="F1050" s="32">
        <f t="shared" si="152"/>
        <v>0</v>
      </c>
      <c r="G1050" s="33">
        <f t="shared" si="153"/>
        <v>0</v>
      </c>
      <c r="H1050" s="31">
        <f>SUM(H1051)</f>
        <v>0</v>
      </c>
      <c r="I1050" s="34">
        <f t="shared" si="157"/>
        <v>0</v>
      </c>
      <c r="J1050" s="31">
        <f>SUM(J1051)</f>
        <v>0</v>
      </c>
      <c r="K1050" s="33">
        <f t="shared" si="154"/>
        <v>0</v>
      </c>
      <c r="L1050" s="35">
        <f t="shared" si="158"/>
        <v>0</v>
      </c>
      <c r="M1050" s="33">
        <f t="shared" si="155"/>
        <v>0</v>
      </c>
      <c r="N1050" s="31">
        <f>SUM(N1051)</f>
        <v>0</v>
      </c>
      <c r="O1050" s="33">
        <f t="shared" si="156"/>
        <v>0</v>
      </c>
      <c r="P1050" s="36">
        <f t="shared" si="159"/>
        <v>0</v>
      </c>
    </row>
    <row r="1051" spans="1:16" hidden="1" x14ac:dyDescent="0.25">
      <c r="A1051" s="65">
        <v>3311403310518230</v>
      </c>
      <c r="B1051" s="66" t="s">
        <v>726</v>
      </c>
      <c r="C1051" s="30"/>
      <c r="D1051" s="37"/>
      <c r="E1051" s="37"/>
      <c r="F1051" s="32">
        <f t="shared" si="152"/>
        <v>0</v>
      </c>
      <c r="G1051" s="33">
        <f t="shared" si="153"/>
        <v>0</v>
      </c>
      <c r="H1051" s="37"/>
      <c r="I1051" s="34">
        <f t="shared" si="157"/>
        <v>0</v>
      </c>
      <c r="J1051" s="37"/>
      <c r="K1051" s="33">
        <f t="shared" si="154"/>
        <v>0</v>
      </c>
      <c r="L1051" s="35">
        <f t="shared" si="158"/>
        <v>0</v>
      </c>
      <c r="M1051" s="33">
        <f t="shared" si="155"/>
        <v>0</v>
      </c>
      <c r="N1051" s="37"/>
      <c r="O1051" s="33">
        <f t="shared" si="156"/>
        <v>0</v>
      </c>
      <c r="P1051" s="36">
        <f t="shared" si="159"/>
        <v>0</v>
      </c>
    </row>
    <row r="1052" spans="1:16" ht="26.25" hidden="1" x14ac:dyDescent="0.25">
      <c r="A1052" s="28">
        <v>3311403310535</v>
      </c>
      <c r="B1052" s="39" t="s">
        <v>730</v>
      </c>
      <c r="C1052" s="30"/>
      <c r="D1052" s="31">
        <f>SUM(D1053)</f>
        <v>0</v>
      </c>
      <c r="E1052" s="31">
        <f>SUM(E1053)</f>
        <v>0</v>
      </c>
      <c r="F1052" s="32">
        <f t="shared" si="152"/>
        <v>0</v>
      </c>
      <c r="G1052" s="33">
        <f t="shared" si="153"/>
        <v>0</v>
      </c>
      <c r="H1052" s="31">
        <f>SUM(H1053)</f>
        <v>0</v>
      </c>
      <c r="I1052" s="34">
        <f t="shared" si="157"/>
        <v>0</v>
      </c>
      <c r="J1052" s="31">
        <f>SUM(J1053)</f>
        <v>0</v>
      </c>
      <c r="K1052" s="33">
        <f t="shared" si="154"/>
        <v>0</v>
      </c>
      <c r="L1052" s="35">
        <f t="shared" si="158"/>
        <v>0</v>
      </c>
      <c r="M1052" s="33">
        <f t="shared" si="155"/>
        <v>0</v>
      </c>
      <c r="N1052" s="31">
        <f>SUM(N1053)</f>
        <v>0</v>
      </c>
      <c r="O1052" s="33">
        <f t="shared" si="156"/>
        <v>0</v>
      </c>
      <c r="P1052" s="36">
        <f t="shared" si="159"/>
        <v>0</v>
      </c>
    </row>
    <row r="1053" spans="1:16" ht="26.25" hidden="1" x14ac:dyDescent="0.25">
      <c r="A1053" s="28">
        <v>3311403310535240</v>
      </c>
      <c r="B1053" s="39" t="s">
        <v>730</v>
      </c>
      <c r="C1053" s="30"/>
      <c r="D1053" s="37"/>
      <c r="E1053" s="37"/>
      <c r="F1053" s="32">
        <f t="shared" si="152"/>
        <v>0</v>
      </c>
      <c r="G1053" s="33">
        <f t="shared" si="153"/>
        <v>0</v>
      </c>
      <c r="H1053" s="37"/>
      <c r="I1053" s="34">
        <f t="shared" si="157"/>
        <v>0</v>
      </c>
      <c r="J1053" s="37"/>
      <c r="K1053" s="33">
        <f t="shared" si="154"/>
        <v>0</v>
      </c>
      <c r="L1053" s="35">
        <f t="shared" si="158"/>
        <v>0</v>
      </c>
      <c r="M1053" s="33">
        <f t="shared" si="155"/>
        <v>0</v>
      </c>
      <c r="N1053" s="37"/>
      <c r="O1053" s="33">
        <f t="shared" si="156"/>
        <v>0</v>
      </c>
      <c r="P1053" s="36">
        <f t="shared" si="159"/>
        <v>0</v>
      </c>
    </row>
    <row r="1054" spans="1:16" hidden="1" x14ac:dyDescent="0.25">
      <c r="A1054" s="65">
        <v>3311403310581</v>
      </c>
      <c r="B1054" s="39" t="s">
        <v>731</v>
      </c>
      <c r="C1054" s="30"/>
      <c r="D1054" s="31">
        <f>SUM(D1055)</f>
        <v>0</v>
      </c>
      <c r="E1054" s="31">
        <f>SUM(E1055)</f>
        <v>0</v>
      </c>
      <c r="F1054" s="32">
        <f t="shared" si="152"/>
        <v>0</v>
      </c>
      <c r="G1054" s="33">
        <f t="shared" si="153"/>
        <v>0</v>
      </c>
      <c r="H1054" s="31">
        <f>SUM(H1055)</f>
        <v>0</v>
      </c>
      <c r="I1054" s="34">
        <f t="shared" si="157"/>
        <v>0</v>
      </c>
      <c r="J1054" s="31">
        <f>SUM(J1055)</f>
        <v>0</v>
      </c>
      <c r="K1054" s="33">
        <f t="shared" si="154"/>
        <v>0</v>
      </c>
      <c r="L1054" s="35">
        <f t="shared" si="158"/>
        <v>0</v>
      </c>
      <c r="M1054" s="33">
        <f t="shared" si="155"/>
        <v>0</v>
      </c>
      <c r="N1054" s="31">
        <f>SUM(N1055)</f>
        <v>0</v>
      </c>
      <c r="O1054" s="33">
        <f t="shared" si="156"/>
        <v>0</v>
      </c>
      <c r="P1054" s="36">
        <f t="shared" si="159"/>
        <v>0</v>
      </c>
    </row>
    <row r="1055" spans="1:16" hidden="1" x14ac:dyDescent="0.25">
      <c r="A1055" s="65">
        <v>3311403310581230</v>
      </c>
      <c r="B1055" s="39" t="s">
        <v>731</v>
      </c>
      <c r="C1055" s="30"/>
      <c r="D1055" s="37"/>
      <c r="E1055" s="37"/>
      <c r="F1055" s="32">
        <f t="shared" si="152"/>
        <v>0</v>
      </c>
      <c r="G1055" s="33">
        <f t="shared" si="153"/>
        <v>0</v>
      </c>
      <c r="H1055" s="37"/>
      <c r="I1055" s="34">
        <f t="shared" si="157"/>
        <v>0</v>
      </c>
      <c r="J1055" s="37"/>
      <c r="K1055" s="33">
        <f t="shared" si="154"/>
        <v>0</v>
      </c>
      <c r="L1055" s="35">
        <f t="shared" si="158"/>
        <v>0</v>
      </c>
      <c r="M1055" s="33">
        <f t="shared" si="155"/>
        <v>0</v>
      </c>
      <c r="N1055" s="37"/>
      <c r="O1055" s="33">
        <f t="shared" si="156"/>
        <v>0</v>
      </c>
      <c r="P1055" s="36">
        <f t="shared" si="159"/>
        <v>0</v>
      </c>
    </row>
    <row r="1056" spans="1:16" ht="26.25" hidden="1" x14ac:dyDescent="0.25">
      <c r="A1056" s="65">
        <v>3311403310586</v>
      </c>
      <c r="B1056" s="39" t="s">
        <v>732</v>
      </c>
      <c r="C1056" s="30"/>
      <c r="D1056" s="31">
        <f>SUM(D1057)</f>
        <v>0</v>
      </c>
      <c r="E1056" s="31">
        <f>SUM(E1057)</f>
        <v>0</v>
      </c>
      <c r="F1056" s="32">
        <f t="shared" si="152"/>
        <v>0</v>
      </c>
      <c r="G1056" s="33">
        <f t="shared" si="153"/>
        <v>0</v>
      </c>
      <c r="H1056" s="31">
        <f>SUM(H1057)</f>
        <v>0</v>
      </c>
      <c r="I1056" s="34">
        <f t="shared" si="157"/>
        <v>0</v>
      </c>
      <c r="J1056" s="31">
        <f>SUM(J1057)</f>
        <v>0</v>
      </c>
      <c r="K1056" s="33">
        <f t="shared" si="154"/>
        <v>0</v>
      </c>
      <c r="L1056" s="35">
        <f t="shared" si="158"/>
        <v>0</v>
      </c>
      <c r="M1056" s="33">
        <f t="shared" si="155"/>
        <v>0</v>
      </c>
      <c r="N1056" s="31">
        <f>SUM(N1057)</f>
        <v>0</v>
      </c>
      <c r="O1056" s="33">
        <f t="shared" si="156"/>
        <v>0</v>
      </c>
      <c r="P1056" s="36">
        <f t="shared" si="159"/>
        <v>0</v>
      </c>
    </row>
    <row r="1057" spans="1:16" ht="26.25" hidden="1" x14ac:dyDescent="0.25">
      <c r="A1057" s="65">
        <v>3311403310586230</v>
      </c>
      <c r="B1057" s="39" t="s">
        <v>732</v>
      </c>
      <c r="C1057" s="30"/>
      <c r="D1057" s="37"/>
      <c r="E1057" s="37"/>
      <c r="F1057" s="32">
        <f t="shared" si="152"/>
        <v>0</v>
      </c>
      <c r="G1057" s="33">
        <f t="shared" si="153"/>
        <v>0</v>
      </c>
      <c r="H1057" s="37"/>
      <c r="I1057" s="34">
        <f t="shared" si="157"/>
        <v>0</v>
      </c>
      <c r="J1057" s="37"/>
      <c r="K1057" s="33">
        <f t="shared" si="154"/>
        <v>0</v>
      </c>
      <c r="L1057" s="35">
        <f t="shared" si="158"/>
        <v>0</v>
      </c>
      <c r="M1057" s="33">
        <f t="shared" si="155"/>
        <v>0</v>
      </c>
      <c r="N1057" s="37"/>
      <c r="O1057" s="33">
        <f t="shared" si="156"/>
        <v>0</v>
      </c>
      <c r="P1057" s="36">
        <f t="shared" si="159"/>
        <v>0</v>
      </c>
    </row>
    <row r="1058" spans="1:16" hidden="1" x14ac:dyDescent="0.25">
      <c r="A1058" s="65">
        <v>3311403310611</v>
      </c>
      <c r="B1058" s="39" t="s">
        <v>712</v>
      </c>
      <c r="C1058" s="30"/>
      <c r="D1058" s="31">
        <f>SUM(D1059)</f>
        <v>0</v>
      </c>
      <c r="E1058" s="31">
        <f>SUM(E1059)</f>
        <v>0</v>
      </c>
      <c r="F1058" s="32">
        <f t="shared" si="152"/>
        <v>0</v>
      </c>
      <c r="G1058" s="33">
        <f t="shared" si="153"/>
        <v>0</v>
      </c>
      <c r="H1058" s="31">
        <f>SUM(H1059)</f>
        <v>0</v>
      </c>
      <c r="I1058" s="34">
        <f t="shared" si="157"/>
        <v>0</v>
      </c>
      <c r="J1058" s="31">
        <f>SUM(J1059)</f>
        <v>0</v>
      </c>
      <c r="K1058" s="33">
        <f t="shared" si="154"/>
        <v>0</v>
      </c>
      <c r="L1058" s="35">
        <f t="shared" si="158"/>
        <v>0</v>
      </c>
      <c r="M1058" s="33">
        <f t="shared" si="155"/>
        <v>0</v>
      </c>
      <c r="N1058" s="31">
        <f>SUM(N1059)</f>
        <v>0</v>
      </c>
      <c r="O1058" s="33">
        <f t="shared" si="156"/>
        <v>0</v>
      </c>
      <c r="P1058" s="36">
        <f t="shared" si="159"/>
        <v>0</v>
      </c>
    </row>
    <row r="1059" spans="1:16" hidden="1" x14ac:dyDescent="0.25">
      <c r="A1059" s="65">
        <v>3311403310611230</v>
      </c>
      <c r="B1059" s="39" t="s">
        <v>712</v>
      </c>
      <c r="C1059" s="30"/>
      <c r="D1059" s="37"/>
      <c r="E1059" s="37"/>
      <c r="F1059" s="32">
        <f t="shared" si="152"/>
        <v>0</v>
      </c>
      <c r="G1059" s="33">
        <f t="shared" si="153"/>
        <v>0</v>
      </c>
      <c r="H1059" s="37"/>
      <c r="I1059" s="34">
        <f t="shared" si="157"/>
        <v>0</v>
      </c>
      <c r="J1059" s="37"/>
      <c r="K1059" s="33">
        <f t="shared" si="154"/>
        <v>0</v>
      </c>
      <c r="L1059" s="35">
        <f t="shared" si="158"/>
        <v>0</v>
      </c>
      <c r="M1059" s="33">
        <f t="shared" si="155"/>
        <v>0</v>
      </c>
      <c r="N1059" s="37"/>
      <c r="O1059" s="33">
        <f t="shared" si="156"/>
        <v>0</v>
      </c>
      <c r="P1059" s="36">
        <f t="shared" si="159"/>
        <v>0</v>
      </c>
    </row>
    <row r="1060" spans="1:16" ht="26.25" hidden="1" x14ac:dyDescent="0.25">
      <c r="A1060" s="28">
        <v>3311403310655</v>
      </c>
      <c r="B1060" s="39" t="s">
        <v>733</v>
      </c>
      <c r="C1060" s="30"/>
      <c r="D1060" s="31">
        <f>SUM(D1061)</f>
        <v>0</v>
      </c>
      <c r="E1060" s="31">
        <f>SUM(E1061)</f>
        <v>0</v>
      </c>
      <c r="F1060" s="32">
        <f t="shared" si="152"/>
        <v>0</v>
      </c>
      <c r="G1060" s="33">
        <f t="shared" si="153"/>
        <v>0</v>
      </c>
      <c r="H1060" s="31">
        <f>SUM(H1061)</f>
        <v>0</v>
      </c>
      <c r="I1060" s="34">
        <f t="shared" si="157"/>
        <v>0</v>
      </c>
      <c r="J1060" s="31">
        <f>SUM(J1061)</f>
        <v>0</v>
      </c>
      <c r="K1060" s="33">
        <f t="shared" si="154"/>
        <v>0</v>
      </c>
      <c r="L1060" s="35">
        <f t="shared" si="158"/>
        <v>0</v>
      </c>
      <c r="M1060" s="33">
        <f t="shared" si="155"/>
        <v>0</v>
      </c>
      <c r="N1060" s="31">
        <f>SUM(N1061)</f>
        <v>0</v>
      </c>
      <c r="O1060" s="33">
        <f t="shared" si="156"/>
        <v>0</v>
      </c>
      <c r="P1060" s="36">
        <f t="shared" si="159"/>
        <v>0</v>
      </c>
    </row>
    <row r="1061" spans="1:16" ht="26.25" hidden="1" x14ac:dyDescent="0.25">
      <c r="A1061" s="28">
        <v>3311403310655230</v>
      </c>
      <c r="B1061" s="39" t="s">
        <v>733</v>
      </c>
      <c r="C1061" s="30"/>
      <c r="D1061" s="37"/>
      <c r="E1061" s="37"/>
      <c r="F1061" s="32">
        <f t="shared" si="152"/>
        <v>0</v>
      </c>
      <c r="G1061" s="33">
        <f t="shared" si="153"/>
        <v>0</v>
      </c>
      <c r="H1061" s="37"/>
      <c r="I1061" s="34">
        <f t="shared" si="157"/>
        <v>0</v>
      </c>
      <c r="J1061" s="37"/>
      <c r="K1061" s="33">
        <f t="shared" si="154"/>
        <v>0</v>
      </c>
      <c r="L1061" s="35">
        <f t="shared" si="158"/>
        <v>0</v>
      </c>
      <c r="M1061" s="33">
        <f t="shared" si="155"/>
        <v>0</v>
      </c>
      <c r="N1061" s="37"/>
      <c r="O1061" s="33">
        <f t="shared" si="156"/>
        <v>0</v>
      </c>
      <c r="P1061" s="36">
        <f t="shared" si="159"/>
        <v>0</v>
      </c>
    </row>
    <row r="1062" spans="1:16" hidden="1" x14ac:dyDescent="0.25">
      <c r="A1062" s="65">
        <v>3311403310684</v>
      </c>
      <c r="B1062" s="39" t="s">
        <v>734</v>
      </c>
      <c r="C1062" s="30"/>
      <c r="D1062" s="31">
        <f>SUM(D1063)</f>
        <v>0</v>
      </c>
      <c r="E1062" s="31">
        <f>SUM(E1063)</f>
        <v>0</v>
      </c>
      <c r="F1062" s="32">
        <f t="shared" si="152"/>
        <v>0</v>
      </c>
      <c r="G1062" s="33">
        <f t="shared" si="153"/>
        <v>0</v>
      </c>
      <c r="H1062" s="31">
        <f>SUM(H1063)</f>
        <v>0</v>
      </c>
      <c r="I1062" s="34">
        <f t="shared" si="157"/>
        <v>0</v>
      </c>
      <c r="J1062" s="31">
        <f>SUM(J1063)</f>
        <v>0</v>
      </c>
      <c r="K1062" s="33">
        <f t="shared" si="154"/>
        <v>0</v>
      </c>
      <c r="L1062" s="35">
        <f t="shared" si="158"/>
        <v>0</v>
      </c>
      <c r="M1062" s="33">
        <f t="shared" si="155"/>
        <v>0</v>
      </c>
      <c r="N1062" s="31">
        <f>SUM(N1063)</f>
        <v>0</v>
      </c>
      <c r="O1062" s="33">
        <f t="shared" si="156"/>
        <v>0</v>
      </c>
      <c r="P1062" s="36">
        <f t="shared" si="159"/>
        <v>0</v>
      </c>
    </row>
    <row r="1063" spans="1:16" hidden="1" x14ac:dyDescent="0.25">
      <c r="A1063" s="65">
        <v>3311403310684</v>
      </c>
      <c r="B1063" s="39" t="s">
        <v>734</v>
      </c>
      <c r="C1063" s="30"/>
      <c r="D1063" s="37"/>
      <c r="E1063" s="37"/>
      <c r="F1063" s="32">
        <f t="shared" si="152"/>
        <v>0</v>
      </c>
      <c r="G1063" s="33">
        <f t="shared" si="153"/>
        <v>0</v>
      </c>
      <c r="H1063" s="37"/>
      <c r="I1063" s="34">
        <f t="shared" si="157"/>
        <v>0</v>
      </c>
      <c r="J1063" s="37"/>
      <c r="K1063" s="33">
        <f t="shared" si="154"/>
        <v>0</v>
      </c>
      <c r="L1063" s="35">
        <f t="shared" si="158"/>
        <v>0</v>
      </c>
      <c r="M1063" s="33">
        <f t="shared" si="155"/>
        <v>0</v>
      </c>
      <c r="N1063" s="37"/>
      <c r="O1063" s="33">
        <f t="shared" si="156"/>
        <v>0</v>
      </c>
      <c r="P1063" s="36">
        <f t="shared" si="159"/>
        <v>0</v>
      </c>
    </row>
    <row r="1064" spans="1:16" ht="26.25" hidden="1" x14ac:dyDescent="0.25">
      <c r="A1064" s="28">
        <v>3311403310688</v>
      </c>
      <c r="B1064" s="39" t="s">
        <v>735</v>
      </c>
      <c r="C1064" s="30"/>
      <c r="D1064" s="31">
        <f>SUM(D1065)</f>
        <v>0</v>
      </c>
      <c r="E1064" s="31">
        <f>SUM(E1065)</f>
        <v>0</v>
      </c>
      <c r="F1064" s="32">
        <f t="shared" ref="F1064:F1127" si="160">SUM(D1064+E1064)</f>
        <v>0</v>
      </c>
      <c r="G1064" s="33">
        <f t="shared" ref="G1064:G1127" si="161">IF(OR(F1064=0,F$7=0),0,F1064/F$7)*100</f>
        <v>0</v>
      </c>
      <c r="H1064" s="31">
        <f>SUM(H1065)</f>
        <v>0</v>
      </c>
      <c r="I1064" s="34">
        <f t="shared" si="157"/>
        <v>0</v>
      </c>
      <c r="J1064" s="31">
        <f>SUM(J1065)</f>
        <v>0</v>
      </c>
      <c r="K1064" s="33">
        <f t="shared" si="154"/>
        <v>0</v>
      </c>
      <c r="L1064" s="35">
        <f t="shared" si="158"/>
        <v>0</v>
      </c>
      <c r="M1064" s="33">
        <f t="shared" si="155"/>
        <v>0</v>
      </c>
      <c r="N1064" s="31">
        <f>SUM(N1065)</f>
        <v>0</v>
      </c>
      <c r="O1064" s="33">
        <f t="shared" si="156"/>
        <v>0</v>
      </c>
      <c r="P1064" s="36">
        <f t="shared" si="159"/>
        <v>0</v>
      </c>
    </row>
    <row r="1065" spans="1:16" ht="26.25" hidden="1" x14ac:dyDescent="0.25">
      <c r="A1065" s="28">
        <v>3311403310688230</v>
      </c>
      <c r="B1065" s="39" t="s">
        <v>735</v>
      </c>
      <c r="C1065" s="30"/>
      <c r="D1065" s="37"/>
      <c r="E1065" s="37"/>
      <c r="F1065" s="32">
        <f t="shared" si="160"/>
        <v>0</v>
      </c>
      <c r="G1065" s="33">
        <f t="shared" si="161"/>
        <v>0</v>
      </c>
      <c r="H1065" s="37"/>
      <c r="I1065" s="34">
        <f t="shared" si="157"/>
        <v>0</v>
      </c>
      <c r="J1065" s="37"/>
      <c r="K1065" s="33">
        <f t="shared" si="154"/>
        <v>0</v>
      </c>
      <c r="L1065" s="35">
        <f t="shared" si="158"/>
        <v>0</v>
      </c>
      <c r="M1065" s="33">
        <f t="shared" si="155"/>
        <v>0</v>
      </c>
      <c r="N1065" s="37"/>
      <c r="O1065" s="33">
        <f t="shared" si="156"/>
        <v>0</v>
      </c>
      <c r="P1065" s="36">
        <f t="shared" si="159"/>
        <v>0</v>
      </c>
    </row>
    <row r="1066" spans="1:16" ht="39" hidden="1" x14ac:dyDescent="0.25">
      <c r="A1066" s="28">
        <v>3311403310692</v>
      </c>
      <c r="B1066" s="39" t="s">
        <v>736</v>
      </c>
      <c r="C1066" s="30"/>
      <c r="D1066" s="31">
        <f>SUM(D1067)</f>
        <v>0</v>
      </c>
      <c r="E1066" s="31">
        <f>SUM(E1067)</f>
        <v>0</v>
      </c>
      <c r="F1066" s="32">
        <f t="shared" si="160"/>
        <v>0</v>
      </c>
      <c r="G1066" s="33">
        <f t="shared" si="161"/>
        <v>0</v>
      </c>
      <c r="H1066" s="31">
        <f>SUM(H1067)</f>
        <v>0</v>
      </c>
      <c r="I1066" s="34">
        <f t="shared" si="157"/>
        <v>0</v>
      </c>
      <c r="J1066" s="31">
        <f>SUM(J1067)</f>
        <v>0</v>
      </c>
      <c r="K1066" s="33">
        <f t="shared" si="154"/>
        <v>0</v>
      </c>
      <c r="L1066" s="35">
        <f t="shared" si="158"/>
        <v>0</v>
      </c>
      <c r="M1066" s="33">
        <f t="shared" si="155"/>
        <v>0</v>
      </c>
      <c r="N1066" s="31">
        <f>SUM(N1067)</f>
        <v>0</v>
      </c>
      <c r="O1066" s="33">
        <f t="shared" si="156"/>
        <v>0</v>
      </c>
      <c r="P1066" s="36">
        <f t="shared" si="159"/>
        <v>0</v>
      </c>
    </row>
    <row r="1067" spans="1:16" ht="39" hidden="1" x14ac:dyDescent="0.25">
      <c r="A1067" s="28">
        <v>3311403310692230</v>
      </c>
      <c r="B1067" s="39" t="s">
        <v>736</v>
      </c>
      <c r="C1067" s="30"/>
      <c r="D1067" s="37"/>
      <c r="E1067" s="37"/>
      <c r="F1067" s="32">
        <f t="shared" si="160"/>
        <v>0</v>
      </c>
      <c r="G1067" s="33">
        <f t="shared" si="161"/>
        <v>0</v>
      </c>
      <c r="H1067" s="37"/>
      <c r="I1067" s="34">
        <f t="shared" si="157"/>
        <v>0</v>
      </c>
      <c r="J1067" s="37"/>
      <c r="K1067" s="33">
        <f t="shared" si="154"/>
        <v>0</v>
      </c>
      <c r="L1067" s="35">
        <f t="shared" si="158"/>
        <v>0</v>
      </c>
      <c r="M1067" s="33">
        <f t="shared" si="155"/>
        <v>0</v>
      </c>
      <c r="N1067" s="37"/>
      <c r="O1067" s="33">
        <f t="shared" si="156"/>
        <v>0</v>
      </c>
      <c r="P1067" s="36">
        <f t="shared" si="159"/>
        <v>0</v>
      </c>
    </row>
    <row r="1068" spans="1:16" ht="26.25" hidden="1" x14ac:dyDescent="0.25">
      <c r="A1068" s="28">
        <v>3311403310693</v>
      </c>
      <c r="B1068" s="39" t="s">
        <v>737</v>
      </c>
      <c r="C1068" s="30"/>
      <c r="D1068" s="31">
        <f>SUM(D1069)</f>
        <v>0</v>
      </c>
      <c r="E1068" s="31">
        <f>SUM(E1069)</f>
        <v>0</v>
      </c>
      <c r="F1068" s="32">
        <f t="shared" si="160"/>
        <v>0</v>
      </c>
      <c r="G1068" s="33">
        <f t="shared" si="161"/>
        <v>0</v>
      </c>
      <c r="H1068" s="31">
        <f>SUM(H1069)</f>
        <v>0</v>
      </c>
      <c r="I1068" s="34">
        <f t="shared" si="157"/>
        <v>0</v>
      </c>
      <c r="J1068" s="31">
        <f>SUM(J1069)</f>
        <v>0</v>
      </c>
      <c r="K1068" s="33">
        <f t="shared" si="154"/>
        <v>0</v>
      </c>
      <c r="L1068" s="35">
        <f t="shared" si="158"/>
        <v>0</v>
      </c>
      <c r="M1068" s="33">
        <f t="shared" si="155"/>
        <v>0</v>
      </c>
      <c r="N1068" s="31">
        <f>SUM(N1069)</f>
        <v>0</v>
      </c>
      <c r="O1068" s="33">
        <f t="shared" si="156"/>
        <v>0</v>
      </c>
      <c r="P1068" s="36">
        <f t="shared" si="159"/>
        <v>0</v>
      </c>
    </row>
    <row r="1069" spans="1:16" ht="26.25" hidden="1" x14ac:dyDescent="0.25">
      <c r="A1069" s="28">
        <v>3311403310693230</v>
      </c>
      <c r="B1069" s="39" t="s">
        <v>737</v>
      </c>
      <c r="C1069" s="30"/>
      <c r="D1069" s="37"/>
      <c r="E1069" s="37"/>
      <c r="F1069" s="32">
        <f t="shared" si="160"/>
        <v>0</v>
      </c>
      <c r="G1069" s="33">
        <f t="shared" si="161"/>
        <v>0</v>
      </c>
      <c r="H1069" s="37"/>
      <c r="I1069" s="34">
        <f t="shared" si="157"/>
        <v>0</v>
      </c>
      <c r="J1069" s="37"/>
      <c r="K1069" s="33">
        <f t="shared" si="154"/>
        <v>0</v>
      </c>
      <c r="L1069" s="35">
        <f t="shared" si="158"/>
        <v>0</v>
      </c>
      <c r="M1069" s="33">
        <f t="shared" si="155"/>
        <v>0</v>
      </c>
      <c r="N1069" s="37"/>
      <c r="O1069" s="33">
        <f t="shared" si="156"/>
        <v>0</v>
      </c>
      <c r="P1069" s="36">
        <f t="shared" si="159"/>
        <v>0</v>
      </c>
    </row>
    <row r="1070" spans="1:16" hidden="1" x14ac:dyDescent="0.25">
      <c r="A1070" s="28">
        <v>3311403310698</v>
      </c>
      <c r="B1070" s="39" t="s">
        <v>738</v>
      </c>
      <c r="C1070" s="30"/>
      <c r="D1070" s="31">
        <f>SUM(D1071)</f>
        <v>0</v>
      </c>
      <c r="E1070" s="31">
        <f>SUM(E1071)</f>
        <v>0</v>
      </c>
      <c r="F1070" s="32">
        <f t="shared" si="160"/>
        <v>0</v>
      </c>
      <c r="G1070" s="33">
        <f t="shared" si="161"/>
        <v>0</v>
      </c>
      <c r="H1070" s="31">
        <f>SUM(H1071)</f>
        <v>0</v>
      </c>
      <c r="I1070" s="34">
        <f t="shared" si="157"/>
        <v>0</v>
      </c>
      <c r="J1070" s="31">
        <f>SUM(J1071)</f>
        <v>0</v>
      </c>
      <c r="K1070" s="33">
        <f t="shared" si="154"/>
        <v>0</v>
      </c>
      <c r="L1070" s="35">
        <f t="shared" si="158"/>
        <v>0</v>
      </c>
      <c r="M1070" s="33">
        <f t="shared" si="155"/>
        <v>0</v>
      </c>
      <c r="N1070" s="31">
        <f>SUM(N1071)</f>
        <v>0</v>
      </c>
      <c r="O1070" s="33">
        <f t="shared" si="156"/>
        <v>0</v>
      </c>
      <c r="P1070" s="36">
        <f t="shared" si="159"/>
        <v>0</v>
      </c>
    </row>
    <row r="1071" spans="1:16" hidden="1" x14ac:dyDescent="0.25">
      <c r="A1071" s="28">
        <v>3311403310698230</v>
      </c>
      <c r="B1071" s="39" t="s">
        <v>738</v>
      </c>
      <c r="C1071" s="30"/>
      <c r="D1071" s="37"/>
      <c r="E1071" s="37"/>
      <c r="F1071" s="32">
        <f t="shared" si="160"/>
        <v>0</v>
      </c>
      <c r="G1071" s="33">
        <f t="shared" si="161"/>
        <v>0</v>
      </c>
      <c r="H1071" s="37"/>
      <c r="I1071" s="34">
        <f t="shared" si="157"/>
        <v>0</v>
      </c>
      <c r="J1071" s="37"/>
      <c r="K1071" s="33">
        <f t="shared" si="154"/>
        <v>0</v>
      </c>
      <c r="L1071" s="35">
        <f t="shared" si="158"/>
        <v>0</v>
      </c>
      <c r="M1071" s="33">
        <f t="shared" si="155"/>
        <v>0</v>
      </c>
      <c r="N1071" s="37"/>
      <c r="O1071" s="33">
        <f t="shared" si="156"/>
        <v>0</v>
      </c>
      <c r="P1071" s="36">
        <f t="shared" si="159"/>
        <v>0</v>
      </c>
    </row>
    <row r="1072" spans="1:16" ht="26.25" hidden="1" x14ac:dyDescent="0.25">
      <c r="A1072" s="28">
        <v>3311403310699</v>
      </c>
      <c r="B1072" s="39" t="s">
        <v>739</v>
      </c>
      <c r="C1072" s="30"/>
      <c r="D1072" s="31">
        <f>SUM(D1073)</f>
        <v>0</v>
      </c>
      <c r="E1072" s="31">
        <f>SUM(E1073)</f>
        <v>0</v>
      </c>
      <c r="F1072" s="32">
        <f t="shared" si="160"/>
        <v>0</v>
      </c>
      <c r="G1072" s="33">
        <f t="shared" si="161"/>
        <v>0</v>
      </c>
      <c r="H1072" s="31">
        <f>SUM(H1073)</f>
        <v>0</v>
      </c>
      <c r="I1072" s="34">
        <f t="shared" si="157"/>
        <v>0</v>
      </c>
      <c r="J1072" s="31">
        <f>SUM(J1073)</f>
        <v>0</v>
      </c>
      <c r="K1072" s="33">
        <f t="shared" si="154"/>
        <v>0</v>
      </c>
      <c r="L1072" s="35">
        <f t="shared" si="158"/>
        <v>0</v>
      </c>
      <c r="M1072" s="33">
        <f t="shared" si="155"/>
        <v>0</v>
      </c>
      <c r="N1072" s="31">
        <f>SUM(N1073)</f>
        <v>0</v>
      </c>
      <c r="O1072" s="33">
        <f t="shared" si="156"/>
        <v>0</v>
      </c>
      <c r="P1072" s="36">
        <f t="shared" si="159"/>
        <v>0</v>
      </c>
    </row>
    <row r="1073" spans="1:16" ht="26.25" hidden="1" x14ac:dyDescent="0.25">
      <c r="A1073" s="28">
        <v>3311403310699230</v>
      </c>
      <c r="B1073" s="39" t="s">
        <v>739</v>
      </c>
      <c r="C1073" s="30"/>
      <c r="D1073" s="37"/>
      <c r="E1073" s="37"/>
      <c r="F1073" s="32">
        <f t="shared" si="160"/>
        <v>0</v>
      </c>
      <c r="G1073" s="33">
        <f t="shared" si="161"/>
        <v>0</v>
      </c>
      <c r="H1073" s="37"/>
      <c r="I1073" s="34">
        <f t="shared" si="157"/>
        <v>0</v>
      </c>
      <c r="J1073" s="37"/>
      <c r="K1073" s="33">
        <f t="shared" si="154"/>
        <v>0</v>
      </c>
      <c r="L1073" s="35">
        <f t="shared" si="158"/>
        <v>0</v>
      </c>
      <c r="M1073" s="33">
        <f t="shared" si="155"/>
        <v>0</v>
      </c>
      <c r="N1073" s="37"/>
      <c r="O1073" s="33">
        <f t="shared" si="156"/>
        <v>0</v>
      </c>
      <c r="P1073" s="36">
        <f t="shared" si="159"/>
        <v>0</v>
      </c>
    </row>
    <row r="1074" spans="1:16" hidden="1" x14ac:dyDescent="0.25">
      <c r="A1074" s="28">
        <v>3311403310700</v>
      </c>
      <c r="B1074" s="39" t="s">
        <v>740</v>
      </c>
      <c r="C1074" s="30"/>
      <c r="D1074" s="31">
        <f>SUM(D1075)</f>
        <v>0</v>
      </c>
      <c r="E1074" s="31">
        <f>SUM(E1075)</f>
        <v>0</v>
      </c>
      <c r="F1074" s="32">
        <f t="shared" si="160"/>
        <v>0</v>
      </c>
      <c r="G1074" s="33">
        <f t="shared" si="161"/>
        <v>0</v>
      </c>
      <c r="H1074" s="31">
        <f>SUM(H1075)</f>
        <v>0</v>
      </c>
      <c r="I1074" s="34">
        <f t="shared" si="157"/>
        <v>0</v>
      </c>
      <c r="J1074" s="31">
        <f>SUM(J1075)</f>
        <v>0</v>
      </c>
      <c r="K1074" s="33">
        <f t="shared" si="154"/>
        <v>0</v>
      </c>
      <c r="L1074" s="35">
        <f t="shared" si="158"/>
        <v>0</v>
      </c>
      <c r="M1074" s="33">
        <f t="shared" si="155"/>
        <v>0</v>
      </c>
      <c r="N1074" s="31">
        <f>SUM(N1075)</f>
        <v>0</v>
      </c>
      <c r="O1074" s="33">
        <f t="shared" si="156"/>
        <v>0</v>
      </c>
      <c r="P1074" s="36">
        <f t="shared" si="159"/>
        <v>0</v>
      </c>
    </row>
    <row r="1075" spans="1:16" hidden="1" x14ac:dyDescent="0.25">
      <c r="A1075" s="28">
        <v>3311403310700230</v>
      </c>
      <c r="B1075" s="39" t="s">
        <v>741</v>
      </c>
      <c r="C1075" s="30"/>
      <c r="D1075" s="37"/>
      <c r="E1075" s="37"/>
      <c r="F1075" s="32">
        <f t="shared" si="160"/>
        <v>0</v>
      </c>
      <c r="G1075" s="33">
        <f t="shared" si="161"/>
        <v>0</v>
      </c>
      <c r="H1075" s="37"/>
      <c r="I1075" s="34">
        <f t="shared" si="157"/>
        <v>0</v>
      </c>
      <c r="J1075" s="37"/>
      <c r="K1075" s="33">
        <f t="shared" si="154"/>
        <v>0</v>
      </c>
      <c r="L1075" s="35">
        <f t="shared" si="158"/>
        <v>0</v>
      </c>
      <c r="M1075" s="33">
        <f t="shared" si="155"/>
        <v>0</v>
      </c>
      <c r="N1075" s="37"/>
      <c r="O1075" s="33">
        <f t="shared" si="156"/>
        <v>0</v>
      </c>
      <c r="P1075" s="36">
        <f t="shared" si="159"/>
        <v>0</v>
      </c>
    </row>
    <row r="1076" spans="1:16" hidden="1" x14ac:dyDescent="0.25">
      <c r="A1076" s="28">
        <v>3311403310701</v>
      </c>
      <c r="B1076" s="39" t="s">
        <v>742</v>
      </c>
      <c r="C1076" s="30"/>
      <c r="D1076" s="31">
        <f>SUM(D1077)</f>
        <v>0</v>
      </c>
      <c r="E1076" s="31">
        <f>SUM(E1077)</f>
        <v>0</v>
      </c>
      <c r="F1076" s="32">
        <f t="shared" si="160"/>
        <v>0</v>
      </c>
      <c r="G1076" s="33">
        <f t="shared" si="161"/>
        <v>0</v>
      </c>
      <c r="H1076" s="31">
        <f>SUM(H1077)</f>
        <v>0</v>
      </c>
      <c r="I1076" s="34">
        <f t="shared" si="157"/>
        <v>0</v>
      </c>
      <c r="J1076" s="31">
        <f>SUM(J1077)</f>
        <v>0</v>
      </c>
      <c r="K1076" s="33">
        <f t="shared" si="154"/>
        <v>0</v>
      </c>
      <c r="L1076" s="35">
        <f t="shared" si="158"/>
        <v>0</v>
      </c>
      <c r="M1076" s="33">
        <f t="shared" si="155"/>
        <v>0</v>
      </c>
      <c r="N1076" s="31">
        <f>SUM(N1077)</f>
        <v>0</v>
      </c>
      <c r="O1076" s="33">
        <f t="shared" si="156"/>
        <v>0</v>
      </c>
      <c r="P1076" s="36">
        <f t="shared" si="159"/>
        <v>0</v>
      </c>
    </row>
    <row r="1077" spans="1:16" hidden="1" x14ac:dyDescent="0.25">
      <c r="A1077" s="28">
        <v>3311403310701230</v>
      </c>
      <c r="B1077" s="39" t="s">
        <v>742</v>
      </c>
      <c r="C1077" s="30"/>
      <c r="D1077" s="37"/>
      <c r="E1077" s="37"/>
      <c r="F1077" s="32">
        <f t="shared" si="160"/>
        <v>0</v>
      </c>
      <c r="G1077" s="33">
        <f t="shared" si="161"/>
        <v>0</v>
      </c>
      <c r="H1077" s="37"/>
      <c r="I1077" s="34">
        <f t="shared" si="157"/>
        <v>0</v>
      </c>
      <c r="J1077" s="37"/>
      <c r="K1077" s="33">
        <f t="shared" si="154"/>
        <v>0</v>
      </c>
      <c r="L1077" s="35">
        <f t="shared" si="158"/>
        <v>0</v>
      </c>
      <c r="M1077" s="33">
        <f t="shared" si="155"/>
        <v>0</v>
      </c>
      <c r="N1077" s="37"/>
      <c r="O1077" s="33">
        <f t="shared" si="156"/>
        <v>0</v>
      </c>
      <c r="P1077" s="36">
        <f t="shared" si="159"/>
        <v>0</v>
      </c>
    </row>
    <row r="1078" spans="1:16" hidden="1" x14ac:dyDescent="0.25">
      <c r="A1078" s="28">
        <v>3311403310703</v>
      </c>
      <c r="B1078" s="39" t="s">
        <v>743</v>
      </c>
      <c r="C1078" s="30"/>
      <c r="D1078" s="31">
        <f>SUM(D1079)</f>
        <v>0</v>
      </c>
      <c r="E1078" s="31">
        <f>SUM(E1079)</f>
        <v>0</v>
      </c>
      <c r="F1078" s="32">
        <f t="shared" si="160"/>
        <v>0</v>
      </c>
      <c r="G1078" s="33">
        <f t="shared" si="161"/>
        <v>0</v>
      </c>
      <c r="H1078" s="31">
        <f>SUM(H1079)</f>
        <v>0</v>
      </c>
      <c r="I1078" s="34">
        <f t="shared" si="157"/>
        <v>0</v>
      </c>
      <c r="J1078" s="31">
        <f>SUM(J1079)</f>
        <v>0</v>
      </c>
      <c r="K1078" s="33">
        <f t="shared" si="154"/>
        <v>0</v>
      </c>
      <c r="L1078" s="35">
        <f t="shared" si="158"/>
        <v>0</v>
      </c>
      <c r="M1078" s="33">
        <f t="shared" si="155"/>
        <v>0</v>
      </c>
      <c r="N1078" s="31">
        <f>SUM(N1079)</f>
        <v>0</v>
      </c>
      <c r="O1078" s="33">
        <f t="shared" si="156"/>
        <v>0</v>
      </c>
      <c r="P1078" s="36">
        <f t="shared" si="159"/>
        <v>0</v>
      </c>
    </row>
    <row r="1079" spans="1:16" hidden="1" x14ac:dyDescent="0.25">
      <c r="A1079" s="28">
        <v>3311403310703230</v>
      </c>
      <c r="B1079" s="39" t="s">
        <v>743</v>
      </c>
      <c r="C1079" s="30"/>
      <c r="D1079" s="37"/>
      <c r="E1079" s="37"/>
      <c r="F1079" s="32">
        <f t="shared" si="160"/>
        <v>0</v>
      </c>
      <c r="G1079" s="33">
        <f t="shared" si="161"/>
        <v>0</v>
      </c>
      <c r="H1079" s="37"/>
      <c r="I1079" s="34">
        <f t="shared" si="157"/>
        <v>0</v>
      </c>
      <c r="J1079" s="37"/>
      <c r="K1079" s="33">
        <f t="shared" si="154"/>
        <v>0</v>
      </c>
      <c r="L1079" s="35">
        <f t="shared" si="158"/>
        <v>0</v>
      </c>
      <c r="M1079" s="33">
        <f t="shared" si="155"/>
        <v>0</v>
      </c>
      <c r="N1079" s="37"/>
      <c r="O1079" s="33">
        <f t="shared" si="156"/>
        <v>0</v>
      </c>
      <c r="P1079" s="36">
        <f t="shared" si="159"/>
        <v>0</v>
      </c>
    </row>
    <row r="1080" spans="1:16" ht="26.25" hidden="1" x14ac:dyDescent="0.25">
      <c r="A1080" s="28">
        <v>3311403310704</v>
      </c>
      <c r="B1080" s="39" t="s">
        <v>744</v>
      </c>
      <c r="C1080" s="30"/>
      <c r="D1080" s="31">
        <f>SUM(D1081)</f>
        <v>0</v>
      </c>
      <c r="E1080" s="31">
        <f>SUM(E1081)</f>
        <v>0</v>
      </c>
      <c r="F1080" s="32">
        <f t="shared" si="160"/>
        <v>0</v>
      </c>
      <c r="G1080" s="33">
        <f t="shared" si="161"/>
        <v>0</v>
      </c>
      <c r="H1080" s="31">
        <f>SUM(H1081)</f>
        <v>0</v>
      </c>
      <c r="I1080" s="34">
        <f t="shared" si="157"/>
        <v>0</v>
      </c>
      <c r="J1080" s="31">
        <f>SUM(J1081)</f>
        <v>0</v>
      </c>
      <c r="K1080" s="33">
        <f t="shared" si="154"/>
        <v>0</v>
      </c>
      <c r="L1080" s="35">
        <f t="shared" si="158"/>
        <v>0</v>
      </c>
      <c r="M1080" s="33">
        <f t="shared" si="155"/>
        <v>0</v>
      </c>
      <c r="N1080" s="31">
        <f>SUM(N1081)</f>
        <v>0</v>
      </c>
      <c r="O1080" s="33">
        <f t="shared" si="156"/>
        <v>0</v>
      </c>
      <c r="P1080" s="36">
        <f t="shared" si="159"/>
        <v>0</v>
      </c>
    </row>
    <row r="1081" spans="1:16" ht="26.25" hidden="1" x14ac:dyDescent="0.25">
      <c r="A1081" s="28">
        <v>3311403310704230</v>
      </c>
      <c r="B1081" s="39" t="s">
        <v>744</v>
      </c>
      <c r="C1081" s="30"/>
      <c r="D1081" s="37"/>
      <c r="E1081" s="37"/>
      <c r="F1081" s="32">
        <f t="shared" si="160"/>
        <v>0</v>
      </c>
      <c r="G1081" s="33">
        <f t="shared" si="161"/>
        <v>0</v>
      </c>
      <c r="H1081" s="37"/>
      <c r="I1081" s="34">
        <f t="shared" si="157"/>
        <v>0</v>
      </c>
      <c r="J1081" s="37"/>
      <c r="K1081" s="33">
        <f t="shared" si="154"/>
        <v>0</v>
      </c>
      <c r="L1081" s="35">
        <f t="shared" si="158"/>
        <v>0</v>
      </c>
      <c r="M1081" s="33">
        <f t="shared" si="155"/>
        <v>0</v>
      </c>
      <c r="N1081" s="37"/>
      <c r="O1081" s="33">
        <f t="shared" si="156"/>
        <v>0</v>
      </c>
      <c r="P1081" s="36">
        <f t="shared" si="159"/>
        <v>0</v>
      </c>
    </row>
    <row r="1082" spans="1:16" hidden="1" x14ac:dyDescent="0.25">
      <c r="A1082" s="65">
        <v>3311403310710</v>
      </c>
      <c r="B1082" s="39" t="s">
        <v>745</v>
      </c>
      <c r="C1082" s="30"/>
      <c r="D1082" s="31">
        <f>SUM(D1083)</f>
        <v>0</v>
      </c>
      <c r="E1082" s="31">
        <f>SUM(E1083)</f>
        <v>0</v>
      </c>
      <c r="F1082" s="32">
        <f t="shared" si="160"/>
        <v>0</v>
      </c>
      <c r="G1082" s="33">
        <f t="shared" si="161"/>
        <v>0</v>
      </c>
      <c r="H1082" s="31">
        <f>SUM(H1083)</f>
        <v>0</v>
      </c>
      <c r="I1082" s="34">
        <f t="shared" si="157"/>
        <v>0</v>
      </c>
      <c r="J1082" s="31">
        <f>SUM(J1083)</f>
        <v>0</v>
      </c>
      <c r="K1082" s="33">
        <f t="shared" si="154"/>
        <v>0</v>
      </c>
      <c r="L1082" s="35">
        <f t="shared" si="158"/>
        <v>0</v>
      </c>
      <c r="M1082" s="33">
        <f t="shared" si="155"/>
        <v>0</v>
      </c>
      <c r="N1082" s="31">
        <f>SUM(N1083)</f>
        <v>0</v>
      </c>
      <c r="O1082" s="33">
        <f t="shared" si="156"/>
        <v>0</v>
      </c>
      <c r="P1082" s="36">
        <f t="shared" si="159"/>
        <v>0</v>
      </c>
    </row>
    <row r="1083" spans="1:16" hidden="1" x14ac:dyDescent="0.25">
      <c r="A1083" s="65">
        <v>3311403310710230</v>
      </c>
      <c r="B1083" s="39" t="s">
        <v>745</v>
      </c>
      <c r="C1083" s="30"/>
      <c r="D1083" s="37"/>
      <c r="E1083" s="37"/>
      <c r="F1083" s="32">
        <f t="shared" si="160"/>
        <v>0</v>
      </c>
      <c r="G1083" s="33">
        <f t="shared" si="161"/>
        <v>0</v>
      </c>
      <c r="H1083" s="37"/>
      <c r="I1083" s="34">
        <f t="shared" si="157"/>
        <v>0</v>
      </c>
      <c r="J1083" s="37"/>
      <c r="K1083" s="33">
        <f t="shared" si="154"/>
        <v>0</v>
      </c>
      <c r="L1083" s="35">
        <f t="shared" si="158"/>
        <v>0</v>
      </c>
      <c r="M1083" s="33">
        <f t="shared" si="155"/>
        <v>0</v>
      </c>
      <c r="N1083" s="37"/>
      <c r="O1083" s="33">
        <f t="shared" si="156"/>
        <v>0</v>
      </c>
      <c r="P1083" s="36">
        <f t="shared" si="159"/>
        <v>0</v>
      </c>
    </row>
    <row r="1084" spans="1:16" ht="26.25" hidden="1" x14ac:dyDescent="0.25">
      <c r="A1084" s="65">
        <v>3311403310712</v>
      </c>
      <c r="B1084" s="39" t="s">
        <v>746</v>
      </c>
      <c r="C1084" s="30"/>
      <c r="D1084" s="31">
        <f>SUM(D1085)</f>
        <v>0</v>
      </c>
      <c r="E1084" s="31">
        <f>SUM(E1085)</f>
        <v>0</v>
      </c>
      <c r="F1084" s="32">
        <f t="shared" si="160"/>
        <v>0</v>
      </c>
      <c r="G1084" s="33">
        <f t="shared" si="161"/>
        <v>0</v>
      </c>
      <c r="H1084" s="31">
        <f>SUM(H1085)</f>
        <v>0</v>
      </c>
      <c r="I1084" s="34">
        <f t="shared" si="157"/>
        <v>0</v>
      </c>
      <c r="J1084" s="31">
        <f>SUM(J1085)</f>
        <v>0</v>
      </c>
      <c r="K1084" s="33">
        <f t="shared" si="154"/>
        <v>0</v>
      </c>
      <c r="L1084" s="35">
        <f t="shared" si="158"/>
        <v>0</v>
      </c>
      <c r="M1084" s="33">
        <f t="shared" si="155"/>
        <v>0</v>
      </c>
      <c r="N1084" s="31">
        <f>SUM(N1085)</f>
        <v>0</v>
      </c>
      <c r="O1084" s="33">
        <f t="shared" si="156"/>
        <v>0</v>
      </c>
      <c r="P1084" s="36">
        <f t="shared" si="159"/>
        <v>0</v>
      </c>
    </row>
    <row r="1085" spans="1:16" ht="26.25" hidden="1" x14ac:dyDescent="0.25">
      <c r="A1085" s="65">
        <v>3311403310712230</v>
      </c>
      <c r="B1085" s="39" t="s">
        <v>746</v>
      </c>
      <c r="C1085" s="30"/>
      <c r="D1085" s="37"/>
      <c r="E1085" s="37"/>
      <c r="F1085" s="32">
        <f t="shared" si="160"/>
        <v>0</v>
      </c>
      <c r="G1085" s="33">
        <f t="shared" si="161"/>
        <v>0</v>
      </c>
      <c r="H1085" s="37"/>
      <c r="I1085" s="34">
        <f t="shared" si="157"/>
        <v>0</v>
      </c>
      <c r="J1085" s="37"/>
      <c r="K1085" s="33">
        <f t="shared" si="154"/>
        <v>0</v>
      </c>
      <c r="L1085" s="35">
        <f t="shared" si="158"/>
        <v>0</v>
      </c>
      <c r="M1085" s="33">
        <f t="shared" si="155"/>
        <v>0</v>
      </c>
      <c r="N1085" s="37"/>
      <c r="O1085" s="33">
        <f t="shared" si="156"/>
        <v>0</v>
      </c>
      <c r="P1085" s="36">
        <f t="shared" si="159"/>
        <v>0</v>
      </c>
    </row>
    <row r="1086" spans="1:16" ht="26.25" hidden="1" x14ac:dyDescent="0.25">
      <c r="A1086" s="28">
        <v>3311403310714</v>
      </c>
      <c r="B1086" s="39" t="s">
        <v>747</v>
      </c>
      <c r="C1086" s="30"/>
      <c r="D1086" s="31">
        <f>SUM(D1087)</f>
        <v>0</v>
      </c>
      <c r="E1086" s="31">
        <f>SUM(E1087)</f>
        <v>0</v>
      </c>
      <c r="F1086" s="32">
        <f t="shared" si="160"/>
        <v>0</v>
      </c>
      <c r="G1086" s="33">
        <f t="shared" si="161"/>
        <v>0</v>
      </c>
      <c r="H1086" s="31">
        <f>SUM(H1087)</f>
        <v>0</v>
      </c>
      <c r="I1086" s="34">
        <f t="shared" si="157"/>
        <v>0</v>
      </c>
      <c r="J1086" s="31">
        <f>SUM(J1087)</f>
        <v>0</v>
      </c>
      <c r="K1086" s="33">
        <f t="shared" si="154"/>
        <v>0</v>
      </c>
      <c r="L1086" s="35">
        <f t="shared" si="158"/>
        <v>0</v>
      </c>
      <c r="M1086" s="33">
        <f t="shared" si="155"/>
        <v>0</v>
      </c>
      <c r="N1086" s="31">
        <f>SUM(N1087)</f>
        <v>0</v>
      </c>
      <c r="O1086" s="33">
        <f t="shared" si="156"/>
        <v>0</v>
      </c>
      <c r="P1086" s="36">
        <f t="shared" si="159"/>
        <v>0</v>
      </c>
    </row>
    <row r="1087" spans="1:16" ht="26.25" hidden="1" x14ac:dyDescent="0.25">
      <c r="A1087" s="28">
        <v>3311403310714230</v>
      </c>
      <c r="B1087" s="39" t="s">
        <v>747</v>
      </c>
      <c r="C1087" s="30"/>
      <c r="D1087" s="37"/>
      <c r="E1087" s="37"/>
      <c r="F1087" s="32">
        <f t="shared" si="160"/>
        <v>0</v>
      </c>
      <c r="G1087" s="33">
        <f t="shared" si="161"/>
        <v>0</v>
      </c>
      <c r="H1087" s="37"/>
      <c r="I1087" s="34">
        <f t="shared" si="157"/>
        <v>0</v>
      </c>
      <c r="J1087" s="37"/>
      <c r="K1087" s="33">
        <f t="shared" si="154"/>
        <v>0</v>
      </c>
      <c r="L1087" s="35">
        <f t="shared" si="158"/>
        <v>0</v>
      </c>
      <c r="M1087" s="33">
        <f t="shared" si="155"/>
        <v>0</v>
      </c>
      <c r="N1087" s="37"/>
      <c r="O1087" s="33">
        <f t="shared" si="156"/>
        <v>0</v>
      </c>
      <c r="P1087" s="36">
        <f t="shared" si="159"/>
        <v>0</v>
      </c>
    </row>
    <row r="1088" spans="1:16" ht="26.25" hidden="1" x14ac:dyDescent="0.25">
      <c r="A1088" s="28">
        <v>3311403310728</v>
      </c>
      <c r="B1088" s="39" t="s">
        <v>748</v>
      </c>
      <c r="C1088" s="30"/>
      <c r="D1088" s="31">
        <f>SUM(D1089)</f>
        <v>0</v>
      </c>
      <c r="E1088" s="31">
        <f>SUM(E1089)</f>
        <v>0</v>
      </c>
      <c r="F1088" s="32">
        <f t="shared" si="160"/>
        <v>0</v>
      </c>
      <c r="G1088" s="33">
        <f t="shared" si="161"/>
        <v>0</v>
      </c>
      <c r="H1088" s="31">
        <f>SUM(H1089)</f>
        <v>0</v>
      </c>
      <c r="I1088" s="34">
        <f t="shared" si="157"/>
        <v>0</v>
      </c>
      <c r="J1088" s="31">
        <f>SUM(J1089)</f>
        <v>0</v>
      </c>
      <c r="K1088" s="33">
        <f t="shared" si="154"/>
        <v>0</v>
      </c>
      <c r="L1088" s="35">
        <f t="shared" si="158"/>
        <v>0</v>
      </c>
      <c r="M1088" s="33">
        <f t="shared" si="155"/>
        <v>0</v>
      </c>
      <c r="N1088" s="31">
        <f>SUM(N1089)</f>
        <v>0</v>
      </c>
      <c r="O1088" s="33">
        <f t="shared" si="156"/>
        <v>0</v>
      </c>
      <c r="P1088" s="36">
        <f t="shared" si="159"/>
        <v>0</v>
      </c>
    </row>
    <row r="1089" spans="1:16" ht="26.25" hidden="1" x14ac:dyDescent="0.25">
      <c r="A1089" s="28">
        <v>3311403310728230</v>
      </c>
      <c r="B1089" s="39" t="s">
        <v>748</v>
      </c>
      <c r="C1089" s="30"/>
      <c r="D1089" s="37"/>
      <c r="E1089" s="37"/>
      <c r="F1089" s="32">
        <f t="shared" si="160"/>
        <v>0</v>
      </c>
      <c r="G1089" s="33">
        <f t="shared" si="161"/>
        <v>0</v>
      </c>
      <c r="H1089" s="37"/>
      <c r="I1089" s="34">
        <f t="shared" si="157"/>
        <v>0</v>
      </c>
      <c r="J1089" s="37"/>
      <c r="K1089" s="33">
        <f t="shared" si="154"/>
        <v>0</v>
      </c>
      <c r="L1089" s="35">
        <f t="shared" si="158"/>
        <v>0</v>
      </c>
      <c r="M1089" s="33">
        <f t="shared" si="155"/>
        <v>0</v>
      </c>
      <c r="N1089" s="37"/>
      <c r="O1089" s="33">
        <f t="shared" si="156"/>
        <v>0</v>
      </c>
      <c r="P1089" s="36">
        <f t="shared" si="159"/>
        <v>0</v>
      </c>
    </row>
    <row r="1090" spans="1:16" ht="26.25" hidden="1" x14ac:dyDescent="0.25">
      <c r="A1090" s="65">
        <v>3311403310733</v>
      </c>
      <c r="B1090" s="39" t="s">
        <v>749</v>
      </c>
      <c r="C1090" s="30"/>
      <c r="D1090" s="31">
        <f>SUM(D1091)</f>
        <v>0</v>
      </c>
      <c r="E1090" s="31">
        <f>SUM(E1091)</f>
        <v>0</v>
      </c>
      <c r="F1090" s="32">
        <f t="shared" si="160"/>
        <v>0</v>
      </c>
      <c r="G1090" s="33">
        <f t="shared" si="161"/>
        <v>0</v>
      </c>
      <c r="H1090" s="31">
        <f>SUM(H1091)</f>
        <v>0</v>
      </c>
      <c r="I1090" s="34">
        <f t="shared" si="157"/>
        <v>0</v>
      </c>
      <c r="J1090" s="31">
        <f>SUM(J1091)</f>
        <v>0</v>
      </c>
      <c r="K1090" s="33">
        <f t="shared" si="154"/>
        <v>0</v>
      </c>
      <c r="L1090" s="35">
        <f t="shared" si="158"/>
        <v>0</v>
      </c>
      <c r="M1090" s="33">
        <f t="shared" si="155"/>
        <v>0</v>
      </c>
      <c r="N1090" s="31">
        <f>SUM(N1091)</f>
        <v>0</v>
      </c>
      <c r="O1090" s="33">
        <f t="shared" si="156"/>
        <v>0</v>
      </c>
      <c r="P1090" s="36">
        <f t="shared" si="159"/>
        <v>0</v>
      </c>
    </row>
    <row r="1091" spans="1:16" ht="26.25" hidden="1" x14ac:dyDescent="0.25">
      <c r="A1091" s="65">
        <v>3311403310733230</v>
      </c>
      <c r="B1091" s="39" t="s">
        <v>749</v>
      </c>
      <c r="C1091" s="30"/>
      <c r="D1091" s="37"/>
      <c r="E1091" s="37"/>
      <c r="F1091" s="32">
        <f t="shared" si="160"/>
        <v>0</v>
      </c>
      <c r="G1091" s="33">
        <f t="shared" si="161"/>
        <v>0</v>
      </c>
      <c r="H1091" s="37"/>
      <c r="I1091" s="34">
        <f t="shared" si="157"/>
        <v>0</v>
      </c>
      <c r="J1091" s="37"/>
      <c r="K1091" s="33">
        <f t="shared" si="154"/>
        <v>0</v>
      </c>
      <c r="L1091" s="35">
        <f t="shared" si="158"/>
        <v>0</v>
      </c>
      <c r="M1091" s="33">
        <f t="shared" si="155"/>
        <v>0</v>
      </c>
      <c r="N1091" s="37"/>
      <c r="O1091" s="33">
        <f t="shared" si="156"/>
        <v>0</v>
      </c>
      <c r="P1091" s="36">
        <f t="shared" si="159"/>
        <v>0</v>
      </c>
    </row>
    <row r="1092" spans="1:16" ht="26.25" hidden="1" x14ac:dyDescent="0.25">
      <c r="A1092" s="28">
        <v>3311403310744</v>
      </c>
      <c r="B1092" s="39" t="s">
        <v>750</v>
      </c>
      <c r="C1092" s="30"/>
      <c r="D1092" s="31">
        <f>SUM(D1093)</f>
        <v>0</v>
      </c>
      <c r="E1092" s="31">
        <f>SUM(E1093)</f>
        <v>0</v>
      </c>
      <c r="F1092" s="32">
        <f t="shared" si="160"/>
        <v>0</v>
      </c>
      <c r="G1092" s="33">
        <f t="shared" si="161"/>
        <v>0</v>
      </c>
      <c r="H1092" s="31">
        <f>SUM(H1093)</f>
        <v>0</v>
      </c>
      <c r="I1092" s="34">
        <f t="shared" si="157"/>
        <v>0</v>
      </c>
      <c r="J1092" s="31">
        <f>SUM(J1093)</f>
        <v>0</v>
      </c>
      <c r="K1092" s="33">
        <f t="shared" si="154"/>
        <v>0</v>
      </c>
      <c r="L1092" s="35">
        <f t="shared" si="158"/>
        <v>0</v>
      </c>
      <c r="M1092" s="33">
        <f t="shared" si="155"/>
        <v>0</v>
      </c>
      <c r="N1092" s="31">
        <f>SUM(N1093)</f>
        <v>0</v>
      </c>
      <c r="O1092" s="33">
        <f t="shared" si="156"/>
        <v>0</v>
      </c>
      <c r="P1092" s="36">
        <f t="shared" si="159"/>
        <v>0</v>
      </c>
    </row>
    <row r="1093" spans="1:16" ht="26.25" hidden="1" x14ac:dyDescent="0.25">
      <c r="A1093" s="28">
        <v>3311403310744230</v>
      </c>
      <c r="B1093" s="39" t="s">
        <v>750</v>
      </c>
      <c r="C1093" s="30"/>
      <c r="D1093" s="37"/>
      <c r="E1093" s="37"/>
      <c r="F1093" s="32">
        <f t="shared" si="160"/>
        <v>0</v>
      </c>
      <c r="G1093" s="33">
        <f t="shared" si="161"/>
        <v>0</v>
      </c>
      <c r="H1093" s="37"/>
      <c r="I1093" s="34">
        <f t="shared" si="157"/>
        <v>0</v>
      </c>
      <c r="J1093" s="37"/>
      <c r="K1093" s="33">
        <f t="shared" si="154"/>
        <v>0</v>
      </c>
      <c r="L1093" s="35">
        <f t="shared" si="158"/>
        <v>0</v>
      </c>
      <c r="M1093" s="33">
        <f t="shared" si="155"/>
        <v>0</v>
      </c>
      <c r="N1093" s="37"/>
      <c r="O1093" s="33">
        <f t="shared" si="156"/>
        <v>0</v>
      </c>
      <c r="P1093" s="36">
        <f t="shared" si="159"/>
        <v>0</v>
      </c>
    </row>
    <row r="1094" spans="1:16" ht="26.25" hidden="1" x14ac:dyDescent="0.25">
      <c r="A1094" s="28">
        <v>3311403310750</v>
      </c>
      <c r="B1094" s="39" t="s">
        <v>751</v>
      </c>
      <c r="C1094" s="30"/>
      <c r="D1094" s="31">
        <f>SUM(D1095)</f>
        <v>0</v>
      </c>
      <c r="E1094" s="31">
        <f>SUM(E1095)</f>
        <v>0</v>
      </c>
      <c r="F1094" s="32">
        <f t="shared" si="160"/>
        <v>0</v>
      </c>
      <c r="G1094" s="33">
        <f t="shared" si="161"/>
        <v>0</v>
      </c>
      <c r="H1094" s="31">
        <f>SUM(H1095)</f>
        <v>0</v>
      </c>
      <c r="I1094" s="34">
        <f t="shared" si="157"/>
        <v>0</v>
      </c>
      <c r="J1094" s="31">
        <f>SUM(J1095)</f>
        <v>0</v>
      </c>
      <c r="K1094" s="33">
        <f t="shared" si="154"/>
        <v>0</v>
      </c>
      <c r="L1094" s="35">
        <f t="shared" si="158"/>
        <v>0</v>
      </c>
      <c r="M1094" s="33">
        <f t="shared" si="155"/>
        <v>0</v>
      </c>
      <c r="N1094" s="31">
        <f>SUM(N1095)</f>
        <v>0</v>
      </c>
      <c r="O1094" s="33">
        <f t="shared" si="156"/>
        <v>0</v>
      </c>
      <c r="P1094" s="36">
        <f t="shared" si="159"/>
        <v>0</v>
      </c>
    </row>
    <row r="1095" spans="1:16" ht="26.25" hidden="1" x14ac:dyDescent="0.25">
      <c r="A1095" s="28">
        <v>3311403310750230</v>
      </c>
      <c r="B1095" s="39" t="s">
        <v>751</v>
      </c>
      <c r="C1095" s="30"/>
      <c r="D1095" s="37"/>
      <c r="E1095" s="37"/>
      <c r="F1095" s="32">
        <f t="shared" si="160"/>
        <v>0</v>
      </c>
      <c r="G1095" s="33">
        <f t="shared" si="161"/>
        <v>0</v>
      </c>
      <c r="H1095" s="37"/>
      <c r="I1095" s="34">
        <f t="shared" si="157"/>
        <v>0</v>
      </c>
      <c r="J1095" s="37"/>
      <c r="K1095" s="33">
        <f t="shared" si="154"/>
        <v>0</v>
      </c>
      <c r="L1095" s="35">
        <f t="shared" si="158"/>
        <v>0</v>
      </c>
      <c r="M1095" s="33">
        <f t="shared" si="155"/>
        <v>0</v>
      </c>
      <c r="N1095" s="37"/>
      <c r="O1095" s="33">
        <f t="shared" si="156"/>
        <v>0</v>
      </c>
      <c r="P1095" s="36">
        <f t="shared" si="159"/>
        <v>0</v>
      </c>
    </row>
    <row r="1096" spans="1:16" ht="26.25" hidden="1" x14ac:dyDescent="0.25">
      <c r="A1096" s="28">
        <v>3311403310758</v>
      </c>
      <c r="B1096" s="39" t="s">
        <v>752</v>
      </c>
      <c r="C1096" s="30"/>
      <c r="D1096" s="31">
        <f>SUM(D1097)</f>
        <v>0</v>
      </c>
      <c r="E1096" s="31">
        <f>SUM(E1097)</f>
        <v>0</v>
      </c>
      <c r="F1096" s="32">
        <f t="shared" si="160"/>
        <v>0</v>
      </c>
      <c r="G1096" s="33">
        <f t="shared" si="161"/>
        <v>0</v>
      </c>
      <c r="H1096" s="31">
        <f>SUM(H1097)</f>
        <v>0</v>
      </c>
      <c r="I1096" s="34">
        <f t="shared" si="157"/>
        <v>0</v>
      </c>
      <c r="J1096" s="31">
        <f>SUM(J1097)</f>
        <v>0</v>
      </c>
      <c r="K1096" s="33">
        <f t="shared" si="154"/>
        <v>0</v>
      </c>
      <c r="L1096" s="35">
        <f t="shared" si="158"/>
        <v>0</v>
      </c>
      <c r="M1096" s="33">
        <f t="shared" si="155"/>
        <v>0</v>
      </c>
      <c r="N1096" s="31">
        <f>SUM(N1097)</f>
        <v>0</v>
      </c>
      <c r="O1096" s="33">
        <f t="shared" si="156"/>
        <v>0</v>
      </c>
      <c r="P1096" s="36">
        <f t="shared" si="159"/>
        <v>0</v>
      </c>
    </row>
    <row r="1097" spans="1:16" ht="26.25" hidden="1" x14ac:dyDescent="0.25">
      <c r="A1097" s="28">
        <v>3311403310758230</v>
      </c>
      <c r="B1097" s="39" t="s">
        <v>752</v>
      </c>
      <c r="C1097" s="30"/>
      <c r="D1097" s="37"/>
      <c r="E1097" s="37"/>
      <c r="F1097" s="32">
        <f t="shared" si="160"/>
        <v>0</v>
      </c>
      <c r="G1097" s="33">
        <f t="shared" si="161"/>
        <v>0</v>
      </c>
      <c r="H1097" s="37"/>
      <c r="I1097" s="34">
        <f t="shared" si="157"/>
        <v>0</v>
      </c>
      <c r="J1097" s="37"/>
      <c r="K1097" s="33">
        <f t="shared" si="154"/>
        <v>0</v>
      </c>
      <c r="L1097" s="35">
        <f t="shared" si="158"/>
        <v>0</v>
      </c>
      <c r="M1097" s="33">
        <f t="shared" si="155"/>
        <v>0</v>
      </c>
      <c r="N1097" s="37"/>
      <c r="O1097" s="33">
        <f t="shared" si="156"/>
        <v>0</v>
      </c>
      <c r="P1097" s="36">
        <f t="shared" si="159"/>
        <v>0</v>
      </c>
    </row>
    <row r="1098" spans="1:16" hidden="1" x14ac:dyDescent="0.25">
      <c r="A1098" s="28">
        <v>3311403310761</v>
      </c>
      <c r="B1098" s="39" t="s">
        <v>753</v>
      </c>
      <c r="C1098" s="30"/>
      <c r="D1098" s="31">
        <f>SUM(D1099)</f>
        <v>0</v>
      </c>
      <c r="E1098" s="31">
        <f>SUM(E1099)</f>
        <v>0</v>
      </c>
      <c r="F1098" s="32">
        <f t="shared" si="160"/>
        <v>0</v>
      </c>
      <c r="G1098" s="33">
        <f t="shared" si="161"/>
        <v>0</v>
      </c>
      <c r="H1098" s="31">
        <f>SUM(H1099)</f>
        <v>0</v>
      </c>
      <c r="I1098" s="34">
        <f t="shared" si="157"/>
        <v>0</v>
      </c>
      <c r="J1098" s="31">
        <f>SUM(J1099)</f>
        <v>0</v>
      </c>
      <c r="K1098" s="33">
        <f t="shared" ref="K1098:K1161" si="162">IF(OR(J1098=0,F1098=0),0,J1098/F1098)*100</f>
        <v>0</v>
      </c>
      <c r="L1098" s="35">
        <f t="shared" si="158"/>
        <v>0</v>
      </c>
      <c r="M1098" s="33">
        <f t="shared" ref="M1098:M1161" si="163">IF(OR(L1098=0,F1098=0),0,L1098/F1098)*100</f>
        <v>0</v>
      </c>
      <c r="N1098" s="31">
        <f>SUM(N1099)</f>
        <v>0</v>
      </c>
      <c r="O1098" s="33">
        <f t="shared" ref="O1098:O1161" si="164">IF(OR(N1098=0,F1098=0),0,N1098/F1098)*100</f>
        <v>0</v>
      </c>
      <c r="P1098" s="36">
        <f t="shared" si="159"/>
        <v>0</v>
      </c>
    </row>
    <row r="1099" spans="1:16" hidden="1" x14ac:dyDescent="0.25">
      <c r="A1099" s="28">
        <v>3311403310761230</v>
      </c>
      <c r="B1099" s="39" t="s">
        <v>753</v>
      </c>
      <c r="C1099" s="30"/>
      <c r="D1099" s="37"/>
      <c r="E1099" s="37"/>
      <c r="F1099" s="32">
        <f t="shared" si="160"/>
        <v>0</v>
      </c>
      <c r="G1099" s="33">
        <f t="shared" si="161"/>
        <v>0</v>
      </c>
      <c r="H1099" s="37"/>
      <c r="I1099" s="34">
        <f t="shared" ref="I1099:I1162" si="165">SUM(F1099-H1099)</f>
        <v>0</v>
      </c>
      <c r="J1099" s="37"/>
      <c r="K1099" s="33">
        <f t="shared" si="162"/>
        <v>0</v>
      </c>
      <c r="L1099" s="35">
        <f t="shared" si="158"/>
        <v>0</v>
      </c>
      <c r="M1099" s="33">
        <f t="shared" si="163"/>
        <v>0</v>
      </c>
      <c r="N1099" s="37"/>
      <c r="O1099" s="33">
        <f t="shared" si="164"/>
        <v>0</v>
      </c>
      <c r="P1099" s="36">
        <f t="shared" si="159"/>
        <v>0</v>
      </c>
    </row>
    <row r="1100" spans="1:16" hidden="1" x14ac:dyDescent="0.25">
      <c r="A1100" s="28">
        <v>3311403310765</v>
      </c>
      <c r="B1100" s="39" t="s">
        <v>754</v>
      </c>
      <c r="C1100" s="30"/>
      <c r="D1100" s="31">
        <f>SUM(D1101)</f>
        <v>0</v>
      </c>
      <c r="E1100" s="31">
        <f>SUM(E1101)</f>
        <v>0</v>
      </c>
      <c r="F1100" s="32">
        <f t="shared" si="160"/>
        <v>0</v>
      </c>
      <c r="G1100" s="33">
        <f t="shared" si="161"/>
        <v>0</v>
      </c>
      <c r="H1100" s="31">
        <f>SUM(H1101)</f>
        <v>0</v>
      </c>
      <c r="I1100" s="34">
        <f t="shared" si="165"/>
        <v>0</v>
      </c>
      <c r="J1100" s="31">
        <f>SUM(J1101)</f>
        <v>0</v>
      </c>
      <c r="K1100" s="33">
        <f t="shared" si="162"/>
        <v>0</v>
      </c>
      <c r="L1100" s="35">
        <f t="shared" si="158"/>
        <v>0</v>
      </c>
      <c r="M1100" s="33">
        <f t="shared" si="163"/>
        <v>0</v>
      </c>
      <c r="N1100" s="31">
        <f>SUM(N1101)</f>
        <v>0</v>
      </c>
      <c r="O1100" s="33">
        <f t="shared" si="164"/>
        <v>0</v>
      </c>
      <c r="P1100" s="36">
        <f t="shared" si="159"/>
        <v>0</v>
      </c>
    </row>
    <row r="1101" spans="1:16" hidden="1" x14ac:dyDescent="0.25">
      <c r="A1101" s="28">
        <v>3311403310765230</v>
      </c>
      <c r="B1101" s="39" t="s">
        <v>754</v>
      </c>
      <c r="C1101" s="30"/>
      <c r="D1101" s="37"/>
      <c r="E1101" s="37"/>
      <c r="F1101" s="32">
        <f t="shared" si="160"/>
        <v>0</v>
      </c>
      <c r="G1101" s="33">
        <f t="shared" si="161"/>
        <v>0</v>
      </c>
      <c r="H1101" s="37"/>
      <c r="I1101" s="34">
        <f t="shared" si="165"/>
        <v>0</v>
      </c>
      <c r="J1101" s="37"/>
      <c r="K1101" s="33">
        <f t="shared" si="162"/>
        <v>0</v>
      </c>
      <c r="L1101" s="35">
        <f t="shared" si="158"/>
        <v>0</v>
      </c>
      <c r="M1101" s="33">
        <f t="shared" si="163"/>
        <v>0</v>
      </c>
      <c r="N1101" s="37"/>
      <c r="O1101" s="33">
        <f t="shared" si="164"/>
        <v>0</v>
      </c>
      <c r="P1101" s="36">
        <f t="shared" si="159"/>
        <v>0</v>
      </c>
    </row>
    <row r="1102" spans="1:16" ht="26.25" hidden="1" x14ac:dyDescent="0.25">
      <c r="A1102" s="65">
        <v>3311403310784</v>
      </c>
      <c r="B1102" s="39" t="s">
        <v>755</v>
      </c>
      <c r="C1102" s="30"/>
      <c r="D1102" s="31">
        <f>SUM(D1103)</f>
        <v>0</v>
      </c>
      <c r="E1102" s="31">
        <f>SUM(E1103)</f>
        <v>0</v>
      </c>
      <c r="F1102" s="32">
        <f t="shared" si="160"/>
        <v>0</v>
      </c>
      <c r="G1102" s="33">
        <f t="shared" si="161"/>
        <v>0</v>
      </c>
      <c r="H1102" s="31">
        <f>SUM(H1103)</f>
        <v>0</v>
      </c>
      <c r="I1102" s="34">
        <f t="shared" si="165"/>
        <v>0</v>
      </c>
      <c r="J1102" s="31">
        <f>SUM(J1103)</f>
        <v>0</v>
      </c>
      <c r="K1102" s="33">
        <f t="shared" si="162"/>
        <v>0</v>
      </c>
      <c r="L1102" s="35">
        <f t="shared" si="158"/>
        <v>0</v>
      </c>
      <c r="M1102" s="33">
        <f t="shared" si="163"/>
        <v>0</v>
      </c>
      <c r="N1102" s="31">
        <f>SUM(N1103)</f>
        <v>0</v>
      </c>
      <c r="O1102" s="33">
        <f t="shared" si="164"/>
        <v>0</v>
      </c>
      <c r="P1102" s="36">
        <f t="shared" si="159"/>
        <v>0</v>
      </c>
    </row>
    <row r="1103" spans="1:16" ht="26.25" hidden="1" x14ac:dyDescent="0.25">
      <c r="A1103" s="65">
        <v>3311403310784230</v>
      </c>
      <c r="B1103" s="39" t="s">
        <v>755</v>
      </c>
      <c r="C1103" s="30"/>
      <c r="D1103" s="37"/>
      <c r="E1103" s="37"/>
      <c r="F1103" s="32">
        <f t="shared" si="160"/>
        <v>0</v>
      </c>
      <c r="G1103" s="33">
        <f t="shared" si="161"/>
        <v>0</v>
      </c>
      <c r="H1103" s="37"/>
      <c r="I1103" s="34">
        <f t="shared" si="165"/>
        <v>0</v>
      </c>
      <c r="J1103" s="37"/>
      <c r="K1103" s="33">
        <f t="shared" si="162"/>
        <v>0</v>
      </c>
      <c r="L1103" s="35">
        <f t="shared" si="158"/>
        <v>0</v>
      </c>
      <c r="M1103" s="33">
        <f t="shared" si="163"/>
        <v>0</v>
      </c>
      <c r="N1103" s="37"/>
      <c r="O1103" s="33">
        <f t="shared" si="164"/>
        <v>0</v>
      </c>
      <c r="P1103" s="36">
        <f t="shared" si="159"/>
        <v>0</v>
      </c>
    </row>
    <row r="1104" spans="1:16" ht="26.25" hidden="1" x14ac:dyDescent="0.25">
      <c r="A1104" s="28">
        <v>3311403310791</v>
      </c>
      <c r="B1104" s="39" t="s">
        <v>756</v>
      </c>
      <c r="C1104" s="30"/>
      <c r="D1104" s="31">
        <f>SUM(D1105)</f>
        <v>0</v>
      </c>
      <c r="E1104" s="31">
        <f>SUM(E1105)</f>
        <v>0</v>
      </c>
      <c r="F1104" s="32">
        <f t="shared" si="160"/>
        <v>0</v>
      </c>
      <c r="G1104" s="33">
        <f t="shared" si="161"/>
        <v>0</v>
      </c>
      <c r="H1104" s="31">
        <f>SUM(H1105)</f>
        <v>0</v>
      </c>
      <c r="I1104" s="34">
        <f t="shared" si="165"/>
        <v>0</v>
      </c>
      <c r="J1104" s="31">
        <f>SUM(J1105)</f>
        <v>0</v>
      </c>
      <c r="K1104" s="33">
        <f t="shared" si="162"/>
        <v>0</v>
      </c>
      <c r="L1104" s="35">
        <f t="shared" si="158"/>
        <v>0</v>
      </c>
      <c r="M1104" s="33">
        <f t="shared" si="163"/>
        <v>0</v>
      </c>
      <c r="N1104" s="31">
        <f>SUM(N1105)</f>
        <v>0</v>
      </c>
      <c r="O1104" s="33">
        <f t="shared" si="164"/>
        <v>0</v>
      </c>
      <c r="P1104" s="36">
        <f t="shared" si="159"/>
        <v>0</v>
      </c>
    </row>
    <row r="1105" spans="1:16" ht="26.25" hidden="1" x14ac:dyDescent="0.25">
      <c r="A1105" s="28">
        <v>3311403310791230</v>
      </c>
      <c r="B1105" s="39" t="s">
        <v>756</v>
      </c>
      <c r="C1105" s="30"/>
      <c r="D1105" s="37"/>
      <c r="E1105" s="37"/>
      <c r="F1105" s="32">
        <f t="shared" si="160"/>
        <v>0</v>
      </c>
      <c r="G1105" s="33">
        <f t="shared" si="161"/>
        <v>0</v>
      </c>
      <c r="H1105" s="37"/>
      <c r="I1105" s="34">
        <f t="shared" si="165"/>
        <v>0</v>
      </c>
      <c r="J1105" s="37"/>
      <c r="K1105" s="33">
        <f t="shared" si="162"/>
        <v>0</v>
      </c>
      <c r="L1105" s="35">
        <f t="shared" ref="L1105:L1168" si="166">SUM(N1105-J1105)</f>
        <v>0</v>
      </c>
      <c r="M1105" s="33">
        <f t="shared" si="163"/>
        <v>0</v>
      </c>
      <c r="N1105" s="37"/>
      <c r="O1105" s="33">
        <f t="shared" si="164"/>
        <v>0</v>
      </c>
      <c r="P1105" s="36">
        <f t="shared" ref="P1105:P1168" si="167">SUM(F1105-N1105)</f>
        <v>0</v>
      </c>
    </row>
    <row r="1106" spans="1:16" ht="26.25" hidden="1" x14ac:dyDescent="0.25">
      <c r="A1106" s="65">
        <v>3311403310794</v>
      </c>
      <c r="B1106" s="39" t="s">
        <v>757</v>
      </c>
      <c r="C1106" s="30"/>
      <c r="D1106" s="31">
        <f>SUM(D1107)</f>
        <v>0</v>
      </c>
      <c r="E1106" s="31">
        <f>SUM(E1107)</f>
        <v>0</v>
      </c>
      <c r="F1106" s="32">
        <f t="shared" si="160"/>
        <v>0</v>
      </c>
      <c r="G1106" s="33">
        <f t="shared" si="161"/>
        <v>0</v>
      </c>
      <c r="H1106" s="31">
        <f>SUM(H1107)</f>
        <v>0</v>
      </c>
      <c r="I1106" s="34">
        <f t="shared" si="165"/>
        <v>0</v>
      </c>
      <c r="J1106" s="31">
        <f>SUM(J1107)</f>
        <v>0</v>
      </c>
      <c r="K1106" s="33">
        <f t="shared" si="162"/>
        <v>0</v>
      </c>
      <c r="L1106" s="35">
        <f t="shared" si="166"/>
        <v>0</v>
      </c>
      <c r="M1106" s="33">
        <f t="shared" si="163"/>
        <v>0</v>
      </c>
      <c r="N1106" s="31">
        <f>SUM(N1107)</f>
        <v>0</v>
      </c>
      <c r="O1106" s="33">
        <f t="shared" si="164"/>
        <v>0</v>
      </c>
      <c r="P1106" s="36">
        <f t="shared" si="167"/>
        <v>0</v>
      </c>
    </row>
    <row r="1107" spans="1:16" ht="26.25" hidden="1" x14ac:dyDescent="0.25">
      <c r="A1107" s="65">
        <v>3311403310794230</v>
      </c>
      <c r="B1107" s="39" t="s">
        <v>757</v>
      </c>
      <c r="C1107" s="30"/>
      <c r="D1107" s="37"/>
      <c r="E1107" s="37"/>
      <c r="F1107" s="32">
        <f t="shared" si="160"/>
        <v>0</v>
      </c>
      <c r="G1107" s="33">
        <f t="shared" si="161"/>
        <v>0</v>
      </c>
      <c r="H1107" s="37"/>
      <c r="I1107" s="34">
        <f t="shared" si="165"/>
        <v>0</v>
      </c>
      <c r="J1107" s="37"/>
      <c r="K1107" s="33">
        <f t="shared" si="162"/>
        <v>0</v>
      </c>
      <c r="L1107" s="35">
        <f t="shared" si="166"/>
        <v>0</v>
      </c>
      <c r="M1107" s="33">
        <f t="shared" si="163"/>
        <v>0</v>
      </c>
      <c r="N1107" s="37"/>
      <c r="O1107" s="33">
        <f t="shared" si="164"/>
        <v>0</v>
      </c>
      <c r="P1107" s="36">
        <f t="shared" si="167"/>
        <v>0</v>
      </c>
    </row>
    <row r="1108" spans="1:16" ht="26.25" hidden="1" x14ac:dyDescent="0.25">
      <c r="A1108" s="28">
        <v>3311403310800</v>
      </c>
      <c r="B1108" s="39" t="s">
        <v>758</v>
      </c>
      <c r="C1108" s="30"/>
      <c r="D1108" s="31">
        <f>SUM(D1109)</f>
        <v>0</v>
      </c>
      <c r="E1108" s="31">
        <f>SUM(E1109)</f>
        <v>0</v>
      </c>
      <c r="F1108" s="32">
        <f t="shared" si="160"/>
        <v>0</v>
      </c>
      <c r="G1108" s="33">
        <f t="shared" si="161"/>
        <v>0</v>
      </c>
      <c r="H1108" s="31">
        <f>SUM(H1109)</f>
        <v>0</v>
      </c>
      <c r="I1108" s="34">
        <f t="shared" si="165"/>
        <v>0</v>
      </c>
      <c r="J1108" s="31">
        <f>SUM(J1109)</f>
        <v>0</v>
      </c>
      <c r="K1108" s="33">
        <f t="shared" si="162"/>
        <v>0</v>
      </c>
      <c r="L1108" s="35">
        <f t="shared" si="166"/>
        <v>0</v>
      </c>
      <c r="M1108" s="33">
        <f t="shared" si="163"/>
        <v>0</v>
      </c>
      <c r="N1108" s="31">
        <f>SUM(N1109)</f>
        <v>0</v>
      </c>
      <c r="O1108" s="33">
        <f t="shared" si="164"/>
        <v>0</v>
      </c>
      <c r="P1108" s="36">
        <f t="shared" si="167"/>
        <v>0</v>
      </c>
    </row>
    <row r="1109" spans="1:16" ht="26.25" hidden="1" x14ac:dyDescent="0.25">
      <c r="A1109" s="28">
        <v>3311403310800230</v>
      </c>
      <c r="B1109" s="39" t="s">
        <v>758</v>
      </c>
      <c r="C1109" s="30"/>
      <c r="D1109" s="37"/>
      <c r="E1109" s="37"/>
      <c r="F1109" s="32">
        <f t="shared" si="160"/>
        <v>0</v>
      </c>
      <c r="G1109" s="33">
        <f t="shared" si="161"/>
        <v>0</v>
      </c>
      <c r="H1109" s="37"/>
      <c r="I1109" s="34">
        <f t="shared" si="165"/>
        <v>0</v>
      </c>
      <c r="J1109" s="37"/>
      <c r="K1109" s="33">
        <f t="shared" si="162"/>
        <v>0</v>
      </c>
      <c r="L1109" s="35">
        <f t="shared" si="166"/>
        <v>0</v>
      </c>
      <c r="M1109" s="33">
        <f t="shared" si="163"/>
        <v>0</v>
      </c>
      <c r="N1109" s="37"/>
      <c r="O1109" s="33">
        <f t="shared" si="164"/>
        <v>0</v>
      </c>
      <c r="P1109" s="36">
        <f t="shared" si="167"/>
        <v>0</v>
      </c>
    </row>
    <row r="1110" spans="1:16" hidden="1" x14ac:dyDescent="0.25">
      <c r="A1110" s="69">
        <v>3311403310818</v>
      </c>
      <c r="B1110" s="70" t="s">
        <v>712</v>
      </c>
      <c r="C1110" s="30"/>
      <c r="D1110" s="31">
        <f>SUM(D1111)</f>
        <v>0</v>
      </c>
      <c r="E1110" s="31">
        <f>SUM(E1111)</f>
        <v>0</v>
      </c>
      <c r="F1110" s="32">
        <f t="shared" si="160"/>
        <v>0</v>
      </c>
      <c r="G1110" s="33">
        <f t="shared" si="161"/>
        <v>0</v>
      </c>
      <c r="H1110" s="31">
        <f>SUM(H1111)</f>
        <v>0</v>
      </c>
      <c r="I1110" s="34">
        <f t="shared" si="165"/>
        <v>0</v>
      </c>
      <c r="J1110" s="31">
        <f>SUM(J1111)</f>
        <v>0</v>
      </c>
      <c r="K1110" s="33">
        <f t="shared" si="162"/>
        <v>0</v>
      </c>
      <c r="L1110" s="35">
        <f t="shared" si="166"/>
        <v>0</v>
      </c>
      <c r="M1110" s="33">
        <f t="shared" si="163"/>
        <v>0</v>
      </c>
      <c r="N1110" s="31">
        <f>SUM(N1111)</f>
        <v>0</v>
      </c>
      <c r="O1110" s="33">
        <f t="shared" si="164"/>
        <v>0</v>
      </c>
      <c r="P1110" s="36">
        <f t="shared" si="167"/>
        <v>0</v>
      </c>
    </row>
    <row r="1111" spans="1:16" hidden="1" x14ac:dyDescent="0.25">
      <c r="A1111" s="69">
        <v>3311403310818230</v>
      </c>
      <c r="B1111" s="70" t="s">
        <v>759</v>
      </c>
      <c r="C1111" s="30"/>
      <c r="D1111" s="37"/>
      <c r="E1111" s="37"/>
      <c r="F1111" s="32">
        <f t="shared" si="160"/>
        <v>0</v>
      </c>
      <c r="G1111" s="33">
        <f t="shared" si="161"/>
        <v>0</v>
      </c>
      <c r="H1111" s="37"/>
      <c r="I1111" s="34">
        <f t="shared" si="165"/>
        <v>0</v>
      </c>
      <c r="J1111" s="37"/>
      <c r="K1111" s="33">
        <f t="shared" si="162"/>
        <v>0</v>
      </c>
      <c r="L1111" s="35">
        <f t="shared" si="166"/>
        <v>0</v>
      </c>
      <c r="M1111" s="33">
        <f t="shared" si="163"/>
        <v>0</v>
      </c>
      <c r="N1111" s="37"/>
      <c r="O1111" s="33">
        <f t="shared" si="164"/>
        <v>0</v>
      </c>
      <c r="P1111" s="36">
        <f t="shared" si="167"/>
        <v>0</v>
      </c>
    </row>
    <row r="1112" spans="1:16" ht="26.25" hidden="1" x14ac:dyDescent="0.25">
      <c r="A1112" s="28">
        <v>3311403310822</v>
      </c>
      <c r="B1112" s="39" t="s">
        <v>760</v>
      </c>
      <c r="C1112" s="30"/>
      <c r="D1112" s="31">
        <f>SUM(D1113:D1115)</f>
        <v>0</v>
      </c>
      <c r="E1112" s="31">
        <f>SUM(E1113:E1115)</f>
        <v>0</v>
      </c>
      <c r="F1112" s="32">
        <f t="shared" si="160"/>
        <v>0</v>
      </c>
      <c r="G1112" s="33">
        <f t="shared" si="161"/>
        <v>0</v>
      </c>
      <c r="H1112" s="31">
        <f>SUM(H1113:H1115)</f>
        <v>0</v>
      </c>
      <c r="I1112" s="34">
        <f t="shared" si="165"/>
        <v>0</v>
      </c>
      <c r="J1112" s="31">
        <f>SUM(J1113:J1115)</f>
        <v>0</v>
      </c>
      <c r="K1112" s="33">
        <f t="shared" si="162"/>
        <v>0</v>
      </c>
      <c r="L1112" s="35">
        <f t="shared" si="166"/>
        <v>0</v>
      </c>
      <c r="M1112" s="33">
        <f t="shared" si="163"/>
        <v>0</v>
      </c>
      <c r="N1112" s="31">
        <f>SUM(N1113:N1115)</f>
        <v>0</v>
      </c>
      <c r="O1112" s="33">
        <f t="shared" si="164"/>
        <v>0</v>
      </c>
      <c r="P1112" s="36">
        <f t="shared" si="167"/>
        <v>0</v>
      </c>
    </row>
    <row r="1113" spans="1:16" ht="26.25" hidden="1" x14ac:dyDescent="0.25">
      <c r="A1113" s="28">
        <v>3311403310822230</v>
      </c>
      <c r="B1113" s="39" t="s">
        <v>760</v>
      </c>
      <c r="C1113" s="30"/>
      <c r="D1113" s="37"/>
      <c r="E1113" s="37"/>
      <c r="F1113" s="32">
        <f t="shared" si="160"/>
        <v>0</v>
      </c>
      <c r="G1113" s="33">
        <f t="shared" si="161"/>
        <v>0</v>
      </c>
      <c r="H1113" s="37"/>
      <c r="I1113" s="34">
        <f t="shared" si="165"/>
        <v>0</v>
      </c>
      <c r="J1113" s="37"/>
      <c r="K1113" s="33">
        <f t="shared" si="162"/>
        <v>0</v>
      </c>
      <c r="L1113" s="35">
        <f t="shared" si="166"/>
        <v>0</v>
      </c>
      <c r="M1113" s="33">
        <f t="shared" si="163"/>
        <v>0</v>
      </c>
      <c r="N1113" s="37"/>
      <c r="O1113" s="33">
        <f t="shared" si="164"/>
        <v>0</v>
      </c>
      <c r="P1113" s="36">
        <f t="shared" si="167"/>
        <v>0</v>
      </c>
    </row>
    <row r="1114" spans="1:16" ht="26.25" hidden="1" x14ac:dyDescent="0.25">
      <c r="A1114" s="28">
        <v>3311403310822230</v>
      </c>
      <c r="B1114" s="39" t="s">
        <v>760</v>
      </c>
      <c r="C1114" s="30"/>
      <c r="D1114" s="37"/>
      <c r="E1114" s="37"/>
      <c r="F1114" s="32">
        <f t="shared" si="160"/>
        <v>0</v>
      </c>
      <c r="G1114" s="33">
        <f t="shared" si="161"/>
        <v>0</v>
      </c>
      <c r="H1114" s="37"/>
      <c r="I1114" s="34">
        <f t="shared" si="165"/>
        <v>0</v>
      </c>
      <c r="J1114" s="37"/>
      <c r="K1114" s="33">
        <f t="shared" si="162"/>
        <v>0</v>
      </c>
      <c r="L1114" s="35">
        <f t="shared" si="166"/>
        <v>0</v>
      </c>
      <c r="M1114" s="33">
        <f t="shared" si="163"/>
        <v>0</v>
      </c>
      <c r="N1114" s="37"/>
      <c r="O1114" s="33">
        <f t="shared" si="164"/>
        <v>0</v>
      </c>
      <c r="P1114" s="36">
        <f t="shared" si="167"/>
        <v>0</v>
      </c>
    </row>
    <row r="1115" spans="1:16" ht="26.25" hidden="1" x14ac:dyDescent="0.25">
      <c r="A1115" s="28">
        <v>3311403310822230</v>
      </c>
      <c r="B1115" s="39" t="s">
        <v>760</v>
      </c>
      <c r="C1115" s="30"/>
      <c r="D1115" s="37"/>
      <c r="E1115" s="37"/>
      <c r="F1115" s="32">
        <f t="shared" si="160"/>
        <v>0</v>
      </c>
      <c r="G1115" s="33">
        <f t="shared" si="161"/>
        <v>0</v>
      </c>
      <c r="H1115" s="37"/>
      <c r="I1115" s="34">
        <f t="shared" si="165"/>
        <v>0</v>
      </c>
      <c r="J1115" s="37"/>
      <c r="K1115" s="33">
        <f t="shared" si="162"/>
        <v>0</v>
      </c>
      <c r="L1115" s="35">
        <f t="shared" si="166"/>
        <v>0</v>
      </c>
      <c r="M1115" s="33">
        <f t="shared" si="163"/>
        <v>0</v>
      </c>
      <c r="N1115" s="37"/>
      <c r="O1115" s="33">
        <f t="shared" si="164"/>
        <v>0</v>
      </c>
      <c r="P1115" s="36">
        <f t="shared" si="167"/>
        <v>0</v>
      </c>
    </row>
    <row r="1116" spans="1:16" ht="26.25" hidden="1" x14ac:dyDescent="0.25">
      <c r="A1116" s="28">
        <v>3311403310825</v>
      </c>
      <c r="B1116" s="39" t="s">
        <v>761</v>
      </c>
      <c r="C1116" s="30"/>
      <c r="D1116" s="31">
        <f>SUM(D1117)</f>
        <v>0</v>
      </c>
      <c r="E1116" s="31">
        <f>SUM(E1117)</f>
        <v>0</v>
      </c>
      <c r="F1116" s="32">
        <f t="shared" si="160"/>
        <v>0</v>
      </c>
      <c r="G1116" s="33">
        <f t="shared" si="161"/>
        <v>0</v>
      </c>
      <c r="H1116" s="31">
        <f>SUM(H1117)</f>
        <v>0</v>
      </c>
      <c r="I1116" s="34">
        <f t="shared" si="165"/>
        <v>0</v>
      </c>
      <c r="J1116" s="31">
        <f>SUM(J1117)</f>
        <v>0</v>
      </c>
      <c r="K1116" s="33">
        <f t="shared" si="162"/>
        <v>0</v>
      </c>
      <c r="L1116" s="35">
        <f t="shared" si="166"/>
        <v>0</v>
      </c>
      <c r="M1116" s="33">
        <f t="shared" si="163"/>
        <v>0</v>
      </c>
      <c r="N1116" s="31">
        <f>SUM(N1117)</f>
        <v>0</v>
      </c>
      <c r="O1116" s="33">
        <f t="shared" si="164"/>
        <v>0</v>
      </c>
      <c r="P1116" s="36">
        <f t="shared" si="167"/>
        <v>0</v>
      </c>
    </row>
    <row r="1117" spans="1:16" ht="26.25" hidden="1" x14ac:dyDescent="0.25">
      <c r="A1117" s="28">
        <v>3311403310825230</v>
      </c>
      <c r="B1117" s="39" t="s">
        <v>761</v>
      </c>
      <c r="C1117" s="30"/>
      <c r="D1117" s="37"/>
      <c r="E1117" s="37"/>
      <c r="F1117" s="32">
        <f t="shared" si="160"/>
        <v>0</v>
      </c>
      <c r="G1117" s="33">
        <f t="shared" si="161"/>
        <v>0</v>
      </c>
      <c r="H1117" s="37"/>
      <c r="I1117" s="34">
        <f t="shared" si="165"/>
        <v>0</v>
      </c>
      <c r="J1117" s="37"/>
      <c r="K1117" s="33">
        <f t="shared" si="162"/>
        <v>0</v>
      </c>
      <c r="L1117" s="35">
        <f t="shared" si="166"/>
        <v>0</v>
      </c>
      <c r="M1117" s="33">
        <f t="shared" si="163"/>
        <v>0</v>
      </c>
      <c r="N1117" s="37"/>
      <c r="O1117" s="33">
        <f t="shared" si="164"/>
        <v>0</v>
      </c>
      <c r="P1117" s="36">
        <f t="shared" si="167"/>
        <v>0</v>
      </c>
    </row>
    <row r="1118" spans="1:16" ht="64.5" hidden="1" x14ac:dyDescent="0.25">
      <c r="A1118" s="28">
        <v>3311403310835</v>
      </c>
      <c r="B1118" s="39" t="s">
        <v>762</v>
      </c>
      <c r="C1118" s="30"/>
      <c r="D1118" s="31">
        <f>SUM(D1119)</f>
        <v>0</v>
      </c>
      <c r="E1118" s="31">
        <f>SUM(E1119)</f>
        <v>0</v>
      </c>
      <c r="F1118" s="32">
        <f t="shared" si="160"/>
        <v>0</v>
      </c>
      <c r="G1118" s="33">
        <f t="shared" si="161"/>
        <v>0</v>
      </c>
      <c r="H1118" s="31">
        <f>SUM(H1119)</f>
        <v>0</v>
      </c>
      <c r="I1118" s="34">
        <f t="shared" si="165"/>
        <v>0</v>
      </c>
      <c r="J1118" s="31">
        <f>SUM(J1119)</f>
        <v>0</v>
      </c>
      <c r="K1118" s="33">
        <f t="shared" si="162"/>
        <v>0</v>
      </c>
      <c r="L1118" s="35">
        <f t="shared" si="166"/>
        <v>0</v>
      </c>
      <c r="M1118" s="33">
        <f t="shared" si="163"/>
        <v>0</v>
      </c>
      <c r="N1118" s="31">
        <f>SUM(N1119)</f>
        <v>0</v>
      </c>
      <c r="O1118" s="33">
        <f t="shared" si="164"/>
        <v>0</v>
      </c>
      <c r="P1118" s="36">
        <f t="shared" si="167"/>
        <v>0</v>
      </c>
    </row>
    <row r="1119" spans="1:16" ht="64.5" hidden="1" x14ac:dyDescent="0.25">
      <c r="A1119" s="28">
        <v>3311403310835230</v>
      </c>
      <c r="B1119" s="39" t="s">
        <v>762</v>
      </c>
      <c r="C1119" s="30"/>
      <c r="D1119" s="37"/>
      <c r="E1119" s="37"/>
      <c r="F1119" s="32">
        <f t="shared" si="160"/>
        <v>0</v>
      </c>
      <c r="G1119" s="33">
        <f t="shared" si="161"/>
        <v>0</v>
      </c>
      <c r="H1119" s="37"/>
      <c r="I1119" s="34">
        <f t="shared" si="165"/>
        <v>0</v>
      </c>
      <c r="J1119" s="37"/>
      <c r="K1119" s="33">
        <f t="shared" si="162"/>
        <v>0</v>
      </c>
      <c r="L1119" s="35">
        <f t="shared" si="166"/>
        <v>0</v>
      </c>
      <c r="M1119" s="33">
        <f t="shared" si="163"/>
        <v>0</v>
      </c>
      <c r="N1119" s="37"/>
      <c r="O1119" s="33">
        <f t="shared" si="164"/>
        <v>0</v>
      </c>
      <c r="P1119" s="36">
        <f t="shared" si="167"/>
        <v>0</v>
      </c>
    </row>
    <row r="1120" spans="1:16" ht="26.25" hidden="1" x14ac:dyDescent="0.25">
      <c r="A1120" s="28">
        <v>3311403310844</v>
      </c>
      <c r="B1120" s="39" t="s">
        <v>763</v>
      </c>
      <c r="C1120" s="30"/>
      <c r="D1120" s="31">
        <f>SUM(D1121:D1122)</f>
        <v>0</v>
      </c>
      <c r="E1120" s="31">
        <f>SUM(E1121:E1122)</f>
        <v>0</v>
      </c>
      <c r="F1120" s="32">
        <f t="shared" si="160"/>
        <v>0</v>
      </c>
      <c r="G1120" s="33">
        <f t="shared" si="161"/>
        <v>0</v>
      </c>
      <c r="H1120" s="31">
        <f>SUM(H1121:H1122)</f>
        <v>0</v>
      </c>
      <c r="I1120" s="34">
        <f t="shared" si="165"/>
        <v>0</v>
      </c>
      <c r="J1120" s="31">
        <f>SUM(J1121:J1122)</f>
        <v>0</v>
      </c>
      <c r="K1120" s="33">
        <f t="shared" si="162"/>
        <v>0</v>
      </c>
      <c r="L1120" s="35">
        <f t="shared" si="166"/>
        <v>0</v>
      </c>
      <c r="M1120" s="33">
        <f t="shared" si="163"/>
        <v>0</v>
      </c>
      <c r="N1120" s="31">
        <f>SUM(N1121:N1122)</f>
        <v>0</v>
      </c>
      <c r="O1120" s="33">
        <f t="shared" si="164"/>
        <v>0</v>
      </c>
      <c r="P1120" s="36">
        <f t="shared" si="167"/>
        <v>0</v>
      </c>
    </row>
    <row r="1121" spans="1:16" ht="26.25" hidden="1" x14ac:dyDescent="0.25">
      <c r="A1121" s="28">
        <v>3311403310844230</v>
      </c>
      <c r="B1121" s="39" t="s">
        <v>763</v>
      </c>
      <c r="C1121" s="30"/>
      <c r="D1121" s="37"/>
      <c r="E1121" s="37"/>
      <c r="F1121" s="32">
        <f t="shared" si="160"/>
        <v>0</v>
      </c>
      <c r="G1121" s="33">
        <f t="shared" si="161"/>
        <v>0</v>
      </c>
      <c r="H1121" s="37"/>
      <c r="I1121" s="34">
        <f t="shared" si="165"/>
        <v>0</v>
      </c>
      <c r="J1121" s="37"/>
      <c r="K1121" s="33">
        <f t="shared" si="162"/>
        <v>0</v>
      </c>
      <c r="L1121" s="35">
        <f t="shared" si="166"/>
        <v>0</v>
      </c>
      <c r="M1121" s="33">
        <f t="shared" si="163"/>
        <v>0</v>
      </c>
      <c r="N1121" s="37"/>
      <c r="O1121" s="33">
        <f t="shared" si="164"/>
        <v>0</v>
      </c>
      <c r="P1121" s="36">
        <f t="shared" si="167"/>
        <v>0</v>
      </c>
    </row>
    <row r="1122" spans="1:16" ht="26.25" hidden="1" x14ac:dyDescent="0.25">
      <c r="A1122" s="28">
        <v>3311403310844230</v>
      </c>
      <c r="B1122" s="39" t="s">
        <v>763</v>
      </c>
      <c r="C1122" s="30"/>
      <c r="D1122" s="37"/>
      <c r="E1122" s="37"/>
      <c r="F1122" s="32">
        <f t="shared" si="160"/>
        <v>0</v>
      </c>
      <c r="G1122" s="33">
        <f t="shared" si="161"/>
        <v>0</v>
      </c>
      <c r="H1122" s="37"/>
      <c r="I1122" s="34">
        <f t="shared" si="165"/>
        <v>0</v>
      </c>
      <c r="J1122" s="37"/>
      <c r="K1122" s="33">
        <f t="shared" si="162"/>
        <v>0</v>
      </c>
      <c r="L1122" s="35">
        <f t="shared" si="166"/>
        <v>0</v>
      </c>
      <c r="M1122" s="33">
        <f t="shared" si="163"/>
        <v>0</v>
      </c>
      <c r="N1122" s="37"/>
      <c r="O1122" s="33">
        <f t="shared" si="164"/>
        <v>0</v>
      </c>
      <c r="P1122" s="36">
        <f t="shared" si="167"/>
        <v>0</v>
      </c>
    </row>
    <row r="1123" spans="1:16" hidden="1" x14ac:dyDescent="0.25">
      <c r="A1123" s="65">
        <v>3311403310866</v>
      </c>
      <c r="B1123" s="39" t="s">
        <v>764</v>
      </c>
      <c r="C1123" s="30"/>
      <c r="D1123" s="31">
        <f>SUM(D1124)</f>
        <v>0</v>
      </c>
      <c r="E1123" s="31">
        <f>SUM(E1124)</f>
        <v>0</v>
      </c>
      <c r="F1123" s="32">
        <f t="shared" si="160"/>
        <v>0</v>
      </c>
      <c r="G1123" s="33">
        <f t="shared" si="161"/>
        <v>0</v>
      </c>
      <c r="H1123" s="31">
        <f>SUM(H1124)</f>
        <v>0</v>
      </c>
      <c r="I1123" s="34">
        <f t="shared" si="165"/>
        <v>0</v>
      </c>
      <c r="J1123" s="31">
        <f>SUM(J1124)</f>
        <v>0</v>
      </c>
      <c r="K1123" s="33">
        <f t="shared" si="162"/>
        <v>0</v>
      </c>
      <c r="L1123" s="35">
        <f t="shared" si="166"/>
        <v>0</v>
      </c>
      <c r="M1123" s="33">
        <f t="shared" si="163"/>
        <v>0</v>
      </c>
      <c r="N1123" s="31">
        <f>SUM(N1124)</f>
        <v>0</v>
      </c>
      <c r="O1123" s="33">
        <f t="shared" si="164"/>
        <v>0</v>
      </c>
      <c r="P1123" s="36">
        <f t="shared" si="167"/>
        <v>0</v>
      </c>
    </row>
    <row r="1124" spans="1:16" hidden="1" x14ac:dyDescent="0.25">
      <c r="A1124" s="65">
        <v>3311403310866230</v>
      </c>
      <c r="B1124" s="39" t="s">
        <v>764</v>
      </c>
      <c r="C1124" s="30"/>
      <c r="D1124" s="37"/>
      <c r="E1124" s="37"/>
      <c r="F1124" s="32">
        <f t="shared" si="160"/>
        <v>0</v>
      </c>
      <c r="G1124" s="33">
        <f t="shared" si="161"/>
        <v>0</v>
      </c>
      <c r="H1124" s="37"/>
      <c r="I1124" s="34">
        <f t="shared" si="165"/>
        <v>0</v>
      </c>
      <c r="J1124" s="37"/>
      <c r="K1124" s="33">
        <f t="shared" si="162"/>
        <v>0</v>
      </c>
      <c r="L1124" s="35">
        <f t="shared" si="166"/>
        <v>0</v>
      </c>
      <c r="M1124" s="33">
        <f t="shared" si="163"/>
        <v>0</v>
      </c>
      <c r="N1124" s="37"/>
      <c r="O1124" s="33">
        <f t="shared" si="164"/>
        <v>0</v>
      </c>
      <c r="P1124" s="36">
        <f t="shared" si="167"/>
        <v>0</v>
      </c>
    </row>
    <row r="1125" spans="1:16" hidden="1" x14ac:dyDescent="0.25">
      <c r="A1125" s="65">
        <v>3311403310873</v>
      </c>
      <c r="B1125" s="39" t="s">
        <v>765</v>
      </c>
      <c r="C1125" s="30"/>
      <c r="D1125" s="31">
        <f>SUM(D1126)</f>
        <v>0</v>
      </c>
      <c r="E1125" s="31">
        <f>SUM(E1126)</f>
        <v>0</v>
      </c>
      <c r="F1125" s="32">
        <f t="shared" si="160"/>
        <v>0</v>
      </c>
      <c r="G1125" s="33">
        <f t="shared" si="161"/>
        <v>0</v>
      </c>
      <c r="H1125" s="31">
        <f>SUM(H1126)</f>
        <v>0</v>
      </c>
      <c r="I1125" s="34">
        <f t="shared" si="165"/>
        <v>0</v>
      </c>
      <c r="J1125" s="31">
        <f>SUM(J1126)</f>
        <v>0</v>
      </c>
      <c r="K1125" s="33">
        <f t="shared" si="162"/>
        <v>0</v>
      </c>
      <c r="L1125" s="35">
        <f t="shared" si="166"/>
        <v>0</v>
      </c>
      <c r="M1125" s="33">
        <f t="shared" si="163"/>
        <v>0</v>
      </c>
      <c r="N1125" s="31">
        <f>SUM(N1126)</f>
        <v>0</v>
      </c>
      <c r="O1125" s="33">
        <f t="shared" si="164"/>
        <v>0</v>
      </c>
      <c r="P1125" s="36">
        <f t="shared" si="167"/>
        <v>0</v>
      </c>
    </row>
    <row r="1126" spans="1:16" hidden="1" x14ac:dyDescent="0.25">
      <c r="A1126" s="65">
        <v>3311403310873230</v>
      </c>
      <c r="B1126" s="39" t="s">
        <v>765</v>
      </c>
      <c r="C1126" s="30"/>
      <c r="D1126" s="37"/>
      <c r="E1126" s="37"/>
      <c r="F1126" s="32">
        <f t="shared" si="160"/>
        <v>0</v>
      </c>
      <c r="G1126" s="33">
        <f t="shared" si="161"/>
        <v>0</v>
      </c>
      <c r="H1126" s="37"/>
      <c r="I1126" s="34">
        <f t="shared" si="165"/>
        <v>0</v>
      </c>
      <c r="J1126" s="37"/>
      <c r="K1126" s="33">
        <f t="shared" si="162"/>
        <v>0</v>
      </c>
      <c r="L1126" s="35">
        <f t="shared" si="166"/>
        <v>0</v>
      </c>
      <c r="M1126" s="33">
        <f t="shared" si="163"/>
        <v>0</v>
      </c>
      <c r="N1126" s="37"/>
      <c r="O1126" s="33">
        <f t="shared" si="164"/>
        <v>0</v>
      </c>
      <c r="P1126" s="36">
        <f t="shared" si="167"/>
        <v>0</v>
      </c>
    </row>
    <row r="1127" spans="1:16" ht="26.25" hidden="1" x14ac:dyDescent="0.25">
      <c r="A1127" s="65">
        <v>3311403310906</v>
      </c>
      <c r="B1127" s="39" t="s">
        <v>766</v>
      </c>
      <c r="C1127" s="30"/>
      <c r="D1127" s="31">
        <f>SUM(D1128)</f>
        <v>0</v>
      </c>
      <c r="E1127" s="31">
        <f>SUM(E1128)</f>
        <v>0</v>
      </c>
      <c r="F1127" s="32">
        <f t="shared" si="160"/>
        <v>0</v>
      </c>
      <c r="G1127" s="33">
        <f t="shared" si="161"/>
        <v>0</v>
      </c>
      <c r="H1127" s="31">
        <f>SUM(H1128)</f>
        <v>0</v>
      </c>
      <c r="I1127" s="34">
        <f t="shared" si="165"/>
        <v>0</v>
      </c>
      <c r="J1127" s="31">
        <f>SUM(J1128)</f>
        <v>0</v>
      </c>
      <c r="K1127" s="33">
        <f t="shared" si="162"/>
        <v>0</v>
      </c>
      <c r="L1127" s="35">
        <f t="shared" si="166"/>
        <v>0</v>
      </c>
      <c r="M1127" s="33">
        <f t="shared" si="163"/>
        <v>0</v>
      </c>
      <c r="N1127" s="31">
        <f>SUM(N1128)</f>
        <v>0</v>
      </c>
      <c r="O1127" s="33">
        <f t="shared" si="164"/>
        <v>0</v>
      </c>
      <c r="P1127" s="36">
        <f t="shared" si="167"/>
        <v>0</v>
      </c>
    </row>
    <row r="1128" spans="1:16" ht="26.25" hidden="1" x14ac:dyDescent="0.25">
      <c r="A1128" s="65">
        <v>3311403310906230</v>
      </c>
      <c r="B1128" s="39" t="s">
        <v>766</v>
      </c>
      <c r="C1128" s="30"/>
      <c r="D1128" s="37"/>
      <c r="E1128" s="37"/>
      <c r="F1128" s="32">
        <f t="shared" ref="F1128:F1191" si="168">SUM(D1128+E1128)</f>
        <v>0</v>
      </c>
      <c r="G1128" s="33">
        <f t="shared" ref="G1128:G1191" si="169">IF(OR(F1128=0,F$7=0),0,F1128/F$7)*100</f>
        <v>0</v>
      </c>
      <c r="H1128" s="37"/>
      <c r="I1128" s="34">
        <f t="shared" si="165"/>
        <v>0</v>
      </c>
      <c r="J1128" s="37"/>
      <c r="K1128" s="33">
        <f t="shared" si="162"/>
        <v>0</v>
      </c>
      <c r="L1128" s="35">
        <f t="shared" si="166"/>
        <v>0</v>
      </c>
      <c r="M1128" s="33">
        <f t="shared" si="163"/>
        <v>0</v>
      </c>
      <c r="N1128" s="37"/>
      <c r="O1128" s="33">
        <f t="shared" si="164"/>
        <v>0</v>
      </c>
      <c r="P1128" s="36">
        <f t="shared" si="167"/>
        <v>0</v>
      </c>
    </row>
    <row r="1129" spans="1:16" hidden="1" x14ac:dyDescent="0.25">
      <c r="A1129" s="65">
        <v>3311403310907</v>
      </c>
      <c r="B1129" s="39" t="s">
        <v>712</v>
      </c>
      <c r="C1129" s="30"/>
      <c r="D1129" s="31">
        <f>SUM(D1130)</f>
        <v>0</v>
      </c>
      <c r="E1129" s="31">
        <f>SUM(E1130)</f>
        <v>0</v>
      </c>
      <c r="F1129" s="32">
        <f t="shared" si="168"/>
        <v>0</v>
      </c>
      <c r="G1129" s="33">
        <f t="shared" si="169"/>
        <v>0</v>
      </c>
      <c r="H1129" s="31">
        <f>SUM(H1130)</f>
        <v>0</v>
      </c>
      <c r="I1129" s="34">
        <f t="shared" si="165"/>
        <v>0</v>
      </c>
      <c r="J1129" s="31">
        <f>SUM(J1130)</f>
        <v>0</v>
      </c>
      <c r="K1129" s="33">
        <f t="shared" si="162"/>
        <v>0</v>
      </c>
      <c r="L1129" s="35">
        <f t="shared" si="166"/>
        <v>0</v>
      </c>
      <c r="M1129" s="33">
        <f t="shared" si="163"/>
        <v>0</v>
      </c>
      <c r="N1129" s="31">
        <f>SUM(N1130)</f>
        <v>0</v>
      </c>
      <c r="O1129" s="33">
        <f t="shared" si="164"/>
        <v>0</v>
      </c>
      <c r="P1129" s="36">
        <f t="shared" si="167"/>
        <v>0</v>
      </c>
    </row>
    <row r="1130" spans="1:16" hidden="1" x14ac:dyDescent="0.25">
      <c r="A1130" s="65">
        <v>3311403310907230</v>
      </c>
      <c r="B1130" s="39" t="s">
        <v>712</v>
      </c>
      <c r="C1130" s="30"/>
      <c r="D1130" s="37"/>
      <c r="E1130" s="37"/>
      <c r="F1130" s="32">
        <f t="shared" si="168"/>
        <v>0</v>
      </c>
      <c r="G1130" s="33">
        <f t="shared" si="169"/>
        <v>0</v>
      </c>
      <c r="H1130" s="37"/>
      <c r="I1130" s="34">
        <f t="shared" si="165"/>
        <v>0</v>
      </c>
      <c r="J1130" s="37"/>
      <c r="K1130" s="33">
        <f t="shared" si="162"/>
        <v>0</v>
      </c>
      <c r="L1130" s="35">
        <f t="shared" si="166"/>
        <v>0</v>
      </c>
      <c r="M1130" s="33">
        <f t="shared" si="163"/>
        <v>0</v>
      </c>
      <c r="N1130" s="37"/>
      <c r="O1130" s="33">
        <f t="shared" si="164"/>
        <v>0</v>
      </c>
      <c r="P1130" s="36">
        <f t="shared" si="167"/>
        <v>0</v>
      </c>
    </row>
    <row r="1131" spans="1:16" ht="26.25" hidden="1" x14ac:dyDescent="0.25">
      <c r="A1131" s="28">
        <v>3311403310908</v>
      </c>
      <c r="B1131" s="39" t="s">
        <v>767</v>
      </c>
      <c r="C1131" s="30"/>
      <c r="D1131" s="31">
        <f>SUM(D1132)</f>
        <v>0</v>
      </c>
      <c r="E1131" s="31">
        <f>SUM(E1132)</f>
        <v>0</v>
      </c>
      <c r="F1131" s="32">
        <f t="shared" si="168"/>
        <v>0</v>
      </c>
      <c r="G1131" s="33">
        <f t="shared" si="169"/>
        <v>0</v>
      </c>
      <c r="H1131" s="31">
        <f>SUM(H1132)</f>
        <v>0</v>
      </c>
      <c r="I1131" s="34">
        <f t="shared" si="165"/>
        <v>0</v>
      </c>
      <c r="J1131" s="31">
        <f>SUM(J1132)</f>
        <v>0</v>
      </c>
      <c r="K1131" s="33">
        <f t="shared" si="162"/>
        <v>0</v>
      </c>
      <c r="L1131" s="35">
        <f t="shared" si="166"/>
        <v>0</v>
      </c>
      <c r="M1131" s="33">
        <f t="shared" si="163"/>
        <v>0</v>
      </c>
      <c r="N1131" s="31">
        <f>SUM(N1132)</f>
        <v>0</v>
      </c>
      <c r="O1131" s="33">
        <f t="shared" si="164"/>
        <v>0</v>
      </c>
      <c r="P1131" s="36">
        <f t="shared" si="167"/>
        <v>0</v>
      </c>
    </row>
    <row r="1132" spans="1:16" ht="26.25" hidden="1" x14ac:dyDescent="0.25">
      <c r="A1132" s="28">
        <v>3311403310908230</v>
      </c>
      <c r="B1132" s="39" t="s">
        <v>767</v>
      </c>
      <c r="C1132" s="30"/>
      <c r="D1132" s="37"/>
      <c r="E1132" s="37"/>
      <c r="F1132" s="32">
        <f t="shared" si="168"/>
        <v>0</v>
      </c>
      <c r="G1132" s="33">
        <f t="shared" si="169"/>
        <v>0</v>
      </c>
      <c r="H1132" s="37"/>
      <c r="I1132" s="34">
        <f t="shared" si="165"/>
        <v>0</v>
      </c>
      <c r="J1132" s="37"/>
      <c r="K1132" s="33">
        <f t="shared" si="162"/>
        <v>0</v>
      </c>
      <c r="L1132" s="35">
        <f t="shared" si="166"/>
        <v>0</v>
      </c>
      <c r="M1132" s="33">
        <f t="shared" si="163"/>
        <v>0</v>
      </c>
      <c r="N1132" s="37"/>
      <c r="O1132" s="33">
        <f t="shared" si="164"/>
        <v>0</v>
      </c>
      <c r="P1132" s="36">
        <f t="shared" si="167"/>
        <v>0</v>
      </c>
    </row>
    <row r="1133" spans="1:16" hidden="1" x14ac:dyDescent="0.25">
      <c r="A1133" s="28">
        <v>3311403311122</v>
      </c>
      <c r="B1133" s="39" t="s">
        <v>768</v>
      </c>
      <c r="C1133" s="30"/>
      <c r="D1133" s="31">
        <f>SUM(D1134)</f>
        <v>0</v>
      </c>
      <c r="E1133" s="31">
        <f>SUM(E1134)</f>
        <v>0</v>
      </c>
      <c r="F1133" s="32">
        <f t="shared" si="168"/>
        <v>0</v>
      </c>
      <c r="G1133" s="33">
        <f t="shared" si="169"/>
        <v>0</v>
      </c>
      <c r="H1133" s="31">
        <f>SUM(H1134)</f>
        <v>0</v>
      </c>
      <c r="I1133" s="34">
        <f t="shared" si="165"/>
        <v>0</v>
      </c>
      <c r="J1133" s="31">
        <f>SUM(J1134)</f>
        <v>0</v>
      </c>
      <c r="K1133" s="33">
        <f t="shared" si="162"/>
        <v>0</v>
      </c>
      <c r="L1133" s="35">
        <f t="shared" si="166"/>
        <v>0</v>
      </c>
      <c r="M1133" s="33">
        <f t="shared" si="163"/>
        <v>0</v>
      </c>
      <c r="N1133" s="31">
        <f>SUM(N1134)</f>
        <v>0</v>
      </c>
      <c r="O1133" s="33">
        <f t="shared" si="164"/>
        <v>0</v>
      </c>
      <c r="P1133" s="36">
        <f t="shared" si="167"/>
        <v>0</v>
      </c>
    </row>
    <row r="1134" spans="1:16" hidden="1" x14ac:dyDescent="0.25">
      <c r="A1134" s="28">
        <v>3311403311122230</v>
      </c>
      <c r="B1134" s="39" t="s">
        <v>768</v>
      </c>
      <c r="C1134" s="30"/>
      <c r="D1134" s="37"/>
      <c r="E1134" s="37"/>
      <c r="F1134" s="32">
        <f t="shared" si="168"/>
        <v>0</v>
      </c>
      <c r="G1134" s="33">
        <f t="shared" si="169"/>
        <v>0</v>
      </c>
      <c r="H1134" s="37"/>
      <c r="I1134" s="34">
        <f t="shared" si="165"/>
        <v>0</v>
      </c>
      <c r="J1134" s="37"/>
      <c r="K1134" s="33">
        <f t="shared" si="162"/>
        <v>0</v>
      </c>
      <c r="L1134" s="35">
        <f t="shared" si="166"/>
        <v>0</v>
      </c>
      <c r="M1134" s="33">
        <f t="shared" si="163"/>
        <v>0</v>
      </c>
      <c r="N1134" s="37"/>
      <c r="O1134" s="33">
        <f t="shared" si="164"/>
        <v>0</v>
      </c>
      <c r="P1134" s="36">
        <f t="shared" si="167"/>
        <v>0</v>
      </c>
    </row>
    <row r="1135" spans="1:16" ht="39" hidden="1" x14ac:dyDescent="0.25">
      <c r="A1135" s="28">
        <v>3311403316036</v>
      </c>
      <c r="B1135" s="39" t="s">
        <v>769</v>
      </c>
      <c r="C1135" s="30"/>
      <c r="D1135" s="31">
        <f>SUM(D1136)</f>
        <v>0</v>
      </c>
      <c r="E1135" s="31">
        <f>SUM(E1136)</f>
        <v>0</v>
      </c>
      <c r="F1135" s="32">
        <f t="shared" si="168"/>
        <v>0</v>
      </c>
      <c r="G1135" s="33">
        <f t="shared" si="169"/>
        <v>0</v>
      </c>
      <c r="H1135" s="31">
        <f>SUM(H1136)</f>
        <v>0</v>
      </c>
      <c r="I1135" s="34">
        <f t="shared" si="165"/>
        <v>0</v>
      </c>
      <c r="J1135" s="31">
        <f>SUM(J1136)</f>
        <v>0</v>
      </c>
      <c r="K1135" s="33">
        <f t="shared" si="162"/>
        <v>0</v>
      </c>
      <c r="L1135" s="35">
        <f t="shared" si="166"/>
        <v>0</v>
      </c>
      <c r="M1135" s="33">
        <f t="shared" si="163"/>
        <v>0</v>
      </c>
      <c r="N1135" s="31">
        <f>SUM(N1136)</f>
        <v>0</v>
      </c>
      <c r="O1135" s="33">
        <f t="shared" si="164"/>
        <v>0</v>
      </c>
      <c r="P1135" s="36">
        <f t="shared" si="167"/>
        <v>0</v>
      </c>
    </row>
    <row r="1136" spans="1:16" ht="39" hidden="1" x14ac:dyDescent="0.25">
      <c r="A1136" s="28">
        <v>3311403316036230</v>
      </c>
      <c r="B1136" s="39" t="s">
        <v>769</v>
      </c>
      <c r="C1136" s="30"/>
      <c r="D1136" s="37"/>
      <c r="E1136" s="37"/>
      <c r="F1136" s="32">
        <f t="shared" si="168"/>
        <v>0</v>
      </c>
      <c r="G1136" s="33">
        <f t="shared" si="169"/>
        <v>0</v>
      </c>
      <c r="H1136" s="37"/>
      <c r="I1136" s="34">
        <f t="shared" si="165"/>
        <v>0</v>
      </c>
      <c r="J1136" s="37"/>
      <c r="K1136" s="33">
        <f t="shared" si="162"/>
        <v>0</v>
      </c>
      <c r="L1136" s="35">
        <f t="shared" si="166"/>
        <v>0</v>
      </c>
      <c r="M1136" s="33">
        <f t="shared" si="163"/>
        <v>0</v>
      </c>
      <c r="N1136" s="37"/>
      <c r="O1136" s="33">
        <f t="shared" si="164"/>
        <v>0</v>
      </c>
      <c r="P1136" s="36">
        <f t="shared" si="167"/>
        <v>0</v>
      </c>
    </row>
    <row r="1137" spans="1:16" hidden="1" x14ac:dyDescent="0.25">
      <c r="A1137" s="28">
        <v>3311403316094</v>
      </c>
      <c r="B1137" s="39" t="s">
        <v>712</v>
      </c>
      <c r="C1137" s="30"/>
      <c r="D1137" s="31">
        <f>SUM(D1138:D1140)</f>
        <v>0</v>
      </c>
      <c r="E1137" s="31">
        <f>SUM(E1138:E1140)</f>
        <v>0</v>
      </c>
      <c r="F1137" s="32">
        <f t="shared" si="168"/>
        <v>0</v>
      </c>
      <c r="G1137" s="33">
        <f t="shared" si="169"/>
        <v>0</v>
      </c>
      <c r="H1137" s="31">
        <f>SUM(H1138:H1140)</f>
        <v>0</v>
      </c>
      <c r="I1137" s="34">
        <f t="shared" si="165"/>
        <v>0</v>
      </c>
      <c r="J1137" s="31">
        <f>SUM(J1138:J1140)</f>
        <v>0</v>
      </c>
      <c r="K1137" s="33">
        <f t="shared" si="162"/>
        <v>0</v>
      </c>
      <c r="L1137" s="35">
        <f t="shared" si="166"/>
        <v>0</v>
      </c>
      <c r="M1137" s="33">
        <f t="shared" si="163"/>
        <v>0</v>
      </c>
      <c r="N1137" s="31">
        <f>SUM(N1138:N1140)</f>
        <v>0</v>
      </c>
      <c r="O1137" s="33">
        <f t="shared" si="164"/>
        <v>0</v>
      </c>
      <c r="P1137" s="36">
        <f t="shared" si="167"/>
        <v>0</v>
      </c>
    </row>
    <row r="1138" spans="1:16" hidden="1" x14ac:dyDescent="0.25">
      <c r="A1138" s="28">
        <v>3311403316094230</v>
      </c>
      <c r="B1138" s="39" t="s">
        <v>726</v>
      </c>
      <c r="C1138" s="30"/>
      <c r="D1138" s="37"/>
      <c r="E1138" s="37"/>
      <c r="F1138" s="32">
        <f t="shared" si="168"/>
        <v>0</v>
      </c>
      <c r="G1138" s="33">
        <f t="shared" si="169"/>
        <v>0</v>
      </c>
      <c r="H1138" s="37"/>
      <c r="I1138" s="34">
        <f t="shared" si="165"/>
        <v>0</v>
      </c>
      <c r="J1138" s="37"/>
      <c r="K1138" s="33">
        <f t="shared" si="162"/>
        <v>0</v>
      </c>
      <c r="L1138" s="35">
        <f t="shared" si="166"/>
        <v>0</v>
      </c>
      <c r="M1138" s="33">
        <f t="shared" si="163"/>
        <v>0</v>
      </c>
      <c r="N1138" s="37"/>
      <c r="O1138" s="33">
        <f t="shared" si="164"/>
        <v>0</v>
      </c>
      <c r="P1138" s="36">
        <f t="shared" si="167"/>
        <v>0</v>
      </c>
    </row>
    <row r="1139" spans="1:16" hidden="1" x14ac:dyDescent="0.25">
      <c r="A1139" s="28">
        <v>3311403316094230</v>
      </c>
      <c r="B1139" s="39" t="s">
        <v>770</v>
      </c>
      <c r="C1139" s="30"/>
      <c r="D1139" s="37"/>
      <c r="E1139" s="37"/>
      <c r="F1139" s="32">
        <f t="shared" si="168"/>
        <v>0</v>
      </c>
      <c r="G1139" s="33">
        <f t="shared" si="169"/>
        <v>0</v>
      </c>
      <c r="H1139" s="37"/>
      <c r="I1139" s="34">
        <f t="shared" si="165"/>
        <v>0</v>
      </c>
      <c r="J1139" s="37"/>
      <c r="K1139" s="33">
        <f t="shared" si="162"/>
        <v>0</v>
      </c>
      <c r="L1139" s="35">
        <f t="shared" si="166"/>
        <v>0</v>
      </c>
      <c r="M1139" s="33">
        <f t="shared" si="163"/>
        <v>0</v>
      </c>
      <c r="N1139" s="37"/>
      <c r="O1139" s="33">
        <f t="shared" si="164"/>
        <v>0</v>
      </c>
      <c r="P1139" s="36">
        <f t="shared" si="167"/>
        <v>0</v>
      </c>
    </row>
    <row r="1140" spans="1:16" hidden="1" x14ac:dyDescent="0.25">
      <c r="A1140" s="28">
        <v>3311403316094230</v>
      </c>
      <c r="B1140" s="39" t="s">
        <v>771</v>
      </c>
      <c r="C1140" s="30"/>
      <c r="D1140" s="31"/>
      <c r="E1140" s="31"/>
      <c r="F1140" s="32">
        <f t="shared" si="168"/>
        <v>0</v>
      </c>
      <c r="G1140" s="33">
        <f t="shared" si="169"/>
        <v>0</v>
      </c>
      <c r="H1140" s="31"/>
      <c r="I1140" s="34">
        <f t="shared" si="165"/>
        <v>0</v>
      </c>
      <c r="J1140" s="31"/>
      <c r="K1140" s="33">
        <f t="shared" si="162"/>
        <v>0</v>
      </c>
      <c r="L1140" s="35">
        <f t="shared" si="166"/>
        <v>0</v>
      </c>
      <c r="M1140" s="33">
        <f t="shared" si="163"/>
        <v>0</v>
      </c>
      <c r="N1140" s="31"/>
      <c r="O1140" s="33">
        <f t="shared" si="164"/>
        <v>0</v>
      </c>
      <c r="P1140" s="36">
        <f t="shared" si="167"/>
        <v>0</v>
      </c>
    </row>
    <row r="1141" spans="1:16" ht="26.25" hidden="1" x14ac:dyDescent="0.25">
      <c r="A1141" s="65">
        <v>3311403317032</v>
      </c>
      <c r="B1141" s="39" t="s">
        <v>772</v>
      </c>
      <c r="C1141" s="30"/>
      <c r="D1141" s="31">
        <f>SUM(D1142)</f>
        <v>0</v>
      </c>
      <c r="E1141" s="31">
        <f>SUM(E1142)</f>
        <v>0</v>
      </c>
      <c r="F1141" s="32">
        <f t="shared" si="168"/>
        <v>0</v>
      </c>
      <c r="G1141" s="33">
        <f t="shared" si="169"/>
        <v>0</v>
      </c>
      <c r="H1141" s="31">
        <f>SUM(H1142)</f>
        <v>0</v>
      </c>
      <c r="I1141" s="34">
        <f t="shared" si="165"/>
        <v>0</v>
      </c>
      <c r="J1141" s="31">
        <f>SUM(J1142)</f>
        <v>0</v>
      </c>
      <c r="K1141" s="33">
        <f t="shared" si="162"/>
        <v>0</v>
      </c>
      <c r="L1141" s="35">
        <f t="shared" si="166"/>
        <v>0</v>
      </c>
      <c r="M1141" s="33">
        <f t="shared" si="163"/>
        <v>0</v>
      </c>
      <c r="N1141" s="31">
        <f>SUM(N1142)</f>
        <v>0</v>
      </c>
      <c r="O1141" s="33">
        <f t="shared" si="164"/>
        <v>0</v>
      </c>
      <c r="P1141" s="36">
        <f t="shared" si="167"/>
        <v>0</v>
      </c>
    </row>
    <row r="1142" spans="1:16" ht="26.25" hidden="1" x14ac:dyDescent="0.25">
      <c r="A1142" s="65">
        <v>3311403317032230</v>
      </c>
      <c r="B1142" s="39" t="s">
        <v>772</v>
      </c>
      <c r="C1142" s="30"/>
      <c r="D1142" s="37"/>
      <c r="E1142" s="37"/>
      <c r="F1142" s="32">
        <f t="shared" si="168"/>
        <v>0</v>
      </c>
      <c r="G1142" s="33">
        <f t="shared" si="169"/>
        <v>0</v>
      </c>
      <c r="H1142" s="37"/>
      <c r="I1142" s="34">
        <f t="shared" si="165"/>
        <v>0</v>
      </c>
      <c r="J1142" s="37"/>
      <c r="K1142" s="33">
        <f t="shared" si="162"/>
        <v>0</v>
      </c>
      <c r="L1142" s="35">
        <f t="shared" si="166"/>
        <v>0</v>
      </c>
      <c r="M1142" s="33">
        <f t="shared" si="163"/>
        <v>0</v>
      </c>
      <c r="N1142" s="37"/>
      <c r="O1142" s="33">
        <f t="shared" si="164"/>
        <v>0</v>
      </c>
      <c r="P1142" s="36">
        <f t="shared" si="167"/>
        <v>0</v>
      </c>
    </row>
    <row r="1143" spans="1:16" hidden="1" x14ac:dyDescent="0.25">
      <c r="A1143" s="28">
        <v>3311403317096</v>
      </c>
      <c r="B1143" s="39" t="s">
        <v>773</v>
      </c>
      <c r="C1143" s="30"/>
      <c r="D1143" s="31">
        <f>SUM(D1144)</f>
        <v>0</v>
      </c>
      <c r="E1143" s="31">
        <f>SUM(E1144)</f>
        <v>0</v>
      </c>
      <c r="F1143" s="32">
        <f t="shared" si="168"/>
        <v>0</v>
      </c>
      <c r="G1143" s="33">
        <f t="shared" si="169"/>
        <v>0</v>
      </c>
      <c r="H1143" s="31">
        <f>SUM(H1144)</f>
        <v>0</v>
      </c>
      <c r="I1143" s="34">
        <f t="shared" si="165"/>
        <v>0</v>
      </c>
      <c r="J1143" s="31">
        <f>SUM(J1144)</f>
        <v>0</v>
      </c>
      <c r="K1143" s="33">
        <f t="shared" si="162"/>
        <v>0</v>
      </c>
      <c r="L1143" s="35">
        <f t="shared" si="166"/>
        <v>0</v>
      </c>
      <c r="M1143" s="33">
        <f t="shared" si="163"/>
        <v>0</v>
      </c>
      <c r="N1143" s="31">
        <f>SUM(N1144)</f>
        <v>0</v>
      </c>
      <c r="O1143" s="33">
        <f t="shared" si="164"/>
        <v>0</v>
      </c>
      <c r="P1143" s="36">
        <f t="shared" si="167"/>
        <v>0</v>
      </c>
    </row>
    <row r="1144" spans="1:16" hidden="1" x14ac:dyDescent="0.25">
      <c r="A1144" s="28">
        <v>3311403317096230</v>
      </c>
      <c r="B1144" s="39" t="s">
        <v>773</v>
      </c>
      <c r="C1144" s="30"/>
      <c r="D1144" s="37"/>
      <c r="E1144" s="37"/>
      <c r="F1144" s="32">
        <f t="shared" si="168"/>
        <v>0</v>
      </c>
      <c r="G1144" s="33">
        <f t="shared" si="169"/>
        <v>0</v>
      </c>
      <c r="H1144" s="37"/>
      <c r="I1144" s="34">
        <f t="shared" si="165"/>
        <v>0</v>
      </c>
      <c r="J1144" s="37"/>
      <c r="K1144" s="33">
        <f t="shared" si="162"/>
        <v>0</v>
      </c>
      <c r="L1144" s="35">
        <f t="shared" si="166"/>
        <v>0</v>
      </c>
      <c r="M1144" s="33">
        <f t="shared" si="163"/>
        <v>0</v>
      </c>
      <c r="N1144" s="37"/>
      <c r="O1144" s="33">
        <f t="shared" si="164"/>
        <v>0</v>
      </c>
      <c r="P1144" s="36">
        <f t="shared" si="167"/>
        <v>0</v>
      </c>
    </row>
    <row r="1145" spans="1:16" hidden="1" x14ac:dyDescent="0.25">
      <c r="A1145" s="28">
        <v>3311403317219</v>
      </c>
      <c r="B1145" s="39" t="s">
        <v>774</v>
      </c>
      <c r="C1145" s="30"/>
      <c r="D1145" s="31">
        <f>SUM(D1146)</f>
        <v>0</v>
      </c>
      <c r="E1145" s="31">
        <f>SUM(E1146)</f>
        <v>0</v>
      </c>
      <c r="F1145" s="32">
        <f t="shared" si="168"/>
        <v>0</v>
      </c>
      <c r="G1145" s="33">
        <f t="shared" si="169"/>
        <v>0</v>
      </c>
      <c r="H1145" s="31">
        <f>SUM(H1146)</f>
        <v>0</v>
      </c>
      <c r="I1145" s="34">
        <f t="shared" si="165"/>
        <v>0</v>
      </c>
      <c r="J1145" s="31">
        <f>SUM(J1146)</f>
        <v>0</v>
      </c>
      <c r="K1145" s="33">
        <f t="shared" si="162"/>
        <v>0</v>
      </c>
      <c r="L1145" s="35">
        <f t="shared" si="166"/>
        <v>0</v>
      </c>
      <c r="M1145" s="33">
        <f t="shared" si="163"/>
        <v>0</v>
      </c>
      <c r="N1145" s="31">
        <f>SUM(N1146)</f>
        <v>0</v>
      </c>
      <c r="O1145" s="33">
        <f t="shared" si="164"/>
        <v>0</v>
      </c>
      <c r="P1145" s="36">
        <f t="shared" si="167"/>
        <v>0</v>
      </c>
    </row>
    <row r="1146" spans="1:16" hidden="1" x14ac:dyDescent="0.25">
      <c r="A1146" s="28">
        <v>3311403317219230</v>
      </c>
      <c r="B1146" s="39" t="s">
        <v>775</v>
      </c>
      <c r="C1146" s="30"/>
      <c r="D1146" s="31"/>
      <c r="E1146" s="31"/>
      <c r="F1146" s="32">
        <f t="shared" si="168"/>
        <v>0</v>
      </c>
      <c r="G1146" s="33">
        <f t="shared" si="169"/>
        <v>0</v>
      </c>
      <c r="H1146" s="31"/>
      <c r="I1146" s="34">
        <f t="shared" si="165"/>
        <v>0</v>
      </c>
      <c r="J1146" s="31"/>
      <c r="K1146" s="33">
        <f t="shared" si="162"/>
        <v>0</v>
      </c>
      <c r="L1146" s="35">
        <f t="shared" si="166"/>
        <v>0</v>
      </c>
      <c r="M1146" s="33">
        <f t="shared" si="163"/>
        <v>0</v>
      </c>
      <c r="N1146" s="31"/>
      <c r="O1146" s="33">
        <f t="shared" si="164"/>
        <v>0</v>
      </c>
      <c r="P1146" s="36">
        <f t="shared" si="167"/>
        <v>0</v>
      </c>
    </row>
    <row r="1147" spans="1:16" hidden="1" x14ac:dyDescent="0.25">
      <c r="A1147" s="28">
        <v>3311403317225</v>
      </c>
      <c r="B1147" s="29" t="s">
        <v>712</v>
      </c>
      <c r="C1147" s="30"/>
      <c r="D1147" s="31">
        <f>SUM(D1148)</f>
        <v>0</v>
      </c>
      <c r="E1147" s="31">
        <f>SUM(E1148)</f>
        <v>0</v>
      </c>
      <c r="F1147" s="32">
        <f t="shared" si="168"/>
        <v>0</v>
      </c>
      <c r="G1147" s="33">
        <f t="shared" si="169"/>
        <v>0</v>
      </c>
      <c r="H1147" s="31">
        <f>SUM(H1148)</f>
        <v>0</v>
      </c>
      <c r="I1147" s="34">
        <f t="shared" si="165"/>
        <v>0</v>
      </c>
      <c r="J1147" s="31">
        <f>SUM(J1148)</f>
        <v>0</v>
      </c>
      <c r="K1147" s="33">
        <f t="shared" si="162"/>
        <v>0</v>
      </c>
      <c r="L1147" s="35">
        <f t="shared" si="166"/>
        <v>0</v>
      </c>
      <c r="M1147" s="33">
        <f t="shared" si="163"/>
        <v>0</v>
      </c>
      <c r="N1147" s="31">
        <f>SUM(N1148)</f>
        <v>0</v>
      </c>
      <c r="O1147" s="33">
        <f t="shared" si="164"/>
        <v>0</v>
      </c>
      <c r="P1147" s="36">
        <f t="shared" si="167"/>
        <v>0</v>
      </c>
    </row>
    <row r="1148" spans="1:16" hidden="1" x14ac:dyDescent="0.25">
      <c r="A1148" s="28">
        <v>3311403317225</v>
      </c>
      <c r="B1148" s="29" t="s">
        <v>712</v>
      </c>
      <c r="C1148" s="30"/>
      <c r="D1148" s="31"/>
      <c r="E1148" s="31"/>
      <c r="F1148" s="32">
        <f t="shared" si="168"/>
        <v>0</v>
      </c>
      <c r="G1148" s="33">
        <f t="shared" si="169"/>
        <v>0</v>
      </c>
      <c r="H1148" s="31"/>
      <c r="I1148" s="34">
        <f t="shared" si="165"/>
        <v>0</v>
      </c>
      <c r="J1148" s="31"/>
      <c r="K1148" s="33">
        <f t="shared" si="162"/>
        <v>0</v>
      </c>
      <c r="L1148" s="35">
        <f t="shared" si="166"/>
        <v>0</v>
      </c>
      <c r="M1148" s="33">
        <f t="shared" si="163"/>
        <v>0</v>
      </c>
      <c r="N1148" s="31"/>
      <c r="O1148" s="33">
        <f t="shared" si="164"/>
        <v>0</v>
      </c>
      <c r="P1148" s="36">
        <f t="shared" si="167"/>
        <v>0</v>
      </c>
    </row>
    <row r="1149" spans="1:16" ht="26.25" hidden="1" x14ac:dyDescent="0.25">
      <c r="A1149" s="28">
        <v>3311403317377</v>
      </c>
      <c r="B1149" s="39" t="s">
        <v>776</v>
      </c>
      <c r="C1149" s="30"/>
      <c r="D1149" s="31">
        <f>SUM(D1150)</f>
        <v>0</v>
      </c>
      <c r="E1149" s="31">
        <f>SUM(E1150)</f>
        <v>0</v>
      </c>
      <c r="F1149" s="32">
        <f t="shared" si="168"/>
        <v>0</v>
      </c>
      <c r="G1149" s="33">
        <f t="shared" si="169"/>
        <v>0</v>
      </c>
      <c r="H1149" s="31">
        <f>SUM(H1150)</f>
        <v>0</v>
      </c>
      <c r="I1149" s="34">
        <f t="shared" si="165"/>
        <v>0</v>
      </c>
      <c r="J1149" s="31">
        <f>SUM(J1150)</f>
        <v>0</v>
      </c>
      <c r="K1149" s="33">
        <f t="shared" si="162"/>
        <v>0</v>
      </c>
      <c r="L1149" s="35">
        <f t="shared" si="166"/>
        <v>0</v>
      </c>
      <c r="M1149" s="33">
        <f t="shared" si="163"/>
        <v>0</v>
      </c>
      <c r="N1149" s="31">
        <f>SUM(N1150)</f>
        <v>0</v>
      </c>
      <c r="O1149" s="33">
        <f t="shared" si="164"/>
        <v>0</v>
      </c>
      <c r="P1149" s="36">
        <f t="shared" si="167"/>
        <v>0</v>
      </c>
    </row>
    <row r="1150" spans="1:16" ht="26.25" hidden="1" x14ac:dyDescent="0.25">
      <c r="A1150" s="28">
        <v>3311403317377230</v>
      </c>
      <c r="B1150" s="39" t="s">
        <v>776</v>
      </c>
      <c r="C1150" s="30"/>
      <c r="D1150" s="37"/>
      <c r="E1150" s="37"/>
      <c r="F1150" s="32">
        <f t="shared" si="168"/>
        <v>0</v>
      </c>
      <c r="G1150" s="33">
        <f t="shared" si="169"/>
        <v>0</v>
      </c>
      <c r="H1150" s="37"/>
      <c r="I1150" s="34">
        <f t="shared" si="165"/>
        <v>0</v>
      </c>
      <c r="J1150" s="37"/>
      <c r="K1150" s="33">
        <f t="shared" si="162"/>
        <v>0</v>
      </c>
      <c r="L1150" s="35">
        <f t="shared" si="166"/>
        <v>0</v>
      </c>
      <c r="M1150" s="33">
        <f t="shared" si="163"/>
        <v>0</v>
      </c>
      <c r="N1150" s="37"/>
      <c r="O1150" s="33">
        <f t="shared" si="164"/>
        <v>0</v>
      </c>
      <c r="P1150" s="36">
        <f t="shared" si="167"/>
        <v>0</v>
      </c>
    </row>
    <row r="1151" spans="1:16" ht="26.25" hidden="1" x14ac:dyDescent="0.25">
      <c r="A1151" s="28">
        <v>3311403317379</v>
      </c>
      <c r="B1151" s="39" t="s">
        <v>777</v>
      </c>
      <c r="C1151" s="30"/>
      <c r="D1151" s="31">
        <f>SUM(D1152)</f>
        <v>0</v>
      </c>
      <c r="E1151" s="31">
        <f>SUM(E1152)</f>
        <v>0</v>
      </c>
      <c r="F1151" s="32">
        <f t="shared" si="168"/>
        <v>0</v>
      </c>
      <c r="G1151" s="33">
        <f t="shared" si="169"/>
        <v>0</v>
      </c>
      <c r="H1151" s="31">
        <f>SUM(H1152)</f>
        <v>0</v>
      </c>
      <c r="I1151" s="34">
        <f t="shared" si="165"/>
        <v>0</v>
      </c>
      <c r="J1151" s="31">
        <f>SUM(J1152)</f>
        <v>0</v>
      </c>
      <c r="K1151" s="33">
        <f t="shared" si="162"/>
        <v>0</v>
      </c>
      <c r="L1151" s="35">
        <f t="shared" si="166"/>
        <v>0</v>
      </c>
      <c r="M1151" s="33">
        <f t="shared" si="163"/>
        <v>0</v>
      </c>
      <c r="N1151" s="31">
        <f>SUM(N1152)</f>
        <v>0</v>
      </c>
      <c r="O1151" s="33">
        <f t="shared" si="164"/>
        <v>0</v>
      </c>
      <c r="P1151" s="36">
        <f t="shared" si="167"/>
        <v>0</v>
      </c>
    </row>
    <row r="1152" spans="1:16" ht="26.25" hidden="1" x14ac:dyDescent="0.25">
      <c r="A1152" s="28">
        <v>3311403317379230</v>
      </c>
      <c r="B1152" s="39" t="s">
        <v>777</v>
      </c>
      <c r="C1152" s="30"/>
      <c r="D1152" s="37"/>
      <c r="E1152" s="37"/>
      <c r="F1152" s="32">
        <f t="shared" si="168"/>
        <v>0</v>
      </c>
      <c r="G1152" s="33">
        <f t="shared" si="169"/>
        <v>0</v>
      </c>
      <c r="H1152" s="37"/>
      <c r="I1152" s="34">
        <f t="shared" si="165"/>
        <v>0</v>
      </c>
      <c r="J1152" s="37"/>
      <c r="K1152" s="33">
        <f t="shared" si="162"/>
        <v>0</v>
      </c>
      <c r="L1152" s="35">
        <f t="shared" si="166"/>
        <v>0</v>
      </c>
      <c r="M1152" s="33">
        <f t="shared" si="163"/>
        <v>0</v>
      </c>
      <c r="N1152" s="37"/>
      <c r="O1152" s="33">
        <f t="shared" si="164"/>
        <v>0</v>
      </c>
      <c r="P1152" s="36">
        <f t="shared" si="167"/>
        <v>0</v>
      </c>
    </row>
    <row r="1153" spans="1:16" ht="64.5" hidden="1" x14ac:dyDescent="0.25">
      <c r="A1153" s="28">
        <v>3311403317379</v>
      </c>
      <c r="B1153" s="39" t="s">
        <v>762</v>
      </c>
      <c r="C1153" s="30"/>
      <c r="D1153" s="31">
        <f>SUM(D1154)</f>
        <v>0</v>
      </c>
      <c r="E1153" s="31">
        <f>SUM(E1154)</f>
        <v>0</v>
      </c>
      <c r="F1153" s="32">
        <f t="shared" si="168"/>
        <v>0</v>
      </c>
      <c r="G1153" s="33">
        <f t="shared" si="169"/>
        <v>0</v>
      </c>
      <c r="H1153" s="31">
        <f>SUM(H1154)</f>
        <v>0</v>
      </c>
      <c r="I1153" s="34">
        <f t="shared" si="165"/>
        <v>0</v>
      </c>
      <c r="J1153" s="31">
        <f>SUM(J1154)</f>
        <v>0</v>
      </c>
      <c r="K1153" s="33">
        <f t="shared" si="162"/>
        <v>0</v>
      </c>
      <c r="L1153" s="35">
        <f t="shared" si="166"/>
        <v>0</v>
      </c>
      <c r="M1153" s="33">
        <f t="shared" si="163"/>
        <v>0</v>
      </c>
      <c r="N1153" s="31">
        <f>SUM(N1154)</f>
        <v>0</v>
      </c>
      <c r="O1153" s="33">
        <f t="shared" si="164"/>
        <v>0</v>
      </c>
      <c r="P1153" s="36">
        <f t="shared" si="167"/>
        <v>0</v>
      </c>
    </row>
    <row r="1154" spans="1:16" hidden="1" x14ac:dyDescent="0.25">
      <c r="A1154" s="28">
        <v>3311403317379230</v>
      </c>
      <c r="B1154" s="39" t="s">
        <v>778</v>
      </c>
      <c r="C1154" s="30"/>
      <c r="D1154" s="31"/>
      <c r="E1154" s="31"/>
      <c r="F1154" s="32">
        <f t="shared" si="168"/>
        <v>0</v>
      </c>
      <c r="G1154" s="33">
        <f t="shared" si="169"/>
        <v>0</v>
      </c>
      <c r="H1154" s="31"/>
      <c r="I1154" s="34">
        <f t="shared" si="165"/>
        <v>0</v>
      </c>
      <c r="J1154" s="31"/>
      <c r="K1154" s="33">
        <f t="shared" si="162"/>
        <v>0</v>
      </c>
      <c r="L1154" s="35">
        <f t="shared" si="166"/>
        <v>0</v>
      </c>
      <c r="M1154" s="33">
        <f t="shared" si="163"/>
        <v>0</v>
      </c>
      <c r="N1154" s="31"/>
      <c r="O1154" s="33">
        <f t="shared" si="164"/>
        <v>0</v>
      </c>
      <c r="P1154" s="36">
        <f t="shared" si="167"/>
        <v>0</v>
      </c>
    </row>
    <row r="1155" spans="1:16" ht="26.25" hidden="1" x14ac:dyDescent="0.25">
      <c r="A1155" s="65">
        <v>331140332</v>
      </c>
      <c r="B1155" s="39" t="s">
        <v>779</v>
      </c>
      <c r="C1155" s="30"/>
      <c r="D1155" s="31">
        <f>SUM(D1156+D1158+D1160+D1162+D1164+D1166+D1171+D1174+D1176)</f>
        <v>0</v>
      </c>
      <c r="E1155" s="31">
        <f>SUM(E1156+E1158+E1160+E1162+E1164+E1166+E1171+E1174+E1176)</f>
        <v>0</v>
      </c>
      <c r="F1155" s="32">
        <f t="shared" si="168"/>
        <v>0</v>
      </c>
      <c r="G1155" s="33">
        <f t="shared" si="169"/>
        <v>0</v>
      </c>
      <c r="H1155" s="31">
        <f>SUM(H1156+H1158+H1160+H1162+H1164+H1166+H1171+H1174+H1176)</f>
        <v>0</v>
      </c>
      <c r="I1155" s="34">
        <f t="shared" si="165"/>
        <v>0</v>
      </c>
      <c r="J1155" s="31">
        <f>SUM(J1156+J1158+J1160+J1162+J1164+J1166+J1171+J1174+J1176)</f>
        <v>0</v>
      </c>
      <c r="K1155" s="33">
        <f t="shared" si="162"/>
        <v>0</v>
      </c>
      <c r="L1155" s="35">
        <f t="shared" si="166"/>
        <v>0</v>
      </c>
      <c r="M1155" s="33">
        <f t="shared" si="163"/>
        <v>0</v>
      </c>
      <c r="N1155" s="31">
        <f>SUM(N1156+N1158+N1160+N1162+N1164+N1166+N1171+N1174+N1176)</f>
        <v>0</v>
      </c>
      <c r="O1155" s="33">
        <f t="shared" si="164"/>
        <v>0</v>
      </c>
      <c r="P1155" s="36">
        <f t="shared" si="167"/>
        <v>0</v>
      </c>
    </row>
    <row r="1156" spans="1:16" hidden="1" x14ac:dyDescent="0.25">
      <c r="A1156" s="65">
        <v>3311403320188</v>
      </c>
      <c r="B1156" s="39" t="s">
        <v>780</v>
      </c>
      <c r="C1156" s="30"/>
      <c r="D1156" s="31">
        <f>SUM(D1157)</f>
        <v>0</v>
      </c>
      <c r="E1156" s="31">
        <f>SUM(E1157)</f>
        <v>0</v>
      </c>
      <c r="F1156" s="32">
        <f t="shared" si="168"/>
        <v>0</v>
      </c>
      <c r="G1156" s="33">
        <f t="shared" si="169"/>
        <v>0</v>
      </c>
      <c r="H1156" s="31">
        <f>SUM(H1157)</f>
        <v>0</v>
      </c>
      <c r="I1156" s="34">
        <f t="shared" si="165"/>
        <v>0</v>
      </c>
      <c r="J1156" s="31">
        <f>SUM(J1157)</f>
        <v>0</v>
      </c>
      <c r="K1156" s="33">
        <f t="shared" si="162"/>
        <v>0</v>
      </c>
      <c r="L1156" s="35">
        <f t="shared" si="166"/>
        <v>0</v>
      </c>
      <c r="M1156" s="33">
        <f t="shared" si="163"/>
        <v>0</v>
      </c>
      <c r="N1156" s="31">
        <f>SUM(N1157)</f>
        <v>0</v>
      </c>
      <c r="O1156" s="33">
        <f t="shared" si="164"/>
        <v>0</v>
      </c>
      <c r="P1156" s="36">
        <f t="shared" si="167"/>
        <v>0</v>
      </c>
    </row>
    <row r="1157" spans="1:16" hidden="1" x14ac:dyDescent="0.25">
      <c r="A1157" s="65">
        <v>3311403320188240</v>
      </c>
      <c r="B1157" s="66" t="s">
        <v>781</v>
      </c>
      <c r="C1157" s="30"/>
      <c r="D1157" s="37"/>
      <c r="E1157" s="37"/>
      <c r="F1157" s="32">
        <f t="shared" si="168"/>
        <v>0</v>
      </c>
      <c r="G1157" s="33">
        <f t="shared" si="169"/>
        <v>0</v>
      </c>
      <c r="H1157" s="37"/>
      <c r="I1157" s="34">
        <f t="shared" si="165"/>
        <v>0</v>
      </c>
      <c r="J1157" s="37"/>
      <c r="K1157" s="33">
        <f t="shared" si="162"/>
        <v>0</v>
      </c>
      <c r="L1157" s="35">
        <f t="shared" si="166"/>
        <v>0</v>
      </c>
      <c r="M1157" s="33">
        <f t="shared" si="163"/>
        <v>0</v>
      </c>
      <c r="N1157" s="37"/>
      <c r="O1157" s="33">
        <f t="shared" si="164"/>
        <v>0</v>
      </c>
      <c r="P1157" s="36">
        <f t="shared" si="167"/>
        <v>0</v>
      </c>
    </row>
    <row r="1158" spans="1:16" hidden="1" x14ac:dyDescent="0.25">
      <c r="A1158" s="28">
        <v>3311403320690</v>
      </c>
      <c r="B1158" s="39" t="s">
        <v>782</v>
      </c>
      <c r="C1158" s="30"/>
      <c r="D1158" s="31">
        <f>SUM(D1159)</f>
        <v>0</v>
      </c>
      <c r="E1158" s="31">
        <f>SUM(E1159)</f>
        <v>0</v>
      </c>
      <c r="F1158" s="32">
        <f t="shared" si="168"/>
        <v>0</v>
      </c>
      <c r="G1158" s="33">
        <f t="shared" si="169"/>
        <v>0</v>
      </c>
      <c r="H1158" s="31">
        <f>SUM(H1159)</f>
        <v>0</v>
      </c>
      <c r="I1158" s="34">
        <f t="shared" si="165"/>
        <v>0</v>
      </c>
      <c r="J1158" s="31">
        <f>SUM(J1159)</f>
        <v>0</v>
      </c>
      <c r="K1158" s="33">
        <f t="shared" si="162"/>
        <v>0</v>
      </c>
      <c r="L1158" s="35">
        <f t="shared" si="166"/>
        <v>0</v>
      </c>
      <c r="M1158" s="33">
        <f t="shared" si="163"/>
        <v>0</v>
      </c>
      <c r="N1158" s="31">
        <f>SUM(N1159)</f>
        <v>0</v>
      </c>
      <c r="O1158" s="33">
        <f t="shared" si="164"/>
        <v>0</v>
      </c>
      <c r="P1158" s="36">
        <f t="shared" si="167"/>
        <v>0</v>
      </c>
    </row>
    <row r="1159" spans="1:16" hidden="1" x14ac:dyDescent="0.25">
      <c r="A1159" s="28">
        <v>3311403320690240</v>
      </c>
      <c r="B1159" s="39" t="s">
        <v>782</v>
      </c>
      <c r="C1159" s="30"/>
      <c r="D1159" s="37"/>
      <c r="E1159" s="37"/>
      <c r="F1159" s="32">
        <f t="shared" si="168"/>
        <v>0</v>
      </c>
      <c r="G1159" s="33">
        <f t="shared" si="169"/>
        <v>0</v>
      </c>
      <c r="H1159" s="37"/>
      <c r="I1159" s="34">
        <f t="shared" si="165"/>
        <v>0</v>
      </c>
      <c r="J1159" s="37"/>
      <c r="K1159" s="33">
        <f t="shared" si="162"/>
        <v>0</v>
      </c>
      <c r="L1159" s="35">
        <f t="shared" si="166"/>
        <v>0</v>
      </c>
      <c r="M1159" s="33">
        <f t="shared" si="163"/>
        <v>0</v>
      </c>
      <c r="N1159" s="37"/>
      <c r="O1159" s="33">
        <f t="shared" si="164"/>
        <v>0</v>
      </c>
      <c r="P1159" s="36">
        <f t="shared" si="167"/>
        <v>0</v>
      </c>
    </row>
    <row r="1160" spans="1:16" hidden="1" x14ac:dyDescent="0.25">
      <c r="A1160" s="28">
        <v>3311403320705</v>
      </c>
      <c r="B1160" s="39" t="s">
        <v>783</v>
      </c>
      <c r="C1160" s="30"/>
      <c r="D1160" s="31">
        <f>SUM(D1161)</f>
        <v>0</v>
      </c>
      <c r="E1160" s="31">
        <f>SUM(E1161)</f>
        <v>0</v>
      </c>
      <c r="F1160" s="32">
        <f t="shared" si="168"/>
        <v>0</v>
      </c>
      <c r="G1160" s="33">
        <f t="shared" si="169"/>
        <v>0</v>
      </c>
      <c r="H1160" s="31">
        <f>SUM(H1161)</f>
        <v>0</v>
      </c>
      <c r="I1160" s="34">
        <f t="shared" si="165"/>
        <v>0</v>
      </c>
      <c r="J1160" s="31">
        <f>SUM(J1161)</f>
        <v>0</v>
      </c>
      <c r="K1160" s="33">
        <f t="shared" si="162"/>
        <v>0</v>
      </c>
      <c r="L1160" s="35">
        <f t="shared" si="166"/>
        <v>0</v>
      </c>
      <c r="M1160" s="33">
        <f t="shared" si="163"/>
        <v>0</v>
      </c>
      <c r="N1160" s="31">
        <f>SUM(N1161)</f>
        <v>0</v>
      </c>
      <c r="O1160" s="33">
        <f t="shared" si="164"/>
        <v>0</v>
      </c>
      <c r="P1160" s="36">
        <f t="shared" si="167"/>
        <v>0</v>
      </c>
    </row>
    <row r="1161" spans="1:16" hidden="1" x14ac:dyDescent="0.25">
      <c r="A1161" s="28">
        <v>3311403320705240</v>
      </c>
      <c r="B1161" s="39" t="s">
        <v>783</v>
      </c>
      <c r="C1161" s="30"/>
      <c r="D1161" s="37"/>
      <c r="E1161" s="37"/>
      <c r="F1161" s="32">
        <f t="shared" si="168"/>
        <v>0</v>
      </c>
      <c r="G1161" s="33">
        <f t="shared" si="169"/>
        <v>0</v>
      </c>
      <c r="H1161" s="37"/>
      <c r="I1161" s="34">
        <f t="shared" si="165"/>
        <v>0</v>
      </c>
      <c r="J1161" s="37"/>
      <c r="K1161" s="33">
        <f t="shared" si="162"/>
        <v>0</v>
      </c>
      <c r="L1161" s="35">
        <f t="shared" si="166"/>
        <v>0</v>
      </c>
      <c r="M1161" s="33">
        <f t="shared" si="163"/>
        <v>0</v>
      </c>
      <c r="N1161" s="37"/>
      <c r="O1161" s="33">
        <f t="shared" si="164"/>
        <v>0</v>
      </c>
      <c r="P1161" s="36">
        <f t="shared" si="167"/>
        <v>0</v>
      </c>
    </row>
    <row r="1162" spans="1:16" hidden="1" x14ac:dyDescent="0.25">
      <c r="A1162" s="28">
        <v>3311403320734</v>
      </c>
      <c r="B1162" s="39" t="s">
        <v>784</v>
      </c>
      <c r="C1162" s="30"/>
      <c r="D1162" s="31">
        <f>SUM(D1163)</f>
        <v>0</v>
      </c>
      <c r="E1162" s="31">
        <f>SUM(E1163)</f>
        <v>0</v>
      </c>
      <c r="F1162" s="32">
        <f t="shared" si="168"/>
        <v>0</v>
      </c>
      <c r="G1162" s="33">
        <f t="shared" si="169"/>
        <v>0</v>
      </c>
      <c r="H1162" s="31">
        <f>SUM(H1163)</f>
        <v>0</v>
      </c>
      <c r="I1162" s="34">
        <f t="shared" si="165"/>
        <v>0</v>
      </c>
      <c r="J1162" s="31">
        <f>SUM(J1163)</f>
        <v>0</v>
      </c>
      <c r="K1162" s="33">
        <f t="shared" ref="K1162:K1225" si="170">IF(OR(J1162=0,F1162=0),0,J1162/F1162)*100</f>
        <v>0</v>
      </c>
      <c r="L1162" s="35">
        <f t="shared" si="166"/>
        <v>0</v>
      </c>
      <c r="M1162" s="33">
        <f t="shared" ref="M1162:M1225" si="171">IF(OR(L1162=0,F1162=0),0,L1162/F1162)*100</f>
        <v>0</v>
      </c>
      <c r="N1162" s="31">
        <f>SUM(N1163)</f>
        <v>0</v>
      </c>
      <c r="O1162" s="33">
        <f t="shared" ref="O1162:O1225" si="172">IF(OR(N1162=0,F1162=0),0,N1162/F1162)*100</f>
        <v>0</v>
      </c>
      <c r="P1162" s="36">
        <f t="shared" si="167"/>
        <v>0</v>
      </c>
    </row>
    <row r="1163" spans="1:16" hidden="1" x14ac:dyDescent="0.25">
      <c r="A1163" s="28">
        <v>3311403320734240</v>
      </c>
      <c r="B1163" s="39" t="s">
        <v>784</v>
      </c>
      <c r="C1163" s="30"/>
      <c r="D1163" s="37"/>
      <c r="E1163" s="37"/>
      <c r="F1163" s="32">
        <f t="shared" si="168"/>
        <v>0</v>
      </c>
      <c r="G1163" s="33">
        <f t="shared" si="169"/>
        <v>0</v>
      </c>
      <c r="H1163" s="37"/>
      <c r="I1163" s="34">
        <f t="shared" ref="I1163:I1226" si="173">SUM(F1163-H1163)</f>
        <v>0</v>
      </c>
      <c r="J1163" s="37"/>
      <c r="K1163" s="33">
        <f t="shared" si="170"/>
        <v>0</v>
      </c>
      <c r="L1163" s="35">
        <f t="shared" si="166"/>
        <v>0</v>
      </c>
      <c r="M1163" s="33">
        <f t="shared" si="171"/>
        <v>0</v>
      </c>
      <c r="N1163" s="37"/>
      <c r="O1163" s="33">
        <f t="shared" si="172"/>
        <v>0</v>
      </c>
      <c r="P1163" s="36">
        <f t="shared" si="167"/>
        <v>0</v>
      </c>
    </row>
    <row r="1164" spans="1:16" ht="26.25" hidden="1" x14ac:dyDescent="0.25">
      <c r="A1164" s="28">
        <v>3311403320759</v>
      </c>
      <c r="B1164" s="39" t="s">
        <v>785</v>
      </c>
      <c r="C1164" s="30"/>
      <c r="D1164" s="31">
        <f>SUM(D1165)</f>
        <v>0</v>
      </c>
      <c r="E1164" s="31">
        <f>SUM(E1165)</f>
        <v>0</v>
      </c>
      <c r="F1164" s="32">
        <f t="shared" si="168"/>
        <v>0</v>
      </c>
      <c r="G1164" s="33">
        <f t="shared" si="169"/>
        <v>0</v>
      </c>
      <c r="H1164" s="31">
        <f>SUM(H1165)</f>
        <v>0</v>
      </c>
      <c r="I1164" s="34">
        <f t="shared" si="173"/>
        <v>0</v>
      </c>
      <c r="J1164" s="31">
        <f>SUM(J1165)</f>
        <v>0</v>
      </c>
      <c r="K1164" s="33">
        <f t="shared" si="170"/>
        <v>0</v>
      </c>
      <c r="L1164" s="35">
        <f t="shared" si="166"/>
        <v>0</v>
      </c>
      <c r="M1164" s="33">
        <f t="shared" si="171"/>
        <v>0</v>
      </c>
      <c r="N1164" s="31">
        <f>SUM(N1165)</f>
        <v>0</v>
      </c>
      <c r="O1164" s="33">
        <f t="shared" si="172"/>
        <v>0</v>
      </c>
      <c r="P1164" s="36">
        <f t="shared" si="167"/>
        <v>0</v>
      </c>
    </row>
    <row r="1165" spans="1:16" ht="26.25" hidden="1" x14ac:dyDescent="0.25">
      <c r="A1165" s="28">
        <v>3311403320759240</v>
      </c>
      <c r="B1165" s="39" t="s">
        <v>785</v>
      </c>
      <c r="C1165" s="30"/>
      <c r="D1165" s="37"/>
      <c r="E1165" s="37"/>
      <c r="F1165" s="32">
        <f t="shared" si="168"/>
        <v>0</v>
      </c>
      <c r="G1165" s="33">
        <f t="shared" si="169"/>
        <v>0</v>
      </c>
      <c r="H1165" s="37"/>
      <c r="I1165" s="34">
        <f t="shared" si="173"/>
        <v>0</v>
      </c>
      <c r="J1165" s="37"/>
      <c r="K1165" s="33">
        <f t="shared" si="170"/>
        <v>0</v>
      </c>
      <c r="L1165" s="35">
        <f t="shared" si="166"/>
        <v>0</v>
      </c>
      <c r="M1165" s="33">
        <f t="shared" si="171"/>
        <v>0</v>
      </c>
      <c r="N1165" s="37"/>
      <c r="O1165" s="33">
        <f t="shared" si="172"/>
        <v>0</v>
      </c>
      <c r="P1165" s="36">
        <f t="shared" si="167"/>
        <v>0</v>
      </c>
    </row>
    <row r="1166" spans="1:16" ht="39" hidden="1" x14ac:dyDescent="0.25">
      <c r="A1166" s="28">
        <v>3311403320766</v>
      </c>
      <c r="B1166" s="39" t="s">
        <v>786</v>
      </c>
      <c r="C1166" s="30"/>
      <c r="D1166" s="31">
        <f>SUM(D1167:D1170)</f>
        <v>0</v>
      </c>
      <c r="E1166" s="31">
        <f>SUM(E1167:E1170)</f>
        <v>0</v>
      </c>
      <c r="F1166" s="32">
        <f t="shared" si="168"/>
        <v>0</v>
      </c>
      <c r="G1166" s="33">
        <f t="shared" si="169"/>
        <v>0</v>
      </c>
      <c r="H1166" s="31">
        <f>SUM(H1167:H1170)</f>
        <v>0</v>
      </c>
      <c r="I1166" s="34">
        <f t="shared" si="173"/>
        <v>0</v>
      </c>
      <c r="J1166" s="31">
        <f>SUM(J1167:J1170)</f>
        <v>0</v>
      </c>
      <c r="K1166" s="33">
        <f t="shared" si="170"/>
        <v>0</v>
      </c>
      <c r="L1166" s="35">
        <f t="shared" si="166"/>
        <v>0</v>
      </c>
      <c r="M1166" s="33">
        <f t="shared" si="171"/>
        <v>0</v>
      </c>
      <c r="N1166" s="31">
        <f>SUM(N1167:N1170)</f>
        <v>0</v>
      </c>
      <c r="O1166" s="33">
        <f t="shared" si="172"/>
        <v>0</v>
      </c>
      <c r="P1166" s="36">
        <f t="shared" si="167"/>
        <v>0</v>
      </c>
    </row>
    <row r="1167" spans="1:16" ht="39" hidden="1" x14ac:dyDescent="0.25">
      <c r="A1167" s="28">
        <v>3311403320766240</v>
      </c>
      <c r="B1167" s="39" t="s">
        <v>786</v>
      </c>
      <c r="C1167" s="30"/>
      <c r="D1167" s="37"/>
      <c r="E1167" s="37"/>
      <c r="F1167" s="32">
        <f t="shared" si="168"/>
        <v>0</v>
      </c>
      <c r="G1167" s="33">
        <f t="shared" si="169"/>
        <v>0</v>
      </c>
      <c r="H1167" s="37"/>
      <c r="I1167" s="34">
        <f t="shared" si="173"/>
        <v>0</v>
      </c>
      <c r="J1167" s="37"/>
      <c r="K1167" s="33">
        <f t="shared" si="170"/>
        <v>0</v>
      </c>
      <c r="L1167" s="35">
        <f t="shared" si="166"/>
        <v>0</v>
      </c>
      <c r="M1167" s="33">
        <f t="shared" si="171"/>
        <v>0</v>
      </c>
      <c r="N1167" s="37"/>
      <c r="O1167" s="33">
        <f t="shared" si="172"/>
        <v>0</v>
      </c>
      <c r="P1167" s="36">
        <f t="shared" si="167"/>
        <v>0</v>
      </c>
    </row>
    <row r="1168" spans="1:16" ht="39" hidden="1" x14ac:dyDescent="0.25">
      <c r="A1168" s="28">
        <v>3311403320766240</v>
      </c>
      <c r="B1168" s="39" t="s">
        <v>786</v>
      </c>
      <c r="C1168" s="30"/>
      <c r="D1168" s="37"/>
      <c r="E1168" s="37"/>
      <c r="F1168" s="32">
        <f t="shared" si="168"/>
        <v>0</v>
      </c>
      <c r="G1168" s="33">
        <f t="shared" si="169"/>
        <v>0</v>
      </c>
      <c r="H1168" s="37"/>
      <c r="I1168" s="34">
        <f t="shared" si="173"/>
        <v>0</v>
      </c>
      <c r="J1168" s="37"/>
      <c r="K1168" s="33">
        <f t="shared" si="170"/>
        <v>0</v>
      </c>
      <c r="L1168" s="35">
        <f t="shared" si="166"/>
        <v>0</v>
      </c>
      <c r="M1168" s="33">
        <f t="shared" si="171"/>
        <v>0</v>
      </c>
      <c r="N1168" s="37"/>
      <c r="O1168" s="33">
        <f t="shared" si="172"/>
        <v>0</v>
      </c>
      <c r="P1168" s="36">
        <f t="shared" si="167"/>
        <v>0</v>
      </c>
    </row>
    <row r="1169" spans="1:16" ht="39" hidden="1" x14ac:dyDescent="0.25">
      <c r="A1169" s="28">
        <v>3311403320766240</v>
      </c>
      <c r="B1169" s="39" t="s">
        <v>786</v>
      </c>
      <c r="C1169" s="30"/>
      <c r="D1169" s="37"/>
      <c r="E1169" s="37"/>
      <c r="F1169" s="32">
        <f t="shared" si="168"/>
        <v>0</v>
      </c>
      <c r="G1169" s="33">
        <f t="shared" si="169"/>
        <v>0</v>
      </c>
      <c r="H1169" s="37"/>
      <c r="I1169" s="34">
        <f t="shared" si="173"/>
        <v>0</v>
      </c>
      <c r="J1169" s="37"/>
      <c r="K1169" s="33">
        <f t="shared" si="170"/>
        <v>0</v>
      </c>
      <c r="L1169" s="35">
        <f t="shared" ref="L1169:L1232" si="174">SUM(N1169-J1169)</f>
        <v>0</v>
      </c>
      <c r="M1169" s="33">
        <f t="shared" si="171"/>
        <v>0</v>
      </c>
      <c r="N1169" s="37"/>
      <c r="O1169" s="33">
        <f t="shared" si="172"/>
        <v>0</v>
      </c>
      <c r="P1169" s="36">
        <f t="shared" ref="P1169:P1232" si="175">SUM(F1169-N1169)</f>
        <v>0</v>
      </c>
    </row>
    <row r="1170" spans="1:16" ht="39" hidden="1" x14ac:dyDescent="0.25">
      <c r="A1170" s="28">
        <v>3311403320766240</v>
      </c>
      <c r="B1170" s="39" t="s">
        <v>786</v>
      </c>
      <c r="C1170" s="30"/>
      <c r="D1170" s="37"/>
      <c r="E1170" s="37"/>
      <c r="F1170" s="32">
        <f t="shared" si="168"/>
        <v>0</v>
      </c>
      <c r="G1170" s="33">
        <f t="shared" si="169"/>
        <v>0</v>
      </c>
      <c r="H1170" s="37"/>
      <c r="I1170" s="34">
        <f t="shared" si="173"/>
        <v>0</v>
      </c>
      <c r="J1170" s="37"/>
      <c r="K1170" s="33">
        <f t="shared" si="170"/>
        <v>0</v>
      </c>
      <c r="L1170" s="35">
        <f t="shared" si="174"/>
        <v>0</v>
      </c>
      <c r="M1170" s="33">
        <f t="shared" si="171"/>
        <v>0</v>
      </c>
      <c r="N1170" s="37"/>
      <c r="O1170" s="33">
        <f t="shared" si="172"/>
        <v>0</v>
      </c>
      <c r="P1170" s="36">
        <f t="shared" si="175"/>
        <v>0</v>
      </c>
    </row>
    <row r="1171" spans="1:16" ht="26.25" hidden="1" x14ac:dyDescent="0.25">
      <c r="A1171" s="28">
        <v>3311403320831</v>
      </c>
      <c r="B1171" s="39" t="s">
        <v>787</v>
      </c>
      <c r="C1171" s="30"/>
      <c r="D1171" s="31">
        <f>SUM(D1172:D1173)</f>
        <v>0</v>
      </c>
      <c r="E1171" s="31">
        <f>SUM(E1172:E1173)</f>
        <v>0</v>
      </c>
      <c r="F1171" s="32">
        <f t="shared" si="168"/>
        <v>0</v>
      </c>
      <c r="G1171" s="33">
        <f t="shared" si="169"/>
        <v>0</v>
      </c>
      <c r="H1171" s="31">
        <f>SUM(H1172:H1173)</f>
        <v>0</v>
      </c>
      <c r="I1171" s="34">
        <f t="shared" si="173"/>
        <v>0</v>
      </c>
      <c r="J1171" s="31">
        <f>SUM(J1172:J1173)</f>
        <v>0</v>
      </c>
      <c r="K1171" s="33">
        <f t="shared" si="170"/>
        <v>0</v>
      </c>
      <c r="L1171" s="35">
        <f t="shared" si="174"/>
        <v>0</v>
      </c>
      <c r="M1171" s="33">
        <f t="shared" si="171"/>
        <v>0</v>
      </c>
      <c r="N1171" s="31">
        <f>SUM(N1172:N1173)</f>
        <v>0</v>
      </c>
      <c r="O1171" s="33">
        <f t="shared" si="172"/>
        <v>0</v>
      </c>
      <c r="P1171" s="36">
        <f t="shared" si="175"/>
        <v>0</v>
      </c>
    </row>
    <row r="1172" spans="1:16" ht="26.25" hidden="1" x14ac:dyDescent="0.25">
      <c r="A1172" s="28">
        <v>3311403320831240</v>
      </c>
      <c r="B1172" s="39" t="s">
        <v>787</v>
      </c>
      <c r="C1172" s="30"/>
      <c r="D1172" s="37"/>
      <c r="E1172" s="37"/>
      <c r="F1172" s="32">
        <f t="shared" si="168"/>
        <v>0</v>
      </c>
      <c r="G1172" s="33">
        <f t="shared" si="169"/>
        <v>0</v>
      </c>
      <c r="H1172" s="37"/>
      <c r="I1172" s="34">
        <f t="shared" si="173"/>
        <v>0</v>
      </c>
      <c r="J1172" s="37"/>
      <c r="K1172" s="33">
        <f t="shared" si="170"/>
        <v>0</v>
      </c>
      <c r="L1172" s="35">
        <f t="shared" si="174"/>
        <v>0</v>
      </c>
      <c r="M1172" s="33">
        <f t="shared" si="171"/>
        <v>0</v>
      </c>
      <c r="N1172" s="37"/>
      <c r="O1172" s="33">
        <f t="shared" si="172"/>
        <v>0</v>
      </c>
      <c r="P1172" s="36">
        <f t="shared" si="175"/>
        <v>0</v>
      </c>
    </row>
    <row r="1173" spans="1:16" ht="26.25" hidden="1" x14ac:dyDescent="0.25">
      <c r="A1173" s="28">
        <v>3311403320831240</v>
      </c>
      <c r="B1173" s="39" t="s">
        <v>787</v>
      </c>
      <c r="C1173" s="30"/>
      <c r="D1173" s="37"/>
      <c r="E1173" s="37"/>
      <c r="F1173" s="32">
        <f t="shared" si="168"/>
        <v>0</v>
      </c>
      <c r="G1173" s="33">
        <f t="shared" si="169"/>
        <v>0</v>
      </c>
      <c r="H1173" s="37"/>
      <c r="I1173" s="34">
        <f t="shared" si="173"/>
        <v>0</v>
      </c>
      <c r="J1173" s="37"/>
      <c r="K1173" s="33">
        <f t="shared" si="170"/>
        <v>0</v>
      </c>
      <c r="L1173" s="35">
        <f t="shared" si="174"/>
        <v>0</v>
      </c>
      <c r="M1173" s="33">
        <f t="shared" si="171"/>
        <v>0</v>
      </c>
      <c r="N1173" s="37"/>
      <c r="O1173" s="33">
        <f t="shared" si="172"/>
        <v>0</v>
      </c>
      <c r="P1173" s="36">
        <f t="shared" si="175"/>
        <v>0</v>
      </c>
    </row>
    <row r="1174" spans="1:16" hidden="1" x14ac:dyDescent="0.25">
      <c r="A1174" s="65">
        <v>3311403320954</v>
      </c>
      <c r="B1174" s="66" t="s">
        <v>788</v>
      </c>
      <c r="C1174" s="30"/>
      <c r="D1174" s="31">
        <f>SUM(D1175)</f>
        <v>0</v>
      </c>
      <c r="E1174" s="31">
        <f>SUM(E1175)</f>
        <v>0</v>
      </c>
      <c r="F1174" s="32">
        <f t="shared" si="168"/>
        <v>0</v>
      </c>
      <c r="G1174" s="33">
        <f t="shared" si="169"/>
        <v>0</v>
      </c>
      <c r="H1174" s="31">
        <f>SUM(H1175)</f>
        <v>0</v>
      </c>
      <c r="I1174" s="34">
        <f t="shared" si="173"/>
        <v>0</v>
      </c>
      <c r="J1174" s="31">
        <f>SUM(J1175)</f>
        <v>0</v>
      </c>
      <c r="K1174" s="33">
        <f t="shared" si="170"/>
        <v>0</v>
      </c>
      <c r="L1174" s="35">
        <f t="shared" si="174"/>
        <v>0</v>
      </c>
      <c r="M1174" s="33">
        <f t="shared" si="171"/>
        <v>0</v>
      </c>
      <c r="N1174" s="31">
        <f>SUM(N1175)</f>
        <v>0</v>
      </c>
      <c r="O1174" s="33">
        <f t="shared" si="172"/>
        <v>0</v>
      </c>
      <c r="P1174" s="36">
        <f t="shared" si="175"/>
        <v>0</v>
      </c>
    </row>
    <row r="1175" spans="1:16" hidden="1" x14ac:dyDescent="0.25">
      <c r="A1175" s="65">
        <v>3311403320954240</v>
      </c>
      <c r="B1175" s="66" t="s">
        <v>789</v>
      </c>
      <c r="C1175" s="30"/>
      <c r="D1175" s="37"/>
      <c r="E1175" s="37"/>
      <c r="F1175" s="32">
        <f t="shared" si="168"/>
        <v>0</v>
      </c>
      <c r="G1175" s="33">
        <f t="shared" si="169"/>
        <v>0</v>
      </c>
      <c r="H1175" s="37"/>
      <c r="I1175" s="34">
        <f t="shared" si="173"/>
        <v>0</v>
      </c>
      <c r="J1175" s="37"/>
      <c r="K1175" s="33">
        <f t="shared" si="170"/>
        <v>0</v>
      </c>
      <c r="L1175" s="35">
        <f t="shared" si="174"/>
        <v>0</v>
      </c>
      <c r="M1175" s="33">
        <f t="shared" si="171"/>
        <v>0</v>
      </c>
      <c r="N1175" s="37"/>
      <c r="O1175" s="33">
        <f t="shared" si="172"/>
        <v>0</v>
      </c>
      <c r="P1175" s="36">
        <f t="shared" si="175"/>
        <v>0</v>
      </c>
    </row>
    <row r="1176" spans="1:16" hidden="1" x14ac:dyDescent="0.25">
      <c r="A1176" s="28">
        <v>3311403320957</v>
      </c>
      <c r="B1176" s="39" t="s">
        <v>790</v>
      </c>
      <c r="C1176" s="30"/>
      <c r="D1176" s="31">
        <f>SUM(D1177)</f>
        <v>0</v>
      </c>
      <c r="E1176" s="31">
        <f>SUM(E1177)</f>
        <v>0</v>
      </c>
      <c r="F1176" s="32">
        <f t="shared" si="168"/>
        <v>0</v>
      </c>
      <c r="G1176" s="33">
        <f t="shared" si="169"/>
        <v>0</v>
      </c>
      <c r="H1176" s="31">
        <f>SUM(H1177)</f>
        <v>0</v>
      </c>
      <c r="I1176" s="34">
        <f t="shared" si="173"/>
        <v>0</v>
      </c>
      <c r="J1176" s="31">
        <f>SUM(J1177)</f>
        <v>0</v>
      </c>
      <c r="K1176" s="33">
        <f t="shared" si="170"/>
        <v>0</v>
      </c>
      <c r="L1176" s="35">
        <f t="shared" si="174"/>
        <v>0</v>
      </c>
      <c r="M1176" s="33">
        <f t="shared" si="171"/>
        <v>0</v>
      </c>
      <c r="N1176" s="31">
        <f>SUM(N1177)</f>
        <v>0</v>
      </c>
      <c r="O1176" s="33">
        <f t="shared" si="172"/>
        <v>0</v>
      </c>
      <c r="P1176" s="36">
        <f t="shared" si="175"/>
        <v>0</v>
      </c>
    </row>
    <row r="1177" spans="1:16" hidden="1" x14ac:dyDescent="0.25">
      <c r="A1177" s="28">
        <v>3311403320957240</v>
      </c>
      <c r="B1177" s="39" t="s">
        <v>791</v>
      </c>
      <c r="C1177" s="30"/>
      <c r="D1177" s="37"/>
      <c r="E1177" s="37"/>
      <c r="F1177" s="32">
        <f t="shared" si="168"/>
        <v>0</v>
      </c>
      <c r="G1177" s="33">
        <f t="shared" si="169"/>
        <v>0</v>
      </c>
      <c r="H1177" s="37"/>
      <c r="I1177" s="34">
        <f t="shared" si="173"/>
        <v>0</v>
      </c>
      <c r="J1177" s="37"/>
      <c r="K1177" s="33">
        <f t="shared" si="170"/>
        <v>0</v>
      </c>
      <c r="L1177" s="35">
        <f t="shared" si="174"/>
        <v>0</v>
      </c>
      <c r="M1177" s="33">
        <f t="shared" si="171"/>
        <v>0</v>
      </c>
      <c r="N1177" s="37"/>
      <c r="O1177" s="33">
        <f t="shared" si="172"/>
        <v>0</v>
      </c>
      <c r="P1177" s="36">
        <f t="shared" si="175"/>
        <v>0</v>
      </c>
    </row>
    <row r="1178" spans="1:16" hidden="1" x14ac:dyDescent="0.25">
      <c r="A1178" s="28">
        <v>331140333</v>
      </c>
      <c r="B1178" s="39" t="s">
        <v>792</v>
      </c>
      <c r="C1178" s="30"/>
      <c r="D1178" s="31">
        <f>SUM(D1179)</f>
        <v>0</v>
      </c>
      <c r="E1178" s="31">
        <f>SUM(E1179)</f>
        <v>0</v>
      </c>
      <c r="F1178" s="32">
        <f t="shared" si="168"/>
        <v>0</v>
      </c>
      <c r="G1178" s="33">
        <f t="shared" si="169"/>
        <v>0</v>
      </c>
      <c r="H1178" s="31">
        <f>SUM(H1179)</f>
        <v>0</v>
      </c>
      <c r="I1178" s="34">
        <f t="shared" si="173"/>
        <v>0</v>
      </c>
      <c r="J1178" s="31">
        <f>SUM(J1179)</f>
        <v>0</v>
      </c>
      <c r="K1178" s="33">
        <f t="shared" si="170"/>
        <v>0</v>
      </c>
      <c r="L1178" s="35">
        <f t="shared" si="174"/>
        <v>0</v>
      </c>
      <c r="M1178" s="33">
        <f t="shared" si="171"/>
        <v>0</v>
      </c>
      <c r="N1178" s="31">
        <f>SUM(N1179)</f>
        <v>0</v>
      </c>
      <c r="O1178" s="33">
        <f t="shared" si="172"/>
        <v>0</v>
      </c>
      <c r="P1178" s="36">
        <f t="shared" si="175"/>
        <v>0</v>
      </c>
    </row>
    <row r="1179" spans="1:16" hidden="1" x14ac:dyDescent="0.25">
      <c r="A1179" s="28">
        <v>3311403330485</v>
      </c>
      <c r="B1179" s="39" t="s">
        <v>792</v>
      </c>
      <c r="C1179" s="30"/>
      <c r="D1179" s="31">
        <f>SUM(D1180)</f>
        <v>0</v>
      </c>
      <c r="E1179" s="31">
        <f>SUM(E1180)</f>
        <v>0</v>
      </c>
      <c r="F1179" s="32">
        <f t="shared" si="168"/>
        <v>0</v>
      </c>
      <c r="G1179" s="33">
        <f t="shared" si="169"/>
        <v>0</v>
      </c>
      <c r="H1179" s="31">
        <f>SUM(H1180)</f>
        <v>0</v>
      </c>
      <c r="I1179" s="34">
        <f t="shared" si="173"/>
        <v>0</v>
      </c>
      <c r="J1179" s="31">
        <f>SUM(J1180)</f>
        <v>0</v>
      </c>
      <c r="K1179" s="33">
        <f t="shared" si="170"/>
        <v>0</v>
      </c>
      <c r="L1179" s="35">
        <f t="shared" si="174"/>
        <v>0</v>
      </c>
      <c r="M1179" s="33">
        <f t="shared" si="171"/>
        <v>0</v>
      </c>
      <c r="N1179" s="31">
        <f>SUM(N1180)</f>
        <v>0</v>
      </c>
      <c r="O1179" s="33">
        <f t="shared" si="172"/>
        <v>0</v>
      </c>
      <c r="P1179" s="36">
        <f t="shared" si="175"/>
        <v>0</v>
      </c>
    </row>
    <row r="1180" spans="1:16" hidden="1" x14ac:dyDescent="0.25">
      <c r="A1180" s="28">
        <v>3311403330485240</v>
      </c>
      <c r="B1180" s="39" t="s">
        <v>792</v>
      </c>
      <c r="C1180" s="30"/>
      <c r="D1180" s="37"/>
      <c r="E1180" s="37"/>
      <c r="F1180" s="32">
        <f t="shared" si="168"/>
        <v>0</v>
      </c>
      <c r="G1180" s="33">
        <f t="shared" si="169"/>
        <v>0</v>
      </c>
      <c r="H1180" s="37"/>
      <c r="I1180" s="34">
        <f t="shared" si="173"/>
        <v>0</v>
      </c>
      <c r="J1180" s="37"/>
      <c r="K1180" s="33">
        <f t="shared" si="170"/>
        <v>0</v>
      </c>
      <c r="L1180" s="35">
        <f t="shared" si="174"/>
        <v>0</v>
      </c>
      <c r="M1180" s="33">
        <f t="shared" si="171"/>
        <v>0</v>
      </c>
      <c r="N1180" s="37"/>
      <c r="O1180" s="33">
        <f t="shared" si="172"/>
        <v>0</v>
      </c>
      <c r="P1180" s="36">
        <f t="shared" si="175"/>
        <v>0</v>
      </c>
    </row>
    <row r="1181" spans="1:16" x14ac:dyDescent="0.25">
      <c r="A1181" s="63">
        <v>332</v>
      </c>
      <c r="B1181" s="62" t="s">
        <v>793</v>
      </c>
      <c r="C1181" s="21"/>
      <c r="D1181" s="22">
        <f>SUM(D1182+D1204+D1259+D1261)</f>
        <v>6599971000</v>
      </c>
      <c r="E1181" s="22">
        <f>SUM(E1182+E1204+E1259+E1261)</f>
        <v>-15000000</v>
      </c>
      <c r="F1181" s="32">
        <f t="shared" si="168"/>
        <v>6584971000</v>
      </c>
      <c r="G1181" s="33">
        <f t="shared" si="169"/>
        <v>9.267608261579511</v>
      </c>
      <c r="H1181" s="22">
        <f>SUM(H1182+H1204+H1259+H1261)</f>
        <v>0</v>
      </c>
      <c r="I1181" s="34">
        <f t="shared" si="173"/>
        <v>6584971000</v>
      </c>
      <c r="J1181" s="22">
        <f>SUM(J1182+J1204+J1259+J1261)</f>
        <v>5983249035</v>
      </c>
      <c r="K1181" s="33">
        <f t="shared" si="170"/>
        <v>90.862192635320639</v>
      </c>
      <c r="L1181" s="35">
        <f t="shared" si="174"/>
        <v>0</v>
      </c>
      <c r="M1181" s="33">
        <f t="shared" si="171"/>
        <v>0</v>
      </c>
      <c r="N1181" s="22">
        <f>SUM(N1182+N1204+N1259+N1261)</f>
        <v>5983249035</v>
      </c>
      <c r="O1181" s="33">
        <f t="shared" si="172"/>
        <v>90.862192635320639</v>
      </c>
      <c r="P1181" s="36">
        <f t="shared" si="175"/>
        <v>601721965</v>
      </c>
    </row>
    <row r="1182" spans="1:16" hidden="1" x14ac:dyDescent="0.25">
      <c r="A1182" s="28">
        <v>33201</v>
      </c>
      <c r="B1182" s="40" t="s">
        <v>794</v>
      </c>
      <c r="C1182" s="30"/>
      <c r="D1182" s="31">
        <f>SUM(D1183:D1203)-D1199</f>
        <v>0</v>
      </c>
      <c r="E1182" s="31">
        <f>SUM(E1183:E1203)-E1199</f>
        <v>0</v>
      </c>
      <c r="F1182" s="32">
        <f t="shared" si="168"/>
        <v>0</v>
      </c>
      <c r="G1182" s="33">
        <f t="shared" si="169"/>
        <v>0</v>
      </c>
      <c r="H1182" s="31">
        <f>SUM(H1183:H1203)-H1199</f>
        <v>0</v>
      </c>
      <c r="I1182" s="34">
        <f t="shared" si="173"/>
        <v>0</v>
      </c>
      <c r="J1182" s="31">
        <f>SUM(J1183:J1203)-J1199</f>
        <v>0</v>
      </c>
      <c r="K1182" s="33">
        <f t="shared" si="170"/>
        <v>0</v>
      </c>
      <c r="L1182" s="35">
        <f t="shared" si="174"/>
        <v>0</v>
      </c>
      <c r="M1182" s="33">
        <f t="shared" si="171"/>
        <v>0</v>
      </c>
      <c r="N1182" s="31">
        <f>SUM(N1183:N1203)-N1199</f>
        <v>0</v>
      </c>
      <c r="O1182" s="33">
        <f t="shared" si="172"/>
        <v>0</v>
      </c>
      <c r="P1182" s="36">
        <f t="shared" si="175"/>
        <v>0</v>
      </c>
    </row>
    <row r="1183" spans="1:16" hidden="1" x14ac:dyDescent="0.25">
      <c r="A1183" s="28">
        <v>3320104</v>
      </c>
      <c r="B1183" s="39" t="s">
        <v>125</v>
      </c>
      <c r="C1183" s="30"/>
      <c r="D1183" s="31"/>
      <c r="E1183" s="31"/>
      <c r="F1183" s="32">
        <f t="shared" si="168"/>
        <v>0</v>
      </c>
      <c r="G1183" s="33">
        <f t="shared" si="169"/>
        <v>0</v>
      </c>
      <c r="H1183" s="31"/>
      <c r="I1183" s="34">
        <f t="shared" si="173"/>
        <v>0</v>
      </c>
      <c r="J1183" s="31"/>
      <c r="K1183" s="33">
        <f t="shared" si="170"/>
        <v>0</v>
      </c>
      <c r="L1183" s="35">
        <f t="shared" si="174"/>
        <v>0</v>
      </c>
      <c r="M1183" s="33">
        <f t="shared" si="171"/>
        <v>0</v>
      </c>
      <c r="N1183" s="31"/>
      <c r="O1183" s="33">
        <f t="shared" si="172"/>
        <v>0</v>
      </c>
      <c r="P1183" s="36">
        <f t="shared" si="175"/>
        <v>0</v>
      </c>
    </row>
    <row r="1184" spans="1:16" ht="26.25" hidden="1" x14ac:dyDescent="0.25">
      <c r="A1184" s="28">
        <v>3320105</v>
      </c>
      <c r="B1184" s="39" t="s">
        <v>126</v>
      </c>
      <c r="C1184" s="30"/>
      <c r="D1184" s="31"/>
      <c r="E1184" s="31"/>
      <c r="F1184" s="32">
        <f t="shared" si="168"/>
        <v>0</v>
      </c>
      <c r="G1184" s="33">
        <f t="shared" si="169"/>
        <v>0</v>
      </c>
      <c r="H1184" s="31"/>
      <c r="I1184" s="34">
        <f t="shared" si="173"/>
        <v>0</v>
      </c>
      <c r="J1184" s="31"/>
      <c r="K1184" s="33">
        <f t="shared" si="170"/>
        <v>0</v>
      </c>
      <c r="L1184" s="35">
        <f t="shared" si="174"/>
        <v>0</v>
      </c>
      <c r="M1184" s="33">
        <f t="shared" si="171"/>
        <v>0</v>
      </c>
      <c r="N1184" s="31"/>
      <c r="O1184" s="33">
        <f t="shared" si="172"/>
        <v>0</v>
      </c>
      <c r="P1184" s="36">
        <f t="shared" si="175"/>
        <v>0</v>
      </c>
    </row>
    <row r="1185" spans="1:16" hidden="1" x14ac:dyDescent="0.25">
      <c r="A1185" s="28">
        <v>3320107</v>
      </c>
      <c r="B1185" s="39" t="s">
        <v>127</v>
      </c>
      <c r="C1185" s="30"/>
      <c r="D1185" s="31"/>
      <c r="E1185" s="31"/>
      <c r="F1185" s="32">
        <f t="shared" si="168"/>
        <v>0</v>
      </c>
      <c r="G1185" s="33">
        <f t="shared" si="169"/>
        <v>0</v>
      </c>
      <c r="H1185" s="31"/>
      <c r="I1185" s="34">
        <f t="shared" si="173"/>
        <v>0</v>
      </c>
      <c r="J1185" s="31"/>
      <c r="K1185" s="33">
        <f t="shared" si="170"/>
        <v>0</v>
      </c>
      <c r="L1185" s="35">
        <f t="shared" si="174"/>
        <v>0</v>
      </c>
      <c r="M1185" s="33">
        <f t="shared" si="171"/>
        <v>0</v>
      </c>
      <c r="N1185" s="31"/>
      <c r="O1185" s="33">
        <f t="shared" si="172"/>
        <v>0</v>
      </c>
      <c r="P1185" s="36">
        <f t="shared" si="175"/>
        <v>0</v>
      </c>
    </row>
    <row r="1186" spans="1:16" hidden="1" x14ac:dyDescent="0.25">
      <c r="A1186" s="28">
        <v>3320109</v>
      </c>
      <c r="B1186" s="39" t="s">
        <v>128</v>
      </c>
      <c r="C1186" s="30"/>
      <c r="D1186" s="31"/>
      <c r="E1186" s="31"/>
      <c r="F1186" s="32">
        <f t="shared" si="168"/>
        <v>0</v>
      </c>
      <c r="G1186" s="33">
        <f t="shared" si="169"/>
        <v>0</v>
      </c>
      <c r="H1186" s="31"/>
      <c r="I1186" s="34">
        <f t="shared" si="173"/>
        <v>0</v>
      </c>
      <c r="J1186" s="31"/>
      <c r="K1186" s="33">
        <f t="shared" si="170"/>
        <v>0</v>
      </c>
      <c r="L1186" s="35">
        <f t="shared" si="174"/>
        <v>0</v>
      </c>
      <c r="M1186" s="33">
        <f t="shared" si="171"/>
        <v>0</v>
      </c>
      <c r="N1186" s="31"/>
      <c r="O1186" s="33">
        <f t="shared" si="172"/>
        <v>0</v>
      </c>
      <c r="P1186" s="36">
        <f t="shared" si="175"/>
        <v>0</v>
      </c>
    </row>
    <row r="1187" spans="1:16" ht="26.25" hidden="1" x14ac:dyDescent="0.25">
      <c r="A1187" s="28">
        <v>3320111</v>
      </c>
      <c r="B1187" s="39" t="s">
        <v>129</v>
      </c>
      <c r="C1187" s="30"/>
      <c r="D1187" s="31"/>
      <c r="E1187" s="31"/>
      <c r="F1187" s="32">
        <f t="shared" si="168"/>
        <v>0</v>
      </c>
      <c r="G1187" s="33">
        <f t="shared" si="169"/>
        <v>0</v>
      </c>
      <c r="H1187" s="31"/>
      <c r="I1187" s="34">
        <f t="shared" si="173"/>
        <v>0</v>
      </c>
      <c r="J1187" s="31"/>
      <c r="K1187" s="33">
        <f t="shared" si="170"/>
        <v>0</v>
      </c>
      <c r="L1187" s="35">
        <f t="shared" si="174"/>
        <v>0</v>
      </c>
      <c r="M1187" s="33">
        <f t="shared" si="171"/>
        <v>0</v>
      </c>
      <c r="N1187" s="31"/>
      <c r="O1187" s="33">
        <f t="shared" si="172"/>
        <v>0</v>
      </c>
      <c r="P1187" s="36">
        <f t="shared" si="175"/>
        <v>0</v>
      </c>
    </row>
    <row r="1188" spans="1:16" ht="26.25" hidden="1" x14ac:dyDescent="0.25">
      <c r="A1188" s="28">
        <v>3320114</v>
      </c>
      <c r="B1188" s="39" t="s">
        <v>795</v>
      </c>
      <c r="C1188" s="30"/>
      <c r="D1188" s="31"/>
      <c r="E1188" s="31"/>
      <c r="F1188" s="32">
        <f t="shared" si="168"/>
        <v>0</v>
      </c>
      <c r="G1188" s="33">
        <f t="shared" si="169"/>
        <v>0</v>
      </c>
      <c r="H1188" s="31"/>
      <c r="I1188" s="34">
        <f t="shared" si="173"/>
        <v>0</v>
      </c>
      <c r="J1188" s="31"/>
      <c r="K1188" s="33">
        <f t="shared" si="170"/>
        <v>0</v>
      </c>
      <c r="L1188" s="35">
        <f t="shared" si="174"/>
        <v>0</v>
      </c>
      <c r="M1188" s="33">
        <f t="shared" si="171"/>
        <v>0</v>
      </c>
      <c r="N1188" s="31"/>
      <c r="O1188" s="33">
        <f t="shared" si="172"/>
        <v>0</v>
      </c>
      <c r="P1188" s="36">
        <f t="shared" si="175"/>
        <v>0</v>
      </c>
    </row>
    <row r="1189" spans="1:16" hidden="1" x14ac:dyDescent="0.25">
      <c r="A1189" s="28">
        <v>3320115</v>
      </c>
      <c r="B1189" s="39" t="s">
        <v>131</v>
      </c>
      <c r="C1189" s="30"/>
      <c r="D1189" s="31"/>
      <c r="E1189" s="31"/>
      <c r="F1189" s="32">
        <f t="shared" si="168"/>
        <v>0</v>
      </c>
      <c r="G1189" s="33">
        <f t="shared" si="169"/>
        <v>0</v>
      </c>
      <c r="H1189" s="31"/>
      <c r="I1189" s="34">
        <f t="shared" si="173"/>
        <v>0</v>
      </c>
      <c r="J1189" s="31"/>
      <c r="K1189" s="33">
        <f t="shared" si="170"/>
        <v>0</v>
      </c>
      <c r="L1189" s="35">
        <f t="shared" si="174"/>
        <v>0</v>
      </c>
      <c r="M1189" s="33">
        <f t="shared" si="171"/>
        <v>0</v>
      </c>
      <c r="N1189" s="31"/>
      <c r="O1189" s="33">
        <f t="shared" si="172"/>
        <v>0</v>
      </c>
      <c r="P1189" s="36">
        <f t="shared" si="175"/>
        <v>0</v>
      </c>
    </row>
    <row r="1190" spans="1:16" hidden="1" x14ac:dyDescent="0.25">
      <c r="A1190" s="28">
        <v>3320116</v>
      </c>
      <c r="B1190" s="39" t="s">
        <v>796</v>
      </c>
      <c r="C1190" s="30"/>
      <c r="D1190" s="31"/>
      <c r="E1190" s="31"/>
      <c r="F1190" s="32">
        <f t="shared" si="168"/>
        <v>0</v>
      </c>
      <c r="G1190" s="33">
        <f t="shared" si="169"/>
        <v>0</v>
      </c>
      <c r="H1190" s="31"/>
      <c r="I1190" s="34">
        <f t="shared" si="173"/>
        <v>0</v>
      </c>
      <c r="J1190" s="31"/>
      <c r="K1190" s="33">
        <f t="shared" si="170"/>
        <v>0</v>
      </c>
      <c r="L1190" s="35">
        <f t="shared" si="174"/>
        <v>0</v>
      </c>
      <c r="M1190" s="33">
        <f t="shared" si="171"/>
        <v>0</v>
      </c>
      <c r="N1190" s="31"/>
      <c r="O1190" s="33">
        <f t="shared" si="172"/>
        <v>0</v>
      </c>
      <c r="P1190" s="36">
        <f t="shared" si="175"/>
        <v>0</v>
      </c>
    </row>
    <row r="1191" spans="1:16" hidden="1" x14ac:dyDescent="0.25">
      <c r="A1191" s="28">
        <v>3320117</v>
      </c>
      <c r="B1191" s="39" t="s">
        <v>133</v>
      </c>
      <c r="C1191" s="30"/>
      <c r="D1191" s="31"/>
      <c r="E1191" s="31"/>
      <c r="F1191" s="32">
        <f t="shared" si="168"/>
        <v>0</v>
      </c>
      <c r="G1191" s="33">
        <f t="shared" si="169"/>
        <v>0</v>
      </c>
      <c r="H1191" s="31"/>
      <c r="I1191" s="34">
        <f t="shared" si="173"/>
        <v>0</v>
      </c>
      <c r="J1191" s="31"/>
      <c r="K1191" s="33">
        <f t="shared" si="170"/>
        <v>0</v>
      </c>
      <c r="L1191" s="35">
        <f t="shared" si="174"/>
        <v>0</v>
      </c>
      <c r="M1191" s="33">
        <f t="shared" si="171"/>
        <v>0</v>
      </c>
      <c r="N1191" s="31"/>
      <c r="O1191" s="33">
        <f t="shared" si="172"/>
        <v>0</v>
      </c>
      <c r="P1191" s="36">
        <f t="shared" si="175"/>
        <v>0</v>
      </c>
    </row>
    <row r="1192" spans="1:16" hidden="1" x14ac:dyDescent="0.25">
      <c r="A1192" s="28">
        <v>3320118</v>
      </c>
      <c r="B1192" s="39" t="s">
        <v>134</v>
      </c>
      <c r="C1192" s="30"/>
      <c r="D1192" s="31"/>
      <c r="E1192" s="31"/>
      <c r="F1192" s="32">
        <f t="shared" ref="F1192:F1255" si="176">SUM(D1192+E1192)</f>
        <v>0</v>
      </c>
      <c r="G1192" s="33">
        <f t="shared" ref="G1192:G1255" si="177">IF(OR(F1192=0,F$7=0),0,F1192/F$7)*100</f>
        <v>0</v>
      </c>
      <c r="H1192" s="31"/>
      <c r="I1192" s="34">
        <f t="shared" si="173"/>
        <v>0</v>
      </c>
      <c r="J1192" s="31"/>
      <c r="K1192" s="33">
        <f t="shared" si="170"/>
        <v>0</v>
      </c>
      <c r="L1192" s="35">
        <f t="shared" si="174"/>
        <v>0</v>
      </c>
      <c r="M1192" s="33">
        <f t="shared" si="171"/>
        <v>0</v>
      </c>
      <c r="N1192" s="31"/>
      <c r="O1192" s="33">
        <f t="shared" si="172"/>
        <v>0</v>
      </c>
      <c r="P1192" s="36">
        <f t="shared" si="175"/>
        <v>0</v>
      </c>
    </row>
    <row r="1193" spans="1:16" ht="26.25" hidden="1" x14ac:dyDescent="0.25">
      <c r="A1193" s="28">
        <v>3320119</v>
      </c>
      <c r="B1193" s="39" t="s">
        <v>135</v>
      </c>
      <c r="C1193" s="30"/>
      <c r="D1193" s="31"/>
      <c r="E1193" s="31"/>
      <c r="F1193" s="32">
        <f t="shared" si="176"/>
        <v>0</v>
      </c>
      <c r="G1193" s="33">
        <f t="shared" si="177"/>
        <v>0</v>
      </c>
      <c r="H1193" s="31"/>
      <c r="I1193" s="34">
        <f t="shared" si="173"/>
        <v>0</v>
      </c>
      <c r="J1193" s="31"/>
      <c r="K1193" s="33">
        <f t="shared" si="170"/>
        <v>0</v>
      </c>
      <c r="L1193" s="35">
        <f t="shared" si="174"/>
        <v>0</v>
      </c>
      <c r="M1193" s="33">
        <f t="shared" si="171"/>
        <v>0</v>
      </c>
      <c r="N1193" s="31"/>
      <c r="O1193" s="33">
        <f t="shared" si="172"/>
        <v>0</v>
      </c>
      <c r="P1193" s="36">
        <f t="shared" si="175"/>
        <v>0</v>
      </c>
    </row>
    <row r="1194" spans="1:16" ht="26.25" hidden="1" x14ac:dyDescent="0.25">
      <c r="A1194" s="28">
        <v>3320120</v>
      </c>
      <c r="B1194" s="39" t="s">
        <v>136</v>
      </c>
      <c r="C1194" s="30"/>
      <c r="D1194" s="31"/>
      <c r="E1194" s="31"/>
      <c r="F1194" s="32">
        <f t="shared" si="176"/>
        <v>0</v>
      </c>
      <c r="G1194" s="33">
        <f t="shared" si="177"/>
        <v>0</v>
      </c>
      <c r="H1194" s="31"/>
      <c r="I1194" s="34">
        <f t="shared" si="173"/>
        <v>0</v>
      </c>
      <c r="J1194" s="31"/>
      <c r="K1194" s="33">
        <f t="shared" si="170"/>
        <v>0</v>
      </c>
      <c r="L1194" s="35">
        <f t="shared" si="174"/>
        <v>0</v>
      </c>
      <c r="M1194" s="33">
        <f t="shared" si="171"/>
        <v>0</v>
      </c>
      <c r="N1194" s="31"/>
      <c r="O1194" s="33">
        <f t="shared" si="172"/>
        <v>0</v>
      </c>
      <c r="P1194" s="36">
        <f t="shared" si="175"/>
        <v>0</v>
      </c>
    </row>
    <row r="1195" spans="1:16" hidden="1" x14ac:dyDescent="0.25">
      <c r="A1195" s="28">
        <v>3320121</v>
      </c>
      <c r="B1195" s="39" t="s">
        <v>137</v>
      </c>
      <c r="C1195" s="30"/>
      <c r="D1195" s="31"/>
      <c r="E1195" s="31"/>
      <c r="F1195" s="32">
        <f t="shared" si="176"/>
        <v>0</v>
      </c>
      <c r="G1195" s="33">
        <f t="shared" si="177"/>
        <v>0</v>
      </c>
      <c r="H1195" s="31"/>
      <c r="I1195" s="34">
        <f t="shared" si="173"/>
        <v>0</v>
      </c>
      <c r="J1195" s="31"/>
      <c r="K1195" s="33">
        <f t="shared" si="170"/>
        <v>0</v>
      </c>
      <c r="L1195" s="35">
        <f t="shared" si="174"/>
        <v>0</v>
      </c>
      <c r="M1195" s="33">
        <f t="shared" si="171"/>
        <v>0</v>
      </c>
      <c r="N1195" s="31"/>
      <c r="O1195" s="33">
        <f t="shared" si="172"/>
        <v>0</v>
      </c>
      <c r="P1195" s="36">
        <f t="shared" si="175"/>
        <v>0</v>
      </c>
    </row>
    <row r="1196" spans="1:16" ht="26.25" hidden="1" x14ac:dyDescent="0.25">
      <c r="A1196" s="28">
        <v>3320122</v>
      </c>
      <c r="B1196" s="39" t="s">
        <v>797</v>
      </c>
      <c r="C1196" s="30"/>
      <c r="D1196" s="31"/>
      <c r="E1196" s="31"/>
      <c r="F1196" s="32">
        <f t="shared" si="176"/>
        <v>0</v>
      </c>
      <c r="G1196" s="33">
        <f t="shared" si="177"/>
        <v>0</v>
      </c>
      <c r="H1196" s="31"/>
      <c r="I1196" s="34">
        <f t="shared" si="173"/>
        <v>0</v>
      </c>
      <c r="J1196" s="31"/>
      <c r="K1196" s="33">
        <f t="shared" si="170"/>
        <v>0</v>
      </c>
      <c r="L1196" s="35">
        <f t="shared" si="174"/>
        <v>0</v>
      </c>
      <c r="M1196" s="33">
        <f t="shared" si="171"/>
        <v>0</v>
      </c>
      <c r="N1196" s="31"/>
      <c r="O1196" s="33">
        <f t="shared" si="172"/>
        <v>0</v>
      </c>
      <c r="P1196" s="36">
        <f t="shared" si="175"/>
        <v>0</v>
      </c>
    </row>
    <row r="1197" spans="1:16" ht="26.25" hidden="1" x14ac:dyDescent="0.25">
      <c r="A1197" s="28">
        <v>3320123</v>
      </c>
      <c r="B1197" s="39" t="s">
        <v>139</v>
      </c>
      <c r="C1197" s="30"/>
      <c r="D1197" s="31"/>
      <c r="E1197" s="31"/>
      <c r="F1197" s="32">
        <f t="shared" si="176"/>
        <v>0</v>
      </c>
      <c r="G1197" s="33">
        <f t="shared" si="177"/>
        <v>0</v>
      </c>
      <c r="H1197" s="31"/>
      <c r="I1197" s="34">
        <f t="shared" si="173"/>
        <v>0</v>
      </c>
      <c r="J1197" s="31"/>
      <c r="K1197" s="33">
        <f t="shared" si="170"/>
        <v>0</v>
      </c>
      <c r="L1197" s="35">
        <f t="shared" si="174"/>
        <v>0</v>
      </c>
      <c r="M1197" s="33">
        <f t="shared" si="171"/>
        <v>0</v>
      </c>
      <c r="N1197" s="31"/>
      <c r="O1197" s="33">
        <f t="shared" si="172"/>
        <v>0</v>
      </c>
      <c r="P1197" s="36">
        <f t="shared" si="175"/>
        <v>0</v>
      </c>
    </row>
    <row r="1198" spans="1:16" hidden="1" x14ac:dyDescent="0.25">
      <c r="A1198" s="28">
        <v>3320124</v>
      </c>
      <c r="B1198" s="39" t="s">
        <v>141</v>
      </c>
      <c r="C1198" s="30"/>
      <c r="D1198" s="31"/>
      <c r="E1198" s="31"/>
      <c r="F1198" s="32">
        <f t="shared" si="176"/>
        <v>0</v>
      </c>
      <c r="G1198" s="33">
        <f t="shared" si="177"/>
        <v>0</v>
      </c>
      <c r="H1198" s="31"/>
      <c r="I1198" s="34">
        <f t="shared" si="173"/>
        <v>0</v>
      </c>
      <c r="J1198" s="31"/>
      <c r="K1198" s="33">
        <f t="shared" si="170"/>
        <v>0</v>
      </c>
      <c r="L1198" s="35">
        <f t="shared" si="174"/>
        <v>0</v>
      </c>
      <c r="M1198" s="33">
        <f t="shared" si="171"/>
        <v>0</v>
      </c>
      <c r="N1198" s="31"/>
      <c r="O1198" s="33">
        <f t="shared" si="172"/>
        <v>0</v>
      </c>
      <c r="P1198" s="36">
        <f t="shared" si="175"/>
        <v>0</v>
      </c>
    </row>
    <row r="1199" spans="1:16" ht="26.25" hidden="1" x14ac:dyDescent="0.25">
      <c r="A1199" s="28">
        <v>3320125</v>
      </c>
      <c r="B1199" s="39" t="s">
        <v>142</v>
      </c>
      <c r="C1199" s="30"/>
      <c r="D1199" s="31">
        <f>SUM(D1200)</f>
        <v>0</v>
      </c>
      <c r="E1199" s="31">
        <f>SUM(E1200)</f>
        <v>0</v>
      </c>
      <c r="F1199" s="32">
        <f t="shared" si="176"/>
        <v>0</v>
      </c>
      <c r="G1199" s="33">
        <f t="shared" si="177"/>
        <v>0</v>
      </c>
      <c r="H1199" s="31">
        <f>SUM(H1200)</f>
        <v>0</v>
      </c>
      <c r="I1199" s="34">
        <f t="shared" si="173"/>
        <v>0</v>
      </c>
      <c r="J1199" s="31">
        <f>SUM(J1200)</f>
        <v>0</v>
      </c>
      <c r="K1199" s="33">
        <f t="shared" si="170"/>
        <v>0</v>
      </c>
      <c r="L1199" s="35">
        <f t="shared" si="174"/>
        <v>0</v>
      </c>
      <c r="M1199" s="33">
        <f t="shared" si="171"/>
        <v>0</v>
      </c>
      <c r="N1199" s="31">
        <f>SUM(N1200)</f>
        <v>0</v>
      </c>
      <c r="O1199" s="33">
        <f t="shared" si="172"/>
        <v>0</v>
      </c>
      <c r="P1199" s="36">
        <f t="shared" si="175"/>
        <v>0</v>
      </c>
    </row>
    <row r="1200" spans="1:16" hidden="1" x14ac:dyDescent="0.25">
      <c r="A1200" s="28">
        <v>332012503</v>
      </c>
      <c r="B1200" s="39" t="s">
        <v>798</v>
      </c>
      <c r="C1200" s="30"/>
      <c r="D1200" s="31"/>
      <c r="E1200" s="31"/>
      <c r="F1200" s="32">
        <f t="shared" si="176"/>
        <v>0</v>
      </c>
      <c r="G1200" s="33">
        <f t="shared" si="177"/>
        <v>0</v>
      </c>
      <c r="H1200" s="31"/>
      <c r="I1200" s="34">
        <f t="shared" si="173"/>
        <v>0</v>
      </c>
      <c r="J1200" s="31"/>
      <c r="K1200" s="33">
        <f t="shared" si="170"/>
        <v>0</v>
      </c>
      <c r="L1200" s="35">
        <f t="shared" si="174"/>
        <v>0</v>
      </c>
      <c r="M1200" s="33">
        <f t="shared" si="171"/>
        <v>0</v>
      </c>
      <c r="N1200" s="31"/>
      <c r="O1200" s="33">
        <f t="shared" si="172"/>
        <v>0</v>
      </c>
      <c r="P1200" s="36">
        <f t="shared" si="175"/>
        <v>0</v>
      </c>
    </row>
    <row r="1201" spans="1:16" hidden="1" x14ac:dyDescent="0.25">
      <c r="A1201" s="28">
        <v>3320126</v>
      </c>
      <c r="B1201" s="39" t="s">
        <v>146</v>
      </c>
      <c r="C1201" s="30"/>
      <c r="D1201" s="31"/>
      <c r="E1201" s="31"/>
      <c r="F1201" s="32">
        <f t="shared" si="176"/>
        <v>0</v>
      </c>
      <c r="G1201" s="33">
        <f t="shared" si="177"/>
        <v>0</v>
      </c>
      <c r="H1201" s="31"/>
      <c r="I1201" s="34">
        <f t="shared" si="173"/>
        <v>0</v>
      </c>
      <c r="J1201" s="31"/>
      <c r="K1201" s="33">
        <f t="shared" si="170"/>
        <v>0</v>
      </c>
      <c r="L1201" s="35">
        <f t="shared" si="174"/>
        <v>0</v>
      </c>
      <c r="M1201" s="33">
        <f t="shared" si="171"/>
        <v>0</v>
      </c>
      <c r="N1201" s="31"/>
      <c r="O1201" s="33">
        <f t="shared" si="172"/>
        <v>0</v>
      </c>
      <c r="P1201" s="36">
        <f t="shared" si="175"/>
        <v>0</v>
      </c>
    </row>
    <row r="1202" spans="1:16" hidden="1" x14ac:dyDescent="0.25">
      <c r="A1202" s="28">
        <v>3320127</v>
      </c>
      <c r="B1202" s="39" t="s">
        <v>147</v>
      </c>
      <c r="C1202" s="30"/>
      <c r="D1202" s="31"/>
      <c r="E1202" s="31"/>
      <c r="F1202" s="32">
        <f t="shared" si="176"/>
        <v>0</v>
      </c>
      <c r="G1202" s="33">
        <f t="shared" si="177"/>
        <v>0</v>
      </c>
      <c r="H1202" s="31"/>
      <c r="I1202" s="34">
        <f t="shared" si="173"/>
        <v>0</v>
      </c>
      <c r="J1202" s="31"/>
      <c r="K1202" s="33">
        <f t="shared" si="170"/>
        <v>0</v>
      </c>
      <c r="L1202" s="35">
        <f t="shared" si="174"/>
        <v>0</v>
      </c>
      <c r="M1202" s="33">
        <f t="shared" si="171"/>
        <v>0</v>
      </c>
      <c r="N1202" s="31"/>
      <c r="O1202" s="33">
        <f t="shared" si="172"/>
        <v>0</v>
      </c>
      <c r="P1202" s="36">
        <f t="shared" si="175"/>
        <v>0</v>
      </c>
    </row>
    <row r="1203" spans="1:16" hidden="1" x14ac:dyDescent="0.25">
      <c r="A1203" s="28">
        <v>3320128</v>
      </c>
      <c r="B1203" s="39" t="s">
        <v>148</v>
      </c>
      <c r="C1203" s="30"/>
      <c r="D1203" s="31"/>
      <c r="E1203" s="31"/>
      <c r="F1203" s="32">
        <f t="shared" si="176"/>
        <v>0</v>
      </c>
      <c r="G1203" s="33">
        <f t="shared" si="177"/>
        <v>0</v>
      </c>
      <c r="H1203" s="31"/>
      <c r="I1203" s="34">
        <f t="shared" si="173"/>
        <v>0</v>
      </c>
      <c r="J1203" s="31"/>
      <c r="K1203" s="33">
        <f t="shared" si="170"/>
        <v>0</v>
      </c>
      <c r="L1203" s="35">
        <f t="shared" si="174"/>
        <v>0</v>
      </c>
      <c r="M1203" s="33">
        <f t="shared" si="171"/>
        <v>0</v>
      </c>
      <c r="N1203" s="31"/>
      <c r="O1203" s="33">
        <f t="shared" si="172"/>
        <v>0</v>
      </c>
      <c r="P1203" s="36">
        <f t="shared" si="175"/>
        <v>0</v>
      </c>
    </row>
    <row r="1204" spans="1:16" x14ac:dyDescent="0.25">
      <c r="A1204" s="65">
        <v>33202</v>
      </c>
      <c r="B1204" s="40" t="s">
        <v>149</v>
      </c>
      <c r="C1204" s="30"/>
      <c r="D1204" s="31">
        <f>SUM(D1205:D1258)-D1254-D1220-D1216-D1210-D1208-D1205-D1241</f>
        <v>6599971000</v>
      </c>
      <c r="E1204" s="31">
        <f>SUM(E1205:E1258)-E1254-E1220-E1216-E1210-E1208-E1205-E1241</f>
        <v>-15000000</v>
      </c>
      <c r="F1204" s="32">
        <f t="shared" si="176"/>
        <v>6584971000</v>
      </c>
      <c r="G1204" s="33">
        <f t="shared" si="177"/>
        <v>9.267608261579511</v>
      </c>
      <c r="H1204" s="31">
        <f>SUM(H1205:H1258)-H1254-H1220-H1216-H1210-H1208-H1205-H1241</f>
        <v>0</v>
      </c>
      <c r="I1204" s="34">
        <f t="shared" si="173"/>
        <v>6584971000</v>
      </c>
      <c r="J1204" s="31">
        <f>SUM(J1205:J1258)-J1254-J1220-J1216-J1210-J1208-J1205-J1241</f>
        <v>5983249035</v>
      </c>
      <c r="K1204" s="33">
        <f t="shared" si="170"/>
        <v>90.862192635320639</v>
      </c>
      <c r="L1204" s="35">
        <f t="shared" si="174"/>
        <v>0</v>
      </c>
      <c r="M1204" s="33">
        <f t="shared" si="171"/>
        <v>0</v>
      </c>
      <c r="N1204" s="31">
        <f>SUM(N1205:N1258)-N1254-N1220-N1216-N1210-N1208-N1205-N1241</f>
        <v>5983249035</v>
      </c>
      <c r="O1204" s="33">
        <f t="shared" si="172"/>
        <v>90.862192635320639</v>
      </c>
      <c r="P1204" s="36">
        <f t="shared" si="175"/>
        <v>601721965</v>
      </c>
    </row>
    <row r="1205" spans="1:16" hidden="1" x14ac:dyDescent="0.25">
      <c r="A1205" s="28">
        <v>3320202</v>
      </c>
      <c r="B1205" s="39" t="s">
        <v>799</v>
      </c>
      <c r="C1205" s="30"/>
      <c r="D1205" s="31">
        <f>SUM(D1206)</f>
        <v>0</v>
      </c>
      <c r="E1205" s="31">
        <f>SUM(E1206)</f>
        <v>0</v>
      </c>
      <c r="F1205" s="32">
        <f t="shared" si="176"/>
        <v>0</v>
      </c>
      <c r="G1205" s="33">
        <f t="shared" si="177"/>
        <v>0</v>
      </c>
      <c r="H1205" s="31">
        <f>SUM(H1206)</f>
        <v>0</v>
      </c>
      <c r="I1205" s="34">
        <f t="shared" si="173"/>
        <v>0</v>
      </c>
      <c r="J1205" s="31">
        <f>SUM(J1206)</f>
        <v>0</v>
      </c>
      <c r="K1205" s="33">
        <f t="shared" si="170"/>
        <v>0</v>
      </c>
      <c r="L1205" s="35">
        <f t="shared" si="174"/>
        <v>0</v>
      </c>
      <c r="M1205" s="33">
        <f t="shared" si="171"/>
        <v>0</v>
      </c>
      <c r="N1205" s="31">
        <f>SUM(N1206)</f>
        <v>0</v>
      </c>
      <c r="O1205" s="33">
        <f t="shared" si="172"/>
        <v>0</v>
      </c>
      <c r="P1205" s="36">
        <f t="shared" si="175"/>
        <v>0</v>
      </c>
    </row>
    <row r="1206" spans="1:16" hidden="1" x14ac:dyDescent="0.25">
      <c r="A1206" s="28">
        <v>332020203</v>
      </c>
      <c r="B1206" s="39" t="s">
        <v>800</v>
      </c>
      <c r="C1206" s="30"/>
      <c r="D1206" s="31"/>
      <c r="E1206" s="31"/>
      <c r="F1206" s="32">
        <f t="shared" si="176"/>
        <v>0</v>
      </c>
      <c r="G1206" s="33">
        <f t="shared" si="177"/>
        <v>0</v>
      </c>
      <c r="H1206" s="31"/>
      <c r="I1206" s="34">
        <f t="shared" si="173"/>
        <v>0</v>
      </c>
      <c r="J1206" s="31"/>
      <c r="K1206" s="33">
        <f t="shared" si="170"/>
        <v>0</v>
      </c>
      <c r="L1206" s="35">
        <f t="shared" si="174"/>
        <v>0</v>
      </c>
      <c r="M1206" s="33">
        <f t="shared" si="171"/>
        <v>0</v>
      </c>
      <c r="N1206" s="31"/>
      <c r="O1206" s="33">
        <f t="shared" si="172"/>
        <v>0</v>
      </c>
      <c r="P1206" s="36">
        <f t="shared" si="175"/>
        <v>0</v>
      </c>
    </row>
    <row r="1207" spans="1:16" ht="26.25" hidden="1" x14ac:dyDescent="0.25">
      <c r="A1207" s="28">
        <v>3320203</v>
      </c>
      <c r="B1207" s="39" t="s">
        <v>801</v>
      </c>
      <c r="C1207" s="30"/>
      <c r="D1207" s="31"/>
      <c r="E1207" s="31"/>
      <c r="F1207" s="32">
        <f t="shared" si="176"/>
        <v>0</v>
      </c>
      <c r="G1207" s="33">
        <f t="shared" si="177"/>
        <v>0</v>
      </c>
      <c r="H1207" s="31"/>
      <c r="I1207" s="34">
        <f t="shared" si="173"/>
        <v>0</v>
      </c>
      <c r="J1207" s="31"/>
      <c r="K1207" s="33">
        <f t="shared" si="170"/>
        <v>0</v>
      </c>
      <c r="L1207" s="35">
        <f t="shared" si="174"/>
        <v>0</v>
      </c>
      <c r="M1207" s="33">
        <f t="shared" si="171"/>
        <v>0</v>
      </c>
      <c r="N1207" s="31"/>
      <c r="O1207" s="33">
        <f t="shared" si="172"/>
        <v>0</v>
      </c>
      <c r="P1207" s="36">
        <f t="shared" si="175"/>
        <v>0</v>
      </c>
    </row>
    <row r="1208" spans="1:16" hidden="1" x14ac:dyDescent="0.25">
      <c r="A1208" s="28">
        <v>3320205</v>
      </c>
      <c r="B1208" s="39" t="s">
        <v>802</v>
      </c>
      <c r="C1208" s="30"/>
      <c r="D1208" s="31">
        <f>SUM(D1209)</f>
        <v>0</v>
      </c>
      <c r="E1208" s="31">
        <f>SUM(E1209)</f>
        <v>0</v>
      </c>
      <c r="F1208" s="32">
        <f t="shared" si="176"/>
        <v>0</v>
      </c>
      <c r="G1208" s="33">
        <f t="shared" si="177"/>
        <v>0</v>
      </c>
      <c r="H1208" s="31">
        <f>SUM(H1209)</f>
        <v>0</v>
      </c>
      <c r="I1208" s="34">
        <f t="shared" si="173"/>
        <v>0</v>
      </c>
      <c r="J1208" s="31">
        <f>SUM(J1209)</f>
        <v>0</v>
      </c>
      <c r="K1208" s="33">
        <f t="shared" si="170"/>
        <v>0</v>
      </c>
      <c r="L1208" s="35">
        <f t="shared" si="174"/>
        <v>0</v>
      </c>
      <c r="M1208" s="33">
        <f t="shared" si="171"/>
        <v>0</v>
      </c>
      <c r="N1208" s="31">
        <f>SUM(N1209)</f>
        <v>0</v>
      </c>
      <c r="O1208" s="33">
        <f t="shared" si="172"/>
        <v>0</v>
      </c>
      <c r="P1208" s="36">
        <f t="shared" si="175"/>
        <v>0</v>
      </c>
    </row>
    <row r="1209" spans="1:16" hidden="1" x14ac:dyDescent="0.25">
      <c r="A1209" s="28">
        <v>332020501</v>
      </c>
      <c r="B1209" s="39" t="s">
        <v>803</v>
      </c>
      <c r="C1209" s="30"/>
      <c r="D1209" s="31"/>
      <c r="E1209" s="31"/>
      <c r="F1209" s="32">
        <f t="shared" si="176"/>
        <v>0</v>
      </c>
      <c r="G1209" s="33">
        <f t="shared" si="177"/>
        <v>0</v>
      </c>
      <c r="H1209" s="31"/>
      <c r="I1209" s="34">
        <f t="shared" si="173"/>
        <v>0</v>
      </c>
      <c r="J1209" s="31"/>
      <c r="K1209" s="33">
        <f t="shared" si="170"/>
        <v>0</v>
      </c>
      <c r="L1209" s="35">
        <f t="shared" si="174"/>
        <v>0</v>
      </c>
      <c r="M1209" s="33">
        <f t="shared" si="171"/>
        <v>0</v>
      </c>
      <c r="N1209" s="31"/>
      <c r="O1209" s="33">
        <f t="shared" si="172"/>
        <v>0</v>
      </c>
      <c r="P1209" s="36">
        <f t="shared" si="175"/>
        <v>0</v>
      </c>
    </row>
    <row r="1210" spans="1:16" hidden="1" x14ac:dyDescent="0.25">
      <c r="A1210" s="28">
        <v>3320208</v>
      </c>
      <c r="B1210" s="39" t="s">
        <v>804</v>
      </c>
      <c r="C1210" s="30"/>
      <c r="D1210" s="31">
        <f>SUM(D1211:D1215)</f>
        <v>0</v>
      </c>
      <c r="E1210" s="31">
        <f>SUM(E1211:E1215)</f>
        <v>0</v>
      </c>
      <c r="F1210" s="32">
        <f t="shared" si="176"/>
        <v>0</v>
      </c>
      <c r="G1210" s="33">
        <f t="shared" si="177"/>
        <v>0</v>
      </c>
      <c r="H1210" s="31">
        <f>SUM(H1211:H1215)</f>
        <v>0</v>
      </c>
      <c r="I1210" s="34">
        <f t="shared" si="173"/>
        <v>0</v>
      </c>
      <c r="J1210" s="31">
        <f>SUM(J1211:J1215)</f>
        <v>0</v>
      </c>
      <c r="K1210" s="33">
        <f t="shared" si="170"/>
        <v>0</v>
      </c>
      <c r="L1210" s="35">
        <f t="shared" si="174"/>
        <v>0</v>
      </c>
      <c r="M1210" s="33">
        <f t="shared" si="171"/>
        <v>0</v>
      </c>
      <c r="N1210" s="31">
        <f>SUM(N1211:N1215)</f>
        <v>0</v>
      </c>
      <c r="O1210" s="33">
        <f t="shared" si="172"/>
        <v>0</v>
      </c>
      <c r="P1210" s="36">
        <f t="shared" si="175"/>
        <v>0</v>
      </c>
    </row>
    <row r="1211" spans="1:16" hidden="1" x14ac:dyDescent="0.25">
      <c r="A1211" s="28">
        <v>332020801</v>
      </c>
      <c r="B1211" s="39" t="s">
        <v>805</v>
      </c>
      <c r="C1211" s="30"/>
      <c r="D1211" s="37"/>
      <c r="E1211" s="37"/>
      <c r="F1211" s="32">
        <f t="shared" si="176"/>
        <v>0</v>
      </c>
      <c r="G1211" s="33">
        <f t="shared" si="177"/>
        <v>0</v>
      </c>
      <c r="H1211" s="37"/>
      <c r="I1211" s="34">
        <f t="shared" si="173"/>
        <v>0</v>
      </c>
      <c r="J1211" s="37"/>
      <c r="K1211" s="33">
        <f t="shared" si="170"/>
        <v>0</v>
      </c>
      <c r="L1211" s="35">
        <f t="shared" si="174"/>
        <v>0</v>
      </c>
      <c r="M1211" s="33">
        <f t="shared" si="171"/>
        <v>0</v>
      </c>
      <c r="N1211" s="37"/>
      <c r="O1211" s="33">
        <f t="shared" si="172"/>
        <v>0</v>
      </c>
      <c r="P1211" s="36">
        <f t="shared" si="175"/>
        <v>0</v>
      </c>
    </row>
    <row r="1212" spans="1:16" hidden="1" x14ac:dyDescent="0.25">
      <c r="A1212" s="28">
        <v>332020802</v>
      </c>
      <c r="B1212" s="39" t="s">
        <v>806</v>
      </c>
      <c r="C1212" s="30"/>
      <c r="D1212" s="31"/>
      <c r="E1212" s="31"/>
      <c r="F1212" s="32">
        <f t="shared" si="176"/>
        <v>0</v>
      </c>
      <c r="G1212" s="33">
        <f t="shared" si="177"/>
        <v>0</v>
      </c>
      <c r="H1212" s="31"/>
      <c r="I1212" s="34">
        <f t="shared" si="173"/>
        <v>0</v>
      </c>
      <c r="J1212" s="31"/>
      <c r="K1212" s="33">
        <f t="shared" si="170"/>
        <v>0</v>
      </c>
      <c r="L1212" s="35">
        <f t="shared" si="174"/>
        <v>0</v>
      </c>
      <c r="M1212" s="33">
        <f t="shared" si="171"/>
        <v>0</v>
      </c>
      <c r="N1212" s="31"/>
      <c r="O1212" s="33">
        <f t="shared" si="172"/>
        <v>0</v>
      </c>
      <c r="P1212" s="36">
        <f t="shared" si="175"/>
        <v>0</v>
      </c>
    </row>
    <row r="1213" spans="1:16" hidden="1" x14ac:dyDescent="0.25">
      <c r="A1213" s="28">
        <v>332020803</v>
      </c>
      <c r="B1213" s="39" t="s">
        <v>807</v>
      </c>
      <c r="C1213" s="30"/>
      <c r="D1213" s="31"/>
      <c r="E1213" s="31"/>
      <c r="F1213" s="32">
        <f t="shared" si="176"/>
        <v>0</v>
      </c>
      <c r="G1213" s="33">
        <f t="shared" si="177"/>
        <v>0</v>
      </c>
      <c r="H1213" s="31"/>
      <c r="I1213" s="34">
        <f t="shared" si="173"/>
        <v>0</v>
      </c>
      <c r="J1213" s="31"/>
      <c r="K1213" s="33">
        <f t="shared" si="170"/>
        <v>0</v>
      </c>
      <c r="L1213" s="35">
        <f t="shared" si="174"/>
        <v>0</v>
      </c>
      <c r="M1213" s="33">
        <f t="shared" si="171"/>
        <v>0</v>
      </c>
      <c r="N1213" s="31"/>
      <c r="O1213" s="33">
        <f t="shared" si="172"/>
        <v>0</v>
      </c>
      <c r="P1213" s="36">
        <f t="shared" si="175"/>
        <v>0</v>
      </c>
    </row>
    <row r="1214" spans="1:16" hidden="1" x14ac:dyDescent="0.25">
      <c r="A1214" s="28">
        <v>332020804</v>
      </c>
      <c r="B1214" s="45" t="s">
        <v>808</v>
      </c>
      <c r="C1214" s="30"/>
      <c r="D1214" s="37"/>
      <c r="E1214" s="37"/>
      <c r="F1214" s="32">
        <f t="shared" si="176"/>
        <v>0</v>
      </c>
      <c r="G1214" s="33">
        <f t="shared" si="177"/>
        <v>0</v>
      </c>
      <c r="H1214" s="37"/>
      <c r="I1214" s="34">
        <f t="shared" si="173"/>
        <v>0</v>
      </c>
      <c r="J1214" s="37"/>
      <c r="K1214" s="33">
        <f t="shared" si="170"/>
        <v>0</v>
      </c>
      <c r="L1214" s="35">
        <f t="shared" si="174"/>
        <v>0</v>
      </c>
      <c r="M1214" s="33">
        <f t="shared" si="171"/>
        <v>0</v>
      </c>
      <c r="N1214" s="37"/>
      <c r="O1214" s="33">
        <f t="shared" si="172"/>
        <v>0</v>
      </c>
      <c r="P1214" s="36">
        <f t="shared" si="175"/>
        <v>0</v>
      </c>
    </row>
    <row r="1215" spans="1:16" ht="26.25" hidden="1" x14ac:dyDescent="0.25">
      <c r="A1215" s="28">
        <v>332020805</v>
      </c>
      <c r="B1215" s="45" t="s">
        <v>809</v>
      </c>
      <c r="C1215" s="30"/>
      <c r="D1215" s="37"/>
      <c r="E1215" s="37"/>
      <c r="F1215" s="32">
        <f t="shared" si="176"/>
        <v>0</v>
      </c>
      <c r="G1215" s="33">
        <f t="shared" si="177"/>
        <v>0</v>
      </c>
      <c r="H1215" s="37"/>
      <c r="I1215" s="34">
        <f t="shared" si="173"/>
        <v>0</v>
      </c>
      <c r="J1215" s="37"/>
      <c r="K1215" s="33">
        <f t="shared" si="170"/>
        <v>0</v>
      </c>
      <c r="L1215" s="35">
        <f t="shared" si="174"/>
        <v>0</v>
      </c>
      <c r="M1215" s="33">
        <f t="shared" si="171"/>
        <v>0</v>
      </c>
      <c r="N1215" s="37"/>
      <c r="O1215" s="33">
        <f t="shared" si="172"/>
        <v>0</v>
      </c>
      <c r="P1215" s="36">
        <f t="shared" si="175"/>
        <v>0</v>
      </c>
    </row>
    <row r="1216" spans="1:16" hidden="1" x14ac:dyDescent="0.25">
      <c r="A1216" s="28">
        <v>3320209</v>
      </c>
      <c r="B1216" s="39" t="s">
        <v>810</v>
      </c>
      <c r="C1216" s="30"/>
      <c r="D1216" s="31">
        <f>SUM(D1217:D1218)</f>
        <v>0</v>
      </c>
      <c r="E1216" s="31">
        <f>SUM(E1217:E1218)</f>
        <v>0</v>
      </c>
      <c r="F1216" s="32">
        <f t="shared" si="176"/>
        <v>0</v>
      </c>
      <c r="G1216" s="33">
        <f t="shared" si="177"/>
        <v>0</v>
      </c>
      <c r="H1216" s="31">
        <f>SUM(H1217:H1218)</f>
        <v>0</v>
      </c>
      <c r="I1216" s="34">
        <f t="shared" si="173"/>
        <v>0</v>
      </c>
      <c r="J1216" s="31">
        <f>SUM(J1217:J1218)</f>
        <v>0</v>
      </c>
      <c r="K1216" s="33">
        <f t="shared" si="170"/>
        <v>0</v>
      </c>
      <c r="L1216" s="35">
        <f t="shared" si="174"/>
        <v>0</v>
      </c>
      <c r="M1216" s="33">
        <f t="shared" si="171"/>
        <v>0</v>
      </c>
      <c r="N1216" s="31">
        <f>SUM(N1217:N1218)</f>
        <v>0</v>
      </c>
      <c r="O1216" s="33">
        <f t="shared" si="172"/>
        <v>0</v>
      </c>
      <c r="P1216" s="36">
        <f t="shared" si="175"/>
        <v>0</v>
      </c>
    </row>
    <row r="1217" spans="1:16" hidden="1" x14ac:dyDescent="0.25">
      <c r="A1217" s="28">
        <v>332020901</v>
      </c>
      <c r="B1217" s="39" t="s">
        <v>803</v>
      </c>
      <c r="C1217" s="30"/>
      <c r="D1217" s="37"/>
      <c r="E1217" s="37"/>
      <c r="F1217" s="32">
        <f t="shared" si="176"/>
        <v>0</v>
      </c>
      <c r="G1217" s="33">
        <f t="shared" si="177"/>
        <v>0</v>
      </c>
      <c r="H1217" s="37"/>
      <c r="I1217" s="34">
        <f t="shared" si="173"/>
        <v>0</v>
      </c>
      <c r="J1217" s="37"/>
      <c r="K1217" s="33">
        <f t="shared" si="170"/>
        <v>0</v>
      </c>
      <c r="L1217" s="35">
        <f t="shared" si="174"/>
        <v>0</v>
      </c>
      <c r="M1217" s="33">
        <f t="shared" si="171"/>
        <v>0</v>
      </c>
      <c r="N1217" s="37"/>
      <c r="O1217" s="33">
        <f t="shared" si="172"/>
        <v>0</v>
      </c>
      <c r="P1217" s="36">
        <f t="shared" si="175"/>
        <v>0</v>
      </c>
    </row>
    <row r="1218" spans="1:16" hidden="1" x14ac:dyDescent="0.25">
      <c r="A1218" s="28">
        <v>332020902</v>
      </c>
      <c r="B1218" s="39" t="s">
        <v>798</v>
      </c>
      <c r="C1218" s="30"/>
      <c r="D1218" s="37"/>
      <c r="E1218" s="37"/>
      <c r="F1218" s="32">
        <f t="shared" si="176"/>
        <v>0</v>
      </c>
      <c r="G1218" s="33">
        <f t="shared" si="177"/>
        <v>0</v>
      </c>
      <c r="H1218" s="37"/>
      <c r="I1218" s="34">
        <f t="shared" si="173"/>
        <v>0</v>
      </c>
      <c r="J1218" s="37"/>
      <c r="K1218" s="33">
        <f t="shared" si="170"/>
        <v>0</v>
      </c>
      <c r="L1218" s="35">
        <f t="shared" si="174"/>
        <v>0</v>
      </c>
      <c r="M1218" s="33">
        <f t="shared" si="171"/>
        <v>0</v>
      </c>
      <c r="N1218" s="37"/>
      <c r="O1218" s="33">
        <f t="shared" si="172"/>
        <v>0</v>
      </c>
      <c r="P1218" s="36">
        <f t="shared" si="175"/>
        <v>0</v>
      </c>
    </row>
    <row r="1219" spans="1:16" hidden="1" x14ac:dyDescent="0.25">
      <c r="A1219" s="28">
        <v>3320211</v>
      </c>
      <c r="B1219" s="39" t="s">
        <v>811</v>
      </c>
      <c r="C1219" s="30"/>
      <c r="D1219" s="37"/>
      <c r="E1219" s="37"/>
      <c r="F1219" s="32">
        <f t="shared" si="176"/>
        <v>0</v>
      </c>
      <c r="G1219" s="33">
        <f t="shared" si="177"/>
        <v>0</v>
      </c>
      <c r="H1219" s="37"/>
      <c r="I1219" s="34">
        <f t="shared" si="173"/>
        <v>0</v>
      </c>
      <c r="J1219" s="37"/>
      <c r="K1219" s="33">
        <f t="shared" si="170"/>
        <v>0</v>
      </c>
      <c r="L1219" s="35">
        <f t="shared" si="174"/>
        <v>0</v>
      </c>
      <c r="M1219" s="33">
        <f t="shared" si="171"/>
        <v>0</v>
      </c>
      <c r="N1219" s="37"/>
      <c r="O1219" s="33">
        <f t="shared" si="172"/>
        <v>0</v>
      </c>
      <c r="P1219" s="36">
        <f t="shared" si="175"/>
        <v>0</v>
      </c>
    </row>
    <row r="1220" spans="1:16" hidden="1" x14ac:dyDescent="0.25">
      <c r="A1220" s="28">
        <v>3320212</v>
      </c>
      <c r="B1220" s="39" t="s">
        <v>812</v>
      </c>
      <c r="C1220" s="30"/>
      <c r="D1220" s="31">
        <f>SUM(D1221:D1240)</f>
        <v>0</v>
      </c>
      <c r="E1220" s="31">
        <f>SUM(E1221:E1240)</f>
        <v>0</v>
      </c>
      <c r="F1220" s="32">
        <f t="shared" si="176"/>
        <v>0</v>
      </c>
      <c r="G1220" s="33">
        <f t="shared" si="177"/>
        <v>0</v>
      </c>
      <c r="H1220" s="31">
        <f>SUM(H1221:H1240)</f>
        <v>0</v>
      </c>
      <c r="I1220" s="34">
        <f t="shared" si="173"/>
        <v>0</v>
      </c>
      <c r="J1220" s="31">
        <f>SUM(J1221:J1240)</f>
        <v>0</v>
      </c>
      <c r="K1220" s="33">
        <f t="shared" si="170"/>
        <v>0</v>
      </c>
      <c r="L1220" s="35">
        <f t="shared" si="174"/>
        <v>0</v>
      </c>
      <c r="M1220" s="33">
        <f t="shared" si="171"/>
        <v>0</v>
      </c>
      <c r="N1220" s="31">
        <f>SUM(N1221:N1240)</f>
        <v>0</v>
      </c>
      <c r="O1220" s="33">
        <f t="shared" si="172"/>
        <v>0</v>
      </c>
      <c r="P1220" s="36">
        <f t="shared" si="175"/>
        <v>0</v>
      </c>
    </row>
    <row r="1221" spans="1:16" hidden="1" x14ac:dyDescent="0.25">
      <c r="A1221" s="28">
        <v>332021201</v>
      </c>
      <c r="B1221" s="39" t="s">
        <v>160</v>
      </c>
      <c r="C1221" s="30"/>
      <c r="D1221" s="37"/>
      <c r="E1221" s="37"/>
      <c r="F1221" s="32">
        <f t="shared" si="176"/>
        <v>0</v>
      </c>
      <c r="G1221" s="33">
        <f t="shared" si="177"/>
        <v>0</v>
      </c>
      <c r="H1221" s="37"/>
      <c r="I1221" s="34">
        <f t="shared" si="173"/>
        <v>0</v>
      </c>
      <c r="J1221" s="37"/>
      <c r="K1221" s="33">
        <f t="shared" si="170"/>
        <v>0</v>
      </c>
      <c r="L1221" s="35">
        <f t="shared" si="174"/>
        <v>0</v>
      </c>
      <c r="M1221" s="33">
        <f t="shared" si="171"/>
        <v>0</v>
      </c>
      <c r="N1221" s="37"/>
      <c r="O1221" s="33">
        <f t="shared" si="172"/>
        <v>0</v>
      </c>
      <c r="P1221" s="36">
        <f t="shared" si="175"/>
        <v>0</v>
      </c>
    </row>
    <row r="1222" spans="1:16" hidden="1" x14ac:dyDescent="0.25">
      <c r="A1222" s="28">
        <v>332021202</v>
      </c>
      <c r="B1222" s="39" t="s">
        <v>161</v>
      </c>
      <c r="C1222" s="30"/>
      <c r="D1222" s="37"/>
      <c r="E1222" s="37"/>
      <c r="F1222" s="32">
        <f t="shared" si="176"/>
        <v>0</v>
      </c>
      <c r="G1222" s="33">
        <f t="shared" si="177"/>
        <v>0</v>
      </c>
      <c r="H1222" s="37"/>
      <c r="I1222" s="34">
        <f t="shared" si="173"/>
        <v>0</v>
      </c>
      <c r="J1222" s="37"/>
      <c r="K1222" s="33">
        <f t="shared" si="170"/>
        <v>0</v>
      </c>
      <c r="L1222" s="35">
        <f t="shared" si="174"/>
        <v>0</v>
      </c>
      <c r="M1222" s="33">
        <f t="shared" si="171"/>
        <v>0</v>
      </c>
      <c r="N1222" s="37"/>
      <c r="O1222" s="33">
        <f t="shared" si="172"/>
        <v>0</v>
      </c>
      <c r="P1222" s="36">
        <f t="shared" si="175"/>
        <v>0</v>
      </c>
    </row>
    <row r="1223" spans="1:16" hidden="1" x14ac:dyDescent="0.25">
      <c r="A1223" s="28">
        <v>332021203</v>
      </c>
      <c r="B1223" s="39" t="s">
        <v>162</v>
      </c>
      <c r="C1223" s="30"/>
      <c r="D1223" s="37"/>
      <c r="E1223" s="37"/>
      <c r="F1223" s="32">
        <f t="shared" si="176"/>
        <v>0</v>
      </c>
      <c r="G1223" s="33">
        <f t="shared" si="177"/>
        <v>0</v>
      </c>
      <c r="H1223" s="37"/>
      <c r="I1223" s="34">
        <f t="shared" si="173"/>
        <v>0</v>
      </c>
      <c r="J1223" s="37"/>
      <c r="K1223" s="33">
        <f t="shared" si="170"/>
        <v>0</v>
      </c>
      <c r="L1223" s="35">
        <f t="shared" si="174"/>
        <v>0</v>
      </c>
      <c r="M1223" s="33">
        <f t="shared" si="171"/>
        <v>0</v>
      </c>
      <c r="N1223" s="37"/>
      <c r="O1223" s="33">
        <f t="shared" si="172"/>
        <v>0</v>
      </c>
      <c r="P1223" s="36">
        <f t="shared" si="175"/>
        <v>0</v>
      </c>
    </row>
    <row r="1224" spans="1:16" hidden="1" x14ac:dyDescent="0.25">
      <c r="A1224" s="28">
        <v>332021204</v>
      </c>
      <c r="B1224" s="39" t="s">
        <v>163</v>
      </c>
      <c r="C1224" s="30"/>
      <c r="D1224" s="37"/>
      <c r="E1224" s="37"/>
      <c r="F1224" s="32">
        <f t="shared" si="176"/>
        <v>0</v>
      </c>
      <c r="G1224" s="33">
        <f t="shared" si="177"/>
        <v>0</v>
      </c>
      <c r="H1224" s="37"/>
      <c r="I1224" s="34">
        <f t="shared" si="173"/>
        <v>0</v>
      </c>
      <c r="J1224" s="37"/>
      <c r="K1224" s="33">
        <f t="shared" si="170"/>
        <v>0</v>
      </c>
      <c r="L1224" s="35">
        <f t="shared" si="174"/>
        <v>0</v>
      </c>
      <c r="M1224" s="33">
        <f t="shared" si="171"/>
        <v>0</v>
      </c>
      <c r="N1224" s="37"/>
      <c r="O1224" s="33">
        <f t="shared" si="172"/>
        <v>0</v>
      </c>
      <c r="P1224" s="36">
        <f t="shared" si="175"/>
        <v>0</v>
      </c>
    </row>
    <row r="1225" spans="1:16" hidden="1" x14ac:dyDescent="0.25">
      <c r="A1225" s="28">
        <v>332021205</v>
      </c>
      <c r="B1225" s="39" t="s">
        <v>164</v>
      </c>
      <c r="C1225" s="30"/>
      <c r="D1225" s="37"/>
      <c r="E1225" s="37"/>
      <c r="F1225" s="32">
        <f t="shared" si="176"/>
        <v>0</v>
      </c>
      <c r="G1225" s="33">
        <f t="shared" si="177"/>
        <v>0</v>
      </c>
      <c r="H1225" s="37"/>
      <c r="I1225" s="34">
        <f t="shared" si="173"/>
        <v>0</v>
      </c>
      <c r="J1225" s="37"/>
      <c r="K1225" s="33">
        <f t="shared" si="170"/>
        <v>0</v>
      </c>
      <c r="L1225" s="35">
        <f t="shared" si="174"/>
        <v>0</v>
      </c>
      <c r="M1225" s="33">
        <f t="shared" si="171"/>
        <v>0</v>
      </c>
      <c r="N1225" s="37"/>
      <c r="O1225" s="33">
        <f t="shared" si="172"/>
        <v>0</v>
      </c>
      <c r="P1225" s="36">
        <f t="shared" si="175"/>
        <v>0</v>
      </c>
    </row>
    <row r="1226" spans="1:16" hidden="1" x14ac:dyDescent="0.25">
      <c r="A1226" s="28">
        <v>332021206</v>
      </c>
      <c r="B1226" s="39" t="s">
        <v>165</v>
      </c>
      <c r="C1226" s="30"/>
      <c r="D1226" s="37"/>
      <c r="E1226" s="37"/>
      <c r="F1226" s="32">
        <f t="shared" si="176"/>
        <v>0</v>
      </c>
      <c r="G1226" s="33">
        <f t="shared" si="177"/>
        <v>0</v>
      </c>
      <c r="H1226" s="37"/>
      <c r="I1226" s="34">
        <f t="shared" si="173"/>
        <v>0</v>
      </c>
      <c r="J1226" s="37"/>
      <c r="K1226" s="33">
        <f t="shared" ref="K1226:K1287" si="178">IF(OR(J1226=0,F1226=0),0,J1226/F1226)*100</f>
        <v>0</v>
      </c>
      <c r="L1226" s="35">
        <f t="shared" si="174"/>
        <v>0</v>
      </c>
      <c r="M1226" s="33">
        <f t="shared" ref="M1226:M1287" si="179">IF(OR(L1226=0,F1226=0),0,L1226/F1226)*100</f>
        <v>0</v>
      </c>
      <c r="N1226" s="37"/>
      <c r="O1226" s="33">
        <f t="shared" ref="O1226:O1287" si="180">IF(OR(N1226=0,F1226=0),0,N1226/F1226)*100</f>
        <v>0</v>
      </c>
      <c r="P1226" s="36">
        <f t="shared" si="175"/>
        <v>0</v>
      </c>
    </row>
    <row r="1227" spans="1:16" hidden="1" x14ac:dyDescent="0.25">
      <c r="A1227" s="28">
        <v>332021207</v>
      </c>
      <c r="B1227" s="39" t="s">
        <v>166</v>
      </c>
      <c r="C1227" s="30"/>
      <c r="D1227" s="37"/>
      <c r="E1227" s="37"/>
      <c r="F1227" s="32">
        <f t="shared" si="176"/>
        <v>0</v>
      </c>
      <c r="G1227" s="33">
        <f t="shared" si="177"/>
        <v>0</v>
      </c>
      <c r="H1227" s="37"/>
      <c r="I1227" s="34">
        <f t="shared" ref="I1227:I1287" si="181">SUM(F1227-H1227)</f>
        <v>0</v>
      </c>
      <c r="J1227" s="37"/>
      <c r="K1227" s="33">
        <f t="shared" si="178"/>
        <v>0</v>
      </c>
      <c r="L1227" s="35">
        <f t="shared" si="174"/>
        <v>0</v>
      </c>
      <c r="M1227" s="33">
        <f t="shared" si="179"/>
        <v>0</v>
      </c>
      <c r="N1227" s="37"/>
      <c r="O1227" s="33">
        <f t="shared" si="180"/>
        <v>0</v>
      </c>
      <c r="P1227" s="36">
        <f t="shared" si="175"/>
        <v>0</v>
      </c>
    </row>
    <row r="1228" spans="1:16" hidden="1" x14ac:dyDescent="0.25">
      <c r="A1228" s="28">
        <v>332021208</v>
      </c>
      <c r="B1228" s="39" t="s">
        <v>167</v>
      </c>
      <c r="C1228" s="30"/>
      <c r="D1228" s="37"/>
      <c r="E1228" s="37"/>
      <c r="F1228" s="32">
        <f t="shared" si="176"/>
        <v>0</v>
      </c>
      <c r="G1228" s="33">
        <f t="shared" si="177"/>
        <v>0</v>
      </c>
      <c r="H1228" s="37"/>
      <c r="I1228" s="34">
        <f t="shared" si="181"/>
        <v>0</v>
      </c>
      <c r="J1228" s="37"/>
      <c r="K1228" s="33">
        <f t="shared" si="178"/>
        <v>0</v>
      </c>
      <c r="L1228" s="35">
        <f t="shared" si="174"/>
        <v>0</v>
      </c>
      <c r="M1228" s="33">
        <f t="shared" si="179"/>
        <v>0</v>
      </c>
      <c r="N1228" s="37"/>
      <c r="O1228" s="33">
        <f t="shared" si="180"/>
        <v>0</v>
      </c>
      <c r="P1228" s="36">
        <f t="shared" si="175"/>
        <v>0</v>
      </c>
    </row>
    <row r="1229" spans="1:16" hidden="1" x14ac:dyDescent="0.25">
      <c r="A1229" s="28">
        <v>332021209</v>
      </c>
      <c r="B1229" s="39" t="s">
        <v>168</v>
      </c>
      <c r="C1229" s="30"/>
      <c r="D1229" s="37"/>
      <c r="E1229" s="37"/>
      <c r="F1229" s="32">
        <f t="shared" si="176"/>
        <v>0</v>
      </c>
      <c r="G1229" s="33">
        <f t="shared" si="177"/>
        <v>0</v>
      </c>
      <c r="H1229" s="37"/>
      <c r="I1229" s="34">
        <f t="shared" si="181"/>
        <v>0</v>
      </c>
      <c r="J1229" s="37"/>
      <c r="K1229" s="33">
        <f t="shared" si="178"/>
        <v>0</v>
      </c>
      <c r="L1229" s="35">
        <f t="shared" si="174"/>
        <v>0</v>
      </c>
      <c r="M1229" s="33">
        <f t="shared" si="179"/>
        <v>0</v>
      </c>
      <c r="N1229" s="37"/>
      <c r="O1229" s="33">
        <f t="shared" si="180"/>
        <v>0</v>
      </c>
      <c r="P1229" s="36">
        <f t="shared" si="175"/>
        <v>0</v>
      </c>
    </row>
    <row r="1230" spans="1:16" hidden="1" x14ac:dyDescent="0.25">
      <c r="A1230" s="28">
        <v>332021210</v>
      </c>
      <c r="B1230" s="39" t="s">
        <v>169</v>
      </c>
      <c r="C1230" s="30"/>
      <c r="D1230" s="37"/>
      <c r="E1230" s="37"/>
      <c r="F1230" s="32">
        <f t="shared" si="176"/>
        <v>0</v>
      </c>
      <c r="G1230" s="33">
        <f t="shared" si="177"/>
        <v>0</v>
      </c>
      <c r="H1230" s="37"/>
      <c r="I1230" s="34">
        <f t="shared" si="181"/>
        <v>0</v>
      </c>
      <c r="J1230" s="37"/>
      <c r="K1230" s="33">
        <f t="shared" si="178"/>
        <v>0</v>
      </c>
      <c r="L1230" s="35">
        <f t="shared" si="174"/>
        <v>0</v>
      </c>
      <c r="M1230" s="33">
        <f t="shared" si="179"/>
        <v>0</v>
      </c>
      <c r="N1230" s="37"/>
      <c r="O1230" s="33">
        <f t="shared" si="180"/>
        <v>0</v>
      </c>
      <c r="P1230" s="36">
        <f t="shared" si="175"/>
        <v>0</v>
      </c>
    </row>
    <row r="1231" spans="1:16" hidden="1" x14ac:dyDescent="0.25">
      <c r="A1231" s="28">
        <v>332021211</v>
      </c>
      <c r="B1231" s="39" t="s">
        <v>170</v>
      </c>
      <c r="C1231" s="30"/>
      <c r="D1231" s="37"/>
      <c r="E1231" s="37"/>
      <c r="F1231" s="32">
        <f t="shared" si="176"/>
        <v>0</v>
      </c>
      <c r="G1231" s="33">
        <f t="shared" si="177"/>
        <v>0</v>
      </c>
      <c r="H1231" s="37"/>
      <c r="I1231" s="34">
        <f t="shared" si="181"/>
        <v>0</v>
      </c>
      <c r="J1231" s="37"/>
      <c r="K1231" s="33">
        <f t="shared" si="178"/>
        <v>0</v>
      </c>
      <c r="L1231" s="35">
        <f t="shared" si="174"/>
        <v>0</v>
      </c>
      <c r="M1231" s="33">
        <f t="shared" si="179"/>
        <v>0</v>
      </c>
      <c r="N1231" s="37"/>
      <c r="O1231" s="33">
        <f t="shared" si="180"/>
        <v>0</v>
      </c>
      <c r="P1231" s="36">
        <f t="shared" si="175"/>
        <v>0</v>
      </c>
    </row>
    <row r="1232" spans="1:16" hidden="1" x14ac:dyDescent="0.25">
      <c r="A1232" s="28">
        <v>332021212</v>
      </c>
      <c r="B1232" s="39" t="s">
        <v>813</v>
      </c>
      <c r="C1232" s="30"/>
      <c r="D1232" s="37"/>
      <c r="E1232" s="37"/>
      <c r="F1232" s="32">
        <f t="shared" si="176"/>
        <v>0</v>
      </c>
      <c r="G1232" s="33">
        <f t="shared" si="177"/>
        <v>0</v>
      </c>
      <c r="H1232" s="37"/>
      <c r="I1232" s="34">
        <f t="shared" si="181"/>
        <v>0</v>
      </c>
      <c r="J1232" s="37"/>
      <c r="K1232" s="33">
        <f t="shared" si="178"/>
        <v>0</v>
      </c>
      <c r="L1232" s="35">
        <f t="shared" si="174"/>
        <v>0</v>
      </c>
      <c r="M1232" s="33">
        <f t="shared" si="179"/>
        <v>0</v>
      </c>
      <c r="N1232" s="37"/>
      <c r="O1232" s="33">
        <f t="shared" si="180"/>
        <v>0</v>
      </c>
      <c r="P1232" s="36">
        <f t="shared" si="175"/>
        <v>0</v>
      </c>
    </row>
    <row r="1233" spans="1:16" hidden="1" x14ac:dyDescent="0.25">
      <c r="A1233" s="28">
        <v>332021213</v>
      </c>
      <c r="B1233" s="39" t="s">
        <v>172</v>
      </c>
      <c r="C1233" s="30"/>
      <c r="D1233" s="37"/>
      <c r="E1233" s="37"/>
      <c r="F1233" s="32">
        <f t="shared" si="176"/>
        <v>0</v>
      </c>
      <c r="G1233" s="33">
        <f t="shared" si="177"/>
        <v>0</v>
      </c>
      <c r="H1233" s="37"/>
      <c r="I1233" s="34">
        <f t="shared" si="181"/>
        <v>0</v>
      </c>
      <c r="J1233" s="37"/>
      <c r="K1233" s="33">
        <f t="shared" si="178"/>
        <v>0</v>
      </c>
      <c r="L1233" s="35">
        <f t="shared" ref="L1233:L1287" si="182">SUM(N1233-J1233)</f>
        <v>0</v>
      </c>
      <c r="M1233" s="33">
        <f t="shared" si="179"/>
        <v>0</v>
      </c>
      <c r="N1233" s="37"/>
      <c r="O1233" s="33">
        <f t="shared" si="180"/>
        <v>0</v>
      </c>
      <c r="P1233" s="36">
        <f t="shared" ref="P1233:P1287" si="183">SUM(F1233-N1233)</f>
        <v>0</v>
      </c>
    </row>
    <row r="1234" spans="1:16" hidden="1" x14ac:dyDescent="0.25">
      <c r="A1234" s="28">
        <v>332021214</v>
      </c>
      <c r="B1234" s="39" t="s">
        <v>173</v>
      </c>
      <c r="C1234" s="30"/>
      <c r="D1234" s="37"/>
      <c r="E1234" s="37"/>
      <c r="F1234" s="32">
        <f t="shared" si="176"/>
        <v>0</v>
      </c>
      <c r="G1234" s="33">
        <f t="shared" si="177"/>
        <v>0</v>
      </c>
      <c r="H1234" s="37"/>
      <c r="I1234" s="34">
        <f t="shared" si="181"/>
        <v>0</v>
      </c>
      <c r="J1234" s="37"/>
      <c r="K1234" s="33">
        <f t="shared" si="178"/>
        <v>0</v>
      </c>
      <c r="L1234" s="35">
        <f t="shared" si="182"/>
        <v>0</v>
      </c>
      <c r="M1234" s="33">
        <f t="shared" si="179"/>
        <v>0</v>
      </c>
      <c r="N1234" s="37"/>
      <c r="O1234" s="33">
        <f t="shared" si="180"/>
        <v>0</v>
      </c>
      <c r="P1234" s="36">
        <f t="shared" si="183"/>
        <v>0</v>
      </c>
    </row>
    <row r="1235" spans="1:16" hidden="1" x14ac:dyDescent="0.25">
      <c r="A1235" s="28">
        <v>332021215</v>
      </c>
      <c r="B1235" s="39" t="s">
        <v>174</v>
      </c>
      <c r="C1235" s="30"/>
      <c r="D1235" s="37"/>
      <c r="E1235" s="37"/>
      <c r="F1235" s="32">
        <f t="shared" si="176"/>
        <v>0</v>
      </c>
      <c r="G1235" s="33">
        <f t="shared" si="177"/>
        <v>0</v>
      </c>
      <c r="H1235" s="37"/>
      <c r="I1235" s="34">
        <f t="shared" si="181"/>
        <v>0</v>
      </c>
      <c r="J1235" s="37"/>
      <c r="K1235" s="33">
        <f t="shared" si="178"/>
        <v>0</v>
      </c>
      <c r="L1235" s="35">
        <f t="shared" si="182"/>
        <v>0</v>
      </c>
      <c r="M1235" s="33">
        <f t="shared" si="179"/>
        <v>0</v>
      </c>
      <c r="N1235" s="37"/>
      <c r="O1235" s="33">
        <f t="shared" si="180"/>
        <v>0</v>
      </c>
      <c r="P1235" s="36">
        <f t="shared" si="183"/>
        <v>0</v>
      </c>
    </row>
    <row r="1236" spans="1:16" hidden="1" x14ac:dyDescent="0.25">
      <c r="A1236" s="28">
        <v>332021216</v>
      </c>
      <c r="B1236" s="39" t="s">
        <v>175</v>
      </c>
      <c r="C1236" s="30"/>
      <c r="D1236" s="37"/>
      <c r="E1236" s="37"/>
      <c r="F1236" s="32">
        <f t="shared" si="176"/>
        <v>0</v>
      </c>
      <c r="G1236" s="33">
        <f t="shared" si="177"/>
        <v>0</v>
      </c>
      <c r="H1236" s="37"/>
      <c r="I1236" s="34">
        <f t="shared" si="181"/>
        <v>0</v>
      </c>
      <c r="J1236" s="37"/>
      <c r="K1236" s="33">
        <f t="shared" si="178"/>
        <v>0</v>
      </c>
      <c r="L1236" s="35">
        <f t="shared" si="182"/>
        <v>0</v>
      </c>
      <c r="M1236" s="33">
        <f t="shared" si="179"/>
        <v>0</v>
      </c>
      <c r="N1236" s="37"/>
      <c r="O1236" s="33">
        <f t="shared" si="180"/>
        <v>0</v>
      </c>
      <c r="P1236" s="36">
        <f t="shared" si="183"/>
        <v>0</v>
      </c>
    </row>
    <row r="1237" spans="1:16" hidden="1" x14ac:dyDescent="0.25">
      <c r="A1237" s="28">
        <v>332021217</v>
      </c>
      <c r="B1237" s="39" t="s">
        <v>814</v>
      </c>
      <c r="C1237" s="30"/>
      <c r="D1237" s="37"/>
      <c r="E1237" s="37"/>
      <c r="F1237" s="32">
        <f t="shared" si="176"/>
        <v>0</v>
      </c>
      <c r="G1237" s="33">
        <f t="shared" si="177"/>
        <v>0</v>
      </c>
      <c r="H1237" s="37"/>
      <c r="I1237" s="34">
        <f t="shared" si="181"/>
        <v>0</v>
      </c>
      <c r="J1237" s="37"/>
      <c r="K1237" s="33">
        <f t="shared" si="178"/>
        <v>0</v>
      </c>
      <c r="L1237" s="35">
        <f t="shared" si="182"/>
        <v>0</v>
      </c>
      <c r="M1237" s="33">
        <f t="shared" si="179"/>
        <v>0</v>
      </c>
      <c r="N1237" s="37"/>
      <c r="O1237" s="33">
        <f t="shared" si="180"/>
        <v>0</v>
      </c>
      <c r="P1237" s="36">
        <f t="shared" si="183"/>
        <v>0</v>
      </c>
    </row>
    <row r="1238" spans="1:16" hidden="1" x14ac:dyDescent="0.25">
      <c r="A1238" s="28">
        <v>332021218</v>
      </c>
      <c r="B1238" s="39" t="s">
        <v>177</v>
      </c>
      <c r="C1238" s="30"/>
      <c r="D1238" s="37"/>
      <c r="E1238" s="37"/>
      <c r="F1238" s="32">
        <f t="shared" si="176"/>
        <v>0</v>
      </c>
      <c r="G1238" s="33">
        <f t="shared" si="177"/>
        <v>0</v>
      </c>
      <c r="H1238" s="37"/>
      <c r="I1238" s="34">
        <f t="shared" si="181"/>
        <v>0</v>
      </c>
      <c r="J1238" s="37"/>
      <c r="K1238" s="33">
        <f t="shared" si="178"/>
        <v>0</v>
      </c>
      <c r="L1238" s="35">
        <f t="shared" si="182"/>
        <v>0</v>
      </c>
      <c r="M1238" s="33">
        <f t="shared" si="179"/>
        <v>0</v>
      </c>
      <c r="N1238" s="37"/>
      <c r="O1238" s="33">
        <f t="shared" si="180"/>
        <v>0</v>
      </c>
      <c r="P1238" s="36">
        <f t="shared" si="183"/>
        <v>0</v>
      </c>
    </row>
    <row r="1239" spans="1:16" hidden="1" x14ac:dyDescent="0.25">
      <c r="A1239" s="28">
        <v>332021219</v>
      </c>
      <c r="B1239" s="39" t="s">
        <v>178</v>
      </c>
      <c r="C1239" s="30"/>
      <c r="D1239" s="37"/>
      <c r="E1239" s="37"/>
      <c r="F1239" s="32">
        <f t="shared" si="176"/>
        <v>0</v>
      </c>
      <c r="G1239" s="33">
        <f t="shared" si="177"/>
        <v>0</v>
      </c>
      <c r="H1239" s="37"/>
      <c r="I1239" s="34">
        <f t="shared" si="181"/>
        <v>0</v>
      </c>
      <c r="J1239" s="37"/>
      <c r="K1239" s="33">
        <f t="shared" si="178"/>
        <v>0</v>
      </c>
      <c r="L1239" s="35">
        <f t="shared" si="182"/>
        <v>0</v>
      </c>
      <c r="M1239" s="33">
        <f t="shared" si="179"/>
        <v>0</v>
      </c>
      <c r="N1239" s="37"/>
      <c r="O1239" s="33">
        <f t="shared" si="180"/>
        <v>0</v>
      </c>
      <c r="P1239" s="36">
        <f t="shared" si="183"/>
        <v>0</v>
      </c>
    </row>
    <row r="1240" spans="1:16" hidden="1" x14ac:dyDescent="0.25">
      <c r="A1240" s="28">
        <v>332021220</v>
      </c>
      <c r="B1240" s="39" t="s">
        <v>179</v>
      </c>
      <c r="C1240" s="30"/>
      <c r="D1240" s="37"/>
      <c r="E1240" s="37"/>
      <c r="F1240" s="32">
        <f t="shared" si="176"/>
        <v>0</v>
      </c>
      <c r="G1240" s="33">
        <f t="shared" si="177"/>
        <v>0</v>
      </c>
      <c r="H1240" s="37"/>
      <c r="I1240" s="34">
        <f t="shared" si="181"/>
        <v>0</v>
      </c>
      <c r="J1240" s="37"/>
      <c r="K1240" s="33">
        <f t="shared" si="178"/>
        <v>0</v>
      </c>
      <c r="L1240" s="35">
        <f t="shared" si="182"/>
        <v>0</v>
      </c>
      <c r="M1240" s="33">
        <f t="shared" si="179"/>
        <v>0</v>
      </c>
      <c r="N1240" s="37"/>
      <c r="O1240" s="33">
        <f t="shared" si="180"/>
        <v>0</v>
      </c>
      <c r="P1240" s="36">
        <f t="shared" si="183"/>
        <v>0</v>
      </c>
    </row>
    <row r="1241" spans="1:16" hidden="1" x14ac:dyDescent="0.25">
      <c r="A1241" s="28">
        <v>3320216</v>
      </c>
      <c r="B1241" s="40" t="s">
        <v>815</v>
      </c>
      <c r="C1241" s="30"/>
      <c r="D1241" s="31">
        <f>SUM(D1242:D1244)</f>
        <v>0</v>
      </c>
      <c r="E1241" s="31">
        <f>SUM(E1242:E1244)</f>
        <v>0</v>
      </c>
      <c r="F1241" s="32">
        <f t="shared" si="176"/>
        <v>0</v>
      </c>
      <c r="G1241" s="33">
        <f t="shared" si="177"/>
        <v>0</v>
      </c>
      <c r="H1241" s="31">
        <f>SUM(H1242:H1244)</f>
        <v>0</v>
      </c>
      <c r="I1241" s="34">
        <f t="shared" si="181"/>
        <v>0</v>
      </c>
      <c r="J1241" s="31">
        <f>SUM(J1242:J1244)</f>
        <v>0</v>
      </c>
      <c r="K1241" s="33">
        <f t="shared" si="178"/>
        <v>0</v>
      </c>
      <c r="L1241" s="35">
        <f t="shared" si="182"/>
        <v>0</v>
      </c>
      <c r="M1241" s="33">
        <f t="shared" si="179"/>
        <v>0</v>
      </c>
      <c r="N1241" s="31">
        <f>SUM(N1242:N1244)</f>
        <v>0</v>
      </c>
      <c r="O1241" s="33">
        <f t="shared" si="180"/>
        <v>0</v>
      </c>
      <c r="P1241" s="36">
        <f t="shared" si="183"/>
        <v>0</v>
      </c>
    </row>
    <row r="1242" spans="1:16" hidden="1" x14ac:dyDescent="0.25">
      <c r="A1242" s="28">
        <v>332021601</v>
      </c>
      <c r="B1242" s="45" t="s">
        <v>816</v>
      </c>
      <c r="C1242" s="30"/>
      <c r="D1242" s="37"/>
      <c r="E1242" s="37"/>
      <c r="F1242" s="32">
        <f t="shared" si="176"/>
        <v>0</v>
      </c>
      <c r="G1242" s="33">
        <f t="shared" si="177"/>
        <v>0</v>
      </c>
      <c r="H1242" s="37"/>
      <c r="I1242" s="34">
        <f t="shared" si="181"/>
        <v>0</v>
      </c>
      <c r="J1242" s="37"/>
      <c r="K1242" s="33">
        <f t="shared" si="178"/>
        <v>0</v>
      </c>
      <c r="L1242" s="35">
        <f t="shared" si="182"/>
        <v>0</v>
      </c>
      <c r="M1242" s="33">
        <f t="shared" si="179"/>
        <v>0</v>
      </c>
      <c r="N1242" s="37"/>
      <c r="O1242" s="33">
        <f t="shared" si="180"/>
        <v>0</v>
      </c>
      <c r="P1242" s="36">
        <f t="shared" si="183"/>
        <v>0</v>
      </c>
    </row>
    <row r="1243" spans="1:16" hidden="1" x14ac:dyDescent="0.25">
      <c r="A1243" s="28">
        <v>332021602</v>
      </c>
      <c r="B1243" s="45" t="s">
        <v>817</v>
      </c>
      <c r="C1243" s="30"/>
      <c r="D1243" s="37"/>
      <c r="E1243" s="37"/>
      <c r="F1243" s="32">
        <f t="shared" si="176"/>
        <v>0</v>
      </c>
      <c r="G1243" s="33">
        <f t="shared" si="177"/>
        <v>0</v>
      </c>
      <c r="H1243" s="37"/>
      <c r="I1243" s="34">
        <f t="shared" si="181"/>
        <v>0</v>
      </c>
      <c r="J1243" s="37"/>
      <c r="K1243" s="33">
        <f t="shared" si="178"/>
        <v>0</v>
      </c>
      <c r="L1243" s="35">
        <f t="shared" si="182"/>
        <v>0</v>
      </c>
      <c r="M1243" s="33">
        <f t="shared" si="179"/>
        <v>0</v>
      </c>
      <c r="N1243" s="37"/>
      <c r="O1243" s="33">
        <f t="shared" si="180"/>
        <v>0</v>
      </c>
      <c r="P1243" s="36">
        <f t="shared" si="183"/>
        <v>0</v>
      </c>
    </row>
    <row r="1244" spans="1:16" hidden="1" x14ac:dyDescent="0.25">
      <c r="A1244" s="28">
        <v>332021603</v>
      </c>
      <c r="B1244" s="45" t="s">
        <v>102</v>
      </c>
      <c r="C1244" s="30"/>
      <c r="D1244" s="37"/>
      <c r="E1244" s="37"/>
      <c r="F1244" s="32">
        <f t="shared" si="176"/>
        <v>0</v>
      </c>
      <c r="G1244" s="33">
        <f t="shared" si="177"/>
        <v>0</v>
      </c>
      <c r="H1244" s="37"/>
      <c r="I1244" s="34">
        <f t="shared" si="181"/>
        <v>0</v>
      </c>
      <c r="J1244" s="37"/>
      <c r="K1244" s="33">
        <f t="shared" si="178"/>
        <v>0</v>
      </c>
      <c r="L1244" s="35">
        <f t="shared" si="182"/>
        <v>0</v>
      </c>
      <c r="M1244" s="33">
        <f t="shared" si="179"/>
        <v>0</v>
      </c>
      <c r="N1244" s="37"/>
      <c r="O1244" s="33">
        <f t="shared" si="180"/>
        <v>0</v>
      </c>
      <c r="P1244" s="36">
        <f t="shared" si="183"/>
        <v>0</v>
      </c>
    </row>
    <row r="1245" spans="1:16" ht="26.25" hidden="1" x14ac:dyDescent="0.25">
      <c r="A1245" s="28">
        <v>3320219</v>
      </c>
      <c r="B1245" s="39" t="s">
        <v>818</v>
      </c>
      <c r="C1245" s="30"/>
      <c r="D1245" s="37"/>
      <c r="E1245" s="37"/>
      <c r="F1245" s="32">
        <f t="shared" si="176"/>
        <v>0</v>
      </c>
      <c r="G1245" s="33">
        <f t="shared" si="177"/>
        <v>0</v>
      </c>
      <c r="H1245" s="37"/>
      <c r="I1245" s="34">
        <f t="shared" si="181"/>
        <v>0</v>
      </c>
      <c r="J1245" s="37"/>
      <c r="K1245" s="33">
        <f t="shared" si="178"/>
        <v>0</v>
      </c>
      <c r="L1245" s="35">
        <f t="shared" si="182"/>
        <v>0</v>
      </c>
      <c r="M1245" s="33">
        <f t="shared" si="179"/>
        <v>0</v>
      </c>
      <c r="N1245" s="37"/>
      <c r="O1245" s="33">
        <f t="shared" si="180"/>
        <v>0</v>
      </c>
      <c r="P1245" s="36">
        <f t="shared" si="183"/>
        <v>0</v>
      </c>
    </row>
    <row r="1246" spans="1:16" hidden="1" x14ac:dyDescent="0.25">
      <c r="A1246" s="47">
        <v>3320220</v>
      </c>
      <c r="B1246" s="39" t="s">
        <v>819</v>
      </c>
      <c r="C1246" s="30"/>
      <c r="D1246" s="37"/>
      <c r="E1246" s="37"/>
      <c r="F1246" s="32">
        <f t="shared" si="176"/>
        <v>0</v>
      </c>
      <c r="G1246" s="33">
        <f t="shared" si="177"/>
        <v>0</v>
      </c>
      <c r="H1246" s="37"/>
      <c r="I1246" s="34">
        <f t="shared" si="181"/>
        <v>0</v>
      </c>
      <c r="J1246" s="37"/>
      <c r="K1246" s="33">
        <f t="shared" si="178"/>
        <v>0</v>
      </c>
      <c r="L1246" s="35">
        <f t="shared" si="182"/>
        <v>0</v>
      </c>
      <c r="M1246" s="33">
        <f t="shared" si="179"/>
        <v>0</v>
      </c>
      <c r="N1246" s="37"/>
      <c r="O1246" s="33">
        <f t="shared" si="180"/>
        <v>0</v>
      </c>
      <c r="P1246" s="36">
        <f t="shared" si="183"/>
        <v>0</v>
      </c>
    </row>
    <row r="1247" spans="1:16" hidden="1" x14ac:dyDescent="0.25">
      <c r="A1247" s="47">
        <v>3320221</v>
      </c>
      <c r="B1247" s="39" t="s">
        <v>820</v>
      </c>
      <c r="C1247" s="30"/>
      <c r="D1247" s="31"/>
      <c r="E1247" s="105"/>
      <c r="F1247" s="32">
        <f t="shared" si="176"/>
        <v>0</v>
      </c>
      <c r="G1247" s="33">
        <f t="shared" si="177"/>
        <v>0</v>
      </c>
      <c r="H1247" s="105"/>
      <c r="I1247" s="34">
        <f t="shared" si="181"/>
        <v>0</v>
      </c>
      <c r="J1247" s="105"/>
      <c r="K1247" s="33">
        <f t="shared" si="178"/>
        <v>0</v>
      </c>
      <c r="L1247" s="35">
        <f t="shared" si="182"/>
        <v>0</v>
      </c>
      <c r="M1247" s="33">
        <f t="shared" si="179"/>
        <v>0</v>
      </c>
      <c r="N1247" s="105"/>
      <c r="O1247" s="33">
        <f t="shared" si="180"/>
        <v>0</v>
      </c>
      <c r="P1247" s="36">
        <f t="shared" si="183"/>
        <v>0</v>
      </c>
    </row>
    <row r="1248" spans="1:16" hidden="1" x14ac:dyDescent="0.25">
      <c r="A1248" s="47">
        <v>3320222</v>
      </c>
      <c r="B1248" s="39" t="s">
        <v>821</v>
      </c>
      <c r="C1248" s="30"/>
      <c r="D1248" s="31"/>
      <c r="E1248" s="105"/>
      <c r="F1248" s="32">
        <f t="shared" si="176"/>
        <v>0</v>
      </c>
      <c r="G1248" s="33">
        <f t="shared" si="177"/>
        <v>0</v>
      </c>
      <c r="H1248" s="105"/>
      <c r="I1248" s="34">
        <f t="shared" si="181"/>
        <v>0</v>
      </c>
      <c r="J1248" s="105"/>
      <c r="K1248" s="33">
        <f t="shared" si="178"/>
        <v>0</v>
      </c>
      <c r="L1248" s="35">
        <f t="shared" si="182"/>
        <v>0</v>
      </c>
      <c r="M1248" s="33">
        <f t="shared" si="179"/>
        <v>0</v>
      </c>
      <c r="N1248" s="105"/>
      <c r="O1248" s="33">
        <f t="shared" si="180"/>
        <v>0</v>
      </c>
      <c r="P1248" s="36">
        <f t="shared" si="183"/>
        <v>0</v>
      </c>
    </row>
    <row r="1249" spans="1:16" hidden="1" x14ac:dyDescent="0.25">
      <c r="A1249" s="47">
        <v>3320223</v>
      </c>
      <c r="B1249" s="39" t="s">
        <v>822</v>
      </c>
      <c r="C1249" s="30"/>
      <c r="D1249" s="31"/>
      <c r="E1249" s="105"/>
      <c r="F1249" s="32">
        <f t="shared" si="176"/>
        <v>0</v>
      </c>
      <c r="G1249" s="33">
        <f t="shared" si="177"/>
        <v>0</v>
      </c>
      <c r="H1249" s="105"/>
      <c r="I1249" s="34">
        <f t="shared" si="181"/>
        <v>0</v>
      </c>
      <c r="J1249" s="105"/>
      <c r="K1249" s="33">
        <f t="shared" si="178"/>
        <v>0</v>
      </c>
      <c r="L1249" s="35">
        <f t="shared" si="182"/>
        <v>0</v>
      </c>
      <c r="M1249" s="33">
        <f t="shared" si="179"/>
        <v>0</v>
      </c>
      <c r="N1249" s="105"/>
      <c r="O1249" s="33">
        <f t="shared" si="180"/>
        <v>0</v>
      </c>
      <c r="P1249" s="36">
        <f t="shared" si="183"/>
        <v>0</v>
      </c>
    </row>
    <row r="1250" spans="1:16" hidden="1" x14ac:dyDescent="0.25">
      <c r="A1250" s="47">
        <v>3320224</v>
      </c>
      <c r="B1250" s="39" t="s">
        <v>823</v>
      </c>
      <c r="C1250" s="30"/>
      <c r="D1250" s="31"/>
      <c r="E1250" s="105"/>
      <c r="F1250" s="32">
        <f t="shared" si="176"/>
        <v>0</v>
      </c>
      <c r="G1250" s="33">
        <f t="shared" si="177"/>
        <v>0</v>
      </c>
      <c r="H1250" s="105"/>
      <c r="I1250" s="34">
        <f t="shared" si="181"/>
        <v>0</v>
      </c>
      <c r="J1250" s="105"/>
      <c r="K1250" s="33">
        <f t="shared" si="178"/>
        <v>0</v>
      </c>
      <c r="L1250" s="35">
        <f t="shared" si="182"/>
        <v>0</v>
      </c>
      <c r="M1250" s="33">
        <f t="shared" si="179"/>
        <v>0</v>
      </c>
      <c r="N1250" s="105"/>
      <c r="O1250" s="33">
        <f t="shared" si="180"/>
        <v>0</v>
      </c>
      <c r="P1250" s="36">
        <f t="shared" si="183"/>
        <v>0</v>
      </c>
    </row>
    <row r="1251" spans="1:16" hidden="1" x14ac:dyDescent="0.25">
      <c r="A1251" s="47">
        <v>3320225</v>
      </c>
      <c r="B1251" s="39" t="s">
        <v>824</v>
      </c>
      <c r="C1251" s="30"/>
      <c r="D1251" s="31"/>
      <c r="E1251" s="105"/>
      <c r="F1251" s="32">
        <f t="shared" si="176"/>
        <v>0</v>
      </c>
      <c r="G1251" s="33">
        <f t="shared" si="177"/>
        <v>0</v>
      </c>
      <c r="H1251" s="105"/>
      <c r="I1251" s="34">
        <f t="shared" si="181"/>
        <v>0</v>
      </c>
      <c r="J1251" s="105"/>
      <c r="K1251" s="33">
        <f t="shared" si="178"/>
        <v>0</v>
      </c>
      <c r="L1251" s="35">
        <f t="shared" si="182"/>
        <v>0</v>
      </c>
      <c r="M1251" s="33">
        <f t="shared" si="179"/>
        <v>0</v>
      </c>
      <c r="N1251" s="105"/>
      <c r="O1251" s="33">
        <f t="shared" si="180"/>
        <v>0</v>
      </c>
      <c r="P1251" s="36">
        <f t="shared" si="183"/>
        <v>0</v>
      </c>
    </row>
    <row r="1252" spans="1:16" x14ac:dyDescent="0.25">
      <c r="A1252" s="47">
        <v>3320226</v>
      </c>
      <c r="B1252" s="39" t="s">
        <v>825</v>
      </c>
      <c r="C1252" s="71"/>
      <c r="D1252" s="31">
        <v>107263000</v>
      </c>
      <c r="E1252" s="31"/>
      <c r="F1252" s="32">
        <f t="shared" si="176"/>
        <v>107263000</v>
      </c>
      <c r="G1252" s="33">
        <f t="shared" si="177"/>
        <v>0.15096064431594355</v>
      </c>
      <c r="H1252" s="31"/>
      <c r="I1252" s="34">
        <f t="shared" si="181"/>
        <v>107263000</v>
      </c>
      <c r="J1252" s="31">
        <v>71843595</v>
      </c>
      <c r="K1252" s="33">
        <f t="shared" si="178"/>
        <v>66.978916308512723</v>
      </c>
      <c r="L1252" s="35">
        <f t="shared" si="182"/>
        <v>0</v>
      </c>
      <c r="M1252" s="33">
        <f t="shared" si="179"/>
        <v>0</v>
      </c>
      <c r="N1252" s="31">
        <v>71843595</v>
      </c>
      <c r="O1252" s="33">
        <f t="shared" si="180"/>
        <v>66.978916308512723</v>
      </c>
      <c r="P1252" s="36">
        <f t="shared" si="183"/>
        <v>35419405</v>
      </c>
    </row>
    <row r="1253" spans="1:16" x14ac:dyDescent="0.25">
      <c r="A1253" s="47">
        <v>3320227</v>
      </c>
      <c r="B1253" s="39" t="s">
        <v>826</v>
      </c>
      <c r="C1253" s="71"/>
      <c r="D1253" s="31">
        <v>6492708000</v>
      </c>
      <c r="E1253" s="31">
        <v>-15000000</v>
      </c>
      <c r="F1253" s="32">
        <f t="shared" si="176"/>
        <v>6477708000</v>
      </c>
      <c r="G1253" s="33">
        <f t="shared" si="177"/>
        <v>9.1166476172635686</v>
      </c>
      <c r="H1253" s="31"/>
      <c r="I1253" s="34">
        <f t="shared" si="181"/>
        <v>6477708000</v>
      </c>
      <c r="J1253" s="31">
        <v>5911405440</v>
      </c>
      <c r="K1253" s="33">
        <f t="shared" si="178"/>
        <v>91.257670768734869</v>
      </c>
      <c r="L1253" s="35">
        <f t="shared" si="182"/>
        <v>0</v>
      </c>
      <c r="M1253" s="33">
        <f t="shared" si="179"/>
        <v>0</v>
      </c>
      <c r="N1253" s="31">
        <v>5911405440</v>
      </c>
      <c r="O1253" s="33">
        <f t="shared" si="180"/>
        <v>91.257670768734869</v>
      </c>
      <c r="P1253" s="36">
        <f t="shared" si="183"/>
        <v>566302560</v>
      </c>
    </row>
    <row r="1254" spans="1:16" hidden="1" x14ac:dyDescent="0.25">
      <c r="A1254" s="65">
        <v>3320299</v>
      </c>
      <c r="B1254" s="39" t="s">
        <v>827</v>
      </c>
      <c r="C1254" s="71"/>
      <c r="D1254" s="31">
        <f>SUM(D1255:D1258)</f>
        <v>0</v>
      </c>
      <c r="E1254" s="31">
        <f>SUM(E1255:E1258)</f>
        <v>0</v>
      </c>
      <c r="F1254" s="32">
        <f t="shared" si="176"/>
        <v>0</v>
      </c>
      <c r="G1254" s="33">
        <f t="shared" si="177"/>
        <v>0</v>
      </c>
      <c r="H1254" s="31">
        <f>SUM(H1255:H1258)</f>
        <v>0</v>
      </c>
      <c r="I1254" s="34">
        <f t="shared" si="181"/>
        <v>0</v>
      </c>
      <c r="J1254" s="31">
        <f>SUM(J1255:J1258)</f>
        <v>0</v>
      </c>
      <c r="K1254" s="33">
        <f t="shared" si="178"/>
        <v>0</v>
      </c>
      <c r="L1254" s="35">
        <f t="shared" si="182"/>
        <v>0</v>
      </c>
      <c r="M1254" s="33">
        <f t="shared" si="179"/>
        <v>0</v>
      </c>
      <c r="N1254" s="31">
        <f>SUM(N1255:N1258)</f>
        <v>0</v>
      </c>
      <c r="O1254" s="33">
        <f t="shared" si="180"/>
        <v>0</v>
      </c>
      <c r="P1254" s="36">
        <f t="shared" si="183"/>
        <v>0</v>
      </c>
    </row>
    <row r="1255" spans="1:16" hidden="1" x14ac:dyDescent="0.25">
      <c r="A1255" s="65">
        <v>332029903</v>
      </c>
      <c r="B1255" s="39" t="s">
        <v>828</v>
      </c>
      <c r="C1255" s="30"/>
      <c r="D1255" s="37"/>
      <c r="E1255" s="37"/>
      <c r="F1255" s="32">
        <f t="shared" si="176"/>
        <v>0</v>
      </c>
      <c r="G1255" s="33">
        <f t="shared" si="177"/>
        <v>0</v>
      </c>
      <c r="H1255" s="37"/>
      <c r="I1255" s="34">
        <f t="shared" si="181"/>
        <v>0</v>
      </c>
      <c r="J1255" s="37"/>
      <c r="K1255" s="33">
        <f t="shared" si="178"/>
        <v>0</v>
      </c>
      <c r="L1255" s="35">
        <f t="shared" si="182"/>
        <v>0</v>
      </c>
      <c r="M1255" s="33">
        <f t="shared" si="179"/>
        <v>0</v>
      </c>
      <c r="N1255" s="37"/>
      <c r="O1255" s="33">
        <f t="shared" si="180"/>
        <v>0</v>
      </c>
      <c r="P1255" s="36">
        <f t="shared" si="183"/>
        <v>0</v>
      </c>
    </row>
    <row r="1256" spans="1:16" hidden="1" x14ac:dyDescent="0.25">
      <c r="A1256" s="28">
        <v>332029905</v>
      </c>
      <c r="B1256" s="39" t="s">
        <v>829</v>
      </c>
      <c r="C1256" s="30"/>
      <c r="D1256" s="37"/>
      <c r="E1256" s="37"/>
      <c r="F1256" s="32">
        <f t="shared" ref="F1256:F1287" si="184">SUM(D1256+E1256)</f>
        <v>0</v>
      </c>
      <c r="G1256" s="33">
        <f t="shared" ref="G1256:G1287" si="185">IF(OR(F1256=0,F$7=0),0,F1256/F$7)*100</f>
        <v>0</v>
      </c>
      <c r="H1256" s="37"/>
      <c r="I1256" s="34">
        <f t="shared" si="181"/>
        <v>0</v>
      </c>
      <c r="J1256" s="37"/>
      <c r="K1256" s="33">
        <f t="shared" si="178"/>
        <v>0</v>
      </c>
      <c r="L1256" s="35">
        <f t="shared" si="182"/>
        <v>0</v>
      </c>
      <c r="M1256" s="33">
        <f t="shared" si="179"/>
        <v>0</v>
      </c>
      <c r="N1256" s="37"/>
      <c r="O1256" s="33">
        <f t="shared" si="180"/>
        <v>0</v>
      </c>
      <c r="P1256" s="36">
        <f t="shared" si="183"/>
        <v>0</v>
      </c>
    </row>
    <row r="1257" spans="1:16" hidden="1" x14ac:dyDescent="0.25">
      <c r="A1257" s="28">
        <v>332029907</v>
      </c>
      <c r="B1257" s="39" t="s">
        <v>830</v>
      </c>
      <c r="C1257" s="30"/>
      <c r="D1257" s="37"/>
      <c r="E1257" s="37"/>
      <c r="F1257" s="32">
        <f t="shared" si="184"/>
        <v>0</v>
      </c>
      <c r="G1257" s="33">
        <f t="shared" si="185"/>
        <v>0</v>
      </c>
      <c r="H1257" s="37"/>
      <c r="I1257" s="34">
        <f t="shared" si="181"/>
        <v>0</v>
      </c>
      <c r="J1257" s="37"/>
      <c r="K1257" s="33">
        <f t="shared" si="178"/>
        <v>0</v>
      </c>
      <c r="L1257" s="35">
        <f t="shared" si="182"/>
        <v>0</v>
      </c>
      <c r="M1257" s="33">
        <f t="shared" si="179"/>
        <v>0</v>
      </c>
      <c r="N1257" s="37"/>
      <c r="O1257" s="33">
        <f t="shared" si="180"/>
        <v>0</v>
      </c>
      <c r="P1257" s="36">
        <f t="shared" si="183"/>
        <v>0</v>
      </c>
    </row>
    <row r="1258" spans="1:16" hidden="1" x14ac:dyDescent="0.25">
      <c r="A1258" s="28">
        <v>332029908</v>
      </c>
      <c r="B1258" s="39" t="s">
        <v>831</v>
      </c>
      <c r="C1258" s="30"/>
      <c r="D1258" s="37"/>
      <c r="E1258" s="37"/>
      <c r="F1258" s="32">
        <f t="shared" si="184"/>
        <v>0</v>
      </c>
      <c r="G1258" s="33">
        <f t="shared" si="185"/>
        <v>0</v>
      </c>
      <c r="H1258" s="37"/>
      <c r="I1258" s="34">
        <f t="shared" si="181"/>
        <v>0</v>
      </c>
      <c r="J1258" s="37"/>
      <c r="K1258" s="33">
        <f t="shared" si="178"/>
        <v>0</v>
      </c>
      <c r="L1258" s="35">
        <f t="shared" si="182"/>
        <v>0</v>
      </c>
      <c r="M1258" s="33">
        <f t="shared" si="179"/>
        <v>0</v>
      </c>
      <c r="N1258" s="37"/>
      <c r="O1258" s="33">
        <f t="shared" si="180"/>
        <v>0</v>
      </c>
      <c r="P1258" s="36">
        <f t="shared" si="183"/>
        <v>0</v>
      </c>
    </row>
    <row r="1259" spans="1:16" hidden="1" x14ac:dyDescent="0.25">
      <c r="A1259" s="28">
        <v>33203</v>
      </c>
      <c r="B1259" s="39" t="s">
        <v>182</v>
      </c>
      <c r="C1259" s="30"/>
      <c r="D1259" s="31">
        <f>SUM(D1260)</f>
        <v>0</v>
      </c>
      <c r="E1259" s="31">
        <f>SUM(E1260)</f>
        <v>0</v>
      </c>
      <c r="F1259" s="32">
        <f t="shared" si="184"/>
        <v>0</v>
      </c>
      <c r="G1259" s="33">
        <f t="shared" si="185"/>
        <v>0</v>
      </c>
      <c r="H1259" s="31">
        <f>SUM(H1260)</f>
        <v>0</v>
      </c>
      <c r="I1259" s="34">
        <f t="shared" si="181"/>
        <v>0</v>
      </c>
      <c r="J1259" s="31">
        <f>SUM(J1260)</f>
        <v>0</v>
      </c>
      <c r="K1259" s="33">
        <f t="shared" si="178"/>
        <v>0</v>
      </c>
      <c r="L1259" s="35">
        <f t="shared" si="182"/>
        <v>0</v>
      </c>
      <c r="M1259" s="33">
        <f t="shared" si="179"/>
        <v>0</v>
      </c>
      <c r="N1259" s="31">
        <f>SUM(N1260)</f>
        <v>0</v>
      </c>
      <c r="O1259" s="33">
        <f t="shared" si="180"/>
        <v>0</v>
      </c>
      <c r="P1259" s="36">
        <f t="shared" si="183"/>
        <v>0</v>
      </c>
    </row>
    <row r="1260" spans="1:16" hidden="1" x14ac:dyDescent="0.25">
      <c r="A1260" s="28">
        <v>3320301</v>
      </c>
      <c r="B1260" s="39" t="s">
        <v>832</v>
      </c>
      <c r="C1260" s="30"/>
      <c r="D1260" s="31"/>
      <c r="E1260" s="31"/>
      <c r="F1260" s="32">
        <f t="shared" si="184"/>
        <v>0</v>
      </c>
      <c r="G1260" s="33">
        <f t="shared" si="185"/>
        <v>0</v>
      </c>
      <c r="H1260" s="31"/>
      <c r="I1260" s="34">
        <f t="shared" si="181"/>
        <v>0</v>
      </c>
      <c r="J1260" s="31"/>
      <c r="K1260" s="33">
        <f t="shared" si="178"/>
        <v>0</v>
      </c>
      <c r="L1260" s="35">
        <f t="shared" si="182"/>
        <v>0</v>
      </c>
      <c r="M1260" s="33">
        <f t="shared" si="179"/>
        <v>0</v>
      </c>
      <c r="N1260" s="31"/>
      <c r="O1260" s="33">
        <f t="shared" si="180"/>
        <v>0</v>
      </c>
      <c r="P1260" s="36">
        <f t="shared" si="183"/>
        <v>0</v>
      </c>
    </row>
    <row r="1261" spans="1:16" ht="26.25" hidden="1" x14ac:dyDescent="0.25">
      <c r="A1261" s="28">
        <v>33208</v>
      </c>
      <c r="B1261" s="39" t="s">
        <v>833</v>
      </c>
      <c r="C1261" s="30"/>
      <c r="D1261" s="31">
        <f>SUM(D1262:D1269)</f>
        <v>0</v>
      </c>
      <c r="E1261" s="31">
        <f>SUM(E1262:E1269)</f>
        <v>0</v>
      </c>
      <c r="F1261" s="32">
        <f t="shared" si="184"/>
        <v>0</v>
      </c>
      <c r="G1261" s="33">
        <f t="shared" si="185"/>
        <v>0</v>
      </c>
      <c r="H1261" s="31">
        <f>SUM(H1262:H1269)</f>
        <v>0</v>
      </c>
      <c r="I1261" s="34">
        <f t="shared" si="181"/>
        <v>0</v>
      </c>
      <c r="J1261" s="31">
        <f>SUM(J1262:J1269)</f>
        <v>0</v>
      </c>
      <c r="K1261" s="33">
        <f t="shared" si="178"/>
        <v>0</v>
      </c>
      <c r="L1261" s="35">
        <f t="shared" si="182"/>
        <v>0</v>
      </c>
      <c r="M1261" s="33">
        <f t="shared" si="179"/>
        <v>0</v>
      </c>
      <c r="N1261" s="31">
        <f>SUM(N1262:N1269)</f>
        <v>0</v>
      </c>
      <c r="O1261" s="33">
        <f t="shared" si="180"/>
        <v>0</v>
      </c>
      <c r="P1261" s="36">
        <f t="shared" si="183"/>
        <v>0</v>
      </c>
    </row>
    <row r="1262" spans="1:16" hidden="1" x14ac:dyDescent="0.25">
      <c r="A1262" s="28">
        <v>3320804</v>
      </c>
      <c r="B1262" s="39" t="s">
        <v>125</v>
      </c>
      <c r="C1262" s="30"/>
      <c r="D1262" s="31"/>
      <c r="E1262" s="31"/>
      <c r="F1262" s="32">
        <f t="shared" si="184"/>
        <v>0</v>
      </c>
      <c r="G1262" s="33">
        <f t="shared" si="185"/>
        <v>0</v>
      </c>
      <c r="H1262" s="31"/>
      <c r="I1262" s="34">
        <f t="shared" si="181"/>
        <v>0</v>
      </c>
      <c r="J1262" s="31"/>
      <c r="K1262" s="33">
        <f t="shared" si="178"/>
        <v>0</v>
      </c>
      <c r="L1262" s="35">
        <f t="shared" si="182"/>
        <v>0</v>
      </c>
      <c r="M1262" s="33">
        <f t="shared" si="179"/>
        <v>0</v>
      </c>
      <c r="N1262" s="31"/>
      <c r="O1262" s="33">
        <f t="shared" si="180"/>
        <v>0</v>
      </c>
      <c r="P1262" s="36">
        <f t="shared" si="183"/>
        <v>0</v>
      </c>
    </row>
    <row r="1263" spans="1:16" hidden="1" x14ac:dyDescent="0.25">
      <c r="A1263" s="28">
        <v>3320807</v>
      </c>
      <c r="B1263" s="39" t="s">
        <v>127</v>
      </c>
      <c r="C1263" s="30"/>
      <c r="D1263" s="31"/>
      <c r="E1263" s="31"/>
      <c r="F1263" s="32">
        <f t="shared" si="184"/>
        <v>0</v>
      </c>
      <c r="G1263" s="33">
        <f t="shared" si="185"/>
        <v>0</v>
      </c>
      <c r="H1263" s="31"/>
      <c r="I1263" s="34">
        <f t="shared" si="181"/>
        <v>0</v>
      </c>
      <c r="J1263" s="31"/>
      <c r="K1263" s="33">
        <f t="shared" si="178"/>
        <v>0</v>
      </c>
      <c r="L1263" s="35">
        <f t="shared" si="182"/>
        <v>0</v>
      </c>
      <c r="M1263" s="33">
        <f t="shared" si="179"/>
        <v>0</v>
      </c>
      <c r="N1263" s="31"/>
      <c r="O1263" s="33">
        <f t="shared" si="180"/>
        <v>0</v>
      </c>
      <c r="P1263" s="36">
        <f t="shared" si="183"/>
        <v>0</v>
      </c>
    </row>
    <row r="1264" spans="1:16" hidden="1" x14ac:dyDescent="0.25">
      <c r="A1264" s="28">
        <v>3320809</v>
      </c>
      <c r="B1264" s="39" t="s">
        <v>128</v>
      </c>
      <c r="C1264" s="30"/>
      <c r="D1264" s="31"/>
      <c r="E1264" s="31"/>
      <c r="F1264" s="32">
        <f t="shared" si="184"/>
        <v>0</v>
      </c>
      <c r="G1264" s="33">
        <f t="shared" si="185"/>
        <v>0</v>
      </c>
      <c r="H1264" s="31"/>
      <c r="I1264" s="34">
        <f t="shared" si="181"/>
        <v>0</v>
      </c>
      <c r="J1264" s="31"/>
      <c r="K1264" s="33">
        <f t="shared" si="178"/>
        <v>0</v>
      </c>
      <c r="L1264" s="35">
        <f t="shared" si="182"/>
        <v>0</v>
      </c>
      <c r="M1264" s="33">
        <f t="shared" si="179"/>
        <v>0</v>
      </c>
      <c r="N1264" s="31"/>
      <c r="O1264" s="33">
        <f t="shared" si="180"/>
        <v>0</v>
      </c>
      <c r="P1264" s="36">
        <f t="shared" si="183"/>
        <v>0</v>
      </c>
    </row>
    <row r="1265" spans="1:17" ht="26.25" hidden="1" x14ac:dyDescent="0.25">
      <c r="A1265" s="28">
        <v>3320814</v>
      </c>
      <c r="B1265" s="39" t="s">
        <v>130</v>
      </c>
      <c r="C1265" s="30"/>
      <c r="D1265" s="31"/>
      <c r="E1265" s="31"/>
      <c r="F1265" s="32">
        <f t="shared" si="184"/>
        <v>0</v>
      </c>
      <c r="G1265" s="33">
        <f t="shared" si="185"/>
        <v>0</v>
      </c>
      <c r="H1265" s="31"/>
      <c r="I1265" s="34">
        <f t="shared" si="181"/>
        <v>0</v>
      </c>
      <c r="J1265" s="31"/>
      <c r="K1265" s="33">
        <f t="shared" si="178"/>
        <v>0</v>
      </c>
      <c r="L1265" s="35">
        <f t="shared" si="182"/>
        <v>0</v>
      </c>
      <c r="M1265" s="33">
        <f t="shared" si="179"/>
        <v>0</v>
      </c>
      <c r="N1265" s="31"/>
      <c r="O1265" s="33">
        <f t="shared" si="180"/>
        <v>0</v>
      </c>
      <c r="P1265" s="36">
        <f t="shared" si="183"/>
        <v>0</v>
      </c>
    </row>
    <row r="1266" spans="1:17" hidden="1" x14ac:dyDescent="0.25">
      <c r="A1266" s="28">
        <v>3320817</v>
      </c>
      <c r="B1266" s="39" t="s">
        <v>133</v>
      </c>
      <c r="C1266" s="30"/>
      <c r="D1266" s="31"/>
      <c r="E1266" s="31"/>
      <c r="F1266" s="32">
        <f t="shared" si="184"/>
        <v>0</v>
      </c>
      <c r="G1266" s="33">
        <f t="shared" si="185"/>
        <v>0</v>
      </c>
      <c r="H1266" s="31"/>
      <c r="I1266" s="34">
        <f t="shared" si="181"/>
        <v>0</v>
      </c>
      <c r="J1266" s="31"/>
      <c r="K1266" s="33">
        <f t="shared" si="178"/>
        <v>0</v>
      </c>
      <c r="L1266" s="35">
        <f t="shared" si="182"/>
        <v>0</v>
      </c>
      <c r="M1266" s="33">
        <f t="shared" si="179"/>
        <v>0</v>
      </c>
      <c r="N1266" s="31"/>
      <c r="O1266" s="33">
        <f t="shared" si="180"/>
        <v>0</v>
      </c>
      <c r="P1266" s="36">
        <f t="shared" si="183"/>
        <v>0</v>
      </c>
    </row>
    <row r="1267" spans="1:17" ht="26.25" hidden="1" x14ac:dyDescent="0.25">
      <c r="A1267" s="28">
        <v>3320820</v>
      </c>
      <c r="B1267" s="39" t="s">
        <v>136</v>
      </c>
      <c r="C1267" s="30"/>
      <c r="D1267" s="31"/>
      <c r="E1267" s="31"/>
      <c r="F1267" s="32">
        <f t="shared" si="184"/>
        <v>0</v>
      </c>
      <c r="G1267" s="33">
        <f t="shared" si="185"/>
        <v>0</v>
      </c>
      <c r="H1267" s="31"/>
      <c r="I1267" s="34">
        <f t="shared" si="181"/>
        <v>0</v>
      </c>
      <c r="J1267" s="31"/>
      <c r="K1267" s="33">
        <f t="shared" si="178"/>
        <v>0</v>
      </c>
      <c r="L1267" s="35">
        <f t="shared" si="182"/>
        <v>0</v>
      </c>
      <c r="M1267" s="33">
        <f t="shared" si="179"/>
        <v>0</v>
      </c>
      <c r="N1267" s="31"/>
      <c r="O1267" s="33">
        <f t="shared" si="180"/>
        <v>0</v>
      </c>
      <c r="P1267" s="36">
        <f t="shared" si="183"/>
        <v>0</v>
      </c>
    </row>
    <row r="1268" spans="1:17" ht="26.25" hidden="1" x14ac:dyDescent="0.25">
      <c r="A1268" s="28">
        <v>3320822</v>
      </c>
      <c r="B1268" s="39" t="s">
        <v>797</v>
      </c>
      <c r="C1268" s="30"/>
      <c r="D1268" s="31"/>
      <c r="E1268" s="31"/>
      <c r="F1268" s="32">
        <f t="shared" si="184"/>
        <v>0</v>
      </c>
      <c r="G1268" s="33">
        <f t="shared" si="185"/>
        <v>0</v>
      </c>
      <c r="H1268" s="31"/>
      <c r="I1268" s="34">
        <f t="shared" si="181"/>
        <v>0</v>
      </c>
      <c r="J1268" s="31"/>
      <c r="K1268" s="33">
        <f t="shared" si="178"/>
        <v>0</v>
      </c>
      <c r="L1268" s="35">
        <f t="shared" si="182"/>
        <v>0</v>
      </c>
      <c r="M1268" s="33">
        <f t="shared" si="179"/>
        <v>0</v>
      </c>
      <c r="N1268" s="31"/>
      <c r="O1268" s="33">
        <f t="shared" si="180"/>
        <v>0</v>
      </c>
      <c r="P1268" s="36">
        <f t="shared" si="183"/>
        <v>0</v>
      </c>
    </row>
    <row r="1269" spans="1:17" ht="26.25" hidden="1" x14ac:dyDescent="0.25">
      <c r="A1269" s="28">
        <v>3320823</v>
      </c>
      <c r="B1269" s="39" t="s">
        <v>139</v>
      </c>
      <c r="C1269" s="30"/>
      <c r="D1269" s="31"/>
      <c r="E1269" s="31"/>
      <c r="F1269" s="32">
        <f t="shared" si="184"/>
        <v>0</v>
      </c>
      <c r="G1269" s="33">
        <f t="shared" si="185"/>
        <v>0</v>
      </c>
      <c r="H1269" s="31"/>
      <c r="I1269" s="34">
        <f t="shared" si="181"/>
        <v>0</v>
      </c>
      <c r="J1269" s="31"/>
      <c r="K1269" s="33">
        <f t="shared" si="178"/>
        <v>0</v>
      </c>
      <c r="L1269" s="35">
        <f t="shared" si="182"/>
        <v>0</v>
      </c>
      <c r="M1269" s="33">
        <f t="shared" si="179"/>
        <v>0</v>
      </c>
      <c r="N1269" s="31"/>
      <c r="O1269" s="33">
        <f t="shared" si="180"/>
        <v>0</v>
      </c>
      <c r="P1269" s="36">
        <f t="shared" si="183"/>
        <v>0</v>
      </c>
    </row>
    <row r="1270" spans="1:17" x14ac:dyDescent="0.25">
      <c r="A1270" s="19">
        <v>333</v>
      </c>
      <c r="B1270" s="20" t="s">
        <v>195</v>
      </c>
      <c r="C1270" s="21"/>
      <c r="D1270" s="22">
        <f>SUM(D1271+D1275+D1283)</f>
        <v>100000000</v>
      </c>
      <c r="E1270" s="22">
        <f>SUM(E1271+E1275+E1283)</f>
        <v>135044574</v>
      </c>
      <c r="F1270" s="32">
        <f t="shared" si="184"/>
        <v>235044574</v>
      </c>
      <c r="G1270" s="33">
        <f t="shared" si="185"/>
        <v>0.33079888063923696</v>
      </c>
      <c r="H1270" s="22">
        <f>SUM(H1271+H1275)</f>
        <v>0</v>
      </c>
      <c r="I1270" s="34">
        <f t="shared" si="181"/>
        <v>235044574</v>
      </c>
      <c r="J1270" s="22">
        <f>SUM(J1271+J1275+J1283)</f>
        <v>128695420</v>
      </c>
      <c r="K1270" s="33">
        <f t="shared" si="178"/>
        <v>54.753623029817312</v>
      </c>
      <c r="L1270" s="35">
        <f t="shared" si="182"/>
        <v>57274754</v>
      </c>
      <c r="M1270" s="33">
        <f t="shared" si="179"/>
        <v>24.367613778652895</v>
      </c>
      <c r="N1270" s="22">
        <f>SUM(N1271+N1275+N1283)</f>
        <v>185970174</v>
      </c>
      <c r="O1270" s="33">
        <f t="shared" si="180"/>
        <v>79.121236808470201</v>
      </c>
      <c r="P1270" s="36">
        <f t="shared" si="183"/>
        <v>49074400</v>
      </c>
    </row>
    <row r="1271" spans="1:17" x14ac:dyDescent="0.25">
      <c r="A1271" s="28">
        <v>33301</v>
      </c>
      <c r="B1271" s="29" t="s">
        <v>834</v>
      </c>
      <c r="C1271" s="30"/>
      <c r="D1271" s="31">
        <f>SUM(D1272:D1274)</f>
        <v>0</v>
      </c>
      <c r="E1271" s="31">
        <f>SUM(E1272:E1274)</f>
        <v>0</v>
      </c>
      <c r="F1271" s="32">
        <f t="shared" si="184"/>
        <v>0</v>
      </c>
      <c r="G1271" s="33">
        <f t="shared" si="185"/>
        <v>0</v>
      </c>
      <c r="H1271" s="31">
        <f>SUM(H1272:H1274)</f>
        <v>0</v>
      </c>
      <c r="I1271" s="34">
        <f t="shared" si="181"/>
        <v>0</v>
      </c>
      <c r="J1271" s="31">
        <f>SUM(J1272:J1274)</f>
        <v>0</v>
      </c>
      <c r="K1271" s="33">
        <f t="shared" si="178"/>
        <v>0</v>
      </c>
      <c r="L1271" s="35">
        <f t="shared" si="182"/>
        <v>0</v>
      </c>
      <c r="M1271" s="33">
        <f t="shared" si="179"/>
        <v>0</v>
      </c>
      <c r="N1271" s="31">
        <f>SUM(N1272:N1274)</f>
        <v>0</v>
      </c>
      <c r="O1271" s="33">
        <f t="shared" si="180"/>
        <v>0</v>
      </c>
      <c r="P1271" s="36">
        <f t="shared" si="183"/>
        <v>0</v>
      </c>
    </row>
    <row r="1272" spans="1:17" x14ac:dyDescent="0.25">
      <c r="A1272" s="28">
        <v>3330101</v>
      </c>
      <c r="B1272" s="29" t="s">
        <v>835</v>
      </c>
      <c r="C1272" s="30"/>
      <c r="D1272" s="31"/>
      <c r="E1272" s="31"/>
      <c r="F1272" s="32">
        <f t="shared" si="184"/>
        <v>0</v>
      </c>
      <c r="G1272" s="33">
        <f t="shared" si="185"/>
        <v>0</v>
      </c>
      <c r="H1272" s="31"/>
      <c r="I1272" s="34">
        <f t="shared" si="181"/>
        <v>0</v>
      </c>
      <c r="J1272" s="31"/>
      <c r="K1272" s="33">
        <f t="shared" si="178"/>
        <v>0</v>
      </c>
      <c r="L1272" s="35">
        <f t="shared" si="182"/>
        <v>0</v>
      </c>
      <c r="M1272" s="33">
        <f t="shared" si="179"/>
        <v>0</v>
      </c>
      <c r="N1272" s="31"/>
      <c r="O1272" s="33">
        <f t="shared" si="180"/>
        <v>0</v>
      </c>
      <c r="P1272" s="36">
        <f t="shared" si="183"/>
        <v>0</v>
      </c>
    </row>
    <row r="1273" spans="1:17" x14ac:dyDescent="0.25">
      <c r="A1273" s="28">
        <v>3330102</v>
      </c>
      <c r="B1273" s="29" t="s">
        <v>836</v>
      </c>
      <c r="C1273" s="30"/>
      <c r="D1273" s="31"/>
      <c r="E1273" s="31"/>
      <c r="F1273" s="32">
        <f t="shared" si="184"/>
        <v>0</v>
      </c>
      <c r="G1273" s="33">
        <f t="shared" si="185"/>
        <v>0</v>
      </c>
      <c r="H1273" s="31"/>
      <c r="I1273" s="34">
        <f t="shared" si="181"/>
        <v>0</v>
      </c>
      <c r="J1273" s="31"/>
      <c r="K1273" s="33">
        <f t="shared" si="178"/>
        <v>0</v>
      </c>
      <c r="L1273" s="35">
        <f t="shared" si="182"/>
        <v>0</v>
      </c>
      <c r="M1273" s="33">
        <f t="shared" si="179"/>
        <v>0</v>
      </c>
      <c r="N1273" s="31"/>
      <c r="O1273" s="33">
        <f t="shared" si="180"/>
        <v>0</v>
      </c>
      <c r="P1273" s="36">
        <f t="shared" si="183"/>
        <v>0</v>
      </c>
    </row>
    <row r="1274" spans="1:17" x14ac:dyDescent="0.25">
      <c r="A1274" s="28">
        <v>3330103</v>
      </c>
      <c r="B1274" s="29" t="s">
        <v>712</v>
      </c>
      <c r="C1274" s="30"/>
      <c r="D1274" s="31"/>
      <c r="E1274" s="31"/>
      <c r="F1274" s="32">
        <f t="shared" si="184"/>
        <v>0</v>
      </c>
      <c r="G1274" s="33">
        <f t="shared" si="185"/>
        <v>0</v>
      </c>
      <c r="H1274" s="31"/>
      <c r="I1274" s="34">
        <f t="shared" si="181"/>
        <v>0</v>
      </c>
      <c r="J1274" s="31"/>
      <c r="K1274" s="33">
        <f t="shared" si="178"/>
        <v>0</v>
      </c>
      <c r="L1274" s="35">
        <f t="shared" si="182"/>
        <v>0</v>
      </c>
      <c r="M1274" s="33">
        <f t="shared" si="179"/>
        <v>0</v>
      </c>
      <c r="N1274" s="31"/>
      <c r="O1274" s="33">
        <f t="shared" si="180"/>
        <v>0</v>
      </c>
      <c r="P1274" s="36">
        <f t="shared" si="183"/>
        <v>0</v>
      </c>
    </row>
    <row r="1275" spans="1:17" x14ac:dyDescent="0.25">
      <c r="A1275" s="28">
        <v>33302</v>
      </c>
      <c r="B1275" s="29" t="s">
        <v>837</v>
      </c>
      <c r="C1275" s="30"/>
      <c r="D1275" s="31">
        <f>SUM(D1276:D1282)</f>
        <v>0</v>
      </c>
      <c r="E1275" s="31">
        <f>SUM(E1276:E1282)</f>
        <v>0</v>
      </c>
      <c r="F1275" s="32">
        <f t="shared" si="184"/>
        <v>0</v>
      </c>
      <c r="G1275" s="33">
        <f t="shared" si="185"/>
        <v>0</v>
      </c>
      <c r="H1275" s="31">
        <f>SUM(H1276:H1283)</f>
        <v>0</v>
      </c>
      <c r="I1275" s="34">
        <f t="shared" si="181"/>
        <v>0</v>
      </c>
      <c r="J1275" s="31">
        <f>SUM(J1276:J1282)</f>
        <v>0</v>
      </c>
      <c r="K1275" s="33">
        <f t="shared" si="178"/>
        <v>0</v>
      </c>
      <c r="L1275" s="35">
        <f t="shared" si="182"/>
        <v>0</v>
      </c>
      <c r="M1275" s="33">
        <f t="shared" si="179"/>
        <v>0</v>
      </c>
      <c r="N1275" s="31">
        <f>SUM(N1276:N1282)</f>
        <v>0</v>
      </c>
      <c r="O1275" s="33">
        <f t="shared" si="180"/>
        <v>0</v>
      </c>
      <c r="P1275" s="36">
        <f t="shared" si="183"/>
        <v>0</v>
      </c>
    </row>
    <row r="1276" spans="1:17" x14ac:dyDescent="0.25">
      <c r="A1276" s="28">
        <v>3330201</v>
      </c>
      <c r="B1276" s="29" t="s">
        <v>838</v>
      </c>
      <c r="C1276" s="30"/>
      <c r="D1276" s="31"/>
      <c r="E1276" s="31"/>
      <c r="F1276" s="32">
        <f t="shared" si="184"/>
        <v>0</v>
      </c>
      <c r="G1276" s="33">
        <f t="shared" si="185"/>
        <v>0</v>
      </c>
      <c r="H1276" s="31"/>
      <c r="I1276" s="34">
        <f t="shared" si="181"/>
        <v>0</v>
      </c>
      <c r="J1276" s="31"/>
      <c r="K1276" s="33">
        <f t="shared" si="178"/>
        <v>0</v>
      </c>
      <c r="L1276" s="35">
        <f t="shared" si="182"/>
        <v>0</v>
      </c>
      <c r="M1276" s="33">
        <f t="shared" si="179"/>
        <v>0</v>
      </c>
      <c r="N1276" s="31"/>
      <c r="O1276" s="33">
        <f t="shared" si="180"/>
        <v>0</v>
      </c>
      <c r="P1276" s="36">
        <f t="shared" si="183"/>
        <v>0</v>
      </c>
    </row>
    <row r="1277" spans="1:17" x14ac:dyDescent="0.25">
      <c r="A1277" s="28">
        <v>3330202</v>
      </c>
      <c r="B1277" s="29" t="s">
        <v>839</v>
      </c>
      <c r="C1277" s="30"/>
      <c r="D1277" s="31"/>
      <c r="E1277" s="31"/>
      <c r="F1277" s="32">
        <f t="shared" si="184"/>
        <v>0</v>
      </c>
      <c r="G1277" s="33">
        <f t="shared" si="185"/>
        <v>0</v>
      </c>
      <c r="H1277" s="31"/>
      <c r="I1277" s="34">
        <f t="shared" si="181"/>
        <v>0</v>
      </c>
      <c r="J1277" s="31"/>
      <c r="K1277" s="33">
        <f t="shared" si="178"/>
        <v>0</v>
      </c>
      <c r="L1277" s="35">
        <f t="shared" si="182"/>
        <v>0</v>
      </c>
      <c r="M1277" s="33">
        <f t="shared" si="179"/>
        <v>0</v>
      </c>
      <c r="N1277" s="31"/>
      <c r="O1277" s="33">
        <f t="shared" si="180"/>
        <v>0</v>
      </c>
      <c r="P1277" s="36">
        <f t="shared" si="183"/>
        <v>0</v>
      </c>
    </row>
    <row r="1278" spans="1:17" s="72" customFormat="1" x14ac:dyDescent="0.25">
      <c r="A1278" s="28">
        <v>3330203</v>
      </c>
      <c r="B1278" s="29" t="s">
        <v>840</v>
      </c>
      <c r="C1278" s="30"/>
      <c r="D1278" s="31"/>
      <c r="E1278" s="31"/>
      <c r="F1278" s="32">
        <f t="shared" si="184"/>
        <v>0</v>
      </c>
      <c r="G1278" s="33">
        <f t="shared" si="185"/>
        <v>0</v>
      </c>
      <c r="H1278" s="31"/>
      <c r="I1278" s="34">
        <f t="shared" si="181"/>
        <v>0</v>
      </c>
      <c r="J1278" s="31"/>
      <c r="K1278" s="33">
        <f t="shared" si="178"/>
        <v>0</v>
      </c>
      <c r="L1278" s="35">
        <f t="shared" si="182"/>
        <v>0</v>
      </c>
      <c r="M1278" s="33">
        <f t="shared" si="179"/>
        <v>0</v>
      </c>
      <c r="N1278" s="31"/>
      <c r="O1278" s="33">
        <f t="shared" si="180"/>
        <v>0</v>
      </c>
      <c r="P1278" s="36">
        <f t="shared" si="183"/>
        <v>0</v>
      </c>
      <c r="Q1278"/>
    </row>
    <row r="1279" spans="1:17" x14ac:dyDescent="0.25">
      <c r="A1279" s="28">
        <v>3330204</v>
      </c>
      <c r="B1279" s="29" t="s">
        <v>841</v>
      </c>
      <c r="C1279" s="30"/>
      <c r="D1279" s="31"/>
      <c r="E1279" s="31"/>
      <c r="F1279" s="32">
        <f t="shared" si="184"/>
        <v>0</v>
      </c>
      <c r="G1279" s="33">
        <f t="shared" si="185"/>
        <v>0</v>
      </c>
      <c r="H1279" s="31"/>
      <c r="I1279" s="34">
        <f t="shared" si="181"/>
        <v>0</v>
      </c>
      <c r="J1279" s="31"/>
      <c r="K1279" s="33">
        <f t="shared" si="178"/>
        <v>0</v>
      </c>
      <c r="L1279" s="35">
        <f t="shared" si="182"/>
        <v>0</v>
      </c>
      <c r="M1279" s="33">
        <f t="shared" si="179"/>
        <v>0</v>
      </c>
      <c r="N1279" s="31"/>
      <c r="O1279" s="33">
        <f t="shared" si="180"/>
        <v>0</v>
      </c>
      <c r="P1279" s="36">
        <f t="shared" si="183"/>
        <v>0</v>
      </c>
    </row>
    <row r="1280" spans="1:17" x14ac:dyDescent="0.25">
      <c r="A1280" s="28">
        <v>3330205</v>
      </c>
      <c r="B1280" s="29" t="s">
        <v>842</v>
      </c>
      <c r="C1280" s="30"/>
      <c r="D1280" s="31"/>
      <c r="E1280" s="31"/>
      <c r="F1280" s="32">
        <f t="shared" si="184"/>
        <v>0</v>
      </c>
      <c r="G1280" s="33">
        <f t="shared" si="185"/>
        <v>0</v>
      </c>
      <c r="H1280" s="31"/>
      <c r="I1280" s="34">
        <f t="shared" si="181"/>
        <v>0</v>
      </c>
      <c r="J1280" s="31"/>
      <c r="K1280" s="33">
        <f t="shared" si="178"/>
        <v>0</v>
      </c>
      <c r="L1280" s="35">
        <f t="shared" si="182"/>
        <v>0</v>
      </c>
      <c r="M1280" s="33">
        <f t="shared" si="179"/>
        <v>0</v>
      </c>
      <c r="N1280" s="31"/>
      <c r="O1280" s="33">
        <f t="shared" si="180"/>
        <v>0</v>
      </c>
      <c r="P1280" s="36">
        <f t="shared" si="183"/>
        <v>0</v>
      </c>
    </row>
    <row r="1281" spans="1:17" x14ac:dyDescent="0.25">
      <c r="A1281" s="28">
        <v>3330206</v>
      </c>
      <c r="B1281" s="29" t="s">
        <v>843</v>
      </c>
      <c r="C1281" s="30"/>
      <c r="D1281" s="31"/>
      <c r="E1281" s="31"/>
      <c r="F1281" s="32">
        <f t="shared" si="184"/>
        <v>0</v>
      </c>
      <c r="G1281" s="33">
        <f t="shared" si="185"/>
        <v>0</v>
      </c>
      <c r="H1281" s="31"/>
      <c r="I1281" s="34">
        <f t="shared" si="181"/>
        <v>0</v>
      </c>
      <c r="J1281" s="31"/>
      <c r="K1281" s="33">
        <f t="shared" si="178"/>
        <v>0</v>
      </c>
      <c r="L1281" s="35">
        <f t="shared" si="182"/>
        <v>0</v>
      </c>
      <c r="M1281" s="33">
        <f t="shared" si="179"/>
        <v>0</v>
      </c>
      <c r="N1281" s="31"/>
      <c r="O1281" s="33">
        <f t="shared" si="180"/>
        <v>0</v>
      </c>
      <c r="P1281" s="36">
        <f t="shared" si="183"/>
        <v>0</v>
      </c>
    </row>
    <row r="1282" spans="1:17" ht="26.25" x14ac:dyDescent="0.25">
      <c r="A1282" s="28">
        <v>3330207</v>
      </c>
      <c r="B1282" s="29" t="s">
        <v>844</v>
      </c>
      <c r="C1282" s="30"/>
      <c r="D1282" s="31"/>
      <c r="E1282" s="31"/>
      <c r="F1282" s="32">
        <f t="shared" si="184"/>
        <v>0</v>
      </c>
      <c r="G1282" s="33">
        <f t="shared" si="185"/>
        <v>0</v>
      </c>
      <c r="H1282" s="31"/>
      <c r="I1282" s="34">
        <f t="shared" si="181"/>
        <v>0</v>
      </c>
      <c r="J1282" s="31"/>
      <c r="K1282" s="33">
        <f t="shared" si="178"/>
        <v>0</v>
      </c>
      <c r="L1282" s="35">
        <f t="shared" si="182"/>
        <v>0</v>
      </c>
      <c r="M1282" s="33">
        <f t="shared" si="179"/>
        <v>0</v>
      </c>
      <c r="N1282" s="31"/>
      <c r="O1282" s="33">
        <f t="shared" si="180"/>
        <v>0</v>
      </c>
      <c r="P1282" s="36">
        <f t="shared" si="183"/>
        <v>0</v>
      </c>
    </row>
    <row r="1283" spans="1:17" x14ac:dyDescent="0.25">
      <c r="A1283" s="28">
        <v>33303</v>
      </c>
      <c r="B1283" s="29" t="s">
        <v>195</v>
      </c>
      <c r="C1283" s="30"/>
      <c r="D1283" s="31">
        <v>100000000</v>
      </c>
      <c r="E1283" s="105">
        <v>135044574</v>
      </c>
      <c r="F1283" s="32">
        <f t="shared" si="184"/>
        <v>235044574</v>
      </c>
      <c r="G1283" s="33">
        <f t="shared" si="185"/>
        <v>0.33079888063923696</v>
      </c>
      <c r="H1283" s="105"/>
      <c r="I1283" s="34">
        <f t="shared" si="181"/>
        <v>235044574</v>
      </c>
      <c r="J1283" s="105">
        <v>128695420</v>
      </c>
      <c r="K1283" s="33">
        <f t="shared" si="178"/>
        <v>54.753623029817312</v>
      </c>
      <c r="L1283" s="35">
        <f t="shared" si="182"/>
        <v>57274754</v>
      </c>
      <c r="M1283" s="33">
        <f t="shared" si="179"/>
        <v>24.367613778652895</v>
      </c>
      <c r="N1283" s="105">
        <v>185970174</v>
      </c>
      <c r="O1283" s="33">
        <f t="shared" si="180"/>
        <v>79.121236808470201</v>
      </c>
      <c r="P1283" s="36">
        <f t="shared" si="183"/>
        <v>49074400</v>
      </c>
    </row>
    <row r="1284" spans="1:17" x14ac:dyDescent="0.25">
      <c r="A1284" s="28">
        <v>334</v>
      </c>
      <c r="B1284" s="29" t="s">
        <v>845</v>
      </c>
      <c r="C1284" s="30"/>
      <c r="D1284" s="31">
        <f>SUM(D1285)</f>
        <v>3333333000</v>
      </c>
      <c r="E1284" s="31">
        <f>SUM(E1285)</f>
        <v>2915757000</v>
      </c>
      <c r="F1284" s="32">
        <f t="shared" si="184"/>
        <v>6249090000</v>
      </c>
      <c r="G1284" s="33">
        <f t="shared" si="185"/>
        <v>8.7948934188706236</v>
      </c>
      <c r="H1284" s="31">
        <f>SUM(H1285)</f>
        <v>0</v>
      </c>
      <c r="I1284" s="34">
        <f t="shared" si="181"/>
        <v>6249090000</v>
      </c>
      <c r="J1284" s="31">
        <f>SUM(J1285)</f>
        <v>6249089635</v>
      </c>
      <c r="K1284" s="33">
        <f t="shared" si="178"/>
        <v>99.99999415914958</v>
      </c>
      <c r="L1284" s="35">
        <f t="shared" si="182"/>
        <v>0</v>
      </c>
      <c r="M1284" s="33">
        <f t="shared" si="179"/>
        <v>0</v>
      </c>
      <c r="N1284" s="31">
        <f>SUM(N1285)</f>
        <v>6249089635</v>
      </c>
      <c r="O1284" s="33">
        <f t="shared" si="180"/>
        <v>99.99999415914958</v>
      </c>
      <c r="P1284" s="36">
        <f t="shared" si="183"/>
        <v>365</v>
      </c>
    </row>
    <row r="1285" spans="1:17" x14ac:dyDescent="0.25">
      <c r="A1285" s="28">
        <v>33401</v>
      </c>
      <c r="B1285" s="29" t="s">
        <v>846</v>
      </c>
      <c r="C1285" s="30"/>
      <c r="D1285" s="31">
        <v>3333333000</v>
      </c>
      <c r="E1285" s="31">
        <v>2915757000</v>
      </c>
      <c r="F1285" s="32">
        <f t="shared" si="184"/>
        <v>6249090000</v>
      </c>
      <c r="G1285" s="33">
        <f t="shared" si="185"/>
        <v>8.7948934188706236</v>
      </c>
      <c r="H1285" s="31"/>
      <c r="I1285" s="34">
        <f t="shared" si="181"/>
        <v>6249090000</v>
      </c>
      <c r="J1285" s="31">
        <v>6249089635</v>
      </c>
      <c r="K1285" s="33">
        <f t="shared" si="178"/>
        <v>99.99999415914958</v>
      </c>
      <c r="L1285" s="35">
        <f t="shared" si="182"/>
        <v>0</v>
      </c>
      <c r="M1285" s="33">
        <f t="shared" si="179"/>
        <v>0</v>
      </c>
      <c r="N1285" s="31">
        <v>6249089635</v>
      </c>
      <c r="O1285" s="33">
        <f t="shared" si="180"/>
        <v>99.99999415914958</v>
      </c>
      <c r="P1285" s="36">
        <f t="shared" si="183"/>
        <v>365</v>
      </c>
    </row>
    <row r="1286" spans="1:17" x14ac:dyDescent="0.25">
      <c r="A1286" s="28">
        <v>335</v>
      </c>
      <c r="B1286" s="39" t="s">
        <v>196</v>
      </c>
      <c r="C1286" s="30"/>
      <c r="D1286" s="50"/>
      <c r="E1286" s="50"/>
      <c r="F1286" s="32">
        <f t="shared" si="184"/>
        <v>0</v>
      </c>
      <c r="G1286" s="33">
        <f t="shared" si="185"/>
        <v>0</v>
      </c>
      <c r="H1286" s="50"/>
      <c r="I1286" s="34">
        <f t="shared" si="181"/>
        <v>0</v>
      </c>
      <c r="J1286" s="50"/>
      <c r="K1286" s="33">
        <f t="shared" si="178"/>
        <v>0</v>
      </c>
      <c r="L1286" s="35">
        <f t="shared" si="182"/>
        <v>0</v>
      </c>
      <c r="M1286" s="33">
        <f t="shared" si="179"/>
        <v>0</v>
      </c>
      <c r="N1286" s="50"/>
      <c r="O1286" s="33">
        <f t="shared" si="180"/>
        <v>0</v>
      </c>
      <c r="P1286" s="36">
        <f t="shared" si="183"/>
        <v>0</v>
      </c>
    </row>
    <row r="1287" spans="1:17" ht="16.5" thickBot="1" x14ac:dyDescent="0.3">
      <c r="A1287" s="28"/>
      <c r="B1287" s="20" t="s">
        <v>847</v>
      </c>
      <c r="C1287" s="30"/>
      <c r="D1287" s="22">
        <v>386441000</v>
      </c>
      <c r="E1287" s="112">
        <v>1267441303</v>
      </c>
      <c r="F1287" s="32">
        <f t="shared" si="184"/>
        <v>1653882303</v>
      </c>
      <c r="G1287" s="33">
        <f t="shared" si="185"/>
        <v>2.3276538795634711</v>
      </c>
      <c r="H1287" s="112"/>
      <c r="I1287" s="34">
        <f t="shared" si="181"/>
        <v>1653882303</v>
      </c>
      <c r="J1287" s="112"/>
      <c r="K1287" s="33">
        <f t="shared" si="178"/>
        <v>0</v>
      </c>
      <c r="L1287" s="35">
        <f t="shared" si="182"/>
        <v>0</v>
      </c>
      <c r="M1287" s="33">
        <f t="shared" si="179"/>
        <v>0</v>
      </c>
      <c r="N1287" s="112"/>
      <c r="O1287" s="33">
        <f t="shared" si="180"/>
        <v>0</v>
      </c>
      <c r="P1287" s="36">
        <f t="shared" si="183"/>
        <v>1653882303</v>
      </c>
    </row>
    <row r="1288" spans="1:17" ht="16.5" thickBot="1" x14ac:dyDescent="0.3">
      <c r="A1288" s="73"/>
      <c r="B1288" s="74" t="s">
        <v>22</v>
      </c>
      <c r="C1288" s="75"/>
      <c r="D1288" s="76">
        <f>SUM(D8+D1287)</f>
        <v>65848373000</v>
      </c>
      <c r="E1288" s="76">
        <f>SUM(E8+E1287)</f>
        <v>5205245303</v>
      </c>
      <c r="F1288" s="77">
        <f t="shared" ref="F1288" si="186">SUM(D1288+E1288)</f>
        <v>71053618303</v>
      </c>
      <c r="G1288" s="78">
        <f>IF(OR(F1288=0,F$7=0),0,F1288/F$7)*100</f>
        <v>100</v>
      </c>
      <c r="H1288" s="76">
        <f>SUM(H8+H1287)</f>
        <v>0</v>
      </c>
      <c r="I1288" s="79">
        <f>SUM(F1288-H1288)</f>
        <v>71053618303</v>
      </c>
      <c r="J1288" s="76">
        <f>SUM(J8+J1287)</f>
        <v>56930934204</v>
      </c>
      <c r="K1288" s="78">
        <f>IF(OR(J1288=0,F1288=0),0,J1288/F1288)*100</f>
        <v>80.123905810432575</v>
      </c>
      <c r="L1288" s="80">
        <f>SUM(N1288-J1288)</f>
        <v>2433784892</v>
      </c>
      <c r="M1288" s="78">
        <f>IF(OR(L1288=0,F1288=0),0,L1288/F1288)*100</f>
        <v>3.4252793174042222</v>
      </c>
      <c r="N1288" s="76">
        <f>SUM(N8+N1287)</f>
        <v>59364719096</v>
      </c>
      <c r="O1288" s="78">
        <f>IF(OR(N1288=0,F1288=0),0,N1288/F1288)*100</f>
        <v>83.549185127836807</v>
      </c>
      <c r="P1288" s="81">
        <f>SUM(F1288-N1288)</f>
        <v>11688899207</v>
      </c>
      <c r="Q1288" s="72"/>
    </row>
    <row r="1290" spans="1:17" x14ac:dyDescent="0.25">
      <c r="D1290" s="83"/>
      <c r="E1290" s="83"/>
      <c r="F1290" s="83"/>
    </row>
    <row r="1291" spans="1:17" x14ac:dyDescent="0.25">
      <c r="D1291" s="83"/>
      <c r="E1291" s="84"/>
      <c r="F1291" s="83"/>
      <c r="G1291" s="84"/>
      <c r="H1291" s="84"/>
      <c r="I1291" s="84"/>
      <c r="J1291" s="84"/>
      <c r="K1291" s="84"/>
      <c r="L1291" s="84"/>
      <c r="M1291" s="84"/>
      <c r="N1291" s="84"/>
      <c r="O1291" s="84"/>
    </row>
    <row r="1292" spans="1:17" x14ac:dyDescent="0.25">
      <c r="D1292" s="83"/>
      <c r="E1292" s="84"/>
      <c r="F1292" s="83"/>
      <c r="G1292" s="84"/>
      <c r="H1292" s="83"/>
      <c r="I1292" s="83"/>
      <c r="J1292" s="83"/>
      <c r="K1292" s="84"/>
      <c r="L1292" s="83"/>
      <c r="M1292" s="84"/>
      <c r="N1292" s="83"/>
      <c r="O1292" s="84"/>
    </row>
    <row r="1293" spans="1:17" x14ac:dyDescent="0.25">
      <c r="D1293" s="83"/>
      <c r="E1293" s="84"/>
      <c r="F1293" s="83"/>
      <c r="G1293" s="84"/>
      <c r="H1293" s="84"/>
      <c r="I1293" s="84"/>
      <c r="J1293" s="84"/>
      <c r="K1293" s="84"/>
      <c r="L1293" s="84"/>
      <c r="M1293" s="84"/>
      <c r="N1293" s="84"/>
      <c r="O1293" s="84"/>
    </row>
    <row r="1295" spans="1:17" x14ac:dyDescent="0.25">
      <c r="F1295" s="85"/>
    </row>
  </sheetData>
  <mergeCells count="11">
    <mergeCell ref="A5:B5"/>
    <mergeCell ref="C5:C6"/>
    <mergeCell ref="D5:I5"/>
    <mergeCell ref="J5:O5"/>
    <mergeCell ref="P5:P6"/>
    <mergeCell ref="D4:P4"/>
    <mergeCell ref="D1:P1"/>
    <mergeCell ref="A2:B2"/>
    <mergeCell ref="D2:P2"/>
    <mergeCell ref="A3:B3"/>
    <mergeCell ref="D3:P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95"/>
  <sheetViews>
    <sheetView topLeftCell="A1282" workbookViewId="0">
      <selection activeCell="B1290" sqref="B1290:F1299"/>
    </sheetView>
  </sheetViews>
  <sheetFormatPr baseColWidth="10" defaultRowHeight="15.75" x14ac:dyDescent="0.25"/>
  <cols>
    <col min="1" max="1" width="17" bestFit="1" customWidth="1"/>
    <col min="2" max="2" width="39.25" style="82" customWidth="1"/>
    <col min="3" max="3" width="20.25" hidden="1" customWidth="1"/>
    <col min="4" max="4" width="15.125" bestFit="1" customWidth="1"/>
    <col min="5" max="5" width="14.75" bestFit="1" customWidth="1"/>
    <col min="6" max="6" width="16.25" bestFit="1" customWidth="1"/>
    <col min="7" max="7" width="5.625" customWidth="1"/>
    <col min="8" max="8" width="15.125" hidden="1" customWidth="1"/>
    <col min="9" max="9" width="16.25" hidden="1" customWidth="1"/>
    <col min="10" max="10" width="15.75" customWidth="1"/>
    <col min="11" max="11" width="5.75" customWidth="1"/>
    <col min="12" max="12" width="15.125" customWidth="1"/>
    <col min="13" max="13" width="9.625" customWidth="1"/>
    <col min="14" max="14" width="15.125" bestFit="1" customWidth="1"/>
    <col min="15" max="15" width="10.75" bestFit="1" customWidth="1"/>
    <col min="16" max="16" width="15.5" bestFit="1" customWidth="1"/>
    <col min="18" max="19" width="0" hidden="1" customWidth="1"/>
    <col min="254" max="254" width="15.75" bestFit="1" customWidth="1"/>
    <col min="255" max="255" width="26.125" customWidth="1"/>
    <col min="256" max="256" width="0" hidden="1" customWidth="1"/>
    <col min="257" max="257" width="12" customWidth="1"/>
    <col min="258" max="258" width="12.125" customWidth="1"/>
    <col min="260" max="260" width="5.625" customWidth="1"/>
    <col min="261" max="261" width="9.75" customWidth="1"/>
    <col min="263" max="263" width="11.125" customWidth="1"/>
    <col min="264" max="264" width="5.75" customWidth="1"/>
    <col min="265" max="265" width="11.5" customWidth="1"/>
    <col min="266" max="266" width="5.75" customWidth="1"/>
    <col min="267" max="267" width="12" bestFit="1" customWidth="1"/>
    <col min="268" max="268" width="5.375" customWidth="1"/>
    <col min="269" max="269" width="12.375" customWidth="1"/>
    <col min="272" max="272" width="13.875" customWidth="1"/>
    <col min="510" max="510" width="15.75" bestFit="1" customWidth="1"/>
    <col min="511" max="511" width="26.125" customWidth="1"/>
    <col min="512" max="512" width="0" hidden="1" customWidth="1"/>
    <col min="513" max="513" width="12" customWidth="1"/>
    <col min="514" max="514" width="12.125" customWidth="1"/>
    <col min="516" max="516" width="5.625" customWidth="1"/>
    <col min="517" max="517" width="9.75" customWidth="1"/>
    <col min="519" max="519" width="11.125" customWidth="1"/>
    <col min="520" max="520" width="5.75" customWidth="1"/>
    <col min="521" max="521" width="11.5" customWidth="1"/>
    <col min="522" max="522" width="5.75" customWidth="1"/>
    <col min="523" max="523" width="12" bestFit="1" customWidth="1"/>
    <col min="524" max="524" width="5.375" customWidth="1"/>
    <col min="525" max="525" width="12.375" customWidth="1"/>
    <col min="528" max="528" width="13.875" customWidth="1"/>
    <col min="766" max="766" width="15.75" bestFit="1" customWidth="1"/>
    <col min="767" max="767" width="26.125" customWidth="1"/>
    <col min="768" max="768" width="0" hidden="1" customWidth="1"/>
    <col min="769" max="769" width="12" customWidth="1"/>
    <col min="770" max="770" width="12.125" customWidth="1"/>
    <col min="772" max="772" width="5.625" customWidth="1"/>
    <col min="773" max="773" width="9.75" customWidth="1"/>
    <col min="775" max="775" width="11.125" customWidth="1"/>
    <col min="776" max="776" width="5.75" customWidth="1"/>
    <col min="777" max="777" width="11.5" customWidth="1"/>
    <col min="778" max="778" width="5.75" customWidth="1"/>
    <col min="779" max="779" width="12" bestFit="1" customWidth="1"/>
    <col min="780" max="780" width="5.375" customWidth="1"/>
    <col min="781" max="781" width="12.375" customWidth="1"/>
    <col min="784" max="784" width="13.875" customWidth="1"/>
    <col min="1022" max="1022" width="15.75" bestFit="1" customWidth="1"/>
    <col min="1023" max="1023" width="26.125" customWidth="1"/>
    <col min="1024" max="1024" width="0" hidden="1" customWidth="1"/>
    <col min="1025" max="1025" width="12" customWidth="1"/>
    <col min="1026" max="1026" width="12.125" customWidth="1"/>
    <col min="1028" max="1028" width="5.625" customWidth="1"/>
    <col min="1029" max="1029" width="9.75" customWidth="1"/>
    <col min="1031" max="1031" width="11.125" customWidth="1"/>
    <col min="1032" max="1032" width="5.75" customWidth="1"/>
    <col min="1033" max="1033" width="11.5" customWidth="1"/>
    <col min="1034" max="1034" width="5.75" customWidth="1"/>
    <col min="1035" max="1035" width="12" bestFit="1" customWidth="1"/>
    <col min="1036" max="1036" width="5.375" customWidth="1"/>
    <col min="1037" max="1037" width="12.375" customWidth="1"/>
    <col min="1040" max="1040" width="13.875" customWidth="1"/>
    <col min="1278" max="1278" width="15.75" bestFit="1" customWidth="1"/>
    <col min="1279" max="1279" width="26.125" customWidth="1"/>
    <col min="1280" max="1280" width="0" hidden="1" customWidth="1"/>
    <col min="1281" max="1281" width="12" customWidth="1"/>
    <col min="1282" max="1282" width="12.125" customWidth="1"/>
    <col min="1284" max="1284" width="5.625" customWidth="1"/>
    <col min="1285" max="1285" width="9.75" customWidth="1"/>
    <col min="1287" max="1287" width="11.125" customWidth="1"/>
    <col min="1288" max="1288" width="5.75" customWidth="1"/>
    <col min="1289" max="1289" width="11.5" customWidth="1"/>
    <col min="1290" max="1290" width="5.75" customWidth="1"/>
    <col min="1291" max="1291" width="12" bestFit="1" customWidth="1"/>
    <col min="1292" max="1292" width="5.375" customWidth="1"/>
    <col min="1293" max="1293" width="12.375" customWidth="1"/>
    <col min="1296" max="1296" width="13.875" customWidth="1"/>
    <col min="1534" max="1534" width="15.75" bestFit="1" customWidth="1"/>
    <col min="1535" max="1535" width="26.125" customWidth="1"/>
    <col min="1536" max="1536" width="0" hidden="1" customWidth="1"/>
    <col min="1537" max="1537" width="12" customWidth="1"/>
    <col min="1538" max="1538" width="12.125" customWidth="1"/>
    <col min="1540" max="1540" width="5.625" customWidth="1"/>
    <col min="1541" max="1541" width="9.75" customWidth="1"/>
    <col min="1543" max="1543" width="11.125" customWidth="1"/>
    <col min="1544" max="1544" width="5.75" customWidth="1"/>
    <col min="1545" max="1545" width="11.5" customWidth="1"/>
    <col min="1546" max="1546" width="5.75" customWidth="1"/>
    <col min="1547" max="1547" width="12" bestFit="1" customWidth="1"/>
    <col min="1548" max="1548" width="5.375" customWidth="1"/>
    <col min="1549" max="1549" width="12.375" customWidth="1"/>
    <col min="1552" max="1552" width="13.875" customWidth="1"/>
    <col min="1790" max="1790" width="15.75" bestFit="1" customWidth="1"/>
    <col min="1791" max="1791" width="26.125" customWidth="1"/>
    <col min="1792" max="1792" width="0" hidden="1" customWidth="1"/>
    <col min="1793" max="1793" width="12" customWidth="1"/>
    <col min="1794" max="1794" width="12.125" customWidth="1"/>
    <col min="1796" max="1796" width="5.625" customWidth="1"/>
    <col min="1797" max="1797" width="9.75" customWidth="1"/>
    <col min="1799" max="1799" width="11.125" customWidth="1"/>
    <col min="1800" max="1800" width="5.75" customWidth="1"/>
    <col min="1801" max="1801" width="11.5" customWidth="1"/>
    <col min="1802" max="1802" width="5.75" customWidth="1"/>
    <col min="1803" max="1803" width="12" bestFit="1" customWidth="1"/>
    <col min="1804" max="1804" width="5.375" customWidth="1"/>
    <col min="1805" max="1805" width="12.375" customWidth="1"/>
    <col min="1808" max="1808" width="13.875" customWidth="1"/>
    <col min="2046" max="2046" width="15.75" bestFit="1" customWidth="1"/>
    <col min="2047" max="2047" width="26.125" customWidth="1"/>
    <col min="2048" max="2048" width="0" hidden="1" customWidth="1"/>
    <col min="2049" max="2049" width="12" customWidth="1"/>
    <col min="2050" max="2050" width="12.125" customWidth="1"/>
    <col min="2052" max="2052" width="5.625" customWidth="1"/>
    <col min="2053" max="2053" width="9.75" customWidth="1"/>
    <col min="2055" max="2055" width="11.125" customWidth="1"/>
    <col min="2056" max="2056" width="5.75" customWidth="1"/>
    <col min="2057" max="2057" width="11.5" customWidth="1"/>
    <col min="2058" max="2058" width="5.75" customWidth="1"/>
    <col min="2059" max="2059" width="12" bestFit="1" customWidth="1"/>
    <col min="2060" max="2060" width="5.375" customWidth="1"/>
    <col min="2061" max="2061" width="12.375" customWidth="1"/>
    <col min="2064" max="2064" width="13.875" customWidth="1"/>
    <col min="2302" max="2302" width="15.75" bestFit="1" customWidth="1"/>
    <col min="2303" max="2303" width="26.125" customWidth="1"/>
    <col min="2304" max="2304" width="0" hidden="1" customWidth="1"/>
    <col min="2305" max="2305" width="12" customWidth="1"/>
    <col min="2306" max="2306" width="12.125" customWidth="1"/>
    <col min="2308" max="2308" width="5.625" customWidth="1"/>
    <col min="2309" max="2309" width="9.75" customWidth="1"/>
    <col min="2311" max="2311" width="11.125" customWidth="1"/>
    <col min="2312" max="2312" width="5.75" customWidth="1"/>
    <col min="2313" max="2313" width="11.5" customWidth="1"/>
    <col min="2314" max="2314" width="5.75" customWidth="1"/>
    <col min="2315" max="2315" width="12" bestFit="1" customWidth="1"/>
    <col min="2316" max="2316" width="5.375" customWidth="1"/>
    <col min="2317" max="2317" width="12.375" customWidth="1"/>
    <col min="2320" max="2320" width="13.875" customWidth="1"/>
    <col min="2558" max="2558" width="15.75" bestFit="1" customWidth="1"/>
    <col min="2559" max="2559" width="26.125" customWidth="1"/>
    <col min="2560" max="2560" width="0" hidden="1" customWidth="1"/>
    <col min="2561" max="2561" width="12" customWidth="1"/>
    <col min="2562" max="2562" width="12.125" customWidth="1"/>
    <col min="2564" max="2564" width="5.625" customWidth="1"/>
    <col min="2565" max="2565" width="9.75" customWidth="1"/>
    <col min="2567" max="2567" width="11.125" customWidth="1"/>
    <col min="2568" max="2568" width="5.75" customWidth="1"/>
    <col min="2569" max="2569" width="11.5" customWidth="1"/>
    <col min="2570" max="2570" width="5.75" customWidth="1"/>
    <col min="2571" max="2571" width="12" bestFit="1" customWidth="1"/>
    <col min="2572" max="2572" width="5.375" customWidth="1"/>
    <col min="2573" max="2573" width="12.375" customWidth="1"/>
    <col min="2576" max="2576" width="13.875" customWidth="1"/>
    <col min="2814" max="2814" width="15.75" bestFit="1" customWidth="1"/>
    <col min="2815" max="2815" width="26.125" customWidth="1"/>
    <col min="2816" max="2816" width="0" hidden="1" customWidth="1"/>
    <col min="2817" max="2817" width="12" customWidth="1"/>
    <col min="2818" max="2818" width="12.125" customWidth="1"/>
    <col min="2820" max="2820" width="5.625" customWidth="1"/>
    <col min="2821" max="2821" width="9.75" customWidth="1"/>
    <col min="2823" max="2823" width="11.125" customWidth="1"/>
    <col min="2824" max="2824" width="5.75" customWidth="1"/>
    <col min="2825" max="2825" width="11.5" customWidth="1"/>
    <col min="2826" max="2826" width="5.75" customWidth="1"/>
    <col min="2827" max="2827" width="12" bestFit="1" customWidth="1"/>
    <col min="2828" max="2828" width="5.375" customWidth="1"/>
    <col min="2829" max="2829" width="12.375" customWidth="1"/>
    <col min="2832" max="2832" width="13.875" customWidth="1"/>
    <col min="3070" max="3070" width="15.75" bestFit="1" customWidth="1"/>
    <col min="3071" max="3071" width="26.125" customWidth="1"/>
    <col min="3072" max="3072" width="0" hidden="1" customWidth="1"/>
    <col min="3073" max="3073" width="12" customWidth="1"/>
    <col min="3074" max="3074" width="12.125" customWidth="1"/>
    <col min="3076" max="3076" width="5.625" customWidth="1"/>
    <col min="3077" max="3077" width="9.75" customWidth="1"/>
    <col min="3079" max="3079" width="11.125" customWidth="1"/>
    <col min="3080" max="3080" width="5.75" customWidth="1"/>
    <col min="3081" max="3081" width="11.5" customWidth="1"/>
    <col min="3082" max="3082" width="5.75" customWidth="1"/>
    <col min="3083" max="3083" width="12" bestFit="1" customWidth="1"/>
    <col min="3084" max="3084" width="5.375" customWidth="1"/>
    <col min="3085" max="3085" width="12.375" customWidth="1"/>
    <col min="3088" max="3088" width="13.875" customWidth="1"/>
    <col min="3326" max="3326" width="15.75" bestFit="1" customWidth="1"/>
    <col min="3327" max="3327" width="26.125" customWidth="1"/>
    <col min="3328" max="3328" width="0" hidden="1" customWidth="1"/>
    <col min="3329" max="3329" width="12" customWidth="1"/>
    <col min="3330" max="3330" width="12.125" customWidth="1"/>
    <col min="3332" max="3332" width="5.625" customWidth="1"/>
    <col min="3333" max="3333" width="9.75" customWidth="1"/>
    <col min="3335" max="3335" width="11.125" customWidth="1"/>
    <col min="3336" max="3336" width="5.75" customWidth="1"/>
    <col min="3337" max="3337" width="11.5" customWidth="1"/>
    <col min="3338" max="3338" width="5.75" customWidth="1"/>
    <col min="3339" max="3339" width="12" bestFit="1" customWidth="1"/>
    <col min="3340" max="3340" width="5.375" customWidth="1"/>
    <col min="3341" max="3341" width="12.375" customWidth="1"/>
    <col min="3344" max="3344" width="13.875" customWidth="1"/>
    <col min="3582" max="3582" width="15.75" bestFit="1" customWidth="1"/>
    <col min="3583" max="3583" width="26.125" customWidth="1"/>
    <col min="3584" max="3584" width="0" hidden="1" customWidth="1"/>
    <col min="3585" max="3585" width="12" customWidth="1"/>
    <col min="3586" max="3586" width="12.125" customWidth="1"/>
    <col min="3588" max="3588" width="5.625" customWidth="1"/>
    <col min="3589" max="3589" width="9.75" customWidth="1"/>
    <col min="3591" max="3591" width="11.125" customWidth="1"/>
    <col min="3592" max="3592" width="5.75" customWidth="1"/>
    <col min="3593" max="3593" width="11.5" customWidth="1"/>
    <col min="3594" max="3594" width="5.75" customWidth="1"/>
    <col min="3595" max="3595" width="12" bestFit="1" customWidth="1"/>
    <col min="3596" max="3596" width="5.375" customWidth="1"/>
    <col min="3597" max="3597" width="12.375" customWidth="1"/>
    <col min="3600" max="3600" width="13.875" customWidth="1"/>
    <col min="3838" max="3838" width="15.75" bestFit="1" customWidth="1"/>
    <col min="3839" max="3839" width="26.125" customWidth="1"/>
    <col min="3840" max="3840" width="0" hidden="1" customWidth="1"/>
    <col min="3841" max="3841" width="12" customWidth="1"/>
    <col min="3842" max="3842" width="12.125" customWidth="1"/>
    <col min="3844" max="3844" width="5.625" customWidth="1"/>
    <col min="3845" max="3845" width="9.75" customWidth="1"/>
    <col min="3847" max="3847" width="11.125" customWidth="1"/>
    <col min="3848" max="3848" width="5.75" customWidth="1"/>
    <col min="3849" max="3849" width="11.5" customWidth="1"/>
    <col min="3850" max="3850" width="5.75" customWidth="1"/>
    <col min="3851" max="3851" width="12" bestFit="1" customWidth="1"/>
    <col min="3852" max="3852" width="5.375" customWidth="1"/>
    <col min="3853" max="3853" width="12.375" customWidth="1"/>
    <col min="3856" max="3856" width="13.875" customWidth="1"/>
    <col min="4094" max="4094" width="15.75" bestFit="1" customWidth="1"/>
    <col min="4095" max="4095" width="26.125" customWidth="1"/>
    <col min="4096" max="4096" width="0" hidden="1" customWidth="1"/>
    <col min="4097" max="4097" width="12" customWidth="1"/>
    <col min="4098" max="4098" width="12.125" customWidth="1"/>
    <col min="4100" max="4100" width="5.625" customWidth="1"/>
    <col min="4101" max="4101" width="9.75" customWidth="1"/>
    <col min="4103" max="4103" width="11.125" customWidth="1"/>
    <col min="4104" max="4104" width="5.75" customWidth="1"/>
    <col min="4105" max="4105" width="11.5" customWidth="1"/>
    <col min="4106" max="4106" width="5.75" customWidth="1"/>
    <col min="4107" max="4107" width="12" bestFit="1" customWidth="1"/>
    <col min="4108" max="4108" width="5.375" customWidth="1"/>
    <col min="4109" max="4109" width="12.375" customWidth="1"/>
    <col min="4112" max="4112" width="13.875" customWidth="1"/>
    <col min="4350" max="4350" width="15.75" bestFit="1" customWidth="1"/>
    <col min="4351" max="4351" width="26.125" customWidth="1"/>
    <col min="4352" max="4352" width="0" hidden="1" customWidth="1"/>
    <col min="4353" max="4353" width="12" customWidth="1"/>
    <col min="4354" max="4354" width="12.125" customWidth="1"/>
    <col min="4356" max="4356" width="5.625" customWidth="1"/>
    <col min="4357" max="4357" width="9.75" customWidth="1"/>
    <col min="4359" max="4359" width="11.125" customWidth="1"/>
    <col min="4360" max="4360" width="5.75" customWidth="1"/>
    <col min="4361" max="4361" width="11.5" customWidth="1"/>
    <col min="4362" max="4362" width="5.75" customWidth="1"/>
    <col min="4363" max="4363" width="12" bestFit="1" customWidth="1"/>
    <col min="4364" max="4364" width="5.375" customWidth="1"/>
    <col min="4365" max="4365" width="12.375" customWidth="1"/>
    <col min="4368" max="4368" width="13.875" customWidth="1"/>
    <col min="4606" max="4606" width="15.75" bestFit="1" customWidth="1"/>
    <col min="4607" max="4607" width="26.125" customWidth="1"/>
    <col min="4608" max="4608" width="0" hidden="1" customWidth="1"/>
    <col min="4609" max="4609" width="12" customWidth="1"/>
    <col min="4610" max="4610" width="12.125" customWidth="1"/>
    <col min="4612" max="4612" width="5.625" customWidth="1"/>
    <col min="4613" max="4613" width="9.75" customWidth="1"/>
    <col min="4615" max="4615" width="11.125" customWidth="1"/>
    <col min="4616" max="4616" width="5.75" customWidth="1"/>
    <col min="4617" max="4617" width="11.5" customWidth="1"/>
    <col min="4618" max="4618" width="5.75" customWidth="1"/>
    <col min="4619" max="4619" width="12" bestFit="1" customWidth="1"/>
    <col min="4620" max="4620" width="5.375" customWidth="1"/>
    <col min="4621" max="4621" width="12.375" customWidth="1"/>
    <col min="4624" max="4624" width="13.875" customWidth="1"/>
    <col min="4862" max="4862" width="15.75" bestFit="1" customWidth="1"/>
    <col min="4863" max="4863" width="26.125" customWidth="1"/>
    <col min="4864" max="4864" width="0" hidden="1" customWidth="1"/>
    <col min="4865" max="4865" width="12" customWidth="1"/>
    <col min="4866" max="4866" width="12.125" customWidth="1"/>
    <col min="4868" max="4868" width="5.625" customWidth="1"/>
    <col min="4869" max="4869" width="9.75" customWidth="1"/>
    <col min="4871" max="4871" width="11.125" customWidth="1"/>
    <col min="4872" max="4872" width="5.75" customWidth="1"/>
    <col min="4873" max="4873" width="11.5" customWidth="1"/>
    <col min="4874" max="4874" width="5.75" customWidth="1"/>
    <col min="4875" max="4875" width="12" bestFit="1" customWidth="1"/>
    <col min="4876" max="4876" width="5.375" customWidth="1"/>
    <col min="4877" max="4877" width="12.375" customWidth="1"/>
    <col min="4880" max="4880" width="13.875" customWidth="1"/>
    <col min="5118" max="5118" width="15.75" bestFit="1" customWidth="1"/>
    <col min="5119" max="5119" width="26.125" customWidth="1"/>
    <col min="5120" max="5120" width="0" hidden="1" customWidth="1"/>
    <col min="5121" max="5121" width="12" customWidth="1"/>
    <col min="5122" max="5122" width="12.125" customWidth="1"/>
    <col min="5124" max="5124" width="5.625" customWidth="1"/>
    <col min="5125" max="5125" width="9.75" customWidth="1"/>
    <col min="5127" max="5127" width="11.125" customWidth="1"/>
    <col min="5128" max="5128" width="5.75" customWidth="1"/>
    <col min="5129" max="5129" width="11.5" customWidth="1"/>
    <col min="5130" max="5130" width="5.75" customWidth="1"/>
    <col min="5131" max="5131" width="12" bestFit="1" customWidth="1"/>
    <col min="5132" max="5132" width="5.375" customWidth="1"/>
    <col min="5133" max="5133" width="12.375" customWidth="1"/>
    <col min="5136" max="5136" width="13.875" customWidth="1"/>
    <col min="5374" max="5374" width="15.75" bestFit="1" customWidth="1"/>
    <col min="5375" max="5375" width="26.125" customWidth="1"/>
    <col min="5376" max="5376" width="0" hidden="1" customWidth="1"/>
    <col min="5377" max="5377" width="12" customWidth="1"/>
    <col min="5378" max="5378" width="12.125" customWidth="1"/>
    <col min="5380" max="5380" width="5.625" customWidth="1"/>
    <col min="5381" max="5381" width="9.75" customWidth="1"/>
    <col min="5383" max="5383" width="11.125" customWidth="1"/>
    <col min="5384" max="5384" width="5.75" customWidth="1"/>
    <col min="5385" max="5385" width="11.5" customWidth="1"/>
    <col min="5386" max="5386" width="5.75" customWidth="1"/>
    <col min="5387" max="5387" width="12" bestFit="1" customWidth="1"/>
    <col min="5388" max="5388" width="5.375" customWidth="1"/>
    <col min="5389" max="5389" width="12.375" customWidth="1"/>
    <col min="5392" max="5392" width="13.875" customWidth="1"/>
    <col min="5630" max="5630" width="15.75" bestFit="1" customWidth="1"/>
    <col min="5631" max="5631" width="26.125" customWidth="1"/>
    <col min="5632" max="5632" width="0" hidden="1" customWidth="1"/>
    <col min="5633" max="5633" width="12" customWidth="1"/>
    <col min="5634" max="5634" width="12.125" customWidth="1"/>
    <col min="5636" max="5636" width="5.625" customWidth="1"/>
    <col min="5637" max="5637" width="9.75" customWidth="1"/>
    <col min="5639" max="5639" width="11.125" customWidth="1"/>
    <col min="5640" max="5640" width="5.75" customWidth="1"/>
    <col min="5641" max="5641" width="11.5" customWidth="1"/>
    <col min="5642" max="5642" width="5.75" customWidth="1"/>
    <col min="5643" max="5643" width="12" bestFit="1" customWidth="1"/>
    <col min="5644" max="5644" width="5.375" customWidth="1"/>
    <col min="5645" max="5645" width="12.375" customWidth="1"/>
    <col min="5648" max="5648" width="13.875" customWidth="1"/>
    <col min="5886" max="5886" width="15.75" bestFit="1" customWidth="1"/>
    <col min="5887" max="5887" width="26.125" customWidth="1"/>
    <col min="5888" max="5888" width="0" hidden="1" customWidth="1"/>
    <col min="5889" max="5889" width="12" customWidth="1"/>
    <col min="5890" max="5890" width="12.125" customWidth="1"/>
    <col min="5892" max="5892" width="5.625" customWidth="1"/>
    <col min="5893" max="5893" width="9.75" customWidth="1"/>
    <col min="5895" max="5895" width="11.125" customWidth="1"/>
    <col min="5896" max="5896" width="5.75" customWidth="1"/>
    <col min="5897" max="5897" width="11.5" customWidth="1"/>
    <col min="5898" max="5898" width="5.75" customWidth="1"/>
    <col min="5899" max="5899" width="12" bestFit="1" customWidth="1"/>
    <col min="5900" max="5900" width="5.375" customWidth="1"/>
    <col min="5901" max="5901" width="12.375" customWidth="1"/>
    <col min="5904" max="5904" width="13.875" customWidth="1"/>
    <col min="6142" max="6142" width="15.75" bestFit="1" customWidth="1"/>
    <col min="6143" max="6143" width="26.125" customWidth="1"/>
    <col min="6144" max="6144" width="0" hidden="1" customWidth="1"/>
    <col min="6145" max="6145" width="12" customWidth="1"/>
    <col min="6146" max="6146" width="12.125" customWidth="1"/>
    <col min="6148" max="6148" width="5.625" customWidth="1"/>
    <col min="6149" max="6149" width="9.75" customWidth="1"/>
    <col min="6151" max="6151" width="11.125" customWidth="1"/>
    <col min="6152" max="6152" width="5.75" customWidth="1"/>
    <col min="6153" max="6153" width="11.5" customWidth="1"/>
    <col min="6154" max="6154" width="5.75" customWidth="1"/>
    <col min="6155" max="6155" width="12" bestFit="1" customWidth="1"/>
    <col min="6156" max="6156" width="5.375" customWidth="1"/>
    <col min="6157" max="6157" width="12.375" customWidth="1"/>
    <col min="6160" max="6160" width="13.875" customWidth="1"/>
    <col min="6398" max="6398" width="15.75" bestFit="1" customWidth="1"/>
    <col min="6399" max="6399" width="26.125" customWidth="1"/>
    <col min="6400" max="6400" width="0" hidden="1" customWidth="1"/>
    <col min="6401" max="6401" width="12" customWidth="1"/>
    <col min="6402" max="6402" width="12.125" customWidth="1"/>
    <col min="6404" max="6404" width="5.625" customWidth="1"/>
    <col min="6405" max="6405" width="9.75" customWidth="1"/>
    <col min="6407" max="6407" width="11.125" customWidth="1"/>
    <col min="6408" max="6408" width="5.75" customWidth="1"/>
    <col min="6409" max="6409" width="11.5" customWidth="1"/>
    <col min="6410" max="6410" width="5.75" customWidth="1"/>
    <col min="6411" max="6411" width="12" bestFit="1" customWidth="1"/>
    <col min="6412" max="6412" width="5.375" customWidth="1"/>
    <col min="6413" max="6413" width="12.375" customWidth="1"/>
    <col min="6416" max="6416" width="13.875" customWidth="1"/>
    <col min="6654" max="6654" width="15.75" bestFit="1" customWidth="1"/>
    <col min="6655" max="6655" width="26.125" customWidth="1"/>
    <col min="6656" max="6656" width="0" hidden="1" customWidth="1"/>
    <col min="6657" max="6657" width="12" customWidth="1"/>
    <col min="6658" max="6658" width="12.125" customWidth="1"/>
    <col min="6660" max="6660" width="5.625" customWidth="1"/>
    <col min="6661" max="6661" width="9.75" customWidth="1"/>
    <col min="6663" max="6663" width="11.125" customWidth="1"/>
    <col min="6664" max="6664" width="5.75" customWidth="1"/>
    <col min="6665" max="6665" width="11.5" customWidth="1"/>
    <col min="6666" max="6666" width="5.75" customWidth="1"/>
    <col min="6667" max="6667" width="12" bestFit="1" customWidth="1"/>
    <col min="6668" max="6668" width="5.375" customWidth="1"/>
    <col min="6669" max="6669" width="12.375" customWidth="1"/>
    <col min="6672" max="6672" width="13.875" customWidth="1"/>
    <col min="6910" max="6910" width="15.75" bestFit="1" customWidth="1"/>
    <col min="6911" max="6911" width="26.125" customWidth="1"/>
    <col min="6912" max="6912" width="0" hidden="1" customWidth="1"/>
    <col min="6913" max="6913" width="12" customWidth="1"/>
    <col min="6914" max="6914" width="12.125" customWidth="1"/>
    <col min="6916" max="6916" width="5.625" customWidth="1"/>
    <col min="6917" max="6917" width="9.75" customWidth="1"/>
    <col min="6919" max="6919" width="11.125" customWidth="1"/>
    <col min="6920" max="6920" width="5.75" customWidth="1"/>
    <col min="6921" max="6921" width="11.5" customWidth="1"/>
    <col min="6922" max="6922" width="5.75" customWidth="1"/>
    <col min="6923" max="6923" width="12" bestFit="1" customWidth="1"/>
    <col min="6924" max="6924" width="5.375" customWidth="1"/>
    <col min="6925" max="6925" width="12.375" customWidth="1"/>
    <col min="6928" max="6928" width="13.875" customWidth="1"/>
    <col min="7166" max="7166" width="15.75" bestFit="1" customWidth="1"/>
    <col min="7167" max="7167" width="26.125" customWidth="1"/>
    <col min="7168" max="7168" width="0" hidden="1" customWidth="1"/>
    <col min="7169" max="7169" width="12" customWidth="1"/>
    <col min="7170" max="7170" width="12.125" customWidth="1"/>
    <col min="7172" max="7172" width="5.625" customWidth="1"/>
    <col min="7173" max="7173" width="9.75" customWidth="1"/>
    <col min="7175" max="7175" width="11.125" customWidth="1"/>
    <col min="7176" max="7176" width="5.75" customWidth="1"/>
    <col min="7177" max="7177" width="11.5" customWidth="1"/>
    <col min="7178" max="7178" width="5.75" customWidth="1"/>
    <col min="7179" max="7179" width="12" bestFit="1" customWidth="1"/>
    <col min="7180" max="7180" width="5.375" customWidth="1"/>
    <col min="7181" max="7181" width="12.375" customWidth="1"/>
    <col min="7184" max="7184" width="13.875" customWidth="1"/>
    <col min="7422" max="7422" width="15.75" bestFit="1" customWidth="1"/>
    <col min="7423" max="7423" width="26.125" customWidth="1"/>
    <col min="7424" max="7424" width="0" hidden="1" customWidth="1"/>
    <col min="7425" max="7425" width="12" customWidth="1"/>
    <col min="7426" max="7426" width="12.125" customWidth="1"/>
    <col min="7428" max="7428" width="5.625" customWidth="1"/>
    <col min="7429" max="7429" width="9.75" customWidth="1"/>
    <col min="7431" max="7431" width="11.125" customWidth="1"/>
    <col min="7432" max="7432" width="5.75" customWidth="1"/>
    <col min="7433" max="7433" width="11.5" customWidth="1"/>
    <col min="7434" max="7434" width="5.75" customWidth="1"/>
    <col min="7435" max="7435" width="12" bestFit="1" customWidth="1"/>
    <col min="7436" max="7436" width="5.375" customWidth="1"/>
    <col min="7437" max="7437" width="12.375" customWidth="1"/>
    <col min="7440" max="7440" width="13.875" customWidth="1"/>
    <col min="7678" max="7678" width="15.75" bestFit="1" customWidth="1"/>
    <col min="7679" max="7679" width="26.125" customWidth="1"/>
    <col min="7680" max="7680" width="0" hidden="1" customWidth="1"/>
    <col min="7681" max="7681" width="12" customWidth="1"/>
    <col min="7682" max="7682" width="12.125" customWidth="1"/>
    <col min="7684" max="7684" width="5.625" customWidth="1"/>
    <col min="7685" max="7685" width="9.75" customWidth="1"/>
    <col min="7687" max="7687" width="11.125" customWidth="1"/>
    <col min="7688" max="7688" width="5.75" customWidth="1"/>
    <col min="7689" max="7689" width="11.5" customWidth="1"/>
    <col min="7690" max="7690" width="5.75" customWidth="1"/>
    <col min="7691" max="7691" width="12" bestFit="1" customWidth="1"/>
    <col min="7692" max="7692" width="5.375" customWidth="1"/>
    <col min="7693" max="7693" width="12.375" customWidth="1"/>
    <col min="7696" max="7696" width="13.875" customWidth="1"/>
    <col min="7934" max="7934" width="15.75" bestFit="1" customWidth="1"/>
    <col min="7935" max="7935" width="26.125" customWidth="1"/>
    <col min="7936" max="7936" width="0" hidden="1" customWidth="1"/>
    <col min="7937" max="7937" width="12" customWidth="1"/>
    <col min="7938" max="7938" width="12.125" customWidth="1"/>
    <col min="7940" max="7940" width="5.625" customWidth="1"/>
    <col min="7941" max="7941" width="9.75" customWidth="1"/>
    <col min="7943" max="7943" width="11.125" customWidth="1"/>
    <col min="7944" max="7944" width="5.75" customWidth="1"/>
    <col min="7945" max="7945" width="11.5" customWidth="1"/>
    <col min="7946" max="7946" width="5.75" customWidth="1"/>
    <col min="7947" max="7947" width="12" bestFit="1" customWidth="1"/>
    <col min="7948" max="7948" width="5.375" customWidth="1"/>
    <col min="7949" max="7949" width="12.375" customWidth="1"/>
    <col min="7952" max="7952" width="13.875" customWidth="1"/>
    <col min="8190" max="8190" width="15.75" bestFit="1" customWidth="1"/>
    <col min="8191" max="8191" width="26.125" customWidth="1"/>
    <col min="8192" max="8192" width="0" hidden="1" customWidth="1"/>
    <col min="8193" max="8193" width="12" customWidth="1"/>
    <col min="8194" max="8194" width="12.125" customWidth="1"/>
    <col min="8196" max="8196" width="5.625" customWidth="1"/>
    <col min="8197" max="8197" width="9.75" customWidth="1"/>
    <col min="8199" max="8199" width="11.125" customWidth="1"/>
    <col min="8200" max="8200" width="5.75" customWidth="1"/>
    <col min="8201" max="8201" width="11.5" customWidth="1"/>
    <col min="8202" max="8202" width="5.75" customWidth="1"/>
    <col min="8203" max="8203" width="12" bestFit="1" customWidth="1"/>
    <col min="8204" max="8204" width="5.375" customWidth="1"/>
    <col min="8205" max="8205" width="12.375" customWidth="1"/>
    <col min="8208" max="8208" width="13.875" customWidth="1"/>
    <col min="8446" max="8446" width="15.75" bestFit="1" customWidth="1"/>
    <col min="8447" max="8447" width="26.125" customWidth="1"/>
    <col min="8448" max="8448" width="0" hidden="1" customWidth="1"/>
    <col min="8449" max="8449" width="12" customWidth="1"/>
    <col min="8450" max="8450" width="12.125" customWidth="1"/>
    <col min="8452" max="8452" width="5.625" customWidth="1"/>
    <col min="8453" max="8453" width="9.75" customWidth="1"/>
    <col min="8455" max="8455" width="11.125" customWidth="1"/>
    <col min="8456" max="8456" width="5.75" customWidth="1"/>
    <col min="8457" max="8457" width="11.5" customWidth="1"/>
    <col min="8458" max="8458" width="5.75" customWidth="1"/>
    <col min="8459" max="8459" width="12" bestFit="1" customWidth="1"/>
    <col min="8460" max="8460" width="5.375" customWidth="1"/>
    <col min="8461" max="8461" width="12.375" customWidth="1"/>
    <col min="8464" max="8464" width="13.875" customWidth="1"/>
    <col min="8702" max="8702" width="15.75" bestFit="1" customWidth="1"/>
    <col min="8703" max="8703" width="26.125" customWidth="1"/>
    <col min="8704" max="8704" width="0" hidden="1" customWidth="1"/>
    <col min="8705" max="8705" width="12" customWidth="1"/>
    <col min="8706" max="8706" width="12.125" customWidth="1"/>
    <col min="8708" max="8708" width="5.625" customWidth="1"/>
    <col min="8709" max="8709" width="9.75" customWidth="1"/>
    <col min="8711" max="8711" width="11.125" customWidth="1"/>
    <col min="8712" max="8712" width="5.75" customWidth="1"/>
    <col min="8713" max="8713" width="11.5" customWidth="1"/>
    <col min="8714" max="8714" width="5.75" customWidth="1"/>
    <col min="8715" max="8715" width="12" bestFit="1" customWidth="1"/>
    <col min="8716" max="8716" width="5.375" customWidth="1"/>
    <col min="8717" max="8717" width="12.375" customWidth="1"/>
    <col min="8720" max="8720" width="13.875" customWidth="1"/>
    <col min="8958" max="8958" width="15.75" bestFit="1" customWidth="1"/>
    <col min="8959" max="8959" width="26.125" customWidth="1"/>
    <col min="8960" max="8960" width="0" hidden="1" customWidth="1"/>
    <col min="8961" max="8961" width="12" customWidth="1"/>
    <col min="8962" max="8962" width="12.125" customWidth="1"/>
    <col min="8964" max="8964" width="5.625" customWidth="1"/>
    <col min="8965" max="8965" width="9.75" customWidth="1"/>
    <col min="8967" max="8967" width="11.125" customWidth="1"/>
    <col min="8968" max="8968" width="5.75" customWidth="1"/>
    <col min="8969" max="8969" width="11.5" customWidth="1"/>
    <col min="8970" max="8970" width="5.75" customWidth="1"/>
    <col min="8971" max="8971" width="12" bestFit="1" customWidth="1"/>
    <col min="8972" max="8972" width="5.375" customWidth="1"/>
    <col min="8973" max="8973" width="12.375" customWidth="1"/>
    <col min="8976" max="8976" width="13.875" customWidth="1"/>
    <col min="9214" max="9214" width="15.75" bestFit="1" customWidth="1"/>
    <col min="9215" max="9215" width="26.125" customWidth="1"/>
    <col min="9216" max="9216" width="0" hidden="1" customWidth="1"/>
    <col min="9217" max="9217" width="12" customWidth="1"/>
    <col min="9218" max="9218" width="12.125" customWidth="1"/>
    <col min="9220" max="9220" width="5.625" customWidth="1"/>
    <col min="9221" max="9221" width="9.75" customWidth="1"/>
    <col min="9223" max="9223" width="11.125" customWidth="1"/>
    <col min="9224" max="9224" width="5.75" customWidth="1"/>
    <col min="9225" max="9225" width="11.5" customWidth="1"/>
    <col min="9226" max="9226" width="5.75" customWidth="1"/>
    <col min="9227" max="9227" width="12" bestFit="1" customWidth="1"/>
    <col min="9228" max="9228" width="5.375" customWidth="1"/>
    <col min="9229" max="9229" width="12.375" customWidth="1"/>
    <col min="9232" max="9232" width="13.875" customWidth="1"/>
    <col min="9470" max="9470" width="15.75" bestFit="1" customWidth="1"/>
    <col min="9471" max="9471" width="26.125" customWidth="1"/>
    <col min="9472" max="9472" width="0" hidden="1" customWidth="1"/>
    <col min="9473" max="9473" width="12" customWidth="1"/>
    <col min="9474" max="9474" width="12.125" customWidth="1"/>
    <col min="9476" max="9476" width="5.625" customWidth="1"/>
    <col min="9477" max="9477" width="9.75" customWidth="1"/>
    <col min="9479" max="9479" width="11.125" customWidth="1"/>
    <col min="9480" max="9480" width="5.75" customWidth="1"/>
    <col min="9481" max="9481" width="11.5" customWidth="1"/>
    <col min="9482" max="9482" width="5.75" customWidth="1"/>
    <col min="9483" max="9483" width="12" bestFit="1" customWidth="1"/>
    <col min="9484" max="9484" width="5.375" customWidth="1"/>
    <col min="9485" max="9485" width="12.375" customWidth="1"/>
    <col min="9488" max="9488" width="13.875" customWidth="1"/>
    <col min="9726" max="9726" width="15.75" bestFit="1" customWidth="1"/>
    <col min="9727" max="9727" width="26.125" customWidth="1"/>
    <col min="9728" max="9728" width="0" hidden="1" customWidth="1"/>
    <col min="9729" max="9729" width="12" customWidth="1"/>
    <col min="9730" max="9730" width="12.125" customWidth="1"/>
    <col min="9732" max="9732" width="5.625" customWidth="1"/>
    <col min="9733" max="9733" width="9.75" customWidth="1"/>
    <col min="9735" max="9735" width="11.125" customWidth="1"/>
    <col min="9736" max="9736" width="5.75" customWidth="1"/>
    <col min="9737" max="9737" width="11.5" customWidth="1"/>
    <col min="9738" max="9738" width="5.75" customWidth="1"/>
    <col min="9739" max="9739" width="12" bestFit="1" customWidth="1"/>
    <col min="9740" max="9740" width="5.375" customWidth="1"/>
    <col min="9741" max="9741" width="12.375" customWidth="1"/>
    <col min="9744" max="9744" width="13.875" customWidth="1"/>
    <col min="9982" max="9982" width="15.75" bestFit="1" customWidth="1"/>
    <col min="9983" max="9983" width="26.125" customWidth="1"/>
    <col min="9984" max="9984" width="0" hidden="1" customWidth="1"/>
    <col min="9985" max="9985" width="12" customWidth="1"/>
    <col min="9986" max="9986" width="12.125" customWidth="1"/>
    <col min="9988" max="9988" width="5.625" customWidth="1"/>
    <col min="9989" max="9989" width="9.75" customWidth="1"/>
    <col min="9991" max="9991" width="11.125" customWidth="1"/>
    <col min="9992" max="9992" width="5.75" customWidth="1"/>
    <col min="9993" max="9993" width="11.5" customWidth="1"/>
    <col min="9994" max="9994" width="5.75" customWidth="1"/>
    <col min="9995" max="9995" width="12" bestFit="1" customWidth="1"/>
    <col min="9996" max="9996" width="5.375" customWidth="1"/>
    <col min="9997" max="9997" width="12.375" customWidth="1"/>
    <col min="10000" max="10000" width="13.875" customWidth="1"/>
    <col min="10238" max="10238" width="15.75" bestFit="1" customWidth="1"/>
    <col min="10239" max="10239" width="26.125" customWidth="1"/>
    <col min="10240" max="10240" width="0" hidden="1" customWidth="1"/>
    <col min="10241" max="10241" width="12" customWidth="1"/>
    <col min="10242" max="10242" width="12.125" customWidth="1"/>
    <col min="10244" max="10244" width="5.625" customWidth="1"/>
    <col min="10245" max="10245" width="9.75" customWidth="1"/>
    <col min="10247" max="10247" width="11.125" customWidth="1"/>
    <col min="10248" max="10248" width="5.75" customWidth="1"/>
    <col min="10249" max="10249" width="11.5" customWidth="1"/>
    <col min="10250" max="10250" width="5.75" customWidth="1"/>
    <col min="10251" max="10251" width="12" bestFit="1" customWidth="1"/>
    <col min="10252" max="10252" width="5.375" customWidth="1"/>
    <col min="10253" max="10253" width="12.375" customWidth="1"/>
    <col min="10256" max="10256" width="13.875" customWidth="1"/>
    <col min="10494" max="10494" width="15.75" bestFit="1" customWidth="1"/>
    <col min="10495" max="10495" width="26.125" customWidth="1"/>
    <col min="10496" max="10496" width="0" hidden="1" customWidth="1"/>
    <col min="10497" max="10497" width="12" customWidth="1"/>
    <col min="10498" max="10498" width="12.125" customWidth="1"/>
    <col min="10500" max="10500" width="5.625" customWidth="1"/>
    <col min="10501" max="10501" width="9.75" customWidth="1"/>
    <col min="10503" max="10503" width="11.125" customWidth="1"/>
    <col min="10504" max="10504" width="5.75" customWidth="1"/>
    <col min="10505" max="10505" width="11.5" customWidth="1"/>
    <col min="10506" max="10506" width="5.75" customWidth="1"/>
    <col min="10507" max="10507" width="12" bestFit="1" customWidth="1"/>
    <col min="10508" max="10508" width="5.375" customWidth="1"/>
    <col min="10509" max="10509" width="12.375" customWidth="1"/>
    <col min="10512" max="10512" width="13.875" customWidth="1"/>
    <col min="10750" max="10750" width="15.75" bestFit="1" customWidth="1"/>
    <col min="10751" max="10751" width="26.125" customWidth="1"/>
    <col min="10752" max="10752" width="0" hidden="1" customWidth="1"/>
    <col min="10753" max="10753" width="12" customWidth="1"/>
    <col min="10754" max="10754" width="12.125" customWidth="1"/>
    <col min="10756" max="10756" width="5.625" customWidth="1"/>
    <col min="10757" max="10757" width="9.75" customWidth="1"/>
    <col min="10759" max="10759" width="11.125" customWidth="1"/>
    <col min="10760" max="10760" width="5.75" customWidth="1"/>
    <col min="10761" max="10761" width="11.5" customWidth="1"/>
    <col min="10762" max="10762" width="5.75" customWidth="1"/>
    <col min="10763" max="10763" width="12" bestFit="1" customWidth="1"/>
    <col min="10764" max="10764" width="5.375" customWidth="1"/>
    <col min="10765" max="10765" width="12.375" customWidth="1"/>
    <col min="10768" max="10768" width="13.875" customWidth="1"/>
    <col min="11006" max="11006" width="15.75" bestFit="1" customWidth="1"/>
    <col min="11007" max="11007" width="26.125" customWidth="1"/>
    <col min="11008" max="11008" width="0" hidden="1" customWidth="1"/>
    <col min="11009" max="11009" width="12" customWidth="1"/>
    <col min="11010" max="11010" width="12.125" customWidth="1"/>
    <col min="11012" max="11012" width="5.625" customWidth="1"/>
    <col min="11013" max="11013" width="9.75" customWidth="1"/>
    <col min="11015" max="11015" width="11.125" customWidth="1"/>
    <col min="11016" max="11016" width="5.75" customWidth="1"/>
    <col min="11017" max="11017" width="11.5" customWidth="1"/>
    <col min="11018" max="11018" width="5.75" customWidth="1"/>
    <col min="11019" max="11019" width="12" bestFit="1" customWidth="1"/>
    <col min="11020" max="11020" width="5.375" customWidth="1"/>
    <col min="11021" max="11021" width="12.375" customWidth="1"/>
    <col min="11024" max="11024" width="13.875" customWidth="1"/>
    <col min="11262" max="11262" width="15.75" bestFit="1" customWidth="1"/>
    <col min="11263" max="11263" width="26.125" customWidth="1"/>
    <col min="11264" max="11264" width="0" hidden="1" customWidth="1"/>
    <col min="11265" max="11265" width="12" customWidth="1"/>
    <col min="11266" max="11266" width="12.125" customWidth="1"/>
    <col min="11268" max="11268" width="5.625" customWidth="1"/>
    <col min="11269" max="11269" width="9.75" customWidth="1"/>
    <col min="11271" max="11271" width="11.125" customWidth="1"/>
    <col min="11272" max="11272" width="5.75" customWidth="1"/>
    <col min="11273" max="11273" width="11.5" customWidth="1"/>
    <col min="11274" max="11274" width="5.75" customWidth="1"/>
    <col min="11275" max="11275" width="12" bestFit="1" customWidth="1"/>
    <col min="11276" max="11276" width="5.375" customWidth="1"/>
    <col min="11277" max="11277" width="12.375" customWidth="1"/>
    <col min="11280" max="11280" width="13.875" customWidth="1"/>
    <col min="11518" max="11518" width="15.75" bestFit="1" customWidth="1"/>
    <col min="11519" max="11519" width="26.125" customWidth="1"/>
    <col min="11520" max="11520" width="0" hidden="1" customWidth="1"/>
    <col min="11521" max="11521" width="12" customWidth="1"/>
    <col min="11522" max="11522" width="12.125" customWidth="1"/>
    <col min="11524" max="11524" width="5.625" customWidth="1"/>
    <col min="11525" max="11525" width="9.75" customWidth="1"/>
    <col min="11527" max="11527" width="11.125" customWidth="1"/>
    <col min="11528" max="11528" width="5.75" customWidth="1"/>
    <col min="11529" max="11529" width="11.5" customWidth="1"/>
    <col min="11530" max="11530" width="5.75" customWidth="1"/>
    <col min="11531" max="11531" width="12" bestFit="1" customWidth="1"/>
    <col min="11532" max="11532" width="5.375" customWidth="1"/>
    <col min="11533" max="11533" width="12.375" customWidth="1"/>
    <col min="11536" max="11536" width="13.875" customWidth="1"/>
    <col min="11774" max="11774" width="15.75" bestFit="1" customWidth="1"/>
    <col min="11775" max="11775" width="26.125" customWidth="1"/>
    <col min="11776" max="11776" width="0" hidden="1" customWidth="1"/>
    <col min="11777" max="11777" width="12" customWidth="1"/>
    <col min="11778" max="11778" width="12.125" customWidth="1"/>
    <col min="11780" max="11780" width="5.625" customWidth="1"/>
    <col min="11781" max="11781" width="9.75" customWidth="1"/>
    <col min="11783" max="11783" width="11.125" customWidth="1"/>
    <col min="11784" max="11784" width="5.75" customWidth="1"/>
    <col min="11785" max="11785" width="11.5" customWidth="1"/>
    <col min="11786" max="11786" width="5.75" customWidth="1"/>
    <col min="11787" max="11787" width="12" bestFit="1" customWidth="1"/>
    <col min="11788" max="11788" width="5.375" customWidth="1"/>
    <col min="11789" max="11789" width="12.375" customWidth="1"/>
    <col min="11792" max="11792" width="13.875" customWidth="1"/>
    <col min="12030" max="12030" width="15.75" bestFit="1" customWidth="1"/>
    <col min="12031" max="12031" width="26.125" customWidth="1"/>
    <col min="12032" max="12032" width="0" hidden="1" customWidth="1"/>
    <col min="12033" max="12033" width="12" customWidth="1"/>
    <col min="12034" max="12034" width="12.125" customWidth="1"/>
    <col min="12036" max="12036" width="5.625" customWidth="1"/>
    <col min="12037" max="12037" width="9.75" customWidth="1"/>
    <col min="12039" max="12039" width="11.125" customWidth="1"/>
    <col min="12040" max="12040" width="5.75" customWidth="1"/>
    <col min="12041" max="12041" width="11.5" customWidth="1"/>
    <col min="12042" max="12042" width="5.75" customWidth="1"/>
    <col min="12043" max="12043" width="12" bestFit="1" customWidth="1"/>
    <col min="12044" max="12044" width="5.375" customWidth="1"/>
    <col min="12045" max="12045" width="12.375" customWidth="1"/>
    <col min="12048" max="12048" width="13.875" customWidth="1"/>
    <col min="12286" max="12286" width="15.75" bestFit="1" customWidth="1"/>
    <col min="12287" max="12287" width="26.125" customWidth="1"/>
    <col min="12288" max="12288" width="0" hidden="1" customWidth="1"/>
    <col min="12289" max="12289" width="12" customWidth="1"/>
    <col min="12290" max="12290" width="12.125" customWidth="1"/>
    <col min="12292" max="12292" width="5.625" customWidth="1"/>
    <col min="12293" max="12293" width="9.75" customWidth="1"/>
    <col min="12295" max="12295" width="11.125" customWidth="1"/>
    <col min="12296" max="12296" width="5.75" customWidth="1"/>
    <col min="12297" max="12297" width="11.5" customWidth="1"/>
    <col min="12298" max="12298" width="5.75" customWidth="1"/>
    <col min="12299" max="12299" width="12" bestFit="1" customWidth="1"/>
    <col min="12300" max="12300" width="5.375" customWidth="1"/>
    <col min="12301" max="12301" width="12.375" customWidth="1"/>
    <col min="12304" max="12304" width="13.875" customWidth="1"/>
    <col min="12542" max="12542" width="15.75" bestFit="1" customWidth="1"/>
    <col min="12543" max="12543" width="26.125" customWidth="1"/>
    <col min="12544" max="12544" width="0" hidden="1" customWidth="1"/>
    <col min="12545" max="12545" width="12" customWidth="1"/>
    <col min="12546" max="12546" width="12.125" customWidth="1"/>
    <col min="12548" max="12548" width="5.625" customWidth="1"/>
    <col min="12549" max="12549" width="9.75" customWidth="1"/>
    <col min="12551" max="12551" width="11.125" customWidth="1"/>
    <col min="12552" max="12552" width="5.75" customWidth="1"/>
    <col min="12553" max="12553" width="11.5" customWidth="1"/>
    <col min="12554" max="12554" width="5.75" customWidth="1"/>
    <col min="12555" max="12555" width="12" bestFit="1" customWidth="1"/>
    <col min="12556" max="12556" width="5.375" customWidth="1"/>
    <col min="12557" max="12557" width="12.375" customWidth="1"/>
    <col min="12560" max="12560" width="13.875" customWidth="1"/>
    <col min="12798" max="12798" width="15.75" bestFit="1" customWidth="1"/>
    <col min="12799" max="12799" width="26.125" customWidth="1"/>
    <col min="12800" max="12800" width="0" hidden="1" customWidth="1"/>
    <col min="12801" max="12801" width="12" customWidth="1"/>
    <col min="12802" max="12802" width="12.125" customWidth="1"/>
    <col min="12804" max="12804" width="5.625" customWidth="1"/>
    <col min="12805" max="12805" width="9.75" customWidth="1"/>
    <col min="12807" max="12807" width="11.125" customWidth="1"/>
    <col min="12808" max="12808" width="5.75" customWidth="1"/>
    <col min="12809" max="12809" width="11.5" customWidth="1"/>
    <col min="12810" max="12810" width="5.75" customWidth="1"/>
    <col min="12811" max="12811" width="12" bestFit="1" customWidth="1"/>
    <col min="12812" max="12812" width="5.375" customWidth="1"/>
    <col min="12813" max="12813" width="12.375" customWidth="1"/>
    <col min="12816" max="12816" width="13.875" customWidth="1"/>
    <col min="13054" max="13054" width="15.75" bestFit="1" customWidth="1"/>
    <col min="13055" max="13055" width="26.125" customWidth="1"/>
    <col min="13056" max="13056" width="0" hidden="1" customWidth="1"/>
    <col min="13057" max="13057" width="12" customWidth="1"/>
    <col min="13058" max="13058" width="12.125" customWidth="1"/>
    <col min="13060" max="13060" width="5.625" customWidth="1"/>
    <col min="13061" max="13061" width="9.75" customWidth="1"/>
    <col min="13063" max="13063" width="11.125" customWidth="1"/>
    <col min="13064" max="13064" width="5.75" customWidth="1"/>
    <col min="13065" max="13065" width="11.5" customWidth="1"/>
    <col min="13066" max="13066" width="5.75" customWidth="1"/>
    <col min="13067" max="13067" width="12" bestFit="1" customWidth="1"/>
    <col min="13068" max="13068" width="5.375" customWidth="1"/>
    <col min="13069" max="13069" width="12.375" customWidth="1"/>
    <col min="13072" max="13072" width="13.875" customWidth="1"/>
    <col min="13310" max="13310" width="15.75" bestFit="1" customWidth="1"/>
    <col min="13311" max="13311" width="26.125" customWidth="1"/>
    <col min="13312" max="13312" width="0" hidden="1" customWidth="1"/>
    <col min="13313" max="13313" width="12" customWidth="1"/>
    <col min="13314" max="13314" width="12.125" customWidth="1"/>
    <col min="13316" max="13316" width="5.625" customWidth="1"/>
    <col min="13317" max="13317" width="9.75" customWidth="1"/>
    <col min="13319" max="13319" width="11.125" customWidth="1"/>
    <col min="13320" max="13320" width="5.75" customWidth="1"/>
    <col min="13321" max="13321" width="11.5" customWidth="1"/>
    <col min="13322" max="13322" width="5.75" customWidth="1"/>
    <col min="13323" max="13323" width="12" bestFit="1" customWidth="1"/>
    <col min="13324" max="13324" width="5.375" customWidth="1"/>
    <col min="13325" max="13325" width="12.375" customWidth="1"/>
    <col min="13328" max="13328" width="13.875" customWidth="1"/>
    <col min="13566" max="13566" width="15.75" bestFit="1" customWidth="1"/>
    <col min="13567" max="13567" width="26.125" customWidth="1"/>
    <col min="13568" max="13568" width="0" hidden="1" customWidth="1"/>
    <col min="13569" max="13569" width="12" customWidth="1"/>
    <col min="13570" max="13570" width="12.125" customWidth="1"/>
    <col min="13572" max="13572" width="5.625" customWidth="1"/>
    <col min="13573" max="13573" width="9.75" customWidth="1"/>
    <col min="13575" max="13575" width="11.125" customWidth="1"/>
    <col min="13576" max="13576" width="5.75" customWidth="1"/>
    <col min="13577" max="13577" width="11.5" customWidth="1"/>
    <col min="13578" max="13578" width="5.75" customWidth="1"/>
    <col min="13579" max="13579" width="12" bestFit="1" customWidth="1"/>
    <col min="13580" max="13580" width="5.375" customWidth="1"/>
    <col min="13581" max="13581" width="12.375" customWidth="1"/>
    <col min="13584" max="13584" width="13.875" customWidth="1"/>
    <col min="13822" max="13822" width="15.75" bestFit="1" customWidth="1"/>
    <col min="13823" max="13823" width="26.125" customWidth="1"/>
    <col min="13824" max="13824" width="0" hidden="1" customWidth="1"/>
    <col min="13825" max="13825" width="12" customWidth="1"/>
    <col min="13826" max="13826" width="12.125" customWidth="1"/>
    <col min="13828" max="13828" width="5.625" customWidth="1"/>
    <col min="13829" max="13829" width="9.75" customWidth="1"/>
    <col min="13831" max="13831" width="11.125" customWidth="1"/>
    <col min="13832" max="13832" width="5.75" customWidth="1"/>
    <col min="13833" max="13833" width="11.5" customWidth="1"/>
    <col min="13834" max="13834" width="5.75" customWidth="1"/>
    <col min="13835" max="13835" width="12" bestFit="1" customWidth="1"/>
    <col min="13836" max="13836" width="5.375" customWidth="1"/>
    <col min="13837" max="13837" width="12.375" customWidth="1"/>
    <col min="13840" max="13840" width="13.875" customWidth="1"/>
    <col min="14078" max="14078" width="15.75" bestFit="1" customWidth="1"/>
    <col min="14079" max="14079" width="26.125" customWidth="1"/>
    <col min="14080" max="14080" width="0" hidden="1" customWidth="1"/>
    <col min="14081" max="14081" width="12" customWidth="1"/>
    <col min="14082" max="14082" width="12.125" customWidth="1"/>
    <col min="14084" max="14084" width="5.625" customWidth="1"/>
    <col min="14085" max="14085" width="9.75" customWidth="1"/>
    <col min="14087" max="14087" width="11.125" customWidth="1"/>
    <col min="14088" max="14088" width="5.75" customWidth="1"/>
    <col min="14089" max="14089" width="11.5" customWidth="1"/>
    <col min="14090" max="14090" width="5.75" customWidth="1"/>
    <col min="14091" max="14091" width="12" bestFit="1" customWidth="1"/>
    <col min="14092" max="14092" width="5.375" customWidth="1"/>
    <col min="14093" max="14093" width="12.375" customWidth="1"/>
    <col min="14096" max="14096" width="13.875" customWidth="1"/>
    <col min="14334" max="14334" width="15.75" bestFit="1" customWidth="1"/>
    <col min="14335" max="14335" width="26.125" customWidth="1"/>
    <col min="14336" max="14336" width="0" hidden="1" customWidth="1"/>
    <col min="14337" max="14337" width="12" customWidth="1"/>
    <col min="14338" max="14338" width="12.125" customWidth="1"/>
    <col min="14340" max="14340" width="5.625" customWidth="1"/>
    <col min="14341" max="14341" width="9.75" customWidth="1"/>
    <col min="14343" max="14343" width="11.125" customWidth="1"/>
    <col min="14344" max="14344" width="5.75" customWidth="1"/>
    <col min="14345" max="14345" width="11.5" customWidth="1"/>
    <col min="14346" max="14346" width="5.75" customWidth="1"/>
    <col min="14347" max="14347" width="12" bestFit="1" customWidth="1"/>
    <col min="14348" max="14348" width="5.375" customWidth="1"/>
    <col min="14349" max="14349" width="12.375" customWidth="1"/>
    <col min="14352" max="14352" width="13.875" customWidth="1"/>
    <col min="14590" max="14590" width="15.75" bestFit="1" customWidth="1"/>
    <col min="14591" max="14591" width="26.125" customWidth="1"/>
    <col min="14592" max="14592" width="0" hidden="1" customWidth="1"/>
    <col min="14593" max="14593" width="12" customWidth="1"/>
    <col min="14594" max="14594" width="12.125" customWidth="1"/>
    <col min="14596" max="14596" width="5.625" customWidth="1"/>
    <col min="14597" max="14597" width="9.75" customWidth="1"/>
    <col min="14599" max="14599" width="11.125" customWidth="1"/>
    <col min="14600" max="14600" width="5.75" customWidth="1"/>
    <col min="14601" max="14601" width="11.5" customWidth="1"/>
    <col min="14602" max="14602" width="5.75" customWidth="1"/>
    <col min="14603" max="14603" width="12" bestFit="1" customWidth="1"/>
    <col min="14604" max="14604" width="5.375" customWidth="1"/>
    <col min="14605" max="14605" width="12.375" customWidth="1"/>
    <col min="14608" max="14608" width="13.875" customWidth="1"/>
    <col min="14846" max="14846" width="15.75" bestFit="1" customWidth="1"/>
    <col min="14847" max="14847" width="26.125" customWidth="1"/>
    <col min="14848" max="14848" width="0" hidden="1" customWidth="1"/>
    <col min="14849" max="14849" width="12" customWidth="1"/>
    <col min="14850" max="14850" width="12.125" customWidth="1"/>
    <col min="14852" max="14852" width="5.625" customWidth="1"/>
    <col min="14853" max="14853" width="9.75" customWidth="1"/>
    <col min="14855" max="14855" width="11.125" customWidth="1"/>
    <col min="14856" max="14856" width="5.75" customWidth="1"/>
    <col min="14857" max="14857" width="11.5" customWidth="1"/>
    <col min="14858" max="14858" width="5.75" customWidth="1"/>
    <col min="14859" max="14859" width="12" bestFit="1" customWidth="1"/>
    <col min="14860" max="14860" width="5.375" customWidth="1"/>
    <col min="14861" max="14861" width="12.375" customWidth="1"/>
    <col min="14864" max="14864" width="13.875" customWidth="1"/>
    <col min="15102" max="15102" width="15.75" bestFit="1" customWidth="1"/>
    <col min="15103" max="15103" width="26.125" customWidth="1"/>
    <col min="15104" max="15104" width="0" hidden="1" customWidth="1"/>
    <col min="15105" max="15105" width="12" customWidth="1"/>
    <col min="15106" max="15106" width="12.125" customWidth="1"/>
    <col min="15108" max="15108" width="5.625" customWidth="1"/>
    <col min="15109" max="15109" width="9.75" customWidth="1"/>
    <col min="15111" max="15111" width="11.125" customWidth="1"/>
    <col min="15112" max="15112" width="5.75" customWidth="1"/>
    <col min="15113" max="15113" width="11.5" customWidth="1"/>
    <col min="15114" max="15114" width="5.75" customWidth="1"/>
    <col min="15115" max="15115" width="12" bestFit="1" customWidth="1"/>
    <col min="15116" max="15116" width="5.375" customWidth="1"/>
    <col min="15117" max="15117" width="12.375" customWidth="1"/>
    <col min="15120" max="15120" width="13.875" customWidth="1"/>
    <col min="15358" max="15358" width="15.75" bestFit="1" customWidth="1"/>
    <col min="15359" max="15359" width="26.125" customWidth="1"/>
    <col min="15360" max="15360" width="0" hidden="1" customWidth="1"/>
    <col min="15361" max="15361" width="12" customWidth="1"/>
    <col min="15362" max="15362" width="12.125" customWidth="1"/>
    <col min="15364" max="15364" width="5.625" customWidth="1"/>
    <col min="15365" max="15365" width="9.75" customWidth="1"/>
    <col min="15367" max="15367" width="11.125" customWidth="1"/>
    <col min="15368" max="15368" width="5.75" customWidth="1"/>
    <col min="15369" max="15369" width="11.5" customWidth="1"/>
    <col min="15370" max="15370" width="5.75" customWidth="1"/>
    <col min="15371" max="15371" width="12" bestFit="1" customWidth="1"/>
    <col min="15372" max="15372" width="5.375" customWidth="1"/>
    <col min="15373" max="15373" width="12.375" customWidth="1"/>
    <col min="15376" max="15376" width="13.875" customWidth="1"/>
    <col min="15614" max="15614" width="15.75" bestFit="1" customWidth="1"/>
    <col min="15615" max="15615" width="26.125" customWidth="1"/>
    <col min="15616" max="15616" width="0" hidden="1" customWidth="1"/>
    <col min="15617" max="15617" width="12" customWidth="1"/>
    <col min="15618" max="15618" width="12.125" customWidth="1"/>
    <col min="15620" max="15620" width="5.625" customWidth="1"/>
    <col min="15621" max="15621" width="9.75" customWidth="1"/>
    <col min="15623" max="15623" width="11.125" customWidth="1"/>
    <col min="15624" max="15624" width="5.75" customWidth="1"/>
    <col min="15625" max="15625" width="11.5" customWidth="1"/>
    <col min="15626" max="15626" width="5.75" customWidth="1"/>
    <col min="15627" max="15627" width="12" bestFit="1" customWidth="1"/>
    <col min="15628" max="15628" width="5.375" customWidth="1"/>
    <col min="15629" max="15629" width="12.375" customWidth="1"/>
    <col min="15632" max="15632" width="13.875" customWidth="1"/>
    <col min="15870" max="15870" width="15.75" bestFit="1" customWidth="1"/>
    <col min="15871" max="15871" width="26.125" customWidth="1"/>
    <col min="15872" max="15872" width="0" hidden="1" customWidth="1"/>
    <col min="15873" max="15873" width="12" customWidth="1"/>
    <col min="15874" max="15874" width="12.125" customWidth="1"/>
    <col min="15876" max="15876" width="5.625" customWidth="1"/>
    <col min="15877" max="15877" width="9.75" customWidth="1"/>
    <col min="15879" max="15879" width="11.125" customWidth="1"/>
    <col min="15880" max="15880" width="5.75" customWidth="1"/>
    <col min="15881" max="15881" width="11.5" customWidth="1"/>
    <col min="15882" max="15882" width="5.75" customWidth="1"/>
    <col min="15883" max="15883" width="12" bestFit="1" customWidth="1"/>
    <col min="15884" max="15884" width="5.375" customWidth="1"/>
    <col min="15885" max="15885" width="12.375" customWidth="1"/>
    <col min="15888" max="15888" width="13.875" customWidth="1"/>
    <col min="16126" max="16126" width="15.75" bestFit="1" customWidth="1"/>
    <col min="16127" max="16127" width="26.125" customWidth="1"/>
    <col min="16128" max="16128" width="0" hidden="1" customWidth="1"/>
    <col min="16129" max="16129" width="12" customWidth="1"/>
    <col min="16130" max="16130" width="12.125" customWidth="1"/>
    <col min="16132" max="16132" width="5.625" customWidth="1"/>
    <col min="16133" max="16133" width="9.75" customWidth="1"/>
    <col min="16135" max="16135" width="11.125" customWidth="1"/>
    <col min="16136" max="16136" width="5.75" customWidth="1"/>
    <col min="16137" max="16137" width="11.5" customWidth="1"/>
    <col min="16138" max="16138" width="5.75" customWidth="1"/>
    <col min="16139" max="16139" width="12" bestFit="1" customWidth="1"/>
    <col min="16140" max="16140" width="5.375" customWidth="1"/>
    <col min="16141" max="16141" width="12.375" customWidth="1"/>
    <col min="16144" max="16144" width="13.875" customWidth="1"/>
  </cols>
  <sheetData>
    <row r="1" spans="1:16" x14ac:dyDescent="0.25">
      <c r="A1" s="1"/>
      <c r="B1" s="2"/>
      <c r="C1" s="2"/>
      <c r="D1" s="211" t="s">
        <v>1185</v>
      </c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211"/>
    </row>
    <row r="2" spans="1:16" x14ac:dyDescent="0.25">
      <c r="A2" s="212" t="s">
        <v>0</v>
      </c>
      <c r="B2" s="212"/>
      <c r="C2" s="3"/>
      <c r="D2" s="211" t="s">
        <v>1</v>
      </c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</row>
    <row r="3" spans="1:16" x14ac:dyDescent="0.25">
      <c r="A3" s="212" t="s">
        <v>2</v>
      </c>
      <c r="B3" s="212"/>
      <c r="C3" s="3"/>
      <c r="D3" s="211" t="s">
        <v>1174</v>
      </c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</row>
    <row r="4" spans="1:16" ht="16.5" thickBot="1" x14ac:dyDescent="0.3">
      <c r="A4" s="4"/>
      <c r="B4" s="5"/>
      <c r="C4" s="3"/>
      <c r="D4" s="210" t="s">
        <v>3</v>
      </c>
      <c r="E4" s="210"/>
      <c r="F4" s="210"/>
      <c r="G4" s="210"/>
      <c r="H4" s="210"/>
      <c r="I4" s="210"/>
      <c r="J4" s="210"/>
      <c r="K4" s="210"/>
      <c r="L4" s="210"/>
      <c r="M4" s="210"/>
      <c r="N4" s="210"/>
      <c r="O4" s="210"/>
      <c r="P4" s="210"/>
    </row>
    <row r="5" spans="1:16" x14ac:dyDescent="0.25">
      <c r="A5" s="213" t="s">
        <v>4</v>
      </c>
      <c r="B5" s="214"/>
      <c r="C5" s="215" t="s">
        <v>5</v>
      </c>
      <c r="D5" s="217" t="s">
        <v>6</v>
      </c>
      <c r="E5" s="217"/>
      <c r="F5" s="217"/>
      <c r="G5" s="217"/>
      <c r="H5" s="217"/>
      <c r="I5" s="214"/>
      <c r="J5" s="218" t="s">
        <v>7</v>
      </c>
      <c r="K5" s="217"/>
      <c r="L5" s="217"/>
      <c r="M5" s="217"/>
      <c r="N5" s="217"/>
      <c r="O5" s="217"/>
      <c r="P5" s="214" t="s">
        <v>8</v>
      </c>
    </row>
    <row r="6" spans="1:16" ht="16.5" thickBot="1" x14ac:dyDescent="0.3">
      <c r="A6" s="6" t="s">
        <v>9</v>
      </c>
      <c r="B6" s="7" t="s">
        <v>10</v>
      </c>
      <c r="C6" s="216"/>
      <c r="D6" s="8" t="s">
        <v>11</v>
      </c>
      <c r="E6" s="8" t="s">
        <v>12</v>
      </c>
      <c r="F6" s="8" t="s">
        <v>13</v>
      </c>
      <c r="G6" s="8" t="s">
        <v>14</v>
      </c>
      <c r="H6" s="8" t="s">
        <v>15</v>
      </c>
      <c r="I6" s="7" t="s">
        <v>16</v>
      </c>
      <c r="J6" s="9" t="s">
        <v>17</v>
      </c>
      <c r="K6" s="8" t="s">
        <v>18</v>
      </c>
      <c r="L6" s="8" t="s">
        <v>19</v>
      </c>
      <c r="M6" s="8" t="s">
        <v>18</v>
      </c>
      <c r="N6" s="8" t="s">
        <v>20</v>
      </c>
      <c r="O6" s="8" t="s">
        <v>21</v>
      </c>
      <c r="P6" s="219"/>
    </row>
    <row r="7" spans="1:16" x14ac:dyDescent="0.25">
      <c r="A7" s="10"/>
      <c r="B7" s="11" t="s">
        <v>22</v>
      </c>
      <c r="C7" s="12"/>
      <c r="D7" s="13">
        <f>SUM(D8+D1287)</f>
        <v>19317783474</v>
      </c>
      <c r="E7" s="13">
        <f>SUM(E8+E1287)</f>
        <v>14594384854</v>
      </c>
      <c r="F7" s="14">
        <f>SUM(D7+E7)</f>
        <v>33912168328</v>
      </c>
      <c r="G7" s="15">
        <f>IF(OR(F7=0,F$7=0),0,F7/F$7)*100</f>
        <v>100</v>
      </c>
      <c r="H7" s="13">
        <f>SUM(H8+H1287)</f>
        <v>0</v>
      </c>
      <c r="I7" s="16">
        <f>SUM(F7-H7)</f>
        <v>33912168328</v>
      </c>
      <c r="J7" s="13">
        <f>SUM(J8+J1287)</f>
        <v>22835026092</v>
      </c>
      <c r="K7" s="15">
        <f>IF(OR(J7=0,F7=0),0,J7/F7)*100</f>
        <v>67.335788944955127</v>
      </c>
      <c r="L7" s="17">
        <f>SUM(N7-J7)</f>
        <v>6343192846</v>
      </c>
      <c r="M7" s="15">
        <f>IF(OR(L7=0,F7=0),0,L7/F7)*100</f>
        <v>18.704769287084083</v>
      </c>
      <c r="N7" s="13">
        <f>SUM(N8+N1287)</f>
        <v>29178218938</v>
      </c>
      <c r="O7" s="15">
        <f>IF(OR(N7=0,F7=0),0,N7/F7)*100</f>
        <v>86.040558232039217</v>
      </c>
      <c r="P7" s="18">
        <f>SUM(F7-N7)</f>
        <v>4733949390</v>
      </c>
    </row>
    <row r="8" spans="1:16" x14ac:dyDescent="0.25">
      <c r="A8" s="19">
        <v>3</v>
      </c>
      <c r="B8" s="20" t="s">
        <v>23</v>
      </c>
      <c r="C8" s="21"/>
      <c r="D8" s="22">
        <f>SUM(D9+D188+D306+D324)</f>
        <v>19317783474</v>
      </c>
      <c r="E8" s="22">
        <f>SUM(E9+E188+E306+E324)</f>
        <v>14594384854</v>
      </c>
      <c r="F8" s="23">
        <f t="shared" ref="F8:F71" si="0">SUM(D8+E8)</f>
        <v>33912168328</v>
      </c>
      <c r="G8" s="24">
        <f t="shared" ref="G8:G71" si="1">IF(OR(F8=0,F$7=0),0,F8/F$7)*100</f>
        <v>100</v>
      </c>
      <c r="H8" s="22">
        <f>SUM(H9+H188+H306+H324)</f>
        <v>0</v>
      </c>
      <c r="I8" s="25">
        <f t="shared" ref="I8:I71" si="2">SUM(F8-H8)</f>
        <v>33912168328</v>
      </c>
      <c r="J8" s="22">
        <f>SUM(J9+J188+J306+J324)</f>
        <v>22835026092</v>
      </c>
      <c r="K8" s="24">
        <f t="shared" ref="K8:K71" si="3">IF(OR(J8=0,F8=0),0,J8/F8)*100</f>
        <v>67.335788944955127</v>
      </c>
      <c r="L8" s="26">
        <f t="shared" ref="L8:L79" si="4">SUM(N8-J8)</f>
        <v>6343192846</v>
      </c>
      <c r="M8" s="24">
        <f t="shared" ref="M8:M71" si="5">IF(OR(L8=0,F8=0),0,L8/F8)*100</f>
        <v>18.704769287084083</v>
      </c>
      <c r="N8" s="22">
        <f>SUM(N9+N188+N306+N324)</f>
        <v>29178218938</v>
      </c>
      <c r="O8" s="24">
        <f t="shared" ref="O8:O71" si="6">IF(OR(N8=0,F8=0),0,N8/F8)*100</f>
        <v>86.040558232039217</v>
      </c>
      <c r="P8" s="27">
        <f t="shared" ref="P8:P79" si="7">SUM(F8-N8)</f>
        <v>4733949390</v>
      </c>
    </row>
    <row r="9" spans="1:16" x14ac:dyDescent="0.25">
      <c r="A9" s="19">
        <v>31</v>
      </c>
      <c r="B9" s="20" t="s">
        <v>24</v>
      </c>
      <c r="C9" s="21"/>
      <c r="D9" s="22">
        <f>SUM(D10+D64+D109+D184+D186+D185)</f>
        <v>8827035060</v>
      </c>
      <c r="E9" s="22">
        <f>SUM(E10+E64+E109+E184+E186+E185)</f>
        <v>3500000000</v>
      </c>
      <c r="F9" s="23">
        <f t="shared" si="0"/>
        <v>12327035060</v>
      </c>
      <c r="G9" s="24">
        <f t="shared" si="1"/>
        <v>36.349887570657138</v>
      </c>
      <c r="H9" s="22">
        <f>SUM(H10+H64+H109+H184+H186+H185)</f>
        <v>0</v>
      </c>
      <c r="I9" s="25">
        <f t="shared" si="2"/>
        <v>12327035060</v>
      </c>
      <c r="J9" s="22">
        <f>SUM(J10+J64+J109+J184+J186+J185)</f>
        <v>10276490754</v>
      </c>
      <c r="K9" s="24">
        <f t="shared" si="3"/>
        <v>83.365470317726192</v>
      </c>
      <c r="L9" s="26">
        <f t="shared" si="4"/>
        <v>507064591</v>
      </c>
      <c r="M9" s="24">
        <f t="shared" si="5"/>
        <v>4.1134351328761447</v>
      </c>
      <c r="N9" s="22">
        <f>SUM(N10+N64+N109+N184+N186+N185)</f>
        <v>10783555345</v>
      </c>
      <c r="O9" s="24">
        <f t="shared" si="6"/>
        <v>87.478905450602326</v>
      </c>
      <c r="P9" s="27">
        <f t="shared" si="7"/>
        <v>1543479715</v>
      </c>
    </row>
    <row r="10" spans="1:16" x14ac:dyDescent="0.25">
      <c r="A10" s="19">
        <v>311</v>
      </c>
      <c r="B10" s="20" t="s">
        <v>25</v>
      </c>
      <c r="C10" s="21"/>
      <c r="D10" s="22">
        <f>SUM(D11+D37+D46)</f>
        <v>4675444204</v>
      </c>
      <c r="E10" s="22">
        <f>SUM(E11+E37+E46)</f>
        <v>84000000</v>
      </c>
      <c r="F10" s="23">
        <f t="shared" si="0"/>
        <v>4759444204</v>
      </c>
      <c r="G10" s="24">
        <f t="shared" si="1"/>
        <v>14.03462072364835</v>
      </c>
      <c r="H10" s="22">
        <f>SUM(H11+H37+H46)</f>
        <v>0</v>
      </c>
      <c r="I10" s="25">
        <f t="shared" si="2"/>
        <v>4759444204</v>
      </c>
      <c r="J10" s="22">
        <f>SUM(J11+J37+J46)</f>
        <v>3977638232</v>
      </c>
      <c r="K10" s="24">
        <f t="shared" si="3"/>
        <v>83.573586778411155</v>
      </c>
      <c r="L10" s="26">
        <f t="shared" si="4"/>
        <v>275800001</v>
      </c>
      <c r="M10" s="24">
        <f t="shared" si="5"/>
        <v>5.7947942906486478</v>
      </c>
      <c r="N10" s="22">
        <f>SUM(N11+N37+N46)</f>
        <v>4253438233</v>
      </c>
      <c r="O10" s="24">
        <f t="shared" si="6"/>
        <v>89.368381069059794</v>
      </c>
      <c r="P10" s="27">
        <f t="shared" si="7"/>
        <v>506005971</v>
      </c>
    </row>
    <row r="11" spans="1:16" x14ac:dyDescent="0.25">
      <c r="A11" s="28">
        <v>31101</v>
      </c>
      <c r="B11" s="29" t="s">
        <v>26</v>
      </c>
      <c r="C11" s="30"/>
      <c r="D11" s="31">
        <f>SUM(D12:D36)-D30</f>
        <v>2434135060</v>
      </c>
      <c r="E11" s="31">
        <f>SUM(E12:E36)-E30</f>
        <v>-5000000</v>
      </c>
      <c r="F11" s="32">
        <f t="shared" si="0"/>
        <v>2429135060</v>
      </c>
      <c r="G11" s="33">
        <f t="shared" si="1"/>
        <v>7.1630189980932446</v>
      </c>
      <c r="H11" s="31">
        <f>SUM(H12:H36)-H30</f>
        <v>0</v>
      </c>
      <c r="I11" s="34">
        <f t="shared" si="2"/>
        <v>2429135060</v>
      </c>
      <c r="J11" s="31">
        <f>SUM(J12:J36)-J30</f>
        <v>2280360537</v>
      </c>
      <c r="K11" s="33">
        <f t="shared" si="3"/>
        <v>93.875411645493273</v>
      </c>
      <c r="L11" s="35">
        <f t="shared" si="4"/>
        <v>4063856</v>
      </c>
      <c r="M11" s="33">
        <f t="shared" si="5"/>
        <v>0.16729642031513883</v>
      </c>
      <c r="N11" s="31">
        <f>SUM(N12:N36)-N30</f>
        <v>2284424393</v>
      </c>
      <c r="O11" s="33">
        <f t="shared" si="6"/>
        <v>94.042708065808412</v>
      </c>
      <c r="P11" s="36">
        <f t="shared" si="7"/>
        <v>144710667</v>
      </c>
    </row>
    <row r="12" spans="1:16" x14ac:dyDescent="0.25">
      <c r="A12" s="28">
        <v>3110101</v>
      </c>
      <c r="B12" s="29" t="s">
        <v>27</v>
      </c>
      <c r="C12" s="30"/>
      <c r="D12" s="37">
        <v>1141816404</v>
      </c>
      <c r="E12" s="105"/>
      <c r="F12" s="32">
        <f t="shared" si="0"/>
        <v>1141816404</v>
      </c>
      <c r="G12" s="33">
        <f t="shared" si="1"/>
        <v>3.3669814119707735</v>
      </c>
      <c r="H12" s="105"/>
      <c r="I12" s="34">
        <f t="shared" si="2"/>
        <v>1141816404</v>
      </c>
      <c r="J12" s="105">
        <v>1123740597</v>
      </c>
      <c r="K12" s="33">
        <f t="shared" si="3"/>
        <v>98.416925266034269</v>
      </c>
      <c r="L12" s="35">
        <f t="shared" si="4"/>
        <v>0</v>
      </c>
      <c r="M12" s="33">
        <f t="shared" si="5"/>
        <v>0</v>
      </c>
      <c r="N12" s="105">
        <v>1123740597</v>
      </c>
      <c r="O12" s="33">
        <f t="shared" si="6"/>
        <v>98.416925266034269</v>
      </c>
      <c r="P12" s="36">
        <f t="shared" si="7"/>
        <v>18075807</v>
      </c>
    </row>
    <row r="13" spans="1:16" x14ac:dyDescent="0.25">
      <c r="A13" s="28">
        <v>3110104</v>
      </c>
      <c r="B13" s="29" t="s">
        <v>28</v>
      </c>
      <c r="C13" s="30"/>
      <c r="D13" s="37">
        <v>241257840</v>
      </c>
      <c r="E13" s="105"/>
      <c r="F13" s="32">
        <f t="shared" si="0"/>
        <v>241257840</v>
      </c>
      <c r="G13" s="33">
        <f t="shared" si="1"/>
        <v>0.71141968176892567</v>
      </c>
      <c r="H13" s="105"/>
      <c r="I13" s="34">
        <f t="shared" si="2"/>
        <v>241257840</v>
      </c>
      <c r="J13" s="105">
        <v>221375759</v>
      </c>
      <c r="K13" s="33">
        <f t="shared" si="3"/>
        <v>91.758990713006469</v>
      </c>
      <c r="L13" s="35">
        <f t="shared" si="4"/>
        <v>0</v>
      </c>
      <c r="M13" s="33">
        <f t="shared" si="5"/>
        <v>0</v>
      </c>
      <c r="N13" s="105">
        <v>221375759</v>
      </c>
      <c r="O13" s="33">
        <f t="shared" si="6"/>
        <v>91.758990713006469</v>
      </c>
      <c r="P13" s="36">
        <f t="shared" si="7"/>
        <v>19882081</v>
      </c>
    </row>
    <row r="14" spans="1:16" ht="26.25" hidden="1" x14ac:dyDescent="0.25">
      <c r="A14" s="28">
        <v>3110105</v>
      </c>
      <c r="B14" s="29" t="s">
        <v>29</v>
      </c>
      <c r="C14" s="30"/>
      <c r="D14" s="37"/>
      <c r="E14" s="105"/>
      <c r="F14" s="32">
        <f t="shared" si="0"/>
        <v>0</v>
      </c>
      <c r="G14" s="33">
        <f t="shared" si="1"/>
        <v>0</v>
      </c>
      <c r="H14" s="105"/>
      <c r="I14" s="34">
        <f t="shared" si="2"/>
        <v>0</v>
      </c>
      <c r="J14" s="105"/>
      <c r="K14" s="33">
        <f t="shared" si="3"/>
        <v>0</v>
      </c>
      <c r="L14" s="35">
        <f t="shared" si="4"/>
        <v>0</v>
      </c>
      <c r="M14" s="33">
        <f t="shared" si="5"/>
        <v>0</v>
      </c>
      <c r="N14" s="105"/>
      <c r="O14" s="33">
        <f t="shared" si="6"/>
        <v>0</v>
      </c>
      <c r="P14" s="36">
        <f t="shared" si="7"/>
        <v>0</v>
      </c>
    </row>
    <row r="15" spans="1:16" hidden="1" x14ac:dyDescent="0.25">
      <c r="A15" s="28">
        <v>3110106</v>
      </c>
      <c r="B15" s="29" t="s">
        <v>30</v>
      </c>
      <c r="C15" s="30"/>
      <c r="D15" s="37"/>
      <c r="E15" s="105"/>
      <c r="F15" s="32">
        <f t="shared" si="0"/>
        <v>0</v>
      </c>
      <c r="G15" s="33">
        <f t="shared" si="1"/>
        <v>0</v>
      </c>
      <c r="H15" s="105"/>
      <c r="I15" s="34">
        <f t="shared" si="2"/>
        <v>0</v>
      </c>
      <c r="J15" s="105"/>
      <c r="K15" s="33">
        <f t="shared" si="3"/>
        <v>0</v>
      </c>
      <c r="L15" s="35">
        <f t="shared" si="4"/>
        <v>0</v>
      </c>
      <c r="M15" s="33">
        <f t="shared" si="5"/>
        <v>0</v>
      </c>
      <c r="N15" s="105"/>
      <c r="O15" s="33">
        <f t="shared" si="6"/>
        <v>0</v>
      </c>
      <c r="P15" s="36">
        <f t="shared" si="7"/>
        <v>0</v>
      </c>
    </row>
    <row r="16" spans="1:16" hidden="1" x14ac:dyDescent="0.25">
      <c r="A16" s="28">
        <v>3110107</v>
      </c>
      <c r="B16" s="29" t="s">
        <v>31</v>
      </c>
      <c r="C16" s="30"/>
      <c r="D16" s="37"/>
      <c r="E16" s="105"/>
      <c r="F16" s="32">
        <f t="shared" si="0"/>
        <v>0</v>
      </c>
      <c r="G16" s="33">
        <f t="shared" si="1"/>
        <v>0</v>
      </c>
      <c r="H16" s="105"/>
      <c r="I16" s="34">
        <f t="shared" si="2"/>
        <v>0</v>
      </c>
      <c r="J16" s="105"/>
      <c r="K16" s="33">
        <f t="shared" si="3"/>
        <v>0</v>
      </c>
      <c r="L16" s="35">
        <f t="shared" si="4"/>
        <v>0</v>
      </c>
      <c r="M16" s="33">
        <f t="shared" si="5"/>
        <v>0</v>
      </c>
      <c r="N16" s="105"/>
      <c r="O16" s="33">
        <f t="shared" si="6"/>
        <v>0</v>
      </c>
      <c r="P16" s="36">
        <f t="shared" si="7"/>
        <v>0</v>
      </c>
    </row>
    <row r="17" spans="1:16" x14ac:dyDescent="0.25">
      <c r="A17" s="28">
        <v>3110108</v>
      </c>
      <c r="B17" s="29" t="s">
        <v>32</v>
      </c>
      <c r="C17" s="30"/>
      <c r="D17" s="37">
        <v>40339664</v>
      </c>
      <c r="E17" s="105"/>
      <c r="F17" s="32">
        <f t="shared" si="0"/>
        <v>40339664</v>
      </c>
      <c r="G17" s="33">
        <f t="shared" si="1"/>
        <v>0.11895336095832319</v>
      </c>
      <c r="H17" s="105"/>
      <c r="I17" s="34">
        <f t="shared" si="2"/>
        <v>40339664</v>
      </c>
      <c r="J17" s="105">
        <v>38071690</v>
      </c>
      <c r="K17" s="33">
        <f t="shared" si="3"/>
        <v>94.377806419012316</v>
      </c>
      <c r="L17" s="35">
        <f t="shared" si="4"/>
        <v>0</v>
      </c>
      <c r="M17" s="33">
        <f t="shared" si="5"/>
        <v>0</v>
      </c>
      <c r="N17" s="105">
        <v>38071690</v>
      </c>
      <c r="O17" s="33">
        <f t="shared" si="6"/>
        <v>94.377806419012316</v>
      </c>
      <c r="P17" s="36">
        <f t="shared" si="7"/>
        <v>2267974</v>
      </c>
    </row>
    <row r="18" spans="1:16" x14ac:dyDescent="0.25">
      <c r="A18" s="28">
        <v>3110111</v>
      </c>
      <c r="B18" s="29" t="s">
        <v>33</v>
      </c>
      <c r="C18" s="30"/>
      <c r="D18" s="37">
        <v>107283770</v>
      </c>
      <c r="E18" s="105"/>
      <c r="F18" s="32">
        <f t="shared" si="0"/>
        <v>107283770</v>
      </c>
      <c r="G18" s="33">
        <f t="shared" si="1"/>
        <v>0.31635774204216793</v>
      </c>
      <c r="H18" s="105"/>
      <c r="I18" s="34">
        <f t="shared" si="2"/>
        <v>107283770</v>
      </c>
      <c r="J18" s="105">
        <v>68008968</v>
      </c>
      <c r="K18" s="33">
        <f t="shared" si="3"/>
        <v>63.391664927509538</v>
      </c>
      <c r="L18" s="35">
        <f t="shared" si="4"/>
        <v>0</v>
      </c>
      <c r="M18" s="33">
        <f t="shared" si="5"/>
        <v>0</v>
      </c>
      <c r="N18" s="105">
        <v>68008968</v>
      </c>
      <c r="O18" s="33">
        <f t="shared" si="6"/>
        <v>63.391664927509538</v>
      </c>
      <c r="P18" s="36">
        <f t="shared" si="7"/>
        <v>39274802</v>
      </c>
    </row>
    <row r="19" spans="1:16" hidden="1" x14ac:dyDescent="0.25">
      <c r="A19" s="28">
        <v>3110112</v>
      </c>
      <c r="B19" s="29" t="s">
        <v>34</v>
      </c>
      <c r="C19" s="30"/>
      <c r="D19" s="37"/>
      <c r="E19" s="37"/>
      <c r="F19" s="32">
        <f t="shared" si="0"/>
        <v>0</v>
      </c>
      <c r="G19" s="33">
        <f t="shared" si="1"/>
        <v>0</v>
      </c>
      <c r="H19" s="37"/>
      <c r="I19" s="34">
        <f t="shared" si="2"/>
        <v>0</v>
      </c>
      <c r="J19" s="37"/>
      <c r="K19" s="33">
        <f t="shared" si="3"/>
        <v>0</v>
      </c>
      <c r="L19" s="35">
        <f t="shared" si="4"/>
        <v>0</v>
      </c>
      <c r="M19" s="33">
        <f t="shared" si="5"/>
        <v>0</v>
      </c>
      <c r="N19" s="37"/>
      <c r="O19" s="33">
        <f t="shared" si="6"/>
        <v>0</v>
      </c>
      <c r="P19" s="36">
        <f t="shared" si="7"/>
        <v>0</v>
      </c>
    </row>
    <row r="20" spans="1:16" x14ac:dyDescent="0.25">
      <c r="A20" s="28">
        <v>3110113</v>
      </c>
      <c r="B20" s="29" t="s">
        <v>35</v>
      </c>
      <c r="C20" s="30"/>
      <c r="D20" s="37">
        <v>155795793</v>
      </c>
      <c r="E20" s="105"/>
      <c r="F20" s="32">
        <f t="shared" si="0"/>
        <v>155795793</v>
      </c>
      <c r="G20" s="33">
        <f t="shared" si="1"/>
        <v>0.45940970654880031</v>
      </c>
      <c r="H20" s="105"/>
      <c r="I20" s="34">
        <f t="shared" si="2"/>
        <v>155795793</v>
      </c>
      <c r="J20" s="105">
        <v>134376776</v>
      </c>
      <c r="K20" s="33">
        <f t="shared" si="3"/>
        <v>86.251864323448075</v>
      </c>
      <c r="L20" s="35">
        <f t="shared" si="4"/>
        <v>0</v>
      </c>
      <c r="M20" s="33">
        <f t="shared" si="5"/>
        <v>0</v>
      </c>
      <c r="N20" s="105">
        <v>134376776</v>
      </c>
      <c r="O20" s="33">
        <f t="shared" si="6"/>
        <v>86.251864323448075</v>
      </c>
      <c r="P20" s="36">
        <f t="shared" si="7"/>
        <v>21419017</v>
      </c>
    </row>
    <row r="21" spans="1:16" x14ac:dyDescent="0.25">
      <c r="A21" s="28">
        <v>3110114</v>
      </c>
      <c r="B21" s="29" t="s">
        <v>36</v>
      </c>
      <c r="C21" s="30"/>
      <c r="D21" s="37">
        <v>74781980</v>
      </c>
      <c r="E21" s="105">
        <v>25000000</v>
      </c>
      <c r="F21" s="32">
        <f t="shared" si="0"/>
        <v>99781980</v>
      </c>
      <c r="G21" s="33">
        <f t="shared" si="1"/>
        <v>0.29423650836745163</v>
      </c>
      <c r="H21" s="105"/>
      <c r="I21" s="34">
        <f t="shared" si="2"/>
        <v>99781980</v>
      </c>
      <c r="J21" s="105">
        <v>94840376</v>
      </c>
      <c r="K21" s="33">
        <f t="shared" si="3"/>
        <v>95.047598774848936</v>
      </c>
      <c r="L21" s="35">
        <f t="shared" si="4"/>
        <v>0</v>
      </c>
      <c r="M21" s="33">
        <f t="shared" si="5"/>
        <v>0</v>
      </c>
      <c r="N21" s="105">
        <v>94840376</v>
      </c>
      <c r="O21" s="33">
        <f t="shared" si="6"/>
        <v>95.047598774848936</v>
      </c>
      <c r="P21" s="36">
        <f t="shared" si="7"/>
        <v>4941604</v>
      </c>
    </row>
    <row r="22" spans="1:16" x14ac:dyDescent="0.25">
      <c r="A22" s="28">
        <v>3110115</v>
      </c>
      <c r="B22" s="29" t="s">
        <v>37</v>
      </c>
      <c r="C22" s="30"/>
      <c r="D22" s="37">
        <v>264069866</v>
      </c>
      <c r="E22" s="105"/>
      <c r="F22" s="32">
        <f t="shared" si="0"/>
        <v>264069866</v>
      </c>
      <c r="G22" s="33">
        <f t="shared" si="1"/>
        <v>0.77868764817956948</v>
      </c>
      <c r="H22" s="105"/>
      <c r="I22" s="34">
        <f t="shared" si="2"/>
        <v>264069866</v>
      </c>
      <c r="J22" s="105">
        <v>239218589</v>
      </c>
      <c r="K22" s="33">
        <f t="shared" si="3"/>
        <v>90.589128030231208</v>
      </c>
      <c r="L22" s="35">
        <f t="shared" si="4"/>
        <v>0</v>
      </c>
      <c r="M22" s="33">
        <f t="shared" si="5"/>
        <v>0</v>
      </c>
      <c r="N22" s="105">
        <v>239218589</v>
      </c>
      <c r="O22" s="33">
        <f t="shared" si="6"/>
        <v>90.589128030231208</v>
      </c>
      <c r="P22" s="36">
        <f t="shared" si="7"/>
        <v>24851277</v>
      </c>
    </row>
    <row r="23" spans="1:16" hidden="1" x14ac:dyDescent="0.25">
      <c r="A23" s="28">
        <v>3110116</v>
      </c>
      <c r="B23" s="29" t="s">
        <v>38</v>
      </c>
      <c r="C23" s="30"/>
      <c r="D23" s="37"/>
      <c r="E23" s="37"/>
      <c r="F23" s="32">
        <f t="shared" si="0"/>
        <v>0</v>
      </c>
      <c r="G23" s="33">
        <f t="shared" si="1"/>
        <v>0</v>
      </c>
      <c r="H23" s="37"/>
      <c r="I23" s="34">
        <f t="shared" si="2"/>
        <v>0</v>
      </c>
      <c r="J23" s="37"/>
      <c r="K23" s="33">
        <f t="shared" si="3"/>
        <v>0</v>
      </c>
      <c r="L23" s="35">
        <f t="shared" si="4"/>
        <v>0</v>
      </c>
      <c r="M23" s="33">
        <f t="shared" si="5"/>
        <v>0</v>
      </c>
      <c r="N23" s="37"/>
      <c r="O23" s="33">
        <f t="shared" si="6"/>
        <v>0</v>
      </c>
      <c r="P23" s="36">
        <f t="shared" si="7"/>
        <v>0</v>
      </c>
    </row>
    <row r="24" spans="1:16" hidden="1" x14ac:dyDescent="0.25">
      <c r="A24" s="28">
        <v>3110117</v>
      </c>
      <c r="B24" s="29" t="s">
        <v>39</v>
      </c>
      <c r="C24" s="30"/>
      <c r="D24" s="37"/>
      <c r="E24" s="37"/>
      <c r="F24" s="32">
        <f t="shared" si="0"/>
        <v>0</v>
      </c>
      <c r="G24" s="33">
        <f t="shared" si="1"/>
        <v>0</v>
      </c>
      <c r="H24" s="37"/>
      <c r="I24" s="34">
        <f t="shared" si="2"/>
        <v>0</v>
      </c>
      <c r="J24" s="37"/>
      <c r="K24" s="33">
        <f t="shared" si="3"/>
        <v>0</v>
      </c>
      <c r="L24" s="35">
        <f t="shared" si="4"/>
        <v>0</v>
      </c>
      <c r="M24" s="33">
        <f t="shared" si="5"/>
        <v>0</v>
      </c>
      <c r="N24" s="37"/>
      <c r="O24" s="33">
        <f t="shared" si="6"/>
        <v>0</v>
      </c>
      <c r="P24" s="36">
        <f t="shared" si="7"/>
        <v>0</v>
      </c>
    </row>
    <row r="25" spans="1:16" hidden="1" x14ac:dyDescent="0.25">
      <c r="A25" s="28">
        <v>3110118</v>
      </c>
      <c r="B25" s="29" t="s">
        <v>40</v>
      </c>
      <c r="C25" s="30"/>
      <c r="D25" s="37"/>
      <c r="E25" s="37"/>
      <c r="F25" s="32">
        <f t="shared" si="0"/>
        <v>0</v>
      </c>
      <c r="G25" s="33">
        <f t="shared" si="1"/>
        <v>0</v>
      </c>
      <c r="H25" s="37"/>
      <c r="I25" s="34">
        <f t="shared" si="2"/>
        <v>0</v>
      </c>
      <c r="J25" s="37"/>
      <c r="K25" s="33">
        <f t="shared" si="3"/>
        <v>0</v>
      </c>
      <c r="L25" s="35">
        <f t="shared" si="4"/>
        <v>0</v>
      </c>
      <c r="M25" s="33">
        <f t="shared" si="5"/>
        <v>0</v>
      </c>
      <c r="N25" s="37"/>
      <c r="O25" s="33">
        <f t="shared" si="6"/>
        <v>0</v>
      </c>
      <c r="P25" s="36">
        <f t="shared" si="7"/>
        <v>0</v>
      </c>
    </row>
    <row r="26" spans="1:16" x14ac:dyDescent="0.25">
      <c r="A26" s="28">
        <v>3110120</v>
      </c>
      <c r="B26" s="29" t="s">
        <v>41</v>
      </c>
      <c r="C26" s="30"/>
      <c r="D26" s="37">
        <v>6343424</v>
      </c>
      <c r="E26" s="105">
        <v>2000000</v>
      </c>
      <c r="F26" s="32">
        <f t="shared" si="0"/>
        <v>8343424</v>
      </c>
      <c r="G26" s="33">
        <f t="shared" si="1"/>
        <v>2.4603039001523087E-2</v>
      </c>
      <c r="H26" s="105"/>
      <c r="I26" s="34">
        <f t="shared" si="2"/>
        <v>8343424</v>
      </c>
      <c r="J26" s="105">
        <v>7722978</v>
      </c>
      <c r="K26" s="33">
        <f t="shared" si="3"/>
        <v>92.56365252443122</v>
      </c>
      <c r="L26" s="35">
        <f t="shared" si="4"/>
        <v>0</v>
      </c>
      <c r="M26" s="33">
        <f t="shared" si="5"/>
        <v>0</v>
      </c>
      <c r="N26" s="105">
        <v>7722978</v>
      </c>
      <c r="O26" s="33">
        <f t="shared" si="6"/>
        <v>92.56365252443122</v>
      </c>
      <c r="P26" s="36">
        <f t="shared" si="7"/>
        <v>620446</v>
      </c>
    </row>
    <row r="27" spans="1:16" x14ac:dyDescent="0.25">
      <c r="A27" s="28">
        <v>3110121</v>
      </c>
      <c r="B27" s="29" t="s">
        <v>42</v>
      </c>
      <c r="C27" s="30"/>
      <c r="D27" s="37">
        <v>65000000</v>
      </c>
      <c r="E27" s="37">
        <v>14000000</v>
      </c>
      <c r="F27" s="32">
        <f t="shared" si="0"/>
        <v>79000000</v>
      </c>
      <c r="G27" s="33">
        <f t="shared" si="1"/>
        <v>0.23295472951156793</v>
      </c>
      <c r="H27" s="37"/>
      <c r="I27" s="34">
        <f t="shared" si="2"/>
        <v>79000000</v>
      </c>
      <c r="J27" s="37">
        <v>68579387</v>
      </c>
      <c r="K27" s="33">
        <f t="shared" si="3"/>
        <v>86.809350632911404</v>
      </c>
      <c r="L27" s="35">
        <f t="shared" si="4"/>
        <v>0</v>
      </c>
      <c r="M27" s="33">
        <f t="shared" si="5"/>
        <v>0</v>
      </c>
      <c r="N27" s="37">
        <v>68579387</v>
      </c>
      <c r="O27" s="33">
        <f t="shared" si="6"/>
        <v>86.809350632911404</v>
      </c>
      <c r="P27" s="36">
        <f t="shared" si="7"/>
        <v>10420613</v>
      </c>
    </row>
    <row r="28" spans="1:16" hidden="1" x14ac:dyDescent="0.25">
      <c r="A28" s="28">
        <v>3110123</v>
      </c>
      <c r="B28" s="39" t="s">
        <v>43</v>
      </c>
      <c r="C28" s="30"/>
      <c r="D28" s="37"/>
      <c r="E28" s="105"/>
      <c r="F28" s="32">
        <f t="shared" si="0"/>
        <v>0</v>
      </c>
      <c r="G28" s="33">
        <f t="shared" si="1"/>
        <v>0</v>
      </c>
      <c r="H28" s="105"/>
      <c r="I28" s="34">
        <f t="shared" si="2"/>
        <v>0</v>
      </c>
      <c r="J28" s="105"/>
      <c r="K28" s="33">
        <f t="shared" si="3"/>
        <v>0</v>
      </c>
      <c r="L28" s="35">
        <f t="shared" si="4"/>
        <v>0</v>
      </c>
      <c r="M28" s="33">
        <f t="shared" si="5"/>
        <v>0</v>
      </c>
      <c r="N28" s="105"/>
      <c r="O28" s="33">
        <f t="shared" si="6"/>
        <v>0</v>
      </c>
      <c r="P28" s="36">
        <f t="shared" si="7"/>
        <v>0</v>
      </c>
    </row>
    <row r="29" spans="1:16" hidden="1" x14ac:dyDescent="0.25">
      <c r="A29" s="28">
        <v>3110124</v>
      </c>
      <c r="B29" s="39" t="s">
        <v>44</v>
      </c>
      <c r="C29" s="30"/>
      <c r="D29" s="37"/>
      <c r="E29" s="37"/>
      <c r="F29" s="32">
        <f t="shared" si="0"/>
        <v>0</v>
      </c>
      <c r="G29" s="33">
        <f t="shared" si="1"/>
        <v>0</v>
      </c>
      <c r="H29" s="37"/>
      <c r="I29" s="34">
        <f t="shared" si="2"/>
        <v>0</v>
      </c>
      <c r="J29" s="37"/>
      <c r="K29" s="33">
        <f t="shared" si="3"/>
        <v>0</v>
      </c>
      <c r="L29" s="35">
        <f t="shared" si="4"/>
        <v>0</v>
      </c>
      <c r="M29" s="33">
        <f t="shared" si="5"/>
        <v>0</v>
      </c>
      <c r="N29" s="37"/>
      <c r="O29" s="33">
        <f t="shared" si="6"/>
        <v>0</v>
      </c>
      <c r="P29" s="36">
        <f t="shared" si="7"/>
        <v>0</v>
      </c>
    </row>
    <row r="30" spans="1:16" x14ac:dyDescent="0.25">
      <c r="A30" s="28">
        <v>3110125</v>
      </c>
      <c r="B30" s="39" t="s">
        <v>45</v>
      </c>
      <c r="C30" s="30"/>
      <c r="D30" s="31">
        <f>SUM(D31:D33)</f>
        <v>337446319</v>
      </c>
      <c r="E30" s="31">
        <f>SUM(E31:E33)</f>
        <v>-46000000</v>
      </c>
      <c r="F30" s="32">
        <f t="shared" si="0"/>
        <v>291446319</v>
      </c>
      <c r="G30" s="33">
        <f t="shared" si="1"/>
        <v>0.85941516974414101</v>
      </c>
      <c r="H30" s="31">
        <f>SUM(H31:H33)</f>
        <v>0</v>
      </c>
      <c r="I30" s="34">
        <f t="shared" si="2"/>
        <v>291446319</v>
      </c>
      <c r="J30" s="31">
        <f>SUM(J31:J33)</f>
        <v>284425417</v>
      </c>
      <c r="K30" s="33">
        <f t="shared" si="3"/>
        <v>97.591013664509518</v>
      </c>
      <c r="L30" s="35">
        <f t="shared" si="4"/>
        <v>4063856</v>
      </c>
      <c r="M30" s="33">
        <f t="shared" si="5"/>
        <v>1.3943754767408814</v>
      </c>
      <c r="N30" s="31">
        <f>SUM(N31:N33)</f>
        <v>288489273</v>
      </c>
      <c r="O30" s="33">
        <f t="shared" si="6"/>
        <v>98.985389141250408</v>
      </c>
      <c r="P30" s="36">
        <f t="shared" si="7"/>
        <v>2957046</v>
      </c>
    </row>
    <row r="31" spans="1:16" x14ac:dyDescent="0.25">
      <c r="A31" s="28">
        <v>311012501</v>
      </c>
      <c r="B31" s="39" t="s">
        <v>46</v>
      </c>
      <c r="C31" s="30"/>
      <c r="D31" s="37">
        <v>337446319</v>
      </c>
      <c r="E31" s="105">
        <v>-46000000</v>
      </c>
      <c r="F31" s="32">
        <f t="shared" si="0"/>
        <v>291446319</v>
      </c>
      <c r="G31" s="33">
        <f t="shared" si="1"/>
        <v>0.85941516974414101</v>
      </c>
      <c r="H31" s="105"/>
      <c r="I31" s="34">
        <f t="shared" si="2"/>
        <v>291446319</v>
      </c>
      <c r="J31" s="105">
        <v>284425417</v>
      </c>
      <c r="K31" s="33">
        <f t="shared" si="3"/>
        <v>97.591013664509518</v>
      </c>
      <c r="L31" s="35">
        <f t="shared" si="4"/>
        <v>4063856</v>
      </c>
      <c r="M31" s="33">
        <f t="shared" si="5"/>
        <v>1.3943754767408814</v>
      </c>
      <c r="N31" s="105">
        <v>288489273</v>
      </c>
      <c r="O31" s="33">
        <f t="shared" si="6"/>
        <v>98.985389141250408</v>
      </c>
      <c r="P31" s="36">
        <f t="shared" si="7"/>
        <v>2957046</v>
      </c>
    </row>
    <row r="32" spans="1:16" hidden="1" x14ac:dyDescent="0.25">
      <c r="A32" s="28">
        <v>311012502</v>
      </c>
      <c r="B32" s="39" t="s">
        <v>47</v>
      </c>
      <c r="C32" s="30"/>
      <c r="D32" s="37"/>
      <c r="E32" s="37"/>
      <c r="F32" s="32">
        <f t="shared" si="0"/>
        <v>0</v>
      </c>
      <c r="G32" s="33">
        <f t="shared" si="1"/>
        <v>0</v>
      </c>
      <c r="H32" s="37"/>
      <c r="I32" s="34">
        <f t="shared" si="2"/>
        <v>0</v>
      </c>
      <c r="J32" s="37"/>
      <c r="K32" s="33">
        <f t="shared" si="3"/>
        <v>0</v>
      </c>
      <c r="L32" s="35">
        <f t="shared" si="4"/>
        <v>0</v>
      </c>
      <c r="M32" s="33">
        <f t="shared" si="5"/>
        <v>0</v>
      </c>
      <c r="N32" s="37"/>
      <c r="O32" s="33">
        <f t="shared" si="6"/>
        <v>0</v>
      </c>
      <c r="P32" s="36">
        <f t="shared" si="7"/>
        <v>0</v>
      </c>
    </row>
    <row r="33" spans="1:16" hidden="1" x14ac:dyDescent="0.25">
      <c r="A33" s="28">
        <v>311012503</v>
      </c>
      <c r="B33" s="39" t="s">
        <v>48</v>
      </c>
      <c r="C33" s="30"/>
      <c r="D33" s="37"/>
      <c r="E33" s="105"/>
      <c r="F33" s="32">
        <f t="shared" si="0"/>
        <v>0</v>
      </c>
      <c r="G33" s="33">
        <f t="shared" si="1"/>
        <v>0</v>
      </c>
      <c r="H33" s="105"/>
      <c r="I33" s="34">
        <f t="shared" si="2"/>
        <v>0</v>
      </c>
      <c r="J33" s="105"/>
      <c r="K33" s="33">
        <f t="shared" si="3"/>
        <v>0</v>
      </c>
      <c r="L33" s="35">
        <f t="shared" si="4"/>
        <v>0</v>
      </c>
      <c r="M33" s="33">
        <f t="shared" si="5"/>
        <v>0</v>
      </c>
      <c r="N33" s="105"/>
      <c r="O33" s="33">
        <f t="shared" si="6"/>
        <v>0</v>
      </c>
      <c r="P33" s="36">
        <f t="shared" si="7"/>
        <v>0</v>
      </c>
    </row>
    <row r="34" spans="1:16" hidden="1" x14ac:dyDescent="0.25">
      <c r="A34" s="28">
        <v>3110126</v>
      </c>
      <c r="B34" s="29" t="s">
        <v>49</v>
      </c>
      <c r="C34" s="30"/>
      <c r="D34" s="37"/>
      <c r="E34" s="37"/>
      <c r="F34" s="32">
        <f t="shared" si="0"/>
        <v>0</v>
      </c>
      <c r="G34" s="33">
        <f t="shared" si="1"/>
        <v>0</v>
      </c>
      <c r="H34" s="37"/>
      <c r="I34" s="34">
        <f t="shared" si="2"/>
        <v>0</v>
      </c>
      <c r="J34" s="37"/>
      <c r="K34" s="33">
        <f t="shared" si="3"/>
        <v>0</v>
      </c>
      <c r="L34" s="35">
        <f t="shared" si="4"/>
        <v>0</v>
      </c>
      <c r="M34" s="33">
        <f t="shared" si="5"/>
        <v>0</v>
      </c>
      <c r="N34" s="37"/>
      <c r="O34" s="33">
        <f t="shared" si="6"/>
        <v>0</v>
      </c>
      <c r="P34" s="36">
        <f t="shared" si="7"/>
        <v>0</v>
      </c>
    </row>
    <row r="35" spans="1:16" hidden="1" x14ac:dyDescent="0.25">
      <c r="A35" s="28">
        <v>3110127</v>
      </c>
      <c r="B35" s="40" t="s">
        <v>50</v>
      </c>
      <c r="C35" s="30"/>
      <c r="D35" s="37"/>
      <c r="E35" s="37"/>
      <c r="F35" s="32">
        <f t="shared" si="0"/>
        <v>0</v>
      </c>
      <c r="G35" s="33">
        <f t="shared" si="1"/>
        <v>0</v>
      </c>
      <c r="H35" s="37"/>
      <c r="I35" s="34">
        <f t="shared" si="2"/>
        <v>0</v>
      </c>
      <c r="J35" s="37"/>
      <c r="K35" s="33">
        <f t="shared" si="3"/>
        <v>0</v>
      </c>
      <c r="L35" s="35">
        <f t="shared" si="4"/>
        <v>0</v>
      </c>
      <c r="M35" s="33">
        <f t="shared" si="5"/>
        <v>0</v>
      </c>
      <c r="N35" s="37"/>
      <c r="O35" s="33">
        <f t="shared" si="6"/>
        <v>0</v>
      </c>
      <c r="P35" s="36">
        <f t="shared" si="7"/>
        <v>0</v>
      </c>
    </row>
    <row r="36" spans="1:16" ht="26.25" hidden="1" x14ac:dyDescent="0.25">
      <c r="A36" s="28">
        <v>3110128</v>
      </c>
      <c r="B36" s="29" t="s">
        <v>51</v>
      </c>
      <c r="C36" s="30"/>
      <c r="D36" s="37"/>
      <c r="E36" s="37"/>
      <c r="F36" s="32">
        <f t="shared" si="0"/>
        <v>0</v>
      </c>
      <c r="G36" s="33">
        <f t="shared" si="1"/>
        <v>0</v>
      </c>
      <c r="H36" s="37"/>
      <c r="I36" s="34">
        <f t="shared" si="2"/>
        <v>0</v>
      </c>
      <c r="J36" s="37"/>
      <c r="K36" s="33">
        <f t="shared" si="3"/>
        <v>0</v>
      </c>
      <c r="L36" s="35">
        <f t="shared" si="4"/>
        <v>0</v>
      </c>
      <c r="M36" s="33">
        <f t="shared" si="5"/>
        <v>0</v>
      </c>
      <c r="N36" s="37"/>
      <c r="O36" s="33">
        <f t="shared" si="6"/>
        <v>0</v>
      </c>
      <c r="P36" s="36">
        <f t="shared" si="7"/>
        <v>0</v>
      </c>
    </row>
    <row r="37" spans="1:16" x14ac:dyDescent="0.25">
      <c r="A37" s="19">
        <v>31102</v>
      </c>
      <c r="B37" s="20" t="s">
        <v>52</v>
      </c>
      <c r="C37" s="21"/>
      <c r="D37" s="22">
        <f>SUM(D38:D45)-D40</f>
        <v>1457931216</v>
      </c>
      <c r="E37" s="22">
        <f>SUM(E38:E45)-E40</f>
        <v>80000000</v>
      </c>
      <c r="F37" s="23">
        <f t="shared" si="0"/>
        <v>1537931216</v>
      </c>
      <c r="G37" s="24">
        <f t="shared" si="1"/>
        <v>4.5350424105148956</v>
      </c>
      <c r="H37" s="22">
        <f>SUM(H38:H45)-H40</f>
        <v>0</v>
      </c>
      <c r="I37" s="25">
        <f t="shared" si="2"/>
        <v>1537931216</v>
      </c>
      <c r="J37" s="22">
        <f>SUM(J38:J45)-J40</f>
        <v>1136819511</v>
      </c>
      <c r="K37" s="24">
        <f t="shared" si="3"/>
        <v>73.918748717302833</v>
      </c>
      <c r="L37" s="26">
        <f t="shared" si="4"/>
        <v>229878866</v>
      </c>
      <c r="M37" s="24">
        <f t="shared" si="5"/>
        <v>14.947278760482616</v>
      </c>
      <c r="N37" s="22">
        <f>SUM(N38:N45)-N40</f>
        <v>1366698377</v>
      </c>
      <c r="O37" s="24">
        <f t="shared" si="6"/>
        <v>88.866027477785465</v>
      </c>
      <c r="P37" s="27">
        <f t="shared" si="7"/>
        <v>171232839</v>
      </c>
    </row>
    <row r="38" spans="1:16" hidden="1" x14ac:dyDescent="0.25">
      <c r="A38" s="28">
        <v>3110201</v>
      </c>
      <c r="B38" s="40" t="s">
        <v>53</v>
      </c>
      <c r="C38" s="30"/>
      <c r="D38" s="31"/>
      <c r="E38" s="31"/>
      <c r="F38" s="32">
        <f t="shared" si="0"/>
        <v>0</v>
      </c>
      <c r="G38" s="33">
        <f t="shared" si="1"/>
        <v>0</v>
      </c>
      <c r="H38" s="31"/>
      <c r="I38" s="34">
        <f t="shared" si="2"/>
        <v>0</v>
      </c>
      <c r="J38" s="31"/>
      <c r="K38" s="33">
        <f t="shared" si="3"/>
        <v>0</v>
      </c>
      <c r="L38" s="35">
        <f t="shared" si="4"/>
        <v>0</v>
      </c>
      <c r="M38" s="33">
        <f t="shared" si="5"/>
        <v>0</v>
      </c>
      <c r="N38" s="31"/>
      <c r="O38" s="33">
        <f t="shared" si="6"/>
        <v>0</v>
      </c>
      <c r="P38" s="36">
        <f t="shared" si="7"/>
        <v>0</v>
      </c>
    </row>
    <row r="39" spans="1:16" hidden="1" x14ac:dyDescent="0.25">
      <c r="A39" s="28">
        <v>3110202</v>
      </c>
      <c r="B39" s="40" t="s">
        <v>54</v>
      </c>
      <c r="C39" s="30"/>
      <c r="D39" s="37"/>
      <c r="E39" s="37"/>
      <c r="F39" s="32">
        <f t="shared" si="0"/>
        <v>0</v>
      </c>
      <c r="G39" s="33">
        <f t="shared" si="1"/>
        <v>0</v>
      </c>
      <c r="H39" s="37"/>
      <c r="I39" s="34">
        <f t="shared" si="2"/>
        <v>0</v>
      </c>
      <c r="J39" s="37"/>
      <c r="K39" s="33">
        <f t="shared" si="3"/>
        <v>0</v>
      </c>
      <c r="L39" s="35">
        <f t="shared" si="4"/>
        <v>0</v>
      </c>
      <c r="M39" s="33">
        <f t="shared" si="5"/>
        <v>0</v>
      </c>
      <c r="N39" s="37"/>
      <c r="O39" s="33">
        <f t="shared" si="6"/>
        <v>0</v>
      </c>
      <c r="P39" s="36">
        <f t="shared" si="7"/>
        <v>0</v>
      </c>
    </row>
    <row r="40" spans="1:16" x14ac:dyDescent="0.25">
      <c r="A40" s="28">
        <v>3110203</v>
      </c>
      <c r="B40" s="29" t="s">
        <v>55</v>
      </c>
      <c r="C40" s="30"/>
      <c r="D40" s="31">
        <f>SUM(D41:D42)</f>
        <v>1113670608</v>
      </c>
      <c r="E40" s="31">
        <f>SUM(E41:E42)</f>
        <v>80000000</v>
      </c>
      <c r="F40" s="32">
        <f t="shared" si="0"/>
        <v>1193670608</v>
      </c>
      <c r="G40" s="33">
        <f t="shared" si="1"/>
        <v>3.5198887799056813</v>
      </c>
      <c r="H40" s="31">
        <f>SUM(H41:H42)</f>
        <v>0</v>
      </c>
      <c r="I40" s="34">
        <f t="shared" si="2"/>
        <v>1193670608</v>
      </c>
      <c r="J40" s="31">
        <f>SUM(J41:J42)</f>
        <v>846697138</v>
      </c>
      <c r="K40" s="33">
        <f t="shared" si="3"/>
        <v>70.932226388538169</v>
      </c>
      <c r="L40" s="35">
        <f t="shared" si="4"/>
        <v>189639621</v>
      </c>
      <c r="M40" s="33">
        <f t="shared" si="5"/>
        <v>15.887098143242545</v>
      </c>
      <c r="N40" s="31">
        <f>SUM(N41:N42)</f>
        <v>1036336759</v>
      </c>
      <c r="O40" s="33">
        <f t="shared" si="6"/>
        <v>86.819324531780723</v>
      </c>
      <c r="P40" s="36">
        <f t="shared" si="7"/>
        <v>157333849</v>
      </c>
    </row>
    <row r="41" spans="1:16" x14ac:dyDescent="0.25">
      <c r="A41" s="28">
        <v>311020301</v>
      </c>
      <c r="B41" s="40" t="s">
        <v>56</v>
      </c>
      <c r="C41" s="30"/>
      <c r="D41" s="37">
        <v>1113670608</v>
      </c>
      <c r="E41" s="105">
        <v>80000000</v>
      </c>
      <c r="F41" s="32">
        <f t="shared" si="0"/>
        <v>1193670608</v>
      </c>
      <c r="G41" s="33">
        <f t="shared" si="1"/>
        <v>3.5198887799056813</v>
      </c>
      <c r="H41" s="105"/>
      <c r="I41" s="34">
        <f t="shared" si="2"/>
        <v>1193670608</v>
      </c>
      <c r="J41" s="105">
        <v>846697138</v>
      </c>
      <c r="K41" s="33">
        <f t="shared" si="3"/>
        <v>70.932226388538169</v>
      </c>
      <c r="L41" s="35">
        <f t="shared" si="4"/>
        <v>189639621</v>
      </c>
      <c r="M41" s="33">
        <f t="shared" si="5"/>
        <v>15.887098143242545</v>
      </c>
      <c r="N41" s="105">
        <v>1036336759</v>
      </c>
      <c r="O41" s="33">
        <f t="shared" si="6"/>
        <v>86.819324531780723</v>
      </c>
      <c r="P41" s="36">
        <f t="shared" si="7"/>
        <v>157333849</v>
      </c>
    </row>
    <row r="42" spans="1:16" hidden="1" x14ac:dyDescent="0.25">
      <c r="A42" s="28">
        <v>311020302</v>
      </c>
      <c r="B42" s="40" t="s">
        <v>57</v>
      </c>
      <c r="C42" s="30"/>
      <c r="D42" s="37"/>
      <c r="E42" s="37"/>
      <c r="F42" s="32">
        <f t="shared" si="0"/>
        <v>0</v>
      </c>
      <c r="G42" s="33">
        <f t="shared" si="1"/>
        <v>0</v>
      </c>
      <c r="H42" s="37"/>
      <c r="I42" s="34">
        <f t="shared" si="2"/>
        <v>0</v>
      </c>
      <c r="J42" s="37"/>
      <c r="K42" s="33">
        <f t="shared" si="3"/>
        <v>0</v>
      </c>
      <c r="L42" s="35">
        <f t="shared" si="4"/>
        <v>0</v>
      </c>
      <c r="M42" s="33">
        <f t="shared" si="5"/>
        <v>0</v>
      </c>
      <c r="N42" s="37"/>
      <c r="O42" s="33">
        <f t="shared" si="6"/>
        <v>0</v>
      </c>
      <c r="P42" s="36">
        <f t="shared" si="7"/>
        <v>0</v>
      </c>
    </row>
    <row r="43" spans="1:16" x14ac:dyDescent="0.25">
      <c r="A43" s="28">
        <v>3110204</v>
      </c>
      <c r="B43" s="29" t="s">
        <v>58</v>
      </c>
      <c r="C43" s="30"/>
      <c r="D43" s="37">
        <v>344260608</v>
      </c>
      <c r="E43" s="105"/>
      <c r="F43" s="32">
        <f t="shared" si="0"/>
        <v>344260608</v>
      </c>
      <c r="G43" s="33">
        <f t="shared" si="1"/>
        <v>1.0151536306092139</v>
      </c>
      <c r="H43" s="105"/>
      <c r="I43" s="34">
        <f t="shared" si="2"/>
        <v>344260608</v>
      </c>
      <c r="J43" s="105">
        <v>290122373</v>
      </c>
      <c r="K43" s="33">
        <f t="shared" si="3"/>
        <v>84.27405467197687</v>
      </c>
      <c r="L43" s="35">
        <f t="shared" si="4"/>
        <v>40239245</v>
      </c>
      <c r="M43" s="33">
        <f t="shared" si="5"/>
        <v>11.688599876056688</v>
      </c>
      <c r="N43" s="105">
        <v>330361618</v>
      </c>
      <c r="O43" s="33">
        <f t="shared" si="6"/>
        <v>95.962654548033569</v>
      </c>
      <c r="P43" s="36">
        <f t="shared" si="7"/>
        <v>13898990</v>
      </c>
    </row>
    <row r="44" spans="1:16" hidden="1" x14ac:dyDescent="0.25">
      <c r="A44" s="28">
        <v>3110205</v>
      </c>
      <c r="B44" s="40" t="s">
        <v>59</v>
      </c>
      <c r="C44" s="30"/>
      <c r="D44" s="37"/>
      <c r="E44" s="37"/>
      <c r="F44" s="32">
        <f t="shared" si="0"/>
        <v>0</v>
      </c>
      <c r="G44" s="33">
        <f t="shared" si="1"/>
        <v>0</v>
      </c>
      <c r="H44" s="37"/>
      <c r="I44" s="34">
        <f t="shared" si="2"/>
        <v>0</v>
      </c>
      <c r="J44" s="37"/>
      <c r="K44" s="33">
        <f t="shared" si="3"/>
        <v>0</v>
      </c>
      <c r="L44" s="35">
        <f t="shared" si="4"/>
        <v>0</v>
      </c>
      <c r="M44" s="33">
        <f t="shared" si="5"/>
        <v>0</v>
      </c>
      <c r="N44" s="37"/>
      <c r="O44" s="33">
        <f t="shared" si="6"/>
        <v>0</v>
      </c>
      <c r="P44" s="36">
        <f t="shared" si="7"/>
        <v>0</v>
      </c>
    </row>
    <row r="45" spans="1:16" hidden="1" x14ac:dyDescent="0.25">
      <c r="A45" s="28">
        <v>3110299</v>
      </c>
      <c r="B45" s="40" t="s">
        <v>60</v>
      </c>
      <c r="C45" s="30"/>
      <c r="D45" s="37"/>
      <c r="E45" s="105"/>
      <c r="F45" s="32">
        <f t="shared" si="0"/>
        <v>0</v>
      </c>
      <c r="G45" s="33">
        <f t="shared" si="1"/>
        <v>0</v>
      </c>
      <c r="H45" s="105"/>
      <c r="I45" s="34">
        <f t="shared" si="2"/>
        <v>0</v>
      </c>
      <c r="J45" s="105"/>
      <c r="K45" s="33">
        <f t="shared" si="3"/>
        <v>0</v>
      </c>
      <c r="L45" s="35">
        <f t="shared" si="4"/>
        <v>0</v>
      </c>
      <c r="M45" s="33">
        <f t="shared" si="5"/>
        <v>0</v>
      </c>
      <c r="N45" s="105"/>
      <c r="O45" s="33">
        <f t="shared" si="6"/>
        <v>0</v>
      </c>
      <c r="P45" s="36">
        <f t="shared" si="7"/>
        <v>0</v>
      </c>
    </row>
    <row r="46" spans="1:16" x14ac:dyDescent="0.25">
      <c r="A46" s="19">
        <v>31103</v>
      </c>
      <c r="B46" s="20" t="s">
        <v>61</v>
      </c>
      <c r="C46" s="21"/>
      <c r="D46" s="22">
        <f>SUM(D47+D53+D63)</f>
        <v>783377928</v>
      </c>
      <c r="E46" s="22">
        <f>SUM(E47+E53+E63)</f>
        <v>9000000</v>
      </c>
      <c r="F46" s="23">
        <f t="shared" si="0"/>
        <v>792377928</v>
      </c>
      <c r="G46" s="24">
        <f t="shared" si="1"/>
        <v>2.3365593150402106</v>
      </c>
      <c r="H46" s="22">
        <f>SUM(H47+H53+H63)</f>
        <v>0</v>
      </c>
      <c r="I46" s="25">
        <f t="shared" si="2"/>
        <v>792377928</v>
      </c>
      <c r="J46" s="22">
        <f>SUM(J47+J53+J63)</f>
        <v>560458184</v>
      </c>
      <c r="K46" s="24">
        <f t="shared" si="3"/>
        <v>70.731170593636222</v>
      </c>
      <c r="L46" s="26">
        <f t="shared" si="4"/>
        <v>41857279</v>
      </c>
      <c r="M46" s="24">
        <f t="shared" si="5"/>
        <v>5.2824892669145624</v>
      </c>
      <c r="N46" s="22">
        <f>SUM(N47+N53+N63)</f>
        <v>602315463</v>
      </c>
      <c r="O46" s="24">
        <f t="shared" si="6"/>
        <v>76.013659860550788</v>
      </c>
      <c r="P46" s="27">
        <f t="shared" si="7"/>
        <v>190062465</v>
      </c>
    </row>
    <row r="47" spans="1:16" x14ac:dyDescent="0.25">
      <c r="A47" s="28">
        <v>3110301</v>
      </c>
      <c r="B47" s="29" t="s">
        <v>62</v>
      </c>
      <c r="C47" s="30"/>
      <c r="D47" s="31">
        <f>SUM(D48:D52)</f>
        <v>563503740</v>
      </c>
      <c r="E47" s="31">
        <f>SUM(E48:E52)</f>
        <v>-14000000</v>
      </c>
      <c r="F47" s="32">
        <f t="shared" si="0"/>
        <v>549503740</v>
      </c>
      <c r="G47" s="33">
        <f t="shared" si="1"/>
        <v>1.6203733559151259</v>
      </c>
      <c r="H47" s="31">
        <f>SUM(H48:H52)</f>
        <v>0</v>
      </c>
      <c r="I47" s="34">
        <f t="shared" si="2"/>
        <v>549503740</v>
      </c>
      <c r="J47" s="31">
        <f>SUM(J48:J52)</f>
        <v>354064606</v>
      </c>
      <c r="K47" s="33">
        <f t="shared" si="3"/>
        <v>64.433520689049359</v>
      </c>
      <c r="L47" s="35">
        <f t="shared" si="4"/>
        <v>37450645</v>
      </c>
      <c r="M47" s="33">
        <f t="shared" si="5"/>
        <v>6.8153576170382379</v>
      </c>
      <c r="N47" s="31">
        <f>SUM(N48:N52)</f>
        <v>391515251</v>
      </c>
      <c r="O47" s="33">
        <f t="shared" si="6"/>
        <v>71.24887830608759</v>
      </c>
      <c r="P47" s="36">
        <f t="shared" si="7"/>
        <v>157988489</v>
      </c>
    </row>
    <row r="48" spans="1:16" x14ac:dyDescent="0.25">
      <c r="A48" s="28">
        <v>311030101</v>
      </c>
      <c r="B48" s="29" t="s">
        <v>63</v>
      </c>
      <c r="C48" s="30"/>
      <c r="D48" s="37">
        <v>141261550</v>
      </c>
      <c r="E48" s="105"/>
      <c r="F48" s="32">
        <f t="shared" si="0"/>
        <v>141261550</v>
      </c>
      <c r="G48" s="33">
        <f t="shared" si="1"/>
        <v>0.41655121734980793</v>
      </c>
      <c r="H48" s="105"/>
      <c r="I48" s="34">
        <f t="shared" si="2"/>
        <v>141261550</v>
      </c>
      <c r="J48" s="105">
        <v>38963432</v>
      </c>
      <c r="K48" s="33">
        <f t="shared" si="3"/>
        <v>27.582475202912608</v>
      </c>
      <c r="L48" s="35">
        <f t="shared" si="4"/>
        <v>37450645</v>
      </c>
      <c r="M48" s="33">
        <f t="shared" si="5"/>
        <v>26.51156312528073</v>
      </c>
      <c r="N48" s="105">
        <v>76414077</v>
      </c>
      <c r="O48" s="33">
        <f t="shared" si="6"/>
        <v>54.094038328193342</v>
      </c>
      <c r="P48" s="36">
        <f t="shared" si="7"/>
        <v>64847473</v>
      </c>
    </row>
    <row r="49" spans="1:16" x14ac:dyDescent="0.25">
      <c r="A49" s="28">
        <v>311030102</v>
      </c>
      <c r="B49" s="29" t="s">
        <v>64</v>
      </c>
      <c r="C49" s="30"/>
      <c r="D49" s="37">
        <v>202498053</v>
      </c>
      <c r="E49" s="105"/>
      <c r="F49" s="32">
        <f t="shared" si="0"/>
        <v>202498053</v>
      </c>
      <c r="G49" s="33">
        <f t="shared" si="1"/>
        <v>0.59712505269916638</v>
      </c>
      <c r="H49" s="105"/>
      <c r="I49" s="34">
        <f t="shared" si="2"/>
        <v>202498053</v>
      </c>
      <c r="J49" s="105">
        <v>145138300</v>
      </c>
      <c r="K49" s="33">
        <f t="shared" si="3"/>
        <v>71.673923699404654</v>
      </c>
      <c r="L49" s="35">
        <f t="shared" si="4"/>
        <v>0</v>
      </c>
      <c r="M49" s="33">
        <f t="shared" si="5"/>
        <v>0</v>
      </c>
      <c r="N49" s="105">
        <v>145138300</v>
      </c>
      <c r="O49" s="33">
        <f t="shared" si="6"/>
        <v>71.673923699404654</v>
      </c>
      <c r="P49" s="36">
        <f t="shared" si="7"/>
        <v>57359753</v>
      </c>
    </row>
    <row r="50" spans="1:16" x14ac:dyDescent="0.25">
      <c r="A50" s="28">
        <v>311030103</v>
      </c>
      <c r="B50" s="29" t="s">
        <v>65</v>
      </c>
      <c r="C50" s="30"/>
      <c r="D50" s="37">
        <v>143436120</v>
      </c>
      <c r="E50" s="105">
        <v>-21000000</v>
      </c>
      <c r="F50" s="32">
        <f t="shared" si="0"/>
        <v>122436120</v>
      </c>
      <c r="G50" s="33">
        <f t="shared" si="1"/>
        <v>0.36103890148159329</v>
      </c>
      <c r="H50" s="105"/>
      <c r="I50" s="34">
        <f t="shared" si="2"/>
        <v>122436120</v>
      </c>
      <c r="J50" s="105">
        <v>88927500</v>
      </c>
      <c r="K50" s="33">
        <f t="shared" si="3"/>
        <v>72.631752786677666</v>
      </c>
      <c r="L50" s="35">
        <f t="shared" si="4"/>
        <v>0</v>
      </c>
      <c r="M50" s="33">
        <f t="shared" si="5"/>
        <v>0</v>
      </c>
      <c r="N50" s="105">
        <v>88927500</v>
      </c>
      <c r="O50" s="33">
        <f t="shared" si="6"/>
        <v>72.631752786677666</v>
      </c>
      <c r="P50" s="36">
        <f t="shared" si="7"/>
        <v>33508620</v>
      </c>
    </row>
    <row r="51" spans="1:16" x14ac:dyDescent="0.25">
      <c r="A51" s="28">
        <v>311030104</v>
      </c>
      <c r="B51" s="29" t="s">
        <v>66</v>
      </c>
      <c r="C51" s="30"/>
      <c r="D51" s="37">
        <v>8808666</v>
      </c>
      <c r="E51" s="105"/>
      <c r="F51" s="32">
        <f t="shared" si="0"/>
        <v>8808666</v>
      </c>
      <c r="G51" s="33">
        <f t="shared" si="1"/>
        <v>2.59749418403512E-2</v>
      </c>
      <c r="H51" s="105"/>
      <c r="I51" s="34">
        <f t="shared" si="2"/>
        <v>8808666</v>
      </c>
      <c r="J51" s="105">
        <v>8563574</v>
      </c>
      <c r="K51" s="33">
        <f t="shared" si="3"/>
        <v>97.217603664391405</v>
      </c>
      <c r="L51" s="35">
        <f t="shared" si="4"/>
        <v>0</v>
      </c>
      <c r="M51" s="33">
        <f t="shared" si="5"/>
        <v>0</v>
      </c>
      <c r="N51" s="105">
        <v>8563574</v>
      </c>
      <c r="O51" s="33">
        <f t="shared" si="6"/>
        <v>97.217603664391405</v>
      </c>
      <c r="P51" s="36">
        <f t="shared" si="7"/>
        <v>245092</v>
      </c>
    </row>
    <row r="52" spans="1:16" x14ac:dyDescent="0.25">
      <c r="A52" s="28">
        <v>311030105</v>
      </c>
      <c r="B52" s="29" t="s">
        <v>67</v>
      </c>
      <c r="C52" s="30"/>
      <c r="D52" s="37">
        <v>67499351</v>
      </c>
      <c r="E52" s="105">
        <v>7000000</v>
      </c>
      <c r="F52" s="32">
        <f t="shared" si="0"/>
        <v>74499351</v>
      </c>
      <c r="G52" s="33">
        <f t="shared" si="1"/>
        <v>0.21968324254420701</v>
      </c>
      <c r="H52" s="105"/>
      <c r="I52" s="34">
        <f t="shared" si="2"/>
        <v>74499351</v>
      </c>
      <c r="J52" s="105">
        <v>72471800</v>
      </c>
      <c r="K52" s="33">
        <f t="shared" si="3"/>
        <v>97.278431324858119</v>
      </c>
      <c r="L52" s="35">
        <f t="shared" si="4"/>
        <v>0</v>
      </c>
      <c r="M52" s="33">
        <f t="shared" si="5"/>
        <v>0</v>
      </c>
      <c r="N52" s="105">
        <v>72471800</v>
      </c>
      <c r="O52" s="33">
        <f t="shared" si="6"/>
        <v>97.278431324858119</v>
      </c>
      <c r="P52" s="36">
        <f t="shared" si="7"/>
        <v>2027551</v>
      </c>
    </row>
    <row r="53" spans="1:16" x14ac:dyDescent="0.25">
      <c r="A53" s="28">
        <v>3110302</v>
      </c>
      <c r="B53" s="29" t="s">
        <v>68</v>
      </c>
      <c r="C53" s="30"/>
      <c r="D53" s="31">
        <f>SUM(D54:D62)</f>
        <v>206374188</v>
      </c>
      <c r="E53" s="31">
        <f>SUM(E54:E62)</f>
        <v>23000000</v>
      </c>
      <c r="F53" s="32">
        <f t="shared" si="0"/>
        <v>229374188</v>
      </c>
      <c r="G53" s="33">
        <f t="shared" si="1"/>
        <v>0.67637723952500661</v>
      </c>
      <c r="H53" s="31">
        <f>SUM(H54:H62)</f>
        <v>0</v>
      </c>
      <c r="I53" s="34">
        <f t="shared" si="2"/>
        <v>229374188</v>
      </c>
      <c r="J53" s="31">
        <f>SUM(J54:J62)</f>
        <v>203296209</v>
      </c>
      <c r="K53" s="33">
        <f t="shared" si="3"/>
        <v>88.630813594422392</v>
      </c>
      <c r="L53" s="35">
        <f t="shared" si="4"/>
        <v>0</v>
      </c>
      <c r="M53" s="33">
        <f t="shared" si="5"/>
        <v>0</v>
      </c>
      <c r="N53" s="31">
        <f>SUM(N54:N62)</f>
        <v>203296209</v>
      </c>
      <c r="O53" s="33">
        <f t="shared" si="6"/>
        <v>88.630813594422392</v>
      </c>
      <c r="P53" s="36">
        <f t="shared" si="7"/>
        <v>26077979</v>
      </c>
    </row>
    <row r="54" spans="1:16" x14ac:dyDescent="0.25">
      <c r="A54" s="28">
        <v>311030201</v>
      </c>
      <c r="B54" s="29" t="s">
        <v>69</v>
      </c>
      <c r="C54" s="30"/>
      <c r="D54" s="37">
        <v>77000000</v>
      </c>
      <c r="E54" s="37">
        <v>15000000</v>
      </c>
      <c r="F54" s="32">
        <f t="shared" si="0"/>
        <v>92000000</v>
      </c>
      <c r="G54" s="33">
        <f t="shared" si="1"/>
        <v>0.27128905208942083</v>
      </c>
      <c r="H54" s="37"/>
      <c r="I54" s="34">
        <f t="shared" si="2"/>
        <v>92000000</v>
      </c>
      <c r="J54" s="37">
        <v>88334609</v>
      </c>
      <c r="K54" s="33">
        <f t="shared" si="3"/>
        <v>96.015879347826086</v>
      </c>
      <c r="L54" s="35">
        <f t="shared" si="4"/>
        <v>0</v>
      </c>
      <c r="M54" s="33">
        <f t="shared" si="5"/>
        <v>0</v>
      </c>
      <c r="N54" s="37">
        <v>88334609</v>
      </c>
      <c r="O54" s="33">
        <f t="shared" si="6"/>
        <v>96.015879347826086</v>
      </c>
      <c r="P54" s="36">
        <f t="shared" si="7"/>
        <v>3665391</v>
      </c>
    </row>
    <row r="55" spans="1:16" x14ac:dyDescent="0.25">
      <c r="A55" s="28">
        <v>311030202</v>
      </c>
      <c r="B55" s="29" t="s">
        <v>70</v>
      </c>
      <c r="C55" s="30"/>
      <c r="D55" s="37">
        <v>45000000</v>
      </c>
      <c r="E55" s="37">
        <v>8000000</v>
      </c>
      <c r="F55" s="32">
        <f t="shared" si="0"/>
        <v>53000000</v>
      </c>
      <c r="G55" s="33">
        <f t="shared" si="1"/>
        <v>0.15628608435586203</v>
      </c>
      <c r="H55" s="37"/>
      <c r="I55" s="34">
        <f t="shared" si="2"/>
        <v>53000000</v>
      </c>
      <c r="J55" s="37">
        <v>52703300</v>
      </c>
      <c r="K55" s="33">
        <f t="shared" si="3"/>
        <v>99.440188679245281</v>
      </c>
      <c r="L55" s="35">
        <f t="shared" si="4"/>
        <v>0</v>
      </c>
      <c r="M55" s="33">
        <f t="shared" si="5"/>
        <v>0</v>
      </c>
      <c r="N55" s="37">
        <v>52703300</v>
      </c>
      <c r="O55" s="33">
        <f t="shared" si="6"/>
        <v>99.440188679245281</v>
      </c>
      <c r="P55" s="36">
        <f t="shared" si="7"/>
        <v>296700</v>
      </c>
    </row>
    <row r="56" spans="1:16" hidden="1" x14ac:dyDescent="0.25">
      <c r="A56" s="28">
        <v>311030203</v>
      </c>
      <c r="B56" s="29" t="s">
        <v>71</v>
      </c>
      <c r="C56" s="30"/>
      <c r="D56" s="37"/>
      <c r="E56" s="37"/>
      <c r="F56" s="32">
        <f t="shared" si="0"/>
        <v>0</v>
      </c>
      <c r="G56" s="33">
        <f t="shared" si="1"/>
        <v>0</v>
      </c>
      <c r="H56" s="37"/>
      <c r="I56" s="34">
        <f t="shared" si="2"/>
        <v>0</v>
      </c>
      <c r="J56" s="37"/>
      <c r="K56" s="33">
        <f t="shared" si="3"/>
        <v>0</v>
      </c>
      <c r="L56" s="35">
        <f t="shared" si="4"/>
        <v>0</v>
      </c>
      <c r="M56" s="33">
        <f t="shared" si="5"/>
        <v>0</v>
      </c>
      <c r="N56" s="37"/>
      <c r="O56" s="33">
        <f t="shared" si="6"/>
        <v>0</v>
      </c>
      <c r="P56" s="36">
        <f t="shared" si="7"/>
        <v>0</v>
      </c>
    </row>
    <row r="57" spans="1:16" hidden="1" x14ac:dyDescent="0.25">
      <c r="A57" s="28">
        <v>311030204</v>
      </c>
      <c r="B57" s="29" t="s">
        <v>72</v>
      </c>
      <c r="C57" s="30"/>
      <c r="D57" s="37"/>
      <c r="E57" s="37"/>
      <c r="F57" s="32">
        <f t="shared" si="0"/>
        <v>0</v>
      </c>
      <c r="G57" s="33">
        <f t="shared" si="1"/>
        <v>0</v>
      </c>
      <c r="H57" s="37"/>
      <c r="I57" s="34">
        <f t="shared" si="2"/>
        <v>0</v>
      </c>
      <c r="J57" s="37"/>
      <c r="K57" s="33">
        <f t="shared" si="3"/>
        <v>0</v>
      </c>
      <c r="L57" s="35">
        <f t="shared" si="4"/>
        <v>0</v>
      </c>
      <c r="M57" s="33">
        <f t="shared" si="5"/>
        <v>0</v>
      </c>
      <c r="N57" s="37"/>
      <c r="O57" s="33">
        <f t="shared" si="6"/>
        <v>0</v>
      </c>
      <c r="P57" s="36">
        <f t="shared" si="7"/>
        <v>0</v>
      </c>
    </row>
    <row r="58" spans="1:16" hidden="1" x14ac:dyDescent="0.25">
      <c r="A58" s="28">
        <v>311030205</v>
      </c>
      <c r="B58" s="40" t="s">
        <v>73</v>
      </c>
      <c r="C58" s="30"/>
      <c r="D58" s="37"/>
      <c r="E58" s="37"/>
      <c r="F58" s="32">
        <f t="shared" si="0"/>
        <v>0</v>
      </c>
      <c r="G58" s="33">
        <f t="shared" si="1"/>
        <v>0</v>
      </c>
      <c r="H58" s="37"/>
      <c r="I58" s="34">
        <f t="shared" si="2"/>
        <v>0</v>
      </c>
      <c r="J58" s="37"/>
      <c r="K58" s="33">
        <f t="shared" si="3"/>
        <v>0</v>
      </c>
      <c r="L58" s="35">
        <f t="shared" si="4"/>
        <v>0</v>
      </c>
      <c r="M58" s="33">
        <f t="shared" si="5"/>
        <v>0</v>
      </c>
      <c r="N58" s="37"/>
      <c r="O58" s="33">
        <f t="shared" si="6"/>
        <v>0</v>
      </c>
      <c r="P58" s="36">
        <f t="shared" si="7"/>
        <v>0</v>
      </c>
    </row>
    <row r="59" spans="1:16" x14ac:dyDescent="0.25">
      <c r="A59" s="28">
        <v>311030206</v>
      </c>
      <c r="B59" s="40" t="s">
        <v>74</v>
      </c>
      <c r="C59" s="30"/>
      <c r="D59" s="37">
        <v>50624513</v>
      </c>
      <c r="E59" s="105"/>
      <c r="F59" s="32">
        <f t="shared" si="0"/>
        <v>50624513</v>
      </c>
      <c r="G59" s="33">
        <f t="shared" si="1"/>
        <v>0.14928126243759307</v>
      </c>
      <c r="H59" s="105"/>
      <c r="I59" s="34">
        <f t="shared" si="2"/>
        <v>50624513</v>
      </c>
      <c r="J59" s="105">
        <v>37353400</v>
      </c>
      <c r="K59" s="33">
        <f t="shared" si="3"/>
        <v>73.785203622600775</v>
      </c>
      <c r="L59" s="35">
        <f t="shared" si="4"/>
        <v>0</v>
      </c>
      <c r="M59" s="33">
        <f t="shared" si="5"/>
        <v>0</v>
      </c>
      <c r="N59" s="105">
        <v>37353400</v>
      </c>
      <c r="O59" s="33">
        <f t="shared" si="6"/>
        <v>73.785203622600775</v>
      </c>
      <c r="P59" s="36">
        <f t="shared" si="7"/>
        <v>13271113</v>
      </c>
    </row>
    <row r="60" spans="1:16" x14ac:dyDescent="0.25">
      <c r="A60" s="28">
        <v>311030207</v>
      </c>
      <c r="B60" s="40" t="s">
        <v>75</v>
      </c>
      <c r="C60" s="30"/>
      <c r="D60" s="37">
        <v>33749675</v>
      </c>
      <c r="E60" s="105"/>
      <c r="F60" s="32">
        <f t="shared" si="0"/>
        <v>33749675</v>
      </c>
      <c r="G60" s="33">
        <f t="shared" si="1"/>
        <v>9.9520840642130695E-2</v>
      </c>
      <c r="H60" s="105"/>
      <c r="I60" s="34">
        <f t="shared" si="2"/>
        <v>33749675</v>
      </c>
      <c r="J60" s="105">
        <v>24904900</v>
      </c>
      <c r="K60" s="33">
        <f t="shared" si="3"/>
        <v>73.793006895621957</v>
      </c>
      <c r="L60" s="35">
        <f t="shared" si="4"/>
        <v>0</v>
      </c>
      <c r="M60" s="33">
        <f t="shared" si="5"/>
        <v>0</v>
      </c>
      <c r="N60" s="105">
        <v>24904900</v>
      </c>
      <c r="O60" s="33">
        <f t="shared" si="6"/>
        <v>73.793006895621957</v>
      </c>
      <c r="P60" s="36">
        <f t="shared" si="7"/>
        <v>8844775</v>
      </c>
    </row>
    <row r="61" spans="1:16" hidden="1" x14ac:dyDescent="0.25">
      <c r="A61" s="28">
        <v>311030208</v>
      </c>
      <c r="B61" s="40" t="s">
        <v>76</v>
      </c>
      <c r="C61" s="30"/>
      <c r="D61" s="37"/>
      <c r="E61" s="37"/>
      <c r="F61" s="32">
        <f t="shared" si="0"/>
        <v>0</v>
      </c>
      <c r="G61" s="33">
        <f t="shared" si="1"/>
        <v>0</v>
      </c>
      <c r="H61" s="37"/>
      <c r="I61" s="34">
        <f t="shared" si="2"/>
        <v>0</v>
      </c>
      <c r="J61" s="37"/>
      <c r="K61" s="33">
        <f t="shared" si="3"/>
        <v>0</v>
      </c>
      <c r="L61" s="35">
        <f t="shared" si="4"/>
        <v>0</v>
      </c>
      <c r="M61" s="33">
        <f t="shared" si="5"/>
        <v>0</v>
      </c>
      <c r="N61" s="37"/>
      <c r="O61" s="33">
        <f t="shared" si="6"/>
        <v>0</v>
      </c>
      <c r="P61" s="36">
        <f t="shared" si="7"/>
        <v>0</v>
      </c>
    </row>
    <row r="62" spans="1:16" hidden="1" x14ac:dyDescent="0.25">
      <c r="A62" s="28">
        <v>311030209</v>
      </c>
      <c r="B62" s="29" t="s">
        <v>77</v>
      </c>
      <c r="C62" s="30"/>
      <c r="D62" s="37"/>
      <c r="E62" s="37"/>
      <c r="F62" s="32">
        <f t="shared" si="0"/>
        <v>0</v>
      </c>
      <c r="G62" s="33">
        <f t="shared" si="1"/>
        <v>0</v>
      </c>
      <c r="H62" s="37"/>
      <c r="I62" s="34">
        <f t="shared" si="2"/>
        <v>0</v>
      </c>
      <c r="J62" s="37"/>
      <c r="K62" s="33">
        <f t="shared" si="3"/>
        <v>0</v>
      </c>
      <c r="L62" s="35">
        <f t="shared" si="4"/>
        <v>0</v>
      </c>
      <c r="M62" s="33">
        <f t="shared" si="5"/>
        <v>0</v>
      </c>
      <c r="N62" s="37"/>
      <c r="O62" s="33">
        <f t="shared" si="6"/>
        <v>0</v>
      </c>
      <c r="P62" s="36">
        <f t="shared" si="7"/>
        <v>0</v>
      </c>
    </row>
    <row r="63" spans="1:16" x14ac:dyDescent="0.25">
      <c r="A63" s="28">
        <v>3110303</v>
      </c>
      <c r="B63" s="29" t="s">
        <v>78</v>
      </c>
      <c r="C63" s="30"/>
      <c r="D63" s="31">
        <v>13500000</v>
      </c>
      <c r="E63" s="31"/>
      <c r="F63" s="32">
        <f>SUM(D63+E63)</f>
        <v>13500000</v>
      </c>
      <c r="G63" s="33">
        <f t="shared" si="1"/>
        <v>3.9808719600078056E-2</v>
      </c>
      <c r="H63" s="31"/>
      <c r="I63" s="34">
        <f t="shared" si="2"/>
        <v>13500000</v>
      </c>
      <c r="J63" s="31">
        <v>3097369</v>
      </c>
      <c r="K63" s="33">
        <f>IF(OR(J63=0,F63=0),0,J63/F63)*100</f>
        <v>22.943474074074075</v>
      </c>
      <c r="L63" s="35">
        <f>SUM(N63-J63)</f>
        <v>4406634</v>
      </c>
      <c r="M63" s="33">
        <f>IF(OR(L63=0,F63=0),0,L63/F63)*100</f>
        <v>32.641733333333335</v>
      </c>
      <c r="N63" s="31">
        <v>7504003</v>
      </c>
      <c r="O63" s="33">
        <f>IF(OR(N63=0,F63=0),0,N63/F63)*100</f>
        <v>55.58520740740741</v>
      </c>
      <c r="P63" s="36">
        <f>SUM(F63-N63)</f>
        <v>5995997</v>
      </c>
    </row>
    <row r="64" spans="1:16" x14ac:dyDescent="0.25">
      <c r="A64" s="41">
        <v>312</v>
      </c>
      <c r="B64" s="20" t="s">
        <v>79</v>
      </c>
      <c r="C64" s="21"/>
      <c r="D64" s="22">
        <f>SUM(D65+D71+D102)</f>
        <v>3324555796</v>
      </c>
      <c r="E64" s="22">
        <f>SUM(E65+E71+E102)</f>
        <v>3448306017</v>
      </c>
      <c r="F64" s="23">
        <f t="shared" si="0"/>
        <v>6772861813</v>
      </c>
      <c r="G64" s="24">
        <f t="shared" si="1"/>
        <v>19.971774578058763</v>
      </c>
      <c r="H64" s="22">
        <f>SUM(H65+H71+H102)</f>
        <v>0</v>
      </c>
      <c r="I64" s="25">
        <f t="shared" si="2"/>
        <v>6772861813</v>
      </c>
      <c r="J64" s="22">
        <f>SUM(J65+J71+J102)</f>
        <v>5582009789</v>
      </c>
      <c r="K64" s="24">
        <f t="shared" si="3"/>
        <v>82.41729926167622</v>
      </c>
      <c r="L64" s="26">
        <f t="shared" si="4"/>
        <v>199501406</v>
      </c>
      <c r="M64" s="24">
        <f t="shared" si="5"/>
        <v>2.9455998292637835</v>
      </c>
      <c r="N64" s="22">
        <f>SUM(N65+N71+N102)</f>
        <v>5781511195</v>
      </c>
      <c r="O64" s="24">
        <f t="shared" si="6"/>
        <v>85.362899090940019</v>
      </c>
      <c r="P64" s="27">
        <f t="shared" si="7"/>
        <v>991350618</v>
      </c>
    </row>
    <row r="65" spans="1:16" x14ac:dyDescent="0.25">
      <c r="A65" s="28">
        <v>31201</v>
      </c>
      <c r="B65" s="29" t="s">
        <v>80</v>
      </c>
      <c r="C65" s="30"/>
      <c r="D65" s="31">
        <f>SUM(D66:D70)</f>
        <v>188650000</v>
      </c>
      <c r="E65" s="31">
        <f>SUM(E66:E70)</f>
        <v>-19000000</v>
      </c>
      <c r="F65" s="32">
        <f t="shared" si="0"/>
        <v>169650000</v>
      </c>
      <c r="G65" s="33">
        <f t="shared" si="1"/>
        <v>0.50026290964098097</v>
      </c>
      <c r="H65" s="31">
        <f>SUM(H66:H70)</f>
        <v>0</v>
      </c>
      <c r="I65" s="34">
        <f t="shared" si="2"/>
        <v>169650000</v>
      </c>
      <c r="J65" s="31">
        <f>SUM(J66:J70)</f>
        <v>31643387</v>
      </c>
      <c r="K65" s="33">
        <f t="shared" si="3"/>
        <v>18.65215856174477</v>
      </c>
      <c r="L65" s="35">
        <f t="shared" si="4"/>
        <v>83212553</v>
      </c>
      <c r="M65" s="33">
        <f t="shared" si="5"/>
        <v>49.049544945475979</v>
      </c>
      <c r="N65" s="31">
        <f>SUM(N66:N70)</f>
        <v>114855940</v>
      </c>
      <c r="O65" s="33">
        <f t="shared" si="6"/>
        <v>67.701703507220742</v>
      </c>
      <c r="P65" s="36">
        <f t="shared" si="7"/>
        <v>54794060</v>
      </c>
    </row>
    <row r="66" spans="1:16" hidden="1" x14ac:dyDescent="0.25">
      <c r="A66" s="28">
        <v>3120101</v>
      </c>
      <c r="B66" s="29" t="s">
        <v>81</v>
      </c>
      <c r="C66" s="30"/>
      <c r="D66" s="37"/>
      <c r="E66" s="105"/>
      <c r="F66" s="32">
        <f t="shared" si="0"/>
        <v>0</v>
      </c>
      <c r="G66" s="33">
        <f t="shared" si="1"/>
        <v>0</v>
      </c>
      <c r="H66" s="105"/>
      <c r="I66" s="34">
        <f t="shared" si="2"/>
        <v>0</v>
      </c>
      <c r="J66" s="105"/>
      <c r="K66" s="33">
        <f t="shared" si="3"/>
        <v>0</v>
      </c>
      <c r="L66" s="35">
        <f t="shared" si="4"/>
        <v>0</v>
      </c>
      <c r="M66" s="33">
        <f t="shared" si="5"/>
        <v>0</v>
      </c>
      <c r="N66" s="105"/>
      <c r="O66" s="33">
        <f t="shared" si="6"/>
        <v>0</v>
      </c>
      <c r="P66" s="36">
        <f t="shared" si="7"/>
        <v>0</v>
      </c>
    </row>
    <row r="67" spans="1:16" x14ac:dyDescent="0.25">
      <c r="A67" s="28">
        <v>3120102</v>
      </c>
      <c r="B67" s="29" t="s">
        <v>82</v>
      </c>
      <c r="C67" s="30"/>
      <c r="D67" s="37">
        <v>131650000</v>
      </c>
      <c r="E67" s="105">
        <v>-24000000</v>
      </c>
      <c r="F67" s="32">
        <f t="shared" si="0"/>
        <v>107650000</v>
      </c>
      <c r="G67" s="33">
        <f t="shared" si="1"/>
        <v>0.31743767888506691</v>
      </c>
      <c r="H67" s="105"/>
      <c r="I67" s="34">
        <f t="shared" si="2"/>
        <v>107650000</v>
      </c>
      <c r="J67" s="105">
        <v>23110935</v>
      </c>
      <c r="K67" s="33">
        <f t="shared" si="3"/>
        <v>21.468588016720854</v>
      </c>
      <c r="L67" s="35">
        <f t="shared" si="4"/>
        <v>53951569</v>
      </c>
      <c r="M67" s="33">
        <f t="shared" si="5"/>
        <v>50.117574547143519</v>
      </c>
      <c r="N67" s="105">
        <v>77062504</v>
      </c>
      <c r="O67" s="33">
        <f t="shared" si="6"/>
        <v>71.586162563864377</v>
      </c>
      <c r="P67" s="36">
        <f t="shared" si="7"/>
        <v>30587496</v>
      </c>
    </row>
    <row r="68" spans="1:16" x14ac:dyDescent="0.25">
      <c r="A68" s="28">
        <v>3120103</v>
      </c>
      <c r="B68" s="29" t="s">
        <v>83</v>
      </c>
      <c r="C68" s="30"/>
      <c r="D68" s="37">
        <v>5000000</v>
      </c>
      <c r="E68" s="105">
        <v>5000000</v>
      </c>
      <c r="F68" s="32">
        <f t="shared" si="0"/>
        <v>10000000</v>
      </c>
      <c r="G68" s="33">
        <f t="shared" si="1"/>
        <v>2.9487940444502266E-2</v>
      </c>
      <c r="H68" s="105"/>
      <c r="I68" s="34">
        <f t="shared" si="2"/>
        <v>10000000</v>
      </c>
      <c r="J68" s="105">
        <v>3167492</v>
      </c>
      <c r="K68" s="33">
        <f t="shared" si="3"/>
        <v>31.67492</v>
      </c>
      <c r="L68" s="35">
        <f t="shared" si="4"/>
        <v>5280508</v>
      </c>
      <c r="M68" s="33">
        <f t="shared" si="5"/>
        <v>52.805080000000004</v>
      </c>
      <c r="N68" s="105">
        <v>8448000</v>
      </c>
      <c r="O68" s="33">
        <f t="shared" si="6"/>
        <v>84.48</v>
      </c>
      <c r="P68" s="36">
        <f t="shared" si="7"/>
        <v>1552000</v>
      </c>
    </row>
    <row r="69" spans="1:16" x14ac:dyDescent="0.25">
      <c r="A69" s="28">
        <v>3120104</v>
      </c>
      <c r="B69" s="29" t="s">
        <v>84</v>
      </c>
      <c r="C69" s="30"/>
      <c r="D69" s="37">
        <v>52000000</v>
      </c>
      <c r="E69" s="105"/>
      <c r="F69" s="32">
        <f t="shared" si="0"/>
        <v>52000000</v>
      </c>
      <c r="G69" s="33">
        <f t="shared" si="1"/>
        <v>0.15333729031141177</v>
      </c>
      <c r="H69" s="105"/>
      <c r="I69" s="34">
        <f t="shared" si="2"/>
        <v>52000000</v>
      </c>
      <c r="J69" s="105">
        <v>5364960</v>
      </c>
      <c r="K69" s="33">
        <f t="shared" si="3"/>
        <v>10.317230769230768</v>
      </c>
      <c r="L69" s="35">
        <f t="shared" si="4"/>
        <v>23980476</v>
      </c>
      <c r="M69" s="33">
        <f t="shared" si="5"/>
        <v>46.116299999999995</v>
      </c>
      <c r="N69" s="105">
        <v>29345436</v>
      </c>
      <c r="O69" s="33">
        <f t="shared" si="6"/>
        <v>56.433530769230764</v>
      </c>
      <c r="P69" s="36">
        <f t="shared" si="7"/>
        <v>22654564</v>
      </c>
    </row>
    <row r="70" spans="1:16" hidden="1" x14ac:dyDescent="0.25">
      <c r="A70" s="28">
        <v>3120105</v>
      </c>
      <c r="B70" s="39" t="s">
        <v>85</v>
      </c>
      <c r="C70" s="30"/>
      <c r="D70" s="37"/>
      <c r="E70" s="37"/>
      <c r="F70" s="32">
        <f t="shared" si="0"/>
        <v>0</v>
      </c>
      <c r="G70" s="33">
        <f t="shared" si="1"/>
        <v>0</v>
      </c>
      <c r="H70" s="37"/>
      <c r="I70" s="34">
        <f t="shared" si="2"/>
        <v>0</v>
      </c>
      <c r="J70" s="37"/>
      <c r="K70" s="33">
        <f t="shared" si="3"/>
        <v>0</v>
      </c>
      <c r="L70" s="35">
        <f t="shared" si="4"/>
        <v>0</v>
      </c>
      <c r="M70" s="33">
        <f t="shared" si="5"/>
        <v>0</v>
      </c>
      <c r="N70" s="37"/>
      <c r="O70" s="33">
        <f t="shared" si="6"/>
        <v>0</v>
      </c>
      <c r="P70" s="36">
        <f t="shared" si="7"/>
        <v>0</v>
      </c>
    </row>
    <row r="71" spans="1:16" x14ac:dyDescent="0.25">
      <c r="A71" s="28">
        <v>31202</v>
      </c>
      <c r="B71" s="39" t="s">
        <v>86</v>
      </c>
      <c r="C71" s="30"/>
      <c r="D71" s="31">
        <f>SUM(D72:D101)-D76-D79-D84-D90-D96</f>
        <v>630905796</v>
      </c>
      <c r="E71" s="31">
        <f>SUM(E72:E101)-E76-E79-E84-E90-E96</f>
        <v>52306017</v>
      </c>
      <c r="F71" s="32">
        <f t="shared" si="0"/>
        <v>683211813</v>
      </c>
      <c r="G71" s="33">
        <f t="shared" si="1"/>
        <v>2.0146509252724418</v>
      </c>
      <c r="H71" s="31">
        <f>SUM(H72:H101)-H76-H79-H84-H90-H96</f>
        <v>0</v>
      </c>
      <c r="I71" s="34">
        <f t="shared" si="2"/>
        <v>683211813</v>
      </c>
      <c r="J71" s="31">
        <f>SUM(J72:J101)-J76-J79-J84-J90-J96</f>
        <v>440160251</v>
      </c>
      <c r="K71" s="33">
        <f t="shared" si="3"/>
        <v>64.425152291680305</v>
      </c>
      <c r="L71" s="35">
        <f t="shared" si="4"/>
        <v>116288853</v>
      </c>
      <c r="M71" s="33">
        <f t="shared" si="5"/>
        <v>17.020907833746719</v>
      </c>
      <c r="N71" s="31">
        <f>SUM(N72:N101)-N76-N79-N84-N90-N96</f>
        <v>556449104</v>
      </c>
      <c r="O71" s="33">
        <f t="shared" si="6"/>
        <v>81.446060125427024</v>
      </c>
      <c r="P71" s="36">
        <f t="shared" si="7"/>
        <v>126762709</v>
      </c>
    </row>
    <row r="72" spans="1:16" x14ac:dyDescent="0.25">
      <c r="A72" s="28">
        <v>3120201</v>
      </c>
      <c r="B72" s="39" t="s">
        <v>87</v>
      </c>
      <c r="C72" s="30"/>
      <c r="D72" s="37">
        <v>150000000</v>
      </c>
      <c r="E72" s="105"/>
      <c r="F72" s="32">
        <f t="shared" ref="F72:F135" si="8">SUM(D72+E72)</f>
        <v>150000000</v>
      </c>
      <c r="G72" s="33">
        <f t="shared" ref="G72:G135" si="9">IF(OR(F72=0,F$7=0),0,F72/F$7)*100</f>
        <v>0.44231910666753399</v>
      </c>
      <c r="H72" s="105"/>
      <c r="I72" s="34">
        <f t="shared" ref="I72:I135" si="10">SUM(F72-H72)</f>
        <v>150000000</v>
      </c>
      <c r="J72" s="105">
        <v>142513200</v>
      </c>
      <c r="K72" s="33">
        <f t="shared" ref="K72:K135" si="11">IF(OR(J72=0,F72=0),0,J72/F72)*100</f>
        <v>95.008800000000008</v>
      </c>
      <c r="L72" s="35">
        <f t="shared" si="4"/>
        <v>0</v>
      </c>
      <c r="M72" s="33">
        <f t="shared" ref="M72:M135" si="12">IF(OR(L72=0,F72=0),0,L72/F72)*100</f>
        <v>0</v>
      </c>
      <c r="N72" s="105">
        <v>142513200</v>
      </c>
      <c r="O72" s="33">
        <f t="shared" ref="O72:O135" si="13">IF(OR(N72=0,F72=0),0,N72/F72)*100</f>
        <v>95.008800000000008</v>
      </c>
      <c r="P72" s="36">
        <f t="shared" si="7"/>
        <v>7486800</v>
      </c>
    </row>
    <row r="73" spans="1:16" x14ac:dyDescent="0.25">
      <c r="A73" s="28">
        <v>3120202</v>
      </c>
      <c r="B73" s="29" t="s">
        <v>88</v>
      </c>
      <c r="C73" s="30"/>
      <c r="D73" s="37">
        <v>25000000</v>
      </c>
      <c r="E73" s="105"/>
      <c r="F73" s="32">
        <f t="shared" si="8"/>
        <v>25000000</v>
      </c>
      <c r="G73" s="33">
        <f t="shared" si="9"/>
        <v>7.3719851111255674E-2</v>
      </c>
      <c r="H73" s="105"/>
      <c r="I73" s="34">
        <f t="shared" si="10"/>
        <v>25000000</v>
      </c>
      <c r="J73" s="105">
        <v>18828592</v>
      </c>
      <c r="K73" s="33">
        <f t="shared" si="11"/>
        <v>75.314368000000002</v>
      </c>
      <c r="L73" s="35">
        <f t="shared" si="4"/>
        <v>0</v>
      </c>
      <c r="M73" s="33">
        <f t="shared" si="12"/>
        <v>0</v>
      </c>
      <c r="N73" s="105">
        <v>18828592</v>
      </c>
      <c r="O73" s="33">
        <f t="shared" si="13"/>
        <v>75.314368000000002</v>
      </c>
      <c r="P73" s="36">
        <f t="shared" si="7"/>
        <v>6171408</v>
      </c>
    </row>
    <row r="74" spans="1:16" x14ac:dyDescent="0.25">
      <c r="A74" s="28">
        <v>3120203</v>
      </c>
      <c r="B74" s="29" t="s">
        <v>89</v>
      </c>
      <c r="C74" s="30"/>
      <c r="D74" s="37">
        <v>58300000</v>
      </c>
      <c r="E74" s="105">
        <v>24000000</v>
      </c>
      <c r="F74" s="32">
        <f t="shared" si="8"/>
        <v>82300000</v>
      </c>
      <c r="G74" s="33">
        <f t="shared" si="9"/>
        <v>0.24268574985825364</v>
      </c>
      <c r="H74" s="105"/>
      <c r="I74" s="34">
        <f t="shared" si="10"/>
        <v>82300000</v>
      </c>
      <c r="J74" s="105">
        <v>23759281</v>
      </c>
      <c r="K74" s="33">
        <f t="shared" si="11"/>
        <v>28.869114216281893</v>
      </c>
      <c r="L74" s="35">
        <f t="shared" si="4"/>
        <v>0</v>
      </c>
      <c r="M74" s="33">
        <f t="shared" si="12"/>
        <v>0</v>
      </c>
      <c r="N74" s="105">
        <v>23759281</v>
      </c>
      <c r="O74" s="33">
        <f t="shared" si="13"/>
        <v>28.869114216281893</v>
      </c>
      <c r="P74" s="36">
        <f t="shared" si="7"/>
        <v>58540719</v>
      </c>
    </row>
    <row r="75" spans="1:16" x14ac:dyDescent="0.25">
      <c r="A75" s="28">
        <v>3120204</v>
      </c>
      <c r="B75" s="29" t="s">
        <v>90</v>
      </c>
      <c r="C75" s="30"/>
      <c r="D75" s="37">
        <v>25305796</v>
      </c>
      <c r="E75" s="105"/>
      <c r="F75" s="32">
        <f t="shared" si="8"/>
        <v>25305796</v>
      </c>
      <c r="G75" s="33">
        <f t="shared" si="9"/>
        <v>7.4621580534872362E-2</v>
      </c>
      <c r="H75" s="105"/>
      <c r="I75" s="34">
        <f t="shared" si="10"/>
        <v>25305796</v>
      </c>
      <c r="J75" s="105">
        <v>6976502</v>
      </c>
      <c r="K75" s="33">
        <f t="shared" si="11"/>
        <v>27.568790959984028</v>
      </c>
      <c r="L75" s="35">
        <f t="shared" si="4"/>
        <v>13052496</v>
      </c>
      <c r="M75" s="33">
        <f t="shared" si="12"/>
        <v>51.579076982996305</v>
      </c>
      <c r="N75" s="105">
        <v>20028998</v>
      </c>
      <c r="O75" s="33">
        <f t="shared" si="13"/>
        <v>79.147867942980326</v>
      </c>
      <c r="P75" s="36">
        <f t="shared" si="7"/>
        <v>5276798</v>
      </c>
    </row>
    <row r="76" spans="1:16" x14ac:dyDescent="0.25">
      <c r="A76" s="28">
        <v>3120205</v>
      </c>
      <c r="B76" s="29" t="s">
        <v>91</v>
      </c>
      <c r="C76" s="30"/>
      <c r="D76" s="31">
        <f>SUM(D77:D78)</f>
        <v>165500000</v>
      </c>
      <c r="E76" s="31">
        <f>SUM(E77:E78)</f>
        <v>28306017</v>
      </c>
      <c r="F76" s="32">
        <f t="shared" si="8"/>
        <v>193806017</v>
      </c>
      <c r="G76" s="33">
        <f t="shared" si="9"/>
        <v>0.57149402870821941</v>
      </c>
      <c r="H76" s="31">
        <f>SUM(H77:H78)</f>
        <v>0</v>
      </c>
      <c r="I76" s="34">
        <f t="shared" si="10"/>
        <v>193806017</v>
      </c>
      <c r="J76" s="31">
        <f>SUM(J77:J78)</f>
        <v>96815998</v>
      </c>
      <c r="K76" s="33">
        <f t="shared" si="11"/>
        <v>49.955104335073351</v>
      </c>
      <c r="L76" s="35">
        <f t="shared" si="4"/>
        <v>89482439</v>
      </c>
      <c r="M76" s="33">
        <f t="shared" si="12"/>
        <v>46.171135646423195</v>
      </c>
      <c r="N76" s="31">
        <f>SUM(N77:N78)</f>
        <v>186298437</v>
      </c>
      <c r="O76" s="33">
        <f t="shared" si="13"/>
        <v>96.126239981496553</v>
      </c>
      <c r="P76" s="36">
        <f t="shared" si="7"/>
        <v>7507580</v>
      </c>
    </row>
    <row r="77" spans="1:16" x14ac:dyDescent="0.25">
      <c r="A77" s="28">
        <v>312020501</v>
      </c>
      <c r="B77" s="29" t="s">
        <v>92</v>
      </c>
      <c r="C77" s="30"/>
      <c r="D77" s="37">
        <v>165500000</v>
      </c>
      <c r="E77" s="105">
        <v>28306017</v>
      </c>
      <c r="F77" s="32">
        <f t="shared" si="8"/>
        <v>193806017</v>
      </c>
      <c r="G77" s="33">
        <f t="shared" si="9"/>
        <v>0.57149402870821941</v>
      </c>
      <c r="H77" s="105"/>
      <c r="I77" s="34">
        <f t="shared" si="10"/>
        <v>193806017</v>
      </c>
      <c r="J77" s="105">
        <v>96815998</v>
      </c>
      <c r="K77" s="33">
        <f t="shared" si="11"/>
        <v>49.955104335073351</v>
      </c>
      <c r="L77" s="35">
        <f t="shared" si="4"/>
        <v>89482439</v>
      </c>
      <c r="M77" s="33">
        <f t="shared" si="12"/>
        <v>46.171135646423195</v>
      </c>
      <c r="N77" s="105">
        <v>186298437</v>
      </c>
      <c r="O77" s="33">
        <f t="shared" si="13"/>
        <v>96.126239981496553</v>
      </c>
      <c r="P77" s="36">
        <f t="shared" si="7"/>
        <v>7507580</v>
      </c>
    </row>
    <row r="78" spans="1:16" hidden="1" x14ac:dyDescent="0.25">
      <c r="A78" s="28">
        <v>312020502</v>
      </c>
      <c r="B78" s="40" t="s">
        <v>93</v>
      </c>
      <c r="C78" s="30"/>
      <c r="D78" s="37"/>
      <c r="E78" s="37"/>
      <c r="F78" s="32">
        <f t="shared" si="8"/>
        <v>0</v>
      </c>
      <c r="G78" s="33">
        <f t="shared" si="9"/>
        <v>0</v>
      </c>
      <c r="H78" s="37"/>
      <c r="I78" s="34">
        <f t="shared" si="10"/>
        <v>0</v>
      </c>
      <c r="J78" s="37"/>
      <c r="K78" s="33">
        <f t="shared" si="11"/>
        <v>0</v>
      </c>
      <c r="L78" s="35">
        <f t="shared" si="4"/>
        <v>0</v>
      </c>
      <c r="M78" s="33">
        <f t="shared" si="12"/>
        <v>0</v>
      </c>
      <c r="N78" s="37"/>
      <c r="O78" s="33">
        <f t="shared" si="13"/>
        <v>0</v>
      </c>
      <c r="P78" s="36">
        <f t="shared" si="7"/>
        <v>0</v>
      </c>
    </row>
    <row r="79" spans="1:16" x14ac:dyDescent="0.25">
      <c r="A79" s="28">
        <v>3120206</v>
      </c>
      <c r="B79" s="29" t="s">
        <v>94</v>
      </c>
      <c r="C79" s="30"/>
      <c r="D79" s="31">
        <f>SUM(D80:D82)</f>
        <v>61100000</v>
      </c>
      <c r="E79" s="31">
        <f>SUM(E80:E82)</f>
        <v>0</v>
      </c>
      <c r="F79" s="32">
        <f t="shared" si="8"/>
        <v>61100000</v>
      </c>
      <c r="G79" s="33">
        <f t="shared" si="9"/>
        <v>0.18017131611590884</v>
      </c>
      <c r="H79" s="31">
        <f>SUM(H80:H82)</f>
        <v>0</v>
      </c>
      <c r="I79" s="34">
        <f t="shared" si="10"/>
        <v>61100000</v>
      </c>
      <c r="J79" s="31">
        <f>SUM(J80:J82)</f>
        <v>54281718</v>
      </c>
      <c r="K79" s="33">
        <f t="shared" si="11"/>
        <v>88.840782324058921</v>
      </c>
      <c r="L79" s="35">
        <f t="shared" si="4"/>
        <v>6068796</v>
      </c>
      <c r="M79" s="33">
        <f t="shared" si="12"/>
        <v>9.9325630114566277</v>
      </c>
      <c r="N79" s="31">
        <f>SUM(N80:N82)</f>
        <v>60350514</v>
      </c>
      <c r="O79" s="33">
        <f t="shared" si="13"/>
        <v>98.773345335515543</v>
      </c>
      <c r="P79" s="36">
        <f t="shared" si="7"/>
        <v>749486</v>
      </c>
    </row>
    <row r="80" spans="1:16" x14ac:dyDescent="0.25">
      <c r="A80" s="28">
        <v>312020601</v>
      </c>
      <c r="B80" s="40" t="s">
        <v>95</v>
      </c>
      <c r="C80" s="30"/>
      <c r="D80" s="37">
        <v>61100000</v>
      </c>
      <c r="E80" s="105"/>
      <c r="F80" s="32">
        <f t="shared" si="8"/>
        <v>61100000</v>
      </c>
      <c r="G80" s="33">
        <f t="shared" si="9"/>
        <v>0.18017131611590884</v>
      </c>
      <c r="H80" s="105"/>
      <c r="I80" s="34">
        <f t="shared" si="10"/>
        <v>61100000</v>
      </c>
      <c r="J80" s="105">
        <v>54281718</v>
      </c>
      <c r="K80" s="33">
        <f t="shared" si="11"/>
        <v>88.840782324058921</v>
      </c>
      <c r="L80" s="35">
        <f t="shared" ref="L80:L143" si="14">SUM(N80-J80)</f>
        <v>6068796</v>
      </c>
      <c r="M80" s="33">
        <f t="shared" si="12"/>
        <v>9.9325630114566277</v>
      </c>
      <c r="N80" s="105">
        <v>60350514</v>
      </c>
      <c r="O80" s="33">
        <f t="shared" si="13"/>
        <v>98.773345335515543</v>
      </c>
      <c r="P80" s="36">
        <f t="shared" ref="P80:P143" si="15">SUM(F80-N80)</f>
        <v>749486</v>
      </c>
    </row>
    <row r="81" spans="1:16" hidden="1" x14ac:dyDescent="0.25">
      <c r="A81" s="28">
        <v>312020602</v>
      </c>
      <c r="B81" s="40" t="s">
        <v>96</v>
      </c>
      <c r="C81" s="30"/>
      <c r="D81" s="37"/>
      <c r="E81" s="37"/>
      <c r="F81" s="32">
        <f t="shared" si="8"/>
        <v>0</v>
      </c>
      <c r="G81" s="33">
        <f t="shared" si="9"/>
        <v>0</v>
      </c>
      <c r="H81" s="37"/>
      <c r="I81" s="34">
        <f t="shared" si="10"/>
        <v>0</v>
      </c>
      <c r="J81" s="37"/>
      <c r="K81" s="33">
        <f t="shared" si="11"/>
        <v>0</v>
      </c>
      <c r="L81" s="35">
        <f t="shared" si="14"/>
        <v>0</v>
      </c>
      <c r="M81" s="33">
        <f t="shared" si="12"/>
        <v>0</v>
      </c>
      <c r="N81" s="37"/>
      <c r="O81" s="33">
        <f t="shared" si="13"/>
        <v>0</v>
      </c>
      <c r="P81" s="36">
        <f t="shared" si="15"/>
        <v>0</v>
      </c>
    </row>
    <row r="82" spans="1:16" hidden="1" x14ac:dyDescent="0.25">
      <c r="A82" s="28">
        <v>312020603</v>
      </c>
      <c r="B82" s="40" t="s">
        <v>97</v>
      </c>
      <c r="C82" s="30"/>
      <c r="D82" s="37"/>
      <c r="E82" s="37"/>
      <c r="F82" s="32">
        <f t="shared" si="8"/>
        <v>0</v>
      </c>
      <c r="G82" s="33">
        <f t="shared" si="9"/>
        <v>0</v>
      </c>
      <c r="H82" s="37"/>
      <c r="I82" s="34">
        <f t="shared" si="10"/>
        <v>0</v>
      </c>
      <c r="J82" s="37"/>
      <c r="K82" s="33">
        <f t="shared" si="11"/>
        <v>0</v>
      </c>
      <c r="L82" s="35">
        <f t="shared" si="14"/>
        <v>0</v>
      </c>
      <c r="M82" s="33">
        <f t="shared" si="12"/>
        <v>0</v>
      </c>
      <c r="N82" s="37"/>
      <c r="O82" s="33">
        <f t="shared" si="13"/>
        <v>0</v>
      </c>
      <c r="P82" s="36">
        <f t="shared" si="15"/>
        <v>0</v>
      </c>
    </row>
    <row r="83" spans="1:16" hidden="1" x14ac:dyDescent="0.25">
      <c r="A83" s="28">
        <v>3120207</v>
      </c>
      <c r="B83" s="40" t="s">
        <v>98</v>
      </c>
      <c r="C83" s="30"/>
      <c r="D83" s="31"/>
      <c r="E83" s="105"/>
      <c r="F83" s="32">
        <f t="shared" si="8"/>
        <v>0</v>
      </c>
      <c r="G83" s="33">
        <f t="shared" si="9"/>
        <v>0</v>
      </c>
      <c r="H83" s="105"/>
      <c r="I83" s="34">
        <f t="shared" si="10"/>
        <v>0</v>
      </c>
      <c r="J83" s="105"/>
      <c r="K83" s="33">
        <f t="shared" si="11"/>
        <v>0</v>
      </c>
      <c r="L83" s="35">
        <f t="shared" si="14"/>
        <v>0</v>
      </c>
      <c r="M83" s="33">
        <f t="shared" si="12"/>
        <v>0</v>
      </c>
      <c r="N83" s="105"/>
      <c r="O83" s="33">
        <f t="shared" si="13"/>
        <v>0</v>
      </c>
      <c r="P83" s="36">
        <f t="shared" si="15"/>
        <v>0</v>
      </c>
    </row>
    <row r="84" spans="1:16" x14ac:dyDescent="0.25">
      <c r="A84" s="28">
        <v>3120208</v>
      </c>
      <c r="B84" s="29" t="s">
        <v>99</v>
      </c>
      <c r="C84" s="30"/>
      <c r="D84" s="31">
        <f>SUM(D85:D89)</f>
        <v>80200000</v>
      </c>
      <c r="E84" s="31">
        <f>SUM(E85:E89)</f>
        <v>0</v>
      </c>
      <c r="F84" s="32">
        <f t="shared" si="8"/>
        <v>80200000</v>
      </c>
      <c r="G84" s="33">
        <f t="shared" si="9"/>
        <v>0.23649328236490819</v>
      </c>
      <c r="H84" s="31">
        <f>SUM(H85:H89)</f>
        <v>0</v>
      </c>
      <c r="I84" s="34">
        <f t="shared" si="10"/>
        <v>80200000</v>
      </c>
      <c r="J84" s="31">
        <f>SUM(J85:J89)</f>
        <v>69239082</v>
      </c>
      <c r="K84" s="33">
        <f t="shared" si="11"/>
        <v>86.333019950124694</v>
      </c>
      <c r="L84" s="35">
        <f t="shared" si="14"/>
        <v>0</v>
      </c>
      <c r="M84" s="33">
        <f t="shared" si="12"/>
        <v>0</v>
      </c>
      <c r="N84" s="31">
        <f>SUM(N85:N89)</f>
        <v>69239082</v>
      </c>
      <c r="O84" s="33">
        <f t="shared" si="13"/>
        <v>86.333019950124694</v>
      </c>
      <c r="P84" s="36">
        <f t="shared" si="15"/>
        <v>10960918</v>
      </c>
    </row>
    <row r="85" spans="1:16" hidden="1" x14ac:dyDescent="0.25">
      <c r="A85" s="28">
        <v>312020801</v>
      </c>
      <c r="B85" s="29" t="s">
        <v>100</v>
      </c>
      <c r="C85" s="30"/>
      <c r="D85" s="37"/>
      <c r="E85" s="37"/>
      <c r="F85" s="32">
        <f t="shared" si="8"/>
        <v>0</v>
      </c>
      <c r="G85" s="33">
        <f t="shared" si="9"/>
        <v>0</v>
      </c>
      <c r="H85" s="37"/>
      <c r="I85" s="34">
        <f t="shared" si="10"/>
        <v>0</v>
      </c>
      <c r="J85" s="37"/>
      <c r="K85" s="33">
        <f t="shared" si="11"/>
        <v>0</v>
      </c>
      <c r="L85" s="35">
        <f t="shared" si="14"/>
        <v>0</v>
      </c>
      <c r="M85" s="33">
        <f t="shared" si="12"/>
        <v>0</v>
      </c>
      <c r="N85" s="37"/>
      <c r="O85" s="33">
        <f t="shared" si="13"/>
        <v>0</v>
      </c>
      <c r="P85" s="36">
        <f t="shared" si="15"/>
        <v>0</v>
      </c>
    </row>
    <row r="86" spans="1:16" hidden="1" x14ac:dyDescent="0.25">
      <c r="A86" s="28">
        <v>312020802</v>
      </c>
      <c r="B86" s="29" t="s">
        <v>101</v>
      </c>
      <c r="C86" s="30"/>
      <c r="D86" s="37"/>
      <c r="E86" s="37"/>
      <c r="F86" s="32">
        <f t="shared" si="8"/>
        <v>0</v>
      </c>
      <c r="G86" s="33">
        <f t="shared" si="9"/>
        <v>0</v>
      </c>
      <c r="H86" s="37"/>
      <c r="I86" s="34">
        <f t="shared" si="10"/>
        <v>0</v>
      </c>
      <c r="J86" s="37"/>
      <c r="K86" s="33">
        <f t="shared" si="11"/>
        <v>0</v>
      </c>
      <c r="L86" s="35">
        <f t="shared" si="14"/>
        <v>0</v>
      </c>
      <c r="M86" s="33">
        <f t="shared" si="12"/>
        <v>0</v>
      </c>
      <c r="N86" s="37"/>
      <c r="O86" s="33">
        <f t="shared" si="13"/>
        <v>0</v>
      </c>
      <c r="P86" s="36">
        <f t="shared" si="15"/>
        <v>0</v>
      </c>
    </row>
    <row r="87" spans="1:16" hidden="1" x14ac:dyDescent="0.25">
      <c r="A87" s="28">
        <v>312020803</v>
      </c>
      <c r="B87" s="29" t="s">
        <v>102</v>
      </c>
      <c r="C87" s="30"/>
      <c r="D87" s="37"/>
      <c r="E87" s="37"/>
      <c r="F87" s="32">
        <f t="shared" si="8"/>
        <v>0</v>
      </c>
      <c r="G87" s="33">
        <f t="shared" si="9"/>
        <v>0</v>
      </c>
      <c r="H87" s="37"/>
      <c r="I87" s="34">
        <f t="shared" si="10"/>
        <v>0</v>
      </c>
      <c r="J87" s="37"/>
      <c r="K87" s="33">
        <f t="shared" si="11"/>
        <v>0</v>
      </c>
      <c r="L87" s="35">
        <f t="shared" si="14"/>
        <v>0</v>
      </c>
      <c r="M87" s="33">
        <f t="shared" si="12"/>
        <v>0</v>
      </c>
      <c r="N87" s="37"/>
      <c r="O87" s="33">
        <f t="shared" si="13"/>
        <v>0</v>
      </c>
      <c r="P87" s="36">
        <f t="shared" si="15"/>
        <v>0</v>
      </c>
    </row>
    <row r="88" spans="1:16" x14ac:dyDescent="0.25">
      <c r="A88" s="28">
        <v>312020804</v>
      </c>
      <c r="B88" s="29" t="s">
        <v>103</v>
      </c>
      <c r="C88" s="30"/>
      <c r="D88" s="37">
        <v>80200000</v>
      </c>
      <c r="E88" s="105"/>
      <c r="F88" s="32">
        <f t="shared" si="8"/>
        <v>80200000</v>
      </c>
      <c r="G88" s="33">
        <f t="shared" si="9"/>
        <v>0.23649328236490819</v>
      </c>
      <c r="H88" s="105"/>
      <c r="I88" s="34">
        <f t="shared" si="10"/>
        <v>80200000</v>
      </c>
      <c r="J88" s="105">
        <v>69239082</v>
      </c>
      <c r="K88" s="33">
        <f t="shared" si="11"/>
        <v>86.333019950124694</v>
      </c>
      <c r="L88" s="35">
        <f t="shared" si="14"/>
        <v>0</v>
      </c>
      <c r="M88" s="33">
        <f t="shared" si="12"/>
        <v>0</v>
      </c>
      <c r="N88" s="105">
        <v>69239082</v>
      </c>
      <c r="O88" s="33">
        <f t="shared" si="13"/>
        <v>86.333019950124694</v>
      </c>
      <c r="P88" s="36">
        <f t="shared" si="15"/>
        <v>10960918</v>
      </c>
    </row>
    <row r="89" spans="1:16" hidden="1" x14ac:dyDescent="0.25">
      <c r="A89" s="28">
        <v>312020805</v>
      </c>
      <c r="B89" s="29" t="s">
        <v>104</v>
      </c>
      <c r="C89" s="30"/>
      <c r="D89" s="37"/>
      <c r="E89" s="37"/>
      <c r="F89" s="32">
        <f t="shared" si="8"/>
        <v>0</v>
      </c>
      <c r="G89" s="33">
        <f t="shared" si="9"/>
        <v>0</v>
      </c>
      <c r="H89" s="37"/>
      <c r="I89" s="34">
        <f t="shared" si="10"/>
        <v>0</v>
      </c>
      <c r="J89" s="37"/>
      <c r="K89" s="33">
        <f t="shared" si="11"/>
        <v>0</v>
      </c>
      <c r="L89" s="35">
        <f t="shared" si="14"/>
        <v>0</v>
      </c>
      <c r="M89" s="33">
        <f t="shared" si="12"/>
        <v>0</v>
      </c>
      <c r="N89" s="37"/>
      <c r="O89" s="33">
        <f t="shared" si="13"/>
        <v>0</v>
      </c>
      <c r="P89" s="36">
        <f t="shared" si="15"/>
        <v>0</v>
      </c>
    </row>
    <row r="90" spans="1:16" x14ac:dyDescent="0.25">
      <c r="A90" s="28">
        <v>3120209</v>
      </c>
      <c r="B90" s="29" t="s">
        <v>105</v>
      </c>
      <c r="C90" s="30"/>
      <c r="D90" s="31">
        <f>SUM(D91:D92)</f>
        <v>20000000</v>
      </c>
      <c r="E90" s="31">
        <f>SUM(E91:E92)</f>
        <v>0</v>
      </c>
      <c r="F90" s="32">
        <f t="shared" si="8"/>
        <v>20000000</v>
      </c>
      <c r="G90" s="33">
        <f t="shared" si="9"/>
        <v>5.8975880889004531E-2</v>
      </c>
      <c r="H90" s="31">
        <f>SUM(H91:H92)</f>
        <v>0</v>
      </c>
      <c r="I90" s="34">
        <f t="shared" si="10"/>
        <v>20000000</v>
      </c>
      <c r="J90" s="31">
        <f>SUM(J91:J92)</f>
        <v>1730000</v>
      </c>
      <c r="K90" s="33">
        <f t="shared" si="11"/>
        <v>8.6499999999999986</v>
      </c>
      <c r="L90" s="35">
        <f t="shared" si="14"/>
        <v>3500000</v>
      </c>
      <c r="M90" s="33">
        <f t="shared" si="12"/>
        <v>17.5</v>
      </c>
      <c r="N90" s="31">
        <f>SUM(N91:N92)</f>
        <v>5230000</v>
      </c>
      <c r="O90" s="33">
        <f t="shared" si="13"/>
        <v>26.150000000000002</v>
      </c>
      <c r="P90" s="36">
        <f t="shared" si="15"/>
        <v>14770000</v>
      </c>
    </row>
    <row r="91" spans="1:16" x14ac:dyDescent="0.25">
      <c r="A91" s="28">
        <v>312020901</v>
      </c>
      <c r="B91" s="40" t="s">
        <v>106</v>
      </c>
      <c r="C91" s="30"/>
      <c r="D91" s="37">
        <v>20000000</v>
      </c>
      <c r="E91" s="105"/>
      <c r="F91" s="32">
        <f t="shared" si="8"/>
        <v>20000000</v>
      </c>
      <c r="G91" s="33">
        <f t="shared" si="9"/>
        <v>5.8975880889004531E-2</v>
      </c>
      <c r="H91" s="105"/>
      <c r="I91" s="34">
        <f t="shared" si="10"/>
        <v>20000000</v>
      </c>
      <c r="J91" s="105">
        <v>1730000</v>
      </c>
      <c r="K91" s="33">
        <f t="shared" si="11"/>
        <v>8.6499999999999986</v>
      </c>
      <c r="L91" s="35">
        <f t="shared" si="14"/>
        <v>3500000</v>
      </c>
      <c r="M91" s="33">
        <f t="shared" si="12"/>
        <v>17.5</v>
      </c>
      <c r="N91" s="105">
        <v>5230000</v>
      </c>
      <c r="O91" s="33">
        <f t="shared" si="13"/>
        <v>26.150000000000002</v>
      </c>
      <c r="P91" s="36">
        <f t="shared" si="15"/>
        <v>14770000</v>
      </c>
    </row>
    <row r="92" spans="1:16" hidden="1" x14ac:dyDescent="0.25">
      <c r="A92" s="28">
        <v>312020902</v>
      </c>
      <c r="B92" s="40" t="s">
        <v>107</v>
      </c>
      <c r="C92" s="30"/>
      <c r="D92" s="37"/>
      <c r="E92" s="37"/>
      <c r="F92" s="32">
        <f t="shared" si="8"/>
        <v>0</v>
      </c>
      <c r="G92" s="33">
        <f t="shared" si="9"/>
        <v>0</v>
      </c>
      <c r="H92" s="37"/>
      <c r="I92" s="34">
        <f t="shared" si="10"/>
        <v>0</v>
      </c>
      <c r="J92" s="37"/>
      <c r="K92" s="33">
        <f t="shared" si="11"/>
        <v>0</v>
      </c>
      <c r="L92" s="35">
        <f t="shared" si="14"/>
        <v>0</v>
      </c>
      <c r="M92" s="33">
        <f t="shared" si="12"/>
        <v>0</v>
      </c>
      <c r="N92" s="37"/>
      <c r="O92" s="33">
        <f t="shared" si="13"/>
        <v>0</v>
      </c>
      <c r="P92" s="36">
        <f t="shared" si="15"/>
        <v>0</v>
      </c>
    </row>
    <row r="93" spans="1:16" x14ac:dyDescent="0.25">
      <c r="A93" s="28">
        <v>3120210</v>
      </c>
      <c r="B93" s="29" t="s">
        <v>108</v>
      </c>
      <c r="C93" s="30"/>
      <c r="D93" s="37">
        <v>30000000</v>
      </c>
      <c r="E93" s="105"/>
      <c r="F93" s="32">
        <f t="shared" si="8"/>
        <v>30000000</v>
      </c>
      <c r="G93" s="33">
        <f t="shared" si="9"/>
        <v>8.8463821333506804E-2</v>
      </c>
      <c r="H93" s="105"/>
      <c r="I93" s="34">
        <f t="shared" si="10"/>
        <v>30000000</v>
      </c>
      <c r="J93" s="105">
        <v>25814878</v>
      </c>
      <c r="K93" s="33">
        <f t="shared" si="11"/>
        <v>86.049593333333334</v>
      </c>
      <c r="L93" s="35">
        <f t="shared" si="14"/>
        <v>4185122</v>
      </c>
      <c r="M93" s="33">
        <f t="shared" si="12"/>
        <v>13.950406666666668</v>
      </c>
      <c r="N93" s="105">
        <v>30000000</v>
      </c>
      <c r="O93" s="33">
        <f t="shared" si="13"/>
        <v>100</v>
      </c>
      <c r="P93" s="36">
        <f t="shared" si="15"/>
        <v>0</v>
      </c>
    </row>
    <row r="94" spans="1:16" hidden="1" x14ac:dyDescent="0.25">
      <c r="A94" s="28">
        <v>3120211</v>
      </c>
      <c r="B94" s="29" t="s">
        <v>109</v>
      </c>
      <c r="C94" s="30"/>
      <c r="D94" s="37"/>
      <c r="E94" s="105"/>
      <c r="F94" s="32">
        <f t="shared" si="8"/>
        <v>0</v>
      </c>
      <c r="G94" s="33">
        <f t="shared" si="9"/>
        <v>0</v>
      </c>
      <c r="H94" s="105"/>
      <c r="I94" s="34">
        <f t="shared" si="10"/>
        <v>0</v>
      </c>
      <c r="J94" s="105"/>
      <c r="K94" s="33">
        <f t="shared" si="11"/>
        <v>0</v>
      </c>
      <c r="L94" s="35">
        <f t="shared" si="14"/>
        <v>0</v>
      </c>
      <c r="M94" s="33">
        <f t="shared" si="12"/>
        <v>0</v>
      </c>
      <c r="N94" s="105"/>
      <c r="O94" s="33">
        <f t="shared" si="13"/>
        <v>0</v>
      </c>
      <c r="P94" s="36">
        <f t="shared" si="15"/>
        <v>0</v>
      </c>
    </row>
    <row r="95" spans="1:16" x14ac:dyDescent="0.25">
      <c r="A95" s="28">
        <v>3120212</v>
      </c>
      <c r="B95" s="29" t="s">
        <v>110</v>
      </c>
      <c r="C95" s="30"/>
      <c r="D95" s="37">
        <v>15500000</v>
      </c>
      <c r="E95" s="105"/>
      <c r="F95" s="32">
        <f t="shared" si="8"/>
        <v>15500000</v>
      </c>
      <c r="G95" s="33">
        <f t="shared" si="9"/>
        <v>4.5706307688978515E-2</v>
      </c>
      <c r="H95" s="105"/>
      <c r="I95" s="34">
        <f t="shared" si="10"/>
        <v>15500000</v>
      </c>
      <c r="J95" s="105">
        <v>201000</v>
      </c>
      <c r="K95" s="33">
        <f t="shared" si="11"/>
        <v>1.296774193548387</v>
      </c>
      <c r="L95" s="35">
        <f t="shared" si="14"/>
        <v>0</v>
      </c>
      <c r="M95" s="33">
        <f t="shared" si="12"/>
        <v>0</v>
      </c>
      <c r="N95" s="105">
        <v>201000</v>
      </c>
      <c r="O95" s="33">
        <f t="shared" si="13"/>
        <v>1.296774193548387</v>
      </c>
      <c r="P95" s="36">
        <f t="shared" si="15"/>
        <v>15299000</v>
      </c>
    </row>
    <row r="96" spans="1:16" hidden="1" x14ac:dyDescent="0.25">
      <c r="A96" s="28">
        <v>3120213</v>
      </c>
      <c r="B96" s="29" t="s">
        <v>111</v>
      </c>
      <c r="C96" s="30"/>
      <c r="D96" s="31">
        <f>SUM(D97:D98)</f>
        <v>0</v>
      </c>
      <c r="E96" s="31">
        <f>SUM(E97:E98)</f>
        <v>0</v>
      </c>
      <c r="F96" s="32">
        <f t="shared" si="8"/>
        <v>0</v>
      </c>
      <c r="G96" s="33">
        <f t="shared" si="9"/>
        <v>0</v>
      </c>
      <c r="H96" s="31">
        <f>SUM(H97:H98)</f>
        <v>0</v>
      </c>
      <c r="I96" s="34">
        <f t="shared" si="10"/>
        <v>0</v>
      </c>
      <c r="J96" s="31">
        <f>SUM(J97:J98)</f>
        <v>0</v>
      </c>
      <c r="K96" s="33">
        <f t="shared" si="11"/>
        <v>0</v>
      </c>
      <c r="L96" s="35">
        <f t="shared" si="14"/>
        <v>0</v>
      </c>
      <c r="M96" s="33">
        <f t="shared" si="12"/>
        <v>0</v>
      </c>
      <c r="N96" s="31">
        <f>SUM(N97:N98)</f>
        <v>0</v>
      </c>
      <c r="O96" s="33">
        <f t="shared" si="13"/>
        <v>0</v>
      </c>
      <c r="P96" s="36">
        <f t="shared" si="15"/>
        <v>0</v>
      </c>
    </row>
    <row r="97" spans="1:16" hidden="1" x14ac:dyDescent="0.25">
      <c r="A97" s="28">
        <v>312021302</v>
      </c>
      <c r="B97" s="39" t="s">
        <v>112</v>
      </c>
      <c r="C97" s="30"/>
      <c r="D97" s="37"/>
      <c r="E97" s="37"/>
      <c r="F97" s="32">
        <f t="shared" si="8"/>
        <v>0</v>
      </c>
      <c r="G97" s="33">
        <f t="shared" si="9"/>
        <v>0</v>
      </c>
      <c r="H97" s="37"/>
      <c r="I97" s="34">
        <f t="shared" si="10"/>
        <v>0</v>
      </c>
      <c r="J97" s="37"/>
      <c r="K97" s="33">
        <f t="shared" si="11"/>
        <v>0</v>
      </c>
      <c r="L97" s="35">
        <f t="shared" si="14"/>
        <v>0</v>
      </c>
      <c r="M97" s="33">
        <f t="shared" si="12"/>
        <v>0</v>
      </c>
      <c r="N97" s="37"/>
      <c r="O97" s="33">
        <f t="shared" si="13"/>
        <v>0</v>
      </c>
      <c r="P97" s="36">
        <f t="shared" si="15"/>
        <v>0</v>
      </c>
    </row>
    <row r="98" spans="1:16" hidden="1" x14ac:dyDescent="0.25">
      <c r="A98" s="28">
        <v>312021399</v>
      </c>
      <c r="B98" s="40" t="s">
        <v>113</v>
      </c>
      <c r="C98" s="30"/>
      <c r="D98" s="37"/>
      <c r="E98" s="105"/>
      <c r="F98" s="32">
        <f t="shared" si="8"/>
        <v>0</v>
      </c>
      <c r="G98" s="33">
        <f t="shared" si="9"/>
        <v>0</v>
      </c>
      <c r="H98" s="105"/>
      <c r="I98" s="34">
        <f t="shared" si="10"/>
        <v>0</v>
      </c>
      <c r="J98" s="105"/>
      <c r="K98" s="33">
        <f t="shared" si="11"/>
        <v>0</v>
      </c>
      <c r="L98" s="35">
        <f t="shared" si="14"/>
        <v>0</v>
      </c>
      <c r="M98" s="33">
        <f t="shared" si="12"/>
        <v>0</v>
      </c>
      <c r="N98" s="105"/>
      <c r="O98" s="33">
        <f t="shared" si="13"/>
        <v>0</v>
      </c>
      <c r="P98" s="36">
        <f t="shared" si="15"/>
        <v>0</v>
      </c>
    </row>
    <row r="99" spans="1:16" hidden="1" x14ac:dyDescent="0.25">
      <c r="A99" s="28">
        <v>3120215</v>
      </c>
      <c r="B99" s="40" t="s">
        <v>114</v>
      </c>
      <c r="C99" s="30"/>
      <c r="D99" s="31"/>
      <c r="E99" s="31"/>
      <c r="F99" s="32">
        <f t="shared" si="8"/>
        <v>0</v>
      </c>
      <c r="G99" s="33">
        <f t="shared" si="9"/>
        <v>0</v>
      </c>
      <c r="H99" s="31"/>
      <c r="I99" s="34">
        <f t="shared" si="10"/>
        <v>0</v>
      </c>
      <c r="J99" s="31"/>
      <c r="K99" s="33">
        <f t="shared" si="11"/>
        <v>0</v>
      </c>
      <c r="L99" s="35">
        <f t="shared" si="14"/>
        <v>0</v>
      </c>
      <c r="M99" s="33">
        <f t="shared" si="12"/>
        <v>0</v>
      </c>
      <c r="N99" s="31"/>
      <c r="O99" s="33">
        <f t="shared" si="13"/>
        <v>0</v>
      </c>
      <c r="P99" s="36">
        <f t="shared" si="15"/>
        <v>0</v>
      </c>
    </row>
    <row r="100" spans="1:16" hidden="1" x14ac:dyDescent="0.25">
      <c r="A100" s="28">
        <v>3120217</v>
      </c>
      <c r="B100" s="29" t="s">
        <v>115</v>
      </c>
      <c r="C100" s="30"/>
      <c r="D100" s="37"/>
      <c r="E100" s="37"/>
      <c r="F100" s="32">
        <f t="shared" si="8"/>
        <v>0</v>
      </c>
      <c r="G100" s="33">
        <f t="shared" si="9"/>
        <v>0</v>
      </c>
      <c r="H100" s="37"/>
      <c r="I100" s="34">
        <f t="shared" si="10"/>
        <v>0</v>
      </c>
      <c r="J100" s="37"/>
      <c r="K100" s="33">
        <f t="shared" si="11"/>
        <v>0</v>
      </c>
      <c r="L100" s="35">
        <f t="shared" si="14"/>
        <v>0</v>
      </c>
      <c r="M100" s="33">
        <f t="shared" si="12"/>
        <v>0</v>
      </c>
      <c r="N100" s="37"/>
      <c r="O100" s="33">
        <f t="shared" si="13"/>
        <v>0</v>
      </c>
      <c r="P100" s="36">
        <f t="shared" si="15"/>
        <v>0</v>
      </c>
    </row>
    <row r="101" spans="1:16" hidden="1" x14ac:dyDescent="0.25">
      <c r="A101" s="28">
        <v>3120218</v>
      </c>
      <c r="B101" s="29" t="s">
        <v>116</v>
      </c>
      <c r="C101" s="30"/>
      <c r="D101" s="37"/>
      <c r="E101" s="37"/>
      <c r="F101" s="32">
        <f t="shared" si="8"/>
        <v>0</v>
      </c>
      <c r="G101" s="33">
        <f t="shared" si="9"/>
        <v>0</v>
      </c>
      <c r="H101" s="37"/>
      <c r="I101" s="34">
        <f t="shared" si="10"/>
        <v>0</v>
      </c>
      <c r="J101" s="37"/>
      <c r="K101" s="33">
        <f t="shared" si="11"/>
        <v>0</v>
      </c>
      <c r="L101" s="35">
        <f t="shared" si="14"/>
        <v>0</v>
      </c>
      <c r="M101" s="33">
        <f t="shared" si="12"/>
        <v>0</v>
      </c>
      <c r="N101" s="37"/>
      <c r="O101" s="33">
        <f t="shared" si="13"/>
        <v>0</v>
      </c>
      <c r="P101" s="36">
        <f t="shared" si="15"/>
        <v>0</v>
      </c>
    </row>
    <row r="102" spans="1:16" x14ac:dyDescent="0.25">
      <c r="A102" s="28">
        <v>31203</v>
      </c>
      <c r="B102" s="40" t="s">
        <v>117</v>
      </c>
      <c r="C102" s="30"/>
      <c r="D102" s="37">
        <f>SUM(D104:D108)</f>
        <v>2505000000</v>
      </c>
      <c r="E102" s="37">
        <f>SUM(E104:E108)</f>
        <v>3415000000</v>
      </c>
      <c r="F102" s="32">
        <f t="shared" si="8"/>
        <v>5920000000</v>
      </c>
      <c r="G102" s="33">
        <f t="shared" si="9"/>
        <v>17.456860743145342</v>
      </c>
      <c r="H102" s="37">
        <f>SUM(H104:H108)</f>
        <v>0</v>
      </c>
      <c r="I102" s="34">
        <f t="shared" si="10"/>
        <v>5920000000</v>
      </c>
      <c r="J102" s="37">
        <f>SUM(J104:J108)</f>
        <v>5110206151</v>
      </c>
      <c r="K102" s="33">
        <f t="shared" si="11"/>
        <v>86.321049847972972</v>
      </c>
      <c r="L102" s="35">
        <f t="shared" si="14"/>
        <v>0</v>
      </c>
      <c r="M102" s="33">
        <f t="shared" si="12"/>
        <v>0</v>
      </c>
      <c r="N102" s="37">
        <f>SUM(N104:N108)</f>
        <v>5110206151</v>
      </c>
      <c r="O102" s="33">
        <f t="shared" si="13"/>
        <v>86.321049847972972</v>
      </c>
      <c r="P102" s="36">
        <f t="shared" si="15"/>
        <v>809793849</v>
      </c>
    </row>
    <row r="103" spans="1:16" x14ac:dyDescent="0.25">
      <c r="A103" s="28">
        <v>3120301</v>
      </c>
      <c r="B103" s="40" t="s">
        <v>118</v>
      </c>
      <c r="C103" s="30"/>
      <c r="D103" s="31">
        <f>SUM(D104)</f>
        <v>5000000</v>
      </c>
      <c r="E103" s="31">
        <f>SUM(E104)</f>
        <v>1000000</v>
      </c>
      <c r="F103" s="32">
        <f t="shared" si="8"/>
        <v>6000000</v>
      </c>
      <c r="G103" s="33">
        <f t="shared" si="9"/>
        <v>1.7692764266701362E-2</v>
      </c>
      <c r="H103" s="31">
        <f>SUM(H104)</f>
        <v>0</v>
      </c>
      <c r="I103" s="34">
        <f t="shared" si="10"/>
        <v>6000000</v>
      </c>
      <c r="J103" s="31">
        <f>SUM(J104)</f>
        <v>5527763</v>
      </c>
      <c r="K103" s="33">
        <f t="shared" si="11"/>
        <v>92.129383333333337</v>
      </c>
      <c r="L103" s="35">
        <f t="shared" si="14"/>
        <v>0</v>
      </c>
      <c r="M103" s="33">
        <f t="shared" si="12"/>
        <v>0</v>
      </c>
      <c r="N103" s="31">
        <f>SUM(N104)</f>
        <v>5527763</v>
      </c>
      <c r="O103" s="33">
        <f t="shared" si="13"/>
        <v>92.129383333333337</v>
      </c>
      <c r="P103" s="36">
        <f t="shared" si="15"/>
        <v>472237</v>
      </c>
    </row>
    <row r="104" spans="1:16" x14ac:dyDescent="0.25">
      <c r="A104" s="28">
        <v>312030102</v>
      </c>
      <c r="B104" s="39" t="s">
        <v>119</v>
      </c>
      <c r="C104" s="30"/>
      <c r="D104" s="37">
        <v>5000000</v>
      </c>
      <c r="E104" s="105">
        <v>1000000</v>
      </c>
      <c r="F104" s="32">
        <f t="shared" si="8"/>
        <v>6000000</v>
      </c>
      <c r="G104" s="33">
        <f t="shared" si="9"/>
        <v>1.7692764266701362E-2</v>
      </c>
      <c r="H104" s="105"/>
      <c r="I104" s="34">
        <f t="shared" si="10"/>
        <v>6000000</v>
      </c>
      <c r="J104" s="105">
        <v>5527763</v>
      </c>
      <c r="K104" s="33">
        <f t="shared" si="11"/>
        <v>92.129383333333337</v>
      </c>
      <c r="L104" s="35">
        <f t="shared" si="14"/>
        <v>0</v>
      </c>
      <c r="M104" s="33">
        <f t="shared" si="12"/>
        <v>0</v>
      </c>
      <c r="N104" s="105">
        <v>5527763</v>
      </c>
      <c r="O104" s="33">
        <f t="shared" si="13"/>
        <v>92.129383333333337</v>
      </c>
      <c r="P104" s="36">
        <f t="shared" si="15"/>
        <v>472237</v>
      </c>
    </row>
    <row r="105" spans="1:16" ht="25.5" x14ac:dyDescent="0.25">
      <c r="A105" s="28">
        <v>3120302</v>
      </c>
      <c r="B105" s="40" t="s">
        <v>120</v>
      </c>
      <c r="C105" s="30"/>
      <c r="D105" s="37">
        <v>2500000000</v>
      </c>
      <c r="E105" s="105">
        <v>3414000000</v>
      </c>
      <c r="F105" s="32">
        <f t="shared" si="8"/>
        <v>5914000000</v>
      </c>
      <c r="G105" s="33">
        <f t="shared" si="9"/>
        <v>17.43916797887864</v>
      </c>
      <c r="H105" s="105"/>
      <c r="I105" s="34">
        <f t="shared" si="10"/>
        <v>5914000000</v>
      </c>
      <c r="J105" s="105">
        <v>5104678388</v>
      </c>
      <c r="K105" s="33">
        <f t="shared" si="11"/>
        <v>86.31515705106527</v>
      </c>
      <c r="L105" s="35">
        <f t="shared" si="14"/>
        <v>0</v>
      </c>
      <c r="M105" s="33">
        <f t="shared" si="12"/>
        <v>0</v>
      </c>
      <c r="N105" s="105">
        <v>5104678388</v>
      </c>
      <c r="O105" s="33">
        <f t="shared" si="13"/>
        <v>86.31515705106527</v>
      </c>
      <c r="P105" s="36">
        <f t="shared" si="15"/>
        <v>809321612</v>
      </c>
    </row>
    <row r="106" spans="1:16" hidden="1" x14ac:dyDescent="0.25">
      <c r="A106" s="28">
        <v>3120303</v>
      </c>
      <c r="B106" s="40" t="s">
        <v>121</v>
      </c>
      <c r="C106" s="30"/>
      <c r="D106" s="37"/>
      <c r="E106" s="105"/>
      <c r="F106" s="32">
        <f t="shared" si="8"/>
        <v>0</v>
      </c>
      <c r="G106" s="33">
        <f t="shared" si="9"/>
        <v>0</v>
      </c>
      <c r="H106" s="105"/>
      <c r="I106" s="34">
        <f t="shared" si="10"/>
        <v>0</v>
      </c>
      <c r="J106" s="105"/>
      <c r="K106" s="33">
        <f t="shared" si="11"/>
        <v>0</v>
      </c>
      <c r="L106" s="35">
        <f t="shared" si="14"/>
        <v>0</v>
      </c>
      <c r="M106" s="33">
        <f t="shared" si="12"/>
        <v>0</v>
      </c>
      <c r="N106" s="105"/>
      <c r="O106" s="33">
        <f t="shared" si="13"/>
        <v>0</v>
      </c>
      <c r="P106" s="36">
        <f t="shared" si="15"/>
        <v>0</v>
      </c>
    </row>
    <row r="107" spans="1:16" hidden="1" x14ac:dyDescent="0.25">
      <c r="A107" s="28">
        <v>3120306</v>
      </c>
      <c r="B107" s="42" t="s">
        <v>122</v>
      </c>
      <c r="C107" s="30"/>
      <c r="D107" s="37"/>
      <c r="E107" s="37"/>
      <c r="F107" s="32">
        <f t="shared" si="8"/>
        <v>0</v>
      </c>
      <c r="G107" s="33">
        <f t="shared" si="9"/>
        <v>0</v>
      </c>
      <c r="H107" s="37"/>
      <c r="I107" s="34">
        <f t="shared" si="10"/>
        <v>0</v>
      </c>
      <c r="J107" s="37"/>
      <c r="K107" s="33">
        <f t="shared" si="11"/>
        <v>0</v>
      </c>
      <c r="L107" s="35">
        <f t="shared" si="14"/>
        <v>0</v>
      </c>
      <c r="M107" s="33">
        <f t="shared" si="12"/>
        <v>0</v>
      </c>
      <c r="N107" s="37"/>
      <c r="O107" s="33">
        <f t="shared" si="13"/>
        <v>0</v>
      </c>
      <c r="P107" s="36">
        <f t="shared" si="15"/>
        <v>0</v>
      </c>
    </row>
    <row r="108" spans="1:16" hidden="1" x14ac:dyDescent="0.25">
      <c r="A108" s="28">
        <v>3120399</v>
      </c>
      <c r="B108" s="40" t="s">
        <v>117</v>
      </c>
      <c r="C108" s="30"/>
      <c r="D108" s="37"/>
      <c r="E108" s="105"/>
      <c r="F108" s="32">
        <f t="shared" si="8"/>
        <v>0</v>
      </c>
      <c r="G108" s="33">
        <f t="shared" si="9"/>
        <v>0</v>
      </c>
      <c r="H108" s="105"/>
      <c r="I108" s="34">
        <f t="shared" si="10"/>
        <v>0</v>
      </c>
      <c r="J108" s="105"/>
      <c r="K108" s="33">
        <f t="shared" si="11"/>
        <v>0</v>
      </c>
      <c r="L108" s="35">
        <f t="shared" si="14"/>
        <v>0</v>
      </c>
      <c r="M108" s="33">
        <f t="shared" si="12"/>
        <v>0</v>
      </c>
      <c r="N108" s="105"/>
      <c r="O108" s="33">
        <f t="shared" si="13"/>
        <v>0</v>
      </c>
      <c r="P108" s="36">
        <f t="shared" si="15"/>
        <v>0</v>
      </c>
    </row>
    <row r="109" spans="1:16" hidden="1" x14ac:dyDescent="0.25">
      <c r="A109" s="19">
        <v>313</v>
      </c>
      <c r="B109" s="43" t="s">
        <v>123</v>
      </c>
      <c r="C109" s="21"/>
      <c r="D109" s="22">
        <f>SUM(D110+D137+D170+D172+D179+D175)</f>
        <v>0</v>
      </c>
      <c r="E109" s="22">
        <f>SUM(E110+E137+E170+E172+E179+E175)</f>
        <v>0</v>
      </c>
      <c r="F109" s="23">
        <f t="shared" si="8"/>
        <v>0</v>
      </c>
      <c r="G109" s="24">
        <f t="shared" si="9"/>
        <v>0</v>
      </c>
      <c r="H109" s="22">
        <f>SUM(H110+H137+H170+H172+H179+H175)</f>
        <v>0</v>
      </c>
      <c r="I109" s="25">
        <f t="shared" si="10"/>
        <v>0</v>
      </c>
      <c r="J109" s="22">
        <f>SUM(J110+J137+J170+J172+J179+J175)</f>
        <v>0</v>
      </c>
      <c r="K109" s="24">
        <f t="shared" si="11"/>
        <v>0</v>
      </c>
      <c r="L109" s="26">
        <f t="shared" si="14"/>
        <v>0</v>
      </c>
      <c r="M109" s="24">
        <f t="shared" si="12"/>
        <v>0</v>
      </c>
      <c r="N109" s="22">
        <f>SUM(N110+N137+N170+N172+N179+N175)</f>
        <v>0</v>
      </c>
      <c r="O109" s="24">
        <f t="shared" si="13"/>
        <v>0</v>
      </c>
      <c r="P109" s="27">
        <f t="shared" si="15"/>
        <v>0</v>
      </c>
    </row>
    <row r="110" spans="1:16" hidden="1" x14ac:dyDescent="0.25">
      <c r="A110" s="28">
        <v>31301</v>
      </c>
      <c r="B110" s="43" t="s">
        <v>124</v>
      </c>
      <c r="C110" s="30"/>
      <c r="D110" s="22">
        <f>SUM(D111:D136)-D125-D129</f>
        <v>0</v>
      </c>
      <c r="E110" s="22">
        <f>SUM(E111:E136)-E125-E129</f>
        <v>0</v>
      </c>
      <c r="F110" s="23">
        <f t="shared" si="8"/>
        <v>0</v>
      </c>
      <c r="G110" s="24">
        <f t="shared" si="9"/>
        <v>0</v>
      </c>
      <c r="H110" s="22">
        <f>SUM(H111:H136)-H125-H129</f>
        <v>0</v>
      </c>
      <c r="I110" s="25">
        <f t="shared" si="10"/>
        <v>0</v>
      </c>
      <c r="J110" s="22">
        <f>SUM(J111:J136)-J125-J129</f>
        <v>0</v>
      </c>
      <c r="K110" s="24">
        <f t="shared" si="11"/>
        <v>0</v>
      </c>
      <c r="L110" s="26">
        <f t="shared" si="14"/>
        <v>0</v>
      </c>
      <c r="M110" s="24">
        <f t="shared" si="12"/>
        <v>0</v>
      </c>
      <c r="N110" s="22">
        <f>SUM(N111:N136)-N125-N129</f>
        <v>0</v>
      </c>
      <c r="O110" s="24">
        <f t="shared" si="13"/>
        <v>0</v>
      </c>
      <c r="P110" s="27">
        <f t="shared" si="15"/>
        <v>0</v>
      </c>
    </row>
    <row r="111" spans="1:16" hidden="1" x14ac:dyDescent="0.25">
      <c r="A111" s="28">
        <v>3130104</v>
      </c>
      <c r="B111" s="40" t="s">
        <v>125</v>
      </c>
      <c r="C111" s="30"/>
      <c r="D111" s="22"/>
      <c r="E111" s="22"/>
      <c r="F111" s="23">
        <f t="shared" si="8"/>
        <v>0</v>
      </c>
      <c r="G111" s="24">
        <f t="shared" si="9"/>
        <v>0</v>
      </c>
      <c r="H111" s="22"/>
      <c r="I111" s="25">
        <f t="shared" si="10"/>
        <v>0</v>
      </c>
      <c r="J111" s="22"/>
      <c r="K111" s="24">
        <f t="shared" si="11"/>
        <v>0</v>
      </c>
      <c r="L111" s="26">
        <f t="shared" si="14"/>
        <v>0</v>
      </c>
      <c r="M111" s="24">
        <f t="shared" si="12"/>
        <v>0</v>
      </c>
      <c r="N111" s="22"/>
      <c r="O111" s="24">
        <f t="shared" si="13"/>
        <v>0</v>
      </c>
      <c r="P111" s="27">
        <f t="shared" si="15"/>
        <v>0</v>
      </c>
    </row>
    <row r="112" spans="1:16" ht="25.5" hidden="1" x14ac:dyDescent="0.25">
      <c r="A112" s="28">
        <v>3130105</v>
      </c>
      <c r="B112" s="40" t="s">
        <v>126</v>
      </c>
      <c r="C112" s="30"/>
      <c r="D112" s="22"/>
      <c r="E112" s="22"/>
      <c r="F112" s="23">
        <f t="shared" si="8"/>
        <v>0</v>
      </c>
      <c r="G112" s="24">
        <f t="shared" si="9"/>
        <v>0</v>
      </c>
      <c r="H112" s="22"/>
      <c r="I112" s="25">
        <f t="shared" si="10"/>
        <v>0</v>
      </c>
      <c r="J112" s="22"/>
      <c r="K112" s="24">
        <f t="shared" si="11"/>
        <v>0</v>
      </c>
      <c r="L112" s="26">
        <f t="shared" si="14"/>
        <v>0</v>
      </c>
      <c r="M112" s="24">
        <f t="shared" si="12"/>
        <v>0</v>
      </c>
      <c r="N112" s="22"/>
      <c r="O112" s="24">
        <f t="shared" si="13"/>
        <v>0</v>
      </c>
      <c r="P112" s="27">
        <f t="shared" si="15"/>
        <v>0</v>
      </c>
    </row>
    <row r="113" spans="1:16" hidden="1" x14ac:dyDescent="0.25">
      <c r="A113" s="28">
        <v>3130107</v>
      </c>
      <c r="B113" s="40" t="s">
        <v>127</v>
      </c>
      <c r="C113" s="30"/>
      <c r="D113" s="22"/>
      <c r="E113" s="22"/>
      <c r="F113" s="23">
        <f t="shared" si="8"/>
        <v>0</v>
      </c>
      <c r="G113" s="24">
        <f t="shared" si="9"/>
        <v>0</v>
      </c>
      <c r="H113" s="22"/>
      <c r="I113" s="25">
        <f t="shared" si="10"/>
        <v>0</v>
      </c>
      <c r="J113" s="22"/>
      <c r="K113" s="24">
        <f t="shared" si="11"/>
        <v>0</v>
      </c>
      <c r="L113" s="26">
        <f t="shared" si="14"/>
        <v>0</v>
      </c>
      <c r="M113" s="24">
        <f t="shared" si="12"/>
        <v>0</v>
      </c>
      <c r="N113" s="22"/>
      <c r="O113" s="24">
        <f t="shared" si="13"/>
        <v>0</v>
      </c>
      <c r="P113" s="27">
        <f t="shared" si="15"/>
        <v>0</v>
      </c>
    </row>
    <row r="114" spans="1:16" hidden="1" x14ac:dyDescent="0.25">
      <c r="A114" s="28">
        <v>3130109</v>
      </c>
      <c r="B114" s="40" t="s">
        <v>128</v>
      </c>
      <c r="C114" s="30"/>
      <c r="D114" s="22"/>
      <c r="E114" s="22"/>
      <c r="F114" s="23">
        <f t="shared" si="8"/>
        <v>0</v>
      </c>
      <c r="G114" s="24">
        <f t="shared" si="9"/>
        <v>0</v>
      </c>
      <c r="H114" s="22"/>
      <c r="I114" s="25">
        <f t="shared" si="10"/>
        <v>0</v>
      </c>
      <c r="J114" s="22"/>
      <c r="K114" s="24">
        <f t="shared" si="11"/>
        <v>0</v>
      </c>
      <c r="L114" s="26">
        <f t="shared" si="14"/>
        <v>0</v>
      </c>
      <c r="M114" s="24">
        <f t="shared" si="12"/>
        <v>0</v>
      </c>
      <c r="N114" s="22"/>
      <c r="O114" s="24">
        <f t="shared" si="13"/>
        <v>0</v>
      </c>
      <c r="P114" s="27">
        <f t="shared" si="15"/>
        <v>0</v>
      </c>
    </row>
    <row r="115" spans="1:16" ht="25.5" hidden="1" x14ac:dyDescent="0.25">
      <c r="A115" s="28">
        <v>3130111</v>
      </c>
      <c r="B115" s="40" t="s">
        <v>129</v>
      </c>
      <c r="C115" s="30"/>
      <c r="D115" s="22"/>
      <c r="E115" s="22"/>
      <c r="F115" s="23">
        <f t="shared" si="8"/>
        <v>0</v>
      </c>
      <c r="G115" s="24">
        <f t="shared" si="9"/>
        <v>0</v>
      </c>
      <c r="H115" s="22"/>
      <c r="I115" s="25">
        <f t="shared" si="10"/>
        <v>0</v>
      </c>
      <c r="J115" s="22"/>
      <c r="K115" s="24">
        <f t="shared" si="11"/>
        <v>0</v>
      </c>
      <c r="L115" s="26">
        <f t="shared" si="14"/>
        <v>0</v>
      </c>
      <c r="M115" s="24">
        <f t="shared" si="12"/>
        <v>0</v>
      </c>
      <c r="N115" s="22"/>
      <c r="O115" s="24">
        <f t="shared" si="13"/>
        <v>0</v>
      </c>
      <c r="P115" s="27">
        <f t="shared" si="15"/>
        <v>0</v>
      </c>
    </row>
    <row r="116" spans="1:16" ht="25.5" hidden="1" x14ac:dyDescent="0.25">
      <c r="A116" s="28">
        <v>3130114</v>
      </c>
      <c r="B116" s="40" t="s">
        <v>130</v>
      </c>
      <c r="C116" s="30"/>
      <c r="D116" s="22"/>
      <c r="E116" s="22"/>
      <c r="F116" s="23">
        <f t="shared" si="8"/>
        <v>0</v>
      </c>
      <c r="G116" s="24">
        <f t="shared" si="9"/>
        <v>0</v>
      </c>
      <c r="H116" s="22"/>
      <c r="I116" s="25">
        <f t="shared" si="10"/>
        <v>0</v>
      </c>
      <c r="J116" s="22"/>
      <c r="K116" s="24">
        <f t="shared" si="11"/>
        <v>0</v>
      </c>
      <c r="L116" s="26">
        <f t="shared" si="14"/>
        <v>0</v>
      </c>
      <c r="M116" s="24">
        <f t="shared" si="12"/>
        <v>0</v>
      </c>
      <c r="N116" s="22"/>
      <c r="O116" s="24">
        <f t="shared" si="13"/>
        <v>0</v>
      </c>
      <c r="P116" s="27">
        <f t="shared" si="15"/>
        <v>0</v>
      </c>
    </row>
    <row r="117" spans="1:16" hidden="1" x14ac:dyDescent="0.25">
      <c r="A117" s="28">
        <v>3130115</v>
      </c>
      <c r="B117" s="40" t="s">
        <v>131</v>
      </c>
      <c r="C117" s="30"/>
      <c r="D117" s="22"/>
      <c r="E117" s="22"/>
      <c r="F117" s="23">
        <f t="shared" si="8"/>
        <v>0</v>
      </c>
      <c r="G117" s="24">
        <f t="shared" si="9"/>
        <v>0</v>
      </c>
      <c r="H117" s="22"/>
      <c r="I117" s="25">
        <f t="shared" si="10"/>
        <v>0</v>
      </c>
      <c r="J117" s="22"/>
      <c r="K117" s="24">
        <f t="shared" si="11"/>
        <v>0</v>
      </c>
      <c r="L117" s="26">
        <f t="shared" si="14"/>
        <v>0</v>
      </c>
      <c r="M117" s="24">
        <f t="shared" si="12"/>
        <v>0</v>
      </c>
      <c r="N117" s="22"/>
      <c r="O117" s="24">
        <f t="shared" si="13"/>
        <v>0</v>
      </c>
      <c r="P117" s="27">
        <f t="shared" si="15"/>
        <v>0</v>
      </c>
    </row>
    <row r="118" spans="1:16" hidden="1" x14ac:dyDescent="0.25">
      <c r="A118" s="28">
        <v>3130116</v>
      </c>
      <c r="B118" s="40" t="s">
        <v>132</v>
      </c>
      <c r="C118" s="30"/>
      <c r="D118" s="22"/>
      <c r="E118" s="22"/>
      <c r="F118" s="23">
        <f t="shared" si="8"/>
        <v>0</v>
      </c>
      <c r="G118" s="24">
        <f t="shared" si="9"/>
        <v>0</v>
      </c>
      <c r="H118" s="22"/>
      <c r="I118" s="25">
        <f t="shared" si="10"/>
        <v>0</v>
      </c>
      <c r="J118" s="22"/>
      <c r="K118" s="24">
        <f t="shared" si="11"/>
        <v>0</v>
      </c>
      <c r="L118" s="26">
        <f t="shared" si="14"/>
        <v>0</v>
      </c>
      <c r="M118" s="24">
        <f t="shared" si="12"/>
        <v>0</v>
      </c>
      <c r="N118" s="22"/>
      <c r="O118" s="24">
        <f t="shared" si="13"/>
        <v>0</v>
      </c>
      <c r="P118" s="27">
        <f t="shared" si="15"/>
        <v>0</v>
      </c>
    </row>
    <row r="119" spans="1:16" hidden="1" x14ac:dyDescent="0.25">
      <c r="A119" s="28">
        <v>3130117</v>
      </c>
      <c r="B119" s="40" t="s">
        <v>133</v>
      </c>
      <c r="C119" s="30"/>
      <c r="D119" s="22"/>
      <c r="E119" s="22"/>
      <c r="F119" s="23">
        <f t="shared" si="8"/>
        <v>0</v>
      </c>
      <c r="G119" s="24">
        <f t="shared" si="9"/>
        <v>0</v>
      </c>
      <c r="H119" s="22"/>
      <c r="I119" s="25">
        <f t="shared" si="10"/>
        <v>0</v>
      </c>
      <c r="J119" s="22"/>
      <c r="K119" s="24">
        <f t="shared" si="11"/>
        <v>0</v>
      </c>
      <c r="L119" s="26">
        <f t="shared" si="14"/>
        <v>0</v>
      </c>
      <c r="M119" s="24">
        <f t="shared" si="12"/>
        <v>0</v>
      </c>
      <c r="N119" s="22"/>
      <c r="O119" s="24">
        <f t="shared" si="13"/>
        <v>0</v>
      </c>
      <c r="P119" s="27">
        <f t="shared" si="15"/>
        <v>0</v>
      </c>
    </row>
    <row r="120" spans="1:16" hidden="1" x14ac:dyDescent="0.25">
      <c r="A120" s="28">
        <v>3130118</v>
      </c>
      <c r="B120" s="40" t="s">
        <v>134</v>
      </c>
      <c r="C120" s="30"/>
      <c r="D120" s="22"/>
      <c r="E120" s="22"/>
      <c r="F120" s="23">
        <f t="shared" si="8"/>
        <v>0</v>
      </c>
      <c r="G120" s="24">
        <f t="shared" si="9"/>
        <v>0</v>
      </c>
      <c r="H120" s="22"/>
      <c r="I120" s="25">
        <f t="shared" si="10"/>
        <v>0</v>
      </c>
      <c r="J120" s="22"/>
      <c r="K120" s="24">
        <f t="shared" si="11"/>
        <v>0</v>
      </c>
      <c r="L120" s="26">
        <f t="shared" si="14"/>
        <v>0</v>
      </c>
      <c r="M120" s="24">
        <f t="shared" si="12"/>
        <v>0</v>
      </c>
      <c r="N120" s="22"/>
      <c r="O120" s="24">
        <f t="shared" si="13"/>
        <v>0</v>
      </c>
      <c r="P120" s="27">
        <f t="shared" si="15"/>
        <v>0</v>
      </c>
    </row>
    <row r="121" spans="1:16" ht="25.5" hidden="1" x14ac:dyDescent="0.25">
      <c r="A121" s="28">
        <v>3130119</v>
      </c>
      <c r="B121" s="40" t="s">
        <v>135</v>
      </c>
      <c r="C121" s="30"/>
      <c r="D121" s="22"/>
      <c r="E121" s="22"/>
      <c r="F121" s="23">
        <f t="shared" si="8"/>
        <v>0</v>
      </c>
      <c r="G121" s="24">
        <f t="shared" si="9"/>
        <v>0</v>
      </c>
      <c r="H121" s="22"/>
      <c r="I121" s="25">
        <f t="shared" si="10"/>
        <v>0</v>
      </c>
      <c r="J121" s="22"/>
      <c r="K121" s="24">
        <f t="shared" si="11"/>
        <v>0</v>
      </c>
      <c r="L121" s="26">
        <f t="shared" si="14"/>
        <v>0</v>
      </c>
      <c r="M121" s="24">
        <f t="shared" si="12"/>
        <v>0</v>
      </c>
      <c r="N121" s="22"/>
      <c r="O121" s="24">
        <f t="shared" si="13"/>
        <v>0</v>
      </c>
      <c r="P121" s="27">
        <f t="shared" si="15"/>
        <v>0</v>
      </c>
    </row>
    <row r="122" spans="1:16" ht="25.5" hidden="1" x14ac:dyDescent="0.25">
      <c r="A122" s="28">
        <v>3130120</v>
      </c>
      <c r="B122" s="40" t="s">
        <v>136</v>
      </c>
      <c r="C122" s="30"/>
      <c r="D122" s="22"/>
      <c r="E122" s="22"/>
      <c r="F122" s="23">
        <f t="shared" si="8"/>
        <v>0</v>
      </c>
      <c r="G122" s="24">
        <f t="shared" si="9"/>
        <v>0</v>
      </c>
      <c r="H122" s="22"/>
      <c r="I122" s="25">
        <f t="shared" si="10"/>
        <v>0</v>
      </c>
      <c r="J122" s="22"/>
      <c r="K122" s="24">
        <f t="shared" si="11"/>
        <v>0</v>
      </c>
      <c r="L122" s="26">
        <f t="shared" si="14"/>
        <v>0</v>
      </c>
      <c r="M122" s="24">
        <f t="shared" si="12"/>
        <v>0</v>
      </c>
      <c r="N122" s="22"/>
      <c r="O122" s="24">
        <f t="shared" si="13"/>
        <v>0</v>
      </c>
      <c r="P122" s="27">
        <f t="shared" si="15"/>
        <v>0</v>
      </c>
    </row>
    <row r="123" spans="1:16" hidden="1" x14ac:dyDescent="0.25">
      <c r="A123" s="28">
        <v>3130121</v>
      </c>
      <c r="B123" s="40" t="s">
        <v>137</v>
      </c>
      <c r="C123" s="30"/>
      <c r="D123" s="22"/>
      <c r="E123" s="22"/>
      <c r="F123" s="23">
        <f t="shared" si="8"/>
        <v>0</v>
      </c>
      <c r="G123" s="24">
        <f t="shared" si="9"/>
        <v>0</v>
      </c>
      <c r="H123" s="22"/>
      <c r="I123" s="25">
        <f t="shared" si="10"/>
        <v>0</v>
      </c>
      <c r="J123" s="22"/>
      <c r="K123" s="24">
        <f t="shared" si="11"/>
        <v>0</v>
      </c>
      <c r="L123" s="26">
        <f t="shared" si="14"/>
        <v>0</v>
      </c>
      <c r="M123" s="24">
        <f t="shared" si="12"/>
        <v>0</v>
      </c>
      <c r="N123" s="22"/>
      <c r="O123" s="24">
        <f t="shared" si="13"/>
        <v>0</v>
      </c>
      <c r="P123" s="27">
        <f t="shared" si="15"/>
        <v>0</v>
      </c>
    </row>
    <row r="124" spans="1:16" ht="25.5" hidden="1" x14ac:dyDescent="0.25">
      <c r="A124" s="28">
        <v>3130122</v>
      </c>
      <c r="B124" s="40" t="s">
        <v>138</v>
      </c>
      <c r="C124" s="30"/>
      <c r="D124" s="22"/>
      <c r="E124" s="22"/>
      <c r="F124" s="23">
        <f t="shared" si="8"/>
        <v>0</v>
      </c>
      <c r="G124" s="24">
        <f t="shared" si="9"/>
        <v>0</v>
      </c>
      <c r="H124" s="22"/>
      <c r="I124" s="25">
        <f t="shared" si="10"/>
        <v>0</v>
      </c>
      <c r="J124" s="22"/>
      <c r="K124" s="24">
        <f t="shared" si="11"/>
        <v>0</v>
      </c>
      <c r="L124" s="26">
        <f t="shared" si="14"/>
        <v>0</v>
      </c>
      <c r="M124" s="24">
        <f t="shared" si="12"/>
        <v>0</v>
      </c>
      <c r="N124" s="22"/>
      <c r="O124" s="24">
        <f t="shared" si="13"/>
        <v>0</v>
      </c>
      <c r="P124" s="27">
        <f t="shared" si="15"/>
        <v>0</v>
      </c>
    </row>
    <row r="125" spans="1:16" ht="25.5" hidden="1" x14ac:dyDescent="0.25">
      <c r="A125" s="28">
        <v>3130123</v>
      </c>
      <c r="B125" s="40" t="s">
        <v>139</v>
      </c>
      <c r="C125" s="30"/>
      <c r="D125" s="22">
        <f>SUM(D126:D127)</f>
        <v>0</v>
      </c>
      <c r="E125" s="22">
        <f>SUM(E126:E127)</f>
        <v>0</v>
      </c>
      <c r="F125" s="23">
        <f t="shared" si="8"/>
        <v>0</v>
      </c>
      <c r="G125" s="24">
        <f t="shared" si="9"/>
        <v>0</v>
      </c>
      <c r="H125" s="22">
        <f>SUM(H126:H127)</f>
        <v>0</v>
      </c>
      <c r="I125" s="25">
        <f t="shared" si="10"/>
        <v>0</v>
      </c>
      <c r="J125" s="22">
        <f>SUM(J126:J127)</f>
        <v>0</v>
      </c>
      <c r="K125" s="24">
        <f t="shared" si="11"/>
        <v>0</v>
      </c>
      <c r="L125" s="26">
        <f t="shared" si="14"/>
        <v>0</v>
      </c>
      <c r="M125" s="24">
        <f t="shared" si="12"/>
        <v>0</v>
      </c>
      <c r="N125" s="22">
        <f>SUM(N126:N127)</f>
        <v>0</v>
      </c>
      <c r="O125" s="24">
        <f t="shared" si="13"/>
        <v>0</v>
      </c>
      <c r="P125" s="27">
        <f t="shared" si="15"/>
        <v>0</v>
      </c>
    </row>
    <row r="126" spans="1:16" hidden="1" x14ac:dyDescent="0.25">
      <c r="A126" s="28">
        <v>313012301</v>
      </c>
      <c r="B126" s="39" t="s">
        <v>24</v>
      </c>
      <c r="C126" s="30"/>
      <c r="D126" s="22"/>
      <c r="E126" s="22"/>
      <c r="F126" s="23">
        <f t="shared" si="8"/>
        <v>0</v>
      </c>
      <c r="G126" s="24">
        <f t="shared" si="9"/>
        <v>0</v>
      </c>
      <c r="H126" s="22"/>
      <c r="I126" s="25">
        <f t="shared" si="10"/>
        <v>0</v>
      </c>
      <c r="J126" s="22"/>
      <c r="K126" s="24">
        <f t="shared" si="11"/>
        <v>0</v>
      </c>
      <c r="L126" s="26">
        <f t="shared" si="14"/>
        <v>0</v>
      </c>
      <c r="M126" s="24">
        <f t="shared" si="12"/>
        <v>0</v>
      </c>
      <c r="N126" s="22"/>
      <c r="O126" s="24">
        <f t="shared" si="13"/>
        <v>0</v>
      </c>
      <c r="P126" s="27">
        <f t="shared" si="15"/>
        <v>0</v>
      </c>
    </row>
    <row r="127" spans="1:16" hidden="1" x14ac:dyDescent="0.25">
      <c r="A127" s="28">
        <v>313012302</v>
      </c>
      <c r="B127" s="39" t="s">
        <v>140</v>
      </c>
      <c r="C127" s="30"/>
      <c r="D127" s="22"/>
      <c r="E127" s="22"/>
      <c r="F127" s="23">
        <f t="shared" si="8"/>
        <v>0</v>
      </c>
      <c r="G127" s="24">
        <f t="shared" si="9"/>
        <v>0</v>
      </c>
      <c r="H127" s="22"/>
      <c r="I127" s="25">
        <f t="shared" si="10"/>
        <v>0</v>
      </c>
      <c r="J127" s="22"/>
      <c r="K127" s="24">
        <f t="shared" si="11"/>
        <v>0</v>
      </c>
      <c r="L127" s="26">
        <f t="shared" si="14"/>
        <v>0</v>
      </c>
      <c r="M127" s="24">
        <f t="shared" si="12"/>
        <v>0</v>
      </c>
      <c r="N127" s="22"/>
      <c r="O127" s="24">
        <f t="shared" si="13"/>
        <v>0</v>
      </c>
      <c r="P127" s="27">
        <f t="shared" si="15"/>
        <v>0</v>
      </c>
    </row>
    <row r="128" spans="1:16" hidden="1" x14ac:dyDescent="0.25">
      <c r="A128" s="44">
        <v>3130124</v>
      </c>
      <c r="B128" s="40" t="s">
        <v>141</v>
      </c>
      <c r="C128" s="30"/>
      <c r="D128" s="22"/>
      <c r="E128" s="22"/>
      <c r="F128" s="23">
        <f t="shared" si="8"/>
        <v>0</v>
      </c>
      <c r="G128" s="24">
        <f t="shared" si="9"/>
        <v>0</v>
      </c>
      <c r="H128" s="22"/>
      <c r="I128" s="25">
        <f t="shared" si="10"/>
        <v>0</v>
      </c>
      <c r="J128" s="22"/>
      <c r="K128" s="24">
        <f t="shared" si="11"/>
        <v>0</v>
      </c>
      <c r="L128" s="26">
        <f t="shared" si="14"/>
        <v>0</v>
      </c>
      <c r="M128" s="24">
        <f t="shared" si="12"/>
        <v>0</v>
      </c>
      <c r="N128" s="22"/>
      <c r="O128" s="24">
        <f t="shared" si="13"/>
        <v>0</v>
      </c>
      <c r="P128" s="27">
        <f t="shared" si="15"/>
        <v>0</v>
      </c>
    </row>
    <row r="129" spans="1:16" ht="25.5" hidden="1" x14ac:dyDescent="0.25">
      <c r="A129" s="44">
        <v>3130125</v>
      </c>
      <c r="B129" s="40" t="s">
        <v>142</v>
      </c>
      <c r="C129" s="30"/>
      <c r="D129" s="22">
        <f>SUM(D130:D133)</f>
        <v>0</v>
      </c>
      <c r="E129" s="22">
        <f>SUM(E130:E133)</f>
        <v>0</v>
      </c>
      <c r="F129" s="23">
        <f t="shared" si="8"/>
        <v>0</v>
      </c>
      <c r="G129" s="24">
        <f t="shared" si="9"/>
        <v>0</v>
      </c>
      <c r="H129" s="22">
        <f>SUM(H130:H133)</f>
        <v>0</v>
      </c>
      <c r="I129" s="25">
        <f t="shared" si="10"/>
        <v>0</v>
      </c>
      <c r="J129" s="22">
        <f>SUM(J130:J133)</f>
        <v>0</v>
      </c>
      <c r="K129" s="24">
        <f t="shared" si="11"/>
        <v>0</v>
      </c>
      <c r="L129" s="26">
        <f t="shared" si="14"/>
        <v>0</v>
      </c>
      <c r="M129" s="24">
        <f t="shared" si="12"/>
        <v>0</v>
      </c>
      <c r="N129" s="22">
        <f>SUM(N130:N133)</f>
        <v>0</v>
      </c>
      <c r="O129" s="24">
        <f t="shared" si="13"/>
        <v>0</v>
      </c>
      <c r="P129" s="27">
        <f t="shared" si="15"/>
        <v>0</v>
      </c>
    </row>
    <row r="130" spans="1:16" hidden="1" x14ac:dyDescent="0.25">
      <c r="A130" s="28">
        <v>313012503</v>
      </c>
      <c r="B130" s="39" t="s">
        <v>24</v>
      </c>
      <c r="C130" s="30"/>
      <c r="D130" s="22"/>
      <c r="E130" s="22"/>
      <c r="F130" s="23">
        <f t="shared" si="8"/>
        <v>0</v>
      </c>
      <c r="G130" s="24">
        <f t="shared" si="9"/>
        <v>0</v>
      </c>
      <c r="H130" s="22"/>
      <c r="I130" s="25">
        <f t="shared" si="10"/>
        <v>0</v>
      </c>
      <c r="J130" s="22"/>
      <c r="K130" s="24">
        <f t="shared" si="11"/>
        <v>0</v>
      </c>
      <c r="L130" s="26">
        <f t="shared" si="14"/>
        <v>0</v>
      </c>
      <c r="M130" s="24">
        <f t="shared" si="12"/>
        <v>0</v>
      </c>
      <c r="N130" s="22"/>
      <c r="O130" s="24">
        <f t="shared" si="13"/>
        <v>0</v>
      </c>
      <c r="P130" s="27">
        <f t="shared" si="15"/>
        <v>0</v>
      </c>
    </row>
    <row r="131" spans="1:16" hidden="1" x14ac:dyDescent="0.25">
      <c r="A131" s="28">
        <v>313012504</v>
      </c>
      <c r="B131" s="40" t="s">
        <v>143</v>
      </c>
      <c r="C131" s="30"/>
      <c r="D131" s="22"/>
      <c r="E131" s="22"/>
      <c r="F131" s="23">
        <f t="shared" si="8"/>
        <v>0</v>
      </c>
      <c r="G131" s="24">
        <f t="shared" si="9"/>
        <v>0</v>
      </c>
      <c r="H131" s="22"/>
      <c r="I131" s="25">
        <f t="shared" si="10"/>
        <v>0</v>
      </c>
      <c r="J131" s="22"/>
      <c r="K131" s="24">
        <f t="shared" si="11"/>
        <v>0</v>
      </c>
      <c r="L131" s="26">
        <f t="shared" si="14"/>
        <v>0</v>
      </c>
      <c r="M131" s="24">
        <f t="shared" si="12"/>
        <v>0</v>
      </c>
      <c r="N131" s="22"/>
      <c r="O131" s="24">
        <f t="shared" si="13"/>
        <v>0</v>
      </c>
      <c r="P131" s="27">
        <f t="shared" si="15"/>
        <v>0</v>
      </c>
    </row>
    <row r="132" spans="1:16" ht="26.25" hidden="1" x14ac:dyDescent="0.25">
      <c r="A132" s="28">
        <v>313012505</v>
      </c>
      <c r="B132" s="39" t="s">
        <v>144</v>
      </c>
      <c r="C132" s="30"/>
      <c r="D132" s="22"/>
      <c r="E132" s="22"/>
      <c r="F132" s="23">
        <f t="shared" si="8"/>
        <v>0</v>
      </c>
      <c r="G132" s="24">
        <f t="shared" si="9"/>
        <v>0</v>
      </c>
      <c r="H132" s="22"/>
      <c r="I132" s="25">
        <f t="shared" si="10"/>
        <v>0</v>
      </c>
      <c r="J132" s="22"/>
      <c r="K132" s="24">
        <f t="shared" si="11"/>
        <v>0</v>
      </c>
      <c r="L132" s="26">
        <f t="shared" si="14"/>
        <v>0</v>
      </c>
      <c r="M132" s="24">
        <f t="shared" si="12"/>
        <v>0</v>
      </c>
      <c r="N132" s="22"/>
      <c r="O132" s="24">
        <f t="shared" si="13"/>
        <v>0</v>
      </c>
      <c r="P132" s="27">
        <f t="shared" si="15"/>
        <v>0</v>
      </c>
    </row>
    <row r="133" spans="1:16" hidden="1" x14ac:dyDescent="0.25">
      <c r="A133" s="28">
        <v>313012507</v>
      </c>
      <c r="B133" s="40" t="s">
        <v>145</v>
      </c>
      <c r="C133" s="30"/>
      <c r="D133" s="22"/>
      <c r="E133" s="22"/>
      <c r="F133" s="23">
        <f t="shared" si="8"/>
        <v>0</v>
      </c>
      <c r="G133" s="24">
        <f t="shared" si="9"/>
        <v>0</v>
      </c>
      <c r="H133" s="22"/>
      <c r="I133" s="25">
        <f t="shared" si="10"/>
        <v>0</v>
      </c>
      <c r="J133" s="22"/>
      <c r="K133" s="24">
        <f t="shared" si="11"/>
        <v>0</v>
      </c>
      <c r="L133" s="26">
        <f t="shared" si="14"/>
        <v>0</v>
      </c>
      <c r="M133" s="24">
        <f t="shared" si="12"/>
        <v>0</v>
      </c>
      <c r="N133" s="22"/>
      <c r="O133" s="24">
        <f t="shared" si="13"/>
        <v>0</v>
      </c>
      <c r="P133" s="27">
        <f t="shared" si="15"/>
        <v>0</v>
      </c>
    </row>
    <row r="134" spans="1:16" hidden="1" x14ac:dyDescent="0.25">
      <c r="A134" s="28">
        <v>3130126</v>
      </c>
      <c r="B134" s="40" t="s">
        <v>146</v>
      </c>
      <c r="C134" s="30"/>
      <c r="D134" s="22"/>
      <c r="E134" s="22"/>
      <c r="F134" s="23">
        <f t="shared" si="8"/>
        <v>0</v>
      </c>
      <c r="G134" s="24">
        <f t="shared" si="9"/>
        <v>0</v>
      </c>
      <c r="H134" s="22"/>
      <c r="I134" s="25">
        <f t="shared" si="10"/>
        <v>0</v>
      </c>
      <c r="J134" s="22"/>
      <c r="K134" s="24">
        <f t="shared" si="11"/>
        <v>0</v>
      </c>
      <c r="L134" s="26">
        <f t="shared" si="14"/>
        <v>0</v>
      </c>
      <c r="M134" s="24">
        <f t="shared" si="12"/>
        <v>0</v>
      </c>
      <c r="N134" s="22"/>
      <c r="O134" s="24">
        <f t="shared" si="13"/>
        <v>0</v>
      </c>
      <c r="P134" s="27">
        <f t="shared" si="15"/>
        <v>0</v>
      </c>
    </row>
    <row r="135" spans="1:16" hidden="1" x14ac:dyDescent="0.25">
      <c r="A135" s="28">
        <v>3130127</v>
      </c>
      <c r="B135" s="40" t="s">
        <v>147</v>
      </c>
      <c r="C135" s="30"/>
      <c r="D135" s="22"/>
      <c r="E135" s="22"/>
      <c r="F135" s="23">
        <f t="shared" si="8"/>
        <v>0</v>
      </c>
      <c r="G135" s="24">
        <f t="shared" si="9"/>
        <v>0</v>
      </c>
      <c r="H135" s="22"/>
      <c r="I135" s="25">
        <f t="shared" si="10"/>
        <v>0</v>
      </c>
      <c r="J135" s="22"/>
      <c r="K135" s="24">
        <f t="shared" si="11"/>
        <v>0</v>
      </c>
      <c r="L135" s="26">
        <f t="shared" si="14"/>
        <v>0</v>
      </c>
      <c r="M135" s="24">
        <f t="shared" si="12"/>
        <v>0</v>
      </c>
      <c r="N135" s="22"/>
      <c r="O135" s="24">
        <f t="shared" si="13"/>
        <v>0</v>
      </c>
      <c r="P135" s="27">
        <f t="shared" si="15"/>
        <v>0</v>
      </c>
    </row>
    <row r="136" spans="1:16" hidden="1" x14ac:dyDescent="0.25">
      <c r="A136" s="28">
        <v>3130128</v>
      </c>
      <c r="B136" s="40" t="s">
        <v>148</v>
      </c>
      <c r="C136" s="30"/>
      <c r="D136" s="22"/>
      <c r="E136" s="22"/>
      <c r="F136" s="23">
        <f t="shared" ref="F136:F200" si="16">SUM(D136+E136)</f>
        <v>0</v>
      </c>
      <c r="G136" s="24">
        <f t="shared" ref="G136:G200" si="17">IF(OR(F136=0,F$7=0),0,F136/F$7)*100</f>
        <v>0</v>
      </c>
      <c r="H136" s="22"/>
      <c r="I136" s="25">
        <f t="shared" ref="I136:I200" si="18">SUM(F136-H136)</f>
        <v>0</v>
      </c>
      <c r="J136" s="22"/>
      <c r="K136" s="24">
        <f t="shared" ref="K136:K199" si="19">IF(OR(J136=0,F136=0),0,J136/F136)*100</f>
        <v>0</v>
      </c>
      <c r="L136" s="26">
        <f t="shared" si="14"/>
        <v>0</v>
      </c>
      <c r="M136" s="24">
        <f t="shared" ref="M136:M199" si="20">IF(OR(L136=0,F136=0),0,L136/F136)*100</f>
        <v>0</v>
      </c>
      <c r="N136" s="22"/>
      <c r="O136" s="24">
        <f t="shared" ref="O136:O199" si="21">IF(OR(N136=0,F136=0),0,N136/F136)*100</f>
        <v>0</v>
      </c>
      <c r="P136" s="27">
        <f t="shared" si="15"/>
        <v>0</v>
      </c>
    </row>
    <row r="137" spans="1:16" hidden="1" x14ac:dyDescent="0.25">
      <c r="A137" s="28">
        <v>31302</v>
      </c>
      <c r="B137" s="43" t="s">
        <v>149</v>
      </c>
      <c r="C137" s="30"/>
      <c r="D137" s="22">
        <f>SUM(D138:D169)-D147</f>
        <v>0</v>
      </c>
      <c r="E137" s="22">
        <f>SUM(E138:E169)-E147</f>
        <v>0</v>
      </c>
      <c r="F137" s="23">
        <f t="shared" si="16"/>
        <v>0</v>
      </c>
      <c r="G137" s="24">
        <f t="shared" si="17"/>
        <v>0</v>
      </c>
      <c r="H137" s="22">
        <f>SUM(H138:H169)-H147</f>
        <v>0</v>
      </c>
      <c r="I137" s="25">
        <f t="shared" si="18"/>
        <v>0</v>
      </c>
      <c r="J137" s="22">
        <f>SUM(J138:J169)-J147</f>
        <v>0</v>
      </c>
      <c r="K137" s="24">
        <f t="shared" si="19"/>
        <v>0</v>
      </c>
      <c r="L137" s="26">
        <f t="shared" si="14"/>
        <v>0</v>
      </c>
      <c r="M137" s="24">
        <f t="shared" si="20"/>
        <v>0</v>
      </c>
      <c r="N137" s="22">
        <f>SUM(N138:N169)-N147</f>
        <v>0</v>
      </c>
      <c r="O137" s="24">
        <f t="shared" si="21"/>
        <v>0</v>
      </c>
      <c r="P137" s="27">
        <f t="shared" si="15"/>
        <v>0</v>
      </c>
    </row>
    <row r="138" spans="1:16" hidden="1" x14ac:dyDescent="0.25">
      <c r="A138" s="28">
        <v>3130201</v>
      </c>
      <c r="B138" s="40" t="s">
        <v>150</v>
      </c>
      <c r="C138" s="30"/>
      <c r="D138" s="37"/>
      <c r="E138" s="37"/>
      <c r="F138" s="32">
        <f t="shared" si="16"/>
        <v>0</v>
      </c>
      <c r="G138" s="33">
        <f t="shared" si="17"/>
        <v>0</v>
      </c>
      <c r="H138" s="37"/>
      <c r="I138" s="34">
        <f t="shared" si="18"/>
        <v>0</v>
      </c>
      <c r="J138" s="37"/>
      <c r="K138" s="33">
        <f t="shared" si="19"/>
        <v>0</v>
      </c>
      <c r="L138" s="35">
        <f t="shared" si="14"/>
        <v>0</v>
      </c>
      <c r="M138" s="33">
        <f t="shared" si="20"/>
        <v>0</v>
      </c>
      <c r="N138" s="37"/>
      <c r="O138" s="33">
        <f t="shared" si="21"/>
        <v>0</v>
      </c>
      <c r="P138" s="36">
        <f t="shared" si="15"/>
        <v>0</v>
      </c>
    </row>
    <row r="139" spans="1:16" hidden="1" x14ac:dyDescent="0.25">
      <c r="A139" s="28">
        <v>3130202</v>
      </c>
      <c r="B139" s="40" t="s">
        <v>151</v>
      </c>
      <c r="C139" s="30"/>
      <c r="D139" s="37"/>
      <c r="E139" s="37"/>
      <c r="F139" s="32">
        <f t="shared" si="16"/>
        <v>0</v>
      </c>
      <c r="G139" s="33">
        <f t="shared" si="17"/>
        <v>0</v>
      </c>
      <c r="H139" s="37"/>
      <c r="I139" s="34">
        <f t="shared" si="18"/>
        <v>0</v>
      </c>
      <c r="J139" s="37"/>
      <c r="K139" s="33">
        <f t="shared" si="19"/>
        <v>0</v>
      </c>
      <c r="L139" s="35">
        <f t="shared" si="14"/>
        <v>0</v>
      </c>
      <c r="M139" s="33">
        <f t="shared" si="20"/>
        <v>0</v>
      </c>
      <c r="N139" s="37"/>
      <c r="O139" s="33">
        <f t="shared" si="21"/>
        <v>0</v>
      </c>
      <c r="P139" s="36">
        <f t="shared" si="15"/>
        <v>0</v>
      </c>
    </row>
    <row r="140" spans="1:16" hidden="1" x14ac:dyDescent="0.25">
      <c r="A140" s="28">
        <v>3130203</v>
      </c>
      <c r="B140" s="40" t="s">
        <v>152</v>
      </c>
      <c r="C140" s="30"/>
      <c r="D140" s="37"/>
      <c r="E140" s="37"/>
      <c r="F140" s="32">
        <f t="shared" si="16"/>
        <v>0</v>
      </c>
      <c r="G140" s="33">
        <f t="shared" si="17"/>
        <v>0</v>
      </c>
      <c r="H140" s="37"/>
      <c r="I140" s="34">
        <f t="shared" si="18"/>
        <v>0</v>
      </c>
      <c r="J140" s="37"/>
      <c r="K140" s="33">
        <f t="shared" si="19"/>
        <v>0</v>
      </c>
      <c r="L140" s="35">
        <f t="shared" si="14"/>
        <v>0</v>
      </c>
      <c r="M140" s="33">
        <f t="shared" si="20"/>
        <v>0</v>
      </c>
      <c r="N140" s="37"/>
      <c r="O140" s="33">
        <f t="shared" si="21"/>
        <v>0</v>
      </c>
      <c r="P140" s="36">
        <f t="shared" si="15"/>
        <v>0</v>
      </c>
    </row>
    <row r="141" spans="1:16" hidden="1" x14ac:dyDescent="0.25">
      <c r="A141" s="28">
        <v>3130204</v>
      </c>
      <c r="B141" s="40" t="s">
        <v>153</v>
      </c>
      <c r="C141" s="30"/>
      <c r="D141" s="37"/>
      <c r="E141" s="37"/>
      <c r="F141" s="32">
        <f t="shared" si="16"/>
        <v>0</v>
      </c>
      <c r="G141" s="33">
        <f t="shared" si="17"/>
        <v>0</v>
      </c>
      <c r="H141" s="37"/>
      <c r="I141" s="34">
        <f t="shared" si="18"/>
        <v>0</v>
      </c>
      <c r="J141" s="37"/>
      <c r="K141" s="33">
        <f t="shared" si="19"/>
        <v>0</v>
      </c>
      <c r="L141" s="35">
        <f t="shared" si="14"/>
        <v>0</v>
      </c>
      <c r="M141" s="33">
        <f t="shared" si="20"/>
        <v>0</v>
      </c>
      <c r="N141" s="37"/>
      <c r="O141" s="33">
        <f t="shared" si="21"/>
        <v>0</v>
      </c>
      <c r="P141" s="36">
        <f t="shared" si="15"/>
        <v>0</v>
      </c>
    </row>
    <row r="142" spans="1:16" hidden="1" x14ac:dyDescent="0.25">
      <c r="A142" s="28">
        <v>3130206</v>
      </c>
      <c r="B142" s="40" t="s">
        <v>154</v>
      </c>
      <c r="C142" s="30"/>
      <c r="D142" s="37"/>
      <c r="E142" s="37"/>
      <c r="F142" s="32">
        <f t="shared" si="16"/>
        <v>0</v>
      </c>
      <c r="G142" s="33">
        <f t="shared" si="17"/>
        <v>0</v>
      </c>
      <c r="H142" s="37"/>
      <c r="I142" s="34">
        <f t="shared" si="18"/>
        <v>0</v>
      </c>
      <c r="J142" s="37"/>
      <c r="K142" s="33">
        <f t="shared" si="19"/>
        <v>0</v>
      </c>
      <c r="L142" s="35">
        <f t="shared" si="14"/>
        <v>0</v>
      </c>
      <c r="M142" s="33">
        <f t="shared" si="20"/>
        <v>0</v>
      </c>
      <c r="N142" s="37"/>
      <c r="O142" s="33">
        <f t="shared" si="21"/>
        <v>0</v>
      </c>
      <c r="P142" s="36">
        <f t="shared" si="15"/>
        <v>0</v>
      </c>
    </row>
    <row r="143" spans="1:16" hidden="1" x14ac:dyDescent="0.25">
      <c r="A143" s="28">
        <v>3130207</v>
      </c>
      <c r="B143" s="45" t="s">
        <v>155</v>
      </c>
      <c r="C143" s="30"/>
      <c r="D143" s="37"/>
      <c r="E143" s="37"/>
      <c r="F143" s="32">
        <f t="shared" si="16"/>
        <v>0</v>
      </c>
      <c r="G143" s="33">
        <f t="shared" si="17"/>
        <v>0</v>
      </c>
      <c r="H143" s="37"/>
      <c r="I143" s="34">
        <f t="shared" si="18"/>
        <v>0</v>
      </c>
      <c r="J143" s="37"/>
      <c r="K143" s="33">
        <f t="shared" si="19"/>
        <v>0</v>
      </c>
      <c r="L143" s="35">
        <f t="shared" si="14"/>
        <v>0</v>
      </c>
      <c r="M143" s="33">
        <f t="shared" si="20"/>
        <v>0</v>
      </c>
      <c r="N143" s="37"/>
      <c r="O143" s="33">
        <f t="shared" si="21"/>
        <v>0</v>
      </c>
      <c r="P143" s="36">
        <f t="shared" si="15"/>
        <v>0</v>
      </c>
    </row>
    <row r="144" spans="1:16" hidden="1" x14ac:dyDescent="0.25">
      <c r="A144" s="28">
        <v>3130212</v>
      </c>
      <c r="B144" s="40" t="s">
        <v>156</v>
      </c>
      <c r="C144" s="30"/>
      <c r="D144" s="37"/>
      <c r="E144" s="37"/>
      <c r="F144" s="32">
        <f t="shared" si="16"/>
        <v>0</v>
      </c>
      <c r="G144" s="33">
        <f t="shared" si="17"/>
        <v>0</v>
      </c>
      <c r="H144" s="37"/>
      <c r="I144" s="34">
        <f t="shared" si="18"/>
        <v>0</v>
      </c>
      <c r="J144" s="37"/>
      <c r="K144" s="33">
        <f t="shared" si="19"/>
        <v>0</v>
      </c>
      <c r="L144" s="35">
        <f t="shared" ref="L144:L207" si="22">SUM(N144-J144)</f>
        <v>0</v>
      </c>
      <c r="M144" s="33">
        <f t="shared" si="20"/>
        <v>0</v>
      </c>
      <c r="N144" s="37"/>
      <c r="O144" s="33">
        <f t="shared" si="21"/>
        <v>0</v>
      </c>
      <c r="P144" s="36">
        <f t="shared" ref="P144:P207" si="23">SUM(F144-N144)</f>
        <v>0</v>
      </c>
    </row>
    <row r="145" spans="1:16" hidden="1" x14ac:dyDescent="0.25">
      <c r="A145" s="28">
        <v>3130214</v>
      </c>
      <c r="B145" s="40" t="s">
        <v>157</v>
      </c>
      <c r="C145" s="30"/>
      <c r="D145" s="37"/>
      <c r="E145" s="37"/>
      <c r="F145" s="32">
        <f t="shared" si="16"/>
        <v>0</v>
      </c>
      <c r="G145" s="33">
        <f t="shared" si="17"/>
        <v>0</v>
      </c>
      <c r="H145" s="37"/>
      <c r="I145" s="34">
        <f t="shared" si="18"/>
        <v>0</v>
      </c>
      <c r="J145" s="37"/>
      <c r="K145" s="33">
        <f t="shared" si="19"/>
        <v>0</v>
      </c>
      <c r="L145" s="35">
        <f t="shared" si="22"/>
        <v>0</v>
      </c>
      <c r="M145" s="33">
        <f t="shared" si="20"/>
        <v>0</v>
      </c>
      <c r="N145" s="37"/>
      <c r="O145" s="33">
        <f t="shared" si="21"/>
        <v>0</v>
      </c>
      <c r="P145" s="36">
        <f t="shared" si="23"/>
        <v>0</v>
      </c>
    </row>
    <row r="146" spans="1:16" hidden="1" x14ac:dyDescent="0.25">
      <c r="A146" s="28">
        <v>3130215</v>
      </c>
      <c r="B146" s="40" t="s">
        <v>158</v>
      </c>
      <c r="C146" s="30"/>
      <c r="D146" s="37"/>
      <c r="E146" s="37"/>
      <c r="F146" s="32">
        <f t="shared" si="16"/>
        <v>0</v>
      </c>
      <c r="G146" s="33">
        <f t="shared" si="17"/>
        <v>0</v>
      </c>
      <c r="H146" s="37"/>
      <c r="I146" s="34">
        <f t="shared" si="18"/>
        <v>0</v>
      </c>
      <c r="J146" s="37"/>
      <c r="K146" s="33">
        <f t="shared" si="19"/>
        <v>0</v>
      </c>
      <c r="L146" s="35">
        <f t="shared" si="22"/>
        <v>0</v>
      </c>
      <c r="M146" s="33">
        <f t="shared" si="20"/>
        <v>0</v>
      </c>
      <c r="N146" s="37"/>
      <c r="O146" s="33">
        <f t="shared" si="21"/>
        <v>0</v>
      </c>
      <c r="P146" s="36">
        <f t="shared" si="23"/>
        <v>0</v>
      </c>
    </row>
    <row r="147" spans="1:16" hidden="1" x14ac:dyDescent="0.25">
      <c r="A147" s="28">
        <v>3130219</v>
      </c>
      <c r="B147" s="40" t="s">
        <v>159</v>
      </c>
      <c r="C147" s="30"/>
      <c r="D147" s="31">
        <f>SUM(D148:D167)</f>
        <v>0</v>
      </c>
      <c r="E147" s="31">
        <f>SUM(E148:E167)</f>
        <v>0</v>
      </c>
      <c r="F147" s="32">
        <f t="shared" si="16"/>
        <v>0</v>
      </c>
      <c r="G147" s="33">
        <f t="shared" si="17"/>
        <v>0</v>
      </c>
      <c r="H147" s="31">
        <f>SUM(H148:H167)</f>
        <v>0</v>
      </c>
      <c r="I147" s="34">
        <f t="shared" si="18"/>
        <v>0</v>
      </c>
      <c r="J147" s="31">
        <f>SUM(J148:J167)</f>
        <v>0</v>
      </c>
      <c r="K147" s="33">
        <f t="shared" si="19"/>
        <v>0</v>
      </c>
      <c r="L147" s="35">
        <f t="shared" si="22"/>
        <v>0</v>
      </c>
      <c r="M147" s="33">
        <f t="shared" si="20"/>
        <v>0</v>
      </c>
      <c r="N147" s="31">
        <f>SUM(N148:N167)</f>
        <v>0</v>
      </c>
      <c r="O147" s="33">
        <f t="shared" si="21"/>
        <v>0</v>
      </c>
      <c r="P147" s="36">
        <f t="shared" si="23"/>
        <v>0</v>
      </c>
    </row>
    <row r="148" spans="1:16" hidden="1" x14ac:dyDescent="0.25">
      <c r="A148" s="28">
        <v>313021901</v>
      </c>
      <c r="B148" s="40" t="s">
        <v>160</v>
      </c>
      <c r="C148" s="30"/>
      <c r="D148" s="37"/>
      <c r="E148" s="37"/>
      <c r="F148" s="32">
        <f t="shared" si="16"/>
        <v>0</v>
      </c>
      <c r="G148" s="33">
        <f t="shared" si="17"/>
        <v>0</v>
      </c>
      <c r="H148" s="37"/>
      <c r="I148" s="34">
        <f t="shared" si="18"/>
        <v>0</v>
      </c>
      <c r="J148" s="37"/>
      <c r="K148" s="33">
        <f t="shared" si="19"/>
        <v>0</v>
      </c>
      <c r="L148" s="35">
        <f t="shared" si="22"/>
        <v>0</v>
      </c>
      <c r="M148" s="33">
        <f t="shared" si="20"/>
        <v>0</v>
      </c>
      <c r="N148" s="37"/>
      <c r="O148" s="33">
        <f t="shared" si="21"/>
        <v>0</v>
      </c>
      <c r="P148" s="36">
        <f t="shared" si="23"/>
        <v>0</v>
      </c>
    </row>
    <row r="149" spans="1:16" hidden="1" x14ac:dyDescent="0.25">
      <c r="A149" s="28">
        <v>313021902</v>
      </c>
      <c r="B149" s="40" t="s">
        <v>161</v>
      </c>
      <c r="C149" s="30"/>
      <c r="D149" s="37"/>
      <c r="E149" s="37"/>
      <c r="F149" s="32">
        <f t="shared" si="16"/>
        <v>0</v>
      </c>
      <c r="G149" s="33">
        <f t="shared" si="17"/>
        <v>0</v>
      </c>
      <c r="H149" s="37"/>
      <c r="I149" s="34">
        <f t="shared" si="18"/>
        <v>0</v>
      </c>
      <c r="J149" s="37"/>
      <c r="K149" s="33">
        <f t="shared" si="19"/>
        <v>0</v>
      </c>
      <c r="L149" s="35">
        <f t="shared" si="22"/>
        <v>0</v>
      </c>
      <c r="M149" s="33">
        <f t="shared" si="20"/>
        <v>0</v>
      </c>
      <c r="N149" s="37"/>
      <c r="O149" s="33">
        <f t="shared" si="21"/>
        <v>0</v>
      </c>
      <c r="P149" s="36">
        <f t="shared" si="23"/>
        <v>0</v>
      </c>
    </row>
    <row r="150" spans="1:16" hidden="1" x14ac:dyDescent="0.25">
      <c r="A150" s="28">
        <v>313021903</v>
      </c>
      <c r="B150" s="40" t="s">
        <v>162</v>
      </c>
      <c r="C150" s="30"/>
      <c r="D150" s="37"/>
      <c r="E150" s="37"/>
      <c r="F150" s="32">
        <f t="shared" si="16"/>
        <v>0</v>
      </c>
      <c r="G150" s="33">
        <f t="shared" si="17"/>
        <v>0</v>
      </c>
      <c r="H150" s="37"/>
      <c r="I150" s="34">
        <f t="shared" si="18"/>
        <v>0</v>
      </c>
      <c r="J150" s="37"/>
      <c r="K150" s="33">
        <f t="shared" si="19"/>
        <v>0</v>
      </c>
      <c r="L150" s="35">
        <f t="shared" si="22"/>
        <v>0</v>
      </c>
      <c r="M150" s="33">
        <f t="shared" si="20"/>
        <v>0</v>
      </c>
      <c r="N150" s="37"/>
      <c r="O150" s="33">
        <f t="shared" si="21"/>
        <v>0</v>
      </c>
      <c r="P150" s="36">
        <f t="shared" si="23"/>
        <v>0</v>
      </c>
    </row>
    <row r="151" spans="1:16" hidden="1" x14ac:dyDescent="0.25">
      <c r="A151" s="28">
        <v>313021904</v>
      </c>
      <c r="B151" s="40" t="s">
        <v>163</v>
      </c>
      <c r="C151" s="30"/>
      <c r="D151" s="37"/>
      <c r="E151" s="37"/>
      <c r="F151" s="32">
        <f t="shared" si="16"/>
        <v>0</v>
      </c>
      <c r="G151" s="33">
        <f t="shared" si="17"/>
        <v>0</v>
      </c>
      <c r="H151" s="37"/>
      <c r="I151" s="34">
        <f t="shared" si="18"/>
        <v>0</v>
      </c>
      <c r="J151" s="37"/>
      <c r="K151" s="33">
        <f t="shared" si="19"/>
        <v>0</v>
      </c>
      <c r="L151" s="35">
        <f t="shared" si="22"/>
        <v>0</v>
      </c>
      <c r="M151" s="33">
        <f t="shared" si="20"/>
        <v>0</v>
      </c>
      <c r="N151" s="37"/>
      <c r="O151" s="33">
        <f t="shared" si="21"/>
        <v>0</v>
      </c>
      <c r="P151" s="36">
        <f t="shared" si="23"/>
        <v>0</v>
      </c>
    </row>
    <row r="152" spans="1:16" hidden="1" x14ac:dyDescent="0.25">
      <c r="A152" s="28">
        <v>313021905</v>
      </c>
      <c r="B152" s="40" t="s">
        <v>164</v>
      </c>
      <c r="C152" s="30"/>
      <c r="D152" s="37"/>
      <c r="E152" s="37"/>
      <c r="F152" s="32">
        <f t="shared" si="16"/>
        <v>0</v>
      </c>
      <c r="G152" s="33">
        <f t="shared" si="17"/>
        <v>0</v>
      </c>
      <c r="H152" s="37"/>
      <c r="I152" s="34">
        <f t="shared" si="18"/>
        <v>0</v>
      </c>
      <c r="J152" s="37"/>
      <c r="K152" s="33">
        <f t="shared" si="19"/>
        <v>0</v>
      </c>
      <c r="L152" s="35">
        <f t="shared" si="22"/>
        <v>0</v>
      </c>
      <c r="M152" s="33">
        <f t="shared" si="20"/>
        <v>0</v>
      </c>
      <c r="N152" s="37"/>
      <c r="O152" s="33">
        <f t="shared" si="21"/>
        <v>0</v>
      </c>
      <c r="P152" s="36">
        <f t="shared" si="23"/>
        <v>0</v>
      </c>
    </row>
    <row r="153" spans="1:16" hidden="1" x14ac:dyDescent="0.25">
      <c r="A153" s="28">
        <v>313021906</v>
      </c>
      <c r="B153" s="40" t="s">
        <v>165</v>
      </c>
      <c r="C153" s="30"/>
      <c r="D153" s="37"/>
      <c r="E153" s="37"/>
      <c r="F153" s="32">
        <f t="shared" si="16"/>
        <v>0</v>
      </c>
      <c r="G153" s="33">
        <f t="shared" si="17"/>
        <v>0</v>
      </c>
      <c r="H153" s="37"/>
      <c r="I153" s="34">
        <f t="shared" si="18"/>
        <v>0</v>
      </c>
      <c r="J153" s="37"/>
      <c r="K153" s="33">
        <f t="shared" si="19"/>
        <v>0</v>
      </c>
      <c r="L153" s="35">
        <f t="shared" si="22"/>
        <v>0</v>
      </c>
      <c r="M153" s="33">
        <f t="shared" si="20"/>
        <v>0</v>
      </c>
      <c r="N153" s="37"/>
      <c r="O153" s="33">
        <f t="shared" si="21"/>
        <v>0</v>
      </c>
      <c r="P153" s="36">
        <f t="shared" si="23"/>
        <v>0</v>
      </c>
    </row>
    <row r="154" spans="1:16" hidden="1" x14ac:dyDescent="0.25">
      <c r="A154" s="28">
        <v>313021907</v>
      </c>
      <c r="B154" s="40" t="s">
        <v>166</v>
      </c>
      <c r="C154" s="30"/>
      <c r="D154" s="37"/>
      <c r="E154" s="37"/>
      <c r="F154" s="32">
        <f t="shared" si="16"/>
        <v>0</v>
      </c>
      <c r="G154" s="33">
        <f t="shared" si="17"/>
        <v>0</v>
      </c>
      <c r="H154" s="37"/>
      <c r="I154" s="34">
        <f t="shared" si="18"/>
        <v>0</v>
      </c>
      <c r="J154" s="37"/>
      <c r="K154" s="33">
        <f t="shared" si="19"/>
        <v>0</v>
      </c>
      <c r="L154" s="35">
        <f t="shared" si="22"/>
        <v>0</v>
      </c>
      <c r="M154" s="33">
        <f t="shared" si="20"/>
        <v>0</v>
      </c>
      <c r="N154" s="37"/>
      <c r="O154" s="33">
        <f t="shared" si="21"/>
        <v>0</v>
      </c>
      <c r="P154" s="36">
        <f t="shared" si="23"/>
        <v>0</v>
      </c>
    </row>
    <row r="155" spans="1:16" hidden="1" x14ac:dyDescent="0.25">
      <c r="A155" s="28">
        <v>313021908</v>
      </c>
      <c r="B155" s="40" t="s">
        <v>167</v>
      </c>
      <c r="C155" s="30"/>
      <c r="D155" s="37"/>
      <c r="E155" s="37"/>
      <c r="F155" s="32">
        <f t="shared" si="16"/>
        <v>0</v>
      </c>
      <c r="G155" s="33">
        <f t="shared" si="17"/>
        <v>0</v>
      </c>
      <c r="H155" s="37"/>
      <c r="I155" s="34">
        <f t="shared" si="18"/>
        <v>0</v>
      </c>
      <c r="J155" s="37"/>
      <c r="K155" s="33">
        <f t="shared" si="19"/>
        <v>0</v>
      </c>
      <c r="L155" s="35">
        <f t="shared" si="22"/>
        <v>0</v>
      </c>
      <c r="M155" s="33">
        <f t="shared" si="20"/>
        <v>0</v>
      </c>
      <c r="N155" s="37"/>
      <c r="O155" s="33">
        <f t="shared" si="21"/>
        <v>0</v>
      </c>
      <c r="P155" s="36">
        <f t="shared" si="23"/>
        <v>0</v>
      </c>
    </row>
    <row r="156" spans="1:16" hidden="1" x14ac:dyDescent="0.25">
      <c r="A156" s="28">
        <v>313021909</v>
      </c>
      <c r="B156" s="40" t="s">
        <v>168</v>
      </c>
      <c r="C156" s="30"/>
      <c r="D156" s="37"/>
      <c r="E156" s="37"/>
      <c r="F156" s="32">
        <f t="shared" si="16"/>
        <v>0</v>
      </c>
      <c r="G156" s="33">
        <f t="shared" si="17"/>
        <v>0</v>
      </c>
      <c r="H156" s="37"/>
      <c r="I156" s="34">
        <f t="shared" si="18"/>
        <v>0</v>
      </c>
      <c r="J156" s="37"/>
      <c r="K156" s="33">
        <f t="shared" si="19"/>
        <v>0</v>
      </c>
      <c r="L156" s="35">
        <f t="shared" si="22"/>
        <v>0</v>
      </c>
      <c r="M156" s="33">
        <f t="shared" si="20"/>
        <v>0</v>
      </c>
      <c r="N156" s="37"/>
      <c r="O156" s="33">
        <f t="shared" si="21"/>
        <v>0</v>
      </c>
      <c r="P156" s="36">
        <f t="shared" si="23"/>
        <v>0</v>
      </c>
    </row>
    <row r="157" spans="1:16" hidden="1" x14ac:dyDescent="0.25">
      <c r="A157" s="28">
        <v>313021910</v>
      </c>
      <c r="B157" s="40" t="s">
        <v>169</v>
      </c>
      <c r="C157" s="30"/>
      <c r="D157" s="37"/>
      <c r="E157" s="37"/>
      <c r="F157" s="32">
        <f t="shared" si="16"/>
        <v>0</v>
      </c>
      <c r="G157" s="33">
        <f t="shared" si="17"/>
        <v>0</v>
      </c>
      <c r="H157" s="37"/>
      <c r="I157" s="34">
        <f t="shared" si="18"/>
        <v>0</v>
      </c>
      <c r="J157" s="37"/>
      <c r="K157" s="33">
        <f t="shared" si="19"/>
        <v>0</v>
      </c>
      <c r="L157" s="35">
        <f t="shared" si="22"/>
        <v>0</v>
      </c>
      <c r="M157" s="33">
        <f t="shared" si="20"/>
        <v>0</v>
      </c>
      <c r="N157" s="37"/>
      <c r="O157" s="33">
        <f t="shared" si="21"/>
        <v>0</v>
      </c>
      <c r="P157" s="36">
        <f t="shared" si="23"/>
        <v>0</v>
      </c>
    </row>
    <row r="158" spans="1:16" hidden="1" x14ac:dyDescent="0.25">
      <c r="A158" s="28">
        <v>313021911</v>
      </c>
      <c r="B158" s="40" t="s">
        <v>170</v>
      </c>
      <c r="C158" s="30"/>
      <c r="D158" s="37"/>
      <c r="E158" s="37"/>
      <c r="F158" s="32">
        <f t="shared" si="16"/>
        <v>0</v>
      </c>
      <c r="G158" s="33">
        <f t="shared" si="17"/>
        <v>0</v>
      </c>
      <c r="H158" s="37"/>
      <c r="I158" s="34">
        <f t="shared" si="18"/>
        <v>0</v>
      </c>
      <c r="J158" s="37"/>
      <c r="K158" s="33">
        <f t="shared" si="19"/>
        <v>0</v>
      </c>
      <c r="L158" s="35">
        <f t="shared" si="22"/>
        <v>0</v>
      </c>
      <c r="M158" s="33">
        <f t="shared" si="20"/>
        <v>0</v>
      </c>
      <c r="N158" s="37"/>
      <c r="O158" s="33">
        <f t="shared" si="21"/>
        <v>0</v>
      </c>
      <c r="P158" s="36">
        <f t="shared" si="23"/>
        <v>0</v>
      </c>
    </row>
    <row r="159" spans="1:16" hidden="1" x14ac:dyDescent="0.25">
      <c r="A159" s="28">
        <v>313021912</v>
      </c>
      <c r="B159" s="40" t="s">
        <v>171</v>
      </c>
      <c r="C159" s="30"/>
      <c r="D159" s="37"/>
      <c r="E159" s="37"/>
      <c r="F159" s="32">
        <f t="shared" si="16"/>
        <v>0</v>
      </c>
      <c r="G159" s="33">
        <f t="shared" si="17"/>
        <v>0</v>
      </c>
      <c r="H159" s="37"/>
      <c r="I159" s="34">
        <f t="shared" si="18"/>
        <v>0</v>
      </c>
      <c r="J159" s="37"/>
      <c r="K159" s="33">
        <f t="shared" si="19"/>
        <v>0</v>
      </c>
      <c r="L159" s="35">
        <f t="shared" si="22"/>
        <v>0</v>
      </c>
      <c r="M159" s="33">
        <f t="shared" si="20"/>
        <v>0</v>
      </c>
      <c r="N159" s="37"/>
      <c r="O159" s="33">
        <f t="shared" si="21"/>
        <v>0</v>
      </c>
      <c r="P159" s="36">
        <f t="shared" si="23"/>
        <v>0</v>
      </c>
    </row>
    <row r="160" spans="1:16" hidden="1" x14ac:dyDescent="0.25">
      <c r="A160" s="28">
        <v>313021913</v>
      </c>
      <c r="B160" s="40" t="s">
        <v>172</v>
      </c>
      <c r="C160" s="30"/>
      <c r="D160" s="37"/>
      <c r="E160" s="37"/>
      <c r="F160" s="32">
        <f t="shared" si="16"/>
        <v>0</v>
      </c>
      <c r="G160" s="33">
        <f t="shared" si="17"/>
        <v>0</v>
      </c>
      <c r="H160" s="37"/>
      <c r="I160" s="34">
        <f t="shared" si="18"/>
        <v>0</v>
      </c>
      <c r="J160" s="37"/>
      <c r="K160" s="33">
        <f t="shared" si="19"/>
        <v>0</v>
      </c>
      <c r="L160" s="35">
        <f t="shared" si="22"/>
        <v>0</v>
      </c>
      <c r="M160" s="33">
        <f t="shared" si="20"/>
        <v>0</v>
      </c>
      <c r="N160" s="37"/>
      <c r="O160" s="33">
        <f t="shared" si="21"/>
        <v>0</v>
      </c>
      <c r="P160" s="36">
        <f t="shared" si="23"/>
        <v>0</v>
      </c>
    </row>
    <row r="161" spans="1:16" hidden="1" x14ac:dyDescent="0.25">
      <c r="A161" s="28">
        <v>313021914</v>
      </c>
      <c r="B161" s="40" t="s">
        <v>173</v>
      </c>
      <c r="C161" s="30"/>
      <c r="D161" s="37"/>
      <c r="E161" s="37"/>
      <c r="F161" s="32">
        <f t="shared" si="16"/>
        <v>0</v>
      </c>
      <c r="G161" s="33">
        <f t="shared" si="17"/>
        <v>0</v>
      </c>
      <c r="H161" s="37"/>
      <c r="I161" s="34">
        <f t="shared" si="18"/>
        <v>0</v>
      </c>
      <c r="J161" s="37"/>
      <c r="K161" s="33">
        <f t="shared" si="19"/>
        <v>0</v>
      </c>
      <c r="L161" s="35">
        <f t="shared" si="22"/>
        <v>0</v>
      </c>
      <c r="M161" s="33">
        <f t="shared" si="20"/>
        <v>0</v>
      </c>
      <c r="N161" s="37"/>
      <c r="O161" s="33">
        <f t="shared" si="21"/>
        <v>0</v>
      </c>
      <c r="P161" s="36">
        <f t="shared" si="23"/>
        <v>0</v>
      </c>
    </row>
    <row r="162" spans="1:16" hidden="1" x14ac:dyDescent="0.25">
      <c r="A162" s="28">
        <v>313021915</v>
      </c>
      <c r="B162" s="40" t="s">
        <v>174</v>
      </c>
      <c r="C162" s="30"/>
      <c r="D162" s="37"/>
      <c r="E162" s="37"/>
      <c r="F162" s="32">
        <f t="shared" si="16"/>
        <v>0</v>
      </c>
      <c r="G162" s="33">
        <f t="shared" si="17"/>
        <v>0</v>
      </c>
      <c r="H162" s="37"/>
      <c r="I162" s="34">
        <f t="shared" si="18"/>
        <v>0</v>
      </c>
      <c r="J162" s="37"/>
      <c r="K162" s="33">
        <f t="shared" si="19"/>
        <v>0</v>
      </c>
      <c r="L162" s="35">
        <f t="shared" si="22"/>
        <v>0</v>
      </c>
      <c r="M162" s="33">
        <f t="shared" si="20"/>
        <v>0</v>
      </c>
      <c r="N162" s="37"/>
      <c r="O162" s="33">
        <f t="shared" si="21"/>
        <v>0</v>
      </c>
      <c r="P162" s="36">
        <f t="shared" si="23"/>
        <v>0</v>
      </c>
    </row>
    <row r="163" spans="1:16" hidden="1" x14ac:dyDescent="0.25">
      <c r="A163" s="28">
        <v>313021916</v>
      </c>
      <c r="B163" s="40" t="s">
        <v>175</v>
      </c>
      <c r="C163" s="30"/>
      <c r="D163" s="37"/>
      <c r="E163" s="37"/>
      <c r="F163" s="32">
        <f t="shared" si="16"/>
        <v>0</v>
      </c>
      <c r="G163" s="33">
        <f t="shared" si="17"/>
        <v>0</v>
      </c>
      <c r="H163" s="37"/>
      <c r="I163" s="34">
        <f t="shared" si="18"/>
        <v>0</v>
      </c>
      <c r="J163" s="37"/>
      <c r="K163" s="33">
        <f t="shared" si="19"/>
        <v>0</v>
      </c>
      <c r="L163" s="35">
        <f t="shared" si="22"/>
        <v>0</v>
      </c>
      <c r="M163" s="33">
        <f t="shared" si="20"/>
        <v>0</v>
      </c>
      <c r="N163" s="37"/>
      <c r="O163" s="33">
        <f t="shared" si="21"/>
        <v>0</v>
      </c>
      <c r="P163" s="36">
        <f t="shared" si="23"/>
        <v>0</v>
      </c>
    </row>
    <row r="164" spans="1:16" hidden="1" x14ac:dyDescent="0.25">
      <c r="A164" s="28">
        <v>313021917</v>
      </c>
      <c r="B164" s="40" t="s">
        <v>176</v>
      </c>
      <c r="C164" s="30"/>
      <c r="D164" s="37"/>
      <c r="E164" s="37"/>
      <c r="F164" s="32">
        <f t="shared" si="16"/>
        <v>0</v>
      </c>
      <c r="G164" s="33">
        <f t="shared" si="17"/>
        <v>0</v>
      </c>
      <c r="H164" s="37"/>
      <c r="I164" s="34">
        <f t="shared" si="18"/>
        <v>0</v>
      </c>
      <c r="J164" s="37"/>
      <c r="K164" s="33">
        <f t="shared" si="19"/>
        <v>0</v>
      </c>
      <c r="L164" s="35">
        <f t="shared" si="22"/>
        <v>0</v>
      </c>
      <c r="M164" s="33">
        <f t="shared" si="20"/>
        <v>0</v>
      </c>
      <c r="N164" s="37"/>
      <c r="O164" s="33">
        <f t="shared" si="21"/>
        <v>0</v>
      </c>
      <c r="P164" s="36">
        <f t="shared" si="23"/>
        <v>0</v>
      </c>
    </row>
    <row r="165" spans="1:16" hidden="1" x14ac:dyDescent="0.25">
      <c r="A165" s="28">
        <v>313021918</v>
      </c>
      <c r="B165" s="40" t="s">
        <v>177</v>
      </c>
      <c r="C165" s="30"/>
      <c r="D165" s="37"/>
      <c r="E165" s="37"/>
      <c r="F165" s="32">
        <f t="shared" si="16"/>
        <v>0</v>
      </c>
      <c r="G165" s="33">
        <f t="shared" si="17"/>
        <v>0</v>
      </c>
      <c r="H165" s="37"/>
      <c r="I165" s="34">
        <f t="shared" si="18"/>
        <v>0</v>
      </c>
      <c r="J165" s="37"/>
      <c r="K165" s="33">
        <f t="shared" si="19"/>
        <v>0</v>
      </c>
      <c r="L165" s="35">
        <f t="shared" si="22"/>
        <v>0</v>
      </c>
      <c r="M165" s="33">
        <f t="shared" si="20"/>
        <v>0</v>
      </c>
      <c r="N165" s="37"/>
      <c r="O165" s="33">
        <f t="shared" si="21"/>
        <v>0</v>
      </c>
      <c r="P165" s="36">
        <f t="shared" si="23"/>
        <v>0</v>
      </c>
    </row>
    <row r="166" spans="1:16" hidden="1" x14ac:dyDescent="0.25">
      <c r="A166" s="28">
        <v>313021919</v>
      </c>
      <c r="B166" s="40" t="s">
        <v>178</v>
      </c>
      <c r="C166" s="30"/>
      <c r="D166" s="37"/>
      <c r="E166" s="37"/>
      <c r="F166" s="32">
        <f t="shared" si="16"/>
        <v>0</v>
      </c>
      <c r="G166" s="33">
        <f t="shared" si="17"/>
        <v>0</v>
      </c>
      <c r="H166" s="37"/>
      <c r="I166" s="34">
        <f t="shared" si="18"/>
        <v>0</v>
      </c>
      <c r="J166" s="37"/>
      <c r="K166" s="33">
        <f t="shared" si="19"/>
        <v>0</v>
      </c>
      <c r="L166" s="35">
        <f t="shared" si="22"/>
        <v>0</v>
      </c>
      <c r="M166" s="33">
        <f t="shared" si="20"/>
        <v>0</v>
      </c>
      <c r="N166" s="37"/>
      <c r="O166" s="33">
        <f t="shared" si="21"/>
        <v>0</v>
      </c>
      <c r="P166" s="36">
        <f t="shared" si="23"/>
        <v>0</v>
      </c>
    </row>
    <row r="167" spans="1:16" hidden="1" x14ac:dyDescent="0.25">
      <c r="A167" s="28">
        <v>313021920</v>
      </c>
      <c r="B167" s="40" t="s">
        <v>179</v>
      </c>
      <c r="C167" s="30"/>
      <c r="D167" s="37"/>
      <c r="E167" s="37"/>
      <c r="F167" s="32">
        <f t="shared" si="16"/>
        <v>0</v>
      </c>
      <c r="G167" s="33">
        <f t="shared" si="17"/>
        <v>0</v>
      </c>
      <c r="H167" s="37"/>
      <c r="I167" s="34">
        <f t="shared" si="18"/>
        <v>0</v>
      </c>
      <c r="J167" s="37"/>
      <c r="K167" s="33">
        <f t="shared" si="19"/>
        <v>0</v>
      </c>
      <c r="L167" s="35">
        <f t="shared" si="22"/>
        <v>0</v>
      </c>
      <c r="M167" s="33">
        <f t="shared" si="20"/>
        <v>0</v>
      </c>
      <c r="N167" s="37"/>
      <c r="O167" s="33">
        <f t="shared" si="21"/>
        <v>0</v>
      </c>
      <c r="P167" s="36">
        <f t="shared" si="23"/>
        <v>0</v>
      </c>
    </row>
    <row r="168" spans="1:16" hidden="1" x14ac:dyDescent="0.25">
      <c r="A168" s="28">
        <v>3130221</v>
      </c>
      <c r="B168" s="40" t="s">
        <v>180</v>
      </c>
      <c r="C168" s="30"/>
      <c r="D168" s="37"/>
      <c r="E168" s="37"/>
      <c r="F168" s="32">
        <f t="shared" si="16"/>
        <v>0</v>
      </c>
      <c r="G168" s="33">
        <f t="shared" si="17"/>
        <v>0</v>
      </c>
      <c r="H168" s="37"/>
      <c r="I168" s="34">
        <f t="shared" si="18"/>
        <v>0</v>
      </c>
      <c r="J168" s="37"/>
      <c r="K168" s="33">
        <f t="shared" si="19"/>
        <v>0</v>
      </c>
      <c r="L168" s="35">
        <f t="shared" si="22"/>
        <v>0</v>
      </c>
      <c r="M168" s="33">
        <f t="shared" si="20"/>
        <v>0</v>
      </c>
      <c r="N168" s="37"/>
      <c r="O168" s="33">
        <f t="shared" si="21"/>
        <v>0</v>
      </c>
      <c r="P168" s="36">
        <f t="shared" si="23"/>
        <v>0</v>
      </c>
    </row>
    <row r="169" spans="1:16" hidden="1" x14ac:dyDescent="0.25">
      <c r="A169" s="28">
        <v>3130299</v>
      </c>
      <c r="B169" s="40" t="s">
        <v>181</v>
      </c>
      <c r="C169" s="30"/>
      <c r="D169" s="37"/>
      <c r="E169" s="37"/>
      <c r="F169" s="32">
        <f t="shared" si="16"/>
        <v>0</v>
      </c>
      <c r="G169" s="33">
        <f t="shared" si="17"/>
        <v>0</v>
      </c>
      <c r="H169" s="37"/>
      <c r="I169" s="34">
        <f t="shared" si="18"/>
        <v>0</v>
      </c>
      <c r="J169" s="37"/>
      <c r="K169" s="33">
        <f t="shared" si="19"/>
        <v>0</v>
      </c>
      <c r="L169" s="35">
        <f t="shared" si="22"/>
        <v>0</v>
      </c>
      <c r="M169" s="33">
        <f t="shared" si="20"/>
        <v>0</v>
      </c>
      <c r="N169" s="37"/>
      <c r="O169" s="33">
        <f t="shared" si="21"/>
        <v>0</v>
      </c>
      <c r="P169" s="36">
        <f t="shared" si="23"/>
        <v>0</v>
      </c>
    </row>
    <row r="170" spans="1:16" hidden="1" x14ac:dyDescent="0.25">
      <c r="A170" s="28">
        <v>31303</v>
      </c>
      <c r="B170" s="40" t="s">
        <v>182</v>
      </c>
      <c r="C170" s="30"/>
      <c r="D170" s="31">
        <f>SUM(D171)</f>
        <v>0</v>
      </c>
      <c r="E170" s="31">
        <f>SUM(E171)</f>
        <v>0</v>
      </c>
      <c r="F170" s="32">
        <f t="shared" si="16"/>
        <v>0</v>
      </c>
      <c r="G170" s="33">
        <f t="shared" si="17"/>
        <v>0</v>
      </c>
      <c r="H170" s="31">
        <f>SUM(H171)</f>
        <v>0</v>
      </c>
      <c r="I170" s="34">
        <f t="shared" si="18"/>
        <v>0</v>
      </c>
      <c r="J170" s="31">
        <f>SUM(J171)</f>
        <v>0</v>
      </c>
      <c r="K170" s="33">
        <f t="shared" si="19"/>
        <v>0</v>
      </c>
      <c r="L170" s="35">
        <f t="shared" si="22"/>
        <v>0</v>
      </c>
      <c r="M170" s="33">
        <f t="shared" si="20"/>
        <v>0</v>
      </c>
      <c r="N170" s="31">
        <f>SUM(N171)</f>
        <v>0</v>
      </c>
      <c r="O170" s="33">
        <f t="shared" si="21"/>
        <v>0</v>
      </c>
      <c r="P170" s="36">
        <f t="shared" si="23"/>
        <v>0</v>
      </c>
    </row>
    <row r="171" spans="1:16" hidden="1" x14ac:dyDescent="0.25">
      <c r="A171" s="28">
        <v>3130301</v>
      </c>
      <c r="B171" s="40" t="s">
        <v>183</v>
      </c>
      <c r="C171" s="30"/>
      <c r="D171" s="31"/>
      <c r="E171" s="31"/>
      <c r="F171" s="32">
        <f t="shared" si="16"/>
        <v>0</v>
      </c>
      <c r="G171" s="33">
        <f t="shared" si="17"/>
        <v>0</v>
      </c>
      <c r="H171" s="31"/>
      <c r="I171" s="34">
        <f t="shared" si="18"/>
        <v>0</v>
      </c>
      <c r="J171" s="31"/>
      <c r="K171" s="33">
        <f t="shared" si="19"/>
        <v>0</v>
      </c>
      <c r="L171" s="35">
        <f t="shared" si="22"/>
        <v>0</v>
      </c>
      <c r="M171" s="33">
        <f t="shared" si="20"/>
        <v>0</v>
      </c>
      <c r="N171" s="31"/>
      <c r="O171" s="33">
        <f t="shared" si="21"/>
        <v>0</v>
      </c>
      <c r="P171" s="36">
        <f t="shared" si="23"/>
        <v>0</v>
      </c>
    </row>
    <row r="172" spans="1:16" hidden="1" x14ac:dyDescent="0.25">
      <c r="A172" s="28">
        <v>31304</v>
      </c>
      <c r="B172" s="40" t="s">
        <v>184</v>
      </c>
      <c r="C172" s="30"/>
      <c r="D172" s="31">
        <f>SUM(D173)</f>
        <v>0</v>
      </c>
      <c r="E172" s="31">
        <f>SUM(E173)</f>
        <v>0</v>
      </c>
      <c r="F172" s="32">
        <f t="shared" si="16"/>
        <v>0</v>
      </c>
      <c r="G172" s="33">
        <f t="shared" si="17"/>
        <v>0</v>
      </c>
      <c r="H172" s="31">
        <f>SUM(H173)</f>
        <v>0</v>
      </c>
      <c r="I172" s="34">
        <f t="shared" si="18"/>
        <v>0</v>
      </c>
      <c r="J172" s="31">
        <f>SUM(J173)</f>
        <v>0</v>
      </c>
      <c r="K172" s="33">
        <f t="shared" si="19"/>
        <v>0</v>
      </c>
      <c r="L172" s="35">
        <f t="shared" si="22"/>
        <v>0</v>
      </c>
      <c r="M172" s="33">
        <f t="shared" si="20"/>
        <v>0</v>
      </c>
      <c r="N172" s="31">
        <f>SUM(N173)</f>
        <v>0</v>
      </c>
      <c r="O172" s="33">
        <f t="shared" si="21"/>
        <v>0</v>
      </c>
      <c r="P172" s="36">
        <f t="shared" si="23"/>
        <v>0</v>
      </c>
    </row>
    <row r="173" spans="1:16" hidden="1" x14ac:dyDescent="0.25">
      <c r="A173" s="46">
        <v>3130401</v>
      </c>
      <c r="B173" s="40" t="s">
        <v>185</v>
      </c>
      <c r="C173" s="30"/>
      <c r="D173" s="31">
        <f>SUM(D174)</f>
        <v>0</v>
      </c>
      <c r="E173" s="31">
        <f>SUM(E174)</f>
        <v>0</v>
      </c>
      <c r="F173" s="32">
        <f t="shared" si="16"/>
        <v>0</v>
      </c>
      <c r="G173" s="33">
        <f t="shared" si="17"/>
        <v>0</v>
      </c>
      <c r="H173" s="31">
        <f>SUM(H174)</f>
        <v>0</v>
      </c>
      <c r="I173" s="34">
        <f t="shared" si="18"/>
        <v>0</v>
      </c>
      <c r="J173" s="31">
        <f>SUM(J174)</f>
        <v>0</v>
      </c>
      <c r="K173" s="33">
        <f t="shared" si="19"/>
        <v>0</v>
      </c>
      <c r="L173" s="35">
        <f t="shared" si="22"/>
        <v>0</v>
      </c>
      <c r="M173" s="33">
        <f t="shared" si="20"/>
        <v>0</v>
      </c>
      <c r="N173" s="31">
        <f>SUM(N174)</f>
        <v>0</v>
      </c>
      <c r="O173" s="33">
        <f t="shared" si="21"/>
        <v>0</v>
      </c>
      <c r="P173" s="36">
        <f t="shared" si="23"/>
        <v>0</v>
      </c>
    </row>
    <row r="174" spans="1:16" hidden="1" x14ac:dyDescent="0.25">
      <c r="A174" s="28">
        <v>313040101</v>
      </c>
      <c r="B174" s="40" t="s">
        <v>186</v>
      </c>
      <c r="C174" s="30"/>
      <c r="D174" s="31"/>
      <c r="E174" s="31"/>
      <c r="F174" s="32">
        <f t="shared" si="16"/>
        <v>0</v>
      </c>
      <c r="G174" s="33">
        <f t="shared" si="17"/>
        <v>0</v>
      </c>
      <c r="H174" s="31"/>
      <c r="I174" s="34">
        <f t="shared" si="18"/>
        <v>0</v>
      </c>
      <c r="J174" s="31"/>
      <c r="K174" s="33">
        <f t="shared" si="19"/>
        <v>0</v>
      </c>
      <c r="L174" s="35">
        <f t="shared" si="22"/>
        <v>0</v>
      </c>
      <c r="M174" s="33">
        <f t="shared" si="20"/>
        <v>0</v>
      </c>
      <c r="N174" s="31"/>
      <c r="O174" s="33">
        <f t="shared" si="21"/>
        <v>0</v>
      </c>
      <c r="P174" s="36">
        <f t="shared" si="23"/>
        <v>0</v>
      </c>
    </row>
    <row r="175" spans="1:16" hidden="1" x14ac:dyDescent="0.25">
      <c r="A175" s="47">
        <v>31305</v>
      </c>
      <c r="B175" s="40" t="s">
        <v>187</v>
      </c>
      <c r="C175" s="30"/>
      <c r="D175" s="31">
        <f>SUM(D176:D178)</f>
        <v>0</v>
      </c>
      <c r="E175" s="31">
        <f>SUM(E176:E178)</f>
        <v>0</v>
      </c>
      <c r="F175" s="32">
        <f t="shared" si="16"/>
        <v>0</v>
      </c>
      <c r="G175" s="33">
        <f t="shared" si="17"/>
        <v>0</v>
      </c>
      <c r="H175" s="31">
        <f>SUM(H176:H178)</f>
        <v>0</v>
      </c>
      <c r="I175" s="34">
        <f t="shared" si="18"/>
        <v>0</v>
      </c>
      <c r="J175" s="31">
        <f>SUM(J176:J178)</f>
        <v>0</v>
      </c>
      <c r="K175" s="33">
        <f t="shared" si="19"/>
        <v>0</v>
      </c>
      <c r="L175" s="35">
        <f t="shared" si="22"/>
        <v>0</v>
      </c>
      <c r="M175" s="33">
        <f t="shared" si="20"/>
        <v>0</v>
      </c>
      <c r="N175" s="31">
        <f>SUM(N176:N178)</f>
        <v>0</v>
      </c>
      <c r="O175" s="33">
        <f t="shared" si="21"/>
        <v>0</v>
      </c>
      <c r="P175" s="36">
        <f t="shared" si="23"/>
        <v>0</v>
      </c>
    </row>
    <row r="176" spans="1:16" hidden="1" x14ac:dyDescent="0.25">
      <c r="A176" s="47">
        <v>3130501</v>
      </c>
      <c r="B176" s="40" t="s">
        <v>188</v>
      </c>
      <c r="C176" s="30"/>
      <c r="D176" s="31"/>
      <c r="E176" s="105"/>
      <c r="F176" s="32">
        <f t="shared" si="16"/>
        <v>0</v>
      </c>
      <c r="G176" s="33">
        <f t="shared" si="17"/>
        <v>0</v>
      </c>
      <c r="H176" s="105"/>
      <c r="I176" s="34">
        <f t="shared" si="18"/>
        <v>0</v>
      </c>
      <c r="J176" s="105"/>
      <c r="K176" s="33">
        <f t="shared" si="19"/>
        <v>0</v>
      </c>
      <c r="L176" s="35">
        <f t="shared" si="22"/>
        <v>0</v>
      </c>
      <c r="M176" s="33">
        <f t="shared" si="20"/>
        <v>0</v>
      </c>
      <c r="N176" s="105"/>
      <c r="O176" s="33">
        <f t="shared" si="21"/>
        <v>0</v>
      </c>
      <c r="P176" s="36">
        <f t="shared" si="23"/>
        <v>0</v>
      </c>
    </row>
    <row r="177" spans="1:16" hidden="1" x14ac:dyDescent="0.25">
      <c r="A177" s="47">
        <v>3130502</v>
      </c>
      <c r="B177" s="40" t="s">
        <v>189</v>
      </c>
      <c r="C177" s="30"/>
      <c r="D177" s="31"/>
      <c r="E177" s="105"/>
      <c r="F177" s="32">
        <f t="shared" si="16"/>
        <v>0</v>
      </c>
      <c r="G177" s="33">
        <f t="shared" si="17"/>
        <v>0</v>
      </c>
      <c r="H177" s="105"/>
      <c r="I177" s="34">
        <f t="shared" si="18"/>
        <v>0</v>
      </c>
      <c r="J177" s="105"/>
      <c r="K177" s="33">
        <f t="shared" si="19"/>
        <v>0</v>
      </c>
      <c r="L177" s="35">
        <f t="shared" si="22"/>
        <v>0</v>
      </c>
      <c r="M177" s="33">
        <f t="shared" si="20"/>
        <v>0</v>
      </c>
      <c r="N177" s="105"/>
      <c r="O177" s="33">
        <f t="shared" si="21"/>
        <v>0</v>
      </c>
      <c r="P177" s="36">
        <f t="shared" si="23"/>
        <v>0</v>
      </c>
    </row>
    <row r="178" spans="1:16" hidden="1" x14ac:dyDescent="0.25">
      <c r="A178" s="47">
        <v>3130503</v>
      </c>
      <c r="B178" s="40" t="s">
        <v>190</v>
      </c>
      <c r="C178" s="30"/>
      <c r="D178" s="31"/>
      <c r="E178" s="105"/>
      <c r="F178" s="32">
        <f t="shared" si="16"/>
        <v>0</v>
      </c>
      <c r="G178" s="33">
        <f t="shared" si="17"/>
        <v>0</v>
      </c>
      <c r="H178" s="105"/>
      <c r="I178" s="34">
        <f t="shared" si="18"/>
        <v>0</v>
      </c>
      <c r="J178" s="105"/>
      <c r="K178" s="33">
        <f t="shared" si="19"/>
        <v>0</v>
      </c>
      <c r="L178" s="35">
        <f t="shared" si="22"/>
        <v>0</v>
      </c>
      <c r="M178" s="33">
        <f t="shared" si="20"/>
        <v>0</v>
      </c>
      <c r="N178" s="105"/>
      <c r="O178" s="33">
        <f t="shared" si="21"/>
        <v>0</v>
      </c>
      <c r="P178" s="36">
        <f t="shared" si="23"/>
        <v>0</v>
      </c>
    </row>
    <row r="179" spans="1:16" hidden="1" x14ac:dyDescent="0.25">
      <c r="A179" s="47">
        <v>31306</v>
      </c>
      <c r="B179" s="40" t="s">
        <v>149</v>
      </c>
      <c r="C179" s="30"/>
      <c r="D179" s="31">
        <f>SUM(D180:D183)</f>
        <v>0</v>
      </c>
      <c r="E179" s="31">
        <f>SUM(E180:E183)</f>
        <v>0</v>
      </c>
      <c r="F179" s="32">
        <f t="shared" si="16"/>
        <v>0</v>
      </c>
      <c r="G179" s="33">
        <f t="shared" si="17"/>
        <v>0</v>
      </c>
      <c r="H179" s="31">
        <f>SUM(H180:H183)</f>
        <v>0</v>
      </c>
      <c r="I179" s="34">
        <f t="shared" si="18"/>
        <v>0</v>
      </c>
      <c r="J179" s="31">
        <f>SUM(J180:J183)</f>
        <v>0</v>
      </c>
      <c r="K179" s="33">
        <f t="shared" si="19"/>
        <v>0</v>
      </c>
      <c r="L179" s="31">
        <f>SUM(L180:L183)</f>
        <v>0</v>
      </c>
      <c r="M179" s="33">
        <f t="shared" si="20"/>
        <v>0</v>
      </c>
      <c r="N179" s="31">
        <f>SUM(N180:N183)</f>
        <v>0</v>
      </c>
      <c r="O179" s="33">
        <f t="shared" si="21"/>
        <v>0</v>
      </c>
      <c r="P179" s="36">
        <f t="shared" si="23"/>
        <v>0</v>
      </c>
    </row>
    <row r="180" spans="1:16" hidden="1" x14ac:dyDescent="0.25">
      <c r="A180" s="47">
        <v>3130601</v>
      </c>
      <c r="B180" s="40" t="s">
        <v>191</v>
      </c>
      <c r="C180" s="30"/>
      <c r="D180" s="31"/>
      <c r="E180" s="31"/>
      <c r="F180" s="32">
        <f>SUM(D180+E180)</f>
        <v>0</v>
      </c>
      <c r="G180" s="33">
        <f t="shared" si="17"/>
        <v>0</v>
      </c>
      <c r="H180" s="31"/>
      <c r="I180" s="34">
        <f t="shared" si="18"/>
        <v>0</v>
      </c>
      <c r="J180" s="31"/>
      <c r="K180" s="33">
        <f t="shared" si="19"/>
        <v>0</v>
      </c>
      <c r="L180" s="35">
        <f t="shared" si="22"/>
        <v>0</v>
      </c>
      <c r="M180" s="33">
        <f t="shared" si="20"/>
        <v>0</v>
      </c>
      <c r="N180" s="31"/>
      <c r="O180" s="33">
        <f t="shared" si="21"/>
        <v>0</v>
      </c>
      <c r="P180" s="36">
        <f t="shared" si="23"/>
        <v>0</v>
      </c>
    </row>
    <row r="181" spans="1:16" hidden="1" x14ac:dyDescent="0.25">
      <c r="A181" s="47">
        <v>3130602</v>
      </c>
      <c r="B181" s="40" t="s">
        <v>192</v>
      </c>
      <c r="C181" s="30"/>
      <c r="D181" s="31"/>
      <c r="E181" s="105"/>
      <c r="F181" s="32">
        <f>SUM(D181+E181)</f>
        <v>0</v>
      </c>
      <c r="G181" s="33">
        <f t="shared" si="17"/>
        <v>0</v>
      </c>
      <c r="H181" s="105"/>
      <c r="I181" s="34">
        <f t="shared" si="18"/>
        <v>0</v>
      </c>
      <c r="J181" s="105"/>
      <c r="K181" s="33">
        <f t="shared" si="19"/>
        <v>0</v>
      </c>
      <c r="L181" s="35">
        <f t="shared" si="22"/>
        <v>0</v>
      </c>
      <c r="M181" s="33">
        <f t="shared" si="20"/>
        <v>0</v>
      </c>
      <c r="N181" s="105"/>
      <c r="O181" s="33">
        <f t="shared" si="21"/>
        <v>0</v>
      </c>
      <c r="P181" s="36">
        <f t="shared" si="23"/>
        <v>0</v>
      </c>
    </row>
    <row r="182" spans="1:16" hidden="1" x14ac:dyDescent="0.25">
      <c r="A182" s="47">
        <v>3130603</v>
      </c>
      <c r="B182" s="40" t="s">
        <v>193</v>
      </c>
      <c r="C182" s="30"/>
      <c r="D182" s="31"/>
      <c r="E182" s="105"/>
      <c r="F182" s="32">
        <f>SUM(D182+E182)</f>
        <v>0</v>
      </c>
      <c r="G182" s="33">
        <f t="shared" si="17"/>
        <v>0</v>
      </c>
      <c r="H182" s="105"/>
      <c r="I182" s="34">
        <f t="shared" si="18"/>
        <v>0</v>
      </c>
      <c r="J182" s="105"/>
      <c r="K182" s="33">
        <f t="shared" si="19"/>
        <v>0</v>
      </c>
      <c r="L182" s="35">
        <f t="shared" si="22"/>
        <v>0</v>
      </c>
      <c r="M182" s="33">
        <f t="shared" si="20"/>
        <v>0</v>
      </c>
      <c r="N182" s="105"/>
      <c r="O182" s="33">
        <f t="shared" si="21"/>
        <v>0</v>
      </c>
      <c r="P182" s="36">
        <f t="shared" si="23"/>
        <v>0</v>
      </c>
    </row>
    <row r="183" spans="1:16" hidden="1" x14ac:dyDescent="0.25">
      <c r="A183" s="47">
        <v>3130604</v>
      </c>
      <c r="B183" s="48" t="s">
        <v>194</v>
      </c>
      <c r="C183" s="30"/>
      <c r="D183" s="31"/>
      <c r="E183" s="31"/>
      <c r="F183" s="32">
        <f>SUM(D183+E183)</f>
        <v>0</v>
      </c>
      <c r="G183" s="33">
        <f t="shared" si="17"/>
        <v>0</v>
      </c>
      <c r="H183" s="31"/>
      <c r="I183" s="34">
        <f t="shared" si="18"/>
        <v>0</v>
      </c>
      <c r="J183" s="31"/>
      <c r="K183" s="33">
        <f t="shared" si="19"/>
        <v>0</v>
      </c>
      <c r="L183" s="35">
        <f t="shared" si="22"/>
        <v>0</v>
      </c>
      <c r="M183" s="33">
        <f t="shared" si="20"/>
        <v>0</v>
      </c>
      <c r="N183" s="31"/>
      <c r="O183" s="33">
        <f t="shared" si="21"/>
        <v>0</v>
      </c>
      <c r="P183" s="36">
        <f t="shared" si="23"/>
        <v>0</v>
      </c>
    </row>
    <row r="184" spans="1:16" x14ac:dyDescent="0.25">
      <c r="A184" s="19">
        <v>314</v>
      </c>
      <c r="B184" s="49" t="s">
        <v>195</v>
      </c>
      <c r="C184" s="21"/>
      <c r="D184" s="22">
        <v>827035060</v>
      </c>
      <c r="E184" s="105">
        <v>-32306017</v>
      </c>
      <c r="F184" s="23">
        <f t="shared" si="16"/>
        <v>794729043</v>
      </c>
      <c r="G184" s="24">
        <f t="shared" si="17"/>
        <v>2.3434922689500279</v>
      </c>
      <c r="H184" s="105"/>
      <c r="I184" s="34">
        <f t="shared" si="18"/>
        <v>794729043</v>
      </c>
      <c r="J184" s="105">
        <v>716842733</v>
      </c>
      <c r="K184" s="33">
        <f t="shared" si="19"/>
        <v>90.199639652529967</v>
      </c>
      <c r="L184" s="35">
        <f t="shared" si="22"/>
        <v>31763184</v>
      </c>
      <c r="M184" s="33">
        <f t="shared" si="20"/>
        <v>3.9967312481871886</v>
      </c>
      <c r="N184" s="105">
        <v>748605917</v>
      </c>
      <c r="O184" s="33">
        <f t="shared" si="21"/>
        <v>94.19637090071717</v>
      </c>
      <c r="P184" s="36">
        <f t="shared" si="23"/>
        <v>46123126</v>
      </c>
    </row>
    <row r="185" spans="1:16" hidden="1" x14ac:dyDescent="0.25">
      <c r="A185" s="28">
        <v>315</v>
      </c>
      <c r="B185" s="40" t="s">
        <v>196</v>
      </c>
      <c r="C185" s="30"/>
      <c r="D185" s="50">
        <v>0</v>
      </c>
      <c r="E185" s="50">
        <v>0</v>
      </c>
      <c r="F185" s="32">
        <f t="shared" si="16"/>
        <v>0</v>
      </c>
      <c r="G185" s="33">
        <f t="shared" si="17"/>
        <v>0</v>
      </c>
      <c r="H185" s="50">
        <v>0</v>
      </c>
      <c r="I185" s="34">
        <f t="shared" si="18"/>
        <v>0</v>
      </c>
      <c r="J185" s="50">
        <v>0</v>
      </c>
      <c r="K185" s="33">
        <f t="shared" si="19"/>
        <v>0</v>
      </c>
      <c r="L185" s="35">
        <f t="shared" si="22"/>
        <v>0</v>
      </c>
      <c r="M185" s="33">
        <f t="shared" si="20"/>
        <v>0</v>
      </c>
      <c r="N185" s="50">
        <v>0</v>
      </c>
      <c r="O185" s="33">
        <f t="shared" si="21"/>
        <v>0</v>
      </c>
      <c r="P185" s="36">
        <f t="shared" si="23"/>
        <v>0</v>
      </c>
    </row>
    <row r="186" spans="1:16" hidden="1" x14ac:dyDescent="0.25">
      <c r="A186" s="28">
        <v>317</v>
      </c>
      <c r="B186" s="40" t="s">
        <v>197</v>
      </c>
      <c r="C186" s="30"/>
      <c r="D186" s="31">
        <f>SUM(D187)</f>
        <v>0</v>
      </c>
      <c r="E186" s="31">
        <f>SUM(E187)</f>
        <v>0</v>
      </c>
      <c r="F186" s="32">
        <f t="shared" si="16"/>
        <v>0</v>
      </c>
      <c r="G186" s="33">
        <f t="shared" si="17"/>
        <v>0</v>
      </c>
      <c r="H186" s="31">
        <f>SUM(H187)</f>
        <v>0</v>
      </c>
      <c r="I186" s="34">
        <f t="shared" si="18"/>
        <v>0</v>
      </c>
      <c r="J186" s="31">
        <f>SUM(J187)</f>
        <v>0</v>
      </c>
      <c r="K186" s="33">
        <f t="shared" si="19"/>
        <v>0</v>
      </c>
      <c r="L186" s="35">
        <f t="shared" si="22"/>
        <v>0</v>
      </c>
      <c r="M186" s="33">
        <f t="shared" si="20"/>
        <v>0</v>
      </c>
      <c r="N186" s="31">
        <f>SUM(N187)</f>
        <v>0</v>
      </c>
      <c r="O186" s="33">
        <f t="shared" si="21"/>
        <v>0</v>
      </c>
      <c r="P186" s="36">
        <f t="shared" si="23"/>
        <v>0</v>
      </c>
    </row>
    <row r="187" spans="1:16" hidden="1" x14ac:dyDescent="0.25">
      <c r="A187" s="28">
        <v>31701</v>
      </c>
      <c r="B187" s="40" t="s">
        <v>198</v>
      </c>
      <c r="C187" s="30"/>
      <c r="D187" s="37"/>
      <c r="E187" s="37"/>
      <c r="F187" s="32">
        <f t="shared" si="16"/>
        <v>0</v>
      </c>
      <c r="G187" s="33">
        <f t="shared" si="17"/>
        <v>0</v>
      </c>
      <c r="H187" s="37"/>
      <c r="I187" s="34">
        <f t="shared" si="18"/>
        <v>0</v>
      </c>
      <c r="J187" s="37"/>
      <c r="K187" s="33">
        <f t="shared" si="19"/>
        <v>0</v>
      </c>
      <c r="L187" s="35">
        <f t="shared" si="22"/>
        <v>0</v>
      </c>
      <c r="M187" s="33">
        <f t="shared" si="20"/>
        <v>0</v>
      </c>
      <c r="N187" s="37"/>
      <c r="O187" s="33">
        <f t="shared" si="21"/>
        <v>0</v>
      </c>
      <c r="P187" s="36">
        <f t="shared" si="23"/>
        <v>0</v>
      </c>
    </row>
    <row r="188" spans="1:16" hidden="1" x14ac:dyDescent="0.25">
      <c r="A188" s="51">
        <v>319</v>
      </c>
      <c r="B188" s="20" t="s">
        <v>199</v>
      </c>
      <c r="C188" s="52"/>
      <c r="D188" s="22">
        <f>SUM(D189+D264+D305)</f>
        <v>0</v>
      </c>
      <c r="E188" s="22">
        <f>SUM(E189+E264+E305)</f>
        <v>0</v>
      </c>
      <c r="F188" s="23">
        <f t="shared" si="16"/>
        <v>0</v>
      </c>
      <c r="G188" s="24">
        <f t="shared" si="17"/>
        <v>0</v>
      </c>
      <c r="H188" s="22">
        <f>SUM(H189+H264+H305)</f>
        <v>0</v>
      </c>
      <c r="I188" s="34">
        <f t="shared" si="18"/>
        <v>0</v>
      </c>
      <c r="J188" s="22">
        <f>SUM(J189+J264+J305)</f>
        <v>0</v>
      </c>
      <c r="K188" s="33">
        <f t="shared" si="19"/>
        <v>0</v>
      </c>
      <c r="L188" s="35">
        <f t="shared" si="22"/>
        <v>0</v>
      </c>
      <c r="M188" s="33">
        <f t="shared" si="20"/>
        <v>0</v>
      </c>
      <c r="N188" s="22">
        <f>SUM(N189+N264+N305)</f>
        <v>0</v>
      </c>
      <c r="O188" s="33">
        <f t="shared" si="21"/>
        <v>0</v>
      </c>
      <c r="P188" s="36">
        <f t="shared" si="23"/>
        <v>0</v>
      </c>
    </row>
    <row r="189" spans="1:16" hidden="1" x14ac:dyDescent="0.25">
      <c r="A189" s="53">
        <v>3191</v>
      </c>
      <c r="B189" s="29" t="s">
        <v>200</v>
      </c>
      <c r="C189" s="54"/>
      <c r="D189" s="31">
        <f>SUM(D190+D232+D237+D244+D246+D252)</f>
        <v>0</v>
      </c>
      <c r="E189" s="31">
        <f>SUM(E190+E232+E237+E244+E246+E252)</f>
        <v>0</v>
      </c>
      <c r="F189" s="32">
        <f t="shared" si="16"/>
        <v>0</v>
      </c>
      <c r="G189" s="33">
        <f t="shared" si="17"/>
        <v>0</v>
      </c>
      <c r="H189" s="31">
        <f>SUM(H190+H232+H237+H244+H246+H252)</f>
        <v>0</v>
      </c>
      <c r="I189" s="34">
        <f t="shared" si="18"/>
        <v>0</v>
      </c>
      <c r="J189" s="31">
        <f>SUM(J190+J232+J237+J244+J246+J252)</f>
        <v>0</v>
      </c>
      <c r="K189" s="33">
        <f t="shared" si="19"/>
        <v>0</v>
      </c>
      <c r="L189" s="35">
        <f t="shared" si="22"/>
        <v>0</v>
      </c>
      <c r="M189" s="33">
        <f t="shared" si="20"/>
        <v>0</v>
      </c>
      <c r="N189" s="31">
        <f>SUM(N190+N232+N237+N244+N246+N252)</f>
        <v>0</v>
      </c>
      <c r="O189" s="33">
        <f t="shared" si="21"/>
        <v>0</v>
      </c>
      <c r="P189" s="36">
        <f t="shared" si="23"/>
        <v>0</v>
      </c>
    </row>
    <row r="190" spans="1:16" hidden="1" x14ac:dyDescent="0.25">
      <c r="A190" s="53">
        <v>319101</v>
      </c>
      <c r="B190" s="29" t="s">
        <v>25</v>
      </c>
      <c r="C190" s="54"/>
      <c r="D190" s="31">
        <f>SUM(D191+D214+D216)</f>
        <v>0</v>
      </c>
      <c r="E190" s="31">
        <f>SUM(E191+E214+E216)</f>
        <v>0</v>
      </c>
      <c r="F190" s="32">
        <f t="shared" si="16"/>
        <v>0</v>
      </c>
      <c r="G190" s="33">
        <f t="shared" si="17"/>
        <v>0</v>
      </c>
      <c r="H190" s="31">
        <f>SUM(H191+H214+H216)</f>
        <v>0</v>
      </c>
      <c r="I190" s="34">
        <f t="shared" si="18"/>
        <v>0</v>
      </c>
      <c r="J190" s="31">
        <f>SUM(J191+J214+J216)</f>
        <v>0</v>
      </c>
      <c r="K190" s="33">
        <f t="shared" si="19"/>
        <v>0</v>
      </c>
      <c r="L190" s="35">
        <f t="shared" si="22"/>
        <v>0</v>
      </c>
      <c r="M190" s="33">
        <f t="shared" si="20"/>
        <v>0</v>
      </c>
      <c r="N190" s="31">
        <f>SUM(N191+N214+N216)</f>
        <v>0</v>
      </c>
      <c r="O190" s="33">
        <f t="shared" si="21"/>
        <v>0</v>
      </c>
      <c r="P190" s="36">
        <f t="shared" si="23"/>
        <v>0</v>
      </c>
    </row>
    <row r="191" spans="1:16" hidden="1" x14ac:dyDescent="0.25">
      <c r="A191" s="53">
        <v>31910101</v>
      </c>
      <c r="B191" s="29" t="s">
        <v>26</v>
      </c>
      <c r="C191" s="54"/>
      <c r="D191" s="31">
        <f>SUM(D192:D213)-D209</f>
        <v>0</v>
      </c>
      <c r="E191" s="31">
        <f>SUM(E192:E213)-E209</f>
        <v>0</v>
      </c>
      <c r="F191" s="32">
        <f t="shared" si="16"/>
        <v>0</v>
      </c>
      <c r="G191" s="33">
        <f t="shared" si="17"/>
        <v>0</v>
      </c>
      <c r="H191" s="31">
        <f>SUM(H192:H213)-H209</f>
        <v>0</v>
      </c>
      <c r="I191" s="34">
        <f t="shared" si="18"/>
        <v>0</v>
      </c>
      <c r="J191" s="31">
        <f>SUM(J192:J213)-J209</f>
        <v>0</v>
      </c>
      <c r="K191" s="33">
        <f t="shared" si="19"/>
        <v>0</v>
      </c>
      <c r="L191" s="35">
        <f t="shared" si="22"/>
        <v>0</v>
      </c>
      <c r="M191" s="33">
        <f t="shared" si="20"/>
        <v>0</v>
      </c>
      <c r="N191" s="31">
        <f>SUM(N192:N213)-N209</f>
        <v>0</v>
      </c>
      <c r="O191" s="33">
        <f t="shared" si="21"/>
        <v>0</v>
      </c>
      <c r="P191" s="36">
        <f t="shared" si="23"/>
        <v>0</v>
      </c>
    </row>
    <row r="192" spans="1:16" hidden="1" x14ac:dyDescent="0.25">
      <c r="A192" s="53">
        <v>3191010101</v>
      </c>
      <c r="B192" s="29" t="s">
        <v>27</v>
      </c>
      <c r="C192" s="54"/>
      <c r="D192" s="31"/>
      <c r="E192" s="31"/>
      <c r="F192" s="32">
        <f t="shared" si="16"/>
        <v>0</v>
      </c>
      <c r="G192" s="33">
        <f t="shared" si="17"/>
        <v>0</v>
      </c>
      <c r="H192" s="31"/>
      <c r="I192" s="34">
        <f t="shared" si="18"/>
        <v>0</v>
      </c>
      <c r="J192" s="31"/>
      <c r="K192" s="33">
        <f t="shared" si="19"/>
        <v>0</v>
      </c>
      <c r="L192" s="35">
        <f t="shared" si="22"/>
        <v>0</v>
      </c>
      <c r="M192" s="33">
        <f t="shared" si="20"/>
        <v>0</v>
      </c>
      <c r="N192" s="31"/>
      <c r="O192" s="33">
        <f t="shared" si="21"/>
        <v>0</v>
      </c>
      <c r="P192" s="36">
        <f t="shared" si="23"/>
        <v>0</v>
      </c>
    </row>
    <row r="193" spans="1:16" hidden="1" x14ac:dyDescent="0.25">
      <c r="A193" s="53">
        <v>3191010102</v>
      </c>
      <c r="B193" s="29" t="s">
        <v>28</v>
      </c>
      <c r="C193" s="54"/>
      <c r="D193" s="31"/>
      <c r="E193" s="31"/>
      <c r="F193" s="32">
        <f t="shared" si="16"/>
        <v>0</v>
      </c>
      <c r="G193" s="33">
        <f t="shared" si="17"/>
        <v>0</v>
      </c>
      <c r="H193" s="31"/>
      <c r="I193" s="34">
        <f t="shared" si="18"/>
        <v>0</v>
      </c>
      <c r="J193" s="31"/>
      <c r="K193" s="33">
        <f t="shared" si="19"/>
        <v>0</v>
      </c>
      <c r="L193" s="35">
        <f t="shared" si="22"/>
        <v>0</v>
      </c>
      <c r="M193" s="33">
        <f t="shared" si="20"/>
        <v>0</v>
      </c>
      <c r="N193" s="31"/>
      <c r="O193" s="33">
        <f t="shared" si="21"/>
        <v>0</v>
      </c>
      <c r="P193" s="36">
        <f t="shared" si="23"/>
        <v>0</v>
      </c>
    </row>
    <row r="194" spans="1:16" ht="26.25" hidden="1" x14ac:dyDescent="0.25">
      <c r="A194" s="53">
        <v>3191010103</v>
      </c>
      <c r="B194" s="29" t="s">
        <v>201</v>
      </c>
      <c r="C194" s="54"/>
      <c r="D194" s="31"/>
      <c r="E194" s="31"/>
      <c r="F194" s="32">
        <f t="shared" si="16"/>
        <v>0</v>
      </c>
      <c r="G194" s="33">
        <f t="shared" si="17"/>
        <v>0</v>
      </c>
      <c r="H194" s="31"/>
      <c r="I194" s="34">
        <f t="shared" si="18"/>
        <v>0</v>
      </c>
      <c r="J194" s="31"/>
      <c r="K194" s="33">
        <f t="shared" si="19"/>
        <v>0</v>
      </c>
      <c r="L194" s="35">
        <f t="shared" si="22"/>
        <v>0</v>
      </c>
      <c r="M194" s="33">
        <f t="shared" si="20"/>
        <v>0</v>
      </c>
      <c r="N194" s="31"/>
      <c r="O194" s="33">
        <f t="shared" si="21"/>
        <v>0</v>
      </c>
      <c r="P194" s="36">
        <f t="shared" si="23"/>
        <v>0</v>
      </c>
    </row>
    <row r="195" spans="1:16" hidden="1" x14ac:dyDescent="0.25">
      <c r="A195" s="53">
        <v>3191010104</v>
      </c>
      <c r="B195" s="29" t="s">
        <v>30</v>
      </c>
      <c r="C195" s="54"/>
      <c r="D195" s="31"/>
      <c r="E195" s="31"/>
      <c r="F195" s="32">
        <f t="shared" si="16"/>
        <v>0</v>
      </c>
      <c r="G195" s="33">
        <f t="shared" si="17"/>
        <v>0</v>
      </c>
      <c r="H195" s="31"/>
      <c r="I195" s="34">
        <f t="shared" si="18"/>
        <v>0</v>
      </c>
      <c r="J195" s="31"/>
      <c r="K195" s="33">
        <f t="shared" si="19"/>
        <v>0</v>
      </c>
      <c r="L195" s="35">
        <f t="shared" si="22"/>
        <v>0</v>
      </c>
      <c r="M195" s="33">
        <f t="shared" si="20"/>
        <v>0</v>
      </c>
      <c r="N195" s="31"/>
      <c r="O195" s="33">
        <f t="shared" si="21"/>
        <v>0</v>
      </c>
      <c r="P195" s="36">
        <f t="shared" si="23"/>
        <v>0</v>
      </c>
    </row>
    <row r="196" spans="1:16" hidden="1" x14ac:dyDescent="0.25">
      <c r="A196" s="53">
        <v>3191010105</v>
      </c>
      <c r="B196" s="29" t="s">
        <v>31</v>
      </c>
      <c r="C196" s="54"/>
      <c r="D196" s="31"/>
      <c r="E196" s="31"/>
      <c r="F196" s="32">
        <f t="shared" si="16"/>
        <v>0</v>
      </c>
      <c r="G196" s="33">
        <f t="shared" si="17"/>
        <v>0</v>
      </c>
      <c r="H196" s="31"/>
      <c r="I196" s="34">
        <f t="shared" si="18"/>
        <v>0</v>
      </c>
      <c r="J196" s="31"/>
      <c r="K196" s="33">
        <f t="shared" si="19"/>
        <v>0</v>
      </c>
      <c r="L196" s="35">
        <f t="shared" si="22"/>
        <v>0</v>
      </c>
      <c r="M196" s="33">
        <f t="shared" si="20"/>
        <v>0</v>
      </c>
      <c r="N196" s="31"/>
      <c r="O196" s="33">
        <f t="shared" si="21"/>
        <v>0</v>
      </c>
      <c r="P196" s="36">
        <f t="shared" si="23"/>
        <v>0</v>
      </c>
    </row>
    <row r="197" spans="1:16" hidden="1" x14ac:dyDescent="0.25">
      <c r="A197" s="53">
        <v>3191010106</v>
      </c>
      <c r="B197" s="29" t="s">
        <v>32</v>
      </c>
      <c r="C197" s="54"/>
      <c r="D197" s="31"/>
      <c r="E197" s="31"/>
      <c r="F197" s="32">
        <f t="shared" si="16"/>
        <v>0</v>
      </c>
      <c r="G197" s="33">
        <f t="shared" si="17"/>
        <v>0</v>
      </c>
      <c r="H197" s="31"/>
      <c r="I197" s="34">
        <f t="shared" si="18"/>
        <v>0</v>
      </c>
      <c r="J197" s="31"/>
      <c r="K197" s="33">
        <f t="shared" si="19"/>
        <v>0</v>
      </c>
      <c r="L197" s="35">
        <f t="shared" si="22"/>
        <v>0</v>
      </c>
      <c r="M197" s="33">
        <f t="shared" si="20"/>
        <v>0</v>
      </c>
      <c r="N197" s="31"/>
      <c r="O197" s="33">
        <f t="shared" si="21"/>
        <v>0</v>
      </c>
      <c r="P197" s="36">
        <f t="shared" si="23"/>
        <v>0</v>
      </c>
    </row>
    <row r="198" spans="1:16" hidden="1" x14ac:dyDescent="0.25">
      <c r="A198" s="53">
        <v>3191010107</v>
      </c>
      <c r="B198" s="29" t="s">
        <v>33</v>
      </c>
      <c r="C198" s="54"/>
      <c r="D198" s="31"/>
      <c r="E198" s="31"/>
      <c r="F198" s="32">
        <f t="shared" si="16"/>
        <v>0</v>
      </c>
      <c r="G198" s="33">
        <f t="shared" si="17"/>
        <v>0</v>
      </c>
      <c r="H198" s="31"/>
      <c r="I198" s="34">
        <f t="shared" si="18"/>
        <v>0</v>
      </c>
      <c r="J198" s="31"/>
      <c r="K198" s="33">
        <f t="shared" si="19"/>
        <v>0</v>
      </c>
      <c r="L198" s="35">
        <f t="shared" si="22"/>
        <v>0</v>
      </c>
      <c r="M198" s="33">
        <f t="shared" si="20"/>
        <v>0</v>
      </c>
      <c r="N198" s="31"/>
      <c r="O198" s="33">
        <f t="shared" si="21"/>
        <v>0</v>
      </c>
      <c r="P198" s="36">
        <f t="shared" si="23"/>
        <v>0</v>
      </c>
    </row>
    <row r="199" spans="1:16" hidden="1" x14ac:dyDescent="0.25">
      <c r="A199" s="53">
        <v>3191010108</v>
      </c>
      <c r="B199" s="29" t="s">
        <v>34</v>
      </c>
      <c r="C199" s="54"/>
      <c r="D199" s="31"/>
      <c r="E199" s="31"/>
      <c r="F199" s="32">
        <f t="shared" si="16"/>
        <v>0</v>
      </c>
      <c r="G199" s="33">
        <f t="shared" si="17"/>
        <v>0</v>
      </c>
      <c r="H199" s="31"/>
      <c r="I199" s="34">
        <f t="shared" si="18"/>
        <v>0</v>
      </c>
      <c r="J199" s="31"/>
      <c r="K199" s="33">
        <f t="shared" si="19"/>
        <v>0</v>
      </c>
      <c r="L199" s="35">
        <f t="shared" si="22"/>
        <v>0</v>
      </c>
      <c r="M199" s="33">
        <f t="shared" si="20"/>
        <v>0</v>
      </c>
      <c r="N199" s="31"/>
      <c r="O199" s="33">
        <f t="shared" si="21"/>
        <v>0</v>
      </c>
      <c r="P199" s="36">
        <f t="shared" si="23"/>
        <v>0</v>
      </c>
    </row>
    <row r="200" spans="1:16" hidden="1" x14ac:dyDescent="0.25">
      <c r="A200" s="53">
        <v>3191010109</v>
      </c>
      <c r="B200" s="29" t="s">
        <v>35</v>
      </c>
      <c r="C200" s="54"/>
      <c r="D200" s="31"/>
      <c r="E200" s="31"/>
      <c r="F200" s="32">
        <f t="shared" si="16"/>
        <v>0</v>
      </c>
      <c r="G200" s="33">
        <f t="shared" si="17"/>
        <v>0</v>
      </c>
      <c r="H200" s="31"/>
      <c r="I200" s="34">
        <f t="shared" si="18"/>
        <v>0</v>
      </c>
      <c r="J200" s="31"/>
      <c r="K200" s="33">
        <f t="shared" ref="K200:K263" si="24">IF(OR(J200=0,F200=0),0,J200/F200)*100</f>
        <v>0</v>
      </c>
      <c r="L200" s="35">
        <f t="shared" si="22"/>
        <v>0</v>
      </c>
      <c r="M200" s="33">
        <f t="shared" ref="M200:M263" si="25">IF(OR(L200=0,F200=0),0,L200/F200)*100</f>
        <v>0</v>
      </c>
      <c r="N200" s="31"/>
      <c r="O200" s="33">
        <f t="shared" ref="O200:O263" si="26">IF(OR(N200=0,F200=0),0,N200/F200)*100</f>
        <v>0</v>
      </c>
      <c r="P200" s="36">
        <f t="shared" si="23"/>
        <v>0</v>
      </c>
    </row>
    <row r="201" spans="1:16" hidden="1" x14ac:dyDescent="0.25">
      <c r="A201" s="53">
        <v>3191010110</v>
      </c>
      <c r="B201" s="29" t="s">
        <v>36</v>
      </c>
      <c r="C201" s="54"/>
      <c r="D201" s="31"/>
      <c r="E201" s="31"/>
      <c r="F201" s="32">
        <f t="shared" ref="F201:F264" si="27">SUM(D201+E201)</f>
        <v>0</v>
      </c>
      <c r="G201" s="33">
        <f t="shared" ref="G201:G264" si="28">IF(OR(F201=0,F$7=0),0,F201/F$7)*100</f>
        <v>0</v>
      </c>
      <c r="H201" s="31"/>
      <c r="I201" s="34">
        <f t="shared" ref="I201:I264" si="29">SUM(F201-H201)</f>
        <v>0</v>
      </c>
      <c r="J201" s="31"/>
      <c r="K201" s="33">
        <f t="shared" si="24"/>
        <v>0</v>
      </c>
      <c r="L201" s="35">
        <f t="shared" si="22"/>
        <v>0</v>
      </c>
      <c r="M201" s="33">
        <f t="shared" si="25"/>
        <v>0</v>
      </c>
      <c r="N201" s="31"/>
      <c r="O201" s="33">
        <f t="shared" si="26"/>
        <v>0</v>
      </c>
      <c r="P201" s="36">
        <f t="shared" si="23"/>
        <v>0</v>
      </c>
    </row>
    <row r="202" spans="1:16" hidden="1" x14ac:dyDescent="0.25">
      <c r="A202" s="53">
        <v>3191010111</v>
      </c>
      <c r="B202" s="29" t="s">
        <v>37</v>
      </c>
      <c r="C202" s="54"/>
      <c r="D202" s="31"/>
      <c r="E202" s="31"/>
      <c r="F202" s="32">
        <f t="shared" si="27"/>
        <v>0</v>
      </c>
      <c r="G202" s="33">
        <f t="shared" si="28"/>
        <v>0</v>
      </c>
      <c r="H202" s="31"/>
      <c r="I202" s="34">
        <f t="shared" si="29"/>
        <v>0</v>
      </c>
      <c r="J202" s="31"/>
      <c r="K202" s="33">
        <f t="shared" si="24"/>
        <v>0</v>
      </c>
      <c r="L202" s="35">
        <f t="shared" si="22"/>
        <v>0</v>
      </c>
      <c r="M202" s="33">
        <f t="shared" si="25"/>
        <v>0</v>
      </c>
      <c r="N202" s="31"/>
      <c r="O202" s="33">
        <f t="shared" si="26"/>
        <v>0</v>
      </c>
      <c r="P202" s="36">
        <f t="shared" si="23"/>
        <v>0</v>
      </c>
    </row>
    <row r="203" spans="1:16" hidden="1" x14ac:dyDescent="0.25">
      <c r="A203" s="53">
        <v>3191010112</v>
      </c>
      <c r="B203" s="29" t="s">
        <v>38</v>
      </c>
      <c r="C203" s="54"/>
      <c r="D203" s="31"/>
      <c r="E203" s="31"/>
      <c r="F203" s="32">
        <f t="shared" si="27"/>
        <v>0</v>
      </c>
      <c r="G203" s="33">
        <f t="shared" si="28"/>
        <v>0</v>
      </c>
      <c r="H203" s="31"/>
      <c r="I203" s="34">
        <f t="shared" si="29"/>
        <v>0</v>
      </c>
      <c r="J203" s="31"/>
      <c r="K203" s="33">
        <f t="shared" si="24"/>
        <v>0</v>
      </c>
      <c r="L203" s="35">
        <f t="shared" si="22"/>
        <v>0</v>
      </c>
      <c r="M203" s="33">
        <f t="shared" si="25"/>
        <v>0</v>
      </c>
      <c r="N203" s="31"/>
      <c r="O203" s="33">
        <f t="shared" si="26"/>
        <v>0</v>
      </c>
      <c r="P203" s="36">
        <f t="shared" si="23"/>
        <v>0</v>
      </c>
    </row>
    <row r="204" spans="1:16" hidden="1" x14ac:dyDescent="0.25">
      <c r="A204" s="53">
        <v>3191010114</v>
      </c>
      <c r="B204" s="29" t="s">
        <v>40</v>
      </c>
      <c r="C204" s="54"/>
      <c r="D204" s="31"/>
      <c r="E204" s="31"/>
      <c r="F204" s="32">
        <f t="shared" si="27"/>
        <v>0</v>
      </c>
      <c r="G204" s="33">
        <f t="shared" si="28"/>
        <v>0</v>
      </c>
      <c r="H204" s="31"/>
      <c r="I204" s="34">
        <f t="shared" si="29"/>
        <v>0</v>
      </c>
      <c r="J204" s="31"/>
      <c r="K204" s="33">
        <f t="shared" si="24"/>
        <v>0</v>
      </c>
      <c r="L204" s="35">
        <f t="shared" si="22"/>
        <v>0</v>
      </c>
      <c r="M204" s="33">
        <f t="shared" si="25"/>
        <v>0</v>
      </c>
      <c r="N204" s="31"/>
      <c r="O204" s="33">
        <f t="shared" si="26"/>
        <v>0</v>
      </c>
      <c r="P204" s="36">
        <f t="shared" si="23"/>
        <v>0</v>
      </c>
    </row>
    <row r="205" spans="1:16" hidden="1" x14ac:dyDescent="0.25">
      <c r="A205" s="53">
        <v>3191010115</v>
      </c>
      <c r="B205" s="29" t="s">
        <v>41</v>
      </c>
      <c r="C205" s="54"/>
      <c r="D205" s="31"/>
      <c r="E205" s="31"/>
      <c r="F205" s="32">
        <f t="shared" si="27"/>
        <v>0</v>
      </c>
      <c r="G205" s="33">
        <f t="shared" si="28"/>
        <v>0</v>
      </c>
      <c r="H205" s="31"/>
      <c r="I205" s="34">
        <f t="shared" si="29"/>
        <v>0</v>
      </c>
      <c r="J205" s="31"/>
      <c r="K205" s="33">
        <f t="shared" si="24"/>
        <v>0</v>
      </c>
      <c r="L205" s="35">
        <f t="shared" si="22"/>
        <v>0</v>
      </c>
      <c r="M205" s="33">
        <f t="shared" si="25"/>
        <v>0</v>
      </c>
      <c r="N205" s="31"/>
      <c r="O205" s="33">
        <f t="shared" si="26"/>
        <v>0</v>
      </c>
      <c r="P205" s="36">
        <f t="shared" si="23"/>
        <v>0</v>
      </c>
    </row>
    <row r="206" spans="1:16" hidden="1" x14ac:dyDescent="0.25">
      <c r="A206" s="53">
        <v>3191010116</v>
      </c>
      <c r="B206" s="29" t="s">
        <v>42</v>
      </c>
      <c r="C206" s="54"/>
      <c r="D206" s="31"/>
      <c r="E206" s="31"/>
      <c r="F206" s="32">
        <f t="shared" si="27"/>
        <v>0</v>
      </c>
      <c r="G206" s="33">
        <f t="shared" si="28"/>
        <v>0</v>
      </c>
      <c r="H206" s="31"/>
      <c r="I206" s="34">
        <f t="shared" si="29"/>
        <v>0</v>
      </c>
      <c r="J206" s="31"/>
      <c r="K206" s="33">
        <f t="shared" si="24"/>
        <v>0</v>
      </c>
      <c r="L206" s="35">
        <f t="shared" si="22"/>
        <v>0</v>
      </c>
      <c r="M206" s="33">
        <f t="shared" si="25"/>
        <v>0</v>
      </c>
      <c r="N206" s="31"/>
      <c r="O206" s="33">
        <f t="shared" si="26"/>
        <v>0</v>
      </c>
      <c r="P206" s="36">
        <f t="shared" si="23"/>
        <v>0</v>
      </c>
    </row>
    <row r="207" spans="1:16" hidden="1" x14ac:dyDescent="0.25">
      <c r="A207" s="53">
        <v>3191010117</v>
      </c>
      <c r="B207" s="29" t="s">
        <v>43</v>
      </c>
      <c r="C207" s="54"/>
      <c r="D207" s="31"/>
      <c r="E207" s="31"/>
      <c r="F207" s="32">
        <f t="shared" si="27"/>
        <v>0</v>
      </c>
      <c r="G207" s="33">
        <f t="shared" si="28"/>
        <v>0</v>
      </c>
      <c r="H207" s="31"/>
      <c r="I207" s="34">
        <f t="shared" si="29"/>
        <v>0</v>
      </c>
      <c r="J207" s="31"/>
      <c r="K207" s="33">
        <f t="shared" si="24"/>
        <v>0</v>
      </c>
      <c r="L207" s="35">
        <f t="shared" si="22"/>
        <v>0</v>
      </c>
      <c r="M207" s="33">
        <f t="shared" si="25"/>
        <v>0</v>
      </c>
      <c r="N207" s="31"/>
      <c r="O207" s="33">
        <f t="shared" si="26"/>
        <v>0</v>
      </c>
      <c r="P207" s="36">
        <f t="shared" si="23"/>
        <v>0</v>
      </c>
    </row>
    <row r="208" spans="1:16" hidden="1" x14ac:dyDescent="0.25">
      <c r="A208" s="53">
        <v>3191010118</v>
      </c>
      <c r="B208" s="29" t="s">
        <v>202</v>
      </c>
      <c r="C208" s="54"/>
      <c r="D208" s="31"/>
      <c r="E208" s="31"/>
      <c r="F208" s="32">
        <f t="shared" si="27"/>
        <v>0</v>
      </c>
      <c r="G208" s="33">
        <f t="shared" si="28"/>
        <v>0</v>
      </c>
      <c r="H208" s="31"/>
      <c r="I208" s="34">
        <f t="shared" si="29"/>
        <v>0</v>
      </c>
      <c r="J208" s="31"/>
      <c r="K208" s="33">
        <f t="shared" si="24"/>
        <v>0</v>
      </c>
      <c r="L208" s="35">
        <f t="shared" ref="L208:L271" si="30">SUM(N208-J208)</f>
        <v>0</v>
      </c>
      <c r="M208" s="33">
        <f t="shared" si="25"/>
        <v>0</v>
      </c>
      <c r="N208" s="31"/>
      <c r="O208" s="33">
        <f t="shared" si="26"/>
        <v>0</v>
      </c>
      <c r="P208" s="36">
        <f t="shared" ref="P208:P271" si="31">SUM(F208-N208)</f>
        <v>0</v>
      </c>
    </row>
    <row r="209" spans="1:16" hidden="1" x14ac:dyDescent="0.25">
      <c r="A209" s="53">
        <v>3191010119</v>
      </c>
      <c r="B209" s="29" t="s">
        <v>203</v>
      </c>
      <c r="C209" s="54"/>
      <c r="D209" s="31">
        <f>SUM(D210:D211)</f>
        <v>0</v>
      </c>
      <c r="E209" s="31">
        <f>SUM(E210:E211)</f>
        <v>0</v>
      </c>
      <c r="F209" s="32">
        <f t="shared" si="27"/>
        <v>0</v>
      </c>
      <c r="G209" s="33">
        <f t="shared" si="28"/>
        <v>0</v>
      </c>
      <c r="H209" s="31">
        <f>SUM(H210:H211)</f>
        <v>0</v>
      </c>
      <c r="I209" s="34">
        <f t="shared" si="29"/>
        <v>0</v>
      </c>
      <c r="J209" s="31">
        <f>SUM(J210:J211)</f>
        <v>0</v>
      </c>
      <c r="K209" s="33">
        <f t="shared" si="24"/>
        <v>0</v>
      </c>
      <c r="L209" s="35">
        <f t="shared" si="30"/>
        <v>0</v>
      </c>
      <c r="M209" s="33">
        <f t="shared" si="25"/>
        <v>0</v>
      </c>
      <c r="N209" s="31">
        <f>SUM(N210:N211)</f>
        <v>0</v>
      </c>
      <c r="O209" s="33">
        <f t="shared" si="26"/>
        <v>0</v>
      </c>
      <c r="P209" s="36">
        <f t="shared" si="31"/>
        <v>0</v>
      </c>
    </row>
    <row r="210" spans="1:16" hidden="1" x14ac:dyDescent="0.25">
      <c r="A210" s="53">
        <v>319101011901</v>
      </c>
      <c r="B210" s="29" t="s">
        <v>46</v>
      </c>
      <c r="C210" s="54"/>
      <c r="D210" s="31"/>
      <c r="E210" s="31"/>
      <c r="F210" s="32">
        <f t="shared" si="27"/>
        <v>0</v>
      </c>
      <c r="G210" s="33">
        <f t="shared" si="28"/>
        <v>0</v>
      </c>
      <c r="H210" s="31"/>
      <c r="I210" s="34">
        <f t="shared" si="29"/>
        <v>0</v>
      </c>
      <c r="J210" s="31"/>
      <c r="K210" s="33">
        <f t="shared" si="24"/>
        <v>0</v>
      </c>
      <c r="L210" s="35">
        <f t="shared" si="30"/>
        <v>0</v>
      </c>
      <c r="M210" s="33">
        <f t="shared" si="25"/>
        <v>0</v>
      </c>
      <c r="N210" s="31"/>
      <c r="O210" s="33">
        <f t="shared" si="26"/>
        <v>0</v>
      </c>
      <c r="P210" s="36">
        <f t="shared" si="31"/>
        <v>0</v>
      </c>
    </row>
    <row r="211" spans="1:16" hidden="1" x14ac:dyDescent="0.25">
      <c r="A211" s="53">
        <v>319101011903</v>
      </c>
      <c r="B211" s="29" t="s">
        <v>48</v>
      </c>
      <c r="C211" s="54"/>
      <c r="D211" s="31"/>
      <c r="E211" s="31"/>
      <c r="F211" s="32">
        <f t="shared" si="27"/>
        <v>0</v>
      </c>
      <c r="G211" s="33">
        <f t="shared" si="28"/>
        <v>0</v>
      </c>
      <c r="H211" s="31"/>
      <c r="I211" s="34">
        <f t="shared" si="29"/>
        <v>0</v>
      </c>
      <c r="J211" s="31"/>
      <c r="K211" s="33">
        <f t="shared" si="24"/>
        <v>0</v>
      </c>
      <c r="L211" s="35">
        <f t="shared" si="30"/>
        <v>0</v>
      </c>
      <c r="M211" s="33">
        <f t="shared" si="25"/>
        <v>0</v>
      </c>
      <c r="N211" s="31"/>
      <c r="O211" s="33">
        <f t="shared" si="26"/>
        <v>0</v>
      </c>
      <c r="P211" s="36">
        <f t="shared" si="31"/>
        <v>0</v>
      </c>
    </row>
    <row r="212" spans="1:16" hidden="1" x14ac:dyDescent="0.25">
      <c r="A212" s="53">
        <v>3191010120</v>
      </c>
      <c r="B212" s="29" t="s">
        <v>49</v>
      </c>
      <c r="C212" s="54"/>
      <c r="D212" s="31"/>
      <c r="E212" s="31"/>
      <c r="F212" s="32">
        <f t="shared" si="27"/>
        <v>0</v>
      </c>
      <c r="G212" s="33">
        <f t="shared" si="28"/>
        <v>0</v>
      </c>
      <c r="H212" s="31"/>
      <c r="I212" s="34">
        <f t="shared" si="29"/>
        <v>0</v>
      </c>
      <c r="J212" s="31"/>
      <c r="K212" s="33">
        <f t="shared" si="24"/>
        <v>0</v>
      </c>
      <c r="L212" s="35">
        <f t="shared" si="30"/>
        <v>0</v>
      </c>
      <c r="M212" s="33">
        <f t="shared" si="25"/>
        <v>0</v>
      </c>
      <c r="N212" s="31"/>
      <c r="O212" s="33">
        <f t="shared" si="26"/>
        <v>0</v>
      </c>
      <c r="P212" s="36">
        <f t="shared" si="31"/>
        <v>0</v>
      </c>
    </row>
    <row r="213" spans="1:16" ht="26.25" hidden="1" x14ac:dyDescent="0.25">
      <c r="A213" s="53">
        <v>3191010122</v>
      </c>
      <c r="B213" s="29" t="s">
        <v>51</v>
      </c>
      <c r="C213" s="54"/>
      <c r="D213" s="31"/>
      <c r="E213" s="31"/>
      <c r="F213" s="32">
        <f t="shared" si="27"/>
        <v>0</v>
      </c>
      <c r="G213" s="33">
        <f t="shared" si="28"/>
        <v>0</v>
      </c>
      <c r="H213" s="31"/>
      <c r="I213" s="34">
        <f t="shared" si="29"/>
        <v>0</v>
      </c>
      <c r="J213" s="31"/>
      <c r="K213" s="33">
        <f t="shared" si="24"/>
        <v>0</v>
      </c>
      <c r="L213" s="35">
        <f t="shared" si="30"/>
        <v>0</v>
      </c>
      <c r="M213" s="33">
        <f t="shared" si="25"/>
        <v>0</v>
      </c>
      <c r="N213" s="31"/>
      <c r="O213" s="33">
        <f t="shared" si="26"/>
        <v>0</v>
      </c>
      <c r="P213" s="36">
        <f t="shared" si="31"/>
        <v>0</v>
      </c>
    </row>
    <row r="214" spans="1:16" hidden="1" x14ac:dyDescent="0.25">
      <c r="A214" s="53">
        <v>31910102</v>
      </c>
      <c r="B214" s="29" t="s">
        <v>52</v>
      </c>
      <c r="C214" s="54"/>
      <c r="D214" s="31">
        <f>SUM(D215)</f>
        <v>0</v>
      </c>
      <c r="E214" s="31">
        <f>SUM(E215)</f>
        <v>0</v>
      </c>
      <c r="F214" s="32">
        <f t="shared" si="27"/>
        <v>0</v>
      </c>
      <c r="G214" s="33">
        <f t="shared" si="28"/>
        <v>0</v>
      </c>
      <c r="H214" s="31">
        <f>SUM(H215)</f>
        <v>0</v>
      </c>
      <c r="I214" s="34">
        <f t="shared" si="29"/>
        <v>0</v>
      </c>
      <c r="J214" s="31">
        <f>SUM(J215)</f>
        <v>0</v>
      </c>
      <c r="K214" s="33">
        <f t="shared" si="24"/>
        <v>0</v>
      </c>
      <c r="L214" s="35">
        <f t="shared" si="30"/>
        <v>0</v>
      </c>
      <c r="M214" s="33">
        <f t="shared" si="25"/>
        <v>0</v>
      </c>
      <c r="N214" s="31">
        <f>SUM(N215)</f>
        <v>0</v>
      </c>
      <c r="O214" s="33">
        <f t="shared" si="26"/>
        <v>0</v>
      </c>
      <c r="P214" s="36">
        <f t="shared" si="31"/>
        <v>0</v>
      </c>
    </row>
    <row r="215" spans="1:16" hidden="1" x14ac:dyDescent="0.25">
      <c r="A215" s="53">
        <v>3191010299</v>
      </c>
      <c r="B215" s="29" t="s">
        <v>60</v>
      </c>
      <c r="C215" s="54"/>
      <c r="D215" s="31"/>
      <c r="E215" s="31"/>
      <c r="F215" s="32">
        <f t="shared" si="27"/>
        <v>0</v>
      </c>
      <c r="G215" s="33">
        <f t="shared" si="28"/>
        <v>0</v>
      </c>
      <c r="H215" s="31"/>
      <c r="I215" s="34">
        <f t="shared" si="29"/>
        <v>0</v>
      </c>
      <c r="J215" s="31"/>
      <c r="K215" s="33">
        <f t="shared" si="24"/>
        <v>0</v>
      </c>
      <c r="L215" s="35">
        <f t="shared" si="30"/>
        <v>0</v>
      </c>
      <c r="M215" s="33">
        <f t="shared" si="25"/>
        <v>0</v>
      </c>
      <c r="N215" s="31"/>
      <c r="O215" s="33">
        <f t="shared" si="26"/>
        <v>0</v>
      </c>
      <c r="P215" s="36">
        <f t="shared" si="31"/>
        <v>0</v>
      </c>
    </row>
    <row r="216" spans="1:16" hidden="1" x14ac:dyDescent="0.25">
      <c r="A216" s="53">
        <v>31910103</v>
      </c>
      <c r="B216" s="29" t="s">
        <v>204</v>
      </c>
      <c r="C216" s="54"/>
      <c r="D216" s="31">
        <f>SUM(D217+D223)</f>
        <v>0</v>
      </c>
      <c r="E216" s="31">
        <f>SUM(E217+E223)</f>
        <v>0</v>
      </c>
      <c r="F216" s="32">
        <f t="shared" si="27"/>
        <v>0</v>
      </c>
      <c r="G216" s="33">
        <f t="shared" si="28"/>
        <v>0</v>
      </c>
      <c r="H216" s="31">
        <f>SUM(H217+H223)</f>
        <v>0</v>
      </c>
      <c r="I216" s="34">
        <f t="shared" si="29"/>
        <v>0</v>
      </c>
      <c r="J216" s="31">
        <f>SUM(J217+J223)</f>
        <v>0</v>
      </c>
      <c r="K216" s="33">
        <f t="shared" si="24"/>
        <v>0</v>
      </c>
      <c r="L216" s="35">
        <f t="shared" si="30"/>
        <v>0</v>
      </c>
      <c r="M216" s="33">
        <f t="shared" si="25"/>
        <v>0</v>
      </c>
      <c r="N216" s="31">
        <f>SUM(N217+N223)</f>
        <v>0</v>
      </c>
      <c r="O216" s="33">
        <f t="shared" si="26"/>
        <v>0</v>
      </c>
      <c r="P216" s="36">
        <f t="shared" si="31"/>
        <v>0</v>
      </c>
    </row>
    <row r="217" spans="1:16" hidden="1" x14ac:dyDescent="0.25">
      <c r="A217" s="53">
        <v>3191010301</v>
      </c>
      <c r="B217" s="29" t="s">
        <v>62</v>
      </c>
      <c r="C217" s="54"/>
      <c r="D217" s="31">
        <f>SUM(D218:D222)</f>
        <v>0</v>
      </c>
      <c r="E217" s="31">
        <f>SUM(E218:E222)</f>
        <v>0</v>
      </c>
      <c r="F217" s="32">
        <f t="shared" si="27"/>
        <v>0</v>
      </c>
      <c r="G217" s="33">
        <f t="shared" si="28"/>
        <v>0</v>
      </c>
      <c r="H217" s="31">
        <f>SUM(H218:H222)</f>
        <v>0</v>
      </c>
      <c r="I217" s="34">
        <f t="shared" si="29"/>
        <v>0</v>
      </c>
      <c r="J217" s="31">
        <f>SUM(J218:J222)</f>
        <v>0</v>
      </c>
      <c r="K217" s="33">
        <f t="shared" si="24"/>
        <v>0</v>
      </c>
      <c r="L217" s="35">
        <f t="shared" si="30"/>
        <v>0</v>
      </c>
      <c r="M217" s="33">
        <f t="shared" si="25"/>
        <v>0</v>
      </c>
      <c r="N217" s="31">
        <f>SUM(N218:N222)</f>
        <v>0</v>
      </c>
      <c r="O217" s="33">
        <f t="shared" si="26"/>
        <v>0</v>
      </c>
      <c r="P217" s="36">
        <f t="shared" si="31"/>
        <v>0</v>
      </c>
    </row>
    <row r="218" spans="1:16" hidden="1" x14ac:dyDescent="0.25">
      <c r="A218" s="53">
        <v>319101030101</v>
      </c>
      <c r="B218" s="29" t="s">
        <v>63</v>
      </c>
      <c r="C218" s="54"/>
      <c r="D218" s="31"/>
      <c r="E218" s="31"/>
      <c r="F218" s="32">
        <f t="shared" si="27"/>
        <v>0</v>
      </c>
      <c r="G218" s="33">
        <f t="shared" si="28"/>
        <v>0</v>
      </c>
      <c r="H218" s="31"/>
      <c r="I218" s="34">
        <f t="shared" si="29"/>
        <v>0</v>
      </c>
      <c r="J218" s="31"/>
      <c r="K218" s="33">
        <f t="shared" si="24"/>
        <v>0</v>
      </c>
      <c r="L218" s="35">
        <f t="shared" si="30"/>
        <v>0</v>
      </c>
      <c r="M218" s="33">
        <f t="shared" si="25"/>
        <v>0</v>
      </c>
      <c r="N218" s="31"/>
      <c r="O218" s="33">
        <f t="shared" si="26"/>
        <v>0</v>
      </c>
      <c r="P218" s="36">
        <f t="shared" si="31"/>
        <v>0</v>
      </c>
    </row>
    <row r="219" spans="1:16" hidden="1" x14ac:dyDescent="0.25">
      <c r="A219" s="53">
        <v>319101030102</v>
      </c>
      <c r="B219" s="29" t="s">
        <v>64</v>
      </c>
      <c r="C219" s="54"/>
      <c r="D219" s="31"/>
      <c r="E219" s="31"/>
      <c r="F219" s="32">
        <f t="shared" si="27"/>
        <v>0</v>
      </c>
      <c r="G219" s="33">
        <f t="shared" si="28"/>
        <v>0</v>
      </c>
      <c r="H219" s="31"/>
      <c r="I219" s="34">
        <f t="shared" si="29"/>
        <v>0</v>
      </c>
      <c r="J219" s="31"/>
      <c r="K219" s="33">
        <f t="shared" si="24"/>
        <v>0</v>
      </c>
      <c r="L219" s="35">
        <f t="shared" si="30"/>
        <v>0</v>
      </c>
      <c r="M219" s="33">
        <f t="shared" si="25"/>
        <v>0</v>
      </c>
      <c r="N219" s="31"/>
      <c r="O219" s="33">
        <f t="shared" si="26"/>
        <v>0</v>
      </c>
      <c r="P219" s="36">
        <f t="shared" si="31"/>
        <v>0</v>
      </c>
    </row>
    <row r="220" spans="1:16" hidden="1" x14ac:dyDescent="0.25">
      <c r="A220" s="53">
        <v>319101030103</v>
      </c>
      <c r="B220" s="29" t="s">
        <v>65</v>
      </c>
      <c r="C220" s="54"/>
      <c r="D220" s="31"/>
      <c r="E220" s="31"/>
      <c r="F220" s="32">
        <f t="shared" si="27"/>
        <v>0</v>
      </c>
      <c r="G220" s="33">
        <f t="shared" si="28"/>
        <v>0</v>
      </c>
      <c r="H220" s="31"/>
      <c r="I220" s="34">
        <f t="shared" si="29"/>
        <v>0</v>
      </c>
      <c r="J220" s="31"/>
      <c r="K220" s="33">
        <f t="shared" si="24"/>
        <v>0</v>
      </c>
      <c r="L220" s="35">
        <f t="shared" si="30"/>
        <v>0</v>
      </c>
      <c r="M220" s="33">
        <f t="shared" si="25"/>
        <v>0</v>
      </c>
      <c r="N220" s="31"/>
      <c r="O220" s="33">
        <f t="shared" si="26"/>
        <v>0</v>
      </c>
      <c r="P220" s="36">
        <f t="shared" si="31"/>
        <v>0</v>
      </c>
    </row>
    <row r="221" spans="1:16" hidden="1" x14ac:dyDescent="0.25">
      <c r="A221" s="53">
        <v>319101030104</v>
      </c>
      <c r="B221" s="29" t="s">
        <v>66</v>
      </c>
      <c r="C221" s="54"/>
      <c r="D221" s="31"/>
      <c r="E221" s="31"/>
      <c r="F221" s="32">
        <f t="shared" si="27"/>
        <v>0</v>
      </c>
      <c r="G221" s="33">
        <f t="shared" si="28"/>
        <v>0</v>
      </c>
      <c r="H221" s="31"/>
      <c r="I221" s="34">
        <f t="shared" si="29"/>
        <v>0</v>
      </c>
      <c r="J221" s="31"/>
      <c r="K221" s="33">
        <f t="shared" si="24"/>
        <v>0</v>
      </c>
      <c r="L221" s="35">
        <f t="shared" si="30"/>
        <v>0</v>
      </c>
      <c r="M221" s="33">
        <f t="shared" si="25"/>
        <v>0</v>
      </c>
      <c r="N221" s="31"/>
      <c r="O221" s="33">
        <f t="shared" si="26"/>
        <v>0</v>
      </c>
      <c r="P221" s="36">
        <f t="shared" si="31"/>
        <v>0</v>
      </c>
    </row>
    <row r="222" spans="1:16" hidden="1" x14ac:dyDescent="0.25">
      <c r="A222" s="53">
        <v>319101030105</v>
      </c>
      <c r="B222" s="29" t="s">
        <v>67</v>
      </c>
      <c r="C222" s="54"/>
      <c r="D222" s="31"/>
      <c r="E222" s="31"/>
      <c r="F222" s="32">
        <f t="shared" si="27"/>
        <v>0</v>
      </c>
      <c r="G222" s="33">
        <f t="shared" si="28"/>
        <v>0</v>
      </c>
      <c r="H222" s="31"/>
      <c r="I222" s="34">
        <f t="shared" si="29"/>
        <v>0</v>
      </c>
      <c r="J222" s="31"/>
      <c r="K222" s="33">
        <f t="shared" si="24"/>
        <v>0</v>
      </c>
      <c r="L222" s="35">
        <f t="shared" si="30"/>
        <v>0</v>
      </c>
      <c r="M222" s="33">
        <f t="shared" si="25"/>
        <v>0</v>
      </c>
      <c r="N222" s="31"/>
      <c r="O222" s="33">
        <f t="shared" si="26"/>
        <v>0</v>
      </c>
      <c r="P222" s="36">
        <f t="shared" si="31"/>
        <v>0</v>
      </c>
    </row>
    <row r="223" spans="1:16" hidden="1" x14ac:dyDescent="0.25">
      <c r="A223" s="53">
        <v>3191010302</v>
      </c>
      <c r="B223" s="29" t="s">
        <v>68</v>
      </c>
      <c r="C223" s="54"/>
      <c r="D223" s="31">
        <f>SUM(D224:D231)</f>
        <v>0</v>
      </c>
      <c r="E223" s="31">
        <f>SUM(E224:E231)</f>
        <v>0</v>
      </c>
      <c r="F223" s="32">
        <f t="shared" si="27"/>
        <v>0</v>
      </c>
      <c r="G223" s="33">
        <f t="shared" si="28"/>
        <v>0</v>
      </c>
      <c r="H223" s="31">
        <f>SUM(H224:H231)</f>
        <v>0</v>
      </c>
      <c r="I223" s="34">
        <f t="shared" si="29"/>
        <v>0</v>
      </c>
      <c r="J223" s="31">
        <f>SUM(J224:J231)</f>
        <v>0</v>
      </c>
      <c r="K223" s="33">
        <f t="shared" si="24"/>
        <v>0</v>
      </c>
      <c r="L223" s="35">
        <f t="shared" si="30"/>
        <v>0</v>
      </c>
      <c r="M223" s="33">
        <f t="shared" si="25"/>
        <v>0</v>
      </c>
      <c r="N223" s="31">
        <f>SUM(N224:N231)</f>
        <v>0</v>
      </c>
      <c r="O223" s="33">
        <f t="shared" si="26"/>
        <v>0</v>
      </c>
      <c r="P223" s="36">
        <f t="shared" si="31"/>
        <v>0</v>
      </c>
    </row>
    <row r="224" spans="1:16" hidden="1" x14ac:dyDescent="0.25">
      <c r="A224" s="53">
        <v>319101030201</v>
      </c>
      <c r="B224" s="29" t="s">
        <v>69</v>
      </c>
      <c r="C224" s="54"/>
      <c r="D224" s="31"/>
      <c r="E224" s="31"/>
      <c r="F224" s="32">
        <f t="shared" si="27"/>
        <v>0</v>
      </c>
      <c r="G224" s="33">
        <f t="shared" si="28"/>
        <v>0</v>
      </c>
      <c r="H224" s="31"/>
      <c r="I224" s="34">
        <f t="shared" si="29"/>
        <v>0</v>
      </c>
      <c r="J224" s="31"/>
      <c r="K224" s="33">
        <f t="shared" si="24"/>
        <v>0</v>
      </c>
      <c r="L224" s="35">
        <f t="shared" si="30"/>
        <v>0</v>
      </c>
      <c r="M224" s="33">
        <f t="shared" si="25"/>
        <v>0</v>
      </c>
      <c r="N224" s="31"/>
      <c r="O224" s="33">
        <f t="shared" si="26"/>
        <v>0</v>
      </c>
      <c r="P224" s="36">
        <f t="shared" si="31"/>
        <v>0</v>
      </c>
    </row>
    <row r="225" spans="1:16" hidden="1" x14ac:dyDescent="0.25">
      <c r="A225" s="53">
        <v>319101030202</v>
      </c>
      <c r="B225" s="29" t="s">
        <v>70</v>
      </c>
      <c r="C225" s="54"/>
      <c r="D225" s="31"/>
      <c r="E225" s="31"/>
      <c r="F225" s="32">
        <f t="shared" si="27"/>
        <v>0</v>
      </c>
      <c r="G225" s="33">
        <f t="shared" si="28"/>
        <v>0</v>
      </c>
      <c r="H225" s="31"/>
      <c r="I225" s="34">
        <f t="shared" si="29"/>
        <v>0</v>
      </c>
      <c r="J225" s="31"/>
      <c r="K225" s="33">
        <f t="shared" si="24"/>
        <v>0</v>
      </c>
      <c r="L225" s="35">
        <f t="shared" si="30"/>
        <v>0</v>
      </c>
      <c r="M225" s="33">
        <f t="shared" si="25"/>
        <v>0</v>
      </c>
      <c r="N225" s="31"/>
      <c r="O225" s="33">
        <f t="shared" si="26"/>
        <v>0</v>
      </c>
      <c r="P225" s="36">
        <f t="shared" si="31"/>
        <v>0</v>
      </c>
    </row>
    <row r="226" spans="1:16" hidden="1" x14ac:dyDescent="0.25">
      <c r="A226" s="53">
        <v>319101030203</v>
      </c>
      <c r="B226" s="29" t="s">
        <v>205</v>
      </c>
      <c r="C226" s="54"/>
      <c r="D226" s="31"/>
      <c r="E226" s="31"/>
      <c r="F226" s="32">
        <f t="shared" si="27"/>
        <v>0</v>
      </c>
      <c r="G226" s="33">
        <f t="shared" si="28"/>
        <v>0</v>
      </c>
      <c r="H226" s="31"/>
      <c r="I226" s="34">
        <f t="shared" si="29"/>
        <v>0</v>
      </c>
      <c r="J226" s="31"/>
      <c r="K226" s="33">
        <f t="shared" si="24"/>
        <v>0</v>
      </c>
      <c r="L226" s="35">
        <f t="shared" si="30"/>
        <v>0</v>
      </c>
      <c r="M226" s="33">
        <f t="shared" si="25"/>
        <v>0</v>
      </c>
      <c r="N226" s="31"/>
      <c r="O226" s="33">
        <f t="shared" si="26"/>
        <v>0</v>
      </c>
      <c r="P226" s="36">
        <f t="shared" si="31"/>
        <v>0</v>
      </c>
    </row>
    <row r="227" spans="1:16" hidden="1" x14ac:dyDescent="0.25">
      <c r="A227" s="53">
        <v>319101030204</v>
      </c>
      <c r="B227" s="29" t="s">
        <v>72</v>
      </c>
      <c r="C227" s="54"/>
      <c r="D227" s="31"/>
      <c r="E227" s="31"/>
      <c r="F227" s="32">
        <f t="shared" si="27"/>
        <v>0</v>
      </c>
      <c r="G227" s="33">
        <f t="shared" si="28"/>
        <v>0</v>
      </c>
      <c r="H227" s="31"/>
      <c r="I227" s="34">
        <f t="shared" si="29"/>
        <v>0</v>
      </c>
      <c r="J227" s="31"/>
      <c r="K227" s="33">
        <f t="shared" si="24"/>
        <v>0</v>
      </c>
      <c r="L227" s="35">
        <f t="shared" si="30"/>
        <v>0</v>
      </c>
      <c r="M227" s="33">
        <f t="shared" si="25"/>
        <v>0</v>
      </c>
      <c r="N227" s="31"/>
      <c r="O227" s="33">
        <f t="shared" si="26"/>
        <v>0</v>
      </c>
      <c r="P227" s="36">
        <f t="shared" si="31"/>
        <v>0</v>
      </c>
    </row>
    <row r="228" spans="1:16" hidden="1" x14ac:dyDescent="0.25">
      <c r="A228" s="53">
        <v>319101030206</v>
      </c>
      <c r="B228" s="29" t="s">
        <v>206</v>
      </c>
      <c r="C228" s="54"/>
      <c r="D228" s="31"/>
      <c r="E228" s="31"/>
      <c r="F228" s="32">
        <f t="shared" si="27"/>
        <v>0</v>
      </c>
      <c r="G228" s="33">
        <f t="shared" si="28"/>
        <v>0</v>
      </c>
      <c r="H228" s="31"/>
      <c r="I228" s="34">
        <f t="shared" si="29"/>
        <v>0</v>
      </c>
      <c r="J228" s="31"/>
      <c r="K228" s="33">
        <f t="shared" si="24"/>
        <v>0</v>
      </c>
      <c r="L228" s="35">
        <f t="shared" si="30"/>
        <v>0</v>
      </c>
      <c r="M228" s="33">
        <f t="shared" si="25"/>
        <v>0</v>
      </c>
      <c r="N228" s="31"/>
      <c r="O228" s="33">
        <f t="shared" si="26"/>
        <v>0</v>
      </c>
      <c r="P228" s="36">
        <f t="shared" si="31"/>
        <v>0</v>
      </c>
    </row>
    <row r="229" spans="1:16" hidden="1" x14ac:dyDescent="0.25">
      <c r="A229" s="53">
        <v>319101030207</v>
      </c>
      <c r="B229" s="29" t="s">
        <v>207</v>
      </c>
      <c r="C229" s="54"/>
      <c r="D229" s="31"/>
      <c r="E229" s="31"/>
      <c r="F229" s="32">
        <f t="shared" si="27"/>
        <v>0</v>
      </c>
      <c r="G229" s="33">
        <f t="shared" si="28"/>
        <v>0</v>
      </c>
      <c r="H229" s="31"/>
      <c r="I229" s="34">
        <f t="shared" si="29"/>
        <v>0</v>
      </c>
      <c r="J229" s="31"/>
      <c r="K229" s="33">
        <f t="shared" si="24"/>
        <v>0</v>
      </c>
      <c r="L229" s="35">
        <f t="shared" si="30"/>
        <v>0</v>
      </c>
      <c r="M229" s="33">
        <f t="shared" si="25"/>
        <v>0</v>
      </c>
      <c r="N229" s="31"/>
      <c r="O229" s="33">
        <f t="shared" si="26"/>
        <v>0</v>
      </c>
      <c r="P229" s="36">
        <f t="shared" si="31"/>
        <v>0</v>
      </c>
    </row>
    <row r="230" spans="1:16" hidden="1" x14ac:dyDescent="0.25">
      <c r="A230" s="53">
        <v>319101030208</v>
      </c>
      <c r="B230" s="29" t="s">
        <v>77</v>
      </c>
      <c r="C230" s="54"/>
      <c r="D230" s="31"/>
      <c r="E230" s="31"/>
      <c r="F230" s="32">
        <f t="shared" si="27"/>
        <v>0</v>
      </c>
      <c r="G230" s="33">
        <f t="shared" si="28"/>
        <v>0</v>
      </c>
      <c r="H230" s="31"/>
      <c r="I230" s="34">
        <f t="shared" si="29"/>
        <v>0</v>
      </c>
      <c r="J230" s="31"/>
      <c r="K230" s="33">
        <f t="shared" si="24"/>
        <v>0</v>
      </c>
      <c r="L230" s="35">
        <f t="shared" si="30"/>
        <v>0</v>
      </c>
      <c r="M230" s="33">
        <f t="shared" si="25"/>
        <v>0</v>
      </c>
      <c r="N230" s="31"/>
      <c r="O230" s="33">
        <f t="shared" si="26"/>
        <v>0</v>
      </c>
      <c r="P230" s="36">
        <f t="shared" si="31"/>
        <v>0</v>
      </c>
    </row>
    <row r="231" spans="1:16" hidden="1" x14ac:dyDescent="0.25">
      <c r="A231" s="53">
        <v>319101030299</v>
      </c>
      <c r="B231" s="29" t="s">
        <v>78</v>
      </c>
      <c r="C231" s="54"/>
      <c r="D231" s="31"/>
      <c r="E231" s="31"/>
      <c r="F231" s="32">
        <f t="shared" si="27"/>
        <v>0</v>
      </c>
      <c r="G231" s="33">
        <f t="shared" si="28"/>
        <v>0</v>
      </c>
      <c r="H231" s="31"/>
      <c r="I231" s="34">
        <f t="shared" si="29"/>
        <v>0</v>
      </c>
      <c r="J231" s="31"/>
      <c r="K231" s="33">
        <f t="shared" si="24"/>
        <v>0</v>
      </c>
      <c r="L231" s="35">
        <f t="shared" si="30"/>
        <v>0</v>
      </c>
      <c r="M231" s="33">
        <f t="shared" si="25"/>
        <v>0</v>
      </c>
      <c r="N231" s="31"/>
      <c r="O231" s="33">
        <f t="shared" si="26"/>
        <v>0</v>
      </c>
      <c r="P231" s="36">
        <f t="shared" si="31"/>
        <v>0</v>
      </c>
    </row>
    <row r="232" spans="1:16" hidden="1" x14ac:dyDescent="0.25">
      <c r="A232" s="55">
        <v>319102</v>
      </c>
      <c r="B232" s="29" t="s">
        <v>208</v>
      </c>
      <c r="C232" s="54"/>
      <c r="D232" s="31">
        <f>SUM(D233:D236)</f>
        <v>0</v>
      </c>
      <c r="E232" s="31">
        <f>SUM(E233:E236)</f>
        <v>0</v>
      </c>
      <c r="F232" s="32">
        <f t="shared" si="27"/>
        <v>0</v>
      </c>
      <c r="G232" s="33">
        <f t="shared" si="28"/>
        <v>0</v>
      </c>
      <c r="H232" s="31">
        <f>SUM(H233:H236)</f>
        <v>0</v>
      </c>
      <c r="I232" s="34">
        <f t="shared" si="29"/>
        <v>0</v>
      </c>
      <c r="J232" s="31">
        <f>SUM(J233:J236)</f>
        <v>0</v>
      </c>
      <c r="K232" s="33">
        <f t="shared" si="24"/>
        <v>0</v>
      </c>
      <c r="L232" s="35">
        <f t="shared" si="30"/>
        <v>0</v>
      </c>
      <c r="M232" s="33">
        <f t="shared" si="25"/>
        <v>0</v>
      </c>
      <c r="N232" s="31">
        <f>SUM(N233:N236)</f>
        <v>0</v>
      </c>
      <c r="O232" s="33">
        <f t="shared" si="26"/>
        <v>0</v>
      </c>
      <c r="P232" s="36">
        <f t="shared" si="31"/>
        <v>0</v>
      </c>
    </row>
    <row r="233" spans="1:16" hidden="1" x14ac:dyDescent="0.25">
      <c r="A233" s="55">
        <v>31910201</v>
      </c>
      <c r="B233" s="29" t="s">
        <v>209</v>
      </c>
      <c r="C233" s="54"/>
      <c r="D233" s="31"/>
      <c r="E233" s="105"/>
      <c r="F233" s="32">
        <f t="shared" si="27"/>
        <v>0</v>
      </c>
      <c r="G233" s="33">
        <f t="shared" si="28"/>
        <v>0</v>
      </c>
      <c r="H233" s="105"/>
      <c r="I233" s="34">
        <f t="shared" si="29"/>
        <v>0</v>
      </c>
      <c r="J233" s="105"/>
      <c r="K233" s="33">
        <f t="shared" si="24"/>
        <v>0</v>
      </c>
      <c r="L233" s="35">
        <f t="shared" si="30"/>
        <v>0</v>
      </c>
      <c r="M233" s="33">
        <f t="shared" si="25"/>
        <v>0</v>
      </c>
      <c r="N233" s="105"/>
      <c r="O233" s="33">
        <f t="shared" si="26"/>
        <v>0</v>
      </c>
      <c r="P233" s="36">
        <f t="shared" si="31"/>
        <v>0</v>
      </c>
    </row>
    <row r="234" spans="1:16" hidden="1" x14ac:dyDescent="0.25">
      <c r="A234" s="55">
        <v>31910202</v>
      </c>
      <c r="B234" s="29" t="s">
        <v>210</v>
      </c>
      <c r="C234" s="54"/>
      <c r="D234" s="31"/>
      <c r="E234" s="31"/>
      <c r="F234" s="32">
        <f t="shared" si="27"/>
        <v>0</v>
      </c>
      <c r="G234" s="33">
        <f t="shared" si="28"/>
        <v>0</v>
      </c>
      <c r="H234" s="31"/>
      <c r="I234" s="34">
        <f t="shared" si="29"/>
        <v>0</v>
      </c>
      <c r="J234" s="31"/>
      <c r="K234" s="33">
        <f t="shared" si="24"/>
        <v>0</v>
      </c>
      <c r="L234" s="35">
        <f t="shared" si="30"/>
        <v>0</v>
      </c>
      <c r="M234" s="33">
        <f t="shared" si="25"/>
        <v>0</v>
      </c>
      <c r="N234" s="31"/>
      <c r="O234" s="33">
        <f t="shared" si="26"/>
        <v>0</v>
      </c>
      <c r="P234" s="36">
        <f t="shared" si="31"/>
        <v>0</v>
      </c>
    </row>
    <row r="235" spans="1:16" hidden="1" x14ac:dyDescent="0.25">
      <c r="A235" s="55">
        <v>31910203</v>
      </c>
      <c r="B235" s="29" t="s">
        <v>211</v>
      </c>
      <c r="C235" s="54"/>
      <c r="D235" s="31"/>
      <c r="E235" s="31"/>
      <c r="F235" s="32">
        <f t="shared" si="27"/>
        <v>0</v>
      </c>
      <c r="G235" s="33">
        <f t="shared" si="28"/>
        <v>0</v>
      </c>
      <c r="H235" s="31"/>
      <c r="I235" s="34">
        <f t="shared" si="29"/>
        <v>0</v>
      </c>
      <c r="J235" s="31"/>
      <c r="K235" s="33">
        <f t="shared" si="24"/>
        <v>0</v>
      </c>
      <c r="L235" s="35">
        <f t="shared" si="30"/>
        <v>0</v>
      </c>
      <c r="M235" s="33">
        <f t="shared" si="25"/>
        <v>0</v>
      </c>
      <c r="N235" s="31"/>
      <c r="O235" s="33">
        <f t="shared" si="26"/>
        <v>0</v>
      </c>
      <c r="P235" s="36">
        <f t="shared" si="31"/>
        <v>0</v>
      </c>
    </row>
    <row r="236" spans="1:16" hidden="1" x14ac:dyDescent="0.25">
      <c r="A236" s="55">
        <v>31910204</v>
      </c>
      <c r="B236" s="29" t="s">
        <v>212</v>
      </c>
      <c r="C236" s="54"/>
      <c r="D236" s="31"/>
      <c r="E236" s="31"/>
      <c r="F236" s="32">
        <f t="shared" si="27"/>
        <v>0</v>
      </c>
      <c r="G236" s="33">
        <f t="shared" si="28"/>
        <v>0</v>
      </c>
      <c r="H236" s="31"/>
      <c r="I236" s="34">
        <f t="shared" si="29"/>
        <v>0</v>
      </c>
      <c r="J236" s="31"/>
      <c r="K236" s="33">
        <f t="shared" si="24"/>
        <v>0</v>
      </c>
      <c r="L236" s="35">
        <f t="shared" si="30"/>
        <v>0</v>
      </c>
      <c r="M236" s="33">
        <f t="shared" si="25"/>
        <v>0</v>
      </c>
      <c r="N236" s="31"/>
      <c r="O236" s="33">
        <f t="shared" si="26"/>
        <v>0</v>
      </c>
      <c r="P236" s="36">
        <f t="shared" si="31"/>
        <v>0</v>
      </c>
    </row>
    <row r="237" spans="1:16" hidden="1" x14ac:dyDescent="0.25">
      <c r="A237" s="55">
        <v>319103</v>
      </c>
      <c r="B237" s="29" t="s">
        <v>213</v>
      </c>
      <c r="C237" s="54"/>
      <c r="D237" s="31">
        <f>SUM(D238:D243)</f>
        <v>0</v>
      </c>
      <c r="E237" s="31">
        <f>SUM(E238:E243)</f>
        <v>0</v>
      </c>
      <c r="F237" s="32">
        <f t="shared" si="27"/>
        <v>0</v>
      </c>
      <c r="G237" s="33">
        <f t="shared" si="28"/>
        <v>0</v>
      </c>
      <c r="H237" s="31">
        <f>SUM(H238:H243)</f>
        <v>0</v>
      </c>
      <c r="I237" s="34">
        <f t="shared" si="29"/>
        <v>0</v>
      </c>
      <c r="J237" s="31">
        <f>SUM(J238:J243)</f>
        <v>0</v>
      </c>
      <c r="K237" s="33">
        <f t="shared" si="24"/>
        <v>0</v>
      </c>
      <c r="L237" s="35">
        <f t="shared" si="30"/>
        <v>0</v>
      </c>
      <c r="M237" s="33">
        <f t="shared" si="25"/>
        <v>0</v>
      </c>
      <c r="N237" s="31">
        <f>SUM(N238:N243)</f>
        <v>0</v>
      </c>
      <c r="O237" s="33">
        <f t="shared" si="26"/>
        <v>0</v>
      </c>
      <c r="P237" s="36">
        <f t="shared" si="31"/>
        <v>0</v>
      </c>
    </row>
    <row r="238" spans="1:16" hidden="1" x14ac:dyDescent="0.25">
      <c r="A238" s="53">
        <v>31910301</v>
      </c>
      <c r="B238" s="56" t="s">
        <v>214</v>
      </c>
      <c r="C238" s="54"/>
      <c r="D238" s="31"/>
      <c r="E238" s="31"/>
      <c r="F238" s="32">
        <f t="shared" si="27"/>
        <v>0</v>
      </c>
      <c r="G238" s="33">
        <f t="shared" si="28"/>
        <v>0</v>
      </c>
      <c r="H238" s="31"/>
      <c r="I238" s="34">
        <f t="shared" si="29"/>
        <v>0</v>
      </c>
      <c r="J238" s="31"/>
      <c r="K238" s="33">
        <f t="shared" si="24"/>
        <v>0</v>
      </c>
      <c r="L238" s="35">
        <f t="shared" si="30"/>
        <v>0</v>
      </c>
      <c r="M238" s="33">
        <f t="shared" si="25"/>
        <v>0</v>
      </c>
      <c r="N238" s="31"/>
      <c r="O238" s="33">
        <f t="shared" si="26"/>
        <v>0</v>
      </c>
      <c r="P238" s="36">
        <f t="shared" si="31"/>
        <v>0</v>
      </c>
    </row>
    <row r="239" spans="1:16" hidden="1" x14ac:dyDescent="0.25">
      <c r="A239" s="53">
        <v>31910302</v>
      </c>
      <c r="B239" s="29" t="s">
        <v>215</v>
      </c>
      <c r="C239" s="54"/>
      <c r="D239" s="31"/>
      <c r="E239" s="31"/>
      <c r="F239" s="32">
        <f t="shared" si="27"/>
        <v>0</v>
      </c>
      <c r="G239" s="33">
        <f t="shared" si="28"/>
        <v>0</v>
      </c>
      <c r="H239" s="31"/>
      <c r="I239" s="34">
        <f t="shared" si="29"/>
        <v>0</v>
      </c>
      <c r="J239" s="31"/>
      <c r="K239" s="33">
        <f t="shared" si="24"/>
        <v>0</v>
      </c>
      <c r="L239" s="35">
        <f t="shared" si="30"/>
        <v>0</v>
      </c>
      <c r="M239" s="33">
        <f t="shared" si="25"/>
        <v>0</v>
      </c>
      <c r="N239" s="31"/>
      <c r="O239" s="33">
        <f t="shared" si="26"/>
        <v>0</v>
      </c>
      <c r="P239" s="36">
        <f t="shared" si="31"/>
        <v>0</v>
      </c>
    </row>
    <row r="240" spans="1:16" hidden="1" x14ac:dyDescent="0.25">
      <c r="A240" s="53">
        <v>31910303</v>
      </c>
      <c r="B240" s="29" t="s">
        <v>98</v>
      </c>
      <c r="C240" s="54"/>
      <c r="D240" s="31"/>
      <c r="E240" s="31"/>
      <c r="F240" s="32">
        <f t="shared" si="27"/>
        <v>0</v>
      </c>
      <c r="G240" s="33">
        <f t="shared" si="28"/>
        <v>0</v>
      </c>
      <c r="H240" s="31"/>
      <c r="I240" s="34">
        <f t="shared" si="29"/>
        <v>0</v>
      </c>
      <c r="J240" s="31"/>
      <c r="K240" s="33">
        <f t="shared" si="24"/>
        <v>0</v>
      </c>
      <c r="L240" s="35">
        <f t="shared" si="30"/>
        <v>0</v>
      </c>
      <c r="M240" s="33">
        <f t="shared" si="25"/>
        <v>0</v>
      </c>
      <c r="N240" s="31"/>
      <c r="O240" s="33">
        <f t="shared" si="26"/>
        <v>0</v>
      </c>
      <c r="P240" s="36">
        <f t="shared" si="31"/>
        <v>0</v>
      </c>
    </row>
    <row r="241" spans="1:16" hidden="1" x14ac:dyDescent="0.25">
      <c r="A241" s="53">
        <v>31910304</v>
      </c>
      <c r="B241" s="29" t="s">
        <v>216</v>
      </c>
      <c r="C241" s="54"/>
      <c r="D241" s="31"/>
      <c r="E241" s="31"/>
      <c r="F241" s="32">
        <f t="shared" si="27"/>
        <v>0</v>
      </c>
      <c r="G241" s="33">
        <f t="shared" si="28"/>
        <v>0</v>
      </c>
      <c r="H241" s="31"/>
      <c r="I241" s="34">
        <f t="shared" si="29"/>
        <v>0</v>
      </c>
      <c r="J241" s="31"/>
      <c r="K241" s="33">
        <f t="shared" si="24"/>
        <v>0</v>
      </c>
      <c r="L241" s="35">
        <f t="shared" si="30"/>
        <v>0</v>
      </c>
      <c r="M241" s="33">
        <f t="shared" si="25"/>
        <v>0</v>
      </c>
      <c r="N241" s="31"/>
      <c r="O241" s="33">
        <f t="shared" si="26"/>
        <v>0</v>
      </c>
      <c r="P241" s="36">
        <f t="shared" si="31"/>
        <v>0</v>
      </c>
    </row>
    <row r="242" spans="1:16" hidden="1" x14ac:dyDescent="0.25">
      <c r="A242" s="53">
        <v>31910305</v>
      </c>
      <c r="B242" s="29" t="s">
        <v>217</v>
      </c>
      <c r="C242" s="54"/>
      <c r="D242" s="31"/>
      <c r="E242" s="31"/>
      <c r="F242" s="32">
        <f t="shared" si="27"/>
        <v>0</v>
      </c>
      <c r="G242" s="33">
        <f t="shared" si="28"/>
        <v>0</v>
      </c>
      <c r="H242" s="31"/>
      <c r="I242" s="34">
        <f t="shared" si="29"/>
        <v>0</v>
      </c>
      <c r="J242" s="31"/>
      <c r="K242" s="33">
        <f t="shared" si="24"/>
        <v>0</v>
      </c>
      <c r="L242" s="35">
        <f t="shared" si="30"/>
        <v>0</v>
      </c>
      <c r="M242" s="33">
        <f t="shared" si="25"/>
        <v>0</v>
      </c>
      <c r="N242" s="31"/>
      <c r="O242" s="33">
        <f t="shared" si="26"/>
        <v>0</v>
      </c>
      <c r="P242" s="36">
        <f t="shared" si="31"/>
        <v>0</v>
      </c>
    </row>
    <row r="243" spans="1:16" hidden="1" x14ac:dyDescent="0.25">
      <c r="A243" s="53">
        <v>31910306</v>
      </c>
      <c r="B243" s="29" t="s">
        <v>218</v>
      </c>
      <c r="C243" s="54"/>
      <c r="D243" s="31"/>
      <c r="E243" s="31"/>
      <c r="F243" s="32">
        <f t="shared" si="27"/>
        <v>0</v>
      </c>
      <c r="G243" s="33">
        <f t="shared" si="28"/>
        <v>0</v>
      </c>
      <c r="H243" s="31"/>
      <c r="I243" s="34">
        <f t="shared" si="29"/>
        <v>0</v>
      </c>
      <c r="J243" s="31"/>
      <c r="K243" s="33">
        <f t="shared" si="24"/>
        <v>0</v>
      </c>
      <c r="L243" s="35">
        <f t="shared" si="30"/>
        <v>0</v>
      </c>
      <c r="M243" s="33">
        <f t="shared" si="25"/>
        <v>0</v>
      </c>
      <c r="N243" s="31"/>
      <c r="O243" s="33">
        <f t="shared" si="26"/>
        <v>0</v>
      </c>
      <c r="P243" s="36">
        <f t="shared" si="31"/>
        <v>0</v>
      </c>
    </row>
    <row r="244" spans="1:16" hidden="1" x14ac:dyDescent="0.25">
      <c r="A244" s="53">
        <v>319104</v>
      </c>
      <c r="B244" s="29" t="s">
        <v>219</v>
      </c>
      <c r="C244" s="54"/>
      <c r="D244" s="31">
        <f>SUM(D245)</f>
        <v>0</v>
      </c>
      <c r="E244" s="31">
        <f>SUM(E245)</f>
        <v>0</v>
      </c>
      <c r="F244" s="32">
        <f t="shared" si="27"/>
        <v>0</v>
      </c>
      <c r="G244" s="33">
        <f t="shared" si="28"/>
        <v>0</v>
      </c>
      <c r="H244" s="31">
        <f>SUM(H245)</f>
        <v>0</v>
      </c>
      <c r="I244" s="34">
        <f t="shared" si="29"/>
        <v>0</v>
      </c>
      <c r="J244" s="31">
        <f>SUM(J245)</f>
        <v>0</v>
      </c>
      <c r="K244" s="33">
        <f t="shared" si="24"/>
        <v>0</v>
      </c>
      <c r="L244" s="35">
        <f t="shared" si="30"/>
        <v>0</v>
      </c>
      <c r="M244" s="33">
        <f t="shared" si="25"/>
        <v>0</v>
      </c>
      <c r="N244" s="31">
        <f>SUM(N245)</f>
        <v>0</v>
      </c>
      <c r="O244" s="33">
        <f t="shared" si="26"/>
        <v>0</v>
      </c>
      <c r="P244" s="36">
        <f t="shared" si="31"/>
        <v>0</v>
      </c>
    </row>
    <row r="245" spans="1:16" hidden="1" x14ac:dyDescent="0.25">
      <c r="A245" s="53">
        <v>31910401</v>
      </c>
      <c r="B245" s="29" t="s">
        <v>220</v>
      </c>
      <c r="C245" s="54"/>
      <c r="D245" s="31"/>
      <c r="E245" s="31"/>
      <c r="F245" s="32">
        <f t="shared" si="27"/>
        <v>0</v>
      </c>
      <c r="G245" s="33">
        <f t="shared" si="28"/>
        <v>0</v>
      </c>
      <c r="H245" s="31"/>
      <c r="I245" s="34">
        <f t="shared" si="29"/>
        <v>0</v>
      </c>
      <c r="J245" s="31"/>
      <c r="K245" s="33">
        <f t="shared" si="24"/>
        <v>0</v>
      </c>
      <c r="L245" s="35">
        <f t="shared" si="30"/>
        <v>0</v>
      </c>
      <c r="M245" s="33">
        <f t="shared" si="25"/>
        <v>0</v>
      </c>
      <c r="N245" s="31"/>
      <c r="O245" s="33">
        <f t="shared" si="26"/>
        <v>0</v>
      </c>
      <c r="P245" s="36">
        <f t="shared" si="31"/>
        <v>0</v>
      </c>
    </row>
    <row r="246" spans="1:16" hidden="1" x14ac:dyDescent="0.25">
      <c r="A246" s="57">
        <v>319105</v>
      </c>
      <c r="B246" s="29" t="s">
        <v>221</v>
      </c>
      <c r="C246" s="54"/>
      <c r="D246" s="31">
        <f>SUM(D247:D251)</f>
        <v>0</v>
      </c>
      <c r="E246" s="31">
        <f>SUM(E247:E251)</f>
        <v>0</v>
      </c>
      <c r="F246" s="32">
        <f t="shared" si="27"/>
        <v>0</v>
      </c>
      <c r="G246" s="33">
        <f t="shared" si="28"/>
        <v>0</v>
      </c>
      <c r="H246" s="31">
        <f>SUM(H247:H251)</f>
        <v>0</v>
      </c>
      <c r="I246" s="34">
        <f t="shared" si="29"/>
        <v>0</v>
      </c>
      <c r="J246" s="31">
        <f>SUM(J247:J251)</f>
        <v>0</v>
      </c>
      <c r="K246" s="33">
        <f t="shared" si="24"/>
        <v>0</v>
      </c>
      <c r="L246" s="35">
        <f t="shared" si="30"/>
        <v>0</v>
      </c>
      <c r="M246" s="33">
        <f t="shared" si="25"/>
        <v>0</v>
      </c>
      <c r="N246" s="31">
        <f>SUM(N247:N251)</f>
        <v>0</v>
      </c>
      <c r="O246" s="33">
        <f t="shared" si="26"/>
        <v>0</v>
      </c>
      <c r="P246" s="36">
        <f t="shared" si="31"/>
        <v>0</v>
      </c>
    </row>
    <row r="247" spans="1:16" hidden="1" x14ac:dyDescent="0.25">
      <c r="A247" s="58">
        <v>31910501</v>
      </c>
      <c r="B247" s="29" t="s">
        <v>222</v>
      </c>
      <c r="C247" s="54"/>
      <c r="D247" s="31"/>
      <c r="E247" s="105"/>
      <c r="F247" s="32">
        <f t="shared" si="27"/>
        <v>0</v>
      </c>
      <c r="G247" s="33">
        <f t="shared" si="28"/>
        <v>0</v>
      </c>
      <c r="H247" s="105"/>
      <c r="I247" s="34">
        <f t="shared" si="29"/>
        <v>0</v>
      </c>
      <c r="J247" s="105"/>
      <c r="K247" s="33">
        <f t="shared" si="24"/>
        <v>0</v>
      </c>
      <c r="L247" s="35">
        <f t="shared" si="30"/>
        <v>0</v>
      </c>
      <c r="M247" s="33">
        <f t="shared" si="25"/>
        <v>0</v>
      </c>
      <c r="N247" s="105"/>
      <c r="O247" s="33">
        <f t="shared" si="26"/>
        <v>0</v>
      </c>
      <c r="P247" s="36">
        <f t="shared" si="31"/>
        <v>0</v>
      </c>
    </row>
    <row r="248" spans="1:16" hidden="1" x14ac:dyDescent="0.25">
      <c r="A248" s="58">
        <v>31910502</v>
      </c>
      <c r="B248" s="29" t="s">
        <v>223</v>
      </c>
      <c r="C248" s="54"/>
      <c r="D248" s="31"/>
      <c r="E248" s="105">
        <v>0</v>
      </c>
      <c r="F248" s="32">
        <f t="shared" si="27"/>
        <v>0</v>
      </c>
      <c r="G248" s="33">
        <f t="shared" si="28"/>
        <v>0</v>
      </c>
      <c r="H248" s="105">
        <v>0</v>
      </c>
      <c r="I248" s="34">
        <f t="shared" si="29"/>
        <v>0</v>
      </c>
      <c r="J248" s="105">
        <v>0</v>
      </c>
      <c r="K248" s="33">
        <f t="shared" si="24"/>
        <v>0</v>
      </c>
      <c r="L248" s="35">
        <f t="shared" si="30"/>
        <v>0</v>
      </c>
      <c r="M248" s="33">
        <f t="shared" si="25"/>
        <v>0</v>
      </c>
      <c r="N248" s="105">
        <v>0</v>
      </c>
      <c r="O248" s="33">
        <f t="shared" si="26"/>
        <v>0</v>
      </c>
      <c r="P248" s="36">
        <f t="shared" si="31"/>
        <v>0</v>
      </c>
    </row>
    <row r="249" spans="1:16" hidden="1" x14ac:dyDescent="0.25">
      <c r="A249" s="58">
        <v>31910503</v>
      </c>
      <c r="B249" s="29" t="s">
        <v>224</v>
      </c>
      <c r="C249" s="54"/>
      <c r="D249" s="31"/>
      <c r="E249" s="105"/>
      <c r="F249" s="32">
        <f t="shared" si="27"/>
        <v>0</v>
      </c>
      <c r="G249" s="33">
        <f t="shared" si="28"/>
        <v>0</v>
      </c>
      <c r="H249" s="105"/>
      <c r="I249" s="34">
        <f t="shared" si="29"/>
        <v>0</v>
      </c>
      <c r="J249" s="105"/>
      <c r="K249" s="33">
        <f t="shared" si="24"/>
        <v>0</v>
      </c>
      <c r="L249" s="35">
        <f t="shared" si="30"/>
        <v>0</v>
      </c>
      <c r="M249" s="33">
        <f t="shared" si="25"/>
        <v>0</v>
      </c>
      <c r="N249" s="105"/>
      <c r="O249" s="33">
        <f t="shared" si="26"/>
        <v>0</v>
      </c>
      <c r="P249" s="36">
        <f t="shared" si="31"/>
        <v>0</v>
      </c>
    </row>
    <row r="250" spans="1:16" hidden="1" x14ac:dyDescent="0.25">
      <c r="A250" s="58">
        <v>31910504</v>
      </c>
      <c r="B250" s="29" t="s">
        <v>225</v>
      </c>
      <c r="C250" s="54"/>
      <c r="D250" s="31"/>
      <c r="E250" s="31"/>
      <c r="F250" s="32">
        <f t="shared" si="27"/>
        <v>0</v>
      </c>
      <c r="G250" s="33">
        <f t="shared" si="28"/>
        <v>0</v>
      </c>
      <c r="H250" s="31"/>
      <c r="I250" s="34">
        <f t="shared" si="29"/>
        <v>0</v>
      </c>
      <c r="J250" s="31"/>
      <c r="K250" s="33">
        <f t="shared" si="24"/>
        <v>0</v>
      </c>
      <c r="L250" s="35">
        <f t="shared" si="30"/>
        <v>0</v>
      </c>
      <c r="M250" s="33">
        <f t="shared" si="25"/>
        <v>0</v>
      </c>
      <c r="N250" s="31"/>
      <c r="O250" s="33">
        <f t="shared" si="26"/>
        <v>0</v>
      </c>
      <c r="P250" s="36">
        <f t="shared" si="31"/>
        <v>0</v>
      </c>
    </row>
    <row r="251" spans="1:16" hidden="1" x14ac:dyDescent="0.25">
      <c r="A251" s="58">
        <v>31910505</v>
      </c>
      <c r="B251" s="29" t="s">
        <v>226</v>
      </c>
      <c r="C251" s="54"/>
      <c r="D251" s="31"/>
      <c r="E251" s="31"/>
      <c r="F251" s="32">
        <f t="shared" si="27"/>
        <v>0</v>
      </c>
      <c r="G251" s="33">
        <f t="shared" si="28"/>
        <v>0</v>
      </c>
      <c r="H251" s="31"/>
      <c r="I251" s="34">
        <f t="shared" si="29"/>
        <v>0</v>
      </c>
      <c r="J251" s="31"/>
      <c r="K251" s="33">
        <f t="shared" si="24"/>
        <v>0</v>
      </c>
      <c r="L251" s="35">
        <f t="shared" si="30"/>
        <v>0</v>
      </c>
      <c r="M251" s="33">
        <f t="shared" si="25"/>
        <v>0</v>
      </c>
      <c r="N251" s="31"/>
      <c r="O251" s="33">
        <f t="shared" si="26"/>
        <v>0</v>
      </c>
      <c r="P251" s="36">
        <f t="shared" si="31"/>
        <v>0</v>
      </c>
    </row>
    <row r="252" spans="1:16" hidden="1" x14ac:dyDescent="0.25">
      <c r="A252" s="58">
        <v>319106</v>
      </c>
      <c r="B252" s="29" t="s">
        <v>227</v>
      </c>
      <c r="C252" s="54"/>
      <c r="D252" s="31">
        <f>SUM(D253:D263)-D260</f>
        <v>0</v>
      </c>
      <c r="E252" s="31">
        <f>SUM(E253:E263)-E260</f>
        <v>0</v>
      </c>
      <c r="F252" s="32">
        <f t="shared" si="27"/>
        <v>0</v>
      </c>
      <c r="G252" s="33">
        <f t="shared" si="28"/>
        <v>0</v>
      </c>
      <c r="H252" s="31">
        <f>SUM(H253:H263)-H260</f>
        <v>0</v>
      </c>
      <c r="I252" s="34">
        <f t="shared" si="29"/>
        <v>0</v>
      </c>
      <c r="J252" s="31">
        <f>SUM(J253:J263)-J260</f>
        <v>0</v>
      </c>
      <c r="K252" s="33">
        <f t="shared" si="24"/>
        <v>0</v>
      </c>
      <c r="L252" s="35">
        <f t="shared" si="30"/>
        <v>0</v>
      </c>
      <c r="M252" s="33">
        <f t="shared" si="25"/>
        <v>0</v>
      </c>
      <c r="N252" s="31">
        <f>SUM(N253:N263)-N260</f>
        <v>0</v>
      </c>
      <c r="O252" s="33">
        <f t="shared" si="26"/>
        <v>0</v>
      </c>
      <c r="P252" s="36">
        <f t="shared" si="31"/>
        <v>0</v>
      </c>
    </row>
    <row r="253" spans="1:16" hidden="1" x14ac:dyDescent="0.25">
      <c r="A253" s="58">
        <v>31910601</v>
      </c>
      <c r="B253" s="29" t="s">
        <v>228</v>
      </c>
      <c r="C253" s="54"/>
      <c r="D253" s="31"/>
      <c r="E253" s="31"/>
      <c r="F253" s="32">
        <f t="shared" si="27"/>
        <v>0</v>
      </c>
      <c r="G253" s="33">
        <f t="shared" si="28"/>
        <v>0</v>
      </c>
      <c r="H253" s="31"/>
      <c r="I253" s="34">
        <f t="shared" si="29"/>
        <v>0</v>
      </c>
      <c r="J253" s="31"/>
      <c r="K253" s="33">
        <f t="shared" si="24"/>
        <v>0</v>
      </c>
      <c r="L253" s="35">
        <f t="shared" si="30"/>
        <v>0</v>
      </c>
      <c r="M253" s="33">
        <f t="shared" si="25"/>
        <v>0</v>
      </c>
      <c r="N253" s="31"/>
      <c r="O253" s="33">
        <f t="shared" si="26"/>
        <v>0</v>
      </c>
      <c r="P253" s="36">
        <f t="shared" si="31"/>
        <v>0</v>
      </c>
    </row>
    <row r="254" spans="1:16" hidden="1" x14ac:dyDescent="0.25">
      <c r="A254" s="58">
        <v>31910602</v>
      </c>
      <c r="B254" s="29" t="s">
        <v>229</v>
      </c>
      <c r="C254" s="54"/>
      <c r="D254" s="31"/>
      <c r="E254" s="105"/>
      <c r="F254" s="32">
        <f t="shared" si="27"/>
        <v>0</v>
      </c>
      <c r="G254" s="33">
        <f t="shared" si="28"/>
        <v>0</v>
      </c>
      <c r="H254" s="105"/>
      <c r="I254" s="34">
        <f t="shared" si="29"/>
        <v>0</v>
      </c>
      <c r="J254" s="105"/>
      <c r="K254" s="33">
        <f t="shared" si="24"/>
        <v>0</v>
      </c>
      <c r="L254" s="35">
        <f t="shared" si="30"/>
        <v>0</v>
      </c>
      <c r="M254" s="33">
        <f t="shared" si="25"/>
        <v>0</v>
      </c>
      <c r="N254" s="105"/>
      <c r="O254" s="33">
        <f t="shared" si="26"/>
        <v>0</v>
      </c>
      <c r="P254" s="36">
        <f t="shared" si="31"/>
        <v>0</v>
      </c>
    </row>
    <row r="255" spans="1:16" hidden="1" x14ac:dyDescent="0.25">
      <c r="A255" s="58">
        <v>31910603</v>
      </c>
      <c r="B255" s="29" t="s">
        <v>230</v>
      </c>
      <c r="C255" s="54"/>
      <c r="D255" s="31"/>
      <c r="E255" s="105">
        <v>0</v>
      </c>
      <c r="F255" s="32">
        <f t="shared" si="27"/>
        <v>0</v>
      </c>
      <c r="G255" s="33">
        <f t="shared" si="28"/>
        <v>0</v>
      </c>
      <c r="H255" s="105">
        <v>0</v>
      </c>
      <c r="I255" s="34">
        <f t="shared" si="29"/>
        <v>0</v>
      </c>
      <c r="J255" s="105">
        <v>0</v>
      </c>
      <c r="K255" s="33">
        <f t="shared" si="24"/>
        <v>0</v>
      </c>
      <c r="L255" s="35">
        <f t="shared" si="30"/>
        <v>0</v>
      </c>
      <c r="M255" s="33">
        <f t="shared" si="25"/>
        <v>0</v>
      </c>
      <c r="N255" s="105">
        <v>0</v>
      </c>
      <c r="O255" s="33">
        <f t="shared" si="26"/>
        <v>0</v>
      </c>
      <c r="P255" s="36">
        <f t="shared" si="31"/>
        <v>0</v>
      </c>
    </row>
    <row r="256" spans="1:16" hidden="1" x14ac:dyDescent="0.25">
      <c r="A256" s="58">
        <v>31910604</v>
      </c>
      <c r="B256" s="29" t="s">
        <v>231</v>
      </c>
      <c r="C256" s="54"/>
      <c r="D256" s="31"/>
      <c r="E256" s="105">
        <v>0</v>
      </c>
      <c r="F256" s="32">
        <f t="shared" si="27"/>
        <v>0</v>
      </c>
      <c r="G256" s="33">
        <f t="shared" si="28"/>
        <v>0</v>
      </c>
      <c r="H256" s="105">
        <v>0</v>
      </c>
      <c r="I256" s="34">
        <f t="shared" si="29"/>
        <v>0</v>
      </c>
      <c r="J256" s="105">
        <v>0</v>
      </c>
      <c r="K256" s="33">
        <f t="shared" si="24"/>
        <v>0</v>
      </c>
      <c r="L256" s="35">
        <f t="shared" si="30"/>
        <v>0</v>
      </c>
      <c r="M256" s="33">
        <f t="shared" si="25"/>
        <v>0</v>
      </c>
      <c r="N256" s="105">
        <v>0</v>
      </c>
      <c r="O256" s="33">
        <f t="shared" si="26"/>
        <v>0</v>
      </c>
      <c r="P256" s="36">
        <f t="shared" si="31"/>
        <v>0</v>
      </c>
    </row>
    <row r="257" spans="1:16" hidden="1" x14ac:dyDescent="0.25">
      <c r="A257" s="58">
        <v>31910605</v>
      </c>
      <c r="B257" s="29" t="s">
        <v>232</v>
      </c>
      <c r="C257" s="54"/>
      <c r="D257" s="31"/>
      <c r="E257" s="105"/>
      <c r="F257" s="32">
        <f t="shared" si="27"/>
        <v>0</v>
      </c>
      <c r="G257" s="33">
        <f t="shared" si="28"/>
        <v>0</v>
      </c>
      <c r="H257" s="105"/>
      <c r="I257" s="34">
        <f t="shared" si="29"/>
        <v>0</v>
      </c>
      <c r="J257" s="105"/>
      <c r="K257" s="33">
        <f t="shared" si="24"/>
        <v>0</v>
      </c>
      <c r="L257" s="35">
        <f t="shared" si="30"/>
        <v>0</v>
      </c>
      <c r="M257" s="33">
        <f t="shared" si="25"/>
        <v>0</v>
      </c>
      <c r="N257" s="105"/>
      <c r="O257" s="33">
        <f t="shared" si="26"/>
        <v>0</v>
      </c>
      <c r="P257" s="36">
        <f t="shared" si="31"/>
        <v>0</v>
      </c>
    </row>
    <row r="258" spans="1:16" hidden="1" x14ac:dyDescent="0.25">
      <c r="A258" s="58">
        <v>31910606</v>
      </c>
      <c r="B258" s="29" t="s">
        <v>233</v>
      </c>
      <c r="C258" s="54"/>
      <c r="D258" s="31"/>
      <c r="E258" s="31"/>
      <c r="F258" s="32">
        <f t="shared" si="27"/>
        <v>0</v>
      </c>
      <c r="G258" s="33">
        <f t="shared" si="28"/>
        <v>0</v>
      </c>
      <c r="H258" s="31"/>
      <c r="I258" s="34">
        <f t="shared" si="29"/>
        <v>0</v>
      </c>
      <c r="J258" s="31"/>
      <c r="K258" s="33">
        <f t="shared" si="24"/>
        <v>0</v>
      </c>
      <c r="L258" s="35">
        <f t="shared" si="30"/>
        <v>0</v>
      </c>
      <c r="M258" s="33">
        <f t="shared" si="25"/>
        <v>0</v>
      </c>
      <c r="N258" s="31"/>
      <c r="O258" s="33">
        <f t="shared" si="26"/>
        <v>0</v>
      </c>
      <c r="P258" s="36">
        <f t="shared" si="31"/>
        <v>0</v>
      </c>
    </row>
    <row r="259" spans="1:16" hidden="1" x14ac:dyDescent="0.25">
      <c r="A259" s="58">
        <v>31910607</v>
      </c>
      <c r="B259" s="29" t="s">
        <v>234</v>
      </c>
      <c r="C259" s="54"/>
      <c r="D259" s="31"/>
      <c r="E259" s="31"/>
      <c r="F259" s="32">
        <f t="shared" si="27"/>
        <v>0</v>
      </c>
      <c r="G259" s="33">
        <f t="shared" si="28"/>
        <v>0</v>
      </c>
      <c r="H259" s="31"/>
      <c r="I259" s="34">
        <f t="shared" si="29"/>
        <v>0</v>
      </c>
      <c r="J259" s="31"/>
      <c r="K259" s="33">
        <f t="shared" si="24"/>
        <v>0</v>
      </c>
      <c r="L259" s="35">
        <f t="shared" si="30"/>
        <v>0</v>
      </c>
      <c r="M259" s="33">
        <f t="shared" si="25"/>
        <v>0</v>
      </c>
      <c r="N259" s="31"/>
      <c r="O259" s="33">
        <f t="shared" si="26"/>
        <v>0</v>
      </c>
      <c r="P259" s="36">
        <f t="shared" si="31"/>
        <v>0</v>
      </c>
    </row>
    <row r="260" spans="1:16" hidden="1" x14ac:dyDescent="0.25">
      <c r="A260" s="58">
        <v>31910608</v>
      </c>
      <c r="B260" s="29" t="s">
        <v>235</v>
      </c>
      <c r="C260" s="54"/>
      <c r="D260" s="31">
        <f>SUM(D261:D262)</f>
        <v>0</v>
      </c>
      <c r="E260" s="31">
        <f>SUM(E261:E262)</f>
        <v>0</v>
      </c>
      <c r="F260" s="32">
        <f t="shared" si="27"/>
        <v>0</v>
      </c>
      <c r="G260" s="33">
        <f t="shared" si="28"/>
        <v>0</v>
      </c>
      <c r="H260" s="31">
        <f>SUM(H261:H262)</f>
        <v>0</v>
      </c>
      <c r="I260" s="34">
        <f t="shared" si="29"/>
        <v>0</v>
      </c>
      <c r="J260" s="31">
        <f>SUM(J261:J262)</f>
        <v>0</v>
      </c>
      <c r="K260" s="33">
        <f t="shared" si="24"/>
        <v>0</v>
      </c>
      <c r="L260" s="35">
        <f t="shared" si="30"/>
        <v>0</v>
      </c>
      <c r="M260" s="33">
        <f t="shared" si="25"/>
        <v>0</v>
      </c>
      <c r="N260" s="31">
        <f>SUM(N261:N262)</f>
        <v>0</v>
      </c>
      <c r="O260" s="33">
        <f t="shared" si="26"/>
        <v>0</v>
      </c>
      <c r="P260" s="36">
        <f t="shared" si="31"/>
        <v>0</v>
      </c>
    </row>
    <row r="261" spans="1:16" hidden="1" x14ac:dyDescent="0.25">
      <c r="A261" s="58">
        <v>3191060801</v>
      </c>
      <c r="B261" s="29" t="s">
        <v>236</v>
      </c>
      <c r="C261" s="54"/>
      <c r="D261" s="31"/>
      <c r="E261" s="31"/>
      <c r="F261" s="32">
        <f t="shared" si="27"/>
        <v>0</v>
      </c>
      <c r="G261" s="33">
        <f t="shared" si="28"/>
        <v>0</v>
      </c>
      <c r="H261" s="31"/>
      <c r="I261" s="34">
        <f t="shared" si="29"/>
        <v>0</v>
      </c>
      <c r="J261" s="31"/>
      <c r="K261" s="33">
        <f t="shared" si="24"/>
        <v>0</v>
      </c>
      <c r="L261" s="35">
        <f t="shared" si="30"/>
        <v>0</v>
      </c>
      <c r="M261" s="33">
        <f t="shared" si="25"/>
        <v>0</v>
      </c>
      <c r="N261" s="31"/>
      <c r="O261" s="33">
        <f t="shared" si="26"/>
        <v>0</v>
      </c>
      <c r="P261" s="36">
        <f t="shared" si="31"/>
        <v>0</v>
      </c>
    </row>
    <row r="262" spans="1:16" hidden="1" x14ac:dyDescent="0.25">
      <c r="A262" s="58">
        <v>3191060802</v>
      </c>
      <c r="B262" s="29" t="s">
        <v>237</v>
      </c>
      <c r="C262" s="54"/>
      <c r="D262" s="31"/>
      <c r="E262" s="31"/>
      <c r="F262" s="32">
        <f t="shared" si="27"/>
        <v>0</v>
      </c>
      <c r="G262" s="33">
        <f t="shared" si="28"/>
        <v>0</v>
      </c>
      <c r="H262" s="31"/>
      <c r="I262" s="34">
        <f t="shared" si="29"/>
        <v>0</v>
      </c>
      <c r="J262" s="31"/>
      <c r="K262" s="33">
        <f t="shared" si="24"/>
        <v>0</v>
      </c>
      <c r="L262" s="35">
        <f t="shared" si="30"/>
        <v>0</v>
      </c>
      <c r="M262" s="33">
        <f t="shared" si="25"/>
        <v>0</v>
      </c>
      <c r="N262" s="31"/>
      <c r="O262" s="33">
        <f t="shared" si="26"/>
        <v>0</v>
      </c>
      <c r="P262" s="36">
        <f t="shared" si="31"/>
        <v>0</v>
      </c>
    </row>
    <row r="263" spans="1:16" hidden="1" x14ac:dyDescent="0.25">
      <c r="A263" s="58">
        <v>31910609</v>
      </c>
      <c r="B263" s="29" t="s">
        <v>238</v>
      </c>
      <c r="C263" s="54"/>
      <c r="D263" s="31"/>
      <c r="E263" s="31"/>
      <c r="F263" s="32">
        <f t="shared" si="27"/>
        <v>0</v>
      </c>
      <c r="G263" s="33">
        <f t="shared" si="28"/>
        <v>0</v>
      </c>
      <c r="H263" s="31"/>
      <c r="I263" s="34">
        <f t="shared" si="29"/>
        <v>0</v>
      </c>
      <c r="J263" s="31"/>
      <c r="K263" s="33">
        <f t="shared" si="24"/>
        <v>0</v>
      </c>
      <c r="L263" s="35">
        <f t="shared" si="30"/>
        <v>0</v>
      </c>
      <c r="M263" s="33">
        <f t="shared" si="25"/>
        <v>0</v>
      </c>
      <c r="N263" s="31"/>
      <c r="O263" s="33">
        <f t="shared" si="26"/>
        <v>0</v>
      </c>
      <c r="P263" s="36">
        <f t="shared" si="31"/>
        <v>0</v>
      </c>
    </row>
    <row r="264" spans="1:16" hidden="1" x14ac:dyDescent="0.25">
      <c r="A264" s="58">
        <v>3192</v>
      </c>
      <c r="B264" s="29" t="s">
        <v>239</v>
      </c>
      <c r="C264" s="54"/>
      <c r="D264" s="31">
        <f>SUM(D265)</f>
        <v>0</v>
      </c>
      <c r="E264" s="31">
        <f>SUM(E265)</f>
        <v>0</v>
      </c>
      <c r="F264" s="32">
        <f t="shared" si="27"/>
        <v>0</v>
      </c>
      <c r="G264" s="33">
        <f t="shared" si="28"/>
        <v>0</v>
      </c>
      <c r="H264" s="31">
        <f>SUM(H265)</f>
        <v>0</v>
      </c>
      <c r="I264" s="34">
        <f t="shared" si="29"/>
        <v>0</v>
      </c>
      <c r="J264" s="31">
        <f>SUM(J265)</f>
        <v>0</v>
      </c>
      <c r="K264" s="33">
        <f t="shared" ref="K264:K327" si="32">IF(OR(J264=0,F264=0),0,J264/F264)*100</f>
        <v>0</v>
      </c>
      <c r="L264" s="35">
        <f t="shared" si="30"/>
        <v>0</v>
      </c>
      <c r="M264" s="33">
        <f t="shared" ref="M264:M327" si="33">IF(OR(L264=0,F264=0),0,L264/F264)*100</f>
        <v>0</v>
      </c>
      <c r="N264" s="31">
        <f>SUM(N265)</f>
        <v>0</v>
      </c>
      <c r="O264" s="33">
        <f t="shared" ref="O264:O327" si="34">IF(OR(N264=0,F264=0),0,N264/F264)*100</f>
        <v>0</v>
      </c>
      <c r="P264" s="36">
        <f t="shared" si="31"/>
        <v>0</v>
      </c>
    </row>
    <row r="265" spans="1:16" hidden="1" x14ac:dyDescent="0.25">
      <c r="A265" s="58">
        <v>319201</v>
      </c>
      <c r="B265" s="29" t="s">
        <v>240</v>
      </c>
      <c r="C265" s="54"/>
      <c r="D265" s="31">
        <f>SUM(D266:D304)-D271-D293-D302-D272-D278-D284-D290</f>
        <v>0</v>
      </c>
      <c r="E265" s="105">
        <f>SUM(E266:E304)-E271-E293-E302-E272-E278-E284-E290</f>
        <v>0</v>
      </c>
      <c r="F265" s="32">
        <f t="shared" ref="F265:F270" si="35">SUM(D265+E265)</f>
        <v>0</v>
      </c>
      <c r="G265" s="33">
        <f t="shared" ref="G265:G328" si="36">IF(OR(F265=0,F$7=0),0,F265/F$7)*100</f>
        <v>0</v>
      </c>
      <c r="H265" s="105">
        <f>SUM(H266:H304)-H271-H293-H302-H272-H278-H284-H290</f>
        <v>0</v>
      </c>
      <c r="I265" s="34">
        <f t="shared" ref="I265:I328" si="37">SUM(F265-H265)</f>
        <v>0</v>
      </c>
      <c r="J265" s="105">
        <f>SUM(J266:J304)-J271-J293-J302-J272-J278-J284-J290</f>
        <v>0</v>
      </c>
      <c r="K265" s="33">
        <f t="shared" si="32"/>
        <v>0</v>
      </c>
      <c r="L265" s="35">
        <f t="shared" si="30"/>
        <v>0</v>
      </c>
      <c r="M265" s="33">
        <f t="shared" si="33"/>
        <v>0</v>
      </c>
      <c r="N265" s="105">
        <f>SUM(N266:N304)-N271-N293-N302-N272-N278-N284-N290</f>
        <v>0</v>
      </c>
      <c r="O265" s="33">
        <f t="shared" si="34"/>
        <v>0</v>
      </c>
      <c r="P265" s="36">
        <f t="shared" si="31"/>
        <v>0</v>
      </c>
    </row>
    <row r="266" spans="1:16" hidden="1" x14ac:dyDescent="0.25">
      <c r="A266" s="58">
        <v>31920101</v>
      </c>
      <c r="B266" s="29" t="s">
        <v>241</v>
      </c>
      <c r="C266" s="54"/>
      <c r="D266" s="31"/>
      <c r="E266" s="105"/>
      <c r="F266" s="32">
        <f t="shared" si="35"/>
        <v>0</v>
      </c>
      <c r="G266" s="33">
        <f t="shared" si="36"/>
        <v>0</v>
      </c>
      <c r="H266" s="105"/>
      <c r="I266" s="34">
        <f t="shared" si="37"/>
        <v>0</v>
      </c>
      <c r="J266" s="105"/>
      <c r="K266" s="33">
        <f t="shared" si="32"/>
        <v>0</v>
      </c>
      <c r="L266" s="35">
        <f t="shared" si="30"/>
        <v>0</v>
      </c>
      <c r="M266" s="33">
        <f t="shared" si="33"/>
        <v>0</v>
      </c>
      <c r="N266" s="105"/>
      <c r="O266" s="33">
        <f t="shared" si="34"/>
        <v>0</v>
      </c>
      <c r="P266" s="36">
        <f t="shared" si="31"/>
        <v>0</v>
      </c>
    </row>
    <row r="267" spans="1:16" hidden="1" x14ac:dyDescent="0.25">
      <c r="A267" s="58">
        <v>31920102</v>
      </c>
      <c r="B267" s="29" t="s">
        <v>242</v>
      </c>
      <c r="C267" s="54"/>
      <c r="D267" s="31"/>
      <c r="E267" s="105"/>
      <c r="F267" s="32">
        <f t="shared" si="35"/>
        <v>0</v>
      </c>
      <c r="G267" s="33">
        <f t="shared" si="36"/>
        <v>0</v>
      </c>
      <c r="H267" s="105"/>
      <c r="I267" s="34">
        <f t="shared" si="37"/>
        <v>0</v>
      </c>
      <c r="J267" s="105"/>
      <c r="K267" s="33">
        <f t="shared" si="32"/>
        <v>0</v>
      </c>
      <c r="L267" s="35">
        <f t="shared" si="30"/>
        <v>0</v>
      </c>
      <c r="M267" s="33">
        <f t="shared" si="33"/>
        <v>0</v>
      </c>
      <c r="N267" s="105"/>
      <c r="O267" s="33">
        <f t="shared" si="34"/>
        <v>0</v>
      </c>
      <c r="P267" s="36">
        <f t="shared" si="31"/>
        <v>0</v>
      </c>
    </row>
    <row r="268" spans="1:16" hidden="1" x14ac:dyDescent="0.25">
      <c r="A268" s="58">
        <v>31920103</v>
      </c>
      <c r="B268" s="29" t="s">
        <v>243</v>
      </c>
      <c r="C268" s="54"/>
      <c r="D268" s="31"/>
      <c r="E268" s="105"/>
      <c r="F268" s="32">
        <f t="shared" si="35"/>
        <v>0</v>
      </c>
      <c r="G268" s="33">
        <f t="shared" si="36"/>
        <v>0</v>
      </c>
      <c r="H268" s="105"/>
      <c r="I268" s="34">
        <f t="shared" si="37"/>
        <v>0</v>
      </c>
      <c r="J268" s="105"/>
      <c r="K268" s="33">
        <f t="shared" si="32"/>
        <v>0</v>
      </c>
      <c r="L268" s="35">
        <f t="shared" si="30"/>
        <v>0</v>
      </c>
      <c r="M268" s="33">
        <f t="shared" si="33"/>
        <v>0</v>
      </c>
      <c r="N268" s="105"/>
      <c r="O268" s="33">
        <f t="shared" si="34"/>
        <v>0</v>
      </c>
      <c r="P268" s="36">
        <f t="shared" si="31"/>
        <v>0</v>
      </c>
    </row>
    <row r="269" spans="1:16" hidden="1" x14ac:dyDescent="0.25">
      <c r="A269" s="58">
        <v>31920104</v>
      </c>
      <c r="B269" s="29" t="s">
        <v>244</v>
      </c>
      <c r="C269" s="54"/>
      <c r="D269" s="31"/>
      <c r="E269" s="105"/>
      <c r="F269" s="32">
        <f t="shared" si="35"/>
        <v>0</v>
      </c>
      <c r="G269" s="33">
        <f t="shared" si="36"/>
        <v>0</v>
      </c>
      <c r="H269" s="105"/>
      <c r="I269" s="34">
        <f t="shared" si="37"/>
        <v>0</v>
      </c>
      <c r="J269" s="105"/>
      <c r="K269" s="33">
        <f t="shared" si="32"/>
        <v>0</v>
      </c>
      <c r="L269" s="35">
        <f t="shared" si="30"/>
        <v>0</v>
      </c>
      <c r="M269" s="33">
        <f t="shared" si="33"/>
        <v>0</v>
      </c>
      <c r="N269" s="105"/>
      <c r="O269" s="33">
        <f t="shared" si="34"/>
        <v>0</v>
      </c>
      <c r="P269" s="36">
        <f t="shared" si="31"/>
        <v>0</v>
      </c>
    </row>
    <row r="270" spans="1:16" hidden="1" x14ac:dyDescent="0.25">
      <c r="A270" s="58">
        <v>31920105</v>
      </c>
      <c r="B270" s="29" t="s">
        <v>245</v>
      </c>
      <c r="C270" s="54"/>
      <c r="D270" s="31"/>
      <c r="E270" s="31"/>
      <c r="F270" s="32">
        <f t="shared" si="35"/>
        <v>0</v>
      </c>
      <c r="G270" s="33">
        <f t="shared" si="36"/>
        <v>0</v>
      </c>
      <c r="H270" s="31"/>
      <c r="I270" s="34">
        <f t="shared" si="37"/>
        <v>0</v>
      </c>
      <c r="J270" s="31"/>
      <c r="K270" s="33">
        <f t="shared" si="32"/>
        <v>0</v>
      </c>
      <c r="L270" s="35">
        <f t="shared" si="30"/>
        <v>0</v>
      </c>
      <c r="M270" s="33">
        <f t="shared" si="33"/>
        <v>0</v>
      </c>
      <c r="N270" s="31"/>
      <c r="O270" s="33">
        <f t="shared" si="34"/>
        <v>0</v>
      </c>
      <c r="P270" s="36">
        <f t="shared" si="31"/>
        <v>0</v>
      </c>
    </row>
    <row r="271" spans="1:16" hidden="1" x14ac:dyDescent="0.25">
      <c r="A271" s="58">
        <v>31920106</v>
      </c>
      <c r="B271" s="29" t="s">
        <v>246</v>
      </c>
      <c r="C271" s="54"/>
      <c r="D271" s="31">
        <f>SUM(D272+D278+D284+D290)</f>
        <v>0</v>
      </c>
      <c r="E271" s="31">
        <f>SUM(E272+E278+E284+E290)</f>
        <v>0</v>
      </c>
      <c r="F271" s="32">
        <f t="shared" ref="F271:F311" si="38">SUM(D271+E271)</f>
        <v>0</v>
      </c>
      <c r="G271" s="33">
        <f t="shared" si="36"/>
        <v>0</v>
      </c>
      <c r="H271" s="31">
        <f>SUM(H272+H278+H284+H290)</f>
        <v>0</v>
      </c>
      <c r="I271" s="34">
        <f t="shared" si="37"/>
        <v>0</v>
      </c>
      <c r="J271" s="31">
        <f>SUM(J272+J278+J284+J290)</f>
        <v>0</v>
      </c>
      <c r="K271" s="33">
        <f t="shared" si="32"/>
        <v>0</v>
      </c>
      <c r="L271" s="35">
        <f t="shared" si="30"/>
        <v>0</v>
      </c>
      <c r="M271" s="33">
        <f t="shared" si="33"/>
        <v>0</v>
      </c>
      <c r="N271" s="31">
        <f>SUM(N272+N278+N284+N290)</f>
        <v>0</v>
      </c>
      <c r="O271" s="33">
        <f t="shared" si="34"/>
        <v>0</v>
      </c>
      <c r="P271" s="36">
        <f t="shared" si="31"/>
        <v>0</v>
      </c>
    </row>
    <row r="272" spans="1:16" hidden="1" x14ac:dyDescent="0.25">
      <c r="A272" s="58">
        <v>3192010601</v>
      </c>
      <c r="B272" s="29" t="s">
        <v>247</v>
      </c>
      <c r="C272" s="54"/>
      <c r="D272" s="31">
        <f>SUM(D273:D277)</f>
        <v>0</v>
      </c>
      <c r="E272" s="31">
        <f>SUM(E273:E277)</f>
        <v>0</v>
      </c>
      <c r="F272" s="32">
        <f t="shared" si="38"/>
        <v>0</v>
      </c>
      <c r="G272" s="33">
        <f t="shared" si="36"/>
        <v>0</v>
      </c>
      <c r="H272" s="31">
        <f>SUM(H273:H277)</f>
        <v>0</v>
      </c>
      <c r="I272" s="34">
        <f t="shared" si="37"/>
        <v>0</v>
      </c>
      <c r="J272" s="31">
        <f>SUM(J273:J277)</f>
        <v>0</v>
      </c>
      <c r="K272" s="33">
        <f t="shared" si="32"/>
        <v>0</v>
      </c>
      <c r="L272" s="35">
        <f t="shared" ref="L272:L335" si="39">SUM(N272-J272)</f>
        <v>0</v>
      </c>
      <c r="M272" s="33">
        <f t="shared" si="33"/>
        <v>0</v>
      </c>
      <c r="N272" s="31">
        <f>SUM(N273:N277)</f>
        <v>0</v>
      </c>
      <c r="O272" s="33">
        <f t="shared" si="34"/>
        <v>0</v>
      </c>
      <c r="P272" s="36">
        <f t="shared" ref="P272:P334" si="40">SUM(F272-N272)</f>
        <v>0</v>
      </c>
    </row>
    <row r="273" spans="1:16" hidden="1" x14ac:dyDescent="0.25">
      <c r="A273" s="58">
        <v>319201060101</v>
      </c>
      <c r="B273" s="29" t="s">
        <v>248</v>
      </c>
      <c r="C273" s="54"/>
      <c r="D273" s="31"/>
      <c r="E273" s="31"/>
      <c r="F273" s="32">
        <f t="shared" si="38"/>
        <v>0</v>
      </c>
      <c r="G273" s="33">
        <f t="shared" si="36"/>
        <v>0</v>
      </c>
      <c r="H273" s="31"/>
      <c r="I273" s="34">
        <f t="shared" si="37"/>
        <v>0</v>
      </c>
      <c r="J273" s="31"/>
      <c r="K273" s="33">
        <f t="shared" si="32"/>
        <v>0</v>
      </c>
      <c r="L273" s="35">
        <f t="shared" si="39"/>
        <v>0</v>
      </c>
      <c r="M273" s="33">
        <f t="shared" si="33"/>
        <v>0</v>
      </c>
      <c r="N273" s="31"/>
      <c r="O273" s="33">
        <f t="shared" si="34"/>
        <v>0</v>
      </c>
      <c r="P273" s="36">
        <f t="shared" si="40"/>
        <v>0</v>
      </c>
    </row>
    <row r="274" spans="1:16" hidden="1" x14ac:dyDescent="0.25">
      <c r="A274" s="58">
        <v>319201060102</v>
      </c>
      <c r="B274" s="29" t="s">
        <v>83</v>
      </c>
      <c r="C274" s="54"/>
      <c r="D274" s="31"/>
      <c r="E274" s="31"/>
      <c r="F274" s="32">
        <f t="shared" si="38"/>
        <v>0</v>
      </c>
      <c r="G274" s="33">
        <f t="shared" si="36"/>
        <v>0</v>
      </c>
      <c r="H274" s="31"/>
      <c r="I274" s="34">
        <f t="shared" si="37"/>
        <v>0</v>
      </c>
      <c r="J274" s="31"/>
      <c r="K274" s="33">
        <f t="shared" si="32"/>
        <v>0</v>
      </c>
      <c r="L274" s="35">
        <f t="shared" si="39"/>
        <v>0</v>
      </c>
      <c r="M274" s="33">
        <f t="shared" si="33"/>
        <v>0</v>
      </c>
      <c r="N274" s="31"/>
      <c r="O274" s="33">
        <f t="shared" si="34"/>
        <v>0</v>
      </c>
      <c r="P274" s="36">
        <f t="shared" si="40"/>
        <v>0</v>
      </c>
    </row>
    <row r="275" spans="1:16" hidden="1" x14ac:dyDescent="0.25">
      <c r="A275" s="58">
        <v>319201060103</v>
      </c>
      <c r="B275" s="29" t="s">
        <v>249</v>
      </c>
      <c r="C275" s="54"/>
      <c r="D275" s="31"/>
      <c r="E275" s="31"/>
      <c r="F275" s="32">
        <f t="shared" si="38"/>
        <v>0</v>
      </c>
      <c r="G275" s="33">
        <f t="shared" si="36"/>
        <v>0</v>
      </c>
      <c r="H275" s="31"/>
      <c r="I275" s="34">
        <f t="shared" si="37"/>
        <v>0</v>
      </c>
      <c r="J275" s="31"/>
      <c r="K275" s="33">
        <f t="shared" si="32"/>
        <v>0</v>
      </c>
      <c r="L275" s="35">
        <f t="shared" si="39"/>
        <v>0</v>
      </c>
      <c r="M275" s="33">
        <f t="shared" si="33"/>
        <v>0</v>
      </c>
      <c r="N275" s="31"/>
      <c r="O275" s="33">
        <f t="shared" si="34"/>
        <v>0</v>
      </c>
      <c r="P275" s="36">
        <f t="shared" si="40"/>
        <v>0</v>
      </c>
    </row>
    <row r="276" spans="1:16" hidden="1" x14ac:dyDescent="0.25">
      <c r="A276" s="58">
        <v>319201060104</v>
      </c>
      <c r="B276" s="29" t="s">
        <v>250</v>
      </c>
      <c r="C276" s="54"/>
      <c r="D276" s="31"/>
      <c r="E276" s="31"/>
      <c r="F276" s="32">
        <f t="shared" si="38"/>
        <v>0</v>
      </c>
      <c r="G276" s="33">
        <f t="shared" si="36"/>
        <v>0</v>
      </c>
      <c r="H276" s="31"/>
      <c r="I276" s="34">
        <f t="shared" si="37"/>
        <v>0</v>
      </c>
      <c r="J276" s="31"/>
      <c r="K276" s="33">
        <f t="shared" si="32"/>
        <v>0</v>
      </c>
      <c r="L276" s="35">
        <f t="shared" si="39"/>
        <v>0</v>
      </c>
      <c r="M276" s="33">
        <f t="shared" si="33"/>
        <v>0</v>
      </c>
      <c r="N276" s="31"/>
      <c r="O276" s="33">
        <f t="shared" si="34"/>
        <v>0</v>
      </c>
      <c r="P276" s="36">
        <f t="shared" si="40"/>
        <v>0</v>
      </c>
    </row>
    <row r="277" spans="1:16" hidden="1" x14ac:dyDescent="0.25">
      <c r="A277" s="58">
        <v>319201060105</v>
      </c>
      <c r="B277" s="29" t="s">
        <v>117</v>
      </c>
      <c r="C277" s="54"/>
      <c r="D277" s="31"/>
      <c r="E277" s="31"/>
      <c r="F277" s="32">
        <f t="shared" si="38"/>
        <v>0</v>
      </c>
      <c r="G277" s="33">
        <f t="shared" si="36"/>
        <v>0</v>
      </c>
      <c r="H277" s="31"/>
      <c r="I277" s="34">
        <f t="shared" si="37"/>
        <v>0</v>
      </c>
      <c r="J277" s="31"/>
      <c r="K277" s="33">
        <f t="shared" si="32"/>
        <v>0</v>
      </c>
      <c r="L277" s="35">
        <f t="shared" si="39"/>
        <v>0</v>
      </c>
      <c r="M277" s="33">
        <f t="shared" si="33"/>
        <v>0</v>
      </c>
      <c r="N277" s="31"/>
      <c r="O277" s="33">
        <f t="shared" si="34"/>
        <v>0</v>
      </c>
      <c r="P277" s="36">
        <f t="shared" si="40"/>
        <v>0</v>
      </c>
    </row>
    <row r="278" spans="1:16" hidden="1" x14ac:dyDescent="0.25">
      <c r="A278" s="58">
        <v>3192010602</v>
      </c>
      <c r="B278" s="29" t="s">
        <v>251</v>
      </c>
      <c r="C278" s="54"/>
      <c r="D278" s="31">
        <f>SUM(D279:D283)</f>
        <v>0</v>
      </c>
      <c r="E278" s="31">
        <f>SUM(E279:E283)</f>
        <v>0</v>
      </c>
      <c r="F278" s="32">
        <f t="shared" si="38"/>
        <v>0</v>
      </c>
      <c r="G278" s="33">
        <f t="shared" si="36"/>
        <v>0</v>
      </c>
      <c r="H278" s="31">
        <f>SUM(H279:H283)</f>
        <v>0</v>
      </c>
      <c r="I278" s="34">
        <f t="shared" si="37"/>
        <v>0</v>
      </c>
      <c r="J278" s="31">
        <f>SUM(J279:J283)</f>
        <v>0</v>
      </c>
      <c r="K278" s="33">
        <f t="shared" si="32"/>
        <v>0</v>
      </c>
      <c r="L278" s="35">
        <f t="shared" si="39"/>
        <v>0</v>
      </c>
      <c r="M278" s="33">
        <f t="shared" si="33"/>
        <v>0</v>
      </c>
      <c r="N278" s="31">
        <f>SUM(N279:N283)</f>
        <v>0</v>
      </c>
      <c r="O278" s="33">
        <f t="shared" si="34"/>
        <v>0</v>
      </c>
      <c r="P278" s="36">
        <f t="shared" si="40"/>
        <v>0</v>
      </c>
    </row>
    <row r="279" spans="1:16" hidden="1" x14ac:dyDescent="0.25">
      <c r="A279" s="58">
        <v>319201060201</v>
      </c>
      <c r="B279" s="29" t="s">
        <v>248</v>
      </c>
      <c r="C279" s="54"/>
      <c r="D279" s="31"/>
      <c r="E279" s="31"/>
      <c r="F279" s="32">
        <f t="shared" si="38"/>
        <v>0</v>
      </c>
      <c r="G279" s="33">
        <f t="shared" si="36"/>
        <v>0</v>
      </c>
      <c r="H279" s="31"/>
      <c r="I279" s="34">
        <f t="shared" si="37"/>
        <v>0</v>
      </c>
      <c r="J279" s="31"/>
      <c r="K279" s="33">
        <f t="shared" si="32"/>
        <v>0</v>
      </c>
      <c r="L279" s="35">
        <f t="shared" si="39"/>
        <v>0</v>
      </c>
      <c r="M279" s="33">
        <f t="shared" si="33"/>
        <v>0</v>
      </c>
      <c r="N279" s="31"/>
      <c r="O279" s="33">
        <f t="shared" si="34"/>
        <v>0</v>
      </c>
      <c r="P279" s="36">
        <f t="shared" si="40"/>
        <v>0</v>
      </c>
    </row>
    <row r="280" spans="1:16" hidden="1" x14ac:dyDescent="0.25">
      <c r="A280" s="58">
        <v>319201060202</v>
      </c>
      <c r="B280" s="29" t="s">
        <v>83</v>
      </c>
      <c r="C280" s="54"/>
      <c r="D280" s="31"/>
      <c r="E280" s="31"/>
      <c r="F280" s="32">
        <f t="shared" si="38"/>
        <v>0</v>
      </c>
      <c r="G280" s="33">
        <f t="shared" si="36"/>
        <v>0</v>
      </c>
      <c r="H280" s="31"/>
      <c r="I280" s="34">
        <f t="shared" si="37"/>
        <v>0</v>
      </c>
      <c r="J280" s="31"/>
      <c r="K280" s="33">
        <f t="shared" si="32"/>
        <v>0</v>
      </c>
      <c r="L280" s="35">
        <f t="shared" si="39"/>
        <v>0</v>
      </c>
      <c r="M280" s="33">
        <f t="shared" si="33"/>
        <v>0</v>
      </c>
      <c r="N280" s="31"/>
      <c r="O280" s="33">
        <f t="shared" si="34"/>
        <v>0</v>
      </c>
      <c r="P280" s="36">
        <f t="shared" si="40"/>
        <v>0</v>
      </c>
    </row>
    <row r="281" spans="1:16" hidden="1" x14ac:dyDescent="0.25">
      <c r="A281" s="58">
        <v>319201060203</v>
      </c>
      <c r="B281" s="29" t="s">
        <v>249</v>
      </c>
      <c r="C281" s="54"/>
      <c r="D281" s="31"/>
      <c r="E281" s="31"/>
      <c r="F281" s="32">
        <f t="shared" si="38"/>
        <v>0</v>
      </c>
      <c r="G281" s="33">
        <f t="shared" si="36"/>
        <v>0</v>
      </c>
      <c r="H281" s="31"/>
      <c r="I281" s="34">
        <f t="shared" si="37"/>
        <v>0</v>
      </c>
      <c r="J281" s="31"/>
      <c r="K281" s="33">
        <f t="shared" si="32"/>
        <v>0</v>
      </c>
      <c r="L281" s="35">
        <f t="shared" si="39"/>
        <v>0</v>
      </c>
      <c r="M281" s="33">
        <f t="shared" si="33"/>
        <v>0</v>
      </c>
      <c r="N281" s="31"/>
      <c r="O281" s="33">
        <f t="shared" si="34"/>
        <v>0</v>
      </c>
      <c r="P281" s="36">
        <f t="shared" si="40"/>
        <v>0</v>
      </c>
    </row>
    <row r="282" spans="1:16" hidden="1" x14ac:dyDescent="0.25">
      <c r="A282" s="58">
        <v>319201060204</v>
      </c>
      <c r="B282" s="29" t="s">
        <v>250</v>
      </c>
      <c r="C282" s="54"/>
      <c r="D282" s="31"/>
      <c r="E282" s="31"/>
      <c r="F282" s="32">
        <f t="shared" si="38"/>
        <v>0</v>
      </c>
      <c r="G282" s="33">
        <f t="shared" si="36"/>
        <v>0</v>
      </c>
      <c r="H282" s="31"/>
      <c r="I282" s="34">
        <f t="shared" si="37"/>
        <v>0</v>
      </c>
      <c r="J282" s="31"/>
      <c r="K282" s="33">
        <f t="shared" si="32"/>
        <v>0</v>
      </c>
      <c r="L282" s="35">
        <f t="shared" si="39"/>
        <v>0</v>
      </c>
      <c r="M282" s="33">
        <f t="shared" si="33"/>
        <v>0</v>
      </c>
      <c r="N282" s="31"/>
      <c r="O282" s="33">
        <f t="shared" si="34"/>
        <v>0</v>
      </c>
      <c r="P282" s="36">
        <f t="shared" si="40"/>
        <v>0</v>
      </c>
    </row>
    <row r="283" spans="1:16" hidden="1" x14ac:dyDescent="0.25">
      <c r="A283" s="58">
        <v>319201060205</v>
      </c>
      <c r="B283" s="29" t="s">
        <v>117</v>
      </c>
      <c r="C283" s="54"/>
      <c r="D283" s="31"/>
      <c r="E283" s="31"/>
      <c r="F283" s="32">
        <f t="shared" si="38"/>
        <v>0</v>
      </c>
      <c r="G283" s="33">
        <f t="shared" si="36"/>
        <v>0</v>
      </c>
      <c r="H283" s="31"/>
      <c r="I283" s="34">
        <f t="shared" si="37"/>
        <v>0</v>
      </c>
      <c r="J283" s="31"/>
      <c r="K283" s="33">
        <f t="shared" si="32"/>
        <v>0</v>
      </c>
      <c r="L283" s="35">
        <f t="shared" si="39"/>
        <v>0</v>
      </c>
      <c r="M283" s="33">
        <f t="shared" si="33"/>
        <v>0</v>
      </c>
      <c r="N283" s="31"/>
      <c r="O283" s="33">
        <f t="shared" si="34"/>
        <v>0</v>
      </c>
      <c r="P283" s="36">
        <f t="shared" si="40"/>
        <v>0</v>
      </c>
    </row>
    <row r="284" spans="1:16" hidden="1" x14ac:dyDescent="0.25">
      <c r="A284" s="58">
        <v>3192010603</v>
      </c>
      <c r="B284" s="29" t="s">
        <v>252</v>
      </c>
      <c r="C284" s="54"/>
      <c r="D284" s="31">
        <f>SUM(D285:D289)</f>
        <v>0</v>
      </c>
      <c r="E284" s="31">
        <f>SUM(E285:E289)</f>
        <v>0</v>
      </c>
      <c r="F284" s="32">
        <f t="shared" si="38"/>
        <v>0</v>
      </c>
      <c r="G284" s="33">
        <f t="shared" si="36"/>
        <v>0</v>
      </c>
      <c r="H284" s="31">
        <f>SUM(H285:H289)</f>
        <v>0</v>
      </c>
      <c r="I284" s="34">
        <f t="shared" si="37"/>
        <v>0</v>
      </c>
      <c r="J284" s="31">
        <f>SUM(J285:J289)</f>
        <v>0</v>
      </c>
      <c r="K284" s="33">
        <f t="shared" si="32"/>
        <v>0</v>
      </c>
      <c r="L284" s="35">
        <f t="shared" si="39"/>
        <v>0</v>
      </c>
      <c r="M284" s="33">
        <f t="shared" si="33"/>
        <v>0</v>
      </c>
      <c r="N284" s="31">
        <f>SUM(N285:N289)</f>
        <v>0</v>
      </c>
      <c r="O284" s="33">
        <f t="shared" si="34"/>
        <v>0</v>
      </c>
      <c r="P284" s="36">
        <f t="shared" si="40"/>
        <v>0</v>
      </c>
    </row>
    <row r="285" spans="1:16" hidden="1" x14ac:dyDescent="0.25">
      <c r="A285" s="58">
        <v>319201060301</v>
      </c>
      <c r="B285" s="29" t="s">
        <v>253</v>
      </c>
      <c r="C285" s="54"/>
      <c r="D285" s="31"/>
      <c r="E285" s="31"/>
      <c r="F285" s="32">
        <f t="shared" si="38"/>
        <v>0</v>
      </c>
      <c r="G285" s="33">
        <f t="shared" si="36"/>
        <v>0</v>
      </c>
      <c r="H285" s="31"/>
      <c r="I285" s="34">
        <f t="shared" si="37"/>
        <v>0</v>
      </c>
      <c r="J285" s="31"/>
      <c r="K285" s="33">
        <f t="shared" si="32"/>
        <v>0</v>
      </c>
      <c r="L285" s="35">
        <f t="shared" si="39"/>
        <v>0</v>
      </c>
      <c r="M285" s="33">
        <f t="shared" si="33"/>
        <v>0</v>
      </c>
      <c r="N285" s="31"/>
      <c r="O285" s="33">
        <f t="shared" si="34"/>
        <v>0</v>
      </c>
      <c r="P285" s="36">
        <f t="shared" si="40"/>
        <v>0</v>
      </c>
    </row>
    <row r="286" spans="1:16" hidden="1" x14ac:dyDescent="0.25">
      <c r="A286" s="58">
        <v>319201060302</v>
      </c>
      <c r="B286" s="29" t="s">
        <v>83</v>
      </c>
      <c r="C286" s="54"/>
      <c r="D286" s="31"/>
      <c r="E286" s="31"/>
      <c r="F286" s="32">
        <f t="shared" si="38"/>
        <v>0</v>
      </c>
      <c r="G286" s="33">
        <f t="shared" si="36"/>
        <v>0</v>
      </c>
      <c r="H286" s="31"/>
      <c r="I286" s="34">
        <f t="shared" si="37"/>
        <v>0</v>
      </c>
      <c r="J286" s="31"/>
      <c r="K286" s="33">
        <f t="shared" si="32"/>
        <v>0</v>
      </c>
      <c r="L286" s="35">
        <f t="shared" si="39"/>
        <v>0</v>
      </c>
      <c r="M286" s="33">
        <f t="shared" si="33"/>
        <v>0</v>
      </c>
      <c r="N286" s="31"/>
      <c r="O286" s="33">
        <f t="shared" si="34"/>
        <v>0</v>
      </c>
      <c r="P286" s="36">
        <f t="shared" si="40"/>
        <v>0</v>
      </c>
    </row>
    <row r="287" spans="1:16" hidden="1" x14ac:dyDescent="0.25">
      <c r="A287" s="58">
        <v>319201060303</v>
      </c>
      <c r="B287" s="29" t="s">
        <v>249</v>
      </c>
      <c r="C287" s="54"/>
      <c r="D287" s="31"/>
      <c r="E287" s="31"/>
      <c r="F287" s="32">
        <f t="shared" si="38"/>
        <v>0</v>
      </c>
      <c r="G287" s="33">
        <f t="shared" si="36"/>
        <v>0</v>
      </c>
      <c r="H287" s="31"/>
      <c r="I287" s="34">
        <f t="shared" si="37"/>
        <v>0</v>
      </c>
      <c r="J287" s="31"/>
      <c r="K287" s="33">
        <f t="shared" si="32"/>
        <v>0</v>
      </c>
      <c r="L287" s="35">
        <f t="shared" si="39"/>
        <v>0</v>
      </c>
      <c r="M287" s="33">
        <f t="shared" si="33"/>
        <v>0</v>
      </c>
      <c r="N287" s="31"/>
      <c r="O287" s="33">
        <f t="shared" si="34"/>
        <v>0</v>
      </c>
      <c r="P287" s="36">
        <f t="shared" si="40"/>
        <v>0</v>
      </c>
    </row>
    <row r="288" spans="1:16" hidden="1" x14ac:dyDescent="0.25">
      <c r="A288" s="58">
        <v>319201060304</v>
      </c>
      <c r="B288" s="29" t="s">
        <v>250</v>
      </c>
      <c r="C288" s="30"/>
      <c r="D288" s="31"/>
      <c r="E288" s="31"/>
      <c r="F288" s="32">
        <f t="shared" si="38"/>
        <v>0</v>
      </c>
      <c r="G288" s="33">
        <f t="shared" si="36"/>
        <v>0</v>
      </c>
      <c r="H288" s="31"/>
      <c r="I288" s="34">
        <f t="shared" si="37"/>
        <v>0</v>
      </c>
      <c r="J288" s="31"/>
      <c r="K288" s="33">
        <f t="shared" si="32"/>
        <v>0</v>
      </c>
      <c r="L288" s="35">
        <f t="shared" si="39"/>
        <v>0</v>
      </c>
      <c r="M288" s="33">
        <f t="shared" si="33"/>
        <v>0</v>
      </c>
      <c r="N288" s="31"/>
      <c r="O288" s="33">
        <f t="shared" si="34"/>
        <v>0</v>
      </c>
      <c r="P288" s="36">
        <f t="shared" si="40"/>
        <v>0</v>
      </c>
    </row>
    <row r="289" spans="1:16" hidden="1" x14ac:dyDescent="0.25">
      <c r="A289" s="58">
        <v>319201060305</v>
      </c>
      <c r="B289" s="29" t="s">
        <v>117</v>
      </c>
      <c r="C289" s="30"/>
      <c r="D289" s="31"/>
      <c r="E289" s="31"/>
      <c r="F289" s="32">
        <f t="shared" si="38"/>
        <v>0</v>
      </c>
      <c r="G289" s="33">
        <f t="shared" si="36"/>
        <v>0</v>
      </c>
      <c r="H289" s="31"/>
      <c r="I289" s="34">
        <f t="shared" si="37"/>
        <v>0</v>
      </c>
      <c r="J289" s="31"/>
      <c r="K289" s="33">
        <f t="shared" si="32"/>
        <v>0</v>
      </c>
      <c r="L289" s="35">
        <f t="shared" si="39"/>
        <v>0</v>
      </c>
      <c r="M289" s="33">
        <f t="shared" si="33"/>
        <v>0</v>
      </c>
      <c r="N289" s="31"/>
      <c r="O289" s="33">
        <f t="shared" si="34"/>
        <v>0</v>
      </c>
      <c r="P289" s="36">
        <f t="shared" si="40"/>
        <v>0</v>
      </c>
    </row>
    <row r="290" spans="1:16" hidden="1" x14ac:dyDescent="0.25">
      <c r="A290" s="58">
        <v>3192010604</v>
      </c>
      <c r="B290" s="29" t="s">
        <v>254</v>
      </c>
      <c r="C290" s="30"/>
      <c r="D290" s="31">
        <f>SUM(D291:D292)</f>
        <v>0</v>
      </c>
      <c r="E290" s="31">
        <f>SUM(E291:E292)</f>
        <v>0</v>
      </c>
      <c r="F290" s="32">
        <f t="shared" si="38"/>
        <v>0</v>
      </c>
      <c r="G290" s="33">
        <f t="shared" si="36"/>
        <v>0</v>
      </c>
      <c r="H290" s="31">
        <f>SUM(H291:H292)</f>
        <v>0</v>
      </c>
      <c r="I290" s="34">
        <f t="shared" si="37"/>
        <v>0</v>
      </c>
      <c r="J290" s="31">
        <f>SUM(J291:J292)</f>
        <v>0</v>
      </c>
      <c r="K290" s="33">
        <f t="shared" si="32"/>
        <v>0</v>
      </c>
      <c r="L290" s="35">
        <f t="shared" si="39"/>
        <v>0</v>
      </c>
      <c r="M290" s="33">
        <f t="shared" si="33"/>
        <v>0</v>
      </c>
      <c r="N290" s="31">
        <f>SUM(N291:N292)</f>
        <v>0</v>
      </c>
      <c r="O290" s="33">
        <f t="shared" si="34"/>
        <v>0</v>
      </c>
      <c r="P290" s="36">
        <f t="shared" si="40"/>
        <v>0</v>
      </c>
    </row>
    <row r="291" spans="1:16" hidden="1" x14ac:dyDescent="0.25">
      <c r="A291" s="58">
        <v>319201060401</v>
      </c>
      <c r="B291" s="29" t="s">
        <v>255</v>
      </c>
      <c r="C291" s="30"/>
      <c r="D291" s="31"/>
      <c r="E291" s="31"/>
      <c r="F291" s="32">
        <f t="shared" si="38"/>
        <v>0</v>
      </c>
      <c r="G291" s="33">
        <f t="shared" si="36"/>
        <v>0</v>
      </c>
      <c r="H291" s="31"/>
      <c r="I291" s="34">
        <f t="shared" si="37"/>
        <v>0</v>
      </c>
      <c r="J291" s="31"/>
      <c r="K291" s="33">
        <f t="shared" si="32"/>
        <v>0</v>
      </c>
      <c r="L291" s="35">
        <f t="shared" si="39"/>
        <v>0</v>
      </c>
      <c r="M291" s="33">
        <f t="shared" si="33"/>
        <v>0</v>
      </c>
      <c r="N291" s="31"/>
      <c r="O291" s="33">
        <f t="shared" si="34"/>
        <v>0</v>
      </c>
      <c r="P291" s="36">
        <f t="shared" si="40"/>
        <v>0</v>
      </c>
    </row>
    <row r="292" spans="1:16" hidden="1" x14ac:dyDescent="0.25">
      <c r="A292" s="58">
        <v>319201060402</v>
      </c>
      <c r="B292" s="29" t="s">
        <v>83</v>
      </c>
      <c r="C292" s="30"/>
      <c r="D292" s="31"/>
      <c r="E292" s="31"/>
      <c r="F292" s="32">
        <f t="shared" si="38"/>
        <v>0</v>
      </c>
      <c r="G292" s="33">
        <f t="shared" si="36"/>
        <v>0</v>
      </c>
      <c r="H292" s="31"/>
      <c r="I292" s="34">
        <f t="shared" si="37"/>
        <v>0</v>
      </c>
      <c r="J292" s="31"/>
      <c r="K292" s="33">
        <f t="shared" si="32"/>
        <v>0</v>
      </c>
      <c r="L292" s="35">
        <f t="shared" si="39"/>
        <v>0</v>
      </c>
      <c r="M292" s="33">
        <f t="shared" si="33"/>
        <v>0</v>
      </c>
      <c r="N292" s="31"/>
      <c r="O292" s="33">
        <f t="shared" si="34"/>
        <v>0</v>
      </c>
      <c r="P292" s="36">
        <f t="shared" si="40"/>
        <v>0</v>
      </c>
    </row>
    <row r="293" spans="1:16" hidden="1" x14ac:dyDescent="0.25">
      <c r="A293" s="58">
        <v>31920107</v>
      </c>
      <c r="B293" s="29" t="s">
        <v>256</v>
      </c>
      <c r="C293" s="30"/>
      <c r="D293" s="31">
        <f>SUM(D294:D295)</f>
        <v>0</v>
      </c>
      <c r="E293" s="31">
        <f>SUM(E294:E295)</f>
        <v>0</v>
      </c>
      <c r="F293" s="32">
        <f t="shared" si="38"/>
        <v>0</v>
      </c>
      <c r="G293" s="33">
        <f t="shared" si="36"/>
        <v>0</v>
      </c>
      <c r="H293" s="31">
        <f>SUM(H294:H295)</f>
        <v>0</v>
      </c>
      <c r="I293" s="34">
        <f t="shared" si="37"/>
        <v>0</v>
      </c>
      <c r="J293" s="31">
        <f>SUM(J294:J295)</f>
        <v>0</v>
      </c>
      <c r="K293" s="33">
        <f t="shared" si="32"/>
        <v>0</v>
      </c>
      <c r="L293" s="35">
        <f t="shared" si="39"/>
        <v>0</v>
      </c>
      <c r="M293" s="33">
        <f t="shared" si="33"/>
        <v>0</v>
      </c>
      <c r="N293" s="31">
        <f>SUM(N294:N295)</f>
        <v>0</v>
      </c>
      <c r="O293" s="33">
        <f t="shared" si="34"/>
        <v>0</v>
      </c>
      <c r="P293" s="36">
        <f t="shared" si="40"/>
        <v>0</v>
      </c>
    </row>
    <row r="294" spans="1:16" hidden="1" x14ac:dyDescent="0.25">
      <c r="A294" s="58">
        <v>3192010701</v>
      </c>
      <c r="B294" s="29" t="s">
        <v>257</v>
      </c>
      <c r="C294" s="30"/>
      <c r="D294" s="31"/>
      <c r="E294" s="31"/>
      <c r="F294" s="32">
        <f t="shared" si="38"/>
        <v>0</v>
      </c>
      <c r="G294" s="33">
        <f t="shared" si="36"/>
        <v>0</v>
      </c>
      <c r="H294" s="31"/>
      <c r="I294" s="34">
        <f t="shared" si="37"/>
        <v>0</v>
      </c>
      <c r="J294" s="31"/>
      <c r="K294" s="33">
        <f t="shared" si="32"/>
        <v>0</v>
      </c>
      <c r="L294" s="35">
        <f t="shared" si="39"/>
        <v>0</v>
      </c>
      <c r="M294" s="33">
        <f t="shared" si="33"/>
        <v>0</v>
      </c>
      <c r="N294" s="31"/>
      <c r="O294" s="33">
        <f t="shared" si="34"/>
        <v>0</v>
      </c>
      <c r="P294" s="36">
        <f t="shared" si="40"/>
        <v>0</v>
      </c>
    </row>
    <row r="295" spans="1:16" hidden="1" x14ac:dyDescent="0.25">
      <c r="A295" s="58">
        <v>3192010702</v>
      </c>
      <c r="B295" s="29" t="s">
        <v>258</v>
      </c>
      <c r="C295" s="30"/>
      <c r="D295" s="31"/>
      <c r="E295" s="31"/>
      <c r="F295" s="32">
        <f t="shared" si="38"/>
        <v>0</v>
      </c>
      <c r="G295" s="33">
        <f t="shared" si="36"/>
        <v>0</v>
      </c>
      <c r="H295" s="31"/>
      <c r="I295" s="34">
        <f t="shared" si="37"/>
        <v>0</v>
      </c>
      <c r="J295" s="31"/>
      <c r="K295" s="33">
        <f t="shared" si="32"/>
        <v>0</v>
      </c>
      <c r="L295" s="35">
        <f t="shared" si="39"/>
        <v>0</v>
      </c>
      <c r="M295" s="33">
        <f t="shared" si="33"/>
        <v>0</v>
      </c>
      <c r="N295" s="31"/>
      <c r="O295" s="33">
        <f t="shared" si="34"/>
        <v>0</v>
      </c>
      <c r="P295" s="36">
        <f t="shared" si="40"/>
        <v>0</v>
      </c>
    </row>
    <row r="296" spans="1:16" hidden="1" x14ac:dyDescent="0.25">
      <c r="A296" s="58">
        <v>31920108</v>
      </c>
      <c r="B296" s="29" t="s">
        <v>259</v>
      </c>
      <c r="C296" s="30"/>
      <c r="D296" s="31"/>
      <c r="E296" s="31"/>
      <c r="F296" s="32">
        <f t="shared" si="38"/>
        <v>0</v>
      </c>
      <c r="G296" s="33">
        <f t="shared" si="36"/>
        <v>0</v>
      </c>
      <c r="H296" s="31"/>
      <c r="I296" s="34">
        <f t="shared" si="37"/>
        <v>0</v>
      </c>
      <c r="J296" s="31"/>
      <c r="K296" s="33">
        <f t="shared" si="32"/>
        <v>0</v>
      </c>
      <c r="L296" s="35">
        <f t="shared" si="39"/>
        <v>0</v>
      </c>
      <c r="M296" s="33">
        <f t="shared" si="33"/>
        <v>0</v>
      </c>
      <c r="N296" s="31"/>
      <c r="O296" s="33">
        <f t="shared" si="34"/>
        <v>0</v>
      </c>
      <c r="P296" s="36">
        <f t="shared" si="40"/>
        <v>0</v>
      </c>
    </row>
    <row r="297" spans="1:16" hidden="1" x14ac:dyDescent="0.25">
      <c r="A297" s="58">
        <v>31920109</v>
      </c>
      <c r="B297" s="29" t="s">
        <v>260</v>
      </c>
      <c r="C297" s="30"/>
      <c r="D297" s="31"/>
      <c r="E297" s="31"/>
      <c r="F297" s="32">
        <f t="shared" si="38"/>
        <v>0</v>
      </c>
      <c r="G297" s="33">
        <f t="shared" si="36"/>
        <v>0</v>
      </c>
      <c r="H297" s="31"/>
      <c r="I297" s="34">
        <f t="shared" si="37"/>
        <v>0</v>
      </c>
      <c r="J297" s="31"/>
      <c r="K297" s="33">
        <f t="shared" si="32"/>
        <v>0</v>
      </c>
      <c r="L297" s="35">
        <f t="shared" si="39"/>
        <v>0</v>
      </c>
      <c r="M297" s="33">
        <f t="shared" si="33"/>
        <v>0</v>
      </c>
      <c r="N297" s="31"/>
      <c r="O297" s="33">
        <f t="shared" si="34"/>
        <v>0</v>
      </c>
      <c r="P297" s="36">
        <f t="shared" si="40"/>
        <v>0</v>
      </c>
    </row>
    <row r="298" spans="1:16" hidden="1" x14ac:dyDescent="0.25">
      <c r="A298" s="58">
        <v>31920110</v>
      </c>
      <c r="B298" s="29" t="s">
        <v>261</v>
      </c>
      <c r="C298" s="30"/>
      <c r="D298" s="31"/>
      <c r="E298" s="31"/>
      <c r="F298" s="32">
        <f t="shared" si="38"/>
        <v>0</v>
      </c>
      <c r="G298" s="33">
        <f t="shared" si="36"/>
        <v>0</v>
      </c>
      <c r="H298" s="31"/>
      <c r="I298" s="34">
        <f t="shared" si="37"/>
        <v>0</v>
      </c>
      <c r="J298" s="31"/>
      <c r="K298" s="33">
        <f t="shared" si="32"/>
        <v>0</v>
      </c>
      <c r="L298" s="35">
        <f t="shared" si="39"/>
        <v>0</v>
      </c>
      <c r="M298" s="33">
        <f t="shared" si="33"/>
        <v>0</v>
      </c>
      <c r="N298" s="31"/>
      <c r="O298" s="33">
        <f t="shared" si="34"/>
        <v>0</v>
      </c>
      <c r="P298" s="36">
        <f t="shared" si="40"/>
        <v>0</v>
      </c>
    </row>
    <row r="299" spans="1:16" hidden="1" x14ac:dyDescent="0.25">
      <c r="A299" s="58">
        <v>31920111</v>
      </c>
      <c r="B299" s="29" t="s">
        <v>262</v>
      </c>
      <c r="C299" s="30"/>
      <c r="D299" s="31"/>
      <c r="E299" s="31"/>
      <c r="F299" s="32">
        <f t="shared" si="38"/>
        <v>0</v>
      </c>
      <c r="G299" s="33">
        <f t="shared" si="36"/>
        <v>0</v>
      </c>
      <c r="H299" s="31"/>
      <c r="I299" s="34">
        <f t="shared" si="37"/>
        <v>0</v>
      </c>
      <c r="J299" s="31"/>
      <c r="K299" s="33">
        <f t="shared" si="32"/>
        <v>0</v>
      </c>
      <c r="L299" s="35">
        <f t="shared" si="39"/>
        <v>0</v>
      </c>
      <c r="M299" s="33">
        <f t="shared" si="33"/>
        <v>0</v>
      </c>
      <c r="N299" s="31"/>
      <c r="O299" s="33">
        <f t="shared" si="34"/>
        <v>0</v>
      </c>
      <c r="P299" s="36">
        <f t="shared" si="40"/>
        <v>0</v>
      </c>
    </row>
    <row r="300" spans="1:16" hidden="1" x14ac:dyDescent="0.25">
      <c r="A300" s="58">
        <v>31920112</v>
      </c>
      <c r="B300" s="29" t="s">
        <v>263</v>
      </c>
      <c r="C300" s="30"/>
      <c r="D300" s="31"/>
      <c r="E300" s="31"/>
      <c r="F300" s="32">
        <f t="shared" si="38"/>
        <v>0</v>
      </c>
      <c r="G300" s="33">
        <f t="shared" si="36"/>
        <v>0</v>
      </c>
      <c r="H300" s="31"/>
      <c r="I300" s="34">
        <f t="shared" si="37"/>
        <v>0</v>
      </c>
      <c r="J300" s="31"/>
      <c r="K300" s="33">
        <f t="shared" si="32"/>
        <v>0</v>
      </c>
      <c r="L300" s="35">
        <f t="shared" si="39"/>
        <v>0</v>
      </c>
      <c r="M300" s="33">
        <f t="shared" si="33"/>
        <v>0</v>
      </c>
      <c r="N300" s="31"/>
      <c r="O300" s="33">
        <f t="shared" si="34"/>
        <v>0</v>
      </c>
      <c r="P300" s="36">
        <f t="shared" si="40"/>
        <v>0</v>
      </c>
    </row>
    <row r="301" spans="1:16" hidden="1" x14ac:dyDescent="0.25">
      <c r="A301" s="58">
        <v>31920113</v>
      </c>
      <c r="B301" s="29" t="s">
        <v>264</v>
      </c>
      <c r="C301" s="30"/>
      <c r="D301" s="31"/>
      <c r="E301" s="31"/>
      <c r="F301" s="32">
        <f t="shared" si="38"/>
        <v>0</v>
      </c>
      <c r="G301" s="33">
        <f t="shared" si="36"/>
        <v>0</v>
      </c>
      <c r="H301" s="31"/>
      <c r="I301" s="34">
        <f t="shared" si="37"/>
        <v>0</v>
      </c>
      <c r="J301" s="31"/>
      <c r="K301" s="33">
        <f t="shared" si="32"/>
        <v>0</v>
      </c>
      <c r="L301" s="35">
        <f t="shared" si="39"/>
        <v>0</v>
      </c>
      <c r="M301" s="33">
        <f t="shared" si="33"/>
        <v>0</v>
      </c>
      <c r="N301" s="31"/>
      <c r="O301" s="33">
        <f t="shared" si="34"/>
        <v>0</v>
      </c>
      <c r="P301" s="36">
        <f t="shared" si="40"/>
        <v>0</v>
      </c>
    </row>
    <row r="302" spans="1:16" hidden="1" x14ac:dyDescent="0.25">
      <c r="A302" s="58">
        <v>31920114</v>
      </c>
      <c r="B302" s="29" t="s">
        <v>265</v>
      </c>
      <c r="C302" s="30"/>
      <c r="D302" s="31">
        <f>SUM(D303:D304)</f>
        <v>0</v>
      </c>
      <c r="E302" s="31">
        <f>SUM(E303:E304)</f>
        <v>0</v>
      </c>
      <c r="F302" s="32">
        <f t="shared" si="38"/>
        <v>0</v>
      </c>
      <c r="G302" s="33">
        <f t="shared" si="36"/>
        <v>0</v>
      </c>
      <c r="H302" s="31">
        <f>SUM(H303:H304)</f>
        <v>0</v>
      </c>
      <c r="I302" s="34">
        <f t="shared" si="37"/>
        <v>0</v>
      </c>
      <c r="J302" s="31">
        <f>SUM(J303:J304)</f>
        <v>0</v>
      </c>
      <c r="K302" s="33">
        <f t="shared" si="32"/>
        <v>0</v>
      </c>
      <c r="L302" s="35">
        <f t="shared" si="39"/>
        <v>0</v>
      </c>
      <c r="M302" s="33">
        <f t="shared" si="33"/>
        <v>0</v>
      </c>
      <c r="N302" s="31">
        <f>SUM(N303:N304)</f>
        <v>0</v>
      </c>
      <c r="O302" s="33">
        <f t="shared" si="34"/>
        <v>0</v>
      </c>
      <c r="P302" s="36">
        <f t="shared" si="40"/>
        <v>0</v>
      </c>
    </row>
    <row r="303" spans="1:16" hidden="1" x14ac:dyDescent="0.25">
      <c r="A303" s="58">
        <v>3192011401</v>
      </c>
      <c r="B303" s="29" t="s">
        <v>266</v>
      </c>
      <c r="C303" s="30"/>
      <c r="D303" s="31"/>
      <c r="E303" s="31"/>
      <c r="F303" s="32">
        <f t="shared" si="38"/>
        <v>0</v>
      </c>
      <c r="G303" s="33">
        <f t="shared" si="36"/>
        <v>0</v>
      </c>
      <c r="H303" s="31"/>
      <c r="I303" s="34">
        <f t="shared" si="37"/>
        <v>0</v>
      </c>
      <c r="J303" s="31"/>
      <c r="K303" s="33">
        <f t="shared" si="32"/>
        <v>0</v>
      </c>
      <c r="L303" s="35">
        <f t="shared" si="39"/>
        <v>0</v>
      </c>
      <c r="M303" s="33">
        <f t="shared" si="33"/>
        <v>0</v>
      </c>
      <c r="N303" s="31"/>
      <c r="O303" s="33">
        <f t="shared" si="34"/>
        <v>0</v>
      </c>
      <c r="P303" s="36">
        <f t="shared" si="40"/>
        <v>0</v>
      </c>
    </row>
    <row r="304" spans="1:16" hidden="1" x14ac:dyDescent="0.25">
      <c r="A304" s="58">
        <v>3192011403</v>
      </c>
      <c r="B304" s="29" t="s">
        <v>267</v>
      </c>
      <c r="C304" s="30"/>
      <c r="D304" s="31"/>
      <c r="E304" s="31"/>
      <c r="F304" s="32">
        <f t="shared" si="38"/>
        <v>0</v>
      </c>
      <c r="G304" s="33">
        <f t="shared" si="36"/>
        <v>0</v>
      </c>
      <c r="H304" s="31"/>
      <c r="I304" s="34">
        <f t="shared" si="37"/>
        <v>0</v>
      </c>
      <c r="J304" s="31"/>
      <c r="K304" s="33">
        <f t="shared" si="32"/>
        <v>0</v>
      </c>
      <c r="L304" s="35">
        <f t="shared" si="39"/>
        <v>0</v>
      </c>
      <c r="M304" s="33">
        <f t="shared" si="33"/>
        <v>0</v>
      </c>
      <c r="N304" s="31"/>
      <c r="O304" s="33">
        <f t="shared" si="34"/>
        <v>0</v>
      </c>
      <c r="P304" s="36">
        <f t="shared" si="40"/>
        <v>0</v>
      </c>
    </row>
    <row r="305" spans="1:16" hidden="1" x14ac:dyDescent="0.25">
      <c r="A305" s="59">
        <v>3193</v>
      </c>
      <c r="B305" s="20" t="s">
        <v>268</v>
      </c>
      <c r="C305" s="21"/>
      <c r="D305" s="22"/>
      <c r="E305" s="105"/>
      <c r="F305" s="23">
        <f t="shared" si="38"/>
        <v>0</v>
      </c>
      <c r="G305" s="24">
        <f t="shared" si="36"/>
        <v>0</v>
      </c>
      <c r="H305" s="105"/>
      <c r="I305" s="34">
        <f t="shared" si="37"/>
        <v>0</v>
      </c>
      <c r="J305" s="105"/>
      <c r="K305" s="33">
        <f t="shared" si="32"/>
        <v>0</v>
      </c>
      <c r="L305" s="35">
        <f t="shared" si="39"/>
        <v>0</v>
      </c>
      <c r="M305" s="33">
        <f t="shared" si="33"/>
        <v>0</v>
      </c>
      <c r="N305" s="105"/>
      <c r="O305" s="33">
        <f t="shared" si="34"/>
        <v>0</v>
      </c>
      <c r="P305" s="36">
        <f t="shared" si="40"/>
        <v>0</v>
      </c>
    </row>
    <row r="306" spans="1:16" hidden="1" x14ac:dyDescent="0.25">
      <c r="A306" s="19">
        <v>32</v>
      </c>
      <c r="B306" s="43" t="s">
        <v>269</v>
      </c>
      <c r="C306" s="21"/>
      <c r="D306" s="22">
        <f>SUM(D307+D311+D315+D321)+D322+D323</f>
        <v>0</v>
      </c>
      <c r="E306" s="22">
        <f>SUM(E307+E311+E315+E321)+E322+E323</f>
        <v>0</v>
      </c>
      <c r="F306" s="23">
        <f t="shared" si="38"/>
        <v>0</v>
      </c>
      <c r="G306" s="24">
        <f t="shared" si="36"/>
        <v>0</v>
      </c>
      <c r="H306" s="22">
        <f>SUM(H307+H311+H315+H321)+H322+H323</f>
        <v>0</v>
      </c>
      <c r="I306" s="34">
        <f t="shared" si="37"/>
        <v>0</v>
      </c>
      <c r="J306" s="22">
        <f>SUM(J307+J311+J315+J321)+J322+J323</f>
        <v>0</v>
      </c>
      <c r="K306" s="33">
        <f t="shared" si="32"/>
        <v>0</v>
      </c>
      <c r="L306" s="35">
        <f t="shared" si="39"/>
        <v>0</v>
      </c>
      <c r="M306" s="33">
        <f t="shared" si="33"/>
        <v>0</v>
      </c>
      <c r="N306" s="22">
        <f>SUM(N307+N311+N315+N321)+N322+N323</f>
        <v>0</v>
      </c>
      <c r="O306" s="33">
        <f t="shared" si="34"/>
        <v>0</v>
      </c>
      <c r="P306" s="36">
        <f t="shared" si="40"/>
        <v>0</v>
      </c>
    </row>
    <row r="307" spans="1:16" hidden="1" x14ac:dyDescent="0.25">
      <c r="A307" s="28">
        <v>321</v>
      </c>
      <c r="B307" s="60" t="s">
        <v>270</v>
      </c>
      <c r="C307" s="30"/>
      <c r="D307" s="31">
        <f>SUM(D308:D310)</f>
        <v>0</v>
      </c>
      <c r="E307" s="31">
        <f>SUM(E308:E310)</f>
        <v>0</v>
      </c>
      <c r="F307" s="32">
        <f t="shared" si="38"/>
        <v>0</v>
      </c>
      <c r="G307" s="33">
        <f t="shared" si="36"/>
        <v>0</v>
      </c>
      <c r="H307" s="31">
        <f>SUM(H308:H310)</f>
        <v>0</v>
      </c>
      <c r="I307" s="34">
        <f t="shared" si="37"/>
        <v>0</v>
      </c>
      <c r="J307" s="31">
        <f>SUM(J308:J310)</f>
        <v>0</v>
      </c>
      <c r="K307" s="33">
        <f t="shared" si="32"/>
        <v>0</v>
      </c>
      <c r="L307" s="35">
        <f t="shared" si="39"/>
        <v>0</v>
      </c>
      <c r="M307" s="33">
        <f t="shared" si="33"/>
        <v>0</v>
      </c>
      <c r="N307" s="31">
        <f>SUM(N308:N310)</f>
        <v>0</v>
      </c>
      <c r="O307" s="33">
        <f t="shared" si="34"/>
        <v>0</v>
      </c>
      <c r="P307" s="36">
        <f t="shared" si="40"/>
        <v>0</v>
      </c>
    </row>
    <row r="308" spans="1:16" hidden="1" x14ac:dyDescent="0.25">
      <c r="A308" s="28">
        <v>32101</v>
      </c>
      <c r="B308" s="40" t="s">
        <v>271</v>
      </c>
      <c r="C308" s="30"/>
      <c r="D308" s="31"/>
      <c r="E308" s="105"/>
      <c r="F308" s="32">
        <f t="shared" si="38"/>
        <v>0</v>
      </c>
      <c r="G308" s="33">
        <f t="shared" si="36"/>
        <v>0</v>
      </c>
      <c r="H308" s="105"/>
      <c r="I308" s="34">
        <f t="shared" si="37"/>
        <v>0</v>
      </c>
      <c r="J308" s="105"/>
      <c r="K308" s="33">
        <f t="shared" si="32"/>
        <v>0</v>
      </c>
      <c r="L308" s="35">
        <f t="shared" si="39"/>
        <v>0</v>
      </c>
      <c r="M308" s="33">
        <f t="shared" si="33"/>
        <v>0</v>
      </c>
      <c r="N308" s="105"/>
      <c r="O308" s="33">
        <f t="shared" si="34"/>
        <v>0</v>
      </c>
      <c r="P308" s="36">
        <f t="shared" si="40"/>
        <v>0</v>
      </c>
    </row>
    <row r="309" spans="1:16" hidden="1" x14ac:dyDescent="0.25">
      <c r="A309" s="28">
        <v>32102</v>
      </c>
      <c r="B309" s="40" t="s">
        <v>272</v>
      </c>
      <c r="C309" s="30"/>
      <c r="D309" s="37"/>
      <c r="E309" s="105"/>
      <c r="F309" s="32">
        <f t="shared" si="38"/>
        <v>0</v>
      </c>
      <c r="G309" s="33">
        <f t="shared" si="36"/>
        <v>0</v>
      </c>
      <c r="H309" s="105"/>
      <c r="I309" s="34">
        <f t="shared" si="37"/>
        <v>0</v>
      </c>
      <c r="J309" s="105"/>
      <c r="K309" s="33">
        <f t="shared" si="32"/>
        <v>0</v>
      </c>
      <c r="L309" s="35">
        <f t="shared" si="39"/>
        <v>0</v>
      </c>
      <c r="M309" s="33">
        <f t="shared" si="33"/>
        <v>0</v>
      </c>
      <c r="N309" s="105"/>
      <c r="O309" s="33">
        <f t="shared" si="34"/>
        <v>0</v>
      </c>
      <c r="P309" s="36">
        <f t="shared" si="40"/>
        <v>0</v>
      </c>
    </row>
    <row r="310" spans="1:16" hidden="1" x14ac:dyDescent="0.25">
      <c r="A310" s="28">
        <v>32103</v>
      </c>
      <c r="B310" s="40" t="s">
        <v>273</v>
      </c>
      <c r="C310" s="30"/>
      <c r="D310" s="37"/>
      <c r="E310" s="105"/>
      <c r="F310" s="32">
        <f t="shared" si="38"/>
        <v>0</v>
      </c>
      <c r="G310" s="33">
        <f t="shared" si="36"/>
        <v>0</v>
      </c>
      <c r="H310" s="105"/>
      <c r="I310" s="34">
        <f t="shared" si="37"/>
        <v>0</v>
      </c>
      <c r="J310" s="105"/>
      <c r="K310" s="33">
        <f t="shared" si="32"/>
        <v>0</v>
      </c>
      <c r="L310" s="35">
        <f t="shared" si="39"/>
        <v>0</v>
      </c>
      <c r="M310" s="33">
        <f t="shared" si="33"/>
        <v>0</v>
      </c>
      <c r="N310" s="105"/>
      <c r="O310" s="33">
        <f t="shared" si="34"/>
        <v>0</v>
      </c>
      <c r="P310" s="36">
        <f t="shared" si="40"/>
        <v>0</v>
      </c>
    </row>
    <row r="311" spans="1:16" hidden="1" x14ac:dyDescent="0.25">
      <c r="A311" s="28">
        <v>322</v>
      </c>
      <c r="B311" s="60" t="s">
        <v>274</v>
      </c>
      <c r="C311" s="30"/>
      <c r="D311" s="31">
        <f>SUM(D312:D314)</f>
        <v>0</v>
      </c>
      <c r="E311" s="31">
        <f>SUM(E312:E314)</f>
        <v>0</v>
      </c>
      <c r="F311" s="32">
        <f t="shared" si="38"/>
        <v>0</v>
      </c>
      <c r="G311" s="33">
        <f t="shared" si="36"/>
        <v>0</v>
      </c>
      <c r="H311" s="31">
        <f>SUM(H312:H314)</f>
        <v>0</v>
      </c>
      <c r="I311" s="34">
        <f t="shared" si="37"/>
        <v>0</v>
      </c>
      <c r="J311" s="31">
        <f>SUM(J312:J314)</f>
        <v>0</v>
      </c>
      <c r="K311" s="33">
        <f t="shared" si="32"/>
        <v>0</v>
      </c>
      <c r="L311" s="35">
        <f t="shared" si="39"/>
        <v>0</v>
      </c>
      <c r="M311" s="33">
        <f t="shared" si="33"/>
        <v>0</v>
      </c>
      <c r="N311" s="31">
        <f>SUM(N312:N314)</f>
        <v>0</v>
      </c>
      <c r="O311" s="33">
        <f t="shared" si="34"/>
        <v>0</v>
      </c>
      <c r="P311" s="36">
        <f t="shared" si="40"/>
        <v>0</v>
      </c>
    </row>
    <row r="312" spans="1:16" hidden="1" x14ac:dyDescent="0.25">
      <c r="A312" s="28">
        <v>32201</v>
      </c>
      <c r="B312" s="40" t="s">
        <v>271</v>
      </c>
      <c r="C312" s="30"/>
      <c r="D312" s="37"/>
      <c r="E312" s="37"/>
      <c r="F312" s="38">
        <v>91716799000</v>
      </c>
      <c r="G312" s="33">
        <f t="shared" si="36"/>
        <v>270.45395066723847</v>
      </c>
      <c r="H312" s="37"/>
      <c r="I312" s="34">
        <f t="shared" si="37"/>
        <v>91716799000</v>
      </c>
      <c r="J312" s="37"/>
      <c r="K312" s="33">
        <f t="shared" si="32"/>
        <v>0</v>
      </c>
      <c r="L312" s="35">
        <f t="shared" si="39"/>
        <v>0</v>
      </c>
      <c r="M312" s="33">
        <f t="shared" si="33"/>
        <v>0</v>
      </c>
      <c r="N312" s="37"/>
      <c r="O312" s="33">
        <f t="shared" si="34"/>
        <v>0</v>
      </c>
      <c r="P312" s="36">
        <f t="shared" si="40"/>
        <v>91716799000</v>
      </c>
    </row>
    <row r="313" spans="1:16" hidden="1" x14ac:dyDescent="0.25">
      <c r="A313" s="28">
        <v>32202</v>
      </c>
      <c r="B313" s="40" t="s">
        <v>272</v>
      </c>
      <c r="C313" s="30"/>
      <c r="D313" s="37"/>
      <c r="E313" s="37"/>
      <c r="F313" s="38">
        <v>83692560000</v>
      </c>
      <c r="G313" s="33">
        <f t="shared" si="36"/>
        <v>246.79212249279328</v>
      </c>
      <c r="H313" s="37"/>
      <c r="I313" s="34">
        <f t="shared" si="37"/>
        <v>83692560000</v>
      </c>
      <c r="J313" s="37"/>
      <c r="K313" s="33">
        <f t="shared" si="32"/>
        <v>0</v>
      </c>
      <c r="L313" s="35">
        <f t="shared" si="39"/>
        <v>0</v>
      </c>
      <c r="M313" s="33">
        <f t="shared" si="33"/>
        <v>0</v>
      </c>
      <c r="N313" s="37"/>
      <c r="O313" s="33">
        <f t="shared" si="34"/>
        <v>0</v>
      </c>
      <c r="P313" s="36">
        <f t="shared" si="40"/>
        <v>83692560000</v>
      </c>
    </row>
    <row r="314" spans="1:16" hidden="1" x14ac:dyDescent="0.25">
      <c r="A314" s="28">
        <v>32203</v>
      </c>
      <c r="B314" s="40" t="s">
        <v>273</v>
      </c>
      <c r="C314" s="30"/>
      <c r="D314" s="37"/>
      <c r="E314" s="37"/>
      <c r="F314" s="38">
        <v>26162017000</v>
      </c>
      <c r="G314" s="33">
        <f t="shared" si="36"/>
        <v>77.146399920405585</v>
      </c>
      <c r="H314" s="37"/>
      <c r="I314" s="34">
        <f t="shared" si="37"/>
        <v>26162017000</v>
      </c>
      <c r="J314" s="37"/>
      <c r="K314" s="33">
        <f t="shared" si="32"/>
        <v>0</v>
      </c>
      <c r="L314" s="35">
        <f t="shared" si="39"/>
        <v>0</v>
      </c>
      <c r="M314" s="33">
        <f t="shared" si="33"/>
        <v>0</v>
      </c>
      <c r="N314" s="37"/>
      <c r="O314" s="33">
        <f t="shared" si="34"/>
        <v>0</v>
      </c>
      <c r="P314" s="36">
        <f t="shared" si="40"/>
        <v>26162017000</v>
      </c>
    </row>
    <row r="315" spans="1:16" hidden="1" x14ac:dyDescent="0.25">
      <c r="A315" s="61">
        <v>325</v>
      </c>
      <c r="B315" s="62" t="s">
        <v>275</v>
      </c>
      <c r="C315" s="21"/>
      <c r="D315" s="22">
        <f>SUM(D316+D319)</f>
        <v>0</v>
      </c>
      <c r="E315" s="22">
        <f>SUM(E316+E319)</f>
        <v>0</v>
      </c>
      <c r="F315" s="23">
        <f t="shared" ref="F315:F378" si="41">SUM(D315+E315)</f>
        <v>0</v>
      </c>
      <c r="G315" s="24">
        <f t="shared" si="36"/>
        <v>0</v>
      </c>
      <c r="H315" s="22">
        <f>SUM(H316+H319)</f>
        <v>0</v>
      </c>
      <c r="I315" s="34">
        <f t="shared" si="37"/>
        <v>0</v>
      </c>
      <c r="J315" s="22">
        <f>SUM(J316+J319)</f>
        <v>0</v>
      </c>
      <c r="K315" s="33">
        <f t="shared" si="32"/>
        <v>0</v>
      </c>
      <c r="L315" s="35">
        <f t="shared" si="39"/>
        <v>0</v>
      </c>
      <c r="M315" s="33">
        <f t="shared" si="33"/>
        <v>0</v>
      </c>
      <c r="N315" s="22">
        <f>SUM(N316+N319)</f>
        <v>0</v>
      </c>
      <c r="O315" s="33">
        <f t="shared" si="34"/>
        <v>0</v>
      </c>
      <c r="P315" s="36">
        <f t="shared" si="40"/>
        <v>0</v>
      </c>
    </row>
    <row r="316" spans="1:16" hidden="1" x14ac:dyDescent="0.25">
      <c r="A316" s="28">
        <v>32501</v>
      </c>
      <c r="B316" s="40" t="s">
        <v>124</v>
      </c>
      <c r="C316" s="30"/>
      <c r="D316" s="31">
        <f>SUM(D317)</f>
        <v>0</v>
      </c>
      <c r="E316" s="31">
        <f>SUM(E317)</f>
        <v>0</v>
      </c>
      <c r="F316" s="32">
        <f t="shared" si="41"/>
        <v>0</v>
      </c>
      <c r="G316" s="33">
        <f t="shared" si="36"/>
        <v>0</v>
      </c>
      <c r="H316" s="31">
        <f>SUM(H317)</f>
        <v>0</v>
      </c>
      <c r="I316" s="34">
        <f t="shared" si="37"/>
        <v>0</v>
      </c>
      <c r="J316" s="31">
        <f>SUM(J317)</f>
        <v>0</v>
      </c>
      <c r="K316" s="33">
        <f t="shared" si="32"/>
        <v>0</v>
      </c>
      <c r="L316" s="35">
        <f t="shared" si="39"/>
        <v>0</v>
      </c>
      <c r="M316" s="33">
        <f t="shared" si="33"/>
        <v>0</v>
      </c>
      <c r="N316" s="31">
        <f>SUM(N317)</f>
        <v>0</v>
      </c>
      <c r="O316" s="33">
        <f t="shared" si="34"/>
        <v>0</v>
      </c>
      <c r="P316" s="36">
        <f t="shared" si="40"/>
        <v>0</v>
      </c>
    </row>
    <row r="317" spans="1:16" hidden="1" x14ac:dyDescent="0.25">
      <c r="A317" s="28">
        <v>3250105</v>
      </c>
      <c r="B317" s="39" t="s">
        <v>276</v>
      </c>
      <c r="C317" s="30"/>
      <c r="D317" s="31">
        <f>SUM(D318)</f>
        <v>0</v>
      </c>
      <c r="E317" s="31">
        <f>SUM(E318)</f>
        <v>0</v>
      </c>
      <c r="F317" s="32">
        <f t="shared" si="41"/>
        <v>0</v>
      </c>
      <c r="G317" s="33">
        <f t="shared" si="36"/>
        <v>0</v>
      </c>
      <c r="H317" s="31">
        <f>SUM(H318)</f>
        <v>0</v>
      </c>
      <c r="I317" s="34">
        <f t="shared" si="37"/>
        <v>0</v>
      </c>
      <c r="J317" s="31">
        <f>SUM(J318)</f>
        <v>0</v>
      </c>
      <c r="K317" s="33">
        <f t="shared" si="32"/>
        <v>0</v>
      </c>
      <c r="L317" s="35">
        <f t="shared" si="39"/>
        <v>0</v>
      </c>
      <c r="M317" s="33">
        <f t="shared" si="33"/>
        <v>0</v>
      </c>
      <c r="N317" s="31">
        <f>SUM(N318)</f>
        <v>0</v>
      </c>
      <c r="O317" s="33">
        <f t="shared" si="34"/>
        <v>0</v>
      </c>
      <c r="P317" s="36">
        <f t="shared" si="40"/>
        <v>0</v>
      </c>
    </row>
    <row r="318" spans="1:16" hidden="1" x14ac:dyDescent="0.25">
      <c r="A318" s="28">
        <v>325010501</v>
      </c>
      <c r="B318" s="39" t="s">
        <v>277</v>
      </c>
      <c r="C318" s="30"/>
      <c r="D318" s="37"/>
      <c r="E318" s="105"/>
      <c r="F318" s="32">
        <f t="shared" si="41"/>
        <v>0</v>
      </c>
      <c r="G318" s="33">
        <f t="shared" si="36"/>
        <v>0</v>
      </c>
      <c r="H318" s="105"/>
      <c r="I318" s="34">
        <f t="shared" si="37"/>
        <v>0</v>
      </c>
      <c r="J318" s="105"/>
      <c r="K318" s="33">
        <f t="shared" si="32"/>
        <v>0</v>
      </c>
      <c r="L318" s="35">
        <f t="shared" si="39"/>
        <v>0</v>
      </c>
      <c r="M318" s="33">
        <f t="shared" si="33"/>
        <v>0</v>
      </c>
      <c r="N318" s="105"/>
      <c r="O318" s="33">
        <f t="shared" si="34"/>
        <v>0</v>
      </c>
      <c r="P318" s="36">
        <f t="shared" si="40"/>
        <v>0</v>
      </c>
    </row>
    <row r="319" spans="1:16" hidden="1" x14ac:dyDescent="0.25">
      <c r="A319" s="28">
        <v>32502</v>
      </c>
      <c r="B319" s="40" t="s">
        <v>149</v>
      </c>
      <c r="C319" s="30"/>
      <c r="D319" s="31">
        <f>SUM(D320)</f>
        <v>0</v>
      </c>
      <c r="E319" s="31">
        <f>SUM(E320)</f>
        <v>0</v>
      </c>
      <c r="F319" s="32">
        <f t="shared" si="41"/>
        <v>0</v>
      </c>
      <c r="G319" s="33">
        <f t="shared" si="36"/>
        <v>0</v>
      </c>
      <c r="H319" s="31">
        <f>SUM(H320)</f>
        <v>0</v>
      </c>
      <c r="I319" s="34">
        <f t="shared" si="37"/>
        <v>0</v>
      </c>
      <c r="J319" s="31">
        <f>SUM(J320)</f>
        <v>0</v>
      </c>
      <c r="K319" s="33">
        <f t="shared" si="32"/>
        <v>0</v>
      </c>
      <c r="L319" s="35">
        <f t="shared" si="39"/>
        <v>0</v>
      </c>
      <c r="M319" s="33">
        <f t="shared" si="33"/>
        <v>0</v>
      </c>
      <c r="N319" s="31">
        <f>SUM(N320)</f>
        <v>0</v>
      </c>
      <c r="O319" s="33">
        <f t="shared" si="34"/>
        <v>0</v>
      </c>
      <c r="P319" s="36">
        <f t="shared" si="40"/>
        <v>0</v>
      </c>
    </row>
    <row r="320" spans="1:16" hidden="1" x14ac:dyDescent="0.25">
      <c r="A320" s="28">
        <v>3250202</v>
      </c>
      <c r="B320" s="39" t="s">
        <v>278</v>
      </c>
      <c r="C320" s="30"/>
      <c r="D320" s="37"/>
      <c r="E320" s="37"/>
      <c r="F320" s="32">
        <f t="shared" si="41"/>
        <v>0</v>
      </c>
      <c r="G320" s="33">
        <f t="shared" si="36"/>
        <v>0</v>
      </c>
      <c r="H320" s="37"/>
      <c r="I320" s="34">
        <f t="shared" si="37"/>
        <v>0</v>
      </c>
      <c r="J320" s="37"/>
      <c r="K320" s="33">
        <f t="shared" si="32"/>
        <v>0</v>
      </c>
      <c r="L320" s="35">
        <f t="shared" si="39"/>
        <v>0</v>
      </c>
      <c r="M320" s="33">
        <f t="shared" si="33"/>
        <v>0</v>
      </c>
      <c r="N320" s="37"/>
      <c r="O320" s="33">
        <f t="shared" si="34"/>
        <v>0</v>
      </c>
      <c r="P320" s="36">
        <f t="shared" si="40"/>
        <v>0</v>
      </c>
    </row>
    <row r="321" spans="1:16" hidden="1" x14ac:dyDescent="0.25">
      <c r="A321" s="28">
        <v>327</v>
      </c>
      <c r="B321" s="39" t="s">
        <v>279</v>
      </c>
      <c r="C321" s="30"/>
      <c r="D321" s="31"/>
      <c r="E321" s="105"/>
      <c r="F321" s="32">
        <f t="shared" si="41"/>
        <v>0</v>
      </c>
      <c r="G321" s="33">
        <f t="shared" si="36"/>
        <v>0</v>
      </c>
      <c r="H321" s="105"/>
      <c r="I321" s="34">
        <f t="shared" si="37"/>
        <v>0</v>
      </c>
      <c r="J321" s="105"/>
      <c r="K321" s="33">
        <f t="shared" si="32"/>
        <v>0</v>
      </c>
      <c r="L321" s="35">
        <f t="shared" si="39"/>
        <v>0</v>
      </c>
      <c r="M321" s="33">
        <f t="shared" si="33"/>
        <v>0</v>
      </c>
      <c r="N321" s="105"/>
      <c r="O321" s="33">
        <f t="shared" si="34"/>
        <v>0</v>
      </c>
      <c r="P321" s="36">
        <f t="shared" si="40"/>
        <v>0</v>
      </c>
    </row>
    <row r="322" spans="1:16" hidden="1" x14ac:dyDescent="0.25">
      <c r="A322" s="28">
        <v>328</v>
      </c>
      <c r="B322" s="39" t="s">
        <v>195</v>
      </c>
      <c r="C322" s="30"/>
      <c r="D322" s="31"/>
      <c r="E322" s="105"/>
      <c r="F322" s="32">
        <f t="shared" si="41"/>
        <v>0</v>
      </c>
      <c r="G322" s="33">
        <f t="shared" si="36"/>
        <v>0</v>
      </c>
      <c r="H322" s="105"/>
      <c r="I322" s="34">
        <f t="shared" si="37"/>
        <v>0</v>
      </c>
      <c r="J322" s="105"/>
      <c r="K322" s="33">
        <f t="shared" si="32"/>
        <v>0</v>
      </c>
      <c r="L322" s="35">
        <f t="shared" si="39"/>
        <v>0</v>
      </c>
      <c r="M322" s="33">
        <f t="shared" si="33"/>
        <v>0</v>
      </c>
      <c r="N322" s="105"/>
      <c r="O322" s="33">
        <f t="shared" si="34"/>
        <v>0</v>
      </c>
      <c r="P322" s="36">
        <f t="shared" si="40"/>
        <v>0</v>
      </c>
    </row>
    <row r="323" spans="1:16" hidden="1" x14ac:dyDescent="0.25">
      <c r="A323" s="28">
        <v>329</v>
      </c>
      <c r="B323" s="39" t="s">
        <v>231</v>
      </c>
      <c r="C323" s="30"/>
      <c r="D323" s="31"/>
      <c r="E323" s="31"/>
      <c r="F323" s="32">
        <f t="shared" si="41"/>
        <v>0</v>
      </c>
      <c r="G323" s="33">
        <f t="shared" si="36"/>
        <v>0</v>
      </c>
      <c r="H323" s="31"/>
      <c r="I323" s="34">
        <f t="shared" si="37"/>
        <v>0</v>
      </c>
      <c r="J323" s="31"/>
      <c r="K323" s="33">
        <f t="shared" si="32"/>
        <v>0</v>
      </c>
      <c r="L323" s="35">
        <f t="shared" si="39"/>
        <v>0</v>
      </c>
      <c r="M323" s="33">
        <f t="shared" si="33"/>
        <v>0</v>
      </c>
      <c r="N323" s="31"/>
      <c r="O323" s="33">
        <f t="shared" si="34"/>
        <v>0</v>
      </c>
      <c r="P323" s="36">
        <f t="shared" si="40"/>
        <v>0</v>
      </c>
    </row>
    <row r="324" spans="1:16" x14ac:dyDescent="0.25">
      <c r="A324" s="63">
        <v>33</v>
      </c>
      <c r="B324" s="64" t="s">
        <v>280</v>
      </c>
      <c r="C324" s="30"/>
      <c r="D324" s="22">
        <f>SUM(D325+D1181+D1270+D1284+D1286)</f>
        <v>10490748414</v>
      </c>
      <c r="E324" s="22">
        <f>SUM(E325+E1181+E1270+E1284+E1286)</f>
        <v>11094384854</v>
      </c>
      <c r="F324" s="23">
        <f t="shared" si="41"/>
        <v>21585133268</v>
      </c>
      <c r="G324" s="24">
        <f t="shared" si="36"/>
        <v>63.650112429342855</v>
      </c>
      <c r="H324" s="22">
        <f>SUM(H325+H1181+H1270+H1284+H1286)</f>
        <v>0</v>
      </c>
      <c r="I324" s="34">
        <f t="shared" si="37"/>
        <v>21585133268</v>
      </c>
      <c r="J324" s="22">
        <f>SUM(J325+J1181+J1270+J1284+J1286)</f>
        <v>12558535338</v>
      </c>
      <c r="K324" s="33">
        <f t="shared" si="32"/>
        <v>58.18141209541686</v>
      </c>
      <c r="L324" s="35">
        <f t="shared" si="39"/>
        <v>5836128255</v>
      </c>
      <c r="M324" s="33">
        <f t="shared" si="33"/>
        <v>27.037721669534793</v>
      </c>
      <c r="N324" s="22">
        <f>SUM(N325+N1181+N1270+N1284+N1286)</f>
        <v>18394663593</v>
      </c>
      <c r="O324" s="33">
        <f t="shared" si="34"/>
        <v>85.21913376495165</v>
      </c>
      <c r="P324" s="36">
        <f t="shared" si="40"/>
        <v>3190469675</v>
      </c>
    </row>
    <row r="325" spans="1:16" x14ac:dyDescent="0.25">
      <c r="A325" s="63">
        <v>331</v>
      </c>
      <c r="B325" s="64" t="s">
        <v>281</v>
      </c>
      <c r="C325" s="30"/>
      <c r="D325" s="22">
        <f>SUM(D326)</f>
        <v>4731653789</v>
      </c>
      <c r="E325" s="22">
        <f>SUM(E326)</f>
        <v>11265769582</v>
      </c>
      <c r="F325" s="23">
        <f t="shared" si="41"/>
        <v>15997423371</v>
      </c>
      <c r="G325" s="24">
        <f t="shared" si="36"/>
        <v>47.173106762953672</v>
      </c>
      <c r="H325" s="22">
        <f>SUM(H326)</f>
        <v>0</v>
      </c>
      <c r="I325" s="34">
        <f t="shared" si="37"/>
        <v>15997423371</v>
      </c>
      <c r="J325" s="22">
        <f>SUM(J326)</f>
        <v>10354183364</v>
      </c>
      <c r="K325" s="33">
        <f t="shared" si="32"/>
        <v>64.724069144597252</v>
      </c>
      <c r="L325" s="35">
        <f t="shared" si="39"/>
        <v>2933780564</v>
      </c>
      <c r="M325" s="33">
        <f t="shared" si="33"/>
        <v>18.339081838131094</v>
      </c>
      <c r="N325" s="22">
        <f>SUM(N326)</f>
        <v>13287963928</v>
      </c>
      <c r="O325" s="33">
        <f t="shared" si="34"/>
        <v>83.063150982728345</v>
      </c>
      <c r="P325" s="36">
        <f t="shared" si="40"/>
        <v>2709459443</v>
      </c>
    </row>
    <row r="326" spans="1:16" x14ac:dyDescent="0.25">
      <c r="A326" s="63">
        <v>33114</v>
      </c>
      <c r="B326" s="64" t="s">
        <v>282</v>
      </c>
      <c r="C326" s="30"/>
      <c r="D326" s="22">
        <f>SUM(D327+D684+D851)</f>
        <v>4731653789</v>
      </c>
      <c r="E326" s="22">
        <f>SUM(E327+E684+E851)</f>
        <v>11265769582</v>
      </c>
      <c r="F326" s="23">
        <f t="shared" si="41"/>
        <v>15997423371</v>
      </c>
      <c r="G326" s="24">
        <f t="shared" si="36"/>
        <v>47.173106762953672</v>
      </c>
      <c r="H326" s="22">
        <f>SUM(H327+H684+H851)</f>
        <v>0</v>
      </c>
      <c r="I326" s="34">
        <f t="shared" si="37"/>
        <v>15997423371</v>
      </c>
      <c r="J326" s="22">
        <f>SUM(J327+J684+J851)</f>
        <v>10354183364</v>
      </c>
      <c r="K326" s="33">
        <f t="shared" si="32"/>
        <v>64.724069144597252</v>
      </c>
      <c r="L326" s="35">
        <f t="shared" si="39"/>
        <v>2933780564</v>
      </c>
      <c r="M326" s="33">
        <f t="shared" si="33"/>
        <v>18.339081838131094</v>
      </c>
      <c r="N326" s="22">
        <f>SUM(N327+N684+N851)</f>
        <v>13287963928</v>
      </c>
      <c r="O326" s="33">
        <f t="shared" si="34"/>
        <v>83.063150982728345</v>
      </c>
      <c r="P326" s="36">
        <f t="shared" si="40"/>
        <v>2709459443</v>
      </c>
    </row>
    <row r="327" spans="1:16" ht="39" x14ac:dyDescent="0.25">
      <c r="A327" s="63">
        <v>3311401</v>
      </c>
      <c r="B327" s="64" t="s">
        <v>283</v>
      </c>
      <c r="C327" s="30"/>
      <c r="D327" s="22">
        <f>SUM(D328+D343+D370+D424+D437+D485+D489+D507+D566+D575+D582+D591+D606+D617+D622+D671)</f>
        <v>3855355922</v>
      </c>
      <c r="E327" s="22">
        <f>SUM(E328+E343+E370+E424+E437+E485+E489+E507+E566+E575+E582+E591+E606+E617+E622+E671)</f>
        <v>10949384854</v>
      </c>
      <c r="F327" s="23">
        <f t="shared" si="41"/>
        <v>14804740776</v>
      </c>
      <c r="G327" s="24">
        <f t="shared" si="36"/>
        <v>43.656131429898224</v>
      </c>
      <c r="H327" s="22">
        <f>SUM(H328+H343+H370+H424+H437+H485+H489+H507+H566+H575+H582+H591+H606+H617+H622+H671)</f>
        <v>0</v>
      </c>
      <c r="I327" s="34">
        <f t="shared" si="37"/>
        <v>14804740776</v>
      </c>
      <c r="J327" s="22">
        <f>SUM(J328+J343+J370+J424+J437+J485+J489+J507+J566+J575+J582+J591+J606+J617+J622+J671)</f>
        <v>9731502394</v>
      </c>
      <c r="K327" s="33">
        <f t="shared" si="32"/>
        <v>65.732338993572654</v>
      </c>
      <c r="L327" s="35">
        <f t="shared" si="39"/>
        <v>2469853522</v>
      </c>
      <c r="M327" s="33">
        <f t="shared" si="33"/>
        <v>16.682855575586203</v>
      </c>
      <c r="N327" s="22">
        <f>SUM(N328+N343+N370+N424+N437+N485+N489+N507+N566+N575+N582+N591+N606+N617+N622+N671)</f>
        <v>12201355916</v>
      </c>
      <c r="O327" s="33">
        <f t="shared" si="34"/>
        <v>82.415194569158871</v>
      </c>
      <c r="P327" s="36">
        <f t="shared" si="40"/>
        <v>2603384860</v>
      </c>
    </row>
    <row r="328" spans="1:16" ht="26.25" hidden="1" x14ac:dyDescent="0.25">
      <c r="A328" s="65">
        <v>331140101</v>
      </c>
      <c r="B328" s="64" t="s">
        <v>284</v>
      </c>
      <c r="C328" s="30"/>
      <c r="D328" s="22">
        <f>SUM(D329+D333+D335+D339+D341)</f>
        <v>0</v>
      </c>
      <c r="E328" s="22">
        <f>SUM(E329+E333+E335+E339+E341)</f>
        <v>0</v>
      </c>
      <c r="F328" s="23">
        <f t="shared" si="41"/>
        <v>0</v>
      </c>
      <c r="G328" s="24">
        <f t="shared" si="36"/>
        <v>0</v>
      </c>
      <c r="H328" s="22">
        <f>SUM(H329+H333+H335+H339+H341)</f>
        <v>0</v>
      </c>
      <c r="I328" s="34">
        <f t="shared" si="37"/>
        <v>0</v>
      </c>
      <c r="J328" s="22">
        <f>SUM(J329+J333+J335+J339+J341)</f>
        <v>0</v>
      </c>
      <c r="K328" s="33">
        <f t="shared" ref="K328:K391" si="42">IF(OR(J328=0,F328=0),0,J328/F328)*100</f>
        <v>0</v>
      </c>
      <c r="L328" s="35">
        <f t="shared" si="39"/>
        <v>0</v>
      </c>
      <c r="M328" s="33">
        <f t="shared" ref="M328:M391" si="43">IF(OR(L328=0,F328=0),0,L328/F328)*100</f>
        <v>0</v>
      </c>
      <c r="N328" s="22">
        <f>SUM(N329+N333+N335+N339+N341)</f>
        <v>0</v>
      </c>
      <c r="O328" s="33">
        <f t="shared" ref="O328:O391" si="44">IF(OR(N328=0,F328=0),0,N328/F328)*100</f>
        <v>0</v>
      </c>
      <c r="P328" s="36">
        <f t="shared" si="40"/>
        <v>0</v>
      </c>
    </row>
    <row r="329" spans="1:16" hidden="1" x14ac:dyDescent="0.25">
      <c r="A329" s="28">
        <v>3311401010735</v>
      </c>
      <c r="B329" s="39" t="s">
        <v>285</v>
      </c>
      <c r="C329" s="30"/>
      <c r="D329" s="31">
        <f>SUM(D330:D332)</f>
        <v>0</v>
      </c>
      <c r="E329" s="31">
        <f>SUM(E330:E332)</f>
        <v>0</v>
      </c>
      <c r="F329" s="32">
        <f t="shared" si="41"/>
        <v>0</v>
      </c>
      <c r="G329" s="33">
        <f t="shared" ref="G329:G392" si="45">IF(OR(F329=0,F$7=0),0,F329/F$7)*100</f>
        <v>0</v>
      </c>
      <c r="H329" s="31">
        <f>SUM(H330:H332)</f>
        <v>0</v>
      </c>
      <c r="I329" s="34">
        <f t="shared" ref="I329:I392" si="46">SUM(F329-H329)</f>
        <v>0</v>
      </c>
      <c r="J329" s="31">
        <f>SUM(J330:J332)</f>
        <v>0</v>
      </c>
      <c r="K329" s="33">
        <f t="shared" si="42"/>
        <v>0</v>
      </c>
      <c r="L329" s="35">
        <f t="shared" si="39"/>
        <v>0</v>
      </c>
      <c r="M329" s="33">
        <f t="shared" si="43"/>
        <v>0</v>
      </c>
      <c r="N329" s="31">
        <f>SUM(N330:N332)</f>
        <v>0</v>
      </c>
      <c r="O329" s="33">
        <f t="shared" si="44"/>
        <v>0</v>
      </c>
      <c r="P329" s="36">
        <f t="shared" si="40"/>
        <v>0</v>
      </c>
    </row>
    <row r="330" spans="1:16" ht="26.25" hidden="1" x14ac:dyDescent="0.25">
      <c r="A330" s="28">
        <v>3311401010735100</v>
      </c>
      <c r="B330" s="39" t="s">
        <v>286</v>
      </c>
      <c r="C330" s="30"/>
      <c r="D330" s="37"/>
      <c r="E330" s="37"/>
      <c r="F330" s="32">
        <f t="shared" si="41"/>
        <v>0</v>
      </c>
      <c r="G330" s="33">
        <f t="shared" si="45"/>
        <v>0</v>
      </c>
      <c r="H330" s="37"/>
      <c r="I330" s="34">
        <f t="shared" si="46"/>
        <v>0</v>
      </c>
      <c r="J330" s="37"/>
      <c r="K330" s="33">
        <f t="shared" si="42"/>
        <v>0</v>
      </c>
      <c r="L330" s="35">
        <f t="shared" si="39"/>
        <v>0</v>
      </c>
      <c r="M330" s="33">
        <f t="shared" si="43"/>
        <v>0</v>
      </c>
      <c r="N330" s="37"/>
      <c r="O330" s="33">
        <f t="shared" si="44"/>
        <v>0</v>
      </c>
      <c r="P330" s="36">
        <f t="shared" si="40"/>
        <v>0</v>
      </c>
    </row>
    <row r="331" spans="1:16" ht="26.25" hidden="1" x14ac:dyDescent="0.25">
      <c r="A331" s="28">
        <v>3311401010735100</v>
      </c>
      <c r="B331" s="39" t="s">
        <v>287</v>
      </c>
      <c r="C331" s="30"/>
      <c r="D331" s="37"/>
      <c r="E331" s="37"/>
      <c r="F331" s="32">
        <f t="shared" si="41"/>
        <v>0</v>
      </c>
      <c r="G331" s="33">
        <f t="shared" si="45"/>
        <v>0</v>
      </c>
      <c r="H331" s="37"/>
      <c r="I331" s="34">
        <f t="shared" si="46"/>
        <v>0</v>
      </c>
      <c r="J331" s="37"/>
      <c r="K331" s="33">
        <f t="shared" si="42"/>
        <v>0</v>
      </c>
      <c r="L331" s="35">
        <f t="shared" si="39"/>
        <v>0</v>
      </c>
      <c r="M331" s="33">
        <f t="shared" si="43"/>
        <v>0</v>
      </c>
      <c r="N331" s="37"/>
      <c r="O331" s="33">
        <f t="shared" si="44"/>
        <v>0</v>
      </c>
      <c r="P331" s="36">
        <f t="shared" si="40"/>
        <v>0</v>
      </c>
    </row>
    <row r="332" spans="1:16" ht="26.25" hidden="1" x14ac:dyDescent="0.25">
      <c r="A332" s="28">
        <v>3311401010735100</v>
      </c>
      <c r="B332" s="39" t="s">
        <v>288</v>
      </c>
      <c r="C332" s="30"/>
      <c r="D332" s="37"/>
      <c r="E332" s="37"/>
      <c r="F332" s="32">
        <f t="shared" si="41"/>
        <v>0</v>
      </c>
      <c r="G332" s="33">
        <f t="shared" si="45"/>
        <v>0</v>
      </c>
      <c r="H332" s="37"/>
      <c r="I332" s="34">
        <f t="shared" si="46"/>
        <v>0</v>
      </c>
      <c r="J332" s="37"/>
      <c r="K332" s="33">
        <f t="shared" si="42"/>
        <v>0</v>
      </c>
      <c r="L332" s="35">
        <f t="shared" si="39"/>
        <v>0</v>
      </c>
      <c r="M332" s="33">
        <f t="shared" si="43"/>
        <v>0</v>
      </c>
      <c r="N332" s="37"/>
      <c r="O332" s="33">
        <f t="shared" si="44"/>
        <v>0</v>
      </c>
      <c r="P332" s="36">
        <f t="shared" si="40"/>
        <v>0</v>
      </c>
    </row>
    <row r="333" spans="1:16" hidden="1" x14ac:dyDescent="0.25">
      <c r="A333" s="28">
        <v>3311401010739</v>
      </c>
      <c r="B333" s="39" t="s">
        <v>289</v>
      </c>
      <c r="C333" s="30"/>
      <c r="D333" s="31">
        <f>SUM(D334)</f>
        <v>0</v>
      </c>
      <c r="E333" s="31">
        <f>SUM(E334)</f>
        <v>0</v>
      </c>
      <c r="F333" s="32">
        <f t="shared" si="41"/>
        <v>0</v>
      </c>
      <c r="G333" s="33">
        <f t="shared" si="45"/>
        <v>0</v>
      </c>
      <c r="H333" s="31">
        <f>SUM(H334)</f>
        <v>0</v>
      </c>
      <c r="I333" s="34">
        <f t="shared" si="46"/>
        <v>0</v>
      </c>
      <c r="J333" s="31">
        <f>SUM(J334)</f>
        <v>0</v>
      </c>
      <c r="K333" s="33">
        <f t="shared" si="42"/>
        <v>0</v>
      </c>
      <c r="L333" s="35">
        <f t="shared" si="39"/>
        <v>0</v>
      </c>
      <c r="M333" s="33">
        <f t="shared" si="43"/>
        <v>0</v>
      </c>
      <c r="N333" s="31">
        <f>SUM(N334)</f>
        <v>0</v>
      </c>
      <c r="O333" s="33">
        <f t="shared" si="44"/>
        <v>0</v>
      </c>
      <c r="P333" s="36">
        <f t="shared" si="40"/>
        <v>0</v>
      </c>
    </row>
    <row r="334" spans="1:16" hidden="1" x14ac:dyDescent="0.25">
      <c r="A334" s="28">
        <v>3311401010739100</v>
      </c>
      <c r="B334" s="39" t="s">
        <v>290</v>
      </c>
      <c r="C334" s="30"/>
      <c r="D334" s="37"/>
      <c r="E334" s="37"/>
      <c r="F334" s="32">
        <f t="shared" si="41"/>
        <v>0</v>
      </c>
      <c r="G334" s="33">
        <f t="shared" si="45"/>
        <v>0</v>
      </c>
      <c r="H334" s="37"/>
      <c r="I334" s="34">
        <f t="shared" si="46"/>
        <v>0</v>
      </c>
      <c r="J334" s="37"/>
      <c r="K334" s="33">
        <f t="shared" si="42"/>
        <v>0</v>
      </c>
      <c r="L334" s="35">
        <f t="shared" si="39"/>
        <v>0</v>
      </c>
      <c r="M334" s="33">
        <f t="shared" si="43"/>
        <v>0</v>
      </c>
      <c r="N334" s="37"/>
      <c r="O334" s="33">
        <f t="shared" si="44"/>
        <v>0</v>
      </c>
      <c r="P334" s="36">
        <f t="shared" si="40"/>
        <v>0</v>
      </c>
    </row>
    <row r="335" spans="1:16" ht="26.25" hidden="1" x14ac:dyDescent="0.25">
      <c r="A335" s="28">
        <v>3311401010901</v>
      </c>
      <c r="B335" s="39" t="s">
        <v>291</v>
      </c>
      <c r="C335" s="30"/>
      <c r="D335" s="31">
        <f>SUM(D336:D338)</f>
        <v>0</v>
      </c>
      <c r="E335" s="31">
        <f>SUM(E336:E338)</f>
        <v>0</v>
      </c>
      <c r="F335" s="32">
        <f t="shared" si="41"/>
        <v>0</v>
      </c>
      <c r="G335" s="33">
        <f t="shared" si="45"/>
        <v>0</v>
      </c>
      <c r="H335" s="31">
        <f>SUM(H336:H338)</f>
        <v>0</v>
      </c>
      <c r="I335" s="34">
        <f t="shared" si="46"/>
        <v>0</v>
      </c>
      <c r="J335" s="31">
        <f>SUM(J336:J338)</f>
        <v>0</v>
      </c>
      <c r="K335" s="33">
        <f t="shared" si="42"/>
        <v>0</v>
      </c>
      <c r="L335" s="35">
        <f t="shared" si="39"/>
        <v>0</v>
      </c>
      <c r="M335" s="33">
        <f t="shared" si="43"/>
        <v>0</v>
      </c>
      <c r="N335" s="31">
        <f>SUM(N336:N338)</f>
        <v>0</v>
      </c>
      <c r="O335" s="33">
        <f t="shared" si="44"/>
        <v>0</v>
      </c>
      <c r="P335" s="36">
        <f t="shared" ref="P335:P398" si="47">SUM(F335-N335)</f>
        <v>0</v>
      </c>
    </row>
    <row r="336" spans="1:16" ht="26.25" hidden="1" x14ac:dyDescent="0.25">
      <c r="A336" s="28">
        <v>3311401010901100</v>
      </c>
      <c r="B336" s="39" t="s">
        <v>291</v>
      </c>
      <c r="C336" s="30"/>
      <c r="D336" s="37"/>
      <c r="E336" s="37"/>
      <c r="F336" s="32">
        <f t="shared" si="41"/>
        <v>0</v>
      </c>
      <c r="G336" s="33">
        <f t="shared" si="45"/>
        <v>0</v>
      </c>
      <c r="H336" s="37"/>
      <c r="I336" s="34">
        <f t="shared" si="46"/>
        <v>0</v>
      </c>
      <c r="J336" s="37"/>
      <c r="K336" s="33">
        <f t="shared" si="42"/>
        <v>0</v>
      </c>
      <c r="L336" s="35">
        <f t="shared" ref="L336:L399" si="48">SUM(N336-J336)</f>
        <v>0</v>
      </c>
      <c r="M336" s="33">
        <f t="shared" si="43"/>
        <v>0</v>
      </c>
      <c r="N336" s="37"/>
      <c r="O336" s="33">
        <f t="shared" si="44"/>
        <v>0</v>
      </c>
      <c r="P336" s="36">
        <f t="shared" si="47"/>
        <v>0</v>
      </c>
    </row>
    <row r="337" spans="1:16" ht="26.25" hidden="1" x14ac:dyDescent="0.25">
      <c r="A337" s="28">
        <v>3311401010901100</v>
      </c>
      <c r="B337" s="39" t="s">
        <v>291</v>
      </c>
      <c r="C337" s="30"/>
      <c r="D337" s="37"/>
      <c r="E337" s="37"/>
      <c r="F337" s="32">
        <f t="shared" si="41"/>
        <v>0</v>
      </c>
      <c r="G337" s="33">
        <f t="shared" si="45"/>
        <v>0</v>
      </c>
      <c r="H337" s="37"/>
      <c r="I337" s="34">
        <f t="shared" si="46"/>
        <v>0</v>
      </c>
      <c r="J337" s="37"/>
      <c r="K337" s="33">
        <f t="shared" si="42"/>
        <v>0</v>
      </c>
      <c r="L337" s="35">
        <f t="shared" si="48"/>
        <v>0</v>
      </c>
      <c r="M337" s="33">
        <f t="shared" si="43"/>
        <v>0</v>
      </c>
      <c r="N337" s="37"/>
      <c r="O337" s="33">
        <f t="shared" si="44"/>
        <v>0</v>
      </c>
      <c r="P337" s="36">
        <f t="shared" si="47"/>
        <v>0</v>
      </c>
    </row>
    <row r="338" spans="1:16" ht="26.25" hidden="1" x14ac:dyDescent="0.25">
      <c r="A338" s="28">
        <v>3311401010901100</v>
      </c>
      <c r="B338" s="39" t="s">
        <v>291</v>
      </c>
      <c r="C338" s="30"/>
      <c r="D338" s="37"/>
      <c r="E338" s="37"/>
      <c r="F338" s="32">
        <f t="shared" si="41"/>
        <v>0</v>
      </c>
      <c r="G338" s="33">
        <f t="shared" si="45"/>
        <v>0</v>
      </c>
      <c r="H338" s="37"/>
      <c r="I338" s="34">
        <f t="shared" si="46"/>
        <v>0</v>
      </c>
      <c r="J338" s="37"/>
      <c r="K338" s="33">
        <f t="shared" si="42"/>
        <v>0</v>
      </c>
      <c r="L338" s="35">
        <f t="shared" si="48"/>
        <v>0</v>
      </c>
      <c r="M338" s="33">
        <f t="shared" si="43"/>
        <v>0</v>
      </c>
      <c r="N338" s="37"/>
      <c r="O338" s="33">
        <f t="shared" si="44"/>
        <v>0</v>
      </c>
      <c r="P338" s="36">
        <f t="shared" si="47"/>
        <v>0</v>
      </c>
    </row>
    <row r="339" spans="1:16" ht="26.25" hidden="1" x14ac:dyDescent="0.25">
      <c r="A339" s="65">
        <v>3311401010914</v>
      </c>
      <c r="B339" s="66" t="s">
        <v>292</v>
      </c>
      <c r="C339" s="30"/>
      <c r="D339" s="31">
        <f>SUM(D340)</f>
        <v>0</v>
      </c>
      <c r="E339" s="31">
        <f>SUM(E340)</f>
        <v>0</v>
      </c>
      <c r="F339" s="32">
        <f t="shared" si="41"/>
        <v>0</v>
      </c>
      <c r="G339" s="33">
        <f t="shared" si="45"/>
        <v>0</v>
      </c>
      <c r="H339" s="31">
        <f>SUM(H340)</f>
        <v>0</v>
      </c>
      <c r="I339" s="34">
        <f t="shared" si="46"/>
        <v>0</v>
      </c>
      <c r="J339" s="31">
        <f>SUM(J340)</f>
        <v>0</v>
      </c>
      <c r="K339" s="33">
        <f t="shared" si="42"/>
        <v>0</v>
      </c>
      <c r="L339" s="35">
        <f t="shared" si="48"/>
        <v>0</v>
      </c>
      <c r="M339" s="33">
        <f t="shared" si="43"/>
        <v>0</v>
      </c>
      <c r="N339" s="31">
        <f>SUM(N340)</f>
        <v>0</v>
      </c>
      <c r="O339" s="33">
        <f t="shared" si="44"/>
        <v>0</v>
      </c>
      <c r="P339" s="36">
        <f t="shared" si="47"/>
        <v>0</v>
      </c>
    </row>
    <row r="340" spans="1:16" ht="26.25" hidden="1" x14ac:dyDescent="0.25">
      <c r="A340" s="65">
        <v>3311401010914100</v>
      </c>
      <c r="B340" s="66" t="s">
        <v>292</v>
      </c>
      <c r="C340" s="30"/>
      <c r="D340" s="37"/>
      <c r="E340" s="37"/>
      <c r="F340" s="32">
        <f t="shared" si="41"/>
        <v>0</v>
      </c>
      <c r="G340" s="33">
        <f t="shared" si="45"/>
        <v>0</v>
      </c>
      <c r="H340" s="37"/>
      <c r="I340" s="34">
        <f t="shared" si="46"/>
        <v>0</v>
      </c>
      <c r="J340" s="37"/>
      <c r="K340" s="33">
        <f t="shared" si="42"/>
        <v>0</v>
      </c>
      <c r="L340" s="35">
        <f t="shared" si="48"/>
        <v>0</v>
      </c>
      <c r="M340" s="33">
        <f t="shared" si="43"/>
        <v>0</v>
      </c>
      <c r="N340" s="37"/>
      <c r="O340" s="33">
        <f t="shared" si="44"/>
        <v>0</v>
      </c>
      <c r="P340" s="36">
        <f t="shared" si="47"/>
        <v>0</v>
      </c>
    </row>
    <row r="341" spans="1:16" hidden="1" x14ac:dyDescent="0.25">
      <c r="A341" s="28">
        <v>3311401010926</v>
      </c>
      <c r="B341" s="39" t="s">
        <v>293</v>
      </c>
      <c r="C341" s="30"/>
      <c r="D341" s="31">
        <f>SUM(D342)</f>
        <v>0</v>
      </c>
      <c r="E341" s="31">
        <f>SUM(E342)</f>
        <v>0</v>
      </c>
      <c r="F341" s="32">
        <f t="shared" si="41"/>
        <v>0</v>
      </c>
      <c r="G341" s="33">
        <f t="shared" si="45"/>
        <v>0</v>
      </c>
      <c r="H341" s="31">
        <f>SUM(H342)</f>
        <v>0</v>
      </c>
      <c r="I341" s="34">
        <f t="shared" si="46"/>
        <v>0</v>
      </c>
      <c r="J341" s="31">
        <f>SUM(J342)</f>
        <v>0</v>
      </c>
      <c r="K341" s="33">
        <f t="shared" si="42"/>
        <v>0</v>
      </c>
      <c r="L341" s="35">
        <f t="shared" si="48"/>
        <v>0</v>
      </c>
      <c r="M341" s="33">
        <f t="shared" si="43"/>
        <v>0</v>
      </c>
      <c r="N341" s="31">
        <f>SUM(N342)</f>
        <v>0</v>
      </c>
      <c r="O341" s="33">
        <f t="shared" si="44"/>
        <v>0</v>
      </c>
      <c r="P341" s="36">
        <f t="shared" si="47"/>
        <v>0</v>
      </c>
    </row>
    <row r="342" spans="1:16" hidden="1" x14ac:dyDescent="0.25">
      <c r="A342" s="28">
        <v>3311401010926100</v>
      </c>
      <c r="B342" s="39" t="s">
        <v>294</v>
      </c>
      <c r="C342" s="30"/>
      <c r="D342" s="37"/>
      <c r="E342" s="37"/>
      <c r="F342" s="32">
        <f t="shared" si="41"/>
        <v>0</v>
      </c>
      <c r="G342" s="33">
        <f t="shared" si="45"/>
        <v>0</v>
      </c>
      <c r="H342" s="37"/>
      <c r="I342" s="34">
        <f t="shared" si="46"/>
        <v>0</v>
      </c>
      <c r="J342" s="37"/>
      <c r="K342" s="33">
        <f t="shared" si="42"/>
        <v>0</v>
      </c>
      <c r="L342" s="35">
        <f t="shared" si="48"/>
        <v>0</v>
      </c>
      <c r="M342" s="33">
        <f t="shared" si="43"/>
        <v>0</v>
      </c>
      <c r="N342" s="37"/>
      <c r="O342" s="33">
        <f t="shared" si="44"/>
        <v>0</v>
      </c>
      <c r="P342" s="36">
        <f t="shared" si="47"/>
        <v>0</v>
      </c>
    </row>
    <row r="343" spans="1:16" ht="26.25" hidden="1" x14ac:dyDescent="0.25">
      <c r="A343" s="65">
        <v>331140102</v>
      </c>
      <c r="B343" s="66" t="s">
        <v>295</v>
      </c>
      <c r="C343" s="30"/>
      <c r="D343" s="31">
        <f>SUM(D344+D346+D348+D350+D352+D354+D356+D358+D360+D362+D364+D366+D368)</f>
        <v>0</v>
      </c>
      <c r="E343" s="31">
        <f>SUM(E344+E346+E348+E350+E352+E354+E356+E358+E360+E362+E364+E366+E368)</f>
        <v>0</v>
      </c>
      <c r="F343" s="32">
        <f t="shared" si="41"/>
        <v>0</v>
      </c>
      <c r="G343" s="33">
        <f t="shared" si="45"/>
        <v>0</v>
      </c>
      <c r="H343" s="31">
        <f>SUM(H344+H346+H348+H350+H352+H354+H356+H358+H360+H362+H364+H366+H368)</f>
        <v>0</v>
      </c>
      <c r="I343" s="34">
        <f t="shared" si="46"/>
        <v>0</v>
      </c>
      <c r="J343" s="31">
        <f>SUM(J344+J346+J348+J350+J352+J354+J356+J358+J360+J362+J364+J366+J368)</f>
        <v>0</v>
      </c>
      <c r="K343" s="33">
        <f t="shared" si="42"/>
        <v>0</v>
      </c>
      <c r="L343" s="35">
        <f t="shared" si="48"/>
        <v>0</v>
      </c>
      <c r="M343" s="33">
        <f t="shared" si="43"/>
        <v>0</v>
      </c>
      <c r="N343" s="31">
        <f>SUM(N344+N346+N348+N350+N352+N354+N356+N358+N360+N362+N364+N366+N368)</f>
        <v>0</v>
      </c>
      <c r="O343" s="33">
        <f t="shared" si="44"/>
        <v>0</v>
      </c>
      <c r="P343" s="36">
        <f t="shared" si="47"/>
        <v>0</v>
      </c>
    </row>
    <row r="344" spans="1:16" hidden="1" x14ac:dyDescent="0.25">
      <c r="A344" s="65">
        <v>3311401020869</v>
      </c>
      <c r="B344" s="66" t="s">
        <v>296</v>
      </c>
      <c r="C344" s="30"/>
      <c r="D344" s="31">
        <f>SUM(D345)</f>
        <v>0</v>
      </c>
      <c r="E344" s="31">
        <f>SUM(E345)</f>
        <v>0</v>
      </c>
      <c r="F344" s="32">
        <f t="shared" si="41"/>
        <v>0</v>
      </c>
      <c r="G344" s="33">
        <f t="shared" si="45"/>
        <v>0</v>
      </c>
      <c r="H344" s="31">
        <f>SUM(H345)</f>
        <v>0</v>
      </c>
      <c r="I344" s="34">
        <f t="shared" si="46"/>
        <v>0</v>
      </c>
      <c r="J344" s="31">
        <f>SUM(J345)</f>
        <v>0</v>
      </c>
      <c r="K344" s="33">
        <f t="shared" si="42"/>
        <v>0</v>
      </c>
      <c r="L344" s="35">
        <f t="shared" si="48"/>
        <v>0</v>
      </c>
      <c r="M344" s="33">
        <f t="shared" si="43"/>
        <v>0</v>
      </c>
      <c r="N344" s="31">
        <f>SUM(N345)</f>
        <v>0</v>
      </c>
      <c r="O344" s="33">
        <f t="shared" si="44"/>
        <v>0</v>
      </c>
      <c r="P344" s="36">
        <f t="shared" si="47"/>
        <v>0</v>
      </c>
    </row>
    <row r="345" spans="1:16" hidden="1" x14ac:dyDescent="0.25">
      <c r="A345" s="65">
        <v>3311401020869100</v>
      </c>
      <c r="B345" s="66" t="s">
        <v>297</v>
      </c>
      <c r="C345" s="30"/>
      <c r="D345" s="37"/>
      <c r="E345" s="37"/>
      <c r="F345" s="32">
        <f t="shared" si="41"/>
        <v>0</v>
      </c>
      <c r="G345" s="33">
        <f t="shared" si="45"/>
        <v>0</v>
      </c>
      <c r="H345" s="37"/>
      <c r="I345" s="34">
        <f t="shared" si="46"/>
        <v>0</v>
      </c>
      <c r="J345" s="37"/>
      <c r="K345" s="33">
        <f t="shared" si="42"/>
        <v>0</v>
      </c>
      <c r="L345" s="35">
        <f t="shared" si="48"/>
        <v>0</v>
      </c>
      <c r="M345" s="33">
        <f t="shared" si="43"/>
        <v>0</v>
      </c>
      <c r="N345" s="37"/>
      <c r="O345" s="33">
        <f t="shared" si="44"/>
        <v>0</v>
      </c>
      <c r="P345" s="36">
        <f t="shared" si="47"/>
        <v>0</v>
      </c>
    </row>
    <row r="346" spans="1:16" hidden="1" x14ac:dyDescent="0.25">
      <c r="A346" s="65">
        <v>3311401020872</v>
      </c>
      <c r="B346" s="66" t="s">
        <v>298</v>
      </c>
      <c r="C346" s="30"/>
      <c r="D346" s="31">
        <f>SUM(D347)</f>
        <v>0</v>
      </c>
      <c r="E346" s="31">
        <f>SUM(E347)</f>
        <v>0</v>
      </c>
      <c r="F346" s="32">
        <f t="shared" si="41"/>
        <v>0</v>
      </c>
      <c r="G346" s="33">
        <f t="shared" si="45"/>
        <v>0</v>
      </c>
      <c r="H346" s="31">
        <f>SUM(H347)</f>
        <v>0</v>
      </c>
      <c r="I346" s="34">
        <f t="shared" si="46"/>
        <v>0</v>
      </c>
      <c r="J346" s="31">
        <f>SUM(J347)</f>
        <v>0</v>
      </c>
      <c r="K346" s="33">
        <f t="shared" si="42"/>
        <v>0</v>
      </c>
      <c r="L346" s="35">
        <f t="shared" si="48"/>
        <v>0</v>
      </c>
      <c r="M346" s="33">
        <f t="shared" si="43"/>
        <v>0</v>
      </c>
      <c r="N346" s="31">
        <f>SUM(N347)</f>
        <v>0</v>
      </c>
      <c r="O346" s="33">
        <f t="shared" si="44"/>
        <v>0</v>
      </c>
      <c r="P346" s="36">
        <f t="shared" si="47"/>
        <v>0</v>
      </c>
    </row>
    <row r="347" spans="1:16" hidden="1" x14ac:dyDescent="0.25">
      <c r="A347" s="65">
        <v>3311401020872100</v>
      </c>
      <c r="B347" s="66" t="s">
        <v>299</v>
      </c>
      <c r="C347" s="30"/>
      <c r="D347" s="37"/>
      <c r="E347" s="37"/>
      <c r="F347" s="32">
        <f t="shared" si="41"/>
        <v>0</v>
      </c>
      <c r="G347" s="33">
        <f t="shared" si="45"/>
        <v>0</v>
      </c>
      <c r="H347" s="37"/>
      <c r="I347" s="34">
        <f t="shared" si="46"/>
        <v>0</v>
      </c>
      <c r="J347" s="37"/>
      <c r="K347" s="33">
        <f t="shared" si="42"/>
        <v>0</v>
      </c>
      <c r="L347" s="35">
        <f t="shared" si="48"/>
        <v>0</v>
      </c>
      <c r="M347" s="33">
        <f t="shared" si="43"/>
        <v>0</v>
      </c>
      <c r="N347" s="37"/>
      <c r="O347" s="33">
        <f t="shared" si="44"/>
        <v>0</v>
      </c>
      <c r="P347" s="36">
        <f t="shared" si="47"/>
        <v>0</v>
      </c>
    </row>
    <row r="348" spans="1:16" hidden="1" x14ac:dyDescent="0.25">
      <c r="A348" s="65">
        <v>3311401020874</v>
      </c>
      <c r="B348" s="66" t="s">
        <v>300</v>
      </c>
      <c r="C348" s="30"/>
      <c r="D348" s="31">
        <f>SUM(D349)</f>
        <v>0</v>
      </c>
      <c r="E348" s="31">
        <f>SUM(E349)</f>
        <v>0</v>
      </c>
      <c r="F348" s="32">
        <f t="shared" si="41"/>
        <v>0</v>
      </c>
      <c r="G348" s="33">
        <f t="shared" si="45"/>
        <v>0</v>
      </c>
      <c r="H348" s="31">
        <f>SUM(H349)</f>
        <v>0</v>
      </c>
      <c r="I348" s="34">
        <f t="shared" si="46"/>
        <v>0</v>
      </c>
      <c r="J348" s="31">
        <f>SUM(J349)</f>
        <v>0</v>
      </c>
      <c r="K348" s="33">
        <f t="shared" si="42"/>
        <v>0</v>
      </c>
      <c r="L348" s="35">
        <f t="shared" si="48"/>
        <v>0</v>
      </c>
      <c r="M348" s="33">
        <f t="shared" si="43"/>
        <v>0</v>
      </c>
      <c r="N348" s="31">
        <f>SUM(N349)</f>
        <v>0</v>
      </c>
      <c r="O348" s="33">
        <f t="shared" si="44"/>
        <v>0</v>
      </c>
      <c r="P348" s="36">
        <f t="shared" si="47"/>
        <v>0</v>
      </c>
    </row>
    <row r="349" spans="1:16" hidden="1" x14ac:dyDescent="0.25">
      <c r="A349" s="65">
        <v>3311401020874100</v>
      </c>
      <c r="B349" s="66" t="s">
        <v>301</v>
      </c>
      <c r="C349" s="30"/>
      <c r="D349" s="37"/>
      <c r="E349" s="37"/>
      <c r="F349" s="32">
        <f t="shared" si="41"/>
        <v>0</v>
      </c>
      <c r="G349" s="33">
        <f t="shared" si="45"/>
        <v>0</v>
      </c>
      <c r="H349" s="37"/>
      <c r="I349" s="34">
        <f t="shared" si="46"/>
        <v>0</v>
      </c>
      <c r="J349" s="37"/>
      <c r="K349" s="33">
        <f t="shared" si="42"/>
        <v>0</v>
      </c>
      <c r="L349" s="35">
        <f t="shared" si="48"/>
        <v>0</v>
      </c>
      <c r="M349" s="33">
        <f t="shared" si="43"/>
        <v>0</v>
      </c>
      <c r="N349" s="37"/>
      <c r="O349" s="33">
        <f t="shared" si="44"/>
        <v>0</v>
      </c>
      <c r="P349" s="36">
        <f t="shared" si="47"/>
        <v>0</v>
      </c>
    </row>
    <row r="350" spans="1:16" hidden="1" x14ac:dyDescent="0.25">
      <c r="A350" s="65">
        <v>3311401020875</v>
      </c>
      <c r="B350" s="39" t="s">
        <v>302</v>
      </c>
      <c r="C350" s="30"/>
      <c r="D350" s="31">
        <f>SUM(D351)</f>
        <v>0</v>
      </c>
      <c r="E350" s="31">
        <f>SUM(E351)</f>
        <v>0</v>
      </c>
      <c r="F350" s="32">
        <f t="shared" si="41"/>
        <v>0</v>
      </c>
      <c r="G350" s="33">
        <f t="shared" si="45"/>
        <v>0</v>
      </c>
      <c r="H350" s="31">
        <f>SUM(H351)</f>
        <v>0</v>
      </c>
      <c r="I350" s="34">
        <f t="shared" si="46"/>
        <v>0</v>
      </c>
      <c r="J350" s="31">
        <f>SUM(J351)</f>
        <v>0</v>
      </c>
      <c r="K350" s="33">
        <f t="shared" si="42"/>
        <v>0</v>
      </c>
      <c r="L350" s="35">
        <f t="shared" si="48"/>
        <v>0</v>
      </c>
      <c r="M350" s="33">
        <f t="shared" si="43"/>
        <v>0</v>
      </c>
      <c r="N350" s="31">
        <f>SUM(N351)</f>
        <v>0</v>
      </c>
      <c r="O350" s="33">
        <f t="shared" si="44"/>
        <v>0</v>
      </c>
      <c r="P350" s="36">
        <f t="shared" si="47"/>
        <v>0</v>
      </c>
    </row>
    <row r="351" spans="1:16" hidden="1" x14ac:dyDescent="0.25">
      <c r="A351" s="65">
        <v>3311401020875100</v>
      </c>
      <c r="B351" s="39" t="s">
        <v>302</v>
      </c>
      <c r="C351" s="30"/>
      <c r="D351" s="37"/>
      <c r="E351" s="37"/>
      <c r="F351" s="32">
        <f t="shared" si="41"/>
        <v>0</v>
      </c>
      <c r="G351" s="33">
        <f t="shared" si="45"/>
        <v>0</v>
      </c>
      <c r="H351" s="37"/>
      <c r="I351" s="34">
        <f t="shared" si="46"/>
        <v>0</v>
      </c>
      <c r="J351" s="37"/>
      <c r="K351" s="33">
        <f t="shared" si="42"/>
        <v>0</v>
      </c>
      <c r="L351" s="35">
        <f t="shared" si="48"/>
        <v>0</v>
      </c>
      <c r="M351" s="33">
        <f t="shared" si="43"/>
        <v>0</v>
      </c>
      <c r="N351" s="37"/>
      <c r="O351" s="33">
        <f t="shared" si="44"/>
        <v>0</v>
      </c>
      <c r="P351" s="36">
        <f t="shared" si="47"/>
        <v>0</v>
      </c>
    </row>
    <row r="352" spans="1:16" hidden="1" x14ac:dyDescent="0.25">
      <c r="A352" s="65">
        <v>3311401020876</v>
      </c>
      <c r="B352" s="66" t="s">
        <v>303</v>
      </c>
      <c r="C352" s="30"/>
      <c r="D352" s="31">
        <f>SUM(D353)</f>
        <v>0</v>
      </c>
      <c r="E352" s="31">
        <f>SUM(E353)</f>
        <v>0</v>
      </c>
      <c r="F352" s="32">
        <f t="shared" si="41"/>
        <v>0</v>
      </c>
      <c r="G352" s="33">
        <f t="shared" si="45"/>
        <v>0</v>
      </c>
      <c r="H352" s="31">
        <f>SUM(H353)</f>
        <v>0</v>
      </c>
      <c r="I352" s="34">
        <f t="shared" si="46"/>
        <v>0</v>
      </c>
      <c r="J352" s="31">
        <f>SUM(J353)</f>
        <v>0</v>
      </c>
      <c r="K352" s="33">
        <f t="shared" si="42"/>
        <v>0</v>
      </c>
      <c r="L352" s="35">
        <f t="shared" si="48"/>
        <v>0</v>
      </c>
      <c r="M352" s="33">
        <f t="shared" si="43"/>
        <v>0</v>
      </c>
      <c r="N352" s="31">
        <f>SUM(N353)</f>
        <v>0</v>
      </c>
      <c r="O352" s="33">
        <f t="shared" si="44"/>
        <v>0</v>
      </c>
      <c r="P352" s="36">
        <f t="shared" si="47"/>
        <v>0</v>
      </c>
    </row>
    <row r="353" spans="1:16" hidden="1" x14ac:dyDescent="0.25">
      <c r="A353" s="65">
        <v>3311401020876100</v>
      </c>
      <c r="B353" s="66" t="s">
        <v>304</v>
      </c>
      <c r="C353" s="30"/>
      <c r="D353" s="37"/>
      <c r="E353" s="37"/>
      <c r="F353" s="32">
        <f t="shared" si="41"/>
        <v>0</v>
      </c>
      <c r="G353" s="33">
        <f t="shared" si="45"/>
        <v>0</v>
      </c>
      <c r="H353" s="37"/>
      <c r="I353" s="34">
        <f t="shared" si="46"/>
        <v>0</v>
      </c>
      <c r="J353" s="37"/>
      <c r="K353" s="33">
        <f t="shared" si="42"/>
        <v>0</v>
      </c>
      <c r="L353" s="35">
        <f t="shared" si="48"/>
        <v>0</v>
      </c>
      <c r="M353" s="33">
        <f t="shared" si="43"/>
        <v>0</v>
      </c>
      <c r="N353" s="37"/>
      <c r="O353" s="33">
        <f t="shared" si="44"/>
        <v>0</v>
      </c>
      <c r="P353" s="36">
        <f t="shared" si="47"/>
        <v>0</v>
      </c>
    </row>
    <row r="354" spans="1:16" hidden="1" x14ac:dyDescent="0.25">
      <c r="A354" s="65">
        <v>3311401020877</v>
      </c>
      <c r="B354" s="66" t="s">
        <v>305</v>
      </c>
      <c r="C354" s="30"/>
      <c r="D354" s="31">
        <f>SUM(D355)</f>
        <v>0</v>
      </c>
      <c r="E354" s="31">
        <f>SUM(E355)</f>
        <v>0</v>
      </c>
      <c r="F354" s="32">
        <f t="shared" si="41"/>
        <v>0</v>
      </c>
      <c r="G354" s="33">
        <f t="shared" si="45"/>
        <v>0</v>
      </c>
      <c r="H354" s="31">
        <f>SUM(H355)</f>
        <v>0</v>
      </c>
      <c r="I354" s="34">
        <f t="shared" si="46"/>
        <v>0</v>
      </c>
      <c r="J354" s="31">
        <f>SUM(J355)</f>
        <v>0</v>
      </c>
      <c r="K354" s="33">
        <f t="shared" si="42"/>
        <v>0</v>
      </c>
      <c r="L354" s="35">
        <f t="shared" si="48"/>
        <v>0</v>
      </c>
      <c r="M354" s="33">
        <f t="shared" si="43"/>
        <v>0</v>
      </c>
      <c r="N354" s="31">
        <f>SUM(N355)</f>
        <v>0</v>
      </c>
      <c r="O354" s="33">
        <f t="shared" si="44"/>
        <v>0</v>
      </c>
      <c r="P354" s="36">
        <f t="shared" si="47"/>
        <v>0</v>
      </c>
    </row>
    <row r="355" spans="1:16" ht="26.25" hidden="1" x14ac:dyDescent="0.25">
      <c r="A355" s="65">
        <v>3311401020877100</v>
      </c>
      <c r="B355" s="66" t="s">
        <v>306</v>
      </c>
      <c r="C355" s="30"/>
      <c r="D355" s="37"/>
      <c r="E355" s="37"/>
      <c r="F355" s="32">
        <f t="shared" si="41"/>
        <v>0</v>
      </c>
      <c r="G355" s="33">
        <f t="shared" si="45"/>
        <v>0</v>
      </c>
      <c r="H355" s="37"/>
      <c r="I355" s="34">
        <f t="shared" si="46"/>
        <v>0</v>
      </c>
      <c r="J355" s="37"/>
      <c r="K355" s="33">
        <f t="shared" si="42"/>
        <v>0</v>
      </c>
      <c r="L355" s="35">
        <f t="shared" si="48"/>
        <v>0</v>
      </c>
      <c r="M355" s="33">
        <f t="shared" si="43"/>
        <v>0</v>
      </c>
      <c r="N355" s="37"/>
      <c r="O355" s="33">
        <f t="shared" si="44"/>
        <v>0</v>
      </c>
      <c r="P355" s="36">
        <f t="shared" si="47"/>
        <v>0</v>
      </c>
    </row>
    <row r="356" spans="1:16" hidden="1" x14ac:dyDescent="0.25">
      <c r="A356" s="65">
        <v>3311401020878</v>
      </c>
      <c r="B356" s="66" t="s">
        <v>307</v>
      </c>
      <c r="C356" s="30"/>
      <c r="D356" s="31">
        <f>SUM(D357)</f>
        <v>0</v>
      </c>
      <c r="E356" s="31">
        <f>SUM(E357)</f>
        <v>0</v>
      </c>
      <c r="F356" s="32">
        <f t="shared" si="41"/>
        <v>0</v>
      </c>
      <c r="G356" s="33">
        <f t="shared" si="45"/>
        <v>0</v>
      </c>
      <c r="H356" s="31">
        <f>SUM(H357)</f>
        <v>0</v>
      </c>
      <c r="I356" s="34">
        <f t="shared" si="46"/>
        <v>0</v>
      </c>
      <c r="J356" s="31">
        <f>SUM(J357)</f>
        <v>0</v>
      </c>
      <c r="K356" s="33">
        <f t="shared" si="42"/>
        <v>0</v>
      </c>
      <c r="L356" s="35">
        <f t="shared" si="48"/>
        <v>0</v>
      </c>
      <c r="M356" s="33">
        <f t="shared" si="43"/>
        <v>0</v>
      </c>
      <c r="N356" s="31">
        <f>SUM(N357)</f>
        <v>0</v>
      </c>
      <c r="O356" s="33">
        <f t="shared" si="44"/>
        <v>0</v>
      </c>
      <c r="P356" s="36">
        <f t="shared" si="47"/>
        <v>0</v>
      </c>
    </row>
    <row r="357" spans="1:16" hidden="1" x14ac:dyDescent="0.25">
      <c r="A357" s="65">
        <v>3311401020878100</v>
      </c>
      <c r="B357" s="66" t="s">
        <v>308</v>
      </c>
      <c r="C357" s="30"/>
      <c r="D357" s="37"/>
      <c r="E357" s="37"/>
      <c r="F357" s="32">
        <f t="shared" si="41"/>
        <v>0</v>
      </c>
      <c r="G357" s="33">
        <f t="shared" si="45"/>
        <v>0</v>
      </c>
      <c r="H357" s="37"/>
      <c r="I357" s="34">
        <f t="shared" si="46"/>
        <v>0</v>
      </c>
      <c r="J357" s="37"/>
      <c r="K357" s="33">
        <f t="shared" si="42"/>
        <v>0</v>
      </c>
      <c r="L357" s="35">
        <f t="shared" si="48"/>
        <v>0</v>
      </c>
      <c r="M357" s="33">
        <f t="shared" si="43"/>
        <v>0</v>
      </c>
      <c r="N357" s="37"/>
      <c r="O357" s="33">
        <f t="shared" si="44"/>
        <v>0</v>
      </c>
      <c r="P357" s="36">
        <f t="shared" si="47"/>
        <v>0</v>
      </c>
    </row>
    <row r="358" spans="1:16" hidden="1" x14ac:dyDescent="0.25">
      <c r="A358" s="65">
        <v>3311401020879</v>
      </c>
      <c r="B358" s="66" t="s">
        <v>309</v>
      </c>
      <c r="C358" s="30"/>
      <c r="D358" s="31">
        <f>SUM(D359)</f>
        <v>0</v>
      </c>
      <c r="E358" s="31">
        <f>SUM(E359)</f>
        <v>0</v>
      </c>
      <c r="F358" s="32">
        <f t="shared" si="41"/>
        <v>0</v>
      </c>
      <c r="G358" s="33">
        <f t="shared" si="45"/>
        <v>0</v>
      </c>
      <c r="H358" s="31">
        <f>SUM(H359)</f>
        <v>0</v>
      </c>
      <c r="I358" s="34">
        <f t="shared" si="46"/>
        <v>0</v>
      </c>
      <c r="J358" s="31">
        <f>SUM(J359)</f>
        <v>0</v>
      </c>
      <c r="K358" s="33">
        <f t="shared" si="42"/>
        <v>0</v>
      </c>
      <c r="L358" s="35">
        <f t="shared" si="48"/>
        <v>0</v>
      </c>
      <c r="M358" s="33">
        <f t="shared" si="43"/>
        <v>0</v>
      </c>
      <c r="N358" s="31">
        <f>SUM(N359)</f>
        <v>0</v>
      </c>
      <c r="O358" s="33">
        <f t="shared" si="44"/>
        <v>0</v>
      </c>
      <c r="P358" s="36">
        <f t="shared" si="47"/>
        <v>0</v>
      </c>
    </row>
    <row r="359" spans="1:16" hidden="1" x14ac:dyDescent="0.25">
      <c r="A359" s="65">
        <v>3311401020879100</v>
      </c>
      <c r="B359" s="66" t="s">
        <v>310</v>
      </c>
      <c r="C359" s="30"/>
      <c r="D359" s="37"/>
      <c r="E359" s="37"/>
      <c r="F359" s="32">
        <f t="shared" si="41"/>
        <v>0</v>
      </c>
      <c r="G359" s="33">
        <f t="shared" si="45"/>
        <v>0</v>
      </c>
      <c r="H359" s="37"/>
      <c r="I359" s="34">
        <f t="shared" si="46"/>
        <v>0</v>
      </c>
      <c r="J359" s="37"/>
      <c r="K359" s="33">
        <f t="shared" si="42"/>
        <v>0</v>
      </c>
      <c r="L359" s="35">
        <f t="shared" si="48"/>
        <v>0</v>
      </c>
      <c r="M359" s="33">
        <f t="shared" si="43"/>
        <v>0</v>
      </c>
      <c r="N359" s="37"/>
      <c r="O359" s="33">
        <f t="shared" si="44"/>
        <v>0</v>
      </c>
      <c r="P359" s="36">
        <f t="shared" si="47"/>
        <v>0</v>
      </c>
    </row>
    <row r="360" spans="1:16" hidden="1" x14ac:dyDescent="0.25">
      <c r="A360" s="65">
        <v>3311401020880</v>
      </c>
      <c r="B360" s="66" t="s">
        <v>311</v>
      </c>
      <c r="C360" s="30"/>
      <c r="D360" s="31">
        <f>SUM(D361)</f>
        <v>0</v>
      </c>
      <c r="E360" s="31">
        <f>SUM(E361)</f>
        <v>0</v>
      </c>
      <c r="F360" s="32">
        <f t="shared" si="41"/>
        <v>0</v>
      </c>
      <c r="G360" s="33">
        <f t="shared" si="45"/>
        <v>0</v>
      </c>
      <c r="H360" s="31">
        <f>SUM(H361)</f>
        <v>0</v>
      </c>
      <c r="I360" s="34">
        <f t="shared" si="46"/>
        <v>0</v>
      </c>
      <c r="J360" s="31">
        <f>SUM(J361)</f>
        <v>0</v>
      </c>
      <c r="K360" s="33">
        <f t="shared" si="42"/>
        <v>0</v>
      </c>
      <c r="L360" s="35">
        <f t="shared" si="48"/>
        <v>0</v>
      </c>
      <c r="M360" s="33">
        <f t="shared" si="43"/>
        <v>0</v>
      </c>
      <c r="N360" s="31">
        <f>SUM(N361)</f>
        <v>0</v>
      </c>
      <c r="O360" s="33">
        <f t="shared" si="44"/>
        <v>0</v>
      </c>
      <c r="P360" s="36">
        <f t="shared" si="47"/>
        <v>0</v>
      </c>
    </row>
    <row r="361" spans="1:16" hidden="1" x14ac:dyDescent="0.25">
      <c r="A361" s="65">
        <v>3311401020880110</v>
      </c>
      <c r="B361" s="66" t="s">
        <v>312</v>
      </c>
      <c r="C361" s="30"/>
      <c r="D361" s="37"/>
      <c r="E361" s="37"/>
      <c r="F361" s="32">
        <f t="shared" si="41"/>
        <v>0</v>
      </c>
      <c r="G361" s="33">
        <f t="shared" si="45"/>
        <v>0</v>
      </c>
      <c r="H361" s="37"/>
      <c r="I361" s="34">
        <f t="shared" si="46"/>
        <v>0</v>
      </c>
      <c r="J361" s="37"/>
      <c r="K361" s="33">
        <f t="shared" si="42"/>
        <v>0</v>
      </c>
      <c r="L361" s="35">
        <f t="shared" si="48"/>
        <v>0</v>
      </c>
      <c r="M361" s="33">
        <f t="shared" si="43"/>
        <v>0</v>
      </c>
      <c r="N361" s="37"/>
      <c r="O361" s="33">
        <f t="shared" si="44"/>
        <v>0</v>
      </c>
      <c r="P361" s="36">
        <f t="shared" si="47"/>
        <v>0</v>
      </c>
    </row>
    <row r="362" spans="1:16" ht="26.25" hidden="1" x14ac:dyDescent="0.25">
      <c r="A362" s="65">
        <v>3311401020881</v>
      </c>
      <c r="B362" s="39" t="s">
        <v>313</v>
      </c>
      <c r="C362" s="30"/>
      <c r="D362" s="31">
        <f>SUM(D363)</f>
        <v>0</v>
      </c>
      <c r="E362" s="31">
        <f>SUM(E363)</f>
        <v>0</v>
      </c>
      <c r="F362" s="32">
        <f t="shared" si="41"/>
        <v>0</v>
      </c>
      <c r="G362" s="33">
        <f t="shared" si="45"/>
        <v>0</v>
      </c>
      <c r="H362" s="31">
        <f>SUM(H363)</f>
        <v>0</v>
      </c>
      <c r="I362" s="34">
        <f t="shared" si="46"/>
        <v>0</v>
      </c>
      <c r="J362" s="31">
        <f>SUM(J363)</f>
        <v>0</v>
      </c>
      <c r="K362" s="33">
        <f t="shared" si="42"/>
        <v>0</v>
      </c>
      <c r="L362" s="35">
        <f t="shared" si="48"/>
        <v>0</v>
      </c>
      <c r="M362" s="33">
        <f t="shared" si="43"/>
        <v>0</v>
      </c>
      <c r="N362" s="31">
        <f>SUM(N363)</f>
        <v>0</v>
      </c>
      <c r="O362" s="33">
        <f t="shared" si="44"/>
        <v>0</v>
      </c>
      <c r="P362" s="36">
        <f t="shared" si="47"/>
        <v>0</v>
      </c>
    </row>
    <row r="363" spans="1:16" ht="26.25" hidden="1" x14ac:dyDescent="0.25">
      <c r="A363" s="65">
        <v>3311401020881110</v>
      </c>
      <c r="B363" s="39" t="s">
        <v>313</v>
      </c>
      <c r="C363" s="30"/>
      <c r="D363" s="37"/>
      <c r="E363" s="37"/>
      <c r="F363" s="32">
        <f t="shared" si="41"/>
        <v>0</v>
      </c>
      <c r="G363" s="33">
        <f t="shared" si="45"/>
        <v>0</v>
      </c>
      <c r="H363" s="37"/>
      <c r="I363" s="34">
        <f t="shared" si="46"/>
        <v>0</v>
      </c>
      <c r="J363" s="37"/>
      <c r="K363" s="33">
        <f t="shared" si="42"/>
        <v>0</v>
      </c>
      <c r="L363" s="35">
        <f t="shared" si="48"/>
        <v>0</v>
      </c>
      <c r="M363" s="33">
        <f t="shared" si="43"/>
        <v>0</v>
      </c>
      <c r="N363" s="37"/>
      <c r="O363" s="33">
        <f t="shared" si="44"/>
        <v>0</v>
      </c>
      <c r="P363" s="36">
        <f t="shared" si="47"/>
        <v>0</v>
      </c>
    </row>
    <row r="364" spans="1:16" ht="26.25" hidden="1" x14ac:dyDescent="0.25">
      <c r="A364" s="65">
        <v>3311401020882</v>
      </c>
      <c r="B364" s="39" t="s">
        <v>314</v>
      </c>
      <c r="C364" s="30"/>
      <c r="D364" s="31">
        <f>SUM(D365)</f>
        <v>0</v>
      </c>
      <c r="E364" s="31">
        <f>SUM(E365)</f>
        <v>0</v>
      </c>
      <c r="F364" s="32">
        <f t="shared" si="41"/>
        <v>0</v>
      </c>
      <c r="G364" s="33">
        <f t="shared" si="45"/>
        <v>0</v>
      </c>
      <c r="H364" s="31">
        <f>SUM(H365)</f>
        <v>0</v>
      </c>
      <c r="I364" s="34">
        <f t="shared" si="46"/>
        <v>0</v>
      </c>
      <c r="J364" s="31">
        <f>SUM(J365)</f>
        <v>0</v>
      </c>
      <c r="K364" s="33">
        <f t="shared" si="42"/>
        <v>0</v>
      </c>
      <c r="L364" s="35">
        <f t="shared" si="48"/>
        <v>0</v>
      </c>
      <c r="M364" s="33">
        <f t="shared" si="43"/>
        <v>0</v>
      </c>
      <c r="N364" s="31">
        <f>SUM(N365)</f>
        <v>0</v>
      </c>
      <c r="O364" s="33">
        <f t="shared" si="44"/>
        <v>0</v>
      </c>
      <c r="P364" s="36">
        <f t="shared" si="47"/>
        <v>0</v>
      </c>
    </row>
    <row r="365" spans="1:16" ht="26.25" hidden="1" x14ac:dyDescent="0.25">
      <c r="A365" s="65">
        <v>3311401020882110</v>
      </c>
      <c r="B365" s="39" t="s">
        <v>314</v>
      </c>
      <c r="C365" s="30"/>
      <c r="D365" s="37"/>
      <c r="E365" s="37"/>
      <c r="F365" s="32">
        <f t="shared" si="41"/>
        <v>0</v>
      </c>
      <c r="G365" s="33">
        <f t="shared" si="45"/>
        <v>0</v>
      </c>
      <c r="H365" s="37"/>
      <c r="I365" s="34">
        <f t="shared" si="46"/>
        <v>0</v>
      </c>
      <c r="J365" s="37"/>
      <c r="K365" s="33">
        <f t="shared" si="42"/>
        <v>0</v>
      </c>
      <c r="L365" s="35">
        <f t="shared" si="48"/>
        <v>0</v>
      </c>
      <c r="M365" s="33">
        <f t="shared" si="43"/>
        <v>0</v>
      </c>
      <c r="N365" s="37"/>
      <c r="O365" s="33">
        <f t="shared" si="44"/>
        <v>0</v>
      </c>
      <c r="P365" s="36">
        <f t="shared" si="47"/>
        <v>0</v>
      </c>
    </row>
    <row r="366" spans="1:16" hidden="1" x14ac:dyDescent="0.25">
      <c r="A366" s="65">
        <v>3311401020883</v>
      </c>
      <c r="B366" s="39" t="s">
        <v>315</v>
      </c>
      <c r="C366" s="30"/>
      <c r="D366" s="31">
        <f>SUM(D367)</f>
        <v>0</v>
      </c>
      <c r="E366" s="31">
        <f>SUM(E367)</f>
        <v>0</v>
      </c>
      <c r="F366" s="32">
        <f t="shared" si="41"/>
        <v>0</v>
      </c>
      <c r="G366" s="33">
        <f t="shared" si="45"/>
        <v>0</v>
      </c>
      <c r="H366" s="31">
        <f>SUM(H367)</f>
        <v>0</v>
      </c>
      <c r="I366" s="34">
        <f t="shared" si="46"/>
        <v>0</v>
      </c>
      <c r="J366" s="31">
        <f>SUM(J367)</f>
        <v>0</v>
      </c>
      <c r="K366" s="33">
        <f t="shared" si="42"/>
        <v>0</v>
      </c>
      <c r="L366" s="35">
        <f t="shared" si="48"/>
        <v>0</v>
      </c>
      <c r="M366" s="33">
        <f t="shared" si="43"/>
        <v>0</v>
      </c>
      <c r="N366" s="31">
        <f>SUM(N367)</f>
        <v>0</v>
      </c>
      <c r="O366" s="33">
        <f t="shared" si="44"/>
        <v>0</v>
      </c>
      <c r="P366" s="36">
        <f t="shared" si="47"/>
        <v>0</v>
      </c>
    </row>
    <row r="367" spans="1:16" hidden="1" x14ac:dyDescent="0.25">
      <c r="A367" s="65">
        <v>3311401020883110</v>
      </c>
      <c r="B367" s="39" t="s">
        <v>315</v>
      </c>
      <c r="C367" s="30"/>
      <c r="D367" s="37"/>
      <c r="E367" s="37"/>
      <c r="F367" s="32">
        <f t="shared" si="41"/>
        <v>0</v>
      </c>
      <c r="G367" s="33">
        <f t="shared" si="45"/>
        <v>0</v>
      </c>
      <c r="H367" s="37"/>
      <c r="I367" s="34">
        <f t="shared" si="46"/>
        <v>0</v>
      </c>
      <c r="J367" s="37"/>
      <c r="K367" s="33">
        <f t="shared" si="42"/>
        <v>0</v>
      </c>
      <c r="L367" s="35">
        <f t="shared" si="48"/>
        <v>0</v>
      </c>
      <c r="M367" s="33">
        <f t="shared" si="43"/>
        <v>0</v>
      </c>
      <c r="N367" s="37"/>
      <c r="O367" s="33">
        <f t="shared" si="44"/>
        <v>0</v>
      </c>
      <c r="P367" s="36">
        <f t="shared" si="47"/>
        <v>0</v>
      </c>
    </row>
    <row r="368" spans="1:16" ht="26.25" hidden="1" x14ac:dyDescent="0.25">
      <c r="A368" s="65">
        <v>3311401020948</v>
      </c>
      <c r="B368" s="66" t="s">
        <v>316</v>
      </c>
      <c r="C368" s="30"/>
      <c r="D368" s="31">
        <f>SUM(D369)</f>
        <v>0</v>
      </c>
      <c r="E368" s="31">
        <f>SUM(E369)</f>
        <v>0</v>
      </c>
      <c r="F368" s="32">
        <f t="shared" si="41"/>
        <v>0</v>
      </c>
      <c r="G368" s="33">
        <f t="shared" si="45"/>
        <v>0</v>
      </c>
      <c r="H368" s="31">
        <f>SUM(H369)</f>
        <v>0</v>
      </c>
      <c r="I368" s="34">
        <f t="shared" si="46"/>
        <v>0</v>
      </c>
      <c r="J368" s="31">
        <f>SUM(J369)</f>
        <v>0</v>
      </c>
      <c r="K368" s="33">
        <f t="shared" si="42"/>
        <v>0</v>
      </c>
      <c r="L368" s="35">
        <f t="shared" si="48"/>
        <v>0</v>
      </c>
      <c r="M368" s="33">
        <f t="shared" si="43"/>
        <v>0</v>
      </c>
      <c r="N368" s="31">
        <f>SUM(N369)</f>
        <v>0</v>
      </c>
      <c r="O368" s="33">
        <f t="shared" si="44"/>
        <v>0</v>
      </c>
      <c r="P368" s="36">
        <f t="shared" si="47"/>
        <v>0</v>
      </c>
    </row>
    <row r="369" spans="1:16" ht="26.25" hidden="1" x14ac:dyDescent="0.25">
      <c r="A369" s="65">
        <v>3311401020948100</v>
      </c>
      <c r="B369" s="66" t="s">
        <v>316</v>
      </c>
      <c r="C369" s="30"/>
      <c r="D369" s="37"/>
      <c r="E369" s="37"/>
      <c r="F369" s="32">
        <f t="shared" si="41"/>
        <v>0</v>
      </c>
      <c r="G369" s="33">
        <f t="shared" si="45"/>
        <v>0</v>
      </c>
      <c r="H369" s="37"/>
      <c r="I369" s="34">
        <f t="shared" si="46"/>
        <v>0</v>
      </c>
      <c r="J369" s="37"/>
      <c r="K369" s="33">
        <f t="shared" si="42"/>
        <v>0</v>
      </c>
      <c r="L369" s="35">
        <f t="shared" si="48"/>
        <v>0</v>
      </c>
      <c r="M369" s="33">
        <f t="shared" si="43"/>
        <v>0</v>
      </c>
      <c r="N369" s="37"/>
      <c r="O369" s="33">
        <f t="shared" si="44"/>
        <v>0</v>
      </c>
      <c r="P369" s="36">
        <f t="shared" si="47"/>
        <v>0</v>
      </c>
    </row>
    <row r="370" spans="1:16" ht="26.25" hidden="1" x14ac:dyDescent="0.25">
      <c r="A370" s="65">
        <v>331140103</v>
      </c>
      <c r="B370" s="66" t="s">
        <v>317</v>
      </c>
      <c r="C370" s="30"/>
      <c r="D370" s="31">
        <f>SUM(D371+D373+D375+D377+D379+D381+D384+D386+D388+D390+D392+D394+D396+D398+D400+D402+D404+D406+D408+D410+D412+D414+D416+D418+D420+D422)</f>
        <v>0</v>
      </c>
      <c r="E370" s="31">
        <f>SUM(E371+E373+E375+E377+E379+E381+E384+E386+E388+E390+E392+E394+E396+E398+E400+E402+E404+E406+E408+E410+E412+E414+E416+E418+E420+E422)</f>
        <v>0</v>
      </c>
      <c r="F370" s="32">
        <f t="shared" si="41"/>
        <v>0</v>
      </c>
      <c r="G370" s="33">
        <f t="shared" si="45"/>
        <v>0</v>
      </c>
      <c r="H370" s="31">
        <f>SUM(H371+H373+H375+H377+H379+H381+H384+H386+H388+H390+H392+H394+H396+H398+H400+H402+H404+H406+H408+H410+H412+H414+H416+H418+H420+H422)</f>
        <v>0</v>
      </c>
      <c r="I370" s="34">
        <f t="shared" si="46"/>
        <v>0</v>
      </c>
      <c r="J370" s="31">
        <f>SUM(J371+J373+J375+J377+J379+J381+J384+J386+J388+J390+J392+J394+J396+J398+J400+J402+J404+J406+J408+J410+J412+J414+J416+J418+J420+J422)</f>
        <v>0</v>
      </c>
      <c r="K370" s="33">
        <f t="shared" si="42"/>
        <v>0</v>
      </c>
      <c r="L370" s="35">
        <f t="shared" si="48"/>
        <v>0</v>
      </c>
      <c r="M370" s="33">
        <f t="shared" si="43"/>
        <v>0</v>
      </c>
      <c r="N370" s="31">
        <f>SUM(N371+N373+N375+N377+N379+N381+N384+N386+N388+N390+N392+N394+N396+N398+N400+N402+N404+N406+N408+N410+N412+N414+N416+N418+N420+N422)</f>
        <v>0</v>
      </c>
      <c r="O370" s="33">
        <f t="shared" si="44"/>
        <v>0</v>
      </c>
      <c r="P370" s="36">
        <f t="shared" si="47"/>
        <v>0</v>
      </c>
    </row>
    <row r="371" spans="1:16" hidden="1" x14ac:dyDescent="0.25">
      <c r="A371" s="28">
        <v>3311401030262</v>
      </c>
      <c r="B371" s="39" t="s">
        <v>318</v>
      </c>
      <c r="C371" s="30"/>
      <c r="D371" s="31">
        <f>SUM(D372)</f>
        <v>0</v>
      </c>
      <c r="E371" s="31">
        <f>SUM(E372)</f>
        <v>0</v>
      </c>
      <c r="F371" s="32">
        <f t="shared" si="41"/>
        <v>0</v>
      </c>
      <c r="G371" s="33">
        <f t="shared" si="45"/>
        <v>0</v>
      </c>
      <c r="H371" s="31">
        <f>SUM(H372)</f>
        <v>0</v>
      </c>
      <c r="I371" s="34">
        <f t="shared" si="46"/>
        <v>0</v>
      </c>
      <c r="J371" s="31">
        <f>SUM(J372)</f>
        <v>0</v>
      </c>
      <c r="K371" s="33">
        <f t="shared" si="42"/>
        <v>0</v>
      </c>
      <c r="L371" s="35">
        <f t="shared" si="48"/>
        <v>0</v>
      </c>
      <c r="M371" s="33">
        <f t="shared" si="43"/>
        <v>0</v>
      </c>
      <c r="N371" s="31">
        <f>SUM(N372)</f>
        <v>0</v>
      </c>
      <c r="O371" s="33">
        <f t="shared" si="44"/>
        <v>0</v>
      </c>
      <c r="P371" s="36">
        <f t="shared" si="47"/>
        <v>0</v>
      </c>
    </row>
    <row r="372" spans="1:16" hidden="1" x14ac:dyDescent="0.25">
      <c r="A372" s="28">
        <v>3311401030262110</v>
      </c>
      <c r="B372" s="39" t="s">
        <v>318</v>
      </c>
      <c r="C372" s="30"/>
      <c r="D372" s="37"/>
      <c r="E372" s="37"/>
      <c r="F372" s="32">
        <f t="shared" si="41"/>
        <v>0</v>
      </c>
      <c r="G372" s="33">
        <f t="shared" si="45"/>
        <v>0</v>
      </c>
      <c r="H372" s="37"/>
      <c r="I372" s="34">
        <f t="shared" si="46"/>
        <v>0</v>
      </c>
      <c r="J372" s="37"/>
      <c r="K372" s="33">
        <f t="shared" si="42"/>
        <v>0</v>
      </c>
      <c r="L372" s="35">
        <f t="shared" si="48"/>
        <v>0</v>
      </c>
      <c r="M372" s="33">
        <f t="shared" si="43"/>
        <v>0</v>
      </c>
      <c r="N372" s="37"/>
      <c r="O372" s="33">
        <f t="shared" si="44"/>
        <v>0</v>
      </c>
      <c r="P372" s="36">
        <f t="shared" si="47"/>
        <v>0</v>
      </c>
    </row>
    <row r="373" spans="1:16" ht="26.25" hidden="1" x14ac:dyDescent="0.25">
      <c r="A373" s="65">
        <v>3311401030379</v>
      </c>
      <c r="B373" s="66" t="s">
        <v>319</v>
      </c>
      <c r="C373" s="30"/>
      <c r="D373" s="31">
        <f>SUM(D374)</f>
        <v>0</v>
      </c>
      <c r="E373" s="31">
        <f>SUM(E374)</f>
        <v>0</v>
      </c>
      <c r="F373" s="32">
        <f t="shared" si="41"/>
        <v>0</v>
      </c>
      <c r="G373" s="33">
        <f t="shared" si="45"/>
        <v>0</v>
      </c>
      <c r="H373" s="31">
        <f>SUM(H374)</f>
        <v>0</v>
      </c>
      <c r="I373" s="34">
        <f t="shared" si="46"/>
        <v>0</v>
      </c>
      <c r="J373" s="31">
        <f>SUM(J374)</f>
        <v>0</v>
      </c>
      <c r="K373" s="33">
        <f t="shared" si="42"/>
        <v>0</v>
      </c>
      <c r="L373" s="35">
        <f t="shared" si="48"/>
        <v>0</v>
      </c>
      <c r="M373" s="33">
        <f t="shared" si="43"/>
        <v>0</v>
      </c>
      <c r="N373" s="31">
        <f>SUM(N374)</f>
        <v>0</v>
      </c>
      <c r="O373" s="33">
        <f t="shared" si="44"/>
        <v>0</v>
      </c>
      <c r="P373" s="36">
        <f t="shared" si="47"/>
        <v>0</v>
      </c>
    </row>
    <row r="374" spans="1:16" ht="26.25" hidden="1" x14ac:dyDescent="0.25">
      <c r="A374" s="65">
        <v>3311401030379110</v>
      </c>
      <c r="B374" s="66" t="s">
        <v>320</v>
      </c>
      <c r="C374" s="30"/>
      <c r="D374" s="37"/>
      <c r="E374" s="37"/>
      <c r="F374" s="32">
        <f t="shared" si="41"/>
        <v>0</v>
      </c>
      <c r="G374" s="33">
        <f t="shared" si="45"/>
        <v>0</v>
      </c>
      <c r="H374" s="37"/>
      <c r="I374" s="34">
        <f t="shared" si="46"/>
        <v>0</v>
      </c>
      <c r="J374" s="37"/>
      <c r="K374" s="33">
        <f t="shared" si="42"/>
        <v>0</v>
      </c>
      <c r="L374" s="35">
        <f t="shared" si="48"/>
        <v>0</v>
      </c>
      <c r="M374" s="33">
        <f t="shared" si="43"/>
        <v>0</v>
      </c>
      <c r="N374" s="37"/>
      <c r="O374" s="33">
        <f t="shared" si="44"/>
        <v>0</v>
      </c>
      <c r="P374" s="36">
        <f t="shared" si="47"/>
        <v>0</v>
      </c>
    </row>
    <row r="375" spans="1:16" ht="26.25" hidden="1" x14ac:dyDescent="0.25">
      <c r="A375" s="65">
        <v>3311401030380</v>
      </c>
      <c r="B375" s="66" t="s">
        <v>321</v>
      </c>
      <c r="C375" s="30"/>
      <c r="D375" s="31">
        <f>SUM(D376)</f>
        <v>0</v>
      </c>
      <c r="E375" s="31">
        <f>SUM(E376)</f>
        <v>0</v>
      </c>
      <c r="F375" s="32">
        <f t="shared" si="41"/>
        <v>0</v>
      </c>
      <c r="G375" s="33">
        <f t="shared" si="45"/>
        <v>0</v>
      </c>
      <c r="H375" s="31">
        <f>SUM(H376)</f>
        <v>0</v>
      </c>
      <c r="I375" s="34">
        <f t="shared" si="46"/>
        <v>0</v>
      </c>
      <c r="J375" s="31">
        <f>SUM(J376)</f>
        <v>0</v>
      </c>
      <c r="K375" s="33">
        <f t="shared" si="42"/>
        <v>0</v>
      </c>
      <c r="L375" s="35">
        <f t="shared" si="48"/>
        <v>0</v>
      </c>
      <c r="M375" s="33">
        <f t="shared" si="43"/>
        <v>0</v>
      </c>
      <c r="N375" s="31">
        <f>SUM(N376)</f>
        <v>0</v>
      </c>
      <c r="O375" s="33">
        <f t="shared" si="44"/>
        <v>0</v>
      </c>
      <c r="P375" s="36">
        <f t="shared" si="47"/>
        <v>0</v>
      </c>
    </row>
    <row r="376" spans="1:16" ht="26.25" hidden="1" x14ac:dyDescent="0.25">
      <c r="A376" s="65">
        <v>3311401030380110</v>
      </c>
      <c r="B376" s="66" t="s">
        <v>322</v>
      </c>
      <c r="C376" s="30"/>
      <c r="D376" s="37"/>
      <c r="E376" s="37"/>
      <c r="F376" s="32">
        <f t="shared" si="41"/>
        <v>0</v>
      </c>
      <c r="G376" s="33">
        <f t="shared" si="45"/>
        <v>0</v>
      </c>
      <c r="H376" s="37"/>
      <c r="I376" s="34">
        <f t="shared" si="46"/>
        <v>0</v>
      </c>
      <c r="J376" s="37"/>
      <c r="K376" s="33">
        <f t="shared" si="42"/>
        <v>0</v>
      </c>
      <c r="L376" s="35">
        <f t="shared" si="48"/>
        <v>0</v>
      </c>
      <c r="M376" s="33">
        <f t="shared" si="43"/>
        <v>0</v>
      </c>
      <c r="N376" s="37"/>
      <c r="O376" s="33">
        <f t="shared" si="44"/>
        <v>0</v>
      </c>
      <c r="P376" s="36">
        <f t="shared" si="47"/>
        <v>0</v>
      </c>
    </row>
    <row r="377" spans="1:16" ht="26.25" hidden="1" x14ac:dyDescent="0.25">
      <c r="A377" s="65">
        <v>3311401030702</v>
      </c>
      <c r="B377" s="39" t="s">
        <v>323</v>
      </c>
      <c r="C377" s="30"/>
      <c r="D377" s="31">
        <f>SUM(D378)</f>
        <v>0</v>
      </c>
      <c r="E377" s="31">
        <f>SUM(E378)</f>
        <v>0</v>
      </c>
      <c r="F377" s="32">
        <f t="shared" si="41"/>
        <v>0</v>
      </c>
      <c r="G377" s="33">
        <f t="shared" si="45"/>
        <v>0</v>
      </c>
      <c r="H377" s="31">
        <f>SUM(H378)</f>
        <v>0</v>
      </c>
      <c r="I377" s="34">
        <f t="shared" si="46"/>
        <v>0</v>
      </c>
      <c r="J377" s="31">
        <f>SUM(J378)</f>
        <v>0</v>
      </c>
      <c r="K377" s="33">
        <f t="shared" si="42"/>
        <v>0</v>
      </c>
      <c r="L377" s="35">
        <f t="shared" si="48"/>
        <v>0</v>
      </c>
      <c r="M377" s="33">
        <f t="shared" si="43"/>
        <v>0</v>
      </c>
      <c r="N377" s="31">
        <f>SUM(N378)</f>
        <v>0</v>
      </c>
      <c r="O377" s="33">
        <f t="shared" si="44"/>
        <v>0</v>
      </c>
      <c r="P377" s="36">
        <f t="shared" si="47"/>
        <v>0</v>
      </c>
    </row>
    <row r="378" spans="1:16" ht="26.25" hidden="1" x14ac:dyDescent="0.25">
      <c r="A378" s="65">
        <v>3311401030702110</v>
      </c>
      <c r="B378" s="39" t="s">
        <v>323</v>
      </c>
      <c r="C378" s="30"/>
      <c r="D378" s="37"/>
      <c r="E378" s="37"/>
      <c r="F378" s="32">
        <f t="shared" si="41"/>
        <v>0</v>
      </c>
      <c r="G378" s="33">
        <f t="shared" si="45"/>
        <v>0</v>
      </c>
      <c r="H378" s="37"/>
      <c r="I378" s="34">
        <f t="shared" si="46"/>
        <v>0</v>
      </c>
      <c r="J378" s="37"/>
      <c r="K378" s="33">
        <f t="shared" si="42"/>
        <v>0</v>
      </c>
      <c r="L378" s="35">
        <f t="shared" si="48"/>
        <v>0</v>
      </c>
      <c r="M378" s="33">
        <f t="shared" si="43"/>
        <v>0</v>
      </c>
      <c r="N378" s="37"/>
      <c r="O378" s="33">
        <f t="shared" si="44"/>
        <v>0</v>
      </c>
      <c r="P378" s="36">
        <f t="shared" si="47"/>
        <v>0</v>
      </c>
    </row>
    <row r="379" spans="1:16" hidden="1" x14ac:dyDescent="0.25">
      <c r="A379" s="28">
        <v>3311401030888</v>
      </c>
      <c r="B379" s="39" t="s">
        <v>324</v>
      </c>
      <c r="C379" s="30"/>
      <c r="D379" s="31">
        <f>SUM(D380)</f>
        <v>0</v>
      </c>
      <c r="E379" s="31">
        <f>SUM(E380)</f>
        <v>0</v>
      </c>
      <c r="F379" s="32">
        <f t="shared" ref="F379:F442" si="49">SUM(D379+E379)</f>
        <v>0</v>
      </c>
      <c r="G379" s="33">
        <f t="shared" si="45"/>
        <v>0</v>
      </c>
      <c r="H379" s="31">
        <f>SUM(H380)</f>
        <v>0</v>
      </c>
      <c r="I379" s="34">
        <f t="shared" si="46"/>
        <v>0</v>
      </c>
      <c r="J379" s="31">
        <f>SUM(J380)</f>
        <v>0</v>
      </c>
      <c r="K379" s="33">
        <f t="shared" si="42"/>
        <v>0</v>
      </c>
      <c r="L379" s="35">
        <f t="shared" si="48"/>
        <v>0</v>
      </c>
      <c r="M379" s="33">
        <f t="shared" si="43"/>
        <v>0</v>
      </c>
      <c r="N379" s="31">
        <f>SUM(N380)</f>
        <v>0</v>
      </c>
      <c r="O379" s="33">
        <f t="shared" si="44"/>
        <v>0</v>
      </c>
      <c r="P379" s="36">
        <f t="shared" si="47"/>
        <v>0</v>
      </c>
    </row>
    <row r="380" spans="1:16" hidden="1" x14ac:dyDescent="0.25">
      <c r="A380" s="28">
        <v>3311401030888110</v>
      </c>
      <c r="B380" s="39" t="s">
        <v>325</v>
      </c>
      <c r="C380" s="30"/>
      <c r="D380" s="37"/>
      <c r="E380" s="37"/>
      <c r="F380" s="32">
        <f t="shared" si="49"/>
        <v>0</v>
      </c>
      <c r="G380" s="33">
        <f t="shared" si="45"/>
        <v>0</v>
      </c>
      <c r="H380" s="37"/>
      <c r="I380" s="34">
        <f t="shared" si="46"/>
        <v>0</v>
      </c>
      <c r="J380" s="37"/>
      <c r="K380" s="33">
        <f t="shared" si="42"/>
        <v>0</v>
      </c>
      <c r="L380" s="35">
        <f t="shared" si="48"/>
        <v>0</v>
      </c>
      <c r="M380" s="33">
        <f t="shared" si="43"/>
        <v>0</v>
      </c>
      <c r="N380" s="37"/>
      <c r="O380" s="33">
        <f t="shared" si="44"/>
        <v>0</v>
      </c>
      <c r="P380" s="36">
        <f t="shared" si="47"/>
        <v>0</v>
      </c>
    </row>
    <row r="381" spans="1:16" hidden="1" x14ac:dyDescent="0.25">
      <c r="A381" s="28">
        <v>3311401030889</v>
      </c>
      <c r="B381" s="39" t="s">
        <v>326</v>
      </c>
      <c r="C381" s="30"/>
      <c r="D381" s="31">
        <f>SUM(D382:D383)</f>
        <v>0</v>
      </c>
      <c r="E381" s="31">
        <f>SUM(E382:E383)</f>
        <v>0</v>
      </c>
      <c r="F381" s="32">
        <f t="shared" si="49"/>
        <v>0</v>
      </c>
      <c r="G381" s="33">
        <f t="shared" si="45"/>
        <v>0</v>
      </c>
      <c r="H381" s="31">
        <f>SUM(H382:H383)</f>
        <v>0</v>
      </c>
      <c r="I381" s="34">
        <f t="shared" si="46"/>
        <v>0</v>
      </c>
      <c r="J381" s="31">
        <f>SUM(J382:J383)</f>
        <v>0</v>
      </c>
      <c r="K381" s="33">
        <f t="shared" si="42"/>
        <v>0</v>
      </c>
      <c r="L381" s="35">
        <f t="shared" si="48"/>
        <v>0</v>
      </c>
      <c r="M381" s="33">
        <f t="shared" si="43"/>
        <v>0</v>
      </c>
      <c r="N381" s="31">
        <f>SUM(N382:N383)</f>
        <v>0</v>
      </c>
      <c r="O381" s="33">
        <f t="shared" si="44"/>
        <v>0</v>
      </c>
      <c r="P381" s="36">
        <f t="shared" si="47"/>
        <v>0</v>
      </c>
    </row>
    <row r="382" spans="1:16" hidden="1" x14ac:dyDescent="0.25">
      <c r="A382" s="28">
        <v>3311401030889110</v>
      </c>
      <c r="B382" s="39" t="s">
        <v>327</v>
      </c>
      <c r="C382" s="30"/>
      <c r="D382" s="37"/>
      <c r="E382" s="37"/>
      <c r="F382" s="32">
        <f t="shared" si="49"/>
        <v>0</v>
      </c>
      <c r="G382" s="33">
        <f t="shared" si="45"/>
        <v>0</v>
      </c>
      <c r="H382" s="37"/>
      <c r="I382" s="34">
        <f t="shared" si="46"/>
        <v>0</v>
      </c>
      <c r="J382" s="37"/>
      <c r="K382" s="33">
        <f t="shared" si="42"/>
        <v>0</v>
      </c>
      <c r="L382" s="35">
        <f t="shared" si="48"/>
        <v>0</v>
      </c>
      <c r="M382" s="33">
        <f t="shared" si="43"/>
        <v>0</v>
      </c>
      <c r="N382" s="37"/>
      <c r="O382" s="33">
        <f t="shared" si="44"/>
        <v>0</v>
      </c>
      <c r="P382" s="36">
        <f t="shared" si="47"/>
        <v>0</v>
      </c>
    </row>
    <row r="383" spans="1:16" hidden="1" x14ac:dyDescent="0.25">
      <c r="A383" s="28">
        <v>3311401030889110</v>
      </c>
      <c r="B383" s="39" t="s">
        <v>328</v>
      </c>
      <c r="C383" s="30"/>
      <c r="D383" s="31"/>
      <c r="E383" s="31"/>
      <c r="F383" s="32">
        <f t="shared" si="49"/>
        <v>0</v>
      </c>
      <c r="G383" s="33">
        <f t="shared" si="45"/>
        <v>0</v>
      </c>
      <c r="H383" s="31"/>
      <c r="I383" s="34">
        <f t="shared" si="46"/>
        <v>0</v>
      </c>
      <c r="J383" s="31"/>
      <c r="K383" s="33">
        <f t="shared" si="42"/>
        <v>0</v>
      </c>
      <c r="L383" s="35">
        <f t="shared" si="48"/>
        <v>0</v>
      </c>
      <c r="M383" s="33">
        <f t="shared" si="43"/>
        <v>0</v>
      </c>
      <c r="N383" s="31"/>
      <c r="O383" s="33">
        <f t="shared" si="44"/>
        <v>0</v>
      </c>
      <c r="P383" s="36">
        <f t="shared" si="47"/>
        <v>0</v>
      </c>
    </row>
    <row r="384" spans="1:16" hidden="1" x14ac:dyDescent="0.25">
      <c r="A384" s="28">
        <v>3311401030890</v>
      </c>
      <c r="B384" s="39" t="s">
        <v>329</v>
      </c>
      <c r="C384" s="30"/>
      <c r="D384" s="31">
        <f>SUM(D385)</f>
        <v>0</v>
      </c>
      <c r="E384" s="31">
        <f>SUM(E385)</f>
        <v>0</v>
      </c>
      <c r="F384" s="32">
        <f t="shared" si="49"/>
        <v>0</v>
      </c>
      <c r="G384" s="33">
        <f t="shared" si="45"/>
        <v>0</v>
      </c>
      <c r="H384" s="31">
        <f>SUM(H385)</f>
        <v>0</v>
      </c>
      <c r="I384" s="34">
        <f t="shared" si="46"/>
        <v>0</v>
      </c>
      <c r="J384" s="31">
        <f>SUM(J385)</f>
        <v>0</v>
      </c>
      <c r="K384" s="33">
        <f t="shared" si="42"/>
        <v>0</v>
      </c>
      <c r="L384" s="35">
        <f t="shared" si="48"/>
        <v>0</v>
      </c>
      <c r="M384" s="33">
        <f t="shared" si="43"/>
        <v>0</v>
      </c>
      <c r="N384" s="31">
        <f>SUM(N385)</f>
        <v>0</v>
      </c>
      <c r="O384" s="33">
        <f t="shared" si="44"/>
        <v>0</v>
      </c>
      <c r="P384" s="36">
        <f t="shared" si="47"/>
        <v>0</v>
      </c>
    </row>
    <row r="385" spans="1:16" hidden="1" x14ac:dyDescent="0.25">
      <c r="A385" s="28">
        <v>3311401030890110</v>
      </c>
      <c r="B385" s="39" t="s">
        <v>329</v>
      </c>
      <c r="C385" s="30"/>
      <c r="D385" s="37"/>
      <c r="E385" s="37"/>
      <c r="F385" s="32">
        <f t="shared" si="49"/>
        <v>0</v>
      </c>
      <c r="G385" s="33">
        <f t="shared" si="45"/>
        <v>0</v>
      </c>
      <c r="H385" s="37"/>
      <c r="I385" s="34">
        <f t="shared" si="46"/>
        <v>0</v>
      </c>
      <c r="J385" s="37"/>
      <c r="K385" s="33">
        <f t="shared" si="42"/>
        <v>0</v>
      </c>
      <c r="L385" s="35">
        <f t="shared" si="48"/>
        <v>0</v>
      </c>
      <c r="M385" s="33">
        <f t="shared" si="43"/>
        <v>0</v>
      </c>
      <c r="N385" s="37"/>
      <c r="O385" s="33">
        <f t="shared" si="44"/>
        <v>0</v>
      </c>
      <c r="P385" s="36">
        <f t="shared" si="47"/>
        <v>0</v>
      </c>
    </row>
    <row r="386" spans="1:16" ht="26.25" hidden="1" x14ac:dyDescent="0.25">
      <c r="A386" s="28">
        <v>3311401030891</v>
      </c>
      <c r="B386" s="39" t="s">
        <v>330</v>
      </c>
      <c r="C386" s="30"/>
      <c r="D386" s="31">
        <f>SUM(D387)</f>
        <v>0</v>
      </c>
      <c r="E386" s="31">
        <f>SUM(E387)</f>
        <v>0</v>
      </c>
      <c r="F386" s="32">
        <f t="shared" si="49"/>
        <v>0</v>
      </c>
      <c r="G386" s="33">
        <f t="shared" si="45"/>
        <v>0</v>
      </c>
      <c r="H386" s="31">
        <f>SUM(H387)</f>
        <v>0</v>
      </c>
      <c r="I386" s="34">
        <f t="shared" si="46"/>
        <v>0</v>
      </c>
      <c r="J386" s="31">
        <f>SUM(J387)</f>
        <v>0</v>
      </c>
      <c r="K386" s="33">
        <f t="shared" si="42"/>
        <v>0</v>
      </c>
      <c r="L386" s="35">
        <f t="shared" si="48"/>
        <v>0</v>
      </c>
      <c r="M386" s="33">
        <f t="shared" si="43"/>
        <v>0</v>
      </c>
      <c r="N386" s="31">
        <f>SUM(N387)</f>
        <v>0</v>
      </c>
      <c r="O386" s="33">
        <f t="shared" si="44"/>
        <v>0</v>
      </c>
      <c r="P386" s="36">
        <f t="shared" si="47"/>
        <v>0</v>
      </c>
    </row>
    <row r="387" spans="1:16" ht="26.25" hidden="1" x14ac:dyDescent="0.25">
      <c r="A387" s="28">
        <v>3311401030891110</v>
      </c>
      <c r="B387" s="39" t="s">
        <v>330</v>
      </c>
      <c r="C387" s="30"/>
      <c r="D387" s="37"/>
      <c r="E387" s="37"/>
      <c r="F387" s="32">
        <f t="shared" si="49"/>
        <v>0</v>
      </c>
      <c r="G387" s="33">
        <f t="shared" si="45"/>
        <v>0</v>
      </c>
      <c r="H387" s="37"/>
      <c r="I387" s="34">
        <f t="shared" si="46"/>
        <v>0</v>
      </c>
      <c r="J387" s="37"/>
      <c r="K387" s="33">
        <f t="shared" si="42"/>
        <v>0</v>
      </c>
      <c r="L387" s="35">
        <f t="shared" si="48"/>
        <v>0</v>
      </c>
      <c r="M387" s="33">
        <f t="shared" si="43"/>
        <v>0</v>
      </c>
      <c r="N387" s="37"/>
      <c r="O387" s="33">
        <f t="shared" si="44"/>
        <v>0</v>
      </c>
      <c r="P387" s="36">
        <f t="shared" si="47"/>
        <v>0</v>
      </c>
    </row>
    <row r="388" spans="1:16" ht="26.25" hidden="1" x14ac:dyDescent="0.25">
      <c r="A388" s="28">
        <v>3311401030892</v>
      </c>
      <c r="B388" s="39" t="s">
        <v>331</v>
      </c>
      <c r="C388" s="30"/>
      <c r="D388" s="31">
        <f>SUM(D389)</f>
        <v>0</v>
      </c>
      <c r="E388" s="31">
        <f>SUM(E389)</f>
        <v>0</v>
      </c>
      <c r="F388" s="32">
        <f t="shared" si="49"/>
        <v>0</v>
      </c>
      <c r="G388" s="33">
        <f t="shared" si="45"/>
        <v>0</v>
      </c>
      <c r="H388" s="31">
        <f>SUM(H389)</f>
        <v>0</v>
      </c>
      <c r="I388" s="34">
        <f t="shared" si="46"/>
        <v>0</v>
      </c>
      <c r="J388" s="31">
        <f>SUM(J389)</f>
        <v>0</v>
      </c>
      <c r="K388" s="33">
        <f t="shared" si="42"/>
        <v>0</v>
      </c>
      <c r="L388" s="35">
        <f t="shared" si="48"/>
        <v>0</v>
      </c>
      <c r="M388" s="33">
        <f t="shared" si="43"/>
        <v>0</v>
      </c>
      <c r="N388" s="31">
        <f>SUM(N389)</f>
        <v>0</v>
      </c>
      <c r="O388" s="33">
        <f t="shared" si="44"/>
        <v>0</v>
      </c>
      <c r="P388" s="36">
        <f t="shared" si="47"/>
        <v>0</v>
      </c>
    </row>
    <row r="389" spans="1:16" ht="26.25" hidden="1" x14ac:dyDescent="0.25">
      <c r="A389" s="28">
        <v>3311401030892110</v>
      </c>
      <c r="B389" s="39" t="s">
        <v>331</v>
      </c>
      <c r="C389" s="30"/>
      <c r="D389" s="37"/>
      <c r="E389" s="37"/>
      <c r="F389" s="32">
        <f t="shared" si="49"/>
        <v>0</v>
      </c>
      <c r="G389" s="33">
        <f t="shared" si="45"/>
        <v>0</v>
      </c>
      <c r="H389" s="37"/>
      <c r="I389" s="34">
        <f t="shared" si="46"/>
        <v>0</v>
      </c>
      <c r="J389" s="37"/>
      <c r="K389" s="33">
        <f t="shared" si="42"/>
        <v>0</v>
      </c>
      <c r="L389" s="35">
        <f t="shared" si="48"/>
        <v>0</v>
      </c>
      <c r="M389" s="33">
        <f t="shared" si="43"/>
        <v>0</v>
      </c>
      <c r="N389" s="37"/>
      <c r="O389" s="33">
        <f t="shared" si="44"/>
        <v>0</v>
      </c>
      <c r="P389" s="36">
        <f t="shared" si="47"/>
        <v>0</v>
      </c>
    </row>
    <row r="390" spans="1:16" hidden="1" x14ac:dyDescent="0.25">
      <c r="A390" s="28">
        <v>3311401030893</v>
      </c>
      <c r="B390" s="39" t="s">
        <v>332</v>
      </c>
      <c r="C390" s="30"/>
      <c r="D390" s="31">
        <f>SUM(D391)</f>
        <v>0</v>
      </c>
      <c r="E390" s="31">
        <f>SUM(E391)</f>
        <v>0</v>
      </c>
      <c r="F390" s="32">
        <f t="shared" si="49"/>
        <v>0</v>
      </c>
      <c r="G390" s="33">
        <f t="shared" si="45"/>
        <v>0</v>
      </c>
      <c r="H390" s="31">
        <f>SUM(H391)</f>
        <v>0</v>
      </c>
      <c r="I390" s="34">
        <f t="shared" si="46"/>
        <v>0</v>
      </c>
      <c r="J390" s="31">
        <f>SUM(J391)</f>
        <v>0</v>
      </c>
      <c r="K390" s="33">
        <f t="shared" si="42"/>
        <v>0</v>
      </c>
      <c r="L390" s="35">
        <f t="shared" si="48"/>
        <v>0</v>
      </c>
      <c r="M390" s="33">
        <f t="shared" si="43"/>
        <v>0</v>
      </c>
      <c r="N390" s="31">
        <f>SUM(N391)</f>
        <v>0</v>
      </c>
      <c r="O390" s="33">
        <f t="shared" si="44"/>
        <v>0</v>
      </c>
      <c r="P390" s="36">
        <f t="shared" si="47"/>
        <v>0</v>
      </c>
    </row>
    <row r="391" spans="1:16" hidden="1" x14ac:dyDescent="0.25">
      <c r="A391" s="28">
        <v>3311401030893110</v>
      </c>
      <c r="B391" s="39" t="s">
        <v>333</v>
      </c>
      <c r="C391" s="30"/>
      <c r="D391" s="37"/>
      <c r="E391" s="37"/>
      <c r="F391" s="32">
        <f t="shared" si="49"/>
        <v>0</v>
      </c>
      <c r="G391" s="33">
        <f t="shared" si="45"/>
        <v>0</v>
      </c>
      <c r="H391" s="37"/>
      <c r="I391" s="34">
        <f t="shared" si="46"/>
        <v>0</v>
      </c>
      <c r="J391" s="37"/>
      <c r="K391" s="33">
        <f t="shared" si="42"/>
        <v>0</v>
      </c>
      <c r="L391" s="35">
        <f t="shared" si="48"/>
        <v>0</v>
      </c>
      <c r="M391" s="33">
        <f t="shared" si="43"/>
        <v>0</v>
      </c>
      <c r="N391" s="37"/>
      <c r="O391" s="33">
        <f t="shared" si="44"/>
        <v>0</v>
      </c>
      <c r="P391" s="36">
        <f t="shared" si="47"/>
        <v>0</v>
      </c>
    </row>
    <row r="392" spans="1:16" ht="26.25" hidden="1" x14ac:dyDescent="0.25">
      <c r="A392" s="28">
        <v>3311401030894</v>
      </c>
      <c r="B392" s="39" t="s">
        <v>334</v>
      </c>
      <c r="C392" s="30"/>
      <c r="D392" s="31">
        <f>SUM(D393)</f>
        <v>0</v>
      </c>
      <c r="E392" s="31">
        <f>SUM(E393)</f>
        <v>0</v>
      </c>
      <c r="F392" s="32">
        <f t="shared" si="49"/>
        <v>0</v>
      </c>
      <c r="G392" s="33">
        <f t="shared" si="45"/>
        <v>0</v>
      </c>
      <c r="H392" s="31">
        <f>SUM(H393)</f>
        <v>0</v>
      </c>
      <c r="I392" s="34">
        <f t="shared" si="46"/>
        <v>0</v>
      </c>
      <c r="J392" s="31">
        <f>SUM(J393)</f>
        <v>0</v>
      </c>
      <c r="K392" s="33">
        <f t="shared" ref="K392:K455" si="50">IF(OR(J392=0,F392=0),0,J392/F392)*100</f>
        <v>0</v>
      </c>
      <c r="L392" s="35">
        <f t="shared" si="48"/>
        <v>0</v>
      </c>
      <c r="M392" s="33">
        <f t="shared" ref="M392:M455" si="51">IF(OR(L392=0,F392=0),0,L392/F392)*100</f>
        <v>0</v>
      </c>
      <c r="N392" s="31">
        <f>SUM(N393)</f>
        <v>0</v>
      </c>
      <c r="O392" s="33">
        <f t="shared" ref="O392:O455" si="52">IF(OR(N392=0,F392=0),0,N392/F392)*100</f>
        <v>0</v>
      </c>
      <c r="P392" s="36">
        <f t="shared" si="47"/>
        <v>0</v>
      </c>
    </row>
    <row r="393" spans="1:16" ht="26.25" hidden="1" x14ac:dyDescent="0.25">
      <c r="A393" s="28">
        <v>3311401030894110</v>
      </c>
      <c r="B393" s="39" t="s">
        <v>334</v>
      </c>
      <c r="C393" s="30"/>
      <c r="D393" s="37"/>
      <c r="E393" s="37"/>
      <c r="F393" s="32">
        <f t="shared" si="49"/>
        <v>0</v>
      </c>
      <c r="G393" s="33">
        <f t="shared" ref="G393:G459" si="53">IF(OR(F393=0,F$7=0),0,F393/F$7)*100</f>
        <v>0</v>
      </c>
      <c r="H393" s="37"/>
      <c r="I393" s="34">
        <f t="shared" ref="I393:I456" si="54">SUM(F393-H393)</f>
        <v>0</v>
      </c>
      <c r="J393" s="37"/>
      <c r="K393" s="33">
        <f t="shared" si="50"/>
        <v>0</v>
      </c>
      <c r="L393" s="35">
        <f t="shared" si="48"/>
        <v>0</v>
      </c>
      <c r="M393" s="33">
        <f t="shared" si="51"/>
        <v>0</v>
      </c>
      <c r="N393" s="37"/>
      <c r="O393" s="33">
        <f t="shared" si="52"/>
        <v>0</v>
      </c>
      <c r="P393" s="36">
        <f t="shared" si="47"/>
        <v>0</v>
      </c>
    </row>
    <row r="394" spans="1:16" hidden="1" x14ac:dyDescent="0.25">
      <c r="A394" s="28">
        <v>3311401030897</v>
      </c>
      <c r="B394" s="39" t="s">
        <v>335</v>
      </c>
      <c r="C394" s="30"/>
      <c r="D394" s="31">
        <f>SUM(D395)</f>
        <v>0</v>
      </c>
      <c r="E394" s="31">
        <f>SUM(E395)</f>
        <v>0</v>
      </c>
      <c r="F394" s="32">
        <f t="shared" si="49"/>
        <v>0</v>
      </c>
      <c r="G394" s="33">
        <f t="shared" si="53"/>
        <v>0</v>
      </c>
      <c r="H394" s="31">
        <f>SUM(H395)</f>
        <v>0</v>
      </c>
      <c r="I394" s="34">
        <f t="shared" si="54"/>
        <v>0</v>
      </c>
      <c r="J394" s="31">
        <f>SUM(J395)</f>
        <v>0</v>
      </c>
      <c r="K394" s="33">
        <f t="shared" si="50"/>
        <v>0</v>
      </c>
      <c r="L394" s="35">
        <f t="shared" si="48"/>
        <v>0</v>
      </c>
      <c r="M394" s="33">
        <f t="shared" si="51"/>
        <v>0</v>
      </c>
      <c r="N394" s="31">
        <f>SUM(N395)</f>
        <v>0</v>
      </c>
      <c r="O394" s="33">
        <f t="shared" si="52"/>
        <v>0</v>
      </c>
      <c r="P394" s="36">
        <f t="shared" si="47"/>
        <v>0</v>
      </c>
    </row>
    <row r="395" spans="1:16" hidden="1" x14ac:dyDescent="0.25">
      <c r="A395" s="28">
        <v>3311401030897110</v>
      </c>
      <c r="B395" s="39" t="s">
        <v>335</v>
      </c>
      <c r="C395" s="30"/>
      <c r="D395" s="37"/>
      <c r="E395" s="37"/>
      <c r="F395" s="32">
        <f t="shared" si="49"/>
        <v>0</v>
      </c>
      <c r="G395" s="33">
        <f t="shared" si="53"/>
        <v>0</v>
      </c>
      <c r="H395" s="37"/>
      <c r="I395" s="34">
        <f t="shared" si="54"/>
        <v>0</v>
      </c>
      <c r="J395" s="37"/>
      <c r="K395" s="33">
        <f t="shared" si="50"/>
        <v>0</v>
      </c>
      <c r="L395" s="35">
        <f t="shared" si="48"/>
        <v>0</v>
      </c>
      <c r="M395" s="33">
        <f t="shared" si="51"/>
        <v>0</v>
      </c>
      <c r="N395" s="37"/>
      <c r="O395" s="33">
        <f t="shared" si="52"/>
        <v>0</v>
      </c>
      <c r="P395" s="36">
        <f t="shared" si="47"/>
        <v>0</v>
      </c>
    </row>
    <row r="396" spans="1:16" hidden="1" x14ac:dyDescent="0.25">
      <c r="A396" s="28">
        <v>3311401030898</v>
      </c>
      <c r="B396" s="39" t="s">
        <v>336</v>
      </c>
      <c r="C396" s="30"/>
      <c r="D396" s="31">
        <f>SUM(D397)</f>
        <v>0</v>
      </c>
      <c r="E396" s="31">
        <f>SUM(E397)</f>
        <v>0</v>
      </c>
      <c r="F396" s="32">
        <f t="shared" si="49"/>
        <v>0</v>
      </c>
      <c r="G396" s="33">
        <f t="shared" si="53"/>
        <v>0</v>
      </c>
      <c r="H396" s="31">
        <f>SUM(H397)</f>
        <v>0</v>
      </c>
      <c r="I396" s="34">
        <f t="shared" si="54"/>
        <v>0</v>
      </c>
      <c r="J396" s="31">
        <f>SUM(J397)</f>
        <v>0</v>
      </c>
      <c r="K396" s="33">
        <f t="shared" si="50"/>
        <v>0</v>
      </c>
      <c r="L396" s="35">
        <f t="shared" si="48"/>
        <v>0</v>
      </c>
      <c r="M396" s="33">
        <f t="shared" si="51"/>
        <v>0</v>
      </c>
      <c r="N396" s="31">
        <f>SUM(N397)</f>
        <v>0</v>
      </c>
      <c r="O396" s="33">
        <f t="shared" si="52"/>
        <v>0</v>
      </c>
      <c r="P396" s="36">
        <f t="shared" si="47"/>
        <v>0</v>
      </c>
    </row>
    <row r="397" spans="1:16" hidden="1" x14ac:dyDescent="0.25">
      <c r="A397" s="28">
        <v>3311401030898110</v>
      </c>
      <c r="B397" s="39" t="s">
        <v>336</v>
      </c>
      <c r="C397" s="30"/>
      <c r="D397" s="37"/>
      <c r="E397" s="37"/>
      <c r="F397" s="32">
        <f t="shared" si="49"/>
        <v>0</v>
      </c>
      <c r="G397" s="33">
        <f t="shared" si="53"/>
        <v>0</v>
      </c>
      <c r="H397" s="37"/>
      <c r="I397" s="34">
        <f t="shared" si="54"/>
        <v>0</v>
      </c>
      <c r="J397" s="37"/>
      <c r="K397" s="33">
        <f t="shared" si="50"/>
        <v>0</v>
      </c>
      <c r="L397" s="35">
        <f t="shared" si="48"/>
        <v>0</v>
      </c>
      <c r="M397" s="33">
        <f t="shared" si="51"/>
        <v>0</v>
      </c>
      <c r="N397" s="37"/>
      <c r="O397" s="33">
        <f t="shared" si="52"/>
        <v>0</v>
      </c>
      <c r="P397" s="36">
        <f t="shared" si="47"/>
        <v>0</v>
      </c>
    </row>
    <row r="398" spans="1:16" hidden="1" x14ac:dyDescent="0.25">
      <c r="A398" s="28">
        <v>3311401030899</v>
      </c>
      <c r="B398" s="39" t="s">
        <v>337</v>
      </c>
      <c r="C398" s="30"/>
      <c r="D398" s="31">
        <f>SUM(D399)</f>
        <v>0</v>
      </c>
      <c r="E398" s="31">
        <f>SUM(E399)</f>
        <v>0</v>
      </c>
      <c r="F398" s="32">
        <f t="shared" si="49"/>
        <v>0</v>
      </c>
      <c r="G398" s="33">
        <f t="shared" si="53"/>
        <v>0</v>
      </c>
      <c r="H398" s="31">
        <f>SUM(H399)</f>
        <v>0</v>
      </c>
      <c r="I398" s="34">
        <f t="shared" si="54"/>
        <v>0</v>
      </c>
      <c r="J398" s="31">
        <f>SUM(J399)</f>
        <v>0</v>
      </c>
      <c r="K398" s="33">
        <f t="shared" si="50"/>
        <v>0</v>
      </c>
      <c r="L398" s="35">
        <f t="shared" si="48"/>
        <v>0</v>
      </c>
      <c r="M398" s="33">
        <f t="shared" si="51"/>
        <v>0</v>
      </c>
      <c r="N398" s="31">
        <f>SUM(N399)</f>
        <v>0</v>
      </c>
      <c r="O398" s="33">
        <f t="shared" si="52"/>
        <v>0</v>
      </c>
      <c r="P398" s="36">
        <f t="shared" si="47"/>
        <v>0</v>
      </c>
    </row>
    <row r="399" spans="1:16" hidden="1" x14ac:dyDescent="0.25">
      <c r="A399" s="28">
        <v>3311401030899110</v>
      </c>
      <c r="B399" s="39" t="s">
        <v>337</v>
      </c>
      <c r="C399" s="30"/>
      <c r="D399" s="37"/>
      <c r="E399" s="37"/>
      <c r="F399" s="32">
        <f t="shared" si="49"/>
        <v>0</v>
      </c>
      <c r="G399" s="33">
        <f t="shared" si="53"/>
        <v>0</v>
      </c>
      <c r="H399" s="37"/>
      <c r="I399" s="34">
        <f t="shared" si="54"/>
        <v>0</v>
      </c>
      <c r="J399" s="37"/>
      <c r="K399" s="33">
        <f t="shared" si="50"/>
        <v>0</v>
      </c>
      <c r="L399" s="35">
        <f t="shared" si="48"/>
        <v>0</v>
      </c>
      <c r="M399" s="33">
        <f t="shared" si="51"/>
        <v>0</v>
      </c>
      <c r="N399" s="37"/>
      <c r="O399" s="33">
        <f t="shared" si="52"/>
        <v>0</v>
      </c>
      <c r="P399" s="36">
        <f t="shared" ref="P399:P462" si="55">SUM(F399-N399)</f>
        <v>0</v>
      </c>
    </row>
    <row r="400" spans="1:16" hidden="1" x14ac:dyDescent="0.25">
      <c r="A400" s="28">
        <v>3311401030900</v>
      </c>
      <c r="B400" s="39" t="s">
        <v>338</v>
      </c>
      <c r="C400" s="30"/>
      <c r="D400" s="31">
        <f>SUM(D401)</f>
        <v>0</v>
      </c>
      <c r="E400" s="31">
        <f>SUM(E401)</f>
        <v>0</v>
      </c>
      <c r="F400" s="32">
        <f t="shared" si="49"/>
        <v>0</v>
      </c>
      <c r="G400" s="33">
        <f t="shared" si="53"/>
        <v>0</v>
      </c>
      <c r="H400" s="31">
        <f>SUM(H401)</f>
        <v>0</v>
      </c>
      <c r="I400" s="34">
        <f t="shared" si="54"/>
        <v>0</v>
      </c>
      <c r="J400" s="31">
        <f>SUM(J401)</f>
        <v>0</v>
      </c>
      <c r="K400" s="33">
        <f t="shared" si="50"/>
        <v>0</v>
      </c>
      <c r="L400" s="35">
        <f t="shared" ref="L400:L463" si="56">SUM(N400-J400)</f>
        <v>0</v>
      </c>
      <c r="M400" s="33">
        <f t="shared" si="51"/>
        <v>0</v>
      </c>
      <c r="N400" s="31">
        <f>SUM(N401)</f>
        <v>0</v>
      </c>
      <c r="O400" s="33">
        <f t="shared" si="52"/>
        <v>0</v>
      </c>
      <c r="P400" s="36">
        <f t="shared" si="55"/>
        <v>0</v>
      </c>
    </row>
    <row r="401" spans="1:16" hidden="1" x14ac:dyDescent="0.25">
      <c r="A401" s="28">
        <v>3311401030900110</v>
      </c>
      <c r="B401" s="39" t="s">
        <v>338</v>
      </c>
      <c r="C401" s="30"/>
      <c r="D401" s="37"/>
      <c r="E401" s="37"/>
      <c r="F401" s="32">
        <f t="shared" si="49"/>
        <v>0</v>
      </c>
      <c r="G401" s="33">
        <f t="shared" si="53"/>
        <v>0</v>
      </c>
      <c r="H401" s="37"/>
      <c r="I401" s="34">
        <f t="shared" si="54"/>
        <v>0</v>
      </c>
      <c r="J401" s="37"/>
      <c r="K401" s="33">
        <f t="shared" si="50"/>
        <v>0</v>
      </c>
      <c r="L401" s="35">
        <f t="shared" si="56"/>
        <v>0</v>
      </c>
      <c r="M401" s="33">
        <f t="shared" si="51"/>
        <v>0</v>
      </c>
      <c r="N401" s="37"/>
      <c r="O401" s="33">
        <f t="shared" si="52"/>
        <v>0</v>
      </c>
      <c r="P401" s="36">
        <f t="shared" si="55"/>
        <v>0</v>
      </c>
    </row>
    <row r="402" spans="1:16" hidden="1" x14ac:dyDescent="0.25">
      <c r="A402" s="28">
        <v>3311401030902</v>
      </c>
      <c r="B402" s="39" t="s">
        <v>339</v>
      </c>
      <c r="C402" s="30"/>
      <c r="D402" s="31">
        <f>SUM(D403)</f>
        <v>0</v>
      </c>
      <c r="E402" s="31">
        <f>SUM(E403)</f>
        <v>0</v>
      </c>
      <c r="F402" s="32">
        <f t="shared" si="49"/>
        <v>0</v>
      </c>
      <c r="G402" s="33">
        <f t="shared" si="53"/>
        <v>0</v>
      </c>
      <c r="H402" s="31">
        <f>SUM(H403)</f>
        <v>0</v>
      </c>
      <c r="I402" s="34">
        <f t="shared" si="54"/>
        <v>0</v>
      </c>
      <c r="J402" s="31">
        <f>SUM(J403)</f>
        <v>0</v>
      </c>
      <c r="K402" s="33">
        <f t="shared" si="50"/>
        <v>0</v>
      </c>
      <c r="L402" s="35">
        <f t="shared" si="56"/>
        <v>0</v>
      </c>
      <c r="M402" s="33">
        <f t="shared" si="51"/>
        <v>0</v>
      </c>
      <c r="N402" s="31">
        <f>SUM(N403)</f>
        <v>0</v>
      </c>
      <c r="O402" s="33">
        <f t="shared" si="52"/>
        <v>0</v>
      </c>
      <c r="P402" s="36">
        <f t="shared" si="55"/>
        <v>0</v>
      </c>
    </row>
    <row r="403" spans="1:16" hidden="1" x14ac:dyDescent="0.25">
      <c r="A403" s="28">
        <v>3311401030902110</v>
      </c>
      <c r="B403" s="39" t="s">
        <v>340</v>
      </c>
      <c r="C403" s="30"/>
      <c r="D403" s="37"/>
      <c r="E403" s="37"/>
      <c r="F403" s="32">
        <f t="shared" si="49"/>
        <v>0</v>
      </c>
      <c r="G403" s="33">
        <f t="shared" si="53"/>
        <v>0</v>
      </c>
      <c r="H403" s="37"/>
      <c r="I403" s="34">
        <f t="shared" si="54"/>
        <v>0</v>
      </c>
      <c r="J403" s="37"/>
      <c r="K403" s="33">
        <f t="shared" si="50"/>
        <v>0</v>
      </c>
      <c r="L403" s="35">
        <f t="shared" si="56"/>
        <v>0</v>
      </c>
      <c r="M403" s="33">
        <f t="shared" si="51"/>
        <v>0</v>
      </c>
      <c r="N403" s="37"/>
      <c r="O403" s="33">
        <f t="shared" si="52"/>
        <v>0</v>
      </c>
      <c r="P403" s="36">
        <f t="shared" si="55"/>
        <v>0</v>
      </c>
    </row>
    <row r="404" spans="1:16" hidden="1" x14ac:dyDescent="0.25">
      <c r="A404" s="28">
        <v>3311401030905</v>
      </c>
      <c r="B404" s="39" t="s">
        <v>341</v>
      </c>
      <c r="C404" s="30"/>
      <c r="D404" s="31">
        <f>SUM(D405)</f>
        <v>0</v>
      </c>
      <c r="E404" s="31">
        <f>SUM(E405)</f>
        <v>0</v>
      </c>
      <c r="F404" s="32">
        <f t="shared" si="49"/>
        <v>0</v>
      </c>
      <c r="G404" s="33">
        <f t="shared" si="53"/>
        <v>0</v>
      </c>
      <c r="H404" s="31">
        <f>SUM(H405)</f>
        <v>0</v>
      </c>
      <c r="I404" s="34">
        <f t="shared" si="54"/>
        <v>0</v>
      </c>
      <c r="J404" s="31">
        <f>SUM(J405)</f>
        <v>0</v>
      </c>
      <c r="K404" s="33">
        <f t="shared" si="50"/>
        <v>0</v>
      </c>
      <c r="L404" s="35">
        <f t="shared" si="56"/>
        <v>0</v>
      </c>
      <c r="M404" s="33">
        <f t="shared" si="51"/>
        <v>0</v>
      </c>
      <c r="N404" s="31">
        <f>SUM(N405)</f>
        <v>0</v>
      </c>
      <c r="O404" s="33">
        <f t="shared" si="52"/>
        <v>0</v>
      </c>
      <c r="P404" s="36">
        <f t="shared" si="55"/>
        <v>0</v>
      </c>
    </row>
    <row r="405" spans="1:16" hidden="1" x14ac:dyDescent="0.25">
      <c r="A405" s="28">
        <v>3311401030905110</v>
      </c>
      <c r="B405" s="39" t="s">
        <v>342</v>
      </c>
      <c r="C405" s="30"/>
      <c r="D405" s="37"/>
      <c r="E405" s="37"/>
      <c r="F405" s="32">
        <f t="shared" si="49"/>
        <v>0</v>
      </c>
      <c r="G405" s="33">
        <f t="shared" si="53"/>
        <v>0</v>
      </c>
      <c r="H405" s="37"/>
      <c r="I405" s="34">
        <f t="shared" si="54"/>
        <v>0</v>
      </c>
      <c r="J405" s="37"/>
      <c r="K405" s="33">
        <f t="shared" si="50"/>
        <v>0</v>
      </c>
      <c r="L405" s="35">
        <f t="shared" si="56"/>
        <v>0</v>
      </c>
      <c r="M405" s="33">
        <f t="shared" si="51"/>
        <v>0</v>
      </c>
      <c r="N405" s="37"/>
      <c r="O405" s="33">
        <f t="shared" si="52"/>
        <v>0</v>
      </c>
      <c r="P405" s="36">
        <f t="shared" si="55"/>
        <v>0</v>
      </c>
    </row>
    <row r="406" spans="1:16" hidden="1" x14ac:dyDescent="0.25">
      <c r="A406" s="65">
        <v>3311401030910</v>
      </c>
      <c r="B406" s="66" t="s">
        <v>343</v>
      </c>
      <c r="C406" s="30"/>
      <c r="D406" s="31">
        <f>SUM(D407)</f>
        <v>0</v>
      </c>
      <c r="E406" s="31">
        <f>SUM(E407)</f>
        <v>0</v>
      </c>
      <c r="F406" s="32">
        <f t="shared" si="49"/>
        <v>0</v>
      </c>
      <c r="G406" s="33">
        <f t="shared" si="53"/>
        <v>0</v>
      </c>
      <c r="H406" s="31">
        <f>SUM(H407)</f>
        <v>0</v>
      </c>
      <c r="I406" s="34">
        <f t="shared" si="54"/>
        <v>0</v>
      </c>
      <c r="J406" s="31">
        <f>SUM(J407)</f>
        <v>0</v>
      </c>
      <c r="K406" s="33">
        <f t="shared" si="50"/>
        <v>0</v>
      </c>
      <c r="L406" s="35">
        <f t="shared" si="56"/>
        <v>0</v>
      </c>
      <c r="M406" s="33">
        <f t="shared" si="51"/>
        <v>0</v>
      </c>
      <c r="N406" s="31">
        <f>SUM(N407)</f>
        <v>0</v>
      </c>
      <c r="O406" s="33">
        <f t="shared" si="52"/>
        <v>0</v>
      </c>
      <c r="P406" s="36">
        <f t="shared" si="55"/>
        <v>0</v>
      </c>
    </row>
    <row r="407" spans="1:16" hidden="1" x14ac:dyDescent="0.25">
      <c r="A407" s="65">
        <v>3311401030910110</v>
      </c>
      <c r="B407" s="66" t="s">
        <v>344</v>
      </c>
      <c r="C407" s="30"/>
      <c r="D407" s="31"/>
      <c r="E407" s="31"/>
      <c r="F407" s="32">
        <f t="shared" si="49"/>
        <v>0</v>
      </c>
      <c r="G407" s="33">
        <f t="shared" si="53"/>
        <v>0</v>
      </c>
      <c r="H407" s="31"/>
      <c r="I407" s="34">
        <f t="shared" si="54"/>
        <v>0</v>
      </c>
      <c r="J407" s="31"/>
      <c r="K407" s="33">
        <f t="shared" si="50"/>
        <v>0</v>
      </c>
      <c r="L407" s="35">
        <f t="shared" si="56"/>
        <v>0</v>
      </c>
      <c r="M407" s="33">
        <f t="shared" si="51"/>
        <v>0</v>
      </c>
      <c r="N407" s="31"/>
      <c r="O407" s="33">
        <f t="shared" si="52"/>
        <v>0</v>
      </c>
      <c r="P407" s="36">
        <f t="shared" si="55"/>
        <v>0</v>
      </c>
    </row>
    <row r="408" spans="1:16" hidden="1" x14ac:dyDescent="0.25">
      <c r="A408" s="65">
        <v>3311401030911</v>
      </c>
      <c r="B408" s="66" t="s">
        <v>345</v>
      </c>
      <c r="C408" s="30"/>
      <c r="D408" s="31">
        <f>SUM(D409)</f>
        <v>0</v>
      </c>
      <c r="E408" s="31">
        <f>SUM(E409)</f>
        <v>0</v>
      </c>
      <c r="F408" s="32">
        <f t="shared" si="49"/>
        <v>0</v>
      </c>
      <c r="G408" s="33">
        <f t="shared" si="53"/>
        <v>0</v>
      </c>
      <c r="H408" s="31">
        <f>SUM(H409)</f>
        <v>0</v>
      </c>
      <c r="I408" s="34">
        <f t="shared" si="54"/>
        <v>0</v>
      </c>
      <c r="J408" s="31">
        <f>SUM(J409)</f>
        <v>0</v>
      </c>
      <c r="K408" s="33">
        <f t="shared" si="50"/>
        <v>0</v>
      </c>
      <c r="L408" s="35">
        <f t="shared" si="56"/>
        <v>0</v>
      </c>
      <c r="M408" s="33">
        <f t="shared" si="51"/>
        <v>0</v>
      </c>
      <c r="N408" s="31">
        <f>SUM(N409)</f>
        <v>0</v>
      </c>
      <c r="O408" s="33">
        <f t="shared" si="52"/>
        <v>0</v>
      </c>
      <c r="P408" s="36">
        <f t="shared" si="55"/>
        <v>0</v>
      </c>
    </row>
    <row r="409" spans="1:16" hidden="1" x14ac:dyDescent="0.25">
      <c r="A409" s="65">
        <v>3311401030911110</v>
      </c>
      <c r="B409" s="66" t="s">
        <v>345</v>
      </c>
      <c r="C409" s="30"/>
      <c r="D409" s="37"/>
      <c r="E409" s="37"/>
      <c r="F409" s="32">
        <f t="shared" si="49"/>
        <v>0</v>
      </c>
      <c r="G409" s="33">
        <f t="shared" si="53"/>
        <v>0</v>
      </c>
      <c r="H409" s="37"/>
      <c r="I409" s="34">
        <f t="shared" si="54"/>
        <v>0</v>
      </c>
      <c r="J409" s="37"/>
      <c r="K409" s="33">
        <f t="shared" si="50"/>
        <v>0</v>
      </c>
      <c r="L409" s="35">
        <f t="shared" si="56"/>
        <v>0</v>
      </c>
      <c r="M409" s="33">
        <f t="shared" si="51"/>
        <v>0</v>
      </c>
      <c r="N409" s="37"/>
      <c r="O409" s="33">
        <f t="shared" si="52"/>
        <v>0</v>
      </c>
      <c r="P409" s="36">
        <f t="shared" si="55"/>
        <v>0</v>
      </c>
    </row>
    <row r="410" spans="1:16" ht="39" hidden="1" x14ac:dyDescent="0.25">
      <c r="A410" s="65">
        <v>3311401030915</v>
      </c>
      <c r="B410" s="66" t="s">
        <v>346</v>
      </c>
      <c r="C410" s="30"/>
      <c r="D410" s="31">
        <f>SUM(D411)</f>
        <v>0</v>
      </c>
      <c r="E410" s="31">
        <f>SUM(E411)</f>
        <v>0</v>
      </c>
      <c r="F410" s="32">
        <f t="shared" si="49"/>
        <v>0</v>
      </c>
      <c r="G410" s="33">
        <f t="shared" si="53"/>
        <v>0</v>
      </c>
      <c r="H410" s="31">
        <f>SUM(H411)</f>
        <v>0</v>
      </c>
      <c r="I410" s="34">
        <f t="shared" si="54"/>
        <v>0</v>
      </c>
      <c r="J410" s="31">
        <f>SUM(J411)</f>
        <v>0</v>
      </c>
      <c r="K410" s="33">
        <f t="shared" si="50"/>
        <v>0</v>
      </c>
      <c r="L410" s="35">
        <f t="shared" si="56"/>
        <v>0</v>
      </c>
      <c r="M410" s="33">
        <f t="shared" si="51"/>
        <v>0</v>
      </c>
      <c r="N410" s="31">
        <f>SUM(N411)</f>
        <v>0</v>
      </c>
      <c r="O410" s="33">
        <f t="shared" si="52"/>
        <v>0</v>
      </c>
      <c r="P410" s="36">
        <f t="shared" si="55"/>
        <v>0</v>
      </c>
    </row>
    <row r="411" spans="1:16" ht="39" hidden="1" x14ac:dyDescent="0.25">
      <c r="A411" s="65">
        <v>3311401030915110</v>
      </c>
      <c r="B411" s="66" t="s">
        <v>346</v>
      </c>
      <c r="C411" s="30"/>
      <c r="D411" s="37"/>
      <c r="E411" s="37"/>
      <c r="F411" s="32">
        <f t="shared" si="49"/>
        <v>0</v>
      </c>
      <c r="G411" s="33">
        <f t="shared" si="53"/>
        <v>0</v>
      </c>
      <c r="H411" s="37"/>
      <c r="I411" s="34">
        <f t="shared" si="54"/>
        <v>0</v>
      </c>
      <c r="J411" s="37"/>
      <c r="K411" s="33">
        <f t="shared" si="50"/>
        <v>0</v>
      </c>
      <c r="L411" s="35">
        <f t="shared" si="56"/>
        <v>0</v>
      </c>
      <c r="M411" s="33">
        <f t="shared" si="51"/>
        <v>0</v>
      </c>
      <c r="N411" s="37"/>
      <c r="O411" s="33">
        <f t="shared" si="52"/>
        <v>0</v>
      </c>
      <c r="P411" s="36">
        <f t="shared" si="55"/>
        <v>0</v>
      </c>
    </row>
    <row r="412" spans="1:16" hidden="1" x14ac:dyDescent="0.25">
      <c r="A412" s="65">
        <v>3311401030919</v>
      </c>
      <c r="B412" s="66" t="s">
        <v>347</v>
      </c>
      <c r="C412" s="30"/>
      <c r="D412" s="31">
        <f>SUM(D413)</f>
        <v>0</v>
      </c>
      <c r="E412" s="31">
        <f>SUM(E413)</f>
        <v>0</v>
      </c>
      <c r="F412" s="32">
        <f t="shared" si="49"/>
        <v>0</v>
      </c>
      <c r="G412" s="33">
        <f t="shared" si="53"/>
        <v>0</v>
      </c>
      <c r="H412" s="31">
        <f>SUM(H413)</f>
        <v>0</v>
      </c>
      <c r="I412" s="34">
        <f t="shared" si="54"/>
        <v>0</v>
      </c>
      <c r="J412" s="31">
        <f>SUM(J413)</f>
        <v>0</v>
      </c>
      <c r="K412" s="33">
        <f t="shared" si="50"/>
        <v>0</v>
      </c>
      <c r="L412" s="35">
        <f t="shared" si="56"/>
        <v>0</v>
      </c>
      <c r="M412" s="33">
        <f t="shared" si="51"/>
        <v>0</v>
      </c>
      <c r="N412" s="31">
        <f>SUM(N413)</f>
        <v>0</v>
      </c>
      <c r="O412" s="33">
        <f t="shared" si="52"/>
        <v>0</v>
      </c>
      <c r="P412" s="36">
        <f t="shared" si="55"/>
        <v>0</v>
      </c>
    </row>
    <row r="413" spans="1:16" hidden="1" x14ac:dyDescent="0.25">
      <c r="A413" s="65">
        <v>3311401030919110</v>
      </c>
      <c r="B413" s="66" t="s">
        <v>347</v>
      </c>
      <c r="C413" s="30"/>
      <c r="D413" s="37"/>
      <c r="E413" s="37"/>
      <c r="F413" s="32">
        <f t="shared" si="49"/>
        <v>0</v>
      </c>
      <c r="G413" s="33">
        <f t="shared" si="53"/>
        <v>0</v>
      </c>
      <c r="H413" s="37"/>
      <c r="I413" s="34">
        <f t="shared" si="54"/>
        <v>0</v>
      </c>
      <c r="J413" s="37"/>
      <c r="K413" s="33">
        <f t="shared" si="50"/>
        <v>0</v>
      </c>
      <c r="L413" s="35">
        <f t="shared" si="56"/>
        <v>0</v>
      </c>
      <c r="M413" s="33">
        <f t="shared" si="51"/>
        <v>0</v>
      </c>
      <c r="N413" s="37"/>
      <c r="O413" s="33">
        <f t="shared" si="52"/>
        <v>0</v>
      </c>
      <c r="P413" s="36">
        <f t="shared" si="55"/>
        <v>0</v>
      </c>
    </row>
    <row r="414" spans="1:16" hidden="1" x14ac:dyDescent="0.25">
      <c r="A414" s="28">
        <v>3311401030925</v>
      </c>
      <c r="B414" s="39" t="s">
        <v>348</v>
      </c>
      <c r="C414" s="30"/>
      <c r="D414" s="31">
        <f>SUM(D415)</f>
        <v>0</v>
      </c>
      <c r="E414" s="31">
        <f>SUM(E415)</f>
        <v>0</v>
      </c>
      <c r="F414" s="32">
        <f t="shared" si="49"/>
        <v>0</v>
      </c>
      <c r="G414" s="33">
        <f t="shared" si="53"/>
        <v>0</v>
      </c>
      <c r="H414" s="31">
        <f>SUM(H415)</f>
        <v>0</v>
      </c>
      <c r="I414" s="34">
        <f t="shared" si="54"/>
        <v>0</v>
      </c>
      <c r="J414" s="31">
        <f>SUM(J415)</f>
        <v>0</v>
      </c>
      <c r="K414" s="33">
        <f t="shared" si="50"/>
        <v>0</v>
      </c>
      <c r="L414" s="35">
        <f t="shared" si="56"/>
        <v>0</v>
      </c>
      <c r="M414" s="33">
        <f t="shared" si="51"/>
        <v>0</v>
      </c>
      <c r="N414" s="31">
        <f>SUM(N415)</f>
        <v>0</v>
      </c>
      <c r="O414" s="33">
        <f t="shared" si="52"/>
        <v>0</v>
      </c>
      <c r="P414" s="36">
        <f t="shared" si="55"/>
        <v>0</v>
      </c>
    </row>
    <row r="415" spans="1:16" hidden="1" x14ac:dyDescent="0.25">
      <c r="A415" s="28">
        <v>3311401030925110</v>
      </c>
      <c r="B415" s="39" t="s">
        <v>349</v>
      </c>
      <c r="C415" s="30"/>
      <c r="D415" s="31"/>
      <c r="E415" s="31"/>
      <c r="F415" s="32">
        <f t="shared" si="49"/>
        <v>0</v>
      </c>
      <c r="G415" s="33">
        <f t="shared" si="53"/>
        <v>0</v>
      </c>
      <c r="H415" s="31"/>
      <c r="I415" s="34">
        <f t="shared" si="54"/>
        <v>0</v>
      </c>
      <c r="J415" s="31"/>
      <c r="K415" s="33">
        <f t="shared" si="50"/>
        <v>0</v>
      </c>
      <c r="L415" s="35">
        <f t="shared" si="56"/>
        <v>0</v>
      </c>
      <c r="M415" s="33">
        <f t="shared" si="51"/>
        <v>0</v>
      </c>
      <c r="N415" s="31"/>
      <c r="O415" s="33">
        <f t="shared" si="52"/>
        <v>0</v>
      </c>
      <c r="P415" s="36">
        <f t="shared" si="55"/>
        <v>0</v>
      </c>
    </row>
    <row r="416" spans="1:16" hidden="1" x14ac:dyDescent="0.25">
      <c r="A416" s="65">
        <v>3311401030928</v>
      </c>
      <c r="B416" s="66" t="s">
        <v>348</v>
      </c>
      <c r="C416" s="30"/>
      <c r="D416" s="31">
        <f>SUM(D417)</f>
        <v>0</v>
      </c>
      <c r="E416" s="31">
        <f>SUM(E417)</f>
        <v>0</v>
      </c>
      <c r="F416" s="32">
        <f t="shared" si="49"/>
        <v>0</v>
      </c>
      <c r="G416" s="33">
        <f t="shared" si="53"/>
        <v>0</v>
      </c>
      <c r="H416" s="31">
        <f>SUM(H417)</f>
        <v>0</v>
      </c>
      <c r="I416" s="34">
        <f t="shared" si="54"/>
        <v>0</v>
      </c>
      <c r="J416" s="31">
        <f>SUM(J417)</f>
        <v>0</v>
      </c>
      <c r="K416" s="33">
        <f t="shared" si="50"/>
        <v>0</v>
      </c>
      <c r="L416" s="35">
        <f t="shared" si="56"/>
        <v>0</v>
      </c>
      <c r="M416" s="33">
        <f t="shared" si="51"/>
        <v>0</v>
      </c>
      <c r="N416" s="31">
        <f>SUM(N417)</f>
        <v>0</v>
      </c>
      <c r="O416" s="33">
        <f t="shared" si="52"/>
        <v>0</v>
      </c>
      <c r="P416" s="36">
        <f t="shared" si="55"/>
        <v>0</v>
      </c>
    </row>
    <row r="417" spans="1:16" hidden="1" x14ac:dyDescent="0.25">
      <c r="A417" s="65">
        <v>3311401030928110</v>
      </c>
      <c r="B417" s="66" t="s">
        <v>349</v>
      </c>
      <c r="C417" s="30"/>
      <c r="D417" s="37"/>
      <c r="E417" s="37"/>
      <c r="F417" s="32">
        <f t="shared" si="49"/>
        <v>0</v>
      </c>
      <c r="G417" s="33">
        <f t="shared" si="53"/>
        <v>0</v>
      </c>
      <c r="H417" s="37"/>
      <c r="I417" s="34">
        <f t="shared" si="54"/>
        <v>0</v>
      </c>
      <c r="J417" s="37"/>
      <c r="K417" s="33">
        <f t="shared" si="50"/>
        <v>0</v>
      </c>
      <c r="L417" s="35">
        <f t="shared" si="56"/>
        <v>0</v>
      </c>
      <c r="M417" s="33">
        <f t="shared" si="51"/>
        <v>0</v>
      </c>
      <c r="N417" s="37"/>
      <c r="O417" s="33">
        <f t="shared" si="52"/>
        <v>0</v>
      </c>
      <c r="P417" s="36">
        <f t="shared" si="55"/>
        <v>0</v>
      </c>
    </row>
    <row r="418" spans="1:16" hidden="1" x14ac:dyDescent="0.25">
      <c r="A418" s="65">
        <v>3311401034149</v>
      </c>
      <c r="B418" s="66" t="s">
        <v>350</v>
      </c>
      <c r="C418" s="30"/>
      <c r="D418" s="31">
        <f>SUM(D419)</f>
        <v>0</v>
      </c>
      <c r="E418" s="31">
        <f>SUM(E419)</f>
        <v>0</v>
      </c>
      <c r="F418" s="32">
        <f t="shared" si="49"/>
        <v>0</v>
      </c>
      <c r="G418" s="33">
        <f t="shared" si="53"/>
        <v>0</v>
      </c>
      <c r="H418" s="31">
        <f>SUM(H419)</f>
        <v>0</v>
      </c>
      <c r="I418" s="34">
        <f t="shared" si="54"/>
        <v>0</v>
      </c>
      <c r="J418" s="31">
        <f>SUM(J419)</f>
        <v>0</v>
      </c>
      <c r="K418" s="33">
        <f t="shared" si="50"/>
        <v>0</v>
      </c>
      <c r="L418" s="35">
        <f t="shared" si="56"/>
        <v>0</v>
      </c>
      <c r="M418" s="33">
        <f t="shared" si="51"/>
        <v>0</v>
      </c>
      <c r="N418" s="31">
        <f>SUM(N419)</f>
        <v>0</v>
      </c>
      <c r="O418" s="33">
        <f t="shared" si="52"/>
        <v>0</v>
      </c>
      <c r="P418" s="36">
        <f t="shared" si="55"/>
        <v>0</v>
      </c>
    </row>
    <row r="419" spans="1:16" hidden="1" x14ac:dyDescent="0.25">
      <c r="A419" s="65">
        <v>3311401034149110</v>
      </c>
      <c r="B419" s="66" t="s">
        <v>351</v>
      </c>
      <c r="C419" s="30"/>
      <c r="D419" s="37"/>
      <c r="E419" s="37"/>
      <c r="F419" s="32">
        <f t="shared" si="49"/>
        <v>0</v>
      </c>
      <c r="G419" s="33">
        <f t="shared" si="53"/>
        <v>0</v>
      </c>
      <c r="H419" s="37"/>
      <c r="I419" s="34">
        <f t="shared" si="54"/>
        <v>0</v>
      </c>
      <c r="J419" s="37"/>
      <c r="K419" s="33">
        <f t="shared" si="50"/>
        <v>0</v>
      </c>
      <c r="L419" s="35">
        <f t="shared" si="56"/>
        <v>0</v>
      </c>
      <c r="M419" s="33">
        <f t="shared" si="51"/>
        <v>0</v>
      </c>
      <c r="N419" s="37"/>
      <c r="O419" s="33">
        <f t="shared" si="52"/>
        <v>0</v>
      </c>
      <c r="P419" s="36">
        <f t="shared" si="55"/>
        <v>0</v>
      </c>
    </row>
    <row r="420" spans="1:16" hidden="1" x14ac:dyDescent="0.25">
      <c r="A420" s="65">
        <v>3311401034150</v>
      </c>
      <c r="B420" s="66" t="s">
        <v>352</v>
      </c>
      <c r="C420" s="30"/>
      <c r="D420" s="31">
        <f>SUM(D421)</f>
        <v>0</v>
      </c>
      <c r="E420" s="31">
        <f>SUM(E421)</f>
        <v>0</v>
      </c>
      <c r="F420" s="32">
        <f t="shared" si="49"/>
        <v>0</v>
      </c>
      <c r="G420" s="33">
        <f t="shared" si="53"/>
        <v>0</v>
      </c>
      <c r="H420" s="31">
        <f>SUM(H421)</f>
        <v>0</v>
      </c>
      <c r="I420" s="34">
        <f t="shared" si="54"/>
        <v>0</v>
      </c>
      <c r="J420" s="31">
        <f>SUM(J421)</f>
        <v>0</v>
      </c>
      <c r="K420" s="33">
        <f t="shared" si="50"/>
        <v>0</v>
      </c>
      <c r="L420" s="35">
        <f t="shared" si="56"/>
        <v>0</v>
      </c>
      <c r="M420" s="33">
        <f t="shared" si="51"/>
        <v>0</v>
      </c>
      <c r="N420" s="31">
        <f>SUM(N421)</f>
        <v>0</v>
      </c>
      <c r="O420" s="33">
        <f t="shared" si="52"/>
        <v>0</v>
      </c>
      <c r="P420" s="36">
        <f t="shared" si="55"/>
        <v>0</v>
      </c>
    </row>
    <row r="421" spans="1:16" hidden="1" x14ac:dyDescent="0.25">
      <c r="A421" s="65">
        <v>3311401034150110</v>
      </c>
      <c r="B421" s="66" t="s">
        <v>353</v>
      </c>
      <c r="C421" s="30"/>
      <c r="D421" s="37"/>
      <c r="E421" s="37"/>
      <c r="F421" s="32">
        <f t="shared" si="49"/>
        <v>0</v>
      </c>
      <c r="G421" s="33">
        <f t="shared" si="53"/>
        <v>0</v>
      </c>
      <c r="H421" s="37"/>
      <c r="I421" s="34">
        <f t="shared" si="54"/>
        <v>0</v>
      </c>
      <c r="J421" s="37"/>
      <c r="K421" s="33">
        <f t="shared" si="50"/>
        <v>0</v>
      </c>
      <c r="L421" s="35">
        <f t="shared" si="56"/>
        <v>0</v>
      </c>
      <c r="M421" s="33">
        <f t="shared" si="51"/>
        <v>0</v>
      </c>
      <c r="N421" s="37"/>
      <c r="O421" s="33">
        <f t="shared" si="52"/>
        <v>0</v>
      </c>
      <c r="P421" s="36">
        <f t="shared" si="55"/>
        <v>0</v>
      </c>
    </row>
    <row r="422" spans="1:16" hidden="1" x14ac:dyDescent="0.25">
      <c r="A422" s="28">
        <v>3311401034248</v>
      </c>
      <c r="B422" s="39" t="s">
        <v>354</v>
      </c>
      <c r="C422" s="30"/>
      <c r="D422" s="31">
        <f>SUM(D423)</f>
        <v>0</v>
      </c>
      <c r="E422" s="31">
        <f>SUM(E423)</f>
        <v>0</v>
      </c>
      <c r="F422" s="32">
        <f t="shared" si="49"/>
        <v>0</v>
      </c>
      <c r="G422" s="33">
        <f t="shared" si="53"/>
        <v>0</v>
      </c>
      <c r="H422" s="31">
        <f>SUM(H423)</f>
        <v>0</v>
      </c>
      <c r="I422" s="34">
        <f t="shared" si="54"/>
        <v>0</v>
      </c>
      <c r="J422" s="31">
        <f>SUM(J423)</f>
        <v>0</v>
      </c>
      <c r="K422" s="33">
        <f t="shared" si="50"/>
        <v>0</v>
      </c>
      <c r="L422" s="35">
        <f t="shared" si="56"/>
        <v>0</v>
      </c>
      <c r="M422" s="33">
        <f t="shared" si="51"/>
        <v>0</v>
      </c>
      <c r="N422" s="31">
        <f>SUM(N423)</f>
        <v>0</v>
      </c>
      <c r="O422" s="33">
        <f t="shared" si="52"/>
        <v>0</v>
      </c>
      <c r="P422" s="36">
        <f t="shared" si="55"/>
        <v>0</v>
      </c>
    </row>
    <row r="423" spans="1:16" hidden="1" x14ac:dyDescent="0.25">
      <c r="A423" s="28">
        <v>3311401034248110</v>
      </c>
      <c r="B423" s="39" t="s">
        <v>355</v>
      </c>
      <c r="C423" s="30"/>
      <c r="D423" s="37"/>
      <c r="E423" s="37"/>
      <c r="F423" s="32">
        <f t="shared" si="49"/>
        <v>0</v>
      </c>
      <c r="G423" s="33">
        <f t="shared" si="53"/>
        <v>0</v>
      </c>
      <c r="H423" s="37"/>
      <c r="I423" s="34">
        <f t="shared" si="54"/>
        <v>0</v>
      </c>
      <c r="J423" s="37"/>
      <c r="K423" s="33">
        <f t="shared" si="50"/>
        <v>0</v>
      </c>
      <c r="L423" s="35">
        <f t="shared" si="56"/>
        <v>0</v>
      </c>
      <c r="M423" s="33">
        <f t="shared" si="51"/>
        <v>0</v>
      </c>
      <c r="N423" s="37"/>
      <c r="O423" s="33">
        <f t="shared" si="52"/>
        <v>0</v>
      </c>
      <c r="P423" s="36">
        <f t="shared" si="55"/>
        <v>0</v>
      </c>
    </row>
    <row r="424" spans="1:16" ht="26.25" hidden="1" x14ac:dyDescent="0.25">
      <c r="A424" s="28">
        <v>331140104</v>
      </c>
      <c r="B424" s="39" t="s">
        <v>356</v>
      </c>
      <c r="C424" s="30"/>
      <c r="D424" s="31">
        <f>SUM(D425+D427+D430+D432+D435)</f>
        <v>0</v>
      </c>
      <c r="E424" s="31">
        <f>SUM(E425+E427+E430+E432+E435)</f>
        <v>0</v>
      </c>
      <c r="F424" s="32">
        <f t="shared" si="49"/>
        <v>0</v>
      </c>
      <c r="G424" s="33">
        <f t="shared" si="53"/>
        <v>0</v>
      </c>
      <c r="H424" s="31">
        <f>SUM(H425+H427+H430+H432+H435)</f>
        <v>0</v>
      </c>
      <c r="I424" s="34">
        <f t="shared" si="54"/>
        <v>0</v>
      </c>
      <c r="J424" s="31">
        <f>SUM(J425+J427+J430+J432+J435)</f>
        <v>0</v>
      </c>
      <c r="K424" s="33">
        <f t="shared" si="50"/>
        <v>0</v>
      </c>
      <c r="L424" s="35">
        <f t="shared" si="56"/>
        <v>0</v>
      </c>
      <c r="M424" s="33">
        <f t="shared" si="51"/>
        <v>0</v>
      </c>
      <c r="N424" s="31">
        <f>SUM(N425+N427+N430+N432+N435)</f>
        <v>0</v>
      </c>
      <c r="O424" s="33">
        <f t="shared" si="52"/>
        <v>0</v>
      </c>
      <c r="P424" s="36">
        <f t="shared" si="55"/>
        <v>0</v>
      </c>
    </row>
    <row r="425" spans="1:16" hidden="1" x14ac:dyDescent="0.25">
      <c r="A425" s="28">
        <v>3311401040931</v>
      </c>
      <c r="B425" s="39" t="s">
        <v>357</v>
      </c>
      <c r="C425" s="30"/>
      <c r="D425" s="31">
        <f>SUM(D426)</f>
        <v>0</v>
      </c>
      <c r="E425" s="31">
        <f>SUM(E426)</f>
        <v>0</v>
      </c>
      <c r="F425" s="32">
        <f t="shared" si="49"/>
        <v>0</v>
      </c>
      <c r="G425" s="33">
        <f t="shared" si="53"/>
        <v>0</v>
      </c>
      <c r="H425" s="31">
        <f>SUM(H426)</f>
        <v>0</v>
      </c>
      <c r="I425" s="34">
        <f t="shared" si="54"/>
        <v>0</v>
      </c>
      <c r="J425" s="31">
        <f>SUM(J426)</f>
        <v>0</v>
      </c>
      <c r="K425" s="33">
        <f t="shared" si="50"/>
        <v>0</v>
      </c>
      <c r="L425" s="35">
        <f t="shared" si="56"/>
        <v>0</v>
      </c>
      <c r="M425" s="33">
        <f t="shared" si="51"/>
        <v>0</v>
      </c>
      <c r="N425" s="31">
        <f>SUM(N426)</f>
        <v>0</v>
      </c>
      <c r="O425" s="33">
        <f t="shared" si="52"/>
        <v>0</v>
      </c>
      <c r="P425" s="36">
        <f t="shared" si="55"/>
        <v>0</v>
      </c>
    </row>
    <row r="426" spans="1:16" hidden="1" x14ac:dyDescent="0.25">
      <c r="A426" s="28">
        <v>3311401040931110</v>
      </c>
      <c r="B426" s="39" t="s">
        <v>358</v>
      </c>
      <c r="C426" s="30"/>
      <c r="D426" s="37"/>
      <c r="E426" s="37"/>
      <c r="F426" s="32">
        <f t="shared" si="49"/>
        <v>0</v>
      </c>
      <c r="G426" s="33">
        <f t="shared" si="53"/>
        <v>0</v>
      </c>
      <c r="H426" s="37"/>
      <c r="I426" s="34">
        <f t="shared" si="54"/>
        <v>0</v>
      </c>
      <c r="J426" s="37"/>
      <c r="K426" s="33">
        <f t="shared" si="50"/>
        <v>0</v>
      </c>
      <c r="L426" s="35">
        <f t="shared" si="56"/>
        <v>0</v>
      </c>
      <c r="M426" s="33">
        <f t="shared" si="51"/>
        <v>0</v>
      </c>
      <c r="N426" s="37"/>
      <c r="O426" s="33">
        <f t="shared" si="52"/>
        <v>0</v>
      </c>
      <c r="P426" s="36">
        <f t="shared" si="55"/>
        <v>0</v>
      </c>
    </row>
    <row r="427" spans="1:16" ht="26.25" hidden="1" x14ac:dyDescent="0.25">
      <c r="A427" s="28">
        <v>3311401040932</v>
      </c>
      <c r="B427" s="39" t="s">
        <v>359</v>
      </c>
      <c r="C427" s="30"/>
      <c r="D427" s="31">
        <f>SUM(D428:D429)</f>
        <v>0</v>
      </c>
      <c r="E427" s="31">
        <f>SUM(E428:E429)</f>
        <v>0</v>
      </c>
      <c r="F427" s="32">
        <f t="shared" si="49"/>
        <v>0</v>
      </c>
      <c r="G427" s="33">
        <f t="shared" si="53"/>
        <v>0</v>
      </c>
      <c r="H427" s="31">
        <f>SUM(H428:H429)</f>
        <v>0</v>
      </c>
      <c r="I427" s="34">
        <f t="shared" si="54"/>
        <v>0</v>
      </c>
      <c r="J427" s="31">
        <f>SUM(J428:J429)</f>
        <v>0</v>
      </c>
      <c r="K427" s="33">
        <f t="shared" si="50"/>
        <v>0</v>
      </c>
      <c r="L427" s="35">
        <f t="shared" si="56"/>
        <v>0</v>
      </c>
      <c r="M427" s="33">
        <f t="shared" si="51"/>
        <v>0</v>
      </c>
      <c r="N427" s="31">
        <f>SUM(N428:N429)</f>
        <v>0</v>
      </c>
      <c r="O427" s="33">
        <f t="shared" si="52"/>
        <v>0</v>
      </c>
      <c r="P427" s="36">
        <f t="shared" si="55"/>
        <v>0</v>
      </c>
    </row>
    <row r="428" spans="1:16" ht="26.25" hidden="1" x14ac:dyDescent="0.25">
      <c r="A428" s="28">
        <v>3311401040932110</v>
      </c>
      <c r="B428" s="39" t="s">
        <v>359</v>
      </c>
      <c r="C428" s="30"/>
      <c r="D428" s="37"/>
      <c r="E428" s="37"/>
      <c r="F428" s="32">
        <f t="shared" si="49"/>
        <v>0</v>
      </c>
      <c r="G428" s="33">
        <f t="shared" si="53"/>
        <v>0</v>
      </c>
      <c r="H428" s="37"/>
      <c r="I428" s="34">
        <f t="shared" si="54"/>
        <v>0</v>
      </c>
      <c r="J428" s="37"/>
      <c r="K428" s="33">
        <f t="shared" si="50"/>
        <v>0</v>
      </c>
      <c r="L428" s="35">
        <f t="shared" si="56"/>
        <v>0</v>
      </c>
      <c r="M428" s="33">
        <f t="shared" si="51"/>
        <v>0</v>
      </c>
      <c r="N428" s="37"/>
      <c r="O428" s="33">
        <f t="shared" si="52"/>
        <v>0</v>
      </c>
      <c r="P428" s="36">
        <f t="shared" si="55"/>
        <v>0</v>
      </c>
    </row>
    <row r="429" spans="1:16" ht="26.25" hidden="1" x14ac:dyDescent="0.25">
      <c r="A429" s="28">
        <v>3311401040932120</v>
      </c>
      <c r="B429" s="39" t="s">
        <v>359</v>
      </c>
      <c r="C429" s="30"/>
      <c r="D429" s="31"/>
      <c r="E429" s="31"/>
      <c r="F429" s="32">
        <f t="shared" si="49"/>
        <v>0</v>
      </c>
      <c r="G429" s="33">
        <f t="shared" si="53"/>
        <v>0</v>
      </c>
      <c r="H429" s="31"/>
      <c r="I429" s="34">
        <f t="shared" si="54"/>
        <v>0</v>
      </c>
      <c r="J429" s="31"/>
      <c r="K429" s="33">
        <f t="shared" si="50"/>
        <v>0</v>
      </c>
      <c r="L429" s="35">
        <f t="shared" si="56"/>
        <v>0</v>
      </c>
      <c r="M429" s="33">
        <f t="shared" si="51"/>
        <v>0</v>
      </c>
      <c r="N429" s="31"/>
      <c r="O429" s="33">
        <f t="shared" si="52"/>
        <v>0</v>
      </c>
      <c r="P429" s="36">
        <f t="shared" si="55"/>
        <v>0</v>
      </c>
    </row>
    <row r="430" spans="1:16" hidden="1" x14ac:dyDescent="0.25">
      <c r="A430" s="28">
        <v>3311401040933</v>
      </c>
      <c r="B430" s="39" t="s">
        <v>360</v>
      </c>
      <c r="C430" s="30"/>
      <c r="D430" s="31">
        <f>SUM(D431)</f>
        <v>0</v>
      </c>
      <c r="E430" s="31">
        <f>SUM(E431)</f>
        <v>0</v>
      </c>
      <c r="F430" s="32">
        <f t="shared" si="49"/>
        <v>0</v>
      </c>
      <c r="G430" s="33">
        <f t="shared" si="53"/>
        <v>0</v>
      </c>
      <c r="H430" s="31">
        <f>SUM(H431)</f>
        <v>0</v>
      </c>
      <c r="I430" s="34">
        <f t="shared" si="54"/>
        <v>0</v>
      </c>
      <c r="J430" s="31">
        <f>SUM(J431)</f>
        <v>0</v>
      </c>
      <c r="K430" s="33">
        <f t="shared" si="50"/>
        <v>0</v>
      </c>
      <c r="L430" s="35">
        <f t="shared" si="56"/>
        <v>0</v>
      </c>
      <c r="M430" s="33">
        <f t="shared" si="51"/>
        <v>0</v>
      </c>
      <c r="N430" s="31">
        <f>SUM(N431)</f>
        <v>0</v>
      </c>
      <c r="O430" s="33">
        <f t="shared" si="52"/>
        <v>0</v>
      </c>
      <c r="P430" s="36">
        <f t="shared" si="55"/>
        <v>0</v>
      </c>
    </row>
    <row r="431" spans="1:16" hidden="1" x14ac:dyDescent="0.25">
      <c r="A431" s="28">
        <v>3311401040933120</v>
      </c>
      <c r="B431" s="39" t="s">
        <v>361</v>
      </c>
      <c r="C431" s="30"/>
      <c r="D431" s="37"/>
      <c r="E431" s="37"/>
      <c r="F431" s="32">
        <f t="shared" si="49"/>
        <v>0</v>
      </c>
      <c r="G431" s="33">
        <f t="shared" si="53"/>
        <v>0</v>
      </c>
      <c r="H431" s="37"/>
      <c r="I431" s="34">
        <f t="shared" si="54"/>
        <v>0</v>
      </c>
      <c r="J431" s="37"/>
      <c r="K431" s="33">
        <f t="shared" si="50"/>
        <v>0</v>
      </c>
      <c r="L431" s="35">
        <f t="shared" si="56"/>
        <v>0</v>
      </c>
      <c r="M431" s="33">
        <f t="shared" si="51"/>
        <v>0</v>
      </c>
      <c r="N431" s="37"/>
      <c r="O431" s="33">
        <f t="shared" si="52"/>
        <v>0</v>
      </c>
      <c r="P431" s="36">
        <f t="shared" si="55"/>
        <v>0</v>
      </c>
    </row>
    <row r="432" spans="1:16" ht="26.25" hidden="1" x14ac:dyDescent="0.25">
      <c r="A432" s="28">
        <v>3311401040934</v>
      </c>
      <c r="B432" s="39" t="s">
        <v>362</v>
      </c>
      <c r="C432" s="30"/>
      <c r="D432" s="31">
        <f>SUM(D433+D434)</f>
        <v>0</v>
      </c>
      <c r="E432" s="31">
        <f>SUM(E433+E434)</f>
        <v>0</v>
      </c>
      <c r="F432" s="32">
        <f t="shared" si="49"/>
        <v>0</v>
      </c>
      <c r="G432" s="33">
        <f t="shared" si="53"/>
        <v>0</v>
      </c>
      <c r="H432" s="31">
        <f>SUM(H433+H434)</f>
        <v>0</v>
      </c>
      <c r="I432" s="34">
        <f t="shared" si="54"/>
        <v>0</v>
      </c>
      <c r="J432" s="31">
        <f>SUM(J433+J434)</f>
        <v>0</v>
      </c>
      <c r="K432" s="33">
        <f t="shared" si="50"/>
        <v>0</v>
      </c>
      <c r="L432" s="35">
        <f t="shared" si="56"/>
        <v>0</v>
      </c>
      <c r="M432" s="33">
        <f t="shared" si="51"/>
        <v>0</v>
      </c>
      <c r="N432" s="31">
        <f>SUM(N433+N434)</f>
        <v>0</v>
      </c>
      <c r="O432" s="33">
        <f t="shared" si="52"/>
        <v>0</v>
      </c>
      <c r="P432" s="36">
        <f t="shared" si="55"/>
        <v>0</v>
      </c>
    </row>
    <row r="433" spans="1:16" ht="26.25" hidden="1" x14ac:dyDescent="0.25">
      <c r="A433" s="28">
        <v>3311401040934110</v>
      </c>
      <c r="B433" s="39" t="s">
        <v>363</v>
      </c>
      <c r="C433" s="30"/>
      <c r="D433" s="37">
        <v>0</v>
      </c>
      <c r="E433" s="37">
        <v>0</v>
      </c>
      <c r="F433" s="32">
        <f t="shared" si="49"/>
        <v>0</v>
      </c>
      <c r="G433" s="33">
        <f t="shared" si="53"/>
        <v>0</v>
      </c>
      <c r="H433" s="37">
        <v>0</v>
      </c>
      <c r="I433" s="34">
        <f t="shared" si="54"/>
        <v>0</v>
      </c>
      <c r="J433" s="37">
        <v>0</v>
      </c>
      <c r="K433" s="33">
        <f t="shared" si="50"/>
        <v>0</v>
      </c>
      <c r="L433" s="35">
        <f t="shared" si="56"/>
        <v>0</v>
      </c>
      <c r="M433" s="33">
        <f t="shared" si="51"/>
        <v>0</v>
      </c>
      <c r="N433" s="37">
        <v>0</v>
      </c>
      <c r="O433" s="33">
        <f t="shared" si="52"/>
        <v>0</v>
      </c>
      <c r="P433" s="36">
        <f t="shared" si="55"/>
        <v>0</v>
      </c>
    </row>
    <row r="434" spans="1:16" ht="26.25" hidden="1" x14ac:dyDescent="0.25">
      <c r="A434" s="28">
        <v>3311401040934110</v>
      </c>
      <c r="B434" s="39" t="s">
        <v>364</v>
      </c>
      <c r="C434" s="30"/>
      <c r="D434" s="37"/>
      <c r="E434" s="37"/>
      <c r="F434" s="32">
        <f t="shared" si="49"/>
        <v>0</v>
      </c>
      <c r="G434" s="33">
        <f t="shared" si="53"/>
        <v>0</v>
      </c>
      <c r="H434" s="37"/>
      <c r="I434" s="34">
        <f t="shared" si="54"/>
        <v>0</v>
      </c>
      <c r="J434" s="37"/>
      <c r="K434" s="33">
        <f t="shared" si="50"/>
        <v>0</v>
      </c>
      <c r="L434" s="35">
        <f t="shared" si="56"/>
        <v>0</v>
      </c>
      <c r="M434" s="33">
        <f t="shared" si="51"/>
        <v>0</v>
      </c>
      <c r="N434" s="37"/>
      <c r="O434" s="33">
        <f t="shared" si="52"/>
        <v>0</v>
      </c>
      <c r="P434" s="36">
        <f t="shared" si="55"/>
        <v>0</v>
      </c>
    </row>
    <row r="435" spans="1:16" ht="39" hidden="1" x14ac:dyDescent="0.25">
      <c r="A435" s="28">
        <v>3311401040966</v>
      </c>
      <c r="B435" s="45" t="s">
        <v>365</v>
      </c>
      <c r="C435" s="30"/>
      <c r="D435" s="31">
        <f>SUM(D436)</f>
        <v>0</v>
      </c>
      <c r="E435" s="31">
        <f>SUM(E436)</f>
        <v>0</v>
      </c>
      <c r="F435" s="32">
        <f t="shared" si="49"/>
        <v>0</v>
      </c>
      <c r="G435" s="33">
        <f t="shared" si="53"/>
        <v>0</v>
      </c>
      <c r="H435" s="31">
        <f>SUM(H436)</f>
        <v>0</v>
      </c>
      <c r="I435" s="34">
        <f t="shared" si="54"/>
        <v>0</v>
      </c>
      <c r="J435" s="31">
        <f>SUM(J436)</f>
        <v>0</v>
      </c>
      <c r="K435" s="33">
        <f t="shared" si="50"/>
        <v>0</v>
      </c>
      <c r="L435" s="35">
        <f t="shared" si="56"/>
        <v>0</v>
      </c>
      <c r="M435" s="33">
        <f t="shared" si="51"/>
        <v>0</v>
      </c>
      <c r="N435" s="31">
        <f>SUM(N436)</f>
        <v>0</v>
      </c>
      <c r="O435" s="33">
        <f t="shared" si="52"/>
        <v>0</v>
      </c>
      <c r="P435" s="36">
        <f t="shared" si="55"/>
        <v>0</v>
      </c>
    </row>
    <row r="436" spans="1:16" ht="39" hidden="1" x14ac:dyDescent="0.25">
      <c r="A436" s="28">
        <v>3311401040966110</v>
      </c>
      <c r="B436" s="45" t="s">
        <v>366</v>
      </c>
      <c r="C436" s="30"/>
      <c r="D436" s="37"/>
      <c r="E436" s="37"/>
      <c r="F436" s="32">
        <f t="shared" si="49"/>
        <v>0</v>
      </c>
      <c r="G436" s="33">
        <f t="shared" si="53"/>
        <v>0</v>
      </c>
      <c r="H436" s="37"/>
      <c r="I436" s="34">
        <f t="shared" si="54"/>
        <v>0</v>
      </c>
      <c r="J436" s="37"/>
      <c r="K436" s="33">
        <f t="shared" si="50"/>
        <v>0</v>
      </c>
      <c r="L436" s="35">
        <f t="shared" si="56"/>
        <v>0</v>
      </c>
      <c r="M436" s="33">
        <f t="shared" si="51"/>
        <v>0</v>
      </c>
      <c r="N436" s="37"/>
      <c r="O436" s="33">
        <f t="shared" si="52"/>
        <v>0</v>
      </c>
      <c r="P436" s="36">
        <f t="shared" si="55"/>
        <v>0</v>
      </c>
    </row>
    <row r="437" spans="1:16" ht="39" hidden="1" x14ac:dyDescent="0.25">
      <c r="A437" s="65">
        <v>331140105</v>
      </c>
      <c r="B437" s="66" t="s">
        <v>367</v>
      </c>
      <c r="C437" s="30"/>
      <c r="D437" s="31">
        <f>SUM(D438+D440+D442+D444+D446+D448+D450+D452+D454+D456+D458+D460+D463+D465+D467+D469+D471+D473+D475+D477+D479+D481+D483)</f>
        <v>0</v>
      </c>
      <c r="E437" s="31">
        <f>SUM(E438+E440+E442+E444+E446+E448+E450+E452+E454+E456+E458+E460+E463+E465+E467+E469+E471+E473+E475+E477+E479+E481+E483)</f>
        <v>0</v>
      </c>
      <c r="F437" s="67">
        <f t="shared" si="49"/>
        <v>0</v>
      </c>
      <c r="G437" s="33">
        <f t="shared" si="53"/>
        <v>0</v>
      </c>
      <c r="H437" s="31">
        <f>SUM(H438+H440+H442+H444+H446+H448+H450+H452+H454+H456+H458+H460+H463+H465+H467+H469+H471+H473+H475+H477+H479+H481+H483)</f>
        <v>0</v>
      </c>
      <c r="I437" s="34">
        <f t="shared" si="54"/>
        <v>0</v>
      </c>
      <c r="J437" s="31">
        <f>SUM(J438+J440+J442+J444+J446+J448+J450+J452+J454+J456+J458+J460+J463+J465+J467+J469+J471+J473+J475+J477+J479+J481+J483)</f>
        <v>0</v>
      </c>
      <c r="K437" s="33">
        <f t="shared" si="50"/>
        <v>0</v>
      </c>
      <c r="L437" s="35">
        <f t="shared" si="56"/>
        <v>0</v>
      </c>
      <c r="M437" s="33">
        <f t="shared" si="51"/>
        <v>0</v>
      </c>
      <c r="N437" s="31">
        <f>SUM(N438+N440+N442+N444+N446+N448+N450+N452+N454+N456+N458+N460+N463+N465+N467+N469+N471+N473+N475+N477+N479+N481+N483)</f>
        <v>0</v>
      </c>
      <c r="O437" s="33">
        <f t="shared" si="52"/>
        <v>0</v>
      </c>
      <c r="P437" s="36">
        <f t="shared" si="55"/>
        <v>0</v>
      </c>
    </row>
    <row r="438" spans="1:16" hidden="1" x14ac:dyDescent="0.25">
      <c r="A438" s="65">
        <v>3311401050439</v>
      </c>
      <c r="B438" s="66" t="s">
        <v>368</v>
      </c>
      <c r="C438" s="30"/>
      <c r="D438" s="31">
        <f>SUM(D439)</f>
        <v>0</v>
      </c>
      <c r="E438" s="31">
        <f>SUM(E439)</f>
        <v>0</v>
      </c>
      <c r="F438" s="32">
        <f t="shared" si="49"/>
        <v>0</v>
      </c>
      <c r="G438" s="33">
        <f t="shared" si="53"/>
        <v>0</v>
      </c>
      <c r="H438" s="31">
        <f>SUM(H439)</f>
        <v>0</v>
      </c>
      <c r="I438" s="34">
        <f t="shared" si="54"/>
        <v>0</v>
      </c>
      <c r="J438" s="31">
        <f>SUM(J439)</f>
        <v>0</v>
      </c>
      <c r="K438" s="33">
        <f t="shared" si="50"/>
        <v>0</v>
      </c>
      <c r="L438" s="35">
        <f t="shared" si="56"/>
        <v>0</v>
      </c>
      <c r="M438" s="33">
        <f t="shared" si="51"/>
        <v>0</v>
      </c>
      <c r="N438" s="31">
        <f>SUM(N439)</f>
        <v>0</v>
      </c>
      <c r="O438" s="33">
        <f t="shared" si="52"/>
        <v>0</v>
      </c>
      <c r="P438" s="36">
        <f t="shared" si="55"/>
        <v>0</v>
      </c>
    </row>
    <row r="439" spans="1:16" hidden="1" x14ac:dyDescent="0.25">
      <c r="A439" s="65">
        <v>3311401050439120</v>
      </c>
      <c r="B439" s="66" t="s">
        <v>368</v>
      </c>
      <c r="C439" s="30"/>
      <c r="D439" s="37"/>
      <c r="E439" s="37"/>
      <c r="F439" s="32">
        <f t="shared" si="49"/>
        <v>0</v>
      </c>
      <c r="G439" s="33">
        <f t="shared" si="53"/>
        <v>0</v>
      </c>
      <c r="H439" s="37"/>
      <c r="I439" s="34">
        <f t="shared" si="54"/>
        <v>0</v>
      </c>
      <c r="J439" s="37"/>
      <c r="K439" s="33">
        <f t="shared" si="50"/>
        <v>0</v>
      </c>
      <c r="L439" s="35">
        <f t="shared" si="56"/>
        <v>0</v>
      </c>
      <c r="M439" s="33">
        <f t="shared" si="51"/>
        <v>0</v>
      </c>
      <c r="N439" s="37"/>
      <c r="O439" s="33">
        <f t="shared" si="52"/>
        <v>0</v>
      </c>
      <c r="P439" s="36">
        <f t="shared" si="55"/>
        <v>0</v>
      </c>
    </row>
    <row r="440" spans="1:16" ht="26.25" hidden="1" x14ac:dyDescent="0.25">
      <c r="A440" s="65">
        <v>3311401050640</v>
      </c>
      <c r="B440" s="39" t="s">
        <v>369</v>
      </c>
      <c r="C440" s="30"/>
      <c r="D440" s="31">
        <f>SUM(D441)</f>
        <v>0</v>
      </c>
      <c r="E440" s="31">
        <f>SUM(E441)</f>
        <v>0</v>
      </c>
      <c r="F440" s="32">
        <f t="shared" si="49"/>
        <v>0</v>
      </c>
      <c r="G440" s="33">
        <f t="shared" si="53"/>
        <v>0</v>
      </c>
      <c r="H440" s="31">
        <f>SUM(H441)</f>
        <v>0</v>
      </c>
      <c r="I440" s="34">
        <f t="shared" si="54"/>
        <v>0</v>
      </c>
      <c r="J440" s="31">
        <f>SUM(J441)</f>
        <v>0</v>
      </c>
      <c r="K440" s="33">
        <f t="shared" si="50"/>
        <v>0</v>
      </c>
      <c r="L440" s="35">
        <f t="shared" si="56"/>
        <v>0</v>
      </c>
      <c r="M440" s="33">
        <f t="shared" si="51"/>
        <v>0</v>
      </c>
      <c r="N440" s="31">
        <f>SUM(N441)</f>
        <v>0</v>
      </c>
      <c r="O440" s="33">
        <f t="shared" si="52"/>
        <v>0</v>
      </c>
      <c r="P440" s="36">
        <f t="shared" si="55"/>
        <v>0</v>
      </c>
    </row>
    <row r="441" spans="1:16" ht="26.25" hidden="1" x14ac:dyDescent="0.25">
      <c r="A441" s="65">
        <v>3311401050640120</v>
      </c>
      <c r="B441" s="39" t="s">
        <v>369</v>
      </c>
      <c r="C441" s="30"/>
      <c r="D441" s="37"/>
      <c r="E441" s="37"/>
      <c r="F441" s="32">
        <f t="shared" si="49"/>
        <v>0</v>
      </c>
      <c r="G441" s="33">
        <f t="shared" si="53"/>
        <v>0</v>
      </c>
      <c r="H441" s="37"/>
      <c r="I441" s="34">
        <f t="shared" si="54"/>
        <v>0</v>
      </c>
      <c r="J441" s="37"/>
      <c r="K441" s="33">
        <f t="shared" si="50"/>
        <v>0</v>
      </c>
      <c r="L441" s="35">
        <f t="shared" si="56"/>
        <v>0</v>
      </c>
      <c r="M441" s="33">
        <f t="shared" si="51"/>
        <v>0</v>
      </c>
      <c r="N441" s="37"/>
      <c r="O441" s="33">
        <f t="shared" si="52"/>
        <v>0</v>
      </c>
      <c r="P441" s="36">
        <f t="shared" si="55"/>
        <v>0</v>
      </c>
    </row>
    <row r="442" spans="1:16" ht="51.75" hidden="1" x14ac:dyDescent="0.25">
      <c r="A442" s="28">
        <v>3311401050717</v>
      </c>
      <c r="B442" s="39" t="s">
        <v>370</v>
      </c>
      <c r="C442" s="30"/>
      <c r="D442" s="31">
        <f>SUM(D443)</f>
        <v>0</v>
      </c>
      <c r="E442" s="31">
        <f>SUM(E443)</f>
        <v>0</v>
      </c>
      <c r="F442" s="32">
        <f t="shared" si="49"/>
        <v>0</v>
      </c>
      <c r="G442" s="33">
        <f t="shared" si="53"/>
        <v>0</v>
      </c>
      <c r="H442" s="31">
        <f>SUM(H443)</f>
        <v>0</v>
      </c>
      <c r="I442" s="34">
        <f t="shared" si="54"/>
        <v>0</v>
      </c>
      <c r="J442" s="31">
        <f>SUM(J443)</f>
        <v>0</v>
      </c>
      <c r="K442" s="33">
        <f t="shared" si="50"/>
        <v>0</v>
      </c>
      <c r="L442" s="35">
        <f t="shared" si="56"/>
        <v>0</v>
      </c>
      <c r="M442" s="33">
        <f t="shared" si="51"/>
        <v>0</v>
      </c>
      <c r="N442" s="31">
        <f>SUM(N443)</f>
        <v>0</v>
      </c>
      <c r="O442" s="33">
        <f t="shared" si="52"/>
        <v>0</v>
      </c>
      <c r="P442" s="36">
        <f t="shared" si="55"/>
        <v>0</v>
      </c>
    </row>
    <row r="443" spans="1:16" ht="51.75" hidden="1" x14ac:dyDescent="0.25">
      <c r="A443" s="28">
        <v>3311401050717120</v>
      </c>
      <c r="B443" s="39" t="s">
        <v>370</v>
      </c>
      <c r="C443" s="30"/>
      <c r="D443" s="37"/>
      <c r="E443" s="37"/>
      <c r="F443" s="32">
        <f t="shared" ref="F443:F506" si="57">SUM(D443+E443)</f>
        <v>0</v>
      </c>
      <c r="G443" s="33">
        <f t="shared" si="53"/>
        <v>0</v>
      </c>
      <c r="H443" s="37"/>
      <c r="I443" s="34">
        <f t="shared" si="54"/>
        <v>0</v>
      </c>
      <c r="J443" s="37"/>
      <c r="K443" s="33">
        <f t="shared" si="50"/>
        <v>0</v>
      </c>
      <c r="L443" s="35">
        <f t="shared" si="56"/>
        <v>0</v>
      </c>
      <c r="M443" s="33">
        <f t="shared" si="51"/>
        <v>0</v>
      </c>
      <c r="N443" s="37"/>
      <c r="O443" s="33">
        <f t="shared" si="52"/>
        <v>0</v>
      </c>
      <c r="P443" s="36">
        <f t="shared" si="55"/>
        <v>0</v>
      </c>
    </row>
    <row r="444" spans="1:16" ht="26.25" hidden="1" x14ac:dyDescent="0.25">
      <c r="A444" s="28">
        <v>3311401050721</v>
      </c>
      <c r="B444" s="39" t="s">
        <v>371</v>
      </c>
      <c r="C444" s="30"/>
      <c r="D444" s="31">
        <f>SUM(D445)</f>
        <v>0</v>
      </c>
      <c r="E444" s="31">
        <f>SUM(E445)</f>
        <v>0</v>
      </c>
      <c r="F444" s="32">
        <f t="shared" si="57"/>
        <v>0</v>
      </c>
      <c r="G444" s="33">
        <f t="shared" si="53"/>
        <v>0</v>
      </c>
      <c r="H444" s="31">
        <f>SUM(H445)</f>
        <v>0</v>
      </c>
      <c r="I444" s="34">
        <f t="shared" si="54"/>
        <v>0</v>
      </c>
      <c r="J444" s="31">
        <f>SUM(J445)</f>
        <v>0</v>
      </c>
      <c r="K444" s="33">
        <f t="shared" si="50"/>
        <v>0</v>
      </c>
      <c r="L444" s="35">
        <f t="shared" si="56"/>
        <v>0</v>
      </c>
      <c r="M444" s="33">
        <f t="shared" si="51"/>
        <v>0</v>
      </c>
      <c r="N444" s="31">
        <f>SUM(N445)</f>
        <v>0</v>
      </c>
      <c r="O444" s="33">
        <f t="shared" si="52"/>
        <v>0</v>
      </c>
      <c r="P444" s="36">
        <f t="shared" si="55"/>
        <v>0</v>
      </c>
    </row>
    <row r="445" spans="1:16" ht="26.25" hidden="1" x14ac:dyDescent="0.25">
      <c r="A445" s="28">
        <v>3311401050721120</v>
      </c>
      <c r="B445" s="39" t="s">
        <v>371</v>
      </c>
      <c r="C445" s="30"/>
      <c r="D445" s="37"/>
      <c r="E445" s="37"/>
      <c r="F445" s="32">
        <f t="shared" si="57"/>
        <v>0</v>
      </c>
      <c r="G445" s="33">
        <f t="shared" si="53"/>
        <v>0</v>
      </c>
      <c r="H445" s="37"/>
      <c r="I445" s="34">
        <f t="shared" si="54"/>
        <v>0</v>
      </c>
      <c r="J445" s="37"/>
      <c r="K445" s="33">
        <f t="shared" si="50"/>
        <v>0</v>
      </c>
      <c r="L445" s="35">
        <f t="shared" si="56"/>
        <v>0</v>
      </c>
      <c r="M445" s="33">
        <f t="shared" si="51"/>
        <v>0</v>
      </c>
      <c r="N445" s="37"/>
      <c r="O445" s="33">
        <f t="shared" si="52"/>
        <v>0</v>
      </c>
      <c r="P445" s="36">
        <f t="shared" si="55"/>
        <v>0</v>
      </c>
    </row>
    <row r="446" spans="1:16" ht="51.75" hidden="1" x14ac:dyDescent="0.25">
      <c r="A446" s="65">
        <v>3311401050722</v>
      </c>
      <c r="B446" s="39" t="s">
        <v>372</v>
      </c>
      <c r="C446" s="30"/>
      <c r="D446" s="31">
        <f>SUM(D447)</f>
        <v>0</v>
      </c>
      <c r="E446" s="31">
        <f>SUM(E447)</f>
        <v>0</v>
      </c>
      <c r="F446" s="32">
        <f t="shared" si="57"/>
        <v>0</v>
      </c>
      <c r="G446" s="33">
        <f t="shared" si="53"/>
        <v>0</v>
      </c>
      <c r="H446" s="31">
        <f>SUM(H447)</f>
        <v>0</v>
      </c>
      <c r="I446" s="34">
        <f t="shared" si="54"/>
        <v>0</v>
      </c>
      <c r="J446" s="31">
        <f>SUM(J447)</f>
        <v>0</v>
      </c>
      <c r="K446" s="33">
        <f t="shared" si="50"/>
        <v>0</v>
      </c>
      <c r="L446" s="35">
        <f t="shared" si="56"/>
        <v>0</v>
      </c>
      <c r="M446" s="33">
        <f t="shared" si="51"/>
        <v>0</v>
      </c>
      <c r="N446" s="31">
        <f>SUM(N447)</f>
        <v>0</v>
      </c>
      <c r="O446" s="33">
        <f t="shared" si="52"/>
        <v>0</v>
      </c>
      <c r="P446" s="36">
        <f t="shared" si="55"/>
        <v>0</v>
      </c>
    </row>
    <row r="447" spans="1:16" ht="51.75" hidden="1" x14ac:dyDescent="0.25">
      <c r="A447" s="65">
        <v>3311401050722120</v>
      </c>
      <c r="B447" s="39" t="s">
        <v>372</v>
      </c>
      <c r="C447" s="30"/>
      <c r="D447" s="37"/>
      <c r="E447" s="37"/>
      <c r="F447" s="32">
        <f t="shared" si="57"/>
        <v>0</v>
      </c>
      <c r="G447" s="33">
        <f t="shared" si="53"/>
        <v>0</v>
      </c>
      <c r="H447" s="37"/>
      <c r="I447" s="34">
        <f t="shared" si="54"/>
        <v>0</v>
      </c>
      <c r="J447" s="37"/>
      <c r="K447" s="33">
        <f t="shared" si="50"/>
        <v>0</v>
      </c>
      <c r="L447" s="35">
        <f t="shared" si="56"/>
        <v>0</v>
      </c>
      <c r="M447" s="33">
        <f t="shared" si="51"/>
        <v>0</v>
      </c>
      <c r="N447" s="37"/>
      <c r="O447" s="33">
        <f t="shared" si="52"/>
        <v>0</v>
      </c>
      <c r="P447" s="36">
        <f t="shared" si="55"/>
        <v>0</v>
      </c>
    </row>
    <row r="448" spans="1:16" ht="39" hidden="1" x14ac:dyDescent="0.25">
      <c r="A448" s="65">
        <v>3311401050724</v>
      </c>
      <c r="B448" s="39" t="s">
        <v>373</v>
      </c>
      <c r="C448" s="30"/>
      <c r="D448" s="31">
        <f>SUM(D449)</f>
        <v>0</v>
      </c>
      <c r="E448" s="31">
        <f>SUM(E449)</f>
        <v>0</v>
      </c>
      <c r="F448" s="32">
        <f t="shared" si="57"/>
        <v>0</v>
      </c>
      <c r="G448" s="33">
        <f t="shared" si="53"/>
        <v>0</v>
      </c>
      <c r="H448" s="31">
        <f>SUM(H449)</f>
        <v>0</v>
      </c>
      <c r="I448" s="34">
        <f t="shared" si="54"/>
        <v>0</v>
      </c>
      <c r="J448" s="31">
        <f>SUM(J449)</f>
        <v>0</v>
      </c>
      <c r="K448" s="33">
        <f t="shared" si="50"/>
        <v>0</v>
      </c>
      <c r="L448" s="35">
        <f t="shared" si="56"/>
        <v>0</v>
      </c>
      <c r="M448" s="33">
        <f t="shared" si="51"/>
        <v>0</v>
      </c>
      <c r="N448" s="31">
        <f>SUM(N449)</f>
        <v>0</v>
      </c>
      <c r="O448" s="33">
        <f t="shared" si="52"/>
        <v>0</v>
      </c>
      <c r="P448" s="36">
        <f t="shared" si="55"/>
        <v>0</v>
      </c>
    </row>
    <row r="449" spans="1:16" ht="39" hidden="1" x14ac:dyDescent="0.25">
      <c r="A449" s="65">
        <v>3311401050724120</v>
      </c>
      <c r="B449" s="39" t="s">
        <v>373</v>
      </c>
      <c r="C449" s="30"/>
      <c r="D449" s="37"/>
      <c r="E449" s="37"/>
      <c r="F449" s="32">
        <f t="shared" si="57"/>
        <v>0</v>
      </c>
      <c r="G449" s="33">
        <f t="shared" si="53"/>
        <v>0</v>
      </c>
      <c r="H449" s="37"/>
      <c r="I449" s="34">
        <f t="shared" si="54"/>
        <v>0</v>
      </c>
      <c r="J449" s="37"/>
      <c r="K449" s="33">
        <f t="shared" si="50"/>
        <v>0</v>
      </c>
      <c r="L449" s="35">
        <f t="shared" si="56"/>
        <v>0</v>
      </c>
      <c r="M449" s="33">
        <f t="shared" si="51"/>
        <v>0</v>
      </c>
      <c r="N449" s="37"/>
      <c r="O449" s="33">
        <f t="shared" si="52"/>
        <v>0</v>
      </c>
      <c r="P449" s="36">
        <f t="shared" si="55"/>
        <v>0</v>
      </c>
    </row>
    <row r="450" spans="1:16" ht="39" hidden="1" x14ac:dyDescent="0.25">
      <c r="A450" s="28">
        <v>3311401050742</v>
      </c>
      <c r="B450" s="39" t="s">
        <v>374</v>
      </c>
      <c r="C450" s="30"/>
      <c r="D450" s="31">
        <f>SUM(D451)</f>
        <v>0</v>
      </c>
      <c r="E450" s="31">
        <f>SUM(E451)</f>
        <v>0</v>
      </c>
      <c r="F450" s="32">
        <f t="shared" si="57"/>
        <v>0</v>
      </c>
      <c r="G450" s="33">
        <f t="shared" si="53"/>
        <v>0</v>
      </c>
      <c r="H450" s="31">
        <f>SUM(H451)</f>
        <v>0</v>
      </c>
      <c r="I450" s="34">
        <f t="shared" si="54"/>
        <v>0</v>
      </c>
      <c r="J450" s="31">
        <f>SUM(J451)</f>
        <v>0</v>
      </c>
      <c r="K450" s="33">
        <f t="shared" si="50"/>
        <v>0</v>
      </c>
      <c r="L450" s="35">
        <f t="shared" si="56"/>
        <v>0</v>
      </c>
      <c r="M450" s="33">
        <f t="shared" si="51"/>
        <v>0</v>
      </c>
      <c r="N450" s="31">
        <f>SUM(N451)</f>
        <v>0</v>
      </c>
      <c r="O450" s="33">
        <f t="shared" si="52"/>
        <v>0</v>
      </c>
      <c r="P450" s="36">
        <f t="shared" si="55"/>
        <v>0</v>
      </c>
    </row>
    <row r="451" spans="1:16" ht="39" hidden="1" x14ac:dyDescent="0.25">
      <c r="A451" s="28">
        <v>3311401050742120</v>
      </c>
      <c r="B451" s="39" t="s">
        <v>374</v>
      </c>
      <c r="C451" s="30"/>
      <c r="D451" s="37"/>
      <c r="E451" s="37"/>
      <c r="F451" s="32">
        <f t="shared" si="57"/>
        <v>0</v>
      </c>
      <c r="G451" s="33">
        <f t="shared" si="53"/>
        <v>0</v>
      </c>
      <c r="H451" s="37"/>
      <c r="I451" s="34">
        <f t="shared" si="54"/>
        <v>0</v>
      </c>
      <c r="J451" s="37"/>
      <c r="K451" s="33">
        <f t="shared" si="50"/>
        <v>0</v>
      </c>
      <c r="L451" s="35">
        <f t="shared" si="56"/>
        <v>0</v>
      </c>
      <c r="M451" s="33">
        <f t="shared" si="51"/>
        <v>0</v>
      </c>
      <c r="N451" s="37"/>
      <c r="O451" s="33">
        <f t="shared" si="52"/>
        <v>0</v>
      </c>
      <c r="P451" s="36">
        <f t="shared" si="55"/>
        <v>0</v>
      </c>
    </row>
    <row r="452" spans="1:16" ht="26.25" hidden="1" x14ac:dyDescent="0.25">
      <c r="A452" s="28">
        <v>3311401050743</v>
      </c>
      <c r="B452" s="39" t="s">
        <v>375</v>
      </c>
      <c r="C452" s="30"/>
      <c r="D452" s="31">
        <f>SUM(D453)</f>
        <v>0</v>
      </c>
      <c r="E452" s="31">
        <f>SUM(E453)</f>
        <v>0</v>
      </c>
      <c r="F452" s="32">
        <f t="shared" si="57"/>
        <v>0</v>
      </c>
      <c r="G452" s="33">
        <f t="shared" si="53"/>
        <v>0</v>
      </c>
      <c r="H452" s="31">
        <f>SUM(H453)</f>
        <v>0</v>
      </c>
      <c r="I452" s="34">
        <f t="shared" si="54"/>
        <v>0</v>
      </c>
      <c r="J452" s="31">
        <f>SUM(J453)</f>
        <v>0</v>
      </c>
      <c r="K452" s="33">
        <f t="shared" si="50"/>
        <v>0</v>
      </c>
      <c r="L452" s="35">
        <f t="shared" si="56"/>
        <v>0</v>
      </c>
      <c r="M452" s="33">
        <f t="shared" si="51"/>
        <v>0</v>
      </c>
      <c r="N452" s="31">
        <f>SUM(N453)</f>
        <v>0</v>
      </c>
      <c r="O452" s="33">
        <f t="shared" si="52"/>
        <v>0</v>
      </c>
      <c r="P452" s="36">
        <f t="shared" si="55"/>
        <v>0</v>
      </c>
    </row>
    <row r="453" spans="1:16" ht="26.25" hidden="1" x14ac:dyDescent="0.25">
      <c r="A453" s="28">
        <v>3311401050743120</v>
      </c>
      <c r="B453" s="39" t="s">
        <v>375</v>
      </c>
      <c r="C453" s="30"/>
      <c r="D453" s="37"/>
      <c r="E453" s="37"/>
      <c r="F453" s="32">
        <f t="shared" si="57"/>
        <v>0</v>
      </c>
      <c r="G453" s="33">
        <f t="shared" si="53"/>
        <v>0</v>
      </c>
      <c r="H453" s="37"/>
      <c r="I453" s="34">
        <f t="shared" si="54"/>
        <v>0</v>
      </c>
      <c r="J453" s="37"/>
      <c r="K453" s="33">
        <f t="shared" si="50"/>
        <v>0</v>
      </c>
      <c r="L453" s="35">
        <f t="shared" si="56"/>
        <v>0</v>
      </c>
      <c r="M453" s="33">
        <f t="shared" si="51"/>
        <v>0</v>
      </c>
      <c r="N453" s="37"/>
      <c r="O453" s="33">
        <f t="shared" si="52"/>
        <v>0</v>
      </c>
      <c r="P453" s="36">
        <f t="shared" si="55"/>
        <v>0</v>
      </c>
    </row>
    <row r="454" spans="1:16" ht="26.25" hidden="1" x14ac:dyDescent="0.25">
      <c r="A454" s="28">
        <v>3311401050749</v>
      </c>
      <c r="B454" s="39" t="s">
        <v>376</v>
      </c>
      <c r="C454" s="30"/>
      <c r="D454" s="31">
        <f>SUM(D455)</f>
        <v>0</v>
      </c>
      <c r="E454" s="31">
        <f>SUM(E455)</f>
        <v>0</v>
      </c>
      <c r="F454" s="32">
        <f t="shared" si="57"/>
        <v>0</v>
      </c>
      <c r="G454" s="33">
        <f t="shared" si="53"/>
        <v>0</v>
      </c>
      <c r="H454" s="31">
        <f>SUM(H455)</f>
        <v>0</v>
      </c>
      <c r="I454" s="34">
        <f t="shared" si="54"/>
        <v>0</v>
      </c>
      <c r="J454" s="31">
        <f>SUM(J455)</f>
        <v>0</v>
      </c>
      <c r="K454" s="33">
        <f t="shared" si="50"/>
        <v>0</v>
      </c>
      <c r="L454" s="35">
        <f t="shared" si="56"/>
        <v>0</v>
      </c>
      <c r="M454" s="33">
        <f t="shared" si="51"/>
        <v>0</v>
      </c>
      <c r="N454" s="31">
        <f>SUM(N455)</f>
        <v>0</v>
      </c>
      <c r="O454" s="33">
        <f t="shared" si="52"/>
        <v>0</v>
      </c>
      <c r="P454" s="36">
        <f t="shared" si="55"/>
        <v>0</v>
      </c>
    </row>
    <row r="455" spans="1:16" ht="26.25" hidden="1" x14ac:dyDescent="0.25">
      <c r="A455" s="28">
        <v>3311401050749120</v>
      </c>
      <c r="B455" s="39" t="s">
        <v>376</v>
      </c>
      <c r="C455" s="30"/>
      <c r="D455" s="37"/>
      <c r="E455" s="37"/>
      <c r="F455" s="32">
        <f t="shared" si="57"/>
        <v>0</v>
      </c>
      <c r="G455" s="33">
        <f t="shared" si="53"/>
        <v>0</v>
      </c>
      <c r="H455" s="37"/>
      <c r="I455" s="34">
        <f t="shared" si="54"/>
        <v>0</v>
      </c>
      <c r="J455" s="37"/>
      <c r="K455" s="33">
        <f t="shared" si="50"/>
        <v>0</v>
      </c>
      <c r="L455" s="35">
        <f t="shared" si="56"/>
        <v>0</v>
      </c>
      <c r="M455" s="33">
        <f t="shared" si="51"/>
        <v>0</v>
      </c>
      <c r="N455" s="37"/>
      <c r="O455" s="33">
        <f t="shared" si="52"/>
        <v>0</v>
      </c>
      <c r="P455" s="36">
        <f t="shared" si="55"/>
        <v>0</v>
      </c>
    </row>
    <row r="456" spans="1:16" ht="26.25" hidden="1" x14ac:dyDescent="0.25">
      <c r="A456" s="28">
        <v>3311401050760</v>
      </c>
      <c r="B456" s="39" t="s">
        <v>377</v>
      </c>
      <c r="C456" s="30"/>
      <c r="D456" s="31">
        <f>SUM(D457)</f>
        <v>0</v>
      </c>
      <c r="E456" s="31">
        <f>SUM(E457)</f>
        <v>0</v>
      </c>
      <c r="F456" s="32">
        <f t="shared" si="57"/>
        <v>0</v>
      </c>
      <c r="G456" s="33">
        <f t="shared" si="53"/>
        <v>0</v>
      </c>
      <c r="H456" s="31">
        <f>SUM(H457)</f>
        <v>0</v>
      </c>
      <c r="I456" s="34">
        <f t="shared" si="54"/>
        <v>0</v>
      </c>
      <c r="J456" s="31">
        <f>SUM(J457)</f>
        <v>0</v>
      </c>
      <c r="K456" s="33">
        <f t="shared" ref="K456:K519" si="58">IF(OR(J456=0,F456=0),0,J456/F456)*100</f>
        <v>0</v>
      </c>
      <c r="L456" s="35">
        <f t="shared" si="56"/>
        <v>0</v>
      </c>
      <c r="M456" s="33">
        <f t="shared" ref="M456:M519" si="59">IF(OR(L456=0,F456=0),0,L456/F456)*100</f>
        <v>0</v>
      </c>
      <c r="N456" s="31">
        <f>SUM(N457)</f>
        <v>0</v>
      </c>
      <c r="O456" s="33">
        <f t="shared" ref="O456:O519" si="60">IF(OR(N456=0,F456=0),0,N456/F456)*100</f>
        <v>0</v>
      </c>
      <c r="P456" s="36">
        <f t="shared" si="55"/>
        <v>0</v>
      </c>
    </row>
    <row r="457" spans="1:16" ht="26.25" hidden="1" x14ac:dyDescent="0.25">
      <c r="A457" s="28">
        <v>3311401050760120</v>
      </c>
      <c r="B457" s="39" t="s">
        <v>377</v>
      </c>
      <c r="C457" s="30"/>
      <c r="D457" s="37"/>
      <c r="E457" s="37"/>
      <c r="F457" s="32">
        <f t="shared" si="57"/>
        <v>0</v>
      </c>
      <c r="G457" s="33">
        <f t="shared" si="53"/>
        <v>0</v>
      </c>
      <c r="H457" s="37"/>
      <c r="I457" s="34">
        <f t="shared" ref="I457:I520" si="61">SUM(F457-H457)</f>
        <v>0</v>
      </c>
      <c r="J457" s="37"/>
      <c r="K457" s="33">
        <f t="shared" si="58"/>
        <v>0</v>
      </c>
      <c r="L457" s="35">
        <f t="shared" si="56"/>
        <v>0</v>
      </c>
      <c r="M457" s="33">
        <f t="shared" si="59"/>
        <v>0</v>
      </c>
      <c r="N457" s="37"/>
      <c r="O457" s="33">
        <f t="shared" si="60"/>
        <v>0</v>
      </c>
      <c r="P457" s="36">
        <f t="shared" si="55"/>
        <v>0</v>
      </c>
    </row>
    <row r="458" spans="1:16" hidden="1" x14ac:dyDescent="0.25">
      <c r="A458" s="28">
        <v>3311401050764</v>
      </c>
      <c r="B458" s="39" t="s">
        <v>378</v>
      </c>
      <c r="C458" s="30"/>
      <c r="D458" s="31">
        <f>SUM(D459)</f>
        <v>0</v>
      </c>
      <c r="E458" s="31">
        <f>SUM(E459)</f>
        <v>0</v>
      </c>
      <c r="F458" s="32">
        <f t="shared" si="57"/>
        <v>0</v>
      </c>
      <c r="G458" s="33">
        <f t="shared" si="53"/>
        <v>0</v>
      </c>
      <c r="H458" s="31">
        <f>SUM(H459)</f>
        <v>0</v>
      </c>
      <c r="I458" s="34">
        <f t="shared" si="61"/>
        <v>0</v>
      </c>
      <c r="J458" s="31">
        <f>SUM(J459)</f>
        <v>0</v>
      </c>
      <c r="K458" s="33">
        <f t="shared" si="58"/>
        <v>0</v>
      </c>
      <c r="L458" s="35">
        <f t="shared" si="56"/>
        <v>0</v>
      </c>
      <c r="M458" s="33">
        <f t="shared" si="59"/>
        <v>0</v>
      </c>
      <c r="N458" s="31">
        <f>SUM(N459)</f>
        <v>0</v>
      </c>
      <c r="O458" s="33">
        <f t="shared" si="60"/>
        <v>0</v>
      </c>
      <c r="P458" s="36">
        <f t="shared" si="55"/>
        <v>0</v>
      </c>
    </row>
    <row r="459" spans="1:16" hidden="1" x14ac:dyDescent="0.25">
      <c r="A459" s="28">
        <v>3311401050764120</v>
      </c>
      <c r="B459" s="39" t="s">
        <v>378</v>
      </c>
      <c r="C459" s="30"/>
      <c r="D459" s="37"/>
      <c r="E459" s="37"/>
      <c r="F459" s="32">
        <f t="shared" si="57"/>
        <v>0</v>
      </c>
      <c r="G459" s="33">
        <f t="shared" si="53"/>
        <v>0</v>
      </c>
      <c r="H459" s="37"/>
      <c r="I459" s="34">
        <f t="shared" si="61"/>
        <v>0</v>
      </c>
      <c r="J459" s="37"/>
      <c r="K459" s="33">
        <f t="shared" si="58"/>
        <v>0</v>
      </c>
      <c r="L459" s="35">
        <f t="shared" si="56"/>
        <v>0</v>
      </c>
      <c r="M459" s="33">
        <f t="shared" si="59"/>
        <v>0</v>
      </c>
      <c r="N459" s="37"/>
      <c r="O459" s="33">
        <f t="shared" si="60"/>
        <v>0</v>
      </c>
      <c r="P459" s="36">
        <f t="shared" si="55"/>
        <v>0</v>
      </c>
    </row>
    <row r="460" spans="1:16" ht="26.25" hidden="1" x14ac:dyDescent="0.25">
      <c r="A460" s="65">
        <v>3311401050772</v>
      </c>
      <c r="B460" s="39" t="s">
        <v>379</v>
      </c>
      <c r="C460" s="30"/>
      <c r="D460" s="31">
        <f>SUM(D461:D462)</f>
        <v>0</v>
      </c>
      <c r="E460" s="31">
        <f>SUM(E461:E462)</f>
        <v>0</v>
      </c>
      <c r="F460" s="32">
        <f t="shared" si="57"/>
        <v>0</v>
      </c>
      <c r="G460" s="33">
        <f t="shared" ref="G460:G527" si="62">IF(OR(F460=0,F$7=0),0,F460/F$7)*100</f>
        <v>0</v>
      </c>
      <c r="H460" s="31">
        <f>SUM(H461:H462)</f>
        <v>0</v>
      </c>
      <c r="I460" s="34">
        <f t="shared" si="61"/>
        <v>0</v>
      </c>
      <c r="J460" s="31">
        <f>SUM(J461:J462)</f>
        <v>0</v>
      </c>
      <c r="K460" s="33">
        <f t="shared" si="58"/>
        <v>0</v>
      </c>
      <c r="L460" s="35">
        <f t="shared" si="56"/>
        <v>0</v>
      </c>
      <c r="M460" s="33">
        <f t="shared" si="59"/>
        <v>0</v>
      </c>
      <c r="N460" s="31">
        <f>SUM(N461:N462)</f>
        <v>0</v>
      </c>
      <c r="O460" s="33">
        <f t="shared" si="60"/>
        <v>0</v>
      </c>
      <c r="P460" s="36">
        <f t="shared" si="55"/>
        <v>0</v>
      </c>
    </row>
    <row r="461" spans="1:16" ht="26.25" hidden="1" x14ac:dyDescent="0.25">
      <c r="A461" s="65">
        <v>3311401050772120</v>
      </c>
      <c r="B461" s="39" t="s">
        <v>379</v>
      </c>
      <c r="C461" s="30"/>
      <c r="D461" s="37"/>
      <c r="E461" s="37"/>
      <c r="F461" s="32">
        <f t="shared" si="57"/>
        <v>0</v>
      </c>
      <c r="G461" s="33">
        <f t="shared" si="62"/>
        <v>0</v>
      </c>
      <c r="H461" s="37"/>
      <c r="I461" s="34">
        <f t="shared" si="61"/>
        <v>0</v>
      </c>
      <c r="J461" s="37"/>
      <c r="K461" s="33">
        <f t="shared" si="58"/>
        <v>0</v>
      </c>
      <c r="L461" s="35">
        <f t="shared" si="56"/>
        <v>0</v>
      </c>
      <c r="M461" s="33">
        <f t="shared" si="59"/>
        <v>0</v>
      </c>
      <c r="N461" s="37"/>
      <c r="O461" s="33">
        <f t="shared" si="60"/>
        <v>0</v>
      </c>
      <c r="P461" s="36">
        <f t="shared" si="55"/>
        <v>0</v>
      </c>
    </row>
    <row r="462" spans="1:16" ht="26.25" hidden="1" x14ac:dyDescent="0.25">
      <c r="A462" s="65">
        <v>3311401050772120</v>
      </c>
      <c r="B462" s="39" t="s">
        <v>379</v>
      </c>
      <c r="C462" s="30"/>
      <c r="D462" s="37"/>
      <c r="E462" s="37"/>
      <c r="F462" s="32">
        <f t="shared" si="57"/>
        <v>0</v>
      </c>
      <c r="G462" s="33">
        <f t="shared" si="62"/>
        <v>0</v>
      </c>
      <c r="H462" s="37"/>
      <c r="I462" s="34">
        <f t="shared" si="61"/>
        <v>0</v>
      </c>
      <c r="J462" s="37"/>
      <c r="K462" s="33">
        <f t="shared" si="58"/>
        <v>0</v>
      </c>
      <c r="L462" s="35">
        <f t="shared" si="56"/>
        <v>0</v>
      </c>
      <c r="M462" s="33">
        <f t="shared" si="59"/>
        <v>0</v>
      </c>
      <c r="N462" s="37"/>
      <c r="O462" s="33">
        <f t="shared" si="60"/>
        <v>0</v>
      </c>
      <c r="P462" s="36">
        <f t="shared" si="55"/>
        <v>0</v>
      </c>
    </row>
    <row r="463" spans="1:16" ht="26.25" hidden="1" x14ac:dyDescent="0.25">
      <c r="A463" s="28">
        <v>3311401050779</v>
      </c>
      <c r="B463" s="39" t="s">
        <v>380</v>
      </c>
      <c r="C463" s="30"/>
      <c r="D463" s="31">
        <f>SUM(D464)</f>
        <v>0</v>
      </c>
      <c r="E463" s="31">
        <f>SUM(E464)</f>
        <v>0</v>
      </c>
      <c r="F463" s="32">
        <f t="shared" si="57"/>
        <v>0</v>
      </c>
      <c r="G463" s="33">
        <f t="shared" si="62"/>
        <v>0</v>
      </c>
      <c r="H463" s="31">
        <f>SUM(H464)</f>
        <v>0</v>
      </c>
      <c r="I463" s="34">
        <f t="shared" si="61"/>
        <v>0</v>
      </c>
      <c r="J463" s="31">
        <f>SUM(J464)</f>
        <v>0</v>
      </c>
      <c r="K463" s="33">
        <f t="shared" si="58"/>
        <v>0</v>
      </c>
      <c r="L463" s="35">
        <f t="shared" si="56"/>
        <v>0</v>
      </c>
      <c r="M463" s="33">
        <f t="shared" si="59"/>
        <v>0</v>
      </c>
      <c r="N463" s="31">
        <f>SUM(N464)</f>
        <v>0</v>
      </c>
      <c r="O463" s="33">
        <f t="shared" si="60"/>
        <v>0</v>
      </c>
      <c r="P463" s="36">
        <f t="shared" ref="P463:P526" si="63">SUM(F463-N463)</f>
        <v>0</v>
      </c>
    </row>
    <row r="464" spans="1:16" ht="26.25" hidden="1" x14ac:dyDescent="0.25">
      <c r="A464" s="28">
        <v>3311401050779120</v>
      </c>
      <c r="B464" s="39" t="s">
        <v>380</v>
      </c>
      <c r="C464" s="30"/>
      <c r="D464" s="37"/>
      <c r="E464" s="37"/>
      <c r="F464" s="32">
        <f t="shared" si="57"/>
        <v>0</v>
      </c>
      <c r="G464" s="33">
        <f t="shared" si="62"/>
        <v>0</v>
      </c>
      <c r="H464" s="37"/>
      <c r="I464" s="34">
        <f t="shared" si="61"/>
        <v>0</v>
      </c>
      <c r="J464" s="37"/>
      <c r="K464" s="33">
        <f t="shared" si="58"/>
        <v>0</v>
      </c>
      <c r="L464" s="35">
        <f t="shared" ref="L464:L527" si="64">SUM(N464-J464)</f>
        <v>0</v>
      </c>
      <c r="M464" s="33">
        <f t="shared" si="59"/>
        <v>0</v>
      </c>
      <c r="N464" s="37"/>
      <c r="O464" s="33">
        <f t="shared" si="60"/>
        <v>0</v>
      </c>
      <c r="P464" s="36">
        <f t="shared" si="63"/>
        <v>0</v>
      </c>
    </row>
    <row r="465" spans="1:16" ht="77.25" hidden="1" x14ac:dyDescent="0.25">
      <c r="A465" s="28">
        <v>3311401050797</v>
      </c>
      <c r="B465" s="39" t="s">
        <v>381</v>
      </c>
      <c r="C465" s="30"/>
      <c r="D465" s="31">
        <f>SUM(D466)</f>
        <v>0</v>
      </c>
      <c r="E465" s="31">
        <f>SUM(E466)</f>
        <v>0</v>
      </c>
      <c r="F465" s="32">
        <f t="shared" si="57"/>
        <v>0</v>
      </c>
      <c r="G465" s="33">
        <f t="shared" si="62"/>
        <v>0</v>
      </c>
      <c r="H465" s="31">
        <f>SUM(H466)</f>
        <v>0</v>
      </c>
      <c r="I465" s="34">
        <f t="shared" si="61"/>
        <v>0</v>
      </c>
      <c r="J465" s="31">
        <f>SUM(J466)</f>
        <v>0</v>
      </c>
      <c r="K465" s="33">
        <f t="shared" si="58"/>
        <v>0</v>
      </c>
      <c r="L465" s="35">
        <f t="shared" si="64"/>
        <v>0</v>
      </c>
      <c r="M465" s="33">
        <f t="shared" si="59"/>
        <v>0</v>
      </c>
      <c r="N465" s="31">
        <f>SUM(N466)</f>
        <v>0</v>
      </c>
      <c r="O465" s="33">
        <f t="shared" si="60"/>
        <v>0</v>
      </c>
      <c r="P465" s="36">
        <f t="shared" si="63"/>
        <v>0</v>
      </c>
    </row>
    <row r="466" spans="1:16" ht="77.25" hidden="1" x14ac:dyDescent="0.25">
      <c r="A466" s="28">
        <v>3311401050797120</v>
      </c>
      <c r="B466" s="39" t="s">
        <v>381</v>
      </c>
      <c r="C466" s="30"/>
      <c r="D466" s="37"/>
      <c r="E466" s="37"/>
      <c r="F466" s="32">
        <f t="shared" si="57"/>
        <v>0</v>
      </c>
      <c r="G466" s="33">
        <f t="shared" si="62"/>
        <v>0</v>
      </c>
      <c r="H466" s="37"/>
      <c r="I466" s="34">
        <f t="shared" si="61"/>
        <v>0</v>
      </c>
      <c r="J466" s="37"/>
      <c r="K466" s="33">
        <f t="shared" si="58"/>
        <v>0</v>
      </c>
      <c r="L466" s="35">
        <f t="shared" si="64"/>
        <v>0</v>
      </c>
      <c r="M466" s="33">
        <f t="shared" si="59"/>
        <v>0</v>
      </c>
      <c r="N466" s="37"/>
      <c r="O466" s="33">
        <f t="shared" si="60"/>
        <v>0</v>
      </c>
      <c r="P466" s="36">
        <f t="shared" si="63"/>
        <v>0</v>
      </c>
    </row>
    <row r="467" spans="1:16" ht="51.75" hidden="1" x14ac:dyDescent="0.25">
      <c r="A467" s="28">
        <v>3311401050828</v>
      </c>
      <c r="B467" s="39" t="s">
        <v>382</v>
      </c>
      <c r="C467" s="30"/>
      <c r="D467" s="31">
        <f>SUM(D468)</f>
        <v>0</v>
      </c>
      <c r="E467" s="31">
        <f>SUM(E468)</f>
        <v>0</v>
      </c>
      <c r="F467" s="32">
        <f t="shared" si="57"/>
        <v>0</v>
      </c>
      <c r="G467" s="33">
        <f t="shared" si="62"/>
        <v>0</v>
      </c>
      <c r="H467" s="31">
        <f>SUM(H468)</f>
        <v>0</v>
      </c>
      <c r="I467" s="34">
        <f t="shared" si="61"/>
        <v>0</v>
      </c>
      <c r="J467" s="31">
        <f>SUM(J468)</f>
        <v>0</v>
      </c>
      <c r="K467" s="33">
        <f t="shared" si="58"/>
        <v>0</v>
      </c>
      <c r="L467" s="35">
        <f t="shared" si="64"/>
        <v>0</v>
      </c>
      <c r="M467" s="33">
        <f t="shared" si="59"/>
        <v>0</v>
      </c>
      <c r="N467" s="31">
        <f>SUM(N468)</f>
        <v>0</v>
      </c>
      <c r="O467" s="33">
        <f t="shared" si="60"/>
        <v>0</v>
      </c>
      <c r="P467" s="36">
        <f t="shared" si="63"/>
        <v>0</v>
      </c>
    </row>
    <row r="468" spans="1:16" ht="51.75" hidden="1" x14ac:dyDescent="0.25">
      <c r="A468" s="28">
        <v>3311401050828120</v>
      </c>
      <c r="B468" s="39" t="s">
        <v>382</v>
      </c>
      <c r="C468" s="30"/>
      <c r="D468" s="37"/>
      <c r="E468" s="37"/>
      <c r="F468" s="32">
        <f t="shared" si="57"/>
        <v>0</v>
      </c>
      <c r="G468" s="33">
        <f t="shared" si="62"/>
        <v>0</v>
      </c>
      <c r="H468" s="37"/>
      <c r="I468" s="34">
        <f t="shared" si="61"/>
        <v>0</v>
      </c>
      <c r="J468" s="37"/>
      <c r="K468" s="33">
        <f t="shared" si="58"/>
        <v>0</v>
      </c>
      <c r="L468" s="35">
        <f t="shared" si="64"/>
        <v>0</v>
      </c>
      <c r="M468" s="33">
        <f t="shared" si="59"/>
        <v>0</v>
      </c>
      <c r="N468" s="37"/>
      <c r="O468" s="33">
        <f t="shared" si="60"/>
        <v>0</v>
      </c>
      <c r="P468" s="36">
        <f t="shared" si="63"/>
        <v>0</v>
      </c>
    </row>
    <row r="469" spans="1:16" ht="26.25" hidden="1" x14ac:dyDescent="0.25">
      <c r="A469" s="28">
        <v>3311401050829</v>
      </c>
      <c r="B469" s="39" t="s">
        <v>383</v>
      </c>
      <c r="C469" s="30"/>
      <c r="D469" s="31">
        <f>SUM(D470)</f>
        <v>0</v>
      </c>
      <c r="E469" s="31">
        <f>SUM(E470)</f>
        <v>0</v>
      </c>
      <c r="F469" s="32">
        <f t="shared" si="57"/>
        <v>0</v>
      </c>
      <c r="G469" s="33">
        <f t="shared" si="62"/>
        <v>0</v>
      </c>
      <c r="H469" s="31">
        <f>SUM(H470)</f>
        <v>0</v>
      </c>
      <c r="I469" s="34">
        <f t="shared" si="61"/>
        <v>0</v>
      </c>
      <c r="J469" s="31">
        <f>SUM(J470)</f>
        <v>0</v>
      </c>
      <c r="K469" s="33">
        <f t="shared" si="58"/>
        <v>0</v>
      </c>
      <c r="L469" s="35">
        <f t="shared" si="64"/>
        <v>0</v>
      </c>
      <c r="M469" s="33">
        <f t="shared" si="59"/>
        <v>0</v>
      </c>
      <c r="N469" s="31">
        <f>SUM(N470)</f>
        <v>0</v>
      </c>
      <c r="O469" s="33">
        <f t="shared" si="60"/>
        <v>0</v>
      </c>
      <c r="P469" s="36">
        <f t="shared" si="63"/>
        <v>0</v>
      </c>
    </row>
    <row r="470" spans="1:16" ht="26.25" hidden="1" x14ac:dyDescent="0.25">
      <c r="A470" s="28">
        <v>3311401050829120</v>
      </c>
      <c r="B470" s="39" t="s">
        <v>383</v>
      </c>
      <c r="C470" s="30"/>
      <c r="D470" s="37"/>
      <c r="E470" s="37"/>
      <c r="F470" s="32">
        <f t="shared" si="57"/>
        <v>0</v>
      </c>
      <c r="G470" s="33">
        <f t="shared" si="62"/>
        <v>0</v>
      </c>
      <c r="H470" s="37"/>
      <c r="I470" s="34">
        <f t="shared" si="61"/>
        <v>0</v>
      </c>
      <c r="J470" s="37"/>
      <c r="K470" s="33">
        <f t="shared" si="58"/>
        <v>0</v>
      </c>
      <c r="L470" s="35">
        <f t="shared" si="64"/>
        <v>0</v>
      </c>
      <c r="M470" s="33">
        <f t="shared" si="59"/>
        <v>0</v>
      </c>
      <c r="N470" s="37"/>
      <c r="O470" s="33">
        <f t="shared" si="60"/>
        <v>0</v>
      </c>
      <c r="P470" s="36">
        <f t="shared" si="63"/>
        <v>0</v>
      </c>
    </row>
    <row r="471" spans="1:16" hidden="1" x14ac:dyDescent="0.25">
      <c r="A471" s="65">
        <v>3311401050847</v>
      </c>
      <c r="B471" s="39" t="s">
        <v>384</v>
      </c>
      <c r="C471" s="30"/>
      <c r="D471" s="31">
        <f>SUM(D472)</f>
        <v>0</v>
      </c>
      <c r="E471" s="31">
        <f>SUM(E472)</f>
        <v>0</v>
      </c>
      <c r="F471" s="32">
        <f t="shared" si="57"/>
        <v>0</v>
      </c>
      <c r="G471" s="33">
        <f t="shared" si="62"/>
        <v>0</v>
      </c>
      <c r="H471" s="31">
        <f>SUM(H472)</f>
        <v>0</v>
      </c>
      <c r="I471" s="34">
        <f t="shared" si="61"/>
        <v>0</v>
      </c>
      <c r="J471" s="31">
        <f>SUM(J472)</f>
        <v>0</v>
      </c>
      <c r="K471" s="33">
        <f t="shared" si="58"/>
        <v>0</v>
      </c>
      <c r="L471" s="35">
        <f t="shared" si="64"/>
        <v>0</v>
      </c>
      <c r="M471" s="33">
        <f t="shared" si="59"/>
        <v>0</v>
      </c>
      <c r="N471" s="31">
        <f>SUM(N472)</f>
        <v>0</v>
      </c>
      <c r="O471" s="33">
        <f t="shared" si="60"/>
        <v>0</v>
      </c>
      <c r="P471" s="36">
        <f t="shared" si="63"/>
        <v>0</v>
      </c>
    </row>
    <row r="472" spans="1:16" hidden="1" x14ac:dyDescent="0.25">
      <c r="A472" s="65">
        <v>3311401050847120</v>
      </c>
      <c r="B472" s="39" t="s">
        <v>384</v>
      </c>
      <c r="C472" s="30"/>
      <c r="D472" s="37"/>
      <c r="E472" s="37"/>
      <c r="F472" s="32">
        <f t="shared" si="57"/>
        <v>0</v>
      </c>
      <c r="G472" s="33">
        <f t="shared" si="62"/>
        <v>0</v>
      </c>
      <c r="H472" s="37"/>
      <c r="I472" s="34">
        <f t="shared" si="61"/>
        <v>0</v>
      </c>
      <c r="J472" s="37"/>
      <c r="K472" s="33">
        <f t="shared" si="58"/>
        <v>0</v>
      </c>
      <c r="L472" s="35">
        <f t="shared" si="64"/>
        <v>0</v>
      </c>
      <c r="M472" s="33">
        <f t="shared" si="59"/>
        <v>0</v>
      </c>
      <c r="N472" s="37"/>
      <c r="O472" s="33">
        <f t="shared" si="60"/>
        <v>0</v>
      </c>
      <c r="P472" s="36">
        <f t="shared" si="63"/>
        <v>0</v>
      </c>
    </row>
    <row r="473" spans="1:16" hidden="1" x14ac:dyDescent="0.25">
      <c r="A473" s="65">
        <v>3311401050912</v>
      </c>
      <c r="B473" s="68" t="s">
        <v>385</v>
      </c>
      <c r="C473" s="30"/>
      <c r="D473" s="31">
        <f>SUM(D474)</f>
        <v>0</v>
      </c>
      <c r="E473" s="31">
        <f>SUM(E474)</f>
        <v>0</v>
      </c>
      <c r="F473" s="32">
        <f t="shared" si="57"/>
        <v>0</v>
      </c>
      <c r="G473" s="33">
        <f t="shared" si="62"/>
        <v>0</v>
      </c>
      <c r="H473" s="31">
        <f>SUM(H474)</f>
        <v>0</v>
      </c>
      <c r="I473" s="34">
        <f t="shared" si="61"/>
        <v>0</v>
      </c>
      <c r="J473" s="31">
        <f>SUM(J474)</f>
        <v>0</v>
      </c>
      <c r="K473" s="33">
        <f t="shared" si="58"/>
        <v>0</v>
      </c>
      <c r="L473" s="35">
        <f t="shared" si="64"/>
        <v>0</v>
      </c>
      <c r="M473" s="33">
        <f t="shared" si="59"/>
        <v>0</v>
      </c>
      <c r="N473" s="31">
        <f>SUM(N474)</f>
        <v>0</v>
      </c>
      <c r="O473" s="33">
        <f t="shared" si="60"/>
        <v>0</v>
      </c>
      <c r="P473" s="36">
        <f t="shared" si="63"/>
        <v>0</v>
      </c>
    </row>
    <row r="474" spans="1:16" hidden="1" x14ac:dyDescent="0.25">
      <c r="A474" s="65">
        <v>3311401050912120</v>
      </c>
      <c r="B474" s="68" t="s">
        <v>386</v>
      </c>
      <c r="C474" s="30"/>
      <c r="D474" s="37"/>
      <c r="E474" s="37"/>
      <c r="F474" s="32">
        <f t="shared" si="57"/>
        <v>0</v>
      </c>
      <c r="G474" s="33">
        <f t="shared" si="62"/>
        <v>0</v>
      </c>
      <c r="H474" s="37"/>
      <c r="I474" s="34">
        <f t="shared" si="61"/>
        <v>0</v>
      </c>
      <c r="J474" s="37"/>
      <c r="K474" s="33">
        <f t="shared" si="58"/>
        <v>0</v>
      </c>
      <c r="L474" s="35">
        <f t="shared" si="64"/>
        <v>0</v>
      </c>
      <c r="M474" s="33">
        <f t="shared" si="59"/>
        <v>0</v>
      </c>
      <c r="N474" s="37"/>
      <c r="O474" s="33">
        <f t="shared" si="60"/>
        <v>0</v>
      </c>
      <c r="P474" s="36">
        <f t="shared" si="63"/>
        <v>0</v>
      </c>
    </row>
    <row r="475" spans="1:16" hidden="1" x14ac:dyDescent="0.25">
      <c r="A475" s="65">
        <v>3311401050920</v>
      </c>
      <c r="B475" s="68" t="s">
        <v>387</v>
      </c>
      <c r="C475" s="30"/>
      <c r="D475" s="31">
        <f>SUM(D476)</f>
        <v>0</v>
      </c>
      <c r="E475" s="31">
        <f>SUM(E476)</f>
        <v>0</v>
      </c>
      <c r="F475" s="32">
        <f t="shared" si="57"/>
        <v>0</v>
      </c>
      <c r="G475" s="33">
        <f t="shared" si="62"/>
        <v>0</v>
      </c>
      <c r="H475" s="31">
        <f>SUM(H476)</f>
        <v>0</v>
      </c>
      <c r="I475" s="34">
        <f t="shared" si="61"/>
        <v>0</v>
      </c>
      <c r="J475" s="31">
        <f>SUM(J476)</f>
        <v>0</v>
      </c>
      <c r="K475" s="33">
        <f t="shared" si="58"/>
        <v>0</v>
      </c>
      <c r="L475" s="35">
        <f t="shared" si="64"/>
        <v>0</v>
      </c>
      <c r="M475" s="33">
        <f t="shared" si="59"/>
        <v>0</v>
      </c>
      <c r="N475" s="31">
        <f>SUM(N476)</f>
        <v>0</v>
      </c>
      <c r="O475" s="33">
        <f t="shared" si="60"/>
        <v>0</v>
      </c>
      <c r="P475" s="36">
        <f t="shared" si="63"/>
        <v>0</v>
      </c>
    </row>
    <row r="476" spans="1:16" hidden="1" x14ac:dyDescent="0.25">
      <c r="A476" s="65">
        <v>3311401050920120</v>
      </c>
      <c r="B476" s="68" t="s">
        <v>387</v>
      </c>
      <c r="C476" s="30"/>
      <c r="D476" s="37"/>
      <c r="E476" s="37"/>
      <c r="F476" s="32">
        <f t="shared" si="57"/>
        <v>0</v>
      </c>
      <c r="G476" s="33">
        <f t="shared" si="62"/>
        <v>0</v>
      </c>
      <c r="H476" s="37"/>
      <c r="I476" s="34">
        <f t="shared" si="61"/>
        <v>0</v>
      </c>
      <c r="J476" s="37"/>
      <c r="K476" s="33">
        <f t="shared" si="58"/>
        <v>0</v>
      </c>
      <c r="L476" s="35">
        <f t="shared" si="64"/>
        <v>0</v>
      </c>
      <c r="M476" s="33">
        <f t="shared" si="59"/>
        <v>0</v>
      </c>
      <c r="N476" s="37"/>
      <c r="O476" s="33">
        <f t="shared" si="60"/>
        <v>0</v>
      </c>
      <c r="P476" s="36">
        <f t="shared" si="63"/>
        <v>0</v>
      </c>
    </row>
    <row r="477" spans="1:16" ht="26.25" hidden="1" x14ac:dyDescent="0.25">
      <c r="A477" s="65">
        <v>3311401050959</v>
      </c>
      <c r="B477" s="68" t="s">
        <v>388</v>
      </c>
      <c r="C477" s="30"/>
      <c r="D477" s="31">
        <f>SUM(D478)</f>
        <v>0</v>
      </c>
      <c r="E477" s="31">
        <f>SUM(E478)</f>
        <v>0</v>
      </c>
      <c r="F477" s="32">
        <f t="shared" si="57"/>
        <v>0</v>
      </c>
      <c r="G477" s="33">
        <f t="shared" si="62"/>
        <v>0</v>
      </c>
      <c r="H477" s="31">
        <f>SUM(H478)</f>
        <v>0</v>
      </c>
      <c r="I477" s="34">
        <f t="shared" si="61"/>
        <v>0</v>
      </c>
      <c r="J477" s="31">
        <f>SUM(J478)</f>
        <v>0</v>
      </c>
      <c r="K477" s="33">
        <f t="shared" si="58"/>
        <v>0</v>
      </c>
      <c r="L477" s="35">
        <f t="shared" si="64"/>
        <v>0</v>
      </c>
      <c r="M477" s="33">
        <f t="shared" si="59"/>
        <v>0</v>
      </c>
      <c r="N477" s="31">
        <f>SUM(N478)</f>
        <v>0</v>
      </c>
      <c r="O477" s="33">
        <f t="shared" si="60"/>
        <v>0</v>
      </c>
      <c r="P477" s="36">
        <f t="shared" si="63"/>
        <v>0</v>
      </c>
    </row>
    <row r="478" spans="1:16" ht="26.25" hidden="1" x14ac:dyDescent="0.25">
      <c r="A478" s="65">
        <v>3311401050959</v>
      </c>
      <c r="B478" s="68" t="s">
        <v>388</v>
      </c>
      <c r="C478" s="30"/>
      <c r="D478" s="37"/>
      <c r="E478" s="37"/>
      <c r="F478" s="32">
        <f t="shared" si="57"/>
        <v>0</v>
      </c>
      <c r="G478" s="33">
        <f t="shared" si="62"/>
        <v>0</v>
      </c>
      <c r="H478" s="37"/>
      <c r="I478" s="34">
        <f t="shared" si="61"/>
        <v>0</v>
      </c>
      <c r="J478" s="37"/>
      <c r="K478" s="33">
        <f t="shared" si="58"/>
        <v>0</v>
      </c>
      <c r="L478" s="35">
        <f t="shared" si="64"/>
        <v>0</v>
      </c>
      <c r="M478" s="33">
        <f t="shared" si="59"/>
        <v>0</v>
      </c>
      <c r="N478" s="37"/>
      <c r="O478" s="33">
        <f t="shared" si="60"/>
        <v>0</v>
      </c>
      <c r="P478" s="36">
        <f t="shared" si="63"/>
        <v>0</v>
      </c>
    </row>
    <row r="479" spans="1:16" ht="26.25" hidden="1" x14ac:dyDescent="0.25">
      <c r="A479" s="65">
        <v>3311401050960</v>
      </c>
      <c r="B479" s="45" t="s">
        <v>389</v>
      </c>
      <c r="C479" s="30"/>
      <c r="D479" s="31">
        <f>SUM(D480)</f>
        <v>0</v>
      </c>
      <c r="E479" s="31">
        <f>SUM(E480)</f>
        <v>0</v>
      </c>
      <c r="F479" s="32">
        <f t="shared" si="57"/>
        <v>0</v>
      </c>
      <c r="G479" s="33">
        <f t="shared" si="62"/>
        <v>0</v>
      </c>
      <c r="H479" s="31">
        <f>SUM(H480)</f>
        <v>0</v>
      </c>
      <c r="I479" s="34">
        <f t="shared" si="61"/>
        <v>0</v>
      </c>
      <c r="J479" s="31">
        <f>SUM(J480)</f>
        <v>0</v>
      </c>
      <c r="K479" s="33">
        <f t="shared" si="58"/>
        <v>0</v>
      </c>
      <c r="L479" s="35">
        <f t="shared" si="64"/>
        <v>0</v>
      </c>
      <c r="M479" s="33">
        <f t="shared" si="59"/>
        <v>0</v>
      </c>
      <c r="N479" s="31">
        <f>SUM(N480)</f>
        <v>0</v>
      </c>
      <c r="O479" s="33">
        <f t="shared" si="60"/>
        <v>0</v>
      </c>
      <c r="P479" s="36">
        <f t="shared" si="63"/>
        <v>0</v>
      </c>
    </row>
    <row r="480" spans="1:16" ht="26.25" hidden="1" x14ac:dyDescent="0.25">
      <c r="A480" s="65">
        <v>3311401050960</v>
      </c>
      <c r="B480" s="45" t="s">
        <v>390</v>
      </c>
      <c r="C480" s="30"/>
      <c r="D480" s="37"/>
      <c r="E480" s="37"/>
      <c r="F480" s="32">
        <f t="shared" si="57"/>
        <v>0</v>
      </c>
      <c r="G480" s="33">
        <f t="shared" si="62"/>
        <v>0</v>
      </c>
      <c r="H480" s="37"/>
      <c r="I480" s="34">
        <f t="shared" si="61"/>
        <v>0</v>
      </c>
      <c r="J480" s="37"/>
      <c r="K480" s="33">
        <f t="shared" si="58"/>
        <v>0</v>
      </c>
      <c r="L480" s="35">
        <f t="shared" si="64"/>
        <v>0</v>
      </c>
      <c r="M480" s="33">
        <f t="shared" si="59"/>
        <v>0</v>
      </c>
      <c r="N480" s="37"/>
      <c r="O480" s="33">
        <f t="shared" si="60"/>
        <v>0</v>
      </c>
      <c r="P480" s="36">
        <f t="shared" si="63"/>
        <v>0</v>
      </c>
    </row>
    <row r="481" spans="1:16" ht="26.25" hidden="1" x14ac:dyDescent="0.25">
      <c r="A481" s="65">
        <v>3311401054006</v>
      </c>
      <c r="B481" s="39" t="s">
        <v>391</v>
      </c>
      <c r="C481" s="30"/>
      <c r="D481" s="31">
        <f>SUM(D482)</f>
        <v>0</v>
      </c>
      <c r="E481" s="31">
        <f>SUM(E482)</f>
        <v>0</v>
      </c>
      <c r="F481" s="32">
        <f t="shared" si="57"/>
        <v>0</v>
      </c>
      <c r="G481" s="33">
        <f t="shared" si="62"/>
        <v>0</v>
      </c>
      <c r="H481" s="31">
        <f>SUM(H482)</f>
        <v>0</v>
      </c>
      <c r="I481" s="34">
        <f t="shared" si="61"/>
        <v>0</v>
      </c>
      <c r="J481" s="31">
        <f>SUM(J482)</f>
        <v>0</v>
      </c>
      <c r="K481" s="33">
        <f t="shared" si="58"/>
        <v>0</v>
      </c>
      <c r="L481" s="35">
        <f t="shared" si="64"/>
        <v>0</v>
      </c>
      <c r="M481" s="33">
        <f t="shared" si="59"/>
        <v>0</v>
      </c>
      <c r="N481" s="31">
        <f>SUM(N482)</f>
        <v>0</v>
      </c>
      <c r="O481" s="33">
        <f t="shared" si="60"/>
        <v>0</v>
      </c>
      <c r="P481" s="36">
        <f t="shared" si="63"/>
        <v>0</v>
      </c>
    </row>
    <row r="482" spans="1:16" ht="26.25" hidden="1" x14ac:dyDescent="0.25">
      <c r="A482" s="65">
        <v>3311401054006120</v>
      </c>
      <c r="B482" s="39" t="s">
        <v>391</v>
      </c>
      <c r="C482" s="30"/>
      <c r="D482" s="31"/>
      <c r="E482" s="31"/>
      <c r="F482" s="32">
        <f t="shared" si="57"/>
        <v>0</v>
      </c>
      <c r="G482" s="33">
        <f t="shared" si="62"/>
        <v>0</v>
      </c>
      <c r="H482" s="31"/>
      <c r="I482" s="34">
        <f t="shared" si="61"/>
        <v>0</v>
      </c>
      <c r="J482" s="31"/>
      <c r="K482" s="33">
        <f t="shared" si="58"/>
        <v>0</v>
      </c>
      <c r="L482" s="35">
        <f t="shared" si="64"/>
        <v>0</v>
      </c>
      <c r="M482" s="33">
        <f t="shared" si="59"/>
        <v>0</v>
      </c>
      <c r="N482" s="31"/>
      <c r="O482" s="33">
        <f t="shared" si="60"/>
        <v>0</v>
      </c>
      <c r="P482" s="36">
        <f t="shared" si="63"/>
        <v>0</v>
      </c>
    </row>
    <row r="483" spans="1:16" ht="26.25" hidden="1" x14ac:dyDescent="0.25">
      <c r="A483" s="65">
        <v>3311401057243</v>
      </c>
      <c r="B483" s="39" t="s">
        <v>392</v>
      </c>
      <c r="C483" s="30"/>
      <c r="D483" s="31">
        <f>SUM(D484)</f>
        <v>0</v>
      </c>
      <c r="E483" s="31">
        <f>SUM(E484)</f>
        <v>0</v>
      </c>
      <c r="F483" s="32">
        <f t="shared" si="57"/>
        <v>0</v>
      </c>
      <c r="G483" s="33">
        <f t="shared" si="62"/>
        <v>0</v>
      </c>
      <c r="H483" s="31">
        <f>SUM(H484)</f>
        <v>0</v>
      </c>
      <c r="I483" s="34">
        <f t="shared" si="61"/>
        <v>0</v>
      </c>
      <c r="J483" s="31">
        <f>SUM(J484)</f>
        <v>0</v>
      </c>
      <c r="K483" s="33">
        <f t="shared" si="58"/>
        <v>0</v>
      </c>
      <c r="L483" s="35">
        <f t="shared" si="64"/>
        <v>0</v>
      </c>
      <c r="M483" s="33">
        <f t="shared" si="59"/>
        <v>0</v>
      </c>
      <c r="N483" s="31">
        <f>SUM(N484)</f>
        <v>0</v>
      </c>
      <c r="O483" s="33">
        <f t="shared" si="60"/>
        <v>0</v>
      </c>
      <c r="P483" s="36">
        <f t="shared" si="63"/>
        <v>0</v>
      </c>
    </row>
    <row r="484" spans="1:16" ht="26.25" hidden="1" x14ac:dyDescent="0.25">
      <c r="A484" s="65">
        <v>3311401057243120</v>
      </c>
      <c r="B484" s="39" t="s">
        <v>392</v>
      </c>
      <c r="C484" s="30"/>
      <c r="D484" s="31"/>
      <c r="E484" s="31"/>
      <c r="F484" s="32">
        <f t="shared" si="57"/>
        <v>0</v>
      </c>
      <c r="G484" s="33">
        <f t="shared" si="62"/>
        <v>0</v>
      </c>
      <c r="H484" s="31"/>
      <c r="I484" s="34">
        <f t="shared" si="61"/>
        <v>0</v>
      </c>
      <c r="J484" s="31"/>
      <c r="K484" s="33">
        <f t="shared" si="58"/>
        <v>0</v>
      </c>
      <c r="L484" s="35">
        <f t="shared" si="64"/>
        <v>0</v>
      </c>
      <c r="M484" s="33">
        <f t="shared" si="59"/>
        <v>0</v>
      </c>
      <c r="N484" s="31"/>
      <c r="O484" s="33">
        <f t="shared" si="60"/>
        <v>0</v>
      </c>
      <c r="P484" s="36">
        <f t="shared" si="63"/>
        <v>0</v>
      </c>
    </row>
    <row r="485" spans="1:16" hidden="1" x14ac:dyDescent="0.25">
      <c r="A485" s="28">
        <v>331140106</v>
      </c>
      <c r="B485" s="39" t="s">
        <v>393</v>
      </c>
      <c r="C485" s="30"/>
      <c r="D485" s="31">
        <f>SUM(D486)</f>
        <v>0</v>
      </c>
      <c r="E485" s="31">
        <f>SUM(E486)</f>
        <v>0</v>
      </c>
      <c r="F485" s="32">
        <f t="shared" si="57"/>
        <v>0</v>
      </c>
      <c r="G485" s="33">
        <f t="shared" si="62"/>
        <v>0</v>
      </c>
      <c r="H485" s="31">
        <f>SUM(H486)</f>
        <v>0</v>
      </c>
      <c r="I485" s="34">
        <f t="shared" si="61"/>
        <v>0</v>
      </c>
      <c r="J485" s="31">
        <f>SUM(J486)</f>
        <v>0</v>
      </c>
      <c r="K485" s="33">
        <f t="shared" si="58"/>
        <v>0</v>
      </c>
      <c r="L485" s="35">
        <f t="shared" si="64"/>
        <v>0</v>
      </c>
      <c r="M485" s="33">
        <f t="shared" si="59"/>
        <v>0</v>
      </c>
      <c r="N485" s="31">
        <f>SUM(N486)</f>
        <v>0</v>
      </c>
      <c r="O485" s="33">
        <f t="shared" si="60"/>
        <v>0</v>
      </c>
      <c r="P485" s="36">
        <f t="shared" si="63"/>
        <v>0</v>
      </c>
    </row>
    <row r="486" spans="1:16" ht="39" hidden="1" x14ac:dyDescent="0.25">
      <c r="A486" s="28">
        <v>3311401060768</v>
      </c>
      <c r="B486" s="39" t="s">
        <v>394</v>
      </c>
      <c r="C486" s="30"/>
      <c r="D486" s="31">
        <f>SUM(D487:D488)</f>
        <v>0</v>
      </c>
      <c r="E486" s="31">
        <f>SUM(E487:E488)</f>
        <v>0</v>
      </c>
      <c r="F486" s="32">
        <f t="shared" si="57"/>
        <v>0</v>
      </c>
      <c r="G486" s="33">
        <f t="shared" si="62"/>
        <v>0</v>
      </c>
      <c r="H486" s="31">
        <f>SUM(H487:H488)</f>
        <v>0</v>
      </c>
      <c r="I486" s="34">
        <f t="shared" si="61"/>
        <v>0</v>
      </c>
      <c r="J486" s="31">
        <f>SUM(J487:J488)</f>
        <v>0</v>
      </c>
      <c r="K486" s="33">
        <f t="shared" si="58"/>
        <v>0</v>
      </c>
      <c r="L486" s="35">
        <f t="shared" si="64"/>
        <v>0</v>
      </c>
      <c r="M486" s="33">
        <f t="shared" si="59"/>
        <v>0</v>
      </c>
      <c r="N486" s="31">
        <f>SUM(N487:N488)</f>
        <v>0</v>
      </c>
      <c r="O486" s="33">
        <f t="shared" si="60"/>
        <v>0</v>
      </c>
      <c r="P486" s="36">
        <f t="shared" si="63"/>
        <v>0</v>
      </c>
    </row>
    <row r="487" spans="1:16" ht="39" hidden="1" x14ac:dyDescent="0.25">
      <c r="A487" s="28">
        <v>3311401060768120</v>
      </c>
      <c r="B487" s="39" t="s">
        <v>394</v>
      </c>
      <c r="C487" s="30"/>
      <c r="D487" s="37"/>
      <c r="E487" s="37"/>
      <c r="F487" s="32">
        <f t="shared" si="57"/>
        <v>0</v>
      </c>
      <c r="G487" s="33">
        <f t="shared" si="62"/>
        <v>0</v>
      </c>
      <c r="H487" s="37"/>
      <c r="I487" s="34">
        <f t="shared" si="61"/>
        <v>0</v>
      </c>
      <c r="J487" s="37"/>
      <c r="K487" s="33">
        <f t="shared" si="58"/>
        <v>0</v>
      </c>
      <c r="L487" s="35">
        <f t="shared" si="64"/>
        <v>0</v>
      </c>
      <c r="M487" s="33">
        <f t="shared" si="59"/>
        <v>0</v>
      </c>
      <c r="N487" s="37"/>
      <c r="O487" s="33">
        <f t="shared" si="60"/>
        <v>0</v>
      </c>
      <c r="P487" s="36">
        <f t="shared" si="63"/>
        <v>0</v>
      </c>
    </row>
    <row r="488" spans="1:16" ht="39" hidden="1" x14ac:dyDescent="0.25">
      <c r="A488" s="28">
        <v>3311401060768130</v>
      </c>
      <c r="B488" s="39" t="s">
        <v>394</v>
      </c>
      <c r="C488" s="30"/>
      <c r="D488" s="37"/>
      <c r="E488" s="37"/>
      <c r="F488" s="32">
        <f t="shared" si="57"/>
        <v>0</v>
      </c>
      <c r="G488" s="33">
        <f t="shared" si="62"/>
        <v>0</v>
      </c>
      <c r="H488" s="37"/>
      <c r="I488" s="34">
        <f t="shared" si="61"/>
        <v>0</v>
      </c>
      <c r="J488" s="37"/>
      <c r="K488" s="33">
        <f t="shared" si="58"/>
        <v>0</v>
      </c>
      <c r="L488" s="35">
        <f t="shared" si="64"/>
        <v>0</v>
      </c>
      <c r="M488" s="33">
        <f t="shared" si="59"/>
        <v>0</v>
      </c>
      <c r="N488" s="37"/>
      <c r="O488" s="33">
        <f t="shared" si="60"/>
        <v>0</v>
      </c>
      <c r="P488" s="36">
        <f t="shared" si="63"/>
        <v>0</v>
      </c>
    </row>
    <row r="489" spans="1:16" ht="26.25" hidden="1" x14ac:dyDescent="0.25">
      <c r="A489" s="28">
        <v>331140107</v>
      </c>
      <c r="B489" s="39" t="s">
        <v>395</v>
      </c>
      <c r="C489" s="30"/>
      <c r="D489" s="31">
        <f>SUM(D490+D492+D495+D497+D499+D501+D503+D505)</f>
        <v>0</v>
      </c>
      <c r="E489" s="31">
        <f>SUM(E490+E492+E495+E497+E499+E501+E503+E505)</f>
        <v>0</v>
      </c>
      <c r="F489" s="32">
        <f t="shared" si="57"/>
        <v>0</v>
      </c>
      <c r="G489" s="33">
        <f t="shared" si="62"/>
        <v>0</v>
      </c>
      <c r="H489" s="31">
        <f>SUM(H490+H492+H495+H497+H499+H501+H503+H505)</f>
        <v>0</v>
      </c>
      <c r="I489" s="34">
        <f t="shared" si="61"/>
        <v>0</v>
      </c>
      <c r="J489" s="31">
        <f>SUM(J490+J492+J495+J497+J499+J501+J503+J505)</f>
        <v>0</v>
      </c>
      <c r="K489" s="33">
        <f t="shared" si="58"/>
        <v>0</v>
      </c>
      <c r="L489" s="35">
        <f t="shared" si="64"/>
        <v>0</v>
      </c>
      <c r="M489" s="33">
        <f t="shared" si="59"/>
        <v>0</v>
      </c>
      <c r="N489" s="31">
        <f>SUM(N490+N492+N495+N497+N499+N501+N503+N505)</f>
        <v>0</v>
      </c>
      <c r="O489" s="33">
        <f t="shared" si="60"/>
        <v>0</v>
      </c>
      <c r="P489" s="36">
        <f t="shared" si="63"/>
        <v>0</v>
      </c>
    </row>
    <row r="490" spans="1:16" ht="26.25" hidden="1" x14ac:dyDescent="0.25">
      <c r="A490" s="28">
        <v>3311401070741</v>
      </c>
      <c r="B490" s="39" t="s">
        <v>396</v>
      </c>
      <c r="C490" s="30"/>
      <c r="D490" s="31">
        <f>SUM(D491)</f>
        <v>0</v>
      </c>
      <c r="E490" s="31">
        <f>SUM(E491)</f>
        <v>0</v>
      </c>
      <c r="F490" s="32">
        <f t="shared" si="57"/>
        <v>0</v>
      </c>
      <c r="G490" s="33">
        <f t="shared" si="62"/>
        <v>0</v>
      </c>
      <c r="H490" s="31">
        <f>SUM(H491)</f>
        <v>0</v>
      </c>
      <c r="I490" s="34">
        <f t="shared" si="61"/>
        <v>0</v>
      </c>
      <c r="J490" s="31">
        <f>SUM(J491)</f>
        <v>0</v>
      </c>
      <c r="K490" s="33">
        <f t="shared" si="58"/>
        <v>0</v>
      </c>
      <c r="L490" s="35">
        <f t="shared" si="64"/>
        <v>0</v>
      </c>
      <c r="M490" s="33">
        <f t="shared" si="59"/>
        <v>0</v>
      </c>
      <c r="N490" s="31">
        <f>SUM(N491)</f>
        <v>0</v>
      </c>
      <c r="O490" s="33">
        <f t="shared" si="60"/>
        <v>0</v>
      </c>
      <c r="P490" s="36">
        <f t="shared" si="63"/>
        <v>0</v>
      </c>
    </row>
    <row r="491" spans="1:16" ht="26.25" hidden="1" x14ac:dyDescent="0.25">
      <c r="A491" s="28">
        <v>3311401070741130</v>
      </c>
      <c r="B491" s="39" t="s">
        <v>396</v>
      </c>
      <c r="C491" s="30"/>
      <c r="D491" s="37"/>
      <c r="E491" s="37"/>
      <c r="F491" s="32">
        <f t="shared" si="57"/>
        <v>0</v>
      </c>
      <c r="G491" s="33">
        <f t="shared" si="62"/>
        <v>0</v>
      </c>
      <c r="H491" s="37"/>
      <c r="I491" s="34">
        <f t="shared" si="61"/>
        <v>0</v>
      </c>
      <c r="J491" s="37"/>
      <c r="K491" s="33">
        <f t="shared" si="58"/>
        <v>0</v>
      </c>
      <c r="L491" s="35">
        <f t="shared" si="64"/>
        <v>0</v>
      </c>
      <c r="M491" s="33">
        <f t="shared" si="59"/>
        <v>0</v>
      </c>
      <c r="N491" s="37"/>
      <c r="O491" s="33">
        <f t="shared" si="60"/>
        <v>0</v>
      </c>
      <c r="P491" s="36">
        <f t="shared" si="63"/>
        <v>0</v>
      </c>
    </row>
    <row r="492" spans="1:16" ht="51.75" hidden="1" x14ac:dyDescent="0.25">
      <c r="A492" s="28">
        <v>3311401070827</v>
      </c>
      <c r="B492" s="39" t="s">
        <v>397</v>
      </c>
      <c r="C492" s="30"/>
      <c r="D492" s="31">
        <f>SUM(D493:D494)</f>
        <v>0</v>
      </c>
      <c r="E492" s="31">
        <f>SUM(E493:E494)</f>
        <v>0</v>
      </c>
      <c r="F492" s="32">
        <f t="shared" si="57"/>
        <v>0</v>
      </c>
      <c r="G492" s="33">
        <f t="shared" si="62"/>
        <v>0</v>
      </c>
      <c r="H492" s="31">
        <f>SUM(H493:H494)</f>
        <v>0</v>
      </c>
      <c r="I492" s="34">
        <f t="shared" si="61"/>
        <v>0</v>
      </c>
      <c r="J492" s="31">
        <f>SUM(J493:J494)</f>
        <v>0</v>
      </c>
      <c r="K492" s="33">
        <f t="shared" si="58"/>
        <v>0</v>
      </c>
      <c r="L492" s="35">
        <f t="shared" si="64"/>
        <v>0</v>
      </c>
      <c r="M492" s="33">
        <f t="shared" si="59"/>
        <v>0</v>
      </c>
      <c r="N492" s="31">
        <f>SUM(N493:N494)</f>
        <v>0</v>
      </c>
      <c r="O492" s="33">
        <f t="shared" si="60"/>
        <v>0</v>
      </c>
      <c r="P492" s="36">
        <f t="shared" si="63"/>
        <v>0</v>
      </c>
    </row>
    <row r="493" spans="1:16" ht="51.75" hidden="1" x14ac:dyDescent="0.25">
      <c r="A493" s="28">
        <v>3311401070827130</v>
      </c>
      <c r="B493" s="39" t="s">
        <v>397</v>
      </c>
      <c r="C493" s="30"/>
      <c r="D493" s="37"/>
      <c r="E493" s="37"/>
      <c r="F493" s="32">
        <f t="shared" si="57"/>
        <v>0</v>
      </c>
      <c r="G493" s="33">
        <f t="shared" si="62"/>
        <v>0</v>
      </c>
      <c r="H493" s="37"/>
      <c r="I493" s="34">
        <f t="shared" si="61"/>
        <v>0</v>
      </c>
      <c r="J493" s="37"/>
      <c r="K493" s="33">
        <f t="shared" si="58"/>
        <v>0</v>
      </c>
      <c r="L493" s="35">
        <f t="shared" si="64"/>
        <v>0</v>
      </c>
      <c r="M493" s="33">
        <f t="shared" si="59"/>
        <v>0</v>
      </c>
      <c r="N493" s="37"/>
      <c r="O493" s="33">
        <f t="shared" si="60"/>
        <v>0</v>
      </c>
      <c r="P493" s="36">
        <f t="shared" si="63"/>
        <v>0</v>
      </c>
    </row>
    <row r="494" spans="1:16" ht="51.75" hidden="1" x14ac:dyDescent="0.25">
      <c r="A494" s="28">
        <v>3311401070827130</v>
      </c>
      <c r="B494" s="39" t="s">
        <v>397</v>
      </c>
      <c r="C494" s="30"/>
      <c r="D494" s="37"/>
      <c r="E494" s="37"/>
      <c r="F494" s="32">
        <f t="shared" si="57"/>
        <v>0</v>
      </c>
      <c r="G494" s="33">
        <f t="shared" si="62"/>
        <v>0</v>
      </c>
      <c r="H494" s="37"/>
      <c r="I494" s="34">
        <f t="shared" si="61"/>
        <v>0</v>
      </c>
      <c r="J494" s="37"/>
      <c r="K494" s="33">
        <f t="shared" si="58"/>
        <v>0</v>
      </c>
      <c r="L494" s="35">
        <f t="shared" si="64"/>
        <v>0</v>
      </c>
      <c r="M494" s="33">
        <f t="shared" si="59"/>
        <v>0</v>
      </c>
      <c r="N494" s="37"/>
      <c r="O494" s="33">
        <f t="shared" si="60"/>
        <v>0</v>
      </c>
      <c r="P494" s="36">
        <f t="shared" si="63"/>
        <v>0</v>
      </c>
    </row>
    <row r="495" spans="1:16" ht="64.5" hidden="1" x14ac:dyDescent="0.25">
      <c r="A495" s="28">
        <v>3311401070832</v>
      </c>
      <c r="B495" s="39" t="s">
        <v>398</v>
      </c>
      <c r="C495" s="30"/>
      <c r="D495" s="31">
        <f>SUM(D496)</f>
        <v>0</v>
      </c>
      <c r="E495" s="31">
        <f>SUM(E496)</f>
        <v>0</v>
      </c>
      <c r="F495" s="32">
        <f t="shared" si="57"/>
        <v>0</v>
      </c>
      <c r="G495" s="33">
        <f t="shared" si="62"/>
        <v>0</v>
      </c>
      <c r="H495" s="31">
        <f>SUM(H496)</f>
        <v>0</v>
      </c>
      <c r="I495" s="34">
        <f t="shared" si="61"/>
        <v>0</v>
      </c>
      <c r="J495" s="31">
        <f>SUM(J496)</f>
        <v>0</v>
      </c>
      <c r="K495" s="33">
        <f t="shared" si="58"/>
        <v>0</v>
      </c>
      <c r="L495" s="35">
        <f t="shared" si="64"/>
        <v>0</v>
      </c>
      <c r="M495" s="33">
        <f t="shared" si="59"/>
        <v>0</v>
      </c>
      <c r="N495" s="31">
        <f>SUM(N496)</f>
        <v>0</v>
      </c>
      <c r="O495" s="33">
        <f t="shared" si="60"/>
        <v>0</v>
      </c>
      <c r="P495" s="36">
        <f t="shared" si="63"/>
        <v>0</v>
      </c>
    </row>
    <row r="496" spans="1:16" ht="64.5" hidden="1" x14ac:dyDescent="0.25">
      <c r="A496" s="28">
        <v>3311401070832130</v>
      </c>
      <c r="B496" s="39" t="s">
        <v>398</v>
      </c>
      <c r="C496" s="30"/>
      <c r="D496" s="37"/>
      <c r="E496" s="37"/>
      <c r="F496" s="32">
        <f t="shared" si="57"/>
        <v>0</v>
      </c>
      <c r="G496" s="33">
        <f t="shared" si="62"/>
        <v>0</v>
      </c>
      <c r="H496" s="37"/>
      <c r="I496" s="34">
        <f t="shared" si="61"/>
        <v>0</v>
      </c>
      <c r="J496" s="37"/>
      <c r="K496" s="33">
        <f t="shared" si="58"/>
        <v>0</v>
      </c>
      <c r="L496" s="35">
        <f t="shared" si="64"/>
        <v>0</v>
      </c>
      <c r="M496" s="33">
        <f t="shared" si="59"/>
        <v>0</v>
      </c>
      <c r="N496" s="37"/>
      <c r="O496" s="33">
        <f t="shared" si="60"/>
        <v>0</v>
      </c>
      <c r="P496" s="36">
        <f t="shared" si="63"/>
        <v>0</v>
      </c>
    </row>
    <row r="497" spans="1:16" ht="39" hidden="1" x14ac:dyDescent="0.25">
      <c r="A497" s="28">
        <v>3311401070833</v>
      </c>
      <c r="B497" s="39" t="s">
        <v>399</v>
      </c>
      <c r="C497" s="30"/>
      <c r="D497" s="31">
        <f>SUM(D498)</f>
        <v>0</v>
      </c>
      <c r="E497" s="31">
        <f>SUM(E498)</f>
        <v>0</v>
      </c>
      <c r="F497" s="32">
        <f t="shared" si="57"/>
        <v>0</v>
      </c>
      <c r="G497" s="33">
        <f t="shared" si="62"/>
        <v>0</v>
      </c>
      <c r="H497" s="31">
        <f>SUM(H498)</f>
        <v>0</v>
      </c>
      <c r="I497" s="34">
        <f t="shared" si="61"/>
        <v>0</v>
      </c>
      <c r="J497" s="31">
        <f>SUM(J498)</f>
        <v>0</v>
      </c>
      <c r="K497" s="33">
        <f t="shared" si="58"/>
        <v>0</v>
      </c>
      <c r="L497" s="35">
        <f t="shared" si="64"/>
        <v>0</v>
      </c>
      <c r="M497" s="33">
        <f t="shared" si="59"/>
        <v>0</v>
      </c>
      <c r="N497" s="31">
        <f>SUM(N498)</f>
        <v>0</v>
      </c>
      <c r="O497" s="33">
        <f t="shared" si="60"/>
        <v>0</v>
      </c>
      <c r="P497" s="36">
        <f t="shared" si="63"/>
        <v>0</v>
      </c>
    </row>
    <row r="498" spans="1:16" ht="39" hidden="1" x14ac:dyDescent="0.25">
      <c r="A498" s="28">
        <v>3311401070833130</v>
      </c>
      <c r="B498" s="39" t="s">
        <v>399</v>
      </c>
      <c r="C498" s="30"/>
      <c r="D498" s="37"/>
      <c r="E498" s="37"/>
      <c r="F498" s="32">
        <f t="shared" si="57"/>
        <v>0</v>
      </c>
      <c r="G498" s="33">
        <f t="shared" si="62"/>
        <v>0</v>
      </c>
      <c r="H498" s="37"/>
      <c r="I498" s="34">
        <f t="shared" si="61"/>
        <v>0</v>
      </c>
      <c r="J498" s="37"/>
      <c r="K498" s="33">
        <f t="shared" si="58"/>
        <v>0</v>
      </c>
      <c r="L498" s="35">
        <f t="shared" si="64"/>
        <v>0</v>
      </c>
      <c r="M498" s="33">
        <f t="shared" si="59"/>
        <v>0</v>
      </c>
      <c r="N498" s="37"/>
      <c r="O498" s="33">
        <f t="shared" si="60"/>
        <v>0</v>
      </c>
      <c r="P498" s="36">
        <f t="shared" si="63"/>
        <v>0</v>
      </c>
    </row>
    <row r="499" spans="1:16" hidden="1" x14ac:dyDescent="0.25">
      <c r="A499" s="28">
        <v>3311401070836</v>
      </c>
      <c r="B499" s="39" t="s">
        <v>400</v>
      </c>
      <c r="C499" s="30"/>
      <c r="D499" s="31">
        <f>SUM(D500)</f>
        <v>0</v>
      </c>
      <c r="E499" s="31">
        <f>SUM(E500)</f>
        <v>0</v>
      </c>
      <c r="F499" s="32">
        <f t="shared" si="57"/>
        <v>0</v>
      </c>
      <c r="G499" s="33">
        <f t="shared" si="62"/>
        <v>0</v>
      </c>
      <c r="H499" s="31">
        <f>SUM(H500)</f>
        <v>0</v>
      </c>
      <c r="I499" s="34">
        <f t="shared" si="61"/>
        <v>0</v>
      </c>
      <c r="J499" s="31">
        <f>SUM(J500)</f>
        <v>0</v>
      </c>
      <c r="K499" s="33">
        <f t="shared" si="58"/>
        <v>0</v>
      </c>
      <c r="L499" s="35">
        <f t="shared" si="64"/>
        <v>0</v>
      </c>
      <c r="M499" s="33">
        <f t="shared" si="59"/>
        <v>0</v>
      </c>
      <c r="N499" s="31">
        <f>SUM(N500)</f>
        <v>0</v>
      </c>
      <c r="O499" s="33">
        <f t="shared" si="60"/>
        <v>0</v>
      </c>
      <c r="P499" s="36">
        <f t="shared" si="63"/>
        <v>0</v>
      </c>
    </row>
    <row r="500" spans="1:16" hidden="1" x14ac:dyDescent="0.25">
      <c r="A500" s="28">
        <v>3311401070836140</v>
      </c>
      <c r="B500" s="39" t="s">
        <v>400</v>
      </c>
      <c r="C500" s="30"/>
      <c r="D500" s="31"/>
      <c r="E500" s="31"/>
      <c r="F500" s="32">
        <f t="shared" si="57"/>
        <v>0</v>
      </c>
      <c r="G500" s="33">
        <f t="shared" si="62"/>
        <v>0</v>
      </c>
      <c r="H500" s="31"/>
      <c r="I500" s="34">
        <f t="shared" si="61"/>
        <v>0</v>
      </c>
      <c r="J500" s="31"/>
      <c r="K500" s="33">
        <f t="shared" si="58"/>
        <v>0</v>
      </c>
      <c r="L500" s="35">
        <f t="shared" si="64"/>
        <v>0</v>
      </c>
      <c r="M500" s="33">
        <f t="shared" si="59"/>
        <v>0</v>
      </c>
      <c r="N500" s="31"/>
      <c r="O500" s="33">
        <f t="shared" si="60"/>
        <v>0</v>
      </c>
      <c r="P500" s="36">
        <f t="shared" si="63"/>
        <v>0</v>
      </c>
    </row>
    <row r="501" spans="1:16" ht="39" hidden="1" x14ac:dyDescent="0.25">
      <c r="A501" s="28">
        <v>3311401070837</v>
      </c>
      <c r="B501" s="39" t="s">
        <v>401</v>
      </c>
      <c r="C501" s="30"/>
      <c r="D501" s="31">
        <f>SUM(D502)</f>
        <v>0</v>
      </c>
      <c r="E501" s="31">
        <f>SUM(E502)</f>
        <v>0</v>
      </c>
      <c r="F501" s="32">
        <f t="shared" si="57"/>
        <v>0</v>
      </c>
      <c r="G501" s="33">
        <f t="shared" si="62"/>
        <v>0</v>
      </c>
      <c r="H501" s="31">
        <f>SUM(H502)</f>
        <v>0</v>
      </c>
      <c r="I501" s="34">
        <f t="shared" si="61"/>
        <v>0</v>
      </c>
      <c r="J501" s="31">
        <f>SUM(J502)</f>
        <v>0</v>
      </c>
      <c r="K501" s="33">
        <f t="shared" si="58"/>
        <v>0</v>
      </c>
      <c r="L501" s="35">
        <f t="shared" si="64"/>
        <v>0</v>
      </c>
      <c r="M501" s="33">
        <f t="shared" si="59"/>
        <v>0</v>
      </c>
      <c r="N501" s="31">
        <f>SUM(N502)</f>
        <v>0</v>
      </c>
      <c r="O501" s="33">
        <f t="shared" si="60"/>
        <v>0</v>
      </c>
      <c r="P501" s="36">
        <f t="shared" si="63"/>
        <v>0</v>
      </c>
    </row>
    <row r="502" spans="1:16" ht="39" hidden="1" x14ac:dyDescent="0.25">
      <c r="A502" s="28">
        <v>3311401070837130</v>
      </c>
      <c r="B502" s="39" t="s">
        <v>401</v>
      </c>
      <c r="C502" s="30"/>
      <c r="D502" s="37"/>
      <c r="E502" s="37"/>
      <c r="F502" s="32">
        <f t="shared" si="57"/>
        <v>0</v>
      </c>
      <c r="G502" s="33">
        <f t="shared" si="62"/>
        <v>0</v>
      </c>
      <c r="H502" s="37"/>
      <c r="I502" s="34">
        <f t="shared" si="61"/>
        <v>0</v>
      </c>
      <c r="J502" s="37"/>
      <c r="K502" s="33">
        <f t="shared" si="58"/>
        <v>0</v>
      </c>
      <c r="L502" s="35">
        <f t="shared" si="64"/>
        <v>0</v>
      </c>
      <c r="M502" s="33">
        <f t="shared" si="59"/>
        <v>0</v>
      </c>
      <c r="N502" s="37"/>
      <c r="O502" s="33">
        <f t="shared" si="60"/>
        <v>0</v>
      </c>
      <c r="P502" s="36">
        <f t="shared" si="63"/>
        <v>0</v>
      </c>
    </row>
    <row r="503" spans="1:16" ht="26.25" hidden="1" x14ac:dyDescent="0.25">
      <c r="A503" s="28">
        <v>3311401070839</v>
      </c>
      <c r="B503" s="39" t="s">
        <v>402</v>
      </c>
      <c r="C503" s="30"/>
      <c r="D503" s="31">
        <f>SUM(D504)</f>
        <v>0</v>
      </c>
      <c r="E503" s="31">
        <f>SUM(E504)</f>
        <v>0</v>
      </c>
      <c r="F503" s="32">
        <f t="shared" si="57"/>
        <v>0</v>
      </c>
      <c r="G503" s="33">
        <f t="shared" si="62"/>
        <v>0</v>
      </c>
      <c r="H503" s="31">
        <f>SUM(H504)</f>
        <v>0</v>
      </c>
      <c r="I503" s="34">
        <f t="shared" si="61"/>
        <v>0</v>
      </c>
      <c r="J503" s="31">
        <f>SUM(J504)</f>
        <v>0</v>
      </c>
      <c r="K503" s="33">
        <f t="shared" si="58"/>
        <v>0</v>
      </c>
      <c r="L503" s="35">
        <f t="shared" si="64"/>
        <v>0</v>
      </c>
      <c r="M503" s="33">
        <f t="shared" si="59"/>
        <v>0</v>
      </c>
      <c r="N503" s="31">
        <f>SUM(N504)</f>
        <v>0</v>
      </c>
      <c r="O503" s="33">
        <f t="shared" si="60"/>
        <v>0</v>
      </c>
      <c r="P503" s="36">
        <f t="shared" si="63"/>
        <v>0</v>
      </c>
    </row>
    <row r="504" spans="1:16" ht="26.25" hidden="1" x14ac:dyDescent="0.25">
      <c r="A504" s="28">
        <v>3311401070839130</v>
      </c>
      <c r="B504" s="39" t="s">
        <v>402</v>
      </c>
      <c r="C504" s="30"/>
      <c r="D504" s="37"/>
      <c r="E504" s="37"/>
      <c r="F504" s="32">
        <f t="shared" si="57"/>
        <v>0</v>
      </c>
      <c r="G504" s="33">
        <f t="shared" si="62"/>
        <v>0</v>
      </c>
      <c r="H504" s="37"/>
      <c r="I504" s="34">
        <f t="shared" si="61"/>
        <v>0</v>
      </c>
      <c r="J504" s="37"/>
      <c r="K504" s="33">
        <f t="shared" si="58"/>
        <v>0</v>
      </c>
      <c r="L504" s="35">
        <f t="shared" si="64"/>
        <v>0</v>
      </c>
      <c r="M504" s="33">
        <f t="shared" si="59"/>
        <v>0</v>
      </c>
      <c r="N504" s="37"/>
      <c r="O504" s="33">
        <f t="shared" si="60"/>
        <v>0</v>
      </c>
      <c r="P504" s="36">
        <f t="shared" si="63"/>
        <v>0</v>
      </c>
    </row>
    <row r="505" spans="1:16" ht="26.25" hidden="1" x14ac:dyDescent="0.25">
      <c r="A505" s="28">
        <v>3311401070869</v>
      </c>
      <c r="B505" s="45" t="s">
        <v>403</v>
      </c>
      <c r="C505" s="30"/>
      <c r="D505" s="31">
        <f>SUM(D506)</f>
        <v>0</v>
      </c>
      <c r="E505" s="31">
        <f>SUM(E506)</f>
        <v>0</v>
      </c>
      <c r="F505" s="32">
        <f t="shared" si="57"/>
        <v>0</v>
      </c>
      <c r="G505" s="33"/>
      <c r="H505" s="31">
        <f>SUM(H506)</f>
        <v>0</v>
      </c>
      <c r="I505" s="34">
        <f t="shared" si="61"/>
        <v>0</v>
      </c>
      <c r="J505" s="31">
        <f>SUM(J506)</f>
        <v>0</v>
      </c>
      <c r="K505" s="33">
        <f t="shared" si="58"/>
        <v>0</v>
      </c>
      <c r="L505" s="35">
        <f t="shared" si="64"/>
        <v>0</v>
      </c>
      <c r="M505" s="33">
        <f t="shared" si="59"/>
        <v>0</v>
      </c>
      <c r="N505" s="31">
        <f>SUM(N506)</f>
        <v>0</v>
      </c>
      <c r="O505" s="33">
        <f t="shared" si="60"/>
        <v>0</v>
      </c>
      <c r="P505" s="36">
        <f t="shared" si="63"/>
        <v>0</v>
      </c>
    </row>
    <row r="506" spans="1:16" ht="26.25" hidden="1" x14ac:dyDescent="0.25">
      <c r="A506" s="28">
        <v>3311401070869130</v>
      </c>
      <c r="B506" s="45" t="s">
        <v>404</v>
      </c>
      <c r="C506" s="30"/>
      <c r="D506" s="37"/>
      <c r="E506" s="37"/>
      <c r="F506" s="32">
        <f t="shared" si="57"/>
        <v>0</v>
      </c>
      <c r="G506" s="33"/>
      <c r="H506" s="37"/>
      <c r="I506" s="34">
        <f t="shared" si="61"/>
        <v>0</v>
      </c>
      <c r="J506" s="37"/>
      <c r="K506" s="33">
        <f t="shared" si="58"/>
        <v>0</v>
      </c>
      <c r="L506" s="35">
        <f t="shared" si="64"/>
        <v>0</v>
      </c>
      <c r="M506" s="33">
        <f t="shared" si="59"/>
        <v>0</v>
      </c>
      <c r="N506" s="37"/>
      <c r="O506" s="33">
        <f t="shared" si="60"/>
        <v>0</v>
      </c>
      <c r="P506" s="36">
        <f t="shared" si="63"/>
        <v>0</v>
      </c>
    </row>
    <row r="507" spans="1:16" hidden="1" x14ac:dyDescent="0.25">
      <c r="A507" s="65">
        <v>331140108</v>
      </c>
      <c r="B507" s="68" t="s">
        <v>405</v>
      </c>
      <c r="C507" s="30"/>
      <c r="D507" s="31">
        <f>SUM(D508+D510+D512+D514+D516+D518+D520+D525+D529+D531+D533+D535+D537+D539+D541+D543+D545+D547+D552+D554+D556+D558+D560+D562+D564)</f>
        <v>0</v>
      </c>
      <c r="E507" s="31">
        <f>SUM(E508+E510+E512+E514+E516+E518+E520+E525+E529+E531+E533+E535+E537+E539+E541+E543+E545+E547+E552+E554+E556+E558+E560+E562+E564)</f>
        <v>0</v>
      </c>
      <c r="F507" s="32">
        <f t="shared" ref="F507:F570" si="65">SUM(D507+E507)</f>
        <v>0</v>
      </c>
      <c r="G507" s="33">
        <f t="shared" si="62"/>
        <v>0</v>
      </c>
      <c r="H507" s="31">
        <f>SUM(H508+H510+H512+H514+H516+H518+H520+H525+H529+H531+H533+H535+H537+H539+H541+H543+H545+H547+H552+H554+H556+H558+H560+H562+H564)</f>
        <v>0</v>
      </c>
      <c r="I507" s="34">
        <f t="shared" si="61"/>
        <v>0</v>
      </c>
      <c r="J507" s="31">
        <f>SUM(J508+J510+J512+J514+J516+J518+J520+J525+J529+J531+J533+J535+J537+J539+J541+J543+J545+J547+J552+J554+J556+J558+J560+J562+J564)</f>
        <v>0</v>
      </c>
      <c r="K507" s="33">
        <f t="shared" si="58"/>
        <v>0</v>
      </c>
      <c r="L507" s="35">
        <f t="shared" si="64"/>
        <v>0</v>
      </c>
      <c r="M507" s="33">
        <f t="shared" si="59"/>
        <v>0</v>
      </c>
      <c r="N507" s="31">
        <f>SUM(N508+N510+N512+N514+N516+N518+N520+N525+N529+N531+N533+N535+N537+N539+N541+N543+N545+N547+N552+N554+N556+N558+N560+N562+N564)</f>
        <v>0</v>
      </c>
      <c r="O507" s="33">
        <f t="shared" si="60"/>
        <v>0</v>
      </c>
      <c r="P507" s="36">
        <f t="shared" si="63"/>
        <v>0</v>
      </c>
    </row>
    <row r="508" spans="1:16" ht="26.25" hidden="1" x14ac:dyDescent="0.25">
      <c r="A508" s="65">
        <v>3311401080006</v>
      </c>
      <c r="B508" s="29" t="s">
        <v>406</v>
      </c>
      <c r="C508" s="30"/>
      <c r="D508" s="31">
        <f>SUM(D509)</f>
        <v>0</v>
      </c>
      <c r="E508" s="31">
        <f>SUM(E509)</f>
        <v>0</v>
      </c>
      <c r="F508" s="32">
        <f t="shared" si="65"/>
        <v>0</v>
      </c>
      <c r="G508" s="33">
        <f t="shared" si="62"/>
        <v>0</v>
      </c>
      <c r="H508" s="31">
        <f>SUM(H509)</f>
        <v>0</v>
      </c>
      <c r="I508" s="34">
        <f t="shared" si="61"/>
        <v>0</v>
      </c>
      <c r="J508" s="31">
        <f>SUM(J509)</f>
        <v>0</v>
      </c>
      <c r="K508" s="33">
        <f t="shared" si="58"/>
        <v>0</v>
      </c>
      <c r="L508" s="35">
        <f t="shared" si="64"/>
        <v>0</v>
      </c>
      <c r="M508" s="33">
        <f t="shared" si="59"/>
        <v>0</v>
      </c>
      <c r="N508" s="31">
        <f>SUM(N509)</f>
        <v>0</v>
      </c>
      <c r="O508" s="33">
        <f t="shared" si="60"/>
        <v>0</v>
      </c>
      <c r="P508" s="36">
        <f t="shared" si="63"/>
        <v>0</v>
      </c>
    </row>
    <row r="509" spans="1:16" hidden="1" x14ac:dyDescent="0.25">
      <c r="A509" s="65">
        <v>3311401080006140</v>
      </c>
      <c r="B509" s="29" t="s">
        <v>407</v>
      </c>
      <c r="C509" s="30"/>
      <c r="D509" s="31"/>
      <c r="E509" s="31"/>
      <c r="F509" s="32">
        <f t="shared" si="65"/>
        <v>0</v>
      </c>
      <c r="G509" s="33">
        <f t="shared" si="62"/>
        <v>0</v>
      </c>
      <c r="H509" s="31"/>
      <c r="I509" s="34">
        <f t="shared" si="61"/>
        <v>0</v>
      </c>
      <c r="J509" s="31"/>
      <c r="K509" s="33">
        <f t="shared" si="58"/>
        <v>0</v>
      </c>
      <c r="L509" s="35">
        <f t="shared" si="64"/>
        <v>0</v>
      </c>
      <c r="M509" s="33">
        <f t="shared" si="59"/>
        <v>0</v>
      </c>
      <c r="N509" s="31"/>
      <c r="O509" s="33">
        <f t="shared" si="60"/>
        <v>0</v>
      </c>
      <c r="P509" s="36">
        <f t="shared" si="63"/>
        <v>0</v>
      </c>
    </row>
    <row r="510" spans="1:16" ht="26.25" hidden="1" x14ac:dyDescent="0.25">
      <c r="A510" s="65">
        <v>3311401080008</v>
      </c>
      <c r="B510" s="29" t="s">
        <v>408</v>
      </c>
      <c r="C510" s="30"/>
      <c r="D510" s="31">
        <f>SUM(D511)</f>
        <v>0</v>
      </c>
      <c r="E510" s="31">
        <f>SUM(E511)</f>
        <v>0</v>
      </c>
      <c r="F510" s="32">
        <f t="shared" si="65"/>
        <v>0</v>
      </c>
      <c r="G510" s="33">
        <f t="shared" si="62"/>
        <v>0</v>
      </c>
      <c r="H510" s="31">
        <f>SUM(H511)</f>
        <v>0</v>
      </c>
      <c r="I510" s="34">
        <f t="shared" si="61"/>
        <v>0</v>
      </c>
      <c r="J510" s="31">
        <f>SUM(J511)</f>
        <v>0</v>
      </c>
      <c r="K510" s="33">
        <f t="shared" si="58"/>
        <v>0</v>
      </c>
      <c r="L510" s="35">
        <f t="shared" si="64"/>
        <v>0</v>
      </c>
      <c r="M510" s="33">
        <f t="shared" si="59"/>
        <v>0</v>
      </c>
      <c r="N510" s="31">
        <f>SUM(N511)</f>
        <v>0</v>
      </c>
      <c r="O510" s="33">
        <f t="shared" si="60"/>
        <v>0</v>
      </c>
      <c r="P510" s="36">
        <f t="shared" si="63"/>
        <v>0</v>
      </c>
    </row>
    <row r="511" spans="1:16" hidden="1" x14ac:dyDescent="0.25">
      <c r="A511" s="65">
        <v>3311401080008140</v>
      </c>
      <c r="B511" s="29" t="s">
        <v>407</v>
      </c>
      <c r="C511" s="30"/>
      <c r="D511" s="31"/>
      <c r="E511" s="31"/>
      <c r="F511" s="32">
        <f t="shared" si="65"/>
        <v>0</v>
      </c>
      <c r="G511" s="33">
        <f t="shared" si="62"/>
        <v>0</v>
      </c>
      <c r="H511" s="31"/>
      <c r="I511" s="34">
        <f t="shared" si="61"/>
        <v>0</v>
      </c>
      <c r="J511" s="31"/>
      <c r="K511" s="33">
        <f t="shared" si="58"/>
        <v>0</v>
      </c>
      <c r="L511" s="35">
        <f t="shared" si="64"/>
        <v>0</v>
      </c>
      <c r="M511" s="33">
        <f t="shared" si="59"/>
        <v>0</v>
      </c>
      <c r="N511" s="31"/>
      <c r="O511" s="33">
        <f t="shared" si="60"/>
        <v>0</v>
      </c>
      <c r="P511" s="36">
        <f t="shared" si="63"/>
        <v>0</v>
      </c>
    </row>
    <row r="512" spans="1:16" ht="26.25" hidden="1" x14ac:dyDescent="0.25">
      <c r="A512" s="28">
        <v>3311401080209</v>
      </c>
      <c r="B512" s="39" t="s">
        <v>409</v>
      </c>
      <c r="C512" s="30"/>
      <c r="D512" s="31">
        <f>SUM(D513)</f>
        <v>0</v>
      </c>
      <c r="E512" s="31">
        <f>SUM(E513)</f>
        <v>0</v>
      </c>
      <c r="F512" s="32">
        <f t="shared" si="65"/>
        <v>0</v>
      </c>
      <c r="G512" s="33">
        <f t="shared" si="62"/>
        <v>0</v>
      </c>
      <c r="H512" s="31">
        <f>SUM(H513)</f>
        <v>0</v>
      </c>
      <c r="I512" s="34">
        <f t="shared" si="61"/>
        <v>0</v>
      </c>
      <c r="J512" s="31">
        <f>SUM(J513)</f>
        <v>0</v>
      </c>
      <c r="K512" s="33">
        <f t="shared" si="58"/>
        <v>0</v>
      </c>
      <c r="L512" s="35">
        <f t="shared" si="64"/>
        <v>0</v>
      </c>
      <c r="M512" s="33">
        <f t="shared" si="59"/>
        <v>0</v>
      </c>
      <c r="N512" s="31">
        <f>SUM(N513)</f>
        <v>0</v>
      </c>
      <c r="O512" s="33">
        <f t="shared" si="60"/>
        <v>0</v>
      </c>
      <c r="P512" s="36">
        <f t="shared" si="63"/>
        <v>0</v>
      </c>
    </row>
    <row r="513" spans="1:16" ht="26.25" hidden="1" x14ac:dyDescent="0.25">
      <c r="A513" s="28">
        <v>3311401080209140</v>
      </c>
      <c r="B513" s="39" t="s">
        <v>409</v>
      </c>
      <c r="C513" s="30"/>
      <c r="D513" s="37"/>
      <c r="E513" s="37"/>
      <c r="F513" s="32">
        <f t="shared" si="65"/>
        <v>0</v>
      </c>
      <c r="G513" s="33">
        <f t="shared" si="62"/>
        <v>0</v>
      </c>
      <c r="H513" s="37"/>
      <c r="I513" s="34">
        <f t="shared" si="61"/>
        <v>0</v>
      </c>
      <c r="J513" s="37"/>
      <c r="K513" s="33">
        <f t="shared" si="58"/>
        <v>0</v>
      </c>
      <c r="L513" s="35">
        <f t="shared" si="64"/>
        <v>0</v>
      </c>
      <c r="M513" s="33">
        <f t="shared" si="59"/>
        <v>0</v>
      </c>
      <c r="N513" s="37"/>
      <c r="O513" s="33">
        <f t="shared" si="60"/>
        <v>0</v>
      </c>
      <c r="P513" s="36">
        <f t="shared" si="63"/>
        <v>0</v>
      </c>
    </row>
    <row r="514" spans="1:16" ht="26.25" hidden="1" x14ac:dyDescent="0.25">
      <c r="A514" s="65">
        <v>3311401080450</v>
      </c>
      <c r="B514" s="39" t="s">
        <v>410</v>
      </c>
      <c r="C514" s="30"/>
      <c r="D514" s="31">
        <f>SUM(D515)</f>
        <v>0</v>
      </c>
      <c r="E514" s="31">
        <f>SUM(E515)</f>
        <v>0</v>
      </c>
      <c r="F514" s="32">
        <f t="shared" si="65"/>
        <v>0</v>
      </c>
      <c r="G514" s="33">
        <f t="shared" si="62"/>
        <v>0</v>
      </c>
      <c r="H514" s="31">
        <f>SUM(H515)</f>
        <v>0</v>
      </c>
      <c r="I514" s="34">
        <f t="shared" si="61"/>
        <v>0</v>
      </c>
      <c r="J514" s="31">
        <f>SUM(J515)</f>
        <v>0</v>
      </c>
      <c r="K514" s="33">
        <f t="shared" si="58"/>
        <v>0</v>
      </c>
      <c r="L514" s="35">
        <f t="shared" si="64"/>
        <v>0</v>
      </c>
      <c r="M514" s="33">
        <f t="shared" si="59"/>
        <v>0</v>
      </c>
      <c r="N514" s="31">
        <f>SUM(N515)</f>
        <v>0</v>
      </c>
      <c r="O514" s="33">
        <f t="shared" si="60"/>
        <v>0</v>
      </c>
      <c r="P514" s="36">
        <f t="shared" si="63"/>
        <v>0</v>
      </c>
    </row>
    <row r="515" spans="1:16" ht="26.25" hidden="1" x14ac:dyDescent="0.25">
      <c r="A515" s="65">
        <v>3311401080450140</v>
      </c>
      <c r="B515" s="39" t="s">
        <v>410</v>
      </c>
      <c r="C515" s="30"/>
      <c r="D515" s="37"/>
      <c r="E515" s="37"/>
      <c r="F515" s="32">
        <f t="shared" si="65"/>
        <v>0</v>
      </c>
      <c r="G515" s="33">
        <f t="shared" si="62"/>
        <v>0</v>
      </c>
      <c r="H515" s="37"/>
      <c r="I515" s="34">
        <f t="shared" si="61"/>
        <v>0</v>
      </c>
      <c r="J515" s="37"/>
      <c r="K515" s="33">
        <f t="shared" si="58"/>
        <v>0</v>
      </c>
      <c r="L515" s="35">
        <f t="shared" si="64"/>
        <v>0</v>
      </c>
      <c r="M515" s="33">
        <f t="shared" si="59"/>
        <v>0</v>
      </c>
      <c r="N515" s="37"/>
      <c r="O515" s="33">
        <f t="shared" si="60"/>
        <v>0</v>
      </c>
      <c r="P515" s="36">
        <f t="shared" si="63"/>
        <v>0</v>
      </c>
    </row>
    <row r="516" spans="1:16" hidden="1" x14ac:dyDescent="0.25">
      <c r="A516" s="65">
        <v>3311401080477</v>
      </c>
      <c r="B516" s="39" t="s">
        <v>411</v>
      </c>
      <c r="C516" s="30"/>
      <c r="D516" s="31">
        <f>SUM(D517)</f>
        <v>0</v>
      </c>
      <c r="E516" s="31">
        <f>SUM(E517)</f>
        <v>0</v>
      </c>
      <c r="F516" s="32">
        <f t="shared" si="65"/>
        <v>0</v>
      </c>
      <c r="G516" s="33">
        <f t="shared" si="62"/>
        <v>0</v>
      </c>
      <c r="H516" s="31">
        <f>SUM(H517)</f>
        <v>0</v>
      </c>
      <c r="I516" s="34">
        <f t="shared" si="61"/>
        <v>0</v>
      </c>
      <c r="J516" s="31">
        <f>SUM(J517)</f>
        <v>0</v>
      </c>
      <c r="K516" s="33">
        <f t="shared" si="58"/>
        <v>0</v>
      </c>
      <c r="L516" s="35">
        <f t="shared" si="64"/>
        <v>0</v>
      </c>
      <c r="M516" s="33">
        <f t="shared" si="59"/>
        <v>0</v>
      </c>
      <c r="N516" s="31">
        <f>SUM(N517)</f>
        <v>0</v>
      </c>
      <c r="O516" s="33">
        <f t="shared" si="60"/>
        <v>0</v>
      </c>
      <c r="P516" s="36">
        <f t="shared" si="63"/>
        <v>0</v>
      </c>
    </row>
    <row r="517" spans="1:16" hidden="1" x14ac:dyDescent="0.25">
      <c r="A517" s="65">
        <v>3311401080477140</v>
      </c>
      <c r="B517" s="39" t="s">
        <v>411</v>
      </c>
      <c r="C517" s="30"/>
      <c r="D517" s="37"/>
      <c r="E517" s="37"/>
      <c r="F517" s="32">
        <f t="shared" si="65"/>
        <v>0</v>
      </c>
      <c r="G517" s="33">
        <f t="shared" si="62"/>
        <v>0</v>
      </c>
      <c r="H517" s="37"/>
      <c r="I517" s="34">
        <f t="shared" si="61"/>
        <v>0</v>
      </c>
      <c r="J517" s="37"/>
      <c r="K517" s="33">
        <f t="shared" si="58"/>
        <v>0</v>
      </c>
      <c r="L517" s="35">
        <f t="shared" si="64"/>
        <v>0</v>
      </c>
      <c r="M517" s="33">
        <f t="shared" si="59"/>
        <v>0</v>
      </c>
      <c r="N517" s="37"/>
      <c r="O517" s="33">
        <f t="shared" si="60"/>
        <v>0</v>
      </c>
      <c r="P517" s="36">
        <f t="shared" si="63"/>
        <v>0</v>
      </c>
    </row>
    <row r="518" spans="1:16" ht="26.25" hidden="1" x14ac:dyDescent="0.25">
      <c r="A518" s="65">
        <v>3311401080498</v>
      </c>
      <c r="B518" s="39" t="s">
        <v>412</v>
      </c>
      <c r="C518" s="30"/>
      <c r="D518" s="31">
        <f>SUM(D519)</f>
        <v>0</v>
      </c>
      <c r="E518" s="31">
        <f>SUM(E519)</f>
        <v>0</v>
      </c>
      <c r="F518" s="32">
        <f t="shared" si="65"/>
        <v>0</v>
      </c>
      <c r="G518" s="33">
        <f t="shared" si="62"/>
        <v>0</v>
      </c>
      <c r="H518" s="31">
        <f>SUM(H519)</f>
        <v>0</v>
      </c>
      <c r="I518" s="34">
        <f t="shared" si="61"/>
        <v>0</v>
      </c>
      <c r="J518" s="31">
        <f>SUM(J519)</f>
        <v>0</v>
      </c>
      <c r="K518" s="33">
        <f t="shared" si="58"/>
        <v>0</v>
      </c>
      <c r="L518" s="35">
        <f t="shared" si="64"/>
        <v>0</v>
      </c>
      <c r="M518" s="33">
        <f t="shared" si="59"/>
        <v>0</v>
      </c>
      <c r="N518" s="31">
        <f>SUM(N519)</f>
        <v>0</v>
      </c>
      <c r="O518" s="33">
        <f t="shared" si="60"/>
        <v>0</v>
      </c>
      <c r="P518" s="36">
        <f t="shared" si="63"/>
        <v>0</v>
      </c>
    </row>
    <row r="519" spans="1:16" ht="26.25" hidden="1" x14ac:dyDescent="0.25">
      <c r="A519" s="65">
        <v>3311401080498140</v>
      </c>
      <c r="B519" s="39" t="s">
        <v>412</v>
      </c>
      <c r="C519" s="30"/>
      <c r="D519" s="37"/>
      <c r="E519" s="37"/>
      <c r="F519" s="32">
        <f t="shared" si="65"/>
        <v>0</v>
      </c>
      <c r="G519" s="33">
        <f t="shared" si="62"/>
        <v>0</v>
      </c>
      <c r="H519" s="37"/>
      <c r="I519" s="34">
        <f t="shared" si="61"/>
        <v>0</v>
      </c>
      <c r="J519" s="37"/>
      <c r="K519" s="33">
        <f t="shared" si="58"/>
        <v>0</v>
      </c>
      <c r="L519" s="35">
        <f t="shared" si="64"/>
        <v>0</v>
      </c>
      <c r="M519" s="33">
        <f t="shared" si="59"/>
        <v>0</v>
      </c>
      <c r="N519" s="37"/>
      <c r="O519" s="33">
        <f t="shared" si="60"/>
        <v>0</v>
      </c>
      <c r="P519" s="36">
        <f t="shared" si="63"/>
        <v>0</v>
      </c>
    </row>
    <row r="520" spans="1:16" hidden="1" x14ac:dyDescent="0.25">
      <c r="A520" s="65">
        <v>3311401080513</v>
      </c>
      <c r="B520" s="39" t="s">
        <v>413</v>
      </c>
      <c r="C520" s="30"/>
      <c r="D520" s="31">
        <f>SUM(D521:D524)</f>
        <v>0</v>
      </c>
      <c r="E520" s="31">
        <f>SUM(E521:E524)</f>
        <v>0</v>
      </c>
      <c r="F520" s="32">
        <f t="shared" si="65"/>
        <v>0</v>
      </c>
      <c r="G520" s="33">
        <f t="shared" si="62"/>
        <v>0</v>
      </c>
      <c r="H520" s="31">
        <f>SUM(H521:H524)</f>
        <v>0</v>
      </c>
      <c r="I520" s="34">
        <f t="shared" si="61"/>
        <v>0</v>
      </c>
      <c r="J520" s="31">
        <f>SUM(J521:J524)</f>
        <v>0</v>
      </c>
      <c r="K520" s="33">
        <f t="shared" ref="K520:K583" si="66">IF(OR(J520=0,F520=0),0,J520/F520)*100</f>
        <v>0</v>
      </c>
      <c r="L520" s="35">
        <f t="shared" si="64"/>
        <v>0</v>
      </c>
      <c r="M520" s="33">
        <f t="shared" ref="M520:M583" si="67">IF(OR(L520=0,F520=0),0,L520/F520)*100</f>
        <v>0</v>
      </c>
      <c r="N520" s="31">
        <f>SUM(N521:N524)</f>
        <v>0</v>
      </c>
      <c r="O520" s="33">
        <f t="shared" ref="O520:O583" si="68">IF(OR(N520=0,F520=0),0,N520/F520)*100</f>
        <v>0</v>
      </c>
      <c r="P520" s="36">
        <f t="shared" si="63"/>
        <v>0</v>
      </c>
    </row>
    <row r="521" spans="1:16" hidden="1" x14ac:dyDescent="0.25">
      <c r="A521" s="65">
        <v>3311401080513140</v>
      </c>
      <c r="B521" s="39" t="s">
        <v>413</v>
      </c>
      <c r="C521" s="30"/>
      <c r="D521" s="37"/>
      <c r="E521" s="37"/>
      <c r="F521" s="32">
        <f t="shared" si="65"/>
        <v>0</v>
      </c>
      <c r="G521" s="33">
        <f t="shared" si="62"/>
        <v>0</v>
      </c>
      <c r="H521" s="37"/>
      <c r="I521" s="34">
        <f t="shared" ref="I521:I584" si="69">SUM(F521-H521)</f>
        <v>0</v>
      </c>
      <c r="J521" s="37"/>
      <c r="K521" s="33">
        <f t="shared" si="66"/>
        <v>0</v>
      </c>
      <c r="L521" s="35">
        <f t="shared" si="64"/>
        <v>0</v>
      </c>
      <c r="M521" s="33">
        <f t="shared" si="67"/>
        <v>0</v>
      </c>
      <c r="N521" s="37"/>
      <c r="O521" s="33">
        <f t="shared" si="68"/>
        <v>0</v>
      </c>
      <c r="P521" s="36">
        <f t="shared" si="63"/>
        <v>0</v>
      </c>
    </row>
    <row r="522" spans="1:16" hidden="1" x14ac:dyDescent="0.25">
      <c r="A522" s="65">
        <v>3311401080513140</v>
      </c>
      <c r="B522" s="39" t="s">
        <v>413</v>
      </c>
      <c r="C522" s="30"/>
      <c r="D522" s="37"/>
      <c r="E522" s="37"/>
      <c r="F522" s="32">
        <f t="shared" si="65"/>
        <v>0</v>
      </c>
      <c r="G522" s="33">
        <f t="shared" si="62"/>
        <v>0</v>
      </c>
      <c r="H522" s="37"/>
      <c r="I522" s="34">
        <f t="shared" si="69"/>
        <v>0</v>
      </c>
      <c r="J522" s="37"/>
      <c r="K522" s="33">
        <f t="shared" si="66"/>
        <v>0</v>
      </c>
      <c r="L522" s="35">
        <f t="shared" si="64"/>
        <v>0</v>
      </c>
      <c r="M522" s="33">
        <f t="shared" si="67"/>
        <v>0</v>
      </c>
      <c r="N522" s="37"/>
      <c r="O522" s="33">
        <f t="shared" si="68"/>
        <v>0</v>
      </c>
      <c r="P522" s="36">
        <f t="shared" si="63"/>
        <v>0</v>
      </c>
    </row>
    <row r="523" spans="1:16" hidden="1" x14ac:dyDescent="0.25">
      <c r="A523" s="65">
        <v>3311401080513140</v>
      </c>
      <c r="B523" s="39" t="s">
        <v>413</v>
      </c>
      <c r="C523" s="30"/>
      <c r="D523" s="37"/>
      <c r="E523" s="37"/>
      <c r="F523" s="32">
        <f t="shared" si="65"/>
        <v>0</v>
      </c>
      <c r="G523" s="33">
        <f t="shared" si="62"/>
        <v>0</v>
      </c>
      <c r="H523" s="37"/>
      <c r="I523" s="34">
        <f t="shared" si="69"/>
        <v>0</v>
      </c>
      <c r="J523" s="37"/>
      <c r="K523" s="33">
        <f t="shared" si="66"/>
        <v>0</v>
      </c>
      <c r="L523" s="35">
        <f t="shared" si="64"/>
        <v>0</v>
      </c>
      <c r="M523" s="33">
        <f t="shared" si="67"/>
        <v>0</v>
      </c>
      <c r="N523" s="37"/>
      <c r="O523" s="33">
        <f t="shared" si="68"/>
        <v>0</v>
      </c>
      <c r="P523" s="36">
        <f t="shared" si="63"/>
        <v>0</v>
      </c>
    </row>
    <row r="524" spans="1:16" hidden="1" x14ac:dyDescent="0.25">
      <c r="A524" s="65">
        <v>3311401080513140</v>
      </c>
      <c r="B524" s="39" t="s">
        <v>413</v>
      </c>
      <c r="C524" s="30"/>
      <c r="D524" s="37"/>
      <c r="E524" s="37"/>
      <c r="F524" s="32">
        <f t="shared" si="65"/>
        <v>0</v>
      </c>
      <c r="G524" s="33">
        <f t="shared" si="62"/>
        <v>0</v>
      </c>
      <c r="H524" s="37"/>
      <c r="I524" s="34">
        <f t="shared" si="69"/>
        <v>0</v>
      </c>
      <c r="J524" s="37"/>
      <c r="K524" s="33">
        <f t="shared" si="66"/>
        <v>0</v>
      </c>
      <c r="L524" s="35">
        <f t="shared" si="64"/>
        <v>0</v>
      </c>
      <c r="M524" s="33">
        <f t="shared" si="67"/>
        <v>0</v>
      </c>
      <c r="N524" s="37"/>
      <c r="O524" s="33">
        <f t="shared" si="68"/>
        <v>0</v>
      </c>
      <c r="P524" s="36">
        <f t="shared" si="63"/>
        <v>0</v>
      </c>
    </row>
    <row r="525" spans="1:16" hidden="1" x14ac:dyDescent="0.25">
      <c r="A525" s="65">
        <v>3311401080656</v>
      </c>
      <c r="B525" s="39" t="s">
        <v>414</v>
      </c>
      <c r="C525" s="30"/>
      <c r="D525" s="31">
        <f>SUM(D526:D528)</f>
        <v>0</v>
      </c>
      <c r="E525" s="31">
        <f>SUM(E526:E528)</f>
        <v>0</v>
      </c>
      <c r="F525" s="32">
        <f t="shared" si="65"/>
        <v>0</v>
      </c>
      <c r="G525" s="33">
        <f t="shared" si="62"/>
        <v>0</v>
      </c>
      <c r="H525" s="31">
        <f>SUM(H526:H528)</f>
        <v>0</v>
      </c>
      <c r="I525" s="34">
        <f t="shared" si="69"/>
        <v>0</v>
      </c>
      <c r="J525" s="31">
        <f>SUM(J526:J528)</f>
        <v>0</v>
      </c>
      <c r="K525" s="33">
        <f t="shared" si="66"/>
        <v>0</v>
      </c>
      <c r="L525" s="35">
        <f t="shared" si="64"/>
        <v>0</v>
      </c>
      <c r="M525" s="33">
        <f t="shared" si="67"/>
        <v>0</v>
      </c>
      <c r="N525" s="31">
        <f>SUM(N526:N528)</f>
        <v>0</v>
      </c>
      <c r="O525" s="33">
        <f t="shared" si="68"/>
        <v>0</v>
      </c>
      <c r="P525" s="36">
        <f t="shared" si="63"/>
        <v>0</v>
      </c>
    </row>
    <row r="526" spans="1:16" hidden="1" x14ac:dyDescent="0.25">
      <c r="A526" s="65">
        <v>3311401080656140</v>
      </c>
      <c r="B526" s="39" t="s">
        <v>414</v>
      </c>
      <c r="C526" s="30"/>
      <c r="D526" s="37"/>
      <c r="E526" s="37"/>
      <c r="F526" s="32">
        <f t="shared" si="65"/>
        <v>0</v>
      </c>
      <c r="G526" s="33">
        <f t="shared" si="62"/>
        <v>0</v>
      </c>
      <c r="H526" s="37"/>
      <c r="I526" s="34">
        <f t="shared" si="69"/>
        <v>0</v>
      </c>
      <c r="J526" s="37"/>
      <c r="K526" s="33">
        <f t="shared" si="66"/>
        <v>0</v>
      </c>
      <c r="L526" s="35">
        <f t="shared" si="64"/>
        <v>0</v>
      </c>
      <c r="M526" s="33">
        <f t="shared" si="67"/>
        <v>0</v>
      </c>
      <c r="N526" s="37"/>
      <c r="O526" s="33">
        <f t="shared" si="68"/>
        <v>0</v>
      </c>
      <c r="P526" s="36">
        <f t="shared" si="63"/>
        <v>0</v>
      </c>
    </row>
    <row r="527" spans="1:16" hidden="1" x14ac:dyDescent="0.25">
      <c r="A527" s="65">
        <v>3311401080656140</v>
      </c>
      <c r="B527" s="39" t="s">
        <v>414</v>
      </c>
      <c r="C527" s="30"/>
      <c r="D527" s="37"/>
      <c r="E527" s="37"/>
      <c r="F527" s="32">
        <f t="shared" si="65"/>
        <v>0</v>
      </c>
      <c r="G527" s="33">
        <f t="shared" si="62"/>
        <v>0</v>
      </c>
      <c r="H527" s="37"/>
      <c r="I527" s="34">
        <f t="shared" si="69"/>
        <v>0</v>
      </c>
      <c r="J527" s="37"/>
      <c r="K527" s="33">
        <f t="shared" si="66"/>
        <v>0</v>
      </c>
      <c r="L527" s="35">
        <f t="shared" si="64"/>
        <v>0</v>
      </c>
      <c r="M527" s="33">
        <f t="shared" si="67"/>
        <v>0</v>
      </c>
      <c r="N527" s="37"/>
      <c r="O527" s="33">
        <f t="shared" si="68"/>
        <v>0</v>
      </c>
      <c r="P527" s="36">
        <f t="shared" ref="P527:P590" si="70">SUM(F527-N527)</f>
        <v>0</v>
      </c>
    </row>
    <row r="528" spans="1:16" hidden="1" x14ac:dyDescent="0.25">
      <c r="A528" s="65">
        <v>3311401080656140</v>
      </c>
      <c r="B528" s="39" t="s">
        <v>414</v>
      </c>
      <c r="C528" s="30"/>
      <c r="D528" s="37"/>
      <c r="E528" s="37"/>
      <c r="F528" s="32">
        <f t="shared" si="65"/>
        <v>0</v>
      </c>
      <c r="G528" s="33">
        <f t="shared" ref="G528:G595" si="71">IF(OR(F528=0,F$7=0),0,F528/F$7)*100</f>
        <v>0</v>
      </c>
      <c r="H528" s="37"/>
      <c r="I528" s="34">
        <f t="shared" si="69"/>
        <v>0</v>
      </c>
      <c r="J528" s="37"/>
      <c r="K528" s="33">
        <f t="shared" si="66"/>
        <v>0</v>
      </c>
      <c r="L528" s="35">
        <f t="shared" ref="L528:L590" si="72">SUM(N528-J528)</f>
        <v>0</v>
      </c>
      <c r="M528" s="33">
        <f t="shared" si="67"/>
        <v>0</v>
      </c>
      <c r="N528" s="37"/>
      <c r="O528" s="33">
        <f t="shared" si="68"/>
        <v>0</v>
      </c>
      <c r="P528" s="36">
        <f t="shared" si="70"/>
        <v>0</v>
      </c>
    </row>
    <row r="529" spans="1:16" ht="26.25" hidden="1" x14ac:dyDescent="0.25">
      <c r="A529" s="65">
        <v>3311401080708</v>
      </c>
      <c r="B529" s="39" t="s">
        <v>415</v>
      </c>
      <c r="C529" s="30"/>
      <c r="D529" s="31">
        <f>SUM(D530)</f>
        <v>0</v>
      </c>
      <c r="E529" s="31">
        <f>SUM(E530)</f>
        <v>0</v>
      </c>
      <c r="F529" s="32">
        <f t="shared" si="65"/>
        <v>0</v>
      </c>
      <c r="G529" s="33">
        <f t="shared" si="71"/>
        <v>0</v>
      </c>
      <c r="H529" s="31">
        <f>SUM(H530)</f>
        <v>0</v>
      </c>
      <c r="I529" s="34">
        <f t="shared" si="69"/>
        <v>0</v>
      </c>
      <c r="J529" s="31">
        <f>SUM(J530)</f>
        <v>0</v>
      </c>
      <c r="K529" s="33">
        <f t="shared" si="66"/>
        <v>0</v>
      </c>
      <c r="L529" s="35">
        <f t="shared" si="72"/>
        <v>0</v>
      </c>
      <c r="M529" s="33">
        <f t="shared" si="67"/>
        <v>0</v>
      </c>
      <c r="N529" s="31">
        <f>SUM(N530)</f>
        <v>0</v>
      </c>
      <c r="O529" s="33">
        <f t="shared" si="68"/>
        <v>0</v>
      </c>
      <c r="P529" s="36">
        <f t="shared" si="70"/>
        <v>0</v>
      </c>
    </row>
    <row r="530" spans="1:16" ht="26.25" hidden="1" x14ac:dyDescent="0.25">
      <c r="A530" s="65">
        <v>3311401080708140</v>
      </c>
      <c r="B530" s="39" t="s">
        <v>415</v>
      </c>
      <c r="C530" s="30"/>
      <c r="D530" s="37"/>
      <c r="E530" s="37"/>
      <c r="F530" s="32">
        <f t="shared" si="65"/>
        <v>0</v>
      </c>
      <c r="G530" s="33">
        <f t="shared" si="71"/>
        <v>0</v>
      </c>
      <c r="H530" s="37"/>
      <c r="I530" s="34">
        <f t="shared" si="69"/>
        <v>0</v>
      </c>
      <c r="J530" s="37"/>
      <c r="K530" s="33">
        <f t="shared" si="66"/>
        <v>0</v>
      </c>
      <c r="L530" s="35">
        <f t="shared" si="72"/>
        <v>0</v>
      </c>
      <c r="M530" s="33">
        <f t="shared" si="67"/>
        <v>0</v>
      </c>
      <c r="N530" s="37"/>
      <c r="O530" s="33">
        <f t="shared" si="68"/>
        <v>0</v>
      </c>
      <c r="P530" s="36">
        <f t="shared" si="70"/>
        <v>0</v>
      </c>
    </row>
    <row r="531" spans="1:16" ht="26.25" hidden="1" x14ac:dyDescent="0.25">
      <c r="A531" s="65">
        <v>3311401080746</v>
      </c>
      <c r="B531" s="39" t="s">
        <v>416</v>
      </c>
      <c r="C531" s="30"/>
      <c r="D531" s="31">
        <f>SUM(D532)</f>
        <v>0</v>
      </c>
      <c r="E531" s="31">
        <f>SUM(E532)</f>
        <v>0</v>
      </c>
      <c r="F531" s="32">
        <f t="shared" si="65"/>
        <v>0</v>
      </c>
      <c r="G531" s="33">
        <f t="shared" si="71"/>
        <v>0</v>
      </c>
      <c r="H531" s="31">
        <f>SUM(H532)</f>
        <v>0</v>
      </c>
      <c r="I531" s="34">
        <f t="shared" si="69"/>
        <v>0</v>
      </c>
      <c r="J531" s="31">
        <f>SUM(J532)</f>
        <v>0</v>
      </c>
      <c r="K531" s="33">
        <f t="shared" si="66"/>
        <v>0</v>
      </c>
      <c r="L531" s="35">
        <f t="shared" si="72"/>
        <v>0</v>
      </c>
      <c r="M531" s="33">
        <f t="shared" si="67"/>
        <v>0</v>
      </c>
      <c r="N531" s="31">
        <f>SUM(N532)</f>
        <v>0</v>
      </c>
      <c r="O531" s="33">
        <f t="shared" si="68"/>
        <v>0</v>
      </c>
      <c r="P531" s="36">
        <f t="shared" si="70"/>
        <v>0</v>
      </c>
    </row>
    <row r="532" spans="1:16" ht="26.25" hidden="1" x14ac:dyDescent="0.25">
      <c r="A532" s="65">
        <v>3311401080746140</v>
      </c>
      <c r="B532" s="39" t="s">
        <v>416</v>
      </c>
      <c r="C532" s="30"/>
      <c r="D532" s="37"/>
      <c r="E532" s="37"/>
      <c r="F532" s="32">
        <f t="shared" si="65"/>
        <v>0</v>
      </c>
      <c r="G532" s="33">
        <f t="shared" si="71"/>
        <v>0</v>
      </c>
      <c r="H532" s="37"/>
      <c r="I532" s="34">
        <f t="shared" si="69"/>
        <v>0</v>
      </c>
      <c r="J532" s="37"/>
      <c r="K532" s="33">
        <f t="shared" si="66"/>
        <v>0</v>
      </c>
      <c r="L532" s="35">
        <f t="shared" si="72"/>
        <v>0</v>
      </c>
      <c r="M532" s="33">
        <f t="shared" si="67"/>
        <v>0</v>
      </c>
      <c r="N532" s="37"/>
      <c r="O532" s="33">
        <f t="shared" si="68"/>
        <v>0</v>
      </c>
      <c r="P532" s="36">
        <f t="shared" si="70"/>
        <v>0</v>
      </c>
    </row>
    <row r="533" spans="1:16" hidden="1" x14ac:dyDescent="0.25">
      <c r="A533" s="28">
        <v>3311401080763</v>
      </c>
      <c r="B533" s="39" t="s">
        <v>417</v>
      </c>
      <c r="C533" s="30"/>
      <c r="D533" s="31">
        <f>SUM(D534)</f>
        <v>0</v>
      </c>
      <c r="E533" s="31">
        <f>SUM(E534)</f>
        <v>0</v>
      </c>
      <c r="F533" s="32">
        <f t="shared" si="65"/>
        <v>0</v>
      </c>
      <c r="G533" s="33">
        <f t="shared" si="71"/>
        <v>0</v>
      </c>
      <c r="H533" s="31">
        <f>SUM(H534)</f>
        <v>0</v>
      </c>
      <c r="I533" s="34">
        <f t="shared" si="69"/>
        <v>0</v>
      </c>
      <c r="J533" s="31">
        <f>SUM(J534)</f>
        <v>0</v>
      </c>
      <c r="K533" s="33">
        <f t="shared" si="66"/>
        <v>0</v>
      </c>
      <c r="L533" s="35">
        <f t="shared" si="72"/>
        <v>0</v>
      </c>
      <c r="M533" s="33">
        <f t="shared" si="67"/>
        <v>0</v>
      </c>
      <c r="N533" s="31">
        <f>SUM(N534)</f>
        <v>0</v>
      </c>
      <c r="O533" s="33">
        <f t="shared" si="68"/>
        <v>0</v>
      </c>
      <c r="P533" s="36">
        <f t="shared" si="70"/>
        <v>0</v>
      </c>
    </row>
    <row r="534" spans="1:16" hidden="1" x14ac:dyDescent="0.25">
      <c r="A534" s="28">
        <v>3311401080763140</v>
      </c>
      <c r="B534" s="39" t="s">
        <v>417</v>
      </c>
      <c r="C534" s="30"/>
      <c r="D534" s="37"/>
      <c r="E534" s="37"/>
      <c r="F534" s="32">
        <f t="shared" si="65"/>
        <v>0</v>
      </c>
      <c r="G534" s="33">
        <f t="shared" si="71"/>
        <v>0</v>
      </c>
      <c r="H534" s="37"/>
      <c r="I534" s="34">
        <f t="shared" si="69"/>
        <v>0</v>
      </c>
      <c r="J534" s="37"/>
      <c r="K534" s="33">
        <f t="shared" si="66"/>
        <v>0</v>
      </c>
      <c r="L534" s="35">
        <f t="shared" si="72"/>
        <v>0</v>
      </c>
      <c r="M534" s="33">
        <f t="shared" si="67"/>
        <v>0</v>
      </c>
      <c r="N534" s="37"/>
      <c r="O534" s="33">
        <f t="shared" si="68"/>
        <v>0</v>
      </c>
      <c r="P534" s="36">
        <f t="shared" si="70"/>
        <v>0</v>
      </c>
    </row>
    <row r="535" spans="1:16" ht="26.25" hidden="1" x14ac:dyDescent="0.25">
      <c r="A535" s="28">
        <v>3311401080767</v>
      </c>
      <c r="B535" s="39" t="s">
        <v>418</v>
      </c>
      <c r="C535" s="30"/>
      <c r="D535" s="31">
        <f>SUM(D536)</f>
        <v>0</v>
      </c>
      <c r="E535" s="31">
        <f>SUM(E536)</f>
        <v>0</v>
      </c>
      <c r="F535" s="32">
        <f t="shared" si="65"/>
        <v>0</v>
      </c>
      <c r="G535" s="33">
        <f t="shared" si="71"/>
        <v>0</v>
      </c>
      <c r="H535" s="31">
        <f>SUM(H536)</f>
        <v>0</v>
      </c>
      <c r="I535" s="34">
        <f t="shared" si="69"/>
        <v>0</v>
      </c>
      <c r="J535" s="31">
        <f>SUM(J536)</f>
        <v>0</v>
      </c>
      <c r="K535" s="33">
        <f t="shared" si="66"/>
        <v>0</v>
      </c>
      <c r="L535" s="35">
        <f t="shared" si="72"/>
        <v>0</v>
      </c>
      <c r="M535" s="33">
        <f t="shared" si="67"/>
        <v>0</v>
      </c>
      <c r="N535" s="31">
        <f>SUM(N536)</f>
        <v>0</v>
      </c>
      <c r="O535" s="33">
        <f t="shared" si="68"/>
        <v>0</v>
      </c>
      <c r="P535" s="36">
        <f t="shared" si="70"/>
        <v>0</v>
      </c>
    </row>
    <row r="536" spans="1:16" ht="26.25" hidden="1" x14ac:dyDescent="0.25">
      <c r="A536" s="28">
        <v>3311401080767140</v>
      </c>
      <c r="B536" s="39" t="s">
        <v>418</v>
      </c>
      <c r="C536" s="30"/>
      <c r="D536" s="37"/>
      <c r="E536" s="37"/>
      <c r="F536" s="32">
        <f t="shared" si="65"/>
        <v>0</v>
      </c>
      <c r="G536" s="33">
        <f t="shared" si="71"/>
        <v>0</v>
      </c>
      <c r="H536" s="37"/>
      <c r="I536" s="34">
        <f t="shared" si="69"/>
        <v>0</v>
      </c>
      <c r="J536" s="37"/>
      <c r="K536" s="33">
        <f t="shared" si="66"/>
        <v>0</v>
      </c>
      <c r="L536" s="35">
        <f t="shared" si="72"/>
        <v>0</v>
      </c>
      <c r="M536" s="33">
        <f t="shared" si="67"/>
        <v>0</v>
      </c>
      <c r="N536" s="37"/>
      <c r="O536" s="33">
        <f t="shared" si="68"/>
        <v>0</v>
      </c>
      <c r="P536" s="36">
        <f t="shared" si="70"/>
        <v>0</v>
      </c>
    </row>
    <row r="537" spans="1:16" ht="26.25" hidden="1" x14ac:dyDescent="0.25">
      <c r="A537" s="28">
        <v>3311401080771</v>
      </c>
      <c r="B537" s="39" t="s">
        <v>419</v>
      </c>
      <c r="C537" s="30"/>
      <c r="D537" s="31">
        <f>SUM(D538)</f>
        <v>0</v>
      </c>
      <c r="E537" s="31">
        <f>SUM(E538)</f>
        <v>0</v>
      </c>
      <c r="F537" s="32">
        <f t="shared" si="65"/>
        <v>0</v>
      </c>
      <c r="G537" s="33">
        <f t="shared" si="71"/>
        <v>0</v>
      </c>
      <c r="H537" s="31">
        <f>SUM(H538)</f>
        <v>0</v>
      </c>
      <c r="I537" s="34">
        <f t="shared" si="69"/>
        <v>0</v>
      </c>
      <c r="J537" s="31">
        <f>SUM(J538)</f>
        <v>0</v>
      </c>
      <c r="K537" s="33">
        <f t="shared" si="66"/>
        <v>0</v>
      </c>
      <c r="L537" s="35">
        <f t="shared" si="72"/>
        <v>0</v>
      </c>
      <c r="M537" s="33">
        <f t="shared" si="67"/>
        <v>0</v>
      </c>
      <c r="N537" s="31">
        <f>SUM(N538)</f>
        <v>0</v>
      </c>
      <c r="O537" s="33">
        <f t="shared" si="68"/>
        <v>0</v>
      </c>
      <c r="P537" s="36">
        <f t="shared" si="70"/>
        <v>0</v>
      </c>
    </row>
    <row r="538" spans="1:16" ht="26.25" hidden="1" x14ac:dyDescent="0.25">
      <c r="A538" s="28">
        <v>3311401080771140</v>
      </c>
      <c r="B538" s="39" t="s">
        <v>419</v>
      </c>
      <c r="C538" s="30"/>
      <c r="D538" s="37"/>
      <c r="E538" s="37"/>
      <c r="F538" s="32">
        <f t="shared" si="65"/>
        <v>0</v>
      </c>
      <c r="G538" s="33">
        <f t="shared" si="71"/>
        <v>0</v>
      </c>
      <c r="H538" s="37"/>
      <c r="I538" s="34">
        <f t="shared" si="69"/>
        <v>0</v>
      </c>
      <c r="J538" s="37"/>
      <c r="K538" s="33">
        <f t="shared" si="66"/>
        <v>0</v>
      </c>
      <c r="L538" s="35">
        <f t="shared" si="72"/>
        <v>0</v>
      </c>
      <c r="M538" s="33">
        <f t="shared" si="67"/>
        <v>0</v>
      </c>
      <c r="N538" s="37"/>
      <c r="O538" s="33">
        <f t="shared" si="68"/>
        <v>0</v>
      </c>
      <c r="P538" s="36">
        <f t="shared" si="70"/>
        <v>0</v>
      </c>
    </row>
    <row r="539" spans="1:16" ht="26.25" hidden="1" x14ac:dyDescent="0.25">
      <c r="A539" s="28">
        <v>3311401080773</v>
      </c>
      <c r="B539" s="39" t="s">
        <v>420</v>
      </c>
      <c r="C539" s="30"/>
      <c r="D539" s="31">
        <f>SUM(D540)</f>
        <v>0</v>
      </c>
      <c r="E539" s="31">
        <f>SUM(E540)</f>
        <v>0</v>
      </c>
      <c r="F539" s="32">
        <f t="shared" si="65"/>
        <v>0</v>
      </c>
      <c r="G539" s="33">
        <f t="shared" si="71"/>
        <v>0</v>
      </c>
      <c r="H539" s="31">
        <f>SUM(H540)</f>
        <v>0</v>
      </c>
      <c r="I539" s="34">
        <f t="shared" si="69"/>
        <v>0</v>
      </c>
      <c r="J539" s="31">
        <f>SUM(J540)</f>
        <v>0</v>
      </c>
      <c r="K539" s="33">
        <f t="shared" si="66"/>
        <v>0</v>
      </c>
      <c r="L539" s="35">
        <f t="shared" si="72"/>
        <v>0</v>
      </c>
      <c r="M539" s="33">
        <f t="shared" si="67"/>
        <v>0</v>
      </c>
      <c r="N539" s="31">
        <f>SUM(N540)</f>
        <v>0</v>
      </c>
      <c r="O539" s="33">
        <f t="shared" si="68"/>
        <v>0</v>
      </c>
      <c r="P539" s="36">
        <f t="shared" si="70"/>
        <v>0</v>
      </c>
    </row>
    <row r="540" spans="1:16" ht="26.25" hidden="1" x14ac:dyDescent="0.25">
      <c r="A540" s="28">
        <v>3311401080773140</v>
      </c>
      <c r="B540" s="39" t="s">
        <v>420</v>
      </c>
      <c r="C540" s="30"/>
      <c r="D540" s="37"/>
      <c r="E540" s="37"/>
      <c r="F540" s="32">
        <f t="shared" si="65"/>
        <v>0</v>
      </c>
      <c r="G540" s="33">
        <f t="shared" si="71"/>
        <v>0</v>
      </c>
      <c r="H540" s="37"/>
      <c r="I540" s="34">
        <f t="shared" si="69"/>
        <v>0</v>
      </c>
      <c r="J540" s="37"/>
      <c r="K540" s="33">
        <f t="shared" si="66"/>
        <v>0</v>
      </c>
      <c r="L540" s="35">
        <f t="shared" si="72"/>
        <v>0</v>
      </c>
      <c r="M540" s="33">
        <f t="shared" si="67"/>
        <v>0</v>
      </c>
      <c r="N540" s="37"/>
      <c r="O540" s="33">
        <f t="shared" si="68"/>
        <v>0</v>
      </c>
      <c r="P540" s="36">
        <f t="shared" si="70"/>
        <v>0</v>
      </c>
    </row>
    <row r="541" spans="1:16" ht="26.25" hidden="1" x14ac:dyDescent="0.25">
      <c r="A541" s="28">
        <v>3311401080782</v>
      </c>
      <c r="B541" s="39" t="s">
        <v>421</v>
      </c>
      <c r="C541" s="30"/>
      <c r="D541" s="31">
        <f>SUM(D542)</f>
        <v>0</v>
      </c>
      <c r="E541" s="31">
        <f>SUM(E542)</f>
        <v>0</v>
      </c>
      <c r="F541" s="32">
        <f t="shared" si="65"/>
        <v>0</v>
      </c>
      <c r="G541" s="33">
        <f t="shared" si="71"/>
        <v>0</v>
      </c>
      <c r="H541" s="31">
        <f>SUM(H542)</f>
        <v>0</v>
      </c>
      <c r="I541" s="34">
        <f t="shared" si="69"/>
        <v>0</v>
      </c>
      <c r="J541" s="31">
        <f>SUM(J542)</f>
        <v>0</v>
      </c>
      <c r="K541" s="33">
        <f t="shared" si="66"/>
        <v>0</v>
      </c>
      <c r="L541" s="35">
        <f t="shared" si="72"/>
        <v>0</v>
      </c>
      <c r="M541" s="33">
        <f t="shared" si="67"/>
        <v>0</v>
      </c>
      <c r="N541" s="31">
        <f>SUM(N542)</f>
        <v>0</v>
      </c>
      <c r="O541" s="33">
        <f t="shared" si="68"/>
        <v>0</v>
      </c>
      <c r="P541" s="36">
        <f t="shared" si="70"/>
        <v>0</v>
      </c>
    </row>
    <row r="542" spans="1:16" ht="26.25" hidden="1" x14ac:dyDescent="0.25">
      <c r="A542" s="28">
        <v>3311401080782140</v>
      </c>
      <c r="B542" s="39" t="s">
        <v>421</v>
      </c>
      <c r="C542" s="30"/>
      <c r="D542" s="37"/>
      <c r="E542" s="37"/>
      <c r="F542" s="32">
        <f t="shared" si="65"/>
        <v>0</v>
      </c>
      <c r="G542" s="33">
        <f t="shared" si="71"/>
        <v>0</v>
      </c>
      <c r="H542" s="37"/>
      <c r="I542" s="34">
        <f t="shared" si="69"/>
        <v>0</v>
      </c>
      <c r="J542" s="37"/>
      <c r="K542" s="33">
        <f t="shared" si="66"/>
        <v>0</v>
      </c>
      <c r="L542" s="35">
        <f t="shared" si="72"/>
        <v>0</v>
      </c>
      <c r="M542" s="33">
        <f t="shared" si="67"/>
        <v>0</v>
      </c>
      <c r="N542" s="37"/>
      <c r="O542" s="33">
        <f t="shared" si="68"/>
        <v>0</v>
      </c>
      <c r="P542" s="36">
        <f t="shared" si="70"/>
        <v>0</v>
      </c>
    </row>
    <row r="543" spans="1:16" ht="26.25" hidden="1" x14ac:dyDescent="0.25">
      <c r="A543" s="65">
        <v>3311401080783</v>
      </c>
      <c r="B543" s="39" t="s">
        <v>422</v>
      </c>
      <c r="C543" s="30"/>
      <c r="D543" s="31">
        <f>SUM(D544)</f>
        <v>0</v>
      </c>
      <c r="E543" s="31">
        <f>SUM(E544)</f>
        <v>0</v>
      </c>
      <c r="F543" s="32">
        <f t="shared" si="65"/>
        <v>0</v>
      </c>
      <c r="G543" s="33">
        <f t="shared" si="71"/>
        <v>0</v>
      </c>
      <c r="H543" s="31">
        <f>SUM(H544)</f>
        <v>0</v>
      </c>
      <c r="I543" s="34">
        <f t="shared" si="69"/>
        <v>0</v>
      </c>
      <c r="J543" s="31">
        <f>SUM(J544)</f>
        <v>0</v>
      </c>
      <c r="K543" s="33">
        <f t="shared" si="66"/>
        <v>0</v>
      </c>
      <c r="L543" s="35">
        <f t="shared" si="72"/>
        <v>0</v>
      </c>
      <c r="M543" s="33">
        <f t="shared" si="67"/>
        <v>0</v>
      </c>
      <c r="N543" s="31">
        <f>SUM(N544)</f>
        <v>0</v>
      </c>
      <c r="O543" s="33">
        <f t="shared" si="68"/>
        <v>0</v>
      </c>
      <c r="P543" s="36">
        <f t="shared" si="70"/>
        <v>0</v>
      </c>
    </row>
    <row r="544" spans="1:16" ht="26.25" hidden="1" x14ac:dyDescent="0.25">
      <c r="A544" s="65">
        <v>3311401080783140</v>
      </c>
      <c r="B544" s="39" t="s">
        <v>422</v>
      </c>
      <c r="C544" s="30"/>
      <c r="D544" s="37"/>
      <c r="E544" s="37"/>
      <c r="F544" s="32">
        <f t="shared" si="65"/>
        <v>0</v>
      </c>
      <c r="G544" s="33">
        <f t="shared" si="71"/>
        <v>0</v>
      </c>
      <c r="H544" s="37"/>
      <c r="I544" s="34">
        <f t="shared" si="69"/>
        <v>0</v>
      </c>
      <c r="J544" s="37"/>
      <c r="K544" s="33">
        <f t="shared" si="66"/>
        <v>0</v>
      </c>
      <c r="L544" s="35">
        <f t="shared" si="72"/>
        <v>0</v>
      </c>
      <c r="M544" s="33">
        <f t="shared" si="67"/>
        <v>0</v>
      </c>
      <c r="N544" s="37"/>
      <c r="O544" s="33">
        <f t="shared" si="68"/>
        <v>0</v>
      </c>
      <c r="P544" s="36">
        <f t="shared" si="70"/>
        <v>0</v>
      </c>
    </row>
    <row r="545" spans="1:16" ht="26.25" hidden="1" x14ac:dyDescent="0.25">
      <c r="A545" s="65">
        <v>3311401080792</v>
      </c>
      <c r="B545" s="39" t="s">
        <v>423</v>
      </c>
      <c r="C545" s="30"/>
      <c r="D545" s="31">
        <f>SUM(D546)</f>
        <v>0</v>
      </c>
      <c r="E545" s="31">
        <f>SUM(E546)</f>
        <v>0</v>
      </c>
      <c r="F545" s="32">
        <f t="shared" si="65"/>
        <v>0</v>
      </c>
      <c r="G545" s="33">
        <f t="shared" si="71"/>
        <v>0</v>
      </c>
      <c r="H545" s="31">
        <f>SUM(H546)</f>
        <v>0</v>
      </c>
      <c r="I545" s="34">
        <f t="shared" si="69"/>
        <v>0</v>
      </c>
      <c r="J545" s="31">
        <f>SUM(J546)</f>
        <v>0</v>
      </c>
      <c r="K545" s="33">
        <f t="shared" si="66"/>
        <v>0</v>
      </c>
      <c r="L545" s="35">
        <f t="shared" si="72"/>
        <v>0</v>
      </c>
      <c r="M545" s="33">
        <f t="shared" si="67"/>
        <v>0</v>
      </c>
      <c r="N545" s="31">
        <f>SUM(N546)</f>
        <v>0</v>
      </c>
      <c r="O545" s="33">
        <f t="shared" si="68"/>
        <v>0</v>
      </c>
      <c r="P545" s="36">
        <f t="shared" si="70"/>
        <v>0</v>
      </c>
    </row>
    <row r="546" spans="1:16" ht="26.25" hidden="1" x14ac:dyDescent="0.25">
      <c r="A546" s="65">
        <v>3311401080792140</v>
      </c>
      <c r="B546" s="39" t="s">
        <v>423</v>
      </c>
      <c r="C546" s="30"/>
      <c r="D546" s="37"/>
      <c r="E546" s="37"/>
      <c r="F546" s="32">
        <f t="shared" si="65"/>
        <v>0</v>
      </c>
      <c r="G546" s="33">
        <f t="shared" si="71"/>
        <v>0</v>
      </c>
      <c r="H546" s="37"/>
      <c r="I546" s="34">
        <f t="shared" si="69"/>
        <v>0</v>
      </c>
      <c r="J546" s="37"/>
      <c r="K546" s="33">
        <f t="shared" si="66"/>
        <v>0</v>
      </c>
      <c r="L546" s="35">
        <f t="shared" si="72"/>
        <v>0</v>
      </c>
      <c r="M546" s="33">
        <f t="shared" si="67"/>
        <v>0</v>
      </c>
      <c r="N546" s="37"/>
      <c r="O546" s="33">
        <f t="shared" si="68"/>
        <v>0</v>
      </c>
      <c r="P546" s="36">
        <f t="shared" si="70"/>
        <v>0</v>
      </c>
    </row>
    <row r="547" spans="1:16" ht="26.25" hidden="1" x14ac:dyDescent="0.25">
      <c r="A547" s="65">
        <v>3311401080795</v>
      </c>
      <c r="B547" s="39" t="s">
        <v>424</v>
      </c>
      <c r="C547" s="30"/>
      <c r="D547" s="31">
        <f>SUM(D548:D551)</f>
        <v>0</v>
      </c>
      <c r="E547" s="31">
        <f>SUM(E548:E551)</f>
        <v>0</v>
      </c>
      <c r="F547" s="32">
        <f t="shared" si="65"/>
        <v>0</v>
      </c>
      <c r="G547" s="33">
        <f t="shared" si="71"/>
        <v>0</v>
      </c>
      <c r="H547" s="31">
        <f>SUM(H548:H551)</f>
        <v>0</v>
      </c>
      <c r="I547" s="34">
        <f t="shared" si="69"/>
        <v>0</v>
      </c>
      <c r="J547" s="31">
        <f>SUM(J548:J551)</f>
        <v>0</v>
      </c>
      <c r="K547" s="33">
        <f t="shared" si="66"/>
        <v>0</v>
      </c>
      <c r="L547" s="35">
        <f t="shared" si="72"/>
        <v>0</v>
      </c>
      <c r="M547" s="33">
        <f t="shared" si="67"/>
        <v>0</v>
      </c>
      <c r="N547" s="31">
        <f>SUM(N548:N551)</f>
        <v>0</v>
      </c>
      <c r="O547" s="33">
        <f t="shared" si="68"/>
        <v>0</v>
      </c>
      <c r="P547" s="36">
        <f t="shared" si="70"/>
        <v>0</v>
      </c>
    </row>
    <row r="548" spans="1:16" ht="26.25" hidden="1" x14ac:dyDescent="0.25">
      <c r="A548" s="65">
        <v>3311401080795140</v>
      </c>
      <c r="B548" s="39" t="s">
        <v>424</v>
      </c>
      <c r="C548" s="30"/>
      <c r="D548" s="37"/>
      <c r="E548" s="37"/>
      <c r="F548" s="32">
        <f t="shared" si="65"/>
        <v>0</v>
      </c>
      <c r="G548" s="33">
        <f t="shared" si="71"/>
        <v>0</v>
      </c>
      <c r="H548" s="37"/>
      <c r="I548" s="34">
        <f t="shared" si="69"/>
        <v>0</v>
      </c>
      <c r="J548" s="37"/>
      <c r="K548" s="33">
        <f t="shared" si="66"/>
        <v>0</v>
      </c>
      <c r="L548" s="35">
        <f t="shared" si="72"/>
        <v>0</v>
      </c>
      <c r="M548" s="33">
        <f t="shared" si="67"/>
        <v>0</v>
      </c>
      <c r="N548" s="37"/>
      <c r="O548" s="33">
        <f t="shared" si="68"/>
        <v>0</v>
      </c>
      <c r="P548" s="36">
        <f t="shared" si="70"/>
        <v>0</v>
      </c>
    </row>
    <row r="549" spans="1:16" ht="26.25" hidden="1" x14ac:dyDescent="0.25">
      <c r="A549" s="65">
        <v>3311401080795140</v>
      </c>
      <c r="B549" s="39" t="s">
        <v>424</v>
      </c>
      <c r="C549" s="30"/>
      <c r="D549" s="37"/>
      <c r="E549" s="37"/>
      <c r="F549" s="32">
        <f t="shared" si="65"/>
        <v>0</v>
      </c>
      <c r="G549" s="33">
        <f t="shared" si="71"/>
        <v>0</v>
      </c>
      <c r="H549" s="37"/>
      <c r="I549" s="34">
        <f t="shared" si="69"/>
        <v>0</v>
      </c>
      <c r="J549" s="37"/>
      <c r="K549" s="33">
        <f t="shared" si="66"/>
        <v>0</v>
      </c>
      <c r="L549" s="35">
        <f t="shared" si="72"/>
        <v>0</v>
      </c>
      <c r="M549" s="33">
        <f t="shared" si="67"/>
        <v>0</v>
      </c>
      <c r="N549" s="37"/>
      <c r="O549" s="33">
        <f t="shared" si="68"/>
        <v>0</v>
      </c>
      <c r="P549" s="36">
        <f t="shared" si="70"/>
        <v>0</v>
      </c>
    </row>
    <row r="550" spans="1:16" ht="26.25" hidden="1" x14ac:dyDescent="0.25">
      <c r="A550" s="65">
        <v>3311401080795140</v>
      </c>
      <c r="B550" s="39" t="s">
        <v>424</v>
      </c>
      <c r="C550" s="30"/>
      <c r="D550" s="37"/>
      <c r="E550" s="37"/>
      <c r="F550" s="32">
        <f t="shared" si="65"/>
        <v>0</v>
      </c>
      <c r="G550" s="33">
        <f t="shared" si="71"/>
        <v>0</v>
      </c>
      <c r="H550" s="37"/>
      <c r="I550" s="34">
        <f t="shared" si="69"/>
        <v>0</v>
      </c>
      <c r="J550" s="37"/>
      <c r="K550" s="33">
        <f t="shared" si="66"/>
        <v>0</v>
      </c>
      <c r="L550" s="35">
        <f t="shared" si="72"/>
        <v>0</v>
      </c>
      <c r="M550" s="33">
        <f t="shared" si="67"/>
        <v>0</v>
      </c>
      <c r="N550" s="37"/>
      <c r="O550" s="33">
        <f t="shared" si="68"/>
        <v>0</v>
      </c>
      <c r="P550" s="36">
        <f t="shared" si="70"/>
        <v>0</v>
      </c>
    </row>
    <row r="551" spans="1:16" ht="26.25" hidden="1" x14ac:dyDescent="0.25">
      <c r="A551" s="65">
        <v>3311401080795140</v>
      </c>
      <c r="B551" s="39" t="s">
        <v>424</v>
      </c>
      <c r="C551" s="30"/>
      <c r="D551" s="37"/>
      <c r="E551" s="37"/>
      <c r="F551" s="32">
        <f t="shared" si="65"/>
        <v>0</v>
      </c>
      <c r="G551" s="33">
        <f t="shared" si="71"/>
        <v>0</v>
      </c>
      <c r="H551" s="37"/>
      <c r="I551" s="34">
        <f t="shared" si="69"/>
        <v>0</v>
      </c>
      <c r="J551" s="37"/>
      <c r="K551" s="33">
        <f t="shared" si="66"/>
        <v>0</v>
      </c>
      <c r="L551" s="35">
        <f t="shared" si="72"/>
        <v>0</v>
      </c>
      <c r="M551" s="33">
        <f t="shared" si="67"/>
        <v>0</v>
      </c>
      <c r="N551" s="37"/>
      <c r="O551" s="33">
        <f t="shared" si="68"/>
        <v>0</v>
      </c>
      <c r="P551" s="36">
        <f t="shared" si="70"/>
        <v>0</v>
      </c>
    </row>
    <row r="552" spans="1:16" hidden="1" x14ac:dyDescent="0.25">
      <c r="A552" s="65">
        <v>3311401080814</v>
      </c>
      <c r="B552" s="39" t="s">
        <v>425</v>
      </c>
      <c r="C552" s="30"/>
      <c r="D552" s="31">
        <f>SUM(D553)</f>
        <v>0</v>
      </c>
      <c r="E552" s="31">
        <f>SUM(E553)</f>
        <v>0</v>
      </c>
      <c r="F552" s="32">
        <f t="shared" si="65"/>
        <v>0</v>
      </c>
      <c r="G552" s="33">
        <f t="shared" si="71"/>
        <v>0</v>
      </c>
      <c r="H552" s="31">
        <f>SUM(H553)</f>
        <v>0</v>
      </c>
      <c r="I552" s="34">
        <f t="shared" si="69"/>
        <v>0</v>
      </c>
      <c r="J552" s="31">
        <f>SUM(J553)</f>
        <v>0</v>
      </c>
      <c r="K552" s="33">
        <f t="shared" si="66"/>
        <v>0</v>
      </c>
      <c r="L552" s="35">
        <f t="shared" si="72"/>
        <v>0</v>
      </c>
      <c r="M552" s="33">
        <f t="shared" si="67"/>
        <v>0</v>
      </c>
      <c r="N552" s="31">
        <f>SUM(N553)</f>
        <v>0</v>
      </c>
      <c r="O552" s="33">
        <f t="shared" si="68"/>
        <v>0</v>
      </c>
      <c r="P552" s="36">
        <f t="shared" si="70"/>
        <v>0</v>
      </c>
    </row>
    <row r="553" spans="1:16" hidden="1" x14ac:dyDescent="0.25">
      <c r="A553" s="65">
        <v>3311401080814140</v>
      </c>
      <c r="B553" s="39" t="s">
        <v>425</v>
      </c>
      <c r="C553" s="30"/>
      <c r="D553" s="37"/>
      <c r="E553" s="37"/>
      <c r="F553" s="32">
        <f t="shared" si="65"/>
        <v>0</v>
      </c>
      <c r="G553" s="33">
        <f t="shared" si="71"/>
        <v>0</v>
      </c>
      <c r="H553" s="37"/>
      <c r="I553" s="34">
        <f t="shared" si="69"/>
        <v>0</v>
      </c>
      <c r="J553" s="37"/>
      <c r="K553" s="33">
        <f t="shared" si="66"/>
        <v>0</v>
      </c>
      <c r="L553" s="35">
        <f t="shared" si="72"/>
        <v>0</v>
      </c>
      <c r="M553" s="33">
        <f t="shared" si="67"/>
        <v>0</v>
      </c>
      <c r="N553" s="37"/>
      <c r="O553" s="33">
        <f t="shared" si="68"/>
        <v>0</v>
      </c>
      <c r="P553" s="36">
        <f t="shared" si="70"/>
        <v>0</v>
      </c>
    </row>
    <row r="554" spans="1:16" hidden="1" x14ac:dyDescent="0.25">
      <c r="A554" s="65">
        <v>3311401080816</v>
      </c>
      <c r="B554" s="39" t="s">
        <v>426</v>
      </c>
      <c r="C554" s="30"/>
      <c r="D554" s="31">
        <f>SUM(D555)</f>
        <v>0</v>
      </c>
      <c r="E554" s="31">
        <f>SUM(E555)</f>
        <v>0</v>
      </c>
      <c r="F554" s="32">
        <f t="shared" si="65"/>
        <v>0</v>
      </c>
      <c r="G554" s="33">
        <f t="shared" si="71"/>
        <v>0</v>
      </c>
      <c r="H554" s="31">
        <f>SUM(H555)</f>
        <v>0</v>
      </c>
      <c r="I554" s="34">
        <f t="shared" si="69"/>
        <v>0</v>
      </c>
      <c r="J554" s="31">
        <f>SUM(J555)</f>
        <v>0</v>
      </c>
      <c r="K554" s="33">
        <f t="shared" si="66"/>
        <v>0</v>
      </c>
      <c r="L554" s="35">
        <f t="shared" si="72"/>
        <v>0</v>
      </c>
      <c r="M554" s="33">
        <f t="shared" si="67"/>
        <v>0</v>
      </c>
      <c r="N554" s="31">
        <f>SUM(N555)</f>
        <v>0</v>
      </c>
      <c r="O554" s="33">
        <f t="shared" si="68"/>
        <v>0</v>
      </c>
      <c r="P554" s="36">
        <f t="shared" si="70"/>
        <v>0</v>
      </c>
    </row>
    <row r="555" spans="1:16" hidden="1" x14ac:dyDescent="0.25">
      <c r="A555" s="65">
        <v>3311401080816140</v>
      </c>
      <c r="B555" s="39" t="s">
        <v>426</v>
      </c>
      <c r="C555" s="30"/>
      <c r="D555" s="37"/>
      <c r="E555" s="37"/>
      <c r="F555" s="32">
        <f t="shared" si="65"/>
        <v>0</v>
      </c>
      <c r="G555" s="33">
        <f t="shared" si="71"/>
        <v>0</v>
      </c>
      <c r="H555" s="37"/>
      <c r="I555" s="34">
        <f t="shared" si="69"/>
        <v>0</v>
      </c>
      <c r="J555" s="37"/>
      <c r="K555" s="33">
        <f t="shared" si="66"/>
        <v>0</v>
      </c>
      <c r="L555" s="35">
        <f t="shared" si="72"/>
        <v>0</v>
      </c>
      <c r="M555" s="33">
        <f t="shared" si="67"/>
        <v>0</v>
      </c>
      <c r="N555" s="37"/>
      <c r="O555" s="33">
        <f t="shared" si="68"/>
        <v>0</v>
      </c>
      <c r="P555" s="36">
        <f t="shared" si="70"/>
        <v>0</v>
      </c>
    </row>
    <row r="556" spans="1:16" ht="26.25" hidden="1" x14ac:dyDescent="0.25">
      <c r="A556" s="65">
        <v>3311401080842</v>
      </c>
      <c r="B556" s="39" t="s">
        <v>427</v>
      </c>
      <c r="C556" s="30"/>
      <c r="D556" s="31">
        <f>SUM(D557)</f>
        <v>0</v>
      </c>
      <c r="E556" s="31">
        <f>SUM(E557)</f>
        <v>0</v>
      </c>
      <c r="F556" s="32">
        <f t="shared" si="65"/>
        <v>0</v>
      </c>
      <c r="G556" s="33">
        <f t="shared" si="71"/>
        <v>0</v>
      </c>
      <c r="H556" s="31">
        <f>SUM(H557)</f>
        <v>0</v>
      </c>
      <c r="I556" s="34">
        <f t="shared" si="69"/>
        <v>0</v>
      </c>
      <c r="J556" s="31">
        <f>SUM(J557)</f>
        <v>0</v>
      </c>
      <c r="K556" s="33">
        <f t="shared" si="66"/>
        <v>0</v>
      </c>
      <c r="L556" s="35">
        <f t="shared" si="72"/>
        <v>0</v>
      </c>
      <c r="M556" s="33">
        <f t="shared" si="67"/>
        <v>0</v>
      </c>
      <c r="N556" s="31">
        <f>SUM(N557)</f>
        <v>0</v>
      </c>
      <c r="O556" s="33">
        <f t="shared" si="68"/>
        <v>0</v>
      </c>
      <c r="P556" s="36">
        <f t="shared" si="70"/>
        <v>0</v>
      </c>
    </row>
    <row r="557" spans="1:16" ht="26.25" hidden="1" x14ac:dyDescent="0.25">
      <c r="A557" s="65">
        <v>3311401080842140</v>
      </c>
      <c r="B557" s="39" t="s">
        <v>427</v>
      </c>
      <c r="C557" s="30"/>
      <c r="D557" s="37"/>
      <c r="E557" s="37"/>
      <c r="F557" s="32">
        <f t="shared" si="65"/>
        <v>0</v>
      </c>
      <c r="G557" s="33">
        <f t="shared" si="71"/>
        <v>0</v>
      </c>
      <c r="H557" s="37"/>
      <c r="I557" s="34">
        <f t="shared" si="69"/>
        <v>0</v>
      </c>
      <c r="J557" s="37"/>
      <c r="K557" s="33">
        <f t="shared" si="66"/>
        <v>0</v>
      </c>
      <c r="L557" s="35">
        <f t="shared" si="72"/>
        <v>0</v>
      </c>
      <c r="M557" s="33">
        <f t="shared" si="67"/>
        <v>0</v>
      </c>
      <c r="N557" s="37"/>
      <c r="O557" s="33">
        <f t="shared" si="68"/>
        <v>0</v>
      </c>
      <c r="P557" s="36">
        <f t="shared" si="70"/>
        <v>0</v>
      </c>
    </row>
    <row r="558" spans="1:16" hidden="1" x14ac:dyDescent="0.25">
      <c r="A558" s="65">
        <v>3311401080846</v>
      </c>
      <c r="B558" s="39" t="s">
        <v>428</v>
      </c>
      <c r="C558" s="30"/>
      <c r="D558" s="31">
        <f>SUM(D559)</f>
        <v>0</v>
      </c>
      <c r="E558" s="31">
        <f>SUM(E559)</f>
        <v>0</v>
      </c>
      <c r="F558" s="32">
        <f t="shared" si="65"/>
        <v>0</v>
      </c>
      <c r="G558" s="33">
        <f t="shared" si="71"/>
        <v>0</v>
      </c>
      <c r="H558" s="31">
        <f>SUM(H559)</f>
        <v>0</v>
      </c>
      <c r="I558" s="34">
        <f t="shared" si="69"/>
        <v>0</v>
      </c>
      <c r="J558" s="31">
        <f>SUM(J559)</f>
        <v>0</v>
      </c>
      <c r="K558" s="33">
        <f t="shared" si="66"/>
        <v>0</v>
      </c>
      <c r="L558" s="35">
        <f t="shared" si="72"/>
        <v>0</v>
      </c>
      <c r="M558" s="33">
        <f t="shared" si="67"/>
        <v>0</v>
      </c>
      <c r="N558" s="31">
        <f>SUM(N559)</f>
        <v>0</v>
      </c>
      <c r="O558" s="33">
        <f t="shared" si="68"/>
        <v>0</v>
      </c>
      <c r="P558" s="36">
        <f t="shared" si="70"/>
        <v>0</v>
      </c>
    </row>
    <row r="559" spans="1:16" hidden="1" x14ac:dyDescent="0.25">
      <c r="A559" s="65">
        <v>3311401080846140</v>
      </c>
      <c r="B559" s="39" t="s">
        <v>428</v>
      </c>
      <c r="C559" s="30"/>
      <c r="D559" s="37"/>
      <c r="E559" s="37"/>
      <c r="F559" s="32">
        <f t="shared" si="65"/>
        <v>0</v>
      </c>
      <c r="G559" s="33">
        <f t="shared" si="71"/>
        <v>0</v>
      </c>
      <c r="H559" s="37"/>
      <c r="I559" s="34">
        <f t="shared" si="69"/>
        <v>0</v>
      </c>
      <c r="J559" s="37"/>
      <c r="K559" s="33">
        <f t="shared" si="66"/>
        <v>0</v>
      </c>
      <c r="L559" s="35">
        <f t="shared" si="72"/>
        <v>0</v>
      </c>
      <c r="M559" s="33">
        <f t="shared" si="67"/>
        <v>0</v>
      </c>
      <c r="N559" s="37"/>
      <c r="O559" s="33">
        <f t="shared" si="68"/>
        <v>0</v>
      </c>
      <c r="P559" s="36">
        <f t="shared" si="70"/>
        <v>0</v>
      </c>
    </row>
    <row r="560" spans="1:16" hidden="1" x14ac:dyDescent="0.25">
      <c r="A560" s="65">
        <v>3311401080862</v>
      </c>
      <c r="B560" s="39" t="s">
        <v>429</v>
      </c>
      <c r="C560" s="30"/>
      <c r="D560" s="31">
        <f>SUM(D561)</f>
        <v>0</v>
      </c>
      <c r="E560" s="31">
        <f>SUM(E561)</f>
        <v>0</v>
      </c>
      <c r="F560" s="32">
        <f t="shared" si="65"/>
        <v>0</v>
      </c>
      <c r="G560" s="33">
        <f t="shared" si="71"/>
        <v>0</v>
      </c>
      <c r="H560" s="31">
        <f>SUM(H561)</f>
        <v>0</v>
      </c>
      <c r="I560" s="34">
        <f t="shared" si="69"/>
        <v>0</v>
      </c>
      <c r="J560" s="31">
        <f>SUM(J561)</f>
        <v>0</v>
      </c>
      <c r="K560" s="33">
        <f t="shared" si="66"/>
        <v>0</v>
      </c>
      <c r="L560" s="35">
        <f t="shared" si="72"/>
        <v>0</v>
      </c>
      <c r="M560" s="33">
        <f t="shared" si="67"/>
        <v>0</v>
      </c>
      <c r="N560" s="31">
        <f>SUM(N561)</f>
        <v>0</v>
      </c>
      <c r="O560" s="33">
        <f t="shared" si="68"/>
        <v>0</v>
      </c>
      <c r="P560" s="36">
        <f t="shared" si="70"/>
        <v>0</v>
      </c>
    </row>
    <row r="561" spans="1:16" hidden="1" x14ac:dyDescent="0.25">
      <c r="A561" s="65">
        <v>3311401080862140</v>
      </c>
      <c r="B561" s="39" t="s">
        <v>429</v>
      </c>
      <c r="C561" s="30"/>
      <c r="D561" s="37"/>
      <c r="E561" s="37"/>
      <c r="F561" s="32">
        <f t="shared" si="65"/>
        <v>0</v>
      </c>
      <c r="G561" s="33">
        <f t="shared" si="71"/>
        <v>0</v>
      </c>
      <c r="H561" s="37"/>
      <c r="I561" s="34">
        <f t="shared" si="69"/>
        <v>0</v>
      </c>
      <c r="J561" s="37"/>
      <c r="K561" s="33">
        <f t="shared" si="66"/>
        <v>0</v>
      </c>
      <c r="L561" s="35">
        <f t="shared" si="72"/>
        <v>0</v>
      </c>
      <c r="M561" s="33">
        <f t="shared" si="67"/>
        <v>0</v>
      </c>
      <c r="N561" s="37"/>
      <c r="O561" s="33">
        <f t="shared" si="68"/>
        <v>0</v>
      </c>
      <c r="P561" s="36">
        <f t="shared" si="70"/>
        <v>0</v>
      </c>
    </row>
    <row r="562" spans="1:16" hidden="1" x14ac:dyDescent="0.25">
      <c r="A562" s="65">
        <v>3311401080867</v>
      </c>
      <c r="B562" s="39" t="s">
        <v>430</v>
      </c>
      <c r="C562" s="30"/>
      <c r="D562" s="31">
        <f>SUM(D563)</f>
        <v>0</v>
      </c>
      <c r="E562" s="31">
        <f>SUM(E563)</f>
        <v>0</v>
      </c>
      <c r="F562" s="32">
        <f t="shared" si="65"/>
        <v>0</v>
      </c>
      <c r="G562" s="33">
        <f t="shared" si="71"/>
        <v>0</v>
      </c>
      <c r="H562" s="31">
        <f>SUM(H563)</f>
        <v>0</v>
      </c>
      <c r="I562" s="34">
        <f t="shared" si="69"/>
        <v>0</v>
      </c>
      <c r="J562" s="31">
        <f>SUM(J563)</f>
        <v>0</v>
      </c>
      <c r="K562" s="33">
        <f t="shared" si="66"/>
        <v>0</v>
      </c>
      <c r="L562" s="35">
        <f t="shared" si="72"/>
        <v>0</v>
      </c>
      <c r="M562" s="33">
        <f t="shared" si="67"/>
        <v>0</v>
      </c>
      <c r="N562" s="31">
        <f>SUM(N563)</f>
        <v>0</v>
      </c>
      <c r="O562" s="33">
        <f t="shared" si="68"/>
        <v>0</v>
      </c>
      <c r="P562" s="36">
        <f t="shared" si="70"/>
        <v>0</v>
      </c>
    </row>
    <row r="563" spans="1:16" hidden="1" x14ac:dyDescent="0.25">
      <c r="A563" s="65">
        <v>3311401080867140</v>
      </c>
      <c r="B563" s="39" t="s">
        <v>430</v>
      </c>
      <c r="C563" s="30"/>
      <c r="D563" s="37"/>
      <c r="E563" s="37"/>
      <c r="F563" s="32">
        <f t="shared" si="65"/>
        <v>0</v>
      </c>
      <c r="G563" s="33">
        <f t="shared" si="71"/>
        <v>0</v>
      </c>
      <c r="H563" s="37"/>
      <c r="I563" s="34">
        <f t="shared" si="69"/>
        <v>0</v>
      </c>
      <c r="J563" s="37"/>
      <c r="K563" s="33">
        <f t="shared" si="66"/>
        <v>0</v>
      </c>
      <c r="L563" s="35">
        <f t="shared" si="72"/>
        <v>0</v>
      </c>
      <c r="M563" s="33">
        <f t="shared" si="67"/>
        <v>0</v>
      </c>
      <c r="N563" s="37"/>
      <c r="O563" s="33">
        <f t="shared" si="68"/>
        <v>0</v>
      </c>
      <c r="P563" s="36">
        <f t="shared" si="70"/>
        <v>0</v>
      </c>
    </row>
    <row r="564" spans="1:16" hidden="1" x14ac:dyDescent="0.25">
      <c r="A564" s="28">
        <v>3311401080922</v>
      </c>
      <c r="B564" s="39" t="s">
        <v>431</v>
      </c>
      <c r="C564" s="30"/>
      <c r="D564" s="31">
        <f>SUM(D565)</f>
        <v>0</v>
      </c>
      <c r="E564" s="31">
        <f>SUM(E565)</f>
        <v>0</v>
      </c>
      <c r="F564" s="32">
        <f t="shared" si="65"/>
        <v>0</v>
      </c>
      <c r="G564" s="33">
        <f t="shared" si="71"/>
        <v>0</v>
      </c>
      <c r="H564" s="31">
        <f>SUM(H565)</f>
        <v>0</v>
      </c>
      <c r="I564" s="34">
        <f t="shared" si="69"/>
        <v>0</v>
      </c>
      <c r="J564" s="31">
        <f>SUM(J565)</f>
        <v>0</v>
      </c>
      <c r="K564" s="33">
        <f t="shared" si="66"/>
        <v>0</v>
      </c>
      <c r="L564" s="35">
        <f t="shared" si="72"/>
        <v>0</v>
      </c>
      <c r="M564" s="33">
        <f t="shared" si="67"/>
        <v>0</v>
      </c>
      <c r="N564" s="31">
        <f>SUM(N565)</f>
        <v>0</v>
      </c>
      <c r="O564" s="33">
        <f t="shared" si="68"/>
        <v>0</v>
      </c>
      <c r="P564" s="36">
        <f t="shared" si="70"/>
        <v>0</v>
      </c>
    </row>
    <row r="565" spans="1:16" hidden="1" x14ac:dyDescent="0.25">
      <c r="A565" s="28">
        <v>3311401080922140</v>
      </c>
      <c r="B565" s="39" t="s">
        <v>432</v>
      </c>
      <c r="C565" s="30"/>
      <c r="D565" s="37"/>
      <c r="E565" s="37"/>
      <c r="F565" s="32">
        <f t="shared" si="65"/>
        <v>0</v>
      </c>
      <c r="G565" s="33">
        <f t="shared" si="71"/>
        <v>0</v>
      </c>
      <c r="H565" s="37"/>
      <c r="I565" s="34">
        <f t="shared" si="69"/>
        <v>0</v>
      </c>
      <c r="J565" s="37"/>
      <c r="K565" s="33">
        <f t="shared" si="66"/>
        <v>0</v>
      </c>
      <c r="L565" s="35">
        <f t="shared" si="72"/>
        <v>0</v>
      </c>
      <c r="M565" s="33">
        <f t="shared" si="67"/>
        <v>0</v>
      </c>
      <c r="N565" s="37"/>
      <c r="O565" s="33">
        <f t="shared" si="68"/>
        <v>0</v>
      </c>
      <c r="P565" s="36">
        <f t="shared" si="70"/>
        <v>0</v>
      </c>
    </row>
    <row r="566" spans="1:16" hidden="1" x14ac:dyDescent="0.25">
      <c r="A566" s="65">
        <v>331140109</v>
      </c>
      <c r="B566" s="39" t="s">
        <v>433</v>
      </c>
      <c r="C566" s="30"/>
      <c r="D566" s="31">
        <f>SUM(D567+D569+D571+D573)</f>
        <v>0</v>
      </c>
      <c r="E566" s="31">
        <f>SUM(E567+E569+E571+E573)</f>
        <v>0</v>
      </c>
      <c r="F566" s="32">
        <f t="shared" si="65"/>
        <v>0</v>
      </c>
      <c r="G566" s="33">
        <f t="shared" si="71"/>
        <v>0</v>
      </c>
      <c r="H566" s="31">
        <f>SUM(H567+H569+H571+H573)</f>
        <v>0</v>
      </c>
      <c r="I566" s="34">
        <f t="shared" si="69"/>
        <v>0</v>
      </c>
      <c r="J566" s="31">
        <f>SUM(J567+J569+J571+J573)</f>
        <v>0</v>
      </c>
      <c r="K566" s="33">
        <f t="shared" si="66"/>
        <v>0</v>
      </c>
      <c r="L566" s="35">
        <f t="shared" si="72"/>
        <v>0</v>
      </c>
      <c r="M566" s="33">
        <f t="shared" si="67"/>
        <v>0</v>
      </c>
      <c r="N566" s="31">
        <f>SUM(N567+N569+N571+N573)</f>
        <v>0</v>
      </c>
      <c r="O566" s="33">
        <f t="shared" si="68"/>
        <v>0</v>
      </c>
      <c r="P566" s="36">
        <f t="shared" si="70"/>
        <v>0</v>
      </c>
    </row>
    <row r="567" spans="1:16" ht="26.25" hidden="1" x14ac:dyDescent="0.25">
      <c r="A567" s="65">
        <v>3311401090431</v>
      </c>
      <c r="B567" s="39" t="s">
        <v>434</v>
      </c>
      <c r="C567" s="30"/>
      <c r="D567" s="31">
        <f>SUM(D568)</f>
        <v>0</v>
      </c>
      <c r="E567" s="31">
        <f>SUM(E568)</f>
        <v>0</v>
      </c>
      <c r="F567" s="32">
        <f t="shared" si="65"/>
        <v>0</v>
      </c>
      <c r="G567" s="33">
        <f t="shared" si="71"/>
        <v>0</v>
      </c>
      <c r="H567" s="31">
        <f>SUM(H568)</f>
        <v>0</v>
      </c>
      <c r="I567" s="34">
        <f t="shared" si="69"/>
        <v>0</v>
      </c>
      <c r="J567" s="31">
        <f>SUM(J568)</f>
        <v>0</v>
      </c>
      <c r="K567" s="33">
        <f t="shared" si="66"/>
        <v>0</v>
      </c>
      <c r="L567" s="35">
        <f t="shared" si="72"/>
        <v>0</v>
      </c>
      <c r="M567" s="33">
        <f t="shared" si="67"/>
        <v>0</v>
      </c>
      <c r="N567" s="31">
        <f>SUM(N568)</f>
        <v>0</v>
      </c>
      <c r="O567" s="33">
        <f t="shared" si="68"/>
        <v>0</v>
      </c>
      <c r="P567" s="36">
        <f t="shared" si="70"/>
        <v>0</v>
      </c>
    </row>
    <row r="568" spans="1:16" ht="26.25" hidden="1" x14ac:dyDescent="0.25">
      <c r="A568" s="65">
        <v>3311401090431150</v>
      </c>
      <c r="B568" s="39" t="s">
        <v>434</v>
      </c>
      <c r="C568" s="30"/>
      <c r="D568" s="37"/>
      <c r="E568" s="37"/>
      <c r="F568" s="32">
        <f t="shared" si="65"/>
        <v>0</v>
      </c>
      <c r="G568" s="33">
        <f t="shared" si="71"/>
        <v>0</v>
      </c>
      <c r="H568" s="37"/>
      <c r="I568" s="34">
        <f t="shared" si="69"/>
        <v>0</v>
      </c>
      <c r="J568" s="37"/>
      <c r="K568" s="33">
        <f t="shared" si="66"/>
        <v>0</v>
      </c>
      <c r="L568" s="35">
        <f t="shared" si="72"/>
        <v>0</v>
      </c>
      <c r="M568" s="33">
        <f t="shared" si="67"/>
        <v>0</v>
      </c>
      <c r="N568" s="37"/>
      <c r="O568" s="33">
        <f t="shared" si="68"/>
        <v>0</v>
      </c>
      <c r="P568" s="36">
        <f t="shared" si="70"/>
        <v>0</v>
      </c>
    </row>
    <row r="569" spans="1:16" ht="39" hidden="1" x14ac:dyDescent="0.25">
      <c r="A569" s="28">
        <v>3311401090730</v>
      </c>
      <c r="B569" s="39" t="s">
        <v>435</v>
      </c>
      <c r="C569" s="30"/>
      <c r="D569" s="31">
        <f>SUM(D570)</f>
        <v>0</v>
      </c>
      <c r="E569" s="31">
        <f>SUM(E570)</f>
        <v>0</v>
      </c>
      <c r="F569" s="32">
        <f t="shared" si="65"/>
        <v>0</v>
      </c>
      <c r="G569" s="33">
        <f t="shared" si="71"/>
        <v>0</v>
      </c>
      <c r="H569" s="31">
        <f>SUM(H570)</f>
        <v>0</v>
      </c>
      <c r="I569" s="34">
        <f t="shared" si="69"/>
        <v>0</v>
      </c>
      <c r="J569" s="31">
        <f>SUM(J570)</f>
        <v>0</v>
      </c>
      <c r="K569" s="33">
        <f t="shared" si="66"/>
        <v>0</v>
      </c>
      <c r="L569" s="35">
        <f t="shared" si="72"/>
        <v>0</v>
      </c>
      <c r="M569" s="33">
        <f t="shared" si="67"/>
        <v>0</v>
      </c>
      <c r="N569" s="31">
        <f>SUM(N570)</f>
        <v>0</v>
      </c>
      <c r="O569" s="33">
        <f t="shared" si="68"/>
        <v>0</v>
      </c>
      <c r="P569" s="36">
        <f t="shared" si="70"/>
        <v>0</v>
      </c>
    </row>
    <row r="570" spans="1:16" ht="39" hidden="1" x14ac:dyDescent="0.25">
      <c r="A570" s="28">
        <v>3311401090730150</v>
      </c>
      <c r="B570" s="39" t="s">
        <v>435</v>
      </c>
      <c r="C570" s="30"/>
      <c r="D570" s="37"/>
      <c r="E570" s="37"/>
      <c r="F570" s="32">
        <f t="shared" si="65"/>
        <v>0</v>
      </c>
      <c r="G570" s="33">
        <f t="shared" si="71"/>
        <v>0</v>
      </c>
      <c r="H570" s="37"/>
      <c r="I570" s="34">
        <f t="shared" si="69"/>
        <v>0</v>
      </c>
      <c r="J570" s="37"/>
      <c r="K570" s="33">
        <f t="shared" si="66"/>
        <v>0</v>
      </c>
      <c r="L570" s="35">
        <f t="shared" si="72"/>
        <v>0</v>
      </c>
      <c r="M570" s="33">
        <f t="shared" si="67"/>
        <v>0</v>
      </c>
      <c r="N570" s="37"/>
      <c r="O570" s="33">
        <f t="shared" si="68"/>
        <v>0</v>
      </c>
      <c r="P570" s="36">
        <f t="shared" si="70"/>
        <v>0</v>
      </c>
    </row>
    <row r="571" spans="1:16" ht="26.25" hidden="1" x14ac:dyDescent="0.25">
      <c r="A571" s="28">
        <v>3311401090736</v>
      </c>
      <c r="B571" s="39" t="s">
        <v>436</v>
      </c>
      <c r="C571" s="30"/>
      <c r="D571" s="31">
        <f>SUM(D572)</f>
        <v>0</v>
      </c>
      <c r="E571" s="31">
        <f>SUM(E572)</f>
        <v>0</v>
      </c>
      <c r="F571" s="32">
        <f t="shared" ref="F571:F634" si="73">SUM(D571+E571)</f>
        <v>0</v>
      </c>
      <c r="G571" s="33">
        <f t="shared" si="71"/>
        <v>0</v>
      </c>
      <c r="H571" s="31">
        <f>SUM(H572)</f>
        <v>0</v>
      </c>
      <c r="I571" s="34">
        <f t="shared" si="69"/>
        <v>0</v>
      </c>
      <c r="J571" s="31">
        <f>SUM(J572)</f>
        <v>0</v>
      </c>
      <c r="K571" s="33">
        <f t="shared" si="66"/>
        <v>0</v>
      </c>
      <c r="L571" s="35">
        <f t="shared" si="72"/>
        <v>0</v>
      </c>
      <c r="M571" s="33">
        <f t="shared" si="67"/>
        <v>0</v>
      </c>
      <c r="N571" s="31">
        <f>SUM(N572)</f>
        <v>0</v>
      </c>
      <c r="O571" s="33">
        <f t="shared" si="68"/>
        <v>0</v>
      </c>
      <c r="P571" s="36">
        <f t="shared" si="70"/>
        <v>0</v>
      </c>
    </row>
    <row r="572" spans="1:16" ht="26.25" hidden="1" x14ac:dyDescent="0.25">
      <c r="A572" s="28">
        <v>3311401090736150</v>
      </c>
      <c r="B572" s="39" t="s">
        <v>436</v>
      </c>
      <c r="C572" s="30"/>
      <c r="D572" s="37"/>
      <c r="E572" s="37"/>
      <c r="F572" s="32">
        <f t="shared" si="73"/>
        <v>0</v>
      </c>
      <c r="G572" s="33">
        <f t="shared" si="71"/>
        <v>0</v>
      </c>
      <c r="H572" s="37"/>
      <c r="I572" s="34">
        <f t="shared" si="69"/>
        <v>0</v>
      </c>
      <c r="J572" s="37"/>
      <c r="K572" s="33">
        <f t="shared" si="66"/>
        <v>0</v>
      </c>
      <c r="L572" s="35">
        <f t="shared" si="72"/>
        <v>0</v>
      </c>
      <c r="M572" s="33">
        <f t="shared" si="67"/>
        <v>0</v>
      </c>
      <c r="N572" s="37"/>
      <c r="O572" s="33">
        <f t="shared" si="68"/>
        <v>0</v>
      </c>
      <c r="P572" s="36">
        <f t="shared" si="70"/>
        <v>0</v>
      </c>
    </row>
    <row r="573" spans="1:16" hidden="1" x14ac:dyDescent="0.25">
      <c r="A573" s="28">
        <v>3311401090754</v>
      </c>
      <c r="B573" s="45" t="s">
        <v>437</v>
      </c>
      <c r="C573" s="30"/>
      <c r="D573" s="31">
        <f>SUM(D574)</f>
        <v>0</v>
      </c>
      <c r="E573" s="31">
        <f>SUM(E574)</f>
        <v>0</v>
      </c>
      <c r="F573" s="32">
        <f t="shared" si="73"/>
        <v>0</v>
      </c>
      <c r="G573" s="33">
        <f t="shared" si="71"/>
        <v>0</v>
      </c>
      <c r="H573" s="31">
        <f>SUM(H574)</f>
        <v>0</v>
      </c>
      <c r="I573" s="34">
        <f t="shared" si="69"/>
        <v>0</v>
      </c>
      <c r="J573" s="31">
        <f>SUM(J574)</f>
        <v>0</v>
      </c>
      <c r="K573" s="33">
        <f t="shared" si="66"/>
        <v>0</v>
      </c>
      <c r="L573" s="35">
        <f t="shared" si="72"/>
        <v>0</v>
      </c>
      <c r="M573" s="33">
        <f t="shared" si="67"/>
        <v>0</v>
      </c>
      <c r="N573" s="31">
        <f>SUM(N574)</f>
        <v>0</v>
      </c>
      <c r="O573" s="33">
        <f t="shared" si="68"/>
        <v>0</v>
      </c>
      <c r="P573" s="36">
        <f t="shared" si="70"/>
        <v>0</v>
      </c>
    </row>
    <row r="574" spans="1:16" hidden="1" x14ac:dyDescent="0.25">
      <c r="A574" s="28">
        <v>3311401090754150</v>
      </c>
      <c r="B574" s="45" t="s">
        <v>438</v>
      </c>
      <c r="C574" s="30"/>
      <c r="D574" s="37"/>
      <c r="E574" s="37"/>
      <c r="F574" s="32">
        <f t="shared" si="73"/>
        <v>0</v>
      </c>
      <c r="G574" s="33">
        <f t="shared" si="71"/>
        <v>0</v>
      </c>
      <c r="H574" s="37"/>
      <c r="I574" s="34">
        <f t="shared" si="69"/>
        <v>0</v>
      </c>
      <c r="J574" s="37"/>
      <c r="K574" s="33">
        <f t="shared" si="66"/>
        <v>0</v>
      </c>
      <c r="L574" s="35">
        <f t="shared" si="72"/>
        <v>0</v>
      </c>
      <c r="M574" s="33">
        <f t="shared" si="67"/>
        <v>0</v>
      </c>
      <c r="N574" s="37"/>
      <c r="O574" s="33">
        <f t="shared" si="68"/>
        <v>0</v>
      </c>
      <c r="P574" s="36">
        <f t="shared" si="70"/>
        <v>0</v>
      </c>
    </row>
    <row r="575" spans="1:16" hidden="1" x14ac:dyDescent="0.25">
      <c r="A575" s="28">
        <v>331140110</v>
      </c>
      <c r="B575" s="39" t="s">
        <v>439</v>
      </c>
      <c r="C575" s="30"/>
      <c r="D575" s="31">
        <f>SUM(D576+D578+D580)</f>
        <v>0</v>
      </c>
      <c r="E575" s="31">
        <f>SUM(E576+E578+E580)</f>
        <v>0</v>
      </c>
      <c r="F575" s="32">
        <f t="shared" si="73"/>
        <v>0</v>
      </c>
      <c r="G575" s="33">
        <f t="shared" si="71"/>
        <v>0</v>
      </c>
      <c r="H575" s="31">
        <f>SUM(H576+H578+H580)</f>
        <v>0</v>
      </c>
      <c r="I575" s="34">
        <f t="shared" si="69"/>
        <v>0</v>
      </c>
      <c r="J575" s="31">
        <f>SUM(J576+J578+J580)</f>
        <v>0</v>
      </c>
      <c r="K575" s="33">
        <f t="shared" si="66"/>
        <v>0</v>
      </c>
      <c r="L575" s="35">
        <f t="shared" si="72"/>
        <v>0</v>
      </c>
      <c r="M575" s="33">
        <f t="shared" si="67"/>
        <v>0</v>
      </c>
      <c r="N575" s="31">
        <f>SUM(N576+N578+N580)</f>
        <v>0</v>
      </c>
      <c r="O575" s="33">
        <f t="shared" si="68"/>
        <v>0</v>
      </c>
      <c r="P575" s="36">
        <f t="shared" si="70"/>
        <v>0</v>
      </c>
    </row>
    <row r="576" spans="1:16" ht="26.25" hidden="1" x14ac:dyDescent="0.25">
      <c r="A576" s="28">
        <v>3311401100709</v>
      </c>
      <c r="B576" s="39" t="s">
        <v>440</v>
      </c>
      <c r="C576" s="30"/>
      <c r="D576" s="31">
        <f>SUM(D577)</f>
        <v>0</v>
      </c>
      <c r="E576" s="31">
        <f>SUM(E577)</f>
        <v>0</v>
      </c>
      <c r="F576" s="32">
        <f t="shared" si="73"/>
        <v>0</v>
      </c>
      <c r="G576" s="33">
        <f t="shared" si="71"/>
        <v>0</v>
      </c>
      <c r="H576" s="31">
        <f>SUM(H577)</f>
        <v>0</v>
      </c>
      <c r="I576" s="34">
        <f t="shared" si="69"/>
        <v>0</v>
      </c>
      <c r="J576" s="31">
        <f>SUM(J577)</f>
        <v>0</v>
      </c>
      <c r="K576" s="33">
        <f t="shared" si="66"/>
        <v>0</v>
      </c>
      <c r="L576" s="35">
        <f t="shared" si="72"/>
        <v>0</v>
      </c>
      <c r="M576" s="33">
        <f t="shared" si="67"/>
        <v>0</v>
      </c>
      <c r="N576" s="31">
        <f>SUM(N577)</f>
        <v>0</v>
      </c>
      <c r="O576" s="33">
        <f t="shared" si="68"/>
        <v>0</v>
      </c>
      <c r="P576" s="36">
        <f t="shared" si="70"/>
        <v>0</v>
      </c>
    </row>
    <row r="577" spans="1:16" ht="26.25" hidden="1" x14ac:dyDescent="0.25">
      <c r="A577" s="28">
        <v>3311401100709150</v>
      </c>
      <c r="B577" s="39" t="s">
        <v>440</v>
      </c>
      <c r="C577" s="30"/>
      <c r="D577" s="37"/>
      <c r="E577" s="37"/>
      <c r="F577" s="32">
        <f t="shared" si="73"/>
        <v>0</v>
      </c>
      <c r="G577" s="33">
        <f t="shared" si="71"/>
        <v>0</v>
      </c>
      <c r="H577" s="37"/>
      <c r="I577" s="34">
        <f t="shared" si="69"/>
        <v>0</v>
      </c>
      <c r="J577" s="37"/>
      <c r="K577" s="33">
        <f t="shared" si="66"/>
        <v>0</v>
      </c>
      <c r="L577" s="35">
        <f t="shared" si="72"/>
        <v>0</v>
      </c>
      <c r="M577" s="33">
        <f t="shared" si="67"/>
        <v>0</v>
      </c>
      <c r="N577" s="37"/>
      <c r="O577" s="33">
        <f t="shared" si="68"/>
        <v>0</v>
      </c>
      <c r="P577" s="36">
        <f t="shared" si="70"/>
        <v>0</v>
      </c>
    </row>
    <row r="578" spans="1:16" hidden="1" x14ac:dyDescent="0.25">
      <c r="A578" s="28">
        <v>3311401100801</v>
      </c>
      <c r="B578" s="39" t="s">
        <v>441</v>
      </c>
      <c r="C578" s="30"/>
      <c r="D578" s="31">
        <f>SUM(D579)</f>
        <v>0</v>
      </c>
      <c r="E578" s="31">
        <f>SUM(E579)</f>
        <v>0</v>
      </c>
      <c r="F578" s="32">
        <f t="shared" si="73"/>
        <v>0</v>
      </c>
      <c r="G578" s="33">
        <f t="shared" si="71"/>
        <v>0</v>
      </c>
      <c r="H578" s="31">
        <f>SUM(H579)</f>
        <v>0</v>
      </c>
      <c r="I578" s="34">
        <f t="shared" si="69"/>
        <v>0</v>
      </c>
      <c r="J578" s="31">
        <f>SUM(J579)</f>
        <v>0</v>
      </c>
      <c r="K578" s="33">
        <f t="shared" si="66"/>
        <v>0</v>
      </c>
      <c r="L578" s="35">
        <f t="shared" si="72"/>
        <v>0</v>
      </c>
      <c r="M578" s="33">
        <f t="shared" si="67"/>
        <v>0</v>
      </c>
      <c r="N578" s="31">
        <f>SUM(N579)</f>
        <v>0</v>
      </c>
      <c r="O578" s="33">
        <f t="shared" si="68"/>
        <v>0</v>
      </c>
      <c r="P578" s="36">
        <f t="shared" si="70"/>
        <v>0</v>
      </c>
    </row>
    <row r="579" spans="1:16" hidden="1" x14ac:dyDescent="0.25">
      <c r="A579" s="28">
        <v>3311401100801150</v>
      </c>
      <c r="B579" s="39" t="s">
        <v>441</v>
      </c>
      <c r="C579" s="30"/>
      <c r="D579" s="37"/>
      <c r="E579" s="37"/>
      <c r="F579" s="32">
        <f t="shared" si="73"/>
        <v>0</v>
      </c>
      <c r="G579" s="33">
        <f t="shared" si="71"/>
        <v>0</v>
      </c>
      <c r="H579" s="37"/>
      <c r="I579" s="34">
        <f t="shared" si="69"/>
        <v>0</v>
      </c>
      <c r="J579" s="37"/>
      <c r="K579" s="33">
        <f t="shared" si="66"/>
        <v>0</v>
      </c>
      <c r="L579" s="35">
        <f t="shared" si="72"/>
        <v>0</v>
      </c>
      <c r="M579" s="33">
        <f t="shared" si="67"/>
        <v>0</v>
      </c>
      <c r="N579" s="37"/>
      <c r="O579" s="33">
        <f t="shared" si="68"/>
        <v>0</v>
      </c>
      <c r="P579" s="36">
        <f t="shared" si="70"/>
        <v>0</v>
      </c>
    </row>
    <row r="580" spans="1:16" ht="26.25" hidden="1" x14ac:dyDescent="0.25">
      <c r="A580" s="28">
        <v>3311401100962</v>
      </c>
      <c r="B580" s="45" t="s">
        <v>442</v>
      </c>
      <c r="C580" s="30"/>
      <c r="D580" s="31">
        <f>SUM(D581)</f>
        <v>0</v>
      </c>
      <c r="E580" s="31">
        <f>SUM(E581)</f>
        <v>0</v>
      </c>
      <c r="F580" s="32">
        <f t="shared" si="73"/>
        <v>0</v>
      </c>
      <c r="G580" s="33">
        <f t="shared" si="71"/>
        <v>0</v>
      </c>
      <c r="H580" s="31">
        <f>SUM(H581)</f>
        <v>0</v>
      </c>
      <c r="I580" s="34">
        <f t="shared" si="69"/>
        <v>0</v>
      </c>
      <c r="J580" s="31">
        <f>SUM(J581)</f>
        <v>0</v>
      </c>
      <c r="K580" s="33">
        <f t="shared" si="66"/>
        <v>0</v>
      </c>
      <c r="L580" s="35">
        <f t="shared" si="72"/>
        <v>0</v>
      </c>
      <c r="M580" s="33">
        <f t="shared" si="67"/>
        <v>0</v>
      </c>
      <c r="N580" s="31">
        <f>SUM(N581)</f>
        <v>0</v>
      </c>
      <c r="O580" s="33">
        <f t="shared" si="68"/>
        <v>0</v>
      </c>
      <c r="P580" s="36">
        <f t="shared" si="70"/>
        <v>0</v>
      </c>
    </row>
    <row r="581" spans="1:16" ht="26.25" hidden="1" x14ac:dyDescent="0.25">
      <c r="A581" s="28">
        <v>3311401100962150</v>
      </c>
      <c r="B581" s="45" t="s">
        <v>443</v>
      </c>
      <c r="C581" s="30"/>
      <c r="D581" s="37"/>
      <c r="E581" s="37"/>
      <c r="F581" s="32">
        <f t="shared" si="73"/>
        <v>0</v>
      </c>
      <c r="G581" s="33">
        <f t="shared" si="71"/>
        <v>0</v>
      </c>
      <c r="H581" s="37"/>
      <c r="I581" s="34">
        <f t="shared" si="69"/>
        <v>0</v>
      </c>
      <c r="J581" s="37"/>
      <c r="K581" s="33">
        <f t="shared" si="66"/>
        <v>0</v>
      </c>
      <c r="L581" s="35">
        <f t="shared" si="72"/>
        <v>0</v>
      </c>
      <c r="M581" s="33">
        <f t="shared" si="67"/>
        <v>0</v>
      </c>
      <c r="N581" s="37"/>
      <c r="O581" s="33">
        <f t="shared" si="68"/>
        <v>0</v>
      </c>
      <c r="P581" s="36">
        <f t="shared" si="70"/>
        <v>0</v>
      </c>
    </row>
    <row r="582" spans="1:16" ht="26.25" hidden="1" x14ac:dyDescent="0.25">
      <c r="A582" s="65">
        <v>331140111</v>
      </c>
      <c r="B582" s="66" t="s">
        <v>444</v>
      </c>
      <c r="C582" s="30"/>
      <c r="D582" s="31">
        <f>SUM(D583+D585+D587+D589)</f>
        <v>0</v>
      </c>
      <c r="E582" s="31">
        <f>SUM(E583+E585+E587+E589)</f>
        <v>0</v>
      </c>
      <c r="F582" s="32">
        <f t="shared" si="73"/>
        <v>0</v>
      </c>
      <c r="G582" s="33">
        <f t="shared" si="71"/>
        <v>0</v>
      </c>
      <c r="H582" s="31">
        <f>SUM(H583+H585+H587+H589)</f>
        <v>0</v>
      </c>
      <c r="I582" s="34">
        <f t="shared" si="69"/>
        <v>0</v>
      </c>
      <c r="J582" s="31">
        <f>SUM(J583+J585+J587+J589)</f>
        <v>0</v>
      </c>
      <c r="K582" s="33">
        <f t="shared" si="66"/>
        <v>0</v>
      </c>
      <c r="L582" s="35">
        <f t="shared" si="72"/>
        <v>0</v>
      </c>
      <c r="M582" s="33">
        <f t="shared" si="67"/>
        <v>0</v>
      </c>
      <c r="N582" s="31">
        <f>SUM(N583+N585+N587+N589)</f>
        <v>0</v>
      </c>
      <c r="O582" s="33">
        <f t="shared" si="68"/>
        <v>0</v>
      </c>
      <c r="P582" s="36">
        <f t="shared" si="70"/>
        <v>0</v>
      </c>
    </row>
    <row r="583" spans="1:16" hidden="1" x14ac:dyDescent="0.25">
      <c r="A583" s="65">
        <v>3311401110378</v>
      </c>
      <c r="B583" s="66" t="s">
        <v>445</v>
      </c>
      <c r="C583" s="30"/>
      <c r="D583" s="31">
        <f>SUM(D584)</f>
        <v>0</v>
      </c>
      <c r="E583" s="31">
        <f>SUM(E584)</f>
        <v>0</v>
      </c>
      <c r="F583" s="32">
        <f t="shared" si="73"/>
        <v>0</v>
      </c>
      <c r="G583" s="33">
        <f t="shared" si="71"/>
        <v>0</v>
      </c>
      <c r="H583" s="31">
        <f>SUM(H584)</f>
        <v>0</v>
      </c>
      <c r="I583" s="34">
        <f t="shared" si="69"/>
        <v>0</v>
      </c>
      <c r="J583" s="31">
        <f>SUM(J584)</f>
        <v>0</v>
      </c>
      <c r="K583" s="33">
        <f t="shared" si="66"/>
        <v>0</v>
      </c>
      <c r="L583" s="35">
        <f t="shared" si="72"/>
        <v>0</v>
      </c>
      <c r="M583" s="33">
        <f t="shared" si="67"/>
        <v>0</v>
      </c>
      <c r="N583" s="31">
        <f>SUM(N584)</f>
        <v>0</v>
      </c>
      <c r="O583" s="33">
        <f t="shared" si="68"/>
        <v>0</v>
      </c>
      <c r="P583" s="36">
        <f t="shared" si="70"/>
        <v>0</v>
      </c>
    </row>
    <row r="584" spans="1:16" ht="26.25" hidden="1" x14ac:dyDescent="0.25">
      <c r="A584" s="65">
        <v>3311401110378150</v>
      </c>
      <c r="B584" s="66" t="s">
        <v>446</v>
      </c>
      <c r="C584" s="30"/>
      <c r="D584" s="37"/>
      <c r="E584" s="37"/>
      <c r="F584" s="32">
        <f t="shared" si="73"/>
        <v>0</v>
      </c>
      <c r="G584" s="33">
        <f t="shared" si="71"/>
        <v>0</v>
      </c>
      <c r="H584" s="37"/>
      <c r="I584" s="34">
        <f t="shared" si="69"/>
        <v>0</v>
      </c>
      <c r="J584" s="37"/>
      <c r="K584" s="33">
        <f t="shared" ref="K584:K647" si="74">IF(OR(J584=0,F584=0),0,J584/F584)*100</f>
        <v>0</v>
      </c>
      <c r="L584" s="35">
        <f t="shared" si="72"/>
        <v>0</v>
      </c>
      <c r="M584" s="33">
        <f t="shared" ref="M584:M647" si="75">IF(OR(L584=0,F584=0),0,L584/F584)*100</f>
        <v>0</v>
      </c>
      <c r="N584" s="37"/>
      <c r="O584" s="33">
        <f t="shared" ref="O584:O647" si="76">IF(OR(N584=0,F584=0),0,N584/F584)*100</f>
        <v>0</v>
      </c>
      <c r="P584" s="36">
        <f t="shared" si="70"/>
        <v>0</v>
      </c>
    </row>
    <row r="585" spans="1:16" hidden="1" x14ac:dyDescent="0.25">
      <c r="A585" s="65">
        <v>3311401110389</v>
      </c>
      <c r="B585" s="66" t="s">
        <v>447</v>
      </c>
      <c r="C585" s="30"/>
      <c r="D585" s="31">
        <f>SUM(D586)</f>
        <v>0</v>
      </c>
      <c r="E585" s="31">
        <f>SUM(E586)</f>
        <v>0</v>
      </c>
      <c r="F585" s="32">
        <f t="shared" si="73"/>
        <v>0</v>
      </c>
      <c r="G585" s="33">
        <f t="shared" si="71"/>
        <v>0</v>
      </c>
      <c r="H585" s="31">
        <f>SUM(H586)</f>
        <v>0</v>
      </c>
      <c r="I585" s="34">
        <f t="shared" ref="I585:I648" si="77">SUM(F585-H585)</f>
        <v>0</v>
      </c>
      <c r="J585" s="31">
        <f>SUM(J586)</f>
        <v>0</v>
      </c>
      <c r="K585" s="33">
        <f t="shared" si="74"/>
        <v>0</v>
      </c>
      <c r="L585" s="35">
        <f t="shared" si="72"/>
        <v>0</v>
      </c>
      <c r="M585" s="33">
        <f t="shared" si="75"/>
        <v>0</v>
      </c>
      <c r="N585" s="31">
        <f>SUM(N586)</f>
        <v>0</v>
      </c>
      <c r="O585" s="33">
        <f t="shared" si="76"/>
        <v>0</v>
      </c>
      <c r="P585" s="36">
        <f t="shared" si="70"/>
        <v>0</v>
      </c>
    </row>
    <row r="586" spans="1:16" ht="26.25" hidden="1" x14ac:dyDescent="0.25">
      <c r="A586" s="65">
        <v>3311401110389150</v>
      </c>
      <c r="B586" s="66" t="s">
        <v>448</v>
      </c>
      <c r="C586" s="30"/>
      <c r="D586" s="37"/>
      <c r="E586" s="37"/>
      <c r="F586" s="32">
        <f t="shared" si="73"/>
        <v>0</v>
      </c>
      <c r="G586" s="33">
        <f t="shared" si="71"/>
        <v>0</v>
      </c>
      <c r="H586" s="37"/>
      <c r="I586" s="34">
        <f t="shared" si="77"/>
        <v>0</v>
      </c>
      <c r="J586" s="37"/>
      <c r="K586" s="33">
        <f t="shared" si="74"/>
        <v>0</v>
      </c>
      <c r="L586" s="35">
        <f t="shared" si="72"/>
        <v>0</v>
      </c>
      <c r="M586" s="33">
        <f t="shared" si="75"/>
        <v>0</v>
      </c>
      <c r="N586" s="37"/>
      <c r="O586" s="33">
        <f t="shared" si="76"/>
        <v>0</v>
      </c>
      <c r="P586" s="36">
        <f t="shared" si="70"/>
        <v>0</v>
      </c>
    </row>
    <row r="587" spans="1:16" ht="26.25" hidden="1" x14ac:dyDescent="0.25">
      <c r="A587" s="28">
        <v>3311401110748</v>
      </c>
      <c r="B587" s="39" t="s">
        <v>449</v>
      </c>
      <c r="C587" s="30"/>
      <c r="D587" s="31">
        <f>SUM(D588)</f>
        <v>0</v>
      </c>
      <c r="E587" s="31">
        <f>SUM(E588)</f>
        <v>0</v>
      </c>
      <c r="F587" s="32">
        <f t="shared" si="73"/>
        <v>0</v>
      </c>
      <c r="G587" s="33">
        <f t="shared" si="71"/>
        <v>0</v>
      </c>
      <c r="H587" s="31">
        <f>SUM(H588)</f>
        <v>0</v>
      </c>
      <c r="I587" s="34">
        <f t="shared" si="77"/>
        <v>0</v>
      </c>
      <c r="J587" s="31">
        <f>SUM(J588)</f>
        <v>0</v>
      </c>
      <c r="K587" s="33">
        <f t="shared" si="74"/>
        <v>0</v>
      </c>
      <c r="L587" s="35">
        <f t="shared" si="72"/>
        <v>0</v>
      </c>
      <c r="M587" s="33">
        <f t="shared" si="75"/>
        <v>0</v>
      </c>
      <c r="N587" s="31">
        <f>SUM(N588)</f>
        <v>0</v>
      </c>
      <c r="O587" s="33">
        <f t="shared" si="76"/>
        <v>0</v>
      </c>
      <c r="P587" s="36">
        <f t="shared" si="70"/>
        <v>0</v>
      </c>
    </row>
    <row r="588" spans="1:16" ht="26.25" hidden="1" x14ac:dyDescent="0.25">
      <c r="A588" s="28">
        <v>3311401110748150</v>
      </c>
      <c r="B588" s="39" t="s">
        <v>449</v>
      </c>
      <c r="C588" s="30"/>
      <c r="D588" s="37"/>
      <c r="E588" s="37"/>
      <c r="F588" s="32">
        <f t="shared" si="73"/>
        <v>0</v>
      </c>
      <c r="G588" s="33">
        <f t="shared" si="71"/>
        <v>0</v>
      </c>
      <c r="H588" s="37"/>
      <c r="I588" s="34">
        <f t="shared" si="77"/>
        <v>0</v>
      </c>
      <c r="J588" s="37"/>
      <c r="K588" s="33">
        <f t="shared" si="74"/>
        <v>0</v>
      </c>
      <c r="L588" s="35">
        <f t="shared" si="72"/>
        <v>0</v>
      </c>
      <c r="M588" s="33">
        <f t="shared" si="75"/>
        <v>0</v>
      </c>
      <c r="N588" s="37"/>
      <c r="O588" s="33">
        <f t="shared" si="76"/>
        <v>0</v>
      </c>
      <c r="P588" s="36">
        <f t="shared" si="70"/>
        <v>0</v>
      </c>
    </row>
    <row r="589" spans="1:16" ht="39" hidden="1" x14ac:dyDescent="0.25">
      <c r="A589" s="28">
        <v>3311401110798</v>
      </c>
      <c r="B589" s="39" t="s">
        <v>450</v>
      </c>
      <c r="C589" s="30"/>
      <c r="D589" s="31">
        <f>SUM(D590)</f>
        <v>0</v>
      </c>
      <c r="E589" s="31">
        <f>SUM(E590)</f>
        <v>0</v>
      </c>
      <c r="F589" s="32">
        <f t="shared" si="73"/>
        <v>0</v>
      </c>
      <c r="G589" s="33">
        <f t="shared" si="71"/>
        <v>0</v>
      </c>
      <c r="H589" s="31">
        <f>SUM(H590)</f>
        <v>0</v>
      </c>
      <c r="I589" s="34">
        <f t="shared" si="77"/>
        <v>0</v>
      </c>
      <c r="J589" s="31">
        <f>SUM(J590)</f>
        <v>0</v>
      </c>
      <c r="K589" s="33">
        <f t="shared" si="74"/>
        <v>0</v>
      </c>
      <c r="L589" s="35">
        <f t="shared" si="72"/>
        <v>0</v>
      </c>
      <c r="M589" s="33">
        <f t="shared" si="75"/>
        <v>0</v>
      </c>
      <c r="N589" s="31">
        <f>SUM(N590)</f>
        <v>0</v>
      </c>
      <c r="O589" s="33">
        <f t="shared" si="76"/>
        <v>0</v>
      </c>
      <c r="P589" s="36">
        <f t="shared" si="70"/>
        <v>0</v>
      </c>
    </row>
    <row r="590" spans="1:16" ht="39" hidden="1" x14ac:dyDescent="0.25">
      <c r="A590" s="28">
        <v>3311401110798150</v>
      </c>
      <c r="B590" s="39" t="s">
        <v>450</v>
      </c>
      <c r="C590" s="30"/>
      <c r="D590" s="37"/>
      <c r="E590" s="37"/>
      <c r="F590" s="32">
        <f t="shared" si="73"/>
        <v>0</v>
      </c>
      <c r="G590" s="33">
        <f t="shared" si="71"/>
        <v>0</v>
      </c>
      <c r="H590" s="37"/>
      <c r="I590" s="34">
        <f t="shared" si="77"/>
        <v>0</v>
      </c>
      <c r="J590" s="37"/>
      <c r="K590" s="33">
        <f t="shared" si="74"/>
        <v>0</v>
      </c>
      <c r="L590" s="35">
        <f t="shared" si="72"/>
        <v>0</v>
      </c>
      <c r="M590" s="33">
        <f t="shared" si="75"/>
        <v>0</v>
      </c>
      <c r="N590" s="37"/>
      <c r="O590" s="33">
        <f t="shared" si="76"/>
        <v>0</v>
      </c>
      <c r="P590" s="36">
        <f t="shared" si="70"/>
        <v>0</v>
      </c>
    </row>
    <row r="591" spans="1:16" ht="26.25" hidden="1" x14ac:dyDescent="0.25">
      <c r="A591" s="65">
        <v>331140112</v>
      </c>
      <c r="B591" s="39" t="s">
        <v>451</v>
      </c>
      <c r="C591" s="30"/>
      <c r="D591" s="31">
        <f>SUM(D592+D594+D596+D598+D600+D602+D604)</f>
        <v>0</v>
      </c>
      <c r="E591" s="31">
        <f>SUM(E592+E594+E596+E598+E600+E602+E604)</f>
        <v>0</v>
      </c>
      <c r="F591" s="32">
        <f t="shared" si="73"/>
        <v>0</v>
      </c>
      <c r="G591" s="33">
        <f t="shared" si="71"/>
        <v>0</v>
      </c>
      <c r="H591" s="31">
        <f>SUM(H592+H594+H596+H598+H600+H602+H604)</f>
        <v>0</v>
      </c>
      <c r="I591" s="34">
        <f t="shared" si="77"/>
        <v>0</v>
      </c>
      <c r="J591" s="31">
        <f>SUM(J592+J594+J596+J598+J600+J602+J604)</f>
        <v>0</v>
      </c>
      <c r="K591" s="33">
        <f t="shared" si="74"/>
        <v>0</v>
      </c>
      <c r="L591" s="35">
        <f t="shared" ref="L591:L654" si="78">SUM(N591-J591)</f>
        <v>0</v>
      </c>
      <c r="M591" s="33">
        <f t="shared" si="75"/>
        <v>0</v>
      </c>
      <c r="N591" s="31">
        <f>SUM(N592+N594+N596+N598+N600+N602+N604)</f>
        <v>0</v>
      </c>
      <c r="O591" s="33">
        <f t="shared" si="76"/>
        <v>0</v>
      </c>
      <c r="P591" s="36">
        <f t="shared" ref="P591:P654" si="79">SUM(F591-N591)</f>
        <v>0</v>
      </c>
    </row>
    <row r="592" spans="1:16" ht="26.25" hidden="1" x14ac:dyDescent="0.25">
      <c r="A592" s="28">
        <v>3311401120689</v>
      </c>
      <c r="B592" s="39" t="s">
        <v>452</v>
      </c>
      <c r="C592" s="30"/>
      <c r="D592" s="31">
        <f>SUM(D593)</f>
        <v>0</v>
      </c>
      <c r="E592" s="31">
        <f>SUM(E593)</f>
        <v>0</v>
      </c>
      <c r="F592" s="32">
        <f t="shared" si="73"/>
        <v>0</v>
      </c>
      <c r="G592" s="33">
        <f t="shared" si="71"/>
        <v>0</v>
      </c>
      <c r="H592" s="31">
        <f>SUM(H593)</f>
        <v>0</v>
      </c>
      <c r="I592" s="34">
        <f t="shared" si="77"/>
        <v>0</v>
      </c>
      <c r="J592" s="31">
        <f>SUM(J593)</f>
        <v>0</v>
      </c>
      <c r="K592" s="33">
        <f t="shared" si="74"/>
        <v>0</v>
      </c>
      <c r="L592" s="35">
        <f t="shared" si="78"/>
        <v>0</v>
      </c>
      <c r="M592" s="33">
        <f t="shared" si="75"/>
        <v>0</v>
      </c>
      <c r="N592" s="31">
        <f>SUM(N593)</f>
        <v>0</v>
      </c>
      <c r="O592" s="33">
        <f t="shared" si="76"/>
        <v>0</v>
      </c>
      <c r="P592" s="36">
        <f t="shared" si="79"/>
        <v>0</v>
      </c>
    </row>
    <row r="593" spans="1:16" ht="26.25" hidden="1" x14ac:dyDescent="0.25">
      <c r="A593" s="28">
        <v>3311401120689160</v>
      </c>
      <c r="B593" s="39" t="s">
        <v>452</v>
      </c>
      <c r="C593" s="30"/>
      <c r="D593" s="37"/>
      <c r="E593" s="37"/>
      <c r="F593" s="32">
        <f t="shared" si="73"/>
        <v>0</v>
      </c>
      <c r="G593" s="33">
        <f t="shared" si="71"/>
        <v>0</v>
      </c>
      <c r="H593" s="37"/>
      <c r="I593" s="34">
        <f t="shared" si="77"/>
        <v>0</v>
      </c>
      <c r="J593" s="37"/>
      <c r="K593" s="33">
        <f t="shared" si="74"/>
        <v>0</v>
      </c>
      <c r="L593" s="35">
        <f t="shared" si="78"/>
        <v>0</v>
      </c>
      <c r="M593" s="33">
        <f t="shared" si="75"/>
        <v>0</v>
      </c>
      <c r="N593" s="37"/>
      <c r="O593" s="33">
        <f t="shared" si="76"/>
        <v>0</v>
      </c>
      <c r="P593" s="36">
        <f t="shared" si="79"/>
        <v>0</v>
      </c>
    </row>
    <row r="594" spans="1:16" hidden="1" x14ac:dyDescent="0.25">
      <c r="A594" s="28">
        <v>3311401120715</v>
      </c>
      <c r="B594" s="39" t="s">
        <v>453</v>
      </c>
      <c r="C594" s="30"/>
      <c r="D594" s="31">
        <f>SUM(D595)</f>
        <v>0</v>
      </c>
      <c r="E594" s="31">
        <f>SUM(E595)</f>
        <v>0</v>
      </c>
      <c r="F594" s="32">
        <f t="shared" si="73"/>
        <v>0</v>
      </c>
      <c r="G594" s="33">
        <f t="shared" si="71"/>
        <v>0</v>
      </c>
      <c r="H594" s="31">
        <f>SUM(H595)</f>
        <v>0</v>
      </c>
      <c r="I594" s="34">
        <f t="shared" si="77"/>
        <v>0</v>
      </c>
      <c r="J594" s="31">
        <f>SUM(J595)</f>
        <v>0</v>
      </c>
      <c r="K594" s="33">
        <f t="shared" si="74"/>
        <v>0</v>
      </c>
      <c r="L594" s="35">
        <f t="shared" si="78"/>
        <v>0</v>
      </c>
      <c r="M594" s="33">
        <f t="shared" si="75"/>
        <v>0</v>
      </c>
      <c r="N594" s="31">
        <f>SUM(N595)</f>
        <v>0</v>
      </c>
      <c r="O594" s="33">
        <f t="shared" si="76"/>
        <v>0</v>
      </c>
      <c r="P594" s="36">
        <f t="shared" si="79"/>
        <v>0</v>
      </c>
    </row>
    <row r="595" spans="1:16" hidden="1" x14ac:dyDescent="0.25">
      <c r="A595" s="28">
        <v>3311401120715160</v>
      </c>
      <c r="B595" s="39" t="s">
        <v>453</v>
      </c>
      <c r="C595" s="30"/>
      <c r="D595" s="37"/>
      <c r="E595" s="37"/>
      <c r="F595" s="32">
        <f t="shared" si="73"/>
        <v>0</v>
      </c>
      <c r="G595" s="33">
        <f t="shared" si="71"/>
        <v>0</v>
      </c>
      <c r="H595" s="37"/>
      <c r="I595" s="34">
        <f t="shared" si="77"/>
        <v>0</v>
      </c>
      <c r="J595" s="37"/>
      <c r="K595" s="33">
        <f t="shared" si="74"/>
        <v>0</v>
      </c>
      <c r="L595" s="35">
        <f t="shared" si="78"/>
        <v>0</v>
      </c>
      <c r="M595" s="33">
        <f t="shared" si="75"/>
        <v>0</v>
      </c>
      <c r="N595" s="37"/>
      <c r="O595" s="33">
        <f t="shared" si="76"/>
        <v>0</v>
      </c>
      <c r="P595" s="36">
        <f t="shared" si="79"/>
        <v>0</v>
      </c>
    </row>
    <row r="596" spans="1:16" hidden="1" x14ac:dyDescent="0.25">
      <c r="A596" s="28">
        <v>3311401120716</v>
      </c>
      <c r="B596" s="39" t="s">
        <v>454</v>
      </c>
      <c r="C596" s="30"/>
      <c r="D596" s="31">
        <f>SUM(D597)</f>
        <v>0</v>
      </c>
      <c r="E596" s="31">
        <f>SUM(E597)</f>
        <v>0</v>
      </c>
      <c r="F596" s="32">
        <f t="shared" si="73"/>
        <v>0</v>
      </c>
      <c r="G596" s="33">
        <f t="shared" ref="G596:G661" si="80">IF(OR(F596=0,F$7=0),0,F596/F$7)*100</f>
        <v>0</v>
      </c>
      <c r="H596" s="31">
        <f>SUM(H597)</f>
        <v>0</v>
      </c>
      <c r="I596" s="34">
        <f t="shared" si="77"/>
        <v>0</v>
      </c>
      <c r="J596" s="31">
        <f>SUM(J597)</f>
        <v>0</v>
      </c>
      <c r="K596" s="33">
        <f t="shared" si="74"/>
        <v>0</v>
      </c>
      <c r="L596" s="35">
        <f t="shared" si="78"/>
        <v>0</v>
      </c>
      <c r="M596" s="33">
        <f t="shared" si="75"/>
        <v>0</v>
      </c>
      <c r="N596" s="31">
        <f>SUM(N597)</f>
        <v>0</v>
      </c>
      <c r="O596" s="33">
        <f t="shared" si="76"/>
        <v>0</v>
      </c>
      <c r="P596" s="36">
        <f t="shared" si="79"/>
        <v>0</v>
      </c>
    </row>
    <row r="597" spans="1:16" hidden="1" x14ac:dyDescent="0.25">
      <c r="A597" s="28">
        <v>3311401120716150</v>
      </c>
      <c r="B597" s="39" t="s">
        <v>454</v>
      </c>
      <c r="C597" s="30"/>
      <c r="D597" s="37"/>
      <c r="E597" s="37"/>
      <c r="F597" s="32">
        <f t="shared" si="73"/>
        <v>0</v>
      </c>
      <c r="G597" s="33">
        <f t="shared" si="80"/>
        <v>0</v>
      </c>
      <c r="H597" s="37"/>
      <c r="I597" s="34">
        <f t="shared" si="77"/>
        <v>0</v>
      </c>
      <c r="J597" s="37"/>
      <c r="K597" s="33">
        <f t="shared" si="74"/>
        <v>0</v>
      </c>
      <c r="L597" s="35">
        <f t="shared" si="78"/>
        <v>0</v>
      </c>
      <c r="M597" s="33">
        <f t="shared" si="75"/>
        <v>0</v>
      </c>
      <c r="N597" s="37"/>
      <c r="O597" s="33">
        <f t="shared" si="76"/>
        <v>0</v>
      </c>
      <c r="P597" s="36">
        <f t="shared" si="79"/>
        <v>0</v>
      </c>
    </row>
    <row r="598" spans="1:16" ht="26.25" hidden="1" x14ac:dyDescent="0.25">
      <c r="A598" s="65">
        <v>3311401120725</v>
      </c>
      <c r="B598" s="39" t="s">
        <v>455</v>
      </c>
      <c r="C598" s="30"/>
      <c r="D598" s="31">
        <f>SUM(D599)</f>
        <v>0</v>
      </c>
      <c r="E598" s="31">
        <f>SUM(E599)</f>
        <v>0</v>
      </c>
      <c r="F598" s="32">
        <f t="shared" si="73"/>
        <v>0</v>
      </c>
      <c r="G598" s="33">
        <f t="shared" si="80"/>
        <v>0</v>
      </c>
      <c r="H598" s="31">
        <f>SUM(H599)</f>
        <v>0</v>
      </c>
      <c r="I598" s="34">
        <f t="shared" si="77"/>
        <v>0</v>
      </c>
      <c r="J598" s="31">
        <f>SUM(J599)</f>
        <v>0</v>
      </c>
      <c r="K598" s="33">
        <f t="shared" si="74"/>
        <v>0</v>
      </c>
      <c r="L598" s="35">
        <f t="shared" si="78"/>
        <v>0</v>
      </c>
      <c r="M598" s="33">
        <f t="shared" si="75"/>
        <v>0</v>
      </c>
      <c r="N598" s="31">
        <f>SUM(N599)</f>
        <v>0</v>
      </c>
      <c r="O598" s="33">
        <f t="shared" si="76"/>
        <v>0</v>
      </c>
      <c r="P598" s="36">
        <f t="shared" si="79"/>
        <v>0</v>
      </c>
    </row>
    <row r="599" spans="1:16" ht="26.25" hidden="1" x14ac:dyDescent="0.25">
      <c r="A599" s="65">
        <v>3311401120725160</v>
      </c>
      <c r="B599" s="39" t="s">
        <v>455</v>
      </c>
      <c r="C599" s="30"/>
      <c r="D599" s="37"/>
      <c r="E599" s="37"/>
      <c r="F599" s="32">
        <f t="shared" si="73"/>
        <v>0</v>
      </c>
      <c r="G599" s="33">
        <f t="shared" si="80"/>
        <v>0</v>
      </c>
      <c r="H599" s="37"/>
      <c r="I599" s="34">
        <f t="shared" si="77"/>
        <v>0</v>
      </c>
      <c r="J599" s="37"/>
      <c r="K599" s="33">
        <f t="shared" si="74"/>
        <v>0</v>
      </c>
      <c r="L599" s="35">
        <f t="shared" si="78"/>
        <v>0</v>
      </c>
      <c r="M599" s="33">
        <f t="shared" si="75"/>
        <v>0</v>
      </c>
      <c r="N599" s="37"/>
      <c r="O599" s="33">
        <f t="shared" si="76"/>
        <v>0</v>
      </c>
      <c r="P599" s="36">
        <f t="shared" si="79"/>
        <v>0</v>
      </c>
    </row>
    <row r="600" spans="1:16" hidden="1" x14ac:dyDescent="0.25">
      <c r="A600" s="65">
        <v>3311401120731</v>
      </c>
      <c r="B600" s="39" t="s">
        <v>456</v>
      </c>
      <c r="C600" s="30"/>
      <c r="D600" s="31">
        <f>SUM(D601)</f>
        <v>0</v>
      </c>
      <c r="E600" s="31">
        <f>SUM(E601)</f>
        <v>0</v>
      </c>
      <c r="F600" s="32">
        <f t="shared" si="73"/>
        <v>0</v>
      </c>
      <c r="G600" s="33">
        <f t="shared" si="80"/>
        <v>0</v>
      </c>
      <c r="H600" s="31">
        <f>SUM(H601)</f>
        <v>0</v>
      </c>
      <c r="I600" s="34">
        <f t="shared" si="77"/>
        <v>0</v>
      </c>
      <c r="J600" s="31">
        <f>SUM(J601)</f>
        <v>0</v>
      </c>
      <c r="K600" s="33">
        <f t="shared" si="74"/>
        <v>0</v>
      </c>
      <c r="L600" s="35">
        <f t="shared" si="78"/>
        <v>0</v>
      </c>
      <c r="M600" s="33">
        <f t="shared" si="75"/>
        <v>0</v>
      </c>
      <c r="N600" s="31">
        <f>SUM(N601)</f>
        <v>0</v>
      </c>
      <c r="O600" s="33">
        <f t="shared" si="76"/>
        <v>0</v>
      </c>
      <c r="P600" s="36">
        <f t="shared" si="79"/>
        <v>0</v>
      </c>
    </row>
    <row r="601" spans="1:16" hidden="1" x14ac:dyDescent="0.25">
      <c r="A601" s="65">
        <v>3311401120731160</v>
      </c>
      <c r="B601" s="39" t="s">
        <v>456</v>
      </c>
      <c r="C601" s="30"/>
      <c r="D601" s="37"/>
      <c r="E601" s="37"/>
      <c r="F601" s="32">
        <f t="shared" si="73"/>
        <v>0</v>
      </c>
      <c r="G601" s="33">
        <f t="shared" si="80"/>
        <v>0</v>
      </c>
      <c r="H601" s="37"/>
      <c r="I601" s="34">
        <f t="shared" si="77"/>
        <v>0</v>
      </c>
      <c r="J601" s="37"/>
      <c r="K601" s="33">
        <f t="shared" si="74"/>
        <v>0</v>
      </c>
      <c r="L601" s="35">
        <f t="shared" si="78"/>
        <v>0</v>
      </c>
      <c r="M601" s="33">
        <f t="shared" si="75"/>
        <v>0</v>
      </c>
      <c r="N601" s="37"/>
      <c r="O601" s="33">
        <f t="shared" si="76"/>
        <v>0</v>
      </c>
      <c r="P601" s="36">
        <f t="shared" si="79"/>
        <v>0</v>
      </c>
    </row>
    <row r="602" spans="1:16" hidden="1" x14ac:dyDescent="0.25">
      <c r="A602" s="65">
        <v>3311401120740</v>
      </c>
      <c r="B602" s="39" t="s">
        <v>457</v>
      </c>
      <c r="C602" s="30"/>
      <c r="D602" s="31">
        <f>SUM(D603)</f>
        <v>0</v>
      </c>
      <c r="E602" s="31">
        <f>SUM(E603)</f>
        <v>0</v>
      </c>
      <c r="F602" s="32">
        <f t="shared" si="73"/>
        <v>0</v>
      </c>
      <c r="G602" s="33">
        <f t="shared" si="80"/>
        <v>0</v>
      </c>
      <c r="H602" s="31">
        <f>SUM(H603)</f>
        <v>0</v>
      </c>
      <c r="I602" s="34">
        <f t="shared" si="77"/>
        <v>0</v>
      </c>
      <c r="J602" s="31">
        <f>SUM(J603)</f>
        <v>0</v>
      </c>
      <c r="K602" s="33">
        <f t="shared" si="74"/>
        <v>0</v>
      </c>
      <c r="L602" s="35">
        <f t="shared" si="78"/>
        <v>0</v>
      </c>
      <c r="M602" s="33">
        <f t="shared" si="75"/>
        <v>0</v>
      </c>
      <c r="N602" s="31">
        <f>SUM(N603)</f>
        <v>0</v>
      </c>
      <c r="O602" s="33">
        <f t="shared" si="76"/>
        <v>0</v>
      </c>
      <c r="P602" s="36">
        <f t="shared" si="79"/>
        <v>0</v>
      </c>
    </row>
    <row r="603" spans="1:16" hidden="1" x14ac:dyDescent="0.25">
      <c r="A603" s="65">
        <v>3311401120740160</v>
      </c>
      <c r="B603" s="39" t="s">
        <v>457</v>
      </c>
      <c r="C603" s="30"/>
      <c r="D603" s="37"/>
      <c r="E603" s="37"/>
      <c r="F603" s="32">
        <f t="shared" si="73"/>
        <v>0</v>
      </c>
      <c r="G603" s="33">
        <f t="shared" si="80"/>
        <v>0</v>
      </c>
      <c r="H603" s="37"/>
      <c r="I603" s="34">
        <f t="shared" si="77"/>
        <v>0</v>
      </c>
      <c r="J603" s="37"/>
      <c r="K603" s="33">
        <f t="shared" si="74"/>
        <v>0</v>
      </c>
      <c r="L603" s="35">
        <f t="shared" si="78"/>
        <v>0</v>
      </c>
      <c r="M603" s="33">
        <f t="shared" si="75"/>
        <v>0</v>
      </c>
      <c r="N603" s="37"/>
      <c r="O603" s="33">
        <f t="shared" si="76"/>
        <v>0</v>
      </c>
      <c r="P603" s="36">
        <f t="shared" si="79"/>
        <v>0</v>
      </c>
    </row>
    <row r="604" spans="1:16" ht="26.25" hidden="1" x14ac:dyDescent="0.25">
      <c r="A604" s="28">
        <v>3311401120752</v>
      </c>
      <c r="B604" s="39" t="s">
        <v>458</v>
      </c>
      <c r="C604" s="30"/>
      <c r="D604" s="31">
        <f>SUM(D605)</f>
        <v>0</v>
      </c>
      <c r="E604" s="31">
        <f>SUM(E605)</f>
        <v>0</v>
      </c>
      <c r="F604" s="32">
        <f t="shared" si="73"/>
        <v>0</v>
      </c>
      <c r="G604" s="33">
        <f t="shared" si="80"/>
        <v>0</v>
      </c>
      <c r="H604" s="31">
        <f>SUM(H605)</f>
        <v>0</v>
      </c>
      <c r="I604" s="34">
        <f t="shared" si="77"/>
        <v>0</v>
      </c>
      <c r="J604" s="31">
        <f>SUM(J605)</f>
        <v>0</v>
      </c>
      <c r="K604" s="33">
        <f t="shared" si="74"/>
        <v>0</v>
      </c>
      <c r="L604" s="35">
        <f t="shared" si="78"/>
        <v>0</v>
      </c>
      <c r="M604" s="33">
        <f t="shared" si="75"/>
        <v>0</v>
      </c>
      <c r="N604" s="31">
        <f>SUM(N605)</f>
        <v>0</v>
      </c>
      <c r="O604" s="33">
        <f t="shared" si="76"/>
        <v>0</v>
      </c>
      <c r="P604" s="36">
        <f t="shared" si="79"/>
        <v>0</v>
      </c>
    </row>
    <row r="605" spans="1:16" ht="26.25" hidden="1" x14ac:dyDescent="0.25">
      <c r="A605" s="28">
        <v>3311401120752160</v>
      </c>
      <c r="B605" s="39" t="s">
        <v>458</v>
      </c>
      <c r="C605" s="30"/>
      <c r="D605" s="37"/>
      <c r="E605" s="37"/>
      <c r="F605" s="32">
        <f t="shared" si="73"/>
        <v>0</v>
      </c>
      <c r="G605" s="33">
        <f t="shared" si="80"/>
        <v>0</v>
      </c>
      <c r="H605" s="37"/>
      <c r="I605" s="34">
        <f t="shared" si="77"/>
        <v>0</v>
      </c>
      <c r="J605" s="37"/>
      <c r="K605" s="33">
        <f t="shared" si="74"/>
        <v>0</v>
      </c>
      <c r="L605" s="35">
        <f t="shared" si="78"/>
        <v>0</v>
      </c>
      <c r="M605" s="33">
        <f t="shared" si="75"/>
        <v>0</v>
      </c>
      <c r="N605" s="37"/>
      <c r="O605" s="33">
        <f t="shared" si="76"/>
        <v>0</v>
      </c>
      <c r="P605" s="36">
        <f t="shared" si="79"/>
        <v>0</v>
      </c>
    </row>
    <row r="606" spans="1:16" hidden="1" x14ac:dyDescent="0.25">
      <c r="A606" s="65">
        <v>331140113</v>
      </c>
      <c r="B606" s="39" t="s">
        <v>459</v>
      </c>
      <c r="C606" s="30"/>
      <c r="D606" s="31">
        <f>SUM(D607+D609+D611+D613+D615)</f>
        <v>0</v>
      </c>
      <c r="E606" s="31">
        <f>SUM(E607+E609+E611+E613+E615)</f>
        <v>0</v>
      </c>
      <c r="F606" s="32">
        <f t="shared" si="73"/>
        <v>0</v>
      </c>
      <c r="G606" s="33">
        <f t="shared" si="80"/>
        <v>0</v>
      </c>
      <c r="H606" s="31">
        <f>SUM(H607+H609+H611+H613+H615)</f>
        <v>0</v>
      </c>
      <c r="I606" s="34">
        <f t="shared" si="77"/>
        <v>0</v>
      </c>
      <c r="J606" s="31">
        <f>SUM(J607+J609+J611+J613+J615)</f>
        <v>0</v>
      </c>
      <c r="K606" s="33">
        <f t="shared" si="74"/>
        <v>0</v>
      </c>
      <c r="L606" s="35">
        <f t="shared" si="78"/>
        <v>0</v>
      </c>
      <c r="M606" s="33">
        <f t="shared" si="75"/>
        <v>0</v>
      </c>
      <c r="N606" s="31">
        <f>SUM(N607+N609+N611+N613+N615)</f>
        <v>0</v>
      </c>
      <c r="O606" s="33">
        <f t="shared" si="76"/>
        <v>0</v>
      </c>
      <c r="P606" s="36">
        <f t="shared" si="79"/>
        <v>0</v>
      </c>
    </row>
    <row r="607" spans="1:16" hidden="1" x14ac:dyDescent="0.25">
      <c r="A607" s="65">
        <v>3311401130414</v>
      </c>
      <c r="B607" s="39" t="s">
        <v>460</v>
      </c>
      <c r="C607" s="30"/>
      <c r="D607" s="31">
        <f>SUM(D608)</f>
        <v>0</v>
      </c>
      <c r="E607" s="31">
        <f>SUM(E608)</f>
        <v>0</v>
      </c>
      <c r="F607" s="32">
        <f t="shared" si="73"/>
        <v>0</v>
      </c>
      <c r="G607" s="33">
        <f t="shared" si="80"/>
        <v>0</v>
      </c>
      <c r="H607" s="31">
        <f>SUM(H608)</f>
        <v>0</v>
      </c>
      <c r="I607" s="34">
        <f t="shared" si="77"/>
        <v>0</v>
      </c>
      <c r="J607" s="31">
        <f>SUM(J608)</f>
        <v>0</v>
      </c>
      <c r="K607" s="33">
        <f t="shared" si="74"/>
        <v>0</v>
      </c>
      <c r="L607" s="35">
        <f t="shared" si="78"/>
        <v>0</v>
      </c>
      <c r="M607" s="33">
        <f t="shared" si="75"/>
        <v>0</v>
      </c>
      <c r="N607" s="31">
        <f>SUM(N608)</f>
        <v>0</v>
      </c>
      <c r="O607" s="33">
        <f t="shared" si="76"/>
        <v>0</v>
      </c>
      <c r="P607" s="36">
        <f t="shared" si="79"/>
        <v>0</v>
      </c>
    </row>
    <row r="608" spans="1:16" hidden="1" x14ac:dyDescent="0.25">
      <c r="A608" s="65">
        <v>3311401130414160</v>
      </c>
      <c r="B608" s="39" t="s">
        <v>460</v>
      </c>
      <c r="C608" s="30"/>
      <c r="D608" s="37"/>
      <c r="E608" s="37"/>
      <c r="F608" s="32">
        <f t="shared" si="73"/>
        <v>0</v>
      </c>
      <c r="G608" s="33">
        <f t="shared" si="80"/>
        <v>0</v>
      </c>
      <c r="H608" s="37"/>
      <c r="I608" s="34">
        <f t="shared" si="77"/>
        <v>0</v>
      </c>
      <c r="J608" s="37"/>
      <c r="K608" s="33">
        <f t="shared" si="74"/>
        <v>0</v>
      </c>
      <c r="L608" s="35">
        <f t="shared" si="78"/>
        <v>0</v>
      </c>
      <c r="M608" s="33">
        <f t="shared" si="75"/>
        <v>0</v>
      </c>
      <c r="N608" s="37"/>
      <c r="O608" s="33">
        <f t="shared" si="76"/>
        <v>0</v>
      </c>
      <c r="P608" s="36">
        <f t="shared" si="79"/>
        <v>0</v>
      </c>
    </row>
    <row r="609" spans="1:16" ht="26.25" hidden="1" x14ac:dyDescent="0.25">
      <c r="A609" s="65">
        <v>3311401130604</v>
      </c>
      <c r="B609" s="39" t="s">
        <v>461</v>
      </c>
      <c r="C609" s="30"/>
      <c r="D609" s="31">
        <f>SUM(D610)</f>
        <v>0</v>
      </c>
      <c r="E609" s="31">
        <f>SUM(E610)</f>
        <v>0</v>
      </c>
      <c r="F609" s="32">
        <f t="shared" si="73"/>
        <v>0</v>
      </c>
      <c r="G609" s="33">
        <f t="shared" si="80"/>
        <v>0</v>
      </c>
      <c r="H609" s="31">
        <f>SUM(H610)</f>
        <v>0</v>
      </c>
      <c r="I609" s="34">
        <f t="shared" si="77"/>
        <v>0</v>
      </c>
      <c r="J609" s="31">
        <f>SUM(J610)</f>
        <v>0</v>
      </c>
      <c r="K609" s="33">
        <f t="shared" si="74"/>
        <v>0</v>
      </c>
      <c r="L609" s="35">
        <f t="shared" si="78"/>
        <v>0</v>
      </c>
      <c r="M609" s="33">
        <f t="shared" si="75"/>
        <v>0</v>
      </c>
      <c r="N609" s="31">
        <f>SUM(N610)</f>
        <v>0</v>
      </c>
      <c r="O609" s="33">
        <f t="shared" si="76"/>
        <v>0</v>
      </c>
      <c r="P609" s="36">
        <f t="shared" si="79"/>
        <v>0</v>
      </c>
    </row>
    <row r="610" spans="1:16" ht="26.25" hidden="1" x14ac:dyDescent="0.25">
      <c r="A610" s="65">
        <v>3311401130604160</v>
      </c>
      <c r="B610" s="39" t="s">
        <v>461</v>
      </c>
      <c r="C610" s="30"/>
      <c r="D610" s="37"/>
      <c r="E610" s="37"/>
      <c r="F610" s="32">
        <f t="shared" si="73"/>
        <v>0</v>
      </c>
      <c r="G610" s="33">
        <f t="shared" si="80"/>
        <v>0</v>
      </c>
      <c r="H610" s="37"/>
      <c r="I610" s="34">
        <f t="shared" si="77"/>
        <v>0</v>
      </c>
      <c r="J610" s="37"/>
      <c r="K610" s="33">
        <f t="shared" si="74"/>
        <v>0</v>
      </c>
      <c r="L610" s="35">
        <f t="shared" si="78"/>
        <v>0</v>
      </c>
      <c r="M610" s="33">
        <f t="shared" si="75"/>
        <v>0</v>
      </c>
      <c r="N610" s="37"/>
      <c r="O610" s="33">
        <f t="shared" si="76"/>
        <v>0</v>
      </c>
      <c r="P610" s="36">
        <f t="shared" si="79"/>
        <v>0</v>
      </c>
    </row>
    <row r="611" spans="1:16" ht="26.25" hidden="1" x14ac:dyDescent="0.25">
      <c r="A611" s="28">
        <v>3311401130686</v>
      </c>
      <c r="B611" s="39" t="s">
        <v>462</v>
      </c>
      <c r="C611" s="30"/>
      <c r="D611" s="31">
        <f>SUM(D612)</f>
        <v>0</v>
      </c>
      <c r="E611" s="31">
        <f>SUM(E612)</f>
        <v>0</v>
      </c>
      <c r="F611" s="32">
        <f t="shared" si="73"/>
        <v>0</v>
      </c>
      <c r="G611" s="33">
        <f t="shared" si="80"/>
        <v>0</v>
      </c>
      <c r="H611" s="31">
        <f>SUM(H612)</f>
        <v>0</v>
      </c>
      <c r="I611" s="34">
        <f t="shared" si="77"/>
        <v>0</v>
      </c>
      <c r="J611" s="31">
        <f>SUM(J612)</f>
        <v>0</v>
      </c>
      <c r="K611" s="33">
        <f t="shared" si="74"/>
        <v>0</v>
      </c>
      <c r="L611" s="35">
        <f t="shared" si="78"/>
        <v>0</v>
      </c>
      <c r="M611" s="33">
        <f t="shared" si="75"/>
        <v>0</v>
      </c>
      <c r="N611" s="31">
        <f>SUM(N612)</f>
        <v>0</v>
      </c>
      <c r="O611" s="33">
        <f t="shared" si="76"/>
        <v>0</v>
      </c>
      <c r="P611" s="36">
        <f t="shared" si="79"/>
        <v>0</v>
      </c>
    </row>
    <row r="612" spans="1:16" ht="26.25" hidden="1" x14ac:dyDescent="0.25">
      <c r="A612" s="28">
        <v>3311401130686160</v>
      </c>
      <c r="B612" s="39" t="s">
        <v>462</v>
      </c>
      <c r="C612" s="30"/>
      <c r="D612" s="37"/>
      <c r="E612" s="37"/>
      <c r="F612" s="32">
        <f t="shared" si="73"/>
        <v>0</v>
      </c>
      <c r="G612" s="33">
        <f t="shared" si="80"/>
        <v>0</v>
      </c>
      <c r="H612" s="37"/>
      <c r="I612" s="34">
        <f t="shared" si="77"/>
        <v>0</v>
      </c>
      <c r="J612" s="37"/>
      <c r="K612" s="33">
        <f t="shared" si="74"/>
        <v>0</v>
      </c>
      <c r="L612" s="35">
        <f t="shared" si="78"/>
        <v>0</v>
      </c>
      <c r="M612" s="33">
        <f t="shared" si="75"/>
        <v>0</v>
      </c>
      <c r="N612" s="37"/>
      <c r="O612" s="33">
        <f t="shared" si="76"/>
        <v>0</v>
      </c>
      <c r="P612" s="36">
        <f t="shared" si="79"/>
        <v>0</v>
      </c>
    </row>
    <row r="613" spans="1:16" ht="26.25" hidden="1" x14ac:dyDescent="0.25">
      <c r="A613" s="65">
        <v>3311401130884</v>
      </c>
      <c r="B613" s="39" t="s">
        <v>463</v>
      </c>
      <c r="C613" s="30"/>
      <c r="D613" s="31">
        <f>SUM(D614)</f>
        <v>0</v>
      </c>
      <c r="E613" s="31">
        <f>SUM(E614)</f>
        <v>0</v>
      </c>
      <c r="F613" s="32">
        <f t="shared" si="73"/>
        <v>0</v>
      </c>
      <c r="G613" s="33">
        <f t="shared" si="80"/>
        <v>0</v>
      </c>
      <c r="H613" s="31">
        <f>SUM(H614)</f>
        <v>0</v>
      </c>
      <c r="I613" s="34">
        <f t="shared" si="77"/>
        <v>0</v>
      </c>
      <c r="J613" s="31">
        <f>SUM(J614)</f>
        <v>0</v>
      </c>
      <c r="K613" s="33">
        <f t="shared" si="74"/>
        <v>0</v>
      </c>
      <c r="L613" s="35">
        <f t="shared" si="78"/>
        <v>0</v>
      </c>
      <c r="M613" s="33">
        <f t="shared" si="75"/>
        <v>0</v>
      </c>
      <c r="N613" s="31">
        <f>SUM(N614)</f>
        <v>0</v>
      </c>
      <c r="O613" s="33">
        <f t="shared" si="76"/>
        <v>0</v>
      </c>
      <c r="P613" s="36">
        <f t="shared" si="79"/>
        <v>0</v>
      </c>
    </row>
    <row r="614" spans="1:16" ht="26.25" hidden="1" x14ac:dyDescent="0.25">
      <c r="A614" s="65">
        <v>3311401130884160</v>
      </c>
      <c r="B614" s="39" t="s">
        <v>463</v>
      </c>
      <c r="C614" s="30"/>
      <c r="D614" s="37"/>
      <c r="E614" s="37"/>
      <c r="F614" s="32">
        <f t="shared" si="73"/>
        <v>0</v>
      </c>
      <c r="G614" s="33">
        <f t="shared" si="80"/>
        <v>0</v>
      </c>
      <c r="H614" s="37"/>
      <c r="I614" s="34">
        <f t="shared" si="77"/>
        <v>0</v>
      </c>
      <c r="J614" s="37"/>
      <c r="K614" s="33">
        <f t="shared" si="74"/>
        <v>0</v>
      </c>
      <c r="L614" s="35">
        <f t="shared" si="78"/>
        <v>0</v>
      </c>
      <c r="M614" s="33">
        <f t="shared" si="75"/>
        <v>0</v>
      </c>
      <c r="N614" s="37"/>
      <c r="O614" s="33">
        <f t="shared" si="76"/>
        <v>0</v>
      </c>
      <c r="P614" s="36">
        <f t="shared" si="79"/>
        <v>0</v>
      </c>
    </row>
    <row r="615" spans="1:16" ht="26.25" hidden="1" x14ac:dyDescent="0.25">
      <c r="A615" s="65">
        <v>3311401130968</v>
      </c>
      <c r="B615" s="45" t="s">
        <v>463</v>
      </c>
      <c r="C615" s="30"/>
      <c r="D615" s="31">
        <f>SUM(D616)</f>
        <v>0</v>
      </c>
      <c r="E615" s="31">
        <f>SUM(E616)</f>
        <v>0</v>
      </c>
      <c r="F615" s="32">
        <f t="shared" si="73"/>
        <v>0</v>
      </c>
      <c r="G615" s="33"/>
      <c r="H615" s="31">
        <f>SUM(H616)</f>
        <v>0</v>
      </c>
      <c r="I615" s="34">
        <f t="shared" si="77"/>
        <v>0</v>
      </c>
      <c r="J615" s="31">
        <f>SUM(J616)</f>
        <v>0</v>
      </c>
      <c r="K615" s="33">
        <f t="shared" si="74"/>
        <v>0</v>
      </c>
      <c r="L615" s="35">
        <f t="shared" si="78"/>
        <v>0</v>
      </c>
      <c r="M615" s="33">
        <f t="shared" si="75"/>
        <v>0</v>
      </c>
      <c r="N615" s="31">
        <f>SUM(N616)</f>
        <v>0</v>
      </c>
      <c r="O615" s="33">
        <f t="shared" si="76"/>
        <v>0</v>
      </c>
      <c r="P615" s="36">
        <f t="shared" si="79"/>
        <v>0</v>
      </c>
    </row>
    <row r="616" spans="1:16" ht="26.25" hidden="1" x14ac:dyDescent="0.25">
      <c r="A616" s="65">
        <v>3311401130968160</v>
      </c>
      <c r="B616" s="45" t="s">
        <v>464</v>
      </c>
      <c r="C616" s="30"/>
      <c r="D616" s="37"/>
      <c r="E616" s="37"/>
      <c r="F616" s="32">
        <f t="shared" si="73"/>
        <v>0</v>
      </c>
      <c r="G616" s="33"/>
      <c r="H616" s="37"/>
      <c r="I616" s="34">
        <f t="shared" si="77"/>
        <v>0</v>
      </c>
      <c r="J616" s="37"/>
      <c r="K616" s="33">
        <f t="shared" si="74"/>
        <v>0</v>
      </c>
      <c r="L616" s="35">
        <f t="shared" si="78"/>
        <v>0</v>
      </c>
      <c r="M616" s="33">
        <f t="shared" si="75"/>
        <v>0</v>
      </c>
      <c r="N616" s="37"/>
      <c r="O616" s="33">
        <f t="shared" si="76"/>
        <v>0</v>
      </c>
      <c r="P616" s="36">
        <f t="shared" si="79"/>
        <v>0</v>
      </c>
    </row>
    <row r="617" spans="1:16" ht="26.25" hidden="1" x14ac:dyDescent="0.25">
      <c r="A617" s="65">
        <v>331140114</v>
      </c>
      <c r="B617" s="39" t="s">
        <v>465</v>
      </c>
      <c r="C617" s="30"/>
      <c r="D617" s="31">
        <f>SUM(D618+D620)</f>
        <v>0</v>
      </c>
      <c r="E617" s="31">
        <f>SUM(E618+E620)</f>
        <v>0</v>
      </c>
      <c r="F617" s="32">
        <f t="shared" si="73"/>
        <v>0</v>
      </c>
      <c r="G617" s="33">
        <f t="shared" si="80"/>
        <v>0</v>
      </c>
      <c r="H617" s="31">
        <f>SUM(H618+H620)</f>
        <v>0</v>
      </c>
      <c r="I617" s="34">
        <f t="shared" si="77"/>
        <v>0</v>
      </c>
      <c r="J617" s="31">
        <f>SUM(J618+J620)</f>
        <v>0</v>
      </c>
      <c r="K617" s="33">
        <f t="shared" si="74"/>
        <v>0</v>
      </c>
      <c r="L617" s="35">
        <f t="shared" si="78"/>
        <v>0</v>
      </c>
      <c r="M617" s="33">
        <f t="shared" si="75"/>
        <v>0</v>
      </c>
      <c r="N617" s="31">
        <f>SUM(N618+N620)</f>
        <v>0</v>
      </c>
      <c r="O617" s="33">
        <f t="shared" si="76"/>
        <v>0</v>
      </c>
      <c r="P617" s="36">
        <f t="shared" si="79"/>
        <v>0</v>
      </c>
    </row>
    <row r="618" spans="1:16" ht="26.25" hidden="1" x14ac:dyDescent="0.25">
      <c r="A618" s="65">
        <v>3311401140582</v>
      </c>
      <c r="B618" s="39" t="s">
        <v>466</v>
      </c>
      <c r="C618" s="30"/>
      <c r="D618" s="31">
        <f>SUM(D619)</f>
        <v>0</v>
      </c>
      <c r="E618" s="31">
        <f>SUM(E619)</f>
        <v>0</v>
      </c>
      <c r="F618" s="32">
        <f t="shared" si="73"/>
        <v>0</v>
      </c>
      <c r="G618" s="33">
        <f t="shared" si="80"/>
        <v>0</v>
      </c>
      <c r="H618" s="31">
        <f>SUM(H619)</f>
        <v>0</v>
      </c>
      <c r="I618" s="34">
        <f t="shared" si="77"/>
        <v>0</v>
      </c>
      <c r="J618" s="31">
        <f>SUM(J619)</f>
        <v>0</v>
      </c>
      <c r="K618" s="33">
        <f t="shared" si="74"/>
        <v>0</v>
      </c>
      <c r="L618" s="35">
        <f t="shared" si="78"/>
        <v>0</v>
      </c>
      <c r="M618" s="33">
        <f t="shared" si="75"/>
        <v>0</v>
      </c>
      <c r="N618" s="31">
        <f>SUM(N619)</f>
        <v>0</v>
      </c>
      <c r="O618" s="33">
        <f t="shared" si="76"/>
        <v>0</v>
      </c>
      <c r="P618" s="36">
        <f t="shared" si="79"/>
        <v>0</v>
      </c>
    </row>
    <row r="619" spans="1:16" ht="26.25" hidden="1" x14ac:dyDescent="0.25">
      <c r="A619" s="65">
        <v>3311401140582170</v>
      </c>
      <c r="B619" s="39" t="s">
        <v>466</v>
      </c>
      <c r="C619" s="30"/>
      <c r="D619" s="37"/>
      <c r="E619" s="37"/>
      <c r="F619" s="32">
        <f t="shared" si="73"/>
        <v>0</v>
      </c>
      <c r="G619" s="33">
        <f t="shared" si="80"/>
        <v>0</v>
      </c>
      <c r="H619" s="37"/>
      <c r="I619" s="34">
        <f t="shared" si="77"/>
        <v>0</v>
      </c>
      <c r="J619" s="37"/>
      <c r="K619" s="33">
        <f t="shared" si="74"/>
        <v>0</v>
      </c>
      <c r="L619" s="35">
        <f t="shared" si="78"/>
        <v>0</v>
      </c>
      <c r="M619" s="33">
        <f t="shared" si="75"/>
        <v>0</v>
      </c>
      <c r="N619" s="37"/>
      <c r="O619" s="33">
        <f t="shared" si="76"/>
        <v>0</v>
      </c>
      <c r="P619" s="36">
        <f t="shared" si="79"/>
        <v>0</v>
      </c>
    </row>
    <row r="620" spans="1:16" hidden="1" x14ac:dyDescent="0.25">
      <c r="A620" s="65">
        <v>3311401140583</v>
      </c>
      <c r="B620" s="39" t="s">
        <v>467</v>
      </c>
      <c r="C620" s="30"/>
      <c r="D620" s="31">
        <f>SUM(D621)</f>
        <v>0</v>
      </c>
      <c r="E620" s="31">
        <f>SUM(E621)</f>
        <v>0</v>
      </c>
      <c r="F620" s="32">
        <f t="shared" si="73"/>
        <v>0</v>
      </c>
      <c r="G620" s="33">
        <f t="shared" si="80"/>
        <v>0</v>
      </c>
      <c r="H620" s="31">
        <f>SUM(H621)</f>
        <v>0</v>
      </c>
      <c r="I620" s="34">
        <f t="shared" si="77"/>
        <v>0</v>
      </c>
      <c r="J620" s="31">
        <f>SUM(J621)</f>
        <v>0</v>
      </c>
      <c r="K620" s="33">
        <f t="shared" si="74"/>
        <v>0</v>
      </c>
      <c r="L620" s="35">
        <f t="shared" si="78"/>
        <v>0</v>
      </c>
      <c r="M620" s="33">
        <f t="shared" si="75"/>
        <v>0</v>
      </c>
      <c r="N620" s="31">
        <f>SUM(N621)</f>
        <v>0</v>
      </c>
      <c r="O620" s="33">
        <f t="shared" si="76"/>
        <v>0</v>
      </c>
      <c r="P620" s="36">
        <f t="shared" si="79"/>
        <v>0</v>
      </c>
    </row>
    <row r="621" spans="1:16" hidden="1" x14ac:dyDescent="0.25">
      <c r="A621" s="65">
        <v>3311401140583170</v>
      </c>
      <c r="B621" s="39" t="s">
        <v>467</v>
      </c>
      <c r="C621" s="30"/>
      <c r="D621" s="37"/>
      <c r="E621" s="37"/>
      <c r="F621" s="32">
        <f t="shared" si="73"/>
        <v>0</v>
      </c>
      <c r="G621" s="33">
        <f t="shared" si="80"/>
        <v>0</v>
      </c>
      <c r="H621" s="37"/>
      <c r="I621" s="34">
        <f t="shared" si="77"/>
        <v>0</v>
      </c>
      <c r="J621" s="37"/>
      <c r="K621" s="33">
        <f t="shared" si="74"/>
        <v>0</v>
      </c>
      <c r="L621" s="35">
        <f t="shared" si="78"/>
        <v>0</v>
      </c>
      <c r="M621" s="33">
        <f t="shared" si="75"/>
        <v>0</v>
      </c>
      <c r="N621" s="37"/>
      <c r="O621" s="33">
        <f t="shared" si="76"/>
        <v>0</v>
      </c>
      <c r="P621" s="36">
        <f t="shared" si="79"/>
        <v>0</v>
      </c>
    </row>
    <row r="622" spans="1:16" x14ac:dyDescent="0.25">
      <c r="A622" s="65">
        <v>331140115</v>
      </c>
      <c r="B622" s="39" t="s">
        <v>468</v>
      </c>
      <c r="C622" s="30"/>
      <c r="D622" s="31">
        <f>SUM(D623+D625+D627+D629+D631+D633+D635+D637+D639+D641+D650+D652+D654+D656+D658+D660+D662+D664+D667+D669)</f>
        <v>1627868189</v>
      </c>
      <c r="E622" s="31">
        <f>SUM(E623+E625+E627+E629+E631+E633+E635+E637+E639+E641+E650+E652+E654+E656+E658+E660+E662+E664+E667+E669)</f>
        <v>887818053</v>
      </c>
      <c r="F622" s="32">
        <f t="shared" si="73"/>
        <v>2515686242</v>
      </c>
      <c r="G622" s="33">
        <f t="shared" si="80"/>
        <v>7.4182406081149717</v>
      </c>
      <c r="H622" s="31">
        <f>SUM(H623+H625+H627+H629+H631+H633+H635+H637+H639+H641+H650+H652+H654+H656+H658+H660+H662+H664+H667+H669)</f>
        <v>0</v>
      </c>
      <c r="I622" s="34">
        <f t="shared" si="77"/>
        <v>2515686242</v>
      </c>
      <c r="J622" s="31">
        <f>SUM(J623+J625+J627+J629+J631+J633+J635+J637+J639+J641+J650+J652+J654+J656+J658+J660+J662+J664+J667+J669)</f>
        <v>830443856</v>
      </c>
      <c r="K622" s="33">
        <f t="shared" si="74"/>
        <v>33.010629153013433</v>
      </c>
      <c r="L622" s="35">
        <f t="shared" si="78"/>
        <v>759689813</v>
      </c>
      <c r="M622" s="33">
        <f t="shared" si="75"/>
        <v>30.198114546909384</v>
      </c>
      <c r="N622" s="31">
        <f>SUM(N623+N625+N627+N629+N631+N633+N635+N637+N639+N641+N650+N652+N654+N656+N658+N660+N662+N664+N667+N669)</f>
        <v>1590133669</v>
      </c>
      <c r="O622" s="33">
        <f t="shared" si="76"/>
        <v>63.208743699922806</v>
      </c>
      <c r="P622" s="36">
        <f t="shared" si="79"/>
        <v>925552573</v>
      </c>
    </row>
    <row r="623" spans="1:16" ht="39" hidden="1" x14ac:dyDescent="0.25">
      <c r="A623" s="65">
        <v>3311401150005</v>
      </c>
      <c r="B623" s="29" t="s">
        <v>469</v>
      </c>
      <c r="C623" s="30"/>
      <c r="D623" s="31">
        <f>SUM(D624)</f>
        <v>0</v>
      </c>
      <c r="E623" s="31">
        <f>SUM(E624)</f>
        <v>0</v>
      </c>
      <c r="F623" s="32">
        <f t="shared" si="73"/>
        <v>0</v>
      </c>
      <c r="G623" s="33">
        <f t="shared" si="80"/>
        <v>0</v>
      </c>
      <c r="H623" s="31">
        <f>SUM(H624)</f>
        <v>0</v>
      </c>
      <c r="I623" s="34">
        <f t="shared" si="77"/>
        <v>0</v>
      </c>
      <c r="J623" s="31">
        <f>SUM(J624)</f>
        <v>0</v>
      </c>
      <c r="K623" s="33">
        <f t="shared" si="74"/>
        <v>0</v>
      </c>
      <c r="L623" s="35">
        <f t="shared" si="78"/>
        <v>0</v>
      </c>
      <c r="M623" s="33">
        <f t="shared" si="75"/>
        <v>0</v>
      </c>
      <c r="N623" s="31">
        <f>SUM(N624)</f>
        <v>0</v>
      </c>
      <c r="O623" s="33">
        <f t="shared" si="76"/>
        <v>0</v>
      </c>
      <c r="P623" s="36">
        <f t="shared" si="79"/>
        <v>0</v>
      </c>
    </row>
    <row r="624" spans="1:16" hidden="1" x14ac:dyDescent="0.25">
      <c r="A624" s="65">
        <v>3311401150005170</v>
      </c>
      <c r="B624" s="29" t="s">
        <v>470</v>
      </c>
      <c r="C624" s="30"/>
      <c r="D624" s="31"/>
      <c r="E624" s="105"/>
      <c r="F624" s="32">
        <f t="shared" si="73"/>
        <v>0</v>
      </c>
      <c r="G624" s="33">
        <f t="shared" si="80"/>
        <v>0</v>
      </c>
      <c r="H624" s="105"/>
      <c r="I624" s="34">
        <f t="shared" si="77"/>
        <v>0</v>
      </c>
      <c r="J624" s="105"/>
      <c r="K624" s="33">
        <f t="shared" si="74"/>
        <v>0</v>
      </c>
      <c r="L624" s="35">
        <f t="shared" si="78"/>
        <v>0</v>
      </c>
      <c r="M624" s="33">
        <f t="shared" si="75"/>
        <v>0</v>
      </c>
      <c r="N624" s="105"/>
      <c r="O624" s="33">
        <f t="shared" si="76"/>
        <v>0</v>
      </c>
      <c r="P624" s="36">
        <f t="shared" si="79"/>
        <v>0</v>
      </c>
    </row>
    <row r="625" spans="1:16" ht="26.25" x14ac:dyDescent="0.25">
      <c r="A625" s="65">
        <v>3311401150025</v>
      </c>
      <c r="B625" s="29" t="s">
        <v>471</v>
      </c>
      <c r="C625" s="30"/>
      <c r="D625" s="31">
        <f>SUM(D626)</f>
        <v>772000000</v>
      </c>
      <c r="E625" s="31">
        <f>SUM(E626)</f>
        <v>0</v>
      </c>
      <c r="F625" s="32">
        <f t="shared" si="73"/>
        <v>772000000</v>
      </c>
      <c r="G625" s="33">
        <f t="shared" si="80"/>
        <v>2.2764690023155749</v>
      </c>
      <c r="H625" s="31">
        <f>SUM(H626)</f>
        <v>0</v>
      </c>
      <c r="I625" s="34">
        <f t="shared" si="77"/>
        <v>772000000</v>
      </c>
      <c r="J625" s="31">
        <f>SUM(J626)</f>
        <v>336854260</v>
      </c>
      <c r="K625" s="33">
        <f t="shared" si="74"/>
        <v>43.633971502590676</v>
      </c>
      <c r="L625" s="35">
        <f t="shared" si="78"/>
        <v>163371152</v>
      </c>
      <c r="M625" s="33">
        <f t="shared" si="75"/>
        <v>21.162066321243522</v>
      </c>
      <c r="N625" s="31">
        <f>SUM(N626)</f>
        <v>500225412</v>
      </c>
      <c r="O625" s="33">
        <f t="shared" si="76"/>
        <v>64.796037823834197</v>
      </c>
      <c r="P625" s="36">
        <f t="shared" si="79"/>
        <v>271774588</v>
      </c>
    </row>
    <row r="626" spans="1:16" x14ac:dyDescent="0.25">
      <c r="A626" s="65">
        <v>3311401150025</v>
      </c>
      <c r="B626" s="29" t="s">
        <v>472</v>
      </c>
      <c r="C626" s="30"/>
      <c r="D626" s="31">
        <v>772000000</v>
      </c>
      <c r="E626" s="31"/>
      <c r="F626" s="32">
        <f t="shared" si="73"/>
        <v>772000000</v>
      </c>
      <c r="G626" s="33">
        <f t="shared" si="80"/>
        <v>2.2764690023155749</v>
      </c>
      <c r="H626" s="31"/>
      <c r="I626" s="34">
        <f t="shared" si="77"/>
        <v>772000000</v>
      </c>
      <c r="J626" s="31">
        <v>336854260</v>
      </c>
      <c r="K626" s="33">
        <f t="shared" si="74"/>
        <v>43.633971502590676</v>
      </c>
      <c r="L626" s="35">
        <f t="shared" si="78"/>
        <v>163371152</v>
      </c>
      <c r="M626" s="33">
        <f t="shared" si="75"/>
        <v>21.162066321243522</v>
      </c>
      <c r="N626" s="31">
        <v>500225412</v>
      </c>
      <c r="O626" s="33">
        <f t="shared" si="76"/>
        <v>64.796037823834197</v>
      </c>
      <c r="P626" s="36">
        <f t="shared" si="79"/>
        <v>271774588</v>
      </c>
    </row>
    <row r="627" spans="1:16" ht="39" x14ac:dyDescent="0.25">
      <c r="A627" s="65">
        <v>3311401150031</v>
      </c>
      <c r="B627" s="29" t="s">
        <v>473</v>
      </c>
      <c r="C627" s="30"/>
      <c r="D627" s="31">
        <f>SUM(D628)</f>
        <v>855868189</v>
      </c>
      <c r="E627" s="31">
        <f>SUM(E628)</f>
        <v>887818053</v>
      </c>
      <c r="F627" s="32">
        <f t="shared" si="73"/>
        <v>1743686242</v>
      </c>
      <c r="G627" s="33">
        <f t="shared" si="80"/>
        <v>5.1417716057993967</v>
      </c>
      <c r="H627" s="31">
        <f>SUM(H628)</f>
        <v>0</v>
      </c>
      <c r="I627" s="34">
        <f t="shared" si="77"/>
        <v>1743686242</v>
      </c>
      <c r="J627" s="31">
        <f>SUM(J628)</f>
        <v>493589596</v>
      </c>
      <c r="K627" s="33">
        <f t="shared" si="74"/>
        <v>28.307248409200902</v>
      </c>
      <c r="L627" s="35">
        <f t="shared" si="78"/>
        <v>596318661</v>
      </c>
      <c r="M627" s="33">
        <f t="shared" si="75"/>
        <v>34.198736368764678</v>
      </c>
      <c r="N627" s="31">
        <f>SUM(N628)</f>
        <v>1089908257</v>
      </c>
      <c r="O627" s="33">
        <f t="shared" si="76"/>
        <v>62.505984777965573</v>
      </c>
      <c r="P627" s="36">
        <f t="shared" si="79"/>
        <v>653777985</v>
      </c>
    </row>
    <row r="628" spans="1:16" x14ac:dyDescent="0.25">
      <c r="A628" s="65">
        <v>3311401150031</v>
      </c>
      <c r="B628" s="29" t="s">
        <v>470</v>
      </c>
      <c r="C628" s="30"/>
      <c r="D628" s="31">
        <v>855868189</v>
      </c>
      <c r="E628" s="105">
        <v>887818053</v>
      </c>
      <c r="F628" s="32">
        <f t="shared" si="73"/>
        <v>1743686242</v>
      </c>
      <c r="G628" s="33">
        <f t="shared" si="80"/>
        <v>5.1417716057993967</v>
      </c>
      <c r="H628" s="105"/>
      <c r="I628" s="34">
        <f t="shared" si="77"/>
        <v>1743686242</v>
      </c>
      <c r="J628" s="105">
        <v>493589596</v>
      </c>
      <c r="K628" s="33">
        <f t="shared" si="74"/>
        <v>28.307248409200902</v>
      </c>
      <c r="L628" s="35">
        <f t="shared" si="78"/>
        <v>596318661</v>
      </c>
      <c r="M628" s="33">
        <f t="shared" si="75"/>
        <v>34.198736368764678</v>
      </c>
      <c r="N628" s="105">
        <v>1089908257</v>
      </c>
      <c r="O628" s="33">
        <f t="shared" si="76"/>
        <v>62.505984777965573</v>
      </c>
      <c r="P628" s="36">
        <f t="shared" si="79"/>
        <v>653777985</v>
      </c>
    </row>
    <row r="629" spans="1:16" ht="26.25" hidden="1" x14ac:dyDescent="0.25">
      <c r="A629" s="65">
        <v>3311401150051</v>
      </c>
      <c r="B629" s="29" t="s">
        <v>474</v>
      </c>
      <c r="C629" s="30"/>
      <c r="D629" s="31">
        <f>SUM(D630)</f>
        <v>0</v>
      </c>
      <c r="E629" s="31">
        <f>SUM(E630)</f>
        <v>0</v>
      </c>
      <c r="F629" s="32">
        <f t="shared" si="73"/>
        <v>0</v>
      </c>
      <c r="G629" s="33">
        <f t="shared" si="80"/>
        <v>0</v>
      </c>
      <c r="H629" s="31">
        <f>SUM(H630)</f>
        <v>0</v>
      </c>
      <c r="I629" s="34">
        <f t="shared" si="77"/>
        <v>0</v>
      </c>
      <c r="J629" s="31">
        <f>SUM(J630)</f>
        <v>0</v>
      </c>
      <c r="K629" s="33">
        <f t="shared" si="74"/>
        <v>0</v>
      </c>
      <c r="L629" s="35">
        <f t="shared" si="78"/>
        <v>0</v>
      </c>
      <c r="M629" s="33">
        <f t="shared" si="75"/>
        <v>0</v>
      </c>
      <c r="N629" s="31">
        <f>SUM(N630)</f>
        <v>0</v>
      </c>
      <c r="O629" s="33">
        <f t="shared" si="76"/>
        <v>0</v>
      </c>
      <c r="P629" s="36">
        <f t="shared" si="79"/>
        <v>0</v>
      </c>
    </row>
    <row r="630" spans="1:16" hidden="1" x14ac:dyDescent="0.25">
      <c r="A630" s="65">
        <v>3311401150051</v>
      </c>
      <c r="B630" s="29" t="s">
        <v>470</v>
      </c>
      <c r="C630" s="30"/>
      <c r="D630" s="31"/>
      <c r="E630" s="105"/>
      <c r="F630" s="32">
        <f t="shared" si="73"/>
        <v>0</v>
      </c>
      <c r="G630" s="33">
        <f t="shared" si="80"/>
        <v>0</v>
      </c>
      <c r="H630" s="105"/>
      <c r="I630" s="34">
        <f t="shared" si="77"/>
        <v>0</v>
      </c>
      <c r="J630" s="105"/>
      <c r="K630" s="33">
        <f t="shared" si="74"/>
        <v>0</v>
      </c>
      <c r="L630" s="35">
        <f t="shared" si="78"/>
        <v>0</v>
      </c>
      <c r="M630" s="33">
        <f t="shared" si="75"/>
        <v>0</v>
      </c>
      <c r="N630" s="105"/>
      <c r="O630" s="33">
        <f t="shared" si="76"/>
        <v>0</v>
      </c>
      <c r="P630" s="36">
        <f t="shared" si="79"/>
        <v>0</v>
      </c>
    </row>
    <row r="631" spans="1:16" ht="39" hidden="1" x14ac:dyDescent="0.25">
      <c r="A631" s="65">
        <v>3311401150052</v>
      </c>
      <c r="B631" s="29" t="s">
        <v>475</v>
      </c>
      <c r="C631" s="30"/>
      <c r="D631" s="31">
        <f>SUM(D632)</f>
        <v>0</v>
      </c>
      <c r="E631" s="31">
        <f>SUM(E632)</f>
        <v>0</v>
      </c>
      <c r="F631" s="32">
        <f t="shared" si="73"/>
        <v>0</v>
      </c>
      <c r="G631" s="33">
        <f t="shared" si="80"/>
        <v>0</v>
      </c>
      <c r="H631" s="31">
        <f>SUM(H632)</f>
        <v>0</v>
      </c>
      <c r="I631" s="34">
        <f t="shared" si="77"/>
        <v>0</v>
      </c>
      <c r="J631" s="31">
        <f>SUM(J632)</f>
        <v>0</v>
      </c>
      <c r="K631" s="33">
        <f t="shared" si="74"/>
        <v>0</v>
      </c>
      <c r="L631" s="35">
        <f t="shared" si="78"/>
        <v>0</v>
      </c>
      <c r="M631" s="33">
        <f t="shared" si="75"/>
        <v>0</v>
      </c>
      <c r="N631" s="31">
        <f>SUM(N632)</f>
        <v>0</v>
      </c>
      <c r="O631" s="33">
        <f t="shared" si="76"/>
        <v>0</v>
      </c>
      <c r="P631" s="36">
        <f t="shared" si="79"/>
        <v>0</v>
      </c>
    </row>
    <row r="632" spans="1:16" hidden="1" x14ac:dyDescent="0.25">
      <c r="A632" s="65">
        <v>3311401150052</v>
      </c>
      <c r="B632" s="29" t="s">
        <v>470</v>
      </c>
      <c r="C632" s="30"/>
      <c r="D632" s="31"/>
      <c r="E632" s="105">
        <v>0</v>
      </c>
      <c r="F632" s="32">
        <f t="shared" si="73"/>
        <v>0</v>
      </c>
      <c r="G632" s="33">
        <f t="shared" si="80"/>
        <v>0</v>
      </c>
      <c r="H632" s="105">
        <v>0</v>
      </c>
      <c r="I632" s="34">
        <f t="shared" si="77"/>
        <v>0</v>
      </c>
      <c r="J632" s="105">
        <v>0</v>
      </c>
      <c r="K632" s="33">
        <f t="shared" si="74"/>
        <v>0</v>
      </c>
      <c r="L632" s="35">
        <f t="shared" si="78"/>
        <v>0</v>
      </c>
      <c r="M632" s="33">
        <f t="shared" si="75"/>
        <v>0</v>
      </c>
      <c r="N632" s="105">
        <v>0</v>
      </c>
      <c r="O632" s="33">
        <f t="shared" si="76"/>
        <v>0</v>
      </c>
      <c r="P632" s="36">
        <f t="shared" si="79"/>
        <v>0</v>
      </c>
    </row>
    <row r="633" spans="1:16" ht="26.25" hidden="1" x14ac:dyDescent="0.25">
      <c r="A633" s="65">
        <v>3311401150053</v>
      </c>
      <c r="B633" s="29" t="s">
        <v>476</v>
      </c>
      <c r="C633" s="30"/>
      <c r="D633" s="31">
        <f>SUM(D634)</f>
        <v>0</v>
      </c>
      <c r="E633" s="31">
        <f>SUM(E634)</f>
        <v>0</v>
      </c>
      <c r="F633" s="32">
        <f t="shared" si="73"/>
        <v>0</v>
      </c>
      <c r="G633" s="33">
        <f t="shared" si="80"/>
        <v>0</v>
      </c>
      <c r="H633" s="31">
        <f>SUM(H634)</f>
        <v>0</v>
      </c>
      <c r="I633" s="34">
        <f t="shared" si="77"/>
        <v>0</v>
      </c>
      <c r="J633" s="31">
        <f>SUM(J634)</f>
        <v>0</v>
      </c>
      <c r="K633" s="33">
        <f t="shared" si="74"/>
        <v>0</v>
      </c>
      <c r="L633" s="35">
        <f t="shared" si="78"/>
        <v>0</v>
      </c>
      <c r="M633" s="33">
        <f t="shared" si="75"/>
        <v>0</v>
      </c>
      <c r="N633" s="31">
        <f>SUM(N634)</f>
        <v>0</v>
      </c>
      <c r="O633" s="33">
        <f t="shared" si="76"/>
        <v>0</v>
      </c>
      <c r="P633" s="36">
        <f t="shared" si="79"/>
        <v>0</v>
      </c>
    </row>
    <row r="634" spans="1:16" hidden="1" x14ac:dyDescent="0.25">
      <c r="A634" s="65">
        <v>3311401150053</v>
      </c>
      <c r="B634" s="29" t="s">
        <v>470</v>
      </c>
      <c r="C634" s="30"/>
      <c r="D634" s="31"/>
      <c r="E634" s="105"/>
      <c r="F634" s="32">
        <f t="shared" si="73"/>
        <v>0</v>
      </c>
      <c r="G634" s="33">
        <f t="shared" si="80"/>
        <v>0</v>
      </c>
      <c r="H634" s="105"/>
      <c r="I634" s="34">
        <f t="shared" si="77"/>
        <v>0</v>
      </c>
      <c r="J634" s="105"/>
      <c r="K634" s="33">
        <f t="shared" si="74"/>
        <v>0</v>
      </c>
      <c r="L634" s="35">
        <f t="shared" si="78"/>
        <v>0</v>
      </c>
      <c r="M634" s="33">
        <f t="shared" si="75"/>
        <v>0</v>
      </c>
      <c r="N634" s="105"/>
      <c r="O634" s="33">
        <f t="shared" si="76"/>
        <v>0</v>
      </c>
      <c r="P634" s="36">
        <f t="shared" si="79"/>
        <v>0</v>
      </c>
    </row>
    <row r="635" spans="1:16" ht="26.25" hidden="1" x14ac:dyDescent="0.25">
      <c r="A635" s="65">
        <v>3311401150052</v>
      </c>
      <c r="B635" s="29" t="s">
        <v>477</v>
      </c>
      <c r="C635" s="30"/>
      <c r="D635" s="31">
        <f>SUM(D636)</f>
        <v>0</v>
      </c>
      <c r="E635" s="31">
        <f>SUM(E636)</f>
        <v>0</v>
      </c>
      <c r="F635" s="32">
        <f t="shared" ref="F635:F698" si="81">SUM(D635+E635)</f>
        <v>0</v>
      </c>
      <c r="G635" s="33">
        <f t="shared" si="80"/>
        <v>0</v>
      </c>
      <c r="H635" s="31">
        <f>SUM(H636)</f>
        <v>0</v>
      </c>
      <c r="I635" s="34">
        <f t="shared" si="77"/>
        <v>0</v>
      </c>
      <c r="J635" s="31">
        <f>SUM(J636)</f>
        <v>0</v>
      </c>
      <c r="K635" s="33">
        <f t="shared" si="74"/>
        <v>0</v>
      </c>
      <c r="L635" s="35">
        <f t="shared" si="78"/>
        <v>0</v>
      </c>
      <c r="M635" s="33">
        <f t="shared" si="75"/>
        <v>0</v>
      </c>
      <c r="N635" s="31">
        <f>SUM(N636)</f>
        <v>0</v>
      </c>
      <c r="O635" s="33">
        <f t="shared" si="76"/>
        <v>0</v>
      </c>
      <c r="P635" s="36">
        <f t="shared" si="79"/>
        <v>0</v>
      </c>
    </row>
    <row r="636" spans="1:16" hidden="1" x14ac:dyDescent="0.25">
      <c r="A636" s="65">
        <v>3311401150052</v>
      </c>
      <c r="B636" s="29" t="s">
        <v>470</v>
      </c>
      <c r="C636" s="30"/>
      <c r="D636" s="31"/>
      <c r="E636" s="105"/>
      <c r="F636" s="32">
        <f t="shared" si="81"/>
        <v>0</v>
      </c>
      <c r="G636" s="33">
        <f t="shared" si="80"/>
        <v>0</v>
      </c>
      <c r="H636" s="105"/>
      <c r="I636" s="34">
        <f t="shared" si="77"/>
        <v>0</v>
      </c>
      <c r="J636" s="105"/>
      <c r="K636" s="33">
        <f t="shared" si="74"/>
        <v>0</v>
      </c>
      <c r="L636" s="35">
        <f t="shared" si="78"/>
        <v>0</v>
      </c>
      <c r="M636" s="33">
        <f t="shared" si="75"/>
        <v>0</v>
      </c>
      <c r="N636" s="105"/>
      <c r="O636" s="33">
        <f t="shared" si="76"/>
        <v>0</v>
      </c>
      <c r="P636" s="36">
        <f t="shared" si="79"/>
        <v>0</v>
      </c>
    </row>
    <row r="637" spans="1:16" ht="26.25" hidden="1" x14ac:dyDescent="0.25">
      <c r="A637" s="65">
        <v>3311401150021</v>
      </c>
      <c r="B637" s="29" t="s">
        <v>476</v>
      </c>
      <c r="C637" s="30"/>
      <c r="D637" s="31">
        <f>SUM(D638)</f>
        <v>0</v>
      </c>
      <c r="E637" s="31">
        <f>SUM(E638)</f>
        <v>0</v>
      </c>
      <c r="F637" s="32">
        <f t="shared" si="81"/>
        <v>0</v>
      </c>
      <c r="G637" s="33">
        <f t="shared" si="80"/>
        <v>0</v>
      </c>
      <c r="H637" s="31">
        <f>SUM(H638)</f>
        <v>0</v>
      </c>
      <c r="I637" s="34">
        <f t="shared" si="77"/>
        <v>0</v>
      </c>
      <c r="J637" s="31">
        <f>SUM(J638)</f>
        <v>0</v>
      </c>
      <c r="K637" s="33">
        <f t="shared" si="74"/>
        <v>0</v>
      </c>
      <c r="L637" s="35">
        <f t="shared" si="78"/>
        <v>0</v>
      </c>
      <c r="M637" s="33">
        <f t="shared" si="75"/>
        <v>0</v>
      </c>
      <c r="N637" s="31">
        <f>SUM(N638)</f>
        <v>0</v>
      </c>
      <c r="O637" s="33">
        <f t="shared" si="76"/>
        <v>0</v>
      </c>
      <c r="P637" s="36">
        <f t="shared" si="79"/>
        <v>0</v>
      </c>
    </row>
    <row r="638" spans="1:16" hidden="1" x14ac:dyDescent="0.25">
      <c r="A638" s="65">
        <v>3311401150021</v>
      </c>
      <c r="B638" s="29" t="s">
        <v>470</v>
      </c>
      <c r="C638" s="30"/>
      <c r="D638" s="31"/>
      <c r="E638" s="31"/>
      <c r="F638" s="32">
        <f t="shared" si="81"/>
        <v>0</v>
      </c>
      <c r="G638" s="33">
        <f t="shared" si="80"/>
        <v>0</v>
      </c>
      <c r="H638" s="31"/>
      <c r="I638" s="34">
        <f t="shared" si="77"/>
        <v>0</v>
      </c>
      <c r="J638" s="31"/>
      <c r="K638" s="33">
        <f t="shared" si="74"/>
        <v>0</v>
      </c>
      <c r="L638" s="35">
        <f t="shared" si="78"/>
        <v>0</v>
      </c>
      <c r="M638" s="33">
        <f t="shared" si="75"/>
        <v>0</v>
      </c>
      <c r="N638" s="31"/>
      <c r="O638" s="33">
        <f t="shared" si="76"/>
        <v>0</v>
      </c>
      <c r="P638" s="36">
        <f t="shared" si="79"/>
        <v>0</v>
      </c>
    </row>
    <row r="639" spans="1:16" ht="26.25" hidden="1" x14ac:dyDescent="0.25">
      <c r="A639" s="65">
        <v>3311401150022</v>
      </c>
      <c r="B639" s="29" t="s">
        <v>477</v>
      </c>
      <c r="C639" s="30"/>
      <c r="D639" s="31">
        <f>SUM(D640)</f>
        <v>0</v>
      </c>
      <c r="E639" s="31">
        <f>SUM(E640)</f>
        <v>0</v>
      </c>
      <c r="F639" s="32">
        <f t="shared" si="81"/>
        <v>0</v>
      </c>
      <c r="G639" s="33">
        <f t="shared" si="80"/>
        <v>0</v>
      </c>
      <c r="H639" s="31">
        <f>SUM(H640)</f>
        <v>0</v>
      </c>
      <c r="I639" s="34">
        <f t="shared" si="77"/>
        <v>0</v>
      </c>
      <c r="J639" s="31">
        <f>SUM(J640)</f>
        <v>0</v>
      </c>
      <c r="K639" s="33">
        <f t="shared" si="74"/>
        <v>0</v>
      </c>
      <c r="L639" s="35">
        <f t="shared" si="78"/>
        <v>0</v>
      </c>
      <c r="M639" s="33">
        <f t="shared" si="75"/>
        <v>0</v>
      </c>
      <c r="N639" s="31">
        <f>SUM(N640)</f>
        <v>0</v>
      </c>
      <c r="O639" s="33">
        <f t="shared" si="76"/>
        <v>0</v>
      </c>
      <c r="P639" s="36">
        <f t="shared" si="79"/>
        <v>0</v>
      </c>
    </row>
    <row r="640" spans="1:16" hidden="1" x14ac:dyDescent="0.25">
      <c r="A640" s="65">
        <v>3311401150022</v>
      </c>
      <c r="B640" s="29" t="s">
        <v>470</v>
      </c>
      <c r="C640" s="30"/>
      <c r="D640" s="31"/>
      <c r="E640" s="31"/>
      <c r="F640" s="32">
        <f t="shared" si="81"/>
        <v>0</v>
      </c>
      <c r="G640" s="33">
        <f t="shared" si="80"/>
        <v>0</v>
      </c>
      <c r="H640" s="31"/>
      <c r="I640" s="34">
        <f t="shared" si="77"/>
        <v>0</v>
      </c>
      <c r="J640" s="31"/>
      <c r="K640" s="33">
        <f t="shared" si="74"/>
        <v>0</v>
      </c>
      <c r="L640" s="35">
        <f t="shared" si="78"/>
        <v>0</v>
      </c>
      <c r="M640" s="33">
        <f t="shared" si="75"/>
        <v>0</v>
      </c>
      <c r="N640" s="31"/>
      <c r="O640" s="33">
        <f t="shared" si="76"/>
        <v>0</v>
      </c>
      <c r="P640" s="36">
        <f t="shared" si="79"/>
        <v>0</v>
      </c>
    </row>
    <row r="641" spans="1:16" hidden="1" x14ac:dyDescent="0.25">
      <c r="A641" s="65">
        <v>33114011557</v>
      </c>
      <c r="B641" s="29" t="s">
        <v>478</v>
      </c>
      <c r="C641" s="30"/>
      <c r="D641" s="31">
        <f>SUM(D642+D644+D646+D648)</f>
        <v>0</v>
      </c>
      <c r="E641" s="31">
        <f>SUM(E642+E644+E646+E648)</f>
        <v>0</v>
      </c>
      <c r="F641" s="32">
        <f t="shared" si="81"/>
        <v>0</v>
      </c>
      <c r="G641" s="33">
        <f t="shared" si="80"/>
        <v>0</v>
      </c>
      <c r="H641" s="31">
        <f>SUM(H642+H644+H646+H648)</f>
        <v>0</v>
      </c>
      <c r="I641" s="34">
        <f t="shared" si="77"/>
        <v>0</v>
      </c>
      <c r="J641" s="31">
        <f>SUM(J642+J644+J646+J648)</f>
        <v>0</v>
      </c>
      <c r="K641" s="33">
        <f t="shared" si="74"/>
        <v>0</v>
      </c>
      <c r="L641" s="35">
        <f t="shared" si="78"/>
        <v>0</v>
      </c>
      <c r="M641" s="33">
        <f t="shared" si="75"/>
        <v>0</v>
      </c>
      <c r="N641" s="31">
        <f>SUM(N642+N644+N646+N648)</f>
        <v>0</v>
      </c>
      <c r="O641" s="33">
        <f t="shared" si="76"/>
        <v>0</v>
      </c>
      <c r="P641" s="36">
        <f t="shared" si="79"/>
        <v>0</v>
      </c>
    </row>
    <row r="642" spans="1:16" hidden="1" x14ac:dyDescent="0.25">
      <c r="A642" s="65">
        <v>3311401155716</v>
      </c>
      <c r="B642" s="29" t="s">
        <v>479</v>
      </c>
      <c r="C642" s="30"/>
      <c r="D642" s="31">
        <f>SUM(D643)</f>
        <v>0</v>
      </c>
      <c r="E642" s="31">
        <f>SUM(E643)</f>
        <v>0</v>
      </c>
      <c r="F642" s="32">
        <f t="shared" si="81"/>
        <v>0</v>
      </c>
      <c r="G642" s="33">
        <f t="shared" si="80"/>
        <v>0</v>
      </c>
      <c r="H642" s="31">
        <f>SUM(H643)</f>
        <v>0</v>
      </c>
      <c r="I642" s="34">
        <f t="shared" si="77"/>
        <v>0</v>
      </c>
      <c r="J642" s="31">
        <f>SUM(J643)</f>
        <v>0</v>
      </c>
      <c r="K642" s="33">
        <f t="shared" si="74"/>
        <v>0</v>
      </c>
      <c r="L642" s="35">
        <f t="shared" si="78"/>
        <v>0</v>
      </c>
      <c r="M642" s="33">
        <f t="shared" si="75"/>
        <v>0</v>
      </c>
      <c r="N642" s="31">
        <f>SUM(N643)</f>
        <v>0</v>
      </c>
      <c r="O642" s="33">
        <f t="shared" si="76"/>
        <v>0</v>
      </c>
      <c r="P642" s="36">
        <f t="shared" si="79"/>
        <v>0</v>
      </c>
    </row>
    <row r="643" spans="1:16" ht="26.25" hidden="1" x14ac:dyDescent="0.25">
      <c r="A643" s="65">
        <v>3311401155716</v>
      </c>
      <c r="B643" s="29" t="s">
        <v>480</v>
      </c>
      <c r="C643" s="30"/>
      <c r="D643" s="31"/>
      <c r="E643" s="31"/>
      <c r="F643" s="32">
        <f t="shared" si="81"/>
        <v>0</v>
      </c>
      <c r="G643" s="33">
        <f t="shared" si="80"/>
        <v>0</v>
      </c>
      <c r="H643" s="31"/>
      <c r="I643" s="34">
        <f t="shared" si="77"/>
        <v>0</v>
      </c>
      <c r="J643" s="31"/>
      <c r="K643" s="33">
        <f t="shared" si="74"/>
        <v>0</v>
      </c>
      <c r="L643" s="35">
        <f t="shared" si="78"/>
        <v>0</v>
      </c>
      <c r="M643" s="33">
        <f t="shared" si="75"/>
        <v>0</v>
      </c>
      <c r="N643" s="31"/>
      <c r="O643" s="33">
        <f t="shared" si="76"/>
        <v>0</v>
      </c>
      <c r="P643" s="36">
        <f t="shared" si="79"/>
        <v>0</v>
      </c>
    </row>
    <row r="644" spans="1:16" hidden="1" x14ac:dyDescent="0.25">
      <c r="A644" s="65">
        <v>3311401155717</v>
      </c>
      <c r="B644" s="29" t="s">
        <v>481</v>
      </c>
      <c r="C644" s="30"/>
      <c r="D644" s="31">
        <f>SUM(D645)</f>
        <v>0</v>
      </c>
      <c r="E644" s="31">
        <f>SUM(E645)</f>
        <v>0</v>
      </c>
      <c r="F644" s="32">
        <f t="shared" si="81"/>
        <v>0</v>
      </c>
      <c r="G644" s="33">
        <f t="shared" si="80"/>
        <v>0</v>
      </c>
      <c r="H644" s="31">
        <f>SUM(H645)</f>
        <v>0</v>
      </c>
      <c r="I644" s="34">
        <f t="shared" si="77"/>
        <v>0</v>
      </c>
      <c r="J644" s="31">
        <f>SUM(J645)</f>
        <v>0</v>
      </c>
      <c r="K644" s="33">
        <f t="shared" si="74"/>
        <v>0</v>
      </c>
      <c r="L644" s="35">
        <f t="shared" si="78"/>
        <v>0</v>
      </c>
      <c r="M644" s="33">
        <f t="shared" si="75"/>
        <v>0</v>
      </c>
      <c r="N644" s="31">
        <f>SUM(N645)</f>
        <v>0</v>
      </c>
      <c r="O644" s="33">
        <f t="shared" si="76"/>
        <v>0</v>
      </c>
      <c r="P644" s="36">
        <f t="shared" si="79"/>
        <v>0</v>
      </c>
    </row>
    <row r="645" spans="1:16" ht="26.25" hidden="1" x14ac:dyDescent="0.25">
      <c r="A645" s="65">
        <v>3311401155717</v>
      </c>
      <c r="B645" s="29" t="s">
        <v>480</v>
      </c>
      <c r="C645" s="30"/>
      <c r="D645" s="31"/>
      <c r="E645" s="31"/>
      <c r="F645" s="32">
        <f t="shared" si="81"/>
        <v>0</v>
      </c>
      <c r="G645" s="33">
        <f t="shared" si="80"/>
        <v>0</v>
      </c>
      <c r="H645" s="31"/>
      <c r="I645" s="34">
        <f t="shared" si="77"/>
        <v>0</v>
      </c>
      <c r="J645" s="31"/>
      <c r="K645" s="33">
        <f t="shared" si="74"/>
        <v>0</v>
      </c>
      <c r="L645" s="35">
        <f t="shared" si="78"/>
        <v>0</v>
      </c>
      <c r="M645" s="33">
        <f t="shared" si="75"/>
        <v>0</v>
      </c>
      <c r="N645" s="31"/>
      <c r="O645" s="33">
        <f t="shared" si="76"/>
        <v>0</v>
      </c>
      <c r="P645" s="36">
        <f t="shared" si="79"/>
        <v>0</v>
      </c>
    </row>
    <row r="646" spans="1:16" hidden="1" x14ac:dyDescent="0.25">
      <c r="A646" s="65">
        <v>3311401155718</v>
      </c>
      <c r="B646" s="29" t="s">
        <v>482</v>
      </c>
      <c r="C646" s="30"/>
      <c r="D646" s="31">
        <f>SUM(D647)</f>
        <v>0</v>
      </c>
      <c r="E646" s="31">
        <f>SUM(E647)</f>
        <v>0</v>
      </c>
      <c r="F646" s="32">
        <f t="shared" si="81"/>
        <v>0</v>
      </c>
      <c r="G646" s="33">
        <f t="shared" si="80"/>
        <v>0</v>
      </c>
      <c r="H646" s="31">
        <f>SUM(H647)</f>
        <v>0</v>
      </c>
      <c r="I646" s="34">
        <f t="shared" si="77"/>
        <v>0</v>
      </c>
      <c r="J646" s="31">
        <f>SUM(J647)</f>
        <v>0</v>
      </c>
      <c r="K646" s="33">
        <f t="shared" si="74"/>
        <v>0</v>
      </c>
      <c r="L646" s="35">
        <f t="shared" si="78"/>
        <v>0</v>
      </c>
      <c r="M646" s="33">
        <f t="shared" si="75"/>
        <v>0</v>
      </c>
      <c r="N646" s="31">
        <f>SUM(N647)</f>
        <v>0</v>
      </c>
      <c r="O646" s="33">
        <f t="shared" si="76"/>
        <v>0</v>
      </c>
      <c r="P646" s="36">
        <f t="shared" si="79"/>
        <v>0</v>
      </c>
    </row>
    <row r="647" spans="1:16" ht="26.25" hidden="1" x14ac:dyDescent="0.25">
      <c r="A647" s="65">
        <v>3311401155718</v>
      </c>
      <c r="B647" s="29" t="s">
        <v>480</v>
      </c>
      <c r="C647" s="30"/>
      <c r="D647" s="31"/>
      <c r="E647" s="31"/>
      <c r="F647" s="32">
        <f t="shared" si="81"/>
        <v>0</v>
      </c>
      <c r="G647" s="33">
        <f t="shared" si="80"/>
        <v>0</v>
      </c>
      <c r="H647" s="31"/>
      <c r="I647" s="34">
        <f t="shared" si="77"/>
        <v>0</v>
      </c>
      <c r="J647" s="31"/>
      <c r="K647" s="33">
        <f t="shared" si="74"/>
        <v>0</v>
      </c>
      <c r="L647" s="35">
        <f t="shared" si="78"/>
        <v>0</v>
      </c>
      <c r="M647" s="33">
        <f t="shared" si="75"/>
        <v>0</v>
      </c>
      <c r="N647" s="31"/>
      <c r="O647" s="33">
        <f t="shared" si="76"/>
        <v>0</v>
      </c>
      <c r="P647" s="36">
        <f t="shared" si="79"/>
        <v>0</v>
      </c>
    </row>
    <row r="648" spans="1:16" ht="26.25" hidden="1" x14ac:dyDescent="0.25">
      <c r="A648" s="65">
        <v>3311401157334</v>
      </c>
      <c r="B648" s="29" t="s">
        <v>483</v>
      </c>
      <c r="C648" s="30"/>
      <c r="D648" s="31">
        <f>SUM(D649)</f>
        <v>0</v>
      </c>
      <c r="E648" s="31">
        <f>SUM(E649)</f>
        <v>0</v>
      </c>
      <c r="F648" s="32">
        <f t="shared" si="81"/>
        <v>0</v>
      </c>
      <c r="G648" s="33">
        <f t="shared" si="80"/>
        <v>0</v>
      </c>
      <c r="H648" s="31">
        <f>SUM(H649)</f>
        <v>0</v>
      </c>
      <c r="I648" s="34">
        <f t="shared" si="77"/>
        <v>0</v>
      </c>
      <c r="J648" s="31">
        <f>SUM(J649)</f>
        <v>0</v>
      </c>
      <c r="K648" s="33">
        <f t="shared" ref="K648:K711" si="82">IF(OR(J648=0,F648=0),0,J648/F648)*100</f>
        <v>0</v>
      </c>
      <c r="L648" s="35">
        <f t="shared" si="78"/>
        <v>0</v>
      </c>
      <c r="M648" s="33">
        <f t="shared" ref="M648:M711" si="83">IF(OR(L648=0,F648=0),0,L648/F648)*100</f>
        <v>0</v>
      </c>
      <c r="N648" s="31">
        <f>SUM(N649)</f>
        <v>0</v>
      </c>
      <c r="O648" s="33">
        <f t="shared" ref="O648:O711" si="84">IF(OR(N648=0,F648=0),0,N648/F648)*100</f>
        <v>0</v>
      </c>
      <c r="P648" s="36">
        <f t="shared" si="79"/>
        <v>0</v>
      </c>
    </row>
    <row r="649" spans="1:16" hidden="1" x14ac:dyDescent="0.25">
      <c r="A649" s="65">
        <v>3311401157334</v>
      </c>
      <c r="B649" s="29" t="s">
        <v>470</v>
      </c>
      <c r="C649" s="30"/>
      <c r="D649" s="31"/>
      <c r="E649" s="105"/>
      <c r="F649" s="32">
        <f t="shared" si="81"/>
        <v>0</v>
      </c>
      <c r="G649" s="33">
        <f t="shared" si="80"/>
        <v>0</v>
      </c>
      <c r="H649" s="105"/>
      <c r="I649" s="34">
        <f t="shared" ref="I649:I712" si="85">SUM(F649-H649)</f>
        <v>0</v>
      </c>
      <c r="J649" s="105"/>
      <c r="K649" s="33">
        <f t="shared" si="82"/>
        <v>0</v>
      </c>
      <c r="L649" s="35">
        <f t="shared" si="78"/>
        <v>0</v>
      </c>
      <c r="M649" s="33">
        <f t="shared" si="83"/>
        <v>0</v>
      </c>
      <c r="N649" s="105"/>
      <c r="O649" s="33">
        <f t="shared" si="84"/>
        <v>0</v>
      </c>
      <c r="P649" s="36">
        <f t="shared" si="79"/>
        <v>0</v>
      </c>
    </row>
    <row r="650" spans="1:16" hidden="1" x14ac:dyDescent="0.25">
      <c r="A650" s="65">
        <v>3311401150208</v>
      </c>
      <c r="B650" s="66" t="s">
        <v>484</v>
      </c>
      <c r="C650" s="30"/>
      <c r="D650" s="31">
        <f>SUM(D651)</f>
        <v>0</v>
      </c>
      <c r="E650" s="31">
        <f>SUM(E651)</f>
        <v>0</v>
      </c>
      <c r="F650" s="32">
        <f t="shared" si="81"/>
        <v>0</v>
      </c>
      <c r="G650" s="33">
        <f t="shared" si="80"/>
        <v>0</v>
      </c>
      <c r="H650" s="31">
        <f>SUM(H651)</f>
        <v>0</v>
      </c>
      <c r="I650" s="34">
        <f t="shared" si="85"/>
        <v>0</v>
      </c>
      <c r="J650" s="31">
        <f>SUM(J651)</f>
        <v>0</v>
      </c>
      <c r="K650" s="33">
        <f t="shared" si="82"/>
        <v>0</v>
      </c>
      <c r="L650" s="35">
        <f t="shared" si="78"/>
        <v>0</v>
      </c>
      <c r="M650" s="33">
        <f t="shared" si="83"/>
        <v>0</v>
      </c>
      <c r="N650" s="31">
        <f>SUM(N651)</f>
        <v>0</v>
      </c>
      <c r="O650" s="33">
        <f t="shared" si="84"/>
        <v>0</v>
      </c>
      <c r="P650" s="36">
        <f t="shared" si="79"/>
        <v>0</v>
      </c>
    </row>
    <row r="651" spans="1:16" hidden="1" x14ac:dyDescent="0.25">
      <c r="A651" s="65">
        <v>3311401150208170</v>
      </c>
      <c r="B651" s="66" t="s">
        <v>485</v>
      </c>
      <c r="C651" s="30"/>
      <c r="D651" s="37"/>
      <c r="E651" s="37"/>
      <c r="F651" s="32">
        <f t="shared" si="81"/>
        <v>0</v>
      </c>
      <c r="G651" s="33">
        <f t="shared" si="80"/>
        <v>0</v>
      </c>
      <c r="H651" s="37"/>
      <c r="I651" s="34">
        <f t="shared" si="85"/>
        <v>0</v>
      </c>
      <c r="J651" s="37"/>
      <c r="K651" s="33">
        <f t="shared" si="82"/>
        <v>0</v>
      </c>
      <c r="L651" s="35">
        <f t="shared" si="78"/>
        <v>0</v>
      </c>
      <c r="M651" s="33">
        <f t="shared" si="83"/>
        <v>0</v>
      </c>
      <c r="N651" s="37"/>
      <c r="O651" s="33">
        <f t="shared" si="84"/>
        <v>0</v>
      </c>
      <c r="P651" s="36">
        <f t="shared" si="79"/>
        <v>0</v>
      </c>
    </row>
    <row r="652" spans="1:16" hidden="1" x14ac:dyDescent="0.25">
      <c r="A652" s="28">
        <v>3311401150435</v>
      </c>
      <c r="B652" s="39" t="s">
        <v>486</v>
      </c>
      <c r="C652" s="30"/>
      <c r="D652" s="31">
        <f>SUM(D653)</f>
        <v>0</v>
      </c>
      <c r="E652" s="31">
        <f>SUM(E653)</f>
        <v>0</v>
      </c>
      <c r="F652" s="32">
        <f t="shared" si="81"/>
        <v>0</v>
      </c>
      <c r="G652" s="33">
        <f t="shared" si="80"/>
        <v>0</v>
      </c>
      <c r="H652" s="31">
        <f>SUM(H653)</f>
        <v>0</v>
      </c>
      <c r="I652" s="34">
        <f t="shared" si="85"/>
        <v>0</v>
      </c>
      <c r="J652" s="31">
        <f>SUM(J653)</f>
        <v>0</v>
      </c>
      <c r="K652" s="33">
        <f t="shared" si="82"/>
        <v>0</v>
      </c>
      <c r="L652" s="35">
        <f t="shared" si="78"/>
        <v>0</v>
      </c>
      <c r="M652" s="33">
        <f t="shared" si="83"/>
        <v>0</v>
      </c>
      <c r="N652" s="31">
        <f>SUM(N653)</f>
        <v>0</v>
      </c>
      <c r="O652" s="33">
        <f t="shared" si="84"/>
        <v>0</v>
      </c>
      <c r="P652" s="36">
        <f t="shared" si="79"/>
        <v>0</v>
      </c>
    </row>
    <row r="653" spans="1:16" ht="26.25" hidden="1" x14ac:dyDescent="0.25">
      <c r="A653" s="28">
        <v>3311401150435170</v>
      </c>
      <c r="B653" s="39" t="s">
        <v>487</v>
      </c>
      <c r="C653" s="30"/>
      <c r="D653" s="37"/>
      <c r="E653" s="37"/>
      <c r="F653" s="32">
        <f t="shared" si="81"/>
        <v>0</v>
      </c>
      <c r="G653" s="33">
        <f t="shared" si="80"/>
        <v>0</v>
      </c>
      <c r="H653" s="37"/>
      <c r="I653" s="34">
        <f t="shared" si="85"/>
        <v>0</v>
      </c>
      <c r="J653" s="37"/>
      <c r="K653" s="33">
        <f t="shared" si="82"/>
        <v>0</v>
      </c>
      <c r="L653" s="35">
        <f t="shared" si="78"/>
        <v>0</v>
      </c>
      <c r="M653" s="33">
        <f t="shared" si="83"/>
        <v>0</v>
      </c>
      <c r="N653" s="37"/>
      <c r="O653" s="33">
        <f t="shared" si="84"/>
        <v>0</v>
      </c>
      <c r="P653" s="36">
        <f t="shared" si="79"/>
        <v>0</v>
      </c>
    </row>
    <row r="654" spans="1:16" hidden="1" x14ac:dyDescent="0.25">
      <c r="A654" s="65">
        <v>3311401150471</v>
      </c>
      <c r="B654" s="66" t="s">
        <v>488</v>
      </c>
      <c r="C654" s="30"/>
      <c r="D654" s="31">
        <f>SUM(D655)</f>
        <v>0</v>
      </c>
      <c r="E654" s="31">
        <f>SUM(E655)</f>
        <v>0</v>
      </c>
      <c r="F654" s="32">
        <f t="shared" si="81"/>
        <v>0</v>
      </c>
      <c r="G654" s="33">
        <f t="shared" si="80"/>
        <v>0</v>
      </c>
      <c r="H654" s="31">
        <f>SUM(H655)</f>
        <v>0</v>
      </c>
      <c r="I654" s="34">
        <f t="shared" si="85"/>
        <v>0</v>
      </c>
      <c r="J654" s="31">
        <f>SUM(J655)</f>
        <v>0</v>
      </c>
      <c r="K654" s="33">
        <f t="shared" si="82"/>
        <v>0</v>
      </c>
      <c r="L654" s="35">
        <f t="shared" si="78"/>
        <v>0</v>
      </c>
      <c r="M654" s="33">
        <f t="shared" si="83"/>
        <v>0</v>
      </c>
      <c r="N654" s="31">
        <f>SUM(N655)</f>
        <v>0</v>
      </c>
      <c r="O654" s="33">
        <f t="shared" si="84"/>
        <v>0</v>
      </c>
      <c r="P654" s="36">
        <f t="shared" si="79"/>
        <v>0</v>
      </c>
    </row>
    <row r="655" spans="1:16" hidden="1" x14ac:dyDescent="0.25">
      <c r="A655" s="65">
        <v>3311401150471170</v>
      </c>
      <c r="B655" s="66" t="s">
        <v>489</v>
      </c>
      <c r="C655" s="30"/>
      <c r="D655" s="37"/>
      <c r="E655" s="37"/>
      <c r="F655" s="32">
        <f t="shared" si="81"/>
        <v>0</v>
      </c>
      <c r="G655" s="33">
        <f t="shared" si="80"/>
        <v>0</v>
      </c>
      <c r="H655" s="37"/>
      <c r="I655" s="34">
        <f t="shared" si="85"/>
        <v>0</v>
      </c>
      <c r="J655" s="37"/>
      <c r="K655" s="33">
        <f t="shared" si="82"/>
        <v>0</v>
      </c>
      <c r="L655" s="35">
        <f t="shared" ref="L655:L718" si="86">SUM(N655-J655)</f>
        <v>0</v>
      </c>
      <c r="M655" s="33">
        <f t="shared" si="83"/>
        <v>0</v>
      </c>
      <c r="N655" s="37"/>
      <c r="O655" s="33">
        <f t="shared" si="84"/>
        <v>0</v>
      </c>
      <c r="P655" s="36">
        <f t="shared" ref="P655:P718" si="87">SUM(F655-N655)</f>
        <v>0</v>
      </c>
    </row>
    <row r="656" spans="1:16" ht="26.25" hidden="1" x14ac:dyDescent="0.25">
      <c r="A656" s="28">
        <v>3311401150487</v>
      </c>
      <c r="B656" s="39" t="s">
        <v>490</v>
      </c>
      <c r="C656" s="30"/>
      <c r="D656" s="31">
        <f>SUM(D657)</f>
        <v>0</v>
      </c>
      <c r="E656" s="31">
        <f>SUM(E657)</f>
        <v>0</v>
      </c>
      <c r="F656" s="32">
        <f t="shared" si="81"/>
        <v>0</v>
      </c>
      <c r="G656" s="33">
        <f t="shared" si="80"/>
        <v>0</v>
      </c>
      <c r="H656" s="31">
        <f>SUM(H657)</f>
        <v>0</v>
      </c>
      <c r="I656" s="34">
        <f t="shared" si="85"/>
        <v>0</v>
      </c>
      <c r="J656" s="31">
        <f>SUM(J657)</f>
        <v>0</v>
      </c>
      <c r="K656" s="33">
        <f t="shared" si="82"/>
        <v>0</v>
      </c>
      <c r="L656" s="35">
        <f t="shared" si="86"/>
        <v>0</v>
      </c>
      <c r="M656" s="33">
        <f t="shared" si="83"/>
        <v>0</v>
      </c>
      <c r="N656" s="31">
        <f>SUM(N657)</f>
        <v>0</v>
      </c>
      <c r="O656" s="33">
        <f t="shared" si="84"/>
        <v>0</v>
      </c>
      <c r="P656" s="36">
        <f t="shared" si="87"/>
        <v>0</v>
      </c>
    </row>
    <row r="657" spans="1:16" ht="26.25" hidden="1" x14ac:dyDescent="0.25">
      <c r="A657" s="28">
        <v>3311401150487170</v>
      </c>
      <c r="B657" s="39" t="s">
        <v>490</v>
      </c>
      <c r="C657" s="30"/>
      <c r="D657" s="37"/>
      <c r="E657" s="37"/>
      <c r="F657" s="32">
        <f t="shared" si="81"/>
        <v>0</v>
      </c>
      <c r="G657" s="33">
        <f t="shared" si="80"/>
        <v>0</v>
      </c>
      <c r="H657" s="37"/>
      <c r="I657" s="34">
        <f t="shared" si="85"/>
        <v>0</v>
      </c>
      <c r="J657" s="37"/>
      <c r="K657" s="33">
        <f t="shared" si="82"/>
        <v>0</v>
      </c>
      <c r="L657" s="35">
        <f t="shared" si="86"/>
        <v>0</v>
      </c>
      <c r="M657" s="33">
        <f t="shared" si="83"/>
        <v>0</v>
      </c>
      <c r="N657" s="37"/>
      <c r="O657" s="33">
        <f t="shared" si="84"/>
        <v>0</v>
      </c>
      <c r="P657" s="36">
        <f t="shared" si="87"/>
        <v>0</v>
      </c>
    </row>
    <row r="658" spans="1:16" ht="39" hidden="1" x14ac:dyDescent="0.25">
      <c r="A658" s="28">
        <v>3311401150488</v>
      </c>
      <c r="B658" s="39" t="s">
        <v>491</v>
      </c>
      <c r="C658" s="30"/>
      <c r="D658" s="31">
        <f>SUM(D659)</f>
        <v>0</v>
      </c>
      <c r="E658" s="31">
        <f>SUM(E659)</f>
        <v>0</v>
      </c>
      <c r="F658" s="32">
        <f t="shared" si="81"/>
        <v>0</v>
      </c>
      <c r="G658" s="33">
        <f t="shared" si="80"/>
        <v>0</v>
      </c>
      <c r="H658" s="31">
        <f>SUM(H659)</f>
        <v>0</v>
      </c>
      <c r="I658" s="34">
        <f t="shared" si="85"/>
        <v>0</v>
      </c>
      <c r="J658" s="31">
        <f>SUM(J659)</f>
        <v>0</v>
      </c>
      <c r="K658" s="33">
        <f t="shared" si="82"/>
        <v>0</v>
      </c>
      <c r="L658" s="35">
        <f t="shared" si="86"/>
        <v>0</v>
      </c>
      <c r="M658" s="33">
        <f t="shared" si="83"/>
        <v>0</v>
      </c>
      <c r="N658" s="31">
        <f>SUM(N659)</f>
        <v>0</v>
      </c>
      <c r="O658" s="33">
        <f t="shared" si="84"/>
        <v>0</v>
      </c>
      <c r="P658" s="36">
        <f t="shared" si="87"/>
        <v>0</v>
      </c>
    </row>
    <row r="659" spans="1:16" ht="39" hidden="1" x14ac:dyDescent="0.25">
      <c r="A659" s="28">
        <v>3311401150488170</v>
      </c>
      <c r="B659" s="39" t="s">
        <v>491</v>
      </c>
      <c r="C659" s="30"/>
      <c r="D659" s="37"/>
      <c r="E659" s="37"/>
      <c r="F659" s="32">
        <f t="shared" si="81"/>
        <v>0</v>
      </c>
      <c r="G659" s="33">
        <f t="shared" si="80"/>
        <v>0</v>
      </c>
      <c r="H659" s="37"/>
      <c r="I659" s="34">
        <f t="shared" si="85"/>
        <v>0</v>
      </c>
      <c r="J659" s="37"/>
      <c r="K659" s="33">
        <f t="shared" si="82"/>
        <v>0</v>
      </c>
      <c r="L659" s="35">
        <f t="shared" si="86"/>
        <v>0</v>
      </c>
      <c r="M659" s="33">
        <f t="shared" si="83"/>
        <v>0</v>
      </c>
      <c r="N659" s="37"/>
      <c r="O659" s="33">
        <f t="shared" si="84"/>
        <v>0</v>
      </c>
      <c r="P659" s="36">
        <f t="shared" si="87"/>
        <v>0</v>
      </c>
    </row>
    <row r="660" spans="1:16" ht="26.25" hidden="1" x14ac:dyDescent="0.25">
      <c r="A660" s="65">
        <v>3311401150691</v>
      </c>
      <c r="B660" s="66" t="s">
        <v>492</v>
      </c>
      <c r="C660" s="30"/>
      <c r="D660" s="31">
        <f>SUM(D661)</f>
        <v>0</v>
      </c>
      <c r="E660" s="31">
        <f>SUM(E661)</f>
        <v>0</v>
      </c>
      <c r="F660" s="32">
        <f t="shared" si="81"/>
        <v>0</v>
      </c>
      <c r="G660" s="33">
        <f t="shared" si="80"/>
        <v>0</v>
      </c>
      <c r="H660" s="31">
        <f>SUM(H661)</f>
        <v>0</v>
      </c>
      <c r="I660" s="34">
        <f t="shared" si="85"/>
        <v>0</v>
      </c>
      <c r="J660" s="31">
        <f>SUM(J661)</f>
        <v>0</v>
      </c>
      <c r="K660" s="33">
        <f t="shared" si="82"/>
        <v>0</v>
      </c>
      <c r="L660" s="35">
        <f t="shared" si="86"/>
        <v>0</v>
      </c>
      <c r="M660" s="33">
        <f t="shared" si="83"/>
        <v>0</v>
      </c>
      <c r="N660" s="31">
        <f>SUM(N661)</f>
        <v>0</v>
      </c>
      <c r="O660" s="33">
        <f t="shared" si="84"/>
        <v>0</v>
      </c>
      <c r="P660" s="36">
        <f t="shared" si="87"/>
        <v>0</v>
      </c>
    </row>
    <row r="661" spans="1:16" ht="26.25" hidden="1" x14ac:dyDescent="0.25">
      <c r="A661" s="65">
        <v>3311401150691170</v>
      </c>
      <c r="B661" s="66" t="s">
        <v>493</v>
      </c>
      <c r="C661" s="30"/>
      <c r="D661" s="37"/>
      <c r="E661" s="37"/>
      <c r="F661" s="32">
        <f t="shared" si="81"/>
        <v>0</v>
      </c>
      <c r="G661" s="33">
        <f t="shared" si="80"/>
        <v>0</v>
      </c>
      <c r="H661" s="37"/>
      <c r="I661" s="34">
        <f t="shared" si="85"/>
        <v>0</v>
      </c>
      <c r="J661" s="37"/>
      <c r="K661" s="33">
        <f t="shared" si="82"/>
        <v>0</v>
      </c>
      <c r="L661" s="35">
        <f t="shared" si="86"/>
        <v>0</v>
      </c>
      <c r="M661" s="33">
        <f t="shared" si="83"/>
        <v>0</v>
      </c>
      <c r="N661" s="37"/>
      <c r="O661" s="33">
        <f t="shared" si="84"/>
        <v>0</v>
      </c>
      <c r="P661" s="36">
        <f t="shared" si="87"/>
        <v>0</v>
      </c>
    </row>
    <row r="662" spans="1:16" ht="26.25" hidden="1" x14ac:dyDescent="0.25">
      <c r="A662" s="28">
        <v>3311401150796</v>
      </c>
      <c r="B662" s="39" t="s">
        <v>494</v>
      </c>
      <c r="C662" s="30"/>
      <c r="D662" s="31">
        <f>SUM(D663)</f>
        <v>0</v>
      </c>
      <c r="E662" s="31">
        <f>SUM(E663)</f>
        <v>0</v>
      </c>
      <c r="F662" s="32">
        <f t="shared" si="81"/>
        <v>0</v>
      </c>
      <c r="G662" s="33">
        <f t="shared" ref="G662:G725" si="88">IF(OR(F662=0,F$7=0),0,F662/F$7)*100</f>
        <v>0</v>
      </c>
      <c r="H662" s="31">
        <f>SUM(H663)</f>
        <v>0</v>
      </c>
      <c r="I662" s="34">
        <f t="shared" si="85"/>
        <v>0</v>
      </c>
      <c r="J662" s="31">
        <f>SUM(J663)</f>
        <v>0</v>
      </c>
      <c r="K662" s="33">
        <f t="shared" si="82"/>
        <v>0</v>
      </c>
      <c r="L662" s="35">
        <f t="shared" si="86"/>
        <v>0</v>
      </c>
      <c r="M662" s="33">
        <f t="shared" si="83"/>
        <v>0</v>
      </c>
      <c r="N662" s="31">
        <f>SUM(N663)</f>
        <v>0</v>
      </c>
      <c r="O662" s="33">
        <f t="shared" si="84"/>
        <v>0</v>
      </c>
      <c r="P662" s="36">
        <f t="shared" si="87"/>
        <v>0</v>
      </c>
    </row>
    <row r="663" spans="1:16" ht="26.25" hidden="1" x14ac:dyDescent="0.25">
      <c r="A663" s="28">
        <v>3311401150796170</v>
      </c>
      <c r="B663" s="39" t="s">
        <v>494</v>
      </c>
      <c r="C663" s="30"/>
      <c r="D663" s="37"/>
      <c r="E663" s="37"/>
      <c r="F663" s="32">
        <f t="shared" si="81"/>
        <v>0</v>
      </c>
      <c r="G663" s="33">
        <f t="shared" si="88"/>
        <v>0</v>
      </c>
      <c r="H663" s="37"/>
      <c r="I663" s="34">
        <f t="shared" si="85"/>
        <v>0</v>
      </c>
      <c r="J663" s="37"/>
      <c r="K663" s="33">
        <f t="shared" si="82"/>
        <v>0</v>
      </c>
      <c r="L663" s="35">
        <f t="shared" si="86"/>
        <v>0</v>
      </c>
      <c r="M663" s="33">
        <f t="shared" si="83"/>
        <v>0</v>
      </c>
      <c r="N663" s="37"/>
      <c r="O663" s="33">
        <f t="shared" si="84"/>
        <v>0</v>
      </c>
      <c r="P663" s="36">
        <f t="shared" si="87"/>
        <v>0</v>
      </c>
    </row>
    <row r="664" spans="1:16" ht="39" hidden="1" x14ac:dyDescent="0.25">
      <c r="A664" s="28">
        <v>3311401150802</v>
      </c>
      <c r="B664" s="39" t="s">
        <v>495</v>
      </c>
      <c r="C664" s="30"/>
      <c r="D664" s="31">
        <f>SUM(D665:D666)</f>
        <v>0</v>
      </c>
      <c r="E664" s="31">
        <f>SUM(E665:E666)</f>
        <v>0</v>
      </c>
      <c r="F664" s="32">
        <f t="shared" si="81"/>
        <v>0</v>
      </c>
      <c r="G664" s="33">
        <f t="shared" si="88"/>
        <v>0</v>
      </c>
      <c r="H664" s="31">
        <f>SUM(H665:H666)</f>
        <v>0</v>
      </c>
      <c r="I664" s="34">
        <f t="shared" si="85"/>
        <v>0</v>
      </c>
      <c r="J664" s="31">
        <f>SUM(J665:J666)</f>
        <v>0</v>
      </c>
      <c r="K664" s="33">
        <f t="shared" si="82"/>
        <v>0</v>
      </c>
      <c r="L664" s="35">
        <f t="shared" si="86"/>
        <v>0</v>
      </c>
      <c r="M664" s="33">
        <f t="shared" si="83"/>
        <v>0</v>
      </c>
      <c r="N664" s="31">
        <f>SUM(N665:N666)</f>
        <v>0</v>
      </c>
      <c r="O664" s="33">
        <f t="shared" si="84"/>
        <v>0</v>
      </c>
      <c r="P664" s="36">
        <f t="shared" si="87"/>
        <v>0</v>
      </c>
    </row>
    <row r="665" spans="1:16" ht="39" hidden="1" x14ac:dyDescent="0.25">
      <c r="A665" s="28">
        <v>3311401150802170</v>
      </c>
      <c r="B665" s="39" t="s">
        <v>495</v>
      </c>
      <c r="C665" s="30"/>
      <c r="D665" s="37"/>
      <c r="E665" s="37"/>
      <c r="F665" s="32">
        <f t="shared" si="81"/>
        <v>0</v>
      </c>
      <c r="G665" s="33">
        <f t="shared" si="88"/>
        <v>0</v>
      </c>
      <c r="H665" s="37"/>
      <c r="I665" s="34">
        <f t="shared" si="85"/>
        <v>0</v>
      </c>
      <c r="J665" s="37"/>
      <c r="K665" s="33">
        <f t="shared" si="82"/>
        <v>0</v>
      </c>
      <c r="L665" s="35">
        <f t="shared" si="86"/>
        <v>0</v>
      </c>
      <c r="M665" s="33">
        <f t="shared" si="83"/>
        <v>0</v>
      </c>
      <c r="N665" s="37"/>
      <c r="O665" s="33">
        <f t="shared" si="84"/>
        <v>0</v>
      </c>
      <c r="P665" s="36">
        <f t="shared" si="87"/>
        <v>0</v>
      </c>
    </row>
    <row r="666" spans="1:16" ht="39" hidden="1" x14ac:dyDescent="0.25">
      <c r="A666" s="28">
        <v>3311401150802170</v>
      </c>
      <c r="B666" s="39" t="s">
        <v>495</v>
      </c>
      <c r="C666" s="30"/>
      <c r="D666" s="37"/>
      <c r="E666" s="37"/>
      <c r="F666" s="32">
        <f t="shared" si="81"/>
        <v>0</v>
      </c>
      <c r="G666" s="33">
        <f t="shared" si="88"/>
        <v>0</v>
      </c>
      <c r="H666" s="37"/>
      <c r="I666" s="34">
        <f t="shared" si="85"/>
        <v>0</v>
      </c>
      <c r="J666" s="37"/>
      <c r="K666" s="33">
        <f t="shared" si="82"/>
        <v>0</v>
      </c>
      <c r="L666" s="35">
        <f t="shared" si="86"/>
        <v>0</v>
      </c>
      <c r="M666" s="33">
        <f t="shared" si="83"/>
        <v>0</v>
      </c>
      <c r="N666" s="37"/>
      <c r="O666" s="33">
        <f t="shared" si="84"/>
        <v>0</v>
      </c>
      <c r="P666" s="36">
        <f t="shared" si="87"/>
        <v>0</v>
      </c>
    </row>
    <row r="667" spans="1:16" ht="26.25" hidden="1" x14ac:dyDescent="0.25">
      <c r="A667" s="28">
        <v>3311401150808</v>
      </c>
      <c r="B667" s="39" t="s">
        <v>496</v>
      </c>
      <c r="C667" s="30"/>
      <c r="D667" s="31">
        <f>SUM(D668)</f>
        <v>0</v>
      </c>
      <c r="E667" s="31">
        <f>SUM(E668)</f>
        <v>0</v>
      </c>
      <c r="F667" s="32">
        <f t="shared" si="81"/>
        <v>0</v>
      </c>
      <c r="G667" s="33">
        <f t="shared" si="88"/>
        <v>0</v>
      </c>
      <c r="H667" s="31">
        <f>SUM(H668)</f>
        <v>0</v>
      </c>
      <c r="I667" s="34">
        <f t="shared" si="85"/>
        <v>0</v>
      </c>
      <c r="J667" s="31">
        <f>SUM(J668)</f>
        <v>0</v>
      </c>
      <c r="K667" s="33">
        <f t="shared" si="82"/>
        <v>0</v>
      </c>
      <c r="L667" s="35">
        <f t="shared" si="86"/>
        <v>0</v>
      </c>
      <c r="M667" s="33">
        <f t="shared" si="83"/>
        <v>0</v>
      </c>
      <c r="N667" s="31">
        <f>SUM(N668)</f>
        <v>0</v>
      </c>
      <c r="O667" s="33">
        <f t="shared" si="84"/>
        <v>0</v>
      </c>
      <c r="P667" s="36">
        <f t="shared" si="87"/>
        <v>0</v>
      </c>
    </row>
    <row r="668" spans="1:16" ht="26.25" hidden="1" x14ac:dyDescent="0.25">
      <c r="A668" s="28">
        <v>3311401150808170</v>
      </c>
      <c r="B668" s="39" t="s">
        <v>496</v>
      </c>
      <c r="C668" s="30"/>
      <c r="D668" s="37"/>
      <c r="E668" s="37"/>
      <c r="F668" s="32">
        <f t="shared" si="81"/>
        <v>0</v>
      </c>
      <c r="G668" s="33">
        <f t="shared" si="88"/>
        <v>0</v>
      </c>
      <c r="H668" s="37"/>
      <c r="I668" s="34">
        <f t="shared" si="85"/>
        <v>0</v>
      </c>
      <c r="J668" s="37"/>
      <c r="K668" s="33">
        <f t="shared" si="82"/>
        <v>0</v>
      </c>
      <c r="L668" s="35">
        <f t="shared" si="86"/>
        <v>0</v>
      </c>
      <c r="M668" s="33">
        <f t="shared" si="83"/>
        <v>0</v>
      </c>
      <c r="N668" s="37"/>
      <c r="O668" s="33">
        <f t="shared" si="84"/>
        <v>0</v>
      </c>
      <c r="P668" s="36">
        <f t="shared" si="87"/>
        <v>0</v>
      </c>
    </row>
    <row r="669" spans="1:16" ht="26.25" hidden="1" x14ac:dyDescent="0.25">
      <c r="A669" s="65">
        <v>3311401157328</v>
      </c>
      <c r="B669" s="66" t="s">
        <v>497</v>
      </c>
      <c r="C669" s="30"/>
      <c r="D669" s="31">
        <f>SUM(D670)</f>
        <v>0</v>
      </c>
      <c r="E669" s="31">
        <f>SUM(E670)</f>
        <v>0</v>
      </c>
      <c r="F669" s="32">
        <f t="shared" si="81"/>
        <v>0</v>
      </c>
      <c r="G669" s="33">
        <f t="shared" si="88"/>
        <v>0</v>
      </c>
      <c r="H669" s="31">
        <f>SUM(H670)</f>
        <v>0</v>
      </c>
      <c r="I669" s="34">
        <f t="shared" si="85"/>
        <v>0</v>
      </c>
      <c r="J669" s="31">
        <f>SUM(J670)</f>
        <v>0</v>
      </c>
      <c r="K669" s="33">
        <f t="shared" si="82"/>
        <v>0</v>
      </c>
      <c r="L669" s="35">
        <f t="shared" si="86"/>
        <v>0</v>
      </c>
      <c r="M669" s="33">
        <f t="shared" si="83"/>
        <v>0</v>
      </c>
      <c r="N669" s="31">
        <f>SUM(N670)</f>
        <v>0</v>
      </c>
      <c r="O669" s="33">
        <f t="shared" si="84"/>
        <v>0</v>
      </c>
      <c r="P669" s="36">
        <f t="shared" si="87"/>
        <v>0</v>
      </c>
    </row>
    <row r="670" spans="1:16" ht="26.25" hidden="1" x14ac:dyDescent="0.25">
      <c r="A670" s="65">
        <v>3311401157328170</v>
      </c>
      <c r="B670" s="66" t="s">
        <v>498</v>
      </c>
      <c r="C670" s="30"/>
      <c r="D670" s="37"/>
      <c r="E670" s="37"/>
      <c r="F670" s="32">
        <f t="shared" si="81"/>
        <v>0</v>
      </c>
      <c r="G670" s="33">
        <f t="shared" si="88"/>
        <v>0</v>
      </c>
      <c r="H670" s="37"/>
      <c r="I670" s="34">
        <f t="shared" si="85"/>
        <v>0</v>
      </c>
      <c r="J670" s="37"/>
      <c r="K670" s="33">
        <f t="shared" si="82"/>
        <v>0</v>
      </c>
      <c r="L670" s="35">
        <f t="shared" si="86"/>
        <v>0</v>
      </c>
      <c r="M670" s="33">
        <f t="shared" si="83"/>
        <v>0</v>
      </c>
      <c r="N670" s="37"/>
      <c r="O670" s="33">
        <f t="shared" si="84"/>
        <v>0</v>
      </c>
      <c r="P670" s="36">
        <f t="shared" si="87"/>
        <v>0</v>
      </c>
    </row>
    <row r="671" spans="1:16" x14ac:dyDescent="0.25">
      <c r="A671" s="65">
        <v>331140116</v>
      </c>
      <c r="B671" s="39" t="s">
        <v>499</v>
      </c>
      <c r="C671" s="30"/>
      <c r="D671" s="31">
        <f>SUM(D672+D674+D676+D678+D680+D682)</f>
        <v>2227487733</v>
      </c>
      <c r="E671" s="31">
        <f>SUM(E672+E674+E676+E678+E680+E682)</f>
        <v>10061566801</v>
      </c>
      <c r="F671" s="32">
        <f t="shared" si="81"/>
        <v>12289054534</v>
      </c>
      <c r="G671" s="33">
        <f t="shared" si="88"/>
        <v>36.237890821783253</v>
      </c>
      <c r="H671" s="31">
        <f>SUM(H672+H674+H676+H678+H680+H682)</f>
        <v>0</v>
      </c>
      <c r="I671" s="34">
        <f t="shared" si="85"/>
        <v>12289054534</v>
      </c>
      <c r="J671" s="31">
        <f>SUM(J672+J674+J676+J678+J680+J682)</f>
        <v>8901058538</v>
      </c>
      <c r="K671" s="33">
        <f t="shared" si="82"/>
        <v>72.430783941706295</v>
      </c>
      <c r="L671" s="35">
        <f t="shared" si="86"/>
        <v>1710163709</v>
      </c>
      <c r="M671" s="33">
        <f t="shared" si="83"/>
        <v>13.916153633044004</v>
      </c>
      <c r="N671" s="31">
        <f>SUM(N672+N674+N676+N678+N680+N682)</f>
        <v>10611222247</v>
      </c>
      <c r="O671" s="33">
        <f t="shared" si="84"/>
        <v>86.346937574750299</v>
      </c>
      <c r="P671" s="36">
        <f t="shared" si="87"/>
        <v>1677832287</v>
      </c>
    </row>
    <row r="672" spans="1:16" x14ac:dyDescent="0.25">
      <c r="A672" s="65">
        <v>3311401160045</v>
      </c>
      <c r="B672" s="29" t="s">
        <v>499</v>
      </c>
      <c r="C672" s="30"/>
      <c r="D672" s="31">
        <f>SUM(D673)</f>
        <v>2227487733</v>
      </c>
      <c r="E672" s="31">
        <f>SUM(E673)</f>
        <v>10061566801</v>
      </c>
      <c r="F672" s="32">
        <f t="shared" si="81"/>
        <v>12289054534</v>
      </c>
      <c r="G672" s="33">
        <f t="shared" si="88"/>
        <v>36.237890821783253</v>
      </c>
      <c r="H672" s="31">
        <f>SUM(H673)</f>
        <v>0</v>
      </c>
      <c r="I672" s="34">
        <f t="shared" si="85"/>
        <v>12289054534</v>
      </c>
      <c r="J672" s="31">
        <f>SUM(J673)</f>
        <v>8901058538</v>
      </c>
      <c r="K672" s="33">
        <f t="shared" si="82"/>
        <v>72.430783941706295</v>
      </c>
      <c r="L672" s="35">
        <f t="shared" si="86"/>
        <v>1710163709</v>
      </c>
      <c r="M672" s="33">
        <f t="shared" si="83"/>
        <v>13.916153633044004</v>
      </c>
      <c r="N672" s="31">
        <f>SUM(N673)</f>
        <v>10611222247</v>
      </c>
      <c r="O672" s="33">
        <f t="shared" si="84"/>
        <v>86.346937574750299</v>
      </c>
      <c r="P672" s="36">
        <f t="shared" si="87"/>
        <v>1677832287</v>
      </c>
    </row>
    <row r="673" spans="1:16" x14ac:dyDescent="0.25">
      <c r="A673" s="65">
        <v>3311401160045</v>
      </c>
      <c r="B673" s="29" t="s">
        <v>500</v>
      </c>
      <c r="C673" s="30"/>
      <c r="D673" s="31">
        <v>2227487733</v>
      </c>
      <c r="E673" s="31">
        <v>10061566801</v>
      </c>
      <c r="F673" s="32">
        <f t="shared" si="81"/>
        <v>12289054534</v>
      </c>
      <c r="G673" s="33">
        <f t="shared" si="88"/>
        <v>36.237890821783253</v>
      </c>
      <c r="H673" s="31"/>
      <c r="I673" s="34">
        <f t="shared" si="85"/>
        <v>12289054534</v>
      </c>
      <c r="J673" s="31">
        <v>8901058538</v>
      </c>
      <c r="K673" s="33">
        <f t="shared" si="82"/>
        <v>72.430783941706295</v>
      </c>
      <c r="L673" s="35">
        <f t="shared" si="86"/>
        <v>1710163709</v>
      </c>
      <c r="M673" s="33">
        <f t="shared" si="83"/>
        <v>13.916153633044004</v>
      </c>
      <c r="N673" s="31">
        <v>10611222247</v>
      </c>
      <c r="O673" s="33">
        <f t="shared" si="84"/>
        <v>86.346937574750299</v>
      </c>
      <c r="P673" s="36">
        <f t="shared" si="87"/>
        <v>1677832287</v>
      </c>
    </row>
    <row r="674" spans="1:16" ht="26.25" hidden="1" x14ac:dyDescent="0.25">
      <c r="A674" s="65">
        <v>3311401160070</v>
      </c>
      <c r="B674" s="29" t="s">
        <v>501</v>
      </c>
      <c r="C674" s="30"/>
      <c r="D674" s="31">
        <f>SUM(D675)</f>
        <v>0</v>
      </c>
      <c r="E674" s="31">
        <f>SUM(E675)</f>
        <v>0</v>
      </c>
      <c r="F674" s="32">
        <f t="shared" si="81"/>
        <v>0</v>
      </c>
      <c r="G674" s="33">
        <f t="shared" ref="G674" si="89">IF(OR(F674=0,F$7=0),0,F674/F$7)*100</f>
        <v>0</v>
      </c>
      <c r="H674" s="31">
        <f>SUM(H675)</f>
        <v>0</v>
      </c>
      <c r="I674" s="34">
        <f t="shared" ref="I674" si="90">SUM(F674-H674)</f>
        <v>0</v>
      </c>
      <c r="J674" s="31">
        <f>SUM(J675)</f>
        <v>0</v>
      </c>
      <c r="K674" s="33">
        <f t="shared" ref="K674" si="91">IF(OR(J674=0,F674=0),0,J674/F674)*100</f>
        <v>0</v>
      </c>
      <c r="L674" s="35">
        <f t="shared" ref="L674" si="92">SUM(N674-J674)</f>
        <v>0</v>
      </c>
      <c r="M674" s="33">
        <f t="shared" ref="M674" si="93">IF(OR(L674=0,F674=0),0,L674/F674)*100</f>
        <v>0</v>
      </c>
      <c r="N674" s="31">
        <f>SUM(N675)</f>
        <v>0</v>
      </c>
      <c r="O674" s="33">
        <f t="shared" ref="O674" si="94">IF(OR(N674=0,F674=0),0,N674/F674)*100</f>
        <v>0</v>
      </c>
      <c r="P674" s="36">
        <f t="shared" ref="P674" si="95">SUM(F674-N674)</f>
        <v>0</v>
      </c>
    </row>
    <row r="675" spans="1:16" hidden="1" x14ac:dyDescent="0.25">
      <c r="A675" s="65">
        <v>3311401160070170</v>
      </c>
      <c r="B675" s="29" t="s">
        <v>502</v>
      </c>
      <c r="C675" s="30"/>
      <c r="D675" s="31"/>
      <c r="E675" s="105"/>
      <c r="F675" s="32">
        <f t="shared" si="81"/>
        <v>0</v>
      </c>
      <c r="G675" s="33">
        <f t="shared" si="88"/>
        <v>0</v>
      </c>
      <c r="H675" s="105"/>
      <c r="I675" s="34">
        <f t="shared" si="85"/>
        <v>0</v>
      </c>
      <c r="J675" s="105"/>
      <c r="K675" s="33">
        <f t="shared" si="82"/>
        <v>0</v>
      </c>
      <c r="L675" s="35">
        <f t="shared" si="86"/>
        <v>0</v>
      </c>
      <c r="M675" s="33">
        <f t="shared" si="83"/>
        <v>0</v>
      </c>
      <c r="N675" s="105"/>
      <c r="O675" s="33">
        <f t="shared" si="84"/>
        <v>0</v>
      </c>
      <c r="P675" s="36">
        <f t="shared" si="87"/>
        <v>0</v>
      </c>
    </row>
    <row r="676" spans="1:16" ht="26.25" hidden="1" x14ac:dyDescent="0.25">
      <c r="A676" s="65">
        <v>3311401160440</v>
      </c>
      <c r="B676" s="39" t="s">
        <v>503</v>
      </c>
      <c r="C676" s="30"/>
      <c r="D676" s="31">
        <f>SUM(D677)</f>
        <v>0</v>
      </c>
      <c r="E676" s="31">
        <f>SUM(E677)</f>
        <v>0</v>
      </c>
      <c r="F676" s="32">
        <f t="shared" si="81"/>
        <v>0</v>
      </c>
      <c r="G676" s="33">
        <f t="shared" si="88"/>
        <v>0</v>
      </c>
      <c r="H676" s="31">
        <f>SUM(H677)</f>
        <v>0</v>
      </c>
      <c r="I676" s="34">
        <f t="shared" si="85"/>
        <v>0</v>
      </c>
      <c r="J676" s="31">
        <f>SUM(J677)</f>
        <v>0</v>
      </c>
      <c r="K676" s="33">
        <f t="shared" si="82"/>
        <v>0</v>
      </c>
      <c r="L676" s="35">
        <f t="shared" si="86"/>
        <v>0</v>
      </c>
      <c r="M676" s="33">
        <f t="shared" si="83"/>
        <v>0</v>
      </c>
      <c r="N676" s="31">
        <f>SUM(N677)</f>
        <v>0</v>
      </c>
      <c r="O676" s="33">
        <f t="shared" si="84"/>
        <v>0</v>
      </c>
      <c r="P676" s="36">
        <f t="shared" si="87"/>
        <v>0</v>
      </c>
    </row>
    <row r="677" spans="1:16" ht="26.25" hidden="1" x14ac:dyDescent="0.25">
      <c r="A677" s="65">
        <v>3311401160440170</v>
      </c>
      <c r="B677" s="39" t="s">
        <v>503</v>
      </c>
      <c r="C677" s="30"/>
      <c r="D677" s="37"/>
      <c r="E677" s="37"/>
      <c r="F677" s="32">
        <f t="shared" si="81"/>
        <v>0</v>
      </c>
      <c r="G677" s="33">
        <f t="shared" si="88"/>
        <v>0</v>
      </c>
      <c r="H677" s="37"/>
      <c r="I677" s="34">
        <f t="shared" si="85"/>
        <v>0</v>
      </c>
      <c r="J677" s="37"/>
      <c r="K677" s="33">
        <f t="shared" si="82"/>
        <v>0</v>
      </c>
      <c r="L677" s="35">
        <f t="shared" si="86"/>
        <v>0</v>
      </c>
      <c r="M677" s="33">
        <f t="shared" si="83"/>
        <v>0</v>
      </c>
      <c r="N677" s="37"/>
      <c r="O677" s="33">
        <f t="shared" si="84"/>
        <v>0</v>
      </c>
      <c r="P677" s="36">
        <f t="shared" si="87"/>
        <v>0</v>
      </c>
    </row>
    <row r="678" spans="1:16" hidden="1" x14ac:dyDescent="0.25">
      <c r="A678" s="65">
        <v>3311401160787</v>
      </c>
      <c r="B678" s="39" t="s">
        <v>504</v>
      </c>
      <c r="C678" s="30"/>
      <c r="D678" s="31">
        <f>SUM(D679)</f>
        <v>0</v>
      </c>
      <c r="E678" s="31">
        <f>SUM(E679)</f>
        <v>0</v>
      </c>
      <c r="F678" s="32">
        <f t="shared" si="81"/>
        <v>0</v>
      </c>
      <c r="G678" s="33">
        <f t="shared" si="88"/>
        <v>0</v>
      </c>
      <c r="H678" s="31">
        <f>SUM(H679)</f>
        <v>0</v>
      </c>
      <c r="I678" s="34">
        <f t="shared" si="85"/>
        <v>0</v>
      </c>
      <c r="J678" s="31">
        <f>SUM(J679)</f>
        <v>0</v>
      </c>
      <c r="K678" s="33">
        <f t="shared" si="82"/>
        <v>0</v>
      </c>
      <c r="L678" s="35">
        <f t="shared" si="86"/>
        <v>0</v>
      </c>
      <c r="M678" s="33">
        <f t="shared" si="83"/>
        <v>0</v>
      </c>
      <c r="N678" s="31">
        <f>SUM(N679)</f>
        <v>0</v>
      </c>
      <c r="O678" s="33">
        <f t="shared" si="84"/>
        <v>0</v>
      </c>
      <c r="P678" s="36">
        <f t="shared" si="87"/>
        <v>0</v>
      </c>
    </row>
    <row r="679" spans="1:16" hidden="1" x14ac:dyDescent="0.25">
      <c r="A679" s="65">
        <v>3311401160787170</v>
      </c>
      <c r="B679" s="39" t="s">
        <v>504</v>
      </c>
      <c r="C679" s="30"/>
      <c r="D679" s="37"/>
      <c r="E679" s="37"/>
      <c r="F679" s="32">
        <f t="shared" si="81"/>
        <v>0</v>
      </c>
      <c r="G679" s="33">
        <f t="shared" si="88"/>
        <v>0</v>
      </c>
      <c r="H679" s="37"/>
      <c r="I679" s="34">
        <f t="shared" si="85"/>
        <v>0</v>
      </c>
      <c r="J679" s="37"/>
      <c r="K679" s="33">
        <f t="shared" si="82"/>
        <v>0</v>
      </c>
      <c r="L679" s="35">
        <f t="shared" si="86"/>
        <v>0</v>
      </c>
      <c r="M679" s="33">
        <f t="shared" si="83"/>
        <v>0</v>
      </c>
      <c r="N679" s="37"/>
      <c r="O679" s="33">
        <f t="shared" si="84"/>
        <v>0</v>
      </c>
      <c r="P679" s="36">
        <f t="shared" si="87"/>
        <v>0</v>
      </c>
    </row>
    <row r="680" spans="1:16" hidden="1" x14ac:dyDescent="0.25">
      <c r="A680" s="28">
        <v>3311401160804</v>
      </c>
      <c r="B680" s="39" t="s">
        <v>505</v>
      </c>
      <c r="C680" s="30"/>
      <c r="D680" s="31">
        <f>SUM(D681)</f>
        <v>0</v>
      </c>
      <c r="E680" s="31">
        <f>SUM(E681)</f>
        <v>0</v>
      </c>
      <c r="F680" s="32">
        <f t="shared" si="81"/>
        <v>0</v>
      </c>
      <c r="G680" s="33">
        <f t="shared" si="88"/>
        <v>0</v>
      </c>
      <c r="H680" s="31">
        <f>SUM(H681)</f>
        <v>0</v>
      </c>
      <c r="I680" s="34">
        <f t="shared" si="85"/>
        <v>0</v>
      </c>
      <c r="J680" s="31">
        <f>SUM(J681)</f>
        <v>0</v>
      </c>
      <c r="K680" s="33">
        <f t="shared" si="82"/>
        <v>0</v>
      </c>
      <c r="L680" s="35">
        <f t="shared" si="86"/>
        <v>0</v>
      </c>
      <c r="M680" s="33">
        <f t="shared" si="83"/>
        <v>0</v>
      </c>
      <c r="N680" s="31">
        <f>SUM(N681)</f>
        <v>0</v>
      </c>
      <c r="O680" s="33">
        <f t="shared" si="84"/>
        <v>0</v>
      </c>
      <c r="P680" s="36">
        <f t="shared" si="87"/>
        <v>0</v>
      </c>
    </row>
    <row r="681" spans="1:16" hidden="1" x14ac:dyDescent="0.25">
      <c r="A681" s="28">
        <v>3311401160804170</v>
      </c>
      <c r="B681" s="39" t="s">
        <v>505</v>
      </c>
      <c r="C681" s="30"/>
      <c r="D681" s="37"/>
      <c r="E681" s="37"/>
      <c r="F681" s="32">
        <f t="shared" si="81"/>
        <v>0</v>
      </c>
      <c r="G681" s="33">
        <f t="shared" si="88"/>
        <v>0</v>
      </c>
      <c r="H681" s="37"/>
      <c r="I681" s="34">
        <f t="shared" si="85"/>
        <v>0</v>
      </c>
      <c r="J681" s="37"/>
      <c r="K681" s="33">
        <f t="shared" si="82"/>
        <v>0</v>
      </c>
      <c r="L681" s="35">
        <f t="shared" si="86"/>
        <v>0</v>
      </c>
      <c r="M681" s="33">
        <f t="shared" si="83"/>
        <v>0</v>
      </c>
      <c r="N681" s="37"/>
      <c r="O681" s="33">
        <f t="shared" si="84"/>
        <v>0</v>
      </c>
      <c r="P681" s="36">
        <f t="shared" si="87"/>
        <v>0</v>
      </c>
    </row>
    <row r="682" spans="1:16" ht="26.25" hidden="1" x14ac:dyDescent="0.25">
      <c r="A682" s="28">
        <v>3311401160805</v>
      </c>
      <c r="B682" s="39" t="s">
        <v>506</v>
      </c>
      <c r="C682" s="30"/>
      <c r="D682" s="31">
        <f>SUM(D683)</f>
        <v>0</v>
      </c>
      <c r="E682" s="31">
        <f>SUM(E683)</f>
        <v>0</v>
      </c>
      <c r="F682" s="32">
        <f t="shared" si="81"/>
        <v>0</v>
      </c>
      <c r="G682" s="33">
        <f t="shared" si="88"/>
        <v>0</v>
      </c>
      <c r="H682" s="31">
        <f>SUM(H683)</f>
        <v>0</v>
      </c>
      <c r="I682" s="34">
        <f t="shared" si="85"/>
        <v>0</v>
      </c>
      <c r="J682" s="31">
        <f>SUM(J683)</f>
        <v>0</v>
      </c>
      <c r="K682" s="33">
        <f t="shared" si="82"/>
        <v>0</v>
      </c>
      <c r="L682" s="35">
        <f t="shared" si="86"/>
        <v>0</v>
      </c>
      <c r="M682" s="33">
        <f t="shared" si="83"/>
        <v>0</v>
      </c>
      <c r="N682" s="31">
        <f>SUM(N683)</f>
        <v>0</v>
      </c>
      <c r="O682" s="33">
        <f t="shared" si="84"/>
        <v>0</v>
      </c>
      <c r="P682" s="36">
        <f t="shared" si="87"/>
        <v>0</v>
      </c>
    </row>
    <row r="683" spans="1:16" ht="26.25" hidden="1" x14ac:dyDescent="0.25">
      <c r="A683" s="28">
        <v>3311401160805170</v>
      </c>
      <c r="B683" s="39" t="s">
        <v>506</v>
      </c>
      <c r="C683" s="30"/>
      <c r="D683" s="37"/>
      <c r="E683" s="37"/>
      <c r="F683" s="32">
        <f t="shared" si="81"/>
        <v>0</v>
      </c>
      <c r="G683" s="33">
        <f t="shared" si="88"/>
        <v>0</v>
      </c>
      <c r="H683" s="37"/>
      <c r="I683" s="34">
        <f t="shared" si="85"/>
        <v>0</v>
      </c>
      <c r="J683" s="37"/>
      <c r="K683" s="33">
        <f t="shared" si="82"/>
        <v>0</v>
      </c>
      <c r="L683" s="35">
        <f t="shared" si="86"/>
        <v>0</v>
      </c>
      <c r="M683" s="33">
        <f t="shared" si="83"/>
        <v>0</v>
      </c>
      <c r="N683" s="37"/>
      <c r="O683" s="33">
        <f t="shared" si="84"/>
        <v>0</v>
      </c>
      <c r="P683" s="36">
        <f t="shared" si="87"/>
        <v>0</v>
      </c>
    </row>
    <row r="684" spans="1:16" ht="26.25" hidden="1" x14ac:dyDescent="0.25">
      <c r="A684" s="63">
        <v>3311402</v>
      </c>
      <c r="B684" s="64" t="s">
        <v>507</v>
      </c>
      <c r="C684" s="21"/>
      <c r="D684" s="22">
        <f>SUM(D685+D710+D722+D789+D826+D838+D847)</f>
        <v>0</v>
      </c>
      <c r="E684" s="22">
        <f>SUM(E685+E710+E722+E789+E826+E838+E847)</f>
        <v>0</v>
      </c>
      <c r="F684" s="23">
        <f t="shared" si="81"/>
        <v>0</v>
      </c>
      <c r="G684" s="24">
        <f t="shared" si="88"/>
        <v>0</v>
      </c>
      <c r="H684" s="22">
        <f>SUM(H685+H710+H722+H789+H826+H838+H847)</f>
        <v>0</v>
      </c>
      <c r="I684" s="34">
        <f t="shared" si="85"/>
        <v>0</v>
      </c>
      <c r="J684" s="22">
        <f>SUM(J685+J710+J722+J789+J826+J838+J847)</f>
        <v>0</v>
      </c>
      <c r="K684" s="33">
        <f t="shared" si="82"/>
        <v>0</v>
      </c>
      <c r="L684" s="35">
        <f t="shared" si="86"/>
        <v>0</v>
      </c>
      <c r="M684" s="33">
        <f t="shared" si="83"/>
        <v>0</v>
      </c>
      <c r="N684" s="22">
        <f>SUM(N685+N710+N722+N789+N826+N838+N847)</f>
        <v>0</v>
      </c>
      <c r="O684" s="33">
        <f t="shared" si="84"/>
        <v>0</v>
      </c>
      <c r="P684" s="36">
        <f t="shared" si="87"/>
        <v>0</v>
      </c>
    </row>
    <row r="685" spans="1:16" ht="39" hidden="1" x14ac:dyDescent="0.25">
      <c r="A685" s="28">
        <v>331140217</v>
      </c>
      <c r="B685" s="39" t="s">
        <v>508</v>
      </c>
      <c r="C685" s="30"/>
      <c r="D685" s="31">
        <f>SUM(D686+D688+D690+D692+D694+D696+D699+D704+D706+D708)</f>
        <v>0</v>
      </c>
      <c r="E685" s="31">
        <f>SUM(E686+E688+E690+E692+E694+E696+E699+E704+E706+E708)</f>
        <v>0</v>
      </c>
      <c r="F685" s="32">
        <f t="shared" si="81"/>
        <v>0</v>
      </c>
      <c r="G685" s="33">
        <f t="shared" si="88"/>
        <v>0</v>
      </c>
      <c r="H685" s="31">
        <f>SUM(H686+H688+H690+H692+H694+H696+H699+H704+H706+H708)</f>
        <v>0</v>
      </c>
      <c r="I685" s="34">
        <f t="shared" si="85"/>
        <v>0</v>
      </c>
      <c r="J685" s="31">
        <f>SUM(J686+J688+J690+J692+J694+J696+J699+J704+J706+J708)</f>
        <v>0</v>
      </c>
      <c r="K685" s="33">
        <f t="shared" si="82"/>
        <v>0</v>
      </c>
      <c r="L685" s="35">
        <f t="shared" si="86"/>
        <v>0</v>
      </c>
      <c r="M685" s="33">
        <f t="shared" si="83"/>
        <v>0</v>
      </c>
      <c r="N685" s="31">
        <f>SUM(N686+N688+N690+N692+N694+N696+N699+N704+N706+N708)</f>
        <v>0</v>
      </c>
      <c r="O685" s="33">
        <f t="shared" si="84"/>
        <v>0</v>
      </c>
      <c r="P685" s="36">
        <f t="shared" si="87"/>
        <v>0</v>
      </c>
    </row>
    <row r="686" spans="1:16" hidden="1" x14ac:dyDescent="0.25">
      <c r="A686" s="28">
        <v>3311402170054</v>
      </c>
      <c r="B686" s="29" t="s">
        <v>509</v>
      </c>
      <c r="C686" s="30"/>
      <c r="D686" s="31">
        <f>SUM(D687)</f>
        <v>0</v>
      </c>
      <c r="E686" s="31">
        <f>SUM(E687)</f>
        <v>0</v>
      </c>
      <c r="F686" s="32">
        <f t="shared" si="81"/>
        <v>0</v>
      </c>
      <c r="G686" s="33">
        <f t="shared" si="88"/>
        <v>0</v>
      </c>
      <c r="H686" s="31">
        <f>SUM(H687)</f>
        <v>0</v>
      </c>
      <c r="I686" s="34">
        <f t="shared" si="85"/>
        <v>0</v>
      </c>
      <c r="J686" s="31">
        <f>SUM(J687)</f>
        <v>0</v>
      </c>
      <c r="K686" s="33">
        <f t="shared" si="82"/>
        <v>0</v>
      </c>
      <c r="L686" s="35">
        <f t="shared" si="86"/>
        <v>0</v>
      </c>
      <c r="M686" s="33">
        <f t="shared" si="83"/>
        <v>0</v>
      </c>
      <c r="N686" s="31">
        <f>SUM(N687)</f>
        <v>0</v>
      </c>
      <c r="O686" s="33">
        <f t="shared" si="84"/>
        <v>0</v>
      </c>
      <c r="P686" s="36">
        <f t="shared" si="87"/>
        <v>0</v>
      </c>
    </row>
    <row r="687" spans="1:16" ht="26.25" hidden="1" x14ac:dyDescent="0.25">
      <c r="A687" s="28">
        <v>3311402170054</v>
      </c>
      <c r="B687" s="29" t="s">
        <v>510</v>
      </c>
      <c r="C687" s="30"/>
      <c r="D687" s="31"/>
      <c r="E687" s="105"/>
      <c r="F687" s="32">
        <f t="shared" si="81"/>
        <v>0</v>
      </c>
      <c r="G687" s="33">
        <f t="shared" si="88"/>
        <v>0</v>
      </c>
      <c r="H687" s="105"/>
      <c r="I687" s="34">
        <f t="shared" si="85"/>
        <v>0</v>
      </c>
      <c r="J687" s="105"/>
      <c r="K687" s="33">
        <f t="shared" si="82"/>
        <v>0</v>
      </c>
      <c r="L687" s="35">
        <f t="shared" si="86"/>
        <v>0</v>
      </c>
      <c r="M687" s="33">
        <f t="shared" si="83"/>
        <v>0</v>
      </c>
      <c r="N687" s="105"/>
      <c r="O687" s="33">
        <f t="shared" si="84"/>
        <v>0</v>
      </c>
      <c r="P687" s="36">
        <f t="shared" si="87"/>
        <v>0</v>
      </c>
    </row>
    <row r="688" spans="1:16" ht="51.75" hidden="1" x14ac:dyDescent="0.25">
      <c r="A688" s="28">
        <v>3311402170131</v>
      </c>
      <c r="B688" s="39" t="s">
        <v>511</v>
      </c>
      <c r="C688" s="30"/>
      <c r="D688" s="31">
        <f>SUM(D689)</f>
        <v>0</v>
      </c>
      <c r="E688" s="31">
        <f>SUM(E689)</f>
        <v>0</v>
      </c>
      <c r="F688" s="32">
        <f t="shared" si="81"/>
        <v>0</v>
      </c>
      <c r="G688" s="33">
        <f t="shared" si="88"/>
        <v>0</v>
      </c>
      <c r="H688" s="31">
        <f>SUM(H689)</f>
        <v>0</v>
      </c>
      <c r="I688" s="34">
        <f t="shared" si="85"/>
        <v>0</v>
      </c>
      <c r="J688" s="31">
        <f>SUM(J689)</f>
        <v>0</v>
      </c>
      <c r="K688" s="33">
        <f t="shared" si="82"/>
        <v>0</v>
      </c>
      <c r="L688" s="35">
        <f t="shared" si="86"/>
        <v>0</v>
      </c>
      <c r="M688" s="33">
        <f t="shared" si="83"/>
        <v>0</v>
      </c>
      <c r="N688" s="31">
        <f>SUM(N689)</f>
        <v>0</v>
      </c>
      <c r="O688" s="33">
        <f t="shared" si="84"/>
        <v>0</v>
      </c>
      <c r="P688" s="36">
        <f t="shared" si="87"/>
        <v>0</v>
      </c>
    </row>
    <row r="689" spans="1:16" ht="51.75" hidden="1" x14ac:dyDescent="0.25">
      <c r="A689" s="28">
        <v>3311402170131180</v>
      </c>
      <c r="B689" s="39" t="s">
        <v>511</v>
      </c>
      <c r="C689" s="30"/>
      <c r="D689" s="37"/>
      <c r="E689" s="37"/>
      <c r="F689" s="32">
        <f t="shared" si="81"/>
        <v>0</v>
      </c>
      <c r="G689" s="33">
        <f t="shared" si="88"/>
        <v>0</v>
      </c>
      <c r="H689" s="37"/>
      <c r="I689" s="34">
        <f t="shared" si="85"/>
        <v>0</v>
      </c>
      <c r="J689" s="37"/>
      <c r="K689" s="33">
        <f t="shared" si="82"/>
        <v>0</v>
      </c>
      <c r="L689" s="35">
        <f t="shared" si="86"/>
        <v>0</v>
      </c>
      <c r="M689" s="33">
        <f t="shared" si="83"/>
        <v>0</v>
      </c>
      <c r="N689" s="37"/>
      <c r="O689" s="33">
        <f t="shared" si="84"/>
        <v>0</v>
      </c>
      <c r="P689" s="36">
        <f t="shared" si="87"/>
        <v>0</v>
      </c>
    </row>
    <row r="690" spans="1:16" ht="26.25" hidden="1" x14ac:dyDescent="0.25">
      <c r="A690" s="28">
        <v>3311402170417</v>
      </c>
      <c r="B690" s="39" t="s">
        <v>512</v>
      </c>
      <c r="C690" s="30"/>
      <c r="D690" s="31">
        <f>SUM(D691)</f>
        <v>0</v>
      </c>
      <c r="E690" s="31">
        <f>SUM(E691)</f>
        <v>0</v>
      </c>
      <c r="F690" s="32">
        <f t="shared" si="81"/>
        <v>0</v>
      </c>
      <c r="G690" s="33">
        <f t="shared" si="88"/>
        <v>0</v>
      </c>
      <c r="H690" s="31">
        <f>SUM(H691)</f>
        <v>0</v>
      </c>
      <c r="I690" s="34">
        <f t="shared" si="85"/>
        <v>0</v>
      </c>
      <c r="J690" s="31">
        <f>SUM(J691)</f>
        <v>0</v>
      </c>
      <c r="K690" s="33">
        <f t="shared" si="82"/>
        <v>0</v>
      </c>
      <c r="L690" s="35">
        <f t="shared" si="86"/>
        <v>0</v>
      </c>
      <c r="M690" s="33">
        <f t="shared" si="83"/>
        <v>0</v>
      </c>
      <c r="N690" s="31">
        <f>SUM(N691)</f>
        <v>0</v>
      </c>
      <c r="O690" s="33">
        <f t="shared" si="84"/>
        <v>0</v>
      </c>
      <c r="P690" s="36">
        <f t="shared" si="87"/>
        <v>0</v>
      </c>
    </row>
    <row r="691" spans="1:16" ht="26.25" hidden="1" x14ac:dyDescent="0.25">
      <c r="A691" s="28">
        <v>3311402170417180</v>
      </c>
      <c r="B691" s="39" t="s">
        <v>512</v>
      </c>
      <c r="C691" s="30"/>
      <c r="D691" s="37"/>
      <c r="E691" s="37"/>
      <c r="F691" s="32">
        <f t="shared" si="81"/>
        <v>0</v>
      </c>
      <c r="G691" s="33">
        <f t="shared" si="88"/>
        <v>0</v>
      </c>
      <c r="H691" s="37"/>
      <c r="I691" s="34">
        <f t="shared" si="85"/>
        <v>0</v>
      </c>
      <c r="J691" s="37"/>
      <c r="K691" s="33">
        <f t="shared" si="82"/>
        <v>0</v>
      </c>
      <c r="L691" s="35">
        <f t="shared" si="86"/>
        <v>0</v>
      </c>
      <c r="M691" s="33">
        <f t="shared" si="83"/>
        <v>0</v>
      </c>
      <c r="N691" s="37"/>
      <c r="O691" s="33">
        <f t="shared" si="84"/>
        <v>0</v>
      </c>
      <c r="P691" s="36">
        <f t="shared" si="87"/>
        <v>0</v>
      </c>
    </row>
    <row r="692" spans="1:16" ht="26.25" hidden="1" x14ac:dyDescent="0.25">
      <c r="A692" s="28">
        <v>3311402170734</v>
      </c>
      <c r="B692" s="29" t="s">
        <v>513</v>
      </c>
      <c r="C692" s="30"/>
      <c r="D692" s="31">
        <f>SUM(D693)</f>
        <v>0</v>
      </c>
      <c r="E692" s="31">
        <f>SUM(E693)</f>
        <v>0</v>
      </c>
      <c r="F692" s="32">
        <f t="shared" si="81"/>
        <v>0</v>
      </c>
      <c r="G692" s="33">
        <f t="shared" si="88"/>
        <v>0</v>
      </c>
      <c r="H692" s="31">
        <f>SUM(H693)</f>
        <v>0</v>
      </c>
      <c r="I692" s="34">
        <f t="shared" si="85"/>
        <v>0</v>
      </c>
      <c r="J692" s="31">
        <f>SUM(J693)</f>
        <v>0</v>
      </c>
      <c r="K692" s="33">
        <f t="shared" si="82"/>
        <v>0</v>
      </c>
      <c r="L692" s="35">
        <f t="shared" si="86"/>
        <v>0</v>
      </c>
      <c r="M692" s="33">
        <f t="shared" si="83"/>
        <v>0</v>
      </c>
      <c r="N692" s="31">
        <f>SUM(N693)</f>
        <v>0</v>
      </c>
      <c r="O692" s="33">
        <f t="shared" si="84"/>
        <v>0</v>
      </c>
      <c r="P692" s="36">
        <f t="shared" si="87"/>
        <v>0</v>
      </c>
    </row>
    <row r="693" spans="1:16" ht="26.25" hidden="1" x14ac:dyDescent="0.25">
      <c r="A693" s="28">
        <v>3311402170734</v>
      </c>
      <c r="B693" s="29" t="s">
        <v>514</v>
      </c>
      <c r="C693" s="30"/>
      <c r="D693" s="31"/>
      <c r="E693" s="105">
        <v>0</v>
      </c>
      <c r="F693" s="32">
        <f t="shared" si="81"/>
        <v>0</v>
      </c>
      <c r="G693" s="33">
        <f t="shared" si="88"/>
        <v>0</v>
      </c>
      <c r="H693" s="105">
        <v>0</v>
      </c>
      <c r="I693" s="34">
        <f t="shared" si="85"/>
        <v>0</v>
      </c>
      <c r="J693" s="105">
        <v>0</v>
      </c>
      <c r="K693" s="33">
        <f t="shared" si="82"/>
        <v>0</v>
      </c>
      <c r="L693" s="35">
        <f t="shared" si="86"/>
        <v>0</v>
      </c>
      <c r="M693" s="33">
        <f t="shared" si="83"/>
        <v>0</v>
      </c>
      <c r="N693" s="105">
        <v>0</v>
      </c>
      <c r="O693" s="33">
        <f t="shared" si="84"/>
        <v>0</v>
      </c>
      <c r="P693" s="36">
        <f t="shared" si="87"/>
        <v>0</v>
      </c>
    </row>
    <row r="694" spans="1:16" ht="26.25" hidden="1" x14ac:dyDescent="0.25">
      <c r="A694" s="28">
        <v>3311402170807</v>
      </c>
      <c r="B694" s="39" t="s">
        <v>515</v>
      </c>
      <c r="C694" s="30"/>
      <c r="D694" s="31">
        <f>SUM(D695)</f>
        <v>0</v>
      </c>
      <c r="E694" s="31">
        <f>SUM(E695)</f>
        <v>0</v>
      </c>
      <c r="F694" s="32">
        <f t="shared" si="81"/>
        <v>0</v>
      </c>
      <c r="G694" s="33">
        <f t="shared" si="88"/>
        <v>0</v>
      </c>
      <c r="H694" s="31">
        <f>SUM(H695)</f>
        <v>0</v>
      </c>
      <c r="I694" s="34">
        <f t="shared" si="85"/>
        <v>0</v>
      </c>
      <c r="J694" s="31">
        <f>SUM(J695)</f>
        <v>0</v>
      </c>
      <c r="K694" s="33">
        <f t="shared" si="82"/>
        <v>0</v>
      </c>
      <c r="L694" s="35">
        <f t="shared" si="86"/>
        <v>0</v>
      </c>
      <c r="M694" s="33">
        <f t="shared" si="83"/>
        <v>0</v>
      </c>
      <c r="N694" s="31">
        <f>SUM(N695)</f>
        <v>0</v>
      </c>
      <c r="O694" s="33">
        <f t="shared" si="84"/>
        <v>0</v>
      </c>
      <c r="P694" s="36">
        <f t="shared" si="87"/>
        <v>0</v>
      </c>
    </row>
    <row r="695" spans="1:16" ht="26.25" hidden="1" x14ac:dyDescent="0.25">
      <c r="A695" s="28">
        <v>3311402170807180</v>
      </c>
      <c r="B695" s="39" t="s">
        <v>515</v>
      </c>
      <c r="C695" s="30"/>
      <c r="D695" s="37"/>
      <c r="E695" s="37"/>
      <c r="F695" s="32">
        <f t="shared" si="81"/>
        <v>0</v>
      </c>
      <c r="G695" s="33">
        <f t="shared" si="88"/>
        <v>0</v>
      </c>
      <c r="H695" s="37"/>
      <c r="I695" s="34">
        <f t="shared" si="85"/>
        <v>0</v>
      </c>
      <c r="J695" s="37"/>
      <c r="K695" s="33">
        <f t="shared" si="82"/>
        <v>0</v>
      </c>
      <c r="L695" s="35">
        <f t="shared" si="86"/>
        <v>0</v>
      </c>
      <c r="M695" s="33">
        <f t="shared" si="83"/>
        <v>0</v>
      </c>
      <c r="N695" s="37"/>
      <c r="O695" s="33">
        <f t="shared" si="84"/>
        <v>0</v>
      </c>
      <c r="P695" s="36">
        <f t="shared" si="87"/>
        <v>0</v>
      </c>
    </row>
    <row r="696" spans="1:16" ht="26.25" hidden="1" x14ac:dyDescent="0.25">
      <c r="A696" s="28">
        <v>3311402170820</v>
      </c>
      <c r="B696" s="39" t="s">
        <v>516</v>
      </c>
      <c r="C696" s="30"/>
      <c r="D696" s="31">
        <f>SUM(D697:D698)</f>
        <v>0</v>
      </c>
      <c r="E696" s="31">
        <f>SUM(E697:E698)</f>
        <v>0</v>
      </c>
      <c r="F696" s="32">
        <f t="shared" si="81"/>
        <v>0</v>
      </c>
      <c r="G696" s="33">
        <f t="shared" si="88"/>
        <v>0</v>
      </c>
      <c r="H696" s="31">
        <f>SUM(H697:H698)</f>
        <v>0</v>
      </c>
      <c r="I696" s="34">
        <f t="shared" si="85"/>
        <v>0</v>
      </c>
      <c r="J696" s="31">
        <f>SUM(J697:J698)</f>
        <v>0</v>
      </c>
      <c r="K696" s="33">
        <f t="shared" si="82"/>
        <v>0</v>
      </c>
      <c r="L696" s="35">
        <f t="shared" si="86"/>
        <v>0</v>
      </c>
      <c r="M696" s="33">
        <f t="shared" si="83"/>
        <v>0</v>
      </c>
      <c r="N696" s="31">
        <f>SUM(N697:N698)</f>
        <v>0</v>
      </c>
      <c r="O696" s="33">
        <f t="shared" si="84"/>
        <v>0</v>
      </c>
      <c r="P696" s="36">
        <f t="shared" si="87"/>
        <v>0</v>
      </c>
    </row>
    <row r="697" spans="1:16" ht="26.25" hidden="1" x14ac:dyDescent="0.25">
      <c r="A697" s="28">
        <v>3311402170820170</v>
      </c>
      <c r="B697" s="39" t="s">
        <v>516</v>
      </c>
      <c r="C697" s="30"/>
      <c r="D697" s="37"/>
      <c r="E697" s="37"/>
      <c r="F697" s="32">
        <f t="shared" si="81"/>
        <v>0</v>
      </c>
      <c r="G697" s="33">
        <f t="shared" si="88"/>
        <v>0</v>
      </c>
      <c r="H697" s="37"/>
      <c r="I697" s="34">
        <f t="shared" si="85"/>
        <v>0</v>
      </c>
      <c r="J697" s="37"/>
      <c r="K697" s="33">
        <f t="shared" si="82"/>
        <v>0</v>
      </c>
      <c r="L697" s="35">
        <f t="shared" si="86"/>
        <v>0</v>
      </c>
      <c r="M697" s="33">
        <f t="shared" si="83"/>
        <v>0</v>
      </c>
      <c r="N697" s="37"/>
      <c r="O697" s="33">
        <f t="shared" si="84"/>
        <v>0</v>
      </c>
      <c r="P697" s="36">
        <f t="shared" si="87"/>
        <v>0</v>
      </c>
    </row>
    <row r="698" spans="1:16" ht="26.25" hidden="1" x14ac:dyDescent="0.25">
      <c r="A698" s="28">
        <v>3311402170820180</v>
      </c>
      <c r="B698" s="39" t="s">
        <v>516</v>
      </c>
      <c r="C698" s="30"/>
      <c r="D698" s="37"/>
      <c r="E698" s="37"/>
      <c r="F698" s="32">
        <f t="shared" si="81"/>
        <v>0</v>
      </c>
      <c r="G698" s="33">
        <f t="shared" si="88"/>
        <v>0</v>
      </c>
      <c r="H698" s="37"/>
      <c r="I698" s="34">
        <f t="shared" si="85"/>
        <v>0</v>
      </c>
      <c r="J698" s="37"/>
      <c r="K698" s="33">
        <f t="shared" si="82"/>
        <v>0</v>
      </c>
      <c r="L698" s="35">
        <f t="shared" si="86"/>
        <v>0</v>
      </c>
      <c r="M698" s="33">
        <f t="shared" si="83"/>
        <v>0</v>
      </c>
      <c r="N698" s="37"/>
      <c r="O698" s="33">
        <f t="shared" si="84"/>
        <v>0</v>
      </c>
      <c r="P698" s="36">
        <f t="shared" si="87"/>
        <v>0</v>
      </c>
    </row>
    <row r="699" spans="1:16" ht="51.75" hidden="1" x14ac:dyDescent="0.25">
      <c r="A699" s="28">
        <v>3311402170821</v>
      </c>
      <c r="B699" s="39" t="s">
        <v>517</v>
      </c>
      <c r="C699" s="30"/>
      <c r="D699" s="31">
        <f>SUM(D700:D703)</f>
        <v>0</v>
      </c>
      <c r="E699" s="31">
        <f>SUM(E700:E703)</f>
        <v>0</v>
      </c>
      <c r="F699" s="32">
        <f t="shared" ref="F699:F762" si="96">SUM(D699+E699)</f>
        <v>0</v>
      </c>
      <c r="G699" s="33">
        <f t="shared" si="88"/>
        <v>0</v>
      </c>
      <c r="H699" s="31">
        <f>SUM(H700:H703)</f>
        <v>0</v>
      </c>
      <c r="I699" s="34">
        <f t="shared" si="85"/>
        <v>0</v>
      </c>
      <c r="J699" s="31">
        <f>SUM(J700:J703)</f>
        <v>0</v>
      </c>
      <c r="K699" s="33">
        <f t="shared" si="82"/>
        <v>0</v>
      </c>
      <c r="L699" s="35">
        <f t="shared" si="86"/>
        <v>0</v>
      </c>
      <c r="M699" s="33">
        <f t="shared" si="83"/>
        <v>0</v>
      </c>
      <c r="N699" s="31">
        <f>SUM(N700:N703)</f>
        <v>0</v>
      </c>
      <c r="O699" s="33">
        <f t="shared" si="84"/>
        <v>0</v>
      </c>
      <c r="P699" s="36">
        <f t="shared" si="87"/>
        <v>0</v>
      </c>
    </row>
    <row r="700" spans="1:16" ht="51.75" hidden="1" x14ac:dyDescent="0.25">
      <c r="A700" s="28">
        <v>3311402170821170</v>
      </c>
      <c r="B700" s="39" t="s">
        <v>517</v>
      </c>
      <c r="C700" s="30"/>
      <c r="D700" s="37"/>
      <c r="E700" s="37"/>
      <c r="F700" s="32">
        <f t="shared" si="96"/>
        <v>0</v>
      </c>
      <c r="G700" s="33">
        <f t="shared" si="88"/>
        <v>0</v>
      </c>
      <c r="H700" s="37"/>
      <c r="I700" s="34">
        <f t="shared" si="85"/>
        <v>0</v>
      </c>
      <c r="J700" s="37"/>
      <c r="K700" s="33">
        <f t="shared" si="82"/>
        <v>0</v>
      </c>
      <c r="L700" s="35">
        <f t="shared" si="86"/>
        <v>0</v>
      </c>
      <c r="M700" s="33">
        <f t="shared" si="83"/>
        <v>0</v>
      </c>
      <c r="N700" s="37"/>
      <c r="O700" s="33">
        <f t="shared" si="84"/>
        <v>0</v>
      </c>
      <c r="P700" s="36">
        <f t="shared" si="87"/>
        <v>0</v>
      </c>
    </row>
    <row r="701" spans="1:16" ht="51.75" hidden="1" x14ac:dyDescent="0.25">
      <c r="A701" s="28">
        <v>3311402170821180</v>
      </c>
      <c r="B701" s="39" t="s">
        <v>517</v>
      </c>
      <c r="C701" s="30"/>
      <c r="D701" s="37"/>
      <c r="E701" s="37"/>
      <c r="F701" s="32">
        <f t="shared" si="96"/>
        <v>0</v>
      </c>
      <c r="G701" s="33">
        <f t="shared" si="88"/>
        <v>0</v>
      </c>
      <c r="H701" s="37"/>
      <c r="I701" s="34">
        <f t="shared" si="85"/>
        <v>0</v>
      </c>
      <c r="J701" s="37"/>
      <c r="K701" s="33">
        <f t="shared" si="82"/>
        <v>0</v>
      </c>
      <c r="L701" s="35">
        <f t="shared" si="86"/>
        <v>0</v>
      </c>
      <c r="M701" s="33">
        <f t="shared" si="83"/>
        <v>0</v>
      </c>
      <c r="N701" s="37"/>
      <c r="O701" s="33">
        <f t="shared" si="84"/>
        <v>0</v>
      </c>
      <c r="P701" s="36">
        <f t="shared" si="87"/>
        <v>0</v>
      </c>
    </row>
    <row r="702" spans="1:16" ht="51.75" hidden="1" x14ac:dyDescent="0.25">
      <c r="A702" s="28">
        <v>3311402170821180</v>
      </c>
      <c r="B702" s="39" t="s">
        <v>517</v>
      </c>
      <c r="C702" s="30"/>
      <c r="D702" s="37"/>
      <c r="E702" s="37"/>
      <c r="F702" s="32">
        <f t="shared" si="96"/>
        <v>0</v>
      </c>
      <c r="G702" s="33">
        <f t="shared" si="88"/>
        <v>0</v>
      </c>
      <c r="H702" s="37"/>
      <c r="I702" s="34">
        <f t="shared" si="85"/>
        <v>0</v>
      </c>
      <c r="J702" s="37"/>
      <c r="K702" s="33">
        <f t="shared" si="82"/>
        <v>0</v>
      </c>
      <c r="L702" s="35">
        <f t="shared" si="86"/>
        <v>0</v>
      </c>
      <c r="M702" s="33">
        <f t="shared" si="83"/>
        <v>0</v>
      </c>
      <c r="N702" s="37"/>
      <c r="O702" s="33">
        <f t="shared" si="84"/>
        <v>0</v>
      </c>
      <c r="P702" s="36">
        <f t="shared" si="87"/>
        <v>0</v>
      </c>
    </row>
    <row r="703" spans="1:16" ht="51.75" hidden="1" x14ac:dyDescent="0.25">
      <c r="A703" s="28">
        <v>3311402170821180</v>
      </c>
      <c r="B703" s="39" t="s">
        <v>517</v>
      </c>
      <c r="C703" s="30"/>
      <c r="D703" s="37"/>
      <c r="E703" s="37"/>
      <c r="F703" s="32">
        <f t="shared" si="96"/>
        <v>0</v>
      </c>
      <c r="G703" s="33">
        <f t="shared" si="88"/>
        <v>0</v>
      </c>
      <c r="H703" s="37"/>
      <c r="I703" s="34">
        <f t="shared" si="85"/>
        <v>0</v>
      </c>
      <c r="J703" s="37"/>
      <c r="K703" s="33">
        <f t="shared" si="82"/>
        <v>0</v>
      </c>
      <c r="L703" s="35">
        <f t="shared" si="86"/>
        <v>0</v>
      </c>
      <c r="M703" s="33">
        <f t="shared" si="83"/>
        <v>0</v>
      </c>
      <c r="N703" s="37"/>
      <c r="O703" s="33">
        <f t="shared" si="84"/>
        <v>0</v>
      </c>
      <c r="P703" s="36">
        <f t="shared" si="87"/>
        <v>0</v>
      </c>
    </row>
    <row r="704" spans="1:16" ht="26.25" hidden="1" x14ac:dyDescent="0.25">
      <c r="A704" s="65">
        <v>3311402170863</v>
      </c>
      <c r="B704" s="39" t="s">
        <v>518</v>
      </c>
      <c r="C704" s="30"/>
      <c r="D704" s="31">
        <f>SUM(D705)</f>
        <v>0</v>
      </c>
      <c r="E704" s="31">
        <f>SUM(E705)</f>
        <v>0</v>
      </c>
      <c r="F704" s="32">
        <f t="shared" si="96"/>
        <v>0</v>
      </c>
      <c r="G704" s="33">
        <f t="shared" si="88"/>
        <v>0</v>
      </c>
      <c r="H704" s="31">
        <f>SUM(H705)</f>
        <v>0</v>
      </c>
      <c r="I704" s="34">
        <f t="shared" si="85"/>
        <v>0</v>
      </c>
      <c r="J704" s="31">
        <f>SUM(J705)</f>
        <v>0</v>
      </c>
      <c r="K704" s="33">
        <f t="shared" si="82"/>
        <v>0</v>
      </c>
      <c r="L704" s="35">
        <f t="shared" si="86"/>
        <v>0</v>
      </c>
      <c r="M704" s="33">
        <f t="shared" si="83"/>
        <v>0</v>
      </c>
      <c r="N704" s="31">
        <f>SUM(N705)</f>
        <v>0</v>
      </c>
      <c r="O704" s="33">
        <f t="shared" si="84"/>
        <v>0</v>
      </c>
      <c r="P704" s="36">
        <f t="shared" si="87"/>
        <v>0</v>
      </c>
    </row>
    <row r="705" spans="1:16" ht="26.25" hidden="1" x14ac:dyDescent="0.25">
      <c r="A705" s="65">
        <v>3311402170863180</v>
      </c>
      <c r="B705" s="39" t="s">
        <v>518</v>
      </c>
      <c r="C705" s="30"/>
      <c r="D705" s="37"/>
      <c r="E705" s="37"/>
      <c r="F705" s="32">
        <f t="shared" si="96"/>
        <v>0</v>
      </c>
      <c r="G705" s="33">
        <f t="shared" si="88"/>
        <v>0</v>
      </c>
      <c r="H705" s="37"/>
      <c r="I705" s="34">
        <f t="shared" si="85"/>
        <v>0</v>
      </c>
      <c r="J705" s="37"/>
      <c r="K705" s="33">
        <f t="shared" si="82"/>
        <v>0</v>
      </c>
      <c r="L705" s="35">
        <f t="shared" si="86"/>
        <v>0</v>
      </c>
      <c r="M705" s="33">
        <f t="shared" si="83"/>
        <v>0</v>
      </c>
      <c r="N705" s="37"/>
      <c r="O705" s="33">
        <f t="shared" si="84"/>
        <v>0</v>
      </c>
      <c r="P705" s="36">
        <f t="shared" si="87"/>
        <v>0</v>
      </c>
    </row>
    <row r="706" spans="1:16" ht="39" hidden="1" x14ac:dyDescent="0.25">
      <c r="A706" s="65">
        <v>3311402170864</v>
      </c>
      <c r="B706" s="39" t="s">
        <v>519</v>
      </c>
      <c r="C706" s="30"/>
      <c r="D706" s="31">
        <f>SUM(D707)</f>
        <v>0</v>
      </c>
      <c r="E706" s="31">
        <f>SUM(E707)</f>
        <v>0</v>
      </c>
      <c r="F706" s="32">
        <f t="shared" si="96"/>
        <v>0</v>
      </c>
      <c r="G706" s="33">
        <f t="shared" si="88"/>
        <v>0</v>
      </c>
      <c r="H706" s="31">
        <f>SUM(H707)</f>
        <v>0</v>
      </c>
      <c r="I706" s="34">
        <f t="shared" si="85"/>
        <v>0</v>
      </c>
      <c r="J706" s="31">
        <f>SUM(J707)</f>
        <v>0</v>
      </c>
      <c r="K706" s="33">
        <f t="shared" si="82"/>
        <v>0</v>
      </c>
      <c r="L706" s="35">
        <f t="shared" si="86"/>
        <v>0</v>
      </c>
      <c r="M706" s="33">
        <f t="shared" si="83"/>
        <v>0</v>
      </c>
      <c r="N706" s="31">
        <f>SUM(N707)</f>
        <v>0</v>
      </c>
      <c r="O706" s="33">
        <f t="shared" si="84"/>
        <v>0</v>
      </c>
      <c r="P706" s="36">
        <f t="shared" si="87"/>
        <v>0</v>
      </c>
    </row>
    <row r="707" spans="1:16" ht="39" hidden="1" x14ac:dyDescent="0.25">
      <c r="A707" s="65">
        <v>3311402170864180</v>
      </c>
      <c r="B707" s="39" t="s">
        <v>519</v>
      </c>
      <c r="C707" s="30"/>
      <c r="D707" s="37"/>
      <c r="E707" s="37"/>
      <c r="F707" s="32">
        <f t="shared" si="96"/>
        <v>0</v>
      </c>
      <c r="G707" s="33">
        <f t="shared" si="88"/>
        <v>0</v>
      </c>
      <c r="H707" s="37"/>
      <c r="I707" s="34">
        <f t="shared" si="85"/>
        <v>0</v>
      </c>
      <c r="J707" s="37"/>
      <c r="K707" s="33">
        <f t="shared" si="82"/>
        <v>0</v>
      </c>
      <c r="L707" s="35">
        <f t="shared" si="86"/>
        <v>0</v>
      </c>
      <c r="M707" s="33">
        <f t="shared" si="83"/>
        <v>0</v>
      </c>
      <c r="N707" s="37"/>
      <c r="O707" s="33">
        <f t="shared" si="84"/>
        <v>0</v>
      </c>
      <c r="P707" s="36">
        <f t="shared" si="87"/>
        <v>0</v>
      </c>
    </row>
    <row r="708" spans="1:16" ht="39" hidden="1" x14ac:dyDescent="0.25">
      <c r="A708" s="65">
        <v>3311402170865</v>
      </c>
      <c r="B708" s="39" t="s">
        <v>520</v>
      </c>
      <c r="C708" s="30"/>
      <c r="D708" s="31">
        <f>SUM(D709)</f>
        <v>0</v>
      </c>
      <c r="E708" s="31">
        <f>SUM(E709)</f>
        <v>0</v>
      </c>
      <c r="F708" s="32">
        <f t="shared" si="96"/>
        <v>0</v>
      </c>
      <c r="G708" s="33">
        <f t="shared" si="88"/>
        <v>0</v>
      </c>
      <c r="H708" s="31">
        <f>SUM(H709)</f>
        <v>0</v>
      </c>
      <c r="I708" s="34">
        <f t="shared" si="85"/>
        <v>0</v>
      </c>
      <c r="J708" s="31">
        <f>SUM(J709)</f>
        <v>0</v>
      </c>
      <c r="K708" s="33">
        <f t="shared" si="82"/>
        <v>0</v>
      </c>
      <c r="L708" s="35">
        <f t="shared" si="86"/>
        <v>0</v>
      </c>
      <c r="M708" s="33">
        <f t="shared" si="83"/>
        <v>0</v>
      </c>
      <c r="N708" s="31">
        <f>SUM(N709)</f>
        <v>0</v>
      </c>
      <c r="O708" s="33">
        <f t="shared" si="84"/>
        <v>0</v>
      </c>
      <c r="P708" s="36">
        <f t="shared" si="87"/>
        <v>0</v>
      </c>
    </row>
    <row r="709" spans="1:16" ht="39" hidden="1" x14ac:dyDescent="0.25">
      <c r="A709" s="65">
        <v>3311402170865180</v>
      </c>
      <c r="B709" s="39" t="s">
        <v>520</v>
      </c>
      <c r="C709" s="30"/>
      <c r="D709" s="37"/>
      <c r="E709" s="37"/>
      <c r="F709" s="32">
        <f t="shared" si="96"/>
        <v>0</v>
      </c>
      <c r="G709" s="33">
        <f t="shared" si="88"/>
        <v>0</v>
      </c>
      <c r="H709" s="37"/>
      <c r="I709" s="34">
        <f t="shared" si="85"/>
        <v>0</v>
      </c>
      <c r="J709" s="37"/>
      <c r="K709" s="33">
        <f t="shared" si="82"/>
        <v>0</v>
      </c>
      <c r="L709" s="35">
        <f t="shared" si="86"/>
        <v>0</v>
      </c>
      <c r="M709" s="33">
        <f t="shared" si="83"/>
        <v>0</v>
      </c>
      <c r="N709" s="37"/>
      <c r="O709" s="33">
        <f t="shared" si="84"/>
        <v>0</v>
      </c>
      <c r="P709" s="36">
        <f t="shared" si="87"/>
        <v>0</v>
      </c>
    </row>
    <row r="710" spans="1:16" ht="26.25" hidden="1" x14ac:dyDescent="0.25">
      <c r="A710" s="28">
        <v>331140218</v>
      </c>
      <c r="B710" s="39" t="s">
        <v>521</v>
      </c>
      <c r="C710" s="30"/>
      <c r="D710" s="31">
        <f>SUM(D711+D713+D715+D717+D719)</f>
        <v>0</v>
      </c>
      <c r="E710" s="31">
        <f>SUM(E711+E713+E715+E717+E719)</f>
        <v>0</v>
      </c>
      <c r="F710" s="32">
        <f t="shared" si="96"/>
        <v>0</v>
      </c>
      <c r="G710" s="33">
        <f t="shared" si="88"/>
        <v>0</v>
      </c>
      <c r="H710" s="31">
        <f>SUM(H711+H713+H715+H717+H719)</f>
        <v>0</v>
      </c>
      <c r="I710" s="34">
        <f t="shared" si="85"/>
        <v>0</v>
      </c>
      <c r="J710" s="31">
        <f>SUM(J711+J713+J715+J717+J719)</f>
        <v>0</v>
      </c>
      <c r="K710" s="33">
        <f t="shared" si="82"/>
        <v>0</v>
      </c>
      <c r="L710" s="35">
        <f t="shared" si="86"/>
        <v>0</v>
      </c>
      <c r="M710" s="33">
        <f t="shared" si="83"/>
        <v>0</v>
      </c>
      <c r="N710" s="31">
        <f>SUM(N711+N713+N715+N717+N719)</f>
        <v>0</v>
      </c>
      <c r="O710" s="33">
        <f t="shared" si="84"/>
        <v>0</v>
      </c>
      <c r="P710" s="36">
        <f t="shared" si="87"/>
        <v>0</v>
      </c>
    </row>
    <row r="711" spans="1:16" ht="26.25" hidden="1" x14ac:dyDescent="0.25">
      <c r="A711" s="28">
        <v>3311402180069</v>
      </c>
      <c r="B711" s="29" t="s">
        <v>522</v>
      </c>
      <c r="C711" s="30"/>
      <c r="D711" s="31">
        <f>SUM(D712)</f>
        <v>0</v>
      </c>
      <c r="E711" s="31">
        <f>SUM(E712)</f>
        <v>0</v>
      </c>
      <c r="F711" s="32">
        <f t="shared" si="96"/>
        <v>0</v>
      </c>
      <c r="G711" s="33">
        <f t="shared" si="88"/>
        <v>0</v>
      </c>
      <c r="H711" s="31">
        <f>SUM(H712)</f>
        <v>0</v>
      </c>
      <c r="I711" s="34">
        <f t="shared" si="85"/>
        <v>0</v>
      </c>
      <c r="J711" s="31">
        <f>SUM(J712)</f>
        <v>0</v>
      </c>
      <c r="K711" s="33">
        <f t="shared" si="82"/>
        <v>0</v>
      </c>
      <c r="L711" s="35">
        <f t="shared" si="86"/>
        <v>0</v>
      </c>
      <c r="M711" s="33">
        <f t="shared" si="83"/>
        <v>0</v>
      </c>
      <c r="N711" s="31">
        <f>SUM(N712)</f>
        <v>0</v>
      </c>
      <c r="O711" s="33">
        <f t="shared" si="84"/>
        <v>0</v>
      </c>
      <c r="P711" s="36">
        <f t="shared" si="87"/>
        <v>0</v>
      </c>
    </row>
    <row r="712" spans="1:16" ht="26.25" hidden="1" x14ac:dyDescent="0.25">
      <c r="A712" s="28">
        <v>3311402180069</v>
      </c>
      <c r="B712" s="29" t="s">
        <v>523</v>
      </c>
      <c r="C712" s="30"/>
      <c r="D712" s="31"/>
      <c r="E712" s="105">
        <v>0</v>
      </c>
      <c r="F712" s="32">
        <f t="shared" si="96"/>
        <v>0</v>
      </c>
      <c r="G712" s="33">
        <f t="shared" si="88"/>
        <v>0</v>
      </c>
      <c r="H712" s="105">
        <v>0</v>
      </c>
      <c r="I712" s="34">
        <f t="shared" si="85"/>
        <v>0</v>
      </c>
      <c r="J712" s="105">
        <v>0</v>
      </c>
      <c r="K712" s="33">
        <f t="shared" ref="K712:K775" si="97">IF(OR(J712=0,F712=0),0,J712/F712)*100</f>
        <v>0</v>
      </c>
      <c r="L712" s="35">
        <f t="shared" si="86"/>
        <v>0</v>
      </c>
      <c r="M712" s="33">
        <f t="shared" ref="M712:M775" si="98">IF(OR(L712=0,F712=0),0,L712/F712)*100</f>
        <v>0</v>
      </c>
      <c r="N712" s="105">
        <v>0</v>
      </c>
      <c r="O712" s="33">
        <f t="shared" ref="O712:O775" si="99">IF(OR(N712=0,F712=0),0,N712/F712)*100</f>
        <v>0</v>
      </c>
      <c r="P712" s="36">
        <f t="shared" si="87"/>
        <v>0</v>
      </c>
    </row>
    <row r="713" spans="1:16" ht="26.25" hidden="1" x14ac:dyDescent="0.25">
      <c r="A713" s="28">
        <v>3311402180075</v>
      </c>
      <c r="B713" s="29" t="s">
        <v>524</v>
      </c>
      <c r="C713" s="30"/>
      <c r="D713" s="31">
        <f>SUM(D714)</f>
        <v>0</v>
      </c>
      <c r="E713" s="31">
        <f>SUM(E714)</f>
        <v>0</v>
      </c>
      <c r="F713" s="32">
        <f t="shared" si="96"/>
        <v>0</v>
      </c>
      <c r="G713" s="33">
        <f t="shared" si="88"/>
        <v>0</v>
      </c>
      <c r="H713" s="31">
        <f>SUM(H714)</f>
        <v>0</v>
      </c>
      <c r="I713" s="34">
        <f t="shared" ref="I713:I776" si="100">SUM(F713-H713)</f>
        <v>0</v>
      </c>
      <c r="J713" s="31">
        <f>SUM(J714)</f>
        <v>0</v>
      </c>
      <c r="K713" s="33">
        <f t="shared" si="97"/>
        <v>0</v>
      </c>
      <c r="L713" s="35">
        <f t="shared" si="86"/>
        <v>0</v>
      </c>
      <c r="M713" s="33">
        <f t="shared" si="98"/>
        <v>0</v>
      </c>
      <c r="N713" s="31">
        <f>SUM(N714)</f>
        <v>0</v>
      </c>
      <c r="O713" s="33">
        <f t="shared" si="99"/>
        <v>0</v>
      </c>
      <c r="P713" s="36">
        <f t="shared" si="87"/>
        <v>0</v>
      </c>
    </row>
    <row r="714" spans="1:16" hidden="1" x14ac:dyDescent="0.25">
      <c r="A714" s="28">
        <v>3311402180075</v>
      </c>
      <c r="B714" s="29" t="s">
        <v>525</v>
      </c>
      <c r="C714" s="30"/>
      <c r="D714" s="31"/>
      <c r="E714" s="105"/>
      <c r="F714" s="32">
        <f t="shared" si="96"/>
        <v>0</v>
      </c>
      <c r="G714" s="33">
        <f t="shared" si="88"/>
        <v>0</v>
      </c>
      <c r="H714" s="105"/>
      <c r="I714" s="34">
        <f t="shared" si="100"/>
        <v>0</v>
      </c>
      <c r="J714" s="105"/>
      <c r="K714" s="33">
        <f t="shared" si="97"/>
        <v>0</v>
      </c>
      <c r="L714" s="35">
        <f t="shared" si="86"/>
        <v>0</v>
      </c>
      <c r="M714" s="33">
        <f t="shared" si="98"/>
        <v>0</v>
      </c>
      <c r="N714" s="105"/>
      <c r="O714" s="33">
        <f t="shared" si="99"/>
        <v>0</v>
      </c>
      <c r="P714" s="36">
        <f t="shared" si="87"/>
        <v>0</v>
      </c>
    </row>
    <row r="715" spans="1:16" ht="51.75" hidden="1" x14ac:dyDescent="0.25">
      <c r="A715" s="28">
        <v>3311402180803</v>
      </c>
      <c r="B715" s="39" t="s">
        <v>526</v>
      </c>
      <c r="C715" s="30"/>
      <c r="D715" s="31">
        <f>SUM(D716)</f>
        <v>0</v>
      </c>
      <c r="E715" s="31">
        <f>SUM(E716)</f>
        <v>0</v>
      </c>
      <c r="F715" s="32">
        <f t="shared" si="96"/>
        <v>0</v>
      </c>
      <c r="G715" s="33">
        <f t="shared" si="88"/>
        <v>0</v>
      </c>
      <c r="H715" s="31">
        <f>SUM(H716)</f>
        <v>0</v>
      </c>
      <c r="I715" s="34">
        <f t="shared" si="100"/>
        <v>0</v>
      </c>
      <c r="J715" s="31">
        <f>SUM(J716)</f>
        <v>0</v>
      </c>
      <c r="K715" s="33">
        <f t="shared" si="97"/>
        <v>0</v>
      </c>
      <c r="L715" s="35">
        <f t="shared" si="86"/>
        <v>0</v>
      </c>
      <c r="M715" s="33">
        <f t="shared" si="98"/>
        <v>0</v>
      </c>
      <c r="N715" s="31">
        <f>SUM(N716)</f>
        <v>0</v>
      </c>
      <c r="O715" s="33">
        <f t="shared" si="99"/>
        <v>0</v>
      </c>
      <c r="P715" s="36">
        <f t="shared" si="87"/>
        <v>0</v>
      </c>
    </row>
    <row r="716" spans="1:16" ht="51.75" hidden="1" x14ac:dyDescent="0.25">
      <c r="A716" s="28">
        <v>3311402180803180</v>
      </c>
      <c r="B716" s="39" t="s">
        <v>526</v>
      </c>
      <c r="C716" s="30"/>
      <c r="D716" s="37"/>
      <c r="E716" s="37"/>
      <c r="F716" s="32">
        <f t="shared" si="96"/>
        <v>0</v>
      </c>
      <c r="G716" s="33">
        <f t="shared" si="88"/>
        <v>0</v>
      </c>
      <c r="H716" s="37"/>
      <c r="I716" s="34">
        <f t="shared" si="100"/>
        <v>0</v>
      </c>
      <c r="J716" s="37"/>
      <c r="K716" s="33">
        <f t="shared" si="97"/>
        <v>0</v>
      </c>
      <c r="L716" s="35">
        <f t="shared" si="86"/>
        <v>0</v>
      </c>
      <c r="M716" s="33">
        <f t="shared" si="98"/>
        <v>0</v>
      </c>
      <c r="N716" s="37"/>
      <c r="O716" s="33">
        <f t="shared" si="99"/>
        <v>0</v>
      </c>
      <c r="P716" s="36">
        <f t="shared" si="87"/>
        <v>0</v>
      </c>
    </row>
    <row r="717" spans="1:16" ht="26.25" hidden="1" x14ac:dyDescent="0.25">
      <c r="A717" s="28">
        <v>3311402180806</v>
      </c>
      <c r="B717" s="39" t="s">
        <v>527</v>
      </c>
      <c r="C717" s="30"/>
      <c r="D717" s="31">
        <f>SUM(D718)</f>
        <v>0</v>
      </c>
      <c r="E717" s="31">
        <f>SUM(E718)</f>
        <v>0</v>
      </c>
      <c r="F717" s="32">
        <f t="shared" si="96"/>
        <v>0</v>
      </c>
      <c r="G717" s="33">
        <f t="shared" si="88"/>
        <v>0</v>
      </c>
      <c r="H717" s="31">
        <f>SUM(H718)</f>
        <v>0</v>
      </c>
      <c r="I717" s="34">
        <f t="shared" si="100"/>
        <v>0</v>
      </c>
      <c r="J717" s="31">
        <f>SUM(J718)</f>
        <v>0</v>
      </c>
      <c r="K717" s="33">
        <f t="shared" si="97"/>
        <v>0</v>
      </c>
      <c r="L717" s="35">
        <f t="shared" si="86"/>
        <v>0</v>
      </c>
      <c r="M717" s="33">
        <f t="shared" si="98"/>
        <v>0</v>
      </c>
      <c r="N717" s="31">
        <f>SUM(N718)</f>
        <v>0</v>
      </c>
      <c r="O717" s="33">
        <f t="shared" si="99"/>
        <v>0</v>
      </c>
      <c r="P717" s="36">
        <f t="shared" si="87"/>
        <v>0</v>
      </c>
    </row>
    <row r="718" spans="1:16" ht="26.25" hidden="1" x14ac:dyDescent="0.25">
      <c r="A718" s="28">
        <v>3311402180806180</v>
      </c>
      <c r="B718" s="39" t="s">
        <v>527</v>
      </c>
      <c r="C718" s="30"/>
      <c r="D718" s="37"/>
      <c r="E718" s="37"/>
      <c r="F718" s="32">
        <f t="shared" si="96"/>
        <v>0</v>
      </c>
      <c r="G718" s="33">
        <f t="shared" si="88"/>
        <v>0</v>
      </c>
      <c r="H718" s="37"/>
      <c r="I718" s="34">
        <f t="shared" si="100"/>
        <v>0</v>
      </c>
      <c r="J718" s="37"/>
      <c r="K718" s="33">
        <f t="shared" si="97"/>
        <v>0</v>
      </c>
      <c r="L718" s="35">
        <f t="shared" si="86"/>
        <v>0</v>
      </c>
      <c r="M718" s="33">
        <f t="shared" si="98"/>
        <v>0</v>
      </c>
      <c r="N718" s="37"/>
      <c r="O718" s="33">
        <f t="shared" si="99"/>
        <v>0</v>
      </c>
      <c r="P718" s="36">
        <f t="shared" si="87"/>
        <v>0</v>
      </c>
    </row>
    <row r="719" spans="1:16" ht="39" hidden="1" x14ac:dyDescent="0.25">
      <c r="A719" s="28">
        <v>3311402180811</v>
      </c>
      <c r="B719" s="39" t="s">
        <v>528</v>
      </c>
      <c r="C719" s="30"/>
      <c r="D719" s="31">
        <f>SUM(D720:D721)</f>
        <v>0</v>
      </c>
      <c r="E719" s="31">
        <f>SUM(E720:E721)</f>
        <v>0</v>
      </c>
      <c r="F719" s="32">
        <f t="shared" si="96"/>
        <v>0</v>
      </c>
      <c r="G719" s="33">
        <f t="shared" si="88"/>
        <v>0</v>
      </c>
      <c r="H719" s="31">
        <f>SUM(H720:H721)</f>
        <v>0</v>
      </c>
      <c r="I719" s="34">
        <f t="shared" si="100"/>
        <v>0</v>
      </c>
      <c r="J719" s="31">
        <f>SUM(J720:J721)</f>
        <v>0</v>
      </c>
      <c r="K719" s="33">
        <f t="shared" si="97"/>
        <v>0</v>
      </c>
      <c r="L719" s="35">
        <f t="shared" ref="L719:L782" si="101">SUM(N719-J719)</f>
        <v>0</v>
      </c>
      <c r="M719" s="33">
        <f t="shared" si="98"/>
        <v>0</v>
      </c>
      <c r="N719" s="31">
        <f>SUM(N720:N721)</f>
        <v>0</v>
      </c>
      <c r="O719" s="33">
        <f t="shared" si="99"/>
        <v>0</v>
      </c>
      <c r="P719" s="36">
        <f t="shared" ref="P719:P782" si="102">SUM(F719-N719)</f>
        <v>0</v>
      </c>
    </row>
    <row r="720" spans="1:16" ht="39" hidden="1" x14ac:dyDescent="0.25">
      <c r="A720" s="28">
        <v>3311402180811180</v>
      </c>
      <c r="B720" s="39" t="s">
        <v>528</v>
      </c>
      <c r="C720" s="30"/>
      <c r="D720" s="37"/>
      <c r="E720" s="37"/>
      <c r="F720" s="32">
        <f t="shared" si="96"/>
        <v>0</v>
      </c>
      <c r="G720" s="33">
        <f t="shared" si="88"/>
        <v>0</v>
      </c>
      <c r="H720" s="37"/>
      <c r="I720" s="34">
        <f t="shared" si="100"/>
        <v>0</v>
      </c>
      <c r="J720" s="37"/>
      <c r="K720" s="33">
        <f t="shared" si="97"/>
        <v>0</v>
      </c>
      <c r="L720" s="35">
        <f t="shared" si="101"/>
        <v>0</v>
      </c>
      <c r="M720" s="33">
        <f t="shared" si="98"/>
        <v>0</v>
      </c>
      <c r="N720" s="37"/>
      <c r="O720" s="33">
        <f t="shared" si="99"/>
        <v>0</v>
      </c>
      <c r="P720" s="36">
        <f t="shared" si="102"/>
        <v>0</v>
      </c>
    </row>
    <row r="721" spans="1:16" ht="39" hidden="1" x14ac:dyDescent="0.25">
      <c r="A721" s="28">
        <v>3311402180811180</v>
      </c>
      <c r="B721" s="39" t="s">
        <v>528</v>
      </c>
      <c r="C721" s="30"/>
      <c r="D721" s="37"/>
      <c r="E721" s="37"/>
      <c r="F721" s="32">
        <f t="shared" si="96"/>
        <v>0</v>
      </c>
      <c r="G721" s="33">
        <f t="shared" si="88"/>
        <v>0</v>
      </c>
      <c r="H721" s="37"/>
      <c r="I721" s="34">
        <f t="shared" si="100"/>
        <v>0</v>
      </c>
      <c r="J721" s="37"/>
      <c r="K721" s="33">
        <f t="shared" si="97"/>
        <v>0</v>
      </c>
      <c r="L721" s="35">
        <f t="shared" si="101"/>
        <v>0</v>
      </c>
      <c r="M721" s="33">
        <f t="shared" si="98"/>
        <v>0</v>
      </c>
      <c r="N721" s="37"/>
      <c r="O721" s="33">
        <f t="shared" si="99"/>
        <v>0</v>
      </c>
      <c r="P721" s="36">
        <f t="shared" si="102"/>
        <v>0</v>
      </c>
    </row>
    <row r="722" spans="1:16" hidden="1" x14ac:dyDescent="0.25">
      <c r="A722" s="28">
        <v>331140219</v>
      </c>
      <c r="B722" s="39" t="s">
        <v>529</v>
      </c>
      <c r="C722" s="30"/>
      <c r="D722" s="31">
        <f>SUM(D723+D725+D732+D734+D736+D741+D743+D745+D748+D750+D752+D754+D756+D758+D760+D762+D763+D772+D774+D777+D779+D781+D783+D785+D787)</f>
        <v>0</v>
      </c>
      <c r="E722" s="31">
        <f>SUM(E723+E725+E732+E734+E736+E741+E743+E745+E748+E750+E752+E754+E756+E758+E760+E762+E763+E772+E774+E777+E779+E781+E783+E785+E787)</f>
        <v>0</v>
      </c>
      <c r="F722" s="32">
        <f t="shared" si="96"/>
        <v>0</v>
      </c>
      <c r="G722" s="33">
        <f t="shared" si="88"/>
        <v>0</v>
      </c>
      <c r="H722" s="31">
        <f>SUM(H723+H725+H732+H734+H736+H741+H743+H745+H748+H750+H752+H754+H756+H758+H760+H762+H763+H772+H774+H777+H779+H781+H783+H785+H787)</f>
        <v>0</v>
      </c>
      <c r="I722" s="34">
        <f t="shared" si="100"/>
        <v>0</v>
      </c>
      <c r="J722" s="31">
        <f>SUM(J723+J725+J732+J734+J736+J741+J743+J745+J748+J750+J752+J754+J756+J758+J760+J762+J763+J772+J774+J777+J779+J781+J783+J785+J787)</f>
        <v>0</v>
      </c>
      <c r="K722" s="33">
        <f t="shared" si="97"/>
        <v>0</v>
      </c>
      <c r="L722" s="35">
        <f t="shared" si="101"/>
        <v>0</v>
      </c>
      <c r="M722" s="33">
        <f t="shared" si="98"/>
        <v>0</v>
      </c>
      <c r="N722" s="31">
        <f>SUM(N723+N725+N732+N734+N736+N741+N743+N745+N748+N750+N752+N754+N756+N758+N760+N762+N763+N772+N774+N777+N779+N781+N783+N785+N787)</f>
        <v>0</v>
      </c>
      <c r="O722" s="33">
        <f t="shared" si="99"/>
        <v>0</v>
      </c>
      <c r="P722" s="36">
        <f t="shared" si="102"/>
        <v>0</v>
      </c>
    </row>
    <row r="723" spans="1:16" ht="39" hidden="1" x14ac:dyDescent="0.25">
      <c r="A723" s="28">
        <v>3311402190068</v>
      </c>
      <c r="B723" s="39" t="s">
        <v>530</v>
      </c>
      <c r="C723" s="30"/>
      <c r="D723" s="31">
        <f>SUM(D724:D729)</f>
        <v>0</v>
      </c>
      <c r="E723" s="31">
        <f>SUM(E724:E729)</f>
        <v>0</v>
      </c>
      <c r="F723" s="32">
        <f t="shared" si="96"/>
        <v>0</v>
      </c>
      <c r="G723" s="33">
        <f t="shared" ref="G723" si="103">IF(OR(F723=0,F$7=0),0,F723/F$7)*100</f>
        <v>0</v>
      </c>
      <c r="H723" s="31">
        <f>SUM(H724:H729)</f>
        <v>0</v>
      </c>
      <c r="I723" s="34">
        <f t="shared" ref="I723" si="104">SUM(F723-H723)</f>
        <v>0</v>
      </c>
      <c r="J723" s="31">
        <f>SUM(J724:J729)</f>
        <v>0</v>
      </c>
      <c r="K723" s="33">
        <f t="shared" ref="K723" si="105">IF(OR(J723=0,F723=0),0,J723/F723)*100</f>
        <v>0</v>
      </c>
      <c r="L723" s="35">
        <f t="shared" ref="L723" si="106">SUM(N723-J723)</f>
        <v>0</v>
      </c>
      <c r="M723" s="33">
        <f t="shared" ref="M723" si="107">IF(OR(L723=0,F723=0),0,L723/F723)*100</f>
        <v>0</v>
      </c>
      <c r="N723" s="31">
        <f>SUM(N724:N729)</f>
        <v>0</v>
      </c>
      <c r="O723" s="33">
        <f t="shared" ref="O723" si="108">IF(OR(N723=0,F723=0),0,N723/F723)*100</f>
        <v>0</v>
      </c>
      <c r="P723" s="36">
        <f t="shared" ref="P723" si="109">SUM(F723-N723)</f>
        <v>0</v>
      </c>
    </row>
    <row r="724" spans="1:16" ht="26.25" hidden="1" x14ac:dyDescent="0.25">
      <c r="A724" s="28">
        <v>3311402190068190</v>
      </c>
      <c r="B724" s="39" t="s">
        <v>531</v>
      </c>
      <c r="C724" s="30"/>
      <c r="D724" s="31"/>
      <c r="E724" s="31"/>
      <c r="F724" s="32">
        <f t="shared" si="96"/>
        <v>0</v>
      </c>
      <c r="G724" s="33">
        <f t="shared" si="88"/>
        <v>0</v>
      </c>
      <c r="H724" s="31"/>
      <c r="I724" s="34">
        <f t="shared" si="100"/>
        <v>0</v>
      </c>
      <c r="J724" s="31"/>
      <c r="K724" s="33">
        <f t="shared" si="97"/>
        <v>0</v>
      </c>
      <c r="L724" s="35">
        <f t="shared" si="101"/>
        <v>0</v>
      </c>
      <c r="M724" s="33">
        <f t="shared" si="98"/>
        <v>0</v>
      </c>
      <c r="N724" s="31"/>
      <c r="O724" s="33">
        <f t="shared" si="99"/>
        <v>0</v>
      </c>
      <c r="P724" s="36">
        <f t="shared" si="102"/>
        <v>0</v>
      </c>
    </row>
    <row r="725" spans="1:16" ht="26.25" hidden="1" x14ac:dyDescent="0.25">
      <c r="A725" s="28">
        <v>3311402190339</v>
      </c>
      <c r="B725" s="39" t="s">
        <v>532</v>
      </c>
      <c r="C725" s="30"/>
      <c r="D725" s="31">
        <f>SUM(D726:D731)</f>
        <v>0</v>
      </c>
      <c r="E725" s="31">
        <f>SUM(E726:E731)</f>
        <v>0</v>
      </c>
      <c r="F725" s="32">
        <f t="shared" si="96"/>
        <v>0</v>
      </c>
      <c r="G725" s="33">
        <f t="shared" si="88"/>
        <v>0</v>
      </c>
      <c r="H725" s="31">
        <f>SUM(H726:H731)</f>
        <v>0</v>
      </c>
      <c r="I725" s="34">
        <f t="shared" si="100"/>
        <v>0</v>
      </c>
      <c r="J725" s="31">
        <f>SUM(J726:J731)</f>
        <v>0</v>
      </c>
      <c r="K725" s="33">
        <f t="shared" si="97"/>
        <v>0</v>
      </c>
      <c r="L725" s="35">
        <f t="shared" si="101"/>
        <v>0</v>
      </c>
      <c r="M725" s="33">
        <f t="shared" si="98"/>
        <v>0</v>
      </c>
      <c r="N725" s="31">
        <f>SUM(N726:N731)</f>
        <v>0</v>
      </c>
      <c r="O725" s="33">
        <f t="shared" si="99"/>
        <v>0</v>
      </c>
      <c r="P725" s="36">
        <f t="shared" si="102"/>
        <v>0</v>
      </c>
    </row>
    <row r="726" spans="1:16" ht="26.25" hidden="1" x14ac:dyDescent="0.25">
      <c r="A726" s="28">
        <v>3311402190339180</v>
      </c>
      <c r="B726" s="39" t="s">
        <v>532</v>
      </c>
      <c r="C726" s="30"/>
      <c r="D726" s="37"/>
      <c r="E726" s="37"/>
      <c r="F726" s="32">
        <f t="shared" si="96"/>
        <v>0</v>
      </c>
      <c r="G726" s="33">
        <f t="shared" ref="G726:G808" si="110">IF(OR(F726=0,F$7=0),0,F726/F$7)*100</f>
        <v>0</v>
      </c>
      <c r="H726" s="37"/>
      <c r="I726" s="34">
        <f t="shared" si="100"/>
        <v>0</v>
      </c>
      <c r="J726" s="37"/>
      <c r="K726" s="33">
        <f t="shared" si="97"/>
        <v>0</v>
      </c>
      <c r="L726" s="35">
        <f t="shared" si="101"/>
        <v>0</v>
      </c>
      <c r="M726" s="33">
        <f t="shared" si="98"/>
        <v>0</v>
      </c>
      <c r="N726" s="37"/>
      <c r="O726" s="33">
        <f t="shared" si="99"/>
        <v>0</v>
      </c>
      <c r="P726" s="36">
        <f t="shared" si="102"/>
        <v>0</v>
      </c>
    </row>
    <row r="727" spans="1:16" ht="26.25" hidden="1" x14ac:dyDescent="0.25">
      <c r="A727" s="28">
        <v>3311402190339180</v>
      </c>
      <c r="B727" s="39" t="s">
        <v>532</v>
      </c>
      <c r="C727" s="30"/>
      <c r="D727" s="37"/>
      <c r="E727" s="37"/>
      <c r="F727" s="32">
        <f t="shared" si="96"/>
        <v>0</v>
      </c>
      <c r="G727" s="33">
        <f t="shared" si="110"/>
        <v>0</v>
      </c>
      <c r="H727" s="37"/>
      <c r="I727" s="34">
        <f t="shared" si="100"/>
        <v>0</v>
      </c>
      <c r="J727" s="37"/>
      <c r="K727" s="33">
        <f t="shared" si="97"/>
        <v>0</v>
      </c>
      <c r="L727" s="35">
        <f t="shared" si="101"/>
        <v>0</v>
      </c>
      <c r="M727" s="33">
        <f t="shared" si="98"/>
        <v>0</v>
      </c>
      <c r="N727" s="37"/>
      <c r="O727" s="33">
        <f t="shared" si="99"/>
        <v>0</v>
      </c>
      <c r="P727" s="36">
        <f t="shared" si="102"/>
        <v>0</v>
      </c>
    </row>
    <row r="728" spans="1:16" ht="26.25" hidden="1" x14ac:dyDescent="0.25">
      <c r="A728" s="28">
        <v>3311402190339190</v>
      </c>
      <c r="B728" s="39" t="s">
        <v>532</v>
      </c>
      <c r="C728" s="30"/>
      <c r="D728" s="37"/>
      <c r="E728" s="37"/>
      <c r="F728" s="32">
        <f t="shared" si="96"/>
        <v>0</v>
      </c>
      <c r="G728" s="33">
        <f t="shared" si="110"/>
        <v>0</v>
      </c>
      <c r="H728" s="37"/>
      <c r="I728" s="34">
        <f t="shared" si="100"/>
        <v>0</v>
      </c>
      <c r="J728" s="37"/>
      <c r="K728" s="33">
        <f t="shared" si="97"/>
        <v>0</v>
      </c>
      <c r="L728" s="35">
        <f t="shared" si="101"/>
        <v>0</v>
      </c>
      <c r="M728" s="33">
        <f t="shared" si="98"/>
        <v>0</v>
      </c>
      <c r="N728" s="37"/>
      <c r="O728" s="33">
        <f t="shared" si="99"/>
        <v>0</v>
      </c>
      <c r="P728" s="36">
        <f t="shared" si="102"/>
        <v>0</v>
      </c>
    </row>
    <row r="729" spans="1:16" ht="26.25" hidden="1" x14ac:dyDescent="0.25">
      <c r="A729" s="28">
        <v>3311402190339190</v>
      </c>
      <c r="B729" s="39" t="s">
        <v>532</v>
      </c>
      <c r="C729" s="30"/>
      <c r="D729" s="37"/>
      <c r="E729" s="37"/>
      <c r="F729" s="32">
        <f t="shared" si="96"/>
        <v>0</v>
      </c>
      <c r="G729" s="33">
        <f t="shared" si="110"/>
        <v>0</v>
      </c>
      <c r="H729" s="37"/>
      <c r="I729" s="34">
        <f t="shared" si="100"/>
        <v>0</v>
      </c>
      <c r="J729" s="37"/>
      <c r="K729" s="33">
        <f t="shared" si="97"/>
        <v>0</v>
      </c>
      <c r="L729" s="35">
        <f t="shared" si="101"/>
        <v>0</v>
      </c>
      <c r="M729" s="33">
        <f t="shared" si="98"/>
        <v>0</v>
      </c>
      <c r="N729" s="37"/>
      <c r="O729" s="33">
        <f t="shared" si="99"/>
        <v>0</v>
      </c>
      <c r="P729" s="36">
        <f t="shared" si="102"/>
        <v>0</v>
      </c>
    </row>
    <row r="730" spans="1:16" ht="26.25" hidden="1" x14ac:dyDescent="0.25">
      <c r="A730" s="28">
        <v>3311402190339190</v>
      </c>
      <c r="B730" s="39" t="s">
        <v>532</v>
      </c>
      <c r="C730" s="30"/>
      <c r="D730" s="37"/>
      <c r="E730" s="37"/>
      <c r="F730" s="32">
        <f t="shared" si="96"/>
        <v>0</v>
      </c>
      <c r="G730" s="33">
        <f t="shared" si="110"/>
        <v>0</v>
      </c>
      <c r="H730" s="37"/>
      <c r="I730" s="34">
        <f t="shared" si="100"/>
        <v>0</v>
      </c>
      <c r="J730" s="37"/>
      <c r="K730" s="33">
        <f t="shared" si="97"/>
        <v>0</v>
      </c>
      <c r="L730" s="35">
        <f t="shared" si="101"/>
        <v>0</v>
      </c>
      <c r="M730" s="33">
        <f t="shared" si="98"/>
        <v>0</v>
      </c>
      <c r="N730" s="37"/>
      <c r="O730" s="33">
        <f t="shared" si="99"/>
        <v>0</v>
      </c>
      <c r="P730" s="36">
        <f t="shared" si="102"/>
        <v>0</v>
      </c>
    </row>
    <row r="731" spans="1:16" ht="26.25" hidden="1" x14ac:dyDescent="0.25">
      <c r="A731" s="28">
        <v>3311402190339190</v>
      </c>
      <c r="B731" s="39" t="s">
        <v>532</v>
      </c>
      <c r="C731" s="30"/>
      <c r="D731" s="31"/>
      <c r="E731" s="31"/>
      <c r="F731" s="32">
        <f t="shared" si="96"/>
        <v>0</v>
      </c>
      <c r="G731" s="33">
        <f t="shared" si="110"/>
        <v>0</v>
      </c>
      <c r="H731" s="31"/>
      <c r="I731" s="34">
        <f t="shared" si="100"/>
        <v>0</v>
      </c>
      <c r="J731" s="31"/>
      <c r="K731" s="33">
        <f t="shared" si="97"/>
        <v>0</v>
      </c>
      <c r="L731" s="35">
        <f t="shared" si="101"/>
        <v>0</v>
      </c>
      <c r="M731" s="33">
        <f t="shared" si="98"/>
        <v>0</v>
      </c>
      <c r="N731" s="31"/>
      <c r="O731" s="33">
        <f t="shared" si="99"/>
        <v>0</v>
      </c>
      <c r="P731" s="36">
        <f t="shared" si="102"/>
        <v>0</v>
      </c>
    </row>
    <row r="732" spans="1:16" hidden="1" x14ac:dyDescent="0.25">
      <c r="A732" s="28">
        <v>3311402190348</v>
      </c>
      <c r="B732" s="39" t="s">
        <v>533</v>
      </c>
      <c r="C732" s="30"/>
      <c r="D732" s="31">
        <f>SUM(D733)</f>
        <v>0</v>
      </c>
      <c r="E732" s="31">
        <f>SUM(E733)</f>
        <v>0</v>
      </c>
      <c r="F732" s="32">
        <f t="shared" si="96"/>
        <v>0</v>
      </c>
      <c r="G732" s="33">
        <f t="shared" si="110"/>
        <v>0</v>
      </c>
      <c r="H732" s="31">
        <f>SUM(H733)</f>
        <v>0</v>
      </c>
      <c r="I732" s="34">
        <f t="shared" si="100"/>
        <v>0</v>
      </c>
      <c r="J732" s="31">
        <f>SUM(J733)</f>
        <v>0</v>
      </c>
      <c r="K732" s="33">
        <f t="shared" si="97"/>
        <v>0</v>
      </c>
      <c r="L732" s="35">
        <f t="shared" si="101"/>
        <v>0</v>
      </c>
      <c r="M732" s="33">
        <f t="shared" si="98"/>
        <v>0</v>
      </c>
      <c r="N732" s="31">
        <f>SUM(N733)</f>
        <v>0</v>
      </c>
      <c r="O732" s="33">
        <f t="shared" si="99"/>
        <v>0</v>
      </c>
      <c r="P732" s="36">
        <f t="shared" si="102"/>
        <v>0</v>
      </c>
    </row>
    <row r="733" spans="1:16" hidden="1" x14ac:dyDescent="0.25">
      <c r="A733" s="28">
        <v>3311402190348190</v>
      </c>
      <c r="B733" s="39" t="s">
        <v>533</v>
      </c>
      <c r="C733" s="30"/>
      <c r="D733" s="37"/>
      <c r="E733" s="37"/>
      <c r="F733" s="32">
        <f t="shared" si="96"/>
        <v>0</v>
      </c>
      <c r="G733" s="33">
        <f t="shared" si="110"/>
        <v>0</v>
      </c>
      <c r="H733" s="37"/>
      <c r="I733" s="34">
        <f t="shared" si="100"/>
        <v>0</v>
      </c>
      <c r="J733" s="37"/>
      <c r="K733" s="33">
        <f t="shared" si="97"/>
        <v>0</v>
      </c>
      <c r="L733" s="35">
        <f t="shared" si="101"/>
        <v>0</v>
      </c>
      <c r="M733" s="33">
        <f t="shared" si="98"/>
        <v>0</v>
      </c>
      <c r="N733" s="37"/>
      <c r="O733" s="33">
        <f t="shared" si="99"/>
        <v>0</v>
      </c>
      <c r="P733" s="36">
        <f t="shared" si="102"/>
        <v>0</v>
      </c>
    </row>
    <row r="734" spans="1:16" ht="26.25" hidden="1" x14ac:dyDescent="0.25">
      <c r="A734" s="65">
        <v>3311402190408</v>
      </c>
      <c r="B734" s="39" t="s">
        <v>534</v>
      </c>
      <c r="C734" s="30"/>
      <c r="D734" s="31">
        <f>SUM(D735)</f>
        <v>0</v>
      </c>
      <c r="E734" s="31">
        <f>SUM(E735)</f>
        <v>0</v>
      </c>
      <c r="F734" s="32">
        <f t="shared" si="96"/>
        <v>0</v>
      </c>
      <c r="G734" s="33">
        <f t="shared" si="110"/>
        <v>0</v>
      </c>
      <c r="H734" s="31">
        <f>SUM(H735)</f>
        <v>0</v>
      </c>
      <c r="I734" s="34">
        <f t="shared" si="100"/>
        <v>0</v>
      </c>
      <c r="J734" s="31">
        <f>SUM(J735)</f>
        <v>0</v>
      </c>
      <c r="K734" s="33">
        <f t="shared" si="97"/>
        <v>0</v>
      </c>
      <c r="L734" s="35">
        <f t="shared" si="101"/>
        <v>0</v>
      </c>
      <c r="M734" s="33">
        <f t="shared" si="98"/>
        <v>0</v>
      </c>
      <c r="N734" s="31">
        <f>SUM(N735)</f>
        <v>0</v>
      </c>
      <c r="O734" s="33">
        <f t="shared" si="99"/>
        <v>0</v>
      </c>
      <c r="P734" s="36">
        <f t="shared" si="102"/>
        <v>0</v>
      </c>
    </row>
    <row r="735" spans="1:16" ht="26.25" hidden="1" x14ac:dyDescent="0.25">
      <c r="A735" s="65">
        <v>3311402190408190</v>
      </c>
      <c r="B735" s="39" t="s">
        <v>534</v>
      </c>
      <c r="C735" s="30"/>
      <c r="D735" s="37"/>
      <c r="E735" s="37"/>
      <c r="F735" s="32">
        <f t="shared" si="96"/>
        <v>0</v>
      </c>
      <c r="G735" s="33">
        <f t="shared" si="110"/>
        <v>0</v>
      </c>
      <c r="H735" s="37"/>
      <c r="I735" s="34">
        <f t="shared" si="100"/>
        <v>0</v>
      </c>
      <c r="J735" s="37"/>
      <c r="K735" s="33">
        <f t="shared" si="97"/>
        <v>0</v>
      </c>
      <c r="L735" s="35">
        <f t="shared" si="101"/>
        <v>0</v>
      </c>
      <c r="M735" s="33">
        <f t="shared" si="98"/>
        <v>0</v>
      </c>
      <c r="N735" s="37"/>
      <c r="O735" s="33">
        <f t="shared" si="99"/>
        <v>0</v>
      </c>
      <c r="P735" s="36">
        <f t="shared" si="102"/>
        <v>0</v>
      </c>
    </row>
    <row r="736" spans="1:16" ht="26.25" hidden="1" x14ac:dyDescent="0.25">
      <c r="A736" s="65">
        <v>3311402190543</v>
      </c>
      <c r="B736" s="39" t="s">
        <v>535</v>
      </c>
      <c r="C736" s="30"/>
      <c r="D736" s="31">
        <f>SUM(D737:D740)</f>
        <v>0</v>
      </c>
      <c r="E736" s="31">
        <f>SUM(E737:E740)</f>
        <v>0</v>
      </c>
      <c r="F736" s="32">
        <f t="shared" si="96"/>
        <v>0</v>
      </c>
      <c r="G736" s="33">
        <f t="shared" si="110"/>
        <v>0</v>
      </c>
      <c r="H736" s="31">
        <f>SUM(H737:H740)</f>
        <v>0</v>
      </c>
      <c r="I736" s="34">
        <f t="shared" si="100"/>
        <v>0</v>
      </c>
      <c r="J736" s="31">
        <f>SUM(J737:J740)</f>
        <v>0</v>
      </c>
      <c r="K736" s="33">
        <f t="shared" si="97"/>
        <v>0</v>
      </c>
      <c r="L736" s="35">
        <f t="shared" si="101"/>
        <v>0</v>
      </c>
      <c r="M736" s="33">
        <f t="shared" si="98"/>
        <v>0</v>
      </c>
      <c r="N736" s="31">
        <f>SUM(N737:N740)</f>
        <v>0</v>
      </c>
      <c r="O736" s="33">
        <f t="shared" si="99"/>
        <v>0</v>
      </c>
      <c r="P736" s="36">
        <f t="shared" si="102"/>
        <v>0</v>
      </c>
    </row>
    <row r="737" spans="1:16" ht="26.25" hidden="1" x14ac:dyDescent="0.25">
      <c r="A737" s="65">
        <v>3311402190543180</v>
      </c>
      <c r="B737" s="39" t="s">
        <v>535</v>
      </c>
      <c r="C737" s="30"/>
      <c r="D737" s="37"/>
      <c r="E737" s="37"/>
      <c r="F737" s="32">
        <f t="shared" si="96"/>
        <v>0</v>
      </c>
      <c r="G737" s="33">
        <f t="shared" si="110"/>
        <v>0</v>
      </c>
      <c r="H737" s="37"/>
      <c r="I737" s="34">
        <f t="shared" si="100"/>
        <v>0</v>
      </c>
      <c r="J737" s="37"/>
      <c r="K737" s="33">
        <f t="shared" si="97"/>
        <v>0</v>
      </c>
      <c r="L737" s="35">
        <f t="shared" si="101"/>
        <v>0</v>
      </c>
      <c r="M737" s="33">
        <f t="shared" si="98"/>
        <v>0</v>
      </c>
      <c r="N737" s="37"/>
      <c r="O737" s="33">
        <f t="shared" si="99"/>
        <v>0</v>
      </c>
      <c r="P737" s="36">
        <f t="shared" si="102"/>
        <v>0</v>
      </c>
    </row>
    <row r="738" spans="1:16" ht="26.25" hidden="1" x14ac:dyDescent="0.25">
      <c r="A738" s="65">
        <v>3311402190543180</v>
      </c>
      <c r="B738" s="39" t="s">
        <v>535</v>
      </c>
      <c r="C738" s="30"/>
      <c r="D738" s="37"/>
      <c r="E738" s="37"/>
      <c r="F738" s="32">
        <f t="shared" si="96"/>
        <v>0</v>
      </c>
      <c r="G738" s="33">
        <f t="shared" si="110"/>
        <v>0</v>
      </c>
      <c r="H738" s="37"/>
      <c r="I738" s="34">
        <f t="shared" si="100"/>
        <v>0</v>
      </c>
      <c r="J738" s="37"/>
      <c r="K738" s="33">
        <f t="shared" si="97"/>
        <v>0</v>
      </c>
      <c r="L738" s="35">
        <f t="shared" si="101"/>
        <v>0</v>
      </c>
      <c r="M738" s="33">
        <f t="shared" si="98"/>
        <v>0</v>
      </c>
      <c r="N738" s="37"/>
      <c r="O738" s="33">
        <f t="shared" si="99"/>
        <v>0</v>
      </c>
      <c r="P738" s="36">
        <f t="shared" si="102"/>
        <v>0</v>
      </c>
    </row>
    <row r="739" spans="1:16" ht="26.25" hidden="1" x14ac:dyDescent="0.25">
      <c r="A739" s="65">
        <v>3311402190543180</v>
      </c>
      <c r="B739" s="39" t="s">
        <v>535</v>
      </c>
      <c r="C739" s="30"/>
      <c r="D739" s="37"/>
      <c r="E739" s="37"/>
      <c r="F739" s="32">
        <f t="shared" si="96"/>
        <v>0</v>
      </c>
      <c r="G739" s="33">
        <f t="shared" si="110"/>
        <v>0</v>
      </c>
      <c r="H739" s="37"/>
      <c r="I739" s="34">
        <f t="shared" si="100"/>
        <v>0</v>
      </c>
      <c r="J739" s="37"/>
      <c r="K739" s="33">
        <f t="shared" si="97"/>
        <v>0</v>
      </c>
      <c r="L739" s="35">
        <f t="shared" si="101"/>
        <v>0</v>
      </c>
      <c r="M739" s="33">
        <f t="shared" si="98"/>
        <v>0</v>
      </c>
      <c r="N739" s="37"/>
      <c r="O739" s="33">
        <f t="shared" si="99"/>
        <v>0</v>
      </c>
      <c r="P739" s="36">
        <f t="shared" si="102"/>
        <v>0</v>
      </c>
    </row>
    <row r="740" spans="1:16" ht="26.25" hidden="1" x14ac:dyDescent="0.25">
      <c r="A740" s="65">
        <v>3311402190543190</v>
      </c>
      <c r="B740" s="39" t="s">
        <v>535</v>
      </c>
      <c r="C740" s="30"/>
      <c r="D740" s="31"/>
      <c r="E740" s="31"/>
      <c r="F740" s="32">
        <f t="shared" si="96"/>
        <v>0</v>
      </c>
      <c r="G740" s="33">
        <f t="shared" si="110"/>
        <v>0</v>
      </c>
      <c r="H740" s="31"/>
      <c r="I740" s="34">
        <f t="shared" si="100"/>
        <v>0</v>
      </c>
      <c r="J740" s="31"/>
      <c r="K740" s="33">
        <f t="shared" si="97"/>
        <v>0</v>
      </c>
      <c r="L740" s="35">
        <f t="shared" si="101"/>
        <v>0</v>
      </c>
      <c r="M740" s="33">
        <f t="shared" si="98"/>
        <v>0</v>
      </c>
      <c r="N740" s="31"/>
      <c r="O740" s="33">
        <f t="shared" si="99"/>
        <v>0</v>
      </c>
      <c r="P740" s="36">
        <f t="shared" si="102"/>
        <v>0</v>
      </c>
    </row>
    <row r="741" spans="1:16" hidden="1" x14ac:dyDescent="0.25">
      <c r="A741" s="28">
        <v>3311402190585</v>
      </c>
      <c r="B741" s="39" t="s">
        <v>536</v>
      </c>
      <c r="C741" s="30"/>
      <c r="D741" s="31">
        <f>SUM(D742)</f>
        <v>0</v>
      </c>
      <c r="E741" s="31">
        <f>SUM(E742)</f>
        <v>0</v>
      </c>
      <c r="F741" s="32">
        <f t="shared" si="96"/>
        <v>0</v>
      </c>
      <c r="G741" s="33">
        <f t="shared" si="110"/>
        <v>0</v>
      </c>
      <c r="H741" s="31">
        <f>SUM(H742)</f>
        <v>0</v>
      </c>
      <c r="I741" s="34">
        <f t="shared" si="100"/>
        <v>0</v>
      </c>
      <c r="J741" s="31">
        <f>SUM(J742)</f>
        <v>0</v>
      </c>
      <c r="K741" s="33">
        <f t="shared" si="97"/>
        <v>0</v>
      </c>
      <c r="L741" s="35">
        <f t="shared" si="101"/>
        <v>0</v>
      </c>
      <c r="M741" s="33">
        <f t="shared" si="98"/>
        <v>0</v>
      </c>
      <c r="N741" s="31">
        <f>SUM(N742)</f>
        <v>0</v>
      </c>
      <c r="O741" s="33">
        <f t="shared" si="99"/>
        <v>0</v>
      </c>
      <c r="P741" s="36">
        <f t="shared" si="102"/>
        <v>0</v>
      </c>
    </row>
    <row r="742" spans="1:16" hidden="1" x14ac:dyDescent="0.25">
      <c r="A742" s="28">
        <v>3311402190585190</v>
      </c>
      <c r="B742" s="39" t="s">
        <v>536</v>
      </c>
      <c r="C742" s="30"/>
      <c r="D742" s="37"/>
      <c r="E742" s="37"/>
      <c r="F742" s="32">
        <f t="shared" si="96"/>
        <v>0</v>
      </c>
      <c r="G742" s="33">
        <f t="shared" si="110"/>
        <v>0</v>
      </c>
      <c r="H742" s="37"/>
      <c r="I742" s="34">
        <f t="shared" si="100"/>
        <v>0</v>
      </c>
      <c r="J742" s="37"/>
      <c r="K742" s="33">
        <f t="shared" si="97"/>
        <v>0</v>
      </c>
      <c r="L742" s="35">
        <f t="shared" si="101"/>
        <v>0</v>
      </c>
      <c r="M742" s="33">
        <f t="shared" si="98"/>
        <v>0</v>
      </c>
      <c r="N742" s="37"/>
      <c r="O742" s="33">
        <f t="shared" si="99"/>
        <v>0</v>
      </c>
      <c r="P742" s="36">
        <f t="shared" si="102"/>
        <v>0</v>
      </c>
    </row>
    <row r="743" spans="1:16" ht="26.25" hidden="1" x14ac:dyDescent="0.25">
      <c r="A743" s="28">
        <v>3311402190809</v>
      </c>
      <c r="B743" s="45" t="s">
        <v>537</v>
      </c>
      <c r="C743" s="30"/>
      <c r="D743" s="31">
        <f>SUM(D744)</f>
        <v>0</v>
      </c>
      <c r="E743" s="31">
        <f>SUM(E744)</f>
        <v>0</v>
      </c>
      <c r="F743" s="32">
        <f t="shared" si="96"/>
        <v>0</v>
      </c>
      <c r="G743" s="33">
        <f t="shared" si="110"/>
        <v>0</v>
      </c>
      <c r="H743" s="31">
        <f>SUM(H744)</f>
        <v>0</v>
      </c>
      <c r="I743" s="34">
        <f t="shared" si="100"/>
        <v>0</v>
      </c>
      <c r="J743" s="31">
        <f>SUM(J744)</f>
        <v>0</v>
      </c>
      <c r="K743" s="33">
        <f t="shared" si="97"/>
        <v>0</v>
      </c>
      <c r="L743" s="35">
        <f t="shared" si="101"/>
        <v>0</v>
      </c>
      <c r="M743" s="33">
        <f t="shared" si="98"/>
        <v>0</v>
      </c>
      <c r="N743" s="31">
        <f>SUM(N744)</f>
        <v>0</v>
      </c>
      <c r="O743" s="33">
        <f t="shared" si="99"/>
        <v>0</v>
      </c>
      <c r="P743" s="36">
        <f t="shared" si="102"/>
        <v>0</v>
      </c>
    </row>
    <row r="744" spans="1:16" ht="26.25" hidden="1" x14ac:dyDescent="0.25">
      <c r="A744" s="28">
        <v>3311402190809190</v>
      </c>
      <c r="B744" s="45" t="s">
        <v>538</v>
      </c>
      <c r="C744" s="30"/>
      <c r="D744" s="37"/>
      <c r="E744" s="37"/>
      <c r="F744" s="32">
        <f t="shared" si="96"/>
        <v>0</v>
      </c>
      <c r="G744" s="33">
        <f t="shared" si="110"/>
        <v>0</v>
      </c>
      <c r="H744" s="37"/>
      <c r="I744" s="34">
        <f t="shared" si="100"/>
        <v>0</v>
      </c>
      <c r="J744" s="37"/>
      <c r="K744" s="33">
        <f t="shared" si="97"/>
        <v>0</v>
      </c>
      <c r="L744" s="35">
        <f t="shared" si="101"/>
        <v>0</v>
      </c>
      <c r="M744" s="33">
        <f t="shared" si="98"/>
        <v>0</v>
      </c>
      <c r="N744" s="37"/>
      <c r="O744" s="33">
        <f t="shared" si="99"/>
        <v>0</v>
      </c>
      <c r="P744" s="36">
        <f t="shared" si="102"/>
        <v>0</v>
      </c>
    </row>
    <row r="745" spans="1:16" ht="26.25" hidden="1" x14ac:dyDescent="0.25">
      <c r="A745" s="28">
        <v>3311402190810</v>
      </c>
      <c r="B745" s="45" t="s">
        <v>539</v>
      </c>
      <c r="C745" s="30"/>
      <c r="D745" s="31">
        <f>SUM(D746+D747)</f>
        <v>0</v>
      </c>
      <c r="E745" s="31">
        <f>SUM(E746+E747)</f>
        <v>0</v>
      </c>
      <c r="F745" s="32">
        <f t="shared" si="96"/>
        <v>0</v>
      </c>
      <c r="G745" s="33">
        <f t="shared" si="110"/>
        <v>0</v>
      </c>
      <c r="H745" s="31">
        <f>SUM(H746+H747)</f>
        <v>0</v>
      </c>
      <c r="I745" s="34">
        <f t="shared" si="100"/>
        <v>0</v>
      </c>
      <c r="J745" s="31">
        <f>SUM(J746+J747)</f>
        <v>0</v>
      </c>
      <c r="K745" s="33">
        <f t="shared" si="97"/>
        <v>0</v>
      </c>
      <c r="L745" s="35">
        <f t="shared" si="101"/>
        <v>0</v>
      </c>
      <c r="M745" s="33">
        <f t="shared" si="98"/>
        <v>0</v>
      </c>
      <c r="N745" s="31">
        <f>SUM(N746+N747)</f>
        <v>0</v>
      </c>
      <c r="O745" s="33">
        <f t="shared" si="99"/>
        <v>0</v>
      </c>
      <c r="P745" s="36">
        <f t="shared" si="102"/>
        <v>0</v>
      </c>
    </row>
    <row r="746" spans="1:16" ht="26.25" hidden="1" x14ac:dyDescent="0.25">
      <c r="A746" s="28">
        <v>3311402190810190</v>
      </c>
      <c r="B746" s="45" t="s">
        <v>540</v>
      </c>
      <c r="C746" s="30"/>
      <c r="D746" s="37"/>
      <c r="E746" s="37"/>
      <c r="F746" s="32">
        <f t="shared" si="96"/>
        <v>0</v>
      </c>
      <c r="G746" s="33">
        <f t="shared" si="110"/>
        <v>0</v>
      </c>
      <c r="H746" s="37"/>
      <c r="I746" s="34">
        <f t="shared" si="100"/>
        <v>0</v>
      </c>
      <c r="J746" s="37"/>
      <c r="K746" s="33">
        <f t="shared" si="97"/>
        <v>0</v>
      </c>
      <c r="L746" s="35">
        <f t="shared" si="101"/>
        <v>0</v>
      </c>
      <c r="M746" s="33">
        <f t="shared" si="98"/>
        <v>0</v>
      </c>
      <c r="N746" s="37"/>
      <c r="O746" s="33">
        <f t="shared" si="99"/>
        <v>0</v>
      </c>
      <c r="P746" s="36">
        <f t="shared" si="102"/>
        <v>0</v>
      </c>
    </row>
    <row r="747" spans="1:16" ht="26.25" hidden="1" x14ac:dyDescent="0.25">
      <c r="A747" s="28">
        <v>3311402190810190</v>
      </c>
      <c r="B747" s="45" t="s">
        <v>541</v>
      </c>
      <c r="C747" s="30"/>
      <c r="D747" s="37"/>
      <c r="E747" s="37"/>
      <c r="F747" s="32">
        <f t="shared" si="96"/>
        <v>0</v>
      </c>
      <c r="G747" s="33">
        <f t="shared" si="110"/>
        <v>0</v>
      </c>
      <c r="H747" s="37"/>
      <c r="I747" s="34">
        <f t="shared" si="100"/>
        <v>0</v>
      </c>
      <c r="J747" s="37"/>
      <c r="K747" s="33">
        <f t="shared" si="97"/>
        <v>0</v>
      </c>
      <c r="L747" s="35">
        <f t="shared" si="101"/>
        <v>0</v>
      </c>
      <c r="M747" s="33">
        <f t="shared" si="98"/>
        <v>0</v>
      </c>
      <c r="N747" s="37"/>
      <c r="O747" s="33">
        <f t="shared" si="99"/>
        <v>0</v>
      </c>
      <c r="P747" s="36">
        <f t="shared" si="102"/>
        <v>0</v>
      </c>
    </row>
    <row r="748" spans="1:16" hidden="1" x14ac:dyDescent="0.25">
      <c r="A748" s="28">
        <v>3311402190845</v>
      </c>
      <c r="B748" s="45" t="s">
        <v>542</v>
      </c>
      <c r="C748" s="30"/>
      <c r="D748" s="31">
        <f>SUM(D749)</f>
        <v>0</v>
      </c>
      <c r="E748" s="31">
        <f>SUM(E749)</f>
        <v>0</v>
      </c>
      <c r="F748" s="32">
        <f t="shared" si="96"/>
        <v>0</v>
      </c>
      <c r="G748" s="33">
        <f t="shared" si="110"/>
        <v>0</v>
      </c>
      <c r="H748" s="31">
        <f>SUM(H749)</f>
        <v>0</v>
      </c>
      <c r="I748" s="34">
        <f t="shared" si="100"/>
        <v>0</v>
      </c>
      <c r="J748" s="31">
        <f>SUM(J749)</f>
        <v>0</v>
      </c>
      <c r="K748" s="33">
        <f t="shared" si="97"/>
        <v>0</v>
      </c>
      <c r="L748" s="35">
        <f t="shared" si="101"/>
        <v>0</v>
      </c>
      <c r="M748" s="33">
        <f t="shared" si="98"/>
        <v>0</v>
      </c>
      <c r="N748" s="31">
        <f>SUM(N749)</f>
        <v>0</v>
      </c>
      <c r="O748" s="33">
        <f t="shared" si="99"/>
        <v>0</v>
      </c>
      <c r="P748" s="36">
        <f t="shared" si="102"/>
        <v>0</v>
      </c>
    </row>
    <row r="749" spans="1:16" hidden="1" x14ac:dyDescent="0.25">
      <c r="A749" s="28">
        <v>3311402190845190</v>
      </c>
      <c r="B749" s="45" t="s">
        <v>543</v>
      </c>
      <c r="C749" s="30"/>
      <c r="D749" s="37"/>
      <c r="E749" s="37"/>
      <c r="F749" s="32">
        <f t="shared" si="96"/>
        <v>0</v>
      </c>
      <c r="G749" s="33">
        <f t="shared" si="110"/>
        <v>0</v>
      </c>
      <c r="H749" s="37"/>
      <c r="I749" s="34">
        <f t="shared" si="100"/>
        <v>0</v>
      </c>
      <c r="J749" s="37"/>
      <c r="K749" s="33">
        <f t="shared" si="97"/>
        <v>0</v>
      </c>
      <c r="L749" s="35">
        <f t="shared" si="101"/>
        <v>0</v>
      </c>
      <c r="M749" s="33">
        <f t="shared" si="98"/>
        <v>0</v>
      </c>
      <c r="N749" s="37"/>
      <c r="O749" s="33">
        <f t="shared" si="99"/>
        <v>0</v>
      </c>
      <c r="P749" s="36">
        <f t="shared" si="102"/>
        <v>0</v>
      </c>
    </row>
    <row r="750" spans="1:16" ht="26.25" hidden="1" x14ac:dyDescent="0.25">
      <c r="A750" s="28">
        <v>3311402190967</v>
      </c>
      <c r="B750" s="45" t="s">
        <v>544</v>
      </c>
      <c r="C750" s="30"/>
      <c r="D750" s="31">
        <f>SUM(D751)</f>
        <v>0</v>
      </c>
      <c r="E750" s="31">
        <f>SUM(E751)</f>
        <v>0</v>
      </c>
      <c r="F750" s="32">
        <f t="shared" si="96"/>
        <v>0</v>
      </c>
      <c r="G750" s="33">
        <f t="shared" si="110"/>
        <v>0</v>
      </c>
      <c r="H750" s="31">
        <f>SUM(H751)</f>
        <v>0</v>
      </c>
      <c r="I750" s="34">
        <f t="shared" si="100"/>
        <v>0</v>
      </c>
      <c r="J750" s="31">
        <f>SUM(J751)</f>
        <v>0</v>
      </c>
      <c r="K750" s="33">
        <f t="shared" si="97"/>
        <v>0</v>
      </c>
      <c r="L750" s="35">
        <f t="shared" si="101"/>
        <v>0</v>
      </c>
      <c r="M750" s="33">
        <f t="shared" si="98"/>
        <v>0</v>
      </c>
      <c r="N750" s="31">
        <f>SUM(N751)</f>
        <v>0</v>
      </c>
      <c r="O750" s="33">
        <f t="shared" si="99"/>
        <v>0</v>
      </c>
      <c r="P750" s="36">
        <f t="shared" si="102"/>
        <v>0</v>
      </c>
    </row>
    <row r="751" spans="1:16" ht="26.25" hidden="1" x14ac:dyDescent="0.25">
      <c r="A751" s="28">
        <v>3311402190967190</v>
      </c>
      <c r="B751" s="45" t="s">
        <v>545</v>
      </c>
      <c r="C751" s="30"/>
      <c r="D751" s="37"/>
      <c r="E751" s="37"/>
      <c r="F751" s="32">
        <f t="shared" si="96"/>
        <v>0</v>
      </c>
      <c r="G751" s="33">
        <f t="shared" si="110"/>
        <v>0</v>
      </c>
      <c r="H751" s="37"/>
      <c r="I751" s="34">
        <f t="shared" si="100"/>
        <v>0</v>
      </c>
      <c r="J751" s="37"/>
      <c r="K751" s="33">
        <f t="shared" si="97"/>
        <v>0</v>
      </c>
      <c r="L751" s="35">
        <f t="shared" si="101"/>
        <v>0</v>
      </c>
      <c r="M751" s="33">
        <f t="shared" si="98"/>
        <v>0</v>
      </c>
      <c r="N751" s="37"/>
      <c r="O751" s="33">
        <f t="shared" si="99"/>
        <v>0</v>
      </c>
      <c r="P751" s="36">
        <f t="shared" si="102"/>
        <v>0</v>
      </c>
    </row>
    <row r="752" spans="1:16" ht="26.25" hidden="1" x14ac:dyDescent="0.25">
      <c r="A752" s="28">
        <v>3311402191165</v>
      </c>
      <c r="B752" s="45" t="s">
        <v>546</v>
      </c>
      <c r="C752" s="30"/>
      <c r="D752" s="31">
        <f>SUM(D753)</f>
        <v>0</v>
      </c>
      <c r="E752" s="31">
        <f>SUM(E753)</f>
        <v>0</v>
      </c>
      <c r="F752" s="32">
        <f t="shared" si="96"/>
        <v>0</v>
      </c>
      <c r="G752" s="33">
        <f t="shared" si="110"/>
        <v>0</v>
      </c>
      <c r="H752" s="31">
        <f>SUM(H753)</f>
        <v>0</v>
      </c>
      <c r="I752" s="34">
        <f t="shared" si="100"/>
        <v>0</v>
      </c>
      <c r="J752" s="31">
        <f>SUM(J753)</f>
        <v>0</v>
      </c>
      <c r="K752" s="33">
        <f t="shared" si="97"/>
        <v>0</v>
      </c>
      <c r="L752" s="35">
        <f t="shared" si="101"/>
        <v>0</v>
      </c>
      <c r="M752" s="33">
        <f t="shared" si="98"/>
        <v>0</v>
      </c>
      <c r="N752" s="31">
        <f>SUM(N753)</f>
        <v>0</v>
      </c>
      <c r="O752" s="33">
        <f t="shared" si="99"/>
        <v>0</v>
      </c>
      <c r="P752" s="36">
        <f t="shared" si="102"/>
        <v>0</v>
      </c>
    </row>
    <row r="753" spans="1:16" ht="26.25" hidden="1" x14ac:dyDescent="0.25">
      <c r="A753" s="28">
        <v>3311402191165190</v>
      </c>
      <c r="B753" s="45" t="s">
        <v>547</v>
      </c>
      <c r="C753" s="30"/>
      <c r="D753" s="37"/>
      <c r="E753" s="37"/>
      <c r="F753" s="32">
        <f t="shared" si="96"/>
        <v>0</v>
      </c>
      <c r="G753" s="33">
        <f t="shared" si="110"/>
        <v>0</v>
      </c>
      <c r="H753" s="37"/>
      <c r="I753" s="34">
        <f t="shared" si="100"/>
        <v>0</v>
      </c>
      <c r="J753" s="37"/>
      <c r="K753" s="33">
        <f t="shared" si="97"/>
        <v>0</v>
      </c>
      <c r="L753" s="35">
        <f t="shared" si="101"/>
        <v>0</v>
      </c>
      <c r="M753" s="33">
        <f t="shared" si="98"/>
        <v>0</v>
      </c>
      <c r="N753" s="37"/>
      <c r="O753" s="33">
        <f t="shared" si="99"/>
        <v>0</v>
      </c>
      <c r="P753" s="36">
        <f t="shared" si="102"/>
        <v>0</v>
      </c>
    </row>
    <row r="754" spans="1:16" ht="26.25" hidden="1" x14ac:dyDescent="0.25">
      <c r="A754" s="28">
        <v>3311402196219</v>
      </c>
      <c r="B754" s="45" t="s">
        <v>548</v>
      </c>
      <c r="C754" s="30"/>
      <c r="D754" s="31">
        <f>SUM(D755)</f>
        <v>0</v>
      </c>
      <c r="E754" s="31">
        <f>SUM(E755)</f>
        <v>0</v>
      </c>
      <c r="F754" s="32">
        <f t="shared" si="96"/>
        <v>0</v>
      </c>
      <c r="G754" s="33">
        <f t="shared" si="110"/>
        <v>0</v>
      </c>
      <c r="H754" s="31">
        <f>SUM(H755)</f>
        <v>0</v>
      </c>
      <c r="I754" s="34">
        <f t="shared" si="100"/>
        <v>0</v>
      </c>
      <c r="J754" s="31">
        <f>SUM(J755)</f>
        <v>0</v>
      </c>
      <c r="K754" s="33">
        <f t="shared" si="97"/>
        <v>0</v>
      </c>
      <c r="L754" s="35">
        <f t="shared" si="101"/>
        <v>0</v>
      </c>
      <c r="M754" s="33">
        <f t="shared" si="98"/>
        <v>0</v>
      </c>
      <c r="N754" s="31">
        <f>SUM(N755)</f>
        <v>0</v>
      </c>
      <c r="O754" s="33">
        <f t="shared" si="99"/>
        <v>0</v>
      </c>
      <c r="P754" s="36">
        <f t="shared" si="102"/>
        <v>0</v>
      </c>
    </row>
    <row r="755" spans="1:16" ht="26.25" hidden="1" x14ac:dyDescent="0.25">
      <c r="A755" s="28">
        <v>3311402196219190</v>
      </c>
      <c r="B755" s="45" t="s">
        <v>549</v>
      </c>
      <c r="C755" s="30"/>
      <c r="D755" s="37"/>
      <c r="E755" s="37"/>
      <c r="F755" s="32">
        <f t="shared" si="96"/>
        <v>0</v>
      </c>
      <c r="G755" s="33">
        <f t="shared" si="110"/>
        <v>0</v>
      </c>
      <c r="H755" s="37"/>
      <c r="I755" s="34">
        <f t="shared" si="100"/>
        <v>0</v>
      </c>
      <c r="J755" s="37"/>
      <c r="K755" s="33">
        <f t="shared" si="97"/>
        <v>0</v>
      </c>
      <c r="L755" s="35">
        <f t="shared" si="101"/>
        <v>0</v>
      </c>
      <c r="M755" s="33">
        <f t="shared" si="98"/>
        <v>0</v>
      </c>
      <c r="N755" s="37"/>
      <c r="O755" s="33">
        <f t="shared" si="99"/>
        <v>0</v>
      </c>
      <c r="P755" s="36">
        <f t="shared" si="102"/>
        <v>0</v>
      </c>
    </row>
    <row r="756" spans="1:16" ht="26.25" hidden="1" x14ac:dyDescent="0.25">
      <c r="A756" s="28">
        <v>3311402197132</v>
      </c>
      <c r="B756" s="45" t="s">
        <v>550</v>
      </c>
      <c r="C756" s="30"/>
      <c r="D756" s="31">
        <f>SUM(D757)</f>
        <v>0</v>
      </c>
      <c r="E756" s="31">
        <f>SUM(E757)</f>
        <v>0</v>
      </c>
      <c r="F756" s="32">
        <f t="shared" si="96"/>
        <v>0</v>
      </c>
      <c r="G756" s="33">
        <f t="shared" si="110"/>
        <v>0</v>
      </c>
      <c r="H756" s="31">
        <f>SUM(H757)</f>
        <v>0</v>
      </c>
      <c r="I756" s="34">
        <f t="shared" si="100"/>
        <v>0</v>
      </c>
      <c r="J756" s="31">
        <f>SUM(J757)</f>
        <v>0</v>
      </c>
      <c r="K756" s="33">
        <f t="shared" si="97"/>
        <v>0</v>
      </c>
      <c r="L756" s="35">
        <f t="shared" si="101"/>
        <v>0</v>
      </c>
      <c r="M756" s="33">
        <f t="shared" si="98"/>
        <v>0</v>
      </c>
      <c r="N756" s="31">
        <f>SUM(N757)</f>
        <v>0</v>
      </c>
      <c r="O756" s="33">
        <f t="shared" si="99"/>
        <v>0</v>
      </c>
      <c r="P756" s="36">
        <f t="shared" si="102"/>
        <v>0</v>
      </c>
    </row>
    <row r="757" spans="1:16" ht="26.25" hidden="1" x14ac:dyDescent="0.25">
      <c r="A757" s="28">
        <v>3311402197132190</v>
      </c>
      <c r="B757" s="45" t="s">
        <v>551</v>
      </c>
      <c r="C757" s="30"/>
      <c r="D757" s="37"/>
      <c r="E757" s="37"/>
      <c r="F757" s="32">
        <f t="shared" si="96"/>
        <v>0</v>
      </c>
      <c r="G757" s="33">
        <f t="shared" si="110"/>
        <v>0</v>
      </c>
      <c r="H757" s="37"/>
      <c r="I757" s="34">
        <f t="shared" si="100"/>
        <v>0</v>
      </c>
      <c r="J757" s="37"/>
      <c r="K757" s="33">
        <f t="shared" si="97"/>
        <v>0</v>
      </c>
      <c r="L757" s="35">
        <f t="shared" si="101"/>
        <v>0</v>
      </c>
      <c r="M757" s="33">
        <f t="shared" si="98"/>
        <v>0</v>
      </c>
      <c r="N757" s="37"/>
      <c r="O757" s="33">
        <f t="shared" si="99"/>
        <v>0</v>
      </c>
      <c r="P757" s="36">
        <f t="shared" si="102"/>
        <v>0</v>
      </c>
    </row>
    <row r="758" spans="1:16" ht="39" hidden="1" x14ac:dyDescent="0.25">
      <c r="A758" s="28">
        <v>3311402197253</v>
      </c>
      <c r="B758" s="45" t="s">
        <v>552</v>
      </c>
      <c r="C758" s="30"/>
      <c r="D758" s="31">
        <f>SUM(D759)</f>
        <v>0</v>
      </c>
      <c r="E758" s="31">
        <f>SUM(E759)</f>
        <v>0</v>
      </c>
      <c r="F758" s="32">
        <f t="shared" si="96"/>
        <v>0</v>
      </c>
      <c r="G758" s="33">
        <f t="shared" si="110"/>
        <v>0</v>
      </c>
      <c r="H758" s="31">
        <f>SUM(H759)</f>
        <v>0</v>
      </c>
      <c r="I758" s="34">
        <f t="shared" si="100"/>
        <v>0</v>
      </c>
      <c r="J758" s="31">
        <f>SUM(J759)</f>
        <v>0</v>
      </c>
      <c r="K758" s="33">
        <f t="shared" si="97"/>
        <v>0</v>
      </c>
      <c r="L758" s="35">
        <f t="shared" si="101"/>
        <v>0</v>
      </c>
      <c r="M758" s="33">
        <f t="shared" si="98"/>
        <v>0</v>
      </c>
      <c r="N758" s="31">
        <f>SUM(N759)</f>
        <v>0</v>
      </c>
      <c r="O758" s="33">
        <f t="shared" si="99"/>
        <v>0</v>
      </c>
      <c r="P758" s="36">
        <f t="shared" si="102"/>
        <v>0</v>
      </c>
    </row>
    <row r="759" spans="1:16" ht="39" hidden="1" x14ac:dyDescent="0.25">
      <c r="A759" s="28">
        <v>3311402197253190</v>
      </c>
      <c r="B759" s="45" t="s">
        <v>553</v>
      </c>
      <c r="C759" s="30"/>
      <c r="D759" s="37"/>
      <c r="E759" s="37"/>
      <c r="F759" s="32">
        <f t="shared" si="96"/>
        <v>0</v>
      </c>
      <c r="G759" s="33">
        <f t="shared" si="110"/>
        <v>0</v>
      </c>
      <c r="H759" s="37"/>
      <c r="I759" s="34">
        <f t="shared" si="100"/>
        <v>0</v>
      </c>
      <c r="J759" s="37"/>
      <c r="K759" s="33">
        <f t="shared" si="97"/>
        <v>0</v>
      </c>
      <c r="L759" s="35">
        <f t="shared" si="101"/>
        <v>0</v>
      </c>
      <c r="M759" s="33">
        <f t="shared" si="98"/>
        <v>0</v>
      </c>
      <c r="N759" s="37"/>
      <c r="O759" s="33">
        <f t="shared" si="99"/>
        <v>0</v>
      </c>
      <c r="P759" s="36">
        <f t="shared" si="102"/>
        <v>0</v>
      </c>
    </row>
    <row r="760" spans="1:16" ht="26.25" hidden="1" x14ac:dyDescent="0.25">
      <c r="A760" s="28">
        <v>3311402197254</v>
      </c>
      <c r="B760" s="45" t="s">
        <v>554</v>
      </c>
      <c r="C760" s="30"/>
      <c r="D760" s="31">
        <f>SUM(D761)</f>
        <v>0</v>
      </c>
      <c r="E760" s="31">
        <f>SUM(E761)</f>
        <v>0</v>
      </c>
      <c r="F760" s="32">
        <f t="shared" si="96"/>
        <v>0</v>
      </c>
      <c r="G760" s="33">
        <f t="shared" si="110"/>
        <v>0</v>
      </c>
      <c r="H760" s="31">
        <f>SUM(H761)</f>
        <v>0</v>
      </c>
      <c r="I760" s="34">
        <f t="shared" si="100"/>
        <v>0</v>
      </c>
      <c r="J760" s="31">
        <f>SUM(J761)</f>
        <v>0</v>
      </c>
      <c r="K760" s="33">
        <f t="shared" si="97"/>
        <v>0</v>
      </c>
      <c r="L760" s="35">
        <f t="shared" si="101"/>
        <v>0</v>
      </c>
      <c r="M760" s="33">
        <f t="shared" si="98"/>
        <v>0</v>
      </c>
      <c r="N760" s="31">
        <f>SUM(N761)</f>
        <v>0</v>
      </c>
      <c r="O760" s="33">
        <f t="shared" si="99"/>
        <v>0</v>
      </c>
      <c r="P760" s="36">
        <f t="shared" si="102"/>
        <v>0</v>
      </c>
    </row>
    <row r="761" spans="1:16" ht="26.25" hidden="1" x14ac:dyDescent="0.25">
      <c r="A761" s="28">
        <v>3311402197254190</v>
      </c>
      <c r="B761" s="45" t="s">
        <v>555</v>
      </c>
      <c r="C761" s="30"/>
      <c r="D761" s="37"/>
      <c r="E761" s="37"/>
      <c r="F761" s="32">
        <f t="shared" si="96"/>
        <v>0</v>
      </c>
      <c r="G761" s="33">
        <f t="shared" si="110"/>
        <v>0</v>
      </c>
      <c r="H761" s="37"/>
      <c r="I761" s="34">
        <f t="shared" si="100"/>
        <v>0</v>
      </c>
      <c r="J761" s="37"/>
      <c r="K761" s="33">
        <f t="shared" si="97"/>
        <v>0</v>
      </c>
      <c r="L761" s="35">
        <f t="shared" si="101"/>
        <v>0</v>
      </c>
      <c r="M761" s="33">
        <f t="shared" si="98"/>
        <v>0</v>
      </c>
      <c r="N761" s="37"/>
      <c r="O761" s="33">
        <f t="shared" si="99"/>
        <v>0</v>
      </c>
      <c r="P761" s="36">
        <f t="shared" si="102"/>
        <v>0</v>
      </c>
    </row>
    <row r="762" spans="1:16" ht="26.25" hidden="1" x14ac:dyDescent="0.25">
      <c r="A762" s="28">
        <v>3311402197223</v>
      </c>
      <c r="B762" s="29" t="s">
        <v>556</v>
      </c>
      <c r="C762" s="30"/>
      <c r="D762" s="31"/>
      <c r="E762" s="31"/>
      <c r="F762" s="32">
        <f t="shared" si="96"/>
        <v>0</v>
      </c>
      <c r="G762" s="33">
        <f t="shared" si="110"/>
        <v>0</v>
      </c>
      <c r="H762" s="31"/>
      <c r="I762" s="34">
        <f t="shared" si="100"/>
        <v>0</v>
      </c>
      <c r="J762" s="31"/>
      <c r="K762" s="33">
        <f t="shared" si="97"/>
        <v>0</v>
      </c>
      <c r="L762" s="35">
        <f t="shared" si="101"/>
        <v>0</v>
      </c>
      <c r="M762" s="33">
        <f t="shared" si="98"/>
        <v>0</v>
      </c>
      <c r="N762" s="31"/>
      <c r="O762" s="33">
        <f t="shared" si="99"/>
        <v>0</v>
      </c>
      <c r="P762" s="36">
        <f t="shared" si="102"/>
        <v>0</v>
      </c>
    </row>
    <row r="763" spans="1:16" hidden="1" x14ac:dyDescent="0.25">
      <c r="A763" s="28">
        <v>3311402197251</v>
      </c>
      <c r="B763" s="29" t="s">
        <v>557</v>
      </c>
      <c r="C763" s="30"/>
      <c r="D763" s="31">
        <f>SUM(D764:D771)</f>
        <v>0</v>
      </c>
      <c r="E763" s="31">
        <f>SUM(E764:E771)</f>
        <v>0</v>
      </c>
      <c r="F763" s="32">
        <f t="shared" ref="F763:F826" si="111">SUM(D763+E763)</f>
        <v>0</v>
      </c>
      <c r="G763" s="33">
        <f t="shared" si="110"/>
        <v>0</v>
      </c>
      <c r="H763" s="31">
        <f>SUM(H764:H771)</f>
        <v>0</v>
      </c>
      <c r="I763" s="34">
        <f t="shared" si="100"/>
        <v>0</v>
      </c>
      <c r="J763" s="31">
        <f>SUM(J764:J771)</f>
        <v>0</v>
      </c>
      <c r="K763" s="33">
        <f t="shared" si="97"/>
        <v>0</v>
      </c>
      <c r="L763" s="35">
        <f t="shared" si="101"/>
        <v>0</v>
      </c>
      <c r="M763" s="33">
        <f t="shared" si="98"/>
        <v>0</v>
      </c>
      <c r="N763" s="31">
        <f>SUM(N764:N771)</f>
        <v>0</v>
      </c>
      <c r="O763" s="33">
        <f t="shared" si="99"/>
        <v>0</v>
      </c>
      <c r="P763" s="36">
        <f t="shared" si="102"/>
        <v>0</v>
      </c>
    </row>
    <row r="764" spans="1:16" ht="26.25" hidden="1" x14ac:dyDescent="0.25">
      <c r="A764" s="28">
        <v>331140219725101</v>
      </c>
      <c r="B764" s="29" t="s">
        <v>558</v>
      </c>
      <c r="C764" s="30"/>
      <c r="D764" s="31"/>
      <c r="E764" s="31"/>
      <c r="F764" s="32">
        <f t="shared" si="111"/>
        <v>0</v>
      </c>
      <c r="G764" s="33">
        <f t="shared" si="110"/>
        <v>0</v>
      </c>
      <c r="H764" s="31"/>
      <c r="I764" s="34">
        <f t="shared" si="100"/>
        <v>0</v>
      </c>
      <c r="J764" s="31"/>
      <c r="K764" s="33">
        <f t="shared" si="97"/>
        <v>0</v>
      </c>
      <c r="L764" s="35">
        <f t="shared" si="101"/>
        <v>0</v>
      </c>
      <c r="M764" s="33">
        <f t="shared" si="98"/>
        <v>0</v>
      </c>
      <c r="N764" s="31"/>
      <c r="O764" s="33">
        <f t="shared" si="99"/>
        <v>0</v>
      </c>
      <c r="P764" s="36">
        <f t="shared" si="102"/>
        <v>0</v>
      </c>
    </row>
    <row r="765" spans="1:16" ht="26.25" hidden="1" x14ac:dyDescent="0.25">
      <c r="A765" s="28">
        <v>331140219725102</v>
      </c>
      <c r="B765" s="29" t="s">
        <v>559</v>
      </c>
      <c r="C765" s="30"/>
      <c r="D765" s="31"/>
      <c r="E765" s="31"/>
      <c r="F765" s="32">
        <f t="shared" si="111"/>
        <v>0</v>
      </c>
      <c r="G765" s="33">
        <f t="shared" si="110"/>
        <v>0</v>
      </c>
      <c r="H765" s="31"/>
      <c r="I765" s="34">
        <f t="shared" si="100"/>
        <v>0</v>
      </c>
      <c r="J765" s="31"/>
      <c r="K765" s="33">
        <f t="shared" si="97"/>
        <v>0</v>
      </c>
      <c r="L765" s="35">
        <f t="shared" si="101"/>
        <v>0</v>
      </c>
      <c r="M765" s="33">
        <f t="shared" si="98"/>
        <v>0</v>
      </c>
      <c r="N765" s="31"/>
      <c r="O765" s="33">
        <f t="shared" si="99"/>
        <v>0</v>
      </c>
      <c r="P765" s="36">
        <f t="shared" si="102"/>
        <v>0</v>
      </c>
    </row>
    <row r="766" spans="1:16" ht="26.25" hidden="1" x14ac:dyDescent="0.25">
      <c r="A766" s="28">
        <v>331140219725103</v>
      </c>
      <c r="B766" s="29" t="s">
        <v>560</v>
      </c>
      <c r="C766" s="30"/>
      <c r="D766" s="31"/>
      <c r="E766" s="31"/>
      <c r="F766" s="32">
        <f t="shared" si="111"/>
        <v>0</v>
      </c>
      <c r="G766" s="33">
        <f t="shared" si="110"/>
        <v>0</v>
      </c>
      <c r="H766" s="31"/>
      <c r="I766" s="34">
        <f t="shared" si="100"/>
        <v>0</v>
      </c>
      <c r="J766" s="31"/>
      <c r="K766" s="33">
        <f t="shared" si="97"/>
        <v>0</v>
      </c>
      <c r="L766" s="35">
        <f t="shared" si="101"/>
        <v>0</v>
      </c>
      <c r="M766" s="33">
        <f t="shared" si="98"/>
        <v>0</v>
      </c>
      <c r="N766" s="31"/>
      <c r="O766" s="33">
        <f t="shared" si="99"/>
        <v>0</v>
      </c>
      <c r="P766" s="36">
        <f t="shared" si="102"/>
        <v>0</v>
      </c>
    </row>
    <row r="767" spans="1:16" ht="26.25" hidden="1" x14ac:dyDescent="0.25">
      <c r="A767" s="28">
        <v>331140219725104</v>
      </c>
      <c r="B767" s="29" t="s">
        <v>561</v>
      </c>
      <c r="C767" s="30"/>
      <c r="D767" s="31"/>
      <c r="E767" s="31"/>
      <c r="F767" s="32">
        <f t="shared" si="111"/>
        <v>0</v>
      </c>
      <c r="G767" s="33">
        <f t="shared" si="110"/>
        <v>0</v>
      </c>
      <c r="H767" s="31"/>
      <c r="I767" s="34">
        <f t="shared" si="100"/>
        <v>0</v>
      </c>
      <c r="J767" s="31"/>
      <c r="K767" s="33">
        <f t="shared" si="97"/>
        <v>0</v>
      </c>
      <c r="L767" s="35">
        <f t="shared" si="101"/>
        <v>0</v>
      </c>
      <c r="M767" s="33">
        <f t="shared" si="98"/>
        <v>0</v>
      </c>
      <c r="N767" s="31"/>
      <c r="O767" s="33">
        <f t="shared" si="99"/>
        <v>0</v>
      </c>
      <c r="P767" s="36">
        <f t="shared" si="102"/>
        <v>0</v>
      </c>
    </row>
    <row r="768" spans="1:16" ht="26.25" hidden="1" x14ac:dyDescent="0.25">
      <c r="A768" s="28">
        <v>331140219725105</v>
      </c>
      <c r="B768" s="29" t="s">
        <v>562</v>
      </c>
      <c r="C768" s="30"/>
      <c r="D768" s="31"/>
      <c r="E768" s="31"/>
      <c r="F768" s="32">
        <f t="shared" si="111"/>
        <v>0</v>
      </c>
      <c r="G768" s="33">
        <f t="shared" si="110"/>
        <v>0</v>
      </c>
      <c r="H768" s="31"/>
      <c r="I768" s="34">
        <f t="shared" si="100"/>
        <v>0</v>
      </c>
      <c r="J768" s="31"/>
      <c r="K768" s="33">
        <f t="shared" si="97"/>
        <v>0</v>
      </c>
      <c r="L768" s="35">
        <f t="shared" si="101"/>
        <v>0</v>
      </c>
      <c r="M768" s="33">
        <f t="shared" si="98"/>
        <v>0</v>
      </c>
      <c r="N768" s="31"/>
      <c r="O768" s="33">
        <f t="shared" si="99"/>
        <v>0</v>
      </c>
      <c r="P768" s="36">
        <f t="shared" si="102"/>
        <v>0</v>
      </c>
    </row>
    <row r="769" spans="1:16" ht="26.25" hidden="1" x14ac:dyDescent="0.25">
      <c r="A769" s="28">
        <v>331140219725106</v>
      </c>
      <c r="B769" s="29" t="s">
        <v>563</v>
      </c>
      <c r="C769" s="30"/>
      <c r="D769" s="31"/>
      <c r="E769" s="31"/>
      <c r="F769" s="32">
        <f t="shared" si="111"/>
        <v>0</v>
      </c>
      <c r="G769" s="33">
        <f t="shared" si="110"/>
        <v>0</v>
      </c>
      <c r="H769" s="31"/>
      <c r="I769" s="34">
        <f t="shared" si="100"/>
        <v>0</v>
      </c>
      <c r="J769" s="31"/>
      <c r="K769" s="33">
        <f t="shared" si="97"/>
        <v>0</v>
      </c>
      <c r="L769" s="35">
        <f t="shared" si="101"/>
        <v>0</v>
      </c>
      <c r="M769" s="33">
        <f t="shared" si="98"/>
        <v>0</v>
      </c>
      <c r="N769" s="31"/>
      <c r="O769" s="33">
        <f t="shared" si="99"/>
        <v>0</v>
      </c>
      <c r="P769" s="36">
        <f t="shared" si="102"/>
        <v>0</v>
      </c>
    </row>
    <row r="770" spans="1:16" ht="26.25" hidden="1" x14ac:dyDescent="0.25">
      <c r="A770" s="28">
        <v>331140219725107</v>
      </c>
      <c r="B770" s="29" t="s">
        <v>564</v>
      </c>
      <c r="C770" s="30"/>
      <c r="D770" s="31"/>
      <c r="E770" s="31"/>
      <c r="F770" s="32">
        <f t="shared" si="111"/>
        <v>0</v>
      </c>
      <c r="G770" s="33">
        <f t="shared" si="110"/>
        <v>0</v>
      </c>
      <c r="H770" s="31"/>
      <c r="I770" s="34">
        <f t="shared" si="100"/>
        <v>0</v>
      </c>
      <c r="J770" s="31"/>
      <c r="K770" s="33">
        <f t="shared" si="97"/>
        <v>0</v>
      </c>
      <c r="L770" s="35">
        <f t="shared" si="101"/>
        <v>0</v>
      </c>
      <c r="M770" s="33">
        <f t="shared" si="98"/>
        <v>0</v>
      </c>
      <c r="N770" s="31"/>
      <c r="O770" s="33">
        <f t="shared" si="99"/>
        <v>0</v>
      </c>
      <c r="P770" s="36">
        <f t="shared" si="102"/>
        <v>0</v>
      </c>
    </row>
    <row r="771" spans="1:16" ht="26.25" hidden="1" x14ac:dyDescent="0.25">
      <c r="A771" s="28">
        <v>331140219725108</v>
      </c>
      <c r="B771" s="29" t="s">
        <v>565</v>
      </c>
      <c r="C771" s="30"/>
      <c r="D771" s="31"/>
      <c r="E771" s="31"/>
      <c r="F771" s="32">
        <f t="shared" si="111"/>
        <v>0</v>
      </c>
      <c r="G771" s="33">
        <f t="shared" si="110"/>
        <v>0</v>
      </c>
      <c r="H771" s="31"/>
      <c r="I771" s="34">
        <f t="shared" si="100"/>
        <v>0</v>
      </c>
      <c r="J771" s="31"/>
      <c r="K771" s="33">
        <f t="shared" si="97"/>
        <v>0</v>
      </c>
      <c r="L771" s="35">
        <f t="shared" si="101"/>
        <v>0</v>
      </c>
      <c r="M771" s="33">
        <f t="shared" si="98"/>
        <v>0</v>
      </c>
      <c r="N771" s="31"/>
      <c r="O771" s="33">
        <f t="shared" si="99"/>
        <v>0</v>
      </c>
      <c r="P771" s="36">
        <f t="shared" si="102"/>
        <v>0</v>
      </c>
    </row>
    <row r="772" spans="1:16" ht="26.25" hidden="1" x14ac:dyDescent="0.25">
      <c r="A772" s="65">
        <v>3311402190809</v>
      </c>
      <c r="B772" s="39" t="s">
        <v>537</v>
      </c>
      <c r="C772" s="30"/>
      <c r="D772" s="31">
        <f>SUM(D773)</f>
        <v>0</v>
      </c>
      <c r="E772" s="31">
        <f>SUM(E773)</f>
        <v>0</v>
      </c>
      <c r="F772" s="32">
        <f t="shared" si="111"/>
        <v>0</v>
      </c>
      <c r="G772" s="33">
        <f t="shared" si="110"/>
        <v>0</v>
      </c>
      <c r="H772" s="31">
        <f>SUM(H773)</f>
        <v>0</v>
      </c>
      <c r="I772" s="34">
        <f t="shared" si="100"/>
        <v>0</v>
      </c>
      <c r="J772" s="31">
        <f>SUM(J773)</f>
        <v>0</v>
      </c>
      <c r="K772" s="33">
        <f t="shared" si="97"/>
        <v>0</v>
      </c>
      <c r="L772" s="35">
        <f t="shared" si="101"/>
        <v>0</v>
      </c>
      <c r="M772" s="33">
        <f t="shared" si="98"/>
        <v>0</v>
      </c>
      <c r="N772" s="31">
        <f>SUM(N773)</f>
        <v>0</v>
      </c>
      <c r="O772" s="33">
        <f t="shared" si="99"/>
        <v>0</v>
      </c>
      <c r="P772" s="36">
        <f t="shared" si="102"/>
        <v>0</v>
      </c>
    </row>
    <row r="773" spans="1:16" ht="26.25" hidden="1" x14ac:dyDescent="0.25">
      <c r="A773" s="65">
        <v>3311402190809190</v>
      </c>
      <c r="B773" s="39" t="s">
        <v>537</v>
      </c>
      <c r="C773" s="30"/>
      <c r="D773" s="31"/>
      <c r="E773" s="31"/>
      <c r="F773" s="32">
        <f t="shared" si="111"/>
        <v>0</v>
      </c>
      <c r="G773" s="33">
        <f t="shared" si="110"/>
        <v>0</v>
      </c>
      <c r="H773" s="31"/>
      <c r="I773" s="34">
        <f t="shared" si="100"/>
        <v>0</v>
      </c>
      <c r="J773" s="31"/>
      <c r="K773" s="33">
        <f t="shared" si="97"/>
        <v>0</v>
      </c>
      <c r="L773" s="35">
        <f t="shared" si="101"/>
        <v>0</v>
      </c>
      <c r="M773" s="33">
        <f t="shared" si="98"/>
        <v>0</v>
      </c>
      <c r="N773" s="31"/>
      <c r="O773" s="33">
        <f t="shared" si="99"/>
        <v>0</v>
      </c>
      <c r="P773" s="36">
        <f t="shared" si="102"/>
        <v>0</v>
      </c>
    </row>
    <row r="774" spans="1:16" ht="26.25" hidden="1" x14ac:dyDescent="0.25">
      <c r="A774" s="65">
        <v>3311402190810</v>
      </c>
      <c r="B774" s="39" t="s">
        <v>566</v>
      </c>
      <c r="C774" s="30"/>
      <c r="D774" s="31">
        <f>SUM(D775:D776)</f>
        <v>0</v>
      </c>
      <c r="E774" s="31">
        <f>SUM(E775:E776)</f>
        <v>0</v>
      </c>
      <c r="F774" s="32">
        <f t="shared" si="111"/>
        <v>0</v>
      </c>
      <c r="G774" s="33">
        <f t="shared" si="110"/>
        <v>0</v>
      </c>
      <c r="H774" s="31">
        <f>SUM(H775:H776)</f>
        <v>0</v>
      </c>
      <c r="I774" s="34">
        <f t="shared" si="100"/>
        <v>0</v>
      </c>
      <c r="J774" s="31">
        <f>SUM(J775:J776)</f>
        <v>0</v>
      </c>
      <c r="K774" s="33">
        <f t="shared" si="97"/>
        <v>0</v>
      </c>
      <c r="L774" s="35">
        <f t="shared" si="101"/>
        <v>0</v>
      </c>
      <c r="M774" s="33">
        <f t="shared" si="98"/>
        <v>0</v>
      </c>
      <c r="N774" s="31">
        <f>SUM(N775:N776)</f>
        <v>0</v>
      </c>
      <c r="O774" s="33">
        <f t="shared" si="99"/>
        <v>0</v>
      </c>
      <c r="P774" s="36">
        <f t="shared" si="102"/>
        <v>0</v>
      </c>
    </row>
    <row r="775" spans="1:16" ht="26.25" hidden="1" x14ac:dyDescent="0.25">
      <c r="A775" s="65">
        <v>3311402190810190</v>
      </c>
      <c r="B775" s="39" t="s">
        <v>566</v>
      </c>
      <c r="C775" s="30"/>
      <c r="D775" s="31"/>
      <c r="E775" s="31"/>
      <c r="F775" s="32">
        <f t="shared" si="111"/>
        <v>0</v>
      </c>
      <c r="G775" s="33">
        <f t="shared" si="110"/>
        <v>0</v>
      </c>
      <c r="H775" s="31"/>
      <c r="I775" s="34">
        <f t="shared" si="100"/>
        <v>0</v>
      </c>
      <c r="J775" s="31"/>
      <c r="K775" s="33">
        <f t="shared" si="97"/>
        <v>0</v>
      </c>
      <c r="L775" s="35">
        <f t="shared" si="101"/>
        <v>0</v>
      </c>
      <c r="M775" s="33">
        <f t="shared" si="98"/>
        <v>0</v>
      </c>
      <c r="N775" s="31"/>
      <c r="O775" s="33">
        <f t="shared" si="99"/>
        <v>0</v>
      </c>
      <c r="P775" s="36">
        <f t="shared" si="102"/>
        <v>0</v>
      </c>
    </row>
    <row r="776" spans="1:16" ht="26.25" hidden="1" x14ac:dyDescent="0.25">
      <c r="A776" s="65">
        <v>3311402190810190</v>
      </c>
      <c r="B776" s="39" t="s">
        <v>566</v>
      </c>
      <c r="C776" s="30"/>
      <c r="D776" s="31"/>
      <c r="E776" s="31"/>
      <c r="F776" s="32">
        <f t="shared" si="111"/>
        <v>0</v>
      </c>
      <c r="G776" s="33">
        <f t="shared" si="110"/>
        <v>0</v>
      </c>
      <c r="H776" s="31"/>
      <c r="I776" s="34">
        <f t="shared" si="100"/>
        <v>0</v>
      </c>
      <c r="J776" s="31"/>
      <c r="K776" s="33">
        <f t="shared" ref="K776:K839" si="112">IF(OR(J776=0,F776=0),0,J776/F776)*100</f>
        <v>0</v>
      </c>
      <c r="L776" s="35">
        <f t="shared" si="101"/>
        <v>0</v>
      </c>
      <c r="M776" s="33">
        <f t="shared" ref="M776:M839" si="113">IF(OR(L776=0,F776=0),0,L776/F776)*100</f>
        <v>0</v>
      </c>
      <c r="N776" s="31"/>
      <c r="O776" s="33">
        <f t="shared" ref="O776:O839" si="114">IF(OR(N776=0,F776=0),0,N776/F776)*100</f>
        <v>0</v>
      </c>
      <c r="P776" s="36">
        <f t="shared" si="102"/>
        <v>0</v>
      </c>
    </row>
    <row r="777" spans="1:16" hidden="1" x14ac:dyDescent="0.25">
      <c r="A777" s="65">
        <v>3311402190845</v>
      </c>
      <c r="B777" s="39" t="s">
        <v>567</v>
      </c>
      <c r="C777" s="30"/>
      <c r="D777" s="31">
        <f>SUM(D778)</f>
        <v>0</v>
      </c>
      <c r="E777" s="31">
        <f>SUM(E778)</f>
        <v>0</v>
      </c>
      <c r="F777" s="32">
        <f t="shared" si="111"/>
        <v>0</v>
      </c>
      <c r="G777" s="33">
        <f t="shared" si="110"/>
        <v>0</v>
      </c>
      <c r="H777" s="31">
        <f>SUM(H778)</f>
        <v>0</v>
      </c>
      <c r="I777" s="34">
        <f t="shared" ref="I777:I840" si="115">SUM(F777-H777)</f>
        <v>0</v>
      </c>
      <c r="J777" s="31">
        <f>SUM(J778)</f>
        <v>0</v>
      </c>
      <c r="K777" s="33">
        <f t="shared" si="112"/>
        <v>0</v>
      </c>
      <c r="L777" s="35">
        <f t="shared" si="101"/>
        <v>0</v>
      </c>
      <c r="M777" s="33">
        <f t="shared" si="113"/>
        <v>0</v>
      </c>
      <c r="N777" s="31">
        <f>SUM(N778)</f>
        <v>0</v>
      </c>
      <c r="O777" s="33">
        <f t="shared" si="114"/>
        <v>0</v>
      </c>
      <c r="P777" s="36">
        <f t="shared" si="102"/>
        <v>0</v>
      </c>
    </row>
    <row r="778" spans="1:16" hidden="1" x14ac:dyDescent="0.25">
      <c r="A778" s="65">
        <v>3311402190845190</v>
      </c>
      <c r="B778" s="39" t="s">
        <v>567</v>
      </c>
      <c r="C778" s="30"/>
      <c r="D778" s="31"/>
      <c r="E778" s="31"/>
      <c r="F778" s="32">
        <f t="shared" si="111"/>
        <v>0</v>
      </c>
      <c r="G778" s="33">
        <f t="shared" si="110"/>
        <v>0</v>
      </c>
      <c r="H778" s="31"/>
      <c r="I778" s="34">
        <f t="shared" si="115"/>
        <v>0</v>
      </c>
      <c r="J778" s="31"/>
      <c r="K778" s="33">
        <f t="shared" si="112"/>
        <v>0</v>
      </c>
      <c r="L778" s="35">
        <f t="shared" si="101"/>
        <v>0</v>
      </c>
      <c r="M778" s="33">
        <f t="shared" si="113"/>
        <v>0</v>
      </c>
      <c r="N778" s="31"/>
      <c r="O778" s="33">
        <f t="shared" si="114"/>
        <v>0</v>
      </c>
      <c r="P778" s="36">
        <f t="shared" si="102"/>
        <v>0</v>
      </c>
    </row>
    <row r="779" spans="1:16" ht="26.25" hidden="1" x14ac:dyDescent="0.25">
      <c r="A779" s="28">
        <v>3311402191165</v>
      </c>
      <c r="B779" s="39" t="s">
        <v>568</v>
      </c>
      <c r="C779" s="30"/>
      <c r="D779" s="31">
        <f>SUM(D780)</f>
        <v>0</v>
      </c>
      <c r="E779" s="31">
        <f>SUM(E780)</f>
        <v>0</v>
      </c>
      <c r="F779" s="32">
        <f t="shared" si="111"/>
        <v>0</v>
      </c>
      <c r="G779" s="33">
        <f t="shared" si="110"/>
        <v>0</v>
      </c>
      <c r="H779" s="31">
        <f>SUM(H780)</f>
        <v>0</v>
      </c>
      <c r="I779" s="34">
        <f t="shared" si="115"/>
        <v>0</v>
      </c>
      <c r="J779" s="31">
        <f>SUM(J780)</f>
        <v>0</v>
      </c>
      <c r="K779" s="33">
        <f t="shared" si="112"/>
        <v>0</v>
      </c>
      <c r="L779" s="35">
        <f t="shared" si="101"/>
        <v>0</v>
      </c>
      <c r="M779" s="33">
        <f t="shared" si="113"/>
        <v>0</v>
      </c>
      <c r="N779" s="31">
        <f>SUM(N780)</f>
        <v>0</v>
      </c>
      <c r="O779" s="33">
        <f t="shared" si="114"/>
        <v>0</v>
      </c>
      <c r="P779" s="36">
        <f t="shared" si="102"/>
        <v>0</v>
      </c>
    </row>
    <row r="780" spans="1:16" ht="26.25" hidden="1" x14ac:dyDescent="0.25">
      <c r="A780" s="28">
        <v>3311402191165190</v>
      </c>
      <c r="B780" s="39" t="s">
        <v>568</v>
      </c>
      <c r="C780" s="30"/>
      <c r="D780" s="31"/>
      <c r="E780" s="31"/>
      <c r="F780" s="32">
        <f t="shared" si="111"/>
        <v>0</v>
      </c>
      <c r="G780" s="33">
        <f t="shared" si="110"/>
        <v>0</v>
      </c>
      <c r="H780" s="31"/>
      <c r="I780" s="34">
        <f t="shared" si="115"/>
        <v>0</v>
      </c>
      <c r="J780" s="31"/>
      <c r="K780" s="33">
        <f t="shared" si="112"/>
        <v>0</v>
      </c>
      <c r="L780" s="35">
        <f t="shared" si="101"/>
        <v>0</v>
      </c>
      <c r="M780" s="33">
        <f t="shared" si="113"/>
        <v>0</v>
      </c>
      <c r="N780" s="31"/>
      <c r="O780" s="33">
        <f t="shared" si="114"/>
        <v>0</v>
      </c>
      <c r="P780" s="36">
        <f t="shared" si="102"/>
        <v>0</v>
      </c>
    </row>
    <row r="781" spans="1:16" ht="26.25" hidden="1" x14ac:dyDescent="0.25">
      <c r="A781" s="28">
        <v>3311402196219</v>
      </c>
      <c r="B781" s="39" t="s">
        <v>548</v>
      </c>
      <c r="C781" s="30"/>
      <c r="D781" s="31">
        <f>SUM(D782)</f>
        <v>0</v>
      </c>
      <c r="E781" s="31">
        <f>SUM(E782)</f>
        <v>0</v>
      </c>
      <c r="F781" s="32">
        <f t="shared" si="111"/>
        <v>0</v>
      </c>
      <c r="G781" s="33">
        <f t="shared" si="110"/>
        <v>0</v>
      </c>
      <c r="H781" s="31">
        <f>SUM(H782)</f>
        <v>0</v>
      </c>
      <c r="I781" s="34">
        <f t="shared" si="115"/>
        <v>0</v>
      </c>
      <c r="J781" s="31">
        <f>SUM(J782)</f>
        <v>0</v>
      </c>
      <c r="K781" s="33">
        <f t="shared" si="112"/>
        <v>0</v>
      </c>
      <c r="L781" s="35">
        <f t="shared" si="101"/>
        <v>0</v>
      </c>
      <c r="M781" s="33">
        <f t="shared" si="113"/>
        <v>0</v>
      </c>
      <c r="N781" s="31">
        <f>SUM(N782)</f>
        <v>0</v>
      </c>
      <c r="O781" s="33">
        <f t="shared" si="114"/>
        <v>0</v>
      </c>
      <c r="P781" s="36">
        <f t="shared" si="102"/>
        <v>0</v>
      </c>
    </row>
    <row r="782" spans="1:16" ht="26.25" hidden="1" x14ac:dyDescent="0.25">
      <c r="A782" s="28">
        <v>3311402196219190</v>
      </c>
      <c r="B782" s="39" t="s">
        <v>548</v>
      </c>
      <c r="C782" s="30"/>
      <c r="D782" s="31"/>
      <c r="E782" s="31"/>
      <c r="F782" s="32">
        <f t="shared" si="111"/>
        <v>0</v>
      </c>
      <c r="G782" s="33">
        <f t="shared" si="110"/>
        <v>0</v>
      </c>
      <c r="H782" s="31"/>
      <c r="I782" s="34">
        <f t="shared" si="115"/>
        <v>0</v>
      </c>
      <c r="J782" s="31"/>
      <c r="K782" s="33">
        <f t="shared" si="112"/>
        <v>0</v>
      </c>
      <c r="L782" s="35">
        <f t="shared" si="101"/>
        <v>0</v>
      </c>
      <c r="M782" s="33">
        <f t="shared" si="113"/>
        <v>0</v>
      </c>
      <c r="N782" s="31"/>
      <c r="O782" s="33">
        <f t="shared" si="114"/>
        <v>0</v>
      </c>
      <c r="P782" s="36">
        <f t="shared" si="102"/>
        <v>0</v>
      </c>
    </row>
    <row r="783" spans="1:16" ht="26.25" hidden="1" x14ac:dyDescent="0.25">
      <c r="A783" s="28">
        <v>3311402197132</v>
      </c>
      <c r="B783" s="39" t="s">
        <v>550</v>
      </c>
      <c r="C783" s="30"/>
      <c r="D783" s="31">
        <f>SUM(D784)</f>
        <v>0</v>
      </c>
      <c r="E783" s="31">
        <f>SUM(E784)</f>
        <v>0</v>
      </c>
      <c r="F783" s="32">
        <f t="shared" si="111"/>
        <v>0</v>
      </c>
      <c r="G783" s="33">
        <f t="shared" si="110"/>
        <v>0</v>
      </c>
      <c r="H783" s="31">
        <f>SUM(H784)</f>
        <v>0</v>
      </c>
      <c r="I783" s="34">
        <f t="shared" si="115"/>
        <v>0</v>
      </c>
      <c r="J783" s="31">
        <f>SUM(J784)</f>
        <v>0</v>
      </c>
      <c r="K783" s="33">
        <f t="shared" si="112"/>
        <v>0</v>
      </c>
      <c r="L783" s="35">
        <f t="shared" ref="L783:L846" si="116">SUM(N783-J783)</f>
        <v>0</v>
      </c>
      <c r="M783" s="33">
        <f t="shared" si="113"/>
        <v>0</v>
      </c>
      <c r="N783" s="31">
        <f>SUM(N784)</f>
        <v>0</v>
      </c>
      <c r="O783" s="33">
        <f t="shared" si="114"/>
        <v>0</v>
      </c>
      <c r="P783" s="36">
        <f t="shared" ref="P783:P846" si="117">SUM(F783-N783)</f>
        <v>0</v>
      </c>
    </row>
    <row r="784" spans="1:16" ht="26.25" hidden="1" x14ac:dyDescent="0.25">
      <c r="A784" s="28">
        <v>3311402197132190</v>
      </c>
      <c r="B784" s="39" t="s">
        <v>550</v>
      </c>
      <c r="C784" s="30"/>
      <c r="D784" s="31"/>
      <c r="E784" s="31"/>
      <c r="F784" s="32">
        <f t="shared" si="111"/>
        <v>0</v>
      </c>
      <c r="G784" s="33">
        <f t="shared" si="110"/>
        <v>0</v>
      </c>
      <c r="H784" s="31"/>
      <c r="I784" s="34">
        <f t="shared" si="115"/>
        <v>0</v>
      </c>
      <c r="J784" s="31"/>
      <c r="K784" s="33">
        <f t="shared" si="112"/>
        <v>0</v>
      </c>
      <c r="L784" s="35">
        <f t="shared" si="116"/>
        <v>0</v>
      </c>
      <c r="M784" s="33">
        <f t="shared" si="113"/>
        <v>0</v>
      </c>
      <c r="N784" s="31"/>
      <c r="O784" s="33">
        <f t="shared" si="114"/>
        <v>0</v>
      </c>
      <c r="P784" s="36">
        <f t="shared" si="117"/>
        <v>0</v>
      </c>
    </row>
    <row r="785" spans="1:16" ht="39" hidden="1" x14ac:dyDescent="0.25">
      <c r="A785" s="28">
        <v>3311402197253</v>
      </c>
      <c r="B785" s="39" t="s">
        <v>569</v>
      </c>
      <c r="C785" s="30"/>
      <c r="D785" s="31">
        <f>SUM(D786)</f>
        <v>0</v>
      </c>
      <c r="E785" s="31">
        <f>SUM(E786)</f>
        <v>0</v>
      </c>
      <c r="F785" s="32">
        <f t="shared" si="111"/>
        <v>0</v>
      </c>
      <c r="G785" s="33">
        <f t="shared" si="110"/>
        <v>0</v>
      </c>
      <c r="H785" s="31">
        <f>SUM(H786)</f>
        <v>0</v>
      </c>
      <c r="I785" s="34">
        <f t="shared" si="115"/>
        <v>0</v>
      </c>
      <c r="J785" s="31">
        <f>SUM(J786)</f>
        <v>0</v>
      </c>
      <c r="K785" s="33">
        <f t="shared" si="112"/>
        <v>0</v>
      </c>
      <c r="L785" s="35">
        <f t="shared" si="116"/>
        <v>0</v>
      </c>
      <c r="M785" s="33">
        <f t="shared" si="113"/>
        <v>0</v>
      </c>
      <c r="N785" s="31">
        <f>SUM(N786)</f>
        <v>0</v>
      </c>
      <c r="O785" s="33">
        <f t="shared" si="114"/>
        <v>0</v>
      </c>
      <c r="P785" s="36">
        <f t="shared" si="117"/>
        <v>0</v>
      </c>
    </row>
    <row r="786" spans="1:16" ht="39" hidden="1" x14ac:dyDescent="0.25">
      <c r="A786" s="28">
        <v>3311402197253190</v>
      </c>
      <c r="B786" s="39" t="s">
        <v>569</v>
      </c>
      <c r="C786" s="30"/>
      <c r="D786" s="31"/>
      <c r="E786" s="31"/>
      <c r="F786" s="32">
        <f t="shared" si="111"/>
        <v>0</v>
      </c>
      <c r="G786" s="33">
        <f t="shared" si="110"/>
        <v>0</v>
      </c>
      <c r="H786" s="31"/>
      <c r="I786" s="34">
        <f t="shared" si="115"/>
        <v>0</v>
      </c>
      <c r="J786" s="31"/>
      <c r="K786" s="33">
        <f t="shared" si="112"/>
        <v>0</v>
      </c>
      <c r="L786" s="35">
        <f t="shared" si="116"/>
        <v>0</v>
      </c>
      <c r="M786" s="33">
        <f t="shared" si="113"/>
        <v>0</v>
      </c>
      <c r="N786" s="31"/>
      <c r="O786" s="33">
        <f t="shared" si="114"/>
        <v>0</v>
      </c>
      <c r="P786" s="36">
        <f t="shared" si="117"/>
        <v>0</v>
      </c>
    </row>
    <row r="787" spans="1:16" ht="26.25" hidden="1" x14ac:dyDescent="0.25">
      <c r="A787" s="28">
        <v>3311402197254</v>
      </c>
      <c r="B787" s="39" t="s">
        <v>554</v>
      </c>
      <c r="C787" s="30"/>
      <c r="D787" s="31">
        <f>SUM(D788)</f>
        <v>0</v>
      </c>
      <c r="E787" s="31">
        <f>SUM(E788)</f>
        <v>0</v>
      </c>
      <c r="F787" s="32">
        <f t="shared" si="111"/>
        <v>0</v>
      </c>
      <c r="G787" s="33">
        <f t="shared" si="110"/>
        <v>0</v>
      </c>
      <c r="H787" s="31">
        <f>SUM(H788)</f>
        <v>0</v>
      </c>
      <c r="I787" s="34">
        <f t="shared" si="115"/>
        <v>0</v>
      </c>
      <c r="J787" s="31">
        <f>SUM(J788)</f>
        <v>0</v>
      </c>
      <c r="K787" s="33">
        <f t="shared" si="112"/>
        <v>0</v>
      </c>
      <c r="L787" s="35">
        <f t="shared" si="116"/>
        <v>0</v>
      </c>
      <c r="M787" s="33">
        <f t="shared" si="113"/>
        <v>0</v>
      </c>
      <c r="N787" s="31">
        <f>SUM(N788)</f>
        <v>0</v>
      </c>
      <c r="O787" s="33">
        <f t="shared" si="114"/>
        <v>0</v>
      </c>
      <c r="P787" s="36">
        <f t="shared" si="117"/>
        <v>0</v>
      </c>
    </row>
    <row r="788" spans="1:16" ht="26.25" hidden="1" x14ac:dyDescent="0.25">
      <c r="A788" s="28">
        <v>3311402197254190</v>
      </c>
      <c r="B788" s="39" t="s">
        <v>554</v>
      </c>
      <c r="C788" s="30"/>
      <c r="D788" s="31"/>
      <c r="E788" s="31"/>
      <c r="F788" s="32">
        <f t="shared" si="111"/>
        <v>0</v>
      </c>
      <c r="G788" s="33">
        <f t="shared" si="110"/>
        <v>0</v>
      </c>
      <c r="H788" s="31"/>
      <c r="I788" s="34">
        <f t="shared" si="115"/>
        <v>0</v>
      </c>
      <c r="J788" s="31"/>
      <c r="K788" s="33">
        <f t="shared" si="112"/>
        <v>0</v>
      </c>
      <c r="L788" s="35">
        <f t="shared" si="116"/>
        <v>0</v>
      </c>
      <c r="M788" s="33">
        <f t="shared" si="113"/>
        <v>0</v>
      </c>
      <c r="N788" s="31"/>
      <c r="O788" s="33">
        <f t="shared" si="114"/>
        <v>0</v>
      </c>
      <c r="P788" s="36">
        <f t="shared" si="117"/>
        <v>0</v>
      </c>
    </row>
    <row r="789" spans="1:16" hidden="1" x14ac:dyDescent="0.25">
      <c r="A789" s="65">
        <v>331140220</v>
      </c>
      <c r="B789" s="39" t="s">
        <v>570</v>
      </c>
      <c r="C789" s="30"/>
      <c r="D789" s="31">
        <f>SUM(D790+D792+D794+D796+D798+D800+D803+D806+D808+D810+D812+D814+D816+D818+D820+D822+D824)</f>
        <v>0</v>
      </c>
      <c r="E789" s="31">
        <f>SUM(E790+E792+E794+E796+E798+E800+E803+E806+E808+E810+E812+E814+E816+E818+E820+E822+E824)</f>
        <v>0</v>
      </c>
      <c r="F789" s="32">
        <f t="shared" si="111"/>
        <v>0</v>
      </c>
      <c r="G789" s="33">
        <f t="shared" si="110"/>
        <v>0</v>
      </c>
      <c r="H789" s="31">
        <f>SUM(H790+H792+H794+H796+H798+H800+H803+H806+H808+H810+H812+H814+H816+H818+H820+H822+H824)</f>
        <v>0</v>
      </c>
      <c r="I789" s="34">
        <f t="shared" si="115"/>
        <v>0</v>
      </c>
      <c r="J789" s="31">
        <f>SUM(J790+J792+J794+J796+J798+J800+J803+J806+J808+J810+J812+J814+J816+J818+J820+J822+J824)</f>
        <v>0</v>
      </c>
      <c r="K789" s="33">
        <f t="shared" si="112"/>
        <v>0</v>
      </c>
      <c r="L789" s="35">
        <f t="shared" si="116"/>
        <v>0</v>
      </c>
      <c r="M789" s="33">
        <f t="shared" si="113"/>
        <v>0</v>
      </c>
      <c r="N789" s="31">
        <f>SUM(N790+N792+N794+N796+N798+N800+N803+N806+N808+N810+N812+N814+N816+N818+N820+N822+N824)</f>
        <v>0</v>
      </c>
      <c r="O789" s="33">
        <f t="shared" si="114"/>
        <v>0</v>
      </c>
      <c r="P789" s="36">
        <f t="shared" si="117"/>
        <v>0</v>
      </c>
    </row>
    <row r="790" spans="1:16" ht="26.25" hidden="1" x14ac:dyDescent="0.25">
      <c r="A790" s="65">
        <v>3311402200067</v>
      </c>
      <c r="B790" s="29" t="s">
        <v>571</v>
      </c>
      <c r="C790" s="30"/>
      <c r="D790" s="31">
        <f>SUM(D791)</f>
        <v>0</v>
      </c>
      <c r="E790" s="31">
        <f>SUM(E791)</f>
        <v>0</v>
      </c>
      <c r="F790" s="32">
        <f t="shared" si="111"/>
        <v>0</v>
      </c>
      <c r="G790" s="33">
        <f t="shared" si="110"/>
        <v>0</v>
      </c>
      <c r="H790" s="31">
        <f>SUM(H791)</f>
        <v>0</v>
      </c>
      <c r="I790" s="34">
        <f t="shared" si="115"/>
        <v>0</v>
      </c>
      <c r="J790" s="31">
        <f>SUM(J791)</f>
        <v>0</v>
      </c>
      <c r="K790" s="33">
        <f t="shared" si="112"/>
        <v>0</v>
      </c>
      <c r="L790" s="35">
        <f t="shared" si="116"/>
        <v>0</v>
      </c>
      <c r="M790" s="33">
        <f t="shared" si="113"/>
        <v>0</v>
      </c>
      <c r="N790" s="31">
        <f>SUM(N791)</f>
        <v>0</v>
      </c>
      <c r="O790" s="33">
        <f t="shared" si="114"/>
        <v>0</v>
      </c>
      <c r="P790" s="36">
        <f t="shared" si="117"/>
        <v>0</v>
      </c>
    </row>
    <row r="791" spans="1:16" ht="26.25" hidden="1" x14ac:dyDescent="0.25">
      <c r="A791" s="65">
        <v>3311402200067</v>
      </c>
      <c r="B791" s="29" t="s">
        <v>572</v>
      </c>
      <c r="C791" s="30"/>
      <c r="D791" s="31"/>
      <c r="E791" s="105"/>
      <c r="F791" s="32">
        <f t="shared" si="111"/>
        <v>0</v>
      </c>
      <c r="G791" s="33">
        <f t="shared" si="110"/>
        <v>0</v>
      </c>
      <c r="H791" s="105"/>
      <c r="I791" s="34">
        <f t="shared" si="115"/>
        <v>0</v>
      </c>
      <c r="J791" s="105"/>
      <c r="K791" s="33">
        <f t="shared" si="112"/>
        <v>0</v>
      </c>
      <c r="L791" s="35">
        <f t="shared" si="116"/>
        <v>0</v>
      </c>
      <c r="M791" s="33">
        <f t="shared" si="113"/>
        <v>0</v>
      </c>
      <c r="N791" s="105"/>
      <c r="O791" s="33">
        <f t="shared" si="114"/>
        <v>0</v>
      </c>
      <c r="P791" s="36">
        <f t="shared" si="117"/>
        <v>0</v>
      </c>
    </row>
    <row r="792" spans="1:16" ht="26.25" hidden="1" x14ac:dyDescent="0.25">
      <c r="A792" s="65">
        <v>3311402203075</v>
      </c>
      <c r="B792" s="66" t="s">
        <v>573</v>
      </c>
      <c r="C792" s="30"/>
      <c r="D792" s="31">
        <f>SUM(D793)</f>
        <v>0</v>
      </c>
      <c r="E792" s="31">
        <f>SUM(E793)</f>
        <v>0</v>
      </c>
      <c r="F792" s="32">
        <f t="shared" si="111"/>
        <v>0</v>
      </c>
      <c r="G792" s="33">
        <f t="shared" si="110"/>
        <v>0</v>
      </c>
      <c r="H792" s="31">
        <f>SUM(H793)</f>
        <v>0</v>
      </c>
      <c r="I792" s="34">
        <f t="shared" si="115"/>
        <v>0</v>
      </c>
      <c r="J792" s="31">
        <f>SUM(J793)</f>
        <v>0</v>
      </c>
      <c r="K792" s="33">
        <f t="shared" si="112"/>
        <v>0</v>
      </c>
      <c r="L792" s="35">
        <f t="shared" si="116"/>
        <v>0</v>
      </c>
      <c r="M792" s="33">
        <f t="shared" si="113"/>
        <v>0</v>
      </c>
      <c r="N792" s="31">
        <f>SUM(N793)</f>
        <v>0</v>
      </c>
      <c r="O792" s="33">
        <f t="shared" si="114"/>
        <v>0</v>
      </c>
      <c r="P792" s="36">
        <f t="shared" si="117"/>
        <v>0</v>
      </c>
    </row>
    <row r="793" spans="1:16" ht="26.25" hidden="1" x14ac:dyDescent="0.25">
      <c r="A793" s="65">
        <v>3311402203075200</v>
      </c>
      <c r="B793" s="66" t="s">
        <v>574</v>
      </c>
      <c r="C793" s="30"/>
      <c r="D793" s="31"/>
      <c r="E793" s="31"/>
      <c r="F793" s="32">
        <f t="shared" si="111"/>
        <v>0</v>
      </c>
      <c r="G793" s="33">
        <f t="shared" si="110"/>
        <v>0</v>
      </c>
      <c r="H793" s="31"/>
      <c r="I793" s="34">
        <f t="shared" si="115"/>
        <v>0</v>
      </c>
      <c r="J793" s="31"/>
      <c r="K793" s="33">
        <f t="shared" si="112"/>
        <v>0</v>
      </c>
      <c r="L793" s="35">
        <f t="shared" si="116"/>
        <v>0</v>
      </c>
      <c r="M793" s="33">
        <f t="shared" si="113"/>
        <v>0</v>
      </c>
      <c r="N793" s="31"/>
      <c r="O793" s="33">
        <f t="shared" si="114"/>
        <v>0</v>
      </c>
      <c r="P793" s="36">
        <f t="shared" si="117"/>
        <v>0</v>
      </c>
    </row>
    <row r="794" spans="1:16" hidden="1" x14ac:dyDescent="0.25">
      <c r="A794" s="28">
        <v>3311402200412</v>
      </c>
      <c r="B794" s="39" t="s">
        <v>575</v>
      </c>
      <c r="C794" s="30"/>
      <c r="D794" s="31">
        <f>SUM(D795)</f>
        <v>0</v>
      </c>
      <c r="E794" s="31">
        <f>SUM(E795)</f>
        <v>0</v>
      </c>
      <c r="F794" s="32">
        <f t="shared" si="111"/>
        <v>0</v>
      </c>
      <c r="G794" s="33">
        <f t="shared" si="110"/>
        <v>0</v>
      </c>
      <c r="H794" s="31">
        <f>SUM(H795)</f>
        <v>0</v>
      </c>
      <c r="I794" s="34">
        <f t="shared" si="115"/>
        <v>0</v>
      </c>
      <c r="J794" s="31">
        <f>SUM(J795)</f>
        <v>0</v>
      </c>
      <c r="K794" s="33">
        <f t="shared" si="112"/>
        <v>0</v>
      </c>
      <c r="L794" s="35">
        <f t="shared" si="116"/>
        <v>0</v>
      </c>
      <c r="M794" s="33">
        <f t="shared" si="113"/>
        <v>0</v>
      </c>
      <c r="N794" s="31">
        <f>SUM(N795)</f>
        <v>0</v>
      </c>
      <c r="O794" s="33">
        <f t="shared" si="114"/>
        <v>0</v>
      </c>
      <c r="P794" s="36">
        <f t="shared" si="117"/>
        <v>0</v>
      </c>
    </row>
    <row r="795" spans="1:16" hidden="1" x14ac:dyDescent="0.25">
      <c r="A795" s="28">
        <v>3311402200412200</v>
      </c>
      <c r="B795" s="39" t="s">
        <v>576</v>
      </c>
      <c r="C795" s="30"/>
      <c r="D795" s="37"/>
      <c r="E795" s="37"/>
      <c r="F795" s="32">
        <f t="shared" si="111"/>
        <v>0</v>
      </c>
      <c r="G795" s="33">
        <f t="shared" si="110"/>
        <v>0</v>
      </c>
      <c r="H795" s="37"/>
      <c r="I795" s="34">
        <f t="shared" si="115"/>
        <v>0</v>
      </c>
      <c r="J795" s="37"/>
      <c r="K795" s="33">
        <f t="shared" si="112"/>
        <v>0</v>
      </c>
      <c r="L795" s="35">
        <f t="shared" si="116"/>
        <v>0</v>
      </c>
      <c r="M795" s="33">
        <f t="shared" si="113"/>
        <v>0</v>
      </c>
      <c r="N795" s="37"/>
      <c r="O795" s="33">
        <f t="shared" si="114"/>
        <v>0</v>
      </c>
      <c r="P795" s="36">
        <f t="shared" si="117"/>
        <v>0</v>
      </c>
    </row>
    <row r="796" spans="1:16" hidden="1" x14ac:dyDescent="0.25">
      <c r="A796" s="65">
        <v>3311402200680</v>
      </c>
      <c r="B796" s="66" t="s">
        <v>577</v>
      </c>
      <c r="C796" s="30"/>
      <c r="D796" s="31">
        <f>SUM(D797)</f>
        <v>0</v>
      </c>
      <c r="E796" s="31">
        <f>SUM(E797)</f>
        <v>0</v>
      </c>
      <c r="F796" s="32">
        <f t="shared" si="111"/>
        <v>0</v>
      </c>
      <c r="G796" s="33">
        <f t="shared" si="110"/>
        <v>0</v>
      </c>
      <c r="H796" s="31">
        <f>SUM(H797)</f>
        <v>0</v>
      </c>
      <c r="I796" s="34">
        <f t="shared" si="115"/>
        <v>0</v>
      </c>
      <c r="J796" s="31">
        <f>SUM(J797)</f>
        <v>0</v>
      </c>
      <c r="K796" s="33">
        <f t="shared" si="112"/>
        <v>0</v>
      </c>
      <c r="L796" s="35">
        <f t="shared" si="116"/>
        <v>0</v>
      </c>
      <c r="M796" s="33">
        <f t="shared" si="113"/>
        <v>0</v>
      </c>
      <c r="N796" s="31">
        <f>SUM(N797)</f>
        <v>0</v>
      </c>
      <c r="O796" s="33">
        <f t="shared" si="114"/>
        <v>0</v>
      </c>
      <c r="P796" s="36">
        <f t="shared" si="117"/>
        <v>0</v>
      </c>
    </row>
    <row r="797" spans="1:16" hidden="1" x14ac:dyDescent="0.25">
      <c r="A797" s="65">
        <v>3311402200680190</v>
      </c>
      <c r="B797" s="66" t="s">
        <v>577</v>
      </c>
      <c r="C797" s="30"/>
      <c r="D797" s="37"/>
      <c r="E797" s="37"/>
      <c r="F797" s="32">
        <f t="shared" si="111"/>
        <v>0</v>
      </c>
      <c r="G797" s="33">
        <f t="shared" si="110"/>
        <v>0</v>
      </c>
      <c r="H797" s="37"/>
      <c r="I797" s="34">
        <f t="shared" si="115"/>
        <v>0</v>
      </c>
      <c r="J797" s="37"/>
      <c r="K797" s="33">
        <f t="shared" si="112"/>
        <v>0</v>
      </c>
      <c r="L797" s="35">
        <f t="shared" si="116"/>
        <v>0</v>
      </c>
      <c r="M797" s="33">
        <f t="shared" si="113"/>
        <v>0</v>
      </c>
      <c r="N797" s="37"/>
      <c r="O797" s="33">
        <f t="shared" si="114"/>
        <v>0</v>
      </c>
      <c r="P797" s="36">
        <f t="shared" si="117"/>
        <v>0</v>
      </c>
    </row>
    <row r="798" spans="1:16" ht="26.25" hidden="1" x14ac:dyDescent="0.25">
      <c r="A798" s="65">
        <v>3311402200729</v>
      </c>
      <c r="B798" s="39" t="s">
        <v>578</v>
      </c>
      <c r="C798" s="30"/>
      <c r="D798" s="31">
        <f>SUM(D799)</f>
        <v>0</v>
      </c>
      <c r="E798" s="31">
        <f>SUM(E799)</f>
        <v>0</v>
      </c>
      <c r="F798" s="32">
        <f t="shared" si="111"/>
        <v>0</v>
      </c>
      <c r="G798" s="33">
        <f t="shared" si="110"/>
        <v>0</v>
      </c>
      <c r="H798" s="31">
        <f>SUM(H799)</f>
        <v>0</v>
      </c>
      <c r="I798" s="34">
        <f t="shared" si="115"/>
        <v>0</v>
      </c>
      <c r="J798" s="31">
        <f>SUM(J799)</f>
        <v>0</v>
      </c>
      <c r="K798" s="33">
        <f t="shared" si="112"/>
        <v>0</v>
      </c>
      <c r="L798" s="35">
        <f t="shared" si="116"/>
        <v>0</v>
      </c>
      <c r="M798" s="33">
        <f t="shared" si="113"/>
        <v>0</v>
      </c>
      <c r="N798" s="31">
        <f>SUM(N799)</f>
        <v>0</v>
      </c>
      <c r="O798" s="33">
        <f t="shared" si="114"/>
        <v>0</v>
      </c>
      <c r="P798" s="36">
        <f t="shared" si="117"/>
        <v>0</v>
      </c>
    </row>
    <row r="799" spans="1:16" ht="26.25" hidden="1" x14ac:dyDescent="0.25">
      <c r="A799" s="65">
        <v>3311402200729190</v>
      </c>
      <c r="B799" s="39" t="s">
        <v>578</v>
      </c>
      <c r="C799" s="30"/>
      <c r="D799" s="37"/>
      <c r="E799" s="37"/>
      <c r="F799" s="32">
        <f t="shared" si="111"/>
        <v>0</v>
      </c>
      <c r="G799" s="33">
        <f t="shared" si="110"/>
        <v>0</v>
      </c>
      <c r="H799" s="37"/>
      <c r="I799" s="34">
        <f t="shared" si="115"/>
        <v>0</v>
      </c>
      <c r="J799" s="37"/>
      <c r="K799" s="33">
        <f t="shared" si="112"/>
        <v>0</v>
      </c>
      <c r="L799" s="35">
        <f t="shared" si="116"/>
        <v>0</v>
      </c>
      <c r="M799" s="33">
        <f t="shared" si="113"/>
        <v>0</v>
      </c>
      <c r="N799" s="37"/>
      <c r="O799" s="33">
        <f t="shared" si="114"/>
        <v>0</v>
      </c>
      <c r="P799" s="36">
        <f t="shared" si="117"/>
        <v>0</v>
      </c>
    </row>
    <row r="800" spans="1:16" ht="26.25" hidden="1" x14ac:dyDescent="0.25">
      <c r="A800" s="28">
        <v>3311402200738</v>
      </c>
      <c r="B800" s="39" t="s">
        <v>579</v>
      </c>
      <c r="C800" s="30"/>
      <c r="D800" s="31">
        <f>SUM(D801:D802)</f>
        <v>0</v>
      </c>
      <c r="E800" s="31">
        <f>SUM(E801:E802)</f>
        <v>0</v>
      </c>
      <c r="F800" s="32">
        <f t="shared" si="111"/>
        <v>0</v>
      </c>
      <c r="G800" s="33">
        <f t="shared" si="110"/>
        <v>0</v>
      </c>
      <c r="H800" s="31">
        <f>SUM(H801:H802)</f>
        <v>0</v>
      </c>
      <c r="I800" s="34">
        <f t="shared" si="115"/>
        <v>0</v>
      </c>
      <c r="J800" s="31">
        <f>SUM(J801:J802)</f>
        <v>0</v>
      </c>
      <c r="K800" s="33">
        <f t="shared" si="112"/>
        <v>0</v>
      </c>
      <c r="L800" s="35">
        <f t="shared" si="116"/>
        <v>0</v>
      </c>
      <c r="M800" s="33">
        <f t="shared" si="113"/>
        <v>0</v>
      </c>
      <c r="N800" s="31">
        <f>SUM(N801:N802)</f>
        <v>0</v>
      </c>
      <c r="O800" s="33">
        <f t="shared" si="114"/>
        <v>0</v>
      </c>
      <c r="P800" s="36">
        <f t="shared" si="117"/>
        <v>0</v>
      </c>
    </row>
    <row r="801" spans="1:16" ht="26.25" hidden="1" x14ac:dyDescent="0.25">
      <c r="A801" s="28">
        <v>3311402200738200</v>
      </c>
      <c r="B801" s="39" t="s">
        <v>579</v>
      </c>
      <c r="C801" s="30"/>
      <c r="D801" s="37"/>
      <c r="E801" s="37"/>
      <c r="F801" s="32">
        <f t="shared" si="111"/>
        <v>0</v>
      </c>
      <c r="G801" s="33">
        <f t="shared" si="110"/>
        <v>0</v>
      </c>
      <c r="H801" s="37"/>
      <c r="I801" s="34">
        <f t="shared" si="115"/>
        <v>0</v>
      </c>
      <c r="J801" s="37"/>
      <c r="K801" s="33">
        <f t="shared" si="112"/>
        <v>0</v>
      </c>
      <c r="L801" s="35">
        <f t="shared" si="116"/>
        <v>0</v>
      </c>
      <c r="M801" s="33">
        <f t="shared" si="113"/>
        <v>0</v>
      </c>
      <c r="N801" s="37"/>
      <c r="O801" s="33">
        <f t="shared" si="114"/>
        <v>0</v>
      </c>
      <c r="P801" s="36">
        <f t="shared" si="117"/>
        <v>0</v>
      </c>
    </row>
    <row r="802" spans="1:16" ht="26.25" hidden="1" x14ac:dyDescent="0.25">
      <c r="A802" s="28">
        <v>3311402200738200</v>
      </c>
      <c r="B802" s="39" t="s">
        <v>579</v>
      </c>
      <c r="C802" s="30"/>
      <c r="D802" s="37">
        <v>0</v>
      </c>
      <c r="E802" s="37">
        <v>0</v>
      </c>
      <c r="F802" s="32">
        <f t="shared" si="111"/>
        <v>0</v>
      </c>
      <c r="G802" s="33">
        <f t="shared" si="110"/>
        <v>0</v>
      </c>
      <c r="H802" s="37">
        <v>0</v>
      </c>
      <c r="I802" s="34">
        <f t="shared" si="115"/>
        <v>0</v>
      </c>
      <c r="J802" s="37">
        <v>0</v>
      </c>
      <c r="K802" s="33">
        <f t="shared" si="112"/>
        <v>0</v>
      </c>
      <c r="L802" s="35">
        <f t="shared" si="116"/>
        <v>0</v>
      </c>
      <c r="M802" s="33">
        <f t="shared" si="113"/>
        <v>0</v>
      </c>
      <c r="N802" s="37">
        <v>0</v>
      </c>
      <c r="O802" s="33">
        <f t="shared" si="114"/>
        <v>0</v>
      </c>
      <c r="P802" s="36">
        <f t="shared" si="117"/>
        <v>0</v>
      </c>
    </row>
    <row r="803" spans="1:16" ht="39" hidden="1" x14ac:dyDescent="0.25">
      <c r="A803" s="65">
        <v>3311402200762</v>
      </c>
      <c r="B803" s="39" t="s">
        <v>580</v>
      </c>
      <c r="C803" s="30"/>
      <c r="D803" s="31">
        <f>SUM(D804:D805)</f>
        <v>0</v>
      </c>
      <c r="E803" s="31">
        <f>SUM(E804:E805)</f>
        <v>0</v>
      </c>
      <c r="F803" s="32">
        <f t="shared" si="111"/>
        <v>0</v>
      </c>
      <c r="G803" s="33">
        <f t="shared" si="110"/>
        <v>0</v>
      </c>
      <c r="H803" s="31">
        <f>SUM(H804:H805)</f>
        <v>0</v>
      </c>
      <c r="I803" s="34">
        <f t="shared" si="115"/>
        <v>0</v>
      </c>
      <c r="J803" s="31">
        <f>SUM(J804:J805)</f>
        <v>0</v>
      </c>
      <c r="K803" s="33">
        <f t="shared" si="112"/>
        <v>0</v>
      </c>
      <c r="L803" s="35">
        <f t="shared" si="116"/>
        <v>0</v>
      </c>
      <c r="M803" s="33">
        <f t="shared" si="113"/>
        <v>0</v>
      </c>
      <c r="N803" s="31">
        <f>SUM(N804:N805)</f>
        <v>0</v>
      </c>
      <c r="O803" s="33">
        <f t="shared" si="114"/>
        <v>0</v>
      </c>
      <c r="P803" s="36">
        <f t="shared" si="117"/>
        <v>0</v>
      </c>
    </row>
    <row r="804" spans="1:16" ht="39" hidden="1" x14ac:dyDescent="0.25">
      <c r="A804" s="65">
        <v>3311402200762190</v>
      </c>
      <c r="B804" s="39" t="s">
        <v>580</v>
      </c>
      <c r="C804" s="30"/>
      <c r="D804" s="37">
        <v>0</v>
      </c>
      <c r="E804" s="37">
        <v>0</v>
      </c>
      <c r="F804" s="32">
        <f t="shared" si="111"/>
        <v>0</v>
      </c>
      <c r="G804" s="33">
        <f t="shared" si="110"/>
        <v>0</v>
      </c>
      <c r="H804" s="37">
        <v>0</v>
      </c>
      <c r="I804" s="34">
        <f t="shared" si="115"/>
        <v>0</v>
      </c>
      <c r="J804" s="37">
        <v>0</v>
      </c>
      <c r="K804" s="33">
        <f t="shared" si="112"/>
        <v>0</v>
      </c>
      <c r="L804" s="35">
        <f t="shared" si="116"/>
        <v>0</v>
      </c>
      <c r="M804" s="33">
        <f t="shared" si="113"/>
        <v>0</v>
      </c>
      <c r="N804" s="37">
        <v>0</v>
      </c>
      <c r="O804" s="33">
        <f t="shared" si="114"/>
        <v>0</v>
      </c>
      <c r="P804" s="36">
        <f t="shared" si="117"/>
        <v>0</v>
      </c>
    </row>
    <row r="805" spans="1:16" ht="39" hidden="1" x14ac:dyDescent="0.25">
      <c r="A805" s="65">
        <v>3311402200762200</v>
      </c>
      <c r="B805" s="39" t="s">
        <v>580</v>
      </c>
      <c r="C805" s="30"/>
      <c r="D805" s="31"/>
      <c r="E805" s="31"/>
      <c r="F805" s="32">
        <f t="shared" si="111"/>
        <v>0</v>
      </c>
      <c r="G805" s="33">
        <f t="shared" si="110"/>
        <v>0</v>
      </c>
      <c r="H805" s="31"/>
      <c r="I805" s="34">
        <f t="shared" si="115"/>
        <v>0</v>
      </c>
      <c r="J805" s="31"/>
      <c r="K805" s="33">
        <f t="shared" si="112"/>
        <v>0</v>
      </c>
      <c r="L805" s="35">
        <f t="shared" si="116"/>
        <v>0</v>
      </c>
      <c r="M805" s="33">
        <f t="shared" si="113"/>
        <v>0</v>
      </c>
      <c r="N805" s="31"/>
      <c r="O805" s="33">
        <f t="shared" si="114"/>
        <v>0</v>
      </c>
      <c r="P805" s="36">
        <f t="shared" si="117"/>
        <v>0</v>
      </c>
    </row>
    <row r="806" spans="1:16" ht="26.25" hidden="1" x14ac:dyDescent="0.25">
      <c r="A806" s="65">
        <v>3311402200780</v>
      </c>
      <c r="B806" s="39" t="s">
        <v>581</v>
      </c>
      <c r="C806" s="30"/>
      <c r="D806" s="31">
        <f>SUM(D807)</f>
        <v>0</v>
      </c>
      <c r="E806" s="31">
        <f>SUM(E807)</f>
        <v>0</v>
      </c>
      <c r="F806" s="32">
        <f t="shared" si="111"/>
        <v>0</v>
      </c>
      <c r="G806" s="33">
        <f t="shared" si="110"/>
        <v>0</v>
      </c>
      <c r="H806" s="31">
        <f>SUM(H807)</f>
        <v>0</v>
      </c>
      <c r="I806" s="34">
        <f t="shared" si="115"/>
        <v>0</v>
      </c>
      <c r="J806" s="31">
        <f>SUM(J807)</f>
        <v>0</v>
      </c>
      <c r="K806" s="33">
        <f t="shared" si="112"/>
        <v>0</v>
      </c>
      <c r="L806" s="35">
        <f t="shared" si="116"/>
        <v>0</v>
      </c>
      <c r="M806" s="33">
        <f t="shared" si="113"/>
        <v>0</v>
      </c>
      <c r="N806" s="31">
        <f>SUM(N807)</f>
        <v>0</v>
      </c>
      <c r="O806" s="33">
        <f t="shared" si="114"/>
        <v>0</v>
      </c>
      <c r="P806" s="36">
        <f t="shared" si="117"/>
        <v>0</v>
      </c>
    </row>
    <row r="807" spans="1:16" ht="26.25" hidden="1" x14ac:dyDescent="0.25">
      <c r="A807" s="65">
        <v>3311402200780190</v>
      </c>
      <c r="B807" s="39" t="s">
        <v>581</v>
      </c>
      <c r="C807" s="30"/>
      <c r="D807" s="37"/>
      <c r="E807" s="37"/>
      <c r="F807" s="32">
        <f t="shared" si="111"/>
        <v>0</v>
      </c>
      <c r="G807" s="33">
        <f t="shared" si="110"/>
        <v>0</v>
      </c>
      <c r="H807" s="37"/>
      <c r="I807" s="34">
        <f t="shared" si="115"/>
        <v>0</v>
      </c>
      <c r="J807" s="37"/>
      <c r="K807" s="33">
        <f t="shared" si="112"/>
        <v>0</v>
      </c>
      <c r="L807" s="35">
        <f t="shared" si="116"/>
        <v>0</v>
      </c>
      <c r="M807" s="33">
        <f t="shared" si="113"/>
        <v>0</v>
      </c>
      <c r="N807" s="37"/>
      <c r="O807" s="33">
        <f t="shared" si="114"/>
        <v>0</v>
      </c>
      <c r="P807" s="36">
        <f t="shared" si="117"/>
        <v>0</v>
      </c>
    </row>
    <row r="808" spans="1:16" ht="39" hidden="1" x14ac:dyDescent="0.25">
      <c r="A808" s="65">
        <v>3311402200785</v>
      </c>
      <c r="B808" s="39" t="s">
        <v>582</v>
      </c>
      <c r="C808" s="30"/>
      <c r="D808" s="31">
        <f>SUM(D809)</f>
        <v>0</v>
      </c>
      <c r="E808" s="31">
        <f>SUM(E809)</f>
        <v>0</v>
      </c>
      <c r="F808" s="32">
        <f t="shared" si="111"/>
        <v>0</v>
      </c>
      <c r="G808" s="33">
        <f t="shared" si="110"/>
        <v>0</v>
      </c>
      <c r="H808" s="31">
        <f>SUM(H809)</f>
        <v>0</v>
      </c>
      <c r="I808" s="34">
        <f t="shared" si="115"/>
        <v>0</v>
      </c>
      <c r="J808" s="31">
        <f>SUM(J809)</f>
        <v>0</v>
      </c>
      <c r="K808" s="33">
        <f t="shared" si="112"/>
        <v>0</v>
      </c>
      <c r="L808" s="35">
        <f t="shared" si="116"/>
        <v>0</v>
      </c>
      <c r="M808" s="33">
        <f t="shared" si="113"/>
        <v>0</v>
      </c>
      <c r="N808" s="31">
        <f>SUM(N809)</f>
        <v>0</v>
      </c>
      <c r="O808" s="33">
        <f t="shared" si="114"/>
        <v>0</v>
      </c>
      <c r="P808" s="36">
        <f t="shared" si="117"/>
        <v>0</v>
      </c>
    </row>
    <row r="809" spans="1:16" ht="39" hidden="1" x14ac:dyDescent="0.25">
      <c r="A809" s="65">
        <v>3311402200785200</v>
      </c>
      <c r="B809" s="39" t="s">
        <v>582</v>
      </c>
      <c r="C809" s="30"/>
      <c r="D809" s="37"/>
      <c r="E809" s="37"/>
      <c r="F809" s="32">
        <f t="shared" si="111"/>
        <v>0</v>
      </c>
      <c r="G809" s="33">
        <f t="shared" ref="G809:G877" si="118">IF(OR(F809=0,F$7=0),0,F809/F$7)*100</f>
        <v>0</v>
      </c>
      <c r="H809" s="37"/>
      <c r="I809" s="34">
        <f t="shared" si="115"/>
        <v>0</v>
      </c>
      <c r="J809" s="37"/>
      <c r="K809" s="33">
        <f t="shared" si="112"/>
        <v>0</v>
      </c>
      <c r="L809" s="35">
        <f t="shared" si="116"/>
        <v>0</v>
      </c>
      <c r="M809" s="33">
        <f t="shared" si="113"/>
        <v>0</v>
      </c>
      <c r="N809" s="37"/>
      <c r="O809" s="33">
        <f t="shared" si="114"/>
        <v>0</v>
      </c>
      <c r="P809" s="36">
        <f t="shared" si="117"/>
        <v>0</v>
      </c>
    </row>
    <row r="810" spans="1:16" ht="26.25" hidden="1" x14ac:dyDescent="0.25">
      <c r="A810" s="65">
        <v>3311402200788</v>
      </c>
      <c r="B810" s="39" t="s">
        <v>583</v>
      </c>
      <c r="C810" s="30"/>
      <c r="D810" s="31">
        <f>SUM(D811)</f>
        <v>0</v>
      </c>
      <c r="E810" s="31">
        <f>SUM(E811)</f>
        <v>0</v>
      </c>
      <c r="F810" s="32">
        <f t="shared" si="111"/>
        <v>0</v>
      </c>
      <c r="G810" s="33">
        <f t="shared" si="118"/>
        <v>0</v>
      </c>
      <c r="H810" s="31">
        <f>SUM(H811)</f>
        <v>0</v>
      </c>
      <c r="I810" s="34">
        <f t="shared" si="115"/>
        <v>0</v>
      </c>
      <c r="J810" s="31">
        <f>SUM(J811)</f>
        <v>0</v>
      </c>
      <c r="K810" s="33">
        <f t="shared" si="112"/>
        <v>0</v>
      </c>
      <c r="L810" s="35">
        <f t="shared" si="116"/>
        <v>0</v>
      </c>
      <c r="M810" s="33">
        <f t="shared" si="113"/>
        <v>0</v>
      </c>
      <c r="N810" s="31">
        <f>SUM(N811)</f>
        <v>0</v>
      </c>
      <c r="O810" s="33">
        <f t="shared" si="114"/>
        <v>0</v>
      </c>
      <c r="P810" s="36">
        <f t="shared" si="117"/>
        <v>0</v>
      </c>
    </row>
    <row r="811" spans="1:16" ht="26.25" hidden="1" x14ac:dyDescent="0.25">
      <c r="A811" s="65">
        <v>3311402200788200</v>
      </c>
      <c r="B811" s="39" t="s">
        <v>583</v>
      </c>
      <c r="C811" s="30"/>
      <c r="D811" s="37"/>
      <c r="E811" s="37"/>
      <c r="F811" s="32">
        <f t="shared" si="111"/>
        <v>0</v>
      </c>
      <c r="G811" s="33">
        <f t="shared" si="118"/>
        <v>0</v>
      </c>
      <c r="H811" s="37"/>
      <c r="I811" s="34">
        <f t="shared" si="115"/>
        <v>0</v>
      </c>
      <c r="J811" s="37"/>
      <c r="K811" s="33">
        <f t="shared" si="112"/>
        <v>0</v>
      </c>
      <c r="L811" s="35">
        <f t="shared" si="116"/>
        <v>0</v>
      </c>
      <c r="M811" s="33">
        <f t="shared" si="113"/>
        <v>0</v>
      </c>
      <c r="N811" s="37"/>
      <c r="O811" s="33">
        <f t="shared" si="114"/>
        <v>0</v>
      </c>
      <c r="P811" s="36">
        <f t="shared" si="117"/>
        <v>0</v>
      </c>
    </row>
    <row r="812" spans="1:16" ht="51.75" hidden="1" x14ac:dyDescent="0.25">
      <c r="A812" s="65">
        <v>3311402200789</v>
      </c>
      <c r="B812" s="39" t="s">
        <v>584</v>
      </c>
      <c r="C812" s="30"/>
      <c r="D812" s="31">
        <f>SUM(D813)</f>
        <v>0</v>
      </c>
      <c r="E812" s="31">
        <f>SUM(E813)</f>
        <v>0</v>
      </c>
      <c r="F812" s="32">
        <f t="shared" si="111"/>
        <v>0</v>
      </c>
      <c r="G812" s="33">
        <f t="shared" si="118"/>
        <v>0</v>
      </c>
      <c r="H812" s="31">
        <f>SUM(H813)</f>
        <v>0</v>
      </c>
      <c r="I812" s="34">
        <f t="shared" si="115"/>
        <v>0</v>
      </c>
      <c r="J812" s="31">
        <f>SUM(J813)</f>
        <v>0</v>
      </c>
      <c r="K812" s="33">
        <f t="shared" si="112"/>
        <v>0</v>
      </c>
      <c r="L812" s="35">
        <f t="shared" si="116"/>
        <v>0</v>
      </c>
      <c r="M812" s="33">
        <f t="shared" si="113"/>
        <v>0</v>
      </c>
      <c r="N812" s="31">
        <f>SUM(N813)</f>
        <v>0</v>
      </c>
      <c r="O812" s="33">
        <f t="shared" si="114"/>
        <v>0</v>
      </c>
      <c r="P812" s="36">
        <f t="shared" si="117"/>
        <v>0</v>
      </c>
    </row>
    <row r="813" spans="1:16" ht="51.75" hidden="1" x14ac:dyDescent="0.25">
      <c r="A813" s="65">
        <v>3311402200789200</v>
      </c>
      <c r="B813" s="39" t="s">
        <v>584</v>
      </c>
      <c r="C813" s="30"/>
      <c r="D813" s="37"/>
      <c r="E813" s="37"/>
      <c r="F813" s="32">
        <f t="shared" si="111"/>
        <v>0</v>
      </c>
      <c r="G813" s="33">
        <f t="shared" si="118"/>
        <v>0</v>
      </c>
      <c r="H813" s="37"/>
      <c r="I813" s="34">
        <f t="shared" si="115"/>
        <v>0</v>
      </c>
      <c r="J813" s="37"/>
      <c r="K813" s="33">
        <f t="shared" si="112"/>
        <v>0</v>
      </c>
      <c r="L813" s="35">
        <f t="shared" si="116"/>
        <v>0</v>
      </c>
      <c r="M813" s="33">
        <f t="shared" si="113"/>
        <v>0</v>
      </c>
      <c r="N813" s="37"/>
      <c r="O813" s="33">
        <f t="shared" si="114"/>
        <v>0</v>
      </c>
      <c r="P813" s="36">
        <f t="shared" si="117"/>
        <v>0</v>
      </c>
    </row>
    <row r="814" spans="1:16" ht="39" hidden="1" x14ac:dyDescent="0.25">
      <c r="A814" s="65">
        <v>3311402200790</v>
      </c>
      <c r="B814" s="39" t="s">
        <v>585</v>
      </c>
      <c r="C814" s="30"/>
      <c r="D814" s="31">
        <f>SUM(D815)</f>
        <v>0</v>
      </c>
      <c r="E814" s="31">
        <f>SUM(E815)</f>
        <v>0</v>
      </c>
      <c r="F814" s="32">
        <f t="shared" si="111"/>
        <v>0</v>
      </c>
      <c r="G814" s="33">
        <f t="shared" si="118"/>
        <v>0</v>
      </c>
      <c r="H814" s="31">
        <f>SUM(H815)</f>
        <v>0</v>
      </c>
      <c r="I814" s="34">
        <f t="shared" si="115"/>
        <v>0</v>
      </c>
      <c r="J814" s="31">
        <f>SUM(J815)</f>
        <v>0</v>
      </c>
      <c r="K814" s="33">
        <f t="shared" si="112"/>
        <v>0</v>
      </c>
      <c r="L814" s="35">
        <f t="shared" si="116"/>
        <v>0</v>
      </c>
      <c r="M814" s="33">
        <f t="shared" si="113"/>
        <v>0</v>
      </c>
      <c r="N814" s="31">
        <f>SUM(N815)</f>
        <v>0</v>
      </c>
      <c r="O814" s="33">
        <f t="shared" si="114"/>
        <v>0</v>
      </c>
      <c r="P814" s="36">
        <f t="shared" si="117"/>
        <v>0</v>
      </c>
    </row>
    <row r="815" spans="1:16" ht="39" hidden="1" x14ac:dyDescent="0.25">
      <c r="A815" s="65">
        <v>3311402200790200</v>
      </c>
      <c r="B815" s="39" t="s">
        <v>585</v>
      </c>
      <c r="C815" s="30"/>
      <c r="D815" s="37"/>
      <c r="E815" s="37"/>
      <c r="F815" s="32">
        <f t="shared" si="111"/>
        <v>0</v>
      </c>
      <c r="G815" s="33">
        <f t="shared" si="118"/>
        <v>0</v>
      </c>
      <c r="H815" s="37"/>
      <c r="I815" s="34">
        <f t="shared" si="115"/>
        <v>0</v>
      </c>
      <c r="J815" s="37"/>
      <c r="K815" s="33">
        <f t="shared" si="112"/>
        <v>0</v>
      </c>
      <c r="L815" s="35">
        <f t="shared" si="116"/>
        <v>0</v>
      </c>
      <c r="M815" s="33">
        <f t="shared" si="113"/>
        <v>0</v>
      </c>
      <c r="N815" s="37"/>
      <c r="O815" s="33">
        <f t="shared" si="114"/>
        <v>0</v>
      </c>
      <c r="P815" s="36">
        <f t="shared" si="117"/>
        <v>0</v>
      </c>
    </row>
    <row r="816" spans="1:16" hidden="1" x14ac:dyDescent="0.25">
      <c r="A816" s="65">
        <v>3311402200793</v>
      </c>
      <c r="B816" s="39" t="s">
        <v>586</v>
      </c>
      <c r="C816" s="30"/>
      <c r="D816" s="31">
        <f>SUM(D817)</f>
        <v>0</v>
      </c>
      <c r="E816" s="31">
        <f>SUM(E817)</f>
        <v>0</v>
      </c>
      <c r="F816" s="32">
        <f t="shared" si="111"/>
        <v>0</v>
      </c>
      <c r="G816" s="33">
        <f t="shared" si="118"/>
        <v>0</v>
      </c>
      <c r="H816" s="31">
        <f>SUM(H817)</f>
        <v>0</v>
      </c>
      <c r="I816" s="34">
        <f t="shared" si="115"/>
        <v>0</v>
      </c>
      <c r="J816" s="31">
        <f>SUM(J817)</f>
        <v>0</v>
      </c>
      <c r="K816" s="33">
        <f t="shared" si="112"/>
        <v>0</v>
      </c>
      <c r="L816" s="35">
        <f t="shared" si="116"/>
        <v>0</v>
      </c>
      <c r="M816" s="33">
        <f t="shared" si="113"/>
        <v>0</v>
      </c>
      <c r="N816" s="31">
        <f>SUM(N817)</f>
        <v>0</v>
      </c>
      <c r="O816" s="33">
        <f t="shared" si="114"/>
        <v>0</v>
      </c>
      <c r="P816" s="36">
        <f t="shared" si="117"/>
        <v>0</v>
      </c>
    </row>
    <row r="817" spans="1:16" hidden="1" x14ac:dyDescent="0.25">
      <c r="A817" s="65">
        <v>3311402200793200</v>
      </c>
      <c r="B817" s="39" t="s">
        <v>586</v>
      </c>
      <c r="C817" s="30"/>
      <c r="D817" s="37"/>
      <c r="E817" s="37"/>
      <c r="F817" s="32">
        <f t="shared" si="111"/>
        <v>0</v>
      </c>
      <c r="G817" s="33">
        <f t="shared" si="118"/>
        <v>0</v>
      </c>
      <c r="H817" s="37"/>
      <c r="I817" s="34">
        <f t="shared" si="115"/>
        <v>0</v>
      </c>
      <c r="J817" s="37"/>
      <c r="K817" s="33">
        <f t="shared" si="112"/>
        <v>0</v>
      </c>
      <c r="L817" s="35">
        <f t="shared" si="116"/>
        <v>0</v>
      </c>
      <c r="M817" s="33">
        <f t="shared" si="113"/>
        <v>0</v>
      </c>
      <c r="N817" s="37"/>
      <c r="O817" s="33">
        <f t="shared" si="114"/>
        <v>0</v>
      </c>
      <c r="P817" s="36">
        <f t="shared" si="117"/>
        <v>0</v>
      </c>
    </row>
    <row r="818" spans="1:16" ht="39" hidden="1" x14ac:dyDescent="0.25">
      <c r="A818" s="65">
        <v>3311402200812</v>
      </c>
      <c r="B818" s="39" t="s">
        <v>587</v>
      </c>
      <c r="C818" s="30"/>
      <c r="D818" s="31">
        <f>SUM(D819)</f>
        <v>0</v>
      </c>
      <c r="E818" s="31">
        <f>SUM(E819)</f>
        <v>0</v>
      </c>
      <c r="F818" s="32">
        <f t="shared" si="111"/>
        <v>0</v>
      </c>
      <c r="G818" s="33">
        <f t="shared" si="118"/>
        <v>0</v>
      </c>
      <c r="H818" s="31">
        <f>SUM(H819)</f>
        <v>0</v>
      </c>
      <c r="I818" s="34">
        <f t="shared" si="115"/>
        <v>0</v>
      </c>
      <c r="J818" s="31">
        <f>SUM(J819)</f>
        <v>0</v>
      </c>
      <c r="K818" s="33">
        <f t="shared" si="112"/>
        <v>0</v>
      </c>
      <c r="L818" s="35">
        <f t="shared" si="116"/>
        <v>0</v>
      </c>
      <c r="M818" s="33">
        <f t="shared" si="113"/>
        <v>0</v>
      </c>
      <c r="N818" s="31">
        <f>SUM(N819)</f>
        <v>0</v>
      </c>
      <c r="O818" s="33">
        <f t="shared" si="114"/>
        <v>0</v>
      </c>
      <c r="P818" s="36">
        <f t="shared" si="117"/>
        <v>0</v>
      </c>
    </row>
    <row r="819" spans="1:16" ht="39" hidden="1" x14ac:dyDescent="0.25">
      <c r="A819" s="65">
        <v>3311402200812190</v>
      </c>
      <c r="B819" s="39" t="s">
        <v>587</v>
      </c>
      <c r="C819" s="30"/>
      <c r="D819" s="37"/>
      <c r="E819" s="37"/>
      <c r="F819" s="32">
        <f t="shared" si="111"/>
        <v>0</v>
      </c>
      <c r="G819" s="33">
        <f t="shared" si="118"/>
        <v>0</v>
      </c>
      <c r="H819" s="37"/>
      <c r="I819" s="34">
        <f t="shared" si="115"/>
        <v>0</v>
      </c>
      <c r="J819" s="37"/>
      <c r="K819" s="33">
        <f t="shared" si="112"/>
        <v>0</v>
      </c>
      <c r="L819" s="35">
        <f t="shared" si="116"/>
        <v>0</v>
      </c>
      <c r="M819" s="33">
        <f t="shared" si="113"/>
        <v>0</v>
      </c>
      <c r="N819" s="37"/>
      <c r="O819" s="33">
        <f t="shared" si="114"/>
        <v>0</v>
      </c>
      <c r="P819" s="36">
        <f t="shared" si="117"/>
        <v>0</v>
      </c>
    </row>
    <row r="820" spans="1:16" hidden="1" x14ac:dyDescent="0.25">
      <c r="A820" s="65">
        <v>3311402200970</v>
      </c>
      <c r="B820" s="45" t="s">
        <v>588</v>
      </c>
      <c r="C820" s="30"/>
      <c r="D820" s="31">
        <f>SUM(D821)</f>
        <v>0</v>
      </c>
      <c r="E820" s="31">
        <f>SUM(E821)</f>
        <v>0</v>
      </c>
      <c r="F820" s="32">
        <f t="shared" si="111"/>
        <v>0</v>
      </c>
      <c r="G820" s="33">
        <f t="shared" si="118"/>
        <v>0</v>
      </c>
      <c r="H820" s="31">
        <f>SUM(H821)</f>
        <v>0</v>
      </c>
      <c r="I820" s="34">
        <f t="shared" si="115"/>
        <v>0</v>
      </c>
      <c r="J820" s="31">
        <f>SUM(J821)</f>
        <v>0</v>
      </c>
      <c r="K820" s="33">
        <f t="shared" si="112"/>
        <v>0</v>
      </c>
      <c r="L820" s="35">
        <f t="shared" si="116"/>
        <v>0</v>
      </c>
      <c r="M820" s="33">
        <f t="shared" si="113"/>
        <v>0</v>
      </c>
      <c r="N820" s="31">
        <f>SUM(N821)</f>
        <v>0</v>
      </c>
      <c r="O820" s="33">
        <f t="shared" si="114"/>
        <v>0</v>
      </c>
      <c r="P820" s="36">
        <f t="shared" si="117"/>
        <v>0</v>
      </c>
    </row>
    <row r="821" spans="1:16" ht="26.25" hidden="1" x14ac:dyDescent="0.25">
      <c r="A821" s="65">
        <v>3311402200970190</v>
      </c>
      <c r="B821" s="45" t="s">
        <v>589</v>
      </c>
      <c r="C821" s="30"/>
      <c r="D821" s="37"/>
      <c r="E821" s="37"/>
      <c r="F821" s="32">
        <f t="shared" si="111"/>
        <v>0</v>
      </c>
      <c r="G821" s="33">
        <f t="shared" si="118"/>
        <v>0</v>
      </c>
      <c r="H821" s="37"/>
      <c r="I821" s="34">
        <f t="shared" si="115"/>
        <v>0</v>
      </c>
      <c r="J821" s="37"/>
      <c r="K821" s="33">
        <f t="shared" si="112"/>
        <v>0</v>
      </c>
      <c r="L821" s="35">
        <f t="shared" si="116"/>
        <v>0</v>
      </c>
      <c r="M821" s="33">
        <f t="shared" si="113"/>
        <v>0</v>
      </c>
      <c r="N821" s="37"/>
      <c r="O821" s="33">
        <f t="shared" si="114"/>
        <v>0</v>
      </c>
      <c r="P821" s="36">
        <f t="shared" si="117"/>
        <v>0</v>
      </c>
    </row>
    <row r="822" spans="1:16" ht="26.25" hidden="1" x14ac:dyDescent="0.25">
      <c r="A822" s="65">
        <v>3311402203075</v>
      </c>
      <c r="B822" s="39" t="s">
        <v>573</v>
      </c>
      <c r="C822" s="30"/>
      <c r="D822" s="31">
        <f>SUM(D823)</f>
        <v>0</v>
      </c>
      <c r="E822" s="31">
        <f>SUM(E823)</f>
        <v>0</v>
      </c>
      <c r="F822" s="32">
        <f t="shared" si="111"/>
        <v>0</v>
      </c>
      <c r="G822" s="33">
        <f t="shared" si="118"/>
        <v>0</v>
      </c>
      <c r="H822" s="31">
        <f>SUM(H823)</f>
        <v>0</v>
      </c>
      <c r="I822" s="34">
        <f t="shared" si="115"/>
        <v>0</v>
      </c>
      <c r="J822" s="31">
        <f>SUM(J823)</f>
        <v>0</v>
      </c>
      <c r="K822" s="33">
        <f t="shared" si="112"/>
        <v>0</v>
      </c>
      <c r="L822" s="35">
        <f t="shared" si="116"/>
        <v>0</v>
      </c>
      <c r="M822" s="33">
        <f t="shared" si="113"/>
        <v>0</v>
      </c>
      <c r="N822" s="31">
        <f>SUM(N823)</f>
        <v>0</v>
      </c>
      <c r="O822" s="33">
        <f t="shared" si="114"/>
        <v>0</v>
      </c>
      <c r="P822" s="36">
        <f t="shared" si="117"/>
        <v>0</v>
      </c>
    </row>
    <row r="823" spans="1:16" ht="26.25" hidden="1" x14ac:dyDescent="0.25">
      <c r="A823" s="65">
        <v>3.31140220030752E+16</v>
      </c>
      <c r="B823" s="39" t="s">
        <v>573</v>
      </c>
      <c r="C823" s="30"/>
      <c r="D823" s="37"/>
      <c r="E823" s="37"/>
      <c r="F823" s="32">
        <f t="shared" si="111"/>
        <v>0</v>
      </c>
      <c r="G823" s="33">
        <f t="shared" si="118"/>
        <v>0</v>
      </c>
      <c r="H823" s="37"/>
      <c r="I823" s="34">
        <f t="shared" si="115"/>
        <v>0</v>
      </c>
      <c r="J823" s="37"/>
      <c r="K823" s="33">
        <f t="shared" si="112"/>
        <v>0</v>
      </c>
      <c r="L823" s="35">
        <f t="shared" si="116"/>
        <v>0</v>
      </c>
      <c r="M823" s="33">
        <f t="shared" si="113"/>
        <v>0</v>
      </c>
      <c r="N823" s="37"/>
      <c r="O823" s="33">
        <f t="shared" si="114"/>
        <v>0</v>
      </c>
      <c r="P823" s="36">
        <f t="shared" si="117"/>
        <v>0</v>
      </c>
    </row>
    <row r="824" spans="1:16" hidden="1" x14ac:dyDescent="0.25">
      <c r="A824" s="65">
        <v>3311402207240</v>
      </c>
      <c r="B824" s="39" t="s">
        <v>590</v>
      </c>
      <c r="C824" s="30"/>
      <c r="D824" s="31">
        <f>SUM(D825)</f>
        <v>0</v>
      </c>
      <c r="E824" s="31">
        <f>SUM(E825)</f>
        <v>0</v>
      </c>
      <c r="F824" s="32">
        <f t="shared" si="111"/>
        <v>0</v>
      </c>
      <c r="G824" s="33">
        <f t="shared" si="118"/>
        <v>0</v>
      </c>
      <c r="H824" s="31">
        <f>SUM(H825)</f>
        <v>0</v>
      </c>
      <c r="I824" s="34">
        <f t="shared" si="115"/>
        <v>0</v>
      </c>
      <c r="J824" s="31">
        <f>SUM(J825)</f>
        <v>0</v>
      </c>
      <c r="K824" s="33">
        <f t="shared" si="112"/>
        <v>0</v>
      </c>
      <c r="L824" s="35">
        <f t="shared" si="116"/>
        <v>0</v>
      </c>
      <c r="M824" s="33">
        <f t="shared" si="113"/>
        <v>0</v>
      </c>
      <c r="N824" s="31">
        <f>SUM(N825)</f>
        <v>0</v>
      </c>
      <c r="O824" s="33">
        <f t="shared" si="114"/>
        <v>0</v>
      </c>
      <c r="P824" s="36">
        <f t="shared" si="117"/>
        <v>0</v>
      </c>
    </row>
    <row r="825" spans="1:16" hidden="1" x14ac:dyDescent="0.25">
      <c r="A825" s="65">
        <v>3311402207240200</v>
      </c>
      <c r="B825" s="39" t="s">
        <v>590</v>
      </c>
      <c r="C825" s="30"/>
      <c r="D825" s="37"/>
      <c r="E825" s="37"/>
      <c r="F825" s="32">
        <f t="shared" si="111"/>
        <v>0</v>
      </c>
      <c r="G825" s="33">
        <f t="shared" si="118"/>
        <v>0</v>
      </c>
      <c r="H825" s="37"/>
      <c r="I825" s="34">
        <f t="shared" si="115"/>
        <v>0</v>
      </c>
      <c r="J825" s="37"/>
      <c r="K825" s="33">
        <f t="shared" si="112"/>
        <v>0</v>
      </c>
      <c r="L825" s="35">
        <f t="shared" si="116"/>
        <v>0</v>
      </c>
      <c r="M825" s="33">
        <f t="shared" si="113"/>
        <v>0</v>
      </c>
      <c r="N825" s="37"/>
      <c r="O825" s="33">
        <f t="shared" si="114"/>
        <v>0</v>
      </c>
      <c r="P825" s="36">
        <f t="shared" si="117"/>
        <v>0</v>
      </c>
    </row>
    <row r="826" spans="1:16" hidden="1" x14ac:dyDescent="0.25">
      <c r="A826" s="65">
        <v>331140221</v>
      </c>
      <c r="B826" s="66" t="s">
        <v>591</v>
      </c>
      <c r="C826" s="30"/>
      <c r="D826" s="31">
        <f>SUM(D827+D834)</f>
        <v>0</v>
      </c>
      <c r="E826" s="31">
        <f>SUM(E827+E834)</f>
        <v>0</v>
      </c>
      <c r="F826" s="32">
        <f t="shared" si="111"/>
        <v>0</v>
      </c>
      <c r="G826" s="33">
        <f t="shared" si="118"/>
        <v>0</v>
      </c>
      <c r="H826" s="31">
        <f>SUM(H827+H834)</f>
        <v>0</v>
      </c>
      <c r="I826" s="34">
        <f t="shared" si="115"/>
        <v>0</v>
      </c>
      <c r="J826" s="31">
        <f>SUM(J827+J834)</f>
        <v>0</v>
      </c>
      <c r="K826" s="33">
        <f t="shared" si="112"/>
        <v>0</v>
      </c>
      <c r="L826" s="35">
        <f t="shared" si="116"/>
        <v>0</v>
      </c>
      <c r="M826" s="33">
        <f t="shared" si="113"/>
        <v>0</v>
      </c>
      <c r="N826" s="31">
        <f>SUM(N827+N834)</f>
        <v>0</v>
      </c>
      <c r="O826" s="33">
        <f t="shared" si="114"/>
        <v>0</v>
      </c>
      <c r="P826" s="36">
        <f t="shared" si="117"/>
        <v>0</v>
      </c>
    </row>
    <row r="827" spans="1:16" ht="26.25" hidden="1" x14ac:dyDescent="0.25">
      <c r="A827" s="65">
        <v>3311402210584</v>
      </c>
      <c r="B827" s="39" t="s">
        <v>592</v>
      </c>
      <c r="C827" s="30"/>
      <c r="D827" s="31">
        <f>SUM(D828:D833)</f>
        <v>0</v>
      </c>
      <c r="E827" s="31">
        <f>SUM(E828:E833)</f>
        <v>0</v>
      </c>
      <c r="F827" s="32">
        <f t="shared" ref="F827:F890" si="119">SUM(D827+E827)</f>
        <v>0</v>
      </c>
      <c r="G827" s="33">
        <f t="shared" si="118"/>
        <v>0</v>
      </c>
      <c r="H827" s="31">
        <f>SUM(H828:H833)</f>
        <v>0</v>
      </c>
      <c r="I827" s="34">
        <f t="shared" si="115"/>
        <v>0</v>
      </c>
      <c r="J827" s="31">
        <f>SUM(J828:J833)</f>
        <v>0</v>
      </c>
      <c r="K827" s="33">
        <f t="shared" si="112"/>
        <v>0</v>
      </c>
      <c r="L827" s="35">
        <f t="shared" si="116"/>
        <v>0</v>
      </c>
      <c r="M827" s="33">
        <f t="shared" si="113"/>
        <v>0</v>
      </c>
      <c r="N827" s="31">
        <f>SUM(N828:N833)</f>
        <v>0</v>
      </c>
      <c r="O827" s="33">
        <f t="shared" si="114"/>
        <v>0</v>
      </c>
      <c r="P827" s="36">
        <f t="shared" si="117"/>
        <v>0</v>
      </c>
    </row>
    <row r="828" spans="1:16" ht="26.25" hidden="1" x14ac:dyDescent="0.25">
      <c r="A828" s="65">
        <v>3311402210584200</v>
      </c>
      <c r="B828" s="39" t="s">
        <v>592</v>
      </c>
      <c r="C828" s="30"/>
      <c r="D828" s="37"/>
      <c r="E828" s="37"/>
      <c r="F828" s="32">
        <f t="shared" si="119"/>
        <v>0</v>
      </c>
      <c r="G828" s="33">
        <f t="shared" si="118"/>
        <v>0</v>
      </c>
      <c r="H828" s="37"/>
      <c r="I828" s="34">
        <f t="shared" si="115"/>
        <v>0</v>
      </c>
      <c r="J828" s="37"/>
      <c r="K828" s="33">
        <f t="shared" si="112"/>
        <v>0</v>
      </c>
      <c r="L828" s="35">
        <f t="shared" si="116"/>
        <v>0</v>
      </c>
      <c r="M828" s="33">
        <f t="shared" si="113"/>
        <v>0</v>
      </c>
      <c r="N828" s="37"/>
      <c r="O828" s="33">
        <f t="shared" si="114"/>
        <v>0</v>
      </c>
      <c r="P828" s="36">
        <f t="shared" si="117"/>
        <v>0</v>
      </c>
    </row>
    <row r="829" spans="1:16" ht="26.25" hidden="1" x14ac:dyDescent="0.25">
      <c r="A829" s="65">
        <v>3311402210584200</v>
      </c>
      <c r="B829" s="39" t="s">
        <v>592</v>
      </c>
      <c r="C829" s="30"/>
      <c r="D829" s="37"/>
      <c r="E829" s="37"/>
      <c r="F829" s="32">
        <f t="shared" si="119"/>
        <v>0</v>
      </c>
      <c r="G829" s="33">
        <f t="shared" si="118"/>
        <v>0</v>
      </c>
      <c r="H829" s="37"/>
      <c r="I829" s="34">
        <f t="shared" si="115"/>
        <v>0</v>
      </c>
      <c r="J829" s="37"/>
      <c r="K829" s="33">
        <f t="shared" si="112"/>
        <v>0</v>
      </c>
      <c r="L829" s="35">
        <f t="shared" si="116"/>
        <v>0</v>
      </c>
      <c r="M829" s="33">
        <f t="shared" si="113"/>
        <v>0</v>
      </c>
      <c r="N829" s="37"/>
      <c r="O829" s="33">
        <f t="shared" si="114"/>
        <v>0</v>
      </c>
      <c r="P829" s="36">
        <f t="shared" si="117"/>
        <v>0</v>
      </c>
    </row>
    <row r="830" spans="1:16" ht="26.25" hidden="1" x14ac:dyDescent="0.25">
      <c r="A830" s="65">
        <v>3311402210584200</v>
      </c>
      <c r="B830" s="39" t="s">
        <v>592</v>
      </c>
      <c r="C830" s="30"/>
      <c r="D830" s="37"/>
      <c r="E830" s="37"/>
      <c r="F830" s="32">
        <f t="shared" si="119"/>
        <v>0</v>
      </c>
      <c r="G830" s="33">
        <f t="shared" si="118"/>
        <v>0</v>
      </c>
      <c r="H830" s="37"/>
      <c r="I830" s="34">
        <f t="shared" si="115"/>
        <v>0</v>
      </c>
      <c r="J830" s="37"/>
      <c r="K830" s="33">
        <f t="shared" si="112"/>
        <v>0</v>
      </c>
      <c r="L830" s="35">
        <f t="shared" si="116"/>
        <v>0</v>
      </c>
      <c r="M830" s="33">
        <f t="shared" si="113"/>
        <v>0</v>
      </c>
      <c r="N830" s="37"/>
      <c r="O830" s="33">
        <f t="shared" si="114"/>
        <v>0</v>
      </c>
      <c r="P830" s="36">
        <f t="shared" si="117"/>
        <v>0</v>
      </c>
    </row>
    <row r="831" spans="1:16" ht="26.25" hidden="1" x14ac:dyDescent="0.25">
      <c r="A831" s="65">
        <v>3311402210584200</v>
      </c>
      <c r="B831" s="39" t="s">
        <v>592</v>
      </c>
      <c r="C831" s="30"/>
      <c r="D831" s="37"/>
      <c r="E831" s="37"/>
      <c r="F831" s="32">
        <f t="shared" si="119"/>
        <v>0</v>
      </c>
      <c r="G831" s="33">
        <f t="shared" si="118"/>
        <v>0</v>
      </c>
      <c r="H831" s="37"/>
      <c r="I831" s="34">
        <f t="shared" si="115"/>
        <v>0</v>
      </c>
      <c r="J831" s="37"/>
      <c r="K831" s="33">
        <f t="shared" si="112"/>
        <v>0</v>
      </c>
      <c r="L831" s="35">
        <f t="shared" si="116"/>
        <v>0</v>
      </c>
      <c r="M831" s="33">
        <f t="shared" si="113"/>
        <v>0</v>
      </c>
      <c r="N831" s="37"/>
      <c r="O831" s="33">
        <f t="shared" si="114"/>
        <v>0</v>
      </c>
      <c r="P831" s="36">
        <f t="shared" si="117"/>
        <v>0</v>
      </c>
    </row>
    <row r="832" spans="1:16" ht="26.25" hidden="1" x14ac:dyDescent="0.25">
      <c r="A832" s="65">
        <v>3311402210584200</v>
      </c>
      <c r="B832" s="39" t="s">
        <v>592</v>
      </c>
      <c r="C832" s="30"/>
      <c r="D832" s="37"/>
      <c r="E832" s="37"/>
      <c r="F832" s="32">
        <f t="shared" si="119"/>
        <v>0</v>
      </c>
      <c r="G832" s="33">
        <f t="shared" si="118"/>
        <v>0</v>
      </c>
      <c r="H832" s="37"/>
      <c r="I832" s="34">
        <f t="shared" si="115"/>
        <v>0</v>
      </c>
      <c r="J832" s="37"/>
      <c r="K832" s="33">
        <f t="shared" si="112"/>
        <v>0</v>
      </c>
      <c r="L832" s="35">
        <f t="shared" si="116"/>
        <v>0</v>
      </c>
      <c r="M832" s="33">
        <f t="shared" si="113"/>
        <v>0</v>
      </c>
      <c r="N832" s="37"/>
      <c r="O832" s="33">
        <f t="shared" si="114"/>
        <v>0</v>
      </c>
      <c r="P832" s="36">
        <f t="shared" si="117"/>
        <v>0</v>
      </c>
    </row>
    <row r="833" spans="1:16" ht="26.25" hidden="1" x14ac:dyDescent="0.25">
      <c r="A833" s="65">
        <v>3311402210584200</v>
      </c>
      <c r="B833" s="39" t="s">
        <v>592</v>
      </c>
      <c r="C833" s="30"/>
      <c r="D833" s="37"/>
      <c r="E833" s="37"/>
      <c r="F833" s="32">
        <f t="shared" si="119"/>
        <v>0</v>
      </c>
      <c r="G833" s="33">
        <f t="shared" si="118"/>
        <v>0</v>
      </c>
      <c r="H833" s="37"/>
      <c r="I833" s="34">
        <f t="shared" si="115"/>
        <v>0</v>
      </c>
      <c r="J833" s="37"/>
      <c r="K833" s="33">
        <f t="shared" si="112"/>
        <v>0</v>
      </c>
      <c r="L833" s="35">
        <f t="shared" si="116"/>
        <v>0</v>
      </c>
      <c r="M833" s="33">
        <f t="shared" si="113"/>
        <v>0</v>
      </c>
      <c r="N833" s="37"/>
      <c r="O833" s="33">
        <f t="shared" si="114"/>
        <v>0</v>
      </c>
      <c r="P833" s="36">
        <f t="shared" si="117"/>
        <v>0</v>
      </c>
    </row>
    <row r="834" spans="1:16" ht="26.25" hidden="1" x14ac:dyDescent="0.25">
      <c r="A834" s="28">
        <v>3311402210826</v>
      </c>
      <c r="B834" s="39" t="s">
        <v>593</v>
      </c>
      <c r="C834" s="30"/>
      <c r="D834" s="31">
        <f>SUM(D835:D837)</f>
        <v>0</v>
      </c>
      <c r="E834" s="31">
        <f>SUM(E835:E837)</f>
        <v>0</v>
      </c>
      <c r="F834" s="32">
        <f t="shared" si="119"/>
        <v>0</v>
      </c>
      <c r="G834" s="33">
        <f t="shared" si="118"/>
        <v>0</v>
      </c>
      <c r="H834" s="31">
        <f>SUM(H835:H837)</f>
        <v>0</v>
      </c>
      <c r="I834" s="34">
        <f t="shared" si="115"/>
        <v>0</v>
      </c>
      <c r="J834" s="31">
        <f>SUM(J835:J837)</f>
        <v>0</v>
      </c>
      <c r="K834" s="33">
        <f t="shared" si="112"/>
        <v>0</v>
      </c>
      <c r="L834" s="35">
        <f t="shared" si="116"/>
        <v>0</v>
      </c>
      <c r="M834" s="33">
        <f t="shared" si="113"/>
        <v>0</v>
      </c>
      <c r="N834" s="31">
        <f>SUM(N835:N837)</f>
        <v>0</v>
      </c>
      <c r="O834" s="33">
        <f t="shared" si="114"/>
        <v>0</v>
      </c>
      <c r="P834" s="36">
        <f t="shared" si="117"/>
        <v>0</v>
      </c>
    </row>
    <row r="835" spans="1:16" ht="26.25" hidden="1" x14ac:dyDescent="0.25">
      <c r="A835" s="28">
        <v>3311402210826200</v>
      </c>
      <c r="B835" s="39" t="s">
        <v>593</v>
      </c>
      <c r="C835" s="30"/>
      <c r="D835" s="37"/>
      <c r="E835" s="37"/>
      <c r="F835" s="32">
        <f t="shared" si="119"/>
        <v>0</v>
      </c>
      <c r="G835" s="33">
        <f t="shared" si="118"/>
        <v>0</v>
      </c>
      <c r="H835" s="37"/>
      <c r="I835" s="34">
        <f t="shared" si="115"/>
        <v>0</v>
      </c>
      <c r="J835" s="37"/>
      <c r="K835" s="33">
        <f t="shared" si="112"/>
        <v>0</v>
      </c>
      <c r="L835" s="35">
        <f t="shared" si="116"/>
        <v>0</v>
      </c>
      <c r="M835" s="33">
        <f t="shared" si="113"/>
        <v>0</v>
      </c>
      <c r="N835" s="37"/>
      <c r="O835" s="33">
        <f t="shared" si="114"/>
        <v>0</v>
      </c>
      <c r="P835" s="36">
        <f t="shared" si="117"/>
        <v>0</v>
      </c>
    </row>
    <row r="836" spans="1:16" ht="26.25" hidden="1" x14ac:dyDescent="0.25">
      <c r="A836" s="28">
        <v>3311402210826200</v>
      </c>
      <c r="B836" s="39" t="s">
        <v>593</v>
      </c>
      <c r="C836" s="30"/>
      <c r="D836" s="37"/>
      <c r="E836" s="37"/>
      <c r="F836" s="32">
        <f t="shared" si="119"/>
        <v>0</v>
      </c>
      <c r="G836" s="33">
        <f t="shared" si="118"/>
        <v>0</v>
      </c>
      <c r="H836" s="37"/>
      <c r="I836" s="34">
        <f t="shared" si="115"/>
        <v>0</v>
      </c>
      <c r="J836" s="37"/>
      <c r="K836" s="33">
        <f t="shared" si="112"/>
        <v>0</v>
      </c>
      <c r="L836" s="35">
        <f t="shared" si="116"/>
        <v>0</v>
      </c>
      <c r="M836" s="33">
        <f t="shared" si="113"/>
        <v>0</v>
      </c>
      <c r="N836" s="37"/>
      <c r="O836" s="33">
        <f t="shared" si="114"/>
        <v>0</v>
      </c>
      <c r="P836" s="36">
        <f t="shared" si="117"/>
        <v>0</v>
      </c>
    </row>
    <row r="837" spans="1:16" ht="26.25" hidden="1" x14ac:dyDescent="0.25">
      <c r="A837" s="28">
        <v>3311402210826200</v>
      </c>
      <c r="B837" s="39" t="s">
        <v>593</v>
      </c>
      <c r="C837" s="30"/>
      <c r="D837" s="37"/>
      <c r="E837" s="37"/>
      <c r="F837" s="32">
        <f t="shared" si="119"/>
        <v>0</v>
      </c>
      <c r="G837" s="33">
        <f t="shared" si="118"/>
        <v>0</v>
      </c>
      <c r="H837" s="37"/>
      <c r="I837" s="34">
        <f t="shared" si="115"/>
        <v>0</v>
      </c>
      <c r="J837" s="37"/>
      <c r="K837" s="33">
        <f t="shared" si="112"/>
        <v>0</v>
      </c>
      <c r="L837" s="35">
        <f t="shared" si="116"/>
        <v>0</v>
      </c>
      <c r="M837" s="33">
        <f t="shared" si="113"/>
        <v>0</v>
      </c>
      <c r="N837" s="37"/>
      <c r="O837" s="33">
        <f t="shared" si="114"/>
        <v>0</v>
      </c>
      <c r="P837" s="36">
        <f t="shared" si="117"/>
        <v>0</v>
      </c>
    </row>
    <row r="838" spans="1:16" hidden="1" x14ac:dyDescent="0.25">
      <c r="A838" s="65">
        <v>331140222</v>
      </c>
      <c r="B838" s="39" t="s">
        <v>594</v>
      </c>
      <c r="C838" s="30"/>
      <c r="D838" s="31">
        <f>SUM(D839+D841+D843+D846)</f>
        <v>0</v>
      </c>
      <c r="E838" s="31">
        <f>SUM(E839+E841+E843+E846)</f>
        <v>0</v>
      </c>
      <c r="F838" s="32">
        <f t="shared" si="119"/>
        <v>0</v>
      </c>
      <c r="G838" s="33">
        <f t="shared" si="118"/>
        <v>0</v>
      </c>
      <c r="H838" s="31">
        <f>SUM(H839+H841+H843+H846)</f>
        <v>0</v>
      </c>
      <c r="I838" s="34">
        <f t="shared" si="115"/>
        <v>0</v>
      </c>
      <c r="J838" s="31">
        <f>SUM(J839+J841+J843+J846)</f>
        <v>0</v>
      </c>
      <c r="K838" s="33">
        <f t="shared" si="112"/>
        <v>0</v>
      </c>
      <c r="L838" s="35">
        <f t="shared" si="116"/>
        <v>0</v>
      </c>
      <c r="M838" s="33">
        <f t="shared" si="113"/>
        <v>0</v>
      </c>
      <c r="N838" s="31">
        <f>SUM(N839+N841+N843+N846)</f>
        <v>0</v>
      </c>
      <c r="O838" s="33">
        <f t="shared" si="114"/>
        <v>0</v>
      </c>
      <c r="P838" s="36">
        <f t="shared" si="117"/>
        <v>0</v>
      </c>
    </row>
    <row r="839" spans="1:16" ht="26.25" hidden="1" x14ac:dyDescent="0.25">
      <c r="A839" s="28">
        <v>3311402220574</v>
      </c>
      <c r="B839" s="39" t="s">
        <v>595</v>
      </c>
      <c r="C839" s="30"/>
      <c r="D839" s="31">
        <f>SUM(D840)</f>
        <v>0</v>
      </c>
      <c r="E839" s="31">
        <f>SUM(E840)</f>
        <v>0</v>
      </c>
      <c r="F839" s="32">
        <f t="shared" si="119"/>
        <v>0</v>
      </c>
      <c r="G839" s="33">
        <f t="shared" si="118"/>
        <v>0</v>
      </c>
      <c r="H839" s="31">
        <f>SUM(H840)</f>
        <v>0</v>
      </c>
      <c r="I839" s="34">
        <f t="shared" si="115"/>
        <v>0</v>
      </c>
      <c r="J839" s="31">
        <f>SUM(J840)</f>
        <v>0</v>
      </c>
      <c r="K839" s="33">
        <f t="shared" si="112"/>
        <v>0</v>
      </c>
      <c r="L839" s="35">
        <f t="shared" si="116"/>
        <v>0</v>
      </c>
      <c r="M839" s="33">
        <f t="shared" si="113"/>
        <v>0</v>
      </c>
      <c r="N839" s="31">
        <f>SUM(N840)</f>
        <v>0</v>
      </c>
      <c r="O839" s="33">
        <f t="shared" si="114"/>
        <v>0</v>
      </c>
      <c r="P839" s="36">
        <f t="shared" si="117"/>
        <v>0</v>
      </c>
    </row>
    <row r="840" spans="1:16" ht="26.25" hidden="1" x14ac:dyDescent="0.25">
      <c r="A840" s="28">
        <v>3311402220574210</v>
      </c>
      <c r="B840" s="39" t="s">
        <v>595</v>
      </c>
      <c r="C840" s="30"/>
      <c r="D840" s="37"/>
      <c r="E840" s="37"/>
      <c r="F840" s="32">
        <f t="shared" si="119"/>
        <v>0</v>
      </c>
      <c r="G840" s="33">
        <f t="shared" si="118"/>
        <v>0</v>
      </c>
      <c r="H840" s="37"/>
      <c r="I840" s="34">
        <f t="shared" si="115"/>
        <v>0</v>
      </c>
      <c r="J840" s="37"/>
      <c r="K840" s="33">
        <f t="shared" ref="K840:K903" si="120">IF(OR(J840=0,F840=0),0,J840/F840)*100</f>
        <v>0</v>
      </c>
      <c r="L840" s="35">
        <f t="shared" si="116"/>
        <v>0</v>
      </c>
      <c r="M840" s="33">
        <f t="shared" ref="M840:M903" si="121">IF(OR(L840=0,F840=0),0,L840/F840)*100</f>
        <v>0</v>
      </c>
      <c r="N840" s="37"/>
      <c r="O840" s="33">
        <f t="shared" ref="O840:O903" si="122">IF(OR(N840=0,F840=0),0,N840/F840)*100</f>
        <v>0</v>
      </c>
      <c r="P840" s="36">
        <f t="shared" si="117"/>
        <v>0</v>
      </c>
    </row>
    <row r="841" spans="1:16" ht="26.25" hidden="1" x14ac:dyDescent="0.25">
      <c r="A841" s="28">
        <v>3311402220819</v>
      </c>
      <c r="B841" s="39" t="s">
        <v>596</v>
      </c>
      <c r="C841" s="30"/>
      <c r="D841" s="31">
        <f>SUM(D842)</f>
        <v>0</v>
      </c>
      <c r="E841" s="31">
        <f>SUM(E842)</f>
        <v>0</v>
      </c>
      <c r="F841" s="32">
        <f t="shared" si="119"/>
        <v>0</v>
      </c>
      <c r="G841" s="33">
        <f t="shared" si="118"/>
        <v>0</v>
      </c>
      <c r="H841" s="31">
        <f>SUM(H842)</f>
        <v>0</v>
      </c>
      <c r="I841" s="34">
        <f t="shared" ref="I841:I904" si="123">SUM(F841-H841)</f>
        <v>0</v>
      </c>
      <c r="J841" s="31">
        <f>SUM(J842)</f>
        <v>0</v>
      </c>
      <c r="K841" s="33">
        <f t="shared" si="120"/>
        <v>0</v>
      </c>
      <c r="L841" s="35">
        <f t="shared" si="116"/>
        <v>0</v>
      </c>
      <c r="M841" s="33">
        <f t="shared" si="121"/>
        <v>0</v>
      </c>
      <c r="N841" s="31">
        <f>SUM(N842)</f>
        <v>0</v>
      </c>
      <c r="O841" s="33">
        <f t="shared" si="122"/>
        <v>0</v>
      </c>
      <c r="P841" s="36">
        <f t="shared" si="117"/>
        <v>0</v>
      </c>
    </row>
    <row r="842" spans="1:16" ht="26.25" hidden="1" x14ac:dyDescent="0.25">
      <c r="A842" s="28">
        <v>3311402220819210</v>
      </c>
      <c r="B842" s="39" t="s">
        <v>596</v>
      </c>
      <c r="C842" s="30"/>
      <c r="D842" s="37"/>
      <c r="E842" s="37"/>
      <c r="F842" s="32">
        <f t="shared" si="119"/>
        <v>0</v>
      </c>
      <c r="G842" s="33">
        <f t="shared" si="118"/>
        <v>0</v>
      </c>
      <c r="H842" s="37"/>
      <c r="I842" s="34">
        <f t="shared" si="123"/>
        <v>0</v>
      </c>
      <c r="J842" s="37"/>
      <c r="K842" s="33">
        <f t="shared" si="120"/>
        <v>0</v>
      </c>
      <c r="L842" s="35">
        <f t="shared" si="116"/>
        <v>0</v>
      </c>
      <c r="M842" s="33">
        <f t="shared" si="121"/>
        <v>0</v>
      </c>
      <c r="N842" s="37"/>
      <c r="O842" s="33">
        <f t="shared" si="122"/>
        <v>0</v>
      </c>
      <c r="P842" s="36">
        <f t="shared" si="117"/>
        <v>0</v>
      </c>
    </row>
    <row r="843" spans="1:16" hidden="1" x14ac:dyDescent="0.25">
      <c r="A843" s="65">
        <v>3311402220885</v>
      </c>
      <c r="B843" s="66" t="s">
        <v>597</v>
      </c>
      <c r="C843" s="30"/>
      <c r="D843" s="31">
        <f>SUM(D844)</f>
        <v>0</v>
      </c>
      <c r="E843" s="31">
        <f>SUM(E844)</f>
        <v>0</v>
      </c>
      <c r="F843" s="32">
        <f t="shared" si="119"/>
        <v>0</v>
      </c>
      <c r="G843" s="33">
        <f t="shared" si="118"/>
        <v>0</v>
      </c>
      <c r="H843" s="31">
        <f>SUM(H844)</f>
        <v>0</v>
      </c>
      <c r="I843" s="34">
        <f t="shared" si="123"/>
        <v>0</v>
      </c>
      <c r="J843" s="31">
        <f>SUM(J844)</f>
        <v>0</v>
      </c>
      <c r="K843" s="33">
        <f t="shared" si="120"/>
        <v>0</v>
      </c>
      <c r="L843" s="35">
        <f t="shared" si="116"/>
        <v>0</v>
      </c>
      <c r="M843" s="33">
        <f t="shared" si="121"/>
        <v>0</v>
      </c>
      <c r="N843" s="31">
        <f>SUM(N844)</f>
        <v>0</v>
      </c>
      <c r="O843" s="33">
        <f t="shared" si="122"/>
        <v>0</v>
      </c>
      <c r="P843" s="36">
        <f t="shared" si="117"/>
        <v>0</v>
      </c>
    </row>
    <row r="844" spans="1:16" hidden="1" x14ac:dyDescent="0.25">
      <c r="A844" s="65">
        <v>3311402220885200</v>
      </c>
      <c r="B844" s="66" t="s">
        <v>598</v>
      </c>
      <c r="C844" s="30"/>
      <c r="D844" s="37"/>
      <c r="E844" s="37"/>
      <c r="F844" s="32">
        <f t="shared" si="119"/>
        <v>0</v>
      </c>
      <c r="G844" s="33">
        <f t="shared" si="118"/>
        <v>0</v>
      </c>
      <c r="H844" s="37"/>
      <c r="I844" s="34">
        <f t="shared" si="123"/>
        <v>0</v>
      </c>
      <c r="J844" s="37"/>
      <c r="K844" s="33">
        <f t="shared" si="120"/>
        <v>0</v>
      </c>
      <c r="L844" s="35">
        <f t="shared" si="116"/>
        <v>0</v>
      </c>
      <c r="M844" s="33">
        <f t="shared" si="121"/>
        <v>0</v>
      </c>
      <c r="N844" s="37"/>
      <c r="O844" s="33">
        <f t="shared" si="122"/>
        <v>0</v>
      </c>
      <c r="P844" s="36">
        <f t="shared" si="117"/>
        <v>0</v>
      </c>
    </row>
    <row r="845" spans="1:16" hidden="1" x14ac:dyDescent="0.25">
      <c r="A845" s="65">
        <v>3311402220961</v>
      </c>
      <c r="B845" s="66" t="s">
        <v>597</v>
      </c>
      <c r="C845" s="30"/>
      <c r="D845" s="31">
        <f>SUM(D846)</f>
        <v>0</v>
      </c>
      <c r="E845" s="31">
        <f>SUM(E846)</f>
        <v>0</v>
      </c>
      <c r="F845" s="32">
        <f t="shared" si="119"/>
        <v>0</v>
      </c>
      <c r="G845" s="33">
        <f t="shared" si="118"/>
        <v>0</v>
      </c>
      <c r="H845" s="31">
        <f>SUM(H846)</f>
        <v>0</v>
      </c>
      <c r="I845" s="34">
        <f t="shared" si="123"/>
        <v>0</v>
      </c>
      <c r="J845" s="31">
        <f>SUM(J846)</f>
        <v>0</v>
      </c>
      <c r="K845" s="33">
        <f t="shared" si="120"/>
        <v>0</v>
      </c>
      <c r="L845" s="35">
        <f t="shared" si="116"/>
        <v>0</v>
      </c>
      <c r="M845" s="33">
        <f t="shared" si="121"/>
        <v>0</v>
      </c>
      <c r="N845" s="31">
        <f>SUM(N846)</f>
        <v>0</v>
      </c>
      <c r="O845" s="33">
        <f t="shared" si="122"/>
        <v>0</v>
      </c>
      <c r="P845" s="36">
        <f t="shared" si="117"/>
        <v>0</v>
      </c>
    </row>
    <row r="846" spans="1:16" hidden="1" x14ac:dyDescent="0.25">
      <c r="A846" s="65">
        <v>3311402220961210</v>
      </c>
      <c r="B846" s="66" t="s">
        <v>598</v>
      </c>
      <c r="C846" s="30"/>
      <c r="D846" s="37"/>
      <c r="E846" s="37"/>
      <c r="F846" s="32">
        <f t="shared" si="119"/>
        <v>0</v>
      </c>
      <c r="G846" s="33">
        <f t="shared" si="118"/>
        <v>0</v>
      </c>
      <c r="H846" s="37"/>
      <c r="I846" s="34">
        <f t="shared" si="123"/>
        <v>0</v>
      </c>
      <c r="J846" s="37"/>
      <c r="K846" s="33">
        <f t="shared" si="120"/>
        <v>0</v>
      </c>
      <c r="L846" s="35">
        <f t="shared" si="116"/>
        <v>0</v>
      </c>
      <c r="M846" s="33">
        <f t="shared" si="121"/>
        <v>0</v>
      </c>
      <c r="N846" s="37"/>
      <c r="O846" s="33">
        <f t="shared" si="122"/>
        <v>0</v>
      </c>
      <c r="P846" s="36">
        <f t="shared" si="117"/>
        <v>0</v>
      </c>
    </row>
    <row r="847" spans="1:16" hidden="1" x14ac:dyDescent="0.25">
      <c r="A847" s="28">
        <v>331140223</v>
      </c>
      <c r="B847" s="39" t="s">
        <v>599</v>
      </c>
      <c r="C847" s="30"/>
      <c r="D847" s="31">
        <f>SUM(D848)</f>
        <v>0</v>
      </c>
      <c r="E847" s="31">
        <f>SUM(E848)</f>
        <v>0</v>
      </c>
      <c r="F847" s="32">
        <f t="shared" si="119"/>
        <v>0</v>
      </c>
      <c r="G847" s="33">
        <f t="shared" si="118"/>
        <v>0</v>
      </c>
      <c r="H847" s="31">
        <f>SUM(H848)</f>
        <v>0</v>
      </c>
      <c r="I847" s="34">
        <f t="shared" si="123"/>
        <v>0</v>
      </c>
      <c r="J847" s="31">
        <f>SUM(J848)</f>
        <v>0</v>
      </c>
      <c r="K847" s="33">
        <f t="shared" si="120"/>
        <v>0</v>
      </c>
      <c r="L847" s="35">
        <f t="shared" ref="L847:L910" si="124">SUM(N847-J847)</f>
        <v>0</v>
      </c>
      <c r="M847" s="33">
        <f t="shared" si="121"/>
        <v>0</v>
      </c>
      <c r="N847" s="31">
        <f>SUM(N848)</f>
        <v>0</v>
      </c>
      <c r="O847" s="33">
        <f t="shared" si="122"/>
        <v>0</v>
      </c>
      <c r="P847" s="36">
        <f t="shared" ref="P847:P910" si="125">SUM(F847-N847)</f>
        <v>0</v>
      </c>
    </row>
    <row r="848" spans="1:16" ht="26.25" hidden="1" x14ac:dyDescent="0.25">
      <c r="A848" s="28">
        <v>3311402230799</v>
      </c>
      <c r="B848" s="39" t="s">
        <v>600</v>
      </c>
      <c r="C848" s="30"/>
      <c r="D848" s="31">
        <f>SUM(D849:D850)</f>
        <v>0</v>
      </c>
      <c r="E848" s="31">
        <f>SUM(E849:E850)</f>
        <v>0</v>
      </c>
      <c r="F848" s="32">
        <f t="shared" si="119"/>
        <v>0</v>
      </c>
      <c r="G848" s="33">
        <f t="shared" si="118"/>
        <v>0</v>
      </c>
      <c r="H848" s="31">
        <f>SUM(H849:H850)</f>
        <v>0</v>
      </c>
      <c r="I848" s="34">
        <f t="shared" si="123"/>
        <v>0</v>
      </c>
      <c r="J848" s="31">
        <f>SUM(J849:J850)</f>
        <v>0</v>
      </c>
      <c r="K848" s="33">
        <f t="shared" si="120"/>
        <v>0</v>
      </c>
      <c r="L848" s="35">
        <f t="shared" si="124"/>
        <v>0</v>
      </c>
      <c r="M848" s="33">
        <f t="shared" si="121"/>
        <v>0</v>
      </c>
      <c r="N848" s="31">
        <f>SUM(N849:N850)</f>
        <v>0</v>
      </c>
      <c r="O848" s="33">
        <f t="shared" si="122"/>
        <v>0</v>
      </c>
      <c r="P848" s="36">
        <f t="shared" si="125"/>
        <v>0</v>
      </c>
    </row>
    <row r="849" spans="1:16" ht="26.25" hidden="1" x14ac:dyDescent="0.25">
      <c r="A849" s="28">
        <v>3311402230799210</v>
      </c>
      <c r="B849" s="39" t="s">
        <v>600</v>
      </c>
      <c r="C849" s="30"/>
      <c r="D849" s="37"/>
      <c r="E849" s="37"/>
      <c r="F849" s="32">
        <f t="shared" si="119"/>
        <v>0</v>
      </c>
      <c r="G849" s="33">
        <f t="shared" si="118"/>
        <v>0</v>
      </c>
      <c r="H849" s="37"/>
      <c r="I849" s="34">
        <f t="shared" si="123"/>
        <v>0</v>
      </c>
      <c r="J849" s="37"/>
      <c r="K849" s="33">
        <f t="shared" si="120"/>
        <v>0</v>
      </c>
      <c r="L849" s="35">
        <f t="shared" si="124"/>
        <v>0</v>
      </c>
      <c r="M849" s="33">
        <f t="shared" si="121"/>
        <v>0</v>
      </c>
      <c r="N849" s="37"/>
      <c r="O849" s="33">
        <f t="shared" si="122"/>
        <v>0</v>
      </c>
      <c r="P849" s="36">
        <f t="shared" si="125"/>
        <v>0</v>
      </c>
    </row>
    <row r="850" spans="1:16" ht="26.25" hidden="1" x14ac:dyDescent="0.25">
      <c r="A850" s="28">
        <v>3311402230799210</v>
      </c>
      <c r="B850" s="39" t="s">
        <v>600</v>
      </c>
      <c r="C850" s="30"/>
      <c r="D850" s="37">
        <v>0</v>
      </c>
      <c r="E850" s="37">
        <v>0</v>
      </c>
      <c r="F850" s="32">
        <f t="shared" si="119"/>
        <v>0</v>
      </c>
      <c r="G850" s="33">
        <f t="shared" si="118"/>
        <v>0</v>
      </c>
      <c r="H850" s="37">
        <v>0</v>
      </c>
      <c r="I850" s="34">
        <f t="shared" si="123"/>
        <v>0</v>
      </c>
      <c r="J850" s="37">
        <v>0</v>
      </c>
      <c r="K850" s="33">
        <f t="shared" si="120"/>
        <v>0</v>
      </c>
      <c r="L850" s="35">
        <f t="shared" si="124"/>
        <v>0</v>
      </c>
      <c r="M850" s="33">
        <f t="shared" si="121"/>
        <v>0</v>
      </c>
      <c r="N850" s="37">
        <v>0</v>
      </c>
      <c r="O850" s="33">
        <f t="shared" si="122"/>
        <v>0</v>
      </c>
      <c r="P850" s="36">
        <f t="shared" si="125"/>
        <v>0</v>
      </c>
    </row>
    <row r="851" spans="1:16" x14ac:dyDescent="0.25">
      <c r="A851" s="63">
        <v>3311403</v>
      </c>
      <c r="B851" s="64" t="s">
        <v>601</v>
      </c>
      <c r="C851" s="21"/>
      <c r="D851" s="22">
        <f>SUM(D852+D886+D894+D964+D974+D987+D993+D998+D1155+D1178)</f>
        <v>876297867</v>
      </c>
      <c r="E851" s="22">
        <f>SUM(E852+E886+E894+E964+E974+E987+E993+E998+E1155+E1178)</f>
        <v>316384728</v>
      </c>
      <c r="F851" s="23">
        <f t="shared" si="119"/>
        <v>1192682595</v>
      </c>
      <c r="G851" s="24">
        <f t="shared" si="118"/>
        <v>3.5169753330554414</v>
      </c>
      <c r="H851" s="22">
        <f>SUM(H852+H886+H894+H964+H974+H987+H993+H998+H1155+H1178)</f>
        <v>0</v>
      </c>
      <c r="I851" s="34">
        <f t="shared" si="123"/>
        <v>1192682595</v>
      </c>
      <c r="J851" s="22">
        <f>SUM(J852+J886+J894+J964+J974+J987+J993+J998+J1155+J1178)</f>
        <v>622680970</v>
      </c>
      <c r="K851" s="33">
        <f t="shared" si="120"/>
        <v>52.208439413002417</v>
      </c>
      <c r="L851" s="35">
        <f t="shared" si="124"/>
        <v>463927042</v>
      </c>
      <c r="M851" s="33">
        <f t="shared" si="121"/>
        <v>38.897779169821789</v>
      </c>
      <c r="N851" s="22">
        <f>SUM(N852+N886+N894+N964+N974+N987+N993+N998+N1155+N1178)</f>
        <v>1086608012</v>
      </c>
      <c r="O851" s="33">
        <f t="shared" si="122"/>
        <v>91.106218582824212</v>
      </c>
      <c r="P851" s="36">
        <f t="shared" si="125"/>
        <v>106074583</v>
      </c>
    </row>
    <row r="852" spans="1:16" hidden="1" x14ac:dyDescent="0.25">
      <c r="A852" s="65">
        <v>331140324</v>
      </c>
      <c r="B852" s="66" t="s">
        <v>602</v>
      </c>
      <c r="C852" s="30"/>
      <c r="D852" s="31">
        <f>SUM(D853+D855+D857+D859+D861+D863+D865+D867+D869+D871+D873+D875+D878+D880+D882)</f>
        <v>0</v>
      </c>
      <c r="E852" s="31">
        <f>SUM(E853+E855+E857+E859+E861+E863+E865+E867+E869+E871+E873+E875+E878+E880+E882)</f>
        <v>0</v>
      </c>
      <c r="F852" s="32">
        <f t="shared" si="119"/>
        <v>0</v>
      </c>
      <c r="G852" s="33">
        <f t="shared" si="118"/>
        <v>0</v>
      </c>
      <c r="H852" s="31">
        <f>SUM(H853+H855+H857+H859+H861+H863+H865+H867+H869+H871+H873+H875+H878+H880+H882)</f>
        <v>0</v>
      </c>
      <c r="I852" s="34">
        <f t="shared" si="123"/>
        <v>0</v>
      </c>
      <c r="J852" s="31">
        <f>SUM(J853+J855+J857+J859+J861+J863+J865+J867+J869+J871+J873+J875+J878+J880+J882)</f>
        <v>0</v>
      </c>
      <c r="K852" s="33">
        <f t="shared" si="120"/>
        <v>0</v>
      </c>
      <c r="L852" s="35">
        <f t="shared" si="124"/>
        <v>0</v>
      </c>
      <c r="M852" s="33">
        <f t="shared" si="121"/>
        <v>0</v>
      </c>
      <c r="N852" s="31">
        <f>SUM(N853+N855+N857+N859+N861+N863+N865+N867+N869+N871+N873+N875+N878+N880+N882)</f>
        <v>0</v>
      </c>
      <c r="O852" s="33">
        <f t="shared" si="122"/>
        <v>0</v>
      </c>
      <c r="P852" s="36">
        <f t="shared" si="125"/>
        <v>0</v>
      </c>
    </row>
    <row r="853" spans="1:16" hidden="1" x14ac:dyDescent="0.25">
      <c r="A853" s="65">
        <v>3311403240071</v>
      </c>
      <c r="B853" s="29" t="s">
        <v>603</v>
      </c>
      <c r="C853" s="30"/>
      <c r="D853" s="31">
        <f>SUM(D854)</f>
        <v>0</v>
      </c>
      <c r="E853" s="31">
        <f>SUM(E854)</f>
        <v>0</v>
      </c>
      <c r="F853" s="32">
        <f t="shared" si="119"/>
        <v>0</v>
      </c>
      <c r="G853" s="33">
        <f t="shared" si="118"/>
        <v>0</v>
      </c>
      <c r="H853" s="31">
        <f>SUM(H854)</f>
        <v>0</v>
      </c>
      <c r="I853" s="34">
        <f t="shared" si="123"/>
        <v>0</v>
      </c>
      <c r="J853" s="31">
        <f>SUM(J854)</f>
        <v>0</v>
      </c>
      <c r="K853" s="33">
        <f t="shared" si="120"/>
        <v>0</v>
      </c>
      <c r="L853" s="35">
        <f t="shared" si="124"/>
        <v>0</v>
      </c>
      <c r="M853" s="33">
        <f t="shared" si="121"/>
        <v>0</v>
      </c>
      <c r="N853" s="31">
        <f>SUM(N854)</f>
        <v>0</v>
      </c>
      <c r="O853" s="33">
        <f t="shared" si="122"/>
        <v>0</v>
      </c>
      <c r="P853" s="36">
        <f t="shared" si="125"/>
        <v>0</v>
      </c>
    </row>
    <row r="854" spans="1:16" hidden="1" x14ac:dyDescent="0.25">
      <c r="A854" s="65">
        <v>3311403240071</v>
      </c>
      <c r="B854" s="29" t="s">
        <v>603</v>
      </c>
      <c r="C854" s="30"/>
      <c r="D854" s="31"/>
      <c r="E854" s="31"/>
      <c r="F854" s="32">
        <f t="shared" si="119"/>
        <v>0</v>
      </c>
      <c r="G854" s="33">
        <f t="shared" si="118"/>
        <v>0</v>
      </c>
      <c r="H854" s="31"/>
      <c r="I854" s="34">
        <f t="shared" si="123"/>
        <v>0</v>
      </c>
      <c r="J854" s="31"/>
      <c r="K854" s="33">
        <f t="shared" si="120"/>
        <v>0</v>
      </c>
      <c r="L854" s="35">
        <f t="shared" si="124"/>
        <v>0</v>
      </c>
      <c r="M854" s="33">
        <f t="shared" si="121"/>
        <v>0</v>
      </c>
      <c r="N854" s="31"/>
      <c r="O854" s="33">
        <f t="shared" si="122"/>
        <v>0</v>
      </c>
      <c r="P854" s="36">
        <f t="shared" si="125"/>
        <v>0</v>
      </c>
    </row>
    <row r="855" spans="1:16" hidden="1" x14ac:dyDescent="0.25">
      <c r="A855" s="28">
        <v>3311403240304</v>
      </c>
      <c r="B855" s="39" t="s">
        <v>604</v>
      </c>
      <c r="C855" s="30"/>
      <c r="D855" s="31">
        <f>SUM(D856)</f>
        <v>0</v>
      </c>
      <c r="E855" s="31">
        <f>SUM(E856)</f>
        <v>0</v>
      </c>
      <c r="F855" s="32">
        <f t="shared" si="119"/>
        <v>0</v>
      </c>
      <c r="G855" s="33">
        <f t="shared" si="118"/>
        <v>0</v>
      </c>
      <c r="H855" s="31">
        <f>SUM(H856)</f>
        <v>0</v>
      </c>
      <c r="I855" s="34">
        <f t="shared" si="123"/>
        <v>0</v>
      </c>
      <c r="J855" s="31">
        <f>SUM(J856)</f>
        <v>0</v>
      </c>
      <c r="K855" s="33">
        <f t="shared" si="120"/>
        <v>0</v>
      </c>
      <c r="L855" s="35">
        <f t="shared" si="124"/>
        <v>0</v>
      </c>
      <c r="M855" s="33">
        <f t="shared" si="121"/>
        <v>0</v>
      </c>
      <c r="N855" s="31">
        <f>SUM(N856)</f>
        <v>0</v>
      </c>
      <c r="O855" s="33">
        <f t="shared" si="122"/>
        <v>0</v>
      </c>
      <c r="P855" s="36">
        <f t="shared" si="125"/>
        <v>0</v>
      </c>
    </row>
    <row r="856" spans="1:16" hidden="1" x14ac:dyDescent="0.25">
      <c r="A856" s="28">
        <v>3311403240304210</v>
      </c>
      <c r="B856" s="39" t="s">
        <v>604</v>
      </c>
      <c r="C856" s="30"/>
      <c r="D856" s="37"/>
      <c r="E856" s="37"/>
      <c r="F856" s="32">
        <f t="shared" si="119"/>
        <v>0</v>
      </c>
      <c r="G856" s="33">
        <f t="shared" si="118"/>
        <v>0</v>
      </c>
      <c r="H856" s="37"/>
      <c r="I856" s="34">
        <f t="shared" si="123"/>
        <v>0</v>
      </c>
      <c r="J856" s="37"/>
      <c r="K856" s="33">
        <f t="shared" si="120"/>
        <v>0</v>
      </c>
      <c r="L856" s="35">
        <f t="shared" si="124"/>
        <v>0</v>
      </c>
      <c r="M856" s="33">
        <f t="shared" si="121"/>
        <v>0</v>
      </c>
      <c r="N856" s="37"/>
      <c r="O856" s="33">
        <f t="shared" si="122"/>
        <v>0</v>
      </c>
      <c r="P856" s="36">
        <f t="shared" si="125"/>
        <v>0</v>
      </c>
    </row>
    <row r="857" spans="1:16" ht="26.25" hidden="1" x14ac:dyDescent="0.25">
      <c r="A857" s="28">
        <v>3311403240377</v>
      </c>
      <c r="B857" s="39" t="s">
        <v>605</v>
      </c>
      <c r="C857" s="30"/>
      <c r="D857" s="31">
        <f>SUM(D858)</f>
        <v>0</v>
      </c>
      <c r="E857" s="31">
        <f>SUM(E858)</f>
        <v>0</v>
      </c>
      <c r="F857" s="32">
        <f t="shared" si="119"/>
        <v>0</v>
      </c>
      <c r="G857" s="33">
        <f t="shared" si="118"/>
        <v>0</v>
      </c>
      <c r="H857" s="31">
        <f>SUM(H858)</f>
        <v>0</v>
      </c>
      <c r="I857" s="34">
        <f t="shared" si="123"/>
        <v>0</v>
      </c>
      <c r="J857" s="31">
        <f>SUM(J858)</f>
        <v>0</v>
      </c>
      <c r="K857" s="33">
        <f t="shared" si="120"/>
        <v>0</v>
      </c>
      <c r="L857" s="35">
        <f t="shared" si="124"/>
        <v>0</v>
      </c>
      <c r="M857" s="33">
        <f t="shared" si="121"/>
        <v>0</v>
      </c>
      <c r="N857" s="31">
        <f>SUM(N858)</f>
        <v>0</v>
      </c>
      <c r="O857" s="33">
        <f t="shared" si="122"/>
        <v>0</v>
      </c>
      <c r="P857" s="36">
        <f t="shared" si="125"/>
        <v>0</v>
      </c>
    </row>
    <row r="858" spans="1:16" ht="26.25" hidden="1" x14ac:dyDescent="0.25">
      <c r="A858" s="28">
        <v>3311403240377210</v>
      </c>
      <c r="B858" s="39" t="s">
        <v>605</v>
      </c>
      <c r="C858" s="30"/>
      <c r="D858" s="31"/>
      <c r="E858" s="31"/>
      <c r="F858" s="32">
        <f t="shared" si="119"/>
        <v>0</v>
      </c>
      <c r="G858" s="33">
        <f t="shared" si="118"/>
        <v>0</v>
      </c>
      <c r="H858" s="31"/>
      <c r="I858" s="34">
        <f t="shared" si="123"/>
        <v>0</v>
      </c>
      <c r="J858" s="31"/>
      <c r="K858" s="33">
        <f t="shared" si="120"/>
        <v>0</v>
      </c>
      <c r="L858" s="35">
        <f t="shared" si="124"/>
        <v>0</v>
      </c>
      <c r="M858" s="33">
        <f t="shared" si="121"/>
        <v>0</v>
      </c>
      <c r="N858" s="31"/>
      <c r="O858" s="33">
        <f t="shared" si="122"/>
        <v>0</v>
      </c>
      <c r="P858" s="36">
        <f t="shared" si="125"/>
        <v>0</v>
      </c>
    </row>
    <row r="859" spans="1:16" hidden="1" x14ac:dyDescent="0.25">
      <c r="A859" s="65">
        <v>3311403240446</v>
      </c>
      <c r="B859" s="39" t="s">
        <v>606</v>
      </c>
      <c r="C859" s="30"/>
      <c r="D859" s="31">
        <f>SUM(D860)</f>
        <v>0</v>
      </c>
      <c r="E859" s="31">
        <f>SUM(E860)</f>
        <v>0</v>
      </c>
      <c r="F859" s="32">
        <f t="shared" si="119"/>
        <v>0</v>
      </c>
      <c r="G859" s="33">
        <f t="shared" si="118"/>
        <v>0</v>
      </c>
      <c r="H859" s="31">
        <f>SUM(H860)</f>
        <v>0</v>
      </c>
      <c r="I859" s="34">
        <f t="shared" si="123"/>
        <v>0</v>
      </c>
      <c r="J859" s="31">
        <f>SUM(J860)</f>
        <v>0</v>
      </c>
      <c r="K859" s="33">
        <f t="shared" si="120"/>
        <v>0</v>
      </c>
      <c r="L859" s="35">
        <f t="shared" si="124"/>
        <v>0</v>
      </c>
      <c r="M859" s="33">
        <f t="shared" si="121"/>
        <v>0</v>
      </c>
      <c r="N859" s="31">
        <f>SUM(N860)</f>
        <v>0</v>
      </c>
      <c r="O859" s="33">
        <f t="shared" si="122"/>
        <v>0</v>
      </c>
      <c r="P859" s="36">
        <f t="shared" si="125"/>
        <v>0</v>
      </c>
    </row>
    <row r="860" spans="1:16" hidden="1" x14ac:dyDescent="0.25">
      <c r="A860" s="65">
        <v>3311403240446210</v>
      </c>
      <c r="B860" s="39" t="s">
        <v>606</v>
      </c>
      <c r="C860" s="30"/>
      <c r="D860" s="31"/>
      <c r="E860" s="31"/>
      <c r="F860" s="32">
        <f t="shared" si="119"/>
        <v>0</v>
      </c>
      <c r="G860" s="33">
        <f t="shared" si="118"/>
        <v>0</v>
      </c>
      <c r="H860" s="31"/>
      <c r="I860" s="34">
        <f t="shared" si="123"/>
        <v>0</v>
      </c>
      <c r="J860" s="31"/>
      <c r="K860" s="33">
        <f t="shared" si="120"/>
        <v>0</v>
      </c>
      <c r="L860" s="35">
        <f t="shared" si="124"/>
        <v>0</v>
      </c>
      <c r="M860" s="33">
        <f t="shared" si="121"/>
        <v>0</v>
      </c>
      <c r="N860" s="31"/>
      <c r="O860" s="33">
        <f t="shared" si="122"/>
        <v>0</v>
      </c>
      <c r="P860" s="36">
        <f t="shared" si="125"/>
        <v>0</v>
      </c>
    </row>
    <row r="861" spans="1:16" ht="26.25" hidden="1" x14ac:dyDescent="0.25">
      <c r="A861" s="28">
        <v>3311403240720</v>
      </c>
      <c r="B861" s="39" t="s">
        <v>607</v>
      </c>
      <c r="C861" s="30"/>
      <c r="D861" s="31">
        <f>SUM(D862)</f>
        <v>0</v>
      </c>
      <c r="E861" s="31">
        <f>SUM(E862)</f>
        <v>0</v>
      </c>
      <c r="F861" s="32">
        <f t="shared" si="119"/>
        <v>0</v>
      </c>
      <c r="G861" s="33">
        <f t="shared" si="118"/>
        <v>0</v>
      </c>
      <c r="H861" s="31">
        <f>SUM(H862)</f>
        <v>0</v>
      </c>
      <c r="I861" s="34">
        <f t="shared" si="123"/>
        <v>0</v>
      </c>
      <c r="J861" s="31">
        <f>SUM(J862)</f>
        <v>0</v>
      </c>
      <c r="K861" s="33">
        <f t="shared" si="120"/>
        <v>0</v>
      </c>
      <c r="L861" s="35">
        <f t="shared" si="124"/>
        <v>0</v>
      </c>
      <c r="M861" s="33">
        <f t="shared" si="121"/>
        <v>0</v>
      </c>
      <c r="N861" s="31">
        <f>SUM(N862)</f>
        <v>0</v>
      </c>
      <c r="O861" s="33">
        <f t="shared" si="122"/>
        <v>0</v>
      </c>
      <c r="P861" s="36">
        <f t="shared" si="125"/>
        <v>0</v>
      </c>
    </row>
    <row r="862" spans="1:16" ht="26.25" hidden="1" x14ac:dyDescent="0.25">
      <c r="A862" s="28">
        <v>3311403240720210</v>
      </c>
      <c r="B862" s="39" t="s">
        <v>607</v>
      </c>
      <c r="C862" s="30"/>
      <c r="D862" s="37"/>
      <c r="E862" s="37"/>
      <c r="F862" s="32">
        <f t="shared" si="119"/>
        <v>0</v>
      </c>
      <c r="G862" s="33">
        <f t="shared" si="118"/>
        <v>0</v>
      </c>
      <c r="H862" s="37"/>
      <c r="I862" s="34">
        <f t="shared" si="123"/>
        <v>0</v>
      </c>
      <c r="J862" s="37"/>
      <c r="K862" s="33">
        <f t="shared" si="120"/>
        <v>0</v>
      </c>
      <c r="L862" s="35">
        <f t="shared" si="124"/>
        <v>0</v>
      </c>
      <c r="M862" s="33">
        <f t="shared" si="121"/>
        <v>0</v>
      </c>
      <c r="N862" s="37"/>
      <c r="O862" s="33">
        <f t="shared" si="122"/>
        <v>0</v>
      </c>
      <c r="P862" s="36">
        <f t="shared" si="125"/>
        <v>0</v>
      </c>
    </row>
    <row r="863" spans="1:16" ht="26.25" hidden="1" x14ac:dyDescent="0.25">
      <c r="A863" s="28">
        <v>3311403240751</v>
      </c>
      <c r="B863" s="39" t="s">
        <v>608</v>
      </c>
      <c r="C863" s="30"/>
      <c r="D863" s="31">
        <f>SUM(D864)</f>
        <v>0</v>
      </c>
      <c r="E863" s="31">
        <f>SUM(E864)</f>
        <v>0</v>
      </c>
      <c r="F863" s="32">
        <f t="shared" si="119"/>
        <v>0</v>
      </c>
      <c r="G863" s="33">
        <f t="shared" si="118"/>
        <v>0</v>
      </c>
      <c r="H863" s="31">
        <f>SUM(H864)</f>
        <v>0</v>
      </c>
      <c r="I863" s="34">
        <f t="shared" si="123"/>
        <v>0</v>
      </c>
      <c r="J863" s="31">
        <f>SUM(J864)</f>
        <v>0</v>
      </c>
      <c r="K863" s="33">
        <f t="shared" si="120"/>
        <v>0</v>
      </c>
      <c r="L863" s="35">
        <f t="shared" si="124"/>
        <v>0</v>
      </c>
      <c r="M863" s="33">
        <f t="shared" si="121"/>
        <v>0</v>
      </c>
      <c r="N863" s="31">
        <f>SUM(N864)</f>
        <v>0</v>
      </c>
      <c r="O863" s="33">
        <f t="shared" si="122"/>
        <v>0</v>
      </c>
      <c r="P863" s="36">
        <f t="shared" si="125"/>
        <v>0</v>
      </c>
    </row>
    <row r="864" spans="1:16" ht="26.25" hidden="1" x14ac:dyDescent="0.25">
      <c r="A864" s="28">
        <v>3311403240751210</v>
      </c>
      <c r="B864" s="39" t="s">
        <v>608</v>
      </c>
      <c r="C864" s="30"/>
      <c r="D864" s="37"/>
      <c r="E864" s="37"/>
      <c r="F864" s="32">
        <f t="shared" si="119"/>
        <v>0</v>
      </c>
      <c r="G864" s="33">
        <f t="shared" si="118"/>
        <v>0</v>
      </c>
      <c r="H864" s="37"/>
      <c r="I864" s="34">
        <f t="shared" si="123"/>
        <v>0</v>
      </c>
      <c r="J864" s="37"/>
      <c r="K864" s="33">
        <f t="shared" si="120"/>
        <v>0</v>
      </c>
      <c r="L864" s="35">
        <f t="shared" si="124"/>
        <v>0</v>
      </c>
      <c r="M864" s="33">
        <f t="shared" si="121"/>
        <v>0</v>
      </c>
      <c r="N864" s="37"/>
      <c r="O864" s="33">
        <f t="shared" si="122"/>
        <v>0</v>
      </c>
      <c r="P864" s="36">
        <f t="shared" si="125"/>
        <v>0</v>
      </c>
    </row>
    <row r="865" spans="1:16" hidden="1" x14ac:dyDescent="0.25">
      <c r="A865" s="28">
        <v>3311403240755</v>
      </c>
      <c r="B865" s="39" t="s">
        <v>609</v>
      </c>
      <c r="C865" s="30"/>
      <c r="D865" s="31">
        <f>SUM(D866)</f>
        <v>0</v>
      </c>
      <c r="E865" s="31">
        <f>SUM(E866)</f>
        <v>0</v>
      </c>
      <c r="F865" s="32">
        <f t="shared" si="119"/>
        <v>0</v>
      </c>
      <c r="G865" s="33">
        <f t="shared" si="118"/>
        <v>0</v>
      </c>
      <c r="H865" s="31">
        <f>SUM(H866)</f>
        <v>0</v>
      </c>
      <c r="I865" s="34">
        <f t="shared" si="123"/>
        <v>0</v>
      </c>
      <c r="J865" s="31">
        <f>SUM(J866)</f>
        <v>0</v>
      </c>
      <c r="K865" s="33">
        <f t="shared" si="120"/>
        <v>0</v>
      </c>
      <c r="L865" s="35">
        <f t="shared" si="124"/>
        <v>0</v>
      </c>
      <c r="M865" s="33">
        <f t="shared" si="121"/>
        <v>0</v>
      </c>
      <c r="N865" s="31">
        <f>SUM(N866)</f>
        <v>0</v>
      </c>
      <c r="O865" s="33">
        <f t="shared" si="122"/>
        <v>0</v>
      </c>
      <c r="P865" s="36">
        <f t="shared" si="125"/>
        <v>0</v>
      </c>
    </row>
    <row r="866" spans="1:16" hidden="1" x14ac:dyDescent="0.25">
      <c r="A866" s="28">
        <v>3311403240755210</v>
      </c>
      <c r="B866" s="39" t="s">
        <v>610</v>
      </c>
      <c r="C866" s="30"/>
      <c r="D866" s="37"/>
      <c r="E866" s="37"/>
      <c r="F866" s="32">
        <f t="shared" si="119"/>
        <v>0</v>
      </c>
      <c r="G866" s="33">
        <f t="shared" si="118"/>
        <v>0</v>
      </c>
      <c r="H866" s="37"/>
      <c r="I866" s="34">
        <f t="shared" si="123"/>
        <v>0</v>
      </c>
      <c r="J866" s="37"/>
      <c r="K866" s="33">
        <f t="shared" si="120"/>
        <v>0</v>
      </c>
      <c r="L866" s="35">
        <f t="shared" si="124"/>
        <v>0</v>
      </c>
      <c r="M866" s="33">
        <f t="shared" si="121"/>
        <v>0</v>
      </c>
      <c r="N866" s="37"/>
      <c r="O866" s="33">
        <f t="shared" si="122"/>
        <v>0</v>
      </c>
      <c r="P866" s="36">
        <f t="shared" si="125"/>
        <v>0</v>
      </c>
    </row>
    <row r="867" spans="1:16" hidden="1" x14ac:dyDescent="0.25">
      <c r="A867" s="65">
        <v>3311403240770</v>
      </c>
      <c r="B867" s="39" t="s">
        <v>611</v>
      </c>
      <c r="C867" s="30"/>
      <c r="D867" s="31">
        <f>SUM(D868)</f>
        <v>0</v>
      </c>
      <c r="E867" s="31">
        <f>SUM(E868)</f>
        <v>0</v>
      </c>
      <c r="F867" s="32">
        <f t="shared" si="119"/>
        <v>0</v>
      </c>
      <c r="G867" s="33">
        <f t="shared" si="118"/>
        <v>0</v>
      </c>
      <c r="H867" s="31">
        <f>SUM(H868)</f>
        <v>0</v>
      </c>
      <c r="I867" s="34">
        <f t="shared" si="123"/>
        <v>0</v>
      </c>
      <c r="J867" s="31">
        <f>SUM(J868)</f>
        <v>0</v>
      </c>
      <c r="K867" s="33">
        <f t="shared" si="120"/>
        <v>0</v>
      </c>
      <c r="L867" s="35">
        <f t="shared" si="124"/>
        <v>0</v>
      </c>
      <c r="M867" s="33">
        <f t="shared" si="121"/>
        <v>0</v>
      </c>
      <c r="N867" s="31">
        <f>SUM(N868)</f>
        <v>0</v>
      </c>
      <c r="O867" s="33">
        <f t="shared" si="122"/>
        <v>0</v>
      </c>
      <c r="P867" s="36">
        <f t="shared" si="125"/>
        <v>0</v>
      </c>
    </row>
    <row r="868" spans="1:16" hidden="1" x14ac:dyDescent="0.25">
      <c r="A868" s="65">
        <v>3311403240770210</v>
      </c>
      <c r="B868" s="39" t="s">
        <v>611</v>
      </c>
      <c r="C868" s="30"/>
      <c r="D868" s="37"/>
      <c r="E868" s="37"/>
      <c r="F868" s="32">
        <f t="shared" si="119"/>
        <v>0</v>
      </c>
      <c r="G868" s="33">
        <f t="shared" si="118"/>
        <v>0</v>
      </c>
      <c r="H868" s="37"/>
      <c r="I868" s="34">
        <f t="shared" si="123"/>
        <v>0</v>
      </c>
      <c r="J868" s="37"/>
      <c r="K868" s="33">
        <f t="shared" si="120"/>
        <v>0</v>
      </c>
      <c r="L868" s="35">
        <f t="shared" si="124"/>
        <v>0</v>
      </c>
      <c r="M868" s="33">
        <f t="shared" si="121"/>
        <v>0</v>
      </c>
      <c r="N868" s="37"/>
      <c r="O868" s="33">
        <f t="shared" si="122"/>
        <v>0</v>
      </c>
      <c r="P868" s="36">
        <f t="shared" si="125"/>
        <v>0</v>
      </c>
    </row>
    <row r="869" spans="1:16" ht="26.25" hidden="1" x14ac:dyDescent="0.25">
      <c r="A869" s="65">
        <v>3311403240775</v>
      </c>
      <c r="B869" s="45" t="s">
        <v>612</v>
      </c>
      <c r="C869" s="30"/>
      <c r="D869" s="31">
        <f>SUM(D870)</f>
        <v>0</v>
      </c>
      <c r="E869" s="31">
        <f>SUM(E870)</f>
        <v>0</v>
      </c>
      <c r="F869" s="32">
        <f t="shared" si="119"/>
        <v>0</v>
      </c>
      <c r="G869" s="33">
        <f t="shared" si="118"/>
        <v>0</v>
      </c>
      <c r="H869" s="31">
        <f>SUM(H870)</f>
        <v>0</v>
      </c>
      <c r="I869" s="34">
        <f t="shared" si="123"/>
        <v>0</v>
      </c>
      <c r="J869" s="31">
        <f>SUM(J870)</f>
        <v>0</v>
      </c>
      <c r="K869" s="33">
        <f t="shared" si="120"/>
        <v>0</v>
      </c>
      <c r="L869" s="35">
        <f t="shared" si="124"/>
        <v>0</v>
      </c>
      <c r="M869" s="33">
        <f t="shared" si="121"/>
        <v>0</v>
      </c>
      <c r="N869" s="31">
        <f>SUM(N870)</f>
        <v>0</v>
      </c>
      <c r="O869" s="33">
        <f t="shared" si="122"/>
        <v>0</v>
      </c>
      <c r="P869" s="36">
        <f t="shared" si="125"/>
        <v>0</v>
      </c>
    </row>
    <row r="870" spans="1:16" ht="26.25" hidden="1" x14ac:dyDescent="0.25">
      <c r="A870" s="65">
        <v>3311403240775210</v>
      </c>
      <c r="B870" s="45" t="s">
        <v>613</v>
      </c>
      <c r="C870" s="30"/>
      <c r="D870" s="37"/>
      <c r="E870" s="37"/>
      <c r="F870" s="32">
        <f t="shared" si="119"/>
        <v>0</v>
      </c>
      <c r="G870" s="33">
        <f t="shared" si="118"/>
        <v>0</v>
      </c>
      <c r="H870" s="37"/>
      <c r="I870" s="34">
        <f t="shared" si="123"/>
        <v>0</v>
      </c>
      <c r="J870" s="37"/>
      <c r="K870" s="33">
        <f t="shared" si="120"/>
        <v>0</v>
      </c>
      <c r="L870" s="35">
        <f t="shared" si="124"/>
        <v>0</v>
      </c>
      <c r="M870" s="33">
        <f t="shared" si="121"/>
        <v>0</v>
      </c>
      <c r="N870" s="37"/>
      <c r="O870" s="33">
        <f t="shared" si="122"/>
        <v>0</v>
      </c>
      <c r="P870" s="36">
        <f t="shared" si="125"/>
        <v>0</v>
      </c>
    </row>
    <row r="871" spans="1:16" ht="26.25" hidden="1" x14ac:dyDescent="0.25">
      <c r="A871" s="28">
        <v>3311403240778</v>
      </c>
      <c r="B871" s="39" t="s">
        <v>614</v>
      </c>
      <c r="C871" s="30"/>
      <c r="D871" s="31">
        <f>SUM(D872)</f>
        <v>0</v>
      </c>
      <c r="E871" s="31">
        <f>SUM(E872)</f>
        <v>0</v>
      </c>
      <c r="F871" s="32">
        <f t="shared" si="119"/>
        <v>0</v>
      </c>
      <c r="G871" s="33">
        <f t="shared" si="118"/>
        <v>0</v>
      </c>
      <c r="H871" s="31">
        <f>SUM(H872)</f>
        <v>0</v>
      </c>
      <c r="I871" s="34">
        <f t="shared" si="123"/>
        <v>0</v>
      </c>
      <c r="J871" s="31">
        <f>SUM(J872)</f>
        <v>0</v>
      </c>
      <c r="K871" s="33">
        <f t="shared" si="120"/>
        <v>0</v>
      </c>
      <c r="L871" s="35">
        <f t="shared" si="124"/>
        <v>0</v>
      </c>
      <c r="M871" s="33">
        <f t="shared" si="121"/>
        <v>0</v>
      </c>
      <c r="N871" s="31">
        <f>SUM(N872)</f>
        <v>0</v>
      </c>
      <c r="O871" s="33">
        <f t="shared" si="122"/>
        <v>0</v>
      </c>
      <c r="P871" s="36">
        <f t="shared" si="125"/>
        <v>0</v>
      </c>
    </row>
    <row r="872" spans="1:16" ht="26.25" hidden="1" x14ac:dyDescent="0.25">
      <c r="A872" s="28">
        <v>3311403240778210</v>
      </c>
      <c r="B872" s="39" t="s">
        <v>614</v>
      </c>
      <c r="C872" s="30"/>
      <c r="D872" s="37"/>
      <c r="E872" s="37"/>
      <c r="F872" s="32">
        <f t="shared" si="119"/>
        <v>0</v>
      </c>
      <c r="G872" s="33">
        <f t="shared" si="118"/>
        <v>0</v>
      </c>
      <c r="H872" s="37"/>
      <c r="I872" s="34">
        <f t="shared" si="123"/>
        <v>0</v>
      </c>
      <c r="J872" s="37"/>
      <c r="K872" s="33">
        <f t="shared" si="120"/>
        <v>0</v>
      </c>
      <c r="L872" s="35">
        <f t="shared" si="124"/>
        <v>0</v>
      </c>
      <c r="M872" s="33">
        <f t="shared" si="121"/>
        <v>0</v>
      </c>
      <c r="N872" s="37"/>
      <c r="O872" s="33">
        <f t="shared" si="122"/>
        <v>0</v>
      </c>
      <c r="P872" s="36">
        <f t="shared" si="125"/>
        <v>0</v>
      </c>
    </row>
    <row r="873" spans="1:16" ht="26.25" hidden="1" x14ac:dyDescent="0.25">
      <c r="A873" s="28">
        <v>3311403240786</v>
      </c>
      <c r="B873" s="39" t="s">
        <v>615</v>
      </c>
      <c r="C873" s="30"/>
      <c r="D873" s="31">
        <f>SUM(D874)</f>
        <v>0</v>
      </c>
      <c r="E873" s="31">
        <f>SUM(E874)</f>
        <v>0</v>
      </c>
      <c r="F873" s="32">
        <f t="shared" si="119"/>
        <v>0</v>
      </c>
      <c r="G873" s="33">
        <f t="shared" si="118"/>
        <v>0</v>
      </c>
      <c r="H873" s="31">
        <f>SUM(H874)</f>
        <v>0</v>
      </c>
      <c r="I873" s="34">
        <f t="shared" si="123"/>
        <v>0</v>
      </c>
      <c r="J873" s="31">
        <f>SUM(J874)</f>
        <v>0</v>
      </c>
      <c r="K873" s="33">
        <f t="shared" si="120"/>
        <v>0</v>
      </c>
      <c r="L873" s="35">
        <f t="shared" si="124"/>
        <v>0</v>
      </c>
      <c r="M873" s="33">
        <f t="shared" si="121"/>
        <v>0</v>
      </c>
      <c r="N873" s="31">
        <f>SUM(N874)</f>
        <v>0</v>
      </c>
      <c r="O873" s="33">
        <f t="shared" si="122"/>
        <v>0</v>
      </c>
      <c r="P873" s="36">
        <f t="shared" si="125"/>
        <v>0</v>
      </c>
    </row>
    <row r="874" spans="1:16" ht="26.25" hidden="1" x14ac:dyDescent="0.25">
      <c r="A874" s="28">
        <v>3311403240786210</v>
      </c>
      <c r="B874" s="39" t="s">
        <v>615</v>
      </c>
      <c r="C874" s="30"/>
      <c r="D874" s="37"/>
      <c r="E874" s="37"/>
      <c r="F874" s="32">
        <f t="shared" si="119"/>
        <v>0</v>
      </c>
      <c r="G874" s="33">
        <f t="shared" si="118"/>
        <v>0</v>
      </c>
      <c r="H874" s="37"/>
      <c r="I874" s="34">
        <f t="shared" si="123"/>
        <v>0</v>
      </c>
      <c r="J874" s="37"/>
      <c r="K874" s="33">
        <f t="shared" si="120"/>
        <v>0</v>
      </c>
      <c r="L874" s="35">
        <f t="shared" si="124"/>
        <v>0</v>
      </c>
      <c r="M874" s="33">
        <f t="shared" si="121"/>
        <v>0</v>
      </c>
      <c r="N874" s="37"/>
      <c r="O874" s="33">
        <f t="shared" si="122"/>
        <v>0</v>
      </c>
      <c r="P874" s="36">
        <f t="shared" si="125"/>
        <v>0</v>
      </c>
    </row>
    <row r="875" spans="1:16" ht="51.75" hidden="1" x14ac:dyDescent="0.25">
      <c r="A875" s="28">
        <v>3311403240817</v>
      </c>
      <c r="B875" s="39" t="s">
        <v>616</v>
      </c>
      <c r="C875" s="30"/>
      <c r="D875" s="31">
        <f>SUM(D876:D877)</f>
        <v>0</v>
      </c>
      <c r="E875" s="31">
        <f>SUM(E876:E877)</f>
        <v>0</v>
      </c>
      <c r="F875" s="32">
        <f t="shared" si="119"/>
        <v>0</v>
      </c>
      <c r="G875" s="33">
        <f t="shared" si="118"/>
        <v>0</v>
      </c>
      <c r="H875" s="31">
        <f>SUM(H876:H877)</f>
        <v>0</v>
      </c>
      <c r="I875" s="34">
        <f t="shared" si="123"/>
        <v>0</v>
      </c>
      <c r="J875" s="31">
        <f>SUM(J876:J877)</f>
        <v>0</v>
      </c>
      <c r="K875" s="33">
        <f t="shared" si="120"/>
        <v>0</v>
      </c>
      <c r="L875" s="35">
        <f t="shared" si="124"/>
        <v>0</v>
      </c>
      <c r="M875" s="33">
        <f t="shared" si="121"/>
        <v>0</v>
      </c>
      <c r="N875" s="31">
        <f>SUM(N876:N877)</f>
        <v>0</v>
      </c>
      <c r="O875" s="33">
        <f t="shared" si="122"/>
        <v>0</v>
      </c>
      <c r="P875" s="36">
        <f t="shared" si="125"/>
        <v>0</v>
      </c>
    </row>
    <row r="876" spans="1:16" ht="51.75" hidden="1" x14ac:dyDescent="0.25">
      <c r="A876" s="28">
        <v>3311403240817210</v>
      </c>
      <c r="B876" s="39" t="s">
        <v>616</v>
      </c>
      <c r="C876" s="30"/>
      <c r="D876" s="37"/>
      <c r="E876" s="37"/>
      <c r="F876" s="32">
        <f t="shared" si="119"/>
        <v>0</v>
      </c>
      <c r="G876" s="33">
        <f t="shared" si="118"/>
        <v>0</v>
      </c>
      <c r="H876" s="37"/>
      <c r="I876" s="34">
        <f t="shared" si="123"/>
        <v>0</v>
      </c>
      <c r="J876" s="37"/>
      <c r="K876" s="33">
        <f t="shared" si="120"/>
        <v>0</v>
      </c>
      <c r="L876" s="35">
        <f t="shared" si="124"/>
        <v>0</v>
      </c>
      <c r="M876" s="33">
        <f t="shared" si="121"/>
        <v>0</v>
      </c>
      <c r="N876" s="37"/>
      <c r="O876" s="33">
        <f t="shared" si="122"/>
        <v>0</v>
      </c>
      <c r="P876" s="36">
        <f t="shared" si="125"/>
        <v>0</v>
      </c>
    </row>
    <row r="877" spans="1:16" ht="51.75" hidden="1" x14ac:dyDescent="0.25">
      <c r="A877" s="28">
        <v>3311403240817210</v>
      </c>
      <c r="B877" s="39" t="s">
        <v>616</v>
      </c>
      <c r="C877" s="30"/>
      <c r="D877" s="37"/>
      <c r="E877" s="37"/>
      <c r="F877" s="32">
        <f t="shared" si="119"/>
        <v>0</v>
      </c>
      <c r="G877" s="33">
        <f t="shared" si="118"/>
        <v>0</v>
      </c>
      <c r="H877" s="37"/>
      <c r="I877" s="34">
        <f t="shared" si="123"/>
        <v>0</v>
      </c>
      <c r="J877" s="37"/>
      <c r="K877" s="33">
        <f t="shared" si="120"/>
        <v>0</v>
      </c>
      <c r="L877" s="35">
        <f t="shared" si="124"/>
        <v>0</v>
      </c>
      <c r="M877" s="33">
        <f t="shared" si="121"/>
        <v>0</v>
      </c>
      <c r="N877" s="37"/>
      <c r="O877" s="33">
        <f t="shared" si="122"/>
        <v>0</v>
      </c>
      <c r="P877" s="36">
        <f t="shared" si="125"/>
        <v>0</v>
      </c>
    </row>
    <row r="878" spans="1:16" hidden="1" x14ac:dyDescent="0.25">
      <c r="A878" s="65">
        <v>3311403240853</v>
      </c>
      <c r="B878" s="39" t="s">
        <v>617</v>
      </c>
      <c r="C878" s="30"/>
      <c r="D878" s="31">
        <f>SUM(D879)</f>
        <v>0</v>
      </c>
      <c r="E878" s="31">
        <f>SUM(E879)</f>
        <v>0</v>
      </c>
      <c r="F878" s="32">
        <f t="shared" si="119"/>
        <v>0</v>
      </c>
      <c r="G878" s="33">
        <f t="shared" ref="G878:G943" si="126">IF(OR(F878=0,F$7=0),0,F878/F$7)*100</f>
        <v>0</v>
      </c>
      <c r="H878" s="31">
        <f>SUM(H879)</f>
        <v>0</v>
      </c>
      <c r="I878" s="34">
        <f t="shared" si="123"/>
        <v>0</v>
      </c>
      <c r="J878" s="31">
        <f>SUM(J879)</f>
        <v>0</v>
      </c>
      <c r="K878" s="33">
        <f t="shared" si="120"/>
        <v>0</v>
      </c>
      <c r="L878" s="35">
        <f t="shared" si="124"/>
        <v>0</v>
      </c>
      <c r="M878" s="33">
        <f t="shared" si="121"/>
        <v>0</v>
      </c>
      <c r="N878" s="31">
        <f>SUM(N879)</f>
        <v>0</v>
      </c>
      <c r="O878" s="33">
        <f t="shared" si="122"/>
        <v>0</v>
      </c>
      <c r="P878" s="36">
        <f t="shared" si="125"/>
        <v>0</v>
      </c>
    </row>
    <row r="879" spans="1:16" hidden="1" x14ac:dyDescent="0.25">
      <c r="A879" s="65">
        <v>3311403240853210</v>
      </c>
      <c r="B879" s="39" t="s">
        <v>617</v>
      </c>
      <c r="C879" s="30"/>
      <c r="D879" s="37"/>
      <c r="E879" s="37"/>
      <c r="F879" s="32">
        <f t="shared" si="119"/>
        <v>0</v>
      </c>
      <c r="G879" s="33">
        <f t="shared" si="126"/>
        <v>0</v>
      </c>
      <c r="H879" s="37"/>
      <c r="I879" s="34">
        <f t="shared" si="123"/>
        <v>0</v>
      </c>
      <c r="J879" s="37"/>
      <c r="K879" s="33">
        <f t="shared" si="120"/>
        <v>0</v>
      </c>
      <c r="L879" s="35">
        <f t="shared" si="124"/>
        <v>0</v>
      </c>
      <c r="M879" s="33">
        <f t="shared" si="121"/>
        <v>0</v>
      </c>
      <c r="N879" s="37"/>
      <c r="O879" s="33">
        <f t="shared" si="122"/>
        <v>0</v>
      </c>
      <c r="P879" s="36">
        <f t="shared" si="125"/>
        <v>0</v>
      </c>
    </row>
    <row r="880" spans="1:16" hidden="1" x14ac:dyDescent="0.25">
      <c r="A880" s="65">
        <v>3311403240857</v>
      </c>
      <c r="B880" s="39" t="s">
        <v>618</v>
      </c>
      <c r="C880" s="30"/>
      <c r="D880" s="31">
        <f>SUM(D881)</f>
        <v>0</v>
      </c>
      <c r="E880" s="31">
        <f>SUM(E881)</f>
        <v>0</v>
      </c>
      <c r="F880" s="32">
        <f t="shared" si="119"/>
        <v>0</v>
      </c>
      <c r="G880" s="33">
        <f t="shared" si="126"/>
        <v>0</v>
      </c>
      <c r="H880" s="31">
        <f>SUM(H881)</f>
        <v>0</v>
      </c>
      <c r="I880" s="34">
        <f t="shared" si="123"/>
        <v>0</v>
      </c>
      <c r="J880" s="31">
        <f>SUM(J881)</f>
        <v>0</v>
      </c>
      <c r="K880" s="33">
        <f t="shared" si="120"/>
        <v>0</v>
      </c>
      <c r="L880" s="35">
        <f t="shared" si="124"/>
        <v>0</v>
      </c>
      <c r="M880" s="33">
        <f t="shared" si="121"/>
        <v>0</v>
      </c>
      <c r="N880" s="31">
        <f>SUM(N881)</f>
        <v>0</v>
      </c>
      <c r="O880" s="33">
        <f t="shared" si="122"/>
        <v>0</v>
      </c>
      <c r="P880" s="36">
        <f t="shared" si="125"/>
        <v>0</v>
      </c>
    </row>
    <row r="881" spans="1:16" hidden="1" x14ac:dyDescent="0.25">
      <c r="A881" s="65">
        <v>3311403240857210</v>
      </c>
      <c r="B881" s="39" t="s">
        <v>618</v>
      </c>
      <c r="C881" s="30"/>
      <c r="D881" s="37"/>
      <c r="E881" s="37"/>
      <c r="F881" s="32">
        <f t="shared" si="119"/>
        <v>0</v>
      </c>
      <c r="G881" s="33">
        <f t="shared" si="126"/>
        <v>0</v>
      </c>
      <c r="H881" s="37"/>
      <c r="I881" s="34">
        <f t="shared" si="123"/>
        <v>0</v>
      </c>
      <c r="J881" s="37"/>
      <c r="K881" s="33">
        <f t="shared" si="120"/>
        <v>0</v>
      </c>
      <c r="L881" s="35">
        <f t="shared" si="124"/>
        <v>0</v>
      </c>
      <c r="M881" s="33">
        <f t="shared" si="121"/>
        <v>0</v>
      </c>
      <c r="N881" s="37"/>
      <c r="O881" s="33">
        <f t="shared" si="122"/>
        <v>0</v>
      </c>
      <c r="P881" s="36">
        <f t="shared" si="125"/>
        <v>0</v>
      </c>
    </row>
    <row r="882" spans="1:16" ht="39" hidden="1" x14ac:dyDescent="0.25">
      <c r="A882" s="65">
        <v>3311403240870</v>
      </c>
      <c r="B882" s="39" t="s">
        <v>619</v>
      </c>
      <c r="C882" s="30"/>
      <c r="D882" s="31">
        <f>SUM(D883:D885)</f>
        <v>0</v>
      </c>
      <c r="E882" s="31">
        <f>SUM(E883:E885)</f>
        <v>0</v>
      </c>
      <c r="F882" s="32">
        <f t="shared" si="119"/>
        <v>0</v>
      </c>
      <c r="G882" s="33">
        <f t="shared" si="126"/>
        <v>0</v>
      </c>
      <c r="H882" s="31">
        <f>SUM(H883:H885)</f>
        <v>0</v>
      </c>
      <c r="I882" s="34">
        <f t="shared" si="123"/>
        <v>0</v>
      </c>
      <c r="J882" s="31">
        <f>SUM(J883:J885)</f>
        <v>0</v>
      </c>
      <c r="K882" s="33">
        <f t="shared" si="120"/>
        <v>0</v>
      </c>
      <c r="L882" s="35">
        <f t="shared" si="124"/>
        <v>0</v>
      </c>
      <c r="M882" s="33">
        <f t="shared" si="121"/>
        <v>0</v>
      </c>
      <c r="N882" s="31">
        <f>SUM(N883:N885)</f>
        <v>0</v>
      </c>
      <c r="O882" s="33">
        <f t="shared" si="122"/>
        <v>0</v>
      </c>
      <c r="P882" s="36">
        <f t="shared" si="125"/>
        <v>0</v>
      </c>
    </row>
    <row r="883" spans="1:16" ht="39" hidden="1" x14ac:dyDescent="0.25">
      <c r="A883" s="65">
        <v>3311403240870210</v>
      </c>
      <c r="B883" s="39" t="s">
        <v>619</v>
      </c>
      <c r="C883" s="30"/>
      <c r="D883" s="37"/>
      <c r="E883" s="37"/>
      <c r="F883" s="32">
        <f t="shared" si="119"/>
        <v>0</v>
      </c>
      <c r="G883" s="33">
        <f t="shared" si="126"/>
        <v>0</v>
      </c>
      <c r="H883" s="37"/>
      <c r="I883" s="34">
        <f t="shared" si="123"/>
        <v>0</v>
      </c>
      <c r="J883" s="37"/>
      <c r="K883" s="33">
        <f t="shared" si="120"/>
        <v>0</v>
      </c>
      <c r="L883" s="35">
        <f t="shared" si="124"/>
        <v>0</v>
      </c>
      <c r="M883" s="33">
        <f t="shared" si="121"/>
        <v>0</v>
      </c>
      <c r="N883" s="37"/>
      <c r="O883" s="33">
        <f t="shared" si="122"/>
        <v>0</v>
      </c>
      <c r="P883" s="36">
        <f t="shared" si="125"/>
        <v>0</v>
      </c>
    </row>
    <row r="884" spans="1:16" ht="39" hidden="1" x14ac:dyDescent="0.25">
      <c r="A884" s="65">
        <v>3311403240870210</v>
      </c>
      <c r="B884" s="39" t="s">
        <v>619</v>
      </c>
      <c r="C884" s="30"/>
      <c r="D884" s="37"/>
      <c r="E884" s="37"/>
      <c r="F884" s="32">
        <f t="shared" si="119"/>
        <v>0</v>
      </c>
      <c r="G884" s="33">
        <f t="shared" si="126"/>
        <v>0</v>
      </c>
      <c r="H884" s="37"/>
      <c r="I884" s="34">
        <f t="shared" si="123"/>
        <v>0</v>
      </c>
      <c r="J884" s="37"/>
      <c r="K884" s="33">
        <f t="shared" si="120"/>
        <v>0</v>
      </c>
      <c r="L884" s="35">
        <f t="shared" si="124"/>
        <v>0</v>
      </c>
      <c r="M884" s="33">
        <f t="shared" si="121"/>
        <v>0</v>
      </c>
      <c r="N884" s="37"/>
      <c r="O884" s="33">
        <f t="shared" si="122"/>
        <v>0</v>
      </c>
      <c r="P884" s="36">
        <f t="shared" si="125"/>
        <v>0</v>
      </c>
    </row>
    <row r="885" spans="1:16" ht="39" hidden="1" x14ac:dyDescent="0.25">
      <c r="A885" s="65">
        <v>3311403240870210</v>
      </c>
      <c r="B885" s="39" t="s">
        <v>619</v>
      </c>
      <c r="C885" s="30"/>
      <c r="D885" s="37"/>
      <c r="E885" s="37"/>
      <c r="F885" s="32">
        <f t="shared" si="119"/>
        <v>0</v>
      </c>
      <c r="G885" s="33">
        <f t="shared" si="126"/>
        <v>0</v>
      </c>
      <c r="H885" s="37"/>
      <c r="I885" s="34">
        <f t="shared" si="123"/>
        <v>0</v>
      </c>
      <c r="J885" s="37"/>
      <c r="K885" s="33">
        <f t="shared" si="120"/>
        <v>0</v>
      </c>
      <c r="L885" s="35">
        <f t="shared" si="124"/>
        <v>0</v>
      </c>
      <c r="M885" s="33">
        <f t="shared" si="121"/>
        <v>0</v>
      </c>
      <c r="N885" s="37"/>
      <c r="O885" s="33">
        <f t="shared" si="122"/>
        <v>0</v>
      </c>
      <c r="P885" s="36">
        <f t="shared" si="125"/>
        <v>0</v>
      </c>
    </row>
    <row r="886" spans="1:16" ht="39" hidden="1" x14ac:dyDescent="0.25">
      <c r="A886" s="28">
        <v>331140325</v>
      </c>
      <c r="B886" s="39" t="s">
        <v>620</v>
      </c>
      <c r="C886" s="30"/>
      <c r="D886" s="31">
        <f>SUM(D887+D889+D891)</f>
        <v>0</v>
      </c>
      <c r="E886" s="31">
        <f>SUM(E887+E889+E891)</f>
        <v>0</v>
      </c>
      <c r="F886" s="32">
        <f t="shared" si="119"/>
        <v>0</v>
      </c>
      <c r="G886" s="33">
        <f t="shared" si="126"/>
        <v>0</v>
      </c>
      <c r="H886" s="31">
        <f>SUM(H887+H889+H891)</f>
        <v>0</v>
      </c>
      <c r="I886" s="34">
        <f t="shared" si="123"/>
        <v>0</v>
      </c>
      <c r="J886" s="31">
        <f>SUM(J887+J889+J891)</f>
        <v>0</v>
      </c>
      <c r="K886" s="33">
        <f t="shared" si="120"/>
        <v>0</v>
      </c>
      <c r="L886" s="35">
        <f t="shared" si="124"/>
        <v>0</v>
      </c>
      <c r="M886" s="33">
        <f t="shared" si="121"/>
        <v>0</v>
      </c>
      <c r="N886" s="31">
        <f>SUM(N887+N889+N891)</f>
        <v>0</v>
      </c>
      <c r="O886" s="33">
        <f t="shared" si="122"/>
        <v>0</v>
      </c>
      <c r="P886" s="36">
        <f t="shared" si="125"/>
        <v>0</v>
      </c>
    </row>
    <row r="887" spans="1:16" hidden="1" x14ac:dyDescent="0.25">
      <c r="A887" s="28">
        <v>3311403250711</v>
      </c>
      <c r="B887" s="39" t="s">
        <v>621</v>
      </c>
      <c r="C887" s="30"/>
      <c r="D887" s="31">
        <f>SUM(D888)</f>
        <v>0</v>
      </c>
      <c r="E887" s="31">
        <f>SUM(E888)</f>
        <v>0</v>
      </c>
      <c r="F887" s="32">
        <f t="shared" si="119"/>
        <v>0</v>
      </c>
      <c r="G887" s="33">
        <f t="shared" si="126"/>
        <v>0</v>
      </c>
      <c r="H887" s="31">
        <f>SUM(H888)</f>
        <v>0</v>
      </c>
      <c r="I887" s="34">
        <f t="shared" si="123"/>
        <v>0</v>
      </c>
      <c r="J887" s="31">
        <f>SUM(J888)</f>
        <v>0</v>
      </c>
      <c r="K887" s="33">
        <f t="shared" si="120"/>
        <v>0</v>
      </c>
      <c r="L887" s="35">
        <f t="shared" si="124"/>
        <v>0</v>
      </c>
      <c r="M887" s="33">
        <f t="shared" si="121"/>
        <v>0</v>
      </c>
      <c r="N887" s="31">
        <f>SUM(N888)</f>
        <v>0</v>
      </c>
      <c r="O887" s="33">
        <f t="shared" si="122"/>
        <v>0</v>
      </c>
      <c r="P887" s="36">
        <f t="shared" si="125"/>
        <v>0</v>
      </c>
    </row>
    <row r="888" spans="1:16" hidden="1" x14ac:dyDescent="0.25">
      <c r="A888" s="28">
        <v>3311403250711220</v>
      </c>
      <c r="B888" s="39" t="s">
        <v>621</v>
      </c>
      <c r="C888" s="30"/>
      <c r="D888" s="37"/>
      <c r="E888" s="37"/>
      <c r="F888" s="32">
        <f t="shared" si="119"/>
        <v>0</v>
      </c>
      <c r="G888" s="33">
        <f t="shared" si="126"/>
        <v>0</v>
      </c>
      <c r="H888" s="37"/>
      <c r="I888" s="34">
        <f t="shared" si="123"/>
        <v>0</v>
      </c>
      <c r="J888" s="37"/>
      <c r="K888" s="33">
        <f t="shared" si="120"/>
        <v>0</v>
      </c>
      <c r="L888" s="35">
        <f t="shared" si="124"/>
        <v>0</v>
      </c>
      <c r="M888" s="33">
        <f t="shared" si="121"/>
        <v>0</v>
      </c>
      <c r="N888" s="37"/>
      <c r="O888" s="33">
        <f t="shared" si="122"/>
        <v>0</v>
      </c>
      <c r="P888" s="36">
        <f t="shared" si="125"/>
        <v>0</v>
      </c>
    </row>
    <row r="889" spans="1:16" ht="26.25" hidden="1" x14ac:dyDescent="0.25">
      <c r="A889" s="28">
        <v>3311403250753</v>
      </c>
      <c r="B889" s="39" t="s">
        <v>622</v>
      </c>
      <c r="C889" s="30"/>
      <c r="D889" s="31">
        <f>SUM(D890)</f>
        <v>0</v>
      </c>
      <c r="E889" s="31">
        <f>SUM(E890)</f>
        <v>0</v>
      </c>
      <c r="F889" s="32">
        <f t="shared" si="119"/>
        <v>0</v>
      </c>
      <c r="G889" s="33">
        <f t="shared" si="126"/>
        <v>0</v>
      </c>
      <c r="H889" s="31">
        <f>SUM(H890)</f>
        <v>0</v>
      </c>
      <c r="I889" s="34">
        <f t="shared" si="123"/>
        <v>0</v>
      </c>
      <c r="J889" s="31">
        <f>SUM(J890)</f>
        <v>0</v>
      </c>
      <c r="K889" s="33">
        <f t="shared" si="120"/>
        <v>0</v>
      </c>
      <c r="L889" s="35">
        <f t="shared" si="124"/>
        <v>0</v>
      </c>
      <c r="M889" s="33">
        <f t="shared" si="121"/>
        <v>0</v>
      </c>
      <c r="N889" s="31">
        <f>SUM(N890)</f>
        <v>0</v>
      </c>
      <c r="O889" s="33">
        <f t="shared" si="122"/>
        <v>0</v>
      </c>
      <c r="P889" s="36">
        <f t="shared" si="125"/>
        <v>0</v>
      </c>
    </row>
    <row r="890" spans="1:16" ht="26.25" hidden="1" x14ac:dyDescent="0.25">
      <c r="A890" s="28">
        <v>3311403250753220</v>
      </c>
      <c r="B890" s="39" t="s">
        <v>622</v>
      </c>
      <c r="C890" s="30"/>
      <c r="D890" s="37"/>
      <c r="E890" s="37"/>
      <c r="F890" s="32">
        <f t="shared" si="119"/>
        <v>0</v>
      </c>
      <c r="G890" s="33">
        <f t="shared" si="126"/>
        <v>0</v>
      </c>
      <c r="H890" s="37"/>
      <c r="I890" s="34">
        <f t="shared" si="123"/>
        <v>0</v>
      </c>
      <c r="J890" s="37"/>
      <c r="K890" s="33">
        <f t="shared" si="120"/>
        <v>0</v>
      </c>
      <c r="L890" s="35">
        <f t="shared" si="124"/>
        <v>0</v>
      </c>
      <c r="M890" s="33">
        <f t="shared" si="121"/>
        <v>0</v>
      </c>
      <c r="N890" s="37"/>
      <c r="O890" s="33">
        <f t="shared" si="122"/>
        <v>0</v>
      </c>
      <c r="P890" s="36">
        <f t="shared" si="125"/>
        <v>0</v>
      </c>
    </row>
    <row r="891" spans="1:16" ht="26.25" hidden="1" x14ac:dyDescent="0.25">
      <c r="A891" s="28">
        <v>3311403250823</v>
      </c>
      <c r="B891" s="39" t="s">
        <v>623</v>
      </c>
      <c r="C891" s="30"/>
      <c r="D891" s="31">
        <f>SUM(D892:D893)</f>
        <v>0</v>
      </c>
      <c r="E891" s="31">
        <f>SUM(E892:E893)</f>
        <v>0</v>
      </c>
      <c r="F891" s="32">
        <f t="shared" ref="F891:F954" si="127">SUM(D891+E891)</f>
        <v>0</v>
      </c>
      <c r="G891" s="33">
        <f t="shared" si="126"/>
        <v>0</v>
      </c>
      <c r="H891" s="31">
        <f>SUM(H892:H893)</f>
        <v>0</v>
      </c>
      <c r="I891" s="34">
        <f t="shared" si="123"/>
        <v>0</v>
      </c>
      <c r="J891" s="31">
        <f>SUM(J892:J893)</f>
        <v>0</v>
      </c>
      <c r="K891" s="33">
        <f t="shared" si="120"/>
        <v>0</v>
      </c>
      <c r="L891" s="35">
        <f t="shared" si="124"/>
        <v>0</v>
      </c>
      <c r="M891" s="33">
        <f t="shared" si="121"/>
        <v>0</v>
      </c>
      <c r="N891" s="31">
        <f>SUM(N892:N893)</f>
        <v>0</v>
      </c>
      <c r="O891" s="33">
        <f t="shared" si="122"/>
        <v>0</v>
      </c>
      <c r="P891" s="36">
        <f t="shared" si="125"/>
        <v>0</v>
      </c>
    </row>
    <row r="892" spans="1:16" ht="26.25" hidden="1" x14ac:dyDescent="0.25">
      <c r="A892" s="28">
        <v>3311403250823220</v>
      </c>
      <c r="B892" s="39" t="s">
        <v>623</v>
      </c>
      <c r="C892" s="30"/>
      <c r="D892" s="37"/>
      <c r="E892" s="37"/>
      <c r="F892" s="32">
        <f t="shared" si="127"/>
        <v>0</v>
      </c>
      <c r="G892" s="33">
        <f t="shared" si="126"/>
        <v>0</v>
      </c>
      <c r="H892" s="37"/>
      <c r="I892" s="34">
        <f t="shared" si="123"/>
        <v>0</v>
      </c>
      <c r="J892" s="37"/>
      <c r="K892" s="33">
        <f t="shared" si="120"/>
        <v>0</v>
      </c>
      <c r="L892" s="35">
        <f t="shared" si="124"/>
        <v>0</v>
      </c>
      <c r="M892" s="33">
        <f t="shared" si="121"/>
        <v>0</v>
      </c>
      <c r="N892" s="37"/>
      <c r="O892" s="33">
        <f t="shared" si="122"/>
        <v>0</v>
      </c>
      <c r="P892" s="36">
        <f t="shared" si="125"/>
        <v>0</v>
      </c>
    </row>
    <row r="893" spans="1:16" ht="26.25" hidden="1" x14ac:dyDescent="0.25">
      <c r="A893" s="28">
        <v>3311403250823220</v>
      </c>
      <c r="B893" s="39" t="s">
        <v>623</v>
      </c>
      <c r="C893" s="30"/>
      <c r="D893" s="37"/>
      <c r="E893" s="37"/>
      <c r="F893" s="32">
        <f t="shared" si="127"/>
        <v>0</v>
      </c>
      <c r="G893" s="33">
        <f t="shared" si="126"/>
        <v>0</v>
      </c>
      <c r="H893" s="37"/>
      <c r="I893" s="34">
        <f t="shared" si="123"/>
        <v>0</v>
      </c>
      <c r="J893" s="37"/>
      <c r="K893" s="33">
        <f t="shared" si="120"/>
        <v>0</v>
      </c>
      <c r="L893" s="35">
        <f t="shared" si="124"/>
        <v>0</v>
      </c>
      <c r="M893" s="33">
        <f t="shared" si="121"/>
        <v>0</v>
      </c>
      <c r="N893" s="37"/>
      <c r="O893" s="33">
        <f t="shared" si="122"/>
        <v>0</v>
      </c>
      <c r="P893" s="36">
        <f t="shared" si="125"/>
        <v>0</v>
      </c>
    </row>
    <row r="894" spans="1:16" ht="26.25" x14ac:dyDescent="0.25">
      <c r="A894" s="28">
        <v>331140326</v>
      </c>
      <c r="B894" s="39" t="s">
        <v>624</v>
      </c>
      <c r="C894" s="30"/>
      <c r="D894" s="31">
        <f>SUM(D895+D897+D900+D902+D904+D906+D908+D910+D912+D914+D916+D918+D920+D922+D924+D926+D928+D930+D932+D934+D936+D938+D940+D942+D944+D946+D948+D950+D954+D957+D960+D962)</f>
        <v>50000000</v>
      </c>
      <c r="E894" s="31">
        <f>SUM(E895+E897+E900+E902+E904+E906+E908+E910+E912+E914+E916+E918+E920+E922+E924+E926+E928+E930+E932+E934+E936+E938+E940+E942+E944+E946+E948+E950+E954+E957+E960+E962)</f>
        <v>0</v>
      </c>
      <c r="F894" s="32">
        <f t="shared" si="127"/>
        <v>50000000</v>
      </c>
      <c r="G894" s="33">
        <f t="shared" si="126"/>
        <v>0.14743970222251135</v>
      </c>
      <c r="H894" s="31">
        <f>SUM(H895+H897+H900+H902+H904+H906+H908+H910+H912+H914+H916+H918+H920+H922+H924+H926+H928+H930+H932+H934+H936+H938+H940+H942+H944+H946+H948+H950+H954+H957+H960+H962)</f>
        <v>0</v>
      </c>
      <c r="I894" s="34">
        <f t="shared" si="123"/>
        <v>50000000</v>
      </c>
      <c r="J894" s="31">
        <f>SUM(J895+J897+J900+J902+J904+J906+J908+J910+J912+J914+J916+J918+J920+J922+J924+J926+J928+J930+J932+J934+J936+J938+J940+J942+J944+J946+J948+J950+J954+J957+J960+J962)</f>
        <v>6196480</v>
      </c>
      <c r="K894" s="33">
        <f t="shared" si="120"/>
        <v>12.39296</v>
      </c>
      <c r="L894" s="35">
        <f t="shared" si="124"/>
        <v>13579520</v>
      </c>
      <c r="M894" s="33">
        <f t="shared" si="121"/>
        <v>27.159040000000001</v>
      </c>
      <c r="N894" s="31">
        <f>SUM(N895+N897+N900+N902+N904+N906+N908+N910+N912+N914+N916+N918+N920+N922+N924+N926+N928+N930+N932+N934+N936+N938+N940+N942+N944+N946+N948+N950+N954+N957+N960+N962)</f>
        <v>19776000</v>
      </c>
      <c r="O894" s="33">
        <f t="shared" si="122"/>
        <v>39.552</v>
      </c>
      <c r="P894" s="36">
        <f t="shared" si="125"/>
        <v>30224000</v>
      </c>
    </row>
    <row r="895" spans="1:16" x14ac:dyDescent="0.25">
      <c r="A895" s="28">
        <v>3311403260076</v>
      </c>
      <c r="B895" s="29" t="s">
        <v>625</v>
      </c>
      <c r="C895" s="30"/>
      <c r="D895" s="31">
        <f>SUM(D896)</f>
        <v>50000000</v>
      </c>
      <c r="E895" s="31">
        <f>SUM(E896)</f>
        <v>0</v>
      </c>
      <c r="F895" s="32">
        <f t="shared" si="127"/>
        <v>50000000</v>
      </c>
      <c r="G895" s="33">
        <f t="shared" si="126"/>
        <v>0.14743970222251135</v>
      </c>
      <c r="H895" s="31">
        <f>SUM(H896)</f>
        <v>0</v>
      </c>
      <c r="I895" s="34">
        <f t="shared" si="123"/>
        <v>50000000</v>
      </c>
      <c r="J895" s="31">
        <f>SUM(J896)</f>
        <v>6196480</v>
      </c>
      <c r="K895" s="33">
        <f t="shared" si="120"/>
        <v>12.39296</v>
      </c>
      <c r="L895" s="35">
        <f t="shared" si="124"/>
        <v>13579520</v>
      </c>
      <c r="M895" s="33">
        <f t="shared" si="121"/>
        <v>27.159040000000001</v>
      </c>
      <c r="N895" s="31">
        <f>SUM(N896)</f>
        <v>19776000</v>
      </c>
      <c r="O895" s="33">
        <f t="shared" si="122"/>
        <v>39.552</v>
      </c>
      <c r="P895" s="36">
        <f t="shared" si="125"/>
        <v>30224000</v>
      </c>
    </row>
    <row r="896" spans="1:16" x14ac:dyDescent="0.25">
      <c r="A896" s="28">
        <v>3311403260076</v>
      </c>
      <c r="B896" s="29" t="s">
        <v>625</v>
      </c>
      <c r="C896" s="30"/>
      <c r="D896" s="31">
        <v>50000000</v>
      </c>
      <c r="E896" s="31"/>
      <c r="F896" s="32">
        <f t="shared" si="127"/>
        <v>50000000</v>
      </c>
      <c r="G896" s="33">
        <f t="shared" si="126"/>
        <v>0.14743970222251135</v>
      </c>
      <c r="H896" s="31"/>
      <c r="I896" s="34">
        <f t="shared" si="123"/>
        <v>50000000</v>
      </c>
      <c r="J896" s="31">
        <v>6196480</v>
      </c>
      <c r="K896" s="33">
        <f t="shared" si="120"/>
        <v>12.39296</v>
      </c>
      <c r="L896" s="35">
        <f t="shared" si="124"/>
        <v>13579520</v>
      </c>
      <c r="M896" s="33">
        <f t="shared" si="121"/>
        <v>27.159040000000001</v>
      </c>
      <c r="N896" s="31">
        <v>19776000</v>
      </c>
      <c r="O896" s="33">
        <f t="shared" si="122"/>
        <v>39.552</v>
      </c>
      <c r="P896" s="36">
        <f t="shared" si="125"/>
        <v>30224000</v>
      </c>
    </row>
    <row r="897" spans="1:16" hidden="1" x14ac:dyDescent="0.25">
      <c r="A897" s="65">
        <v>3311403260226</v>
      </c>
      <c r="B897" s="66" t="s">
        <v>626</v>
      </c>
      <c r="C897" s="30"/>
      <c r="D897" s="31">
        <f>SUM(D898:D899)</f>
        <v>0</v>
      </c>
      <c r="E897" s="31">
        <f>SUM(E898:E899)</f>
        <v>0</v>
      </c>
      <c r="F897" s="32">
        <f t="shared" si="127"/>
        <v>0</v>
      </c>
      <c r="G897" s="33">
        <f t="shared" si="126"/>
        <v>0</v>
      </c>
      <c r="H897" s="31">
        <f>SUM(H898:H899)</f>
        <v>0</v>
      </c>
      <c r="I897" s="34">
        <f t="shared" si="123"/>
        <v>0</v>
      </c>
      <c r="J897" s="31">
        <f>SUM(J898:J899)</f>
        <v>0</v>
      </c>
      <c r="K897" s="33">
        <f t="shared" si="120"/>
        <v>0</v>
      </c>
      <c r="L897" s="35">
        <f t="shared" si="124"/>
        <v>0</v>
      </c>
      <c r="M897" s="33">
        <f t="shared" si="121"/>
        <v>0</v>
      </c>
      <c r="N897" s="31">
        <f>SUM(N898:N899)</f>
        <v>0</v>
      </c>
      <c r="O897" s="33">
        <f t="shared" si="122"/>
        <v>0</v>
      </c>
      <c r="P897" s="36">
        <f t="shared" si="125"/>
        <v>0</v>
      </c>
    </row>
    <row r="898" spans="1:16" hidden="1" x14ac:dyDescent="0.25">
      <c r="A898" s="65">
        <v>3311403260226220</v>
      </c>
      <c r="B898" s="66" t="s">
        <v>627</v>
      </c>
      <c r="C898" s="30"/>
      <c r="D898" s="37"/>
      <c r="E898" s="37"/>
      <c r="F898" s="32">
        <f t="shared" si="127"/>
        <v>0</v>
      </c>
      <c r="G898" s="33">
        <f t="shared" si="126"/>
        <v>0</v>
      </c>
      <c r="H898" s="37"/>
      <c r="I898" s="34">
        <f t="shared" si="123"/>
        <v>0</v>
      </c>
      <c r="J898" s="37"/>
      <c r="K898" s="33">
        <f t="shared" si="120"/>
        <v>0</v>
      </c>
      <c r="L898" s="35">
        <f t="shared" si="124"/>
        <v>0</v>
      </c>
      <c r="M898" s="33">
        <f t="shared" si="121"/>
        <v>0</v>
      </c>
      <c r="N898" s="37"/>
      <c r="O898" s="33">
        <f t="shared" si="122"/>
        <v>0</v>
      </c>
      <c r="P898" s="36">
        <f t="shared" si="125"/>
        <v>0</v>
      </c>
    </row>
    <row r="899" spans="1:16" hidden="1" x14ac:dyDescent="0.25">
      <c r="A899" s="65">
        <v>3311403260226220</v>
      </c>
      <c r="B899" s="66" t="s">
        <v>627</v>
      </c>
      <c r="C899" s="30"/>
      <c r="D899" s="37">
        <v>0</v>
      </c>
      <c r="E899" s="37">
        <v>0</v>
      </c>
      <c r="F899" s="32">
        <f t="shared" si="127"/>
        <v>0</v>
      </c>
      <c r="G899" s="33">
        <f t="shared" si="126"/>
        <v>0</v>
      </c>
      <c r="H899" s="37">
        <v>0</v>
      </c>
      <c r="I899" s="34">
        <f t="shared" si="123"/>
        <v>0</v>
      </c>
      <c r="J899" s="37">
        <v>0</v>
      </c>
      <c r="K899" s="33">
        <f t="shared" si="120"/>
        <v>0</v>
      </c>
      <c r="L899" s="35">
        <f t="shared" si="124"/>
        <v>0</v>
      </c>
      <c r="M899" s="33">
        <f t="shared" si="121"/>
        <v>0</v>
      </c>
      <c r="N899" s="37">
        <v>0</v>
      </c>
      <c r="O899" s="33">
        <f t="shared" si="122"/>
        <v>0</v>
      </c>
      <c r="P899" s="36">
        <f t="shared" si="125"/>
        <v>0</v>
      </c>
    </row>
    <row r="900" spans="1:16" hidden="1" x14ac:dyDescent="0.25">
      <c r="A900" s="65">
        <v>3311403260364</v>
      </c>
      <c r="B900" s="66" t="s">
        <v>628</v>
      </c>
      <c r="C900" s="30"/>
      <c r="D900" s="31">
        <f>SUM(D901)</f>
        <v>0</v>
      </c>
      <c r="E900" s="31">
        <f>SUM(E901)</f>
        <v>0</v>
      </c>
      <c r="F900" s="32">
        <f t="shared" si="127"/>
        <v>0</v>
      </c>
      <c r="G900" s="33">
        <f t="shared" si="126"/>
        <v>0</v>
      </c>
      <c r="H900" s="31">
        <f>SUM(H901)</f>
        <v>0</v>
      </c>
      <c r="I900" s="34">
        <f t="shared" si="123"/>
        <v>0</v>
      </c>
      <c r="J900" s="31">
        <f>SUM(J901)</f>
        <v>0</v>
      </c>
      <c r="K900" s="33">
        <f t="shared" si="120"/>
        <v>0</v>
      </c>
      <c r="L900" s="35">
        <f t="shared" si="124"/>
        <v>0</v>
      </c>
      <c r="M900" s="33">
        <f t="shared" si="121"/>
        <v>0</v>
      </c>
      <c r="N900" s="31">
        <f>SUM(N901)</f>
        <v>0</v>
      </c>
      <c r="O900" s="33">
        <f t="shared" si="122"/>
        <v>0</v>
      </c>
      <c r="P900" s="36">
        <f t="shared" si="125"/>
        <v>0</v>
      </c>
    </row>
    <row r="901" spans="1:16" hidden="1" x14ac:dyDescent="0.25">
      <c r="A901" s="65">
        <v>3311403260364220</v>
      </c>
      <c r="B901" s="66" t="s">
        <v>629</v>
      </c>
      <c r="C901" s="30"/>
      <c r="D901" s="37"/>
      <c r="E901" s="37"/>
      <c r="F901" s="32">
        <f t="shared" si="127"/>
        <v>0</v>
      </c>
      <c r="G901" s="33">
        <f t="shared" si="126"/>
        <v>0</v>
      </c>
      <c r="H901" s="37"/>
      <c r="I901" s="34">
        <f t="shared" si="123"/>
        <v>0</v>
      </c>
      <c r="J901" s="37"/>
      <c r="K901" s="33">
        <f t="shared" si="120"/>
        <v>0</v>
      </c>
      <c r="L901" s="35">
        <f t="shared" si="124"/>
        <v>0</v>
      </c>
      <c r="M901" s="33">
        <f t="shared" si="121"/>
        <v>0</v>
      </c>
      <c r="N901" s="37"/>
      <c r="O901" s="33">
        <f t="shared" si="122"/>
        <v>0</v>
      </c>
      <c r="P901" s="36">
        <f t="shared" si="125"/>
        <v>0</v>
      </c>
    </row>
    <row r="902" spans="1:16" hidden="1" x14ac:dyDescent="0.25">
      <c r="A902" s="28">
        <v>3311403260687</v>
      </c>
      <c r="B902" s="39" t="s">
        <v>630</v>
      </c>
      <c r="C902" s="30"/>
      <c r="D902" s="31">
        <f>SUM(D903)</f>
        <v>0</v>
      </c>
      <c r="E902" s="31">
        <f>SUM(E903)</f>
        <v>0</v>
      </c>
      <c r="F902" s="32">
        <f t="shared" si="127"/>
        <v>0</v>
      </c>
      <c r="G902" s="33">
        <f t="shared" si="126"/>
        <v>0</v>
      </c>
      <c r="H902" s="31">
        <f>SUM(H903)</f>
        <v>0</v>
      </c>
      <c r="I902" s="34">
        <f t="shared" si="123"/>
        <v>0</v>
      </c>
      <c r="J902" s="31">
        <f>SUM(J903)</f>
        <v>0</v>
      </c>
      <c r="K902" s="33">
        <f t="shared" si="120"/>
        <v>0</v>
      </c>
      <c r="L902" s="35">
        <f t="shared" si="124"/>
        <v>0</v>
      </c>
      <c r="M902" s="33">
        <f t="shared" si="121"/>
        <v>0</v>
      </c>
      <c r="N902" s="31">
        <f>SUM(N903)</f>
        <v>0</v>
      </c>
      <c r="O902" s="33">
        <f t="shared" si="122"/>
        <v>0</v>
      </c>
      <c r="P902" s="36">
        <f t="shared" si="125"/>
        <v>0</v>
      </c>
    </row>
    <row r="903" spans="1:16" hidden="1" x14ac:dyDescent="0.25">
      <c r="A903" s="28">
        <v>3311403260687220</v>
      </c>
      <c r="B903" s="39" t="s">
        <v>631</v>
      </c>
      <c r="C903" s="30"/>
      <c r="D903" s="37"/>
      <c r="E903" s="37"/>
      <c r="F903" s="32">
        <f t="shared" si="127"/>
        <v>0</v>
      </c>
      <c r="G903" s="33">
        <f t="shared" si="126"/>
        <v>0</v>
      </c>
      <c r="H903" s="37"/>
      <c r="I903" s="34">
        <f t="shared" si="123"/>
        <v>0</v>
      </c>
      <c r="J903" s="37"/>
      <c r="K903" s="33">
        <f t="shared" si="120"/>
        <v>0</v>
      </c>
      <c r="L903" s="35">
        <f t="shared" si="124"/>
        <v>0</v>
      </c>
      <c r="M903" s="33">
        <f t="shared" si="121"/>
        <v>0</v>
      </c>
      <c r="N903" s="37"/>
      <c r="O903" s="33">
        <f t="shared" si="122"/>
        <v>0</v>
      </c>
      <c r="P903" s="36">
        <f t="shared" si="125"/>
        <v>0</v>
      </c>
    </row>
    <row r="904" spans="1:16" ht="26.25" hidden="1" x14ac:dyDescent="0.25">
      <c r="A904" s="28">
        <v>3311403260695</v>
      </c>
      <c r="B904" s="39" t="s">
        <v>632</v>
      </c>
      <c r="C904" s="30"/>
      <c r="D904" s="31">
        <f>SUM(D905)</f>
        <v>0</v>
      </c>
      <c r="E904" s="31">
        <f>SUM(E905)</f>
        <v>0</v>
      </c>
      <c r="F904" s="32">
        <f t="shared" si="127"/>
        <v>0</v>
      </c>
      <c r="G904" s="33">
        <f t="shared" si="126"/>
        <v>0</v>
      </c>
      <c r="H904" s="31">
        <f>SUM(H905)</f>
        <v>0</v>
      </c>
      <c r="I904" s="34">
        <f t="shared" si="123"/>
        <v>0</v>
      </c>
      <c r="J904" s="31">
        <f>SUM(J905)</f>
        <v>0</v>
      </c>
      <c r="K904" s="33">
        <f t="shared" ref="K904:K967" si="128">IF(OR(J904=0,F904=0),0,J904/F904)*100</f>
        <v>0</v>
      </c>
      <c r="L904" s="35">
        <f t="shared" si="124"/>
        <v>0</v>
      </c>
      <c r="M904" s="33">
        <f t="shared" ref="M904:M967" si="129">IF(OR(L904=0,F904=0),0,L904/F904)*100</f>
        <v>0</v>
      </c>
      <c r="N904" s="31">
        <f>SUM(N905)</f>
        <v>0</v>
      </c>
      <c r="O904" s="33">
        <f t="shared" ref="O904:O967" si="130">IF(OR(N904=0,F904=0),0,N904/F904)*100</f>
        <v>0</v>
      </c>
      <c r="P904" s="36">
        <f t="shared" si="125"/>
        <v>0</v>
      </c>
    </row>
    <row r="905" spans="1:16" ht="26.25" hidden="1" x14ac:dyDescent="0.25">
      <c r="A905" s="28">
        <v>3311403260695220</v>
      </c>
      <c r="B905" s="39" t="s">
        <v>632</v>
      </c>
      <c r="C905" s="30"/>
      <c r="D905" s="37"/>
      <c r="E905" s="37"/>
      <c r="F905" s="32">
        <f t="shared" si="127"/>
        <v>0</v>
      </c>
      <c r="G905" s="33">
        <f t="shared" si="126"/>
        <v>0</v>
      </c>
      <c r="H905" s="37"/>
      <c r="I905" s="34">
        <f t="shared" ref="I905:I968" si="131">SUM(F905-H905)</f>
        <v>0</v>
      </c>
      <c r="J905" s="37"/>
      <c r="K905" s="33">
        <f t="shared" si="128"/>
        <v>0</v>
      </c>
      <c r="L905" s="35">
        <f t="shared" si="124"/>
        <v>0</v>
      </c>
      <c r="M905" s="33">
        <f t="shared" si="129"/>
        <v>0</v>
      </c>
      <c r="N905" s="37"/>
      <c r="O905" s="33">
        <f t="shared" si="130"/>
        <v>0</v>
      </c>
      <c r="P905" s="36">
        <f t="shared" si="125"/>
        <v>0</v>
      </c>
    </row>
    <row r="906" spans="1:16" hidden="1" x14ac:dyDescent="0.25">
      <c r="A906" s="28">
        <v>3311403260696</v>
      </c>
      <c r="B906" s="39" t="s">
        <v>633</v>
      </c>
      <c r="C906" s="30"/>
      <c r="D906" s="31">
        <f>SUM(D907)</f>
        <v>0</v>
      </c>
      <c r="E906" s="31">
        <f>SUM(E907)</f>
        <v>0</v>
      </c>
      <c r="F906" s="32">
        <f t="shared" si="127"/>
        <v>0</v>
      </c>
      <c r="G906" s="33">
        <f t="shared" si="126"/>
        <v>0</v>
      </c>
      <c r="H906" s="31">
        <f>SUM(H907)</f>
        <v>0</v>
      </c>
      <c r="I906" s="34">
        <f t="shared" si="131"/>
        <v>0</v>
      </c>
      <c r="J906" s="31">
        <f>SUM(J907)</f>
        <v>0</v>
      </c>
      <c r="K906" s="33">
        <f t="shared" si="128"/>
        <v>0</v>
      </c>
      <c r="L906" s="35">
        <f t="shared" si="124"/>
        <v>0</v>
      </c>
      <c r="M906" s="33">
        <f t="shared" si="129"/>
        <v>0</v>
      </c>
      <c r="N906" s="31">
        <f>SUM(N907)</f>
        <v>0</v>
      </c>
      <c r="O906" s="33">
        <f t="shared" si="130"/>
        <v>0</v>
      </c>
      <c r="P906" s="36">
        <f t="shared" si="125"/>
        <v>0</v>
      </c>
    </row>
    <row r="907" spans="1:16" hidden="1" x14ac:dyDescent="0.25">
      <c r="A907" s="28">
        <v>3311403260696220</v>
      </c>
      <c r="B907" s="39" t="s">
        <v>633</v>
      </c>
      <c r="C907" s="30"/>
      <c r="D907" s="37"/>
      <c r="E907" s="37"/>
      <c r="F907" s="32">
        <f t="shared" si="127"/>
        <v>0</v>
      </c>
      <c r="G907" s="33">
        <f t="shared" si="126"/>
        <v>0</v>
      </c>
      <c r="H907" s="37"/>
      <c r="I907" s="34">
        <f t="shared" si="131"/>
        <v>0</v>
      </c>
      <c r="J907" s="37"/>
      <c r="K907" s="33">
        <f t="shared" si="128"/>
        <v>0</v>
      </c>
      <c r="L907" s="35">
        <f t="shared" si="124"/>
        <v>0</v>
      </c>
      <c r="M907" s="33">
        <f t="shared" si="129"/>
        <v>0</v>
      </c>
      <c r="N907" s="37"/>
      <c r="O907" s="33">
        <f t="shared" si="130"/>
        <v>0</v>
      </c>
      <c r="P907" s="36">
        <f t="shared" si="125"/>
        <v>0</v>
      </c>
    </row>
    <row r="908" spans="1:16" hidden="1" x14ac:dyDescent="0.25">
      <c r="A908" s="28">
        <v>3311403260697</v>
      </c>
      <c r="B908" s="39" t="s">
        <v>634</v>
      </c>
      <c r="C908" s="30"/>
      <c r="D908" s="31">
        <f>SUM(D909)</f>
        <v>0</v>
      </c>
      <c r="E908" s="31">
        <f>SUM(E909)</f>
        <v>0</v>
      </c>
      <c r="F908" s="32">
        <f t="shared" si="127"/>
        <v>0</v>
      </c>
      <c r="G908" s="33">
        <f t="shared" si="126"/>
        <v>0</v>
      </c>
      <c r="H908" s="31">
        <f>SUM(H909)</f>
        <v>0</v>
      </c>
      <c r="I908" s="34">
        <f t="shared" si="131"/>
        <v>0</v>
      </c>
      <c r="J908" s="31">
        <f>SUM(J909)</f>
        <v>0</v>
      </c>
      <c r="K908" s="33">
        <f t="shared" si="128"/>
        <v>0</v>
      </c>
      <c r="L908" s="35">
        <f t="shared" si="124"/>
        <v>0</v>
      </c>
      <c r="M908" s="33">
        <f t="shared" si="129"/>
        <v>0</v>
      </c>
      <c r="N908" s="31">
        <f>SUM(N909)</f>
        <v>0</v>
      </c>
      <c r="O908" s="33">
        <f t="shared" si="130"/>
        <v>0</v>
      </c>
      <c r="P908" s="36">
        <f t="shared" si="125"/>
        <v>0</v>
      </c>
    </row>
    <row r="909" spans="1:16" hidden="1" x14ac:dyDescent="0.25">
      <c r="A909" s="28">
        <v>3311403260697220</v>
      </c>
      <c r="B909" s="39" t="s">
        <v>635</v>
      </c>
      <c r="C909" s="30"/>
      <c r="D909" s="37"/>
      <c r="E909" s="37"/>
      <c r="F909" s="32">
        <f t="shared" si="127"/>
        <v>0</v>
      </c>
      <c r="G909" s="33">
        <f t="shared" si="126"/>
        <v>0</v>
      </c>
      <c r="H909" s="37"/>
      <c r="I909" s="34">
        <f t="shared" si="131"/>
        <v>0</v>
      </c>
      <c r="J909" s="37"/>
      <c r="K909" s="33">
        <f t="shared" si="128"/>
        <v>0</v>
      </c>
      <c r="L909" s="35">
        <f t="shared" si="124"/>
        <v>0</v>
      </c>
      <c r="M909" s="33">
        <f t="shared" si="129"/>
        <v>0</v>
      </c>
      <c r="N909" s="37"/>
      <c r="O909" s="33">
        <f t="shared" si="130"/>
        <v>0</v>
      </c>
      <c r="P909" s="36">
        <f t="shared" si="125"/>
        <v>0</v>
      </c>
    </row>
    <row r="910" spans="1:16" ht="51.75" hidden="1" x14ac:dyDescent="0.25">
      <c r="A910" s="28">
        <v>3311403260723</v>
      </c>
      <c r="B910" s="39" t="s">
        <v>636</v>
      </c>
      <c r="C910" s="30"/>
      <c r="D910" s="31">
        <f>SUM(D911)</f>
        <v>0</v>
      </c>
      <c r="E910" s="31">
        <f>SUM(E911)</f>
        <v>0</v>
      </c>
      <c r="F910" s="32">
        <f t="shared" si="127"/>
        <v>0</v>
      </c>
      <c r="G910" s="33">
        <f t="shared" si="126"/>
        <v>0</v>
      </c>
      <c r="H910" s="31">
        <f>SUM(H911)</f>
        <v>0</v>
      </c>
      <c r="I910" s="34">
        <f t="shared" si="131"/>
        <v>0</v>
      </c>
      <c r="J910" s="31">
        <f>SUM(J911)</f>
        <v>0</v>
      </c>
      <c r="K910" s="33">
        <f t="shared" si="128"/>
        <v>0</v>
      </c>
      <c r="L910" s="35">
        <f t="shared" si="124"/>
        <v>0</v>
      </c>
      <c r="M910" s="33">
        <f t="shared" si="129"/>
        <v>0</v>
      </c>
      <c r="N910" s="31">
        <f>SUM(N911)</f>
        <v>0</v>
      </c>
      <c r="O910" s="33">
        <f t="shared" si="130"/>
        <v>0</v>
      </c>
      <c r="P910" s="36">
        <f t="shared" si="125"/>
        <v>0</v>
      </c>
    </row>
    <row r="911" spans="1:16" ht="51.75" hidden="1" x14ac:dyDescent="0.25">
      <c r="A911" s="28">
        <v>3311403260723220</v>
      </c>
      <c r="B911" s="39" t="s">
        <v>636</v>
      </c>
      <c r="C911" s="30"/>
      <c r="D911" s="37"/>
      <c r="E911" s="37"/>
      <c r="F911" s="32">
        <f t="shared" si="127"/>
        <v>0</v>
      </c>
      <c r="G911" s="33">
        <f t="shared" si="126"/>
        <v>0</v>
      </c>
      <c r="H911" s="37"/>
      <c r="I911" s="34">
        <f t="shared" si="131"/>
        <v>0</v>
      </c>
      <c r="J911" s="37"/>
      <c r="K911" s="33">
        <f t="shared" si="128"/>
        <v>0</v>
      </c>
      <c r="L911" s="35">
        <f t="shared" ref="L911:L974" si="132">SUM(N911-J911)</f>
        <v>0</v>
      </c>
      <c r="M911" s="33">
        <f t="shared" si="129"/>
        <v>0</v>
      </c>
      <c r="N911" s="37"/>
      <c r="O911" s="33">
        <f t="shared" si="130"/>
        <v>0</v>
      </c>
      <c r="P911" s="36">
        <f t="shared" ref="P911:P974" si="133">SUM(F911-N911)</f>
        <v>0</v>
      </c>
    </row>
    <row r="912" spans="1:16" ht="26.25" hidden="1" x14ac:dyDescent="0.25">
      <c r="A912" s="28">
        <v>3311403260732</v>
      </c>
      <c r="B912" s="39" t="s">
        <v>637</v>
      </c>
      <c r="C912" s="30"/>
      <c r="D912" s="31">
        <f>SUM(D913)</f>
        <v>0</v>
      </c>
      <c r="E912" s="31">
        <f>SUM(E913)</f>
        <v>0</v>
      </c>
      <c r="F912" s="32">
        <f t="shared" si="127"/>
        <v>0</v>
      </c>
      <c r="G912" s="33">
        <f t="shared" si="126"/>
        <v>0</v>
      </c>
      <c r="H912" s="31">
        <f>SUM(H913)</f>
        <v>0</v>
      </c>
      <c r="I912" s="34">
        <f t="shared" si="131"/>
        <v>0</v>
      </c>
      <c r="J912" s="31">
        <f>SUM(J913)</f>
        <v>0</v>
      </c>
      <c r="K912" s="33">
        <f t="shared" si="128"/>
        <v>0</v>
      </c>
      <c r="L912" s="35">
        <f t="shared" si="132"/>
        <v>0</v>
      </c>
      <c r="M912" s="33">
        <f t="shared" si="129"/>
        <v>0</v>
      </c>
      <c r="N912" s="31">
        <f>SUM(N913)</f>
        <v>0</v>
      </c>
      <c r="O912" s="33">
        <f t="shared" si="130"/>
        <v>0</v>
      </c>
      <c r="P912" s="36">
        <f t="shared" si="133"/>
        <v>0</v>
      </c>
    </row>
    <row r="913" spans="1:16" ht="26.25" hidden="1" x14ac:dyDescent="0.25">
      <c r="A913" s="28">
        <v>3311403260732220</v>
      </c>
      <c r="B913" s="39" t="s">
        <v>637</v>
      </c>
      <c r="C913" s="30"/>
      <c r="D913" s="37"/>
      <c r="E913" s="37"/>
      <c r="F913" s="32">
        <f t="shared" si="127"/>
        <v>0</v>
      </c>
      <c r="G913" s="33">
        <f t="shared" si="126"/>
        <v>0</v>
      </c>
      <c r="H913" s="37"/>
      <c r="I913" s="34">
        <f t="shared" si="131"/>
        <v>0</v>
      </c>
      <c r="J913" s="37"/>
      <c r="K913" s="33">
        <f t="shared" si="128"/>
        <v>0</v>
      </c>
      <c r="L913" s="35">
        <f t="shared" si="132"/>
        <v>0</v>
      </c>
      <c r="M913" s="33">
        <f t="shared" si="129"/>
        <v>0</v>
      </c>
      <c r="N913" s="37"/>
      <c r="O913" s="33">
        <f t="shared" si="130"/>
        <v>0</v>
      </c>
      <c r="P913" s="36">
        <f t="shared" si="133"/>
        <v>0</v>
      </c>
    </row>
    <row r="914" spans="1:16" ht="26.25" hidden="1" x14ac:dyDescent="0.25">
      <c r="A914" s="28">
        <v>3311403260737</v>
      </c>
      <c r="B914" s="39" t="s">
        <v>638</v>
      </c>
      <c r="C914" s="30"/>
      <c r="D914" s="31">
        <f>SUM(D915)</f>
        <v>0</v>
      </c>
      <c r="E914" s="31">
        <f>SUM(E915)</f>
        <v>0</v>
      </c>
      <c r="F914" s="32">
        <f t="shared" si="127"/>
        <v>0</v>
      </c>
      <c r="G914" s="33">
        <f t="shared" si="126"/>
        <v>0</v>
      </c>
      <c r="H914" s="31">
        <f>SUM(H915)</f>
        <v>0</v>
      </c>
      <c r="I914" s="34">
        <f t="shared" si="131"/>
        <v>0</v>
      </c>
      <c r="J914" s="31">
        <f>SUM(J915)</f>
        <v>0</v>
      </c>
      <c r="K914" s="33">
        <f t="shared" si="128"/>
        <v>0</v>
      </c>
      <c r="L914" s="35">
        <f t="shared" si="132"/>
        <v>0</v>
      </c>
      <c r="M914" s="33">
        <f t="shared" si="129"/>
        <v>0</v>
      </c>
      <c r="N914" s="31">
        <f>SUM(N915)</f>
        <v>0</v>
      </c>
      <c r="O914" s="33">
        <f t="shared" si="130"/>
        <v>0</v>
      </c>
      <c r="P914" s="36">
        <f t="shared" si="133"/>
        <v>0</v>
      </c>
    </row>
    <row r="915" spans="1:16" ht="26.25" hidden="1" x14ac:dyDescent="0.25">
      <c r="A915" s="28">
        <v>3311403260737220</v>
      </c>
      <c r="B915" s="39" t="s">
        <v>638</v>
      </c>
      <c r="C915" s="30"/>
      <c r="D915" s="37"/>
      <c r="E915" s="37"/>
      <c r="F915" s="32">
        <f t="shared" si="127"/>
        <v>0</v>
      </c>
      <c r="G915" s="33">
        <f t="shared" si="126"/>
        <v>0</v>
      </c>
      <c r="H915" s="37"/>
      <c r="I915" s="34">
        <f t="shared" si="131"/>
        <v>0</v>
      </c>
      <c r="J915" s="37"/>
      <c r="K915" s="33">
        <f t="shared" si="128"/>
        <v>0</v>
      </c>
      <c r="L915" s="35">
        <f t="shared" si="132"/>
        <v>0</v>
      </c>
      <c r="M915" s="33">
        <f t="shared" si="129"/>
        <v>0</v>
      </c>
      <c r="N915" s="37"/>
      <c r="O915" s="33">
        <f t="shared" si="130"/>
        <v>0</v>
      </c>
      <c r="P915" s="36">
        <f t="shared" si="133"/>
        <v>0</v>
      </c>
    </row>
    <row r="916" spans="1:16" ht="26.25" hidden="1" x14ac:dyDescent="0.25">
      <c r="A916" s="28">
        <v>3311403260745</v>
      </c>
      <c r="B916" s="39" t="s">
        <v>639</v>
      </c>
      <c r="C916" s="30"/>
      <c r="D916" s="31">
        <f>SUM(D917)</f>
        <v>0</v>
      </c>
      <c r="E916" s="31">
        <f>SUM(E917)</f>
        <v>0</v>
      </c>
      <c r="F916" s="32">
        <f t="shared" si="127"/>
        <v>0</v>
      </c>
      <c r="G916" s="33">
        <f t="shared" si="126"/>
        <v>0</v>
      </c>
      <c r="H916" s="31">
        <f>SUM(H917)</f>
        <v>0</v>
      </c>
      <c r="I916" s="34">
        <f t="shared" si="131"/>
        <v>0</v>
      </c>
      <c r="J916" s="31">
        <f>SUM(J917)</f>
        <v>0</v>
      </c>
      <c r="K916" s="33">
        <f t="shared" si="128"/>
        <v>0</v>
      </c>
      <c r="L916" s="35">
        <f t="shared" si="132"/>
        <v>0</v>
      </c>
      <c r="M916" s="33">
        <f t="shared" si="129"/>
        <v>0</v>
      </c>
      <c r="N916" s="31">
        <f>SUM(N917)</f>
        <v>0</v>
      </c>
      <c r="O916" s="33">
        <f t="shared" si="130"/>
        <v>0</v>
      </c>
      <c r="P916" s="36">
        <f t="shared" si="133"/>
        <v>0</v>
      </c>
    </row>
    <row r="917" spans="1:16" ht="26.25" hidden="1" x14ac:dyDescent="0.25">
      <c r="A917" s="28">
        <v>3311403260745220</v>
      </c>
      <c r="B917" s="39" t="s">
        <v>639</v>
      </c>
      <c r="C917" s="30"/>
      <c r="D917" s="37"/>
      <c r="E917" s="37"/>
      <c r="F917" s="32">
        <f t="shared" si="127"/>
        <v>0</v>
      </c>
      <c r="G917" s="33">
        <f t="shared" si="126"/>
        <v>0</v>
      </c>
      <c r="H917" s="37"/>
      <c r="I917" s="34">
        <f t="shared" si="131"/>
        <v>0</v>
      </c>
      <c r="J917" s="37"/>
      <c r="K917" s="33">
        <f t="shared" si="128"/>
        <v>0</v>
      </c>
      <c r="L917" s="35">
        <f t="shared" si="132"/>
        <v>0</v>
      </c>
      <c r="M917" s="33">
        <f t="shared" si="129"/>
        <v>0</v>
      </c>
      <c r="N917" s="37"/>
      <c r="O917" s="33">
        <f t="shared" si="130"/>
        <v>0</v>
      </c>
      <c r="P917" s="36">
        <f t="shared" si="133"/>
        <v>0</v>
      </c>
    </row>
    <row r="918" spans="1:16" ht="26.25" hidden="1" x14ac:dyDescent="0.25">
      <c r="A918" s="65">
        <v>3311403260776</v>
      </c>
      <c r="B918" s="39" t="s">
        <v>640</v>
      </c>
      <c r="C918" s="30"/>
      <c r="D918" s="31">
        <f>SUM(D919)</f>
        <v>0</v>
      </c>
      <c r="E918" s="31">
        <f>SUM(E919)</f>
        <v>0</v>
      </c>
      <c r="F918" s="32">
        <f t="shared" si="127"/>
        <v>0</v>
      </c>
      <c r="G918" s="33">
        <f t="shared" si="126"/>
        <v>0</v>
      </c>
      <c r="H918" s="31">
        <f>SUM(H919)</f>
        <v>0</v>
      </c>
      <c r="I918" s="34">
        <f t="shared" si="131"/>
        <v>0</v>
      </c>
      <c r="J918" s="31">
        <f>SUM(J919)</f>
        <v>0</v>
      </c>
      <c r="K918" s="33">
        <f t="shared" si="128"/>
        <v>0</v>
      </c>
      <c r="L918" s="35">
        <f t="shared" si="132"/>
        <v>0</v>
      </c>
      <c r="M918" s="33">
        <f t="shared" si="129"/>
        <v>0</v>
      </c>
      <c r="N918" s="31">
        <f>SUM(N919)</f>
        <v>0</v>
      </c>
      <c r="O918" s="33">
        <f t="shared" si="130"/>
        <v>0</v>
      </c>
      <c r="P918" s="36">
        <f t="shared" si="133"/>
        <v>0</v>
      </c>
    </row>
    <row r="919" spans="1:16" ht="26.25" hidden="1" x14ac:dyDescent="0.25">
      <c r="A919" s="65">
        <v>3311403260776220</v>
      </c>
      <c r="B919" s="39" t="s">
        <v>640</v>
      </c>
      <c r="C919" s="30"/>
      <c r="D919" s="37"/>
      <c r="E919" s="37"/>
      <c r="F919" s="32">
        <f t="shared" si="127"/>
        <v>0</v>
      </c>
      <c r="G919" s="33">
        <f t="shared" si="126"/>
        <v>0</v>
      </c>
      <c r="H919" s="37"/>
      <c r="I919" s="34">
        <f t="shared" si="131"/>
        <v>0</v>
      </c>
      <c r="J919" s="37"/>
      <c r="K919" s="33">
        <f t="shared" si="128"/>
        <v>0</v>
      </c>
      <c r="L919" s="35">
        <f t="shared" si="132"/>
        <v>0</v>
      </c>
      <c r="M919" s="33">
        <f t="shared" si="129"/>
        <v>0</v>
      </c>
      <c r="N919" s="37"/>
      <c r="O919" s="33">
        <f t="shared" si="130"/>
        <v>0</v>
      </c>
      <c r="P919" s="36">
        <f t="shared" si="133"/>
        <v>0</v>
      </c>
    </row>
    <row r="920" spans="1:16" hidden="1" x14ac:dyDescent="0.25">
      <c r="A920" s="28">
        <v>3311403260935</v>
      </c>
      <c r="B920" s="39" t="s">
        <v>641</v>
      </c>
      <c r="C920" s="30"/>
      <c r="D920" s="31">
        <f>SUM(D921)</f>
        <v>0</v>
      </c>
      <c r="E920" s="31">
        <f>SUM(E921)</f>
        <v>0</v>
      </c>
      <c r="F920" s="32">
        <f t="shared" si="127"/>
        <v>0</v>
      </c>
      <c r="G920" s="33">
        <f t="shared" si="126"/>
        <v>0</v>
      </c>
      <c r="H920" s="31">
        <f>SUM(H921)</f>
        <v>0</v>
      </c>
      <c r="I920" s="34">
        <f t="shared" si="131"/>
        <v>0</v>
      </c>
      <c r="J920" s="31">
        <f>SUM(J921)</f>
        <v>0</v>
      </c>
      <c r="K920" s="33">
        <f t="shared" si="128"/>
        <v>0</v>
      </c>
      <c r="L920" s="35">
        <f t="shared" si="132"/>
        <v>0</v>
      </c>
      <c r="M920" s="33">
        <f t="shared" si="129"/>
        <v>0</v>
      </c>
      <c r="N920" s="31">
        <f>SUM(N921)</f>
        <v>0</v>
      </c>
      <c r="O920" s="33">
        <f t="shared" si="130"/>
        <v>0</v>
      </c>
      <c r="P920" s="36">
        <f t="shared" si="133"/>
        <v>0</v>
      </c>
    </row>
    <row r="921" spans="1:16" hidden="1" x14ac:dyDescent="0.25">
      <c r="A921" s="28">
        <v>3311403260935220</v>
      </c>
      <c r="B921" s="39" t="s">
        <v>642</v>
      </c>
      <c r="C921" s="30"/>
      <c r="D921" s="37"/>
      <c r="E921" s="37"/>
      <c r="F921" s="32">
        <f t="shared" si="127"/>
        <v>0</v>
      </c>
      <c r="G921" s="33">
        <f t="shared" si="126"/>
        <v>0</v>
      </c>
      <c r="H921" s="37"/>
      <c r="I921" s="34">
        <f t="shared" si="131"/>
        <v>0</v>
      </c>
      <c r="J921" s="37"/>
      <c r="K921" s="33">
        <f t="shared" si="128"/>
        <v>0</v>
      </c>
      <c r="L921" s="35">
        <f t="shared" si="132"/>
        <v>0</v>
      </c>
      <c r="M921" s="33">
        <f t="shared" si="129"/>
        <v>0</v>
      </c>
      <c r="N921" s="37"/>
      <c r="O921" s="33">
        <f t="shared" si="130"/>
        <v>0</v>
      </c>
      <c r="P921" s="36">
        <f t="shared" si="133"/>
        <v>0</v>
      </c>
    </row>
    <row r="922" spans="1:16" hidden="1" x14ac:dyDescent="0.25">
      <c r="A922" s="65">
        <v>3311403260937</v>
      </c>
      <c r="B922" s="66" t="s">
        <v>643</v>
      </c>
      <c r="C922" s="30"/>
      <c r="D922" s="31">
        <f>SUM(D923)</f>
        <v>0</v>
      </c>
      <c r="E922" s="31">
        <f>SUM(E923)</f>
        <v>0</v>
      </c>
      <c r="F922" s="32">
        <f t="shared" si="127"/>
        <v>0</v>
      </c>
      <c r="G922" s="33">
        <f t="shared" si="126"/>
        <v>0</v>
      </c>
      <c r="H922" s="31">
        <f>SUM(H923)</f>
        <v>0</v>
      </c>
      <c r="I922" s="34">
        <f t="shared" si="131"/>
        <v>0</v>
      </c>
      <c r="J922" s="31">
        <f>SUM(J923)</f>
        <v>0</v>
      </c>
      <c r="K922" s="33">
        <f t="shared" si="128"/>
        <v>0</v>
      </c>
      <c r="L922" s="35">
        <f t="shared" si="132"/>
        <v>0</v>
      </c>
      <c r="M922" s="33">
        <f t="shared" si="129"/>
        <v>0</v>
      </c>
      <c r="N922" s="31">
        <f>SUM(N923)</f>
        <v>0</v>
      </c>
      <c r="O922" s="33">
        <f t="shared" si="130"/>
        <v>0</v>
      </c>
      <c r="P922" s="36">
        <f t="shared" si="133"/>
        <v>0</v>
      </c>
    </row>
    <row r="923" spans="1:16" hidden="1" x14ac:dyDescent="0.25">
      <c r="A923" s="65">
        <v>3311403260937220</v>
      </c>
      <c r="B923" s="66" t="s">
        <v>644</v>
      </c>
      <c r="C923" s="30"/>
      <c r="D923" s="37"/>
      <c r="E923" s="37"/>
      <c r="F923" s="32">
        <f t="shared" si="127"/>
        <v>0</v>
      </c>
      <c r="G923" s="33">
        <f t="shared" si="126"/>
        <v>0</v>
      </c>
      <c r="H923" s="37"/>
      <c r="I923" s="34">
        <f t="shared" si="131"/>
        <v>0</v>
      </c>
      <c r="J923" s="37"/>
      <c r="K923" s="33">
        <f t="shared" si="128"/>
        <v>0</v>
      </c>
      <c r="L923" s="35">
        <f t="shared" si="132"/>
        <v>0</v>
      </c>
      <c r="M923" s="33">
        <f t="shared" si="129"/>
        <v>0</v>
      </c>
      <c r="N923" s="37"/>
      <c r="O923" s="33">
        <f t="shared" si="130"/>
        <v>0</v>
      </c>
      <c r="P923" s="36">
        <f t="shared" si="133"/>
        <v>0</v>
      </c>
    </row>
    <row r="924" spans="1:16" hidden="1" x14ac:dyDescent="0.25">
      <c r="A924" s="28">
        <v>3311403260939</v>
      </c>
      <c r="B924" s="39" t="s">
        <v>645</v>
      </c>
      <c r="C924" s="30"/>
      <c r="D924" s="31">
        <f>SUM(D925)</f>
        <v>0</v>
      </c>
      <c r="E924" s="31">
        <f>SUM(E925)</f>
        <v>0</v>
      </c>
      <c r="F924" s="32">
        <f t="shared" si="127"/>
        <v>0</v>
      </c>
      <c r="G924" s="33">
        <f t="shared" si="126"/>
        <v>0</v>
      </c>
      <c r="H924" s="31">
        <f>SUM(H925)</f>
        <v>0</v>
      </c>
      <c r="I924" s="34">
        <f t="shared" si="131"/>
        <v>0</v>
      </c>
      <c r="J924" s="31">
        <f>SUM(J925)</f>
        <v>0</v>
      </c>
      <c r="K924" s="33">
        <f t="shared" si="128"/>
        <v>0</v>
      </c>
      <c r="L924" s="35">
        <f t="shared" si="132"/>
        <v>0</v>
      </c>
      <c r="M924" s="33">
        <f t="shared" si="129"/>
        <v>0</v>
      </c>
      <c r="N924" s="31">
        <f>SUM(N925)</f>
        <v>0</v>
      </c>
      <c r="O924" s="33">
        <f t="shared" si="130"/>
        <v>0</v>
      </c>
      <c r="P924" s="36">
        <f t="shared" si="133"/>
        <v>0</v>
      </c>
    </row>
    <row r="925" spans="1:16" hidden="1" x14ac:dyDescent="0.25">
      <c r="A925" s="28">
        <v>3311403260939220</v>
      </c>
      <c r="B925" s="39" t="s">
        <v>646</v>
      </c>
      <c r="C925" s="30"/>
      <c r="D925" s="37"/>
      <c r="E925" s="37"/>
      <c r="F925" s="32">
        <f t="shared" si="127"/>
        <v>0</v>
      </c>
      <c r="G925" s="33">
        <f t="shared" si="126"/>
        <v>0</v>
      </c>
      <c r="H925" s="37"/>
      <c r="I925" s="34">
        <f t="shared" si="131"/>
        <v>0</v>
      </c>
      <c r="J925" s="37"/>
      <c r="K925" s="33">
        <f t="shared" si="128"/>
        <v>0</v>
      </c>
      <c r="L925" s="35">
        <f t="shared" si="132"/>
        <v>0</v>
      </c>
      <c r="M925" s="33">
        <f t="shared" si="129"/>
        <v>0</v>
      </c>
      <c r="N925" s="37"/>
      <c r="O925" s="33">
        <f t="shared" si="130"/>
        <v>0</v>
      </c>
      <c r="P925" s="36">
        <f t="shared" si="133"/>
        <v>0</v>
      </c>
    </row>
    <row r="926" spans="1:16" hidden="1" x14ac:dyDescent="0.25">
      <c r="A926" s="28">
        <v>3311403260941</v>
      </c>
      <c r="B926" s="39" t="s">
        <v>647</v>
      </c>
      <c r="C926" s="30"/>
      <c r="D926" s="31">
        <f>SUM(D927)</f>
        <v>0</v>
      </c>
      <c r="E926" s="31">
        <f>SUM(E927)</f>
        <v>0</v>
      </c>
      <c r="F926" s="32">
        <f t="shared" si="127"/>
        <v>0</v>
      </c>
      <c r="G926" s="33">
        <f t="shared" si="126"/>
        <v>0</v>
      </c>
      <c r="H926" s="31">
        <f>SUM(H927)</f>
        <v>0</v>
      </c>
      <c r="I926" s="34">
        <f t="shared" si="131"/>
        <v>0</v>
      </c>
      <c r="J926" s="31">
        <f>SUM(J927)</f>
        <v>0</v>
      </c>
      <c r="K926" s="33">
        <f t="shared" si="128"/>
        <v>0</v>
      </c>
      <c r="L926" s="35">
        <f t="shared" si="132"/>
        <v>0</v>
      </c>
      <c r="M926" s="33">
        <f t="shared" si="129"/>
        <v>0</v>
      </c>
      <c r="N926" s="31">
        <f>SUM(N927)</f>
        <v>0</v>
      </c>
      <c r="O926" s="33">
        <f t="shared" si="130"/>
        <v>0</v>
      </c>
      <c r="P926" s="36">
        <f t="shared" si="133"/>
        <v>0</v>
      </c>
    </row>
    <row r="927" spans="1:16" hidden="1" x14ac:dyDescent="0.25">
      <c r="A927" s="28">
        <v>3311403260941220</v>
      </c>
      <c r="B927" s="39" t="s">
        <v>648</v>
      </c>
      <c r="C927" s="30"/>
      <c r="D927" s="37"/>
      <c r="E927" s="37"/>
      <c r="F927" s="32">
        <f t="shared" si="127"/>
        <v>0</v>
      </c>
      <c r="G927" s="33">
        <f t="shared" si="126"/>
        <v>0</v>
      </c>
      <c r="H927" s="37"/>
      <c r="I927" s="34">
        <f t="shared" si="131"/>
        <v>0</v>
      </c>
      <c r="J927" s="37"/>
      <c r="K927" s="33">
        <f t="shared" si="128"/>
        <v>0</v>
      </c>
      <c r="L927" s="35">
        <f t="shared" si="132"/>
        <v>0</v>
      </c>
      <c r="M927" s="33">
        <f t="shared" si="129"/>
        <v>0</v>
      </c>
      <c r="N927" s="37"/>
      <c r="O927" s="33">
        <f t="shared" si="130"/>
        <v>0</v>
      </c>
      <c r="P927" s="36">
        <f t="shared" si="133"/>
        <v>0</v>
      </c>
    </row>
    <row r="928" spans="1:16" hidden="1" x14ac:dyDescent="0.25">
      <c r="A928" s="65">
        <v>3311403260942</v>
      </c>
      <c r="B928" s="66" t="s">
        <v>649</v>
      </c>
      <c r="C928" s="30"/>
      <c r="D928" s="31">
        <f>SUM(D929)</f>
        <v>0</v>
      </c>
      <c r="E928" s="31">
        <f>SUM(E929)</f>
        <v>0</v>
      </c>
      <c r="F928" s="32">
        <f t="shared" si="127"/>
        <v>0</v>
      </c>
      <c r="G928" s="33">
        <f t="shared" si="126"/>
        <v>0</v>
      </c>
      <c r="H928" s="31">
        <f>SUM(H929)</f>
        <v>0</v>
      </c>
      <c r="I928" s="34">
        <f t="shared" si="131"/>
        <v>0</v>
      </c>
      <c r="J928" s="31">
        <f>SUM(J929)</f>
        <v>0</v>
      </c>
      <c r="K928" s="33">
        <f t="shared" si="128"/>
        <v>0</v>
      </c>
      <c r="L928" s="35">
        <f t="shared" si="132"/>
        <v>0</v>
      </c>
      <c r="M928" s="33">
        <f t="shared" si="129"/>
        <v>0</v>
      </c>
      <c r="N928" s="31">
        <f>SUM(N929)</f>
        <v>0</v>
      </c>
      <c r="O928" s="33">
        <f t="shared" si="130"/>
        <v>0</v>
      </c>
      <c r="P928" s="36">
        <f t="shared" si="133"/>
        <v>0</v>
      </c>
    </row>
    <row r="929" spans="1:16" hidden="1" x14ac:dyDescent="0.25">
      <c r="A929" s="65">
        <v>3311403260942220</v>
      </c>
      <c r="B929" s="66" t="s">
        <v>650</v>
      </c>
      <c r="C929" s="30"/>
      <c r="D929" s="37"/>
      <c r="E929" s="37"/>
      <c r="F929" s="32">
        <f t="shared" si="127"/>
        <v>0</v>
      </c>
      <c r="G929" s="33">
        <f t="shared" si="126"/>
        <v>0</v>
      </c>
      <c r="H929" s="37"/>
      <c r="I929" s="34">
        <f t="shared" si="131"/>
        <v>0</v>
      </c>
      <c r="J929" s="37"/>
      <c r="K929" s="33">
        <f t="shared" si="128"/>
        <v>0</v>
      </c>
      <c r="L929" s="35">
        <f t="shared" si="132"/>
        <v>0</v>
      </c>
      <c r="M929" s="33">
        <f t="shared" si="129"/>
        <v>0</v>
      </c>
      <c r="N929" s="37"/>
      <c r="O929" s="33">
        <f t="shared" si="130"/>
        <v>0</v>
      </c>
      <c r="P929" s="36">
        <f t="shared" si="133"/>
        <v>0</v>
      </c>
    </row>
    <row r="930" spans="1:16" ht="39" hidden="1" x14ac:dyDescent="0.25">
      <c r="A930" s="65">
        <v>3311403260943</v>
      </c>
      <c r="B930" s="66" t="s">
        <v>651</v>
      </c>
      <c r="C930" s="30"/>
      <c r="D930" s="31">
        <f>SUM(D931)</f>
        <v>0</v>
      </c>
      <c r="E930" s="31">
        <f>SUM(E931)</f>
        <v>0</v>
      </c>
      <c r="F930" s="32">
        <f t="shared" si="127"/>
        <v>0</v>
      </c>
      <c r="G930" s="33">
        <f t="shared" si="126"/>
        <v>0</v>
      </c>
      <c r="H930" s="31">
        <f>SUM(H931)</f>
        <v>0</v>
      </c>
      <c r="I930" s="34">
        <f t="shared" si="131"/>
        <v>0</v>
      </c>
      <c r="J930" s="31">
        <f>SUM(J931)</f>
        <v>0</v>
      </c>
      <c r="K930" s="33">
        <f t="shared" si="128"/>
        <v>0</v>
      </c>
      <c r="L930" s="35">
        <f t="shared" si="132"/>
        <v>0</v>
      </c>
      <c r="M930" s="33">
        <f t="shared" si="129"/>
        <v>0</v>
      </c>
      <c r="N930" s="31">
        <f>SUM(N931)</f>
        <v>0</v>
      </c>
      <c r="O930" s="33">
        <f t="shared" si="130"/>
        <v>0</v>
      </c>
      <c r="P930" s="36">
        <f t="shared" si="133"/>
        <v>0</v>
      </c>
    </row>
    <row r="931" spans="1:16" ht="39" hidden="1" x14ac:dyDescent="0.25">
      <c r="A931" s="65">
        <v>3311403260943220</v>
      </c>
      <c r="B931" s="66" t="s">
        <v>652</v>
      </c>
      <c r="C931" s="30"/>
      <c r="D931" s="37"/>
      <c r="E931" s="37"/>
      <c r="F931" s="32">
        <f t="shared" si="127"/>
        <v>0</v>
      </c>
      <c r="G931" s="33">
        <f t="shared" si="126"/>
        <v>0</v>
      </c>
      <c r="H931" s="37"/>
      <c r="I931" s="34">
        <f t="shared" si="131"/>
        <v>0</v>
      </c>
      <c r="J931" s="37"/>
      <c r="K931" s="33">
        <f t="shared" si="128"/>
        <v>0</v>
      </c>
      <c r="L931" s="35">
        <f t="shared" si="132"/>
        <v>0</v>
      </c>
      <c r="M931" s="33">
        <f t="shared" si="129"/>
        <v>0</v>
      </c>
      <c r="N931" s="37"/>
      <c r="O931" s="33">
        <f t="shared" si="130"/>
        <v>0</v>
      </c>
      <c r="P931" s="36">
        <f t="shared" si="133"/>
        <v>0</v>
      </c>
    </row>
    <row r="932" spans="1:16" ht="26.25" hidden="1" x14ac:dyDescent="0.25">
      <c r="A932" s="65">
        <v>3311403260944</v>
      </c>
      <c r="B932" s="66" t="s">
        <v>653</v>
      </c>
      <c r="C932" s="30"/>
      <c r="D932" s="31">
        <f>SUM(D933)</f>
        <v>0</v>
      </c>
      <c r="E932" s="31">
        <f>SUM(E933)</f>
        <v>0</v>
      </c>
      <c r="F932" s="32">
        <f t="shared" si="127"/>
        <v>0</v>
      </c>
      <c r="G932" s="33">
        <f t="shared" si="126"/>
        <v>0</v>
      </c>
      <c r="H932" s="31">
        <f>SUM(H933)</f>
        <v>0</v>
      </c>
      <c r="I932" s="34">
        <f t="shared" si="131"/>
        <v>0</v>
      </c>
      <c r="J932" s="31">
        <f>SUM(J933)</f>
        <v>0</v>
      </c>
      <c r="K932" s="33">
        <f t="shared" si="128"/>
        <v>0</v>
      </c>
      <c r="L932" s="35">
        <f t="shared" si="132"/>
        <v>0</v>
      </c>
      <c r="M932" s="33">
        <f t="shared" si="129"/>
        <v>0</v>
      </c>
      <c r="N932" s="31">
        <f>SUM(N933)</f>
        <v>0</v>
      </c>
      <c r="O932" s="33">
        <f t="shared" si="130"/>
        <v>0</v>
      </c>
      <c r="P932" s="36">
        <f t="shared" si="133"/>
        <v>0</v>
      </c>
    </row>
    <row r="933" spans="1:16" ht="26.25" hidden="1" x14ac:dyDescent="0.25">
      <c r="A933" s="65">
        <v>3311403260944220</v>
      </c>
      <c r="B933" s="66" t="s">
        <v>654</v>
      </c>
      <c r="C933" s="30"/>
      <c r="D933" s="37"/>
      <c r="E933" s="37"/>
      <c r="F933" s="32">
        <f t="shared" si="127"/>
        <v>0</v>
      </c>
      <c r="G933" s="33">
        <f t="shared" si="126"/>
        <v>0</v>
      </c>
      <c r="H933" s="37"/>
      <c r="I933" s="34">
        <f t="shared" si="131"/>
        <v>0</v>
      </c>
      <c r="J933" s="37"/>
      <c r="K933" s="33">
        <f t="shared" si="128"/>
        <v>0</v>
      </c>
      <c r="L933" s="35">
        <f t="shared" si="132"/>
        <v>0</v>
      </c>
      <c r="M933" s="33">
        <f t="shared" si="129"/>
        <v>0</v>
      </c>
      <c r="N933" s="37"/>
      <c r="O933" s="33">
        <f t="shared" si="130"/>
        <v>0</v>
      </c>
      <c r="P933" s="36">
        <f t="shared" si="133"/>
        <v>0</v>
      </c>
    </row>
    <row r="934" spans="1:16" hidden="1" x14ac:dyDescent="0.25">
      <c r="A934" s="28">
        <v>3311403260945</v>
      </c>
      <c r="B934" s="39" t="s">
        <v>655</v>
      </c>
      <c r="C934" s="30"/>
      <c r="D934" s="31">
        <f>SUM(D935)</f>
        <v>0</v>
      </c>
      <c r="E934" s="31">
        <f>SUM(E935)</f>
        <v>0</v>
      </c>
      <c r="F934" s="32">
        <f t="shared" si="127"/>
        <v>0</v>
      </c>
      <c r="G934" s="33">
        <f t="shared" si="126"/>
        <v>0</v>
      </c>
      <c r="H934" s="31">
        <f>SUM(H935)</f>
        <v>0</v>
      </c>
      <c r="I934" s="34">
        <f t="shared" si="131"/>
        <v>0</v>
      </c>
      <c r="J934" s="31">
        <f>SUM(J935)</f>
        <v>0</v>
      </c>
      <c r="K934" s="33">
        <f t="shared" si="128"/>
        <v>0</v>
      </c>
      <c r="L934" s="35">
        <f t="shared" si="132"/>
        <v>0</v>
      </c>
      <c r="M934" s="33">
        <f t="shared" si="129"/>
        <v>0</v>
      </c>
      <c r="N934" s="31">
        <f>SUM(N935)</f>
        <v>0</v>
      </c>
      <c r="O934" s="33">
        <f t="shared" si="130"/>
        <v>0</v>
      </c>
      <c r="P934" s="36">
        <f t="shared" si="133"/>
        <v>0</v>
      </c>
    </row>
    <row r="935" spans="1:16" hidden="1" x14ac:dyDescent="0.25">
      <c r="A935" s="28">
        <v>3311403260945220</v>
      </c>
      <c r="B935" s="39" t="s">
        <v>656</v>
      </c>
      <c r="C935" s="30"/>
      <c r="D935" s="37"/>
      <c r="E935" s="37"/>
      <c r="F935" s="32">
        <f t="shared" si="127"/>
        <v>0</v>
      </c>
      <c r="G935" s="33">
        <f t="shared" si="126"/>
        <v>0</v>
      </c>
      <c r="H935" s="37"/>
      <c r="I935" s="34">
        <f t="shared" si="131"/>
        <v>0</v>
      </c>
      <c r="J935" s="37"/>
      <c r="K935" s="33">
        <f t="shared" si="128"/>
        <v>0</v>
      </c>
      <c r="L935" s="35">
        <f t="shared" si="132"/>
        <v>0</v>
      </c>
      <c r="M935" s="33">
        <f t="shared" si="129"/>
        <v>0</v>
      </c>
      <c r="N935" s="37"/>
      <c r="O935" s="33">
        <f t="shared" si="130"/>
        <v>0</v>
      </c>
      <c r="P935" s="36">
        <f t="shared" si="133"/>
        <v>0</v>
      </c>
    </row>
    <row r="936" spans="1:16" ht="26.25" hidden="1" x14ac:dyDescent="0.25">
      <c r="A936" s="65">
        <v>3311403260946</v>
      </c>
      <c r="B936" s="66" t="s">
        <v>657</v>
      </c>
      <c r="C936" s="30"/>
      <c r="D936" s="31">
        <f>SUM(D937)</f>
        <v>0</v>
      </c>
      <c r="E936" s="31">
        <f>SUM(E937)</f>
        <v>0</v>
      </c>
      <c r="F936" s="32">
        <f t="shared" si="127"/>
        <v>0</v>
      </c>
      <c r="G936" s="33">
        <f t="shared" si="126"/>
        <v>0</v>
      </c>
      <c r="H936" s="31">
        <f>SUM(H937)</f>
        <v>0</v>
      </c>
      <c r="I936" s="34">
        <f t="shared" si="131"/>
        <v>0</v>
      </c>
      <c r="J936" s="31">
        <f>SUM(J937)</f>
        <v>0</v>
      </c>
      <c r="K936" s="33">
        <f t="shared" si="128"/>
        <v>0</v>
      </c>
      <c r="L936" s="35">
        <f t="shared" si="132"/>
        <v>0</v>
      </c>
      <c r="M936" s="33">
        <f t="shared" si="129"/>
        <v>0</v>
      </c>
      <c r="N936" s="31">
        <f>SUM(N937)</f>
        <v>0</v>
      </c>
      <c r="O936" s="33">
        <f t="shared" si="130"/>
        <v>0</v>
      </c>
      <c r="P936" s="36">
        <f t="shared" si="133"/>
        <v>0</v>
      </c>
    </row>
    <row r="937" spans="1:16" ht="26.25" hidden="1" x14ac:dyDescent="0.25">
      <c r="A937" s="65">
        <v>3311403260946220</v>
      </c>
      <c r="B937" s="66" t="s">
        <v>658</v>
      </c>
      <c r="C937" s="30"/>
      <c r="D937" s="37"/>
      <c r="E937" s="37"/>
      <c r="F937" s="32">
        <f t="shared" si="127"/>
        <v>0</v>
      </c>
      <c r="G937" s="33">
        <f t="shared" si="126"/>
        <v>0</v>
      </c>
      <c r="H937" s="37"/>
      <c r="I937" s="34">
        <f t="shared" si="131"/>
        <v>0</v>
      </c>
      <c r="J937" s="37"/>
      <c r="K937" s="33">
        <f t="shared" si="128"/>
        <v>0</v>
      </c>
      <c r="L937" s="35">
        <f t="shared" si="132"/>
        <v>0</v>
      </c>
      <c r="M937" s="33">
        <f t="shared" si="129"/>
        <v>0</v>
      </c>
      <c r="N937" s="37"/>
      <c r="O937" s="33">
        <f t="shared" si="130"/>
        <v>0</v>
      </c>
      <c r="P937" s="36">
        <f t="shared" si="133"/>
        <v>0</v>
      </c>
    </row>
    <row r="938" spans="1:16" hidden="1" x14ac:dyDescent="0.25">
      <c r="A938" s="65">
        <v>3311403260947</v>
      </c>
      <c r="B938" s="66" t="s">
        <v>659</v>
      </c>
      <c r="C938" s="30"/>
      <c r="D938" s="31">
        <f>SUM(D939)</f>
        <v>0</v>
      </c>
      <c r="E938" s="31">
        <f>SUM(E939)</f>
        <v>0</v>
      </c>
      <c r="F938" s="32">
        <f t="shared" si="127"/>
        <v>0</v>
      </c>
      <c r="G938" s="33">
        <f t="shared" si="126"/>
        <v>0</v>
      </c>
      <c r="H938" s="31">
        <f>SUM(H939)</f>
        <v>0</v>
      </c>
      <c r="I938" s="34">
        <f t="shared" si="131"/>
        <v>0</v>
      </c>
      <c r="J938" s="31">
        <f>SUM(J939)</f>
        <v>0</v>
      </c>
      <c r="K938" s="33">
        <f t="shared" si="128"/>
        <v>0</v>
      </c>
      <c r="L938" s="35">
        <f t="shared" si="132"/>
        <v>0</v>
      </c>
      <c r="M938" s="33">
        <f t="shared" si="129"/>
        <v>0</v>
      </c>
      <c r="N938" s="31">
        <f>SUM(N939)</f>
        <v>0</v>
      </c>
      <c r="O938" s="33">
        <f t="shared" si="130"/>
        <v>0</v>
      </c>
      <c r="P938" s="36">
        <f t="shared" si="133"/>
        <v>0</v>
      </c>
    </row>
    <row r="939" spans="1:16" hidden="1" x14ac:dyDescent="0.25">
      <c r="A939" s="65">
        <v>3311403260947220</v>
      </c>
      <c r="B939" s="66" t="s">
        <v>660</v>
      </c>
      <c r="C939" s="30"/>
      <c r="D939" s="37"/>
      <c r="E939" s="37"/>
      <c r="F939" s="32">
        <f t="shared" si="127"/>
        <v>0</v>
      </c>
      <c r="G939" s="33">
        <f t="shared" si="126"/>
        <v>0</v>
      </c>
      <c r="H939" s="37"/>
      <c r="I939" s="34">
        <f t="shared" si="131"/>
        <v>0</v>
      </c>
      <c r="J939" s="37"/>
      <c r="K939" s="33">
        <f t="shared" si="128"/>
        <v>0</v>
      </c>
      <c r="L939" s="35">
        <f t="shared" si="132"/>
        <v>0</v>
      </c>
      <c r="M939" s="33">
        <f t="shared" si="129"/>
        <v>0</v>
      </c>
      <c r="N939" s="37"/>
      <c r="O939" s="33">
        <f t="shared" si="130"/>
        <v>0</v>
      </c>
      <c r="P939" s="36">
        <f t="shared" si="133"/>
        <v>0</v>
      </c>
    </row>
    <row r="940" spans="1:16" hidden="1" x14ac:dyDescent="0.25">
      <c r="A940" s="65">
        <v>3311403260949</v>
      </c>
      <c r="B940" s="66" t="s">
        <v>661</v>
      </c>
      <c r="C940" s="30"/>
      <c r="D940" s="31">
        <f>SUM(D941)</f>
        <v>0</v>
      </c>
      <c r="E940" s="31">
        <f>SUM(E941)</f>
        <v>0</v>
      </c>
      <c r="F940" s="32">
        <f t="shared" si="127"/>
        <v>0</v>
      </c>
      <c r="G940" s="33">
        <f t="shared" si="126"/>
        <v>0</v>
      </c>
      <c r="H940" s="31">
        <f>SUM(H941)</f>
        <v>0</v>
      </c>
      <c r="I940" s="34">
        <f t="shared" si="131"/>
        <v>0</v>
      </c>
      <c r="J940" s="31">
        <f>SUM(J941)</f>
        <v>0</v>
      </c>
      <c r="K940" s="33">
        <f t="shared" si="128"/>
        <v>0</v>
      </c>
      <c r="L940" s="35">
        <f t="shared" si="132"/>
        <v>0</v>
      </c>
      <c r="M940" s="33">
        <f t="shared" si="129"/>
        <v>0</v>
      </c>
      <c r="N940" s="31">
        <f>SUM(N941)</f>
        <v>0</v>
      </c>
      <c r="O940" s="33">
        <f t="shared" si="130"/>
        <v>0</v>
      </c>
      <c r="P940" s="36">
        <f t="shared" si="133"/>
        <v>0</v>
      </c>
    </row>
    <row r="941" spans="1:16" hidden="1" x14ac:dyDescent="0.25">
      <c r="A941" s="65">
        <v>3311403260949220</v>
      </c>
      <c r="B941" s="66" t="s">
        <v>662</v>
      </c>
      <c r="C941" s="30"/>
      <c r="D941" s="37"/>
      <c r="E941" s="37"/>
      <c r="F941" s="32">
        <f t="shared" si="127"/>
        <v>0</v>
      </c>
      <c r="G941" s="33">
        <f t="shared" si="126"/>
        <v>0</v>
      </c>
      <c r="H941" s="37"/>
      <c r="I941" s="34">
        <f t="shared" si="131"/>
        <v>0</v>
      </c>
      <c r="J941" s="37"/>
      <c r="K941" s="33">
        <f t="shared" si="128"/>
        <v>0</v>
      </c>
      <c r="L941" s="35">
        <f t="shared" si="132"/>
        <v>0</v>
      </c>
      <c r="M941" s="33">
        <f t="shared" si="129"/>
        <v>0</v>
      </c>
      <c r="N941" s="37"/>
      <c r="O941" s="33">
        <f t="shared" si="130"/>
        <v>0</v>
      </c>
      <c r="P941" s="36">
        <f t="shared" si="133"/>
        <v>0</v>
      </c>
    </row>
    <row r="942" spans="1:16" hidden="1" x14ac:dyDescent="0.25">
      <c r="A942" s="28">
        <v>3311403260951</v>
      </c>
      <c r="B942" s="39" t="s">
        <v>663</v>
      </c>
      <c r="C942" s="30"/>
      <c r="D942" s="31">
        <f>SUM(D943)</f>
        <v>0</v>
      </c>
      <c r="E942" s="31">
        <f>SUM(E943)</f>
        <v>0</v>
      </c>
      <c r="F942" s="32">
        <f t="shared" si="127"/>
        <v>0</v>
      </c>
      <c r="G942" s="33">
        <f t="shared" si="126"/>
        <v>0</v>
      </c>
      <c r="H942" s="31">
        <f>SUM(H943)</f>
        <v>0</v>
      </c>
      <c r="I942" s="34">
        <f t="shared" si="131"/>
        <v>0</v>
      </c>
      <c r="J942" s="31">
        <f>SUM(J943)</f>
        <v>0</v>
      </c>
      <c r="K942" s="33">
        <f t="shared" si="128"/>
        <v>0</v>
      </c>
      <c r="L942" s="35">
        <f t="shared" si="132"/>
        <v>0</v>
      </c>
      <c r="M942" s="33">
        <f t="shared" si="129"/>
        <v>0</v>
      </c>
      <c r="N942" s="31">
        <f>SUM(N943)</f>
        <v>0</v>
      </c>
      <c r="O942" s="33">
        <f t="shared" si="130"/>
        <v>0</v>
      </c>
      <c r="P942" s="36">
        <f t="shared" si="133"/>
        <v>0</v>
      </c>
    </row>
    <row r="943" spans="1:16" hidden="1" x14ac:dyDescent="0.25">
      <c r="A943" s="28">
        <v>3311403260951220</v>
      </c>
      <c r="B943" s="39" t="s">
        <v>656</v>
      </c>
      <c r="C943" s="30"/>
      <c r="D943" s="37"/>
      <c r="E943" s="37"/>
      <c r="F943" s="32">
        <f t="shared" si="127"/>
        <v>0</v>
      </c>
      <c r="G943" s="33">
        <f t="shared" si="126"/>
        <v>0</v>
      </c>
      <c r="H943" s="37"/>
      <c r="I943" s="34">
        <f t="shared" si="131"/>
        <v>0</v>
      </c>
      <c r="J943" s="37"/>
      <c r="K943" s="33">
        <f t="shared" si="128"/>
        <v>0</v>
      </c>
      <c r="L943" s="35">
        <f t="shared" si="132"/>
        <v>0</v>
      </c>
      <c r="M943" s="33">
        <f t="shared" si="129"/>
        <v>0</v>
      </c>
      <c r="N943" s="37"/>
      <c r="O943" s="33">
        <f t="shared" si="130"/>
        <v>0</v>
      </c>
      <c r="P943" s="36">
        <f t="shared" si="133"/>
        <v>0</v>
      </c>
    </row>
    <row r="944" spans="1:16" hidden="1" x14ac:dyDescent="0.25">
      <c r="A944" s="65">
        <v>3311403260952</v>
      </c>
      <c r="B944" s="66" t="s">
        <v>664</v>
      </c>
      <c r="C944" s="30"/>
      <c r="D944" s="31">
        <f>SUM(D945)</f>
        <v>0</v>
      </c>
      <c r="E944" s="31">
        <f>SUM(E945)</f>
        <v>0</v>
      </c>
      <c r="F944" s="32">
        <f t="shared" si="127"/>
        <v>0</v>
      </c>
      <c r="G944" s="33">
        <f t="shared" ref="G944:G1018" si="134">IF(OR(F944=0,F$7=0),0,F944/F$7)*100</f>
        <v>0</v>
      </c>
      <c r="H944" s="31">
        <f>SUM(H945)</f>
        <v>0</v>
      </c>
      <c r="I944" s="34">
        <f t="shared" si="131"/>
        <v>0</v>
      </c>
      <c r="J944" s="31">
        <f>SUM(J945)</f>
        <v>0</v>
      </c>
      <c r="K944" s="33">
        <f t="shared" si="128"/>
        <v>0</v>
      </c>
      <c r="L944" s="35">
        <f t="shared" si="132"/>
        <v>0</v>
      </c>
      <c r="M944" s="33">
        <f t="shared" si="129"/>
        <v>0</v>
      </c>
      <c r="N944" s="31">
        <f>SUM(N945)</f>
        <v>0</v>
      </c>
      <c r="O944" s="33">
        <f t="shared" si="130"/>
        <v>0</v>
      </c>
      <c r="P944" s="36">
        <f t="shared" si="133"/>
        <v>0</v>
      </c>
    </row>
    <row r="945" spans="1:16" hidden="1" x14ac:dyDescent="0.25">
      <c r="A945" s="65">
        <v>3311403260952220</v>
      </c>
      <c r="B945" s="66" t="s">
        <v>665</v>
      </c>
      <c r="C945" s="30"/>
      <c r="D945" s="37"/>
      <c r="E945" s="37"/>
      <c r="F945" s="32">
        <f t="shared" si="127"/>
        <v>0</v>
      </c>
      <c r="G945" s="33">
        <f t="shared" si="134"/>
        <v>0</v>
      </c>
      <c r="H945" s="37"/>
      <c r="I945" s="34">
        <f t="shared" si="131"/>
        <v>0</v>
      </c>
      <c r="J945" s="37"/>
      <c r="K945" s="33">
        <f t="shared" si="128"/>
        <v>0</v>
      </c>
      <c r="L945" s="35">
        <f t="shared" si="132"/>
        <v>0</v>
      </c>
      <c r="M945" s="33">
        <f t="shared" si="129"/>
        <v>0</v>
      </c>
      <c r="N945" s="37"/>
      <c r="O945" s="33">
        <f t="shared" si="130"/>
        <v>0</v>
      </c>
      <c r="P945" s="36">
        <f t="shared" si="133"/>
        <v>0</v>
      </c>
    </row>
    <row r="946" spans="1:16" ht="26.25" hidden="1" x14ac:dyDescent="0.25">
      <c r="A946" s="28">
        <v>3311403260953</v>
      </c>
      <c r="B946" s="39" t="s">
        <v>666</v>
      </c>
      <c r="C946" s="30"/>
      <c r="D946" s="31">
        <f>SUM(D947)</f>
        <v>0</v>
      </c>
      <c r="E946" s="31">
        <f>SUM(E947)</f>
        <v>0</v>
      </c>
      <c r="F946" s="32">
        <f t="shared" si="127"/>
        <v>0</v>
      </c>
      <c r="G946" s="33">
        <f t="shared" si="134"/>
        <v>0</v>
      </c>
      <c r="H946" s="31">
        <f>SUM(H947)</f>
        <v>0</v>
      </c>
      <c r="I946" s="34">
        <f t="shared" si="131"/>
        <v>0</v>
      </c>
      <c r="J946" s="31">
        <f>SUM(J947)</f>
        <v>0</v>
      </c>
      <c r="K946" s="33">
        <f t="shared" si="128"/>
        <v>0</v>
      </c>
      <c r="L946" s="35">
        <f t="shared" si="132"/>
        <v>0</v>
      </c>
      <c r="M946" s="33">
        <f t="shared" si="129"/>
        <v>0</v>
      </c>
      <c r="N946" s="31">
        <f>SUM(N947)</f>
        <v>0</v>
      </c>
      <c r="O946" s="33">
        <f t="shared" si="130"/>
        <v>0</v>
      </c>
      <c r="P946" s="36">
        <f t="shared" si="133"/>
        <v>0</v>
      </c>
    </row>
    <row r="947" spans="1:16" ht="26.25" hidden="1" x14ac:dyDescent="0.25">
      <c r="A947" s="28">
        <v>3311403260953220</v>
      </c>
      <c r="B947" s="39" t="s">
        <v>667</v>
      </c>
      <c r="C947" s="30"/>
      <c r="D947" s="37"/>
      <c r="E947" s="37"/>
      <c r="F947" s="32">
        <f t="shared" si="127"/>
        <v>0</v>
      </c>
      <c r="G947" s="33">
        <f t="shared" si="134"/>
        <v>0</v>
      </c>
      <c r="H947" s="37"/>
      <c r="I947" s="34">
        <f t="shared" si="131"/>
        <v>0</v>
      </c>
      <c r="J947" s="37"/>
      <c r="K947" s="33">
        <f t="shared" si="128"/>
        <v>0</v>
      </c>
      <c r="L947" s="35">
        <f t="shared" si="132"/>
        <v>0</v>
      </c>
      <c r="M947" s="33">
        <f t="shared" si="129"/>
        <v>0</v>
      </c>
      <c r="N947" s="37"/>
      <c r="O947" s="33">
        <f t="shared" si="130"/>
        <v>0</v>
      </c>
      <c r="P947" s="36">
        <f t="shared" si="133"/>
        <v>0</v>
      </c>
    </row>
    <row r="948" spans="1:16" hidden="1" x14ac:dyDescent="0.25">
      <c r="A948" s="65">
        <v>3311403260955</v>
      </c>
      <c r="B948" s="68" t="s">
        <v>668</v>
      </c>
      <c r="C948" s="30"/>
      <c r="D948" s="31">
        <f>SUM(D949)</f>
        <v>0</v>
      </c>
      <c r="E948" s="31">
        <f>SUM(E949)</f>
        <v>0</v>
      </c>
      <c r="F948" s="32">
        <f t="shared" si="127"/>
        <v>0</v>
      </c>
      <c r="G948" s="33">
        <f t="shared" si="134"/>
        <v>0</v>
      </c>
      <c r="H948" s="31">
        <f>SUM(H949)</f>
        <v>0</v>
      </c>
      <c r="I948" s="34">
        <f t="shared" si="131"/>
        <v>0</v>
      </c>
      <c r="J948" s="31">
        <f>SUM(J949)</f>
        <v>0</v>
      </c>
      <c r="K948" s="33">
        <f t="shared" si="128"/>
        <v>0</v>
      </c>
      <c r="L948" s="35">
        <f t="shared" si="132"/>
        <v>0</v>
      </c>
      <c r="M948" s="33">
        <f t="shared" si="129"/>
        <v>0</v>
      </c>
      <c r="N948" s="31">
        <f>SUM(N949)</f>
        <v>0</v>
      </c>
      <c r="O948" s="33">
        <f t="shared" si="130"/>
        <v>0</v>
      </c>
      <c r="P948" s="36">
        <f t="shared" si="133"/>
        <v>0</v>
      </c>
    </row>
    <row r="949" spans="1:16" hidden="1" x14ac:dyDescent="0.25">
      <c r="A949" s="65">
        <v>3311403260955220</v>
      </c>
      <c r="B949" s="68" t="s">
        <v>669</v>
      </c>
      <c r="C949" s="30"/>
      <c r="D949" s="37"/>
      <c r="E949" s="37"/>
      <c r="F949" s="32">
        <f t="shared" si="127"/>
        <v>0</v>
      </c>
      <c r="G949" s="33">
        <f t="shared" si="134"/>
        <v>0</v>
      </c>
      <c r="H949" s="37"/>
      <c r="I949" s="34">
        <f t="shared" si="131"/>
        <v>0</v>
      </c>
      <c r="J949" s="37"/>
      <c r="K949" s="33">
        <f t="shared" si="128"/>
        <v>0</v>
      </c>
      <c r="L949" s="35">
        <f t="shared" si="132"/>
        <v>0</v>
      </c>
      <c r="M949" s="33">
        <f t="shared" si="129"/>
        <v>0</v>
      </c>
      <c r="N949" s="37"/>
      <c r="O949" s="33">
        <f t="shared" si="130"/>
        <v>0</v>
      </c>
      <c r="P949" s="36">
        <f t="shared" si="133"/>
        <v>0</v>
      </c>
    </row>
    <row r="950" spans="1:16" hidden="1" x14ac:dyDescent="0.25">
      <c r="A950" s="28">
        <v>3311403260956</v>
      </c>
      <c r="B950" s="39" t="s">
        <v>670</v>
      </c>
      <c r="C950" s="30"/>
      <c r="D950" s="31">
        <f>SUM(D951:D953)</f>
        <v>0</v>
      </c>
      <c r="E950" s="31">
        <f>SUM(E951:E953)</f>
        <v>0</v>
      </c>
      <c r="F950" s="32">
        <f t="shared" si="127"/>
        <v>0</v>
      </c>
      <c r="G950" s="33">
        <f t="shared" si="134"/>
        <v>0</v>
      </c>
      <c r="H950" s="31">
        <f>SUM(H951:H953)</f>
        <v>0</v>
      </c>
      <c r="I950" s="34">
        <f t="shared" si="131"/>
        <v>0</v>
      </c>
      <c r="J950" s="31">
        <f>SUM(J951:J953)</f>
        <v>0</v>
      </c>
      <c r="K950" s="33">
        <f t="shared" si="128"/>
        <v>0</v>
      </c>
      <c r="L950" s="35">
        <f t="shared" si="132"/>
        <v>0</v>
      </c>
      <c r="M950" s="33">
        <f t="shared" si="129"/>
        <v>0</v>
      </c>
      <c r="N950" s="31">
        <f>SUM(N951:N953)</f>
        <v>0</v>
      </c>
      <c r="O950" s="33">
        <f t="shared" si="130"/>
        <v>0</v>
      </c>
      <c r="P950" s="36">
        <f t="shared" si="133"/>
        <v>0</v>
      </c>
    </row>
    <row r="951" spans="1:16" hidden="1" x14ac:dyDescent="0.25">
      <c r="A951" s="28">
        <v>3311403260956220</v>
      </c>
      <c r="B951" s="39" t="s">
        <v>671</v>
      </c>
      <c r="C951" s="30"/>
      <c r="D951" s="37"/>
      <c r="E951" s="37"/>
      <c r="F951" s="32">
        <f t="shared" si="127"/>
        <v>0</v>
      </c>
      <c r="G951" s="33">
        <f t="shared" si="134"/>
        <v>0</v>
      </c>
      <c r="H951" s="37"/>
      <c r="I951" s="34">
        <f t="shared" si="131"/>
        <v>0</v>
      </c>
      <c r="J951" s="37"/>
      <c r="K951" s="33">
        <f t="shared" si="128"/>
        <v>0</v>
      </c>
      <c r="L951" s="35">
        <f t="shared" si="132"/>
        <v>0</v>
      </c>
      <c r="M951" s="33">
        <f t="shared" si="129"/>
        <v>0</v>
      </c>
      <c r="N951" s="37"/>
      <c r="O951" s="33">
        <f t="shared" si="130"/>
        <v>0</v>
      </c>
      <c r="P951" s="36">
        <f t="shared" si="133"/>
        <v>0</v>
      </c>
    </row>
    <row r="952" spans="1:16" hidden="1" x14ac:dyDescent="0.25">
      <c r="A952" s="28">
        <v>3311403260956220</v>
      </c>
      <c r="B952" s="39" t="s">
        <v>672</v>
      </c>
      <c r="C952" s="30"/>
      <c r="D952" s="37"/>
      <c r="E952" s="37"/>
      <c r="F952" s="32">
        <f t="shared" si="127"/>
        <v>0</v>
      </c>
      <c r="G952" s="33">
        <f t="shared" si="134"/>
        <v>0</v>
      </c>
      <c r="H952" s="37"/>
      <c r="I952" s="34">
        <f t="shared" si="131"/>
        <v>0</v>
      </c>
      <c r="J952" s="37"/>
      <c r="K952" s="33">
        <f t="shared" si="128"/>
        <v>0</v>
      </c>
      <c r="L952" s="35">
        <f t="shared" si="132"/>
        <v>0</v>
      </c>
      <c r="M952" s="33">
        <f t="shared" si="129"/>
        <v>0</v>
      </c>
      <c r="N952" s="37"/>
      <c r="O952" s="33">
        <f t="shared" si="130"/>
        <v>0</v>
      </c>
      <c r="P952" s="36">
        <f t="shared" si="133"/>
        <v>0</v>
      </c>
    </row>
    <row r="953" spans="1:16" hidden="1" x14ac:dyDescent="0.25">
      <c r="A953" s="28">
        <v>3311403260956220</v>
      </c>
      <c r="B953" s="39" t="s">
        <v>673</v>
      </c>
      <c r="C953" s="30"/>
      <c r="D953" s="37"/>
      <c r="E953" s="37"/>
      <c r="F953" s="32">
        <f t="shared" si="127"/>
        <v>0</v>
      </c>
      <c r="G953" s="33">
        <f t="shared" si="134"/>
        <v>0</v>
      </c>
      <c r="H953" s="37"/>
      <c r="I953" s="34">
        <f t="shared" si="131"/>
        <v>0</v>
      </c>
      <c r="J953" s="37"/>
      <c r="K953" s="33">
        <f t="shared" si="128"/>
        <v>0</v>
      </c>
      <c r="L953" s="35">
        <f t="shared" si="132"/>
        <v>0</v>
      </c>
      <c r="M953" s="33">
        <f t="shared" si="129"/>
        <v>0</v>
      </c>
      <c r="N953" s="37"/>
      <c r="O953" s="33">
        <f t="shared" si="130"/>
        <v>0</v>
      </c>
      <c r="P953" s="36">
        <f t="shared" si="133"/>
        <v>0</v>
      </c>
    </row>
    <row r="954" spans="1:16" hidden="1" x14ac:dyDescent="0.25">
      <c r="A954" s="65">
        <v>3311403260958</v>
      </c>
      <c r="B954" s="66" t="s">
        <v>674</v>
      </c>
      <c r="C954" s="30"/>
      <c r="D954" s="31">
        <f>SUM(D955:D956)</f>
        <v>0</v>
      </c>
      <c r="E954" s="31">
        <f>SUM(E955:E956)</f>
        <v>0</v>
      </c>
      <c r="F954" s="32">
        <f t="shared" si="127"/>
        <v>0</v>
      </c>
      <c r="G954" s="33">
        <f t="shared" si="134"/>
        <v>0</v>
      </c>
      <c r="H954" s="31">
        <f>SUM(H955:H956)</f>
        <v>0</v>
      </c>
      <c r="I954" s="34">
        <f t="shared" si="131"/>
        <v>0</v>
      </c>
      <c r="J954" s="31">
        <f>SUM(J955:J956)</f>
        <v>0</v>
      </c>
      <c r="K954" s="33">
        <f t="shared" si="128"/>
        <v>0</v>
      </c>
      <c r="L954" s="35">
        <f t="shared" si="132"/>
        <v>0</v>
      </c>
      <c r="M954" s="33">
        <f t="shared" si="129"/>
        <v>0</v>
      </c>
      <c r="N954" s="31">
        <f>SUM(N955:N956)</f>
        <v>0</v>
      </c>
      <c r="O954" s="33">
        <f t="shared" si="130"/>
        <v>0</v>
      </c>
      <c r="P954" s="36">
        <f t="shared" si="133"/>
        <v>0</v>
      </c>
    </row>
    <row r="955" spans="1:16" hidden="1" x14ac:dyDescent="0.25">
      <c r="A955" s="65">
        <v>3311403260958220</v>
      </c>
      <c r="B955" s="66" t="s">
        <v>675</v>
      </c>
      <c r="C955" s="30"/>
      <c r="D955" s="37"/>
      <c r="E955" s="37"/>
      <c r="F955" s="32">
        <f t="shared" ref="F955:F1020" si="135">SUM(D955+E955)</f>
        <v>0</v>
      </c>
      <c r="G955" s="33">
        <f t="shared" si="134"/>
        <v>0</v>
      </c>
      <c r="H955" s="37"/>
      <c r="I955" s="34">
        <f t="shared" si="131"/>
        <v>0</v>
      </c>
      <c r="J955" s="37"/>
      <c r="K955" s="33">
        <f t="shared" si="128"/>
        <v>0</v>
      </c>
      <c r="L955" s="35">
        <f t="shared" si="132"/>
        <v>0</v>
      </c>
      <c r="M955" s="33">
        <f t="shared" si="129"/>
        <v>0</v>
      </c>
      <c r="N955" s="37"/>
      <c r="O955" s="33">
        <f t="shared" si="130"/>
        <v>0</v>
      </c>
      <c r="P955" s="36">
        <f t="shared" si="133"/>
        <v>0</v>
      </c>
    </row>
    <row r="956" spans="1:16" hidden="1" x14ac:dyDescent="0.25">
      <c r="A956" s="65">
        <v>3311403260958220</v>
      </c>
      <c r="B956" s="66" t="s">
        <v>676</v>
      </c>
      <c r="C956" s="30"/>
      <c r="D956" s="37"/>
      <c r="E956" s="37"/>
      <c r="F956" s="32">
        <f t="shared" si="135"/>
        <v>0</v>
      </c>
      <c r="G956" s="33">
        <f t="shared" si="134"/>
        <v>0</v>
      </c>
      <c r="H956" s="37"/>
      <c r="I956" s="34">
        <f t="shared" si="131"/>
        <v>0</v>
      </c>
      <c r="J956" s="37"/>
      <c r="K956" s="33">
        <f t="shared" si="128"/>
        <v>0</v>
      </c>
      <c r="L956" s="35">
        <f t="shared" si="132"/>
        <v>0</v>
      </c>
      <c r="M956" s="33">
        <f t="shared" si="129"/>
        <v>0</v>
      </c>
      <c r="N956" s="37"/>
      <c r="O956" s="33">
        <f t="shared" si="130"/>
        <v>0</v>
      </c>
      <c r="P956" s="36">
        <f t="shared" si="133"/>
        <v>0</v>
      </c>
    </row>
    <row r="957" spans="1:16" ht="26.25" hidden="1" x14ac:dyDescent="0.25">
      <c r="A957" s="65">
        <v>3311403260963</v>
      </c>
      <c r="B957" s="45" t="s">
        <v>677</v>
      </c>
      <c r="C957" s="30"/>
      <c r="D957" s="31">
        <f>SUM(D958:D959)</f>
        <v>0</v>
      </c>
      <c r="E957" s="31">
        <f>SUM(E958:E959)</f>
        <v>0</v>
      </c>
      <c r="F957" s="32">
        <f t="shared" si="135"/>
        <v>0</v>
      </c>
      <c r="G957" s="33">
        <f t="shared" si="134"/>
        <v>0</v>
      </c>
      <c r="H957" s="31">
        <f>SUM(H958:H959)</f>
        <v>0</v>
      </c>
      <c r="I957" s="34">
        <f t="shared" si="131"/>
        <v>0</v>
      </c>
      <c r="J957" s="31">
        <f>SUM(J958:J959)</f>
        <v>0</v>
      </c>
      <c r="K957" s="33">
        <f t="shared" si="128"/>
        <v>0</v>
      </c>
      <c r="L957" s="35">
        <f t="shared" si="132"/>
        <v>0</v>
      </c>
      <c r="M957" s="33">
        <f t="shared" si="129"/>
        <v>0</v>
      </c>
      <c r="N957" s="31">
        <f>SUM(N958:N959)</f>
        <v>0</v>
      </c>
      <c r="O957" s="33">
        <f t="shared" si="130"/>
        <v>0</v>
      </c>
      <c r="P957" s="36">
        <f t="shared" si="133"/>
        <v>0</v>
      </c>
    </row>
    <row r="958" spans="1:16" ht="26.25" hidden="1" x14ac:dyDescent="0.25">
      <c r="A958" s="65">
        <v>3311403260963</v>
      </c>
      <c r="B958" s="45" t="s">
        <v>678</v>
      </c>
      <c r="C958" s="30"/>
      <c r="D958" s="37"/>
      <c r="E958" s="37"/>
      <c r="F958" s="32">
        <f t="shared" si="135"/>
        <v>0</v>
      </c>
      <c r="G958" s="33">
        <f t="shared" si="134"/>
        <v>0</v>
      </c>
      <c r="H958" s="37"/>
      <c r="I958" s="34">
        <f t="shared" si="131"/>
        <v>0</v>
      </c>
      <c r="J958" s="37"/>
      <c r="K958" s="33">
        <f t="shared" si="128"/>
        <v>0</v>
      </c>
      <c r="L958" s="35">
        <f t="shared" si="132"/>
        <v>0</v>
      </c>
      <c r="M958" s="33">
        <f t="shared" si="129"/>
        <v>0</v>
      </c>
      <c r="N958" s="37"/>
      <c r="O958" s="33">
        <f t="shared" si="130"/>
        <v>0</v>
      </c>
      <c r="P958" s="36">
        <f t="shared" si="133"/>
        <v>0</v>
      </c>
    </row>
    <row r="959" spans="1:16" ht="26.25" hidden="1" x14ac:dyDescent="0.25">
      <c r="A959" s="65">
        <v>3311403260963</v>
      </c>
      <c r="B959" s="45" t="s">
        <v>679</v>
      </c>
      <c r="C959" s="30"/>
      <c r="D959" s="37">
        <v>0</v>
      </c>
      <c r="E959" s="37">
        <v>0</v>
      </c>
      <c r="F959" s="32">
        <f t="shared" si="135"/>
        <v>0</v>
      </c>
      <c r="G959" s="33">
        <f t="shared" si="134"/>
        <v>0</v>
      </c>
      <c r="H959" s="37">
        <v>0</v>
      </c>
      <c r="I959" s="34">
        <f t="shared" si="131"/>
        <v>0</v>
      </c>
      <c r="J959" s="37">
        <v>0</v>
      </c>
      <c r="K959" s="33">
        <f t="shared" si="128"/>
        <v>0</v>
      </c>
      <c r="L959" s="35">
        <f t="shared" si="132"/>
        <v>0</v>
      </c>
      <c r="M959" s="33">
        <f t="shared" si="129"/>
        <v>0</v>
      </c>
      <c r="N959" s="37">
        <v>0</v>
      </c>
      <c r="O959" s="33">
        <f t="shared" si="130"/>
        <v>0</v>
      </c>
      <c r="P959" s="36">
        <f t="shared" si="133"/>
        <v>0</v>
      </c>
    </row>
    <row r="960" spans="1:16" ht="26.25" hidden="1" x14ac:dyDescent="0.25">
      <c r="A960" s="65">
        <v>3311403260964</v>
      </c>
      <c r="B960" s="45" t="s">
        <v>680</v>
      </c>
      <c r="C960" s="30"/>
      <c r="D960" s="31">
        <f>SUM(D961)</f>
        <v>0</v>
      </c>
      <c r="E960" s="31">
        <f>SUM(E961)</f>
        <v>0</v>
      </c>
      <c r="F960" s="32">
        <f t="shared" si="135"/>
        <v>0</v>
      </c>
      <c r="G960" s="33">
        <f t="shared" si="134"/>
        <v>0</v>
      </c>
      <c r="H960" s="31">
        <f>SUM(H961)</f>
        <v>0</v>
      </c>
      <c r="I960" s="34">
        <f t="shared" si="131"/>
        <v>0</v>
      </c>
      <c r="J960" s="31">
        <f>SUM(J961)</f>
        <v>0</v>
      </c>
      <c r="K960" s="33">
        <f t="shared" si="128"/>
        <v>0</v>
      </c>
      <c r="L960" s="35">
        <f t="shared" si="132"/>
        <v>0</v>
      </c>
      <c r="M960" s="33">
        <f t="shared" si="129"/>
        <v>0</v>
      </c>
      <c r="N960" s="31">
        <f>SUM(N961)</f>
        <v>0</v>
      </c>
      <c r="O960" s="33">
        <f t="shared" si="130"/>
        <v>0</v>
      </c>
      <c r="P960" s="36">
        <f t="shared" si="133"/>
        <v>0</v>
      </c>
    </row>
    <row r="961" spans="1:16" ht="26.25" hidden="1" x14ac:dyDescent="0.25">
      <c r="A961" s="65">
        <v>3311403260964</v>
      </c>
      <c r="B961" s="45" t="s">
        <v>681</v>
      </c>
      <c r="C961" s="30"/>
      <c r="D961" s="37"/>
      <c r="E961" s="37"/>
      <c r="F961" s="32">
        <f t="shared" si="135"/>
        <v>0</v>
      </c>
      <c r="G961" s="33">
        <f t="shared" si="134"/>
        <v>0</v>
      </c>
      <c r="H961" s="37"/>
      <c r="I961" s="34">
        <f t="shared" si="131"/>
        <v>0</v>
      </c>
      <c r="J961" s="37"/>
      <c r="K961" s="33">
        <f t="shared" si="128"/>
        <v>0</v>
      </c>
      <c r="L961" s="35">
        <f t="shared" si="132"/>
        <v>0</v>
      </c>
      <c r="M961" s="33">
        <f t="shared" si="129"/>
        <v>0</v>
      </c>
      <c r="N961" s="37"/>
      <c r="O961" s="33">
        <f t="shared" si="130"/>
        <v>0</v>
      </c>
      <c r="P961" s="36">
        <f t="shared" si="133"/>
        <v>0</v>
      </c>
    </row>
    <row r="962" spans="1:16" hidden="1" x14ac:dyDescent="0.25">
      <c r="A962" s="65">
        <v>3311403260965</v>
      </c>
      <c r="B962" s="45" t="s">
        <v>682</v>
      </c>
      <c r="C962" s="30"/>
      <c r="D962" s="31">
        <f>SUM(D963)</f>
        <v>0</v>
      </c>
      <c r="E962" s="31">
        <f>SUM(E963)</f>
        <v>0</v>
      </c>
      <c r="F962" s="32">
        <f t="shared" si="135"/>
        <v>0</v>
      </c>
      <c r="G962" s="33">
        <f t="shared" si="134"/>
        <v>0</v>
      </c>
      <c r="H962" s="31">
        <f>SUM(H963)</f>
        <v>0</v>
      </c>
      <c r="I962" s="34">
        <f t="shared" si="131"/>
        <v>0</v>
      </c>
      <c r="J962" s="31">
        <f>SUM(J963)</f>
        <v>0</v>
      </c>
      <c r="K962" s="33">
        <f t="shared" si="128"/>
        <v>0</v>
      </c>
      <c r="L962" s="35">
        <f t="shared" si="132"/>
        <v>0</v>
      </c>
      <c r="M962" s="33">
        <f t="shared" si="129"/>
        <v>0</v>
      </c>
      <c r="N962" s="31">
        <f>SUM(N963)</f>
        <v>0</v>
      </c>
      <c r="O962" s="33">
        <f t="shared" si="130"/>
        <v>0</v>
      </c>
      <c r="P962" s="36">
        <f t="shared" si="133"/>
        <v>0</v>
      </c>
    </row>
    <row r="963" spans="1:16" hidden="1" x14ac:dyDescent="0.25">
      <c r="A963" s="65">
        <v>3311403260965</v>
      </c>
      <c r="B963" s="45" t="s">
        <v>683</v>
      </c>
      <c r="C963" s="30"/>
      <c r="D963" s="37"/>
      <c r="E963" s="37"/>
      <c r="F963" s="32">
        <f t="shared" si="135"/>
        <v>0</v>
      </c>
      <c r="G963" s="33">
        <f t="shared" si="134"/>
        <v>0</v>
      </c>
      <c r="H963" s="37"/>
      <c r="I963" s="34">
        <f t="shared" si="131"/>
        <v>0</v>
      </c>
      <c r="J963" s="37"/>
      <c r="K963" s="33">
        <f t="shared" si="128"/>
        <v>0</v>
      </c>
      <c r="L963" s="35">
        <f t="shared" si="132"/>
        <v>0</v>
      </c>
      <c r="M963" s="33">
        <f t="shared" si="129"/>
        <v>0</v>
      </c>
      <c r="N963" s="37"/>
      <c r="O963" s="33">
        <f t="shared" si="130"/>
        <v>0</v>
      </c>
      <c r="P963" s="36">
        <f t="shared" si="133"/>
        <v>0</v>
      </c>
    </row>
    <row r="964" spans="1:16" hidden="1" x14ac:dyDescent="0.25">
      <c r="A964" s="65">
        <v>331140327</v>
      </c>
      <c r="B964" s="39" t="s">
        <v>684</v>
      </c>
      <c r="C964" s="30"/>
      <c r="D964" s="31">
        <f>SUM(D965+D967+D970+D972)</f>
        <v>0</v>
      </c>
      <c r="E964" s="31">
        <f>SUM(E965+E967+E970+E972)</f>
        <v>0</v>
      </c>
      <c r="F964" s="32">
        <f t="shared" si="135"/>
        <v>0</v>
      </c>
      <c r="G964" s="33">
        <f t="shared" si="134"/>
        <v>0</v>
      </c>
      <c r="H964" s="31">
        <f>SUM(H965+H967+H970+H972)</f>
        <v>0</v>
      </c>
      <c r="I964" s="34">
        <f t="shared" si="131"/>
        <v>0</v>
      </c>
      <c r="J964" s="31">
        <f>SUM(J965+J967+J970+J972)</f>
        <v>0</v>
      </c>
      <c r="K964" s="33">
        <f t="shared" si="128"/>
        <v>0</v>
      </c>
      <c r="L964" s="35">
        <f t="shared" si="132"/>
        <v>0</v>
      </c>
      <c r="M964" s="33">
        <f t="shared" si="129"/>
        <v>0</v>
      </c>
      <c r="N964" s="31">
        <f>SUM(N965+N967+N970+N972)</f>
        <v>0</v>
      </c>
      <c r="O964" s="33">
        <f t="shared" si="130"/>
        <v>0</v>
      </c>
      <c r="P964" s="36">
        <f t="shared" si="133"/>
        <v>0</v>
      </c>
    </row>
    <row r="965" spans="1:16" ht="39" hidden="1" x14ac:dyDescent="0.25">
      <c r="A965" s="65">
        <v>3311403270685</v>
      </c>
      <c r="B965" s="39" t="s">
        <v>685</v>
      </c>
      <c r="C965" s="30"/>
      <c r="D965" s="31">
        <f>SUM(D966)</f>
        <v>0</v>
      </c>
      <c r="E965" s="31">
        <f>SUM(E966)</f>
        <v>0</v>
      </c>
      <c r="F965" s="32">
        <f t="shared" si="135"/>
        <v>0</v>
      </c>
      <c r="G965" s="33">
        <f t="shared" si="134"/>
        <v>0</v>
      </c>
      <c r="H965" s="31">
        <f>SUM(H966)</f>
        <v>0</v>
      </c>
      <c r="I965" s="34">
        <f t="shared" si="131"/>
        <v>0</v>
      </c>
      <c r="J965" s="31">
        <f>SUM(J966)</f>
        <v>0</v>
      </c>
      <c r="K965" s="33">
        <f t="shared" si="128"/>
        <v>0</v>
      </c>
      <c r="L965" s="35">
        <f t="shared" si="132"/>
        <v>0</v>
      </c>
      <c r="M965" s="33">
        <f t="shared" si="129"/>
        <v>0</v>
      </c>
      <c r="N965" s="31">
        <f>SUM(N966)</f>
        <v>0</v>
      </c>
      <c r="O965" s="33">
        <f t="shared" si="130"/>
        <v>0</v>
      </c>
      <c r="P965" s="36">
        <f t="shared" si="133"/>
        <v>0</v>
      </c>
    </row>
    <row r="966" spans="1:16" ht="39" hidden="1" x14ac:dyDescent="0.25">
      <c r="A966" s="65">
        <v>3311403270685220</v>
      </c>
      <c r="B966" s="39" t="s">
        <v>685</v>
      </c>
      <c r="C966" s="30"/>
      <c r="D966" s="31"/>
      <c r="E966" s="31"/>
      <c r="F966" s="32">
        <f t="shared" si="135"/>
        <v>0</v>
      </c>
      <c r="G966" s="33">
        <f t="shared" si="134"/>
        <v>0</v>
      </c>
      <c r="H966" s="31"/>
      <c r="I966" s="34">
        <f t="shared" si="131"/>
        <v>0</v>
      </c>
      <c r="J966" s="31"/>
      <c r="K966" s="33">
        <f t="shared" si="128"/>
        <v>0</v>
      </c>
      <c r="L966" s="35">
        <f t="shared" si="132"/>
        <v>0</v>
      </c>
      <c r="M966" s="33">
        <f t="shared" si="129"/>
        <v>0</v>
      </c>
      <c r="N966" s="31"/>
      <c r="O966" s="33">
        <f t="shared" si="130"/>
        <v>0</v>
      </c>
      <c r="P966" s="36">
        <f t="shared" si="133"/>
        <v>0</v>
      </c>
    </row>
    <row r="967" spans="1:16" ht="26.25" hidden="1" x14ac:dyDescent="0.25">
      <c r="A967" s="28">
        <v>3311403270830</v>
      </c>
      <c r="B967" s="39" t="s">
        <v>686</v>
      </c>
      <c r="C967" s="30"/>
      <c r="D967" s="31">
        <f>SUM(D968:D969)</f>
        <v>0</v>
      </c>
      <c r="E967" s="31">
        <f>SUM(E968:E969)</f>
        <v>0</v>
      </c>
      <c r="F967" s="32">
        <f t="shared" si="135"/>
        <v>0</v>
      </c>
      <c r="G967" s="33">
        <f t="shared" si="134"/>
        <v>0</v>
      </c>
      <c r="H967" s="31">
        <f>SUM(H968:H969)</f>
        <v>0</v>
      </c>
      <c r="I967" s="34">
        <f t="shared" si="131"/>
        <v>0</v>
      </c>
      <c r="J967" s="31">
        <f>SUM(J968:J969)</f>
        <v>0</v>
      </c>
      <c r="K967" s="33">
        <f t="shared" si="128"/>
        <v>0</v>
      </c>
      <c r="L967" s="35">
        <f t="shared" si="132"/>
        <v>0</v>
      </c>
      <c r="M967" s="33">
        <f t="shared" si="129"/>
        <v>0</v>
      </c>
      <c r="N967" s="31">
        <f>SUM(N968:N969)</f>
        <v>0</v>
      </c>
      <c r="O967" s="33">
        <f t="shared" si="130"/>
        <v>0</v>
      </c>
      <c r="P967" s="36">
        <f t="shared" si="133"/>
        <v>0</v>
      </c>
    </row>
    <row r="968" spans="1:16" ht="26.25" hidden="1" x14ac:dyDescent="0.25">
      <c r="A968" s="28">
        <v>3311403270830220</v>
      </c>
      <c r="B968" s="39" t="s">
        <v>686</v>
      </c>
      <c r="C968" s="30"/>
      <c r="D968" s="37"/>
      <c r="E968" s="37"/>
      <c r="F968" s="32">
        <f t="shared" si="135"/>
        <v>0</v>
      </c>
      <c r="G968" s="33">
        <f t="shared" si="134"/>
        <v>0</v>
      </c>
      <c r="H968" s="37"/>
      <c r="I968" s="34">
        <f t="shared" si="131"/>
        <v>0</v>
      </c>
      <c r="J968" s="37"/>
      <c r="K968" s="33">
        <f t="shared" ref="K968:K1033" si="136">IF(OR(J968=0,F968=0),0,J968/F968)*100</f>
        <v>0</v>
      </c>
      <c r="L968" s="35">
        <f t="shared" si="132"/>
        <v>0</v>
      </c>
      <c r="M968" s="33">
        <f t="shared" ref="M968:M1033" si="137">IF(OR(L968=0,F968=0),0,L968/F968)*100</f>
        <v>0</v>
      </c>
      <c r="N968" s="37"/>
      <c r="O968" s="33">
        <f t="shared" ref="O968:O1033" si="138">IF(OR(N968=0,F968=0),0,N968/F968)*100</f>
        <v>0</v>
      </c>
      <c r="P968" s="36">
        <f t="shared" si="133"/>
        <v>0</v>
      </c>
    </row>
    <row r="969" spans="1:16" ht="26.25" hidden="1" x14ac:dyDescent="0.25">
      <c r="A969" s="28">
        <v>3311403270830220</v>
      </c>
      <c r="B969" s="39" t="s">
        <v>686</v>
      </c>
      <c r="C969" s="30"/>
      <c r="D969" s="37"/>
      <c r="E969" s="37"/>
      <c r="F969" s="32">
        <f t="shared" si="135"/>
        <v>0</v>
      </c>
      <c r="G969" s="33">
        <f t="shared" si="134"/>
        <v>0</v>
      </c>
      <c r="H969" s="37"/>
      <c r="I969" s="34">
        <f t="shared" ref="I969:I1034" si="139">SUM(F969-H969)</f>
        <v>0</v>
      </c>
      <c r="J969" s="37"/>
      <c r="K969" s="33">
        <f t="shared" si="136"/>
        <v>0</v>
      </c>
      <c r="L969" s="35">
        <f t="shared" si="132"/>
        <v>0</v>
      </c>
      <c r="M969" s="33">
        <f t="shared" si="137"/>
        <v>0</v>
      </c>
      <c r="N969" s="37"/>
      <c r="O969" s="33">
        <f t="shared" si="138"/>
        <v>0</v>
      </c>
      <c r="P969" s="36">
        <f t="shared" si="133"/>
        <v>0</v>
      </c>
    </row>
    <row r="970" spans="1:16" ht="39" hidden="1" x14ac:dyDescent="0.25">
      <c r="A970" s="28">
        <v>3311403270838</v>
      </c>
      <c r="B970" s="39" t="s">
        <v>687</v>
      </c>
      <c r="C970" s="30"/>
      <c r="D970" s="31">
        <f>SUM(D971)</f>
        <v>0</v>
      </c>
      <c r="E970" s="31">
        <f>SUM(E971)</f>
        <v>0</v>
      </c>
      <c r="F970" s="32">
        <f t="shared" si="135"/>
        <v>0</v>
      </c>
      <c r="G970" s="33">
        <f t="shared" si="134"/>
        <v>0</v>
      </c>
      <c r="H970" s="31">
        <f>SUM(H971)</f>
        <v>0</v>
      </c>
      <c r="I970" s="34">
        <f t="shared" si="139"/>
        <v>0</v>
      </c>
      <c r="J970" s="31">
        <f>SUM(J971)</f>
        <v>0</v>
      </c>
      <c r="K970" s="33">
        <f t="shared" si="136"/>
        <v>0</v>
      </c>
      <c r="L970" s="35">
        <f t="shared" si="132"/>
        <v>0</v>
      </c>
      <c r="M970" s="33">
        <f t="shared" si="137"/>
        <v>0</v>
      </c>
      <c r="N970" s="31">
        <f>SUM(N971)</f>
        <v>0</v>
      </c>
      <c r="O970" s="33">
        <f t="shared" si="138"/>
        <v>0</v>
      </c>
      <c r="P970" s="36">
        <f t="shared" si="133"/>
        <v>0</v>
      </c>
    </row>
    <row r="971" spans="1:16" ht="39" hidden="1" x14ac:dyDescent="0.25">
      <c r="A971" s="28">
        <v>3311403270838220</v>
      </c>
      <c r="B971" s="39" t="s">
        <v>687</v>
      </c>
      <c r="C971" s="30"/>
      <c r="D971" s="37"/>
      <c r="E971" s="37"/>
      <c r="F971" s="32">
        <f t="shared" si="135"/>
        <v>0</v>
      </c>
      <c r="G971" s="33">
        <f t="shared" si="134"/>
        <v>0</v>
      </c>
      <c r="H971" s="37"/>
      <c r="I971" s="34">
        <f t="shared" si="139"/>
        <v>0</v>
      </c>
      <c r="J971" s="37"/>
      <c r="K971" s="33">
        <f t="shared" si="136"/>
        <v>0</v>
      </c>
      <c r="L971" s="35">
        <f t="shared" si="132"/>
        <v>0</v>
      </c>
      <c r="M971" s="33">
        <f t="shared" si="137"/>
        <v>0</v>
      </c>
      <c r="N971" s="37"/>
      <c r="O971" s="33">
        <f t="shared" si="138"/>
        <v>0</v>
      </c>
      <c r="P971" s="36">
        <f t="shared" si="133"/>
        <v>0</v>
      </c>
    </row>
    <row r="972" spans="1:16" ht="26.25" hidden="1" x14ac:dyDescent="0.25">
      <c r="A972" s="28">
        <v>3311403270840</v>
      </c>
      <c r="B972" s="39" t="s">
        <v>688</v>
      </c>
      <c r="C972" s="30"/>
      <c r="D972" s="31">
        <f>SUM(D973)</f>
        <v>0</v>
      </c>
      <c r="E972" s="31">
        <f>SUM(E973)</f>
        <v>0</v>
      </c>
      <c r="F972" s="32">
        <f t="shared" si="135"/>
        <v>0</v>
      </c>
      <c r="G972" s="33">
        <f t="shared" si="134"/>
        <v>0</v>
      </c>
      <c r="H972" s="31">
        <f>SUM(H973)</f>
        <v>0</v>
      </c>
      <c r="I972" s="34">
        <f t="shared" si="139"/>
        <v>0</v>
      </c>
      <c r="J972" s="31">
        <f>SUM(J973)</f>
        <v>0</v>
      </c>
      <c r="K972" s="33">
        <f t="shared" si="136"/>
        <v>0</v>
      </c>
      <c r="L972" s="35">
        <f t="shared" si="132"/>
        <v>0</v>
      </c>
      <c r="M972" s="33">
        <f t="shared" si="137"/>
        <v>0</v>
      </c>
      <c r="N972" s="31">
        <f>SUM(N973)</f>
        <v>0</v>
      </c>
      <c r="O972" s="33">
        <f t="shared" si="138"/>
        <v>0</v>
      </c>
      <c r="P972" s="36">
        <f t="shared" si="133"/>
        <v>0</v>
      </c>
    </row>
    <row r="973" spans="1:16" ht="26.25" hidden="1" x14ac:dyDescent="0.25">
      <c r="A973" s="28">
        <v>3311403270840220</v>
      </c>
      <c r="B973" s="39" t="s">
        <v>688</v>
      </c>
      <c r="C973" s="30"/>
      <c r="D973" s="37"/>
      <c r="E973" s="37"/>
      <c r="F973" s="32">
        <f t="shared" si="135"/>
        <v>0</v>
      </c>
      <c r="G973" s="33">
        <f t="shared" si="134"/>
        <v>0</v>
      </c>
      <c r="H973" s="37"/>
      <c r="I973" s="34">
        <f t="shared" si="139"/>
        <v>0</v>
      </c>
      <c r="J973" s="37"/>
      <c r="K973" s="33">
        <f t="shared" si="136"/>
        <v>0</v>
      </c>
      <c r="L973" s="35">
        <f t="shared" si="132"/>
        <v>0</v>
      </c>
      <c r="M973" s="33">
        <f t="shared" si="137"/>
        <v>0</v>
      </c>
      <c r="N973" s="37"/>
      <c r="O973" s="33">
        <f t="shared" si="138"/>
        <v>0</v>
      </c>
      <c r="P973" s="36">
        <f t="shared" si="133"/>
        <v>0</v>
      </c>
    </row>
    <row r="974" spans="1:16" hidden="1" x14ac:dyDescent="0.25">
      <c r="A974" s="65">
        <v>331140328</v>
      </c>
      <c r="B974" s="39" t="s">
        <v>689</v>
      </c>
      <c r="C974" s="30"/>
      <c r="D974" s="31">
        <f>SUM(D975+D977+D979+D981+D983+D985)</f>
        <v>0</v>
      </c>
      <c r="E974" s="31">
        <f>SUM(E975+E977+E979+E981+E983+E985)</f>
        <v>0</v>
      </c>
      <c r="F974" s="32">
        <f t="shared" si="135"/>
        <v>0</v>
      </c>
      <c r="G974" s="33">
        <f t="shared" si="134"/>
        <v>0</v>
      </c>
      <c r="H974" s="31">
        <f>SUM(H975+H977+H979+H981+H983+H985)</f>
        <v>0</v>
      </c>
      <c r="I974" s="34">
        <f t="shared" si="139"/>
        <v>0</v>
      </c>
      <c r="J974" s="31">
        <f>SUM(J975+J977+J979+J981+J983+J985)</f>
        <v>0</v>
      </c>
      <c r="K974" s="33">
        <f t="shared" si="136"/>
        <v>0</v>
      </c>
      <c r="L974" s="35">
        <f t="shared" si="132"/>
        <v>0</v>
      </c>
      <c r="M974" s="33">
        <f t="shared" si="137"/>
        <v>0</v>
      </c>
      <c r="N974" s="31">
        <f>SUM(N975+N977+N979+N981+N983+N985)</f>
        <v>0</v>
      </c>
      <c r="O974" s="33">
        <f t="shared" si="138"/>
        <v>0</v>
      </c>
      <c r="P974" s="36">
        <f t="shared" si="133"/>
        <v>0</v>
      </c>
    </row>
    <row r="975" spans="1:16" ht="26.25" hidden="1" x14ac:dyDescent="0.25">
      <c r="A975" s="65">
        <v>3311403280383</v>
      </c>
      <c r="B975" s="39" t="s">
        <v>690</v>
      </c>
      <c r="C975" s="30"/>
      <c r="D975" s="31">
        <f>SUM(D976)</f>
        <v>0</v>
      </c>
      <c r="E975" s="31">
        <f>SUM(E976)</f>
        <v>0</v>
      </c>
      <c r="F975" s="32">
        <f t="shared" si="135"/>
        <v>0</v>
      </c>
      <c r="G975" s="33">
        <f t="shared" si="134"/>
        <v>0</v>
      </c>
      <c r="H975" s="31">
        <f>SUM(H976)</f>
        <v>0</v>
      </c>
      <c r="I975" s="34">
        <f t="shared" si="139"/>
        <v>0</v>
      </c>
      <c r="J975" s="31">
        <f>SUM(J976)</f>
        <v>0</v>
      </c>
      <c r="K975" s="33">
        <f t="shared" si="136"/>
        <v>0</v>
      </c>
      <c r="L975" s="35">
        <f t="shared" ref="L975:L1040" si="140">SUM(N975-J975)</f>
        <v>0</v>
      </c>
      <c r="M975" s="33">
        <f t="shared" si="137"/>
        <v>0</v>
      </c>
      <c r="N975" s="31">
        <f>SUM(N976)</f>
        <v>0</v>
      </c>
      <c r="O975" s="33">
        <f t="shared" si="138"/>
        <v>0</v>
      </c>
      <c r="P975" s="36">
        <f t="shared" ref="P975:P1040" si="141">SUM(F975-N975)</f>
        <v>0</v>
      </c>
    </row>
    <row r="976" spans="1:16" ht="26.25" hidden="1" x14ac:dyDescent="0.25">
      <c r="A976" s="65">
        <v>3311403280383220</v>
      </c>
      <c r="B976" s="39" t="s">
        <v>690</v>
      </c>
      <c r="C976" s="30"/>
      <c r="D976" s="37"/>
      <c r="E976" s="37"/>
      <c r="F976" s="32">
        <f t="shared" si="135"/>
        <v>0</v>
      </c>
      <c r="G976" s="33">
        <f t="shared" si="134"/>
        <v>0</v>
      </c>
      <c r="H976" s="37"/>
      <c r="I976" s="34">
        <f t="shared" si="139"/>
        <v>0</v>
      </c>
      <c r="J976" s="37"/>
      <c r="K976" s="33">
        <f t="shared" si="136"/>
        <v>0</v>
      </c>
      <c r="L976" s="35">
        <f t="shared" si="140"/>
        <v>0</v>
      </c>
      <c r="M976" s="33">
        <f t="shared" si="137"/>
        <v>0</v>
      </c>
      <c r="N976" s="37"/>
      <c r="O976" s="33">
        <f t="shared" si="138"/>
        <v>0</v>
      </c>
      <c r="P976" s="36">
        <f t="shared" si="141"/>
        <v>0</v>
      </c>
    </row>
    <row r="977" spans="1:16" ht="26.25" hidden="1" x14ac:dyDescent="0.25">
      <c r="A977" s="65">
        <v>3311403280681</v>
      </c>
      <c r="B977" s="39" t="s">
        <v>691</v>
      </c>
      <c r="C977" s="30"/>
      <c r="D977" s="31">
        <f>SUM(D978)</f>
        <v>0</v>
      </c>
      <c r="E977" s="31">
        <f>SUM(E978)</f>
        <v>0</v>
      </c>
      <c r="F977" s="32">
        <f t="shared" si="135"/>
        <v>0</v>
      </c>
      <c r="G977" s="33">
        <f t="shared" si="134"/>
        <v>0</v>
      </c>
      <c r="H977" s="31">
        <f>SUM(H978)</f>
        <v>0</v>
      </c>
      <c r="I977" s="34">
        <f t="shared" si="139"/>
        <v>0</v>
      </c>
      <c r="J977" s="31">
        <f>SUM(J978)</f>
        <v>0</v>
      </c>
      <c r="K977" s="33">
        <f t="shared" si="136"/>
        <v>0</v>
      </c>
      <c r="L977" s="35">
        <f t="shared" si="140"/>
        <v>0</v>
      </c>
      <c r="M977" s="33">
        <f t="shared" si="137"/>
        <v>0</v>
      </c>
      <c r="N977" s="31">
        <f>SUM(N978)</f>
        <v>0</v>
      </c>
      <c r="O977" s="33">
        <f t="shared" si="138"/>
        <v>0</v>
      </c>
      <c r="P977" s="36">
        <f t="shared" si="141"/>
        <v>0</v>
      </c>
    </row>
    <row r="978" spans="1:16" ht="26.25" hidden="1" x14ac:dyDescent="0.25">
      <c r="A978" s="65">
        <v>3311403280681220</v>
      </c>
      <c r="B978" s="39" t="s">
        <v>691</v>
      </c>
      <c r="C978" s="30"/>
      <c r="D978" s="37"/>
      <c r="E978" s="37"/>
      <c r="F978" s="32">
        <f t="shared" si="135"/>
        <v>0</v>
      </c>
      <c r="G978" s="33">
        <f t="shared" si="134"/>
        <v>0</v>
      </c>
      <c r="H978" s="37"/>
      <c r="I978" s="34">
        <f t="shared" si="139"/>
        <v>0</v>
      </c>
      <c r="J978" s="37"/>
      <c r="K978" s="33">
        <f t="shared" si="136"/>
        <v>0</v>
      </c>
      <c r="L978" s="35">
        <f t="shared" si="140"/>
        <v>0</v>
      </c>
      <c r="M978" s="33">
        <f t="shared" si="137"/>
        <v>0</v>
      </c>
      <c r="N978" s="37"/>
      <c r="O978" s="33">
        <f t="shared" si="138"/>
        <v>0</v>
      </c>
      <c r="P978" s="36">
        <f t="shared" si="141"/>
        <v>0</v>
      </c>
    </row>
    <row r="979" spans="1:16" ht="39" hidden="1" x14ac:dyDescent="0.25">
      <c r="A979" s="65">
        <v>3311403280682</v>
      </c>
      <c r="B979" s="39" t="s">
        <v>692</v>
      </c>
      <c r="C979" s="30"/>
      <c r="D979" s="31">
        <f>SUM(D980)</f>
        <v>0</v>
      </c>
      <c r="E979" s="31">
        <f>SUM(E980)</f>
        <v>0</v>
      </c>
      <c r="F979" s="32">
        <f t="shared" si="135"/>
        <v>0</v>
      </c>
      <c r="G979" s="33">
        <f t="shared" si="134"/>
        <v>0</v>
      </c>
      <c r="H979" s="31">
        <f>SUM(H980)</f>
        <v>0</v>
      </c>
      <c r="I979" s="34">
        <f t="shared" si="139"/>
        <v>0</v>
      </c>
      <c r="J979" s="31">
        <f>SUM(J980)</f>
        <v>0</v>
      </c>
      <c r="K979" s="33">
        <f t="shared" si="136"/>
        <v>0</v>
      </c>
      <c r="L979" s="35">
        <f t="shared" si="140"/>
        <v>0</v>
      </c>
      <c r="M979" s="33">
        <f t="shared" si="137"/>
        <v>0</v>
      </c>
      <c r="N979" s="31">
        <f>SUM(N980)</f>
        <v>0</v>
      </c>
      <c r="O979" s="33">
        <f t="shared" si="138"/>
        <v>0</v>
      </c>
      <c r="P979" s="36">
        <f t="shared" si="141"/>
        <v>0</v>
      </c>
    </row>
    <row r="980" spans="1:16" ht="39" hidden="1" x14ac:dyDescent="0.25">
      <c r="A980" s="65">
        <v>3311403280682220</v>
      </c>
      <c r="B980" s="39" t="s">
        <v>692</v>
      </c>
      <c r="C980" s="30"/>
      <c r="D980" s="37"/>
      <c r="E980" s="37"/>
      <c r="F980" s="32">
        <f t="shared" si="135"/>
        <v>0</v>
      </c>
      <c r="G980" s="33">
        <f t="shared" si="134"/>
        <v>0</v>
      </c>
      <c r="H980" s="37"/>
      <c r="I980" s="34">
        <f t="shared" si="139"/>
        <v>0</v>
      </c>
      <c r="J980" s="37"/>
      <c r="K980" s="33">
        <f t="shared" si="136"/>
        <v>0</v>
      </c>
      <c r="L980" s="35">
        <f t="shared" si="140"/>
        <v>0</v>
      </c>
      <c r="M980" s="33">
        <f t="shared" si="137"/>
        <v>0</v>
      </c>
      <c r="N980" s="37"/>
      <c r="O980" s="33">
        <f t="shared" si="138"/>
        <v>0</v>
      </c>
      <c r="P980" s="36">
        <f t="shared" si="141"/>
        <v>0</v>
      </c>
    </row>
    <row r="981" spans="1:16" ht="26.25" hidden="1" x14ac:dyDescent="0.25">
      <c r="A981" s="65">
        <v>3311403280683</v>
      </c>
      <c r="B981" s="39" t="s">
        <v>693</v>
      </c>
      <c r="C981" s="30"/>
      <c r="D981" s="31">
        <f>SUM(D982)</f>
        <v>0</v>
      </c>
      <c r="E981" s="31">
        <f>SUM(E982)</f>
        <v>0</v>
      </c>
      <c r="F981" s="32">
        <f t="shared" si="135"/>
        <v>0</v>
      </c>
      <c r="G981" s="33">
        <f t="shared" si="134"/>
        <v>0</v>
      </c>
      <c r="H981" s="31">
        <f>SUM(H982)</f>
        <v>0</v>
      </c>
      <c r="I981" s="34">
        <f t="shared" si="139"/>
        <v>0</v>
      </c>
      <c r="J981" s="31">
        <f>SUM(J982)</f>
        <v>0</v>
      </c>
      <c r="K981" s="33">
        <f t="shared" si="136"/>
        <v>0</v>
      </c>
      <c r="L981" s="35">
        <f t="shared" si="140"/>
        <v>0</v>
      </c>
      <c r="M981" s="33">
        <f t="shared" si="137"/>
        <v>0</v>
      </c>
      <c r="N981" s="31">
        <f>SUM(N982)</f>
        <v>0</v>
      </c>
      <c r="O981" s="33">
        <f t="shared" si="138"/>
        <v>0</v>
      </c>
      <c r="P981" s="36">
        <f t="shared" si="141"/>
        <v>0</v>
      </c>
    </row>
    <row r="982" spans="1:16" ht="26.25" hidden="1" x14ac:dyDescent="0.25">
      <c r="A982" s="65">
        <v>3311403280683220</v>
      </c>
      <c r="B982" s="39" t="s">
        <v>693</v>
      </c>
      <c r="C982" s="30"/>
      <c r="D982" s="37"/>
      <c r="E982" s="37"/>
      <c r="F982" s="32">
        <f t="shared" si="135"/>
        <v>0</v>
      </c>
      <c r="G982" s="33">
        <f t="shared" si="134"/>
        <v>0</v>
      </c>
      <c r="H982" s="37"/>
      <c r="I982" s="34">
        <f t="shared" si="139"/>
        <v>0</v>
      </c>
      <c r="J982" s="37"/>
      <c r="K982" s="33">
        <f t="shared" si="136"/>
        <v>0</v>
      </c>
      <c r="L982" s="35">
        <f t="shared" si="140"/>
        <v>0</v>
      </c>
      <c r="M982" s="33">
        <f t="shared" si="137"/>
        <v>0</v>
      </c>
      <c r="N982" s="37"/>
      <c r="O982" s="33">
        <f t="shared" si="138"/>
        <v>0</v>
      </c>
      <c r="P982" s="36">
        <f t="shared" si="141"/>
        <v>0</v>
      </c>
    </row>
    <row r="983" spans="1:16" ht="26.25" hidden="1" x14ac:dyDescent="0.25">
      <c r="A983" s="28">
        <v>3311403280824</v>
      </c>
      <c r="B983" s="39" t="s">
        <v>694</v>
      </c>
      <c r="C983" s="30"/>
      <c r="D983" s="31">
        <f>SUM(D984)</f>
        <v>0</v>
      </c>
      <c r="E983" s="31">
        <f>SUM(E984)</f>
        <v>0</v>
      </c>
      <c r="F983" s="32">
        <f t="shared" si="135"/>
        <v>0</v>
      </c>
      <c r="G983" s="33">
        <f t="shared" si="134"/>
        <v>0</v>
      </c>
      <c r="H983" s="31">
        <f>SUM(H984)</f>
        <v>0</v>
      </c>
      <c r="I983" s="34">
        <f t="shared" si="139"/>
        <v>0</v>
      </c>
      <c r="J983" s="31">
        <f>SUM(J984)</f>
        <v>0</v>
      </c>
      <c r="K983" s="33">
        <f t="shared" si="136"/>
        <v>0</v>
      </c>
      <c r="L983" s="35">
        <f t="shared" si="140"/>
        <v>0</v>
      </c>
      <c r="M983" s="33">
        <f t="shared" si="137"/>
        <v>0</v>
      </c>
      <c r="N983" s="31">
        <f>SUM(N984)</f>
        <v>0</v>
      </c>
      <c r="O983" s="33">
        <f t="shared" si="138"/>
        <v>0</v>
      </c>
      <c r="P983" s="36">
        <f t="shared" si="141"/>
        <v>0</v>
      </c>
    </row>
    <row r="984" spans="1:16" ht="26.25" hidden="1" x14ac:dyDescent="0.25">
      <c r="A984" s="28">
        <v>3311403280824220</v>
      </c>
      <c r="B984" s="39" t="s">
        <v>694</v>
      </c>
      <c r="C984" s="30"/>
      <c r="D984" s="37"/>
      <c r="E984" s="37"/>
      <c r="F984" s="32">
        <f t="shared" si="135"/>
        <v>0</v>
      </c>
      <c r="G984" s="33">
        <f t="shared" si="134"/>
        <v>0</v>
      </c>
      <c r="H984" s="37"/>
      <c r="I984" s="34">
        <f t="shared" si="139"/>
        <v>0</v>
      </c>
      <c r="J984" s="37"/>
      <c r="K984" s="33">
        <f t="shared" si="136"/>
        <v>0</v>
      </c>
      <c r="L984" s="35">
        <f t="shared" si="140"/>
        <v>0</v>
      </c>
      <c r="M984" s="33">
        <f t="shared" si="137"/>
        <v>0</v>
      </c>
      <c r="N984" s="37"/>
      <c r="O984" s="33">
        <f t="shared" si="138"/>
        <v>0</v>
      </c>
      <c r="P984" s="36">
        <f t="shared" si="141"/>
        <v>0</v>
      </c>
    </row>
    <row r="985" spans="1:16" ht="26.25" hidden="1" x14ac:dyDescent="0.25">
      <c r="A985" s="28">
        <v>3311403280834</v>
      </c>
      <c r="B985" s="45" t="s">
        <v>695</v>
      </c>
      <c r="C985" s="30"/>
      <c r="D985" s="31">
        <f>SUM(D986)</f>
        <v>0</v>
      </c>
      <c r="E985" s="31">
        <f>SUM(E986)</f>
        <v>0</v>
      </c>
      <c r="F985" s="32">
        <f t="shared" si="135"/>
        <v>0</v>
      </c>
      <c r="G985" s="33">
        <f t="shared" si="134"/>
        <v>0</v>
      </c>
      <c r="H985" s="31">
        <f>SUM(H986)</f>
        <v>0</v>
      </c>
      <c r="I985" s="34">
        <f t="shared" si="139"/>
        <v>0</v>
      </c>
      <c r="J985" s="31">
        <f>SUM(J986)</f>
        <v>0</v>
      </c>
      <c r="K985" s="33">
        <f t="shared" si="136"/>
        <v>0</v>
      </c>
      <c r="L985" s="35">
        <f t="shared" si="140"/>
        <v>0</v>
      </c>
      <c r="M985" s="33">
        <f t="shared" si="137"/>
        <v>0</v>
      </c>
      <c r="N985" s="31">
        <f>SUM(N986)</f>
        <v>0</v>
      </c>
      <c r="O985" s="33">
        <f t="shared" si="138"/>
        <v>0</v>
      </c>
      <c r="P985" s="36">
        <f t="shared" si="141"/>
        <v>0</v>
      </c>
    </row>
    <row r="986" spans="1:16" ht="39" hidden="1" x14ac:dyDescent="0.25">
      <c r="A986" s="28">
        <v>3311403280834220</v>
      </c>
      <c r="B986" s="45" t="s">
        <v>696</v>
      </c>
      <c r="C986" s="30"/>
      <c r="D986" s="37"/>
      <c r="E986" s="37"/>
      <c r="F986" s="32">
        <f t="shared" si="135"/>
        <v>0</v>
      </c>
      <c r="G986" s="33">
        <f t="shared" si="134"/>
        <v>0</v>
      </c>
      <c r="H986" s="37"/>
      <c r="I986" s="34">
        <f t="shared" si="139"/>
        <v>0</v>
      </c>
      <c r="J986" s="37"/>
      <c r="K986" s="33">
        <f t="shared" si="136"/>
        <v>0</v>
      </c>
      <c r="L986" s="35">
        <f t="shared" si="140"/>
        <v>0</v>
      </c>
      <c r="M986" s="33">
        <f t="shared" si="137"/>
        <v>0</v>
      </c>
      <c r="N986" s="37"/>
      <c r="O986" s="33">
        <f t="shared" si="138"/>
        <v>0</v>
      </c>
      <c r="P986" s="36">
        <f t="shared" si="141"/>
        <v>0</v>
      </c>
    </row>
    <row r="987" spans="1:16" hidden="1" x14ac:dyDescent="0.25">
      <c r="A987" s="28">
        <v>331140329</v>
      </c>
      <c r="B987" s="39" t="s">
        <v>697</v>
      </c>
      <c r="C987" s="30"/>
      <c r="D987" s="31">
        <f>SUM(D988+D990)</f>
        <v>0</v>
      </c>
      <c r="E987" s="31">
        <f>SUM(E988+E990)</f>
        <v>0</v>
      </c>
      <c r="F987" s="32">
        <f t="shared" si="135"/>
        <v>0</v>
      </c>
      <c r="G987" s="33">
        <f t="shared" si="134"/>
        <v>0</v>
      </c>
      <c r="H987" s="31">
        <f>SUM(H988+H990)</f>
        <v>0</v>
      </c>
      <c r="I987" s="34">
        <f t="shared" si="139"/>
        <v>0</v>
      </c>
      <c r="J987" s="31">
        <f>SUM(J988+J990)</f>
        <v>0</v>
      </c>
      <c r="K987" s="33">
        <f t="shared" si="136"/>
        <v>0</v>
      </c>
      <c r="L987" s="35">
        <f t="shared" si="140"/>
        <v>0</v>
      </c>
      <c r="M987" s="33">
        <f t="shared" si="137"/>
        <v>0</v>
      </c>
      <c r="N987" s="31">
        <f>SUM(N988+N990)</f>
        <v>0</v>
      </c>
      <c r="O987" s="33">
        <f t="shared" si="138"/>
        <v>0</v>
      </c>
      <c r="P987" s="36">
        <f t="shared" si="141"/>
        <v>0</v>
      </c>
    </row>
    <row r="988" spans="1:16" ht="26.25" hidden="1" x14ac:dyDescent="0.25">
      <c r="A988" s="28">
        <v>3311403290601</v>
      </c>
      <c r="B988" s="39" t="s">
        <v>698</v>
      </c>
      <c r="C988" s="30"/>
      <c r="D988" s="31">
        <f>SUM(D989)</f>
        <v>0</v>
      </c>
      <c r="E988" s="31">
        <f>SUM(E989)</f>
        <v>0</v>
      </c>
      <c r="F988" s="32">
        <f t="shared" si="135"/>
        <v>0</v>
      </c>
      <c r="G988" s="33">
        <f t="shared" si="134"/>
        <v>0</v>
      </c>
      <c r="H988" s="31">
        <f>SUM(H989)</f>
        <v>0</v>
      </c>
      <c r="I988" s="34">
        <f t="shared" si="139"/>
        <v>0</v>
      </c>
      <c r="J988" s="31">
        <f>SUM(J989)</f>
        <v>0</v>
      </c>
      <c r="K988" s="33">
        <f t="shared" si="136"/>
        <v>0</v>
      </c>
      <c r="L988" s="35">
        <f t="shared" si="140"/>
        <v>0</v>
      </c>
      <c r="M988" s="33">
        <f t="shared" si="137"/>
        <v>0</v>
      </c>
      <c r="N988" s="31">
        <f>SUM(N989)</f>
        <v>0</v>
      </c>
      <c r="O988" s="33">
        <f t="shared" si="138"/>
        <v>0</v>
      </c>
      <c r="P988" s="36">
        <f t="shared" si="141"/>
        <v>0</v>
      </c>
    </row>
    <row r="989" spans="1:16" ht="26.25" hidden="1" x14ac:dyDescent="0.25">
      <c r="A989" s="28">
        <v>3311403290601230</v>
      </c>
      <c r="B989" s="39" t="s">
        <v>698</v>
      </c>
      <c r="C989" s="30"/>
      <c r="D989" s="31"/>
      <c r="E989" s="31"/>
      <c r="F989" s="32">
        <f t="shared" si="135"/>
        <v>0</v>
      </c>
      <c r="G989" s="33">
        <f t="shared" si="134"/>
        <v>0</v>
      </c>
      <c r="H989" s="31"/>
      <c r="I989" s="34">
        <f t="shared" si="139"/>
        <v>0</v>
      </c>
      <c r="J989" s="31"/>
      <c r="K989" s="33">
        <f t="shared" si="136"/>
        <v>0</v>
      </c>
      <c r="L989" s="35">
        <f t="shared" si="140"/>
        <v>0</v>
      </c>
      <c r="M989" s="33">
        <f t="shared" si="137"/>
        <v>0</v>
      </c>
      <c r="N989" s="31"/>
      <c r="O989" s="33">
        <f t="shared" si="138"/>
        <v>0</v>
      </c>
      <c r="P989" s="36">
        <f t="shared" si="141"/>
        <v>0</v>
      </c>
    </row>
    <row r="990" spans="1:16" ht="39" hidden="1" x14ac:dyDescent="0.25">
      <c r="A990" s="28">
        <v>3311403290815</v>
      </c>
      <c r="B990" s="39" t="s">
        <v>699</v>
      </c>
      <c r="C990" s="30"/>
      <c r="D990" s="31">
        <f>SUM(D991:D992)</f>
        <v>0</v>
      </c>
      <c r="E990" s="31">
        <f>SUM(E991:E992)</f>
        <v>0</v>
      </c>
      <c r="F990" s="32">
        <f t="shared" si="135"/>
        <v>0</v>
      </c>
      <c r="G990" s="33">
        <f t="shared" si="134"/>
        <v>0</v>
      </c>
      <c r="H990" s="31">
        <f>SUM(H991:H992)</f>
        <v>0</v>
      </c>
      <c r="I990" s="34">
        <f t="shared" si="139"/>
        <v>0</v>
      </c>
      <c r="J990" s="31">
        <f>SUM(J991:J992)</f>
        <v>0</v>
      </c>
      <c r="K990" s="33">
        <f t="shared" si="136"/>
        <v>0</v>
      </c>
      <c r="L990" s="35">
        <f t="shared" si="140"/>
        <v>0</v>
      </c>
      <c r="M990" s="33">
        <f t="shared" si="137"/>
        <v>0</v>
      </c>
      <c r="N990" s="31">
        <f>SUM(N991:N992)</f>
        <v>0</v>
      </c>
      <c r="O990" s="33">
        <f t="shared" si="138"/>
        <v>0</v>
      </c>
      <c r="P990" s="36">
        <f t="shared" si="141"/>
        <v>0</v>
      </c>
    </row>
    <row r="991" spans="1:16" ht="39" hidden="1" x14ac:dyDescent="0.25">
      <c r="A991" s="28">
        <v>3311403290815230</v>
      </c>
      <c r="B991" s="39" t="s">
        <v>699</v>
      </c>
      <c r="C991" s="30"/>
      <c r="D991" s="37"/>
      <c r="E991" s="37"/>
      <c r="F991" s="32">
        <f t="shared" si="135"/>
        <v>0</v>
      </c>
      <c r="G991" s="33">
        <f t="shared" si="134"/>
        <v>0</v>
      </c>
      <c r="H991" s="37"/>
      <c r="I991" s="34">
        <f t="shared" si="139"/>
        <v>0</v>
      </c>
      <c r="J991" s="37"/>
      <c r="K991" s="33">
        <f t="shared" si="136"/>
        <v>0</v>
      </c>
      <c r="L991" s="35">
        <f t="shared" si="140"/>
        <v>0</v>
      </c>
      <c r="M991" s="33">
        <f t="shared" si="137"/>
        <v>0</v>
      </c>
      <c r="N991" s="37"/>
      <c r="O991" s="33">
        <f t="shared" si="138"/>
        <v>0</v>
      </c>
      <c r="P991" s="36">
        <f t="shared" si="141"/>
        <v>0</v>
      </c>
    </row>
    <row r="992" spans="1:16" ht="39" hidden="1" x14ac:dyDescent="0.25">
      <c r="A992" s="28">
        <v>3311403290815230</v>
      </c>
      <c r="B992" s="39" t="s">
        <v>699</v>
      </c>
      <c r="C992" s="30"/>
      <c r="D992" s="37"/>
      <c r="E992" s="37"/>
      <c r="F992" s="32">
        <f t="shared" si="135"/>
        <v>0</v>
      </c>
      <c r="G992" s="33">
        <f t="shared" si="134"/>
        <v>0</v>
      </c>
      <c r="H992" s="37"/>
      <c r="I992" s="34">
        <f t="shared" si="139"/>
        <v>0</v>
      </c>
      <c r="J992" s="37"/>
      <c r="K992" s="33">
        <f t="shared" si="136"/>
        <v>0</v>
      </c>
      <c r="L992" s="35">
        <f t="shared" si="140"/>
        <v>0</v>
      </c>
      <c r="M992" s="33">
        <f t="shared" si="137"/>
        <v>0</v>
      </c>
      <c r="N992" s="37"/>
      <c r="O992" s="33">
        <f t="shared" si="138"/>
        <v>0</v>
      </c>
      <c r="P992" s="36">
        <f t="shared" si="141"/>
        <v>0</v>
      </c>
    </row>
    <row r="993" spans="1:16" ht="26.25" hidden="1" x14ac:dyDescent="0.25">
      <c r="A993" s="65">
        <v>331140330</v>
      </c>
      <c r="B993" s="39" t="s">
        <v>700</v>
      </c>
      <c r="C993" s="30"/>
      <c r="D993" s="31">
        <f>SUM(D994+D996)</f>
        <v>0</v>
      </c>
      <c r="E993" s="31">
        <f>SUM(E994+E996)</f>
        <v>0</v>
      </c>
      <c r="F993" s="32">
        <f t="shared" si="135"/>
        <v>0</v>
      </c>
      <c r="G993" s="33">
        <f t="shared" si="134"/>
        <v>0</v>
      </c>
      <c r="H993" s="31">
        <f>SUM(H994+H996)</f>
        <v>0</v>
      </c>
      <c r="I993" s="34">
        <f t="shared" si="139"/>
        <v>0</v>
      </c>
      <c r="J993" s="31">
        <f>SUM(J994+J996)</f>
        <v>0</v>
      </c>
      <c r="K993" s="33">
        <f t="shared" si="136"/>
        <v>0</v>
      </c>
      <c r="L993" s="35">
        <f t="shared" si="140"/>
        <v>0</v>
      </c>
      <c r="M993" s="33">
        <f t="shared" si="137"/>
        <v>0</v>
      </c>
      <c r="N993" s="31">
        <f>SUM(N994+N996)</f>
        <v>0</v>
      </c>
      <c r="O993" s="33">
        <f t="shared" si="138"/>
        <v>0</v>
      </c>
      <c r="P993" s="36">
        <f t="shared" si="141"/>
        <v>0</v>
      </c>
    </row>
    <row r="994" spans="1:16" ht="26.25" hidden="1" x14ac:dyDescent="0.25">
      <c r="A994" s="65">
        <v>3311403300886</v>
      </c>
      <c r="B994" s="39" t="s">
        <v>701</v>
      </c>
      <c r="C994" s="30"/>
      <c r="D994" s="31">
        <f>SUM(D995)</f>
        <v>0</v>
      </c>
      <c r="E994" s="31">
        <f>SUM(E995)</f>
        <v>0</v>
      </c>
      <c r="F994" s="32">
        <f t="shared" si="135"/>
        <v>0</v>
      </c>
      <c r="G994" s="33">
        <f t="shared" si="134"/>
        <v>0</v>
      </c>
      <c r="H994" s="31">
        <f>SUM(H995)</f>
        <v>0</v>
      </c>
      <c r="I994" s="34">
        <f t="shared" si="139"/>
        <v>0</v>
      </c>
      <c r="J994" s="31">
        <f>SUM(J995)</f>
        <v>0</v>
      </c>
      <c r="K994" s="33">
        <f t="shared" si="136"/>
        <v>0</v>
      </c>
      <c r="L994" s="35">
        <f t="shared" si="140"/>
        <v>0</v>
      </c>
      <c r="M994" s="33">
        <f t="shared" si="137"/>
        <v>0</v>
      </c>
      <c r="N994" s="31">
        <f>SUM(N995)</f>
        <v>0</v>
      </c>
      <c r="O994" s="33">
        <f t="shared" si="138"/>
        <v>0</v>
      </c>
      <c r="P994" s="36">
        <f t="shared" si="141"/>
        <v>0</v>
      </c>
    </row>
    <row r="995" spans="1:16" ht="26.25" hidden="1" x14ac:dyDescent="0.25">
      <c r="A995" s="65">
        <v>3311403300886230</v>
      </c>
      <c r="B995" s="39" t="s">
        <v>701</v>
      </c>
      <c r="C995" s="30"/>
      <c r="D995" s="37"/>
      <c r="E995" s="37"/>
      <c r="F995" s="32">
        <f t="shared" si="135"/>
        <v>0</v>
      </c>
      <c r="G995" s="33">
        <f t="shared" si="134"/>
        <v>0</v>
      </c>
      <c r="H995" s="37"/>
      <c r="I995" s="34">
        <f t="shared" si="139"/>
        <v>0</v>
      </c>
      <c r="J995" s="37"/>
      <c r="K995" s="33">
        <f t="shared" si="136"/>
        <v>0</v>
      </c>
      <c r="L995" s="35">
        <f t="shared" si="140"/>
        <v>0</v>
      </c>
      <c r="M995" s="33">
        <f t="shared" si="137"/>
        <v>0</v>
      </c>
      <c r="N995" s="37"/>
      <c r="O995" s="33">
        <f t="shared" si="138"/>
        <v>0</v>
      </c>
      <c r="P995" s="36">
        <f t="shared" si="141"/>
        <v>0</v>
      </c>
    </row>
    <row r="996" spans="1:16" hidden="1" x14ac:dyDescent="0.25">
      <c r="A996" s="65">
        <v>3311403300887</v>
      </c>
      <c r="B996" s="39" t="s">
        <v>702</v>
      </c>
      <c r="C996" s="30"/>
      <c r="D996" s="31">
        <f>SUM(D997)</f>
        <v>0</v>
      </c>
      <c r="E996" s="31">
        <f>SUM(E997)</f>
        <v>0</v>
      </c>
      <c r="F996" s="32">
        <f t="shared" si="135"/>
        <v>0</v>
      </c>
      <c r="G996" s="33">
        <f t="shared" si="134"/>
        <v>0</v>
      </c>
      <c r="H996" s="31">
        <f>SUM(H997)</f>
        <v>0</v>
      </c>
      <c r="I996" s="34">
        <f t="shared" si="139"/>
        <v>0</v>
      </c>
      <c r="J996" s="31">
        <f>SUM(J997)</f>
        <v>0</v>
      </c>
      <c r="K996" s="33">
        <f t="shared" si="136"/>
        <v>0</v>
      </c>
      <c r="L996" s="35">
        <f t="shared" si="140"/>
        <v>0</v>
      </c>
      <c r="M996" s="33">
        <f t="shared" si="137"/>
        <v>0</v>
      </c>
      <c r="N996" s="31">
        <f>SUM(N997)</f>
        <v>0</v>
      </c>
      <c r="O996" s="33">
        <f t="shared" si="138"/>
        <v>0</v>
      </c>
      <c r="P996" s="36">
        <f t="shared" si="141"/>
        <v>0</v>
      </c>
    </row>
    <row r="997" spans="1:16" hidden="1" x14ac:dyDescent="0.25">
      <c r="A997" s="65">
        <v>3311403300887230</v>
      </c>
      <c r="B997" s="39" t="s">
        <v>702</v>
      </c>
      <c r="C997" s="30"/>
      <c r="D997" s="37"/>
      <c r="E997" s="37"/>
      <c r="F997" s="32">
        <f t="shared" si="135"/>
        <v>0</v>
      </c>
      <c r="G997" s="33">
        <f t="shared" si="134"/>
        <v>0</v>
      </c>
      <c r="H997" s="37"/>
      <c r="I997" s="34">
        <f t="shared" si="139"/>
        <v>0</v>
      </c>
      <c r="J997" s="37"/>
      <c r="K997" s="33">
        <f t="shared" si="136"/>
        <v>0</v>
      </c>
      <c r="L997" s="35">
        <f t="shared" si="140"/>
        <v>0</v>
      </c>
      <c r="M997" s="33">
        <f t="shared" si="137"/>
        <v>0</v>
      </c>
      <c r="N997" s="37"/>
      <c r="O997" s="33">
        <f t="shared" si="138"/>
        <v>0</v>
      </c>
      <c r="P997" s="36">
        <f t="shared" si="141"/>
        <v>0</v>
      </c>
    </row>
    <row r="998" spans="1:16" ht="26.25" x14ac:dyDescent="0.25">
      <c r="A998" s="65">
        <v>331140331</v>
      </c>
      <c r="B998" s="39" t="s">
        <v>703</v>
      </c>
      <c r="C998" s="30"/>
      <c r="D998" s="31">
        <f>SUM(D999+D1001+D1003+D1010+D1012+D1014+D1016+D1018+D1023+D1025+D1028+D1030+D1032+D1034+D1036+D1038+D1040+D1042+D1044+D1046+D1048+D1050+D1052+D1054+D1056+D1058+D1060+D1062+D1064+D1066+D1068+D1070+D1072+D1074+D1076+D1078+D1080+D1082+D1084+D1086+D1088+D1090+D1092+D1094+D1096+D1098+D1100+D1102+D1104+D1106+D1108+D1110+D1112+D1116+D1118+D1120+D1123+D1125+D1127+D1129+D1131+D1133+D1135+D1137+D1141+D1143+D1145+D1147+D1149+D1151+D1153)</f>
        <v>826297867</v>
      </c>
      <c r="E998" s="31">
        <f>SUM(E999+E1001+E1003+E1010+E1012+E1014+E1016+E1018+E1023+E1025+E1028+E1030+E1032+E1034+E1036+E1038+E1040+E1042+E1044+E1046+E1048+E1050+E1052+E1054+E1056+E1058+E1060+E1062+E1064+E1066+E1068+E1070+E1072+E1074+E1076+E1078+E1080+E1082+E1084+E1086+E1088+E1090+E1092+E1094+E1096+E1098+E1100+E1102+E1104+E1106+E1108+E1110+E1112+E1116+E1118+E1120+E1123+E1125+E1127+E1129+E1131+E1133+E1135+E1137+E1141+E1143+E1145+E1147+E1149+E1151+E1153)</f>
        <v>316384728</v>
      </c>
      <c r="F998" s="32">
        <f t="shared" si="135"/>
        <v>1142682595</v>
      </c>
      <c r="G998" s="33">
        <f t="shared" si="134"/>
        <v>3.3695356308329303</v>
      </c>
      <c r="H998" s="31">
        <f>SUM(H999+H1001+H1003+H1010+H1012+H1014+H1016+H1018+H1023+H1025+H1028+H1030+H1032+H1034+H1036+H1038+H1040+H1042+H1044+H1046+H1048+H1050+H1052+H1054+H1056+H1058+H1060+H1062+H1064+H1066+H1068+H1070+H1072+H1074+H1076+H1078+H1080+H1082+H1084+H1086+H1088+H1090+H1092+H1094+H1096+H1098+H1100+H1102+H1104+H1106+H1108+H1110+H1112+H1116+H1118+H1120+H1123+H1125+H1127+H1129+H1131+H1133+H1135+H1137+H1141+H1143+H1145+H1147+H1149+H1151+H1153)</f>
        <v>0</v>
      </c>
      <c r="I998" s="34">
        <f t="shared" si="139"/>
        <v>1142682595</v>
      </c>
      <c r="J998" s="31">
        <f>SUM(J999+J1001+J1003+J1010+J1012+J1014+J1016+J1018+J1023+J1025+J1028+J1030+J1032+J1034+J1036+J1038+J1040+J1042+J1044+J1046+J1048+J1050+J1052+J1054+J1056+J1058+J1060+J1062+J1064+J1066+J1068+J1070+J1072+J1074+J1076+J1078+J1080+J1082+J1084+J1086+J1088+J1090+J1092+J1094+J1096+J1098+J1100+J1102+J1104+J1106+J1108+J1110+J1112+J1116+J1118+J1120+J1123+J1125+J1127+J1129+J1131+J1133+J1135+J1137+J1141+J1143+J1145+J1147+J1149+J1151+J1153)</f>
        <v>616484490</v>
      </c>
      <c r="K998" s="33">
        <f t="shared" si="136"/>
        <v>53.95063272141639</v>
      </c>
      <c r="L998" s="35">
        <f t="shared" si="140"/>
        <v>450347522</v>
      </c>
      <c r="M998" s="33">
        <f t="shared" si="137"/>
        <v>39.411427457683466</v>
      </c>
      <c r="N998" s="31">
        <f>SUM(N999+N1001+N1003+N1010+N1012+N1014+N1016+N1018+N1023+N1025+N1028+N1030+N1032+N1034+N1036+N1038+N1040+N1042+N1044+N1046+N1048+N1050+N1052+N1054+N1056+N1058+N1060+N1062+N1064+N1066+N1068+N1070+N1072+N1074+N1076+N1078+N1080+N1082+N1084+N1086+N1088+N1090+N1092+N1094+N1096+N1098+N1100+N1102+N1104+N1106+N1108+N1110+N1112+N1116+N1118+N1120+N1123+N1125+N1127+N1129+N1131+N1133+N1135+N1137+N1141+N1143+N1145+N1147+N1149+N1151+N1153)</f>
        <v>1066832012</v>
      </c>
      <c r="O998" s="33">
        <f t="shared" si="138"/>
        <v>93.362060179099871</v>
      </c>
      <c r="P998" s="36">
        <f t="shared" si="141"/>
        <v>75850583</v>
      </c>
    </row>
    <row r="999" spans="1:16" hidden="1" x14ac:dyDescent="0.25">
      <c r="A999" s="65">
        <v>3311403310009</v>
      </c>
      <c r="B999" s="113" t="s">
        <v>848</v>
      </c>
      <c r="C999" s="30"/>
      <c r="D999" s="31">
        <f>SUM(D1000)</f>
        <v>0</v>
      </c>
      <c r="E999" s="31">
        <f>SUM(E1000)</f>
        <v>0</v>
      </c>
      <c r="F999" s="32">
        <f t="shared" ref="F999" si="142">SUM(D999+E999)</f>
        <v>0</v>
      </c>
      <c r="G999" s="33">
        <f t="shared" ref="G999" si="143">IF(OR(F999=0,F$7=0),0,F999/F$7)*100</f>
        <v>0</v>
      </c>
      <c r="H999" s="31">
        <f>SUM(H1000)</f>
        <v>0</v>
      </c>
      <c r="I999" s="34">
        <f t="shared" ref="I999" si="144">SUM(F999-H999)</f>
        <v>0</v>
      </c>
      <c r="J999" s="31">
        <f>SUM(J1000)</f>
        <v>0</v>
      </c>
      <c r="K999" s="33">
        <f t="shared" ref="K999" si="145">IF(OR(J999=0,F999=0),0,J999/F999)*100</f>
        <v>0</v>
      </c>
      <c r="L999" s="35">
        <f t="shared" ref="L999" si="146">SUM(N999-J999)</f>
        <v>0</v>
      </c>
      <c r="M999" s="33">
        <f t="shared" ref="M999" si="147">IF(OR(L999=0,F999=0),0,L999/F999)*100</f>
        <v>0</v>
      </c>
      <c r="N999" s="31">
        <f>SUM(N1000)</f>
        <v>0</v>
      </c>
      <c r="O999" s="33">
        <f t="shared" ref="O999" si="148">IF(OR(N999=0,F999=0),0,N999/F999)*100</f>
        <v>0</v>
      </c>
      <c r="P999" s="36">
        <f t="shared" ref="P999" si="149">SUM(F999-N999)</f>
        <v>0</v>
      </c>
    </row>
    <row r="1000" spans="1:16" hidden="1" x14ac:dyDescent="0.25">
      <c r="A1000" s="65">
        <v>3311403310009230</v>
      </c>
      <c r="B1000" s="113" t="s">
        <v>849</v>
      </c>
      <c r="C1000" s="30"/>
      <c r="D1000" s="31"/>
      <c r="E1000" s="31"/>
      <c r="F1000" s="32"/>
      <c r="G1000" s="33"/>
      <c r="H1000" s="31"/>
      <c r="I1000" s="34"/>
      <c r="J1000" s="31"/>
      <c r="K1000" s="33"/>
      <c r="L1000" s="35"/>
      <c r="M1000" s="33"/>
      <c r="N1000" s="31"/>
      <c r="O1000" s="33"/>
      <c r="P1000" s="36"/>
    </row>
    <row r="1001" spans="1:16" hidden="1" x14ac:dyDescent="0.25">
      <c r="A1001" s="65">
        <v>3311403310011</v>
      </c>
      <c r="B1001" s="29" t="s">
        <v>704</v>
      </c>
      <c r="C1001" s="30"/>
      <c r="D1001" s="31">
        <f>SUM(D1002)</f>
        <v>0</v>
      </c>
      <c r="E1001" s="31">
        <f>SUM(E1002)</f>
        <v>0</v>
      </c>
      <c r="F1001" s="32">
        <f t="shared" si="135"/>
        <v>0</v>
      </c>
      <c r="G1001" s="33">
        <f t="shared" si="134"/>
        <v>0</v>
      </c>
      <c r="H1001" s="31">
        <f>SUM(H1002)</f>
        <v>0</v>
      </c>
      <c r="I1001" s="34">
        <f t="shared" si="139"/>
        <v>0</v>
      </c>
      <c r="J1001" s="31">
        <f>SUM(J1002)</f>
        <v>0</v>
      </c>
      <c r="K1001" s="33">
        <f t="shared" si="136"/>
        <v>0</v>
      </c>
      <c r="L1001" s="35">
        <f t="shared" si="140"/>
        <v>0</v>
      </c>
      <c r="M1001" s="33">
        <f t="shared" si="137"/>
        <v>0</v>
      </c>
      <c r="N1001" s="31">
        <f>SUM(N1002)</f>
        <v>0</v>
      </c>
      <c r="O1001" s="33">
        <f t="shared" si="138"/>
        <v>0</v>
      </c>
      <c r="P1001" s="36">
        <f t="shared" si="141"/>
        <v>0</v>
      </c>
    </row>
    <row r="1002" spans="1:16" ht="26.25" hidden="1" x14ac:dyDescent="0.25">
      <c r="A1002" s="65">
        <v>3311403310011</v>
      </c>
      <c r="B1002" s="29" t="s">
        <v>705</v>
      </c>
      <c r="C1002" s="30"/>
      <c r="D1002" s="31"/>
      <c r="E1002" s="31"/>
      <c r="F1002" s="32">
        <f t="shared" si="135"/>
        <v>0</v>
      </c>
      <c r="G1002" s="33">
        <f t="shared" si="134"/>
        <v>0</v>
      </c>
      <c r="H1002" s="31"/>
      <c r="I1002" s="34">
        <f t="shared" si="139"/>
        <v>0</v>
      </c>
      <c r="J1002" s="31"/>
      <c r="K1002" s="33">
        <f t="shared" si="136"/>
        <v>0</v>
      </c>
      <c r="L1002" s="35">
        <f t="shared" si="140"/>
        <v>0</v>
      </c>
      <c r="M1002" s="33">
        <f t="shared" si="137"/>
        <v>0</v>
      </c>
      <c r="N1002" s="31"/>
      <c r="O1002" s="33">
        <f t="shared" si="138"/>
        <v>0</v>
      </c>
      <c r="P1002" s="36">
        <f t="shared" si="141"/>
        <v>0</v>
      </c>
    </row>
    <row r="1003" spans="1:16" hidden="1" x14ac:dyDescent="0.25">
      <c r="A1003" s="65">
        <v>3311403310014</v>
      </c>
      <c r="B1003" s="29" t="s">
        <v>706</v>
      </c>
      <c r="C1003" s="30"/>
      <c r="D1003" s="31">
        <f>SUM(D1004:D1009)</f>
        <v>0</v>
      </c>
      <c r="E1003" s="31">
        <f>SUM(E1004:E1009)</f>
        <v>0</v>
      </c>
      <c r="F1003" s="32">
        <f t="shared" si="135"/>
        <v>0</v>
      </c>
      <c r="G1003" s="33">
        <f t="shared" si="134"/>
        <v>0</v>
      </c>
      <c r="H1003" s="31">
        <f>SUM(H1004:H1009)</f>
        <v>0</v>
      </c>
      <c r="I1003" s="34">
        <f t="shared" si="139"/>
        <v>0</v>
      </c>
      <c r="J1003" s="31">
        <f>SUM(J1004:J1009)</f>
        <v>0</v>
      </c>
      <c r="K1003" s="33">
        <f t="shared" si="136"/>
        <v>0</v>
      </c>
      <c r="L1003" s="35">
        <f t="shared" si="140"/>
        <v>0</v>
      </c>
      <c r="M1003" s="33">
        <f t="shared" si="137"/>
        <v>0</v>
      </c>
      <c r="N1003" s="31">
        <f>SUM(N1004:N1009)</f>
        <v>0</v>
      </c>
      <c r="O1003" s="33">
        <f t="shared" si="138"/>
        <v>0</v>
      </c>
      <c r="P1003" s="36">
        <f t="shared" si="141"/>
        <v>0</v>
      </c>
    </row>
    <row r="1004" spans="1:16" hidden="1" x14ac:dyDescent="0.25">
      <c r="A1004" s="65">
        <v>331140331001412</v>
      </c>
      <c r="B1004" s="29" t="s">
        <v>707</v>
      </c>
      <c r="C1004" s="30"/>
      <c r="D1004" s="31"/>
      <c r="E1004" s="31"/>
      <c r="F1004" s="32">
        <f t="shared" si="135"/>
        <v>0</v>
      </c>
      <c r="G1004" s="33">
        <f t="shared" si="134"/>
        <v>0</v>
      </c>
      <c r="H1004" s="31"/>
      <c r="I1004" s="34">
        <f t="shared" si="139"/>
        <v>0</v>
      </c>
      <c r="J1004" s="31"/>
      <c r="K1004" s="33">
        <f t="shared" si="136"/>
        <v>0</v>
      </c>
      <c r="L1004" s="35">
        <f t="shared" si="140"/>
        <v>0</v>
      </c>
      <c r="M1004" s="33">
        <f t="shared" si="137"/>
        <v>0</v>
      </c>
      <c r="N1004" s="31"/>
      <c r="O1004" s="33">
        <f t="shared" si="138"/>
        <v>0</v>
      </c>
      <c r="P1004" s="36">
        <f t="shared" si="141"/>
        <v>0</v>
      </c>
    </row>
    <row r="1005" spans="1:16" ht="26.25" hidden="1" x14ac:dyDescent="0.25">
      <c r="A1005" s="65">
        <v>331140331001412</v>
      </c>
      <c r="B1005" s="29" t="s">
        <v>708</v>
      </c>
      <c r="C1005" s="30"/>
      <c r="D1005" s="31"/>
      <c r="E1005" s="31"/>
      <c r="F1005" s="32">
        <f t="shared" si="135"/>
        <v>0</v>
      </c>
      <c r="G1005" s="33">
        <f t="shared" si="134"/>
        <v>0</v>
      </c>
      <c r="H1005" s="31"/>
      <c r="I1005" s="34">
        <f t="shared" si="139"/>
        <v>0</v>
      </c>
      <c r="J1005" s="31"/>
      <c r="K1005" s="33">
        <f t="shared" si="136"/>
        <v>0</v>
      </c>
      <c r="L1005" s="35">
        <f t="shared" si="140"/>
        <v>0</v>
      </c>
      <c r="M1005" s="33">
        <f t="shared" si="137"/>
        <v>0</v>
      </c>
      <c r="N1005" s="31"/>
      <c r="O1005" s="33">
        <f t="shared" si="138"/>
        <v>0</v>
      </c>
      <c r="P1005" s="36">
        <f t="shared" si="141"/>
        <v>0</v>
      </c>
    </row>
    <row r="1006" spans="1:16" hidden="1" x14ac:dyDescent="0.25">
      <c r="A1006" s="65">
        <v>331140331001422</v>
      </c>
      <c r="B1006" s="29" t="s">
        <v>709</v>
      </c>
      <c r="C1006" s="30"/>
      <c r="D1006" s="31"/>
      <c r="E1006" s="31"/>
      <c r="F1006" s="32">
        <f t="shared" si="135"/>
        <v>0</v>
      </c>
      <c r="G1006" s="33">
        <f t="shared" si="134"/>
        <v>0</v>
      </c>
      <c r="H1006" s="31"/>
      <c r="I1006" s="34">
        <f t="shared" si="139"/>
        <v>0</v>
      </c>
      <c r="J1006" s="31"/>
      <c r="K1006" s="33">
        <f t="shared" si="136"/>
        <v>0</v>
      </c>
      <c r="L1006" s="35">
        <f t="shared" si="140"/>
        <v>0</v>
      </c>
      <c r="M1006" s="33">
        <f t="shared" si="137"/>
        <v>0</v>
      </c>
      <c r="N1006" s="31"/>
      <c r="O1006" s="33">
        <f t="shared" si="138"/>
        <v>0</v>
      </c>
      <c r="P1006" s="36">
        <f t="shared" si="141"/>
        <v>0</v>
      </c>
    </row>
    <row r="1007" spans="1:16" ht="26.25" hidden="1" x14ac:dyDescent="0.25">
      <c r="A1007" s="65">
        <v>331140331001422</v>
      </c>
      <c r="B1007" s="29" t="s">
        <v>708</v>
      </c>
      <c r="C1007" s="30"/>
      <c r="D1007" s="31"/>
      <c r="E1007" s="31"/>
      <c r="F1007" s="32">
        <f t="shared" si="135"/>
        <v>0</v>
      </c>
      <c r="G1007" s="33">
        <f t="shared" si="134"/>
        <v>0</v>
      </c>
      <c r="H1007" s="31"/>
      <c r="I1007" s="34">
        <f t="shared" si="139"/>
        <v>0</v>
      </c>
      <c r="J1007" s="31"/>
      <c r="K1007" s="33">
        <f t="shared" si="136"/>
        <v>0</v>
      </c>
      <c r="L1007" s="35">
        <f t="shared" si="140"/>
        <v>0</v>
      </c>
      <c r="M1007" s="33">
        <f t="shared" si="137"/>
        <v>0</v>
      </c>
      <c r="N1007" s="31"/>
      <c r="O1007" s="33">
        <f t="shared" si="138"/>
        <v>0</v>
      </c>
      <c r="P1007" s="36">
        <f t="shared" si="141"/>
        <v>0</v>
      </c>
    </row>
    <row r="1008" spans="1:16" hidden="1" x14ac:dyDescent="0.25">
      <c r="A1008" s="65">
        <v>331140331001432</v>
      </c>
      <c r="B1008" s="29" t="s">
        <v>710</v>
      </c>
      <c r="C1008" s="30"/>
      <c r="D1008" s="31"/>
      <c r="E1008" s="31"/>
      <c r="F1008" s="32">
        <f t="shared" si="135"/>
        <v>0</v>
      </c>
      <c r="G1008" s="33">
        <f t="shared" si="134"/>
        <v>0</v>
      </c>
      <c r="H1008" s="31"/>
      <c r="I1008" s="34">
        <f t="shared" si="139"/>
        <v>0</v>
      </c>
      <c r="J1008" s="31"/>
      <c r="K1008" s="33">
        <f t="shared" si="136"/>
        <v>0</v>
      </c>
      <c r="L1008" s="35">
        <f t="shared" si="140"/>
        <v>0</v>
      </c>
      <c r="M1008" s="33">
        <f t="shared" si="137"/>
        <v>0</v>
      </c>
      <c r="N1008" s="31"/>
      <c r="O1008" s="33">
        <f t="shared" si="138"/>
        <v>0</v>
      </c>
      <c r="P1008" s="36">
        <f t="shared" si="141"/>
        <v>0</v>
      </c>
    </row>
    <row r="1009" spans="1:16" ht="26.25" hidden="1" x14ac:dyDescent="0.25">
      <c r="A1009" s="65">
        <v>331140331001432</v>
      </c>
      <c r="B1009" s="29" t="s">
        <v>711</v>
      </c>
      <c r="C1009" s="30"/>
      <c r="D1009" s="31"/>
      <c r="E1009" s="31"/>
      <c r="F1009" s="32">
        <f t="shared" si="135"/>
        <v>0</v>
      </c>
      <c r="G1009" s="33">
        <f t="shared" si="134"/>
        <v>0</v>
      </c>
      <c r="H1009" s="31"/>
      <c r="I1009" s="34">
        <f t="shared" si="139"/>
        <v>0</v>
      </c>
      <c r="J1009" s="31"/>
      <c r="K1009" s="33">
        <f t="shared" si="136"/>
        <v>0</v>
      </c>
      <c r="L1009" s="35">
        <f t="shared" si="140"/>
        <v>0</v>
      </c>
      <c r="M1009" s="33">
        <f t="shared" si="137"/>
        <v>0</v>
      </c>
      <c r="N1009" s="31"/>
      <c r="O1009" s="33">
        <f t="shared" si="138"/>
        <v>0</v>
      </c>
      <c r="P1009" s="36">
        <f t="shared" si="141"/>
        <v>0</v>
      </c>
    </row>
    <row r="1010" spans="1:16" x14ac:dyDescent="0.25">
      <c r="A1010" s="65">
        <v>3311403310034</v>
      </c>
      <c r="B1010" s="29" t="s">
        <v>712</v>
      </c>
      <c r="C1010" s="30"/>
      <c r="D1010" s="31">
        <f>SUM(D1011)</f>
        <v>826297867</v>
      </c>
      <c r="E1010" s="31">
        <f>SUM(E1011)</f>
        <v>316384728</v>
      </c>
      <c r="F1010" s="32">
        <f t="shared" si="135"/>
        <v>1142682595</v>
      </c>
      <c r="G1010" s="33">
        <f t="shared" si="134"/>
        <v>3.3695356308329303</v>
      </c>
      <c r="H1010" s="31">
        <f>SUM(H1011)</f>
        <v>0</v>
      </c>
      <c r="I1010" s="34">
        <f t="shared" si="139"/>
        <v>1142682595</v>
      </c>
      <c r="J1010" s="31">
        <f>SUM(J1011)</f>
        <v>616484490</v>
      </c>
      <c r="K1010" s="33">
        <f t="shared" si="136"/>
        <v>53.95063272141639</v>
      </c>
      <c r="L1010" s="35">
        <f t="shared" si="140"/>
        <v>450347522</v>
      </c>
      <c r="M1010" s="33">
        <f t="shared" si="137"/>
        <v>39.411427457683466</v>
      </c>
      <c r="N1010" s="31">
        <f>SUM(N1011)</f>
        <v>1066832012</v>
      </c>
      <c r="O1010" s="33">
        <f t="shared" si="138"/>
        <v>93.362060179099871</v>
      </c>
      <c r="P1010" s="36">
        <f t="shared" si="141"/>
        <v>75850583</v>
      </c>
    </row>
    <row r="1011" spans="1:16" x14ac:dyDescent="0.25">
      <c r="A1011" s="65">
        <v>3311403310034</v>
      </c>
      <c r="B1011" s="29" t="s">
        <v>712</v>
      </c>
      <c r="C1011" s="30"/>
      <c r="D1011" s="31">
        <v>826297867</v>
      </c>
      <c r="E1011" s="31">
        <v>316384728</v>
      </c>
      <c r="F1011" s="32">
        <f t="shared" si="135"/>
        <v>1142682595</v>
      </c>
      <c r="G1011" s="33">
        <f t="shared" si="134"/>
        <v>3.3695356308329303</v>
      </c>
      <c r="H1011" s="31"/>
      <c r="I1011" s="34">
        <f t="shared" si="139"/>
        <v>1142682595</v>
      </c>
      <c r="J1011" s="31">
        <v>616484490</v>
      </c>
      <c r="K1011" s="33">
        <f t="shared" si="136"/>
        <v>53.95063272141639</v>
      </c>
      <c r="L1011" s="35">
        <f t="shared" si="140"/>
        <v>450347522</v>
      </c>
      <c r="M1011" s="33">
        <f t="shared" si="137"/>
        <v>39.411427457683466</v>
      </c>
      <c r="N1011" s="31">
        <v>1066832012</v>
      </c>
      <c r="O1011" s="33">
        <f t="shared" si="138"/>
        <v>93.362060179099871</v>
      </c>
      <c r="P1011" s="36">
        <f t="shared" si="141"/>
        <v>75850583</v>
      </c>
    </row>
    <row r="1012" spans="1:16" ht="26.25" hidden="1" x14ac:dyDescent="0.25">
      <c r="A1012" s="65">
        <v>3311403310055</v>
      </c>
      <c r="B1012" s="29" t="s">
        <v>713</v>
      </c>
      <c r="C1012" s="30"/>
      <c r="D1012" s="31">
        <f>SUM(D1013)</f>
        <v>0</v>
      </c>
      <c r="E1012" s="31">
        <f>SUM(E1013)</f>
        <v>0</v>
      </c>
      <c r="F1012" s="32">
        <f t="shared" si="135"/>
        <v>0</v>
      </c>
      <c r="G1012" s="33">
        <f t="shared" si="134"/>
        <v>0</v>
      </c>
      <c r="H1012" s="31">
        <f>SUM(H1013)</f>
        <v>0</v>
      </c>
      <c r="I1012" s="34">
        <f t="shared" si="139"/>
        <v>0</v>
      </c>
      <c r="J1012" s="31">
        <f>SUM(J1013)</f>
        <v>0</v>
      </c>
      <c r="K1012" s="33">
        <f t="shared" si="136"/>
        <v>0</v>
      </c>
      <c r="L1012" s="35">
        <f t="shared" si="140"/>
        <v>0</v>
      </c>
      <c r="M1012" s="33">
        <f t="shared" si="137"/>
        <v>0</v>
      </c>
      <c r="N1012" s="31">
        <f>SUM(N1013)</f>
        <v>0</v>
      </c>
      <c r="O1012" s="33">
        <f t="shared" si="138"/>
        <v>0</v>
      </c>
      <c r="P1012" s="36">
        <f t="shared" si="141"/>
        <v>0</v>
      </c>
    </row>
    <row r="1013" spans="1:16" ht="26.25" hidden="1" x14ac:dyDescent="0.25">
      <c r="A1013" s="65">
        <v>3311403310055</v>
      </c>
      <c r="B1013" s="29" t="s">
        <v>714</v>
      </c>
      <c r="C1013" s="30"/>
      <c r="D1013" s="31"/>
      <c r="E1013" s="105"/>
      <c r="F1013" s="32">
        <f t="shared" si="135"/>
        <v>0</v>
      </c>
      <c r="G1013" s="33">
        <f t="shared" si="134"/>
        <v>0</v>
      </c>
      <c r="H1013" s="105"/>
      <c r="I1013" s="34">
        <f t="shared" si="139"/>
        <v>0</v>
      </c>
      <c r="J1013" s="105"/>
      <c r="K1013" s="33">
        <f t="shared" si="136"/>
        <v>0</v>
      </c>
      <c r="L1013" s="35">
        <f t="shared" si="140"/>
        <v>0</v>
      </c>
      <c r="M1013" s="33">
        <f t="shared" si="137"/>
        <v>0</v>
      </c>
      <c r="N1013" s="105"/>
      <c r="O1013" s="33">
        <f t="shared" si="138"/>
        <v>0</v>
      </c>
      <c r="P1013" s="36">
        <f t="shared" si="141"/>
        <v>0</v>
      </c>
    </row>
    <row r="1014" spans="1:16" hidden="1" x14ac:dyDescent="0.25">
      <c r="A1014" s="65">
        <v>3311403310074</v>
      </c>
      <c r="B1014" s="29" t="s">
        <v>715</v>
      </c>
      <c r="C1014" s="30"/>
      <c r="D1014" s="31">
        <f>SUM(D1015)</f>
        <v>0</v>
      </c>
      <c r="E1014" s="31">
        <f>SUM(E1015)</f>
        <v>0</v>
      </c>
      <c r="F1014" s="32">
        <f t="shared" si="135"/>
        <v>0</v>
      </c>
      <c r="G1014" s="33">
        <f t="shared" si="134"/>
        <v>0</v>
      </c>
      <c r="H1014" s="31">
        <f>SUM(H1015)</f>
        <v>0</v>
      </c>
      <c r="I1014" s="34">
        <f t="shared" si="139"/>
        <v>0</v>
      </c>
      <c r="J1014" s="31">
        <f>SUM(J1015)</f>
        <v>0</v>
      </c>
      <c r="K1014" s="33">
        <f t="shared" si="136"/>
        <v>0</v>
      </c>
      <c r="L1014" s="35">
        <f t="shared" si="140"/>
        <v>0</v>
      </c>
      <c r="M1014" s="33">
        <f t="shared" si="137"/>
        <v>0</v>
      </c>
      <c r="N1014" s="31">
        <f>SUM(N1015)</f>
        <v>0</v>
      </c>
      <c r="O1014" s="33">
        <f t="shared" si="138"/>
        <v>0</v>
      </c>
      <c r="P1014" s="36">
        <f t="shared" si="141"/>
        <v>0</v>
      </c>
    </row>
    <row r="1015" spans="1:16" hidden="1" x14ac:dyDescent="0.25">
      <c r="A1015" s="65">
        <v>3311403310074</v>
      </c>
      <c r="B1015" s="29" t="s">
        <v>715</v>
      </c>
      <c r="C1015" s="30"/>
      <c r="D1015" s="31"/>
      <c r="E1015" s="31"/>
      <c r="F1015" s="32">
        <f t="shared" si="135"/>
        <v>0</v>
      </c>
      <c r="G1015" s="33">
        <f t="shared" si="134"/>
        <v>0</v>
      </c>
      <c r="H1015" s="31"/>
      <c r="I1015" s="34">
        <f t="shared" si="139"/>
        <v>0</v>
      </c>
      <c r="J1015" s="31"/>
      <c r="K1015" s="33">
        <f t="shared" si="136"/>
        <v>0</v>
      </c>
      <c r="L1015" s="35">
        <f t="shared" si="140"/>
        <v>0</v>
      </c>
      <c r="M1015" s="33">
        <f t="shared" si="137"/>
        <v>0</v>
      </c>
      <c r="N1015" s="31"/>
      <c r="O1015" s="33">
        <f t="shared" si="138"/>
        <v>0</v>
      </c>
      <c r="P1015" s="36">
        <f t="shared" si="141"/>
        <v>0</v>
      </c>
    </row>
    <row r="1016" spans="1:16" ht="26.25" hidden="1" x14ac:dyDescent="0.25">
      <c r="A1016" s="65">
        <v>3311403310143</v>
      </c>
      <c r="B1016" s="39" t="s">
        <v>716</v>
      </c>
      <c r="C1016" s="30"/>
      <c r="D1016" s="31">
        <f>SUM(D1017)</f>
        <v>0</v>
      </c>
      <c r="E1016" s="31">
        <f>SUM(E1017)</f>
        <v>0</v>
      </c>
      <c r="F1016" s="32">
        <f t="shared" si="135"/>
        <v>0</v>
      </c>
      <c r="G1016" s="33">
        <f t="shared" si="134"/>
        <v>0</v>
      </c>
      <c r="H1016" s="31">
        <f>SUM(H1017)</f>
        <v>0</v>
      </c>
      <c r="I1016" s="34">
        <f t="shared" si="139"/>
        <v>0</v>
      </c>
      <c r="J1016" s="31">
        <f>SUM(J1017)</f>
        <v>0</v>
      </c>
      <c r="K1016" s="33">
        <f t="shared" si="136"/>
        <v>0</v>
      </c>
      <c r="L1016" s="35">
        <f t="shared" si="140"/>
        <v>0</v>
      </c>
      <c r="M1016" s="33">
        <f t="shared" si="137"/>
        <v>0</v>
      </c>
      <c r="N1016" s="31">
        <f>SUM(N1017)</f>
        <v>0</v>
      </c>
      <c r="O1016" s="33">
        <f t="shared" si="138"/>
        <v>0</v>
      </c>
      <c r="P1016" s="36">
        <f t="shared" si="141"/>
        <v>0</v>
      </c>
    </row>
    <row r="1017" spans="1:16" ht="26.25" hidden="1" x14ac:dyDescent="0.25">
      <c r="A1017" s="65">
        <v>3311403310143240</v>
      </c>
      <c r="B1017" s="39" t="s">
        <v>716</v>
      </c>
      <c r="C1017" s="30"/>
      <c r="D1017" s="37"/>
      <c r="E1017" s="37"/>
      <c r="F1017" s="32">
        <f t="shared" si="135"/>
        <v>0</v>
      </c>
      <c r="G1017" s="33">
        <f t="shared" si="134"/>
        <v>0</v>
      </c>
      <c r="H1017" s="37"/>
      <c r="I1017" s="34">
        <f t="shared" si="139"/>
        <v>0</v>
      </c>
      <c r="J1017" s="37"/>
      <c r="K1017" s="33">
        <f t="shared" si="136"/>
        <v>0</v>
      </c>
      <c r="L1017" s="35">
        <f t="shared" si="140"/>
        <v>0</v>
      </c>
      <c r="M1017" s="33">
        <f t="shared" si="137"/>
        <v>0</v>
      </c>
      <c r="N1017" s="37"/>
      <c r="O1017" s="33">
        <f t="shared" si="138"/>
        <v>0</v>
      </c>
      <c r="P1017" s="36">
        <f t="shared" si="141"/>
        <v>0</v>
      </c>
    </row>
    <row r="1018" spans="1:16" ht="26.25" hidden="1" x14ac:dyDescent="0.25">
      <c r="A1018" s="65">
        <v>3311403310232</v>
      </c>
      <c r="B1018" s="39" t="s">
        <v>717</v>
      </c>
      <c r="C1018" s="30"/>
      <c r="D1018" s="31">
        <f>SUM(D1019:D1022)</f>
        <v>0</v>
      </c>
      <c r="E1018" s="31">
        <f>SUM(E1019:E1022)</f>
        <v>0</v>
      </c>
      <c r="F1018" s="32">
        <f t="shared" si="135"/>
        <v>0</v>
      </c>
      <c r="G1018" s="33">
        <f t="shared" si="134"/>
        <v>0</v>
      </c>
      <c r="H1018" s="31">
        <f>SUM(H1019:H1022)</f>
        <v>0</v>
      </c>
      <c r="I1018" s="34">
        <f t="shared" si="139"/>
        <v>0</v>
      </c>
      <c r="J1018" s="31">
        <f>SUM(J1019:J1022)</f>
        <v>0</v>
      </c>
      <c r="K1018" s="33">
        <f t="shared" si="136"/>
        <v>0</v>
      </c>
      <c r="L1018" s="35">
        <f t="shared" si="140"/>
        <v>0</v>
      </c>
      <c r="M1018" s="33">
        <f t="shared" si="137"/>
        <v>0</v>
      </c>
      <c r="N1018" s="31">
        <f>SUM(N1019:N1022)</f>
        <v>0</v>
      </c>
      <c r="O1018" s="33">
        <f t="shared" si="138"/>
        <v>0</v>
      </c>
      <c r="P1018" s="36">
        <f t="shared" si="141"/>
        <v>0</v>
      </c>
    </row>
    <row r="1019" spans="1:16" ht="26.25" hidden="1" x14ac:dyDescent="0.25">
      <c r="A1019" s="65">
        <v>3311403310232230</v>
      </c>
      <c r="B1019" s="39" t="s">
        <v>717</v>
      </c>
      <c r="C1019" s="30"/>
      <c r="D1019" s="37"/>
      <c r="E1019" s="37"/>
      <c r="F1019" s="32">
        <f t="shared" si="135"/>
        <v>0</v>
      </c>
      <c r="G1019" s="33">
        <f t="shared" ref="G1019:G1082" si="150">IF(OR(F1019=0,F$7=0),0,F1019/F$7)*100</f>
        <v>0</v>
      </c>
      <c r="H1019" s="37"/>
      <c r="I1019" s="34">
        <f t="shared" si="139"/>
        <v>0</v>
      </c>
      <c r="J1019" s="37"/>
      <c r="K1019" s="33">
        <f t="shared" si="136"/>
        <v>0</v>
      </c>
      <c r="L1019" s="35">
        <f t="shared" si="140"/>
        <v>0</v>
      </c>
      <c r="M1019" s="33">
        <f t="shared" si="137"/>
        <v>0</v>
      </c>
      <c r="N1019" s="37"/>
      <c r="O1019" s="33">
        <f t="shared" si="138"/>
        <v>0</v>
      </c>
      <c r="P1019" s="36">
        <f t="shared" si="141"/>
        <v>0</v>
      </c>
    </row>
    <row r="1020" spans="1:16" ht="26.25" hidden="1" x14ac:dyDescent="0.25">
      <c r="A1020" s="65">
        <v>3311403310232230</v>
      </c>
      <c r="B1020" s="39" t="s">
        <v>717</v>
      </c>
      <c r="C1020" s="30"/>
      <c r="D1020" s="37"/>
      <c r="E1020" s="37"/>
      <c r="F1020" s="32">
        <f t="shared" si="135"/>
        <v>0</v>
      </c>
      <c r="G1020" s="33">
        <f t="shared" si="150"/>
        <v>0</v>
      </c>
      <c r="H1020" s="37"/>
      <c r="I1020" s="34">
        <f t="shared" si="139"/>
        <v>0</v>
      </c>
      <c r="J1020" s="37"/>
      <c r="K1020" s="33">
        <f t="shared" si="136"/>
        <v>0</v>
      </c>
      <c r="L1020" s="35">
        <f t="shared" si="140"/>
        <v>0</v>
      </c>
      <c r="M1020" s="33">
        <f t="shared" si="137"/>
        <v>0</v>
      </c>
      <c r="N1020" s="37"/>
      <c r="O1020" s="33">
        <f t="shared" si="138"/>
        <v>0</v>
      </c>
      <c r="P1020" s="36">
        <f t="shared" si="141"/>
        <v>0</v>
      </c>
    </row>
    <row r="1021" spans="1:16" ht="26.25" hidden="1" x14ac:dyDescent="0.25">
      <c r="A1021" s="65">
        <v>3311403310232230</v>
      </c>
      <c r="B1021" s="39" t="s">
        <v>717</v>
      </c>
      <c r="C1021" s="30"/>
      <c r="D1021" s="37"/>
      <c r="E1021" s="37"/>
      <c r="F1021" s="32">
        <f t="shared" ref="F1021:F1084" si="151">SUM(D1021+E1021)</f>
        <v>0</v>
      </c>
      <c r="G1021" s="33">
        <f t="shared" si="150"/>
        <v>0</v>
      </c>
      <c r="H1021" s="37"/>
      <c r="I1021" s="34">
        <f t="shared" si="139"/>
        <v>0</v>
      </c>
      <c r="J1021" s="37"/>
      <c r="K1021" s="33">
        <f t="shared" si="136"/>
        <v>0</v>
      </c>
      <c r="L1021" s="35">
        <f t="shared" si="140"/>
        <v>0</v>
      </c>
      <c r="M1021" s="33">
        <f t="shared" si="137"/>
        <v>0</v>
      </c>
      <c r="N1021" s="37"/>
      <c r="O1021" s="33">
        <f t="shared" si="138"/>
        <v>0</v>
      </c>
      <c r="P1021" s="36">
        <f t="shared" si="141"/>
        <v>0</v>
      </c>
    </row>
    <row r="1022" spans="1:16" ht="26.25" hidden="1" x14ac:dyDescent="0.25">
      <c r="A1022" s="65">
        <v>3311403310232230</v>
      </c>
      <c r="B1022" s="39" t="s">
        <v>717</v>
      </c>
      <c r="C1022" s="30"/>
      <c r="D1022" s="37"/>
      <c r="E1022" s="37"/>
      <c r="F1022" s="32">
        <f t="shared" si="151"/>
        <v>0</v>
      </c>
      <c r="G1022" s="33">
        <f t="shared" si="150"/>
        <v>0</v>
      </c>
      <c r="H1022" s="37"/>
      <c r="I1022" s="34">
        <f t="shared" si="139"/>
        <v>0</v>
      </c>
      <c r="J1022" s="37"/>
      <c r="K1022" s="33">
        <f t="shared" si="136"/>
        <v>0</v>
      </c>
      <c r="L1022" s="35">
        <f t="shared" si="140"/>
        <v>0</v>
      </c>
      <c r="M1022" s="33">
        <f t="shared" si="137"/>
        <v>0</v>
      </c>
      <c r="N1022" s="37"/>
      <c r="O1022" s="33">
        <f t="shared" si="138"/>
        <v>0</v>
      </c>
      <c r="P1022" s="36">
        <f t="shared" si="141"/>
        <v>0</v>
      </c>
    </row>
    <row r="1023" spans="1:16" ht="39" hidden="1" x14ac:dyDescent="0.25">
      <c r="A1023" s="28">
        <v>3311403310272</v>
      </c>
      <c r="B1023" s="39" t="s">
        <v>718</v>
      </c>
      <c r="C1023" s="30"/>
      <c r="D1023" s="31">
        <f>SUM(D1024)</f>
        <v>0</v>
      </c>
      <c r="E1023" s="31">
        <f>SUM(E1024)</f>
        <v>0</v>
      </c>
      <c r="F1023" s="32">
        <f t="shared" si="151"/>
        <v>0</v>
      </c>
      <c r="G1023" s="33">
        <f t="shared" si="150"/>
        <v>0</v>
      </c>
      <c r="H1023" s="31">
        <f>SUM(H1024)</f>
        <v>0</v>
      </c>
      <c r="I1023" s="34">
        <f t="shared" si="139"/>
        <v>0</v>
      </c>
      <c r="J1023" s="31">
        <f>SUM(J1024)</f>
        <v>0</v>
      </c>
      <c r="K1023" s="33">
        <f t="shared" si="136"/>
        <v>0</v>
      </c>
      <c r="L1023" s="35">
        <f t="shared" si="140"/>
        <v>0</v>
      </c>
      <c r="M1023" s="33">
        <f t="shared" si="137"/>
        <v>0</v>
      </c>
      <c r="N1023" s="31">
        <f>SUM(N1024)</f>
        <v>0</v>
      </c>
      <c r="O1023" s="33">
        <f t="shared" si="138"/>
        <v>0</v>
      </c>
      <c r="P1023" s="36">
        <f t="shared" si="141"/>
        <v>0</v>
      </c>
    </row>
    <row r="1024" spans="1:16" ht="39" hidden="1" x14ac:dyDescent="0.25">
      <c r="A1024" s="28">
        <v>3311403310272230</v>
      </c>
      <c r="B1024" s="39" t="s">
        <v>718</v>
      </c>
      <c r="C1024" s="30"/>
      <c r="D1024" s="31"/>
      <c r="E1024" s="31"/>
      <c r="F1024" s="32">
        <f t="shared" si="151"/>
        <v>0</v>
      </c>
      <c r="G1024" s="33">
        <f t="shared" si="150"/>
        <v>0</v>
      </c>
      <c r="H1024" s="31"/>
      <c r="I1024" s="34">
        <f t="shared" si="139"/>
        <v>0</v>
      </c>
      <c r="J1024" s="31"/>
      <c r="K1024" s="33">
        <f t="shared" si="136"/>
        <v>0</v>
      </c>
      <c r="L1024" s="35">
        <f t="shared" si="140"/>
        <v>0</v>
      </c>
      <c r="M1024" s="33">
        <f t="shared" si="137"/>
        <v>0</v>
      </c>
      <c r="N1024" s="31"/>
      <c r="O1024" s="33">
        <f t="shared" si="138"/>
        <v>0</v>
      </c>
      <c r="P1024" s="36">
        <f t="shared" si="141"/>
        <v>0</v>
      </c>
    </row>
    <row r="1025" spans="1:16" hidden="1" x14ac:dyDescent="0.25">
      <c r="A1025" s="28">
        <v>3311403310311</v>
      </c>
      <c r="B1025" s="39" t="s">
        <v>360</v>
      </c>
      <c r="C1025" s="30"/>
      <c r="D1025" s="31">
        <f>SUM(D1026:D1027)</f>
        <v>0</v>
      </c>
      <c r="E1025" s="31">
        <f>SUM(E1026:E1027)</f>
        <v>0</v>
      </c>
      <c r="F1025" s="32">
        <f t="shared" si="151"/>
        <v>0</v>
      </c>
      <c r="G1025" s="33">
        <f t="shared" si="150"/>
        <v>0</v>
      </c>
      <c r="H1025" s="31">
        <f>SUM(H1026:H1027)</f>
        <v>0</v>
      </c>
      <c r="I1025" s="34">
        <f t="shared" si="139"/>
        <v>0</v>
      </c>
      <c r="J1025" s="31">
        <f>SUM(J1026:J1027)</f>
        <v>0</v>
      </c>
      <c r="K1025" s="33">
        <f t="shared" si="136"/>
        <v>0</v>
      </c>
      <c r="L1025" s="35">
        <f t="shared" si="140"/>
        <v>0</v>
      </c>
      <c r="M1025" s="33">
        <f t="shared" si="137"/>
        <v>0</v>
      </c>
      <c r="N1025" s="31">
        <f>SUM(N1026:N1027)</f>
        <v>0</v>
      </c>
      <c r="O1025" s="33">
        <f t="shared" si="138"/>
        <v>0</v>
      </c>
      <c r="P1025" s="36">
        <f t="shared" si="141"/>
        <v>0</v>
      </c>
    </row>
    <row r="1026" spans="1:16" hidden="1" x14ac:dyDescent="0.25">
      <c r="A1026" s="28">
        <v>3311403310311230</v>
      </c>
      <c r="B1026" s="39" t="s">
        <v>360</v>
      </c>
      <c r="C1026" s="30"/>
      <c r="D1026" s="37"/>
      <c r="E1026" s="37"/>
      <c r="F1026" s="32">
        <f t="shared" si="151"/>
        <v>0</v>
      </c>
      <c r="G1026" s="33">
        <f t="shared" si="150"/>
        <v>0</v>
      </c>
      <c r="H1026" s="37"/>
      <c r="I1026" s="34">
        <f t="shared" si="139"/>
        <v>0</v>
      </c>
      <c r="J1026" s="37"/>
      <c r="K1026" s="33">
        <f t="shared" si="136"/>
        <v>0</v>
      </c>
      <c r="L1026" s="35">
        <f t="shared" si="140"/>
        <v>0</v>
      </c>
      <c r="M1026" s="33">
        <f t="shared" si="137"/>
        <v>0</v>
      </c>
      <c r="N1026" s="37"/>
      <c r="O1026" s="33">
        <f t="shared" si="138"/>
        <v>0</v>
      </c>
      <c r="P1026" s="36">
        <f t="shared" si="141"/>
        <v>0</v>
      </c>
    </row>
    <row r="1027" spans="1:16" hidden="1" x14ac:dyDescent="0.25">
      <c r="A1027" s="28">
        <v>3311403310311230</v>
      </c>
      <c r="B1027" s="39" t="s">
        <v>360</v>
      </c>
      <c r="C1027" s="30"/>
      <c r="D1027" s="37"/>
      <c r="E1027" s="37"/>
      <c r="F1027" s="32">
        <f t="shared" si="151"/>
        <v>0</v>
      </c>
      <c r="G1027" s="33">
        <f t="shared" si="150"/>
        <v>0</v>
      </c>
      <c r="H1027" s="37"/>
      <c r="I1027" s="34">
        <f t="shared" si="139"/>
        <v>0</v>
      </c>
      <c r="J1027" s="37"/>
      <c r="K1027" s="33">
        <f t="shared" si="136"/>
        <v>0</v>
      </c>
      <c r="L1027" s="35">
        <f t="shared" si="140"/>
        <v>0</v>
      </c>
      <c r="M1027" s="33">
        <f t="shared" si="137"/>
        <v>0</v>
      </c>
      <c r="N1027" s="37"/>
      <c r="O1027" s="33">
        <f t="shared" si="138"/>
        <v>0</v>
      </c>
      <c r="P1027" s="36">
        <f t="shared" si="141"/>
        <v>0</v>
      </c>
    </row>
    <row r="1028" spans="1:16" ht="26.25" hidden="1" x14ac:dyDescent="0.25">
      <c r="A1028" s="28">
        <v>3311403310326</v>
      </c>
      <c r="B1028" s="39" t="s">
        <v>719</v>
      </c>
      <c r="C1028" s="30"/>
      <c r="D1028" s="31">
        <f>SUM(D1029)</f>
        <v>0</v>
      </c>
      <c r="E1028" s="31">
        <f>SUM(E1029)</f>
        <v>0</v>
      </c>
      <c r="F1028" s="32">
        <f t="shared" si="151"/>
        <v>0</v>
      </c>
      <c r="G1028" s="33">
        <f t="shared" si="150"/>
        <v>0</v>
      </c>
      <c r="H1028" s="31">
        <f>SUM(H1029)</f>
        <v>0</v>
      </c>
      <c r="I1028" s="34">
        <f t="shared" si="139"/>
        <v>0</v>
      </c>
      <c r="J1028" s="31">
        <f>SUM(J1029)</f>
        <v>0</v>
      </c>
      <c r="K1028" s="33">
        <f t="shared" si="136"/>
        <v>0</v>
      </c>
      <c r="L1028" s="35">
        <f t="shared" si="140"/>
        <v>0</v>
      </c>
      <c r="M1028" s="33">
        <f t="shared" si="137"/>
        <v>0</v>
      </c>
      <c r="N1028" s="31">
        <f>SUM(N1029)</f>
        <v>0</v>
      </c>
      <c r="O1028" s="33">
        <f t="shared" si="138"/>
        <v>0</v>
      </c>
      <c r="P1028" s="36">
        <f t="shared" si="141"/>
        <v>0</v>
      </c>
    </row>
    <row r="1029" spans="1:16" ht="26.25" hidden="1" x14ac:dyDescent="0.25">
      <c r="A1029" s="28">
        <v>3311403310326230</v>
      </c>
      <c r="B1029" s="39" t="s">
        <v>719</v>
      </c>
      <c r="C1029" s="30"/>
      <c r="D1029" s="37"/>
      <c r="E1029" s="37"/>
      <c r="F1029" s="32">
        <f t="shared" si="151"/>
        <v>0</v>
      </c>
      <c r="G1029" s="33">
        <f t="shared" si="150"/>
        <v>0</v>
      </c>
      <c r="H1029" s="37"/>
      <c r="I1029" s="34">
        <f t="shared" si="139"/>
        <v>0</v>
      </c>
      <c r="J1029" s="37"/>
      <c r="K1029" s="33">
        <f t="shared" si="136"/>
        <v>0</v>
      </c>
      <c r="L1029" s="35">
        <f t="shared" si="140"/>
        <v>0</v>
      </c>
      <c r="M1029" s="33">
        <f t="shared" si="137"/>
        <v>0</v>
      </c>
      <c r="N1029" s="37"/>
      <c r="O1029" s="33">
        <f t="shared" si="138"/>
        <v>0</v>
      </c>
      <c r="P1029" s="36">
        <f t="shared" si="141"/>
        <v>0</v>
      </c>
    </row>
    <row r="1030" spans="1:16" ht="26.25" hidden="1" x14ac:dyDescent="0.25">
      <c r="A1030" s="65">
        <v>3311403310353</v>
      </c>
      <c r="B1030" s="39" t="s">
        <v>720</v>
      </c>
      <c r="C1030" s="30"/>
      <c r="D1030" s="31">
        <f>SUM(D1031)</f>
        <v>0</v>
      </c>
      <c r="E1030" s="31">
        <f>SUM(E1031)</f>
        <v>0</v>
      </c>
      <c r="F1030" s="32">
        <f t="shared" si="151"/>
        <v>0</v>
      </c>
      <c r="G1030" s="33">
        <f t="shared" si="150"/>
        <v>0</v>
      </c>
      <c r="H1030" s="31">
        <f>SUM(H1031)</f>
        <v>0</v>
      </c>
      <c r="I1030" s="34">
        <f t="shared" si="139"/>
        <v>0</v>
      </c>
      <c r="J1030" s="31">
        <f>SUM(J1031)</f>
        <v>0</v>
      </c>
      <c r="K1030" s="33">
        <f t="shared" si="136"/>
        <v>0</v>
      </c>
      <c r="L1030" s="35">
        <f t="shared" si="140"/>
        <v>0</v>
      </c>
      <c r="M1030" s="33">
        <f t="shared" si="137"/>
        <v>0</v>
      </c>
      <c r="N1030" s="31">
        <f>SUM(N1031)</f>
        <v>0</v>
      </c>
      <c r="O1030" s="33">
        <f t="shared" si="138"/>
        <v>0</v>
      </c>
      <c r="P1030" s="36">
        <f t="shared" si="141"/>
        <v>0</v>
      </c>
    </row>
    <row r="1031" spans="1:16" ht="26.25" hidden="1" x14ac:dyDescent="0.25">
      <c r="A1031" s="65">
        <v>3311403310353230</v>
      </c>
      <c r="B1031" s="39" t="s">
        <v>720</v>
      </c>
      <c r="C1031" s="30"/>
      <c r="D1031" s="37"/>
      <c r="E1031" s="37"/>
      <c r="F1031" s="32">
        <f t="shared" si="151"/>
        <v>0</v>
      </c>
      <c r="G1031" s="33">
        <f t="shared" si="150"/>
        <v>0</v>
      </c>
      <c r="H1031" s="37"/>
      <c r="I1031" s="34">
        <f t="shared" si="139"/>
        <v>0</v>
      </c>
      <c r="J1031" s="37"/>
      <c r="K1031" s="33">
        <f t="shared" si="136"/>
        <v>0</v>
      </c>
      <c r="L1031" s="35">
        <f t="shared" si="140"/>
        <v>0</v>
      </c>
      <c r="M1031" s="33">
        <f t="shared" si="137"/>
        <v>0</v>
      </c>
      <c r="N1031" s="37"/>
      <c r="O1031" s="33">
        <f t="shared" si="138"/>
        <v>0</v>
      </c>
      <c r="P1031" s="36">
        <f t="shared" si="141"/>
        <v>0</v>
      </c>
    </row>
    <row r="1032" spans="1:16" hidden="1" x14ac:dyDescent="0.25">
      <c r="A1032" s="65">
        <v>3311403310358</v>
      </c>
      <c r="B1032" s="39" t="s">
        <v>721</v>
      </c>
      <c r="C1032" s="30"/>
      <c r="D1032" s="31">
        <f>SUM(D1033)</f>
        <v>0</v>
      </c>
      <c r="E1032" s="31">
        <f>SUM(E1033)</f>
        <v>0</v>
      </c>
      <c r="F1032" s="32">
        <f t="shared" si="151"/>
        <v>0</v>
      </c>
      <c r="G1032" s="33">
        <f t="shared" si="150"/>
        <v>0</v>
      </c>
      <c r="H1032" s="31">
        <f>SUM(H1033)</f>
        <v>0</v>
      </c>
      <c r="I1032" s="34">
        <f t="shared" si="139"/>
        <v>0</v>
      </c>
      <c r="J1032" s="31">
        <f>SUM(J1033)</f>
        <v>0</v>
      </c>
      <c r="K1032" s="33">
        <f t="shared" si="136"/>
        <v>0</v>
      </c>
      <c r="L1032" s="35">
        <f t="shared" si="140"/>
        <v>0</v>
      </c>
      <c r="M1032" s="33">
        <f t="shared" si="137"/>
        <v>0</v>
      </c>
      <c r="N1032" s="31">
        <f>SUM(N1033)</f>
        <v>0</v>
      </c>
      <c r="O1032" s="33">
        <f t="shared" si="138"/>
        <v>0</v>
      </c>
      <c r="P1032" s="36">
        <f t="shared" si="141"/>
        <v>0</v>
      </c>
    </row>
    <row r="1033" spans="1:16" hidden="1" x14ac:dyDescent="0.25">
      <c r="A1033" s="65">
        <v>3311403310358240</v>
      </c>
      <c r="B1033" s="39" t="s">
        <v>721</v>
      </c>
      <c r="C1033" s="30"/>
      <c r="D1033" s="37"/>
      <c r="E1033" s="37"/>
      <c r="F1033" s="32">
        <f t="shared" si="151"/>
        <v>0</v>
      </c>
      <c r="G1033" s="33">
        <f t="shared" si="150"/>
        <v>0</v>
      </c>
      <c r="H1033" s="37"/>
      <c r="I1033" s="34">
        <f t="shared" si="139"/>
        <v>0</v>
      </c>
      <c r="J1033" s="37"/>
      <c r="K1033" s="33">
        <f t="shared" si="136"/>
        <v>0</v>
      </c>
      <c r="L1033" s="35">
        <f t="shared" si="140"/>
        <v>0</v>
      </c>
      <c r="M1033" s="33">
        <f t="shared" si="137"/>
        <v>0</v>
      </c>
      <c r="N1033" s="37"/>
      <c r="O1033" s="33">
        <f t="shared" si="138"/>
        <v>0</v>
      </c>
      <c r="P1033" s="36">
        <f t="shared" si="141"/>
        <v>0</v>
      </c>
    </row>
    <row r="1034" spans="1:16" hidden="1" x14ac:dyDescent="0.25">
      <c r="A1034" s="65">
        <v>3311403310398</v>
      </c>
      <c r="B1034" s="66" t="s">
        <v>706</v>
      </c>
      <c r="C1034" s="30"/>
      <c r="D1034" s="31">
        <f>SUM(D1035)</f>
        <v>0</v>
      </c>
      <c r="E1034" s="31">
        <f>SUM(E1035)</f>
        <v>0</v>
      </c>
      <c r="F1034" s="32">
        <f t="shared" si="151"/>
        <v>0</v>
      </c>
      <c r="G1034" s="33">
        <f t="shared" si="150"/>
        <v>0</v>
      </c>
      <c r="H1034" s="31">
        <f>SUM(H1035)</f>
        <v>0</v>
      </c>
      <c r="I1034" s="34">
        <f t="shared" si="139"/>
        <v>0</v>
      </c>
      <c r="J1034" s="31">
        <f>SUM(J1035)</f>
        <v>0</v>
      </c>
      <c r="K1034" s="33">
        <f t="shared" ref="K1034:K1097" si="152">IF(OR(J1034=0,F1034=0),0,J1034/F1034)*100</f>
        <v>0</v>
      </c>
      <c r="L1034" s="35">
        <f t="shared" si="140"/>
        <v>0</v>
      </c>
      <c r="M1034" s="33">
        <f t="shared" ref="M1034:M1097" si="153">IF(OR(L1034=0,F1034=0),0,L1034/F1034)*100</f>
        <v>0</v>
      </c>
      <c r="N1034" s="31">
        <f>SUM(N1035)</f>
        <v>0</v>
      </c>
      <c r="O1034" s="33">
        <f t="shared" ref="O1034:O1097" si="154">IF(OR(N1034=0,F1034=0),0,N1034/F1034)*100</f>
        <v>0</v>
      </c>
      <c r="P1034" s="36">
        <f t="shared" si="141"/>
        <v>0</v>
      </c>
    </row>
    <row r="1035" spans="1:16" hidden="1" x14ac:dyDescent="0.25">
      <c r="A1035" s="65">
        <v>3311403310398230</v>
      </c>
      <c r="B1035" s="66" t="s">
        <v>722</v>
      </c>
      <c r="C1035" s="30"/>
      <c r="D1035" s="37"/>
      <c r="E1035" s="37"/>
      <c r="F1035" s="32">
        <f t="shared" si="151"/>
        <v>0</v>
      </c>
      <c r="G1035" s="33">
        <f t="shared" si="150"/>
        <v>0</v>
      </c>
      <c r="H1035" s="37"/>
      <c r="I1035" s="34">
        <f t="shared" ref="I1035:I1098" si="155">SUM(F1035-H1035)</f>
        <v>0</v>
      </c>
      <c r="J1035" s="37"/>
      <c r="K1035" s="33">
        <f t="shared" si="152"/>
        <v>0</v>
      </c>
      <c r="L1035" s="35">
        <f t="shared" si="140"/>
        <v>0</v>
      </c>
      <c r="M1035" s="33">
        <f t="shared" si="153"/>
        <v>0</v>
      </c>
      <c r="N1035" s="37"/>
      <c r="O1035" s="33">
        <f t="shared" si="154"/>
        <v>0</v>
      </c>
      <c r="P1035" s="36">
        <f t="shared" si="141"/>
        <v>0</v>
      </c>
    </row>
    <row r="1036" spans="1:16" ht="26.25" hidden="1" x14ac:dyDescent="0.25">
      <c r="A1036" s="65">
        <v>3311403310404</v>
      </c>
      <c r="B1036" s="66" t="s">
        <v>723</v>
      </c>
      <c r="C1036" s="30"/>
      <c r="D1036" s="31">
        <f>SUM(D1037)</f>
        <v>0</v>
      </c>
      <c r="E1036" s="31">
        <f>SUM(E1037)</f>
        <v>0</v>
      </c>
      <c r="F1036" s="32">
        <f t="shared" si="151"/>
        <v>0</v>
      </c>
      <c r="G1036" s="33">
        <f t="shared" si="150"/>
        <v>0</v>
      </c>
      <c r="H1036" s="31">
        <f>SUM(H1037)</f>
        <v>0</v>
      </c>
      <c r="I1036" s="34">
        <f t="shared" si="155"/>
        <v>0</v>
      </c>
      <c r="J1036" s="31">
        <f>SUM(J1037)</f>
        <v>0</v>
      </c>
      <c r="K1036" s="33">
        <f t="shared" si="152"/>
        <v>0</v>
      </c>
      <c r="L1036" s="35">
        <f t="shared" si="140"/>
        <v>0</v>
      </c>
      <c r="M1036" s="33">
        <f t="shared" si="153"/>
        <v>0</v>
      </c>
      <c r="N1036" s="31">
        <f>SUM(N1037)</f>
        <v>0</v>
      </c>
      <c r="O1036" s="33">
        <f t="shared" si="154"/>
        <v>0</v>
      </c>
      <c r="P1036" s="36">
        <f t="shared" si="141"/>
        <v>0</v>
      </c>
    </row>
    <row r="1037" spans="1:16" ht="26.25" hidden="1" x14ac:dyDescent="0.25">
      <c r="A1037" s="65">
        <v>3311403310404230</v>
      </c>
      <c r="B1037" s="66" t="s">
        <v>724</v>
      </c>
      <c r="C1037" s="30"/>
      <c r="D1037" s="37"/>
      <c r="E1037" s="37"/>
      <c r="F1037" s="32">
        <f t="shared" si="151"/>
        <v>0</v>
      </c>
      <c r="G1037" s="33">
        <f t="shared" si="150"/>
        <v>0</v>
      </c>
      <c r="H1037" s="37"/>
      <c r="I1037" s="34">
        <f t="shared" si="155"/>
        <v>0</v>
      </c>
      <c r="J1037" s="37"/>
      <c r="K1037" s="33">
        <f t="shared" si="152"/>
        <v>0</v>
      </c>
      <c r="L1037" s="35">
        <f t="shared" si="140"/>
        <v>0</v>
      </c>
      <c r="M1037" s="33">
        <f t="shared" si="153"/>
        <v>0</v>
      </c>
      <c r="N1037" s="37"/>
      <c r="O1037" s="33">
        <f t="shared" si="154"/>
        <v>0</v>
      </c>
      <c r="P1037" s="36">
        <f t="shared" si="141"/>
        <v>0</v>
      </c>
    </row>
    <row r="1038" spans="1:16" hidden="1" x14ac:dyDescent="0.25">
      <c r="A1038" s="28">
        <v>3311403310418</v>
      </c>
      <c r="B1038" s="39" t="s">
        <v>725</v>
      </c>
      <c r="C1038" s="30"/>
      <c r="D1038" s="31">
        <f>SUM(D1039)</f>
        <v>0</v>
      </c>
      <c r="E1038" s="31">
        <f>SUM(E1039)</f>
        <v>0</v>
      </c>
      <c r="F1038" s="32">
        <f t="shared" si="151"/>
        <v>0</v>
      </c>
      <c r="G1038" s="33">
        <f t="shared" si="150"/>
        <v>0</v>
      </c>
      <c r="H1038" s="31">
        <f>SUM(H1039)</f>
        <v>0</v>
      </c>
      <c r="I1038" s="34">
        <f t="shared" si="155"/>
        <v>0</v>
      </c>
      <c r="J1038" s="31">
        <f>SUM(J1039)</f>
        <v>0</v>
      </c>
      <c r="K1038" s="33">
        <f t="shared" si="152"/>
        <v>0</v>
      </c>
      <c r="L1038" s="35">
        <f t="shared" si="140"/>
        <v>0</v>
      </c>
      <c r="M1038" s="33">
        <f t="shared" si="153"/>
        <v>0</v>
      </c>
      <c r="N1038" s="31">
        <f>SUM(N1039)</f>
        <v>0</v>
      </c>
      <c r="O1038" s="33">
        <f t="shared" si="154"/>
        <v>0</v>
      </c>
      <c r="P1038" s="36">
        <f t="shared" si="141"/>
        <v>0</v>
      </c>
    </row>
    <row r="1039" spans="1:16" hidden="1" x14ac:dyDescent="0.25">
      <c r="A1039" s="28">
        <v>3311403310418230</v>
      </c>
      <c r="B1039" s="39" t="s">
        <v>725</v>
      </c>
      <c r="C1039" s="30"/>
      <c r="D1039" s="37"/>
      <c r="E1039" s="37"/>
      <c r="F1039" s="32">
        <f t="shared" si="151"/>
        <v>0</v>
      </c>
      <c r="G1039" s="33">
        <f t="shared" si="150"/>
        <v>0</v>
      </c>
      <c r="H1039" s="37"/>
      <c r="I1039" s="34">
        <f t="shared" si="155"/>
        <v>0</v>
      </c>
      <c r="J1039" s="37"/>
      <c r="K1039" s="33">
        <f t="shared" si="152"/>
        <v>0</v>
      </c>
      <c r="L1039" s="35">
        <f t="shared" si="140"/>
        <v>0</v>
      </c>
      <c r="M1039" s="33">
        <f t="shared" si="153"/>
        <v>0</v>
      </c>
      <c r="N1039" s="37"/>
      <c r="O1039" s="33">
        <f t="shared" si="154"/>
        <v>0</v>
      </c>
      <c r="P1039" s="36">
        <f t="shared" si="141"/>
        <v>0</v>
      </c>
    </row>
    <row r="1040" spans="1:16" hidden="1" x14ac:dyDescent="0.25">
      <c r="A1040" s="28">
        <v>3311403310429</v>
      </c>
      <c r="B1040" s="39" t="s">
        <v>712</v>
      </c>
      <c r="C1040" s="30"/>
      <c r="D1040" s="31">
        <f>SUM(D1041)</f>
        <v>0</v>
      </c>
      <c r="E1040" s="31">
        <f>SUM(E1041)</f>
        <v>0</v>
      </c>
      <c r="F1040" s="32">
        <f t="shared" si="151"/>
        <v>0</v>
      </c>
      <c r="G1040" s="33">
        <f t="shared" si="150"/>
        <v>0</v>
      </c>
      <c r="H1040" s="31">
        <f>SUM(H1041)</f>
        <v>0</v>
      </c>
      <c r="I1040" s="34">
        <f t="shared" si="155"/>
        <v>0</v>
      </c>
      <c r="J1040" s="31">
        <f>SUM(J1041)</f>
        <v>0</v>
      </c>
      <c r="K1040" s="33">
        <f t="shared" si="152"/>
        <v>0</v>
      </c>
      <c r="L1040" s="35">
        <f t="shared" si="140"/>
        <v>0</v>
      </c>
      <c r="M1040" s="33">
        <f t="shared" si="153"/>
        <v>0</v>
      </c>
      <c r="N1040" s="31">
        <f>SUM(N1041)</f>
        <v>0</v>
      </c>
      <c r="O1040" s="33">
        <f t="shared" si="154"/>
        <v>0</v>
      </c>
      <c r="P1040" s="36">
        <f t="shared" si="141"/>
        <v>0</v>
      </c>
    </row>
    <row r="1041" spans="1:16" hidden="1" x14ac:dyDescent="0.25">
      <c r="A1041" s="28">
        <v>3311403310429230</v>
      </c>
      <c r="B1041" s="39" t="s">
        <v>726</v>
      </c>
      <c r="C1041" s="30"/>
      <c r="D1041" s="37"/>
      <c r="E1041" s="37"/>
      <c r="F1041" s="32">
        <f t="shared" si="151"/>
        <v>0</v>
      </c>
      <c r="G1041" s="33">
        <f t="shared" si="150"/>
        <v>0</v>
      </c>
      <c r="H1041" s="37"/>
      <c r="I1041" s="34">
        <f t="shared" si="155"/>
        <v>0</v>
      </c>
      <c r="J1041" s="37"/>
      <c r="K1041" s="33">
        <f t="shared" si="152"/>
        <v>0</v>
      </c>
      <c r="L1041" s="35">
        <f t="shared" ref="L1041:L1104" si="156">SUM(N1041-J1041)</f>
        <v>0</v>
      </c>
      <c r="M1041" s="33">
        <f t="shared" si="153"/>
        <v>0</v>
      </c>
      <c r="N1041" s="37"/>
      <c r="O1041" s="33">
        <f t="shared" si="154"/>
        <v>0</v>
      </c>
      <c r="P1041" s="36">
        <f t="shared" ref="P1041:P1104" si="157">SUM(F1041-N1041)</f>
        <v>0</v>
      </c>
    </row>
    <row r="1042" spans="1:16" hidden="1" x14ac:dyDescent="0.25">
      <c r="A1042" s="65">
        <v>3311403310475</v>
      </c>
      <c r="B1042" s="66" t="s">
        <v>712</v>
      </c>
      <c r="C1042" s="30"/>
      <c r="D1042" s="31">
        <f>SUM(D1043)</f>
        <v>0</v>
      </c>
      <c r="E1042" s="31">
        <f>SUM(E1043)</f>
        <v>0</v>
      </c>
      <c r="F1042" s="32">
        <f t="shared" si="151"/>
        <v>0</v>
      </c>
      <c r="G1042" s="33">
        <f t="shared" si="150"/>
        <v>0</v>
      </c>
      <c r="H1042" s="31">
        <f>SUM(H1043)</f>
        <v>0</v>
      </c>
      <c r="I1042" s="34">
        <f t="shared" si="155"/>
        <v>0</v>
      </c>
      <c r="J1042" s="31">
        <f>SUM(J1043)</f>
        <v>0</v>
      </c>
      <c r="K1042" s="33">
        <f t="shared" si="152"/>
        <v>0</v>
      </c>
      <c r="L1042" s="35">
        <f t="shared" si="156"/>
        <v>0</v>
      </c>
      <c r="M1042" s="33">
        <f t="shared" si="153"/>
        <v>0</v>
      </c>
      <c r="N1042" s="31">
        <f>SUM(N1043)</f>
        <v>0</v>
      </c>
      <c r="O1042" s="33">
        <f t="shared" si="154"/>
        <v>0</v>
      </c>
      <c r="P1042" s="36">
        <f t="shared" si="157"/>
        <v>0</v>
      </c>
    </row>
    <row r="1043" spans="1:16" hidden="1" x14ac:dyDescent="0.25">
      <c r="A1043" s="65">
        <v>3311403310475230</v>
      </c>
      <c r="B1043" s="66" t="s">
        <v>726</v>
      </c>
      <c r="C1043" s="30"/>
      <c r="D1043" s="37"/>
      <c r="E1043" s="37"/>
      <c r="F1043" s="32">
        <f t="shared" si="151"/>
        <v>0</v>
      </c>
      <c r="G1043" s="33">
        <f t="shared" si="150"/>
        <v>0</v>
      </c>
      <c r="H1043" s="37"/>
      <c r="I1043" s="34">
        <f t="shared" si="155"/>
        <v>0</v>
      </c>
      <c r="J1043" s="37"/>
      <c r="K1043" s="33">
        <f t="shared" si="152"/>
        <v>0</v>
      </c>
      <c r="L1043" s="35">
        <f t="shared" si="156"/>
        <v>0</v>
      </c>
      <c r="M1043" s="33">
        <f t="shared" si="153"/>
        <v>0</v>
      </c>
      <c r="N1043" s="37"/>
      <c r="O1043" s="33">
        <f t="shared" si="154"/>
        <v>0</v>
      </c>
      <c r="P1043" s="36">
        <f t="shared" si="157"/>
        <v>0</v>
      </c>
    </row>
    <row r="1044" spans="1:16" hidden="1" x14ac:dyDescent="0.25">
      <c r="A1044" s="28">
        <v>3311403310483</v>
      </c>
      <c r="B1044" s="39" t="s">
        <v>727</v>
      </c>
      <c r="C1044" s="30"/>
      <c r="D1044" s="31">
        <f>SUM(D1045)</f>
        <v>0</v>
      </c>
      <c r="E1044" s="31">
        <f>SUM(E1045)</f>
        <v>0</v>
      </c>
      <c r="F1044" s="32">
        <f t="shared" si="151"/>
        <v>0</v>
      </c>
      <c r="G1044" s="33">
        <f t="shared" si="150"/>
        <v>0</v>
      </c>
      <c r="H1044" s="31">
        <f>SUM(H1045)</f>
        <v>0</v>
      </c>
      <c r="I1044" s="34">
        <f t="shared" si="155"/>
        <v>0</v>
      </c>
      <c r="J1044" s="31">
        <f>SUM(J1045)</f>
        <v>0</v>
      </c>
      <c r="K1044" s="33">
        <f t="shared" si="152"/>
        <v>0</v>
      </c>
      <c r="L1044" s="35">
        <f t="shared" si="156"/>
        <v>0</v>
      </c>
      <c r="M1044" s="33">
        <f t="shared" si="153"/>
        <v>0</v>
      </c>
      <c r="N1044" s="31">
        <f>SUM(N1045)</f>
        <v>0</v>
      </c>
      <c r="O1044" s="33">
        <f t="shared" si="154"/>
        <v>0</v>
      </c>
      <c r="P1044" s="36">
        <f t="shared" si="157"/>
        <v>0</v>
      </c>
    </row>
    <row r="1045" spans="1:16" hidden="1" x14ac:dyDescent="0.25">
      <c r="A1045" s="28">
        <v>3311403310483230</v>
      </c>
      <c r="B1045" s="39" t="s">
        <v>727</v>
      </c>
      <c r="C1045" s="30"/>
      <c r="D1045" s="37"/>
      <c r="E1045" s="37"/>
      <c r="F1045" s="32">
        <f t="shared" si="151"/>
        <v>0</v>
      </c>
      <c r="G1045" s="33">
        <f t="shared" si="150"/>
        <v>0</v>
      </c>
      <c r="H1045" s="37"/>
      <c r="I1045" s="34">
        <f t="shared" si="155"/>
        <v>0</v>
      </c>
      <c r="J1045" s="37"/>
      <c r="K1045" s="33">
        <f t="shared" si="152"/>
        <v>0</v>
      </c>
      <c r="L1045" s="35">
        <f t="shared" si="156"/>
        <v>0</v>
      </c>
      <c r="M1045" s="33">
        <f t="shared" si="153"/>
        <v>0</v>
      </c>
      <c r="N1045" s="37"/>
      <c r="O1045" s="33">
        <f t="shared" si="154"/>
        <v>0</v>
      </c>
      <c r="P1045" s="36">
        <f t="shared" si="157"/>
        <v>0</v>
      </c>
    </row>
    <row r="1046" spans="1:16" ht="26.25" hidden="1" x14ac:dyDescent="0.25">
      <c r="A1046" s="28">
        <v>3311403310484</v>
      </c>
      <c r="B1046" s="39" t="s">
        <v>728</v>
      </c>
      <c r="C1046" s="30"/>
      <c r="D1046" s="31">
        <f>SUM(D1047)</f>
        <v>0</v>
      </c>
      <c r="E1046" s="31">
        <f>SUM(E1047)</f>
        <v>0</v>
      </c>
      <c r="F1046" s="32">
        <f t="shared" si="151"/>
        <v>0</v>
      </c>
      <c r="G1046" s="33">
        <f t="shared" si="150"/>
        <v>0</v>
      </c>
      <c r="H1046" s="31">
        <f>SUM(H1047)</f>
        <v>0</v>
      </c>
      <c r="I1046" s="34">
        <f t="shared" si="155"/>
        <v>0</v>
      </c>
      <c r="J1046" s="31">
        <f>SUM(J1047)</f>
        <v>0</v>
      </c>
      <c r="K1046" s="33">
        <f t="shared" si="152"/>
        <v>0</v>
      </c>
      <c r="L1046" s="35">
        <f t="shared" si="156"/>
        <v>0</v>
      </c>
      <c r="M1046" s="33">
        <f t="shared" si="153"/>
        <v>0</v>
      </c>
      <c r="N1046" s="31">
        <f>SUM(N1047)</f>
        <v>0</v>
      </c>
      <c r="O1046" s="33">
        <f t="shared" si="154"/>
        <v>0</v>
      </c>
      <c r="P1046" s="36">
        <f t="shared" si="157"/>
        <v>0</v>
      </c>
    </row>
    <row r="1047" spans="1:16" ht="26.25" hidden="1" x14ac:dyDescent="0.25">
      <c r="A1047" s="28">
        <v>3311403310484230</v>
      </c>
      <c r="B1047" s="39" t="s">
        <v>728</v>
      </c>
      <c r="C1047" s="30"/>
      <c r="D1047" s="37"/>
      <c r="E1047" s="37"/>
      <c r="F1047" s="32">
        <f t="shared" si="151"/>
        <v>0</v>
      </c>
      <c r="G1047" s="33">
        <f t="shared" si="150"/>
        <v>0</v>
      </c>
      <c r="H1047" s="37"/>
      <c r="I1047" s="34">
        <f t="shared" si="155"/>
        <v>0</v>
      </c>
      <c r="J1047" s="37"/>
      <c r="K1047" s="33">
        <f t="shared" si="152"/>
        <v>0</v>
      </c>
      <c r="L1047" s="35">
        <f t="shared" si="156"/>
        <v>0</v>
      </c>
      <c r="M1047" s="33">
        <f t="shared" si="153"/>
        <v>0</v>
      </c>
      <c r="N1047" s="37"/>
      <c r="O1047" s="33">
        <f t="shared" si="154"/>
        <v>0</v>
      </c>
      <c r="P1047" s="36">
        <f t="shared" si="157"/>
        <v>0</v>
      </c>
    </row>
    <row r="1048" spans="1:16" ht="26.25" hidden="1" x14ac:dyDescent="0.25">
      <c r="A1048" s="28">
        <v>3311403310491</v>
      </c>
      <c r="B1048" s="39" t="s">
        <v>729</v>
      </c>
      <c r="C1048" s="30"/>
      <c r="D1048" s="31">
        <f>SUM(D1049)</f>
        <v>0</v>
      </c>
      <c r="E1048" s="31">
        <f>SUM(E1049)</f>
        <v>0</v>
      </c>
      <c r="F1048" s="32">
        <f t="shared" si="151"/>
        <v>0</v>
      </c>
      <c r="G1048" s="33">
        <f t="shared" si="150"/>
        <v>0</v>
      </c>
      <c r="H1048" s="31">
        <f>SUM(H1049)</f>
        <v>0</v>
      </c>
      <c r="I1048" s="34">
        <f t="shared" si="155"/>
        <v>0</v>
      </c>
      <c r="J1048" s="31">
        <f>SUM(J1049)</f>
        <v>0</v>
      </c>
      <c r="K1048" s="33">
        <f t="shared" si="152"/>
        <v>0</v>
      </c>
      <c r="L1048" s="35">
        <f t="shared" si="156"/>
        <v>0</v>
      </c>
      <c r="M1048" s="33">
        <f t="shared" si="153"/>
        <v>0</v>
      </c>
      <c r="N1048" s="31">
        <f>SUM(N1049)</f>
        <v>0</v>
      </c>
      <c r="O1048" s="33">
        <f t="shared" si="154"/>
        <v>0</v>
      </c>
      <c r="P1048" s="36">
        <f t="shared" si="157"/>
        <v>0</v>
      </c>
    </row>
    <row r="1049" spans="1:16" ht="26.25" hidden="1" x14ac:dyDescent="0.25">
      <c r="A1049" s="28">
        <v>3311403310491230</v>
      </c>
      <c r="B1049" s="39" t="s">
        <v>729</v>
      </c>
      <c r="C1049" s="30"/>
      <c r="D1049" s="37"/>
      <c r="E1049" s="37"/>
      <c r="F1049" s="32">
        <f t="shared" si="151"/>
        <v>0</v>
      </c>
      <c r="G1049" s="33">
        <f t="shared" si="150"/>
        <v>0</v>
      </c>
      <c r="H1049" s="37"/>
      <c r="I1049" s="34">
        <f t="shared" si="155"/>
        <v>0</v>
      </c>
      <c r="J1049" s="37"/>
      <c r="K1049" s="33">
        <f t="shared" si="152"/>
        <v>0</v>
      </c>
      <c r="L1049" s="35">
        <f t="shared" si="156"/>
        <v>0</v>
      </c>
      <c r="M1049" s="33">
        <f t="shared" si="153"/>
        <v>0</v>
      </c>
      <c r="N1049" s="37"/>
      <c r="O1049" s="33">
        <f t="shared" si="154"/>
        <v>0</v>
      </c>
      <c r="P1049" s="36">
        <f t="shared" si="157"/>
        <v>0</v>
      </c>
    </row>
    <row r="1050" spans="1:16" hidden="1" x14ac:dyDescent="0.25">
      <c r="A1050" s="65">
        <v>3311403310518</v>
      </c>
      <c r="B1050" s="66" t="s">
        <v>712</v>
      </c>
      <c r="C1050" s="30"/>
      <c r="D1050" s="31">
        <f>SUM(D1051)</f>
        <v>0</v>
      </c>
      <c r="E1050" s="31">
        <f>SUM(E1051)</f>
        <v>0</v>
      </c>
      <c r="F1050" s="32">
        <f t="shared" si="151"/>
        <v>0</v>
      </c>
      <c r="G1050" s="33">
        <f t="shared" si="150"/>
        <v>0</v>
      </c>
      <c r="H1050" s="31">
        <f>SUM(H1051)</f>
        <v>0</v>
      </c>
      <c r="I1050" s="34">
        <f t="shared" si="155"/>
        <v>0</v>
      </c>
      <c r="J1050" s="31">
        <f>SUM(J1051)</f>
        <v>0</v>
      </c>
      <c r="K1050" s="33">
        <f t="shared" si="152"/>
        <v>0</v>
      </c>
      <c r="L1050" s="35">
        <f t="shared" si="156"/>
        <v>0</v>
      </c>
      <c r="M1050" s="33">
        <f t="shared" si="153"/>
        <v>0</v>
      </c>
      <c r="N1050" s="31">
        <f>SUM(N1051)</f>
        <v>0</v>
      </c>
      <c r="O1050" s="33">
        <f t="shared" si="154"/>
        <v>0</v>
      </c>
      <c r="P1050" s="36">
        <f t="shared" si="157"/>
        <v>0</v>
      </c>
    </row>
    <row r="1051" spans="1:16" hidden="1" x14ac:dyDescent="0.25">
      <c r="A1051" s="65">
        <v>3311403310518230</v>
      </c>
      <c r="B1051" s="66" t="s">
        <v>726</v>
      </c>
      <c r="C1051" s="30"/>
      <c r="D1051" s="37"/>
      <c r="E1051" s="37"/>
      <c r="F1051" s="32">
        <f t="shared" si="151"/>
        <v>0</v>
      </c>
      <c r="G1051" s="33">
        <f t="shared" si="150"/>
        <v>0</v>
      </c>
      <c r="H1051" s="37"/>
      <c r="I1051" s="34">
        <f t="shared" si="155"/>
        <v>0</v>
      </c>
      <c r="J1051" s="37"/>
      <c r="K1051" s="33">
        <f t="shared" si="152"/>
        <v>0</v>
      </c>
      <c r="L1051" s="35">
        <f t="shared" si="156"/>
        <v>0</v>
      </c>
      <c r="M1051" s="33">
        <f t="shared" si="153"/>
        <v>0</v>
      </c>
      <c r="N1051" s="37"/>
      <c r="O1051" s="33">
        <f t="shared" si="154"/>
        <v>0</v>
      </c>
      <c r="P1051" s="36">
        <f t="shared" si="157"/>
        <v>0</v>
      </c>
    </row>
    <row r="1052" spans="1:16" ht="26.25" hidden="1" x14ac:dyDescent="0.25">
      <c r="A1052" s="28">
        <v>3311403310535</v>
      </c>
      <c r="B1052" s="39" t="s">
        <v>730</v>
      </c>
      <c r="C1052" s="30"/>
      <c r="D1052" s="31">
        <f>SUM(D1053)</f>
        <v>0</v>
      </c>
      <c r="E1052" s="31">
        <f>SUM(E1053)</f>
        <v>0</v>
      </c>
      <c r="F1052" s="32">
        <f t="shared" si="151"/>
        <v>0</v>
      </c>
      <c r="G1052" s="33">
        <f t="shared" si="150"/>
        <v>0</v>
      </c>
      <c r="H1052" s="31">
        <f>SUM(H1053)</f>
        <v>0</v>
      </c>
      <c r="I1052" s="34">
        <f t="shared" si="155"/>
        <v>0</v>
      </c>
      <c r="J1052" s="31">
        <f>SUM(J1053)</f>
        <v>0</v>
      </c>
      <c r="K1052" s="33">
        <f t="shared" si="152"/>
        <v>0</v>
      </c>
      <c r="L1052" s="35">
        <f t="shared" si="156"/>
        <v>0</v>
      </c>
      <c r="M1052" s="33">
        <f t="shared" si="153"/>
        <v>0</v>
      </c>
      <c r="N1052" s="31">
        <f>SUM(N1053)</f>
        <v>0</v>
      </c>
      <c r="O1052" s="33">
        <f t="shared" si="154"/>
        <v>0</v>
      </c>
      <c r="P1052" s="36">
        <f t="shared" si="157"/>
        <v>0</v>
      </c>
    </row>
    <row r="1053" spans="1:16" ht="26.25" hidden="1" x14ac:dyDescent="0.25">
      <c r="A1053" s="28">
        <v>3311403310535240</v>
      </c>
      <c r="B1053" s="39" t="s">
        <v>730</v>
      </c>
      <c r="C1053" s="30"/>
      <c r="D1053" s="37"/>
      <c r="E1053" s="37"/>
      <c r="F1053" s="32">
        <f t="shared" si="151"/>
        <v>0</v>
      </c>
      <c r="G1053" s="33">
        <f t="shared" si="150"/>
        <v>0</v>
      </c>
      <c r="H1053" s="37"/>
      <c r="I1053" s="34">
        <f t="shared" si="155"/>
        <v>0</v>
      </c>
      <c r="J1053" s="37"/>
      <c r="K1053" s="33">
        <f t="shared" si="152"/>
        <v>0</v>
      </c>
      <c r="L1053" s="35">
        <f t="shared" si="156"/>
        <v>0</v>
      </c>
      <c r="M1053" s="33">
        <f t="shared" si="153"/>
        <v>0</v>
      </c>
      <c r="N1053" s="37"/>
      <c r="O1053" s="33">
        <f t="shared" si="154"/>
        <v>0</v>
      </c>
      <c r="P1053" s="36">
        <f t="shared" si="157"/>
        <v>0</v>
      </c>
    </row>
    <row r="1054" spans="1:16" hidden="1" x14ac:dyDescent="0.25">
      <c r="A1054" s="65">
        <v>3311403310581</v>
      </c>
      <c r="B1054" s="39" t="s">
        <v>731</v>
      </c>
      <c r="C1054" s="30"/>
      <c r="D1054" s="31">
        <f>SUM(D1055)</f>
        <v>0</v>
      </c>
      <c r="E1054" s="31">
        <f>SUM(E1055)</f>
        <v>0</v>
      </c>
      <c r="F1054" s="32">
        <f t="shared" si="151"/>
        <v>0</v>
      </c>
      <c r="G1054" s="33">
        <f t="shared" si="150"/>
        <v>0</v>
      </c>
      <c r="H1054" s="31">
        <f>SUM(H1055)</f>
        <v>0</v>
      </c>
      <c r="I1054" s="34">
        <f t="shared" si="155"/>
        <v>0</v>
      </c>
      <c r="J1054" s="31">
        <f>SUM(J1055)</f>
        <v>0</v>
      </c>
      <c r="K1054" s="33">
        <f t="shared" si="152"/>
        <v>0</v>
      </c>
      <c r="L1054" s="35">
        <f t="shared" si="156"/>
        <v>0</v>
      </c>
      <c r="M1054" s="33">
        <f t="shared" si="153"/>
        <v>0</v>
      </c>
      <c r="N1054" s="31">
        <f>SUM(N1055)</f>
        <v>0</v>
      </c>
      <c r="O1054" s="33">
        <f t="shared" si="154"/>
        <v>0</v>
      </c>
      <c r="P1054" s="36">
        <f t="shared" si="157"/>
        <v>0</v>
      </c>
    </row>
    <row r="1055" spans="1:16" hidden="1" x14ac:dyDescent="0.25">
      <c r="A1055" s="65">
        <v>3311403310581230</v>
      </c>
      <c r="B1055" s="39" t="s">
        <v>731</v>
      </c>
      <c r="C1055" s="30"/>
      <c r="D1055" s="37"/>
      <c r="E1055" s="37"/>
      <c r="F1055" s="32">
        <f t="shared" si="151"/>
        <v>0</v>
      </c>
      <c r="G1055" s="33">
        <f t="shared" si="150"/>
        <v>0</v>
      </c>
      <c r="H1055" s="37"/>
      <c r="I1055" s="34">
        <f t="shared" si="155"/>
        <v>0</v>
      </c>
      <c r="J1055" s="37"/>
      <c r="K1055" s="33">
        <f t="shared" si="152"/>
        <v>0</v>
      </c>
      <c r="L1055" s="35">
        <f t="shared" si="156"/>
        <v>0</v>
      </c>
      <c r="M1055" s="33">
        <f t="shared" si="153"/>
        <v>0</v>
      </c>
      <c r="N1055" s="37"/>
      <c r="O1055" s="33">
        <f t="shared" si="154"/>
        <v>0</v>
      </c>
      <c r="P1055" s="36">
        <f t="shared" si="157"/>
        <v>0</v>
      </c>
    </row>
    <row r="1056" spans="1:16" ht="26.25" hidden="1" x14ac:dyDescent="0.25">
      <c r="A1056" s="65">
        <v>3311403310586</v>
      </c>
      <c r="B1056" s="39" t="s">
        <v>732</v>
      </c>
      <c r="C1056" s="30"/>
      <c r="D1056" s="31">
        <f>SUM(D1057)</f>
        <v>0</v>
      </c>
      <c r="E1056" s="31">
        <f>SUM(E1057)</f>
        <v>0</v>
      </c>
      <c r="F1056" s="32">
        <f t="shared" si="151"/>
        <v>0</v>
      </c>
      <c r="G1056" s="33">
        <f t="shared" si="150"/>
        <v>0</v>
      </c>
      <c r="H1056" s="31">
        <f>SUM(H1057)</f>
        <v>0</v>
      </c>
      <c r="I1056" s="34">
        <f t="shared" si="155"/>
        <v>0</v>
      </c>
      <c r="J1056" s="31">
        <f>SUM(J1057)</f>
        <v>0</v>
      </c>
      <c r="K1056" s="33">
        <f t="shared" si="152"/>
        <v>0</v>
      </c>
      <c r="L1056" s="35">
        <f t="shared" si="156"/>
        <v>0</v>
      </c>
      <c r="M1056" s="33">
        <f t="shared" si="153"/>
        <v>0</v>
      </c>
      <c r="N1056" s="31">
        <f>SUM(N1057)</f>
        <v>0</v>
      </c>
      <c r="O1056" s="33">
        <f t="shared" si="154"/>
        <v>0</v>
      </c>
      <c r="P1056" s="36">
        <f t="shared" si="157"/>
        <v>0</v>
      </c>
    </row>
    <row r="1057" spans="1:16" ht="26.25" hidden="1" x14ac:dyDescent="0.25">
      <c r="A1057" s="65">
        <v>3311403310586230</v>
      </c>
      <c r="B1057" s="39" t="s">
        <v>732</v>
      </c>
      <c r="C1057" s="30"/>
      <c r="D1057" s="37"/>
      <c r="E1057" s="37"/>
      <c r="F1057" s="32">
        <f t="shared" si="151"/>
        <v>0</v>
      </c>
      <c r="G1057" s="33">
        <f t="shared" si="150"/>
        <v>0</v>
      </c>
      <c r="H1057" s="37"/>
      <c r="I1057" s="34">
        <f t="shared" si="155"/>
        <v>0</v>
      </c>
      <c r="J1057" s="37"/>
      <c r="K1057" s="33">
        <f t="shared" si="152"/>
        <v>0</v>
      </c>
      <c r="L1057" s="35">
        <f t="shared" si="156"/>
        <v>0</v>
      </c>
      <c r="M1057" s="33">
        <f t="shared" si="153"/>
        <v>0</v>
      </c>
      <c r="N1057" s="37"/>
      <c r="O1057" s="33">
        <f t="shared" si="154"/>
        <v>0</v>
      </c>
      <c r="P1057" s="36">
        <f t="shared" si="157"/>
        <v>0</v>
      </c>
    </row>
    <row r="1058" spans="1:16" hidden="1" x14ac:dyDescent="0.25">
      <c r="A1058" s="65">
        <v>3311403310611</v>
      </c>
      <c r="B1058" s="39" t="s">
        <v>712</v>
      </c>
      <c r="C1058" s="30"/>
      <c r="D1058" s="31">
        <f>SUM(D1059)</f>
        <v>0</v>
      </c>
      <c r="E1058" s="31">
        <f>SUM(E1059)</f>
        <v>0</v>
      </c>
      <c r="F1058" s="32">
        <f t="shared" si="151"/>
        <v>0</v>
      </c>
      <c r="G1058" s="33">
        <f t="shared" si="150"/>
        <v>0</v>
      </c>
      <c r="H1058" s="31">
        <f>SUM(H1059)</f>
        <v>0</v>
      </c>
      <c r="I1058" s="34">
        <f t="shared" si="155"/>
        <v>0</v>
      </c>
      <c r="J1058" s="31">
        <f>SUM(J1059)</f>
        <v>0</v>
      </c>
      <c r="K1058" s="33">
        <f t="shared" si="152"/>
        <v>0</v>
      </c>
      <c r="L1058" s="35">
        <f t="shared" si="156"/>
        <v>0</v>
      </c>
      <c r="M1058" s="33">
        <f t="shared" si="153"/>
        <v>0</v>
      </c>
      <c r="N1058" s="31">
        <f>SUM(N1059)</f>
        <v>0</v>
      </c>
      <c r="O1058" s="33">
        <f t="shared" si="154"/>
        <v>0</v>
      </c>
      <c r="P1058" s="36">
        <f t="shared" si="157"/>
        <v>0</v>
      </c>
    </row>
    <row r="1059" spans="1:16" hidden="1" x14ac:dyDescent="0.25">
      <c r="A1059" s="65">
        <v>3311403310611230</v>
      </c>
      <c r="B1059" s="39" t="s">
        <v>712</v>
      </c>
      <c r="C1059" s="30"/>
      <c r="D1059" s="37"/>
      <c r="E1059" s="37"/>
      <c r="F1059" s="32">
        <f t="shared" si="151"/>
        <v>0</v>
      </c>
      <c r="G1059" s="33">
        <f t="shared" si="150"/>
        <v>0</v>
      </c>
      <c r="H1059" s="37"/>
      <c r="I1059" s="34">
        <f t="shared" si="155"/>
        <v>0</v>
      </c>
      <c r="J1059" s="37"/>
      <c r="K1059" s="33">
        <f t="shared" si="152"/>
        <v>0</v>
      </c>
      <c r="L1059" s="35">
        <f t="shared" si="156"/>
        <v>0</v>
      </c>
      <c r="M1059" s="33">
        <f t="shared" si="153"/>
        <v>0</v>
      </c>
      <c r="N1059" s="37"/>
      <c r="O1059" s="33">
        <f t="shared" si="154"/>
        <v>0</v>
      </c>
      <c r="P1059" s="36">
        <f t="shared" si="157"/>
        <v>0</v>
      </c>
    </row>
    <row r="1060" spans="1:16" ht="26.25" hidden="1" x14ac:dyDescent="0.25">
      <c r="A1060" s="28">
        <v>3311403310655</v>
      </c>
      <c r="B1060" s="39" t="s">
        <v>733</v>
      </c>
      <c r="C1060" s="30"/>
      <c r="D1060" s="31">
        <f>SUM(D1061)</f>
        <v>0</v>
      </c>
      <c r="E1060" s="31">
        <f>SUM(E1061)</f>
        <v>0</v>
      </c>
      <c r="F1060" s="32">
        <f t="shared" si="151"/>
        <v>0</v>
      </c>
      <c r="G1060" s="33">
        <f t="shared" si="150"/>
        <v>0</v>
      </c>
      <c r="H1060" s="31">
        <f>SUM(H1061)</f>
        <v>0</v>
      </c>
      <c r="I1060" s="34">
        <f t="shared" si="155"/>
        <v>0</v>
      </c>
      <c r="J1060" s="31">
        <f>SUM(J1061)</f>
        <v>0</v>
      </c>
      <c r="K1060" s="33">
        <f t="shared" si="152"/>
        <v>0</v>
      </c>
      <c r="L1060" s="35">
        <f t="shared" si="156"/>
        <v>0</v>
      </c>
      <c r="M1060" s="33">
        <f t="shared" si="153"/>
        <v>0</v>
      </c>
      <c r="N1060" s="31">
        <f>SUM(N1061)</f>
        <v>0</v>
      </c>
      <c r="O1060" s="33">
        <f t="shared" si="154"/>
        <v>0</v>
      </c>
      <c r="P1060" s="36">
        <f t="shared" si="157"/>
        <v>0</v>
      </c>
    </row>
    <row r="1061" spans="1:16" ht="26.25" hidden="1" x14ac:dyDescent="0.25">
      <c r="A1061" s="28">
        <v>3311403310655230</v>
      </c>
      <c r="B1061" s="39" t="s">
        <v>733</v>
      </c>
      <c r="C1061" s="30"/>
      <c r="D1061" s="37"/>
      <c r="E1061" s="37"/>
      <c r="F1061" s="32">
        <f t="shared" si="151"/>
        <v>0</v>
      </c>
      <c r="G1061" s="33">
        <f t="shared" si="150"/>
        <v>0</v>
      </c>
      <c r="H1061" s="37"/>
      <c r="I1061" s="34">
        <f t="shared" si="155"/>
        <v>0</v>
      </c>
      <c r="J1061" s="37"/>
      <c r="K1061" s="33">
        <f t="shared" si="152"/>
        <v>0</v>
      </c>
      <c r="L1061" s="35">
        <f t="shared" si="156"/>
        <v>0</v>
      </c>
      <c r="M1061" s="33">
        <f t="shared" si="153"/>
        <v>0</v>
      </c>
      <c r="N1061" s="37"/>
      <c r="O1061" s="33">
        <f t="shared" si="154"/>
        <v>0</v>
      </c>
      <c r="P1061" s="36">
        <f t="shared" si="157"/>
        <v>0</v>
      </c>
    </row>
    <row r="1062" spans="1:16" hidden="1" x14ac:dyDescent="0.25">
      <c r="A1062" s="65">
        <v>3311403310684</v>
      </c>
      <c r="B1062" s="39" t="s">
        <v>734</v>
      </c>
      <c r="C1062" s="30"/>
      <c r="D1062" s="31">
        <f>SUM(D1063)</f>
        <v>0</v>
      </c>
      <c r="E1062" s="31">
        <f>SUM(E1063)</f>
        <v>0</v>
      </c>
      <c r="F1062" s="32">
        <f t="shared" si="151"/>
        <v>0</v>
      </c>
      <c r="G1062" s="33">
        <f t="shared" si="150"/>
        <v>0</v>
      </c>
      <c r="H1062" s="31">
        <f>SUM(H1063)</f>
        <v>0</v>
      </c>
      <c r="I1062" s="34">
        <f t="shared" si="155"/>
        <v>0</v>
      </c>
      <c r="J1062" s="31">
        <f>SUM(J1063)</f>
        <v>0</v>
      </c>
      <c r="K1062" s="33">
        <f t="shared" si="152"/>
        <v>0</v>
      </c>
      <c r="L1062" s="35">
        <f t="shared" si="156"/>
        <v>0</v>
      </c>
      <c r="M1062" s="33">
        <f t="shared" si="153"/>
        <v>0</v>
      </c>
      <c r="N1062" s="31">
        <f>SUM(N1063)</f>
        <v>0</v>
      </c>
      <c r="O1062" s="33">
        <f t="shared" si="154"/>
        <v>0</v>
      </c>
      <c r="P1062" s="36">
        <f t="shared" si="157"/>
        <v>0</v>
      </c>
    </row>
    <row r="1063" spans="1:16" hidden="1" x14ac:dyDescent="0.25">
      <c r="A1063" s="65">
        <v>3311403310684</v>
      </c>
      <c r="B1063" s="39" t="s">
        <v>734</v>
      </c>
      <c r="C1063" s="30"/>
      <c r="D1063" s="37"/>
      <c r="E1063" s="37"/>
      <c r="F1063" s="32">
        <f t="shared" si="151"/>
        <v>0</v>
      </c>
      <c r="G1063" s="33">
        <f t="shared" si="150"/>
        <v>0</v>
      </c>
      <c r="H1063" s="37"/>
      <c r="I1063" s="34">
        <f t="shared" si="155"/>
        <v>0</v>
      </c>
      <c r="J1063" s="37"/>
      <c r="K1063" s="33">
        <f t="shared" si="152"/>
        <v>0</v>
      </c>
      <c r="L1063" s="35">
        <f t="shared" si="156"/>
        <v>0</v>
      </c>
      <c r="M1063" s="33">
        <f t="shared" si="153"/>
        <v>0</v>
      </c>
      <c r="N1063" s="37"/>
      <c r="O1063" s="33">
        <f t="shared" si="154"/>
        <v>0</v>
      </c>
      <c r="P1063" s="36">
        <f t="shared" si="157"/>
        <v>0</v>
      </c>
    </row>
    <row r="1064" spans="1:16" ht="26.25" hidden="1" x14ac:dyDescent="0.25">
      <c r="A1064" s="28">
        <v>3311403310688</v>
      </c>
      <c r="B1064" s="39" t="s">
        <v>735</v>
      </c>
      <c r="C1064" s="30"/>
      <c r="D1064" s="31">
        <f>SUM(D1065)</f>
        <v>0</v>
      </c>
      <c r="E1064" s="31">
        <f>SUM(E1065)</f>
        <v>0</v>
      </c>
      <c r="F1064" s="32">
        <f t="shared" si="151"/>
        <v>0</v>
      </c>
      <c r="G1064" s="33">
        <f t="shared" si="150"/>
        <v>0</v>
      </c>
      <c r="H1064" s="31">
        <f>SUM(H1065)</f>
        <v>0</v>
      </c>
      <c r="I1064" s="34">
        <f t="shared" si="155"/>
        <v>0</v>
      </c>
      <c r="J1064" s="31">
        <f>SUM(J1065)</f>
        <v>0</v>
      </c>
      <c r="K1064" s="33">
        <f t="shared" si="152"/>
        <v>0</v>
      </c>
      <c r="L1064" s="35">
        <f t="shared" si="156"/>
        <v>0</v>
      </c>
      <c r="M1064" s="33">
        <f t="shared" si="153"/>
        <v>0</v>
      </c>
      <c r="N1064" s="31">
        <f>SUM(N1065)</f>
        <v>0</v>
      </c>
      <c r="O1064" s="33">
        <f t="shared" si="154"/>
        <v>0</v>
      </c>
      <c r="P1064" s="36">
        <f t="shared" si="157"/>
        <v>0</v>
      </c>
    </row>
    <row r="1065" spans="1:16" ht="26.25" hidden="1" x14ac:dyDescent="0.25">
      <c r="A1065" s="28">
        <v>3311403310688230</v>
      </c>
      <c r="B1065" s="39" t="s">
        <v>735</v>
      </c>
      <c r="C1065" s="30"/>
      <c r="D1065" s="37"/>
      <c r="E1065" s="37"/>
      <c r="F1065" s="32">
        <f t="shared" si="151"/>
        <v>0</v>
      </c>
      <c r="G1065" s="33">
        <f t="shared" si="150"/>
        <v>0</v>
      </c>
      <c r="H1065" s="37"/>
      <c r="I1065" s="34">
        <f t="shared" si="155"/>
        <v>0</v>
      </c>
      <c r="J1065" s="37"/>
      <c r="K1065" s="33">
        <f t="shared" si="152"/>
        <v>0</v>
      </c>
      <c r="L1065" s="35">
        <f t="shared" si="156"/>
        <v>0</v>
      </c>
      <c r="M1065" s="33">
        <f t="shared" si="153"/>
        <v>0</v>
      </c>
      <c r="N1065" s="37"/>
      <c r="O1065" s="33">
        <f t="shared" si="154"/>
        <v>0</v>
      </c>
      <c r="P1065" s="36">
        <f t="shared" si="157"/>
        <v>0</v>
      </c>
    </row>
    <row r="1066" spans="1:16" ht="39" hidden="1" x14ac:dyDescent="0.25">
      <c r="A1066" s="28">
        <v>3311403310692</v>
      </c>
      <c r="B1066" s="39" t="s">
        <v>736</v>
      </c>
      <c r="C1066" s="30"/>
      <c r="D1066" s="31">
        <f>SUM(D1067)</f>
        <v>0</v>
      </c>
      <c r="E1066" s="31">
        <f>SUM(E1067)</f>
        <v>0</v>
      </c>
      <c r="F1066" s="32">
        <f t="shared" si="151"/>
        <v>0</v>
      </c>
      <c r="G1066" s="33">
        <f t="shared" si="150"/>
        <v>0</v>
      </c>
      <c r="H1066" s="31">
        <f>SUM(H1067)</f>
        <v>0</v>
      </c>
      <c r="I1066" s="34">
        <f t="shared" si="155"/>
        <v>0</v>
      </c>
      <c r="J1066" s="31">
        <f>SUM(J1067)</f>
        <v>0</v>
      </c>
      <c r="K1066" s="33">
        <f t="shared" si="152"/>
        <v>0</v>
      </c>
      <c r="L1066" s="35">
        <f t="shared" si="156"/>
        <v>0</v>
      </c>
      <c r="M1066" s="33">
        <f t="shared" si="153"/>
        <v>0</v>
      </c>
      <c r="N1066" s="31">
        <f>SUM(N1067)</f>
        <v>0</v>
      </c>
      <c r="O1066" s="33">
        <f t="shared" si="154"/>
        <v>0</v>
      </c>
      <c r="P1066" s="36">
        <f t="shared" si="157"/>
        <v>0</v>
      </c>
    </row>
    <row r="1067" spans="1:16" ht="39" hidden="1" x14ac:dyDescent="0.25">
      <c r="A1067" s="28">
        <v>3311403310692230</v>
      </c>
      <c r="B1067" s="39" t="s">
        <v>736</v>
      </c>
      <c r="C1067" s="30"/>
      <c r="D1067" s="37"/>
      <c r="E1067" s="37"/>
      <c r="F1067" s="32">
        <f t="shared" si="151"/>
        <v>0</v>
      </c>
      <c r="G1067" s="33">
        <f t="shared" si="150"/>
        <v>0</v>
      </c>
      <c r="H1067" s="37"/>
      <c r="I1067" s="34">
        <f t="shared" si="155"/>
        <v>0</v>
      </c>
      <c r="J1067" s="37"/>
      <c r="K1067" s="33">
        <f t="shared" si="152"/>
        <v>0</v>
      </c>
      <c r="L1067" s="35">
        <f t="shared" si="156"/>
        <v>0</v>
      </c>
      <c r="M1067" s="33">
        <f t="shared" si="153"/>
        <v>0</v>
      </c>
      <c r="N1067" s="37"/>
      <c r="O1067" s="33">
        <f t="shared" si="154"/>
        <v>0</v>
      </c>
      <c r="P1067" s="36">
        <f t="shared" si="157"/>
        <v>0</v>
      </c>
    </row>
    <row r="1068" spans="1:16" ht="26.25" hidden="1" x14ac:dyDescent="0.25">
      <c r="A1068" s="28">
        <v>3311403310693</v>
      </c>
      <c r="B1068" s="39" t="s">
        <v>737</v>
      </c>
      <c r="C1068" s="30"/>
      <c r="D1068" s="31">
        <f>SUM(D1069)</f>
        <v>0</v>
      </c>
      <c r="E1068" s="31">
        <f>SUM(E1069)</f>
        <v>0</v>
      </c>
      <c r="F1068" s="32">
        <f t="shared" si="151"/>
        <v>0</v>
      </c>
      <c r="G1068" s="33">
        <f t="shared" si="150"/>
        <v>0</v>
      </c>
      <c r="H1068" s="31">
        <f>SUM(H1069)</f>
        <v>0</v>
      </c>
      <c r="I1068" s="34">
        <f t="shared" si="155"/>
        <v>0</v>
      </c>
      <c r="J1068" s="31">
        <f>SUM(J1069)</f>
        <v>0</v>
      </c>
      <c r="K1068" s="33">
        <f t="shared" si="152"/>
        <v>0</v>
      </c>
      <c r="L1068" s="35">
        <f t="shared" si="156"/>
        <v>0</v>
      </c>
      <c r="M1068" s="33">
        <f t="shared" si="153"/>
        <v>0</v>
      </c>
      <c r="N1068" s="31">
        <f>SUM(N1069)</f>
        <v>0</v>
      </c>
      <c r="O1068" s="33">
        <f t="shared" si="154"/>
        <v>0</v>
      </c>
      <c r="P1068" s="36">
        <f t="shared" si="157"/>
        <v>0</v>
      </c>
    </row>
    <row r="1069" spans="1:16" ht="26.25" hidden="1" x14ac:dyDescent="0.25">
      <c r="A1069" s="28">
        <v>3311403310693230</v>
      </c>
      <c r="B1069" s="39" t="s">
        <v>737</v>
      </c>
      <c r="C1069" s="30"/>
      <c r="D1069" s="37"/>
      <c r="E1069" s="37"/>
      <c r="F1069" s="32">
        <f t="shared" si="151"/>
        <v>0</v>
      </c>
      <c r="G1069" s="33">
        <f t="shared" si="150"/>
        <v>0</v>
      </c>
      <c r="H1069" s="37"/>
      <c r="I1069" s="34">
        <f t="shared" si="155"/>
        <v>0</v>
      </c>
      <c r="J1069" s="37"/>
      <c r="K1069" s="33">
        <f t="shared" si="152"/>
        <v>0</v>
      </c>
      <c r="L1069" s="35">
        <f t="shared" si="156"/>
        <v>0</v>
      </c>
      <c r="M1069" s="33">
        <f t="shared" si="153"/>
        <v>0</v>
      </c>
      <c r="N1069" s="37"/>
      <c r="O1069" s="33">
        <f t="shared" si="154"/>
        <v>0</v>
      </c>
      <c r="P1069" s="36">
        <f t="shared" si="157"/>
        <v>0</v>
      </c>
    </row>
    <row r="1070" spans="1:16" hidden="1" x14ac:dyDescent="0.25">
      <c r="A1070" s="28">
        <v>3311403310698</v>
      </c>
      <c r="B1070" s="39" t="s">
        <v>738</v>
      </c>
      <c r="C1070" s="30"/>
      <c r="D1070" s="31">
        <f>SUM(D1071)</f>
        <v>0</v>
      </c>
      <c r="E1070" s="31">
        <f>SUM(E1071)</f>
        <v>0</v>
      </c>
      <c r="F1070" s="32">
        <f t="shared" si="151"/>
        <v>0</v>
      </c>
      <c r="G1070" s="33">
        <f t="shared" si="150"/>
        <v>0</v>
      </c>
      <c r="H1070" s="31">
        <f>SUM(H1071)</f>
        <v>0</v>
      </c>
      <c r="I1070" s="34">
        <f t="shared" si="155"/>
        <v>0</v>
      </c>
      <c r="J1070" s="31">
        <f>SUM(J1071)</f>
        <v>0</v>
      </c>
      <c r="K1070" s="33">
        <f t="shared" si="152"/>
        <v>0</v>
      </c>
      <c r="L1070" s="35">
        <f t="shared" si="156"/>
        <v>0</v>
      </c>
      <c r="M1070" s="33">
        <f t="shared" si="153"/>
        <v>0</v>
      </c>
      <c r="N1070" s="31">
        <f>SUM(N1071)</f>
        <v>0</v>
      </c>
      <c r="O1070" s="33">
        <f t="shared" si="154"/>
        <v>0</v>
      </c>
      <c r="P1070" s="36">
        <f t="shared" si="157"/>
        <v>0</v>
      </c>
    </row>
    <row r="1071" spans="1:16" hidden="1" x14ac:dyDescent="0.25">
      <c r="A1071" s="28">
        <v>3311403310698230</v>
      </c>
      <c r="B1071" s="39" t="s">
        <v>738</v>
      </c>
      <c r="C1071" s="30"/>
      <c r="D1071" s="37"/>
      <c r="E1071" s="37"/>
      <c r="F1071" s="32">
        <f t="shared" si="151"/>
        <v>0</v>
      </c>
      <c r="G1071" s="33">
        <f t="shared" si="150"/>
        <v>0</v>
      </c>
      <c r="H1071" s="37"/>
      <c r="I1071" s="34">
        <f t="shared" si="155"/>
        <v>0</v>
      </c>
      <c r="J1071" s="37"/>
      <c r="K1071" s="33">
        <f t="shared" si="152"/>
        <v>0</v>
      </c>
      <c r="L1071" s="35">
        <f t="shared" si="156"/>
        <v>0</v>
      </c>
      <c r="M1071" s="33">
        <f t="shared" si="153"/>
        <v>0</v>
      </c>
      <c r="N1071" s="37"/>
      <c r="O1071" s="33">
        <f t="shared" si="154"/>
        <v>0</v>
      </c>
      <c r="P1071" s="36">
        <f t="shared" si="157"/>
        <v>0</v>
      </c>
    </row>
    <row r="1072" spans="1:16" ht="26.25" hidden="1" x14ac:dyDescent="0.25">
      <c r="A1072" s="28">
        <v>3311403310699</v>
      </c>
      <c r="B1072" s="39" t="s">
        <v>739</v>
      </c>
      <c r="C1072" s="30"/>
      <c r="D1072" s="31">
        <f>SUM(D1073)</f>
        <v>0</v>
      </c>
      <c r="E1072" s="31">
        <f>SUM(E1073)</f>
        <v>0</v>
      </c>
      <c r="F1072" s="32">
        <f t="shared" si="151"/>
        <v>0</v>
      </c>
      <c r="G1072" s="33">
        <f t="shared" si="150"/>
        <v>0</v>
      </c>
      <c r="H1072" s="31">
        <f>SUM(H1073)</f>
        <v>0</v>
      </c>
      <c r="I1072" s="34">
        <f t="shared" si="155"/>
        <v>0</v>
      </c>
      <c r="J1072" s="31">
        <f>SUM(J1073)</f>
        <v>0</v>
      </c>
      <c r="K1072" s="33">
        <f t="shared" si="152"/>
        <v>0</v>
      </c>
      <c r="L1072" s="35">
        <f t="shared" si="156"/>
        <v>0</v>
      </c>
      <c r="M1072" s="33">
        <f t="shared" si="153"/>
        <v>0</v>
      </c>
      <c r="N1072" s="31">
        <f>SUM(N1073)</f>
        <v>0</v>
      </c>
      <c r="O1072" s="33">
        <f t="shared" si="154"/>
        <v>0</v>
      </c>
      <c r="P1072" s="36">
        <f t="shared" si="157"/>
        <v>0</v>
      </c>
    </row>
    <row r="1073" spans="1:16" ht="26.25" hidden="1" x14ac:dyDescent="0.25">
      <c r="A1073" s="28">
        <v>3311403310699230</v>
      </c>
      <c r="B1073" s="39" t="s">
        <v>739</v>
      </c>
      <c r="C1073" s="30"/>
      <c r="D1073" s="37"/>
      <c r="E1073" s="37"/>
      <c r="F1073" s="32">
        <f t="shared" si="151"/>
        <v>0</v>
      </c>
      <c r="G1073" s="33">
        <f t="shared" si="150"/>
        <v>0</v>
      </c>
      <c r="H1073" s="37"/>
      <c r="I1073" s="34">
        <f t="shared" si="155"/>
        <v>0</v>
      </c>
      <c r="J1073" s="37"/>
      <c r="K1073" s="33">
        <f t="shared" si="152"/>
        <v>0</v>
      </c>
      <c r="L1073" s="35">
        <f t="shared" si="156"/>
        <v>0</v>
      </c>
      <c r="M1073" s="33">
        <f t="shared" si="153"/>
        <v>0</v>
      </c>
      <c r="N1073" s="37"/>
      <c r="O1073" s="33">
        <f t="shared" si="154"/>
        <v>0</v>
      </c>
      <c r="P1073" s="36">
        <f t="shared" si="157"/>
        <v>0</v>
      </c>
    </row>
    <row r="1074" spans="1:16" hidden="1" x14ac:dyDescent="0.25">
      <c r="A1074" s="28">
        <v>3311403310700</v>
      </c>
      <c r="B1074" s="39" t="s">
        <v>740</v>
      </c>
      <c r="C1074" s="30"/>
      <c r="D1074" s="31">
        <f>SUM(D1075)</f>
        <v>0</v>
      </c>
      <c r="E1074" s="31">
        <f>SUM(E1075)</f>
        <v>0</v>
      </c>
      <c r="F1074" s="32">
        <f t="shared" si="151"/>
        <v>0</v>
      </c>
      <c r="G1074" s="33">
        <f t="shared" si="150"/>
        <v>0</v>
      </c>
      <c r="H1074" s="31">
        <f>SUM(H1075)</f>
        <v>0</v>
      </c>
      <c r="I1074" s="34">
        <f t="shared" si="155"/>
        <v>0</v>
      </c>
      <c r="J1074" s="31">
        <f>SUM(J1075)</f>
        <v>0</v>
      </c>
      <c r="K1074" s="33">
        <f t="shared" si="152"/>
        <v>0</v>
      </c>
      <c r="L1074" s="35">
        <f t="shared" si="156"/>
        <v>0</v>
      </c>
      <c r="M1074" s="33">
        <f t="shared" si="153"/>
        <v>0</v>
      </c>
      <c r="N1074" s="31">
        <f>SUM(N1075)</f>
        <v>0</v>
      </c>
      <c r="O1074" s="33">
        <f t="shared" si="154"/>
        <v>0</v>
      </c>
      <c r="P1074" s="36">
        <f t="shared" si="157"/>
        <v>0</v>
      </c>
    </row>
    <row r="1075" spans="1:16" hidden="1" x14ac:dyDescent="0.25">
      <c r="A1075" s="28">
        <v>3311403310700230</v>
      </c>
      <c r="B1075" s="39" t="s">
        <v>741</v>
      </c>
      <c r="C1075" s="30"/>
      <c r="D1075" s="37"/>
      <c r="E1075" s="37"/>
      <c r="F1075" s="32">
        <f t="shared" si="151"/>
        <v>0</v>
      </c>
      <c r="G1075" s="33">
        <f t="shared" si="150"/>
        <v>0</v>
      </c>
      <c r="H1075" s="37"/>
      <c r="I1075" s="34">
        <f t="shared" si="155"/>
        <v>0</v>
      </c>
      <c r="J1075" s="37"/>
      <c r="K1075" s="33">
        <f t="shared" si="152"/>
        <v>0</v>
      </c>
      <c r="L1075" s="35">
        <f t="shared" si="156"/>
        <v>0</v>
      </c>
      <c r="M1075" s="33">
        <f t="shared" si="153"/>
        <v>0</v>
      </c>
      <c r="N1075" s="37"/>
      <c r="O1075" s="33">
        <f t="shared" si="154"/>
        <v>0</v>
      </c>
      <c r="P1075" s="36">
        <f t="shared" si="157"/>
        <v>0</v>
      </c>
    </row>
    <row r="1076" spans="1:16" hidden="1" x14ac:dyDescent="0.25">
      <c r="A1076" s="28">
        <v>3311403310701</v>
      </c>
      <c r="B1076" s="39" t="s">
        <v>742</v>
      </c>
      <c r="C1076" s="30"/>
      <c r="D1076" s="31">
        <f>SUM(D1077)</f>
        <v>0</v>
      </c>
      <c r="E1076" s="31">
        <f>SUM(E1077)</f>
        <v>0</v>
      </c>
      <c r="F1076" s="32">
        <f t="shared" si="151"/>
        <v>0</v>
      </c>
      <c r="G1076" s="33">
        <f t="shared" si="150"/>
        <v>0</v>
      </c>
      <c r="H1076" s="31">
        <f>SUM(H1077)</f>
        <v>0</v>
      </c>
      <c r="I1076" s="34">
        <f t="shared" si="155"/>
        <v>0</v>
      </c>
      <c r="J1076" s="31">
        <f>SUM(J1077)</f>
        <v>0</v>
      </c>
      <c r="K1076" s="33">
        <f t="shared" si="152"/>
        <v>0</v>
      </c>
      <c r="L1076" s="35">
        <f t="shared" si="156"/>
        <v>0</v>
      </c>
      <c r="M1076" s="33">
        <f t="shared" si="153"/>
        <v>0</v>
      </c>
      <c r="N1076" s="31">
        <f>SUM(N1077)</f>
        <v>0</v>
      </c>
      <c r="O1076" s="33">
        <f t="shared" si="154"/>
        <v>0</v>
      </c>
      <c r="P1076" s="36">
        <f t="shared" si="157"/>
        <v>0</v>
      </c>
    </row>
    <row r="1077" spans="1:16" hidden="1" x14ac:dyDescent="0.25">
      <c r="A1077" s="28">
        <v>3311403310701230</v>
      </c>
      <c r="B1077" s="39" t="s">
        <v>742</v>
      </c>
      <c r="C1077" s="30"/>
      <c r="D1077" s="37"/>
      <c r="E1077" s="37"/>
      <c r="F1077" s="32">
        <f t="shared" si="151"/>
        <v>0</v>
      </c>
      <c r="G1077" s="33">
        <f t="shared" si="150"/>
        <v>0</v>
      </c>
      <c r="H1077" s="37"/>
      <c r="I1077" s="34">
        <f t="shared" si="155"/>
        <v>0</v>
      </c>
      <c r="J1077" s="37"/>
      <c r="K1077" s="33">
        <f t="shared" si="152"/>
        <v>0</v>
      </c>
      <c r="L1077" s="35">
        <f t="shared" si="156"/>
        <v>0</v>
      </c>
      <c r="M1077" s="33">
        <f t="shared" si="153"/>
        <v>0</v>
      </c>
      <c r="N1077" s="37"/>
      <c r="O1077" s="33">
        <f t="shared" si="154"/>
        <v>0</v>
      </c>
      <c r="P1077" s="36">
        <f t="shared" si="157"/>
        <v>0</v>
      </c>
    </row>
    <row r="1078" spans="1:16" hidden="1" x14ac:dyDescent="0.25">
      <c r="A1078" s="28">
        <v>3311403310703</v>
      </c>
      <c r="B1078" s="39" t="s">
        <v>743</v>
      </c>
      <c r="C1078" s="30"/>
      <c r="D1078" s="31">
        <f>SUM(D1079)</f>
        <v>0</v>
      </c>
      <c r="E1078" s="31">
        <f>SUM(E1079)</f>
        <v>0</v>
      </c>
      <c r="F1078" s="32">
        <f t="shared" si="151"/>
        <v>0</v>
      </c>
      <c r="G1078" s="33">
        <f t="shared" si="150"/>
        <v>0</v>
      </c>
      <c r="H1078" s="31">
        <f>SUM(H1079)</f>
        <v>0</v>
      </c>
      <c r="I1078" s="34">
        <f t="shared" si="155"/>
        <v>0</v>
      </c>
      <c r="J1078" s="31">
        <f>SUM(J1079)</f>
        <v>0</v>
      </c>
      <c r="K1078" s="33">
        <f t="shared" si="152"/>
        <v>0</v>
      </c>
      <c r="L1078" s="35">
        <f t="shared" si="156"/>
        <v>0</v>
      </c>
      <c r="M1078" s="33">
        <f t="shared" si="153"/>
        <v>0</v>
      </c>
      <c r="N1078" s="31">
        <f>SUM(N1079)</f>
        <v>0</v>
      </c>
      <c r="O1078" s="33">
        <f t="shared" si="154"/>
        <v>0</v>
      </c>
      <c r="P1078" s="36">
        <f t="shared" si="157"/>
        <v>0</v>
      </c>
    </row>
    <row r="1079" spans="1:16" hidden="1" x14ac:dyDescent="0.25">
      <c r="A1079" s="28">
        <v>3311403310703230</v>
      </c>
      <c r="B1079" s="39" t="s">
        <v>743</v>
      </c>
      <c r="C1079" s="30"/>
      <c r="D1079" s="37"/>
      <c r="E1079" s="37"/>
      <c r="F1079" s="32">
        <f t="shared" si="151"/>
        <v>0</v>
      </c>
      <c r="G1079" s="33">
        <f t="shared" si="150"/>
        <v>0</v>
      </c>
      <c r="H1079" s="37"/>
      <c r="I1079" s="34">
        <f t="shared" si="155"/>
        <v>0</v>
      </c>
      <c r="J1079" s="37"/>
      <c r="K1079" s="33">
        <f t="shared" si="152"/>
        <v>0</v>
      </c>
      <c r="L1079" s="35">
        <f t="shared" si="156"/>
        <v>0</v>
      </c>
      <c r="M1079" s="33">
        <f t="shared" si="153"/>
        <v>0</v>
      </c>
      <c r="N1079" s="37"/>
      <c r="O1079" s="33">
        <f t="shared" si="154"/>
        <v>0</v>
      </c>
      <c r="P1079" s="36">
        <f t="shared" si="157"/>
        <v>0</v>
      </c>
    </row>
    <row r="1080" spans="1:16" ht="26.25" hidden="1" x14ac:dyDescent="0.25">
      <c r="A1080" s="28">
        <v>3311403310704</v>
      </c>
      <c r="B1080" s="39" t="s">
        <v>744</v>
      </c>
      <c r="C1080" s="30"/>
      <c r="D1080" s="31">
        <f>SUM(D1081)</f>
        <v>0</v>
      </c>
      <c r="E1080" s="31">
        <f>SUM(E1081)</f>
        <v>0</v>
      </c>
      <c r="F1080" s="32">
        <f t="shared" si="151"/>
        <v>0</v>
      </c>
      <c r="G1080" s="33">
        <f t="shared" si="150"/>
        <v>0</v>
      </c>
      <c r="H1080" s="31">
        <f>SUM(H1081)</f>
        <v>0</v>
      </c>
      <c r="I1080" s="34">
        <f t="shared" si="155"/>
        <v>0</v>
      </c>
      <c r="J1080" s="31">
        <f>SUM(J1081)</f>
        <v>0</v>
      </c>
      <c r="K1080" s="33">
        <f t="shared" si="152"/>
        <v>0</v>
      </c>
      <c r="L1080" s="35">
        <f t="shared" si="156"/>
        <v>0</v>
      </c>
      <c r="M1080" s="33">
        <f t="shared" si="153"/>
        <v>0</v>
      </c>
      <c r="N1080" s="31">
        <f>SUM(N1081)</f>
        <v>0</v>
      </c>
      <c r="O1080" s="33">
        <f t="shared" si="154"/>
        <v>0</v>
      </c>
      <c r="P1080" s="36">
        <f t="shared" si="157"/>
        <v>0</v>
      </c>
    </row>
    <row r="1081" spans="1:16" ht="26.25" hidden="1" x14ac:dyDescent="0.25">
      <c r="A1081" s="28">
        <v>3311403310704230</v>
      </c>
      <c r="B1081" s="39" t="s">
        <v>744</v>
      </c>
      <c r="C1081" s="30"/>
      <c r="D1081" s="37"/>
      <c r="E1081" s="37"/>
      <c r="F1081" s="32">
        <f t="shared" si="151"/>
        <v>0</v>
      </c>
      <c r="G1081" s="33">
        <f t="shared" si="150"/>
        <v>0</v>
      </c>
      <c r="H1081" s="37"/>
      <c r="I1081" s="34">
        <f t="shared" si="155"/>
        <v>0</v>
      </c>
      <c r="J1081" s="37"/>
      <c r="K1081" s="33">
        <f t="shared" si="152"/>
        <v>0</v>
      </c>
      <c r="L1081" s="35">
        <f t="shared" si="156"/>
        <v>0</v>
      </c>
      <c r="M1081" s="33">
        <f t="shared" si="153"/>
        <v>0</v>
      </c>
      <c r="N1081" s="37"/>
      <c r="O1081" s="33">
        <f t="shared" si="154"/>
        <v>0</v>
      </c>
      <c r="P1081" s="36">
        <f t="shared" si="157"/>
        <v>0</v>
      </c>
    </row>
    <row r="1082" spans="1:16" hidden="1" x14ac:dyDescent="0.25">
      <c r="A1082" s="65">
        <v>3311403310710</v>
      </c>
      <c r="B1082" s="39" t="s">
        <v>745</v>
      </c>
      <c r="C1082" s="30"/>
      <c r="D1082" s="31">
        <f>SUM(D1083)</f>
        <v>0</v>
      </c>
      <c r="E1082" s="31">
        <f>SUM(E1083)</f>
        <v>0</v>
      </c>
      <c r="F1082" s="32">
        <f t="shared" si="151"/>
        <v>0</v>
      </c>
      <c r="G1082" s="33">
        <f t="shared" si="150"/>
        <v>0</v>
      </c>
      <c r="H1082" s="31">
        <f>SUM(H1083)</f>
        <v>0</v>
      </c>
      <c r="I1082" s="34">
        <f t="shared" si="155"/>
        <v>0</v>
      </c>
      <c r="J1082" s="31">
        <f>SUM(J1083)</f>
        <v>0</v>
      </c>
      <c r="K1082" s="33">
        <f t="shared" si="152"/>
        <v>0</v>
      </c>
      <c r="L1082" s="35">
        <f t="shared" si="156"/>
        <v>0</v>
      </c>
      <c r="M1082" s="33">
        <f t="shared" si="153"/>
        <v>0</v>
      </c>
      <c r="N1082" s="31">
        <f>SUM(N1083)</f>
        <v>0</v>
      </c>
      <c r="O1082" s="33">
        <f t="shared" si="154"/>
        <v>0</v>
      </c>
      <c r="P1082" s="36">
        <f t="shared" si="157"/>
        <v>0</v>
      </c>
    </row>
    <row r="1083" spans="1:16" hidden="1" x14ac:dyDescent="0.25">
      <c r="A1083" s="65">
        <v>3311403310710230</v>
      </c>
      <c r="B1083" s="39" t="s">
        <v>745</v>
      </c>
      <c r="C1083" s="30"/>
      <c r="D1083" s="37"/>
      <c r="E1083" s="37"/>
      <c r="F1083" s="32">
        <f t="shared" si="151"/>
        <v>0</v>
      </c>
      <c r="G1083" s="33">
        <f t="shared" ref="G1083:G1146" si="158">IF(OR(F1083=0,F$7=0),0,F1083/F$7)*100</f>
        <v>0</v>
      </c>
      <c r="H1083" s="37"/>
      <c r="I1083" s="34">
        <f t="shared" si="155"/>
        <v>0</v>
      </c>
      <c r="J1083" s="37"/>
      <c r="K1083" s="33">
        <f t="shared" si="152"/>
        <v>0</v>
      </c>
      <c r="L1083" s="35">
        <f t="shared" si="156"/>
        <v>0</v>
      </c>
      <c r="M1083" s="33">
        <f t="shared" si="153"/>
        <v>0</v>
      </c>
      <c r="N1083" s="37"/>
      <c r="O1083" s="33">
        <f t="shared" si="154"/>
        <v>0</v>
      </c>
      <c r="P1083" s="36">
        <f t="shared" si="157"/>
        <v>0</v>
      </c>
    </row>
    <row r="1084" spans="1:16" ht="26.25" hidden="1" x14ac:dyDescent="0.25">
      <c r="A1084" s="65">
        <v>3311403310712</v>
      </c>
      <c r="B1084" s="39" t="s">
        <v>746</v>
      </c>
      <c r="C1084" s="30"/>
      <c r="D1084" s="31">
        <f>SUM(D1085)</f>
        <v>0</v>
      </c>
      <c r="E1084" s="31">
        <f>SUM(E1085)</f>
        <v>0</v>
      </c>
      <c r="F1084" s="32">
        <f t="shared" si="151"/>
        <v>0</v>
      </c>
      <c r="G1084" s="33">
        <f t="shared" si="158"/>
        <v>0</v>
      </c>
      <c r="H1084" s="31">
        <f>SUM(H1085)</f>
        <v>0</v>
      </c>
      <c r="I1084" s="34">
        <f t="shared" si="155"/>
        <v>0</v>
      </c>
      <c r="J1084" s="31">
        <f>SUM(J1085)</f>
        <v>0</v>
      </c>
      <c r="K1084" s="33">
        <f t="shared" si="152"/>
        <v>0</v>
      </c>
      <c r="L1084" s="35">
        <f t="shared" si="156"/>
        <v>0</v>
      </c>
      <c r="M1084" s="33">
        <f t="shared" si="153"/>
        <v>0</v>
      </c>
      <c r="N1084" s="31">
        <f>SUM(N1085)</f>
        <v>0</v>
      </c>
      <c r="O1084" s="33">
        <f t="shared" si="154"/>
        <v>0</v>
      </c>
      <c r="P1084" s="36">
        <f t="shared" si="157"/>
        <v>0</v>
      </c>
    </row>
    <row r="1085" spans="1:16" ht="26.25" hidden="1" x14ac:dyDescent="0.25">
      <c r="A1085" s="65">
        <v>3311403310712230</v>
      </c>
      <c r="B1085" s="39" t="s">
        <v>746</v>
      </c>
      <c r="C1085" s="30"/>
      <c r="D1085" s="37"/>
      <c r="E1085" s="37"/>
      <c r="F1085" s="32">
        <f t="shared" ref="F1085:F1148" si="159">SUM(D1085+E1085)</f>
        <v>0</v>
      </c>
      <c r="G1085" s="33">
        <f t="shared" si="158"/>
        <v>0</v>
      </c>
      <c r="H1085" s="37"/>
      <c r="I1085" s="34">
        <f t="shared" si="155"/>
        <v>0</v>
      </c>
      <c r="J1085" s="37"/>
      <c r="K1085" s="33">
        <f t="shared" si="152"/>
        <v>0</v>
      </c>
      <c r="L1085" s="35">
        <f t="shared" si="156"/>
        <v>0</v>
      </c>
      <c r="M1085" s="33">
        <f t="shared" si="153"/>
        <v>0</v>
      </c>
      <c r="N1085" s="37"/>
      <c r="O1085" s="33">
        <f t="shared" si="154"/>
        <v>0</v>
      </c>
      <c r="P1085" s="36">
        <f t="shared" si="157"/>
        <v>0</v>
      </c>
    </row>
    <row r="1086" spans="1:16" ht="26.25" hidden="1" x14ac:dyDescent="0.25">
      <c r="A1086" s="28">
        <v>3311403310714</v>
      </c>
      <c r="B1086" s="39" t="s">
        <v>747</v>
      </c>
      <c r="C1086" s="30"/>
      <c r="D1086" s="31">
        <f>SUM(D1087)</f>
        <v>0</v>
      </c>
      <c r="E1086" s="31">
        <f>SUM(E1087)</f>
        <v>0</v>
      </c>
      <c r="F1086" s="32">
        <f t="shared" si="159"/>
        <v>0</v>
      </c>
      <c r="G1086" s="33">
        <f t="shared" si="158"/>
        <v>0</v>
      </c>
      <c r="H1086" s="31">
        <f>SUM(H1087)</f>
        <v>0</v>
      </c>
      <c r="I1086" s="34">
        <f t="shared" si="155"/>
        <v>0</v>
      </c>
      <c r="J1086" s="31">
        <f>SUM(J1087)</f>
        <v>0</v>
      </c>
      <c r="K1086" s="33">
        <f t="shared" si="152"/>
        <v>0</v>
      </c>
      <c r="L1086" s="35">
        <f t="shared" si="156"/>
        <v>0</v>
      </c>
      <c r="M1086" s="33">
        <f t="shared" si="153"/>
        <v>0</v>
      </c>
      <c r="N1086" s="31">
        <f>SUM(N1087)</f>
        <v>0</v>
      </c>
      <c r="O1086" s="33">
        <f t="shared" si="154"/>
        <v>0</v>
      </c>
      <c r="P1086" s="36">
        <f t="shared" si="157"/>
        <v>0</v>
      </c>
    </row>
    <row r="1087" spans="1:16" ht="26.25" hidden="1" x14ac:dyDescent="0.25">
      <c r="A1087" s="28">
        <v>3311403310714230</v>
      </c>
      <c r="B1087" s="39" t="s">
        <v>747</v>
      </c>
      <c r="C1087" s="30"/>
      <c r="D1087" s="37"/>
      <c r="E1087" s="37"/>
      <c r="F1087" s="32">
        <f t="shared" si="159"/>
        <v>0</v>
      </c>
      <c r="G1087" s="33">
        <f t="shared" si="158"/>
        <v>0</v>
      </c>
      <c r="H1087" s="37"/>
      <c r="I1087" s="34">
        <f t="shared" si="155"/>
        <v>0</v>
      </c>
      <c r="J1087" s="37"/>
      <c r="K1087" s="33">
        <f t="shared" si="152"/>
        <v>0</v>
      </c>
      <c r="L1087" s="35">
        <f t="shared" si="156"/>
        <v>0</v>
      </c>
      <c r="M1087" s="33">
        <f t="shared" si="153"/>
        <v>0</v>
      </c>
      <c r="N1087" s="37"/>
      <c r="O1087" s="33">
        <f t="shared" si="154"/>
        <v>0</v>
      </c>
      <c r="P1087" s="36">
        <f t="shared" si="157"/>
        <v>0</v>
      </c>
    </row>
    <row r="1088" spans="1:16" ht="26.25" hidden="1" x14ac:dyDescent="0.25">
      <c r="A1088" s="28">
        <v>3311403310728</v>
      </c>
      <c r="B1088" s="39" t="s">
        <v>748</v>
      </c>
      <c r="C1088" s="30"/>
      <c r="D1088" s="31">
        <f>SUM(D1089)</f>
        <v>0</v>
      </c>
      <c r="E1088" s="31">
        <f>SUM(E1089)</f>
        <v>0</v>
      </c>
      <c r="F1088" s="32">
        <f t="shared" si="159"/>
        <v>0</v>
      </c>
      <c r="G1088" s="33">
        <f t="shared" si="158"/>
        <v>0</v>
      </c>
      <c r="H1088" s="31">
        <f>SUM(H1089)</f>
        <v>0</v>
      </c>
      <c r="I1088" s="34">
        <f t="shared" si="155"/>
        <v>0</v>
      </c>
      <c r="J1088" s="31">
        <f>SUM(J1089)</f>
        <v>0</v>
      </c>
      <c r="K1088" s="33">
        <f t="shared" si="152"/>
        <v>0</v>
      </c>
      <c r="L1088" s="35">
        <f t="shared" si="156"/>
        <v>0</v>
      </c>
      <c r="M1088" s="33">
        <f t="shared" si="153"/>
        <v>0</v>
      </c>
      <c r="N1088" s="31">
        <f>SUM(N1089)</f>
        <v>0</v>
      </c>
      <c r="O1088" s="33">
        <f t="shared" si="154"/>
        <v>0</v>
      </c>
      <c r="P1088" s="36">
        <f t="shared" si="157"/>
        <v>0</v>
      </c>
    </row>
    <row r="1089" spans="1:16" ht="26.25" hidden="1" x14ac:dyDescent="0.25">
      <c r="A1089" s="28">
        <v>3311403310728230</v>
      </c>
      <c r="B1089" s="39" t="s">
        <v>748</v>
      </c>
      <c r="C1089" s="30"/>
      <c r="D1089" s="37"/>
      <c r="E1089" s="37"/>
      <c r="F1089" s="32">
        <f t="shared" si="159"/>
        <v>0</v>
      </c>
      <c r="G1089" s="33">
        <f t="shared" si="158"/>
        <v>0</v>
      </c>
      <c r="H1089" s="37"/>
      <c r="I1089" s="34">
        <f t="shared" si="155"/>
        <v>0</v>
      </c>
      <c r="J1089" s="37"/>
      <c r="K1089" s="33">
        <f t="shared" si="152"/>
        <v>0</v>
      </c>
      <c r="L1089" s="35">
        <f t="shared" si="156"/>
        <v>0</v>
      </c>
      <c r="M1089" s="33">
        <f t="shared" si="153"/>
        <v>0</v>
      </c>
      <c r="N1089" s="37"/>
      <c r="O1089" s="33">
        <f t="shared" si="154"/>
        <v>0</v>
      </c>
      <c r="P1089" s="36">
        <f t="shared" si="157"/>
        <v>0</v>
      </c>
    </row>
    <row r="1090" spans="1:16" ht="26.25" hidden="1" x14ac:dyDescent="0.25">
      <c r="A1090" s="65">
        <v>3311403310733</v>
      </c>
      <c r="B1090" s="39" t="s">
        <v>749</v>
      </c>
      <c r="C1090" s="30"/>
      <c r="D1090" s="31">
        <f>SUM(D1091)</f>
        <v>0</v>
      </c>
      <c r="E1090" s="31">
        <f>SUM(E1091)</f>
        <v>0</v>
      </c>
      <c r="F1090" s="32">
        <f t="shared" si="159"/>
        <v>0</v>
      </c>
      <c r="G1090" s="33">
        <f t="shared" si="158"/>
        <v>0</v>
      </c>
      <c r="H1090" s="31">
        <f>SUM(H1091)</f>
        <v>0</v>
      </c>
      <c r="I1090" s="34">
        <f t="shared" si="155"/>
        <v>0</v>
      </c>
      <c r="J1090" s="31">
        <f>SUM(J1091)</f>
        <v>0</v>
      </c>
      <c r="K1090" s="33">
        <f t="shared" si="152"/>
        <v>0</v>
      </c>
      <c r="L1090" s="35">
        <f t="shared" si="156"/>
        <v>0</v>
      </c>
      <c r="M1090" s="33">
        <f t="shared" si="153"/>
        <v>0</v>
      </c>
      <c r="N1090" s="31">
        <f>SUM(N1091)</f>
        <v>0</v>
      </c>
      <c r="O1090" s="33">
        <f t="shared" si="154"/>
        <v>0</v>
      </c>
      <c r="P1090" s="36">
        <f t="shared" si="157"/>
        <v>0</v>
      </c>
    </row>
    <row r="1091" spans="1:16" ht="26.25" hidden="1" x14ac:dyDescent="0.25">
      <c r="A1091" s="65">
        <v>3311403310733230</v>
      </c>
      <c r="B1091" s="39" t="s">
        <v>749</v>
      </c>
      <c r="C1091" s="30"/>
      <c r="D1091" s="37"/>
      <c r="E1091" s="37"/>
      <c r="F1091" s="32">
        <f t="shared" si="159"/>
        <v>0</v>
      </c>
      <c r="G1091" s="33">
        <f t="shared" si="158"/>
        <v>0</v>
      </c>
      <c r="H1091" s="37"/>
      <c r="I1091" s="34">
        <f t="shared" si="155"/>
        <v>0</v>
      </c>
      <c r="J1091" s="37"/>
      <c r="K1091" s="33">
        <f t="shared" si="152"/>
        <v>0</v>
      </c>
      <c r="L1091" s="35">
        <f t="shared" si="156"/>
        <v>0</v>
      </c>
      <c r="M1091" s="33">
        <f t="shared" si="153"/>
        <v>0</v>
      </c>
      <c r="N1091" s="37"/>
      <c r="O1091" s="33">
        <f t="shared" si="154"/>
        <v>0</v>
      </c>
      <c r="P1091" s="36">
        <f t="shared" si="157"/>
        <v>0</v>
      </c>
    </row>
    <row r="1092" spans="1:16" ht="26.25" hidden="1" x14ac:dyDescent="0.25">
      <c r="A1092" s="28">
        <v>3311403310744</v>
      </c>
      <c r="B1092" s="39" t="s">
        <v>750</v>
      </c>
      <c r="C1092" s="30"/>
      <c r="D1092" s="31">
        <f>SUM(D1093)</f>
        <v>0</v>
      </c>
      <c r="E1092" s="31">
        <f>SUM(E1093)</f>
        <v>0</v>
      </c>
      <c r="F1092" s="32">
        <f t="shared" si="159"/>
        <v>0</v>
      </c>
      <c r="G1092" s="33">
        <f t="shared" si="158"/>
        <v>0</v>
      </c>
      <c r="H1092" s="31">
        <f>SUM(H1093)</f>
        <v>0</v>
      </c>
      <c r="I1092" s="34">
        <f t="shared" si="155"/>
        <v>0</v>
      </c>
      <c r="J1092" s="31">
        <f>SUM(J1093)</f>
        <v>0</v>
      </c>
      <c r="K1092" s="33">
        <f t="shared" si="152"/>
        <v>0</v>
      </c>
      <c r="L1092" s="35">
        <f t="shared" si="156"/>
        <v>0</v>
      </c>
      <c r="M1092" s="33">
        <f t="shared" si="153"/>
        <v>0</v>
      </c>
      <c r="N1092" s="31">
        <f>SUM(N1093)</f>
        <v>0</v>
      </c>
      <c r="O1092" s="33">
        <f t="shared" si="154"/>
        <v>0</v>
      </c>
      <c r="P1092" s="36">
        <f t="shared" si="157"/>
        <v>0</v>
      </c>
    </row>
    <row r="1093" spans="1:16" ht="26.25" hidden="1" x14ac:dyDescent="0.25">
      <c r="A1093" s="28">
        <v>3311403310744230</v>
      </c>
      <c r="B1093" s="39" t="s">
        <v>750</v>
      </c>
      <c r="C1093" s="30"/>
      <c r="D1093" s="37"/>
      <c r="E1093" s="37"/>
      <c r="F1093" s="32">
        <f t="shared" si="159"/>
        <v>0</v>
      </c>
      <c r="G1093" s="33">
        <f t="shared" si="158"/>
        <v>0</v>
      </c>
      <c r="H1093" s="37"/>
      <c r="I1093" s="34">
        <f t="shared" si="155"/>
        <v>0</v>
      </c>
      <c r="J1093" s="37"/>
      <c r="K1093" s="33">
        <f t="shared" si="152"/>
        <v>0</v>
      </c>
      <c r="L1093" s="35">
        <f t="shared" si="156"/>
        <v>0</v>
      </c>
      <c r="M1093" s="33">
        <f t="shared" si="153"/>
        <v>0</v>
      </c>
      <c r="N1093" s="37"/>
      <c r="O1093" s="33">
        <f t="shared" si="154"/>
        <v>0</v>
      </c>
      <c r="P1093" s="36">
        <f t="shared" si="157"/>
        <v>0</v>
      </c>
    </row>
    <row r="1094" spans="1:16" ht="26.25" hidden="1" x14ac:dyDescent="0.25">
      <c r="A1094" s="28">
        <v>3311403310750</v>
      </c>
      <c r="B1094" s="39" t="s">
        <v>751</v>
      </c>
      <c r="C1094" s="30"/>
      <c r="D1094" s="31">
        <f>SUM(D1095)</f>
        <v>0</v>
      </c>
      <c r="E1094" s="31">
        <f>SUM(E1095)</f>
        <v>0</v>
      </c>
      <c r="F1094" s="32">
        <f t="shared" si="159"/>
        <v>0</v>
      </c>
      <c r="G1094" s="33">
        <f t="shared" si="158"/>
        <v>0</v>
      </c>
      <c r="H1094" s="31">
        <f>SUM(H1095)</f>
        <v>0</v>
      </c>
      <c r="I1094" s="34">
        <f t="shared" si="155"/>
        <v>0</v>
      </c>
      <c r="J1094" s="31">
        <f>SUM(J1095)</f>
        <v>0</v>
      </c>
      <c r="K1094" s="33">
        <f t="shared" si="152"/>
        <v>0</v>
      </c>
      <c r="L1094" s="35">
        <f t="shared" si="156"/>
        <v>0</v>
      </c>
      <c r="M1094" s="33">
        <f t="shared" si="153"/>
        <v>0</v>
      </c>
      <c r="N1094" s="31">
        <f>SUM(N1095)</f>
        <v>0</v>
      </c>
      <c r="O1094" s="33">
        <f t="shared" si="154"/>
        <v>0</v>
      </c>
      <c r="P1094" s="36">
        <f t="shared" si="157"/>
        <v>0</v>
      </c>
    </row>
    <row r="1095" spans="1:16" ht="26.25" hidden="1" x14ac:dyDescent="0.25">
      <c r="A1095" s="28">
        <v>3311403310750230</v>
      </c>
      <c r="B1095" s="39" t="s">
        <v>751</v>
      </c>
      <c r="C1095" s="30"/>
      <c r="D1095" s="37"/>
      <c r="E1095" s="37"/>
      <c r="F1095" s="32">
        <f t="shared" si="159"/>
        <v>0</v>
      </c>
      <c r="G1095" s="33">
        <f t="shared" si="158"/>
        <v>0</v>
      </c>
      <c r="H1095" s="37"/>
      <c r="I1095" s="34">
        <f t="shared" si="155"/>
        <v>0</v>
      </c>
      <c r="J1095" s="37"/>
      <c r="K1095" s="33">
        <f t="shared" si="152"/>
        <v>0</v>
      </c>
      <c r="L1095" s="35">
        <f t="shared" si="156"/>
        <v>0</v>
      </c>
      <c r="M1095" s="33">
        <f t="shared" si="153"/>
        <v>0</v>
      </c>
      <c r="N1095" s="37"/>
      <c r="O1095" s="33">
        <f t="shared" si="154"/>
        <v>0</v>
      </c>
      <c r="P1095" s="36">
        <f t="shared" si="157"/>
        <v>0</v>
      </c>
    </row>
    <row r="1096" spans="1:16" ht="26.25" hidden="1" x14ac:dyDescent="0.25">
      <c r="A1096" s="28">
        <v>3311403310758</v>
      </c>
      <c r="B1096" s="39" t="s">
        <v>752</v>
      </c>
      <c r="C1096" s="30"/>
      <c r="D1096" s="31">
        <f>SUM(D1097)</f>
        <v>0</v>
      </c>
      <c r="E1096" s="31">
        <f>SUM(E1097)</f>
        <v>0</v>
      </c>
      <c r="F1096" s="32">
        <f t="shared" si="159"/>
        <v>0</v>
      </c>
      <c r="G1096" s="33">
        <f t="shared" si="158"/>
        <v>0</v>
      </c>
      <c r="H1096" s="31">
        <f>SUM(H1097)</f>
        <v>0</v>
      </c>
      <c r="I1096" s="34">
        <f t="shared" si="155"/>
        <v>0</v>
      </c>
      <c r="J1096" s="31">
        <f>SUM(J1097)</f>
        <v>0</v>
      </c>
      <c r="K1096" s="33">
        <f t="shared" si="152"/>
        <v>0</v>
      </c>
      <c r="L1096" s="35">
        <f t="shared" si="156"/>
        <v>0</v>
      </c>
      <c r="M1096" s="33">
        <f t="shared" si="153"/>
        <v>0</v>
      </c>
      <c r="N1096" s="31">
        <f>SUM(N1097)</f>
        <v>0</v>
      </c>
      <c r="O1096" s="33">
        <f t="shared" si="154"/>
        <v>0</v>
      </c>
      <c r="P1096" s="36">
        <f t="shared" si="157"/>
        <v>0</v>
      </c>
    </row>
    <row r="1097" spans="1:16" ht="26.25" hidden="1" x14ac:dyDescent="0.25">
      <c r="A1097" s="28">
        <v>3311403310758230</v>
      </c>
      <c r="B1097" s="39" t="s">
        <v>752</v>
      </c>
      <c r="C1097" s="30"/>
      <c r="D1097" s="37"/>
      <c r="E1097" s="37"/>
      <c r="F1097" s="32">
        <f t="shared" si="159"/>
        <v>0</v>
      </c>
      <c r="G1097" s="33">
        <f t="shared" si="158"/>
        <v>0</v>
      </c>
      <c r="H1097" s="37"/>
      <c r="I1097" s="34">
        <f t="shared" si="155"/>
        <v>0</v>
      </c>
      <c r="J1097" s="37"/>
      <c r="K1097" s="33">
        <f t="shared" si="152"/>
        <v>0</v>
      </c>
      <c r="L1097" s="35">
        <f t="shared" si="156"/>
        <v>0</v>
      </c>
      <c r="M1097" s="33">
        <f t="shared" si="153"/>
        <v>0</v>
      </c>
      <c r="N1097" s="37"/>
      <c r="O1097" s="33">
        <f t="shared" si="154"/>
        <v>0</v>
      </c>
      <c r="P1097" s="36">
        <f t="shared" si="157"/>
        <v>0</v>
      </c>
    </row>
    <row r="1098" spans="1:16" hidden="1" x14ac:dyDescent="0.25">
      <c r="A1098" s="28">
        <v>3311403310761</v>
      </c>
      <c r="B1098" s="39" t="s">
        <v>753</v>
      </c>
      <c r="C1098" s="30"/>
      <c r="D1098" s="31">
        <f>SUM(D1099)</f>
        <v>0</v>
      </c>
      <c r="E1098" s="31">
        <f>SUM(E1099)</f>
        <v>0</v>
      </c>
      <c r="F1098" s="32">
        <f t="shared" si="159"/>
        <v>0</v>
      </c>
      <c r="G1098" s="33">
        <f t="shared" si="158"/>
        <v>0</v>
      </c>
      <c r="H1098" s="31">
        <f>SUM(H1099)</f>
        <v>0</v>
      </c>
      <c r="I1098" s="34">
        <f t="shared" si="155"/>
        <v>0</v>
      </c>
      <c r="J1098" s="31">
        <f>SUM(J1099)</f>
        <v>0</v>
      </c>
      <c r="K1098" s="33">
        <f t="shared" ref="K1098:K1161" si="160">IF(OR(J1098=0,F1098=0),0,J1098/F1098)*100</f>
        <v>0</v>
      </c>
      <c r="L1098" s="35">
        <f t="shared" si="156"/>
        <v>0</v>
      </c>
      <c r="M1098" s="33">
        <f t="shared" ref="M1098:M1161" si="161">IF(OR(L1098=0,F1098=0),0,L1098/F1098)*100</f>
        <v>0</v>
      </c>
      <c r="N1098" s="31">
        <f>SUM(N1099)</f>
        <v>0</v>
      </c>
      <c r="O1098" s="33">
        <f t="shared" ref="O1098:O1161" si="162">IF(OR(N1098=0,F1098=0),0,N1098/F1098)*100</f>
        <v>0</v>
      </c>
      <c r="P1098" s="36">
        <f t="shared" si="157"/>
        <v>0</v>
      </c>
    </row>
    <row r="1099" spans="1:16" hidden="1" x14ac:dyDescent="0.25">
      <c r="A1099" s="28">
        <v>3311403310761230</v>
      </c>
      <c r="B1099" s="39" t="s">
        <v>753</v>
      </c>
      <c r="C1099" s="30"/>
      <c r="D1099" s="37"/>
      <c r="E1099" s="37"/>
      <c r="F1099" s="32">
        <f t="shared" si="159"/>
        <v>0</v>
      </c>
      <c r="G1099" s="33">
        <f t="shared" si="158"/>
        <v>0</v>
      </c>
      <c r="H1099" s="37"/>
      <c r="I1099" s="34">
        <f t="shared" ref="I1099:I1162" si="163">SUM(F1099-H1099)</f>
        <v>0</v>
      </c>
      <c r="J1099" s="37"/>
      <c r="K1099" s="33">
        <f t="shared" si="160"/>
        <v>0</v>
      </c>
      <c r="L1099" s="35">
        <f t="shared" si="156"/>
        <v>0</v>
      </c>
      <c r="M1099" s="33">
        <f t="shared" si="161"/>
        <v>0</v>
      </c>
      <c r="N1099" s="37"/>
      <c r="O1099" s="33">
        <f t="shared" si="162"/>
        <v>0</v>
      </c>
      <c r="P1099" s="36">
        <f t="shared" si="157"/>
        <v>0</v>
      </c>
    </row>
    <row r="1100" spans="1:16" hidden="1" x14ac:dyDescent="0.25">
      <c r="A1100" s="28">
        <v>3311403310765</v>
      </c>
      <c r="B1100" s="39" t="s">
        <v>754</v>
      </c>
      <c r="C1100" s="30"/>
      <c r="D1100" s="31">
        <f>SUM(D1101)</f>
        <v>0</v>
      </c>
      <c r="E1100" s="31">
        <f>SUM(E1101)</f>
        <v>0</v>
      </c>
      <c r="F1100" s="32">
        <f t="shared" si="159"/>
        <v>0</v>
      </c>
      <c r="G1100" s="33">
        <f t="shared" si="158"/>
        <v>0</v>
      </c>
      <c r="H1100" s="31">
        <f>SUM(H1101)</f>
        <v>0</v>
      </c>
      <c r="I1100" s="34">
        <f t="shared" si="163"/>
        <v>0</v>
      </c>
      <c r="J1100" s="31">
        <f>SUM(J1101)</f>
        <v>0</v>
      </c>
      <c r="K1100" s="33">
        <f t="shared" si="160"/>
        <v>0</v>
      </c>
      <c r="L1100" s="35">
        <f t="shared" si="156"/>
        <v>0</v>
      </c>
      <c r="M1100" s="33">
        <f t="shared" si="161"/>
        <v>0</v>
      </c>
      <c r="N1100" s="31">
        <f>SUM(N1101)</f>
        <v>0</v>
      </c>
      <c r="O1100" s="33">
        <f t="shared" si="162"/>
        <v>0</v>
      </c>
      <c r="P1100" s="36">
        <f t="shared" si="157"/>
        <v>0</v>
      </c>
    </row>
    <row r="1101" spans="1:16" hidden="1" x14ac:dyDescent="0.25">
      <c r="A1101" s="28">
        <v>3311403310765230</v>
      </c>
      <c r="B1101" s="39" t="s">
        <v>754</v>
      </c>
      <c r="C1101" s="30"/>
      <c r="D1101" s="37"/>
      <c r="E1101" s="37"/>
      <c r="F1101" s="32">
        <f t="shared" si="159"/>
        <v>0</v>
      </c>
      <c r="G1101" s="33">
        <f t="shared" si="158"/>
        <v>0</v>
      </c>
      <c r="H1101" s="37"/>
      <c r="I1101" s="34">
        <f t="shared" si="163"/>
        <v>0</v>
      </c>
      <c r="J1101" s="37"/>
      <c r="K1101" s="33">
        <f t="shared" si="160"/>
        <v>0</v>
      </c>
      <c r="L1101" s="35">
        <f t="shared" si="156"/>
        <v>0</v>
      </c>
      <c r="M1101" s="33">
        <f t="shared" si="161"/>
        <v>0</v>
      </c>
      <c r="N1101" s="37"/>
      <c r="O1101" s="33">
        <f t="shared" si="162"/>
        <v>0</v>
      </c>
      <c r="P1101" s="36">
        <f t="shared" si="157"/>
        <v>0</v>
      </c>
    </row>
    <row r="1102" spans="1:16" ht="26.25" hidden="1" x14ac:dyDescent="0.25">
      <c r="A1102" s="65">
        <v>3311403310784</v>
      </c>
      <c r="B1102" s="39" t="s">
        <v>755</v>
      </c>
      <c r="C1102" s="30"/>
      <c r="D1102" s="31">
        <f>SUM(D1103)</f>
        <v>0</v>
      </c>
      <c r="E1102" s="31">
        <f>SUM(E1103)</f>
        <v>0</v>
      </c>
      <c r="F1102" s="32">
        <f t="shared" si="159"/>
        <v>0</v>
      </c>
      <c r="G1102" s="33">
        <f t="shared" si="158"/>
        <v>0</v>
      </c>
      <c r="H1102" s="31">
        <f>SUM(H1103)</f>
        <v>0</v>
      </c>
      <c r="I1102" s="34">
        <f t="shared" si="163"/>
        <v>0</v>
      </c>
      <c r="J1102" s="31">
        <f>SUM(J1103)</f>
        <v>0</v>
      </c>
      <c r="K1102" s="33">
        <f t="shared" si="160"/>
        <v>0</v>
      </c>
      <c r="L1102" s="35">
        <f t="shared" si="156"/>
        <v>0</v>
      </c>
      <c r="M1102" s="33">
        <f t="shared" si="161"/>
        <v>0</v>
      </c>
      <c r="N1102" s="31">
        <f>SUM(N1103)</f>
        <v>0</v>
      </c>
      <c r="O1102" s="33">
        <f t="shared" si="162"/>
        <v>0</v>
      </c>
      <c r="P1102" s="36">
        <f t="shared" si="157"/>
        <v>0</v>
      </c>
    </row>
    <row r="1103" spans="1:16" ht="26.25" hidden="1" x14ac:dyDescent="0.25">
      <c r="A1103" s="65">
        <v>3311403310784230</v>
      </c>
      <c r="B1103" s="39" t="s">
        <v>755</v>
      </c>
      <c r="C1103" s="30"/>
      <c r="D1103" s="37"/>
      <c r="E1103" s="37"/>
      <c r="F1103" s="32">
        <f t="shared" si="159"/>
        <v>0</v>
      </c>
      <c r="G1103" s="33">
        <f t="shared" si="158"/>
        <v>0</v>
      </c>
      <c r="H1103" s="37"/>
      <c r="I1103" s="34">
        <f t="shared" si="163"/>
        <v>0</v>
      </c>
      <c r="J1103" s="37"/>
      <c r="K1103" s="33">
        <f t="shared" si="160"/>
        <v>0</v>
      </c>
      <c r="L1103" s="35">
        <f t="shared" si="156"/>
        <v>0</v>
      </c>
      <c r="M1103" s="33">
        <f t="shared" si="161"/>
        <v>0</v>
      </c>
      <c r="N1103" s="37"/>
      <c r="O1103" s="33">
        <f t="shared" si="162"/>
        <v>0</v>
      </c>
      <c r="P1103" s="36">
        <f t="shared" si="157"/>
        <v>0</v>
      </c>
    </row>
    <row r="1104" spans="1:16" ht="26.25" hidden="1" x14ac:dyDescent="0.25">
      <c r="A1104" s="28">
        <v>3311403310791</v>
      </c>
      <c r="B1104" s="39" t="s">
        <v>756</v>
      </c>
      <c r="C1104" s="30"/>
      <c r="D1104" s="31">
        <f>SUM(D1105)</f>
        <v>0</v>
      </c>
      <c r="E1104" s="31">
        <f>SUM(E1105)</f>
        <v>0</v>
      </c>
      <c r="F1104" s="32">
        <f t="shared" si="159"/>
        <v>0</v>
      </c>
      <c r="G1104" s="33">
        <f t="shared" si="158"/>
        <v>0</v>
      </c>
      <c r="H1104" s="31">
        <f>SUM(H1105)</f>
        <v>0</v>
      </c>
      <c r="I1104" s="34">
        <f t="shared" si="163"/>
        <v>0</v>
      </c>
      <c r="J1104" s="31">
        <f>SUM(J1105)</f>
        <v>0</v>
      </c>
      <c r="K1104" s="33">
        <f t="shared" si="160"/>
        <v>0</v>
      </c>
      <c r="L1104" s="35">
        <f t="shared" si="156"/>
        <v>0</v>
      </c>
      <c r="M1104" s="33">
        <f t="shared" si="161"/>
        <v>0</v>
      </c>
      <c r="N1104" s="31">
        <f>SUM(N1105)</f>
        <v>0</v>
      </c>
      <c r="O1104" s="33">
        <f t="shared" si="162"/>
        <v>0</v>
      </c>
      <c r="P1104" s="36">
        <f t="shared" si="157"/>
        <v>0</v>
      </c>
    </row>
    <row r="1105" spans="1:16" ht="26.25" hidden="1" x14ac:dyDescent="0.25">
      <c r="A1105" s="28">
        <v>3311403310791230</v>
      </c>
      <c r="B1105" s="39" t="s">
        <v>756</v>
      </c>
      <c r="C1105" s="30"/>
      <c r="D1105" s="37"/>
      <c r="E1105" s="37"/>
      <c r="F1105" s="32">
        <f t="shared" si="159"/>
        <v>0</v>
      </c>
      <c r="G1105" s="33">
        <f t="shared" si="158"/>
        <v>0</v>
      </c>
      <c r="H1105" s="37"/>
      <c r="I1105" s="34">
        <f t="shared" si="163"/>
        <v>0</v>
      </c>
      <c r="J1105" s="37"/>
      <c r="K1105" s="33">
        <f t="shared" si="160"/>
        <v>0</v>
      </c>
      <c r="L1105" s="35">
        <f t="shared" ref="L1105:L1168" si="164">SUM(N1105-J1105)</f>
        <v>0</v>
      </c>
      <c r="M1105" s="33">
        <f t="shared" si="161"/>
        <v>0</v>
      </c>
      <c r="N1105" s="37"/>
      <c r="O1105" s="33">
        <f t="shared" si="162"/>
        <v>0</v>
      </c>
      <c r="P1105" s="36">
        <f t="shared" ref="P1105:P1168" si="165">SUM(F1105-N1105)</f>
        <v>0</v>
      </c>
    </row>
    <row r="1106" spans="1:16" ht="26.25" hidden="1" x14ac:dyDescent="0.25">
      <c r="A1106" s="65">
        <v>3311403310794</v>
      </c>
      <c r="B1106" s="39" t="s">
        <v>757</v>
      </c>
      <c r="C1106" s="30"/>
      <c r="D1106" s="31">
        <f>SUM(D1107)</f>
        <v>0</v>
      </c>
      <c r="E1106" s="31">
        <f>SUM(E1107)</f>
        <v>0</v>
      </c>
      <c r="F1106" s="32">
        <f t="shared" si="159"/>
        <v>0</v>
      </c>
      <c r="G1106" s="33">
        <f t="shared" si="158"/>
        <v>0</v>
      </c>
      <c r="H1106" s="31">
        <f>SUM(H1107)</f>
        <v>0</v>
      </c>
      <c r="I1106" s="34">
        <f t="shared" si="163"/>
        <v>0</v>
      </c>
      <c r="J1106" s="31">
        <f>SUM(J1107)</f>
        <v>0</v>
      </c>
      <c r="K1106" s="33">
        <f t="shared" si="160"/>
        <v>0</v>
      </c>
      <c r="L1106" s="35">
        <f t="shared" si="164"/>
        <v>0</v>
      </c>
      <c r="M1106" s="33">
        <f t="shared" si="161"/>
        <v>0</v>
      </c>
      <c r="N1106" s="31">
        <f>SUM(N1107)</f>
        <v>0</v>
      </c>
      <c r="O1106" s="33">
        <f t="shared" si="162"/>
        <v>0</v>
      </c>
      <c r="P1106" s="36">
        <f t="shared" si="165"/>
        <v>0</v>
      </c>
    </row>
    <row r="1107" spans="1:16" ht="26.25" hidden="1" x14ac:dyDescent="0.25">
      <c r="A1107" s="65">
        <v>3311403310794230</v>
      </c>
      <c r="B1107" s="39" t="s">
        <v>757</v>
      </c>
      <c r="C1107" s="30"/>
      <c r="D1107" s="37"/>
      <c r="E1107" s="37"/>
      <c r="F1107" s="32">
        <f t="shared" si="159"/>
        <v>0</v>
      </c>
      <c r="G1107" s="33">
        <f t="shared" si="158"/>
        <v>0</v>
      </c>
      <c r="H1107" s="37"/>
      <c r="I1107" s="34">
        <f t="shared" si="163"/>
        <v>0</v>
      </c>
      <c r="J1107" s="37"/>
      <c r="K1107" s="33">
        <f t="shared" si="160"/>
        <v>0</v>
      </c>
      <c r="L1107" s="35">
        <f t="shared" si="164"/>
        <v>0</v>
      </c>
      <c r="M1107" s="33">
        <f t="shared" si="161"/>
        <v>0</v>
      </c>
      <c r="N1107" s="37"/>
      <c r="O1107" s="33">
        <f t="shared" si="162"/>
        <v>0</v>
      </c>
      <c r="P1107" s="36">
        <f t="shared" si="165"/>
        <v>0</v>
      </c>
    </row>
    <row r="1108" spans="1:16" ht="26.25" hidden="1" x14ac:dyDescent="0.25">
      <c r="A1108" s="28">
        <v>3311403310800</v>
      </c>
      <c r="B1108" s="39" t="s">
        <v>758</v>
      </c>
      <c r="C1108" s="30"/>
      <c r="D1108" s="31">
        <f>SUM(D1109)</f>
        <v>0</v>
      </c>
      <c r="E1108" s="31">
        <f>SUM(E1109)</f>
        <v>0</v>
      </c>
      <c r="F1108" s="32">
        <f t="shared" si="159"/>
        <v>0</v>
      </c>
      <c r="G1108" s="33">
        <f t="shared" si="158"/>
        <v>0</v>
      </c>
      <c r="H1108" s="31">
        <f>SUM(H1109)</f>
        <v>0</v>
      </c>
      <c r="I1108" s="34">
        <f t="shared" si="163"/>
        <v>0</v>
      </c>
      <c r="J1108" s="31">
        <f>SUM(J1109)</f>
        <v>0</v>
      </c>
      <c r="K1108" s="33">
        <f t="shared" si="160"/>
        <v>0</v>
      </c>
      <c r="L1108" s="35">
        <f t="shared" si="164"/>
        <v>0</v>
      </c>
      <c r="M1108" s="33">
        <f t="shared" si="161"/>
        <v>0</v>
      </c>
      <c r="N1108" s="31">
        <f>SUM(N1109)</f>
        <v>0</v>
      </c>
      <c r="O1108" s="33">
        <f t="shared" si="162"/>
        <v>0</v>
      </c>
      <c r="P1108" s="36">
        <f t="shared" si="165"/>
        <v>0</v>
      </c>
    </row>
    <row r="1109" spans="1:16" ht="26.25" hidden="1" x14ac:dyDescent="0.25">
      <c r="A1109" s="28">
        <v>3311403310800230</v>
      </c>
      <c r="B1109" s="39" t="s">
        <v>758</v>
      </c>
      <c r="C1109" s="30"/>
      <c r="D1109" s="37"/>
      <c r="E1109" s="37"/>
      <c r="F1109" s="32">
        <f t="shared" si="159"/>
        <v>0</v>
      </c>
      <c r="G1109" s="33">
        <f t="shared" si="158"/>
        <v>0</v>
      </c>
      <c r="H1109" s="37"/>
      <c r="I1109" s="34">
        <f t="shared" si="163"/>
        <v>0</v>
      </c>
      <c r="J1109" s="37"/>
      <c r="K1109" s="33">
        <f t="shared" si="160"/>
        <v>0</v>
      </c>
      <c r="L1109" s="35">
        <f t="shared" si="164"/>
        <v>0</v>
      </c>
      <c r="M1109" s="33">
        <f t="shared" si="161"/>
        <v>0</v>
      </c>
      <c r="N1109" s="37"/>
      <c r="O1109" s="33">
        <f t="shared" si="162"/>
        <v>0</v>
      </c>
      <c r="P1109" s="36">
        <f t="shared" si="165"/>
        <v>0</v>
      </c>
    </row>
    <row r="1110" spans="1:16" hidden="1" x14ac:dyDescent="0.25">
      <c r="A1110" s="69">
        <v>3311403310818</v>
      </c>
      <c r="B1110" s="70" t="s">
        <v>712</v>
      </c>
      <c r="C1110" s="30"/>
      <c r="D1110" s="31">
        <f>SUM(D1111)</f>
        <v>0</v>
      </c>
      <c r="E1110" s="31">
        <f>SUM(E1111)</f>
        <v>0</v>
      </c>
      <c r="F1110" s="32">
        <f t="shared" si="159"/>
        <v>0</v>
      </c>
      <c r="G1110" s="33">
        <f t="shared" si="158"/>
        <v>0</v>
      </c>
      <c r="H1110" s="31">
        <f>SUM(H1111)</f>
        <v>0</v>
      </c>
      <c r="I1110" s="34">
        <f t="shared" si="163"/>
        <v>0</v>
      </c>
      <c r="J1110" s="31">
        <f>SUM(J1111)</f>
        <v>0</v>
      </c>
      <c r="K1110" s="33">
        <f t="shared" si="160"/>
        <v>0</v>
      </c>
      <c r="L1110" s="35">
        <f t="shared" si="164"/>
        <v>0</v>
      </c>
      <c r="M1110" s="33">
        <f t="shared" si="161"/>
        <v>0</v>
      </c>
      <c r="N1110" s="31">
        <f>SUM(N1111)</f>
        <v>0</v>
      </c>
      <c r="O1110" s="33">
        <f t="shared" si="162"/>
        <v>0</v>
      </c>
      <c r="P1110" s="36">
        <f t="shared" si="165"/>
        <v>0</v>
      </c>
    </row>
    <row r="1111" spans="1:16" hidden="1" x14ac:dyDescent="0.25">
      <c r="A1111" s="69">
        <v>3311403310818230</v>
      </c>
      <c r="B1111" s="70" t="s">
        <v>759</v>
      </c>
      <c r="C1111" s="30"/>
      <c r="D1111" s="37"/>
      <c r="E1111" s="37"/>
      <c r="F1111" s="32">
        <f t="shared" si="159"/>
        <v>0</v>
      </c>
      <c r="G1111" s="33">
        <f t="shared" si="158"/>
        <v>0</v>
      </c>
      <c r="H1111" s="37"/>
      <c r="I1111" s="34">
        <f t="shared" si="163"/>
        <v>0</v>
      </c>
      <c r="J1111" s="37"/>
      <c r="K1111" s="33">
        <f t="shared" si="160"/>
        <v>0</v>
      </c>
      <c r="L1111" s="35">
        <f t="shared" si="164"/>
        <v>0</v>
      </c>
      <c r="M1111" s="33">
        <f t="shared" si="161"/>
        <v>0</v>
      </c>
      <c r="N1111" s="37"/>
      <c r="O1111" s="33">
        <f t="shared" si="162"/>
        <v>0</v>
      </c>
      <c r="P1111" s="36">
        <f t="shared" si="165"/>
        <v>0</v>
      </c>
    </row>
    <row r="1112" spans="1:16" ht="26.25" hidden="1" x14ac:dyDescent="0.25">
      <c r="A1112" s="28">
        <v>3311403310822</v>
      </c>
      <c r="B1112" s="39" t="s">
        <v>760</v>
      </c>
      <c r="C1112" s="30"/>
      <c r="D1112" s="31">
        <f>SUM(D1113:D1115)</f>
        <v>0</v>
      </c>
      <c r="E1112" s="31">
        <f>SUM(E1113:E1115)</f>
        <v>0</v>
      </c>
      <c r="F1112" s="32">
        <f t="shared" si="159"/>
        <v>0</v>
      </c>
      <c r="G1112" s="33">
        <f t="shared" si="158"/>
        <v>0</v>
      </c>
      <c r="H1112" s="31">
        <f>SUM(H1113:H1115)</f>
        <v>0</v>
      </c>
      <c r="I1112" s="34">
        <f t="shared" si="163"/>
        <v>0</v>
      </c>
      <c r="J1112" s="31">
        <f>SUM(J1113:J1115)</f>
        <v>0</v>
      </c>
      <c r="K1112" s="33">
        <f t="shared" si="160"/>
        <v>0</v>
      </c>
      <c r="L1112" s="35">
        <f t="shared" si="164"/>
        <v>0</v>
      </c>
      <c r="M1112" s="33">
        <f t="shared" si="161"/>
        <v>0</v>
      </c>
      <c r="N1112" s="31">
        <f>SUM(N1113:N1115)</f>
        <v>0</v>
      </c>
      <c r="O1112" s="33">
        <f t="shared" si="162"/>
        <v>0</v>
      </c>
      <c r="P1112" s="36">
        <f t="shared" si="165"/>
        <v>0</v>
      </c>
    </row>
    <row r="1113" spans="1:16" ht="26.25" hidden="1" x14ac:dyDescent="0.25">
      <c r="A1113" s="28">
        <v>3311403310822230</v>
      </c>
      <c r="B1113" s="39" t="s">
        <v>760</v>
      </c>
      <c r="C1113" s="30"/>
      <c r="D1113" s="37"/>
      <c r="E1113" s="37"/>
      <c r="F1113" s="32">
        <f t="shared" si="159"/>
        <v>0</v>
      </c>
      <c r="G1113" s="33">
        <f t="shared" si="158"/>
        <v>0</v>
      </c>
      <c r="H1113" s="37"/>
      <c r="I1113" s="34">
        <f t="shared" si="163"/>
        <v>0</v>
      </c>
      <c r="J1113" s="37"/>
      <c r="K1113" s="33">
        <f t="shared" si="160"/>
        <v>0</v>
      </c>
      <c r="L1113" s="35">
        <f t="shared" si="164"/>
        <v>0</v>
      </c>
      <c r="M1113" s="33">
        <f t="shared" si="161"/>
        <v>0</v>
      </c>
      <c r="N1113" s="37"/>
      <c r="O1113" s="33">
        <f t="shared" si="162"/>
        <v>0</v>
      </c>
      <c r="P1113" s="36">
        <f t="shared" si="165"/>
        <v>0</v>
      </c>
    </row>
    <row r="1114" spans="1:16" ht="26.25" hidden="1" x14ac:dyDescent="0.25">
      <c r="A1114" s="28">
        <v>3311403310822230</v>
      </c>
      <c r="B1114" s="39" t="s">
        <v>760</v>
      </c>
      <c r="C1114" s="30"/>
      <c r="D1114" s="37"/>
      <c r="E1114" s="37"/>
      <c r="F1114" s="32">
        <f t="shared" si="159"/>
        <v>0</v>
      </c>
      <c r="G1114" s="33">
        <f t="shared" si="158"/>
        <v>0</v>
      </c>
      <c r="H1114" s="37"/>
      <c r="I1114" s="34">
        <f t="shared" si="163"/>
        <v>0</v>
      </c>
      <c r="J1114" s="37"/>
      <c r="K1114" s="33">
        <f t="shared" si="160"/>
        <v>0</v>
      </c>
      <c r="L1114" s="35">
        <f t="shared" si="164"/>
        <v>0</v>
      </c>
      <c r="M1114" s="33">
        <f t="shared" si="161"/>
        <v>0</v>
      </c>
      <c r="N1114" s="37"/>
      <c r="O1114" s="33">
        <f t="shared" si="162"/>
        <v>0</v>
      </c>
      <c r="P1114" s="36">
        <f t="shared" si="165"/>
        <v>0</v>
      </c>
    </row>
    <row r="1115" spans="1:16" ht="26.25" hidden="1" x14ac:dyDescent="0.25">
      <c r="A1115" s="28">
        <v>3311403310822230</v>
      </c>
      <c r="B1115" s="39" t="s">
        <v>760</v>
      </c>
      <c r="C1115" s="30"/>
      <c r="D1115" s="37"/>
      <c r="E1115" s="37"/>
      <c r="F1115" s="32">
        <f t="shared" si="159"/>
        <v>0</v>
      </c>
      <c r="G1115" s="33">
        <f t="shared" si="158"/>
        <v>0</v>
      </c>
      <c r="H1115" s="37"/>
      <c r="I1115" s="34">
        <f t="shared" si="163"/>
        <v>0</v>
      </c>
      <c r="J1115" s="37"/>
      <c r="K1115" s="33">
        <f t="shared" si="160"/>
        <v>0</v>
      </c>
      <c r="L1115" s="35">
        <f t="shared" si="164"/>
        <v>0</v>
      </c>
      <c r="M1115" s="33">
        <f t="shared" si="161"/>
        <v>0</v>
      </c>
      <c r="N1115" s="37"/>
      <c r="O1115" s="33">
        <f t="shared" si="162"/>
        <v>0</v>
      </c>
      <c r="P1115" s="36">
        <f t="shared" si="165"/>
        <v>0</v>
      </c>
    </row>
    <row r="1116" spans="1:16" ht="26.25" hidden="1" x14ac:dyDescent="0.25">
      <c r="A1116" s="28">
        <v>3311403310825</v>
      </c>
      <c r="B1116" s="39" t="s">
        <v>761</v>
      </c>
      <c r="C1116" s="30"/>
      <c r="D1116" s="31">
        <f>SUM(D1117)</f>
        <v>0</v>
      </c>
      <c r="E1116" s="31">
        <f>SUM(E1117)</f>
        <v>0</v>
      </c>
      <c r="F1116" s="32">
        <f t="shared" si="159"/>
        <v>0</v>
      </c>
      <c r="G1116" s="33">
        <f t="shared" si="158"/>
        <v>0</v>
      </c>
      <c r="H1116" s="31">
        <f>SUM(H1117)</f>
        <v>0</v>
      </c>
      <c r="I1116" s="34">
        <f t="shared" si="163"/>
        <v>0</v>
      </c>
      <c r="J1116" s="31">
        <f>SUM(J1117)</f>
        <v>0</v>
      </c>
      <c r="K1116" s="33">
        <f t="shared" si="160"/>
        <v>0</v>
      </c>
      <c r="L1116" s="35">
        <f t="shared" si="164"/>
        <v>0</v>
      </c>
      <c r="M1116" s="33">
        <f t="shared" si="161"/>
        <v>0</v>
      </c>
      <c r="N1116" s="31">
        <f>SUM(N1117)</f>
        <v>0</v>
      </c>
      <c r="O1116" s="33">
        <f t="shared" si="162"/>
        <v>0</v>
      </c>
      <c r="P1116" s="36">
        <f t="shared" si="165"/>
        <v>0</v>
      </c>
    </row>
    <row r="1117" spans="1:16" ht="26.25" hidden="1" x14ac:dyDescent="0.25">
      <c r="A1117" s="28">
        <v>3311403310825230</v>
      </c>
      <c r="B1117" s="39" t="s">
        <v>761</v>
      </c>
      <c r="C1117" s="30"/>
      <c r="D1117" s="37"/>
      <c r="E1117" s="37"/>
      <c r="F1117" s="32">
        <f t="shared" si="159"/>
        <v>0</v>
      </c>
      <c r="G1117" s="33">
        <f t="shared" si="158"/>
        <v>0</v>
      </c>
      <c r="H1117" s="37"/>
      <c r="I1117" s="34">
        <f t="shared" si="163"/>
        <v>0</v>
      </c>
      <c r="J1117" s="37"/>
      <c r="K1117" s="33">
        <f t="shared" si="160"/>
        <v>0</v>
      </c>
      <c r="L1117" s="35">
        <f t="shared" si="164"/>
        <v>0</v>
      </c>
      <c r="M1117" s="33">
        <f t="shared" si="161"/>
        <v>0</v>
      </c>
      <c r="N1117" s="37"/>
      <c r="O1117" s="33">
        <f t="shared" si="162"/>
        <v>0</v>
      </c>
      <c r="P1117" s="36">
        <f t="shared" si="165"/>
        <v>0</v>
      </c>
    </row>
    <row r="1118" spans="1:16" ht="64.5" hidden="1" x14ac:dyDescent="0.25">
      <c r="A1118" s="28">
        <v>3311403310835</v>
      </c>
      <c r="B1118" s="39" t="s">
        <v>762</v>
      </c>
      <c r="C1118" s="30"/>
      <c r="D1118" s="31">
        <f>SUM(D1119)</f>
        <v>0</v>
      </c>
      <c r="E1118" s="31">
        <f>SUM(E1119)</f>
        <v>0</v>
      </c>
      <c r="F1118" s="32">
        <f t="shared" si="159"/>
        <v>0</v>
      </c>
      <c r="G1118" s="33">
        <f t="shared" si="158"/>
        <v>0</v>
      </c>
      <c r="H1118" s="31">
        <f>SUM(H1119)</f>
        <v>0</v>
      </c>
      <c r="I1118" s="34">
        <f t="shared" si="163"/>
        <v>0</v>
      </c>
      <c r="J1118" s="31">
        <f>SUM(J1119)</f>
        <v>0</v>
      </c>
      <c r="K1118" s="33">
        <f t="shared" si="160"/>
        <v>0</v>
      </c>
      <c r="L1118" s="35">
        <f t="shared" si="164"/>
        <v>0</v>
      </c>
      <c r="M1118" s="33">
        <f t="shared" si="161"/>
        <v>0</v>
      </c>
      <c r="N1118" s="31">
        <f>SUM(N1119)</f>
        <v>0</v>
      </c>
      <c r="O1118" s="33">
        <f t="shared" si="162"/>
        <v>0</v>
      </c>
      <c r="P1118" s="36">
        <f t="shared" si="165"/>
        <v>0</v>
      </c>
    </row>
    <row r="1119" spans="1:16" ht="64.5" hidden="1" x14ac:dyDescent="0.25">
      <c r="A1119" s="28">
        <v>3311403310835230</v>
      </c>
      <c r="B1119" s="39" t="s">
        <v>762</v>
      </c>
      <c r="C1119" s="30"/>
      <c r="D1119" s="37"/>
      <c r="E1119" s="37"/>
      <c r="F1119" s="32">
        <f t="shared" si="159"/>
        <v>0</v>
      </c>
      <c r="G1119" s="33">
        <f t="shared" si="158"/>
        <v>0</v>
      </c>
      <c r="H1119" s="37"/>
      <c r="I1119" s="34">
        <f t="shared" si="163"/>
        <v>0</v>
      </c>
      <c r="J1119" s="37"/>
      <c r="K1119" s="33">
        <f t="shared" si="160"/>
        <v>0</v>
      </c>
      <c r="L1119" s="35">
        <f t="shared" si="164"/>
        <v>0</v>
      </c>
      <c r="M1119" s="33">
        <f t="shared" si="161"/>
        <v>0</v>
      </c>
      <c r="N1119" s="37"/>
      <c r="O1119" s="33">
        <f t="shared" si="162"/>
        <v>0</v>
      </c>
      <c r="P1119" s="36">
        <f t="shared" si="165"/>
        <v>0</v>
      </c>
    </row>
    <row r="1120" spans="1:16" ht="26.25" hidden="1" x14ac:dyDescent="0.25">
      <c r="A1120" s="28">
        <v>3311403310844</v>
      </c>
      <c r="B1120" s="39" t="s">
        <v>763</v>
      </c>
      <c r="C1120" s="30"/>
      <c r="D1120" s="31">
        <f>SUM(D1121:D1122)</f>
        <v>0</v>
      </c>
      <c r="E1120" s="31">
        <f>SUM(E1121:E1122)</f>
        <v>0</v>
      </c>
      <c r="F1120" s="32">
        <f t="shared" si="159"/>
        <v>0</v>
      </c>
      <c r="G1120" s="33">
        <f t="shared" si="158"/>
        <v>0</v>
      </c>
      <c r="H1120" s="31">
        <f>SUM(H1121:H1122)</f>
        <v>0</v>
      </c>
      <c r="I1120" s="34">
        <f t="shared" si="163"/>
        <v>0</v>
      </c>
      <c r="J1120" s="31">
        <f>SUM(J1121:J1122)</f>
        <v>0</v>
      </c>
      <c r="K1120" s="33">
        <f t="shared" si="160"/>
        <v>0</v>
      </c>
      <c r="L1120" s="35">
        <f t="shared" si="164"/>
        <v>0</v>
      </c>
      <c r="M1120" s="33">
        <f t="shared" si="161"/>
        <v>0</v>
      </c>
      <c r="N1120" s="31">
        <f>SUM(N1121:N1122)</f>
        <v>0</v>
      </c>
      <c r="O1120" s="33">
        <f t="shared" si="162"/>
        <v>0</v>
      </c>
      <c r="P1120" s="36">
        <f t="shared" si="165"/>
        <v>0</v>
      </c>
    </row>
    <row r="1121" spans="1:16" ht="26.25" hidden="1" x14ac:dyDescent="0.25">
      <c r="A1121" s="28">
        <v>3311403310844230</v>
      </c>
      <c r="B1121" s="39" t="s">
        <v>763</v>
      </c>
      <c r="C1121" s="30"/>
      <c r="D1121" s="37"/>
      <c r="E1121" s="37"/>
      <c r="F1121" s="32">
        <f t="shared" si="159"/>
        <v>0</v>
      </c>
      <c r="G1121" s="33">
        <f t="shared" si="158"/>
        <v>0</v>
      </c>
      <c r="H1121" s="37"/>
      <c r="I1121" s="34">
        <f t="shared" si="163"/>
        <v>0</v>
      </c>
      <c r="J1121" s="37"/>
      <c r="K1121" s="33">
        <f t="shared" si="160"/>
        <v>0</v>
      </c>
      <c r="L1121" s="35">
        <f t="shared" si="164"/>
        <v>0</v>
      </c>
      <c r="M1121" s="33">
        <f t="shared" si="161"/>
        <v>0</v>
      </c>
      <c r="N1121" s="37"/>
      <c r="O1121" s="33">
        <f t="shared" si="162"/>
        <v>0</v>
      </c>
      <c r="P1121" s="36">
        <f t="shared" si="165"/>
        <v>0</v>
      </c>
    </row>
    <row r="1122" spans="1:16" ht="26.25" hidden="1" x14ac:dyDescent="0.25">
      <c r="A1122" s="28">
        <v>3311403310844230</v>
      </c>
      <c r="B1122" s="39" t="s">
        <v>763</v>
      </c>
      <c r="C1122" s="30"/>
      <c r="D1122" s="37"/>
      <c r="E1122" s="37"/>
      <c r="F1122" s="32">
        <f t="shared" si="159"/>
        <v>0</v>
      </c>
      <c r="G1122" s="33">
        <f t="shared" si="158"/>
        <v>0</v>
      </c>
      <c r="H1122" s="37"/>
      <c r="I1122" s="34">
        <f t="shared" si="163"/>
        <v>0</v>
      </c>
      <c r="J1122" s="37"/>
      <c r="K1122" s="33">
        <f t="shared" si="160"/>
        <v>0</v>
      </c>
      <c r="L1122" s="35">
        <f t="shared" si="164"/>
        <v>0</v>
      </c>
      <c r="M1122" s="33">
        <f t="shared" si="161"/>
        <v>0</v>
      </c>
      <c r="N1122" s="37"/>
      <c r="O1122" s="33">
        <f t="shared" si="162"/>
        <v>0</v>
      </c>
      <c r="P1122" s="36">
        <f t="shared" si="165"/>
        <v>0</v>
      </c>
    </row>
    <row r="1123" spans="1:16" hidden="1" x14ac:dyDescent="0.25">
      <c r="A1123" s="65">
        <v>3311403310866</v>
      </c>
      <c r="B1123" s="39" t="s">
        <v>764</v>
      </c>
      <c r="C1123" s="30"/>
      <c r="D1123" s="31">
        <f>SUM(D1124)</f>
        <v>0</v>
      </c>
      <c r="E1123" s="31">
        <f>SUM(E1124)</f>
        <v>0</v>
      </c>
      <c r="F1123" s="32">
        <f t="shared" si="159"/>
        <v>0</v>
      </c>
      <c r="G1123" s="33">
        <f t="shared" si="158"/>
        <v>0</v>
      </c>
      <c r="H1123" s="31">
        <f>SUM(H1124)</f>
        <v>0</v>
      </c>
      <c r="I1123" s="34">
        <f t="shared" si="163"/>
        <v>0</v>
      </c>
      <c r="J1123" s="31">
        <f>SUM(J1124)</f>
        <v>0</v>
      </c>
      <c r="K1123" s="33">
        <f t="shared" si="160"/>
        <v>0</v>
      </c>
      <c r="L1123" s="35">
        <f t="shared" si="164"/>
        <v>0</v>
      </c>
      <c r="M1123" s="33">
        <f t="shared" si="161"/>
        <v>0</v>
      </c>
      <c r="N1123" s="31">
        <f>SUM(N1124)</f>
        <v>0</v>
      </c>
      <c r="O1123" s="33">
        <f t="shared" si="162"/>
        <v>0</v>
      </c>
      <c r="P1123" s="36">
        <f t="shared" si="165"/>
        <v>0</v>
      </c>
    </row>
    <row r="1124" spans="1:16" hidden="1" x14ac:dyDescent="0.25">
      <c r="A1124" s="65">
        <v>3311403310866230</v>
      </c>
      <c r="B1124" s="39" t="s">
        <v>764</v>
      </c>
      <c r="C1124" s="30"/>
      <c r="D1124" s="37"/>
      <c r="E1124" s="37"/>
      <c r="F1124" s="32">
        <f t="shared" si="159"/>
        <v>0</v>
      </c>
      <c r="G1124" s="33">
        <f t="shared" si="158"/>
        <v>0</v>
      </c>
      <c r="H1124" s="37"/>
      <c r="I1124" s="34">
        <f t="shared" si="163"/>
        <v>0</v>
      </c>
      <c r="J1124" s="37"/>
      <c r="K1124" s="33">
        <f t="shared" si="160"/>
        <v>0</v>
      </c>
      <c r="L1124" s="35">
        <f t="shared" si="164"/>
        <v>0</v>
      </c>
      <c r="M1124" s="33">
        <f t="shared" si="161"/>
        <v>0</v>
      </c>
      <c r="N1124" s="37"/>
      <c r="O1124" s="33">
        <f t="shared" si="162"/>
        <v>0</v>
      </c>
      <c r="P1124" s="36">
        <f t="shared" si="165"/>
        <v>0</v>
      </c>
    </row>
    <row r="1125" spans="1:16" hidden="1" x14ac:dyDescent="0.25">
      <c r="A1125" s="65">
        <v>3311403310873</v>
      </c>
      <c r="B1125" s="39" t="s">
        <v>765</v>
      </c>
      <c r="C1125" s="30"/>
      <c r="D1125" s="31">
        <f>SUM(D1126)</f>
        <v>0</v>
      </c>
      <c r="E1125" s="31">
        <f>SUM(E1126)</f>
        <v>0</v>
      </c>
      <c r="F1125" s="32">
        <f t="shared" si="159"/>
        <v>0</v>
      </c>
      <c r="G1125" s="33">
        <f t="shared" si="158"/>
        <v>0</v>
      </c>
      <c r="H1125" s="31">
        <f>SUM(H1126)</f>
        <v>0</v>
      </c>
      <c r="I1125" s="34">
        <f t="shared" si="163"/>
        <v>0</v>
      </c>
      <c r="J1125" s="31">
        <f>SUM(J1126)</f>
        <v>0</v>
      </c>
      <c r="K1125" s="33">
        <f t="shared" si="160"/>
        <v>0</v>
      </c>
      <c r="L1125" s="35">
        <f t="shared" si="164"/>
        <v>0</v>
      </c>
      <c r="M1125" s="33">
        <f t="shared" si="161"/>
        <v>0</v>
      </c>
      <c r="N1125" s="31">
        <f>SUM(N1126)</f>
        <v>0</v>
      </c>
      <c r="O1125" s="33">
        <f t="shared" si="162"/>
        <v>0</v>
      </c>
      <c r="P1125" s="36">
        <f t="shared" si="165"/>
        <v>0</v>
      </c>
    </row>
    <row r="1126" spans="1:16" hidden="1" x14ac:dyDescent="0.25">
      <c r="A1126" s="65">
        <v>3311403310873230</v>
      </c>
      <c r="B1126" s="39" t="s">
        <v>765</v>
      </c>
      <c r="C1126" s="30"/>
      <c r="D1126" s="37"/>
      <c r="E1126" s="37"/>
      <c r="F1126" s="32">
        <f t="shared" si="159"/>
        <v>0</v>
      </c>
      <c r="G1126" s="33">
        <f t="shared" si="158"/>
        <v>0</v>
      </c>
      <c r="H1126" s="37"/>
      <c r="I1126" s="34">
        <f t="shared" si="163"/>
        <v>0</v>
      </c>
      <c r="J1126" s="37"/>
      <c r="K1126" s="33">
        <f t="shared" si="160"/>
        <v>0</v>
      </c>
      <c r="L1126" s="35">
        <f t="shared" si="164"/>
        <v>0</v>
      </c>
      <c r="M1126" s="33">
        <f t="shared" si="161"/>
        <v>0</v>
      </c>
      <c r="N1126" s="37"/>
      <c r="O1126" s="33">
        <f t="shared" si="162"/>
        <v>0</v>
      </c>
      <c r="P1126" s="36">
        <f t="shared" si="165"/>
        <v>0</v>
      </c>
    </row>
    <row r="1127" spans="1:16" ht="26.25" hidden="1" x14ac:dyDescent="0.25">
      <c r="A1127" s="65">
        <v>3311403310906</v>
      </c>
      <c r="B1127" s="39" t="s">
        <v>766</v>
      </c>
      <c r="C1127" s="30"/>
      <c r="D1127" s="31">
        <f>SUM(D1128)</f>
        <v>0</v>
      </c>
      <c r="E1127" s="31">
        <f>SUM(E1128)</f>
        <v>0</v>
      </c>
      <c r="F1127" s="32">
        <f t="shared" si="159"/>
        <v>0</v>
      </c>
      <c r="G1127" s="33">
        <f t="shared" si="158"/>
        <v>0</v>
      </c>
      <c r="H1127" s="31">
        <f>SUM(H1128)</f>
        <v>0</v>
      </c>
      <c r="I1127" s="34">
        <f t="shared" si="163"/>
        <v>0</v>
      </c>
      <c r="J1127" s="31">
        <f>SUM(J1128)</f>
        <v>0</v>
      </c>
      <c r="K1127" s="33">
        <f t="shared" si="160"/>
        <v>0</v>
      </c>
      <c r="L1127" s="35">
        <f t="shared" si="164"/>
        <v>0</v>
      </c>
      <c r="M1127" s="33">
        <f t="shared" si="161"/>
        <v>0</v>
      </c>
      <c r="N1127" s="31">
        <f>SUM(N1128)</f>
        <v>0</v>
      </c>
      <c r="O1127" s="33">
        <f t="shared" si="162"/>
        <v>0</v>
      </c>
      <c r="P1127" s="36">
        <f t="shared" si="165"/>
        <v>0</v>
      </c>
    </row>
    <row r="1128" spans="1:16" ht="26.25" hidden="1" x14ac:dyDescent="0.25">
      <c r="A1128" s="65">
        <v>3311403310906230</v>
      </c>
      <c r="B1128" s="39" t="s">
        <v>766</v>
      </c>
      <c r="C1128" s="30"/>
      <c r="D1128" s="37"/>
      <c r="E1128" s="37"/>
      <c r="F1128" s="32">
        <f t="shared" si="159"/>
        <v>0</v>
      </c>
      <c r="G1128" s="33">
        <f t="shared" si="158"/>
        <v>0</v>
      </c>
      <c r="H1128" s="37"/>
      <c r="I1128" s="34">
        <f t="shared" si="163"/>
        <v>0</v>
      </c>
      <c r="J1128" s="37"/>
      <c r="K1128" s="33">
        <f t="shared" si="160"/>
        <v>0</v>
      </c>
      <c r="L1128" s="35">
        <f t="shared" si="164"/>
        <v>0</v>
      </c>
      <c r="M1128" s="33">
        <f t="shared" si="161"/>
        <v>0</v>
      </c>
      <c r="N1128" s="37"/>
      <c r="O1128" s="33">
        <f t="shared" si="162"/>
        <v>0</v>
      </c>
      <c r="P1128" s="36">
        <f t="shared" si="165"/>
        <v>0</v>
      </c>
    </row>
    <row r="1129" spans="1:16" hidden="1" x14ac:dyDescent="0.25">
      <c r="A1129" s="65">
        <v>3311403310907</v>
      </c>
      <c r="B1129" s="39" t="s">
        <v>712</v>
      </c>
      <c r="C1129" s="30"/>
      <c r="D1129" s="31">
        <f>SUM(D1130)</f>
        <v>0</v>
      </c>
      <c r="E1129" s="31">
        <f>SUM(E1130)</f>
        <v>0</v>
      </c>
      <c r="F1129" s="32">
        <f t="shared" si="159"/>
        <v>0</v>
      </c>
      <c r="G1129" s="33">
        <f t="shared" si="158"/>
        <v>0</v>
      </c>
      <c r="H1129" s="31">
        <f>SUM(H1130)</f>
        <v>0</v>
      </c>
      <c r="I1129" s="34">
        <f t="shared" si="163"/>
        <v>0</v>
      </c>
      <c r="J1129" s="31">
        <f>SUM(J1130)</f>
        <v>0</v>
      </c>
      <c r="K1129" s="33">
        <f t="shared" si="160"/>
        <v>0</v>
      </c>
      <c r="L1129" s="35">
        <f t="shared" si="164"/>
        <v>0</v>
      </c>
      <c r="M1129" s="33">
        <f t="shared" si="161"/>
        <v>0</v>
      </c>
      <c r="N1129" s="31">
        <f>SUM(N1130)</f>
        <v>0</v>
      </c>
      <c r="O1129" s="33">
        <f t="shared" si="162"/>
        <v>0</v>
      </c>
      <c r="P1129" s="36">
        <f t="shared" si="165"/>
        <v>0</v>
      </c>
    </row>
    <row r="1130" spans="1:16" hidden="1" x14ac:dyDescent="0.25">
      <c r="A1130" s="65">
        <v>3311403310907230</v>
      </c>
      <c r="B1130" s="39" t="s">
        <v>712</v>
      </c>
      <c r="C1130" s="30"/>
      <c r="D1130" s="37"/>
      <c r="E1130" s="37"/>
      <c r="F1130" s="32">
        <f t="shared" si="159"/>
        <v>0</v>
      </c>
      <c r="G1130" s="33">
        <f t="shared" si="158"/>
        <v>0</v>
      </c>
      <c r="H1130" s="37"/>
      <c r="I1130" s="34">
        <f t="shared" si="163"/>
        <v>0</v>
      </c>
      <c r="J1130" s="37"/>
      <c r="K1130" s="33">
        <f t="shared" si="160"/>
        <v>0</v>
      </c>
      <c r="L1130" s="35">
        <f t="shared" si="164"/>
        <v>0</v>
      </c>
      <c r="M1130" s="33">
        <f t="shared" si="161"/>
        <v>0</v>
      </c>
      <c r="N1130" s="37"/>
      <c r="O1130" s="33">
        <f t="shared" si="162"/>
        <v>0</v>
      </c>
      <c r="P1130" s="36">
        <f t="shared" si="165"/>
        <v>0</v>
      </c>
    </row>
    <row r="1131" spans="1:16" ht="26.25" hidden="1" x14ac:dyDescent="0.25">
      <c r="A1131" s="28">
        <v>3311403310908</v>
      </c>
      <c r="B1131" s="39" t="s">
        <v>767</v>
      </c>
      <c r="C1131" s="30"/>
      <c r="D1131" s="31">
        <f>SUM(D1132)</f>
        <v>0</v>
      </c>
      <c r="E1131" s="31">
        <f>SUM(E1132)</f>
        <v>0</v>
      </c>
      <c r="F1131" s="32">
        <f t="shared" si="159"/>
        <v>0</v>
      </c>
      <c r="G1131" s="33">
        <f t="shared" si="158"/>
        <v>0</v>
      </c>
      <c r="H1131" s="31">
        <f>SUM(H1132)</f>
        <v>0</v>
      </c>
      <c r="I1131" s="34">
        <f t="shared" si="163"/>
        <v>0</v>
      </c>
      <c r="J1131" s="31">
        <f>SUM(J1132)</f>
        <v>0</v>
      </c>
      <c r="K1131" s="33">
        <f t="shared" si="160"/>
        <v>0</v>
      </c>
      <c r="L1131" s="35">
        <f t="shared" si="164"/>
        <v>0</v>
      </c>
      <c r="M1131" s="33">
        <f t="shared" si="161"/>
        <v>0</v>
      </c>
      <c r="N1131" s="31">
        <f>SUM(N1132)</f>
        <v>0</v>
      </c>
      <c r="O1131" s="33">
        <f t="shared" si="162"/>
        <v>0</v>
      </c>
      <c r="P1131" s="36">
        <f t="shared" si="165"/>
        <v>0</v>
      </c>
    </row>
    <row r="1132" spans="1:16" ht="26.25" hidden="1" x14ac:dyDescent="0.25">
      <c r="A1132" s="28">
        <v>3311403310908230</v>
      </c>
      <c r="B1132" s="39" t="s">
        <v>767</v>
      </c>
      <c r="C1132" s="30"/>
      <c r="D1132" s="37"/>
      <c r="E1132" s="37"/>
      <c r="F1132" s="32">
        <f t="shared" si="159"/>
        <v>0</v>
      </c>
      <c r="G1132" s="33">
        <f t="shared" si="158"/>
        <v>0</v>
      </c>
      <c r="H1132" s="37"/>
      <c r="I1132" s="34">
        <f t="shared" si="163"/>
        <v>0</v>
      </c>
      <c r="J1132" s="37"/>
      <c r="K1132" s="33">
        <f t="shared" si="160"/>
        <v>0</v>
      </c>
      <c r="L1132" s="35">
        <f t="shared" si="164"/>
        <v>0</v>
      </c>
      <c r="M1132" s="33">
        <f t="shared" si="161"/>
        <v>0</v>
      </c>
      <c r="N1132" s="37"/>
      <c r="O1132" s="33">
        <f t="shared" si="162"/>
        <v>0</v>
      </c>
      <c r="P1132" s="36">
        <f t="shared" si="165"/>
        <v>0</v>
      </c>
    </row>
    <row r="1133" spans="1:16" hidden="1" x14ac:dyDescent="0.25">
      <c r="A1133" s="28">
        <v>3311403311122</v>
      </c>
      <c r="B1133" s="39" t="s">
        <v>768</v>
      </c>
      <c r="C1133" s="30"/>
      <c r="D1133" s="31">
        <f>SUM(D1134)</f>
        <v>0</v>
      </c>
      <c r="E1133" s="31">
        <f>SUM(E1134)</f>
        <v>0</v>
      </c>
      <c r="F1133" s="32">
        <f t="shared" si="159"/>
        <v>0</v>
      </c>
      <c r="G1133" s="33">
        <f t="shared" si="158"/>
        <v>0</v>
      </c>
      <c r="H1133" s="31">
        <f>SUM(H1134)</f>
        <v>0</v>
      </c>
      <c r="I1133" s="34">
        <f t="shared" si="163"/>
        <v>0</v>
      </c>
      <c r="J1133" s="31">
        <f>SUM(J1134)</f>
        <v>0</v>
      </c>
      <c r="K1133" s="33">
        <f t="shared" si="160"/>
        <v>0</v>
      </c>
      <c r="L1133" s="35">
        <f t="shared" si="164"/>
        <v>0</v>
      </c>
      <c r="M1133" s="33">
        <f t="shared" si="161"/>
        <v>0</v>
      </c>
      <c r="N1133" s="31">
        <f>SUM(N1134)</f>
        <v>0</v>
      </c>
      <c r="O1133" s="33">
        <f t="shared" si="162"/>
        <v>0</v>
      </c>
      <c r="P1133" s="36">
        <f t="shared" si="165"/>
        <v>0</v>
      </c>
    </row>
    <row r="1134" spans="1:16" hidden="1" x14ac:dyDescent="0.25">
      <c r="A1134" s="28">
        <v>3311403311122230</v>
      </c>
      <c r="B1134" s="39" t="s">
        <v>768</v>
      </c>
      <c r="C1134" s="30"/>
      <c r="D1134" s="37"/>
      <c r="E1134" s="37"/>
      <c r="F1134" s="32">
        <f t="shared" si="159"/>
        <v>0</v>
      </c>
      <c r="G1134" s="33">
        <f t="shared" si="158"/>
        <v>0</v>
      </c>
      <c r="H1134" s="37"/>
      <c r="I1134" s="34">
        <f t="shared" si="163"/>
        <v>0</v>
      </c>
      <c r="J1134" s="37"/>
      <c r="K1134" s="33">
        <f t="shared" si="160"/>
        <v>0</v>
      </c>
      <c r="L1134" s="35">
        <f t="shared" si="164"/>
        <v>0</v>
      </c>
      <c r="M1134" s="33">
        <f t="shared" si="161"/>
        <v>0</v>
      </c>
      <c r="N1134" s="37"/>
      <c r="O1134" s="33">
        <f t="shared" si="162"/>
        <v>0</v>
      </c>
      <c r="P1134" s="36">
        <f t="shared" si="165"/>
        <v>0</v>
      </c>
    </row>
    <row r="1135" spans="1:16" ht="39" hidden="1" x14ac:dyDescent="0.25">
      <c r="A1135" s="28">
        <v>3311403316036</v>
      </c>
      <c r="B1135" s="39" t="s">
        <v>769</v>
      </c>
      <c r="C1135" s="30"/>
      <c r="D1135" s="31">
        <f>SUM(D1136)</f>
        <v>0</v>
      </c>
      <c r="E1135" s="31">
        <f>SUM(E1136)</f>
        <v>0</v>
      </c>
      <c r="F1135" s="32">
        <f t="shared" si="159"/>
        <v>0</v>
      </c>
      <c r="G1135" s="33">
        <f t="shared" si="158"/>
        <v>0</v>
      </c>
      <c r="H1135" s="31">
        <f>SUM(H1136)</f>
        <v>0</v>
      </c>
      <c r="I1135" s="34">
        <f t="shared" si="163"/>
        <v>0</v>
      </c>
      <c r="J1135" s="31">
        <f>SUM(J1136)</f>
        <v>0</v>
      </c>
      <c r="K1135" s="33">
        <f t="shared" si="160"/>
        <v>0</v>
      </c>
      <c r="L1135" s="35">
        <f t="shared" si="164"/>
        <v>0</v>
      </c>
      <c r="M1135" s="33">
        <f t="shared" si="161"/>
        <v>0</v>
      </c>
      <c r="N1135" s="31">
        <f>SUM(N1136)</f>
        <v>0</v>
      </c>
      <c r="O1135" s="33">
        <f t="shared" si="162"/>
        <v>0</v>
      </c>
      <c r="P1135" s="36">
        <f t="shared" si="165"/>
        <v>0</v>
      </c>
    </row>
    <row r="1136" spans="1:16" ht="39" hidden="1" x14ac:dyDescent="0.25">
      <c r="A1136" s="28">
        <v>3311403316036230</v>
      </c>
      <c r="B1136" s="39" t="s">
        <v>769</v>
      </c>
      <c r="C1136" s="30"/>
      <c r="D1136" s="37"/>
      <c r="E1136" s="37"/>
      <c r="F1136" s="32">
        <f t="shared" si="159"/>
        <v>0</v>
      </c>
      <c r="G1136" s="33">
        <f t="shared" si="158"/>
        <v>0</v>
      </c>
      <c r="H1136" s="37"/>
      <c r="I1136" s="34">
        <f t="shared" si="163"/>
        <v>0</v>
      </c>
      <c r="J1136" s="37"/>
      <c r="K1136" s="33">
        <f t="shared" si="160"/>
        <v>0</v>
      </c>
      <c r="L1136" s="35">
        <f t="shared" si="164"/>
        <v>0</v>
      </c>
      <c r="M1136" s="33">
        <f t="shared" si="161"/>
        <v>0</v>
      </c>
      <c r="N1136" s="37"/>
      <c r="O1136" s="33">
        <f t="shared" si="162"/>
        <v>0</v>
      </c>
      <c r="P1136" s="36">
        <f t="shared" si="165"/>
        <v>0</v>
      </c>
    </row>
    <row r="1137" spans="1:16" hidden="1" x14ac:dyDescent="0.25">
      <c r="A1137" s="28">
        <v>3311403316094</v>
      </c>
      <c r="B1137" s="39" t="s">
        <v>712</v>
      </c>
      <c r="C1137" s="30"/>
      <c r="D1137" s="31">
        <f>SUM(D1138:D1140)</f>
        <v>0</v>
      </c>
      <c r="E1137" s="31">
        <f>SUM(E1138:E1140)</f>
        <v>0</v>
      </c>
      <c r="F1137" s="32">
        <f t="shared" si="159"/>
        <v>0</v>
      </c>
      <c r="G1137" s="33">
        <f t="shared" si="158"/>
        <v>0</v>
      </c>
      <c r="H1137" s="31">
        <f>SUM(H1138:H1140)</f>
        <v>0</v>
      </c>
      <c r="I1137" s="34">
        <f t="shared" si="163"/>
        <v>0</v>
      </c>
      <c r="J1137" s="31">
        <f>SUM(J1138:J1140)</f>
        <v>0</v>
      </c>
      <c r="K1137" s="33">
        <f t="shared" si="160"/>
        <v>0</v>
      </c>
      <c r="L1137" s="35">
        <f t="shared" si="164"/>
        <v>0</v>
      </c>
      <c r="M1137" s="33">
        <f t="shared" si="161"/>
        <v>0</v>
      </c>
      <c r="N1137" s="31">
        <f>SUM(N1138:N1140)</f>
        <v>0</v>
      </c>
      <c r="O1137" s="33">
        <f t="shared" si="162"/>
        <v>0</v>
      </c>
      <c r="P1137" s="36">
        <f t="shared" si="165"/>
        <v>0</v>
      </c>
    </row>
    <row r="1138" spans="1:16" hidden="1" x14ac:dyDescent="0.25">
      <c r="A1138" s="28">
        <v>3311403316094230</v>
      </c>
      <c r="B1138" s="39" t="s">
        <v>726</v>
      </c>
      <c r="C1138" s="30"/>
      <c r="D1138" s="37"/>
      <c r="E1138" s="37"/>
      <c r="F1138" s="32">
        <f t="shared" si="159"/>
        <v>0</v>
      </c>
      <c r="G1138" s="33">
        <f t="shared" si="158"/>
        <v>0</v>
      </c>
      <c r="H1138" s="37"/>
      <c r="I1138" s="34">
        <f t="shared" si="163"/>
        <v>0</v>
      </c>
      <c r="J1138" s="37"/>
      <c r="K1138" s="33">
        <f t="shared" si="160"/>
        <v>0</v>
      </c>
      <c r="L1138" s="35">
        <f t="shared" si="164"/>
        <v>0</v>
      </c>
      <c r="M1138" s="33">
        <f t="shared" si="161"/>
        <v>0</v>
      </c>
      <c r="N1138" s="37"/>
      <c r="O1138" s="33">
        <f t="shared" si="162"/>
        <v>0</v>
      </c>
      <c r="P1138" s="36">
        <f t="shared" si="165"/>
        <v>0</v>
      </c>
    </row>
    <row r="1139" spans="1:16" hidden="1" x14ac:dyDescent="0.25">
      <c r="A1139" s="28">
        <v>3311403316094230</v>
      </c>
      <c r="B1139" s="39" t="s">
        <v>770</v>
      </c>
      <c r="C1139" s="30"/>
      <c r="D1139" s="37"/>
      <c r="E1139" s="37"/>
      <c r="F1139" s="32">
        <f t="shared" si="159"/>
        <v>0</v>
      </c>
      <c r="G1139" s="33">
        <f t="shared" si="158"/>
        <v>0</v>
      </c>
      <c r="H1139" s="37"/>
      <c r="I1139" s="34">
        <f t="shared" si="163"/>
        <v>0</v>
      </c>
      <c r="J1139" s="37"/>
      <c r="K1139" s="33">
        <f t="shared" si="160"/>
        <v>0</v>
      </c>
      <c r="L1139" s="35">
        <f t="shared" si="164"/>
        <v>0</v>
      </c>
      <c r="M1139" s="33">
        <f t="shared" si="161"/>
        <v>0</v>
      </c>
      <c r="N1139" s="37"/>
      <c r="O1139" s="33">
        <f t="shared" si="162"/>
        <v>0</v>
      </c>
      <c r="P1139" s="36">
        <f t="shared" si="165"/>
        <v>0</v>
      </c>
    </row>
    <row r="1140" spans="1:16" hidden="1" x14ac:dyDescent="0.25">
      <c r="A1140" s="28">
        <v>3311403316094230</v>
      </c>
      <c r="B1140" s="39" t="s">
        <v>771</v>
      </c>
      <c r="C1140" s="30"/>
      <c r="D1140" s="31"/>
      <c r="E1140" s="31"/>
      <c r="F1140" s="32">
        <f t="shared" si="159"/>
        <v>0</v>
      </c>
      <c r="G1140" s="33">
        <f t="shared" si="158"/>
        <v>0</v>
      </c>
      <c r="H1140" s="31"/>
      <c r="I1140" s="34">
        <f t="shared" si="163"/>
        <v>0</v>
      </c>
      <c r="J1140" s="31"/>
      <c r="K1140" s="33">
        <f t="shared" si="160"/>
        <v>0</v>
      </c>
      <c r="L1140" s="35">
        <f t="shared" si="164"/>
        <v>0</v>
      </c>
      <c r="M1140" s="33">
        <f t="shared" si="161"/>
        <v>0</v>
      </c>
      <c r="N1140" s="31"/>
      <c r="O1140" s="33">
        <f t="shared" si="162"/>
        <v>0</v>
      </c>
      <c r="P1140" s="36">
        <f t="shared" si="165"/>
        <v>0</v>
      </c>
    </row>
    <row r="1141" spans="1:16" ht="26.25" hidden="1" x14ac:dyDescent="0.25">
      <c r="A1141" s="65">
        <v>3311403317032</v>
      </c>
      <c r="B1141" s="39" t="s">
        <v>772</v>
      </c>
      <c r="C1141" s="30"/>
      <c r="D1141" s="31">
        <f>SUM(D1142)</f>
        <v>0</v>
      </c>
      <c r="E1141" s="31">
        <f>SUM(E1142)</f>
        <v>0</v>
      </c>
      <c r="F1141" s="32">
        <f t="shared" si="159"/>
        <v>0</v>
      </c>
      <c r="G1141" s="33">
        <f t="shared" si="158"/>
        <v>0</v>
      </c>
      <c r="H1141" s="31">
        <f>SUM(H1142)</f>
        <v>0</v>
      </c>
      <c r="I1141" s="34">
        <f t="shared" si="163"/>
        <v>0</v>
      </c>
      <c r="J1141" s="31">
        <f>SUM(J1142)</f>
        <v>0</v>
      </c>
      <c r="K1141" s="33">
        <f t="shared" si="160"/>
        <v>0</v>
      </c>
      <c r="L1141" s="35">
        <f t="shared" si="164"/>
        <v>0</v>
      </c>
      <c r="M1141" s="33">
        <f t="shared" si="161"/>
        <v>0</v>
      </c>
      <c r="N1141" s="31">
        <f>SUM(N1142)</f>
        <v>0</v>
      </c>
      <c r="O1141" s="33">
        <f t="shared" si="162"/>
        <v>0</v>
      </c>
      <c r="P1141" s="36">
        <f t="shared" si="165"/>
        <v>0</v>
      </c>
    </row>
    <row r="1142" spans="1:16" ht="26.25" hidden="1" x14ac:dyDescent="0.25">
      <c r="A1142" s="65">
        <v>3311403317032230</v>
      </c>
      <c r="B1142" s="39" t="s">
        <v>772</v>
      </c>
      <c r="C1142" s="30"/>
      <c r="D1142" s="37"/>
      <c r="E1142" s="37"/>
      <c r="F1142" s="32">
        <f t="shared" si="159"/>
        <v>0</v>
      </c>
      <c r="G1142" s="33">
        <f t="shared" si="158"/>
        <v>0</v>
      </c>
      <c r="H1142" s="37"/>
      <c r="I1142" s="34">
        <f t="shared" si="163"/>
        <v>0</v>
      </c>
      <c r="J1142" s="37"/>
      <c r="K1142" s="33">
        <f t="shared" si="160"/>
        <v>0</v>
      </c>
      <c r="L1142" s="35">
        <f t="shared" si="164"/>
        <v>0</v>
      </c>
      <c r="M1142" s="33">
        <f t="shared" si="161"/>
        <v>0</v>
      </c>
      <c r="N1142" s="37"/>
      <c r="O1142" s="33">
        <f t="shared" si="162"/>
        <v>0</v>
      </c>
      <c r="P1142" s="36">
        <f t="shared" si="165"/>
        <v>0</v>
      </c>
    </row>
    <row r="1143" spans="1:16" hidden="1" x14ac:dyDescent="0.25">
      <c r="A1143" s="28">
        <v>3311403317096</v>
      </c>
      <c r="B1143" s="39" t="s">
        <v>773</v>
      </c>
      <c r="C1143" s="30"/>
      <c r="D1143" s="31">
        <f>SUM(D1144)</f>
        <v>0</v>
      </c>
      <c r="E1143" s="31">
        <f>SUM(E1144)</f>
        <v>0</v>
      </c>
      <c r="F1143" s="32">
        <f t="shared" si="159"/>
        <v>0</v>
      </c>
      <c r="G1143" s="33">
        <f t="shared" si="158"/>
        <v>0</v>
      </c>
      <c r="H1143" s="31">
        <f>SUM(H1144)</f>
        <v>0</v>
      </c>
      <c r="I1143" s="34">
        <f t="shared" si="163"/>
        <v>0</v>
      </c>
      <c r="J1143" s="31">
        <f>SUM(J1144)</f>
        <v>0</v>
      </c>
      <c r="K1143" s="33">
        <f t="shared" si="160"/>
        <v>0</v>
      </c>
      <c r="L1143" s="35">
        <f t="shared" si="164"/>
        <v>0</v>
      </c>
      <c r="M1143" s="33">
        <f t="shared" si="161"/>
        <v>0</v>
      </c>
      <c r="N1143" s="31">
        <f>SUM(N1144)</f>
        <v>0</v>
      </c>
      <c r="O1143" s="33">
        <f t="shared" si="162"/>
        <v>0</v>
      </c>
      <c r="P1143" s="36">
        <f t="shared" si="165"/>
        <v>0</v>
      </c>
    </row>
    <row r="1144" spans="1:16" hidden="1" x14ac:dyDescent="0.25">
      <c r="A1144" s="28">
        <v>3311403317096230</v>
      </c>
      <c r="B1144" s="39" t="s">
        <v>773</v>
      </c>
      <c r="C1144" s="30"/>
      <c r="D1144" s="37"/>
      <c r="E1144" s="37"/>
      <c r="F1144" s="32">
        <f t="shared" si="159"/>
        <v>0</v>
      </c>
      <c r="G1144" s="33">
        <f t="shared" si="158"/>
        <v>0</v>
      </c>
      <c r="H1144" s="37"/>
      <c r="I1144" s="34">
        <f t="shared" si="163"/>
        <v>0</v>
      </c>
      <c r="J1144" s="37"/>
      <c r="K1144" s="33">
        <f t="shared" si="160"/>
        <v>0</v>
      </c>
      <c r="L1144" s="35">
        <f t="shared" si="164"/>
        <v>0</v>
      </c>
      <c r="M1144" s="33">
        <f t="shared" si="161"/>
        <v>0</v>
      </c>
      <c r="N1144" s="37"/>
      <c r="O1144" s="33">
        <f t="shared" si="162"/>
        <v>0</v>
      </c>
      <c r="P1144" s="36">
        <f t="shared" si="165"/>
        <v>0</v>
      </c>
    </row>
    <row r="1145" spans="1:16" hidden="1" x14ac:dyDescent="0.25">
      <c r="A1145" s="28">
        <v>3311403317219</v>
      </c>
      <c r="B1145" s="39" t="s">
        <v>774</v>
      </c>
      <c r="C1145" s="30"/>
      <c r="D1145" s="31">
        <f>SUM(D1146)</f>
        <v>0</v>
      </c>
      <c r="E1145" s="31">
        <f>SUM(E1146)</f>
        <v>0</v>
      </c>
      <c r="F1145" s="32">
        <f t="shared" si="159"/>
        <v>0</v>
      </c>
      <c r="G1145" s="33">
        <f t="shared" si="158"/>
        <v>0</v>
      </c>
      <c r="H1145" s="31">
        <f>SUM(H1146)</f>
        <v>0</v>
      </c>
      <c r="I1145" s="34">
        <f t="shared" si="163"/>
        <v>0</v>
      </c>
      <c r="J1145" s="31">
        <f>SUM(J1146)</f>
        <v>0</v>
      </c>
      <c r="K1145" s="33">
        <f t="shared" si="160"/>
        <v>0</v>
      </c>
      <c r="L1145" s="35">
        <f t="shared" si="164"/>
        <v>0</v>
      </c>
      <c r="M1145" s="33">
        <f t="shared" si="161"/>
        <v>0</v>
      </c>
      <c r="N1145" s="31">
        <f>SUM(N1146)</f>
        <v>0</v>
      </c>
      <c r="O1145" s="33">
        <f t="shared" si="162"/>
        <v>0</v>
      </c>
      <c r="P1145" s="36">
        <f t="shared" si="165"/>
        <v>0</v>
      </c>
    </row>
    <row r="1146" spans="1:16" hidden="1" x14ac:dyDescent="0.25">
      <c r="A1146" s="28">
        <v>3311403317219230</v>
      </c>
      <c r="B1146" s="39" t="s">
        <v>775</v>
      </c>
      <c r="C1146" s="30"/>
      <c r="D1146" s="31"/>
      <c r="E1146" s="31"/>
      <c r="F1146" s="32">
        <f t="shared" si="159"/>
        <v>0</v>
      </c>
      <c r="G1146" s="33">
        <f t="shared" si="158"/>
        <v>0</v>
      </c>
      <c r="H1146" s="31"/>
      <c r="I1146" s="34">
        <f t="shared" si="163"/>
        <v>0</v>
      </c>
      <c r="J1146" s="31"/>
      <c r="K1146" s="33">
        <f t="shared" si="160"/>
        <v>0</v>
      </c>
      <c r="L1146" s="35">
        <f t="shared" si="164"/>
        <v>0</v>
      </c>
      <c r="M1146" s="33">
        <f t="shared" si="161"/>
        <v>0</v>
      </c>
      <c r="N1146" s="31"/>
      <c r="O1146" s="33">
        <f t="shared" si="162"/>
        <v>0</v>
      </c>
      <c r="P1146" s="36">
        <f t="shared" si="165"/>
        <v>0</v>
      </c>
    </row>
    <row r="1147" spans="1:16" hidden="1" x14ac:dyDescent="0.25">
      <c r="A1147" s="28">
        <v>3311403317225</v>
      </c>
      <c r="B1147" s="29" t="s">
        <v>712</v>
      </c>
      <c r="C1147" s="30"/>
      <c r="D1147" s="31">
        <f>SUM(D1148)</f>
        <v>0</v>
      </c>
      <c r="E1147" s="31">
        <f>SUM(E1148)</f>
        <v>0</v>
      </c>
      <c r="F1147" s="32">
        <f t="shared" si="159"/>
        <v>0</v>
      </c>
      <c r="G1147" s="33">
        <f t="shared" ref="G1147:G1210" si="166">IF(OR(F1147=0,F$7=0),0,F1147/F$7)*100</f>
        <v>0</v>
      </c>
      <c r="H1147" s="31">
        <f>SUM(H1148)</f>
        <v>0</v>
      </c>
      <c r="I1147" s="34">
        <f t="shared" si="163"/>
        <v>0</v>
      </c>
      <c r="J1147" s="31">
        <f>SUM(J1148)</f>
        <v>0</v>
      </c>
      <c r="K1147" s="33">
        <f t="shared" si="160"/>
        <v>0</v>
      </c>
      <c r="L1147" s="35">
        <f t="shared" si="164"/>
        <v>0</v>
      </c>
      <c r="M1147" s="33">
        <f t="shared" si="161"/>
        <v>0</v>
      </c>
      <c r="N1147" s="31">
        <f>SUM(N1148)</f>
        <v>0</v>
      </c>
      <c r="O1147" s="33">
        <f t="shared" si="162"/>
        <v>0</v>
      </c>
      <c r="P1147" s="36">
        <f t="shared" si="165"/>
        <v>0</v>
      </c>
    </row>
    <row r="1148" spans="1:16" hidden="1" x14ac:dyDescent="0.25">
      <c r="A1148" s="28">
        <v>3311403317225</v>
      </c>
      <c r="B1148" s="29" t="s">
        <v>712</v>
      </c>
      <c r="C1148" s="30"/>
      <c r="D1148" s="31"/>
      <c r="E1148" s="31"/>
      <c r="F1148" s="32">
        <f t="shared" si="159"/>
        <v>0</v>
      </c>
      <c r="G1148" s="33">
        <f t="shared" si="166"/>
        <v>0</v>
      </c>
      <c r="H1148" s="31"/>
      <c r="I1148" s="34">
        <f t="shared" si="163"/>
        <v>0</v>
      </c>
      <c r="J1148" s="31"/>
      <c r="K1148" s="33">
        <f t="shared" si="160"/>
        <v>0</v>
      </c>
      <c r="L1148" s="35">
        <f t="shared" si="164"/>
        <v>0</v>
      </c>
      <c r="M1148" s="33">
        <f t="shared" si="161"/>
        <v>0</v>
      </c>
      <c r="N1148" s="31"/>
      <c r="O1148" s="33">
        <f t="shared" si="162"/>
        <v>0</v>
      </c>
      <c r="P1148" s="36">
        <f t="shared" si="165"/>
        <v>0</v>
      </c>
    </row>
    <row r="1149" spans="1:16" ht="26.25" hidden="1" x14ac:dyDescent="0.25">
      <c r="A1149" s="28">
        <v>3311403317377</v>
      </c>
      <c r="B1149" s="39" t="s">
        <v>776</v>
      </c>
      <c r="C1149" s="30"/>
      <c r="D1149" s="31">
        <f>SUM(D1150)</f>
        <v>0</v>
      </c>
      <c r="E1149" s="31">
        <f>SUM(E1150)</f>
        <v>0</v>
      </c>
      <c r="F1149" s="32">
        <f t="shared" ref="F1149:F1212" si="167">SUM(D1149+E1149)</f>
        <v>0</v>
      </c>
      <c r="G1149" s="33">
        <f t="shared" si="166"/>
        <v>0</v>
      </c>
      <c r="H1149" s="31">
        <f>SUM(H1150)</f>
        <v>0</v>
      </c>
      <c r="I1149" s="34">
        <f t="shared" si="163"/>
        <v>0</v>
      </c>
      <c r="J1149" s="31">
        <f>SUM(J1150)</f>
        <v>0</v>
      </c>
      <c r="K1149" s="33">
        <f t="shared" si="160"/>
        <v>0</v>
      </c>
      <c r="L1149" s="35">
        <f t="shared" si="164"/>
        <v>0</v>
      </c>
      <c r="M1149" s="33">
        <f t="shared" si="161"/>
        <v>0</v>
      </c>
      <c r="N1149" s="31">
        <f>SUM(N1150)</f>
        <v>0</v>
      </c>
      <c r="O1149" s="33">
        <f t="shared" si="162"/>
        <v>0</v>
      </c>
      <c r="P1149" s="36">
        <f t="shared" si="165"/>
        <v>0</v>
      </c>
    </row>
    <row r="1150" spans="1:16" ht="26.25" hidden="1" x14ac:dyDescent="0.25">
      <c r="A1150" s="28">
        <v>3311403317377230</v>
      </c>
      <c r="B1150" s="39" t="s">
        <v>776</v>
      </c>
      <c r="C1150" s="30"/>
      <c r="D1150" s="37"/>
      <c r="E1150" s="37"/>
      <c r="F1150" s="32">
        <f t="shared" si="167"/>
        <v>0</v>
      </c>
      <c r="G1150" s="33">
        <f t="shared" si="166"/>
        <v>0</v>
      </c>
      <c r="H1150" s="37"/>
      <c r="I1150" s="34">
        <f t="shared" si="163"/>
        <v>0</v>
      </c>
      <c r="J1150" s="37"/>
      <c r="K1150" s="33">
        <f t="shared" si="160"/>
        <v>0</v>
      </c>
      <c r="L1150" s="35">
        <f t="shared" si="164"/>
        <v>0</v>
      </c>
      <c r="M1150" s="33">
        <f t="shared" si="161"/>
        <v>0</v>
      </c>
      <c r="N1150" s="37"/>
      <c r="O1150" s="33">
        <f t="shared" si="162"/>
        <v>0</v>
      </c>
      <c r="P1150" s="36">
        <f t="shared" si="165"/>
        <v>0</v>
      </c>
    </row>
    <row r="1151" spans="1:16" ht="26.25" hidden="1" x14ac:dyDescent="0.25">
      <c r="A1151" s="28">
        <v>3311403317379</v>
      </c>
      <c r="B1151" s="39" t="s">
        <v>777</v>
      </c>
      <c r="C1151" s="30"/>
      <c r="D1151" s="31">
        <f>SUM(D1152)</f>
        <v>0</v>
      </c>
      <c r="E1151" s="31">
        <f>SUM(E1152)</f>
        <v>0</v>
      </c>
      <c r="F1151" s="32">
        <f t="shared" si="167"/>
        <v>0</v>
      </c>
      <c r="G1151" s="33">
        <f t="shared" si="166"/>
        <v>0</v>
      </c>
      <c r="H1151" s="31">
        <f>SUM(H1152)</f>
        <v>0</v>
      </c>
      <c r="I1151" s="34">
        <f t="shared" si="163"/>
        <v>0</v>
      </c>
      <c r="J1151" s="31">
        <f>SUM(J1152)</f>
        <v>0</v>
      </c>
      <c r="K1151" s="33">
        <f t="shared" si="160"/>
        <v>0</v>
      </c>
      <c r="L1151" s="35">
        <f t="shared" si="164"/>
        <v>0</v>
      </c>
      <c r="M1151" s="33">
        <f t="shared" si="161"/>
        <v>0</v>
      </c>
      <c r="N1151" s="31">
        <f>SUM(N1152)</f>
        <v>0</v>
      </c>
      <c r="O1151" s="33">
        <f t="shared" si="162"/>
        <v>0</v>
      </c>
      <c r="P1151" s="36">
        <f t="shared" si="165"/>
        <v>0</v>
      </c>
    </row>
    <row r="1152" spans="1:16" ht="26.25" hidden="1" x14ac:dyDescent="0.25">
      <c r="A1152" s="28">
        <v>3311403317379230</v>
      </c>
      <c r="B1152" s="39" t="s">
        <v>777</v>
      </c>
      <c r="C1152" s="30"/>
      <c r="D1152" s="37"/>
      <c r="E1152" s="37"/>
      <c r="F1152" s="32">
        <f t="shared" si="167"/>
        <v>0</v>
      </c>
      <c r="G1152" s="33">
        <f t="shared" si="166"/>
        <v>0</v>
      </c>
      <c r="H1152" s="37"/>
      <c r="I1152" s="34">
        <f t="shared" si="163"/>
        <v>0</v>
      </c>
      <c r="J1152" s="37"/>
      <c r="K1152" s="33">
        <f t="shared" si="160"/>
        <v>0</v>
      </c>
      <c r="L1152" s="35">
        <f t="shared" si="164"/>
        <v>0</v>
      </c>
      <c r="M1152" s="33">
        <f t="shared" si="161"/>
        <v>0</v>
      </c>
      <c r="N1152" s="37"/>
      <c r="O1152" s="33">
        <f t="shared" si="162"/>
        <v>0</v>
      </c>
      <c r="P1152" s="36">
        <f t="shared" si="165"/>
        <v>0</v>
      </c>
    </row>
    <row r="1153" spans="1:16" ht="64.5" hidden="1" x14ac:dyDescent="0.25">
      <c r="A1153" s="28">
        <v>3311403317379</v>
      </c>
      <c r="B1153" s="39" t="s">
        <v>762</v>
      </c>
      <c r="C1153" s="30"/>
      <c r="D1153" s="31">
        <f>SUM(D1154)</f>
        <v>0</v>
      </c>
      <c r="E1153" s="31">
        <f>SUM(E1154)</f>
        <v>0</v>
      </c>
      <c r="F1153" s="32">
        <f t="shared" si="167"/>
        <v>0</v>
      </c>
      <c r="G1153" s="33">
        <f t="shared" si="166"/>
        <v>0</v>
      </c>
      <c r="H1153" s="31">
        <f>SUM(H1154)</f>
        <v>0</v>
      </c>
      <c r="I1153" s="34">
        <f t="shared" si="163"/>
        <v>0</v>
      </c>
      <c r="J1153" s="31">
        <f>SUM(J1154)</f>
        <v>0</v>
      </c>
      <c r="K1153" s="33">
        <f t="shared" si="160"/>
        <v>0</v>
      </c>
      <c r="L1153" s="35">
        <f t="shared" si="164"/>
        <v>0</v>
      </c>
      <c r="M1153" s="33">
        <f t="shared" si="161"/>
        <v>0</v>
      </c>
      <c r="N1153" s="31">
        <f>SUM(N1154)</f>
        <v>0</v>
      </c>
      <c r="O1153" s="33">
        <f t="shared" si="162"/>
        <v>0</v>
      </c>
      <c r="P1153" s="36">
        <f t="shared" si="165"/>
        <v>0</v>
      </c>
    </row>
    <row r="1154" spans="1:16" hidden="1" x14ac:dyDescent="0.25">
      <c r="A1154" s="28">
        <v>3311403317379230</v>
      </c>
      <c r="B1154" s="39" t="s">
        <v>778</v>
      </c>
      <c r="C1154" s="30"/>
      <c r="D1154" s="31"/>
      <c r="E1154" s="31"/>
      <c r="F1154" s="32">
        <f t="shared" si="167"/>
        <v>0</v>
      </c>
      <c r="G1154" s="33">
        <f t="shared" si="166"/>
        <v>0</v>
      </c>
      <c r="H1154" s="31"/>
      <c r="I1154" s="34">
        <f t="shared" si="163"/>
        <v>0</v>
      </c>
      <c r="J1154" s="31"/>
      <c r="K1154" s="33">
        <f t="shared" si="160"/>
        <v>0</v>
      </c>
      <c r="L1154" s="35">
        <f t="shared" si="164"/>
        <v>0</v>
      </c>
      <c r="M1154" s="33">
        <f t="shared" si="161"/>
        <v>0</v>
      </c>
      <c r="N1154" s="31"/>
      <c r="O1154" s="33">
        <f t="shared" si="162"/>
        <v>0</v>
      </c>
      <c r="P1154" s="36">
        <f t="shared" si="165"/>
        <v>0</v>
      </c>
    </row>
    <row r="1155" spans="1:16" ht="26.25" hidden="1" x14ac:dyDescent="0.25">
      <c r="A1155" s="65">
        <v>331140332</v>
      </c>
      <c r="B1155" s="39" t="s">
        <v>779</v>
      </c>
      <c r="C1155" s="30"/>
      <c r="D1155" s="31">
        <f>SUM(D1156+D1158+D1160+D1162+D1164+D1166+D1171+D1174+D1176)</f>
        <v>0</v>
      </c>
      <c r="E1155" s="31">
        <f>SUM(E1156+E1158+E1160+E1162+E1164+E1166+E1171+E1174+E1176)</f>
        <v>0</v>
      </c>
      <c r="F1155" s="32">
        <f t="shared" si="167"/>
        <v>0</v>
      </c>
      <c r="G1155" s="33">
        <f t="shared" si="166"/>
        <v>0</v>
      </c>
      <c r="H1155" s="31">
        <f>SUM(H1156+H1158+H1160+H1162+H1164+H1166+H1171+H1174+H1176)</f>
        <v>0</v>
      </c>
      <c r="I1155" s="34">
        <f t="shared" si="163"/>
        <v>0</v>
      </c>
      <c r="J1155" s="31">
        <f>SUM(J1156+J1158+J1160+J1162+J1164+J1166+J1171+J1174+J1176)</f>
        <v>0</v>
      </c>
      <c r="K1155" s="33">
        <f t="shared" si="160"/>
        <v>0</v>
      </c>
      <c r="L1155" s="35">
        <f t="shared" si="164"/>
        <v>0</v>
      </c>
      <c r="M1155" s="33">
        <f t="shared" si="161"/>
        <v>0</v>
      </c>
      <c r="N1155" s="31">
        <f>SUM(N1156+N1158+N1160+N1162+N1164+N1166+N1171+N1174+N1176)</f>
        <v>0</v>
      </c>
      <c r="O1155" s="33">
        <f t="shared" si="162"/>
        <v>0</v>
      </c>
      <c r="P1155" s="36">
        <f t="shared" si="165"/>
        <v>0</v>
      </c>
    </row>
    <row r="1156" spans="1:16" hidden="1" x14ac:dyDescent="0.25">
      <c r="A1156" s="65">
        <v>3311403320188</v>
      </c>
      <c r="B1156" s="39" t="s">
        <v>780</v>
      </c>
      <c r="C1156" s="30"/>
      <c r="D1156" s="31">
        <f>SUM(D1157)</f>
        <v>0</v>
      </c>
      <c r="E1156" s="31">
        <f>SUM(E1157)</f>
        <v>0</v>
      </c>
      <c r="F1156" s="32">
        <f t="shared" si="167"/>
        <v>0</v>
      </c>
      <c r="G1156" s="33">
        <f t="shared" si="166"/>
        <v>0</v>
      </c>
      <c r="H1156" s="31">
        <f>SUM(H1157)</f>
        <v>0</v>
      </c>
      <c r="I1156" s="34">
        <f t="shared" si="163"/>
        <v>0</v>
      </c>
      <c r="J1156" s="31">
        <f>SUM(J1157)</f>
        <v>0</v>
      </c>
      <c r="K1156" s="33">
        <f t="shared" si="160"/>
        <v>0</v>
      </c>
      <c r="L1156" s="35">
        <f t="shared" si="164"/>
        <v>0</v>
      </c>
      <c r="M1156" s="33">
        <f t="shared" si="161"/>
        <v>0</v>
      </c>
      <c r="N1156" s="31">
        <f>SUM(N1157)</f>
        <v>0</v>
      </c>
      <c r="O1156" s="33">
        <f t="shared" si="162"/>
        <v>0</v>
      </c>
      <c r="P1156" s="36">
        <f t="shared" si="165"/>
        <v>0</v>
      </c>
    </row>
    <row r="1157" spans="1:16" hidden="1" x14ac:dyDescent="0.25">
      <c r="A1157" s="65">
        <v>3311403320188240</v>
      </c>
      <c r="B1157" s="66" t="s">
        <v>781</v>
      </c>
      <c r="C1157" s="30"/>
      <c r="D1157" s="37"/>
      <c r="E1157" s="37"/>
      <c r="F1157" s="32">
        <f t="shared" si="167"/>
        <v>0</v>
      </c>
      <c r="G1157" s="33">
        <f t="shared" si="166"/>
        <v>0</v>
      </c>
      <c r="H1157" s="37"/>
      <c r="I1157" s="34">
        <f t="shared" si="163"/>
        <v>0</v>
      </c>
      <c r="J1157" s="37"/>
      <c r="K1157" s="33">
        <f t="shared" si="160"/>
        <v>0</v>
      </c>
      <c r="L1157" s="35">
        <f t="shared" si="164"/>
        <v>0</v>
      </c>
      <c r="M1157" s="33">
        <f t="shared" si="161"/>
        <v>0</v>
      </c>
      <c r="N1157" s="37"/>
      <c r="O1157" s="33">
        <f t="shared" si="162"/>
        <v>0</v>
      </c>
      <c r="P1157" s="36">
        <f t="shared" si="165"/>
        <v>0</v>
      </c>
    </row>
    <row r="1158" spans="1:16" hidden="1" x14ac:dyDescent="0.25">
      <c r="A1158" s="28">
        <v>3311403320690</v>
      </c>
      <c r="B1158" s="39" t="s">
        <v>782</v>
      </c>
      <c r="C1158" s="30"/>
      <c r="D1158" s="31">
        <f>SUM(D1159)</f>
        <v>0</v>
      </c>
      <c r="E1158" s="31">
        <f>SUM(E1159)</f>
        <v>0</v>
      </c>
      <c r="F1158" s="32">
        <f t="shared" si="167"/>
        <v>0</v>
      </c>
      <c r="G1158" s="33">
        <f t="shared" si="166"/>
        <v>0</v>
      </c>
      <c r="H1158" s="31">
        <f>SUM(H1159)</f>
        <v>0</v>
      </c>
      <c r="I1158" s="34">
        <f t="shared" si="163"/>
        <v>0</v>
      </c>
      <c r="J1158" s="31">
        <f>SUM(J1159)</f>
        <v>0</v>
      </c>
      <c r="K1158" s="33">
        <f t="shared" si="160"/>
        <v>0</v>
      </c>
      <c r="L1158" s="35">
        <f t="shared" si="164"/>
        <v>0</v>
      </c>
      <c r="M1158" s="33">
        <f t="shared" si="161"/>
        <v>0</v>
      </c>
      <c r="N1158" s="31">
        <f>SUM(N1159)</f>
        <v>0</v>
      </c>
      <c r="O1158" s="33">
        <f t="shared" si="162"/>
        <v>0</v>
      </c>
      <c r="P1158" s="36">
        <f t="shared" si="165"/>
        <v>0</v>
      </c>
    </row>
    <row r="1159" spans="1:16" hidden="1" x14ac:dyDescent="0.25">
      <c r="A1159" s="28">
        <v>3311403320690240</v>
      </c>
      <c r="B1159" s="39" t="s">
        <v>782</v>
      </c>
      <c r="C1159" s="30"/>
      <c r="D1159" s="37"/>
      <c r="E1159" s="37"/>
      <c r="F1159" s="32">
        <f t="shared" si="167"/>
        <v>0</v>
      </c>
      <c r="G1159" s="33">
        <f t="shared" si="166"/>
        <v>0</v>
      </c>
      <c r="H1159" s="37"/>
      <c r="I1159" s="34">
        <f t="shared" si="163"/>
        <v>0</v>
      </c>
      <c r="J1159" s="37"/>
      <c r="K1159" s="33">
        <f t="shared" si="160"/>
        <v>0</v>
      </c>
      <c r="L1159" s="35">
        <f t="shared" si="164"/>
        <v>0</v>
      </c>
      <c r="M1159" s="33">
        <f t="shared" si="161"/>
        <v>0</v>
      </c>
      <c r="N1159" s="37"/>
      <c r="O1159" s="33">
        <f t="shared" si="162"/>
        <v>0</v>
      </c>
      <c r="P1159" s="36">
        <f t="shared" si="165"/>
        <v>0</v>
      </c>
    </row>
    <row r="1160" spans="1:16" hidden="1" x14ac:dyDescent="0.25">
      <c r="A1160" s="28">
        <v>3311403320705</v>
      </c>
      <c r="B1160" s="39" t="s">
        <v>783</v>
      </c>
      <c r="C1160" s="30"/>
      <c r="D1160" s="31">
        <f>SUM(D1161)</f>
        <v>0</v>
      </c>
      <c r="E1160" s="31">
        <f>SUM(E1161)</f>
        <v>0</v>
      </c>
      <c r="F1160" s="32">
        <f t="shared" si="167"/>
        <v>0</v>
      </c>
      <c r="G1160" s="33">
        <f t="shared" si="166"/>
        <v>0</v>
      </c>
      <c r="H1160" s="31">
        <f>SUM(H1161)</f>
        <v>0</v>
      </c>
      <c r="I1160" s="34">
        <f t="shared" si="163"/>
        <v>0</v>
      </c>
      <c r="J1160" s="31">
        <f>SUM(J1161)</f>
        <v>0</v>
      </c>
      <c r="K1160" s="33">
        <f t="shared" si="160"/>
        <v>0</v>
      </c>
      <c r="L1160" s="35">
        <f t="shared" si="164"/>
        <v>0</v>
      </c>
      <c r="M1160" s="33">
        <f t="shared" si="161"/>
        <v>0</v>
      </c>
      <c r="N1160" s="31">
        <f>SUM(N1161)</f>
        <v>0</v>
      </c>
      <c r="O1160" s="33">
        <f t="shared" si="162"/>
        <v>0</v>
      </c>
      <c r="P1160" s="36">
        <f t="shared" si="165"/>
        <v>0</v>
      </c>
    </row>
    <row r="1161" spans="1:16" hidden="1" x14ac:dyDescent="0.25">
      <c r="A1161" s="28">
        <v>3311403320705240</v>
      </c>
      <c r="B1161" s="39" t="s">
        <v>783</v>
      </c>
      <c r="C1161" s="30"/>
      <c r="D1161" s="37"/>
      <c r="E1161" s="37"/>
      <c r="F1161" s="32">
        <f t="shared" si="167"/>
        <v>0</v>
      </c>
      <c r="G1161" s="33">
        <f t="shared" si="166"/>
        <v>0</v>
      </c>
      <c r="H1161" s="37"/>
      <c r="I1161" s="34">
        <f t="shared" si="163"/>
        <v>0</v>
      </c>
      <c r="J1161" s="37"/>
      <c r="K1161" s="33">
        <f t="shared" si="160"/>
        <v>0</v>
      </c>
      <c r="L1161" s="35">
        <f t="shared" si="164"/>
        <v>0</v>
      </c>
      <c r="M1161" s="33">
        <f t="shared" si="161"/>
        <v>0</v>
      </c>
      <c r="N1161" s="37"/>
      <c r="O1161" s="33">
        <f t="shared" si="162"/>
        <v>0</v>
      </c>
      <c r="P1161" s="36">
        <f t="shared" si="165"/>
        <v>0</v>
      </c>
    </row>
    <row r="1162" spans="1:16" hidden="1" x14ac:dyDescent="0.25">
      <c r="A1162" s="28">
        <v>3311403320734</v>
      </c>
      <c r="B1162" s="39" t="s">
        <v>784</v>
      </c>
      <c r="C1162" s="30"/>
      <c r="D1162" s="31">
        <f>SUM(D1163)</f>
        <v>0</v>
      </c>
      <c r="E1162" s="31">
        <f>SUM(E1163)</f>
        <v>0</v>
      </c>
      <c r="F1162" s="32">
        <f t="shared" si="167"/>
        <v>0</v>
      </c>
      <c r="G1162" s="33">
        <f t="shared" si="166"/>
        <v>0</v>
      </c>
      <c r="H1162" s="31">
        <f>SUM(H1163)</f>
        <v>0</v>
      </c>
      <c r="I1162" s="34">
        <f t="shared" si="163"/>
        <v>0</v>
      </c>
      <c r="J1162" s="31">
        <f>SUM(J1163)</f>
        <v>0</v>
      </c>
      <c r="K1162" s="33">
        <f t="shared" ref="K1162:K1225" si="168">IF(OR(J1162=0,F1162=0),0,J1162/F1162)*100</f>
        <v>0</v>
      </c>
      <c r="L1162" s="35">
        <f t="shared" si="164"/>
        <v>0</v>
      </c>
      <c r="M1162" s="33">
        <f t="shared" ref="M1162:M1225" si="169">IF(OR(L1162=0,F1162=0),0,L1162/F1162)*100</f>
        <v>0</v>
      </c>
      <c r="N1162" s="31">
        <f>SUM(N1163)</f>
        <v>0</v>
      </c>
      <c r="O1162" s="33">
        <f t="shared" ref="O1162:O1225" si="170">IF(OR(N1162=0,F1162=0),0,N1162/F1162)*100</f>
        <v>0</v>
      </c>
      <c r="P1162" s="36">
        <f t="shared" si="165"/>
        <v>0</v>
      </c>
    </row>
    <row r="1163" spans="1:16" hidden="1" x14ac:dyDescent="0.25">
      <c r="A1163" s="28">
        <v>3311403320734240</v>
      </c>
      <c r="B1163" s="39" t="s">
        <v>784</v>
      </c>
      <c r="C1163" s="30"/>
      <c r="D1163" s="37"/>
      <c r="E1163" s="37"/>
      <c r="F1163" s="32">
        <f t="shared" si="167"/>
        <v>0</v>
      </c>
      <c r="G1163" s="33">
        <f t="shared" si="166"/>
        <v>0</v>
      </c>
      <c r="H1163" s="37"/>
      <c r="I1163" s="34">
        <f t="shared" ref="I1163:I1226" si="171">SUM(F1163-H1163)</f>
        <v>0</v>
      </c>
      <c r="J1163" s="37"/>
      <c r="K1163" s="33">
        <f t="shared" si="168"/>
        <v>0</v>
      </c>
      <c r="L1163" s="35">
        <f t="shared" si="164"/>
        <v>0</v>
      </c>
      <c r="M1163" s="33">
        <f t="shared" si="169"/>
        <v>0</v>
      </c>
      <c r="N1163" s="37"/>
      <c r="O1163" s="33">
        <f t="shared" si="170"/>
        <v>0</v>
      </c>
      <c r="P1163" s="36">
        <f t="shared" si="165"/>
        <v>0</v>
      </c>
    </row>
    <row r="1164" spans="1:16" ht="26.25" hidden="1" x14ac:dyDescent="0.25">
      <c r="A1164" s="28">
        <v>3311403320759</v>
      </c>
      <c r="B1164" s="39" t="s">
        <v>785</v>
      </c>
      <c r="C1164" s="30"/>
      <c r="D1164" s="31">
        <f>SUM(D1165)</f>
        <v>0</v>
      </c>
      <c r="E1164" s="31">
        <f>SUM(E1165)</f>
        <v>0</v>
      </c>
      <c r="F1164" s="32">
        <f t="shared" si="167"/>
        <v>0</v>
      </c>
      <c r="G1164" s="33">
        <f t="shared" si="166"/>
        <v>0</v>
      </c>
      <c r="H1164" s="31">
        <f>SUM(H1165)</f>
        <v>0</v>
      </c>
      <c r="I1164" s="34">
        <f t="shared" si="171"/>
        <v>0</v>
      </c>
      <c r="J1164" s="31">
        <f>SUM(J1165)</f>
        <v>0</v>
      </c>
      <c r="K1164" s="33">
        <f t="shared" si="168"/>
        <v>0</v>
      </c>
      <c r="L1164" s="35">
        <f t="shared" si="164"/>
        <v>0</v>
      </c>
      <c r="M1164" s="33">
        <f t="shared" si="169"/>
        <v>0</v>
      </c>
      <c r="N1164" s="31">
        <f>SUM(N1165)</f>
        <v>0</v>
      </c>
      <c r="O1164" s="33">
        <f t="shared" si="170"/>
        <v>0</v>
      </c>
      <c r="P1164" s="36">
        <f t="shared" si="165"/>
        <v>0</v>
      </c>
    </row>
    <row r="1165" spans="1:16" ht="26.25" hidden="1" x14ac:dyDescent="0.25">
      <c r="A1165" s="28">
        <v>3311403320759240</v>
      </c>
      <c r="B1165" s="39" t="s">
        <v>785</v>
      </c>
      <c r="C1165" s="30"/>
      <c r="D1165" s="37"/>
      <c r="E1165" s="37"/>
      <c r="F1165" s="32">
        <f t="shared" si="167"/>
        <v>0</v>
      </c>
      <c r="G1165" s="33">
        <f t="shared" si="166"/>
        <v>0</v>
      </c>
      <c r="H1165" s="37"/>
      <c r="I1165" s="34">
        <f t="shared" si="171"/>
        <v>0</v>
      </c>
      <c r="J1165" s="37"/>
      <c r="K1165" s="33">
        <f t="shared" si="168"/>
        <v>0</v>
      </c>
      <c r="L1165" s="35">
        <f t="shared" si="164"/>
        <v>0</v>
      </c>
      <c r="M1165" s="33">
        <f t="shared" si="169"/>
        <v>0</v>
      </c>
      <c r="N1165" s="37"/>
      <c r="O1165" s="33">
        <f t="shared" si="170"/>
        <v>0</v>
      </c>
      <c r="P1165" s="36">
        <f t="shared" si="165"/>
        <v>0</v>
      </c>
    </row>
    <row r="1166" spans="1:16" ht="39" hidden="1" x14ac:dyDescent="0.25">
      <c r="A1166" s="28">
        <v>3311403320766</v>
      </c>
      <c r="B1166" s="39" t="s">
        <v>786</v>
      </c>
      <c r="C1166" s="30"/>
      <c r="D1166" s="31">
        <f>SUM(D1167:D1170)</f>
        <v>0</v>
      </c>
      <c r="E1166" s="31">
        <f>SUM(E1167:E1170)</f>
        <v>0</v>
      </c>
      <c r="F1166" s="32">
        <f t="shared" si="167"/>
        <v>0</v>
      </c>
      <c r="G1166" s="33">
        <f t="shared" si="166"/>
        <v>0</v>
      </c>
      <c r="H1166" s="31">
        <f>SUM(H1167:H1170)</f>
        <v>0</v>
      </c>
      <c r="I1166" s="34">
        <f t="shared" si="171"/>
        <v>0</v>
      </c>
      <c r="J1166" s="31">
        <f>SUM(J1167:J1170)</f>
        <v>0</v>
      </c>
      <c r="K1166" s="33">
        <f t="shared" si="168"/>
        <v>0</v>
      </c>
      <c r="L1166" s="35">
        <f t="shared" si="164"/>
        <v>0</v>
      </c>
      <c r="M1166" s="33">
        <f t="shared" si="169"/>
        <v>0</v>
      </c>
      <c r="N1166" s="31">
        <f>SUM(N1167:N1170)</f>
        <v>0</v>
      </c>
      <c r="O1166" s="33">
        <f t="shared" si="170"/>
        <v>0</v>
      </c>
      <c r="P1166" s="36">
        <f t="shared" si="165"/>
        <v>0</v>
      </c>
    </row>
    <row r="1167" spans="1:16" ht="39" hidden="1" x14ac:dyDescent="0.25">
      <c r="A1167" s="28">
        <v>3311403320766240</v>
      </c>
      <c r="B1167" s="39" t="s">
        <v>786</v>
      </c>
      <c r="C1167" s="30"/>
      <c r="D1167" s="37"/>
      <c r="E1167" s="37"/>
      <c r="F1167" s="32">
        <f t="shared" si="167"/>
        <v>0</v>
      </c>
      <c r="G1167" s="33">
        <f t="shared" si="166"/>
        <v>0</v>
      </c>
      <c r="H1167" s="37"/>
      <c r="I1167" s="34">
        <f t="shared" si="171"/>
        <v>0</v>
      </c>
      <c r="J1167" s="37"/>
      <c r="K1167" s="33">
        <f t="shared" si="168"/>
        <v>0</v>
      </c>
      <c r="L1167" s="35">
        <f t="shared" si="164"/>
        <v>0</v>
      </c>
      <c r="M1167" s="33">
        <f t="shared" si="169"/>
        <v>0</v>
      </c>
      <c r="N1167" s="37"/>
      <c r="O1167" s="33">
        <f t="shared" si="170"/>
        <v>0</v>
      </c>
      <c r="P1167" s="36">
        <f t="shared" si="165"/>
        <v>0</v>
      </c>
    </row>
    <row r="1168" spans="1:16" ht="39" hidden="1" x14ac:dyDescent="0.25">
      <c r="A1168" s="28">
        <v>3311403320766240</v>
      </c>
      <c r="B1168" s="39" t="s">
        <v>786</v>
      </c>
      <c r="C1168" s="30"/>
      <c r="D1168" s="37"/>
      <c r="E1168" s="37"/>
      <c r="F1168" s="32">
        <f t="shared" si="167"/>
        <v>0</v>
      </c>
      <c r="G1168" s="33">
        <f t="shared" si="166"/>
        <v>0</v>
      </c>
      <c r="H1168" s="37"/>
      <c r="I1168" s="34">
        <f t="shared" si="171"/>
        <v>0</v>
      </c>
      <c r="J1168" s="37"/>
      <c r="K1168" s="33">
        <f t="shared" si="168"/>
        <v>0</v>
      </c>
      <c r="L1168" s="35">
        <f t="shared" si="164"/>
        <v>0</v>
      </c>
      <c r="M1168" s="33">
        <f t="shared" si="169"/>
        <v>0</v>
      </c>
      <c r="N1168" s="37"/>
      <c r="O1168" s="33">
        <f t="shared" si="170"/>
        <v>0</v>
      </c>
      <c r="P1168" s="36">
        <f t="shared" si="165"/>
        <v>0</v>
      </c>
    </row>
    <row r="1169" spans="1:16" ht="39" hidden="1" x14ac:dyDescent="0.25">
      <c r="A1169" s="28">
        <v>3311403320766240</v>
      </c>
      <c r="B1169" s="39" t="s">
        <v>786</v>
      </c>
      <c r="C1169" s="30"/>
      <c r="D1169" s="37"/>
      <c r="E1169" s="37"/>
      <c r="F1169" s="32">
        <f t="shared" si="167"/>
        <v>0</v>
      </c>
      <c r="G1169" s="33">
        <f t="shared" si="166"/>
        <v>0</v>
      </c>
      <c r="H1169" s="37"/>
      <c r="I1169" s="34">
        <f t="shared" si="171"/>
        <v>0</v>
      </c>
      <c r="J1169" s="37"/>
      <c r="K1169" s="33">
        <f t="shared" si="168"/>
        <v>0</v>
      </c>
      <c r="L1169" s="35">
        <f t="shared" ref="L1169:L1232" si="172">SUM(N1169-J1169)</f>
        <v>0</v>
      </c>
      <c r="M1169" s="33">
        <f t="shared" si="169"/>
        <v>0</v>
      </c>
      <c r="N1169" s="37"/>
      <c r="O1169" s="33">
        <f t="shared" si="170"/>
        <v>0</v>
      </c>
      <c r="P1169" s="36">
        <f t="shared" ref="P1169:P1232" si="173">SUM(F1169-N1169)</f>
        <v>0</v>
      </c>
    </row>
    <row r="1170" spans="1:16" ht="39" hidden="1" x14ac:dyDescent="0.25">
      <c r="A1170" s="28">
        <v>3311403320766240</v>
      </c>
      <c r="B1170" s="39" t="s">
        <v>786</v>
      </c>
      <c r="C1170" s="30"/>
      <c r="D1170" s="37"/>
      <c r="E1170" s="37"/>
      <c r="F1170" s="32">
        <f t="shared" si="167"/>
        <v>0</v>
      </c>
      <c r="G1170" s="33">
        <f t="shared" si="166"/>
        <v>0</v>
      </c>
      <c r="H1170" s="37"/>
      <c r="I1170" s="34">
        <f t="shared" si="171"/>
        <v>0</v>
      </c>
      <c r="J1170" s="37"/>
      <c r="K1170" s="33">
        <f t="shared" si="168"/>
        <v>0</v>
      </c>
      <c r="L1170" s="35">
        <f t="shared" si="172"/>
        <v>0</v>
      </c>
      <c r="M1170" s="33">
        <f t="shared" si="169"/>
        <v>0</v>
      </c>
      <c r="N1170" s="37"/>
      <c r="O1170" s="33">
        <f t="shared" si="170"/>
        <v>0</v>
      </c>
      <c r="P1170" s="36">
        <f t="shared" si="173"/>
        <v>0</v>
      </c>
    </row>
    <row r="1171" spans="1:16" ht="26.25" hidden="1" x14ac:dyDescent="0.25">
      <c r="A1171" s="28">
        <v>3311403320831</v>
      </c>
      <c r="B1171" s="39" t="s">
        <v>787</v>
      </c>
      <c r="C1171" s="30"/>
      <c r="D1171" s="31">
        <f>SUM(D1172:D1173)</f>
        <v>0</v>
      </c>
      <c r="E1171" s="31">
        <f>SUM(E1172:E1173)</f>
        <v>0</v>
      </c>
      <c r="F1171" s="32">
        <f t="shared" si="167"/>
        <v>0</v>
      </c>
      <c r="G1171" s="33">
        <f t="shared" si="166"/>
        <v>0</v>
      </c>
      <c r="H1171" s="31">
        <f>SUM(H1172:H1173)</f>
        <v>0</v>
      </c>
      <c r="I1171" s="34">
        <f t="shared" si="171"/>
        <v>0</v>
      </c>
      <c r="J1171" s="31">
        <f>SUM(J1172:J1173)</f>
        <v>0</v>
      </c>
      <c r="K1171" s="33">
        <f t="shared" si="168"/>
        <v>0</v>
      </c>
      <c r="L1171" s="35">
        <f t="shared" si="172"/>
        <v>0</v>
      </c>
      <c r="M1171" s="33">
        <f t="shared" si="169"/>
        <v>0</v>
      </c>
      <c r="N1171" s="31">
        <f>SUM(N1172:N1173)</f>
        <v>0</v>
      </c>
      <c r="O1171" s="33">
        <f t="shared" si="170"/>
        <v>0</v>
      </c>
      <c r="P1171" s="36">
        <f t="shared" si="173"/>
        <v>0</v>
      </c>
    </row>
    <row r="1172" spans="1:16" ht="26.25" hidden="1" x14ac:dyDescent="0.25">
      <c r="A1172" s="28">
        <v>3311403320831240</v>
      </c>
      <c r="B1172" s="39" t="s">
        <v>787</v>
      </c>
      <c r="C1172" s="30"/>
      <c r="D1172" s="37"/>
      <c r="E1172" s="37"/>
      <c r="F1172" s="32">
        <f t="shared" si="167"/>
        <v>0</v>
      </c>
      <c r="G1172" s="33">
        <f t="shared" si="166"/>
        <v>0</v>
      </c>
      <c r="H1172" s="37"/>
      <c r="I1172" s="34">
        <f t="shared" si="171"/>
        <v>0</v>
      </c>
      <c r="J1172" s="37"/>
      <c r="K1172" s="33">
        <f t="shared" si="168"/>
        <v>0</v>
      </c>
      <c r="L1172" s="35">
        <f t="shared" si="172"/>
        <v>0</v>
      </c>
      <c r="M1172" s="33">
        <f t="shared" si="169"/>
        <v>0</v>
      </c>
      <c r="N1172" s="37"/>
      <c r="O1172" s="33">
        <f t="shared" si="170"/>
        <v>0</v>
      </c>
      <c r="P1172" s="36">
        <f t="shared" si="173"/>
        <v>0</v>
      </c>
    </row>
    <row r="1173" spans="1:16" ht="26.25" hidden="1" x14ac:dyDescent="0.25">
      <c r="A1173" s="28">
        <v>3311403320831240</v>
      </c>
      <c r="B1173" s="39" t="s">
        <v>787</v>
      </c>
      <c r="C1173" s="30"/>
      <c r="D1173" s="37"/>
      <c r="E1173" s="37"/>
      <c r="F1173" s="32">
        <f t="shared" si="167"/>
        <v>0</v>
      </c>
      <c r="G1173" s="33">
        <f t="shared" si="166"/>
        <v>0</v>
      </c>
      <c r="H1173" s="37"/>
      <c r="I1173" s="34">
        <f t="shared" si="171"/>
        <v>0</v>
      </c>
      <c r="J1173" s="37"/>
      <c r="K1173" s="33">
        <f t="shared" si="168"/>
        <v>0</v>
      </c>
      <c r="L1173" s="35">
        <f t="shared" si="172"/>
        <v>0</v>
      </c>
      <c r="M1173" s="33">
        <f t="shared" si="169"/>
        <v>0</v>
      </c>
      <c r="N1173" s="37"/>
      <c r="O1173" s="33">
        <f t="shared" si="170"/>
        <v>0</v>
      </c>
      <c r="P1173" s="36">
        <f t="shared" si="173"/>
        <v>0</v>
      </c>
    </row>
    <row r="1174" spans="1:16" hidden="1" x14ac:dyDescent="0.25">
      <c r="A1174" s="65">
        <v>3311403320954</v>
      </c>
      <c r="B1174" s="66" t="s">
        <v>788</v>
      </c>
      <c r="C1174" s="30"/>
      <c r="D1174" s="31">
        <f>SUM(D1175)</f>
        <v>0</v>
      </c>
      <c r="E1174" s="31">
        <f>SUM(E1175)</f>
        <v>0</v>
      </c>
      <c r="F1174" s="32">
        <f t="shared" si="167"/>
        <v>0</v>
      </c>
      <c r="G1174" s="33">
        <f t="shared" si="166"/>
        <v>0</v>
      </c>
      <c r="H1174" s="31">
        <f>SUM(H1175)</f>
        <v>0</v>
      </c>
      <c r="I1174" s="34">
        <f t="shared" si="171"/>
        <v>0</v>
      </c>
      <c r="J1174" s="31">
        <f>SUM(J1175)</f>
        <v>0</v>
      </c>
      <c r="K1174" s="33">
        <f t="shared" si="168"/>
        <v>0</v>
      </c>
      <c r="L1174" s="35">
        <f t="shared" si="172"/>
        <v>0</v>
      </c>
      <c r="M1174" s="33">
        <f t="shared" si="169"/>
        <v>0</v>
      </c>
      <c r="N1174" s="31">
        <f>SUM(N1175)</f>
        <v>0</v>
      </c>
      <c r="O1174" s="33">
        <f t="shared" si="170"/>
        <v>0</v>
      </c>
      <c r="P1174" s="36">
        <f t="shared" si="173"/>
        <v>0</v>
      </c>
    </row>
    <row r="1175" spans="1:16" hidden="1" x14ac:dyDescent="0.25">
      <c r="A1175" s="65">
        <v>3311403320954240</v>
      </c>
      <c r="B1175" s="66" t="s">
        <v>789</v>
      </c>
      <c r="C1175" s="30"/>
      <c r="D1175" s="37"/>
      <c r="E1175" s="37"/>
      <c r="F1175" s="32">
        <f t="shared" si="167"/>
        <v>0</v>
      </c>
      <c r="G1175" s="33">
        <f t="shared" si="166"/>
        <v>0</v>
      </c>
      <c r="H1175" s="37"/>
      <c r="I1175" s="34">
        <f t="shared" si="171"/>
        <v>0</v>
      </c>
      <c r="J1175" s="37"/>
      <c r="K1175" s="33">
        <f t="shared" si="168"/>
        <v>0</v>
      </c>
      <c r="L1175" s="35">
        <f t="shared" si="172"/>
        <v>0</v>
      </c>
      <c r="M1175" s="33">
        <f t="shared" si="169"/>
        <v>0</v>
      </c>
      <c r="N1175" s="37"/>
      <c r="O1175" s="33">
        <f t="shared" si="170"/>
        <v>0</v>
      </c>
      <c r="P1175" s="36">
        <f t="shared" si="173"/>
        <v>0</v>
      </c>
    </row>
    <row r="1176" spans="1:16" hidden="1" x14ac:dyDescent="0.25">
      <c r="A1176" s="28">
        <v>3311403320957</v>
      </c>
      <c r="B1176" s="39" t="s">
        <v>790</v>
      </c>
      <c r="C1176" s="30"/>
      <c r="D1176" s="31">
        <f>SUM(D1177)</f>
        <v>0</v>
      </c>
      <c r="E1176" s="31">
        <f>SUM(E1177)</f>
        <v>0</v>
      </c>
      <c r="F1176" s="32">
        <f t="shared" si="167"/>
        <v>0</v>
      </c>
      <c r="G1176" s="33">
        <f t="shared" si="166"/>
        <v>0</v>
      </c>
      <c r="H1176" s="31">
        <f>SUM(H1177)</f>
        <v>0</v>
      </c>
      <c r="I1176" s="34">
        <f t="shared" si="171"/>
        <v>0</v>
      </c>
      <c r="J1176" s="31">
        <f>SUM(J1177)</f>
        <v>0</v>
      </c>
      <c r="K1176" s="33">
        <f t="shared" si="168"/>
        <v>0</v>
      </c>
      <c r="L1176" s="35">
        <f t="shared" si="172"/>
        <v>0</v>
      </c>
      <c r="M1176" s="33">
        <f t="shared" si="169"/>
        <v>0</v>
      </c>
      <c r="N1176" s="31">
        <f>SUM(N1177)</f>
        <v>0</v>
      </c>
      <c r="O1176" s="33">
        <f t="shared" si="170"/>
        <v>0</v>
      </c>
      <c r="P1176" s="36">
        <f t="shared" si="173"/>
        <v>0</v>
      </c>
    </row>
    <row r="1177" spans="1:16" hidden="1" x14ac:dyDescent="0.25">
      <c r="A1177" s="28">
        <v>3311403320957240</v>
      </c>
      <c r="B1177" s="39" t="s">
        <v>791</v>
      </c>
      <c r="C1177" s="30"/>
      <c r="D1177" s="37"/>
      <c r="E1177" s="37"/>
      <c r="F1177" s="32">
        <f t="shared" si="167"/>
        <v>0</v>
      </c>
      <c r="G1177" s="33">
        <f t="shared" si="166"/>
        <v>0</v>
      </c>
      <c r="H1177" s="37"/>
      <c r="I1177" s="34">
        <f t="shared" si="171"/>
        <v>0</v>
      </c>
      <c r="J1177" s="37"/>
      <c r="K1177" s="33">
        <f t="shared" si="168"/>
        <v>0</v>
      </c>
      <c r="L1177" s="35">
        <f t="shared" si="172"/>
        <v>0</v>
      </c>
      <c r="M1177" s="33">
        <f t="shared" si="169"/>
        <v>0</v>
      </c>
      <c r="N1177" s="37"/>
      <c r="O1177" s="33">
        <f t="shared" si="170"/>
        <v>0</v>
      </c>
      <c r="P1177" s="36">
        <f t="shared" si="173"/>
        <v>0</v>
      </c>
    </row>
    <row r="1178" spans="1:16" hidden="1" x14ac:dyDescent="0.25">
      <c r="A1178" s="28">
        <v>331140333</v>
      </c>
      <c r="B1178" s="39" t="s">
        <v>792</v>
      </c>
      <c r="C1178" s="30"/>
      <c r="D1178" s="31">
        <f>SUM(D1179)</f>
        <v>0</v>
      </c>
      <c r="E1178" s="31">
        <f>SUM(E1179)</f>
        <v>0</v>
      </c>
      <c r="F1178" s="32">
        <f t="shared" si="167"/>
        <v>0</v>
      </c>
      <c r="G1178" s="33">
        <f t="shared" si="166"/>
        <v>0</v>
      </c>
      <c r="H1178" s="31">
        <f>SUM(H1179)</f>
        <v>0</v>
      </c>
      <c r="I1178" s="34">
        <f t="shared" si="171"/>
        <v>0</v>
      </c>
      <c r="J1178" s="31">
        <f>SUM(J1179)</f>
        <v>0</v>
      </c>
      <c r="K1178" s="33">
        <f t="shared" si="168"/>
        <v>0</v>
      </c>
      <c r="L1178" s="35">
        <f t="shared" si="172"/>
        <v>0</v>
      </c>
      <c r="M1178" s="33">
        <f t="shared" si="169"/>
        <v>0</v>
      </c>
      <c r="N1178" s="31">
        <f>SUM(N1179)</f>
        <v>0</v>
      </c>
      <c r="O1178" s="33">
        <f t="shared" si="170"/>
        <v>0</v>
      </c>
      <c r="P1178" s="36">
        <f t="shared" si="173"/>
        <v>0</v>
      </c>
    </row>
    <row r="1179" spans="1:16" hidden="1" x14ac:dyDescent="0.25">
      <c r="A1179" s="28">
        <v>3311403330485</v>
      </c>
      <c r="B1179" s="39" t="s">
        <v>792</v>
      </c>
      <c r="C1179" s="30"/>
      <c r="D1179" s="31">
        <f>SUM(D1180)</f>
        <v>0</v>
      </c>
      <c r="E1179" s="31">
        <f>SUM(E1180)</f>
        <v>0</v>
      </c>
      <c r="F1179" s="32">
        <f t="shared" si="167"/>
        <v>0</v>
      </c>
      <c r="G1179" s="33">
        <f t="shared" si="166"/>
        <v>0</v>
      </c>
      <c r="H1179" s="31">
        <f>SUM(H1180)</f>
        <v>0</v>
      </c>
      <c r="I1179" s="34">
        <f t="shared" si="171"/>
        <v>0</v>
      </c>
      <c r="J1179" s="31">
        <f>SUM(J1180)</f>
        <v>0</v>
      </c>
      <c r="K1179" s="33">
        <f t="shared" si="168"/>
        <v>0</v>
      </c>
      <c r="L1179" s="35">
        <f t="shared" si="172"/>
        <v>0</v>
      </c>
      <c r="M1179" s="33">
        <f t="shared" si="169"/>
        <v>0</v>
      </c>
      <c r="N1179" s="31">
        <f>SUM(N1180)</f>
        <v>0</v>
      </c>
      <c r="O1179" s="33">
        <f t="shared" si="170"/>
        <v>0</v>
      </c>
      <c r="P1179" s="36">
        <f t="shared" si="173"/>
        <v>0</v>
      </c>
    </row>
    <row r="1180" spans="1:16" hidden="1" x14ac:dyDescent="0.25">
      <c r="A1180" s="28">
        <v>3311403330485240</v>
      </c>
      <c r="B1180" s="39" t="s">
        <v>792</v>
      </c>
      <c r="C1180" s="30"/>
      <c r="D1180" s="37"/>
      <c r="E1180" s="37"/>
      <c r="F1180" s="32">
        <f t="shared" si="167"/>
        <v>0</v>
      </c>
      <c r="G1180" s="33">
        <f t="shared" si="166"/>
        <v>0</v>
      </c>
      <c r="H1180" s="37"/>
      <c r="I1180" s="34">
        <f t="shared" si="171"/>
        <v>0</v>
      </c>
      <c r="J1180" s="37"/>
      <c r="K1180" s="33">
        <f t="shared" si="168"/>
        <v>0</v>
      </c>
      <c r="L1180" s="35">
        <f t="shared" si="172"/>
        <v>0</v>
      </c>
      <c r="M1180" s="33">
        <f t="shared" si="169"/>
        <v>0</v>
      </c>
      <c r="N1180" s="37"/>
      <c r="O1180" s="33">
        <f t="shared" si="170"/>
        <v>0</v>
      </c>
      <c r="P1180" s="36">
        <f t="shared" si="173"/>
        <v>0</v>
      </c>
    </row>
    <row r="1181" spans="1:16" hidden="1" x14ac:dyDescent="0.25">
      <c r="A1181" s="63">
        <v>332</v>
      </c>
      <c r="B1181" s="62" t="s">
        <v>793</v>
      </c>
      <c r="C1181" s="21"/>
      <c r="D1181" s="22">
        <f>SUM(D1182+D1204+D1259+D1261)</f>
        <v>0</v>
      </c>
      <c r="E1181" s="22">
        <f>SUM(E1182+E1204+E1259+E1261)</f>
        <v>0</v>
      </c>
      <c r="F1181" s="23">
        <f t="shared" si="167"/>
        <v>0</v>
      </c>
      <c r="G1181" s="24">
        <f t="shared" si="166"/>
        <v>0</v>
      </c>
      <c r="H1181" s="22">
        <f>SUM(H1182+H1204+H1259+H1261)</f>
        <v>0</v>
      </c>
      <c r="I1181" s="34">
        <f t="shared" si="171"/>
        <v>0</v>
      </c>
      <c r="J1181" s="22">
        <f>SUM(J1182+J1204+J1259+J1261)</f>
        <v>0</v>
      </c>
      <c r="K1181" s="33">
        <f t="shared" si="168"/>
        <v>0</v>
      </c>
      <c r="L1181" s="35">
        <f t="shared" si="172"/>
        <v>0</v>
      </c>
      <c r="M1181" s="33">
        <f t="shared" si="169"/>
        <v>0</v>
      </c>
      <c r="N1181" s="22">
        <f>SUM(N1182+N1204+N1259+N1261)</f>
        <v>0</v>
      </c>
      <c r="O1181" s="33">
        <f t="shared" si="170"/>
        <v>0</v>
      </c>
      <c r="P1181" s="36">
        <f t="shared" si="173"/>
        <v>0</v>
      </c>
    </row>
    <row r="1182" spans="1:16" hidden="1" x14ac:dyDescent="0.25">
      <c r="A1182" s="28">
        <v>33201</v>
      </c>
      <c r="B1182" s="40" t="s">
        <v>794</v>
      </c>
      <c r="C1182" s="30"/>
      <c r="D1182" s="31">
        <f>SUM(D1183:D1203)-D1199</f>
        <v>0</v>
      </c>
      <c r="E1182" s="31">
        <f>SUM(E1183:E1203)-E1199</f>
        <v>0</v>
      </c>
      <c r="F1182" s="32">
        <f t="shared" si="167"/>
        <v>0</v>
      </c>
      <c r="G1182" s="33">
        <f t="shared" si="166"/>
        <v>0</v>
      </c>
      <c r="H1182" s="31">
        <f>SUM(H1183:H1203)-H1199</f>
        <v>0</v>
      </c>
      <c r="I1182" s="34">
        <f t="shared" si="171"/>
        <v>0</v>
      </c>
      <c r="J1182" s="31">
        <f>SUM(J1183:J1203)-J1199</f>
        <v>0</v>
      </c>
      <c r="K1182" s="33">
        <f t="shared" si="168"/>
        <v>0</v>
      </c>
      <c r="L1182" s="35">
        <f t="shared" si="172"/>
        <v>0</v>
      </c>
      <c r="M1182" s="33">
        <f t="shared" si="169"/>
        <v>0</v>
      </c>
      <c r="N1182" s="31">
        <f>SUM(N1183:N1203)-N1199</f>
        <v>0</v>
      </c>
      <c r="O1182" s="33">
        <f t="shared" si="170"/>
        <v>0</v>
      </c>
      <c r="P1182" s="36">
        <f t="shared" si="173"/>
        <v>0</v>
      </c>
    </row>
    <row r="1183" spans="1:16" hidden="1" x14ac:dyDescent="0.25">
      <c r="A1183" s="28">
        <v>3320104</v>
      </c>
      <c r="B1183" s="39" t="s">
        <v>125</v>
      </c>
      <c r="C1183" s="30"/>
      <c r="D1183" s="31"/>
      <c r="E1183" s="31"/>
      <c r="F1183" s="32">
        <f t="shared" si="167"/>
        <v>0</v>
      </c>
      <c r="G1183" s="33">
        <f t="shared" si="166"/>
        <v>0</v>
      </c>
      <c r="H1183" s="31"/>
      <c r="I1183" s="34">
        <f t="shared" si="171"/>
        <v>0</v>
      </c>
      <c r="J1183" s="31"/>
      <c r="K1183" s="33">
        <f t="shared" si="168"/>
        <v>0</v>
      </c>
      <c r="L1183" s="35">
        <f t="shared" si="172"/>
        <v>0</v>
      </c>
      <c r="M1183" s="33">
        <f t="shared" si="169"/>
        <v>0</v>
      </c>
      <c r="N1183" s="31"/>
      <c r="O1183" s="33">
        <f t="shared" si="170"/>
        <v>0</v>
      </c>
      <c r="P1183" s="36">
        <f t="shared" si="173"/>
        <v>0</v>
      </c>
    </row>
    <row r="1184" spans="1:16" ht="26.25" hidden="1" x14ac:dyDescent="0.25">
      <c r="A1184" s="28">
        <v>3320105</v>
      </c>
      <c r="B1184" s="39" t="s">
        <v>126</v>
      </c>
      <c r="C1184" s="30"/>
      <c r="D1184" s="31"/>
      <c r="E1184" s="31"/>
      <c r="F1184" s="32">
        <f t="shared" si="167"/>
        <v>0</v>
      </c>
      <c r="G1184" s="33">
        <f t="shared" si="166"/>
        <v>0</v>
      </c>
      <c r="H1184" s="31"/>
      <c r="I1184" s="34">
        <f t="shared" si="171"/>
        <v>0</v>
      </c>
      <c r="J1184" s="31"/>
      <c r="K1184" s="33">
        <f t="shared" si="168"/>
        <v>0</v>
      </c>
      <c r="L1184" s="35">
        <f t="shared" si="172"/>
        <v>0</v>
      </c>
      <c r="M1184" s="33">
        <f t="shared" si="169"/>
        <v>0</v>
      </c>
      <c r="N1184" s="31"/>
      <c r="O1184" s="33">
        <f t="shared" si="170"/>
        <v>0</v>
      </c>
      <c r="P1184" s="36">
        <f t="shared" si="173"/>
        <v>0</v>
      </c>
    </row>
    <row r="1185" spans="1:16" hidden="1" x14ac:dyDescent="0.25">
      <c r="A1185" s="28">
        <v>3320107</v>
      </c>
      <c r="B1185" s="39" t="s">
        <v>127</v>
      </c>
      <c r="C1185" s="30"/>
      <c r="D1185" s="31"/>
      <c r="E1185" s="31"/>
      <c r="F1185" s="32">
        <f t="shared" si="167"/>
        <v>0</v>
      </c>
      <c r="G1185" s="33">
        <f t="shared" si="166"/>
        <v>0</v>
      </c>
      <c r="H1185" s="31"/>
      <c r="I1185" s="34">
        <f t="shared" si="171"/>
        <v>0</v>
      </c>
      <c r="J1185" s="31"/>
      <c r="K1185" s="33">
        <f t="shared" si="168"/>
        <v>0</v>
      </c>
      <c r="L1185" s="35">
        <f t="shared" si="172"/>
        <v>0</v>
      </c>
      <c r="M1185" s="33">
        <f t="shared" si="169"/>
        <v>0</v>
      </c>
      <c r="N1185" s="31"/>
      <c r="O1185" s="33">
        <f t="shared" si="170"/>
        <v>0</v>
      </c>
      <c r="P1185" s="36">
        <f t="shared" si="173"/>
        <v>0</v>
      </c>
    </row>
    <row r="1186" spans="1:16" hidden="1" x14ac:dyDescent="0.25">
      <c r="A1186" s="28">
        <v>3320109</v>
      </c>
      <c r="B1186" s="39" t="s">
        <v>128</v>
      </c>
      <c r="C1186" s="30"/>
      <c r="D1186" s="31"/>
      <c r="E1186" s="31"/>
      <c r="F1186" s="32">
        <f t="shared" si="167"/>
        <v>0</v>
      </c>
      <c r="G1186" s="33">
        <f t="shared" si="166"/>
        <v>0</v>
      </c>
      <c r="H1186" s="31"/>
      <c r="I1186" s="34">
        <f t="shared" si="171"/>
        <v>0</v>
      </c>
      <c r="J1186" s="31"/>
      <c r="K1186" s="33">
        <f t="shared" si="168"/>
        <v>0</v>
      </c>
      <c r="L1186" s="35">
        <f t="shared" si="172"/>
        <v>0</v>
      </c>
      <c r="M1186" s="33">
        <f t="shared" si="169"/>
        <v>0</v>
      </c>
      <c r="N1186" s="31"/>
      <c r="O1186" s="33">
        <f t="shared" si="170"/>
        <v>0</v>
      </c>
      <c r="P1186" s="36">
        <f t="shared" si="173"/>
        <v>0</v>
      </c>
    </row>
    <row r="1187" spans="1:16" ht="26.25" hidden="1" x14ac:dyDescent="0.25">
      <c r="A1187" s="28">
        <v>3320111</v>
      </c>
      <c r="B1187" s="39" t="s">
        <v>129</v>
      </c>
      <c r="C1187" s="30"/>
      <c r="D1187" s="31"/>
      <c r="E1187" s="31"/>
      <c r="F1187" s="32">
        <f t="shared" si="167"/>
        <v>0</v>
      </c>
      <c r="G1187" s="33">
        <f t="shared" si="166"/>
        <v>0</v>
      </c>
      <c r="H1187" s="31"/>
      <c r="I1187" s="34">
        <f t="shared" si="171"/>
        <v>0</v>
      </c>
      <c r="J1187" s="31"/>
      <c r="K1187" s="33">
        <f t="shared" si="168"/>
        <v>0</v>
      </c>
      <c r="L1187" s="35">
        <f t="shared" si="172"/>
        <v>0</v>
      </c>
      <c r="M1187" s="33">
        <f t="shared" si="169"/>
        <v>0</v>
      </c>
      <c r="N1187" s="31"/>
      <c r="O1187" s="33">
        <f t="shared" si="170"/>
        <v>0</v>
      </c>
      <c r="P1187" s="36">
        <f t="shared" si="173"/>
        <v>0</v>
      </c>
    </row>
    <row r="1188" spans="1:16" ht="26.25" hidden="1" x14ac:dyDescent="0.25">
      <c r="A1188" s="28">
        <v>3320114</v>
      </c>
      <c r="B1188" s="39" t="s">
        <v>795</v>
      </c>
      <c r="C1188" s="30"/>
      <c r="D1188" s="31"/>
      <c r="E1188" s="31"/>
      <c r="F1188" s="32">
        <f t="shared" si="167"/>
        <v>0</v>
      </c>
      <c r="G1188" s="33">
        <f t="shared" si="166"/>
        <v>0</v>
      </c>
      <c r="H1188" s="31"/>
      <c r="I1188" s="34">
        <f t="shared" si="171"/>
        <v>0</v>
      </c>
      <c r="J1188" s="31"/>
      <c r="K1188" s="33">
        <f t="shared" si="168"/>
        <v>0</v>
      </c>
      <c r="L1188" s="35">
        <f t="shared" si="172"/>
        <v>0</v>
      </c>
      <c r="M1188" s="33">
        <f t="shared" si="169"/>
        <v>0</v>
      </c>
      <c r="N1188" s="31"/>
      <c r="O1188" s="33">
        <f t="shared" si="170"/>
        <v>0</v>
      </c>
      <c r="P1188" s="36">
        <f t="shared" si="173"/>
        <v>0</v>
      </c>
    </row>
    <row r="1189" spans="1:16" hidden="1" x14ac:dyDescent="0.25">
      <c r="A1189" s="28">
        <v>3320115</v>
      </c>
      <c r="B1189" s="39" t="s">
        <v>131</v>
      </c>
      <c r="C1189" s="30"/>
      <c r="D1189" s="31"/>
      <c r="E1189" s="31"/>
      <c r="F1189" s="32">
        <f t="shared" si="167"/>
        <v>0</v>
      </c>
      <c r="G1189" s="33">
        <f t="shared" si="166"/>
        <v>0</v>
      </c>
      <c r="H1189" s="31"/>
      <c r="I1189" s="34">
        <f t="shared" si="171"/>
        <v>0</v>
      </c>
      <c r="J1189" s="31"/>
      <c r="K1189" s="33">
        <f t="shared" si="168"/>
        <v>0</v>
      </c>
      <c r="L1189" s="35">
        <f t="shared" si="172"/>
        <v>0</v>
      </c>
      <c r="M1189" s="33">
        <f t="shared" si="169"/>
        <v>0</v>
      </c>
      <c r="N1189" s="31"/>
      <c r="O1189" s="33">
        <f t="shared" si="170"/>
        <v>0</v>
      </c>
      <c r="P1189" s="36">
        <f t="shared" si="173"/>
        <v>0</v>
      </c>
    </row>
    <row r="1190" spans="1:16" hidden="1" x14ac:dyDescent="0.25">
      <c r="A1190" s="28">
        <v>3320116</v>
      </c>
      <c r="B1190" s="39" t="s">
        <v>796</v>
      </c>
      <c r="C1190" s="30"/>
      <c r="D1190" s="31"/>
      <c r="E1190" s="31"/>
      <c r="F1190" s="32">
        <f t="shared" si="167"/>
        <v>0</v>
      </c>
      <c r="G1190" s="33">
        <f t="shared" si="166"/>
        <v>0</v>
      </c>
      <c r="H1190" s="31"/>
      <c r="I1190" s="34">
        <f t="shared" si="171"/>
        <v>0</v>
      </c>
      <c r="J1190" s="31"/>
      <c r="K1190" s="33">
        <f t="shared" si="168"/>
        <v>0</v>
      </c>
      <c r="L1190" s="35">
        <f t="shared" si="172"/>
        <v>0</v>
      </c>
      <c r="M1190" s="33">
        <f t="shared" si="169"/>
        <v>0</v>
      </c>
      <c r="N1190" s="31"/>
      <c r="O1190" s="33">
        <f t="shared" si="170"/>
        <v>0</v>
      </c>
      <c r="P1190" s="36">
        <f t="shared" si="173"/>
        <v>0</v>
      </c>
    </row>
    <row r="1191" spans="1:16" hidden="1" x14ac:dyDescent="0.25">
      <c r="A1191" s="28">
        <v>3320117</v>
      </c>
      <c r="B1191" s="39" t="s">
        <v>133</v>
      </c>
      <c r="C1191" s="30"/>
      <c r="D1191" s="31"/>
      <c r="E1191" s="31"/>
      <c r="F1191" s="32">
        <f t="shared" si="167"/>
        <v>0</v>
      </c>
      <c r="G1191" s="33">
        <f t="shared" si="166"/>
        <v>0</v>
      </c>
      <c r="H1191" s="31"/>
      <c r="I1191" s="34">
        <f t="shared" si="171"/>
        <v>0</v>
      </c>
      <c r="J1191" s="31"/>
      <c r="K1191" s="33">
        <f t="shared" si="168"/>
        <v>0</v>
      </c>
      <c r="L1191" s="35">
        <f t="shared" si="172"/>
        <v>0</v>
      </c>
      <c r="M1191" s="33">
        <f t="shared" si="169"/>
        <v>0</v>
      </c>
      <c r="N1191" s="31"/>
      <c r="O1191" s="33">
        <f t="shared" si="170"/>
        <v>0</v>
      </c>
      <c r="P1191" s="36">
        <f t="shared" si="173"/>
        <v>0</v>
      </c>
    </row>
    <row r="1192" spans="1:16" hidden="1" x14ac:dyDescent="0.25">
      <c r="A1192" s="28">
        <v>3320118</v>
      </c>
      <c r="B1192" s="39" t="s">
        <v>134</v>
      </c>
      <c r="C1192" s="30"/>
      <c r="D1192" s="31"/>
      <c r="E1192" s="31"/>
      <c r="F1192" s="32">
        <f t="shared" si="167"/>
        <v>0</v>
      </c>
      <c r="G1192" s="33">
        <f t="shared" si="166"/>
        <v>0</v>
      </c>
      <c r="H1192" s="31"/>
      <c r="I1192" s="34">
        <f t="shared" si="171"/>
        <v>0</v>
      </c>
      <c r="J1192" s="31"/>
      <c r="K1192" s="33">
        <f t="shared" si="168"/>
        <v>0</v>
      </c>
      <c r="L1192" s="35">
        <f t="shared" si="172"/>
        <v>0</v>
      </c>
      <c r="M1192" s="33">
        <f t="shared" si="169"/>
        <v>0</v>
      </c>
      <c r="N1192" s="31"/>
      <c r="O1192" s="33">
        <f t="shared" si="170"/>
        <v>0</v>
      </c>
      <c r="P1192" s="36">
        <f t="shared" si="173"/>
        <v>0</v>
      </c>
    </row>
    <row r="1193" spans="1:16" ht="26.25" hidden="1" x14ac:dyDescent="0.25">
      <c r="A1193" s="28">
        <v>3320119</v>
      </c>
      <c r="B1193" s="39" t="s">
        <v>135</v>
      </c>
      <c r="C1193" s="30"/>
      <c r="D1193" s="31"/>
      <c r="E1193" s="31"/>
      <c r="F1193" s="32">
        <f t="shared" si="167"/>
        <v>0</v>
      </c>
      <c r="G1193" s="33">
        <f t="shared" si="166"/>
        <v>0</v>
      </c>
      <c r="H1193" s="31"/>
      <c r="I1193" s="34">
        <f t="shared" si="171"/>
        <v>0</v>
      </c>
      <c r="J1193" s="31"/>
      <c r="K1193" s="33">
        <f t="shared" si="168"/>
        <v>0</v>
      </c>
      <c r="L1193" s="35">
        <f t="shared" si="172"/>
        <v>0</v>
      </c>
      <c r="M1193" s="33">
        <f t="shared" si="169"/>
        <v>0</v>
      </c>
      <c r="N1193" s="31"/>
      <c r="O1193" s="33">
        <f t="shared" si="170"/>
        <v>0</v>
      </c>
      <c r="P1193" s="36">
        <f t="shared" si="173"/>
        <v>0</v>
      </c>
    </row>
    <row r="1194" spans="1:16" ht="26.25" hidden="1" x14ac:dyDescent="0.25">
      <c r="A1194" s="28">
        <v>3320120</v>
      </c>
      <c r="B1194" s="39" t="s">
        <v>136</v>
      </c>
      <c r="C1194" s="30"/>
      <c r="D1194" s="31"/>
      <c r="E1194" s="31"/>
      <c r="F1194" s="32">
        <f t="shared" si="167"/>
        <v>0</v>
      </c>
      <c r="G1194" s="33">
        <f t="shared" si="166"/>
        <v>0</v>
      </c>
      <c r="H1194" s="31"/>
      <c r="I1194" s="34">
        <f t="shared" si="171"/>
        <v>0</v>
      </c>
      <c r="J1194" s="31"/>
      <c r="K1194" s="33">
        <f t="shared" si="168"/>
        <v>0</v>
      </c>
      <c r="L1194" s="35">
        <f t="shared" si="172"/>
        <v>0</v>
      </c>
      <c r="M1194" s="33">
        <f t="shared" si="169"/>
        <v>0</v>
      </c>
      <c r="N1194" s="31"/>
      <c r="O1194" s="33">
        <f t="shared" si="170"/>
        <v>0</v>
      </c>
      <c r="P1194" s="36">
        <f t="shared" si="173"/>
        <v>0</v>
      </c>
    </row>
    <row r="1195" spans="1:16" hidden="1" x14ac:dyDescent="0.25">
      <c r="A1195" s="28">
        <v>3320121</v>
      </c>
      <c r="B1195" s="39" t="s">
        <v>137</v>
      </c>
      <c r="C1195" s="30"/>
      <c r="D1195" s="31"/>
      <c r="E1195" s="31"/>
      <c r="F1195" s="32">
        <f t="shared" si="167"/>
        <v>0</v>
      </c>
      <c r="G1195" s="33">
        <f t="shared" si="166"/>
        <v>0</v>
      </c>
      <c r="H1195" s="31"/>
      <c r="I1195" s="34">
        <f t="shared" si="171"/>
        <v>0</v>
      </c>
      <c r="J1195" s="31"/>
      <c r="K1195" s="33">
        <f t="shared" si="168"/>
        <v>0</v>
      </c>
      <c r="L1195" s="35">
        <f t="shared" si="172"/>
        <v>0</v>
      </c>
      <c r="M1195" s="33">
        <f t="shared" si="169"/>
        <v>0</v>
      </c>
      <c r="N1195" s="31"/>
      <c r="O1195" s="33">
        <f t="shared" si="170"/>
        <v>0</v>
      </c>
      <c r="P1195" s="36">
        <f t="shared" si="173"/>
        <v>0</v>
      </c>
    </row>
    <row r="1196" spans="1:16" ht="26.25" hidden="1" x14ac:dyDescent="0.25">
      <c r="A1196" s="28">
        <v>3320122</v>
      </c>
      <c r="B1196" s="39" t="s">
        <v>797</v>
      </c>
      <c r="C1196" s="30"/>
      <c r="D1196" s="31"/>
      <c r="E1196" s="31"/>
      <c r="F1196" s="32">
        <f t="shared" si="167"/>
        <v>0</v>
      </c>
      <c r="G1196" s="33">
        <f t="shared" si="166"/>
        <v>0</v>
      </c>
      <c r="H1196" s="31"/>
      <c r="I1196" s="34">
        <f t="shared" si="171"/>
        <v>0</v>
      </c>
      <c r="J1196" s="31"/>
      <c r="K1196" s="33">
        <f t="shared" si="168"/>
        <v>0</v>
      </c>
      <c r="L1196" s="35">
        <f t="shared" si="172"/>
        <v>0</v>
      </c>
      <c r="M1196" s="33">
        <f t="shared" si="169"/>
        <v>0</v>
      </c>
      <c r="N1196" s="31"/>
      <c r="O1196" s="33">
        <f t="shared" si="170"/>
        <v>0</v>
      </c>
      <c r="P1196" s="36">
        <f t="shared" si="173"/>
        <v>0</v>
      </c>
    </row>
    <row r="1197" spans="1:16" ht="26.25" hidden="1" x14ac:dyDescent="0.25">
      <c r="A1197" s="28">
        <v>3320123</v>
      </c>
      <c r="B1197" s="39" t="s">
        <v>139</v>
      </c>
      <c r="C1197" s="30"/>
      <c r="D1197" s="31"/>
      <c r="E1197" s="31"/>
      <c r="F1197" s="32">
        <f t="shared" si="167"/>
        <v>0</v>
      </c>
      <c r="G1197" s="33">
        <f t="shared" si="166"/>
        <v>0</v>
      </c>
      <c r="H1197" s="31"/>
      <c r="I1197" s="34">
        <f t="shared" si="171"/>
        <v>0</v>
      </c>
      <c r="J1197" s="31"/>
      <c r="K1197" s="33">
        <f t="shared" si="168"/>
        <v>0</v>
      </c>
      <c r="L1197" s="35">
        <f t="shared" si="172"/>
        <v>0</v>
      </c>
      <c r="M1197" s="33">
        <f t="shared" si="169"/>
        <v>0</v>
      </c>
      <c r="N1197" s="31"/>
      <c r="O1197" s="33">
        <f t="shared" si="170"/>
        <v>0</v>
      </c>
      <c r="P1197" s="36">
        <f t="shared" si="173"/>
        <v>0</v>
      </c>
    </row>
    <row r="1198" spans="1:16" hidden="1" x14ac:dyDescent="0.25">
      <c r="A1198" s="28">
        <v>3320124</v>
      </c>
      <c r="B1198" s="39" t="s">
        <v>141</v>
      </c>
      <c r="C1198" s="30"/>
      <c r="D1198" s="31"/>
      <c r="E1198" s="31"/>
      <c r="F1198" s="32">
        <f t="shared" si="167"/>
        <v>0</v>
      </c>
      <c r="G1198" s="33">
        <f t="shared" si="166"/>
        <v>0</v>
      </c>
      <c r="H1198" s="31"/>
      <c r="I1198" s="34">
        <f t="shared" si="171"/>
        <v>0</v>
      </c>
      <c r="J1198" s="31"/>
      <c r="K1198" s="33">
        <f t="shared" si="168"/>
        <v>0</v>
      </c>
      <c r="L1198" s="35">
        <f t="shared" si="172"/>
        <v>0</v>
      </c>
      <c r="M1198" s="33">
        <f t="shared" si="169"/>
        <v>0</v>
      </c>
      <c r="N1198" s="31"/>
      <c r="O1198" s="33">
        <f t="shared" si="170"/>
        <v>0</v>
      </c>
      <c r="P1198" s="36">
        <f t="shared" si="173"/>
        <v>0</v>
      </c>
    </row>
    <row r="1199" spans="1:16" ht="26.25" hidden="1" x14ac:dyDescent="0.25">
      <c r="A1199" s="28">
        <v>3320125</v>
      </c>
      <c r="B1199" s="39" t="s">
        <v>142</v>
      </c>
      <c r="C1199" s="30"/>
      <c r="D1199" s="31">
        <f>SUM(D1200)</f>
        <v>0</v>
      </c>
      <c r="E1199" s="31">
        <f>SUM(E1200)</f>
        <v>0</v>
      </c>
      <c r="F1199" s="32">
        <f t="shared" si="167"/>
        <v>0</v>
      </c>
      <c r="G1199" s="33">
        <f t="shared" si="166"/>
        <v>0</v>
      </c>
      <c r="H1199" s="31">
        <f>SUM(H1200)</f>
        <v>0</v>
      </c>
      <c r="I1199" s="34">
        <f t="shared" si="171"/>
        <v>0</v>
      </c>
      <c r="J1199" s="31">
        <f>SUM(J1200)</f>
        <v>0</v>
      </c>
      <c r="K1199" s="33">
        <f t="shared" si="168"/>
        <v>0</v>
      </c>
      <c r="L1199" s="35">
        <f t="shared" si="172"/>
        <v>0</v>
      </c>
      <c r="M1199" s="33">
        <f t="shared" si="169"/>
        <v>0</v>
      </c>
      <c r="N1199" s="31">
        <f>SUM(N1200)</f>
        <v>0</v>
      </c>
      <c r="O1199" s="33">
        <f t="shared" si="170"/>
        <v>0</v>
      </c>
      <c r="P1199" s="36">
        <f t="shared" si="173"/>
        <v>0</v>
      </c>
    </row>
    <row r="1200" spans="1:16" hidden="1" x14ac:dyDescent="0.25">
      <c r="A1200" s="28">
        <v>332012503</v>
      </c>
      <c r="B1200" s="39" t="s">
        <v>798</v>
      </c>
      <c r="C1200" s="30"/>
      <c r="D1200" s="31"/>
      <c r="E1200" s="31"/>
      <c r="F1200" s="32">
        <f t="shared" si="167"/>
        <v>0</v>
      </c>
      <c r="G1200" s="33">
        <f t="shared" si="166"/>
        <v>0</v>
      </c>
      <c r="H1200" s="31"/>
      <c r="I1200" s="34">
        <f t="shared" si="171"/>
        <v>0</v>
      </c>
      <c r="J1200" s="31"/>
      <c r="K1200" s="33">
        <f t="shared" si="168"/>
        <v>0</v>
      </c>
      <c r="L1200" s="35">
        <f t="shared" si="172"/>
        <v>0</v>
      </c>
      <c r="M1200" s="33">
        <f t="shared" si="169"/>
        <v>0</v>
      </c>
      <c r="N1200" s="31"/>
      <c r="O1200" s="33">
        <f t="shared" si="170"/>
        <v>0</v>
      </c>
      <c r="P1200" s="36">
        <f t="shared" si="173"/>
        <v>0</v>
      </c>
    </row>
    <row r="1201" spans="1:16" hidden="1" x14ac:dyDescent="0.25">
      <c r="A1201" s="28">
        <v>3320126</v>
      </c>
      <c r="B1201" s="39" t="s">
        <v>146</v>
      </c>
      <c r="C1201" s="30"/>
      <c r="D1201" s="31"/>
      <c r="E1201" s="31"/>
      <c r="F1201" s="32">
        <f t="shared" si="167"/>
        <v>0</v>
      </c>
      <c r="G1201" s="33">
        <f t="shared" si="166"/>
        <v>0</v>
      </c>
      <c r="H1201" s="31"/>
      <c r="I1201" s="34">
        <f t="shared" si="171"/>
        <v>0</v>
      </c>
      <c r="J1201" s="31"/>
      <c r="K1201" s="33">
        <f t="shared" si="168"/>
        <v>0</v>
      </c>
      <c r="L1201" s="35">
        <f t="shared" si="172"/>
        <v>0</v>
      </c>
      <c r="M1201" s="33">
        <f t="shared" si="169"/>
        <v>0</v>
      </c>
      <c r="N1201" s="31"/>
      <c r="O1201" s="33">
        <f t="shared" si="170"/>
        <v>0</v>
      </c>
      <c r="P1201" s="36">
        <f t="shared" si="173"/>
        <v>0</v>
      </c>
    </row>
    <row r="1202" spans="1:16" hidden="1" x14ac:dyDescent="0.25">
      <c r="A1202" s="28">
        <v>3320127</v>
      </c>
      <c r="B1202" s="39" t="s">
        <v>147</v>
      </c>
      <c r="C1202" s="30"/>
      <c r="D1202" s="31"/>
      <c r="E1202" s="31"/>
      <c r="F1202" s="32">
        <f t="shared" si="167"/>
        <v>0</v>
      </c>
      <c r="G1202" s="33">
        <f t="shared" si="166"/>
        <v>0</v>
      </c>
      <c r="H1202" s="31"/>
      <c r="I1202" s="34">
        <f t="shared" si="171"/>
        <v>0</v>
      </c>
      <c r="J1202" s="31"/>
      <c r="K1202" s="33">
        <f t="shared" si="168"/>
        <v>0</v>
      </c>
      <c r="L1202" s="35">
        <f t="shared" si="172"/>
        <v>0</v>
      </c>
      <c r="M1202" s="33">
        <f t="shared" si="169"/>
        <v>0</v>
      </c>
      <c r="N1202" s="31"/>
      <c r="O1202" s="33">
        <f t="shared" si="170"/>
        <v>0</v>
      </c>
      <c r="P1202" s="36">
        <f t="shared" si="173"/>
        <v>0</v>
      </c>
    </row>
    <row r="1203" spans="1:16" hidden="1" x14ac:dyDescent="0.25">
      <c r="A1203" s="28">
        <v>3320128</v>
      </c>
      <c r="B1203" s="39" t="s">
        <v>148</v>
      </c>
      <c r="C1203" s="30"/>
      <c r="D1203" s="31"/>
      <c r="E1203" s="31"/>
      <c r="F1203" s="32">
        <f t="shared" si="167"/>
        <v>0</v>
      </c>
      <c r="G1203" s="33">
        <f t="shared" si="166"/>
        <v>0</v>
      </c>
      <c r="H1203" s="31"/>
      <c r="I1203" s="34">
        <f t="shared" si="171"/>
        <v>0</v>
      </c>
      <c r="J1203" s="31"/>
      <c r="K1203" s="33">
        <f t="shared" si="168"/>
        <v>0</v>
      </c>
      <c r="L1203" s="35">
        <f t="shared" si="172"/>
        <v>0</v>
      </c>
      <c r="M1203" s="33">
        <f t="shared" si="169"/>
        <v>0</v>
      </c>
      <c r="N1203" s="31"/>
      <c r="O1203" s="33">
        <f t="shared" si="170"/>
        <v>0</v>
      </c>
      <c r="P1203" s="36">
        <f t="shared" si="173"/>
        <v>0</v>
      </c>
    </row>
    <row r="1204" spans="1:16" hidden="1" x14ac:dyDescent="0.25">
      <c r="A1204" s="65">
        <v>33202</v>
      </c>
      <c r="B1204" s="40" t="s">
        <v>149</v>
      </c>
      <c r="C1204" s="30"/>
      <c r="D1204" s="31">
        <f>SUM(D1205:D1258)-D1254-D1220-D1216-D1210-D1208-D1205-D1241</f>
        <v>0</v>
      </c>
      <c r="E1204" s="31">
        <f>SUM(E1205:E1258)-E1254-E1220-E1216-E1210-E1208-E1205-E1241</f>
        <v>0</v>
      </c>
      <c r="F1204" s="32">
        <f t="shared" si="167"/>
        <v>0</v>
      </c>
      <c r="G1204" s="33">
        <f t="shared" si="166"/>
        <v>0</v>
      </c>
      <c r="H1204" s="31">
        <f>SUM(H1205:H1258)-H1254-H1220-H1216-H1210-H1208-H1205-H1241</f>
        <v>0</v>
      </c>
      <c r="I1204" s="34">
        <f t="shared" si="171"/>
        <v>0</v>
      </c>
      <c r="J1204" s="31">
        <f>SUM(J1205:J1258)-J1254-J1220-J1216-J1210-J1208-J1205-J1241</f>
        <v>0</v>
      </c>
      <c r="K1204" s="33">
        <f t="shared" si="168"/>
        <v>0</v>
      </c>
      <c r="L1204" s="35">
        <f t="shared" si="172"/>
        <v>0</v>
      </c>
      <c r="M1204" s="33">
        <f t="shared" si="169"/>
        <v>0</v>
      </c>
      <c r="N1204" s="31">
        <f>SUM(N1205:N1258)-N1254-N1220-N1216-N1210-N1208-N1205-N1241</f>
        <v>0</v>
      </c>
      <c r="O1204" s="33">
        <f t="shared" si="170"/>
        <v>0</v>
      </c>
      <c r="P1204" s="36">
        <f t="shared" si="173"/>
        <v>0</v>
      </c>
    </row>
    <row r="1205" spans="1:16" hidden="1" x14ac:dyDescent="0.25">
      <c r="A1205" s="28">
        <v>3320202</v>
      </c>
      <c r="B1205" s="39" t="s">
        <v>799</v>
      </c>
      <c r="C1205" s="30"/>
      <c r="D1205" s="31">
        <f>SUM(D1206)</f>
        <v>0</v>
      </c>
      <c r="E1205" s="31">
        <f>SUM(E1206)</f>
        <v>0</v>
      </c>
      <c r="F1205" s="32">
        <f t="shared" si="167"/>
        <v>0</v>
      </c>
      <c r="G1205" s="33">
        <f t="shared" si="166"/>
        <v>0</v>
      </c>
      <c r="H1205" s="31">
        <f>SUM(H1206)</f>
        <v>0</v>
      </c>
      <c r="I1205" s="34">
        <f t="shared" si="171"/>
        <v>0</v>
      </c>
      <c r="J1205" s="31">
        <f>SUM(J1206)</f>
        <v>0</v>
      </c>
      <c r="K1205" s="33">
        <f t="shared" si="168"/>
        <v>0</v>
      </c>
      <c r="L1205" s="35">
        <f t="shared" si="172"/>
        <v>0</v>
      </c>
      <c r="M1205" s="33">
        <f t="shared" si="169"/>
        <v>0</v>
      </c>
      <c r="N1205" s="31">
        <f>SUM(N1206)</f>
        <v>0</v>
      </c>
      <c r="O1205" s="33">
        <f t="shared" si="170"/>
        <v>0</v>
      </c>
      <c r="P1205" s="36">
        <f t="shared" si="173"/>
        <v>0</v>
      </c>
    </row>
    <row r="1206" spans="1:16" hidden="1" x14ac:dyDescent="0.25">
      <c r="A1206" s="28">
        <v>332020203</v>
      </c>
      <c r="B1206" s="39" t="s">
        <v>800</v>
      </c>
      <c r="C1206" s="30"/>
      <c r="D1206" s="31"/>
      <c r="E1206" s="31"/>
      <c r="F1206" s="32">
        <f t="shared" si="167"/>
        <v>0</v>
      </c>
      <c r="G1206" s="33">
        <f t="shared" si="166"/>
        <v>0</v>
      </c>
      <c r="H1206" s="31"/>
      <c r="I1206" s="34">
        <f t="shared" si="171"/>
        <v>0</v>
      </c>
      <c r="J1206" s="31"/>
      <c r="K1206" s="33">
        <f t="shared" si="168"/>
        <v>0</v>
      </c>
      <c r="L1206" s="35">
        <f t="shared" si="172"/>
        <v>0</v>
      </c>
      <c r="M1206" s="33">
        <f t="shared" si="169"/>
        <v>0</v>
      </c>
      <c r="N1206" s="31"/>
      <c r="O1206" s="33">
        <f t="shared" si="170"/>
        <v>0</v>
      </c>
      <c r="P1206" s="36">
        <f t="shared" si="173"/>
        <v>0</v>
      </c>
    </row>
    <row r="1207" spans="1:16" ht="26.25" hidden="1" x14ac:dyDescent="0.25">
      <c r="A1207" s="28">
        <v>3320203</v>
      </c>
      <c r="B1207" s="39" t="s">
        <v>801</v>
      </c>
      <c r="C1207" s="30"/>
      <c r="D1207" s="31"/>
      <c r="E1207" s="31"/>
      <c r="F1207" s="32">
        <f t="shared" si="167"/>
        <v>0</v>
      </c>
      <c r="G1207" s="33">
        <f t="shared" si="166"/>
        <v>0</v>
      </c>
      <c r="H1207" s="31"/>
      <c r="I1207" s="34">
        <f t="shared" si="171"/>
        <v>0</v>
      </c>
      <c r="J1207" s="31"/>
      <c r="K1207" s="33">
        <f t="shared" si="168"/>
        <v>0</v>
      </c>
      <c r="L1207" s="35">
        <f t="shared" si="172"/>
        <v>0</v>
      </c>
      <c r="M1207" s="33">
        <f t="shared" si="169"/>
        <v>0</v>
      </c>
      <c r="N1207" s="31"/>
      <c r="O1207" s="33">
        <f t="shared" si="170"/>
        <v>0</v>
      </c>
      <c r="P1207" s="36">
        <f t="shared" si="173"/>
        <v>0</v>
      </c>
    </row>
    <row r="1208" spans="1:16" hidden="1" x14ac:dyDescent="0.25">
      <c r="A1208" s="28">
        <v>3320205</v>
      </c>
      <c r="B1208" s="39" t="s">
        <v>802</v>
      </c>
      <c r="C1208" s="30"/>
      <c r="D1208" s="31">
        <f>SUM(D1209)</f>
        <v>0</v>
      </c>
      <c r="E1208" s="31">
        <f>SUM(E1209)</f>
        <v>0</v>
      </c>
      <c r="F1208" s="32">
        <f t="shared" si="167"/>
        <v>0</v>
      </c>
      <c r="G1208" s="33">
        <f t="shared" si="166"/>
        <v>0</v>
      </c>
      <c r="H1208" s="31">
        <f>SUM(H1209)</f>
        <v>0</v>
      </c>
      <c r="I1208" s="34">
        <f t="shared" si="171"/>
        <v>0</v>
      </c>
      <c r="J1208" s="31">
        <f>SUM(J1209)</f>
        <v>0</v>
      </c>
      <c r="K1208" s="33">
        <f t="shared" si="168"/>
        <v>0</v>
      </c>
      <c r="L1208" s="35">
        <f t="shared" si="172"/>
        <v>0</v>
      </c>
      <c r="M1208" s="33">
        <f t="shared" si="169"/>
        <v>0</v>
      </c>
      <c r="N1208" s="31">
        <f>SUM(N1209)</f>
        <v>0</v>
      </c>
      <c r="O1208" s="33">
        <f t="shared" si="170"/>
        <v>0</v>
      </c>
      <c r="P1208" s="36">
        <f t="shared" si="173"/>
        <v>0</v>
      </c>
    </row>
    <row r="1209" spans="1:16" hidden="1" x14ac:dyDescent="0.25">
      <c r="A1209" s="28">
        <v>332020501</v>
      </c>
      <c r="B1209" s="39" t="s">
        <v>803</v>
      </c>
      <c r="C1209" s="30"/>
      <c r="D1209" s="31"/>
      <c r="E1209" s="31"/>
      <c r="F1209" s="32">
        <f t="shared" si="167"/>
        <v>0</v>
      </c>
      <c r="G1209" s="33">
        <f t="shared" si="166"/>
        <v>0</v>
      </c>
      <c r="H1209" s="31"/>
      <c r="I1209" s="34">
        <f t="shared" si="171"/>
        <v>0</v>
      </c>
      <c r="J1209" s="31"/>
      <c r="K1209" s="33">
        <f t="shared" si="168"/>
        <v>0</v>
      </c>
      <c r="L1209" s="35">
        <f t="shared" si="172"/>
        <v>0</v>
      </c>
      <c r="M1209" s="33">
        <f t="shared" si="169"/>
        <v>0</v>
      </c>
      <c r="N1209" s="31"/>
      <c r="O1209" s="33">
        <f t="shared" si="170"/>
        <v>0</v>
      </c>
      <c r="P1209" s="36">
        <f t="shared" si="173"/>
        <v>0</v>
      </c>
    </row>
    <row r="1210" spans="1:16" hidden="1" x14ac:dyDescent="0.25">
      <c r="A1210" s="28">
        <v>3320208</v>
      </c>
      <c r="B1210" s="39" t="s">
        <v>804</v>
      </c>
      <c r="C1210" s="30"/>
      <c r="D1210" s="31">
        <f>SUM(D1211:D1215)</f>
        <v>0</v>
      </c>
      <c r="E1210" s="31">
        <f>SUM(E1211:E1215)</f>
        <v>0</v>
      </c>
      <c r="F1210" s="32">
        <f t="shared" si="167"/>
        <v>0</v>
      </c>
      <c r="G1210" s="33">
        <f t="shared" si="166"/>
        <v>0</v>
      </c>
      <c r="H1210" s="31">
        <f>SUM(H1211:H1215)</f>
        <v>0</v>
      </c>
      <c r="I1210" s="34">
        <f t="shared" si="171"/>
        <v>0</v>
      </c>
      <c r="J1210" s="31">
        <f>SUM(J1211:J1215)</f>
        <v>0</v>
      </c>
      <c r="K1210" s="33">
        <f t="shared" si="168"/>
        <v>0</v>
      </c>
      <c r="L1210" s="35">
        <f t="shared" si="172"/>
        <v>0</v>
      </c>
      <c r="M1210" s="33">
        <f t="shared" si="169"/>
        <v>0</v>
      </c>
      <c r="N1210" s="31">
        <f>SUM(N1211:N1215)</f>
        <v>0</v>
      </c>
      <c r="O1210" s="33">
        <f t="shared" si="170"/>
        <v>0</v>
      </c>
      <c r="P1210" s="36">
        <f t="shared" si="173"/>
        <v>0</v>
      </c>
    </row>
    <row r="1211" spans="1:16" hidden="1" x14ac:dyDescent="0.25">
      <c r="A1211" s="28">
        <v>332020801</v>
      </c>
      <c r="B1211" s="39" t="s">
        <v>805</v>
      </c>
      <c r="C1211" s="30"/>
      <c r="D1211" s="37"/>
      <c r="E1211" s="37"/>
      <c r="F1211" s="32">
        <f t="shared" si="167"/>
        <v>0</v>
      </c>
      <c r="G1211" s="33">
        <f t="shared" ref="G1211:G1279" si="174">IF(OR(F1211=0,F$7=0),0,F1211/F$7)*100</f>
        <v>0</v>
      </c>
      <c r="H1211" s="37"/>
      <c r="I1211" s="34">
        <f t="shared" si="171"/>
        <v>0</v>
      </c>
      <c r="J1211" s="37"/>
      <c r="K1211" s="33">
        <f t="shared" si="168"/>
        <v>0</v>
      </c>
      <c r="L1211" s="35">
        <f t="shared" si="172"/>
        <v>0</v>
      </c>
      <c r="M1211" s="33">
        <f t="shared" si="169"/>
        <v>0</v>
      </c>
      <c r="N1211" s="37"/>
      <c r="O1211" s="33">
        <f t="shared" si="170"/>
        <v>0</v>
      </c>
      <c r="P1211" s="36">
        <f t="shared" si="173"/>
        <v>0</v>
      </c>
    </row>
    <row r="1212" spans="1:16" hidden="1" x14ac:dyDescent="0.25">
      <c r="A1212" s="28">
        <v>332020802</v>
      </c>
      <c r="B1212" s="39" t="s">
        <v>806</v>
      </c>
      <c r="C1212" s="30"/>
      <c r="D1212" s="31"/>
      <c r="E1212" s="31"/>
      <c r="F1212" s="32">
        <f t="shared" si="167"/>
        <v>0</v>
      </c>
      <c r="G1212" s="33">
        <f t="shared" si="174"/>
        <v>0</v>
      </c>
      <c r="H1212" s="31"/>
      <c r="I1212" s="34">
        <f t="shared" si="171"/>
        <v>0</v>
      </c>
      <c r="J1212" s="31"/>
      <c r="K1212" s="33">
        <f t="shared" si="168"/>
        <v>0</v>
      </c>
      <c r="L1212" s="35">
        <f t="shared" si="172"/>
        <v>0</v>
      </c>
      <c r="M1212" s="33">
        <f t="shared" si="169"/>
        <v>0</v>
      </c>
      <c r="N1212" s="31"/>
      <c r="O1212" s="33">
        <f t="shared" si="170"/>
        <v>0</v>
      </c>
      <c r="P1212" s="36">
        <f t="shared" si="173"/>
        <v>0</v>
      </c>
    </row>
    <row r="1213" spans="1:16" hidden="1" x14ac:dyDescent="0.25">
      <c r="A1213" s="28">
        <v>332020803</v>
      </c>
      <c r="B1213" s="39" t="s">
        <v>807</v>
      </c>
      <c r="C1213" s="30"/>
      <c r="D1213" s="31"/>
      <c r="E1213" s="31"/>
      <c r="F1213" s="32">
        <f t="shared" ref="F1213:F1276" si="175">SUM(D1213+E1213)</f>
        <v>0</v>
      </c>
      <c r="G1213" s="33">
        <f t="shared" si="174"/>
        <v>0</v>
      </c>
      <c r="H1213" s="31"/>
      <c r="I1213" s="34">
        <f t="shared" si="171"/>
        <v>0</v>
      </c>
      <c r="J1213" s="31"/>
      <c r="K1213" s="33">
        <f t="shared" si="168"/>
        <v>0</v>
      </c>
      <c r="L1213" s="35">
        <f t="shared" si="172"/>
        <v>0</v>
      </c>
      <c r="M1213" s="33">
        <f t="shared" si="169"/>
        <v>0</v>
      </c>
      <c r="N1213" s="31"/>
      <c r="O1213" s="33">
        <f t="shared" si="170"/>
        <v>0</v>
      </c>
      <c r="P1213" s="36">
        <f t="shared" si="173"/>
        <v>0</v>
      </c>
    </row>
    <row r="1214" spans="1:16" hidden="1" x14ac:dyDescent="0.25">
      <c r="A1214" s="28">
        <v>332020804</v>
      </c>
      <c r="B1214" s="45" t="s">
        <v>808</v>
      </c>
      <c r="C1214" s="30"/>
      <c r="D1214" s="37"/>
      <c r="E1214" s="37"/>
      <c r="F1214" s="32">
        <f t="shared" si="175"/>
        <v>0</v>
      </c>
      <c r="G1214" s="33">
        <f t="shared" si="174"/>
        <v>0</v>
      </c>
      <c r="H1214" s="37"/>
      <c r="I1214" s="34">
        <f t="shared" si="171"/>
        <v>0</v>
      </c>
      <c r="J1214" s="37"/>
      <c r="K1214" s="33">
        <f t="shared" si="168"/>
        <v>0</v>
      </c>
      <c r="L1214" s="35">
        <f t="shared" si="172"/>
        <v>0</v>
      </c>
      <c r="M1214" s="33">
        <f t="shared" si="169"/>
        <v>0</v>
      </c>
      <c r="N1214" s="37"/>
      <c r="O1214" s="33">
        <f t="shared" si="170"/>
        <v>0</v>
      </c>
      <c r="P1214" s="36">
        <f t="shared" si="173"/>
        <v>0</v>
      </c>
    </row>
    <row r="1215" spans="1:16" ht="26.25" hidden="1" x14ac:dyDescent="0.25">
      <c r="A1215" s="28">
        <v>332020805</v>
      </c>
      <c r="B1215" s="45" t="s">
        <v>809</v>
      </c>
      <c r="C1215" s="30"/>
      <c r="D1215" s="37"/>
      <c r="E1215" s="37"/>
      <c r="F1215" s="32">
        <f t="shared" si="175"/>
        <v>0</v>
      </c>
      <c r="G1215" s="33">
        <f t="shared" si="174"/>
        <v>0</v>
      </c>
      <c r="H1215" s="37"/>
      <c r="I1215" s="34">
        <f t="shared" si="171"/>
        <v>0</v>
      </c>
      <c r="J1215" s="37"/>
      <c r="K1215" s="33">
        <f t="shared" si="168"/>
        <v>0</v>
      </c>
      <c r="L1215" s="35">
        <f t="shared" si="172"/>
        <v>0</v>
      </c>
      <c r="M1215" s="33">
        <f t="shared" si="169"/>
        <v>0</v>
      </c>
      <c r="N1215" s="37"/>
      <c r="O1215" s="33">
        <f t="shared" si="170"/>
        <v>0</v>
      </c>
      <c r="P1215" s="36">
        <f t="shared" si="173"/>
        <v>0</v>
      </c>
    </row>
    <row r="1216" spans="1:16" hidden="1" x14ac:dyDescent="0.25">
      <c r="A1216" s="28">
        <v>3320209</v>
      </c>
      <c r="B1216" s="39" t="s">
        <v>810</v>
      </c>
      <c r="C1216" s="30"/>
      <c r="D1216" s="31">
        <f>SUM(D1217:D1218)</f>
        <v>0</v>
      </c>
      <c r="E1216" s="31">
        <f>SUM(E1217:E1218)</f>
        <v>0</v>
      </c>
      <c r="F1216" s="32">
        <f t="shared" si="175"/>
        <v>0</v>
      </c>
      <c r="G1216" s="33">
        <f t="shared" si="174"/>
        <v>0</v>
      </c>
      <c r="H1216" s="31">
        <f>SUM(H1217:H1218)</f>
        <v>0</v>
      </c>
      <c r="I1216" s="34">
        <f t="shared" si="171"/>
        <v>0</v>
      </c>
      <c r="J1216" s="31">
        <f>SUM(J1217:J1218)</f>
        <v>0</v>
      </c>
      <c r="K1216" s="33">
        <f t="shared" si="168"/>
        <v>0</v>
      </c>
      <c r="L1216" s="35">
        <f t="shared" si="172"/>
        <v>0</v>
      </c>
      <c r="M1216" s="33">
        <f t="shared" si="169"/>
        <v>0</v>
      </c>
      <c r="N1216" s="31">
        <f>SUM(N1217:N1218)</f>
        <v>0</v>
      </c>
      <c r="O1216" s="33">
        <f t="shared" si="170"/>
        <v>0</v>
      </c>
      <c r="P1216" s="36">
        <f t="shared" si="173"/>
        <v>0</v>
      </c>
    </row>
    <row r="1217" spans="1:16" hidden="1" x14ac:dyDescent="0.25">
      <c r="A1217" s="28">
        <v>332020901</v>
      </c>
      <c r="B1217" s="39" t="s">
        <v>803</v>
      </c>
      <c r="C1217" s="30"/>
      <c r="D1217" s="37"/>
      <c r="E1217" s="37"/>
      <c r="F1217" s="32">
        <f t="shared" si="175"/>
        <v>0</v>
      </c>
      <c r="G1217" s="33">
        <f t="shared" si="174"/>
        <v>0</v>
      </c>
      <c r="H1217" s="37"/>
      <c r="I1217" s="34">
        <f t="shared" si="171"/>
        <v>0</v>
      </c>
      <c r="J1217" s="37"/>
      <c r="K1217" s="33">
        <f t="shared" si="168"/>
        <v>0</v>
      </c>
      <c r="L1217" s="35">
        <f t="shared" si="172"/>
        <v>0</v>
      </c>
      <c r="M1217" s="33">
        <f t="shared" si="169"/>
        <v>0</v>
      </c>
      <c r="N1217" s="37"/>
      <c r="O1217" s="33">
        <f t="shared" si="170"/>
        <v>0</v>
      </c>
      <c r="P1217" s="36">
        <f t="shared" si="173"/>
        <v>0</v>
      </c>
    </row>
    <row r="1218" spans="1:16" hidden="1" x14ac:dyDescent="0.25">
      <c r="A1218" s="28">
        <v>332020902</v>
      </c>
      <c r="B1218" s="39" t="s">
        <v>798</v>
      </c>
      <c r="C1218" s="30"/>
      <c r="D1218" s="37"/>
      <c r="E1218" s="37"/>
      <c r="F1218" s="32">
        <f t="shared" si="175"/>
        <v>0</v>
      </c>
      <c r="G1218" s="33">
        <f t="shared" si="174"/>
        <v>0</v>
      </c>
      <c r="H1218" s="37"/>
      <c r="I1218" s="34">
        <f t="shared" si="171"/>
        <v>0</v>
      </c>
      <c r="J1218" s="37"/>
      <c r="K1218" s="33">
        <f t="shared" si="168"/>
        <v>0</v>
      </c>
      <c r="L1218" s="35">
        <f t="shared" si="172"/>
        <v>0</v>
      </c>
      <c r="M1218" s="33">
        <f t="shared" si="169"/>
        <v>0</v>
      </c>
      <c r="N1218" s="37"/>
      <c r="O1218" s="33">
        <f t="shared" si="170"/>
        <v>0</v>
      </c>
      <c r="P1218" s="36">
        <f t="shared" si="173"/>
        <v>0</v>
      </c>
    </row>
    <row r="1219" spans="1:16" hidden="1" x14ac:dyDescent="0.25">
      <c r="A1219" s="28">
        <v>3320211</v>
      </c>
      <c r="B1219" s="39" t="s">
        <v>811</v>
      </c>
      <c r="C1219" s="30"/>
      <c r="D1219" s="37"/>
      <c r="E1219" s="37"/>
      <c r="F1219" s="32">
        <f t="shared" si="175"/>
        <v>0</v>
      </c>
      <c r="G1219" s="33">
        <f t="shared" si="174"/>
        <v>0</v>
      </c>
      <c r="H1219" s="37"/>
      <c r="I1219" s="34">
        <f t="shared" si="171"/>
        <v>0</v>
      </c>
      <c r="J1219" s="37"/>
      <c r="K1219" s="33">
        <f t="shared" si="168"/>
        <v>0</v>
      </c>
      <c r="L1219" s="35">
        <f t="shared" si="172"/>
        <v>0</v>
      </c>
      <c r="M1219" s="33">
        <f t="shared" si="169"/>
        <v>0</v>
      </c>
      <c r="N1219" s="37"/>
      <c r="O1219" s="33">
        <f t="shared" si="170"/>
        <v>0</v>
      </c>
      <c r="P1219" s="36">
        <f t="shared" si="173"/>
        <v>0</v>
      </c>
    </row>
    <row r="1220" spans="1:16" hidden="1" x14ac:dyDescent="0.25">
      <c r="A1220" s="28">
        <v>3320212</v>
      </c>
      <c r="B1220" s="39" t="s">
        <v>812</v>
      </c>
      <c r="C1220" s="30"/>
      <c r="D1220" s="31">
        <f>SUM(D1221:D1240)</f>
        <v>0</v>
      </c>
      <c r="E1220" s="31">
        <f>SUM(E1221:E1240)</f>
        <v>0</v>
      </c>
      <c r="F1220" s="32">
        <f t="shared" si="175"/>
        <v>0</v>
      </c>
      <c r="G1220" s="33">
        <f t="shared" si="174"/>
        <v>0</v>
      </c>
      <c r="H1220" s="31">
        <f>SUM(H1221:H1240)</f>
        <v>0</v>
      </c>
      <c r="I1220" s="34">
        <f t="shared" si="171"/>
        <v>0</v>
      </c>
      <c r="J1220" s="31">
        <f>SUM(J1221:J1240)</f>
        <v>0</v>
      </c>
      <c r="K1220" s="33">
        <f t="shared" si="168"/>
        <v>0</v>
      </c>
      <c r="L1220" s="35">
        <f t="shared" si="172"/>
        <v>0</v>
      </c>
      <c r="M1220" s="33">
        <f t="shared" si="169"/>
        <v>0</v>
      </c>
      <c r="N1220" s="31">
        <f>SUM(N1221:N1240)</f>
        <v>0</v>
      </c>
      <c r="O1220" s="33">
        <f t="shared" si="170"/>
        <v>0</v>
      </c>
      <c r="P1220" s="36">
        <f t="shared" si="173"/>
        <v>0</v>
      </c>
    </row>
    <row r="1221" spans="1:16" hidden="1" x14ac:dyDescent="0.25">
      <c r="A1221" s="28">
        <v>332021201</v>
      </c>
      <c r="B1221" s="39" t="s">
        <v>160</v>
      </c>
      <c r="C1221" s="30"/>
      <c r="D1221" s="37"/>
      <c r="E1221" s="37"/>
      <c r="F1221" s="32">
        <f t="shared" si="175"/>
        <v>0</v>
      </c>
      <c r="G1221" s="33">
        <f t="shared" si="174"/>
        <v>0</v>
      </c>
      <c r="H1221" s="37"/>
      <c r="I1221" s="34">
        <f t="shared" si="171"/>
        <v>0</v>
      </c>
      <c r="J1221" s="37"/>
      <c r="K1221" s="33">
        <f t="shared" si="168"/>
        <v>0</v>
      </c>
      <c r="L1221" s="35">
        <f t="shared" si="172"/>
        <v>0</v>
      </c>
      <c r="M1221" s="33">
        <f t="shared" si="169"/>
        <v>0</v>
      </c>
      <c r="N1221" s="37"/>
      <c r="O1221" s="33">
        <f t="shared" si="170"/>
        <v>0</v>
      </c>
      <c r="P1221" s="36">
        <f t="shared" si="173"/>
        <v>0</v>
      </c>
    </row>
    <row r="1222" spans="1:16" hidden="1" x14ac:dyDescent="0.25">
      <c r="A1222" s="28">
        <v>332021202</v>
      </c>
      <c r="B1222" s="39" t="s">
        <v>161</v>
      </c>
      <c r="C1222" s="30"/>
      <c r="D1222" s="37"/>
      <c r="E1222" s="37"/>
      <c r="F1222" s="32">
        <f t="shared" si="175"/>
        <v>0</v>
      </c>
      <c r="G1222" s="33">
        <f t="shared" si="174"/>
        <v>0</v>
      </c>
      <c r="H1222" s="37"/>
      <c r="I1222" s="34">
        <f t="shared" si="171"/>
        <v>0</v>
      </c>
      <c r="J1222" s="37"/>
      <c r="K1222" s="33">
        <f t="shared" si="168"/>
        <v>0</v>
      </c>
      <c r="L1222" s="35">
        <f t="shared" si="172"/>
        <v>0</v>
      </c>
      <c r="M1222" s="33">
        <f t="shared" si="169"/>
        <v>0</v>
      </c>
      <c r="N1222" s="37"/>
      <c r="O1222" s="33">
        <f t="shared" si="170"/>
        <v>0</v>
      </c>
      <c r="P1222" s="36">
        <f t="shared" si="173"/>
        <v>0</v>
      </c>
    </row>
    <row r="1223" spans="1:16" hidden="1" x14ac:dyDescent="0.25">
      <c r="A1223" s="28">
        <v>332021203</v>
      </c>
      <c r="B1223" s="39" t="s">
        <v>162</v>
      </c>
      <c r="C1223" s="30"/>
      <c r="D1223" s="37"/>
      <c r="E1223" s="37"/>
      <c r="F1223" s="32">
        <f t="shared" si="175"/>
        <v>0</v>
      </c>
      <c r="G1223" s="33">
        <f t="shared" si="174"/>
        <v>0</v>
      </c>
      <c r="H1223" s="37"/>
      <c r="I1223" s="34">
        <f t="shared" si="171"/>
        <v>0</v>
      </c>
      <c r="J1223" s="37"/>
      <c r="K1223" s="33">
        <f t="shared" si="168"/>
        <v>0</v>
      </c>
      <c r="L1223" s="35">
        <f t="shared" si="172"/>
        <v>0</v>
      </c>
      <c r="M1223" s="33">
        <f t="shared" si="169"/>
        <v>0</v>
      </c>
      <c r="N1223" s="37"/>
      <c r="O1223" s="33">
        <f t="shared" si="170"/>
        <v>0</v>
      </c>
      <c r="P1223" s="36">
        <f t="shared" si="173"/>
        <v>0</v>
      </c>
    </row>
    <row r="1224" spans="1:16" hidden="1" x14ac:dyDescent="0.25">
      <c r="A1224" s="28">
        <v>332021204</v>
      </c>
      <c r="B1224" s="39" t="s">
        <v>163</v>
      </c>
      <c r="C1224" s="30"/>
      <c r="D1224" s="37"/>
      <c r="E1224" s="37"/>
      <c r="F1224" s="32">
        <f t="shared" si="175"/>
        <v>0</v>
      </c>
      <c r="G1224" s="33">
        <f t="shared" si="174"/>
        <v>0</v>
      </c>
      <c r="H1224" s="37"/>
      <c r="I1224" s="34">
        <f t="shared" si="171"/>
        <v>0</v>
      </c>
      <c r="J1224" s="37"/>
      <c r="K1224" s="33">
        <f t="shared" si="168"/>
        <v>0</v>
      </c>
      <c r="L1224" s="35">
        <f t="shared" si="172"/>
        <v>0</v>
      </c>
      <c r="M1224" s="33">
        <f t="shared" si="169"/>
        <v>0</v>
      </c>
      <c r="N1224" s="37"/>
      <c r="O1224" s="33">
        <f t="shared" si="170"/>
        <v>0</v>
      </c>
      <c r="P1224" s="36">
        <f t="shared" si="173"/>
        <v>0</v>
      </c>
    </row>
    <row r="1225" spans="1:16" hidden="1" x14ac:dyDescent="0.25">
      <c r="A1225" s="28">
        <v>332021205</v>
      </c>
      <c r="B1225" s="39" t="s">
        <v>164</v>
      </c>
      <c r="C1225" s="30"/>
      <c r="D1225" s="37"/>
      <c r="E1225" s="37"/>
      <c r="F1225" s="32">
        <f t="shared" si="175"/>
        <v>0</v>
      </c>
      <c r="G1225" s="33">
        <f t="shared" si="174"/>
        <v>0</v>
      </c>
      <c r="H1225" s="37"/>
      <c r="I1225" s="34">
        <f t="shared" si="171"/>
        <v>0</v>
      </c>
      <c r="J1225" s="37"/>
      <c r="K1225" s="33">
        <f t="shared" si="168"/>
        <v>0</v>
      </c>
      <c r="L1225" s="35">
        <f t="shared" si="172"/>
        <v>0</v>
      </c>
      <c r="M1225" s="33">
        <f t="shared" si="169"/>
        <v>0</v>
      </c>
      <c r="N1225" s="37"/>
      <c r="O1225" s="33">
        <f t="shared" si="170"/>
        <v>0</v>
      </c>
      <c r="P1225" s="36">
        <f t="shared" si="173"/>
        <v>0</v>
      </c>
    </row>
    <row r="1226" spans="1:16" hidden="1" x14ac:dyDescent="0.25">
      <c r="A1226" s="28">
        <v>332021206</v>
      </c>
      <c r="B1226" s="39" t="s">
        <v>165</v>
      </c>
      <c r="C1226" s="30"/>
      <c r="D1226" s="37"/>
      <c r="E1226" s="37"/>
      <c r="F1226" s="32">
        <f t="shared" si="175"/>
        <v>0</v>
      </c>
      <c r="G1226" s="33">
        <f t="shared" si="174"/>
        <v>0</v>
      </c>
      <c r="H1226" s="37"/>
      <c r="I1226" s="34">
        <f t="shared" si="171"/>
        <v>0</v>
      </c>
      <c r="J1226" s="37"/>
      <c r="K1226" s="33">
        <f t="shared" ref="K1226:K1287" si="176">IF(OR(J1226=0,F1226=0),0,J1226/F1226)*100</f>
        <v>0</v>
      </c>
      <c r="L1226" s="35">
        <f t="shared" si="172"/>
        <v>0</v>
      </c>
      <c r="M1226" s="33">
        <f t="shared" ref="M1226:M1287" si="177">IF(OR(L1226=0,F1226=0),0,L1226/F1226)*100</f>
        <v>0</v>
      </c>
      <c r="N1226" s="37"/>
      <c r="O1226" s="33">
        <f t="shared" ref="O1226:O1287" si="178">IF(OR(N1226=0,F1226=0),0,N1226/F1226)*100</f>
        <v>0</v>
      </c>
      <c r="P1226" s="36">
        <f t="shared" si="173"/>
        <v>0</v>
      </c>
    </row>
    <row r="1227" spans="1:16" hidden="1" x14ac:dyDescent="0.25">
      <c r="A1227" s="28">
        <v>332021207</v>
      </c>
      <c r="B1227" s="39" t="s">
        <v>166</v>
      </c>
      <c r="C1227" s="30"/>
      <c r="D1227" s="37"/>
      <c r="E1227" s="37"/>
      <c r="F1227" s="32">
        <f t="shared" si="175"/>
        <v>0</v>
      </c>
      <c r="G1227" s="33">
        <f t="shared" si="174"/>
        <v>0</v>
      </c>
      <c r="H1227" s="37"/>
      <c r="I1227" s="34">
        <f t="shared" ref="I1227:I1287" si="179">SUM(F1227-H1227)</f>
        <v>0</v>
      </c>
      <c r="J1227" s="37"/>
      <c r="K1227" s="33">
        <f t="shared" si="176"/>
        <v>0</v>
      </c>
      <c r="L1227" s="35">
        <f t="shared" si="172"/>
        <v>0</v>
      </c>
      <c r="M1227" s="33">
        <f t="shared" si="177"/>
        <v>0</v>
      </c>
      <c r="N1227" s="37"/>
      <c r="O1227" s="33">
        <f t="shared" si="178"/>
        <v>0</v>
      </c>
      <c r="P1227" s="36">
        <f t="shared" si="173"/>
        <v>0</v>
      </c>
    </row>
    <row r="1228" spans="1:16" hidden="1" x14ac:dyDescent="0.25">
      <c r="A1228" s="28">
        <v>332021208</v>
      </c>
      <c r="B1228" s="39" t="s">
        <v>167</v>
      </c>
      <c r="C1228" s="30"/>
      <c r="D1228" s="37"/>
      <c r="E1228" s="37"/>
      <c r="F1228" s="32">
        <f t="shared" si="175"/>
        <v>0</v>
      </c>
      <c r="G1228" s="33">
        <f t="shared" si="174"/>
        <v>0</v>
      </c>
      <c r="H1228" s="37"/>
      <c r="I1228" s="34">
        <f t="shared" si="179"/>
        <v>0</v>
      </c>
      <c r="J1228" s="37"/>
      <c r="K1228" s="33">
        <f t="shared" si="176"/>
        <v>0</v>
      </c>
      <c r="L1228" s="35">
        <f t="shared" si="172"/>
        <v>0</v>
      </c>
      <c r="M1228" s="33">
        <f t="shared" si="177"/>
        <v>0</v>
      </c>
      <c r="N1228" s="37"/>
      <c r="O1228" s="33">
        <f t="shared" si="178"/>
        <v>0</v>
      </c>
      <c r="P1228" s="36">
        <f t="shared" si="173"/>
        <v>0</v>
      </c>
    </row>
    <row r="1229" spans="1:16" hidden="1" x14ac:dyDescent="0.25">
      <c r="A1229" s="28">
        <v>332021209</v>
      </c>
      <c r="B1229" s="39" t="s">
        <v>168</v>
      </c>
      <c r="C1229" s="30"/>
      <c r="D1229" s="37"/>
      <c r="E1229" s="37"/>
      <c r="F1229" s="32">
        <f t="shared" si="175"/>
        <v>0</v>
      </c>
      <c r="G1229" s="33">
        <f t="shared" si="174"/>
        <v>0</v>
      </c>
      <c r="H1229" s="37"/>
      <c r="I1229" s="34">
        <f t="shared" si="179"/>
        <v>0</v>
      </c>
      <c r="J1229" s="37"/>
      <c r="K1229" s="33">
        <f t="shared" si="176"/>
        <v>0</v>
      </c>
      <c r="L1229" s="35">
        <f t="shared" si="172"/>
        <v>0</v>
      </c>
      <c r="M1229" s="33">
        <f t="shared" si="177"/>
        <v>0</v>
      </c>
      <c r="N1229" s="37"/>
      <c r="O1229" s="33">
        <f t="shared" si="178"/>
        <v>0</v>
      </c>
      <c r="P1229" s="36">
        <f t="shared" si="173"/>
        <v>0</v>
      </c>
    </row>
    <row r="1230" spans="1:16" hidden="1" x14ac:dyDescent="0.25">
      <c r="A1230" s="28">
        <v>332021210</v>
      </c>
      <c r="B1230" s="39" t="s">
        <v>169</v>
      </c>
      <c r="C1230" s="30"/>
      <c r="D1230" s="37"/>
      <c r="E1230" s="37"/>
      <c r="F1230" s="32">
        <f t="shared" si="175"/>
        <v>0</v>
      </c>
      <c r="G1230" s="33">
        <f t="shared" si="174"/>
        <v>0</v>
      </c>
      <c r="H1230" s="37"/>
      <c r="I1230" s="34">
        <f t="shared" si="179"/>
        <v>0</v>
      </c>
      <c r="J1230" s="37"/>
      <c r="K1230" s="33">
        <f t="shared" si="176"/>
        <v>0</v>
      </c>
      <c r="L1230" s="35">
        <f t="shared" si="172"/>
        <v>0</v>
      </c>
      <c r="M1230" s="33">
        <f t="shared" si="177"/>
        <v>0</v>
      </c>
      <c r="N1230" s="37"/>
      <c r="O1230" s="33">
        <f t="shared" si="178"/>
        <v>0</v>
      </c>
      <c r="P1230" s="36">
        <f t="shared" si="173"/>
        <v>0</v>
      </c>
    </row>
    <row r="1231" spans="1:16" hidden="1" x14ac:dyDescent="0.25">
      <c r="A1231" s="28">
        <v>332021211</v>
      </c>
      <c r="B1231" s="39" t="s">
        <v>170</v>
      </c>
      <c r="C1231" s="30"/>
      <c r="D1231" s="37"/>
      <c r="E1231" s="37"/>
      <c r="F1231" s="32">
        <f t="shared" si="175"/>
        <v>0</v>
      </c>
      <c r="G1231" s="33">
        <f t="shared" si="174"/>
        <v>0</v>
      </c>
      <c r="H1231" s="37"/>
      <c r="I1231" s="34">
        <f t="shared" si="179"/>
        <v>0</v>
      </c>
      <c r="J1231" s="37"/>
      <c r="K1231" s="33">
        <f t="shared" si="176"/>
        <v>0</v>
      </c>
      <c r="L1231" s="35">
        <f t="shared" si="172"/>
        <v>0</v>
      </c>
      <c r="M1231" s="33">
        <f t="shared" si="177"/>
        <v>0</v>
      </c>
      <c r="N1231" s="37"/>
      <c r="O1231" s="33">
        <f t="shared" si="178"/>
        <v>0</v>
      </c>
      <c r="P1231" s="36">
        <f t="shared" si="173"/>
        <v>0</v>
      </c>
    </row>
    <row r="1232" spans="1:16" hidden="1" x14ac:dyDescent="0.25">
      <c r="A1232" s="28">
        <v>332021212</v>
      </c>
      <c r="B1232" s="39" t="s">
        <v>813</v>
      </c>
      <c r="C1232" s="30"/>
      <c r="D1232" s="37"/>
      <c r="E1232" s="37"/>
      <c r="F1232" s="32">
        <f t="shared" si="175"/>
        <v>0</v>
      </c>
      <c r="G1232" s="33">
        <f t="shared" si="174"/>
        <v>0</v>
      </c>
      <c r="H1232" s="37"/>
      <c r="I1232" s="34">
        <f t="shared" si="179"/>
        <v>0</v>
      </c>
      <c r="J1232" s="37"/>
      <c r="K1232" s="33">
        <f t="shared" si="176"/>
        <v>0</v>
      </c>
      <c r="L1232" s="35">
        <f t="shared" si="172"/>
        <v>0</v>
      </c>
      <c r="M1232" s="33">
        <f t="shared" si="177"/>
        <v>0</v>
      </c>
      <c r="N1232" s="37"/>
      <c r="O1232" s="33">
        <f t="shared" si="178"/>
        <v>0</v>
      </c>
      <c r="P1232" s="36">
        <f t="shared" si="173"/>
        <v>0</v>
      </c>
    </row>
    <row r="1233" spans="1:16" hidden="1" x14ac:dyDescent="0.25">
      <c r="A1233" s="28">
        <v>332021213</v>
      </c>
      <c r="B1233" s="39" t="s">
        <v>172</v>
      </c>
      <c r="C1233" s="30"/>
      <c r="D1233" s="37"/>
      <c r="E1233" s="37"/>
      <c r="F1233" s="32">
        <f t="shared" si="175"/>
        <v>0</v>
      </c>
      <c r="G1233" s="33">
        <f t="shared" si="174"/>
        <v>0</v>
      </c>
      <c r="H1233" s="37"/>
      <c r="I1233" s="34">
        <f t="shared" si="179"/>
        <v>0</v>
      </c>
      <c r="J1233" s="37"/>
      <c r="K1233" s="33">
        <f t="shared" si="176"/>
        <v>0</v>
      </c>
      <c r="L1233" s="35">
        <f t="shared" ref="L1233:L1287" si="180">SUM(N1233-J1233)</f>
        <v>0</v>
      </c>
      <c r="M1233" s="33">
        <f t="shared" si="177"/>
        <v>0</v>
      </c>
      <c r="N1233" s="37"/>
      <c r="O1233" s="33">
        <f t="shared" si="178"/>
        <v>0</v>
      </c>
      <c r="P1233" s="36">
        <f t="shared" ref="P1233:P1287" si="181">SUM(F1233-N1233)</f>
        <v>0</v>
      </c>
    </row>
    <row r="1234" spans="1:16" hidden="1" x14ac:dyDescent="0.25">
      <c r="A1234" s="28">
        <v>332021214</v>
      </c>
      <c r="B1234" s="39" t="s">
        <v>173</v>
      </c>
      <c r="C1234" s="30"/>
      <c r="D1234" s="37"/>
      <c r="E1234" s="37"/>
      <c r="F1234" s="32">
        <f t="shared" si="175"/>
        <v>0</v>
      </c>
      <c r="G1234" s="33">
        <f t="shared" si="174"/>
        <v>0</v>
      </c>
      <c r="H1234" s="37"/>
      <c r="I1234" s="34">
        <f t="shared" si="179"/>
        <v>0</v>
      </c>
      <c r="J1234" s="37"/>
      <c r="K1234" s="33">
        <f t="shared" si="176"/>
        <v>0</v>
      </c>
      <c r="L1234" s="35">
        <f t="shared" si="180"/>
        <v>0</v>
      </c>
      <c r="M1234" s="33">
        <f t="shared" si="177"/>
        <v>0</v>
      </c>
      <c r="N1234" s="37"/>
      <c r="O1234" s="33">
        <f t="shared" si="178"/>
        <v>0</v>
      </c>
      <c r="P1234" s="36">
        <f t="shared" si="181"/>
        <v>0</v>
      </c>
    </row>
    <row r="1235" spans="1:16" hidden="1" x14ac:dyDescent="0.25">
      <c r="A1235" s="28">
        <v>332021215</v>
      </c>
      <c r="B1235" s="39" t="s">
        <v>174</v>
      </c>
      <c r="C1235" s="30"/>
      <c r="D1235" s="37"/>
      <c r="E1235" s="37"/>
      <c r="F1235" s="32">
        <f t="shared" si="175"/>
        <v>0</v>
      </c>
      <c r="G1235" s="33">
        <f t="shared" si="174"/>
        <v>0</v>
      </c>
      <c r="H1235" s="37"/>
      <c r="I1235" s="34">
        <f t="shared" si="179"/>
        <v>0</v>
      </c>
      <c r="J1235" s="37"/>
      <c r="K1235" s="33">
        <f t="shared" si="176"/>
        <v>0</v>
      </c>
      <c r="L1235" s="35">
        <f t="shared" si="180"/>
        <v>0</v>
      </c>
      <c r="M1235" s="33">
        <f t="shared" si="177"/>
        <v>0</v>
      </c>
      <c r="N1235" s="37"/>
      <c r="O1235" s="33">
        <f t="shared" si="178"/>
        <v>0</v>
      </c>
      <c r="P1235" s="36">
        <f t="shared" si="181"/>
        <v>0</v>
      </c>
    </row>
    <row r="1236" spans="1:16" hidden="1" x14ac:dyDescent="0.25">
      <c r="A1236" s="28">
        <v>332021216</v>
      </c>
      <c r="B1236" s="39" t="s">
        <v>175</v>
      </c>
      <c r="C1236" s="30"/>
      <c r="D1236" s="37"/>
      <c r="E1236" s="37"/>
      <c r="F1236" s="32">
        <f t="shared" si="175"/>
        <v>0</v>
      </c>
      <c r="G1236" s="33">
        <f t="shared" si="174"/>
        <v>0</v>
      </c>
      <c r="H1236" s="37"/>
      <c r="I1236" s="34">
        <f t="shared" si="179"/>
        <v>0</v>
      </c>
      <c r="J1236" s="37"/>
      <c r="K1236" s="33">
        <f t="shared" si="176"/>
        <v>0</v>
      </c>
      <c r="L1236" s="35">
        <f t="shared" si="180"/>
        <v>0</v>
      </c>
      <c r="M1236" s="33">
        <f t="shared" si="177"/>
        <v>0</v>
      </c>
      <c r="N1236" s="37"/>
      <c r="O1236" s="33">
        <f t="shared" si="178"/>
        <v>0</v>
      </c>
      <c r="P1236" s="36">
        <f t="shared" si="181"/>
        <v>0</v>
      </c>
    </row>
    <row r="1237" spans="1:16" hidden="1" x14ac:dyDescent="0.25">
      <c r="A1237" s="28">
        <v>332021217</v>
      </c>
      <c r="B1237" s="39" t="s">
        <v>814</v>
      </c>
      <c r="C1237" s="30"/>
      <c r="D1237" s="37"/>
      <c r="E1237" s="37"/>
      <c r="F1237" s="32">
        <f t="shared" si="175"/>
        <v>0</v>
      </c>
      <c r="G1237" s="33">
        <f t="shared" si="174"/>
        <v>0</v>
      </c>
      <c r="H1237" s="37"/>
      <c r="I1237" s="34">
        <f t="shared" si="179"/>
        <v>0</v>
      </c>
      <c r="J1237" s="37"/>
      <c r="K1237" s="33">
        <f t="shared" si="176"/>
        <v>0</v>
      </c>
      <c r="L1237" s="35">
        <f t="shared" si="180"/>
        <v>0</v>
      </c>
      <c r="M1237" s="33">
        <f t="shared" si="177"/>
        <v>0</v>
      </c>
      <c r="N1237" s="37"/>
      <c r="O1237" s="33">
        <f t="shared" si="178"/>
        <v>0</v>
      </c>
      <c r="P1237" s="36">
        <f t="shared" si="181"/>
        <v>0</v>
      </c>
    </row>
    <row r="1238" spans="1:16" hidden="1" x14ac:dyDescent="0.25">
      <c r="A1238" s="28">
        <v>332021218</v>
      </c>
      <c r="B1238" s="39" t="s">
        <v>177</v>
      </c>
      <c r="C1238" s="30"/>
      <c r="D1238" s="37"/>
      <c r="E1238" s="37"/>
      <c r="F1238" s="32">
        <f t="shared" si="175"/>
        <v>0</v>
      </c>
      <c r="G1238" s="33">
        <f t="shared" si="174"/>
        <v>0</v>
      </c>
      <c r="H1238" s="37"/>
      <c r="I1238" s="34">
        <f t="shared" si="179"/>
        <v>0</v>
      </c>
      <c r="J1238" s="37"/>
      <c r="K1238" s="33">
        <f t="shared" si="176"/>
        <v>0</v>
      </c>
      <c r="L1238" s="35">
        <f t="shared" si="180"/>
        <v>0</v>
      </c>
      <c r="M1238" s="33">
        <f t="shared" si="177"/>
        <v>0</v>
      </c>
      <c r="N1238" s="37"/>
      <c r="O1238" s="33">
        <f t="shared" si="178"/>
        <v>0</v>
      </c>
      <c r="P1238" s="36">
        <f t="shared" si="181"/>
        <v>0</v>
      </c>
    </row>
    <row r="1239" spans="1:16" hidden="1" x14ac:dyDescent="0.25">
      <c r="A1239" s="28">
        <v>332021219</v>
      </c>
      <c r="B1239" s="39" t="s">
        <v>178</v>
      </c>
      <c r="C1239" s="30"/>
      <c r="D1239" s="37"/>
      <c r="E1239" s="37"/>
      <c r="F1239" s="32">
        <f t="shared" si="175"/>
        <v>0</v>
      </c>
      <c r="G1239" s="33">
        <f t="shared" si="174"/>
        <v>0</v>
      </c>
      <c r="H1239" s="37"/>
      <c r="I1239" s="34">
        <f t="shared" si="179"/>
        <v>0</v>
      </c>
      <c r="J1239" s="37"/>
      <c r="K1239" s="33">
        <f t="shared" si="176"/>
        <v>0</v>
      </c>
      <c r="L1239" s="35">
        <f t="shared" si="180"/>
        <v>0</v>
      </c>
      <c r="M1239" s="33">
        <f t="shared" si="177"/>
        <v>0</v>
      </c>
      <c r="N1239" s="37"/>
      <c r="O1239" s="33">
        <f t="shared" si="178"/>
        <v>0</v>
      </c>
      <c r="P1239" s="36">
        <f t="shared" si="181"/>
        <v>0</v>
      </c>
    </row>
    <row r="1240" spans="1:16" hidden="1" x14ac:dyDescent="0.25">
      <c r="A1240" s="28">
        <v>332021220</v>
      </c>
      <c r="B1240" s="39" t="s">
        <v>179</v>
      </c>
      <c r="C1240" s="30"/>
      <c r="D1240" s="37"/>
      <c r="E1240" s="37"/>
      <c r="F1240" s="32">
        <f t="shared" si="175"/>
        <v>0</v>
      </c>
      <c r="G1240" s="33">
        <f t="shared" si="174"/>
        <v>0</v>
      </c>
      <c r="H1240" s="37"/>
      <c r="I1240" s="34">
        <f t="shared" si="179"/>
        <v>0</v>
      </c>
      <c r="J1240" s="37"/>
      <c r="K1240" s="33">
        <f t="shared" si="176"/>
        <v>0</v>
      </c>
      <c r="L1240" s="35">
        <f t="shared" si="180"/>
        <v>0</v>
      </c>
      <c r="M1240" s="33">
        <f t="shared" si="177"/>
        <v>0</v>
      </c>
      <c r="N1240" s="37"/>
      <c r="O1240" s="33">
        <f t="shared" si="178"/>
        <v>0</v>
      </c>
      <c r="P1240" s="36">
        <f t="shared" si="181"/>
        <v>0</v>
      </c>
    </row>
    <row r="1241" spans="1:16" hidden="1" x14ac:dyDescent="0.25">
      <c r="A1241" s="28">
        <v>3320216</v>
      </c>
      <c r="B1241" s="40" t="s">
        <v>815</v>
      </c>
      <c r="C1241" s="30"/>
      <c r="D1241" s="31">
        <f>SUM(D1242:D1244)</f>
        <v>0</v>
      </c>
      <c r="E1241" s="31">
        <f>SUM(E1242:E1244)</f>
        <v>0</v>
      </c>
      <c r="F1241" s="32">
        <f t="shared" si="175"/>
        <v>0</v>
      </c>
      <c r="G1241" s="33">
        <f t="shared" si="174"/>
        <v>0</v>
      </c>
      <c r="H1241" s="31">
        <f>SUM(H1242:H1244)</f>
        <v>0</v>
      </c>
      <c r="I1241" s="34">
        <f t="shared" si="179"/>
        <v>0</v>
      </c>
      <c r="J1241" s="31">
        <f>SUM(J1242:J1244)</f>
        <v>0</v>
      </c>
      <c r="K1241" s="33">
        <f t="shared" si="176"/>
        <v>0</v>
      </c>
      <c r="L1241" s="35">
        <f t="shared" si="180"/>
        <v>0</v>
      </c>
      <c r="M1241" s="33">
        <f t="shared" si="177"/>
        <v>0</v>
      </c>
      <c r="N1241" s="31">
        <f>SUM(N1242:N1244)</f>
        <v>0</v>
      </c>
      <c r="O1241" s="33">
        <f t="shared" si="178"/>
        <v>0</v>
      </c>
      <c r="P1241" s="36">
        <f t="shared" si="181"/>
        <v>0</v>
      </c>
    </row>
    <row r="1242" spans="1:16" hidden="1" x14ac:dyDescent="0.25">
      <c r="A1242" s="28">
        <v>332021601</v>
      </c>
      <c r="B1242" s="45" t="s">
        <v>816</v>
      </c>
      <c r="C1242" s="30"/>
      <c r="D1242" s="37"/>
      <c r="E1242" s="37"/>
      <c r="F1242" s="32">
        <f t="shared" si="175"/>
        <v>0</v>
      </c>
      <c r="G1242" s="33">
        <f t="shared" si="174"/>
        <v>0</v>
      </c>
      <c r="H1242" s="37"/>
      <c r="I1242" s="34">
        <f t="shared" si="179"/>
        <v>0</v>
      </c>
      <c r="J1242" s="37"/>
      <c r="K1242" s="33">
        <f t="shared" si="176"/>
        <v>0</v>
      </c>
      <c r="L1242" s="35">
        <f t="shared" si="180"/>
        <v>0</v>
      </c>
      <c r="M1242" s="33">
        <f t="shared" si="177"/>
        <v>0</v>
      </c>
      <c r="N1242" s="37"/>
      <c r="O1242" s="33">
        <f t="shared" si="178"/>
        <v>0</v>
      </c>
      <c r="P1242" s="36">
        <f t="shared" si="181"/>
        <v>0</v>
      </c>
    </row>
    <row r="1243" spans="1:16" hidden="1" x14ac:dyDescent="0.25">
      <c r="A1243" s="28">
        <v>332021602</v>
      </c>
      <c r="B1243" s="45" t="s">
        <v>817</v>
      </c>
      <c r="C1243" s="30"/>
      <c r="D1243" s="37"/>
      <c r="E1243" s="37"/>
      <c r="F1243" s="32">
        <f t="shared" si="175"/>
        <v>0</v>
      </c>
      <c r="G1243" s="33">
        <f t="shared" si="174"/>
        <v>0</v>
      </c>
      <c r="H1243" s="37"/>
      <c r="I1243" s="34">
        <f t="shared" si="179"/>
        <v>0</v>
      </c>
      <c r="J1243" s="37"/>
      <c r="K1243" s="33">
        <f t="shared" si="176"/>
        <v>0</v>
      </c>
      <c r="L1243" s="35">
        <f t="shared" si="180"/>
        <v>0</v>
      </c>
      <c r="M1243" s="33">
        <f t="shared" si="177"/>
        <v>0</v>
      </c>
      <c r="N1243" s="37"/>
      <c r="O1243" s="33">
        <f t="shared" si="178"/>
        <v>0</v>
      </c>
      <c r="P1243" s="36">
        <f t="shared" si="181"/>
        <v>0</v>
      </c>
    </row>
    <row r="1244" spans="1:16" hidden="1" x14ac:dyDescent="0.25">
      <c r="A1244" s="28">
        <v>332021603</v>
      </c>
      <c r="B1244" s="45" t="s">
        <v>102</v>
      </c>
      <c r="C1244" s="30"/>
      <c r="D1244" s="37"/>
      <c r="E1244" s="37"/>
      <c r="F1244" s="32">
        <f t="shared" si="175"/>
        <v>0</v>
      </c>
      <c r="G1244" s="33">
        <f t="shared" si="174"/>
        <v>0</v>
      </c>
      <c r="H1244" s="37"/>
      <c r="I1244" s="34">
        <f t="shared" si="179"/>
        <v>0</v>
      </c>
      <c r="J1244" s="37"/>
      <c r="K1244" s="33">
        <f t="shared" si="176"/>
        <v>0</v>
      </c>
      <c r="L1244" s="35">
        <f t="shared" si="180"/>
        <v>0</v>
      </c>
      <c r="M1244" s="33">
        <f t="shared" si="177"/>
        <v>0</v>
      </c>
      <c r="N1244" s="37"/>
      <c r="O1244" s="33">
        <f t="shared" si="178"/>
        <v>0</v>
      </c>
      <c r="P1244" s="36">
        <f t="shared" si="181"/>
        <v>0</v>
      </c>
    </row>
    <row r="1245" spans="1:16" ht="26.25" hidden="1" x14ac:dyDescent="0.25">
      <c r="A1245" s="28">
        <v>3320219</v>
      </c>
      <c r="B1245" s="39" t="s">
        <v>818</v>
      </c>
      <c r="C1245" s="30"/>
      <c r="D1245" s="37"/>
      <c r="E1245" s="37"/>
      <c r="F1245" s="32">
        <f t="shared" si="175"/>
        <v>0</v>
      </c>
      <c r="G1245" s="33">
        <f t="shared" si="174"/>
        <v>0</v>
      </c>
      <c r="H1245" s="37"/>
      <c r="I1245" s="34">
        <f t="shared" si="179"/>
        <v>0</v>
      </c>
      <c r="J1245" s="37"/>
      <c r="K1245" s="33">
        <f t="shared" si="176"/>
        <v>0</v>
      </c>
      <c r="L1245" s="35">
        <f t="shared" si="180"/>
        <v>0</v>
      </c>
      <c r="M1245" s="33">
        <f t="shared" si="177"/>
        <v>0</v>
      </c>
      <c r="N1245" s="37"/>
      <c r="O1245" s="33">
        <f t="shared" si="178"/>
        <v>0</v>
      </c>
      <c r="P1245" s="36">
        <f t="shared" si="181"/>
        <v>0</v>
      </c>
    </row>
    <row r="1246" spans="1:16" hidden="1" x14ac:dyDescent="0.25">
      <c r="A1246" s="47">
        <v>3320220</v>
      </c>
      <c r="B1246" s="39" t="s">
        <v>819</v>
      </c>
      <c r="C1246" s="30"/>
      <c r="D1246" s="37"/>
      <c r="E1246" s="37"/>
      <c r="F1246" s="32">
        <f t="shared" si="175"/>
        <v>0</v>
      </c>
      <c r="G1246" s="33">
        <f t="shared" si="174"/>
        <v>0</v>
      </c>
      <c r="H1246" s="37"/>
      <c r="I1246" s="34">
        <f t="shared" si="179"/>
        <v>0</v>
      </c>
      <c r="J1246" s="37"/>
      <c r="K1246" s="33">
        <f t="shared" si="176"/>
        <v>0</v>
      </c>
      <c r="L1246" s="35">
        <f t="shared" si="180"/>
        <v>0</v>
      </c>
      <c r="M1246" s="33">
        <f t="shared" si="177"/>
        <v>0</v>
      </c>
      <c r="N1246" s="37"/>
      <c r="O1246" s="33">
        <f t="shared" si="178"/>
        <v>0</v>
      </c>
      <c r="P1246" s="36">
        <f t="shared" si="181"/>
        <v>0</v>
      </c>
    </row>
    <row r="1247" spans="1:16" hidden="1" x14ac:dyDescent="0.25">
      <c r="A1247" s="47">
        <v>3320221</v>
      </c>
      <c r="B1247" s="39" t="s">
        <v>820</v>
      </c>
      <c r="C1247" s="30"/>
      <c r="D1247" s="31"/>
      <c r="E1247" s="105"/>
      <c r="F1247" s="32">
        <f t="shared" si="175"/>
        <v>0</v>
      </c>
      <c r="G1247" s="33">
        <f t="shared" si="174"/>
        <v>0</v>
      </c>
      <c r="H1247" s="105"/>
      <c r="I1247" s="34">
        <f t="shared" si="179"/>
        <v>0</v>
      </c>
      <c r="J1247" s="105"/>
      <c r="K1247" s="33">
        <f t="shared" si="176"/>
        <v>0</v>
      </c>
      <c r="L1247" s="35">
        <f t="shared" si="180"/>
        <v>0</v>
      </c>
      <c r="M1247" s="33">
        <f t="shared" si="177"/>
        <v>0</v>
      </c>
      <c r="N1247" s="105"/>
      <c r="O1247" s="33">
        <f t="shared" si="178"/>
        <v>0</v>
      </c>
      <c r="P1247" s="36">
        <f t="shared" si="181"/>
        <v>0</v>
      </c>
    </row>
    <row r="1248" spans="1:16" hidden="1" x14ac:dyDescent="0.25">
      <c r="A1248" s="47">
        <v>3320222</v>
      </c>
      <c r="B1248" s="39" t="s">
        <v>821</v>
      </c>
      <c r="C1248" s="30"/>
      <c r="D1248" s="31"/>
      <c r="E1248" s="105"/>
      <c r="F1248" s="32">
        <f t="shared" si="175"/>
        <v>0</v>
      </c>
      <c r="G1248" s="33">
        <f t="shared" si="174"/>
        <v>0</v>
      </c>
      <c r="H1248" s="105"/>
      <c r="I1248" s="34">
        <f t="shared" si="179"/>
        <v>0</v>
      </c>
      <c r="J1248" s="105"/>
      <c r="K1248" s="33">
        <f t="shared" si="176"/>
        <v>0</v>
      </c>
      <c r="L1248" s="35">
        <f t="shared" si="180"/>
        <v>0</v>
      </c>
      <c r="M1248" s="33">
        <f t="shared" si="177"/>
        <v>0</v>
      </c>
      <c r="N1248" s="105"/>
      <c r="O1248" s="33">
        <f t="shared" si="178"/>
        <v>0</v>
      </c>
      <c r="P1248" s="36">
        <f t="shared" si="181"/>
        <v>0</v>
      </c>
    </row>
    <row r="1249" spans="1:16" hidden="1" x14ac:dyDescent="0.25">
      <c r="A1249" s="47">
        <v>3320223</v>
      </c>
      <c r="B1249" s="39" t="s">
        <v>822</v>
      </c>
      <c r="C1249" s="30"/>
      <c r="D1249" s="31"/>
      <c r="E1249" s="105"/>
      <c r="F1249" s="32">
        <f t="shared" si="175"/>
        <v>0</v>
      </c>
      <c r="G1249" s="33">
        <f t="shared" si="174"/>
        <v>0</v>
      </c>
      <c r="H1249" s="105"/>
      <c r="I1249" s="34">
        <f t="shared" si="179"/>
        <v>0</v>
      </c>
      <c r="J1249" s="105"/>
      <c r="K1249" s="33">
        <f t="shared" si="176"/>
        <v>0</v>
      </c>
      <c r="L1249" s="35">
        <f t="shared" si="180"/>
        <v>0</v>
      </c>
      <c r="M1249" s="33">
        <f t="shared" si="177"/>
        <v>0</v>
      </c>
      <c r="N1249" s="105"/>
      <c r="O1249" s="33">
        <f t="shared" si="178"/>
        <v>0</v>
      </c>
      <c r="P1249" s="36">
        <f t="shared" si="181"/>
        <v>0</v>
      </c>
    </row>
    <row r="1250" spans="1:16" hidden="1" x14ac:dyDescent="0.25">
      <c r="A1250" s="47">
        <v>3320224</v>
      </c>
      <c r="B1250" s="39" t="s">
        <v>823</v>
      </c>
      <c r="C1250" s="30"/>
      <c r="D1250" s="31"/>
      <c r="E1250" s="105"/>
      <c r="F1250" s="32">
        <f t="shared" si="175"/>
        <v>0</v>
      </c>
      <c r="G1250" s="33">
        <f t="shared" si="174"/>
        <v>0</v>
      </c>
      <c r="H1250" s="105"/>
      <c r="I1250" s="34">
        <f t="shared" si="179"/>
        <v>0</v>
      </c>
      <c r="J1250" s="105"/>
      <c r="K1250" s="33">
        <f t="shared" si="176"/>
        <v>0</v>
      </c>
      <c r="L1250" s="35">
        <f t="shared" si="180"/>
        <v>0</v>
      </c>
      <c r="M1250" s="33">
        <f t="shared" si="177"/>
        <v>0</v>
      </c>
      <c r="N1250" s="105"/>
      <c r="O1250" s="33">
        <f t="shared" si="178"/>
        <v>0</v>
      </c>
      <c r="P1250" s="36">
        <f t="shared" si="181"/>
        <v>0</v>
      </c>
    </row>
    <row r="1251" spans="1:16" hidden="1" x14ac:dyDescent="0.25">
      <c r="A1251" s="47">
        <v>3320225</v>
      </c>
      <c r="B1251" s="39" t="s">
        <v>824</v>
      </c>
      <c r="C1251" s="30"/>
      <c r="D1251" s="31"/>
      <c r="E1251" s="105"/>
      <c r="F1251" s="32">
        <f t="shared" si="175"/>
        <v>0</v>
      </c>
      <c r="G1251" s="33">
        <f t="shared" si="174"/>
        <v>0</v>
      </c>
      <c r="H1251" s="105"/>
      <c r="I1251" s="34">
        <f t="shared" si="179"/>
        <v>0</v>
      </c>
      <c r="J1251" s="105"/>
      <c r="K1251" s="33">
        <f t="shared" si="176"/>
        <v>0</v>
      </c>
      <c r="L1251" s="35">
        <f t="shared" si="180"/>
        <v>0</v>
      </c>
      <c r="M1251" s="33">
        <f t="shared" si="177"/>
        <v>0</v>
      </c>
      <c r="N1251" s="105"/>
      <c r="O1251" s="33">
        <f t="shared" si="178"/>
        <v>0</v>
      </c>
      <c r="P1251" s="36">
        <f t="shared" si="181"/>
        <v>0</v>
      </c>
    </row>
    <row r="1252" spans="1:16" hidden="1" x14ac:dyDescent="0.25">
      <c r="A1252" s="47">
        <v>3320226</v>
      </c>
      <c r="B1252" s="39" t="s">
        <v>825</v>
      </c>
      <c r="C1252" s="71"/>
      <c r="D1252" s="31"/>
      <c r="E1252" s="31"/>
      <c r="F1252" s="32">
        <f t="shared" si="175"/>
        <v>0</v>
      </c>
      <c r="G1252" s="33">
        <f t="shared" si="174"/>
        <v>0</v>
      </c>
      <c r="H1252" s="31"/>
      <c r="I1252" s="34">
        <f t="shared" si="179"/>
        <v>0</v>
      </c>
      <c r="J1252" s="31"/>
      <c r="K1252" s="33">
        <f t="shared" si="176"/>
        <v>0</v>
      </c>
      <c r="L1252" s="35">
        <f t="shared" si="180"/>
        <v>0</v>
      </c>
      <c r="M1252" s="33">
        <f t="shared" si="177"/>
        <v>0</v>
      </c>
      <c r="N1252" s="31"/>
      <c r="O1252" s="33">
        <f t="shared" si="178"/>
        <v>0</v>
      </c>
      <c r="P1252" s="36">
        <f t="shared" si="181"/>
        <v>0</v>
      </c>
    </row>
    <row r="1253" spans="1:16" hidden="1" x14ac:dyDescent="0.25">
      <c r="A1253" s="47">
        <v>3320227</v>
      </c>
      <c r="B1253" s="39" t="s">
        <v>826</v>
      </c>
      <c r="C1253" s="71"/>
      <c r="D1253" s="31"/>
      <c r="E1253" s="31"/>
      <c r="F1253" s="32">
        <f t="shared" si="175"/>
        <v>0</v>
      </c>
      <c r="G1253" s="33">
        <f t="shared" si="174"/>
        <v>0</v>
      </c>
      <c r="H1253" s="31"/>
      <c r="I1253" s="34">
        <f t="shared" si="179"/>
        <v>0</v>
      </c>
      <c r="J1253" s="31"/>
      <c r="K1253" s="33">
        <f t="shared" si="176"/>
        <v>0</v>
      </c>
      <c r="L1253" s="35">
        <f t="shared" si="180"/>
        <v>0</v>
      </c>
      <c r="M1253" s="33">
        <f t="shared" si="177"/>
        <v>0</v>
      </c>
      <c r="N1253" s="31"/>
      <c r="O1253" s="33">
        <f t="shared" si="178"/>
        <v>0</v>
      </c>
      <c r="P1253" s="36">
        <f t="shared" si="181"/>
        <v>0</v>
      </c>
    </row>
    <row r="1254" spans="1:16" hidden="1" x14ac:dyDescent="0.25">
      <c r="A1254" s="65">
        <v>3320299</v>
      </c>
      <c r="B1254" s="39" t="s">
        <v>827</v>
      </c>
      <c r="C1254" s="71"/>
      <c r="D1254" s="31">
        <f>SUM(D1255:D1258)</f>
        <v>0</v>
      </c>
      <c r="E1254" s="31">
        <f>SUM(E1255:E1258)</f>
        <v>0</v>
      </c>
      <c r="F1254" s="32">
        <f t="shared" si="175"/>
        <v>0</v>
      </c>
      <c r="G1254" s="33">
        <f t="shared" si="174"/>
        <v>0</v>
      </c>
      <c r="H1254" s="31">
        <f>SUM(H1255:H1258)</f>
        <v>0</v>
      </c>
      <c r="I1254" s="34">
        <f t="shared" si="179"/>
        <v>0</v>
      </c>
      <c r="J1254" s="31">
        <f>SUM(J1255:J1258)</f>
        <v>0</v>
      </c>
      <c r="K1254" s="33">
        <f t="shared" si="176"/>
        <v>0</v>
      </c>
      <c r="L1254" s="35">
        <f t="shared" si="180"/>
        <v>0</v>
      </c>
      <c r="M1254" s="33">
        <f t="shared" si="177"/>
        <v>0</v>
      </c>
      <c r="N1254" s="31">
        <f>SUM(N1255:N1258)</f>
        <v>0</v>
      </c>
      <c r="O1254" s="33">
        <f t="shared" si="178"/>
        <v>0</v>
      </c>
      <c r="P1254" s="36">
        <f t="shared" si="181"/>
        <v>0</v>
      </c>
    </row>
    <row r="1255" spans="1:16" hidden="1" x14ac:dyDescent="0.25">
      <c r="A1255" s="65">
        <v>332029903</v>
      </c>
      <c r="B1255" s="39" t="s">
        <v>828</v>
      </c>
      <c r="C1255" s="30"/>
      <c r="D1255" s="37"/>
      <c r="E1255" s="37"/>
      <c r="F1255" s="32">
        <f t="shared" si="175"/>
        <v>0</v>
      </c>
      <c r="G1255" s="33">
        <f t="shared" si="174"/>
        <v>0</v>
      </c>
      <c r="H1255" s="37"/>
      <c r="I1255" s="34">
        <f t="shared" si="179"/>
        <v>0</v>
      </c>
      <c r="J1255" s="37"/>
      <c r="K1255" s="33">
        <f t="shared" si="176"/>
        <v>0</v>
      </c>
      <c r="L1255" s="35">
        <f t="shared" si="180"/>
        <v>0</v>
      </c>
      <c r="M1255" s="33">
        <f t="shared" si="177"/>
        <v>0</v>
      </c>
      <c r="N1255" s="37"/>
      <c r="O1255" s="33">
        <f t="shared" si="178"/>
        <v>0</v>
      </c>
      <c r="P1255" s="36">
        <f t="shared" si="181"/>
        <v>0</v>
      </c>
    </row>
    <row r="1256" spans="1:16" hidden="1" x14ac:dyDescent="0.25">
      <c r="A1256" s="28">
        <v>332029905</v>
      </c>
      <c r="B1256" s="39" t="s">
        <v>829</v>
      </c>
      <c r="C1256" s="30"/>
      <c r="D1256" s="37"/>
      <c r="E1256" s="37"/>
      <c r="F1256" s="32">
        <f t="shared" si="175"/>
        <v>0</v>
      </c>
      <c r="G1256" s="33">
        <f t="shared" si="174"/>
        <v>0</v>
      </c>
      <c r="H1256" s="37"/>
      <c r="I1256" s="34">
        <f t="shared" si="179"/>
        <v>0</v>
      </c>
      <c r="J1256" s="37"/>
      <c r="K1256" s="33">
        <f t="shared" si="176"/>
        <v>0</v>
      </c>
      <c r="L1256" s="35">
        <f t="shared" si="180"/>
        <v>0</v>
      </c>
      <c r="M1256" s="33">
        <f t="shared" si="177"/>
        <v>0</v>
      </c>
      <c r="N1256" s="37"/>
      <c r="O1256" s="33">
        <f t="shared" si="178"/>
        <v>0</v>
      </c>
      <c r="P1256" s="36">
        <f t="shared" si="181"/>
        <v>0</v>
      </c>
    </row>
    <row r="1257" spans="1:16" hidden="1" x14ac:dyDescent="0.25">
      <c r="A1257" s="28">
        <v>332029907</v>
      </c>
      <c r="B1257" s="39" t="s">
        <v>830</v>
      </c>
      <c r="C1257" s="30"/>
      <c r="D1257" s="37"/>
      <c r="E1257" s="37"/>
      <c r="F1257" s="32">
        <f t="shared" si="175"/>
        <v>0</v>
      </c>
      <c r="G1257" s="33">
        <f t="shared" si="174"/>
        <v>0</v>
      </c>
      <c r="H1257" s="37"/>
      <c r="I1257" s="34">
        <f t="shared" si="179"/>
        <v>0</v>
      </c>
      <c r="J1257" s="37"/>
      <c r="K1257" s="33">
        <f t="shared" si="176"/>
        <v>0</v>
      </c>
      <c r="L1257" s="35">
        <f t="shared" si="180"/>
        <v>0</v>
      </c>
      <c r="M1257" s="33">
        <f t="shared" si="177"/>
        <v>0</v>
      </c>
      <c r="N1257" s="37"/>
      <c r="O1257" s="33">
        <f t="shared" si="178"/>
        <v>0</v>
      </c>
      <c r="P1257" s="36">
        <f t="shared" si="181"/>
        <v>0</v>
      </c>
    </row>
    <row r="1258" spans="1:16" hidden="1" x14ac:dyDescent="0.25">
      <c r="A1258" s="28">
        <v>332029908</v>
      </c>
      <c r="B1258" s="39" t="s">
        <v>831</v>
      </c>
      <c r="C1258" s="30"/>
      <c r="D1258" s="37"/>
      <c r="E1258" s="37"/>
      <c r="F1258" s="32">
        <f t="shared" si="175"/>
        <v>0</v>
      </c>
      <c r="G1258" s="33">
        <f t="shared" si="174"/>
        <v>0</v>
      </c>
      <c r="H1258" s="37"/>
      <c r="I1258" s="34">
        <f t="shared" si="179"/>
        <v>0</v>
      </c>
      <c r="J1258" s="37"/>
      <c r="K1258" s="33">
        <f t="shared" si="176"/>
        <v>0</v>
      </c>
      <c r="L1258" s="35">
        <f t="shared" si="180"/>
        <v>0</v>
      </c>
      <c r="M1258" s="33">
        <f t="shared" si="177"/>
        <v>0</v>
      </c>
      <c r="N1258" s="37"/>
      <c r="O1258" s="33">
        <f t="shared" si="178"/>
        <v>0</v>
      </c>
      <c r="P1258" s="36">
        <f t="shared" si="181"/>
        <v>0</v>
      </c>
    </row>
    <row r="1259" spans="1:16" hidden="1" x14ac:dyDescent="0.25">
      <c r="A1259" s="28">
        <v>33203</v>
      </c>
      <c r="B1259" s="39" t="s">
        <v>182</v>
      </c>
      <c r="C1259" s="30"/>
      <c r="D1259" s="31">
        <f>SUM(D1260)</f>
        <v>0</v>
      </c>
      <c r="E1259" s="31">
        <f>SUM(E1260)</f>
        <v>0</v>
      </c>
      <c r="F1259" s="32">
        <f t="shared" si="175"/>
        <v>0</v>
      </c>
      <c r="G1259" s="33">
        <f t="shared" si="174"/>
        <v>0</v>
      </c>
      <c r="H1259" s="31">
        <f>SUM(H1260)</f>
        <v>0</v>
      </c>
      <c r="I1259" s="34">
        <f t="shared" si="179"/>
        <v>0</v>
      </c>
      <c r="J1259" s="31">
        <f>SUM(J1260)</f>
        <v>0</v>
      </c>
      <c r="K1259" s="33">
        <f t="shared" si="176"/>
        <v>0</v>
      </c>
      <c r="L1259" s="35">
        <f t="shared" si="180"/>
        <v>0</v>
      </c>
      <c r="M1259" s="33">
        <f t="shared" si="177"/>
        <v>0</v>
      </c>
      <c r="N1259" s="31">
        <f>SUM(N1260)</f>
        <v>0</v>
      </c>
      <c r="O1259" s="33">
        <f t="shared" si="178"/>
        <v>0</v>
      </c>
      <c r="P1259" s="36">
        <f t="shared" si="181"/>
        <v>0</v>
      </c>
    </row>
    <row r="1260" spans="1:16" hidden="1" x14ac:dyDescent="0.25">
      <c r="A1260" s="28">
        <v>3320301</v>
      </c>
      <c r="B1260" s="39" t="s">
        <v>832</v>
      </c>
      <c r="C1260" s="30"/>
      <c r="D1260" s="31"/>
      <c r="E1260" s="31"/>
      <c r="F1260" s="32">
        <f t="shared" si="175"/>
        <v>0</v>
      </c>
      <c r="G1260" s="33">
        <f t="shared" si="174"/>
        <v>0</v>
      </c>
      <c r="H1260" s="31"/>
      <c r="I1260" s="34">
        <f t="shared" si="179"/>
        <v>0</v>
      </c>
      <c r="J1260" s="31"/>
      <c r="K1260" s="33">
        <f t="shared" si="176"/>
        <v>0</v>
      </c>
      <c r="L1260" s="35">
        <f t="shared" si="180"/>
        <v>0</v>
      </c>
      <c r="M1260" s="33">
        <f t="shared" si="177"/>
        <v>0</v>
      </c>
      <c r="N1260" s="31"/>
      <c r="O1260" s="33">
        <f t="shared" si="178"/>
        <v>0</v>
      </c>
      <c r="P1260" s="36">
        <f t="shared" si="181"/>
        <v>0</v>
      </c>
    </row>
    <row r="1261" spans="1:16" ht="26.25" hidden="1" x14ac:dyDescent="0.25">
      <c r="A1261" s="28">
        <v>33208</v>
      </c>
      <c r="B1261" s="39" t="s">
        <v>833</v>
      </c>
      <c r="C1261" s="30"/>
      <c r="D1261" s="31">
        <f>SUM(D1262:D1269)</f>
        <v>0</v>
      </c>
      <c r="E1261" s="31">
        <f>SUM(E1262:E1269)</f>
        <v>0</v>
      </c>
      <c r="F1261" s="32">
        <f t="shared" si="175"/>
        <v>0</v>
      </c>
      <c r="G1261" s="33">
        <f t="shared" si="174"/>
        <v>0</v>
      </c>
      <c r="H1261" s="31">
        <f>SUM(H1262:H1269)</f>
        <v>0</v>
      </c>
      <c r="I1261" s="34">
        <f t="shared" si="179"/>
        <v>0</v>
      </c>
      <c r="J1261" s="31">
        <f>SUM(J1262:J1269)</f>
        <v>0</v>
      </c>
      <c r="K1261" s="33">
        <f t="shared" si="176"/>
        <v>0</v>
      </c>
      <c r="L1261" s="35">
        <f t="shared" si="180"/>
        <v>0</v>
      </c>
      <c r="M1261" s="33">
        <f t="shared" si="177"/>
        <v>0</v>
      </c>
      <c r="N1261" s="31">
        <f>SUM(N1262:N1269)</f>
        <v>0</v>
      </c>
      <c r="O1261" s="33">
        <f t="shared" si="178"/>
        <v>0</v>
      </c>
      <c r="P1261" s="36">
        <f t="shared" si="181"/>
        <v>0</v>
      </c>
    </row>
    <row r="1262" spans="1:16" hidden="1" x14ac:dyDescent="0.25">
      <c r="A1262" s="28">
        <v>3320804</v>
      </c>
      <c r="B1262" s="39" t="s">
        <v>125</v>
      </c>
      <c r="C1262" s="30"/>
      <c r="D1262" s="31"/>
      <c r="E1262" s="31"/>
      <c r="F1262" s="32">
        <f t="shared" si="175"/>
        <v>0</v>
      </c>
      <c r="G1262" s="33">
        <f t="shared" si="174"/>
        <v>0</v>
      </c>
      <c r="H1262" s="31"/>
      <c r="I1262" s="34">
        <f t="shared" si="179"/>
        <v>0</v>
      </c>
      <c r="J1262" s="31"/>
      <c r="K1262" s="33">
        <f t="shared" si="176"/>
        <v>0</v>
      </c>
      <c r="L1262" s="35">
        <f t="shared" si="180"/>
        <v>0</v>
      </c>
      <c r="M1262" s="33">
        <f t="shared" si="177"/>
        <v>0</v>
      </c>
      <c r="N1262" s="31"/>
      <c r="O1262" s="33">
        <f t="shared" si="178"/>
        <v>0</v>
      </c>
      <c r="P1262" s="36">
        <f t="shared" si="181"/>
        <v>0</v>
      </c>
    </row>
    <row r="1263" spans="1:16" hidden="1" x14ac:dyDescent="0.25">
      <c r="A1263" s="28">
        <v>3320807</v>
      </c>
      <c r="B1263" s="39" t="s">
        <v>127</v>
      </c>
      <c r="C1263" s="30"/>
      <c r="D1263" s="31"/>
      <c r="E1263" s="31"/>
      <c r="F1263" s="32">
        <f t="shared" si="175"/>
        <v>0</v>
      </c>
      <c r="G1263" s="33">
        <f t="shared" si="174"/>
        <v>0</v>
      </c>
      <c r="H1263" s="31"/>
      <c r="I1263" s="34">
        <f t="shared" si="179"/>
        <v>0</v>
      </c>
      <c r="J1263" s="31"/>
      <c r="K1263" s="33">
        <f t="shared" si="176"/>
        <v>0</v>
      </c>
      <c r="L1263" s="35">
        <f t="shared" si="180"/>
        <v>0</v>
      </c>
      <c r="M1263" s="33">
        <f t="shared" si="177"/>
        <v>0</v>
      </c>
      <c r="N1263" s="31"/>
      <c r="O1263" s="33">
        <f t="shared" si="178"/>
        <v>0</v>
      </c>
      <c r="P1263" s="36">
        <f t="shared" si="181"/>
        <v>0</v>
      </c>
    </row>
    <row r="1264" spans="1:16" hidden="1" x14ac:dyDescent="0.25">
      <c r="A1264" s="28">
        <v>3320809</v>
      </c>
      <c r="B1264" s="39" t="s">
        <v>128</v>
      </c>
      <c r="C1264" s="30"/>
      <c r="D1264" s="31"/>
      <c r="E1264" s="31"/>
      <c r="F1264" s="32">
        <f t="shared" si="175"/>
        <v>0</v>
      </c>
      <c r="G1264" s="33">
        <f t="shared" si="174"/>
        <v>0</v>
      </c>
      <c r="H1264" s="31"/>
      <c r="I1264" s="34">
        <f t="shared" si="179"/>
        <v>0</v>
      </c>
      <c r="J1264" s="31"/>
      <c r="K1264" s="33">
        <f t="shared" si="176"/>
        <v>0</v>
      </c>
      <c r="L1264" s="35">
        <f t="shared" si="180"/>
        <v>0</v>
      </c>
      <c r="M1264" s="33">
        <f t="shared" si="177"/>
        <v>0</v>
      </c>
      <c r="N1264" s="31"/>
      <c r="O1264" s="33">
        <f t="shared" si="178"/>
        <v>0</v>
      </c>
      <c r="P1264" s="36">
        <f t="shared" si="181"/>
        <v>0</v>
      </c>
    </row>
    <row r="1265" spans="1:17" ht="26.25" hidden="1" x14ac:dyDescent="0.25">
      <c r="A1265" s="28">
        <v>3320814</v>
      </c>
      <c r="B1265" s="39" t="s">
        <v>130</v>
      </c>
      <c r="C1265" s="30"/>
      <c r="D1265" s="31"/>
      <c r="E1265" s="31"/>
      <c r="F1265" s="32">
        <f t="shared" si="175"/>
        <v>0</v>
      </c>
      <c r="G1265" s="33">
        <f t="shared" si="174"/>
        <v>0</v>
      </c>
      <c r="H1265" s="31"/>
      <c r="I1265" s="34">
        <f t="shared" si="179"/>
        <v>0</v>
      </c>
      <c r="J1265" s="31"/>
      <c r="K1265" s="33">
        <f t="shared" si="176"/>
        <v>0</v>
      </c>
      <c r="L1265" s="35">
        <f t="shared" si="180"/>
        <v>0</v>
      </c>
      <c r="M1265" s="33">
        <f t="shared" si="177"/>
        <v>0</v>
      </c>
      <c r="N1265" s="31"/>
      <c r="O1265" s="33">
        <f t="shared" si="178"/>
        <v>0</v>
      </c>
      <c r="P1265" s="36">
        <f t="shared" si="181"/>
        <v>0</v>
      </c>
    </row>
    <row r="1266" spans="1:17" hidden="1" x14ac:dyDescent="0.25">
      <c r="A1266" s="28">
        <v>3320817</v>
      </c>
      <c r="B1266" s="39" t="s">
        <v>133</v>
      </c>
      <c r="C1266" s="30"/>
      <c r="D1266" s="31"/>
      <c r="E1266" s="31"/>
      <c r="F1266" s="32">
        <f t="shared" si="175"/>
        <v>0</v>
      </c>
      <c r="G1266" s="33">
        <f t="shared" si="174"/>
        <v>0</v>
      </c>
      <c r="H1266" s="31"/>
      <c r="I1266" s="34">
        <f t="shared" si="179"/>
        <v>0</v>
      </c>
      <c r="J1266" s="31"/>
      <c r="K1266" s="33">
        <f t="shared" si="176"/>
        <v>0</v>
      </c>
      <c r="L1266" s="35">
        <f t="shared" si="180"/>
        <v>0</v>
      </c>
      <c r="M1266" s="33">
        <f t="shared" si="177"/>
        <v>0</v>
      </c>
      <c r="N1266" s="31"/>
      <c r="O1266" s="33">
        <f t="shared" si="178"/>
        <v>0</v>
      </c>
      <c r="P1266" s="36">
        <f t="shared" si="181"/>
        <v>0</v>
      </c>
    </row>
    <row r="1267" spans="1:17" ht="26.25" hidden="1" x14ac:dyDescent="0.25">
      <c r="A1267" s="28">
        <v>3320820</v>
      </c>
      <c r="B1267" s="39" t="s">
        <v>136</v>
      </c>
      <c r="C1267" s="30"/>
      <c r="D1267" s="31"/>
      <c r="E1267" s="31"/>
      <c r="F1267" s="32">
        <f t="shared" si="175"/>
        <v>0</v>
      </c>
      <c r="G1267" s="33">
        <f t="shared" si="174"/>
        <v>0</v>
      </c>
      <c r="H1267" s="31"/>
      <c r="I1267" s="34">
        <f t="shared" si="179"/>
        <v>0</v>
      </c>
      <c r="J1267" s="31"/>
      <c r="K1267" s="33">
        <f t="shared" si="176"/>
        <v>0</v>
      </c>
      <c r="L1267" s="35">
        <f t="shared" si="180"/>
        <v>0</v>
      </c>
      <c r="M1267" s="33">
        <f t="shared" si="177"/>
        <v>0</v>
      </c>
      <c r="N1267" s="31"/>
      <c r="O1267" s="33">
        <f t="shared" si="178"/>
        <v>0</v>
      </c>
      <c r="P1267" s="36">
        <f t="shared" si="181"/>
        <v>0</v>
      </c>
    </row>
    <row r="1268" spans="1:17" ht="26.25" hidden="1" x14ac:dyDescent="0.25">
      <c r="A1268" s="28">
        <v>3320822</v>
      </c>
      <c r="B1268" s="39" t="s">
        <v>797</v>
      </c>
      <c r="C1268" s="30"/>
      <c r="D1268" s="31"/>
      <c r="E1268" s="31"/>
      <c r="F1268" s="32">
        <f t="shared" si="175"/>
        <v>0</v>
      </c>
      <c r="G1268" s="33">
        <f t="shared" si="174"/>
        <v>0</v>
      </c>
      <c r="H1268" s="31"/>
      <c r="I1268" s="34">
        <f t="shared" si="179"/>
        <v>0</v>
      </c>
      <c r="J1268" s="31"/>
      <c r="K1268" s="33">
        <f t="shared" si="176"/>
        <v>0</v>
      </c>
      <c r="L1268" s="35">
        <f t="shared" si="180"/>
        <v>0</v>
      </c>
      <c r="M1268" s="33">
        <f t="shared" si="177"/>
        <v>0</v>
      </c>
      <c r="N1268" s="31"/>
      <c r="O1268" s="33">
        <f t="shared" si="178"/>
        <v>0</v>
      </c>
      <c r="P1268" s="36">
        <f t="shared" si="181"/>
        <v>0</v>
      </c>
    </row>
    <row r="1269" spans="1:17" ht="26.25" hidden="1" x14ac:dyDescent="0.25">
      <c r="A1269" s="28">
        <v>3320823</v>
      </c>
      <c r="B1269" s="39" t="s">
        <v>139</v>
      </c>
      <c r="C1269" s="30"/>
      <c r="D1269" s="31"/>
      <c r="E1269" s="31"/>
      <c r="F1269" s="32">
        <f t="shared" si="175"/>
        <v>0</v>
      </c>
      <c r="G1269" s="33">
        <f t="shared" si="174"/>
        <v>0</v>
      </c>
      <c r="H1269" s="31"/>
      <c r="I1269" s="34">
        <f t="shared" si="179"/>
        <v>0</v>
      </c>
      <c r="J1269" s="31"/>
      <c r="K1269" s="33">
        <f t="shared" si="176"/>
        <v>0</v>
      </c>
      <c r="L1269" s="35">
        <f t="shared" si="180"/>
        <v>0</v>
      </c>
      <c r="M1269" s="33">
        <f t="shared" si="177"/>
        <v>0</v>
      </c>
      <c r="N1269" s="31"/>
      <c r="O1269" s="33">
        <f t="shared" si="178"/>
        <v>0</v>
      </c>
      <c r="P1269" s="36">
        <f t="shared" si="181"/>
        <v>0</v>
      </c>
    </row>
    <row r="1270" spans="1:17" x14ac:dyDescent="0.25">
      <c r="A1270" s="19">
        <v>333</v>
      </c>
      <c r="B1270" s="20" t="s">
        <v>195</v>
      </c>
      <c r="C1270" s="21"/>
      <c r="D1270" s="22">
        <f>SUM(D1271+D1275+D1283)</f>
        <v>5759094625</v>
      </c>
      <c r="E1270" s="22">
        <f>SUM(E1271+E1275+E1283)</f>
        <v>-171384728</v>
      </c>
      <c r="F1270" s="23">
        <f t="shared" si="175"/>
        <v>5587709897</v>
      </c>
      <c r="G1270" s="24">
        <f t="shared" si="174"/>
        <v>16.477005666389189</v>
      </c>
      <c r="H1270" s="22">
        <f>SUM(H1271+H1275)</f>
        <v>0</v>
      </c>
      <c r="I1270" s="34">
        <f t="shared" si="179"/>
        <v>5587709897</v>
      </c>
      <c r="J1270" s="22">
        <f>SUM(J1271+J1275+J1283)</f>
        <v>2204351974</v>
      </c>
      <c r="K1270" s="33">
        <f t="shared" si="176"/>
        <v>39.450007509937123</v>
      </c>
      <c r="L1270" s="35">
        <f t="shared" si="180"/>
        <v>2902347691</v>
      </c>
      <c r="M1270" s="33">
        <f t="shared" si="177"/>
        <v>51.941631625475928</v>
      </c>
      <c r="N1270" s="22">
        <f>SUM(N1271+N1275+N1283)</f>
        <v>5106699665</v>
      </c>
      <c r="O1270" s="33">
        <f t="shared" si="178"/>
        <v>91.391639135413044</v>
      </c>
      <c r="P1270" s="36">
        <f t="shared" si="181"/>
        <v>481010232</v>
      </c>
    </row>
    <row r="1271" spans="1:17" x14ac:dyDescent="0.25">
      <c r="A1271" s="28">
        <v>33301</v>
      </c>
      <c r="B1271" s="29" t="s">
        <v>834</v>
      </c>
      <c r="C1271" s="30"/>
      <c r="D1271" s="31">
        <f>SUM(D1272:D1274)</f>
        <v>0</v>
      </c>
      <c r="E1271" s="31">
        <f>SUM(E1272:E1274)</f>
        <v>0</v>
      </c>
      <c r="F1271" s="32">
        <f t="shared" si="175"/>
        <v>0</v>
      </c>
      <c r="G1271" s="33">
        <f t="shared" si="174"/>
        <v>0</v>
      </c>
      <c r="H1271" s="31">
        <f>SUM(H1272:H1274)</f>
        <v>0</v>
      </c>
      <c r="I1271" s="34">
        <f t="shared" si="179"/>
        <v>0</v>
      </c>
      <c r="J1271" s="31">
        <f>SUM(J1272:J1274)</f>
        <v>0</v>
      </c>
      <c r="K1271" s="33">
        <f t="shared" si="176"/>
        <v>0</v>
      </c>
      <c r="L1271" s="35">
        <f t="shared" si="180"/>
        <v>0</v>
      </c>
      <c r="M1271" s="33">
        <f t="shared" si="177"/>
        <v>0</v>
      </c>
      <c r="N1271" s="31">
        <f>SUM(N1272:N1274)</f>
        <v>0</v>
      </c>
      <c r="O1271" s="33">
        <f t="shared" si="178"/>
        <v>0</v>
      </c>
      <c r="P1271" s="36">
        <f t="shared" si="181"/>
        <v>0</v>
      </c>
    </row>
    <row r="1272" spans="1:17" x14ac:dyDescent="0.25">
      <c r="A1272" s="28">
        <v>3330101</v>
      </c>
      <c r="B1272" s="29" t="s">
        <v>835</v>
      </c>
      <c r="C1272" s="30"/>
      <c r="D1272" s="31"/>
      <c r="E1272" s="31"/>
      <c r="F1272" s="32">
        <f t="shared" si="175"/>
        <v>0</v>
      </c>
      <c r="G1272" s="33">
        <f t="shared" si="174"/>
        <v>0</v>
      </c>
      <c r="H1272" s="31"/>
      <c r="I1272" s="34">
        <f t="shared" si="179"/>
        <v>0</v>
      </c>
      <c r="J1272" s="31"/>
      <c r="K1272" s="33">
        <f t="shared" si="176"/>
        <v>0</v>
      </c>
      <c r="L1272" s="35">
        <f t="shared" si="180"/>
        <v>0</v>
      </c>
      <c r="M1272" s="33">
        <f t="shared" si="177"/>
        <v>0</v>
      </c>
      <c r="N1272" s="31"/>
      <c r="O1272" s="33">
        <f t="shared" si="178"/>
        <v>0</v>
      </c>
      <c r="P1272" s="36">
        <f t="shared" si="181"/>
        <v>0</v>
      </c>
    </row>
    <row r="1273" spans="1:17" x14ac:dyDescent="0.25">
      <c r="A1273" s="28">
        <v>3330102</v>
      </c>
      <c r="B1273" s="29" t="s">
        <v>836</v>
      </c>
      <c r="C1273" s="30"/>
      <c r="D1273" s="31"/>
      <c r="E1273" s="31"/>
      <c r="F1273" s="32">
        <f t="shared" si="175"/>
        <v>0</v>
      </c>
      <c r="G1273" s="33">
        <f t="shared" si="174"/>
        <v>0</v>
      </c>
      <c r="H1273" s="31"/>
      <c r="I1273" s="34">
        <f t="shared" si="179"/>
        <v>0</v>
      </c>
      <c r="J1273" s="31"/>
      <c r="K1273" s="33">
        <f t="shared" si="176"/>
        <v>0</v>
      </c>
      <c r="L1273" s="35">
        <f t="shared" si="180"/>
        <v>0</v>
      </c>
      <c r="M1273" s="33">
        <f t="shared" si="177"/>
        <v>0</v>
      </c>
      <c r="N1273" s="31"/>
      <c r="O1273" s="33">
        <f t="shared" si="178"/>
        <v>0</v>
      </c>
      <c r="P1273" s="36">
        <f t="shared" si="181"/>
        <v>0</v>
      </c>
    </row>
    <row r="1274" spans="1:17" x14ac:dyDescent="0.25">
      <c r="A1274" s="28">
        <v>3330103</v>
      </c>
      <c r="B1274" s="29" t="s">
        <v>712</v>
      </c>
      <c r="C1274" s="30"/>
      <c r="D1274" s="31"/>
      <c r="E1274" s="31"/>
      <c r="F1274" s="32">
        <f t="shared" si="175"/>
        <v>0</v>
      </c>
      <c r="G1274" s="33">
        <f t="shared" si="174"/>
        <v>0</v>
      </c>
      <c r="H1274" s="31"/>
      <c r="I1274" s="34">
        <f t="shared" si="179"/>
        <v>0</v>
      </c>
      <c r="J1274" s="31"/>
      <c r="K1274" s="33">
        <f t="shared" si="176"/>
        <v>0</v>
      </c>
      <c r="L1274" s="35">
        <f t="shared" si="180"/>
        <v>0</v>
      </c>
      <c r="M1274" s="33">
        <f t="shared" si="177"/>
        <v>0</v>
      </c>
      <c r="N1274" s="31"/>
      <c r="O1274" s="33">
        <f t="shared" si="178"/>
        <v>0</v>
      </c>
      <c r="P1274" s="36">
        <f t="shared" si="181"/>
        <v>0</v>
      </c>
    </row>
    <row r="1275" spans="1:17" x14ac:dyDescent="0.25">
      <c r="A1275" s="28">
        <v>33302</v>
      </c>
      <c r="B1275" s="29" t="s">
        <v>837</v>
      </c>
      <c r="C1275" s="30"/>
      <c r="D1275" s="31">
        <f>SUM(D1276:D1282)</f>
        <v>0</v>
      </c>
      <c r="E1275" s="31">
        <f>SUM(E1276:E1282)</f>
        <v>0</v>
      </c>
      <c r="F1275" s="32">
        <f t="shared" si="175"/>
        <v>0</v>
      </c>
      <c r="G1275" s="33">
        <f t="shared" si="174"/>
        <v>0</v>
      </c>
      <c r="H1275" s="31">
        <f>SUM(H1276:H1283)</f>
        <v>0</v>
      </c>
      <c r="I1275" s="34">
        <f t="shared" si="179"/>
        <v>0</v>
      </c>
      <c r="J1275" s="31">
        <f>SUM(J1276:J1282)</f>
        <v>0</v>
      </c>
      <c r="K1275" s="33">
        <f t="shared" si="176"/>
        <v>0</v>
      </c>
      <c r="L1275" s="35">
        <f t="shared" si="180"/>
        <v>0</v>
      </c>
      <c r="M1275" s="33">
        <f t="shared" si="177"/>
        <v>0</v>
      </c>
      <c r="N1275" s="31">
        <f>SUM(N1276:N1282)</f>
        <v>0</v>
      </c>
      <c r="O1275" s="33">
        <f t="shared" si="178"/>
        <v>0</v>
      </c>
      <c r="P1275" s="36">
        <f t="shared" si="181"/>
        <v>0</v>
      </c>
    </row>
    <row r="1276" spans="1:17" x14ac:dyDescent="0.25">
      <c r="A1276" s="28">
        <v>3330201</v>
      </c>
      <c r="B1276" s="29" t="s">
        <v>838</v>
      </c>
      <c r="C1276" s="30"/>
      <c r="D1276" s="31"/>
      <c r="E1276" s="31"/>
      <c r="F1276" s="32">
        <f t="shared" si="175"/>
        <v>0</v>
      </c>
      <c r="G1276" s="33">
        <f t="shared" si="174"/>
        <v>0</v>
      </c>
      <c r="H1276" s="31"/>
      <c r="I1276" s="34">
        <f t="shared" si="179"/>
        <v>0</v>
      </c>
      <c r="J1276" s="31"/>
      <c r="K1276" s="33">
        <f t="shared" si="176"/>
        <v>0</v>
      </c>
      <c r="L1276" s="35">
        <f t="shared" si="180"/>
        <v>0</v>
      </c>
      <c r="M1276" s="33">
        <f t="shared" si="177"/>
        <v>0</v>
      </c>
      <c r="N1276" s="31"/>
      <c r="O1276" s="33">
        <f t="shared" si="178"/>
        <v>0</v>
      </c>
      <c r="P1276" s="36">
        <f t="shared" si="181"/>
        <v>0</v>
      </c>
    </row>
    <row r="1277" spans="1:17" x14ac:dyDescent="0.25">
      <c r="A1277" s="28">
        <v>3330202</v>
      </c>
      <c r="B1277" s="29" t="s">
        <v>839</v>
      </c>
      <c r="C1277" s="30"/>
      <c r="D1277" s="31"/>
      <c r="E1277" s="31"/>
      <c r="F1277" s="32">
        <f t="shared" ref="F1277:F1288" si="182">SUM(D1277+E1277)</f>
        <v>0</v>
      </c>
      <c r="G1277" s="33">
        <f t="shared" si="174"/>
        <v>0</v>
      </c>
      <c r="H1277" s="31"/>
      <c r="I1277" s="34">
        <f t="shared" si="179"/>
        <v>0</v>
      </c>
      <c r="J1277" s="31"/>
      <c r="K1277" s="33">
        <f t="shared" si="176"/>
        <v>0</v>
      </c>
      <c r="L1277" s="35">
        <f t="shared" si="180"/>
        <v>0</v>
      </c>
      <c r="M1277" s="33">
        <f t="shared" si="177"/>
        <v>0</v>
      </c>
      <c r="N1277" s="31"/>
      <c r="O1277" s="33">
        <f t="shared" si="178"/>
        <v>0</v>
      </c>
      <c r="P1277" s="36">
        <f t="shared" si="181"/>
        <v>0</v>
      </c>
    </row>
    <row r="1278" spans="1:17" s="72" customFormat="1" x14ac:dyDescent="0.25">
      <c r="A1278" s="28">
        <v>3330203</v>
      </c>
      <c r="B1278" s="29" t="s">
        <v>840</v>
      </c>
      <c r="C1278" s="30"/>
      <c r="D1278" s="31"/>
      <c r="E1278" s="31"/>
      <c r="F1278" s="32">
        <f t="shared" si="182"/>
        <v>0</v>
      </c>
      <c r="G1278" s="33">
        <f t="shared" si="174"/>
        <v>0</v>
      </c>
      <c r="H1278" s="31"/>
      <c r="I1278" s="34">
        <f t="shared" si="179"/>
        <v>0</v>
      </c>
      <c r="J1278" s="31"/>
      <c r="K1278" s="33">
        <f t="shared" si="176"/>
        <v>0</v>
      </c>
      <c r="L1278" s="35">
        <f t="shared" si="180"/>
        <v>0</v>
      </c>
      <c r="M1278" s="33">
        <f t="shared" si="177"/>
        <v>0</v>
      </c>
      <c r="N1278" s="31"/>
      <c r="O1278" s="33">
        <f t="shared" si="178"/>
        <v>0</v>
      </c>
      <c r="P1278" s="36">
        <f t="shared" si="181"/>
        <v>0</v>
      </c>
      <c r="Q1278"/>
    </row>
    <row r="1279" spans="1:17" x14ac:dyDescent="0.25">
      <c r="A1279" s="28">
        <v>3330204</v>
      </c>
      <c r="B1279" s="29" t="s">
        <v>841</v>
      </c>
      <c r="C1279" s="30"/>
      <c r="D1279" s="31"/>
      <c r="E1279" s="31"/>
      <c r="F1279" s="32">
        <f t="shared" si="182"/>
        <v>0</v>
      </c>
      <c r="G1279" s="33">
        <f t="shared" si="174"/>
        <v>0</v>
      </c>
      <c r="H1279" s="31"/>
      <c r="I1279" s="34">
        <f t="shared" si="179"/>
        <v>0</v>
      </c>
      <c r="J1279" s="31"/>
      <c r="K1279" s="33">
        <f t="shared" si="176"/>
        <v>0</v>
      </c>
      <c r="L1279" s="35">
        <f t="shared" si="180"/>
        <v>0</v>
      </c>
      <c r="M1279" s="33">
        <f t="shared" si="177"/>
        <v>0</v>
      </c>
      <c r="N1279" s="31"/>
      <c r="O1279" s="33">
        <f t="shared" si="178"/>
        <v>0</v>
      </c>
      <c r="P1279" s="36">
        <f t="shared" si="181"/>
        <v>0</v>
      </c>
    </row>
    <row r="1280" spans="1:17" x14ac:dyDescent="0.25">
      <c r="A1280" s="28">
        <v>3330205</v>
      </c>
      <c r="B1280" s="29" t="s">
        <v>842</v>
      </c>
      <c r="C1280" s="30"/>
      <c r="D1280" s="31"/>
      <c r="E1280" s="31"/>
      <c r="F1280" s="32">
        <f t="shared" si="182"/>
        <v>0</v>
      </c>
      <c r="G1280" s="33">
        <f t="shared" ref="G1280:G1287" si="183">IF(OR(F1280=0,F$7=0),0,F1280/F$7)*100</f>
        <v>0</v>
      </c>
      <c r="H1280" s="31"/>
      <c r="I1280" s="34">
        <f t="shared" si="179"/>
        <v>0</v>
      </c>
      <c r="J1280" s="31"/>
      <c r="K1280" s="33">
        <f t="shared" si="176"/>
        <v>0</v>
      </c>
      <c r="L1280" s="35">
        <f t="shared" si="180"/>
        <v>0</v>
      </c>
      <c r="M1280" s="33">
        <f t="shared" si="177"/>
        <v>0</v>
      </c>
      <c r="N1280" s="31"/>
      <c r="O1280" s="33">
        <f t="shared" si="178"/>
        <v>0</v>
      </c>
      <c r="P1280" s="36">
        <f t="shared" si="181"/>
        <v>0</v>
      </c>
    </row>
    <row r="1281" spans="1:17" x14ac:dyDescent="0.25">
      <c r="A1281" s="28">
        <v>3330206</v>
      </c>
      <c r="B1281" s="29" t="s">
        <v>843</v>
      </c>
      <c r="C1281" s="30"/>
      <c r="D1281" s="31"/>
      <c r="E1281" s="31"/>
      <c r="F1281" s="32">
        <f t="shared" si="182"/>
        <v>0</v>
      </c>
      <c r="G1281" s="33">
        <f t="shared" si="183"/>
        <v>0</v>
      </c>
      <c r="H1281" s="31"/>
      <c r="I1281" s="34">
        <f t="shared" si="179"/>
        <v>0</v>
      </c>
      <c r="J1281" s="31"/>
      <c r="K1281" s="33">
        <f t="shared" si="176"/>
        <v>0</v>
      </c>
      <c r="L1281" s="35">
        <f t="shared" si="180"/>
        <v>0</v>
      </c>
      <c r="M1281" s="33">
        <f t="shared" si="177"/>
        <v>0</v>
      </c>
      <c r="N1281" s="31"/>
      <c r="O1281" s="33">
        <f t="shared" si="178"/>
        <v>0</v>
      </c>
      <c r="P1281" s="36">
        <f t="shared" si="181"/>
        <v>0</v>
      </c>
    </row>
    <row r="1282" spans="1:17" ht="26.25" x14ac:dyDescent="0.25">
      <c r="A1282" s="28">
        <v>3330207</v>
      </c>
      <c r="B1282" s="29" t="s">
        <v>844</v>
      </c>
      <c r="C1282" s="30"/>
      <c r="D1282" s="31"/>
      <c r="E1282" s="31"/>
      <c r="F1282" s="32">
        <f t="shared" si="182"/>
        <v>0</v>
      </c>
      <c r="G1282" s="33">
        <f t="shared" si="183"/>
        <v>0</v>
      </c>
      <c r="H1282" s="31"/>
      <c r="I1282" s="34">
        <f t="shared" si="179"/>
        <v>0</v>
      </c>
      <c r="J1282" s="31"/>
      <c r="K1282" s="33">
        <f t="shared" si="176"/>
        <v>0</v>
      </c>
      <c r="L1282" s="35">
        <f t="shared" si="180"/>
        <v>0</v>
      </c>
      <c r="M1282" s="33">
        <f t="shared" si="177"/>
        <v>0</v>
      </c>
      <c r="N1282" s="31"/>
      <c r="O1282" s="33">
        <f t="shared" si="178"/>
        <v>0</v>
      </c>
      <c r="P1282" s="36">
        <f t="shared" si="181"/>
        <v>0</v>
      </c>
    </row>
    <row r="1283" spans="1:17" x14ac:dyDescent="0.25">
      <c r="A1283" s="28">
        <v>33303</v>
      </c>
      <c r="B1283" s="29" t="s">
        <v>195</v>
      </c>
      <c r="C1283" s="30"/>
      <c r="D1283" s="31">
        <v>5759094625</v>
      </c>
      <c r="E1283" s="105">
        <v>-171384728</v>
      </c>
      <c r="F1283" s="32">
        <f t="shared" si="182"/>
        <v>5587709897</v>
      </c>
      <c r="G1283" s="33">
        <f t="shared" si="183"/>
        <v>16.477005666389189</v>
      </c>
      <c r="H1283" s="105"/>
      <c r="I1283" s="34">
        <f t="shared" si="179"/>
        <v>5587709897</v>
      </c>
      <c r="J1283" s="105">
        <v>2204351974</v>
      </c>
      <c r="K1283" s="33">
        <f t="shared" si="176"/>
        <v>39.450007509937123</v>
      </c>
      <c r="L1283" s="35">
        <f t="shared" si="180"/>
        <v>2902347691</v>
      </c>
      <c r="M1283" s="33">
        <f t="shared" si="177"/>
        <v>51.941631625475928</v>
      </c>
      <c r="N1283" s="105">
        <v>5106699665</v>
      </c>
      <c r="O1283" s="33">
        <f t="shared" si="178"/>
        <v>91.391639135413044</v>
      </c>
      <c r="P1283" s="36">
        <f t="shared" si="181"/>
        <v>481010232</v>
      </c>
    </row>
    <row r="1284" spans="1:17" x14ac:dyDescent="0.25">
      <c r="A1284" s="28">
        <v>334</v>
      </c>
      <c r="B1284" s="29" t="s">
        <v>845</v>
      </c>
      <c r="C1284" s="30"/>
      <c r="D1284" s="31">
        <f>SUM(D1285)</f>
        <v>0</v>
      </c>
      <c r="E1284" s="31">
        <f>SUM(E1285)</f>
        <v>0</v>
      </c>
      <c r="F1284" s="32">
        <f t="shared" si="182"/>
        <v>0</v>
      </c>
      <c r="G1284" s="33">
        <f t="shared" si="183"/>
        <v>0</v>
      </c>
      <c r="H1284" s="31">
        <f>SUM(H1285)</f>
        <v>0</v>
      </c>
      <c r="I1284" s="34">
        <f t="shared" si="179"/>
        <v>0</v>
      </c>
      <c r="J1284" s="31">
        <f>SUM(J1285)</f>
        <v>0</v>
      </c>
      <c r="K1284" s="33">
        <f t="shared" si="176"/>
        <v>0</v>
      </c>
      <c r="L1284" s="35">
        <f t="shared" si="180"/>
        <v>0</v>
      </c>
      <c r="M1284" s="33">
        <f t="shared" si="177"/>
        <v>0</v>
      </c>
      <c r="N1284" s="31">
        <f>SUM(N1285)</f>
        <v>0</v>
      </c>
      <c r="O1284" s="33">
        <f t="shared" si="178"/>
        <v>0</v>
      </c>
      <c r="P1284" s="36">
        <f t="shared" si="181"/>
        <v>0</v>
      </c>
    </row>
    <row r="1285" spans="1:17" x14ac:dyDescent="0.25">
      <c r="A1285" s="28">
        <v>33401</v>
      </c>
      <c r="B1285" s="29" t="s">
        <v>846</v>
      </c>
      <c r="C1285" s="30"/>
      <c r="D1285" s="31"/>
      <c r="E1285" s="31"/>
      <c r="F1285" s="32">
        <f t="shared" si="182"/>
        <v>0</v>
      </c>
      <c r="G1285" s="33">
        <f t="shared" si="183"/>
        <v>0</v>
      </c>
      <c r="H1285" s="31"/>
      <c r="I1285" s="34">
        <f t="shared" si="179"/>
        <v>0</v>
      </c>
      <c r="J1285" s="31"/>
      <c r="K1285" s="33">
        <f t="shared" si="176"/>
        <v>0</v>
      </c>
      <c r="L1285" s="35">
        <f t="shared" si="180"/>
        <v>0</v>
      </c>
      <c r="M1285" s="33">
        <f t="shared" si="177"/>
        <v>0</v>
      </c>
      <c r="N1285" s="31"/>
      <c r="O1285" s="33">
        <f t="shared" si="178"/>
        <v>0</v>
      </c>
      <c r="P1285" s="36">
        <f t="shared" si="181"/>
        <v>0</v>
      </c>
    </row>
    <row r="1286" spans="1:17" x14ac:dyDescent="0.25">
      <c r="A1286" s="28">
        <v>335</v>
      </c>
      <c r="B1286" s="39" t="s">
        <v>196</v>
      </c>
      <c r="C1286" s="30"/>
      <c r="D1286" s="50"/>
      <c r="E1286" s="50"/>
      <c r="F1286" s="32">
        <f t="shared" si="182"/>
        <v>0</v>
      </c>
      <c r="G1286" s="33">
        <f t="shared" si="183"/>
        <v>0</v>
      </c>
      <c r="H1286" s="50"/>
      <c r="I1286" s="34">
        <f t="shared" si="179"/>
        <v>0</v>
      </c>
      <c r="J1286" s="50"/>
      <c r="K1286" s="33">
        <f t="shared" si="176"/>
        <v>0</v>
      </c>
      <c r="L1286" s="35">
        <f t="shared" si="180"/>
        <v>0</v>
      </c>
      <c r="M1286" s="33">
        <f t="shared" si="177"/>
        <v>0</v>
      </c>
      <c r="N1286" s="50"/>
      <c r="O1286" s="33">
        <f t="shared" si="178"/>
        <v>0</v>
      </c>
      <c r="P1286" s="36">
        <f t="shared" si="181"/>
        <v>0</v>
      </c>
    </row>
    <row r="1287" spans="1:17" ht="16.5" thickBot="1" x14ac:dyDescent="0.3">
      <c r="A1287" s="28"/>
      <c r="B1287" s="20" t="s">
        <v>847</v>
      </c>
      <c r="C1287" s="30"/>
      <c r="D1287" s="22"/>
      <c r="E1287" s="112"/>
      <c r="F1287" s="23">
        <f t="shared" si="182"/>
        <v>0</v>
      </c>
      <c r="G1287" s="24">
        <f t="shared" si="183"/>
        <v>0</v>
      </c>
      <c r="H1287" s="112"/>
      <c r="I1287" s="34">
        <f t="shared" si="179"/>
        <v>0</v>
      </c>
      <c r="J1287" s="112"/>
      <c r="K1287" s="33">
        <f t="shared" si="176"/>
        <v>0</v>
      </c>
      <c r="L1287" s="35">
        <f t="shared" si="180"/>
        <v>0</v>
      </c>
      <c r="M1287" s="33">
        <f t="shared" si="177"/>
        <v>0</v>
      </c>
      <c r="N1287" s="112"/>
      <c r="O1287" s="33">
        <f t="shared" si="178"/>
        <v>0</v>
      </c>
      <c r="P1287" s="36">
        <f t="shared" si="181"/>
        <v>0</v>
      </c>
    </row>
    <row r="1288" spans="1:17" ht="16.5" thickBot="1" x14ac:dyDescent="0.3">
      <c r="A1288" s="73"/>
      <c r="B1288" s="74" t="s">
        <v>22</v>
      </c>
      <c r="C1288" s="75"/>
      <c r="D1288" s="76">
        <f>SUM(D8+D1287)</f>
        <v>19317783474</v>
      </c>
      <c r="E1288" s="76">
        <f>SUM(E8+E1287)</f>
        <v>14594384854</v>
      </c>
      <c r="F1288" s="77">
        <f t="shared" si="182"/>
        <v>33912168328</v>
      </c>
      <c r="G1288" s="78">
        <f>IF(OR(F1288=0,F$7=0),0,F1288/F$7)*100</f>
        <v>100</v>
      </c>
      <c r="H1288" s="76">
        <f>SUM(H8+H1287)</f>
        <v>0</v>
      </c>
      <c r="I1288" s="79">
        <f>SUM(F1288-H1288)</f>
        <v>33912168328</v>
      </c>
      <c r="J1288" s="76">
        <f>SUM(J8+J1287)</f>
        <v>22835026092</v>
      </c>
      <c r="K1288" s="78">
        <f>IF(OR(J1288=0,F1288=0),0,J1288/F1288)*100</f>
        <v>67.335788944955127</v>
      </c>
      <c r="L1288" s="80">
        <f>SUM(N1288-J1288)</f>
        <v>6343192846</v>
      </c>
      <c r="M1288" s="78">
        <f>IF(OR(L1288=0,F1288=0),0,L1288/F1288)*100</f>
        <v>18.704769287084083</v>
      </c>
      <c r="N1288" s="76">
        <f>SUM(N8+N1287)</f>
        <v>29178218938</v>
      </c>
      <c r="O1288" s="78">
        <f>IF(OR(N1288=0,F1288=0),0,N1288/F1288)*100</f>
        <v>86.040558232039217</v>
      </c>
      <c r="P1288" s="81">
        <f>SUM(F1288-N1288)</f>
        <v>4733949390</v>
      </c>
      <c r="Q1288" s="72"/>
    </row>
    <row r="1290" spans="1:17" x14ac:dyDescent="0.25">
      <c r="D1290" s="83"/>
      <c r="E1290" s="83"/>
      <c r="F1290" s="83"/>
    </row>
    <row r="1291" spans="1:17" x14ac:dyDescent="0.25">
      <c r="D1291" s="83"/>
      <c r="E1291" s="84"/>
      <c r="F1291" s="83"/>
      <c r="G1291" s="84"/>
      <c r="H1291" s="84"/>
      <c r="I1291" s="84"/>
      <c r="J1291" s="84"/>
      <c r="K1291" s="84"/>
      <c r="L1291" s="84"/>
      <c r="M1291" s="84"/>
      <c r="N1291" s="84"/>
      <c r="O1291" s="84"/>
    </row>
    <row r="1292" spans="1:17" x14ac:dyDescent="0.25">
      <c r="D1292" s="83"/>
      <c r="E1292" s="84"/>
      <c r="F1292" s="83"/>
      <c r="G1292" s="84"/>
      <c r="H1292" s="83"/>
      <c r="I1292" s="83"/>
      <c r="J1292" s="83"/>
      <c r="K1292" s="84"/>
      <c r="L1292" s="83"/>
      <c r="M1292" s="84"/>
      <c r="N1292" s="83"/>
      <c r="O1292" s="84"/>
    </row>
    <row r="1293" spans="1:17" x14ac:dyDescent="0.25">
      <c r="D1293" s="83"/>
      <c r="E1293" s="84"/>
      <c r="F1293" s="83"/>
      <c r="G1293" s="84"/>
      <c r="H1293" s="84"/>
      <c r="I1293" s="84"/>
      <c r="J1293" s="84"/>
      <c r="K1293" s="84"/>
      <c r="L1293" s="84"/>
      <c r="M1293" s="84"/>
      <c r="N1293" s="84"/>
      <c r="O1293" s="84"/>
    </row>
    <row r="1295" spans="1:17" x14ac:dyDescent="0.25">
      <c r="F1295" s="85"/>
    </row>
  </sheetData>
  <mergeCells count="11">
    <mergeCell ref="A5:B5"/>
    <mergeCell ref="C5:C6"/>
    <mergeCell ref="D5:I5"/>
    <mergeCell ref="J5:O5"/>
    <mergeCell ref="P5:P6"/>
    <mergeCell ref="D4:P4"/>
    <mergeCell ref="D1:P1"/>
    <mergeCell ref="A2:B2"/>
    <mergeCell ref="D2:P2"/>
    <mergeCell ref="A3:B3"/>
    <mergeCell ref="D3:P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95"/>
  <sheetViews>
    <sheetView topLeftCell="A1287" workbookViewId="0">
      <selection activeCell="A1287" sqref="A1287"/>
    </sheetView>
  </sheetViews>
  <sheetFormatPr baseColWidth="10" defaultRowHeight="15.75" x14ac:dyDescent="0.25"/>
  <cols>
    <col min="1" max="1" width="17" bestFit="1" customWidth="1"/>
    <col min="2" max="2" width="39.25" style="82" customWidth="1"/>
    <col min="3" max="3" width="20.25" hidden="1" customWidth="1"/>
    <col min="4" max="4" width="15.125" bestFit="1" customWidth="1"/>
    <col min="5" max="5" width="14.75" bestFit="1" customWidth="1"/>
    <col min="6" max="6" width="16.25" bestFit="1" customWidth="1"/>
    <col min="7" max="7" width="5.625" customWidth="1"/>
    <col min="8" max="8" width="15.125" hidden="1" customWidth="1"/>
    <col min="9" max="9" width="16.25" hidden="1" customWidth="1"/>
    <col min="10" max="10" width="15.75" customWidth="1"/>
    <col min="11" max="11" width="5.75" customWidth="1"/>
    <col min="12" max="12" width="15.125" customWidth="1"/>
    <col min="13" max="13" width="6" bestFit="1" customWidth="1"/>
    <col min="14" max="14" width="15.125" bestFit="1" customWidth="1"/>
    <col min="15" max="15" width="5.375" bestFit="1" customWidth="1"/>
    <col min="16" max="16" width="15.5" bestFit="1" customWidth="1"/>
    <col min="18" max="18" width="12.875" hidden="1" customWidth="1"/>
    <col min="19" max="19" width="14" hidden="1" customWidth="1"/>
    <col min="254" max="254" width="15.75" bestFit="1" customWidth="1"/>
    <col min="255" max="255" width="26.125" customWidth="1"/>
    <col min="256" max="256" width="0" hidden="1" customWidth="1"/>
    <col min="257" max="257" width="12" customWidth="1"/>
    <col min="258" max="258" width="12.125" customWidth="1"/>
    <col min="260" max="260" width="5.625" customWidth="1"/>
    <col min="261" max="261" width="9.75" customWidth="1"/>
    <col min="263" max="263" width="11.125" customWidth="1"/>
    <col min="264" max="264" width="5.75" customWidth="1"/>
    <col min="265" max="265" width="11.5" customWidth="1"/>
    <col min="266" max="266" width="5.75" customWidth="1"/>
    <col min="267" max="267" width="12" bestFit="1" customWidth="1"/>
    <col min="268" max="268" width="5.375" customWidth="1"/>
    <col min="269" max="269" width="12.375" customWidth="1"/>
    <col min="272" max="272" width="13.875" customWidth="1"/>
    <col min="510" max="510" width="15.75" bestFit="1" customWidth="1"/>
    <col min="511" max="511" width="26.125" customWidth="1"/>
    <col min="512" max="512" width="0" hidden="1" customWidth="1"/>
    <col min="513" max="513" width="12" customWidth="1"/>
    <col min="514" max="514" width="12.125" customWidth="1"/>
    <col min="516" max="516" width="5.625" customWidth="1"/>
    <col min="517" max="517" width="9.75" customWidth="1"/>
    <col min="519" max="519" width="11.125" customWidth="1"/>
    <col min="520" max="520" width="5.75" customWidth="1"/>
    <col min="521" max="521" width="11.5" customWidth="1"/>
    <col min="522" max="522" width="5.75" customWidth="1"/>
    <col min="523" max="523" width="12" bestFit="1" customWidth="1"/>
    <col min="524" max="524" width="5.375" customWidth="1"/>
    <col min="525" max="525" width="12.375" customWidth="1"/>
    <col min="528" max="528" width="13.875" customWidth="1"/>
    <col min="766" max="766" width="15.75" bestFit="1" customWidth="1"/>
    <col min="767" max="767" width="26.125" customWidth="1"/>
    <col min="768" max="768" width="0" hidden="1" customWidth="1"/>
    <col min="769" max="769" width="12" customWidth="1"/>
    <col min="770" max="770" width="12.125" customWidth="1"/>
    <col min="772" max="772" width="5.625" customWidth="1"/>
    <col min="773" max="773" width="9.75" customWidth="1"/>
    <col min="775" max="775" width="11.125" customWidth="1"/>
    <col min="776" max="776" width="5.75" customWidth="1"/>
    <col min="777" max="777" width="11.5" customWidth="1"/>
    <col min="778" max="778" width="5.75" customWidth="1"/>
    <col min="779" max="779" width="12" bestFit="1" customWidth="1"/>
    <col min="780" max="780" width="5.375" customWidth="1"/>
    <col min="781" max="781" width="12.375" customWidth="1"/>
    <col min="784" max="784" width="13.875" customWidth="1"/>
    <col min="1022" max="1022" width="15.75" bestFit="1" customWidth="1"/>
    <col min="1023" max="1023" width="26.125" customWidth="1"/>
    <col min="1024" max="1024" width="0" hidden="1" customWidth="1"/>
    <col min="1025" max="1025" width="12" customWidth="1"/>
    <col min="1026" max="1026" width="12.125" customWidth="1"/>
    <col min="1028" max="1028" width="5.625" customWidth="1"/>
    <col min="1029" max="1029" width="9.75" customWidth="1"/>
    <col min="1031" max="1031" width="11.125" customWidth="1"/>
    <col min="1032" max="1032" width="5.75" customWidth="1"/>
    <col min="1033" max="1033" width="11.5" customWidth="1"/>
    <col min="1034" max="1034" width="5.75" customWidth="1"/>
    <col min="1035" max="1035" width="12" bestFit="1" customWidth="1"/>
    <col min="1036" max="1036" width="5.375" customWidth="1"/>
    <col min="1037" max="1037" width="12.375" customWidth="1"/>
    <col min="1040" max="1040" width="13.875" customWidth="1"/>
    <col min="1278" max="1278" width="15.75" bestFit="1" customWidth="1"/>
    <col min="1279" max="1279" width="26.125" customWidth="1"/>
    <col min="1280" max="1280" width="0" hidden="1" customWidth="1"/>
    <col min="1281" max="1281" width="12" customWidth="1"/>
    <col min="1282" max="1282" width="12.125" customWidth="1"/>
    <col min="1284" max="1284" width="5.625" customWidth="1"/>
    <col min="1285" max="1285" width="9.75" customWidth="1"/>
    <col min="1287" max="1287" width="11.125" customWidth="1"/>
    <col min="1288" max="1288" width="5.75" customWidth="1"/>
    <col min="1289" max="1289" width="11.5" customWidth="1"/>
    <col min="1290" max="1290" width="5.75" customWidth="1"/>
    <col min="1291" max="1291" width="12" bestFit="1" customWidth="1"/>
    <col min="1292" max="1292" width="5.375" customWidth="1"/>
    <col min="1293" max="1293" width="12.375" customWidth="1"/>
    <col min="1296" max="1296" width="13.875" customWidth="1"/>
    <col min="1534" max="1534" width="15.75" bestFit="1" customWidth="1"/>
    <col min="1535" max="1535" width="26.125" customWidth="1"/>
    <col min="1536" max="1536" width="0" hidden="1" customWidth="1"/>
    <col min="1537" max="1537" width="12" customWidth="1"/>
    <col min="1538" max="1538" width="12.125" customWidth="1"/>
    <col min="1540" max="1540" width="5.625" customWidth="1"/>
    <col min="1541" max="1541" width="9.75" customWidth="1"/>
    <col min="1543" max="1543" width="11.125" customWidth="1"/>
    <col min="1544" max="1544" width="5.75" customWidth="1"/>
    <col min="1545" max="1545" width="11.5" customWidth="1"/>
    <col min="1546" max="1546" width="5.75" customWidth="1"/>
    <col min="1547" max="1547" width="12" bestFit="1" customWidth="1"/>
    <col min="1548" max="1548" width="5.375" customWidth="1"/>
    <col min="1549" max="1549" width="12.375" customWidth="1"/>
    <col min="1552" max="1552" width="13.875" customWidth="1"/>
    <col min="1790" max="1790" width="15.75" bestFit="1" customWidth="1"/>
    <col min="1791" max="1791" width="26.125" customWidth="1"/>
    <col min="1792" max="1792" width="0" hidden="1" customWidth="1"/>
    <col min="1793" max="1793" width="12" customWidth="1"/>
    <col min="1794" max="1794" width="12.125" customWidth="1"/>
    <col min="1796" max="1796" width="5.625" customWidth="1"/>
    <col min="1797" max="1797" width="9.75" customWidth="1"/>
    <col min="1799" max="1799" width="11.125" customWidth="1"/>
    <col min="1800" max="1800" width="5.75" customWidth="1"/>
    <col min="1801" max="1801" width="11.5" customWidth="1"/>
    <col min="1802" max="1802" width="5.75" customWidth="1"/>
    <col min="1803" max="1803" width="12" bestFit="1" customWidth="1"/>
    <col min="1804" max="1804" width="5.375" customWidth="1"/>
    <col min="1805" max="1805" width="12.375" customWidth="1"/>
    <col min="1808" max="1808" width="13.875" customWidth="1"/>
    <col min="2046" max="2046" width="15.75" bestFit="1" customWidth="1"/>
    <col min="2047" max="2047" width="26.125" customWidth="1"/>
    <col min="2048" max="2048" width="0" hidden="1" customWidth="1"/>
    <col min="2049" max="2049" width="12" customWidth="1"/>
    <col min="2050" max="2050" width="12.125" customWidth="1"/>
    <col min="2052" max="2052" width="5.625" customWidth="1"/>
    <col min="2053" max="2053" width="9.75" customWidth="1"/>
    <col min="2055" max="2055" width="11.125" customWidth="1"/>
    <col min="2056" max="2056" width="5.75" customWidth="1"/>
    <col min="2057" max="2057" width="11.5" customWidth="1"/>
    <col min="2058" max="2058" width="5.75" customWidth="1"/>
    <col min="2059" max="2059" width="12" bestFit="1" customWidth="1"/>
    <col min="2060" max="2060" width="5.375" customWidth="1"/>
    <col min="2061" max="2061" width="12.375" customWidth="1"/>
    <col min="2064" max="2064" width="13.875" customWidth="1"/>
    <col min="2302" max="2302" width="15.75" bestFit="1" customWidth="1"/>
    <col min="2303" max="2303" width="26.125" customWidth="1"/>
    <col min="2304" max="2304" width="0" hidden="1" customWidth="1"/>
    <col min="2305" max="2305" width="12" customWidth="1"/>
    <col min="2306" max="2306" width="12.125" customWidth="1"/>
    <col min="2308" max="2308" width="5.625" customWidth="1"/>
    <col min="2309" max="2309" width="9.75" customWidth="1"/>
    <col min="2311" max="2311" width="11.125" customWidth="1"/>
    <col min="2312" max="2312" width="5.75" customWidth="1"/>
    <col min="2313" max="2313" width="11.5" customWidth="1"/>
    <col min="2314" max="2314" width="5.75" customWidth="1"/>
    <col min="2315" max="2315" width="12" bestFit="1" customWidth="1"/>
    <col min="2316" max="2316" width="5.375" customWidth="1"/>
    <col min="2317" max="2317" width="12.375" customWidth="1"/>
    <col min="2320" max="2320" width="13.875" customWidth="1"/>
    <col min="2558" max="2558" width="15.75" bestFit="1" customWidth="1"/>
    <col min="2559" max="2559" width="26.125" customWidth="1"/>
    <col min="2560" max="2560" width="0" hidden="1" customWidth="1"/>
    <col min="2561" max="2561" width="12" customWidth="1"/>
    <col min="2562" max="2562" width="12.125" customWidth="1"/>
    <col min="2564" max="2564" width="5.625" customWidth="1"/>
    <col min="2565" max="2565" width="9.75" customWidth="1"/>
    <col min="2567" max="2567" width="11.125" customWidth="1"/>
    <col min="2568" max="2568" width="5.75" customWidth="1"/>
    <col min="2569" max="2569" width="11.5" customWidth="1"/>
    <col min="2570" max="2570" width="5.75" customWidth="1"/>
    <col min="2571" max="2571" width="12" bestFit="1" customWidth="1"/>
    <col min="2572" max="2572" width="5.375" customWidth="1"/>
    <col min="2573" max="2573" width="12.375" customWidth="1"/>
    <col min="2576" max="2576" width="13.875" customWidth="1"/>
    <col min="2814" max="2814" width="15.75" bestFit="1" customWidth="1"/>
    <col min="2815" max="2815" width="26.125" customWidth="1"/>
    <col min="2816" max="2816" width="0" hidden="1" customWidth="1"/>
    <col min="2817" max="2817" width="12" customWidth="1"/>
    <col min="2818" max="2818" width="12.125" customWidth="1"/>
    <col min="2820" max="2820" width="5.625" customWidth="1"/>
    <col min="2821" max="2821" width="9.75" customWidth="1"/>
    <col min="2823" max="2823" width="11.125" customWidth="1"/>
    <col min="2824" max="2824" width="5.75" customWidth="1"/>
    <col min="2825" max="2825" width="11.5" customWidth="1"/>
    <col min="2826" max="2826" width="5.75" customWidth="1"/>
    <col min="2827" max="2827" width="12" bestFit="1" customWidth="1"/>
    <col min="2828" max="2828" width="5.375" customWidth="1"/>
    <col min="2829" max="2829" width="12.375" customWidth="1"/>
    <col min="2832" max="2832" width="13.875" customWidth="1"/>
    <col min="3070" max="3070" width="15.75" bestFit="1" customWidth="1"/>
    <col min="3071" max="3071" width="26.125" customWidth="1"/>
    <col min="3072" max="3072" width="0" hidden="1" customWidth="1"/>
    <col min="3073" max="3073" width="12" customWidth="1"/>
    <col min="3074" max="3074" width="12.125" customWidth="1"/>
    <col min="3076" max="3076" width="5.625" customWidth="1"/>
    <col min="3077" max="3077" width="9.75" customWidth="1"/>
    <col min="3079" max="3079" width="11.125" customWidth="1"/>
    <col min="3080" max="3080" width="5.75" customWidth="1"/>
    <col min="3081" max="3081" width="11.5" customWidth="1"/>
    <col min="3082" max="3082" width="5.75" customWidth="1"/>
    <col min="3083" max="3083" width="12" bestFit="1" customWidth="1"/>
    <col min="3084" max="3084" width="5.375" customWidth="1"/>
    <col min="3085" max="3085" width="12.375" customWidth="1"/>
    <col min="3088" max="3088" width="13.875" customWidth="1"/>
    <col min="3326" max="3326" width="15.75" bestFit="1" customWidth="1"/>
    <col min="3327" max="3327" width="26.125" customWidth="1"/>
    <col min="3328" max="3328" width="0" hidden="1" customWidth="1"/>
    <col min="3329" max="3329" width="12" customWidth="1"/>
    <col min="3330" max="3330" width="12.125" customWidth="1"/>
    <col min="3332" max="3332" width="5.625" customWidth="1"/>
    <col min="3333" max="3333" width="9.75" customWidth="1"/>
    <col min="3335" max="3335" width="11.125" customWidth="1"/>
    <col min="3336" max="3336" width="5.75" customWidth="1"/>
    <col min="3337" max="3337" width="11.5" customWidth="1"/>
    <col min="3338" max="3338" width="5.75" customWidth="1"/>
    <col min="3339" max="3339" width="12" bestFit="1" customWidth="1"/>
    <col min="3340" max="3340" width="5.375" customWidth="1"/>
    <col min="3341" max="3341" width="12.375" customWidth="1"/>
    <col min="3344" max="3344" width="13.875" customWidth="1"/>
    <col min="3582" max="3582" width="15.75" bestFit="1" customWidth="1"/>
    <col min="3583" max="3583" width="26.125" customWidth="1"/>
    <col min="3584" max="3584" width="0" hidden="1" customWidth="1"/>
    <col min="3585" max="3585" width="12" customWidth="1"/>
    <col min="3586" max="3586" width="12.125" customWidth="1"/>
    <col min="3588" max="3588" width="5.625" customWidth="1"/>
    <col min="3589" max="3589" width="9.75" customWidth="1"/>
    <col min="3591" max="3591" width="11.125" customWidth="1"/>
    <col min="3592" max="3592" width="5.75" customWidth="1"/>
    <col min="3593" max="3593" width="11.5" customWidth="1"/>
    <col min="3594" max="3594" width="5.75" customWidth="1"/>
    <col min="3595" max="3595" width="12" bestFit="1" customWidth="1"/>
    <col min="3596" max="3596" width="5.375" customWidth="1"/>
    <col min="3597" max="3597" width="12.375" customWidth="1"/>
    <col min="3600" max="3600" width="13.875" customWidth="1"/>
    <col min="3838" max="3838" width="15.75" bestFit="1" customWidth="1"/>
    <col min="3839" max="3839" width="26.125" customWidth="1"/>
    <col min="3840" max="3840" width="0" hidden="1" customWidth="1"/>
    <col min="3841" max="3841" width="12" customWidth="1"/>
    <col min="3842" max="3842" width="12.125" customWidth="1"/>
    <col min="3844" max="3844" width="5.625" customWidth="1"/>
    <col min="3845" max="3845" width="9.75" customWidth="1"/>
    <col min="3847" max="3847" width="11.125" customWidth="1"/>
    <col min="3848" max="3848" width="5.75" customWidth="1"/>
    <col min="3849" max="3849" width="11.5" customWidth="1"/>
    <col min="3850" max="3850" width="5.75" customWidth="1"/>
    <col min="3851" max="3851" width="12" bestFit="1" customWidth="1"/>
    <col min="3852" max="3852" width="5.375" customWidth="1"/>
    <col min="3853" max="3853" width="12.375" customWidth="1"/>
    <col min="3856" max="3856" width="13.875" customWidth="1"/>
    <col min="4094" max="4094" width="15.75" bestFit="1" customWidth="1"/>
    <col min="4095" max="4095" width="26.125" customWidth="1"/>
    <col min="4096" max="4096" width="0" hidden="1" customWidth="1"/>
    <col min="4097" max="4097" width="12" customWidth="1"/>
    <col min="4098" max="4098" width="12.125" customWidth="1"/>
    <col min="4100" max="4100" width="5.625" customWidth="1"/>
    <col min="4101" max="4101" width="9.75" customWidth="1"/>
    <col min="4103" max="4103" width="11.125" customWidth="1"/>
    <col min="4104" max="4104" width="5.75" customWidth="1"/>
    <col min="4105" max="4105" width="11.5" customWidth="1"/>
    <col min="4106" max="4106" width="5.75" customWidth="1"/>
    <col min="4107" max="4107" width="12" bestFit="1" customWidth="1"/>
    <col min="4108" max="4108" width="5.375" customWidth="1"/>
    <col min="4109" max="4109" width="12.375" customWidth="1"/>
    <col min="4112" max="4112" width="13.875" customWidth="1"/>
    <col min="4350" max="4350" width="15.75" bestFit="1" customWidth="1"/>
    <col min="4351" max="4351" width="26.125" customWidth="1"/>
    <col min="4352" max="4352" width="0" hidden="1" customWidth="1"/>
    <col min="4353" max="4353" width="12" customWidth="1"/>
    <col min="4354" max="4354" width="12.125" customWidth="1"/>
    <col min="4356" max="4356" width="5.625" customWidth="1"/>
    <col min="4357" max="4357" width="9.75" customWidth="1"/>
    <col min="4359" max="4359" width="11.125" customWidth="1"/>
    <col min="4360" max="4360" width="5.75" customWidth="1"/>
    <col min="4361" max="4361" width="11.5" customWidth="1"/>
    <col min="4362" max="4362" width="5.75" customWidth="1"/>
    <col min="4363" max="4363" width="12" bestFit="1" customWidth="1"/>
    <col min="4364" max="4364" width="5.375" customWidth="1"/>
    <col min="4365" max="4365" width="12.375" customWidth="1"/>
    <col min="4368" max="4368" width="13.875" customWidth="1"/>
    <col min="4606" max="4606" width="15.75" bestFit="1" customWidth="1"/>
    <col min="4607" max="4607" width="26.125" customWidth="1"/>
    <col min="4608" max="4608" width="0" hidden="1" customWidth="1"/>
    <col min="4609" max="4609" width="12" customWidth="1"/>
    <col min="4610" max="4610" width="12.125" customWidth="1"/>
    <col min="4612" max="4612" width="5.625" customWidth="1"/>
    <col min="4613" max="4613" width="9.75" customWidth="1"/>
    <col min="4615" max="4615" width="11.125" customWidth="1"/>
    <col min="4616" max="4616" width="5.75" customWidth="1"/>
    <col min="4617" max="4617" width="11.5" customWidth="1"/>
    <col min="4618" max="4618" width="5.75" customWidth="1"/>
    <col min="4619" max="4619" width="12" bestFit="1" customWidth="1"/>
    <col min="4620" max="4620" width="5.375" customWidth="1"/>
    <col min="4621" max="4621" width="12.375" customWidth="1"/>
    <col min="4624" max="4624" width="13.875" customWidth="1"/>
    <col min="4862" max="4862" width="15.75" bestFit="1" customWidth="1"/>
    <col min="4863" max="4863" width="26.125" customWidth="1"/>
    <col min="4864" max="4864" width="0" hidden="1" customWidth="1"/>
    <col min="4865" max="4865" width="12" customWidth="1"/>
    <col min="4866" max="4866" width="12.125" customWidth="1"/>
    <col min="4868" max="4868" width="5.625" customWidth="1"/>
    <col min="4869" max="4869" width="9.75" customWidth="1"/>
    <col min="4871" max="4871" width="11.125" customWidth="1"/>
    <col min="4872" max="4872" width="5.75" customWidth="1"/>
    <col min="4873" max="4873" width="11.5" customWidth="1"/>
    <col min="4874" max="4874" width="5.75" customWidth="1"/>
    <col min="4875" max="4875" width="12" bestFit="1" customWidth="1"/>
    <col min="4876" max="4876" width="5.375" customWidth="1"/>
    <col min="4877" max="4877" width="12.375" customWidth="1"/>
    <col min="4880" max="4880" width="13.875" customWidth="1"/>
    <col min="5118" max="5118" width="15.75" bestFit="1" customWidth="1"/>
    <col min="5119" max="5119" width="26.125" customWidth="1"/>
    <col min="5120" max="5120" width="0" hidden="1" customWidth="1"/>
    <col min="5121" max="5121" width="12" customWidth="1"/>
    <col min="5122" max="5122" width="12.125" customWidth="1"/>
    <col min="5124" max="5124" width="5.625" customWidth="1"/>
    <col min="5125" max="5125" width="9.75" customWidth="1"/>
    <col min="5127" max="5127" width="11.125" customWidth="1"/>
    <col min="5128" max="5128" width="5.75" customWidth="1"/>
    <col min="5129" max="5129" width="11.5" customWidth="1"/>
    <col min="5130" max="5130" width="5.75" customWidth="1"/>
    <col min="5131" max="5131" width="12" bestFit="1" customWidth="1"/>
    <col min="5132" max="5132" width="5.375" customWidth="1"/>
    <col min="5133" max="5133" width="12.375" customWidth="1"/>
    <col min="5136" max="5136" width="13.875" customWidth="1"/>
    <col min="5374" max="5374" width="15.75" bestFit="1" customWidth="1"/>
    <col min="5375" max="5375" width="26.125" customWidth="1"/>
    <col min="5376" max="5376" width="0" hidden="1" customWidth="1"/>
    <col min="5377" max="5377" width="12" customWidth="1"/>
    <col min="5378" max="5378" width="12.125" customWidth="1"/>
    <col min="5380" max="5380" width="5.625" customWidth="1"/>
    <col min="5381" max="5381" width="9.75" customWidth="1"/>
    <col min="5383" max="5383" width="11.125" customWidth="1"/>
    <col min="5384" max="5384" width="5.75" customWidth="1"/>
    <col min="5385" max="5385" width="11.5" customWidth="1"/>
    <col min="5386" max="5386" width="5.75" customWidth="1"/>
    <col min="5387" max="5387" width="12" bestFit="1" customWidth="1"/>
    <col min="5388" max="5388" width="5.375" customWidth="1"/>
    <col min="5389" max="5389" width="12.375" customWidth="1"/>
    <col min="5392" max="5392" width="13.875" customWidth="1"/>
    <col min="5630" max="5630" width="15.75" bestFit="1" customWidth="1"/>
    <col min="5631" max="5631" width="26.125" customWidth="1"/>
    <col min="5632" max="5632" width="0" hidden="1" customWidth="1"/>
    <col min="5633" max="5633" width="12" customWidth="1"/>
    <col min="5634" max="5634" width="12.125" customWidth="1"/>
    <col min="5636" max="5636" width="5.625" customWidth="1"/>
    <col min="5637" max="5637" width="9.75" customWidth="1"/>
    <col min="5639" max="5639" width="11.125" customWidth="1"/>
    <col min="5640" max="5640" width="5.75" customWidth="1"/>
    <col min="5641" max="5641" width="11.5" customWidth="1"/>
    <col min="5642" max="5642" width="5.75" customWidth="1"/>
    <col min="5643" max="5643" width="12" bestFit="1" customWidth="1"/>
    <col min="5644" max="5644" width="5.375" customWidth="1"/>
    <col min="5645" max="5645" width="12.375" customWidth="1"/>
    <col min="5648" max="5648" width="13.875" customWidth="1"/>
    <col min="5886" max="5886" width="15.75" bestFit="1" customWidth="1"/>
    <col min="5887" max="5887" width="26.125" customWidth="1"/>
    <col min="5888" max="5888" width="0" hidden="1" customWidth="1"/>
    <col min="5889" max="5889" width="12" customWidth="1"/>
    <col min="5890" max="5890" width="12.125" customWidth="1"/>
    <col min="5892" max="5892" width="5.625" customWidth="1"/>
    <col min="5893" max="5893" width="9.75" customWidth="1"/>
    <col min="5895" max="5895" width="11.125" customWidth="1"/>
    <col min="5896" max="5896" width="5.75" customWidth="1"/>
    <col min="5897" max="5897" width="11.5" customWidth="1"/>
    <col min="5898" max="5898" width="5.75" customWidth="1"/>
    <col min="5899" max="5899" width="12" bestFit="1" customWidth="1"/>
    <col min="5900" max="5900" width="5.375" customWidth="1"/>
    <col min="5901" max="5901" width="12.375" customWidth="1"/>
    <col min="5904" max="5904" width="13.875" customWidth="1"/>
    <col min="6142" max="6142" width="15.75" bestFit="1" customWidth="1"/>
    <col min="6143" max="6143" width="26.125" customWidth="1"/>
    <col min="6144" max="6144" width="0" hidden="1" customWidth="1"/>
    <col min="6145" max="6145" width="12" customWidth="1"/>
    <col min="6146" max="6146" width="12.125" customWidth="1"/>
    <col min="6148" max="6148" width="5.625" customWidth="1"/>
    <col min="6149" max="6149" width="9.75" customWidth="1"/>
    <col min="6151" max="6151" width="11.125" customWidth="1"/>
    <col min="6152" max="6152" width="5.75" customWidth="1"/>
    <col min="6153" max="6153" width="11.5" customWidth="1"/>
    <col min="6154" max="6154" width="5.75" customWidth="1"/>
    <col min="6155" max="6155" width="12" bestFit="1" customWidth="1"/>
    <col min="6156" max="6156" width="5.375" customWidth="1"/>
    <col min="6157" max="6157" width="12.375" customWidth="1"/>
    <col min="6160" max="6160" width="13.875" customWidth="1"/>
    <col min="6398" max="6398" width="15.75" bestFit="1" customWidth="1"/>
    <col min="6399" max="6399" width="26.125" customWidth="1"/>
    <col min="6400" max="6400" width="0" hidden="1" customWidth="1"/>
    <col min="6401" max="6401" width="12" customWidth="1"/>
    <col min="6402" max="6402" width="12.125" customWidth="1"/>
    <col min="6404" max="6404" width="5.625" customWidth="1"/>
    <col min="6405" max="6405" width="9.75" customWidth="1"/>
    <col min="6407" max="6407" width="11.125" customWidth="1"/>
    <col min="6408" max="6408" width="5.75" customWidth="1"/>
    <col min="6409" max="6409" width="11.5" customWidth="1"/>
    <col min="6410" max="6410" width="5.75" customWidth="1"/>
    <col min="6411" max="6411" width="12" bestFit="1" customWidth="1"/>
    <col min="6412" max="6412" width="5.375" customWidth="1"/>
    <col min="6413" max="6413" width="12.375" customWidth="1"/>
    <col min="6416" max="6416" width="13.875" customWidth="1"/>
    <col min="6654" max="6654" width="15.75" bestFit="1" customWidth="1"/>
    <col min="6655" max="6655" width="26.125" customWidth="1"/>
    <col min="6656" max="6656" width="0" hidden="1" customWidth="1"/>
    <col min="6657" max="6657" width="12" customWidth="1"/>
    <col min="6658" max="6658" width="12.125" customWidth="1"/>
    <col min="6660" max="6660" width="5.625" customWidth="1"/>
    <col min="6661" max="6661" width="9.75" customWidth="1"/>
    <col min="6663" max="6663" width="11.125" customWidth="1"/>
    <col min="6664" max="6664" width="5.75" customWidth="1"/>
    <col min="6665" max="6665" width="11.5" customWidth="1"/>
    <col min="6666" max="6666" width="5.75" customWidth="1"/>
    <col min="6667" max="6667" width="12" bestFit="1" customWidth="1"/>
    <col min="6668" max="6668" width="5.375" customWidth="1"/>
    <col min="6669" max="6669" width="12.375" customWidth="1"/>
    <col min="6672" max="6672" width="13.875" customWidth="1"/>
    <col min="6910" max="6910" width="15.75" bestFit="1" customWidth="1"/>
    <col min="6911" max="6911" width="26.125" customWidth="1"/>
    <col min="6912" max="6912" width="0" hidden="1" customWidth="1"/>
    <col min="6913" max="6913" width="12" customWidth="1"/>
    <col min="6914" max="6914" width="12.125" customWidth="1"/>
    <col min="6916" max="6916" width="5.625" customWidth="1"/>
    <col min="6917" max="6917" width="9.75" customWidth="1"/>
    <col min="6919" max="6919" width="11.125" customWidth="1"/>
    <col min="6920" max="6920" width="5.75" customWidth="1"/>
    <col min="6921" max="6921" width="11.5" customWidth="1"/>
    <col min="6922" max="6922" width="5.75" customWidth="1"/>
    <col min="6923" max="6923" width="12" bestFit="1" customWidth="1"/>
    <col min="6924" max="6924" width="5.375" customWidth="1"/>
    <col min="6925" max="6925" width="12.375" customWidth="1"/>
    <col min="6928" max="6928" width="13.875" customWidth="1"/>
    <col min="7166" max="7166" width="15.75" bestFit="1" customWidth="1"/>
    <col min="7167" max="7167" width="26.125" customWidth="1"/>
    <col min="7168" max="7168" width="0" hidden="1" customWidth="1"/>
    <col min="7169" max="7169" width="12" customWidth="1"/>
    <col min="7170" max="7170" width="12.125" customWidth="1"/>
    <col min="7172" max="7172" width="5.625" customWidth="1"/>
    <col min="7173" max="7173" width="9.75" customWidth="1"/>
    <col min="7175" max="7175" width="11.125" customWidth="1"/>
    <col min="7176" max="7176" width="5.75" customWidth="1"/>
    <col min="7177" max="7177" width="11.5" customWidth="1"/>
    <col min="7178" max="7178" width="5.75" customWidth="1"/>
    <col min="7179" max="7179" width="12" bestFit="1" customWidth="1"/>
    <col min="7180" max="7180" width="5.375" customWidth="1"/>
    <col min="7181" max="7181" width="12.375" customWidth="1"/>
    <col min="7184" max="7184" width="13.875" customWidth="1"/>
    <col min="7422" max="7422" width="15.75" bestFit="1" customWidth="1"/>
    <col min="7423" max="7423" width="26.125" customWidth="1"/>
    <col min="7424" max="7424" width="0" hidden="1" customWidth="1"/>
    <col min="7425" max="7425" width="12" customWidth="1"/>
    <col min="7426" max="7426" width="12.125" customWidth="1"/>
    <col min="7428" max="7428" width="5.625" customWidth="1"/>
    <col min="7429" max="7429" width="9.75" customWidth="1"/>
    <col min="7431" max="7431" width="11.125" customWidth="1"/>
    <col min="7432" max="7432" width="5.75" customWidth="1"/>
    <col min="7433" max="7433" width="11.5" customWidth="1"/>
    <col min="7434" max="7434" width="5.75" customWidth="1"/>
    <col min="7435" max="7435" width="12" bestFit="1" customWidth="1"/>
    <col min="7436" max="7436" width="5.375" customWidth="1"/>
    <col min="7437" max="7437" width="12.375" customWidth="1"/>
    <col min="7440" max="7440" width="13.875" customWidth="1"/>
    <col min="7678" max="7678" width="15.75" bestFit="1" customWidth="1"/>
    <col min="7679" max="7679" width="26.125" customWidth="1"/>
    <col min="7680" max="7680" width="0" hidden="1" customWidth="1"/>
    <col min="7681" max="7681" width="12" customWidth="1"/>
    <col min="7682" max="7682" width="12.125" customWidth="1"/>
    <col min="7684" max="7684" width="5.625" customWidth="1"/>
    <col min="7685" max="7685" width="9.75" customWidth="1"/>
    <col min="7687" max="7687" width="11.125" customWidth="1"/>
    <col min="7688" max="7688" width="5.75" customWidth="1"/>
    <col min="7689" max="7689" width="11.5" customWidth="1"/>
    <col min="7690" max="7690" width="5.75" customWidth="1"/>
    <col min="7691" max="7691" width="12" bestFit="1" customWidth="1"/>
    <col min="7692" max="7692" width="5.375" customWidth="1"/>
    <col min="7693" max="7693" width="12.375" customWidth="1"/>
    <col min="7696" max="7696" width="13.875" customWidth="1"/>
    <col min="7934" max="7934" width="15.75" bestFit="1" customWidth="1"/>
    <col min="7935" max="7935" width="26.125" customWidth="1"/>
    <col min="7936" max="7936" width="0" hidden="1" customWidth="1"/>
    <col min="7937" max="7937" width="12" customWidth="1"/>
    <col min="7938" max="7938" width="12.125" customWidth="1"/>
    <col min="7940" max="7940" width="5.625" customWidth="1"/>
    <col min="7941" max="7941" width="9.75" customWidth="1"/>
    <col min="7943" max="7943" width="11.125" customWidth="1"/>
    <col min="7944" max="7944" width="5.75" customWidth="1"/>
    <col min="7945" max="7945" width="11.5" customWidth="1"/>
    <col min="7946" max="7946" width="5.75" customWidth="1"/>
    <col min="7947" max="7947" width="12" bestFit="1" customWidth="1"/>
    <col min="7948" max="7948" width="5.375" customWidth="1"/>
    <col min="7949" max="7949" width="12.375" customWidth="1"/>
    <col min="7952" max="7952" width="13.875" customWidth="1"/>
    <col min="8190" max="8190" width="15.75" bestFit="1" customWidth="1"/>
    <col min="8191" max="8191" width="26.125" customWidth="1"/>
    <col min="8192" max="8192" width="0" hidden="1" customWidth="1"/>
    <col min="8193" max="8193" width="12" customWidth="1"/>
    <col min="8194" max="8194" width="12.125" customWidth="1"/>
    <col min="8196" max="8196" width="5.625" customWidth="1"/>
    <col min="8197" max="8197" width="9.75" customWidth="1"/>
    <col min="8199" max="8199" width="11.125" customWidth="1"/>
    <col min="8200" max="8200" width="5.75" customWidth="1"/>
    <col min="8201" max="8201" width="11.5" customWidth="1"/>
    <col min="8202" max="8202" width="5.75" customWidth="1"/>
    <col min="8203" max="8203" width="12" bestFit="1" customWidth="1"/>
    <col min="8204" max="8204" width="5.375" customWidth="1"/>
    <col min="8205" max="8205" width="12.375" customWidth="1"/>
    <col min="8208" max="8208" width="13.875" customWidth="1"/>
    <col min="8446" max="8446" width="15.75" bestFit="1" customWidth="1"/>
    <col min="8447" max="8447" width="26.125" customWidth="1"/>
    <col min="8448" max="8448" width="0" hidden="1" customWidth="1"/>
    <col min="8449" max="8449" width="12" customWidth="1"/>
    <col min="8450" max="8450" width="12.125" customWidth="1"/>
    <col min="8452" max="8452" width="5.625" customWidth="1"/>
    <col min="8453" max="8453" width="9.75" customWidth="1"/>
    <col min="8455" max="8455" width="11.125" customWidth="1"/>
    <col min="8456" max="8456" width="5.75" customWidth="1"/>
    <col min="8457" max="8457" width="11.5" customWidth="1"/>
    <col min="8458" max="8458" width="5.75" customWidth="1"/>
    <col min="8459" max="8459" width="12" bestFit="1" customWidth="1"/>
    <col min="8460" max="8460" width="5.375" customWidth="1"/>
    <col min="8461" max="8461" width="12.375" customWidth="1"/>
    <col min="8464" max="8464" width="13.875" customWidth="1"/>
    <col min="8702" max="8702" width="15.75" bestFit="1" customWidth="1"/>
    <col min="8703" max="8703" width="26.125" customWidth="1"/>
    <col min="8704" max="8704" width="0" hidden="1" customWidth="1"/>
    <col min="8705" max="8705" width="12" customWidth="1"/>
    <col min="8706" max="8706" width="12.125" customWidth="1"/>
    <col min="8708" max="8708" width="5.625" customWidth="1"/>
    <col min="8709" max="8709" width="9.75" customWidth="1"/>
    <col min="8711" max="8711" width="11.125" customWidth="1"/>
    <col min="8712" max="8712" width="5.75" customWidth="1"/>
    <col min="8713" max="8713" width="11.5" customWidth="1"/>
    <col min="8714" max="8714" width="5.75" customWidth="1"/>
    <col min="8715" max="8715" width="12" bestFit="1" customWidth="1"/>
    <col min="8716" max="8716" width="5.375" customWidth="1"/>
    <col min="8717" max="8717" width="12.375" customWidth="1"/>
    <col min="8720" max="8720" width="13.875" customWidth="1"/>
    <col min="8958" max="8958" width="15.75" bestFit="1" customWidth="1"/>
    <col min="8959" max="8959" width="26.125" customWidth="1"/>
    <col min="8960" max="8960" width="0" hidden="1" customWidth="1"/>
    <col min="8961" max="8961" width="12" customWidth="1"/>
    <col min="8962" max="8962" width="12.125" customWidth="1"/>
    <col min="8964" max="8964" width="5.625" customWidth="1"/>
    <col min="8965" max="8965" width="9.75" customWidth="1"/>
    <col min="8967" max="8967" width="11.125" customWidth="1"/>
    <col min="8968" max="8968" width="5.75" customWidth="1"/>
    <col min="8969" max="8969" width="11.5" customWidth="1"/>
    <col min="8970" max="8970" width="5.75" customWidth="1"/>
    <col min="8971" max="8971" width="12" bestFit="1" customWidth="1"/>
    <col min="8972" max="8972" width="5.375" customWidth="1"/>
    <col min="8973" max="8973" width="12.375" customWidth="1"/>
    <col min="8976" max="8976" width="13.875" customWidth="1"/>
    <col min="9214" max="9214" width="15.75" bestFit="1" customWidth="1"/>
    <col min="9215" max="9215" width="26.125" customWidth="1"/>
    <col min="9216" max="9216" width="0" hidden="1" customWidth="1"/>
    <col min="9217" max="9217" width="12" customWidth="1"/>
    <col min="9218" max="9218" width="12.125" customWidth="1"/>
    <col min="9220" max="9220" width="5.625" customWidth="1"/>
    <col min="9221" max="9221" width="9.75" customWidth="1"/>
    <col min="9223" max="9223" width="11.125" customWidth="1"/>
    <col min="9224" max="9224" width="5.75" customWidth="1"/>
    <col min="9225" max="9225" width="11.5" customWidth="1"/>
    <col min="9226" max="9226" width="5.75" customWidth="1"/>
    <col min="9227" max="9227" width="12" bestFit="1" customWidth="1"/>
    <col min="9228" max="9228" width="5.375" customWidth="1"/>
    <col min="9229" max="9229" width="12.375" customWidth="1"/>
    <col min="9232" max="9232" width="13.875" customWidth="1"/>
    <col min="9470" max="9470" width="15.75" bestFit="1" customWidth="1"/>
    <col min="9471" max="9471" width="26.125" customWidth="1"/>
    <col min="9472" max="9472" width="0" hidden="1" customWidth="1"/>
    <col min="9473" max="9473" width="12" customWidth="1"/>
    <col min="9474" max="9474" width="12.125" customWidth="1"/>
    <col min="9476" max="9476" width="5.625" customWidth="1"/>
    <col min="9477" max="9477" width="9.75" customWidth="1"/>
    <col min="9479" max="9479" width="11.125" customWidth="1"/>
    <col min="9480" max="9480" width="5.75" customWidth="1"/>
    <col min="9481" max="9481" width="11.5" customWidth="1"/>
    <col min="9482" max="9482" width="5.75" customWidth="1"/>
    <col min="9483" max="9483" width="12" bestFit="1" customWidth="1"/>
    <col min="9484" max="9484" width="5.375" customWidth="1"/>
    <col min="9485" max="9485" width="12.375" customWidth="1"/>
    <col min="9488" max="9488" width="13.875" customWidth="1"/>
    <col min="9726" max="9726" width="15.75" bestFit="1" customWidth="1"/>
    <col min="9727" max="9727" width="26.125" customWidth="1"/>
    <col min="9728" max="9728" width="0" hidden="1" customWidth="1"/>
    <col min="9729" max="9729" width="12" customWidth="1"/>
    <col min="9730" max="9730" width="12.125" customWidth="1"/>
    <col min="9732" max="9732" width="5.625" customWidth="1"/>
    <col min="9733" max="9733" width="9.75" customWidth="1"/>
    <col min="9735" max="9735" width="11.125" customWidth="1"/>
    <col min="9736" max="9736" width="5.75" customWidth="1"/>
    <col min="9737" max="9737" width="11.5" customWidth="1"/>
    <col min="9738" max="9738" width="5.75" customWidth="1"/>
    <col min="9739" max="9739" width="12" bestFit="1" customWidth="1"/>
    <col min="9740" max="9740" width="5.375" customWidth="1"/>
    <col min="9741" max="9741" width="12.375" customWidth="1"/>
    <col min="9744" max="9744" width="13.875" customWidth="1"/>
    <col min="9982" max="9982" width="15.75" bestFit="1" customWidth="1"/>
    <col min="9983" max="9983" width="26.125" customWidth="1"/>
    <col min="9984" max="9984" width="0" hidden="1" customWidth="1"/>
    <col min="9985" max="9985" width="12" customWidth="1"/>
    <col min="9986" max="9986" width="12.125" customWidth="1"/>
    <col min="9988" max="9988" width="5.625" customWidth="1"/>
    <col min="9989" max="9989" width="9.75" customWidth="1"/>
    <col min="9991" max="9991" width="11.125" customWidth="1"/>
    <col min="9992" max="9992" width="5.75" customWidth="1"/>
    <col min="9993" max="9993" width="11.5" customWidth="1"/>
    <col min="9994" max="9994" width="5.75" customWidth="1"/>
    <col min="9995" max="9995" width="12" bestFit="1" customWidth="1"/>
    <col min="9996" max="9996" width="5.375" customWidth="1"/>
    <col min="9997" max="9997" width="12.375" customWidth="1"/>
    <col min="10000" max="10000" width="13.875" customWidth="1"/>
    <col min="10238" max="10238" width="15.75" bestFit="1" customWidth="1"/>
    <col min="10239" max="10239" width="26.125" customWidth="1"/>
    <col min="10240" max="10240" width="0" hidden="1" customWidth="1"/>
    <col min="10241" max="10241" width="12" customWidth="1"/>
    <col min="10242" max="10242" width="12.125" customWidth="1"/>
    <col min="10244" max="10244" width="5.625" customWidth="1"/>
    <col min="10245" max="10245" width="9.75" customWidth="1"/>
    <col min="10247" max="10247" width="11.125" customWidth="1"/>
    <col min="10248" max="10248" width="5.75" customWidth="1"/>
    <col min="10249" max="10249" width="11.5" customWidth="1"/>
    <col min="10250" max="10250" width="5.75" customWidth="1"/>
    <col min="10251" max="10251" width="12" bestFit="1" customWidth="1"/>
    <col min="10252" max="10252" width="5.375" customWidth="1"/>
    <col min="10253" max="10253" width="12.375" customWidth="1"/>
    <col min="10256" max="10256" width="13.875" customWidth="1"/>
    <col min="10494" max="10494" width="15.75" bestFit="1" customWidth="1"/>
    <col min="10495" max="10495" width="26.125" customWidth="1"/>
    <col min="10496" max="10496" width="0" hidden="1" customWidth="1"/>
    <col min="10497" max="10497" width="12" customWidth="1"/>
    <col min="10498" max="10498" width="12.125" customWidth="1"/>
    <col min="10500" max="10500" width="5.625" customWidth="1"/>
    <col min="10501" max="10501" width="9.75" customWidth="1"/>
    <col min="10503" max="10503" width="11.125" customWidth="1"/>
    <col min="10504" max="10504" width="5.75" customWidth="1"/>
    <col min="10505" max="10505" width="11.5" customWidth="1"/>
    <col min="10506" max="10506" width="5.75" customWidth="1"/>
    <col min="10507" max="10507" width="12" bestFit="1" customWidth="1"/>
    <col min="10508" max="10508" width="5.375" customWidth="1"/>
    <col min="10509" max="10509" width="12.375" customWidth="1"/>
    <col min="10512" max="10512" width="13.875" customWidth="1"/>
    <col min="10750" max="10750" width="15.75" bestFit="1" customWidth="1"/>
    <col min="10751" max="10751" width="26.125" customWidth="1"/>
    <col min="10752" max="10752" width="0" hidden="1" customWidth="1"/>
    <col min="10753" max="10753" width="12" customWidth="1"/>
    <col min="10754" max="10754" width="12.125" customWidth="1"/>
    <col min="10756" max="10756" width="5.625" customWidth="1"/>
    <col min="10757" max="10757" width="9.75" customWidth="1"/>
    <col min="10759" max="10759" width="11.125" customWidth="1"/>
    <col min="10760" max="10760" width="5.75" customWidth="1"/>
    <col min="10761" max="10761" width="11.5" customWidth="1"/>
    <col min="10762" max="10762" width="5.75" customWidth="1"/>
    <col min="10763" max="10763" width="12" bestFit="1" customWidth="1"/>
    <col min="10764" max="10764" width="5.375" customWidth="1"/>
    <col min="10765" max="10765" width="12.375" customWidth="1"/>
    <col min="10768" max="10768" width="13.875" customWidth="1"/>
    <col min="11006" max="11006" width="15.75" bestFit="1" customWidth="1"/>
    <col min="11007" max="11007" width="26.125" customWidth="1"/>
    <col min="11008" max="11008" width="0" hidden="1" customWidth="1"/>
    <col min="11009" max="11009" width="12" customWidth="1"/>
    <col min="11010" max="11010" width="12.125" customWidth="1"/>
    <col min="11012" max="11012" width="5.625" customWidth="1"/>
    <col min="11013" max="11013" width="9.75" customWidth="1"/>
    <col min="11015" max="11015" width="11.125" customWidth="1"/>
    <col min="11016" max="11016" width="5.75" customWidth="1"/>
    <col min="11017" max="11017" width="11.5" customWidth="1"/>
    <col min="11018" max="11018" width="5.75" customWidth="1"/>
    <col min="11019" max="11019" width="12" bestFit="1" customWidth="1"/>
    <col min="11020" max="11020" width="5.375" customWidth="1"/>
    <col min="11021" max="11021" width="12.375" customWidth="1"/>
    <col min="11024" max="11024" width="13.875" customWidth="1"/>
    <col min="11262" max="11262" width="15.75" bestFit="1" customWidth="1"/>
    <col min="11263" max="11263" width="26.125" customWidth="1"/>
    <col min="11264" max="11264" width="0" hidden="1" customWidth="1"/>
    <col min="11265" max="11265" width="12" customWidth="1"/>
    <col min="11266" max="11266" width="12.125" customWidth="1"/>
    <col min="11268" max="11268" width="5.625" customWidth="1"/>
    <col min="11269" max="11269" width="9.75" customWidth="1"/>
    <col min="11271" max="11271" width="11.125" customWidth="1"/>
    <col min="11272" max="11272" width="5.75" customWidth="1"/>
    <col min="11273" max="11273" width="11.5" customWidth="1"/>
    <col min="11274" max="11274" width="5.75" customWidth="1"/>
    <col min="11275" max="11275" width="12" bestFit="1" customWidth="1"/>
    <col min="11276" max="11276" width="5.375" customWidth="1"/>
    <col min="11277" max="11277" width="12.375" customWidth="1"/>
    <col min="11280" max="11280" width="13.875" customWidth="1"/>
    <col min="11518" max="11518" width="15.75" bestFit="1" customWidth="1"/>
    <col min="11519" max="11519" width="26.125" customWidth="1"/>
    <col min="11520" max="11520" width="0" hidden="1" customWidth="1"/>
    <col min="11521" max="11521" width="12" customWidth="1"/>
    <col min="11522" max="11522" width="12.125" customWidth="1"/>
    <col min="11524" max="11524" width="5.625" customWidth="1"/>
    <col min="11525" max="11525" width="9.75" customWidth="1"/>
    <col min="11527" max="11527" width="11.125" customWidth="1"/>
    <col min="11528" max="11528" width="5.75" customWidth="1"/>
    <col min="11529" max="11529" width="11.5" customWidth="1"/>
    <col min="11530" max="11530" width="5.75" customWidth="1"/>
    <col min="11531" max="11531" width="12" bestFit="1" customWidth="1"/>
    <col min="11532" max="11532" width="5.375" customWidth="1"/>
    <col min="11533" max="11533" width="12.375" customWidth="1"/>
    <col min="11536" max="11536" width="13.875" customWidth="1"/>
    <col min="11774" max="11774" width="15.75" bestFit="1" customWidth="1"/>
    <col min="11775" max="11775" width="26.125" customWidth="1"/>
    <col min="11776" max="11776" width="0" hidden="1" customWidth="1"/>
    <col min="11777" max="11777" width="12" customWidth="1"/>
    <col min="11778" max="11778" width="12.125" customWidth="1"/>
    <col min="11780" max="11780" width="5.625" customWidth="1"/>
    <col min="11781" max="11781" width="9.75" customWidth="1"/>
    <col min="11783" max="11783" width="11.125" customWidth="1"/>
    <col min="11784" max="11784" width="5.75" customWidth="1"/>
    <col min="11785" max="11785" width="11.5" customWidth="1"/>
    <col min="11786" max="11786" width="5.75" customWidth="1"/>
    <col min="11787" max="11787" width="12" bestFit="1" customWidth="1"/>
    <col min="11788" max="11788" width="5.375" customWidth="1"/>
    <col min="11789" max="11789" width="12.375" customWidth="1"/>
    <col min="11792" max="11792" width="13.875" customWidth="1"/>
    <col min="12030" max="12030" width="15.75" bestFit="1" customWidth="1"/>
    <col min="12031" max="12031" width="26.125" customWidth="1"/>
    <col min="12032" max="12032" width="0" hidden="1" customWidth="1"/>
    <col min="12033" max="12033" width="12" customWidth="1"/>
    <col min="12034" max="12034" width="12.125" customWidth="1"/>
    <col min="12036" max="12036" width="5.625" customWidth="1"/>
    <col min="12037" max="12037" width="9.75" customWidth="1"/>
    <col min="12039" max="12039" width="11.125" customWidth="1"/>
    <col min="12040" max="12040" width="5.75" customWidth="1"/>
    <col min="12041" max="12041" width="11.5" customWidth="1"/>
    <col min="12042" max="12042" width="5.75" customWidth="1"/>
    <col min="12043" max="12043" width="12" bestFit="1" customWidth="1"/>
    <col min="12044" max="12044" width="5.375" customWidth="1"/>
    <col min="12045" max="12045" width="12.375" customWidth="1"/>
    <col min="12048" max="12048" width="13.875" customWidth="1"/>
    <col min="12286" max="12286" width="15.75" bestFit="1" customWidth="1"/>
    <col min="12287" max="12287" width="26.125" customWidth="1"/>
    <col min="12288" max="12288" width="0" hidden="1" customWidth="1"/>
    <col min="12289" max="12289" width="12" customWidth="1"/>
    <col min="12290" max="12290" width="12.125" customWidth="1"/>
    <col min="12292" max="12292" width="5.625" customWidth="1"/>
    <col min="12293" max="12293" width="9.75" customWidth="1"/>
    <col min="12295" max="12295" width="11.125" customWidth="1"/>
    <col min="12296" max="12296" width="5.75" customWidth="1"/>
    <col min="12297" max="12297" width="11.5" customWidth="1"/>
    <col min="12298" max="12298" width="5.75" customWidth="1"/>
    <col min="12299" max="12299" width="12" bestFit="1" customWidth="1"/>
    <col min="12300" max="12300" width="5.375" customWidth="1"/>
    <col min="12301" max="12301" width="12.375" customWidth="1"/>
    <col min="12304" max="12304" width="13.875" customWidth="1"/>
    <col min="12542" max="12542" width="15.75" bestFit="1" customWidth="1"/>
    <col min="12543" max="12543" width="26.125" customWidth="1"/>
    <col min="12544" max="12544" width="0" hidden="1" customWidth="1"/>
    <col min="12545" max="12545" width="12" customWidth="1"/>
    <col min="12546" max="12546" width="12.125" customWidth="1"/>
    <col min="12548" max="12548" width="5.625" customWidth="1"/>
    <col min="12549" max="12549" width="9.75" customWidth="1"/>
    <col min="12551" max="12551" width="11.125" customWidth="1"/>
    <col min="12552" max="12552" width="5.75" customWidth="1"/>
    <col min="12553" max="12553" width="11.5" customWidth="1"/>
    <col min="12554" max="12554" width="5.75" customWidth="1"/>
    <col min="12555" max="12555" width="12" bestFit="1" customWidth="1"/>
    <col min="12556" max="12556" width="5.375" customWidth="1"/>
    <col min="12557" max="12557" width="12.375" customWidth="1"/>
    <col min="12560" max="12560" width="13.875" customWidth="1"/>
    <col min="12798" max="12798" width="15.75" bestFit="1" customWidth="1"/>
    <col min="12799" max="12799" width="26.125" customWidth="1"/>
    <col min="12800" max="12800" width="0" hidden="1" customWidth="1"/>
    <col min="12801" max="12801" width="12" customWidth="1"/>
    <col min="12802" max="12802" width="12.125" customWidth="1"/>
    <col min="12804" max="12804" width="5.625" customWidth="1"/>
    <col min="12805" max="12805" width="9.75" customWidth="1"/>
    <col min="12807" max="12807" width="11.125" customWidth="1"/>
    <col min="12808" max="12808" width="5.75" customWidth="1"/>
    <col min="12809" max="12809" width="11.5" customWidth="1"/>
    <col min="12810" max="12810" width="5.75" customWidth="1"/>
    <col min="12811" max="12811" width="12" bestFit="1" customWidth="1"/>
    <col min="12812" max="12812" width="5.375" customWidth="1"/>
    <col min="12813" max="12813" width="12.375" customWidth="1"/>
    <col min="12816" max="12816" width="13.875" customWidth="1"/>
    <col min="13054" max="13054" width="15.75" bestFit="1" customWidth="1"/>
    <col min="13055" max="13055" width="26.125" customWidth="1"/>
    <col min="13056" max="13056" width="0" hidden="1" customWidth="1"/>
    <col min="13057" max="13057" width="12" customWidth="1"/>
    <col min="13058" max="13058" width="12.125" customWidth="1"/>
    <col min="13060" max="13060" width="5.625" customWidth="1"/>
    <col min="13061" max="13061" width="9.75" customWidth="1"/>
    <col min="13063" max="13063" width="11.125" customWidth="1"/>
    <col min="13064" max="13064" width="5.75" customWidth="1"/>
    <col min="13065" max="13065" width="11.5" customWidth="1"/>
    <col min="13066" max="13066" width="5.75" customWidth="1"/>
    <col min="13067" max="13067" width="12" bestFit="1" customWidth="1"/>
    <col min="13068" max="13068" width="5.375" customWidth="1"/>
    <col min="13069" max="13069" width="12.375" customWidth="1"/>
    <col min="13072" max="13072" width="13.875" customWidth="1"/>
    <col min="13310" max="13310" width="15.75" bestFit="1" customWidth="1"/>
    <col min="13311" max="13311" width="26.125" customWidth="1"/>
    <col min="13312" max="13312" width="0" hidden="1" customWidth="1"/>
    <col min="13313" max="13313" width="12" customWidth="1"/>
    <col min="13314" max="13314" width="12.125" customWidth="1"/>
    <col min="13316" max="13316" width="5.625" customWidth="1"/>
    <col min="13317" max="13317" width="9.75" customWidth="1"/>
    <col min="13319" max="13319" width="11.125" customWidth="1"/>
    <col min="13320" max="13320" width="5.75" customWidth="1"/>
    <col min="13321" max="13321" width="11.5" customWidth="1"/>
    <col min="13322" max="13322" width="5.75" customWidth="1"/>
    <col min="13323" max="13323" width="12" bestFit="1" customWidth="1"/>
    <col min="13324" max="13324" width="5.375" customWidth="1"/>
    <col min="13325" max="13325" width="12.375" customWidth="1"/>
    <col min="13328" max="13328" width="13.875" customWidth="1"/>
    <col min="13566" max="13566" width="15.75" bestFit="1" customWidth="1"/>
    <col min="13567" max="13567" width="26.125" customWidth="1"/>
    <col min="13568" max="13568" width="0" hidden="1" customWidth="1"/>
    <col min="13569" max="13569" width="12" customWidth="1"/>
    <col min="13570" max="13570" width="12.125" customWidth="1"/>
    <col min="13572" max="13572" width="5.625" customWidth="1"/>
    <col min="13573" max="13573" width="9.75" customWidth="1"/>
    <col min="13575" max="13575" width="11.125" customWidth="1"/>
    <col min="13576" max="13576" width="5.75" customWidth="1"/>
    <col min="13577" max="13577" width="11.5" customWidth="1"/>
    <col min="13578" max="13578" width="5.75" customWidth="1"/>
    <col min="13579" max="13579" width="12" bestFit="1" customWidth="1"/>
    <col min="13580" max="13580" width="5.375" customWidth="1"/>
    <col min="13581" max="13581" width="12.375" customWidth="1"/>
    <col min="13584" max="13584" width="13.875" customWidth="1"/>
    <col min="13822" max="13822" width="15.75" bestFit="1" customWidth="1"/>
    <col min="13823" max="13823" width="26.125" customWidth="1"/>
    <col min="13824" max="13824" width="0" hidden="1" customWidth="1"/>
    <col min="13825" max="13825" width="12" customWidth="1"/>
    <col min="13826" max="13826" width="12.125" customWidth="1"/>
    <col min="13828" max="13828" width="5.625" customWidth="1"/>
    <col min="13829" max="13829" width="9.75" customWidth="1"/>
    <col min="13831" max="13831" width="11.125" customWidth="1"/>
    <col min="13832" max="13832" width="5.75" customWidth="1"/>
    <col min="13833" max="13833" width="11.5" customWidth="1"/>
    <col min="13834" max="13834" width="5.75" customWidth="1"/>
    <col min="13835" max="13835" width="12" bestFit="1" customWidth="1"/>
    <col min="13836" max="13836" width="5.375" customWidth="1"/>
    <col min="13837" max="13837" width="12.375" customWidth="1"/>
    <col min="13840" max="13840" width="13.875" customWidth="1"/>
    <col min="14078" max="14078" width="15.75" bestFit="1" customWidth="1"/>
    <col min="14079" max="14079" width="26.125" customWidth="1"/>
    <col min="14080" max="14080" width="0" hidden="1" customWidth="1"/>
    <col min="14081" max="14081" width="12" customWidth="1"/>
    <col min="14082" max="14082" width="12.125" customWidth="1"/>
    <col min="14084" max="14084" width="5.625" customWidth="1"/>
    <col min="14085" max="14085" width="9.75" customWidth="1"/>
    <col min="14087" max="14087" width="11.125" customWidth="1"/>
    <col min="14088" max="14088" width="5.75" customWidth="1"/>
    <col min="14089" max="14089" width="11.5" customWidth="1"/>
    <col min="14090" max="14090" width="5.75" customWidth="1"/>
    <col min="14091" max="14091" width="12" bestFit="1" customWidth="1"/>
    <col min="14092" max="14092" width="5.375" customWidth="1"/>
    <col min="14093" max="14093" width="12.375" customWidth="1"/>
    <col min="14096" max="14096" width="13.875" customWidth="1"/>
    <col min="14334" max="14334" width="15.75" bestFit="1" customWidth="1"/>
    <col min="14335" max="14335" width="26.125" customWidth="1"/>
    <col min="14336" max="14336" width="0" hidden="1" customWidth="1"/>
    <col min="14337" max="14337" width="12" customWidth="1"/>
    <col min="14338" max="14338" width="12.125" customWidth="1"/>
    <col min="14340" max="14340" width="5.625" customWidth="1"/>
    <col min="14341" max="14341" width="9.75" customWidth="1"/>
    <col min="14343" max="14343" width="11.125" customWidth="1"/>
    <col min="14344" max="14344" width="5.75" customWidth="1"/>
    <col min="14345" max="14345" width="11.5" customWidth="1"/>
    <col min="14346" max="14346" width="5.75" customWidth="1"/>
    <col min="14347" max="14347" width="12" bestFit="1" customWidth="1"/>
    <col min="14348" max="14348" width="5.375" customWidth="1"/>
    <col min="14349" max="14349" width="12.375" customWidth="1"/>
    <col min="14352" max="14352" width="13.875" customWidth="1"/>
    <col min="14590" max="14590" width="15.75" bestFit="1" customWidth="1"/>
    <col min="14591" max="14591" width="26.125" customWidth="1"/>
    <col min="14592" max="14592" width="0" hidden="1" customWidth="1"/>
    <col min="14593" max="14593" width="12" customWidth="1"/>
    <col min="14594" max="14594" width="12.125" customWidth="1"/>
    <col min="14596" max="14596" width="5.625" customWidth="1"/>
    <col min="14597" max="14597" width="9.75" customWidth="1"/>
    <col min="14599" max="14599" width="11.125" customWidth="1"/>
    <col min="14600" max="14600" width="5.75" customWidth="1"/>
    <col min="14601" max="14601" width="11.5" customWidth="1"/>
    <col min="14602" max="14602" width="5.75" customWidth="1"/>
    <col min="14603" max="14603" width="12" bestFit="1" customWidth="1"/>
    <col min="14604" max="14604" width="5.375" customWidth="1"/>
    <col min="14605" max="14605" width="12.375" customWidth="1"/>
    <col min="14608" max="14608" width="13.875" customWidth="1"/>
    <col min="14846" max="14846" width="15.75" bestFit="1" customWidth="1"/>
    <col min="14847" max="14847" width="26.125" customWidth="1"/>
    <col min="14848" max="14848" width="0" hidden="1" customWidth="1"/>
    <col min="14849" max="14849" width="12" customWidth="1"/>
    <col min="14850" max="14850" width="12.125" customWidth="1"/>
    <col min="14852" max="14852" width="5.625" customWidth="1"/>
    <col min="14853" max="14853" width="9.75" customWidth="1"/>
    <col min="14855" max="14855" width="11.125" customWidth="1"/>
    <col min="14856" max="14856" width="5.75" customWidth="1"/>
    <col min="14857" max="14857" width="11.5" customWidth="1"/>
    <col min="14858" max="14858" width="5.75" customWidth="1"/>
    <col min="14859" max="14859" width="12" bestFit="1" customWidth="1"/>
    <col min="14860" max="14860" width="5.375" customWidth="1"/>
    <col min="14861" max="14861" width="12.375" customWidth="1"/>
    <col min="14864" max="14864" width="13.875" customWidth="1"/>
    <col min="15102" max="15102" width="15.75" bestFit="1" customWidth="1"/>
    <col min="15103" max="15103" width="26.125" customWidth="1"/>
    <col min="15104" max="15104" width="0" hidden="1" customWidth="1"/>
    <col min="15105" max="15105" width="12" customWidth="1"/>
    <col min="15106" max="15106" width="12.125" customWidth="1"/>
    <col min="15108" max="15108" width="5.625" customWidth="1"/>
    <col min="15109" max="15109" width="9.75" customWidth="1"/>
    <col min="15111" max="15111" width="11.125" customWidth="1"/>
    <col min="15112" max="15112" width="5.75" customWidth="1"/>
    <col min="15113" max="15113" width="11.5" customWidth="1"/>
    <col min="15114" max="15114" width="5.75" customWidth="1"/>
    <col min="15115" max="15115" width="12" bestFit="1" customWidth="1"/>
    <col min="15116" max="15116" width="5.375" customWidth="1"/>
    <col min="15117" max="15117" width="12.375" customWidth="1"/>
    <col min="15120" max="15120" width="13.875" customWidth="1"/>
    <col min="15358" max="15358" width="15.75" bestFit="1" customWidth="1"/>
    <col min="15359" max="15359" width="26.125" customWidth="1"/>
    <col min="15360" max="15360" width="0" hidden="1" customWidth="1"/>
    <col min="15361" max="15361" width="12" customWidth="1"/>
    <col min="15362" max="15362" width="12.125" customWidth="1"/>
    <col min="15364" max="15364" width="5.625" customWidth="1"/>
    <col min="15365" max="15365" width="9.75" customWidth="1"/>
    <col min="15367" max="15367" width="11.125" customWidth="1"/>
    <col min="15368" max="15368" width="5.75" customWidth="1"/>
    <col min="15369" max="15369" width="11.5" customWidth="1"/>
    <col min="15370" max="15370" width="5.75" customWidth="1"/>
    <col min="15371" max="15371" width="12" bestFit="1" customWidth="1"/>
    <col min="15372" max="15372" width="5.375" customWidth="1"/>
    <col min="15373" max="15373" width="12.375" customWidth="1"/>
    <col min="15376" max="15376" width="13.875" customWidth="1"/>
    <col min="15614" max="15614" width="15.75" bestFit="1" customWidth="1"/>
    <col min="15615" max="15615" width="26.125" customWidth="1"/>
    <col min="15616" max="15616" width="0" hidden="1" customWidth="1"/>
    <col min="15617" max="15617" width="12" customWidth="1"/>
    <col min="15618" max="15618" width="12.125" customWidth="1"/>
    <col min="15620" max="15620" width="5.625" customWidth="1"/>
    <col min="15621" max="15621" width="9.75" customWidth="1"/>
    <col min="15623" max="15623" width="11.125" customWidth="1"/>
    <col min="15624" max="15624" width="5.75" customWidth="1"/>
    <col min="15625" max="15625" width="11.5" customWidth="1"/>
    <col min="15626" max="15626" width="5.75" customWidth="1"/>
    <col min="15627" max="15627" width="12" bestFit="1" customWidth="1"/>
    <col min="15628" max="15628" width="5.375" customWidth="1"/>
    <col min="15629" max="15629" width="12.375" customWidth="1"/>
    <col min="15632" max="15632" width="13.875" customWidth="1"/>
    <col min="15870" max="15870" width="15.75" bestFit="1" customWidth="1"/>
    <col min="15871" max="15871" width="26.125" customWidth="1"/>
    <col min="15872" max="15872" width="0" hidden="1" customWidth="1"/>
    <col min="15873" max="15873" width="12" customWidth="1"/>
    <col min="15874" max="15874" width="12.125" customWidth="1"/>
    <col min="15876" max="15876" width="5.625" customWidth="1"/>
    <col min="15877" max="15877" width="9.75" customWidth="1"/>
    <col min="15879" max="15879" width="11.125" customWidth="1"/>
    <col min="15880" max="15880" width="5.75" customWidth="1"/>
    <col min="15881" max="15881" width="11.5" customWidth="1"/>
    <col min="15882" max="15882" width="5.75" customWidth="1"/>
    <col min="15883" max="15883" width="12" bestFit="1" customWidth="1"/>
    <col min="15884" max="15884" width="5.375" customWidth="1"/>
    <col min="15885" max="15885" width="12.375" customWidth="1"/>
    <col min="15888" max="15888" width="13.875" customWidth="1"/>
    <col min="16126" max="16126" width="15.75" bestFit="1" customWidth="1"/>
    <col min="16127" max="16127" width="26.125" customWidth="1"/>
    <col min="16128" max="16128" width="0" hidden="1" customWidth="1"/>
    <col min="16129" max="16129" width="12" customWidth="1"/>
    <col min="16130" max="16130" width="12.125" customWidth="1"/>
    <col min="16132" max="16132" width="5.625" customWidth="1"/>
    <col min="16133" max="16133" width="9.75" customWidth="1"/>
    <col min="16135" max="16135" width="11.125" customWidth="1"/>
    <col min="16136" max="16136" width="5.75" customWidth="1"/>
    <col min="16137" max="16137" width="11.5" customWidth="1"/>
    <col min="16138" max="16138" width="5.75" customWidth="1"/>
    <col min="16139" max="16139" width="12" bestFit="1" customWidth="1"/>
    <col min="16140" max="16140" width="5.375" customWidth="1"/>
    <col min="16141" max="16141" width="12.375" customWidth="1"/>
    <col min="16144" max="16144" width="13.875" customWidth="1"/>
  </cols>
  <sheetData>
    <row r="1" spans="1:19" x14ac:dyDescent="0.25">
      <c r="A1" s="1"/>
      <c r="B1" s="2"/>
      <c r="C1" s="2"/>
      <c r="D1" s="211" t="s">
        <v>1186</v>
      </c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211"/>
    </row>
    <row r="2" spans="1:19" x14ac:dyDescent="0.25">
      <c r="A2" s="212" t="s">
        <v>0</v>
      </c>
      <c r="B2" s="212"/>
      <c r="C2" s="3"/>
      <c r="D2" s="211" t="s">
        <v>1</v>
      </c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</row>
    <row r="3" spans="1:19" x14ac:dyDescent="0.25">
      <c r="A3" s="212" t="s">
        <v>2</v>
      </c>
      <c r="B3" s="212"/>
      <c r="C3" s="3"/>
      <c r="D3" s="211" t="s">
        <v>1174</v>
      </c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</row>
    <row r="4" spans="1:19" ht="16.5" thickBot="1" x14ac:dyDescent="0.3">
      <c r="A4" s="4"/>
      <c r="B4" s="5"/>
      <c r="C4" s="3"/>
      <c r="D4" s="210" t="s">
        <v>3</v>
      </c>
      <c r="E4" s="210"/>
      <c r="F4" s="210"/>
      <c r="G4" s="210"/>
      <c r="H4" s="210"/>
      <c r="I4" s="210"/>
      <c r="J4" s="210"/>
      <c r="K4" s="210"/>
      <c r="L4" s="210"/>
      <c r="M4" s="210"/>
      <c r="N4" s="210"/>
      <c r="O4" s="210"/>
      <c r="P4" s="210"/>
    </row>
    <row r="5" spans="1:19" x14ac:dyDescent="0.25">
      <c r="A5" s="213" t="s">
        <v>4</v>
      </c>
      <c r="B5" s="214"/>
      <c r="C5" s="215" t="s">
        <v>5</v>
      </c>
      <c r="D5" s="217" t="s">
        <v>6</v>
      </c>
      <c r="E5" s="217"/>
      <c r="F5" s="217"/>
      <c r="G5" s="217"/>
      <c r="H5" s="217"/>
      <c r="I5" s="214"/>
      <c r="J5" s="218" t="s">
        <v>7</v>
      </c>
      <c r="K5" s="217"/>
      <c r="L5" s="217"/>
      <c r="M5" s="217"/>
      <c r="N5" s="217"/>
      <c r="O5" s="217"/>
      <c r="P5" s="214" t="s">
        <v>8</v>
      </c>
    </row>
    <row r="6" spans="1:19" ht="16.5" thickBot="1" x14ac:dyDescent="0.3">
      <c r="A6" s="6" t="s">
        <v>9</v>
      </c>
      <c r="B6" s="117" t="s">
        <v>10</v>
      </c>
      <c r="C6" s="216"/>
      <c r="D6" s="8" t="s">
        <v>11</v>
      </c>
      <c r="E6" s="8" t="s">
        <v>12</v>
      </c>
      <c r="F6" s="8" t="s">
        <v>13</v>
      </c>
      <c r="G6" s="8" t="s">
        <v>14</v>
      </c>
      <c r="H6" s="8" t="s">
        <v>15</v>
      </c>
      <c r="I6" s="117" t="s">
        <v>16</v>
      </c>
      <c r="J6" s="9" t="s">
        <v>17</v>
      </c>
      <c r="K6" s="8" t="s">
        <v>18</v>
      </c>
      <c r="L6" s="8" t="s">
        <v>19</v>
      </c>
      <c r="M6" s="8" t="s">
        <v>18</v>
      </c>
      <c r="N6" s="8" t="s">
        <v>20</v>
      </c>
      <c r="O6" s="8" t="s">
        <v>21</v>
      </c>
      <c r="P6" s="219"/>
    </row>
    <row r="7" spans="1:19" x14ac:dyDescent="0.25">
      <c r="A7" s="10"/>
      <c r="B7" s="11" t="s">
        <v>22</v>
      </c>
      <c r="C7" s="12"/>
      <c r="D7" s="13">
        <f>SUM(D8+D1287)</f>
        <v>4677283411224</v>
      </c>
      <c r="E7" s="13">
        <f>SUM(E8+E1287)</f>
        <v>219212940167</v>
      </c>
      <c r="F7" s="14">
        <f>SUM(D7+E7)</f>
        <v>4896496351391</v>
      </c>
      <c r="G7" s="15">
        <f>IF(OR(F7=0,F$7=0),0,F7/F$7)*100</f>
        <v>100</v>
      </c>
      <c r="H7" s="13">
        <f>SUM(H8+H1287)</f>
        <v>115406400000</v>
      </c>
      <c r="I7" s="16">
        <f>SUM(F7-H7)</f>
        <v>4781089951391</v>
      </c>
      <c r="J7" s="13">
        <f>SUM(J8+J1287)</f>
        <v>3212773151137</v>
      </c>
      <c r="K7" s="15">
        <f>IF(OR(J7=0,F7=0),0,J7/F7)*100</f>
        <v>65.613714798833939</v>
      </c>
      <c r="L7" s="17">
        <f>SUM(N7-J7)</f>
        <v>1201295683698</v>
      </c>
      <c r="M7" s="15">
        <f>IF(OR(L7=0,F7=0),0,L7/F7)*100</f>
        <v>24.533780840186576</v>
      </c>
      <c r="N7" s="13">
        <f>SUM(N8+N1287)</f>
        <v>4414068834835</v>
      </c>
      <c r="O7" s="15">
        <f>IF(OR(N7=0,F7=0),0,N7/F7)*100</f>
        <v>90.147495639020505</v>
      </c>
      <c r="P7" s="18">
        <f>SUM(F7-N7)</f>
        <v>482427516556</v>
      </c>
      <c r="R7" s="105">
        <f>SUM(geab:geru!E7:E7)</f>
        <v>219212934734</v>
      </c>
      <c r="S7" s="85">
        <f>SUM(E7-R7)</f>
        <v>5433</v>
      </c>
    </row>
    <row r="8" spans="1:19" x14ac:dyDescent="0.25">
      <c r="A8" s="19">
        <v>3</v>
      </c>
      <c r="B8" s="20" t="s">
        <v>23</v>
      </c>
      <c r="C8" s="21"/>
      <c r="D8" s="22">
        <f>SUM(D9+D188+D306+D324)</f>
        <v>4533730136671</v>
      </c>
      <c r="E8" s="22">
        <f>SUM(E9+E188+E306+E324)</f>
        <v>217729320424</v>
      </c>
      <c r="F8" s="23">
        <f t="shared" ref="F8:F71" si="0">SUM(D8+E8)</f>
        <v>4751459457095</v>
      </c>
      <c r="G8" s="24">
        <f t="shared" ref="G8:G71" si="1">IF(OR(F8=0,F$7=0),0,F8/F$7)*100</f>
        <v>97.037945422857348</v>
      </c>
      <c r="H8" s="22">
        <f>SUM(H9+H188+H306+H324)</f>
        <v>115406400000</v>
      </c>
      <c r="I8" s="25">
        <f t="shared" ref="I8:I71" si="2">SUM(F8-H8)</f>
        <v>4636053057095</v>
      </c>
      <c r="J8" s="22">
        <f>SUM(J9+J188+J306+J324)</f>
        <v>3212773151137</v>
      </c>
      <c r="K8" s="24">
        <f t="shared" ref="K8:K71" si="3">IF(OR(J8=0,F8=0),0,J8/F8)*100</f>
        <v>67.616554032458495</v>
      </c>
      <c r="L8" s="26">
        <f t="shared" ref="L8:L79" si="4">SUM(N8-J8)</f>
        <v>1201295683698</v>
      </c>
      <c r="M8" s="24">
        <f t="shared" ref="M8:M71" si="5">IF(OR(L8=0,F8=0),0,L8/F8)*100</f>
        <v>25.282667242465777</v>
      </c>
      <c r="N8" s="22">
        <f>SUM(N9+N188+N306+N324)</f>
        <v>4414068834835</v>
      </c>
      <c r="O8" s="24">
        <f t="shared" ref="O8:O71" si="6">IF(OR(N8=0,F8=0),0,N8/F8)*100</f>
        <v>92.899221274924287</v>
      </c>
      <c r="P8" s="27">
        <f t="shared" ref="P8:P79" si="7">SUM(F8-N8)</f>
        <v>337390622260</v>
      </c>
      <c r="R8" s="105">
        <f>SUM(geab:geru!E8:E8)</f>
        <v>217729314991</v>
      </c>
      <c r="S8" s="85">
        <f t="shared" ref="S8:S71" si="8">SUM(E8-R8)</f>
        <v>5433</v>
      </c>
    </row>
    <row r="9" spans="1:19" x14ac:dyDescent="0.25">
      <c r="A9" s="19">
        <v>31</v>
      </c>
      <c r="B9" s="20" t="s">
        <v>24</v>
      </c>
      <c r="C9" s="21"/>
      <c r="D9" s="22">
        <f>SUM(D10+D64+D109+D184+D186+D185)</f>
        <v>1018363026689</v>
      </c>
      <c r="E9" s="22">
        <f>SUM(E10+E64+E109+E184+E186+E185)</f>
        <v>24071346506</v>
      </c>
      <c r="F9" s="23">
        <f t="shared" si="0"/>
        <v>1042434373195</v>
      </c>
      <c r="G9" s="24">
        <f t="shared" si="1"/>
        <v>21.289393443515269</v>
      </c>
      <c r="H9" s="22">
        <f>SUM(H10+H64+H109+H184+H186+H185)</f>
        <v>0</v>
      </c>
      <c r="I9" s="25">
        <f t="shared" si="2"/>
        <v>1042434373195</v>
      </c>
      <c r="J9" s="22">
        <f>SUM(J10+J64+J109+J184+J186+J185)</f>
        <v>900323018829</v>
      </c>
      <c r="K9" s="24">
        <f t="shared" si="3"/>
        <v>86.367357214973921</v>
      </c>
      <c r="L9" s="26">
        <f t="shared" si="4"/>
        <v>108471613981</v>
      </c>
      <c r="M9" s="24">
        <f t="shared" si="5"/>
        <v>10.405606028563783</v>
      </c>
      <c r="N9" s="22">
        <f>SUM(N10+N64+N109+N184+N186+N185)</f>
        <v>1008794632810</v>
      </c>
      <c r="O9" s="24">
        <f t="shared" si="6"/>
        <v>96.772963243537703</v>
      </c>
      <c r="P9" s="27">
        <f t="shared" si="7"/>
        <v>33639740385</v>
      </c>
      <c r="R9" s="105">
        <f>SUM(geab:geru!E9:E9)</f>
        <v>24071346506</v>
      </c>
      <c r="S9" s="85">
        <f t="shared" si="8"/>
        <v>0</v>
      </c>
    </row>
    <row r="10" spans="1:19" x14ac:dyDescent="0.25">
      <c r="A10" s="19">
        <v>311</v>
      </c>
      <c r="B10" s="20" t="s">
        <v>25</v>
      </c>
      <c r="C10" s="21"/>
      <c r="D10" s="22">
        <f>SUM(D11+D37+D46)</f>
        <v>314051986200</v>
      </c>
      <c r="E10" s="22">
        <f>SUM(E11+E37+E46)</f>
        <v>73681397</v>
      </c>
      <c r="F10" s="23">
        <f t="shared" si="0"/>
        <v>314125667597</v>
      </c>
      <c r="G10" s="24">
        <f t="shared" si="1"/>
        <v>6.4153150549731945</v>
      </c>
      <c r="H10" s="22">
        <f>SUM(H11+H37+H46)</f>
        <v>0</v>
      </c>
      <c r="I10" s="25">
        <f t="shared" si="2"/>
        <v>314125667597</v>
      </c>
      <c r="J10" s="22">
        <f>SUM(J11+J37+J46)</f>
        <v>286087040863</v>
      </c>
      <c r="K10" s="24">
        <f t="shared" si="3"/>
        <v>91.074073332341783</v>
      </c>
      <c r="L10" s="26">
        <f t="shared" si="4"/>
        <v>15345906891</v>
      </c>
      <c r="M10" s="24">
        <f t="shared" si="5"/>
        <v>4.8852763317283783</v>
      </c>
      <c r="N10" s="22">
        <f>SUM(N11+N37+N46)</f>
        <v>301432947754</v>
      </c>
      <c r="O10" s="24">
        <f t="shared" si="6"/>
        <v>95.959349664070174</v>
      </c>
      <c r="P10" s="27">
        <f t="shared" si="7"/>
        <v>12692719843</v>
      </c>
      <c r="R10" s="105">
        <f>SUM(geab:geru!E10:E10)</f>
        <v>73681397</v>
      </c>
      <c r="S10" s="85">
        <f t="shared" si="8"/>
        <v>0</v>
      </c>
    </row>
    <row r="11" spans="1:19" x14ac:dyDescent="0.25">
      <c r="A11" s="28">
        <v>31101</v>
      </c>
      <c r="B11" s="29" t="s">
        <v>26</v>
      </c>
      <c r="C11" s="30"/>
      <c r="D11" s="31">
        <f>SUM(D12:D36)-D30</f>
        <v>195123387856</v>
      </c>
      <c r="E11" s="31">
        <f>SUM(E12:E36)-E30</f>
        <v>-991389880</v>
      </c>
      <c r="F11" s="32">
        <f t="shared" si="0"/>
        <v>194131997976</v>
      </c>
      <c r="G11" s="33">
        <f t="shared" si="1"/>
        <v>3.964712399323056</v>
      </c>
      <c r="H11" s="31">
        <f>SUM(H12:H36)-H30</f>
        <v>0</v>
      </c>
      <c r="I11" s="34">
        <f t="shared" si="2"/>
        <v>194131997976</v>
      </c>
      <c r="J11" s="31">
        <f>SUM(J12:J36)-J30</f>
        <v>189405249178</v>
      </c>
      <c r="K11" s="33">
        <f t="shared" si="3"/>
        <v>97.565188198091718</v>
      </c>
      <c r="L11" s="35">
        <f t="shared" si="4"/>
        <v>283448856</v>
      </c>
      <c r="M11" s="33">
        <f t="shared" si="5"/>
        <v>0.14600831339254128</v>
      </c>
      <c r="N11" s="31">
        <f>SUM(N12:N36)-N30</f>
        <v>189688698034</v>
      </c>
      <c r="O11" s="33">
        <f t="shared" si="6"/>
        <v>97.71119651148426</v>
      </c>
      <c r="P11" s="36">
        <f t="shared" si="7"/>
        <v>4443299942</v>
      </c>
      <c r="R11" s="105">
        <f>SUM(geab:geru!E11:E11)</f>
        <v>-991389880</v>
      </c>
      <c r="S11" s="85">
        <f t="shared" si="8"/>
        <v>0</v>
      </c>
    </row>
    <row r="12" spans="1:19" x14ac:dyDescent="0.25">
      <c r="A12" s="28">
        <v>3110101</v>
      </c>
      <c r="B12" s="29" t="s">
        <v>27</v>
      </c>
      <c r="C12" s="30"/>
      <c r="D12" s="105">
        <f>SUM(geab:geru!D12:D12)</f>
        <v>114222010030</v>
      </c>
      <c r="E12" s="105">
        <f>SUM(geab:geru!E12:E12)</f>
        <v>-4807575202</v>
      </c>
      <c r="F12" s="32">
        <f t="shared" si="0"/>
        <v>109414434828</v>
      </c>
      <c r="G12" s="33">
        <f t="shared" si="1"/>
        <v>2.2345454172945001</v>
      </c>
      <c r="H12" s="105">
        <f>SUM(geab:geru!H12:H12)</f>
        <v>0</v>
      </c>
      <c r="I12" s="34">
        <f t="shared" si="2"/>
        <v>109414434828</v>
      </c>
      <c r="J12" s="105">
        <f>SUM(geab:geru!J12:J12)</f>
        <v>108201043460</v>
      </c>
      <c r="K12" s="33">
        <f t="shared" si="3"/>
        <v>98.891013448173041</v>
      </c>
      <c r="L12" s="35">
        <f t="shared" si="4"/>
        <v>0</v>
      </c>
      <c r="M12" s="33">
        <f t="shared" si="5"/>
        <v>0</v>
      </c>
      <c r="N12" s="105">
        <f>SUM(geab:geru!N12:N12)</f>
        <v>108201043460</v>
      </c>
      <c r="O12" s="33">
        <f t="shared" si="6"/>
        <v>98.891013448173041</v>
      </c>
      <c r="P12" s="36">
        <f t="shared" si="7"/>
        <v>1213391368</v>
      </c>
      <c r="R12" s="105">
        <f>SUM(geab:geru!E12:E12)</f>
        <v>-4807575202</v>
      </c>
      <c r="S12" s="85">
        <f t="shared" si="8"/>
        <v>0</v>
      </c>
    </row>
    <row r="13" spans="1:19" x14ac:dyDescent="0.25">
      <c r="A13" s="28">
        <v>3110104</v>
      </c>
      <c r="B13" s="29" t="s">
        <v>28</v>
      </c>
      <c r="C13" s="30"/>
      <c r="D13" s="105">
        <f>SUM(geab:geru!D13:D13)</f>
        <v>1326791674</v>
      </c>
      <c r="E13" s="105">
        <f>SUM(geab:geru!E13:E13)</f>
        <v>32515000</v>
      </c>
      <c r="F13" s="32">
        <f t="shared" si="0"/>
        <v>1359306674</v>
      </c>
      <c r="G13" s="33">
        <f t="shared" si="1"/>
        <v>2.7760802346229612E-2</v>
      </c>
      <c r="H13" s="105">
        <f>SUM(geab:geru!H13:H13)</f>
        <v>0</v>
      </c>
      <c r="I13" s="34">
        <f t="shared" si="2"/>
        <v>1359306674</v>
      </c>
      <c r="J13" s="105">
        <f>SUM(geab:geru!J13:J13)</f>
        <v>1255076212</v>
      </c>
      <c r="K13" s="33">
        <f t="shared" si="3"/>
        <v>92.332086350074078</v>
      </c>
      <c r="L13" s="35">
        <f t="shared" si="4"/>
        <v>0</v>
      </c>
      <c r="M13" s="33">
        <f t="shared" si="5"/>
        <v>0</v>
      </c>
      <c r="N13" s="105">
        <f>SUM(geab:geru!N13:N13)</f>
        <v>1255076212</v>
      </c>
      <c r="O13" s="33">
        <f t="shared" si="6"/>
        <v>92.332086350074078</v>
      </c>
      <c r="P13" s="36">
        <f t="shared" si="7"/>
        <v>104230462</v>
      </c>
      <c r="R13" s="105">
        <f>SUM(geab:geru!E13:E13)</f>
        <v>32515000</v>
      </c>
      <c r="S13" s="85">
        <f t="shared" si="8"/>
        <v>0</v>
      </c>
    </row>
    <row r="14" spans="1:19" ht="26.25" x14ac:dyDescent="0.25">
      <c r="A14" s="28">
        <v>3110105</v>
      </c>
      <c r="B14" s="29" t="s">
        <v>29</v>
      </c>
      <c r="C14" s="30"/>
      <c r="D14" s="105">
        <f>SUM(geab:geru!D14:D14)</f>
        <v>11620706327</v>
      </c>
      <c r="E14" s="105">
        <f>SUM(geab:geru!E14:E14)</f>
        <v>1948362122</v>
      </c>
      <c r="F14" s="32">
        <f t="shared" si="0"/>
        <v>13569068449</v>
      </c>
      <c r="G14" s="33">
        <f t="shared" si="1"/>
        <v>0.27711791197690344</v>
      </c>
      <c r="H14" s="105">
        <f>SUM(geab:geru!H14:H14)</f>
        <v>0</v>
      </c>
      <c r="I14" s="34">
        <f t="shared" si="2"/>
        <v>13569068449</v>
      </c>
      <c r="J14" s="105">
        <f>SUM(geab:geru!J14:J14)</f>
        <v>12893384431</v>
      </c>
      <c r="K14" s="33">
        <f t="shared" si="3"/>
        <v>95.02040968737397</v>
      </c>
      <c r="L14" s="35">
        <f t="shared" si="4"/>
        <v>0</v>
      </c>
      <c r="M14" s="33">
        <f t="shared" si="5"/>
        <v>0</v>
      </c>
      <c r="N14" s="105">
        <f>SUM(geab:geru!N14:N14)</f>
        <v>12893384431</v>
      </c>
      <c r="O14" s="33">
        <f t="shared" si="6"/>
        <v>95.02040968737397</v>
      </c>
      <c r="P14" s="36">
        <f t="shared" si="7"/>
        <v>675684018</v>
      </c>
      <c r="R14" s="105">
        <f>SUM(geab:geru!E14:E14)</f>
        <v>1948362122</v>
      </c>
      <c r="S14" s="85">
        <f t="shared" si="8"/>
        <v>0</v>
      </c>
    </row>
    <row r="15" spans="1:19" x14ac:dyDescent="0.25">
      <c r="A15" s="28">
        <v>3110106</v>
      </c>
      <c r="B15" s="29" t="s">
        <v>30</v>
      </c>
      <c r="C15" s="30"/>
      <c r="D15" s="105">
        <f>SUM(geab:geru!D15:D15)</f>
        <v>1308980346</v>
      </c>
      <c r="E15" s="105">
        <f>SUM(geab:geru!E15:E15)</f>
        <v>-103867930</v>
      </c>
      <c r="F15" s="32">
        <f t="shared" si="0"/>
        <v>1205112416</v>
      </c>
      <c r="G15" s="33">
        <f t="shared" si="1"/>
        <v>2.4611729071495191E-2</v>
      </c>
      <c r="H15" s="105">
        <f>SUM(geab:geru!H15:H15)</f>
        <v>0</v>
      </c>
      <c r="I15" s="34">
        <f t="shared" si="2"/>
        <v>1205112416</v>
      </c>
      <c r="J15" s="105">
        <f>SUM(geab:geru!J15:J15)</f>
        <v>1142966600</v>
      </c>
      <c r="K15" s="33">
        <f t="shared" si="3"/>
        <v>94.843151960356195</v>
      </c>
      <c r="L15" s="35">
        <f t="shared" si="4"/>
        <v>0</v>
      </c>
      <c r="M15" s="33">
        <f t="shared" si="5"/>
        <v>0</v>
      </c>
      <c r="N15" s="105">
        <f>SUM(geab:geru!N15:N15)</f>
        <v>1142966600</v>
      </c>
      <c r="O15" s="33">
        <f t="shared" si="6"/>
        <v>94.843151960356195</v>
      </c>
      <c r="P15" s="36">
        <f t="shared" si="7"/>
        <v>62145816</v>
      </c>
      <c r="R15" s="105">
        <f>SUM(geab:geru!E15:E15)</f>
        <v>-103867930</v>
      </c>
      <c r="S15" s="85">
        <f t="shared" si="8"/>
        <v>0</v>
      </c>
    </row>
    <row r="16" spans="1:19" x14ac:dyDescent="0.25">
      <c r="A16" s="28">
        <v>3110107</v>
      </c>
      <c r="B16" s="29" t="s">
        <v>31</v>
      </c>
      <c r="C16" s="30"/>
      <c r="D16" s="105">
        <f>SUM(geab:geru!D16:D16)</f>
        <v>7353662502</v>
      </c>
      <c r="E16" s="105">
        <f>SUM(geab:geru!E16:E16)</f>
        <v>260634168</v>
      </c>
      <c r="F16" s="32">
        <f t="shared" si="0"/>
        <v>7614296670</v>
      </c>
      <c r="G16" s="33">
        <f t="shared" si="1"/>
        <v>0.1555050003833236</v>
      </c>
      <c r="H16" s="105">
        <f>SUM(geab:geru!H16:H16)</f>
        <v>0</v>
      </c>
      <c r="I16" s="34">
        <f t="shared" si="2"/>
        <v>7614296670</v>
      </c>
      <c r="J16" s="105">
        <f>SUM(geab:geru!J16:J16)</f>
        <v>7236745121</v>
      </c>
      <c r="K16" s="33">
        <f t="shared" si="3"/>
        <v>95.041544014333766</v>
      </c>
      <c r="L16" s="35">
        <f t="shared" si="4"/>
        <v>0</v>
      </c>
      <c r="M16" s="33">
        <f t="shared" si="5"/>
        <v>0</v>
      </c>
      <c r="N16" s="105">
        <f>SUM(geab:geru!N16:N16)</f>
        <v>7236745121</v>
      </c>
      <c r="O16" s="33">
        <f t="shared" si="6"/>
        <v>95.041544014333766</v>
      </c>
      <c r="P16" s="36">
        <f t="shared" si="7"/>
        <v>377551549</v>
      </c>
      <c r="R16" s="105">
        <f>SUM(geab:geru!E16:E16)</f>
        <v>260634168</v>
      </c>
      <c r="S16" s="85">
        <f t="shared" si="8"/>
        <v>0</v>
      </c>
    </row>
    <row r="17" spans="1:19" x14ac:dyDescent="0.25">
      <c r="A17" s="28">
        <v>3110108</v>
      </c>
      <c r="B17" s="29" t="s">
        <v>32</v>
      </c>
      <c r="C17" s="30"/>
      <c r="D17" s="105">
        <f>SUM(geab:geru!D17:D17)</f>
        <v>859573216</v>
      </c>
      <c r="E17" s="105">
        <f>SUM(geab:geru!E17:E17)</f>
        <v>28262000</v>
      </c>
      <c r="F17" s="32">
        <f t="shared" si="0"/>
        <v>887835216</v>
      </c>
      <c r="G17" s="33">
        <f t="shared" si="1"/>
        <v>1.8132051007201978E-2</v>
      </c>
      <c r="H17" s="105">
        <f>SUM(geab:geru!H17:H17)</f>
        <v>0</v>
      </c>
      <c r="I17" s="34">
        <f t="shared" si="2"/>
        <v>887835216</v>
      </c>
      <c r="J17" s="105">
        <f>SUM(geab:geru!J17:J17)</f>
        <v>812633451</v>
      </c>
      <c r="K17" s="33">
        <f t="shared" si="3"/>
        <v>91.5297609686165</v>
      </c>
      <c r="L17" s="35">
        <f t="shared" si="4"/>
        <v>0</v>
      </c>
      <c r="M17" s="33">
        <f t="shared" si="5"/>
        <v>0</v>
      </c>
      <c r="N17" s="105">
        <f>SUM(geab:geru!N17:N17)</f>
        <v>812633451</v>
      </c>
      <c r="O17" s="33">
        <f t="shared" si="6"/>
        <v>91.5297609686165</v>
      </c>
      <c r="P17" s="36">
        <f t="shared" si="7"/>
        <v>75201765</v>
      </c>
      <c r="R17" s="105">
        <f>SUM(geab:geru!E17:E17)</f>
        <v>28262000</v>
      </c>
      <c r="S17" s="85">
        <f t="shared" si="8"/>
        <v>0</v>
      </c>
    </row>
    <row r="18" spans="1:19" x14ac:dyDescent="0.25">
      <c r="A18" s="28">
        <v>3110111</v>
      </c>
      <c r="B18" s="29" t="s">
        <v>33</v>
      </c>
      <c r="C18" s="30"/>
      <c r="D18" s="105">
        <f>SUM(geab:geru!D18:D18)</f>
        <v>12024606121</v>
      </c>
      <c r="E18" s="105">
        <f>SUM(geab:geru!E18:E18)</f>
        <v>-382430125</v>
      </c>
      <c r="F18" s="32">
        <f t="shared" si="0"/>
        <v>11642175996</v>
      </c>
      <c r="G18" s="33">
        <f t="shared" si="1"/>
        <v>0.23776543798899558</v>
      </c>
      <c r="H18" s="105">
        <f>SUM(geab:geru!H18:H18)</f>
        <v>0</v>
      </c>
      <c r="I18" s="34">
        <f t="shared" si="2"/>
        <v>11642175996</v>
      </c>
      <c r="J18" s="105">
        <f>SUM(geab:geru!J18:J18)</f>
        <v>11583247412</v>
      </c>
      <c r="K18" s="33">
        <f t="shared" si="3"/>
        <v>99.493835310338497</v>
      </c>
      <c r="L18" s="35">
        <f t="shared" si="4"/>
        <v>0</v>
      </c>
      <c r="M18" s="33">
        <f t="shared" si="5"/>
        <v>0</v>
      </c>
      <c r="N18" s="105">
        <f>SUM(geab:geru!N18:N18)</f>
        <v>11583247412</v>
      </c>
      <c r="O18" s="33">
        <f t="shared" si="6"/>
        <v>99.493835310338497</v>
      </c>
      <c r="P18" s="36">
        <f t="shared" si="7"/>
        <v>58928584</v>
      </c>
      <c r="R18" s="105">
        <f>SUM(geab:geru!E18:E18)</f>
        <v>-382430125</v>
      </c>
      <c r="S18" s="85">
        <f t="shared" si="8"/>
        <v>0</v>
      </c>
    </row>
    <row r="19" spans="1:19" x14ac:dyDescent="0.25">
      <c r="A19" s="28">
        <v>3110112</v>
      </c>
      <c r="B19" s="29" t="s">
        <v>34</v>
      </c>
      <c r="C19" s="30"/>
      <c r="D19" s="105">
        <f>SUM(geab:geru!D19:D19)</f>
        <v>2147908074</v>
      </c>
      <c r="E19" s="105">
        <f>SUM(geab:geru!E19:E19)</f>
        <v>349407715</v>
      </c>
      <c r="F19" s="32">
        <f t="shared" si="0"/>
        <v>2497315789</v>
      </c>
      <c r="G19" s="33">
        <f t="shared" si="1"/>
        <v>5.1002096392669845E-2</v>
      </c>
      <c r="H19" s="105">
        <f>SUM(geab:geru!H19:H19)</f>
        <v>0</v>
      </c>
      <c r="I19" s="34">
        <f t="shared" si="2"/>
        <v>2497315789</v>
      </c>
      <c r="J19" s="105">
        <f>SUM(geab:geru!J19:J19)</f>
        <v>2446624699</v>
      </c>
      <c r="K19" s="33">
        <f t="shared" si="3"/>
        <v>97.970177010721642</v>
      </c>
      <c r="L19" s="35">
        <f t="shared" si="4"/>
        <v>0</v>
      </c>
      <c r="M19" s="33">
        <f t="shared" si="5"/>
        <v>0</v>
      </c>
      <c r="N19" s="105">
        <f>SUM(geab:geru!N19:N19)</f>
        <v>2446624699</v>
      </c>
      <c r="O19" s="33">
        <f t="shared" si="6"/>
        <v>97.970177010721642</v>
      </c>
      <c r="P19" s="36">
        <f t="shared" si="7"/>
        <v>50691090</v>
      </c>
      <c r="R19" s="105">
        <f>SUM(geab:geru!E19:E19)</f>
        <v>349407715</v>
      </c>
      <c r="S19" s="85">
        <f t="shared" si="8"/>
        <v>0</v>
      </c>
    </row>
    <row r="20" spans="1:19" x14ac:dyDescent="0.25">
      <c r="A20" s="28">
        <v>3110113</v>
      </c>
      <c r="B20" s="29" t="s">
        <v>35</v>
      </c>
      <c r="C20" s="30"/>
      <c r="D20" s="105">
        <f>SUM(geab:geru!D20:D20)</f>
        <v>15017619562</v>
      </c>
      <c r="E20" s="105">
        <f>SUM(geab:geru!E20:E20)</f>
        <v>559315937</v>
      </c>
      <c r="F20" s="32">
        <f t="shared" si="0"/>
        <v>15576935499</v>
      </c>
      <c r="G20" s="33">
        <f t="shared" si="1"/>
        <v>0.31812411122444506</v>
      </c>
      <c r="H20" s="105">
        <f>SUM(geab:geru!H20:H20)</f>
        <v>0</v>
      </c>
      <c r="I20" s="34">
        <f t="shared" si="2"/>
        <v>15576935499</v>
      </c>
      <c r="J20" s="105">
        <f>SUM(geab:geru!J20:J20)</f>
        <v>15184421314</v>
      </c>
      <c r="K20" s="33">
        <f t="shared" si="3"/>
        <v>97.480157858872829</v>
      </c>
      <c r="L20" s="35">
        <f t="shared" si="4"/>
        <v>0</v>
      </c>
      <c r="M20" s="33">
        <f t="shared" si="5"/>
        <v>0</v>
      </c>
      <c r="N20" s="105">
        <f>SUM(geab:geru!N20:N20)</f>
        <v>15184421314</v>
      </c>
      <c r="O20" s="33">
        <f t="shared" si="6"/>
        <v>97.480157858872829</v>
      </c>
      <c r="P20" s="36">
        <f t="shared" si="7"/>
        <v>392514185</v>
      </c>
      <c r="R20" s="105">
        <f>SUM(geab:geru!E20:E20)</f>
        <v>559315937</v>
      </c>
      <c r="S20" s="85">
        <f t="shared" si="8"/>
        <v>0</v>
      </c>
    </row>
    <row r="21" spans="1:19" x14ac:dyDescent="0.25">
      <c r="A21" s="28">
        <v>3110114</v>
      </c>
      <c r="B21" s="29" t="s">
        <v>36</v>
      </c>
      <c r="C21" s="30"/>
      <c r="D21" s="105">
        <f>SUM(geab:geru!D21:D21)</f>
        <v>13260734054</v>
      </c>
      <c r="E21" s="105">
        <f>SUM(geab:geru!E21:E21)</f>
        <v>-161681659</v>
      </c>
      <c r="F21" s="32">
        <f t="shared" si="0"/>
        <v>13099052395</v>
      </c>
      <c r="G21" s="33">
        <f t="shared" si="1"/>
        <v>0.26751888401343976</v>
      </c>
      <c r="H21" s="105">
        <f>SUM(geab:geru!H21:H21)</f>
        <v>0</v>
      </c>
      <c r="I21" s="34">
        <f t="shared" si="2"/>
        <v>13099052395</v>
      </c>
      <c r="J21" s="105">
        <f>SUM(geab:geru!J21:J21)</f>
        <v>13006767546</v>
      </c>
      <c r="K21" s="33">
        <f t="shared" si="3"/>
        <v>99.295484541803759</v>
      </c>
      <c r="L21" s="35">
        <f t="shared" si="4"/>
        <v>0</v>
      </c>
      <c r="M21" s="33">
        <f t="shared" si="5"/>
        <v>0</v>
      </c>
      <c r="N21" s="105">
        <f>SUM(geab:geru!N21:N21)</f>
        <v>13006767546</v>
      </c>
      <c r="O21" s="33">
        <f t="shared" si="6"/>
        <v>99.295484541803759</v>
      </c>
      <c r="P21" s="36">
        <f t="shared" si="7"/>
        <v>92284849</v>
      </c>
      <c r="R21" s="105">
        <f>SUM(geab:geru!E21:E21)</f>
        <v>-161681659</v>
      </c>
      <c r="S21" s="85">
        <f t="shared" si="8"/>
        <v>0</v>
      </c>
    </row>
    <row r="22" spans="1:19" x14ac:dyDescent="0.25">
      <c r="A22" s="28">
        <v>3110115</v>
      </c>
      <c r="B22" s="29" t="s">
        <v>37</v>
      </c>
      <c r="C22" s="30"/>
      <c r="D22" s="105">
        <f>SUM(geab:geru!D22:D22)</f>
        <v>4282864826</v>
      </c>
      <c r="E22" s="105">
        <f>SUM(geab:geru!E22:E22)</f>
        <v>234294000</v>
      </c>
      <c r="F22" s="32">
        <f t="shared" si="0"/>
        <v>4517158826</v>
      </c>
      <c r="G22" s="33">
        <f t="shared" si="1"/>
        <v>9.2252878422277654E-2</v>
      </c>
      <c r="H22" s="105">
        <f>SUM(geab:geru!H22:H22)</f>
        <v>0</v>
      </c>
      <c r="I22" s="34">
        <f t="shared" si="2"/>
        <v>4517158826</v>
      </c>
      <c r="J22" s="105">
        <f>SUM(geab:geru!J22:J22)</f>
        <v>4270449142</v>
      </c>
      <c r="K22" s="33">
        <f t="shared" si="3"/>
        <v>94.538388099617379</v>
      </c>
      <c r="L22" s="35">
        <f t="shared" si="4"/>
        <v>0</v>
      </c>
      <c r="M22" s="33">
        <f t="shared" si="5"/>
        <v>0</v>
      </c>
      <c r="N22" s="105">
        <f>SUM(geab:geru!N22:N22)</f>
        <v>4270449142</v>
      </c>
      <c r="O22" s="33">
        <f t="shared" si="6"/>
        <v>94.538388099617379</v>
      </c>
      <c r="P22" s="36">
        <f t="shared" si="7"/>
        <v>246709684</v>
      </c>
      <c r="R22" s="105">
        <f>SUM(geab:geru!E22:E22)</f>
        <v>234294000</v>
      </c>
      <c r="S22" s="85">
        <f t="shared" si="8"/>
        <v>0</v>
      </c>
    </row>
    <row r="23" spans="1:19" hidden="1" x14ac:dyDescent="0.25">
      <c r="A23" s="28">
        <v>3110116</v>
      </c>
      <c r="B23" s="29" t="s">
        <v>38</v>
      </c>
      <c r="C23" s="30"/>
      <c r="D23" s="105">
        <f>SUM(geab:geru!D23:D23)</f>
        <v>0</v>
      </c>
      <c r="E23" s="105">
        <f>SUM(geab:geru!E23:E23)</f>
        <v>0</v>
      </c>
      <c r="F23" s="32">
        <f t="shared" si="0"/>
        <v>0</v>
      </c>
      <c r="G23" s="33">
        <f t="shared" si="1"/>
        <v>0</v>
      </c>
      <c r="H23" s="105">
        <f>SUM(geab:geru!H23:H23)</f>
        <v>0</v>
      </c>
      <c r="I23" s="34">
        <f t="shared" si="2"/>
        <v>0</v>
      </c>
      <c r="J23" s="105">
        <f>SUM(geab:geru!J23:J23)</f>
        <v>0</v>
      </c>
      <c r="K23" s="33">
        <f t="shared" si="3"/>
        <v>0</v>
      </c>
      <c r="L23" s="35">
        <f t="shared" si="4"/>
        <v>0</v>
      </c>
      <c r="M23" s="33">
        <f t="shared" si="5"/>
        <v>0</v>
      </c>
      <c r="N23" s="105">
        <f>SUM(geab:geru!N23:N23)</f>
        <v>0</v>
      </c>
      <c r="O23" s="33">
        <f t="shared" si="6"/>
        <v>0</v>
      </c>
      <c r="P23" s="36">
        <f t="shared" si="7"/>
        <v>0</v>
      </c>
      <c r="R23" s="105">
        <f>SUM(geab:geru!E23:E23)</f>
        <v>0</v>
      </c>
      <c r="S23" s="85">
        <f t="shared" si="8"/>
        <v>0</v>
      </c>
    </row>
    <row r="24" spans="1:19" hidden="1" x14ac:dyDescent="0.25">
      <c r="A24" s="28">
        <v>3110117</v>
      </c>
      <c r="B24" s="29" t="s">
        <v>39</v>
      </c>
      <c r="C24" s="30"/>
      <c r="D24" s="105">
        <f>SUM(geab:geru!D24:D24)</f>
        <v>0</v>
      </c>
      <c r="E24" s="105">
        <f>SUM(geab:geru!E24:E24)</f>
        <v>0</v>
      </c>
      <c r="F24" s="32">
        <f t="shared" si="0"/>
        <v>0</v>
      </c>
      <c r="G24" s="33">
        <f t="shared" si="1"/>
        <v>0</v>
      </c>
      <c r="H24" s="105">
        <f>SUM(geab:geru!H24:H24)</f>
        <v>0</v>
      </c>
      <c r="I24" s="34">
        <f t="shared" si="2"/>
        <v>0</v>
      </c>
      <c r="J24" s="105">
        <f>SUM(geab:geru!J24:J24)</f>
        <v>0</v>
      </c>
      <c r="K24" s="33">
        <f t="shared" si="3"/>
        <v>0</v>
      </c>
      <c r="L24" s="35">
        <f t="shared" si="4"/>
        <v>0</v>
      </c>
      <c r="M24" s="33">
        <f t="shared" si="5"/>
        <v>0</v>
      </c>
      <c r="N24" s="105">
        <f>SUM(geab:geru!N24:N24)</f>
        <v>0</v>
      </c>
      <c r="O24" s="33">
        <f t="shared" si="6"/>
        <v>0</v>
      </c>
      <c r="P24" s="36">
        <f t="shared" si="7"/>
        <v>0</v>
      </c>
      <c r="R24" s="105">
        <f>SUM(geab:geru!E24:E24)</f>
        <v>0</v>
      </c>
      <c r="S24" s="85">
        <f t="shared" si="8"/>
        <v>0</v>
      </c>
    </row>
    <row r="25" spans="1:19" hidden="1" x14ac:dyDescent="0.25">
      <c r="A25" s="28">
        <v>3110118</v>
      </c>
      <c r="B25" s="29" t="s">
        <v>40</v>
      </c>
      <c r="C25" s="30"/>
      <c r="D25" s="105">
        <f>SUM(geab:geru!D25:D25)</f>
        <v>0</v>
      </c>
      <c r="E25" s="105">
        <f>SUM(geab:geru!E25:E25)</f>
        <v>0</v>
      </c>
      <c r="F25" s="32">
        <f t="shared" si="0"/>
        <v>0</v>
      </c>
      <c r="G25" s="33">
        <f t="shared" si="1"/>
        <v>0</v>
      </c>
      <c r="H25" s="105">
        <f>SUM(geab:geru!H25:H25)</f>
        <v>0</v>
      </c>
      <c r="I25" s="34">
        <f t="shared" si="2"/>
        <v>0</v>
      </c>
      <c r="J25" s="105">
        <f>SUM(geab:geru!J25:J25)</f>
        <v>0</v>
      </c>
      <c r="K25" s="33">
        <f t="shared" si="3"/>
        <v>0</v>
      </c>
      <c r="L25" s="35">
        <f t="shared" si="4"/>
        <v>0</v>
      </c>
      <c r="M25" s="33">
        <f t="shared" si="5"/>
        <v>0</v>
      </c>
      <c r="N25" s="105">
        <f>SUM(geab:geru!N25:N25)</f>
        <v>0</v>
      </c>
      <c r="O25" s="33">
        <f t="shared" si="6"/>
        <v>0</v>
      </c>
      <c r="P25" s="36">
        <f t="shared" si="7"/>
        <v>0</v>
      </c>
      <c r="R25" s="105">
        <f>SUM(geab:geru!E25:E25)</f>
        <v>0</v>
      </c>
      <c r="S25" s="85">
        <f t="shared" si="8"/>
        <v>0</v>
      </c>
    </row>
    <row r="26" spans="1:19" x14ac:dyDescent="0.25">
      <c r="A26" s="28">
        <v>3110120</v>
      </c>
      <c r="B26" s="29" t="s">
        <v>41</v>
      </c>
      <c r="C26" s="30"/>
      <c r="D26" s="105">
        <f>SUM(geab:geru!D26:D26)</f>
        <v>5099663282</v>
      </c>
      <c r="E26" s="105">
        <f>SUM(geab:geru!E26:E26)</f>
        <v>221709000</v>
      </c>
      <c r="F26" s="32">
        <f t="shared" si="0"/>
        <v>5321372282</v>
      </c>
      <c r="G26" s="33">
        <f t="shared" si="1"/>
        <v>0.10867714177890281</v>
      </c>
      <c r="H26" s="105">
        <f>SUM(geab:geru!H26:H26)</f>
        <v>0</v>
      </c>
      <c r="I26" s="34">
        <f t="shared" si="2"/>
        <v>5321372282</v>
      </c>
      <c r="J26" s="105">
        <f>SUM(geab:geru!J26:J26)</f>
        <v>4627085129</v>
      </c>
      <c r="K26" s="33">
        <f t="shared" si="3"/>
        <v>86.952855086863849</v>
      </c>
      <c r="L26" s="35">
        <f t="shared" si="4"/>
        <v>0</v>
      </c>
      <c r="M26" s="33">
        <f t="shared" si="5"/>
        <v>0</v>
      </c>
      <c r="N26" s="105">
        <f>SUM(geab:geru!N26:N26)</f>
        <v>4627085129</v>
      </c>
      <c r="O26" s="33">
        <f t="shared" si="6"/>
        <v>86.952855086863849</v>
      </c>
      <c r="P26" s="36">
        <f t="shared" si="7"/>
        <v>694287153</v>
      </c>
      <c r="R26" s="105">
        <f>SUM(geab:geru!E26:E26)</f>
        <v>221709000</v>
      </c>
      <c r="S26" s="85">
        <f t="shared" si="8"/>
        <v>0</v>
      </c>
    </row>
    <row r="27" spans="1:19" x14ac:dyDescent="0.25">
      <c r="A27" s="28">
        <v>3110121</v>
      </c>
      <c r="B27" s="29" t="s">
        <v>42</v>
      </c>
      <c r="C27" s="30"/>
      <c r="D27" s="105">
        <f>SUM(geab:geru!D27:D27)</f>
        <v>576030223</v>
      </c>
      <c r="E27" s="105">
        <f>SUM(geab:geru!E27:E27)</f>
        <v>39897000</v>
      </c>
      <c r="F27" s="32">
        <f t="shared" si="0"/>
        <v>615927223</v>
      </c>
      <c r="G27" s="33">
        <f t="shared" si="1"/>
        <v>1.2578937648447894E-2</v>
      </c>
      <c r="H27" s="105">
        <f>SUM(geab:geru!H27:H27)</f>
        <v>0</v>
      </c>
      <c r="I27" s="34">
        <f t="shared" si="2"/>
        <v>615927223</v>
      </c>
      <c r="J27" s="105">
        <f>SUM(geab:geru!J27:J27)</f>
        <v>307984932</v>
      </c>
      <c r="K27" s="33">
        <f t="shared" si="3"/>
        <v>50.00346152909043</v>
      </c>
      <c r="L27" s="35">
        <f t="shared" si="4"/>
        <v>0</v>
      </c>
      <c r="M27" s="33">
        <f t="shared" si="5"/>
        <v>0</v>
      </c>
      <c r="N27" s="105">
        <f>SUM(geab:geru!N27:N27)</f>
        <v>307984932</v>
      </c>
      <c r="O27" s="33">
        <f t="shared" si="6"/>
        <v>50.00346152909043</v>
      </c>
      <c r="P27" s="36">
        <f t="shared" si="7"/>
        <v>307942291</v>
      </c>
      <c r="R27" s="105">
        <f>SUM(geab:geru!E27:E27)</f>
        <v>39897000</v>
      </c>
      <c r="S27" s="85">
        <f t="shared" si="8"/>
        <v>0</v>
      </c>
    </row>
    <row r="28" spans="1:19" x14ac:dyDescent="0.25">
      <c r="A28" s="28">
        <v>3110123</v>
      </c>
      <c r="B28" s="39" t="s">
        <v>43</v>
      </c>
      <c r="C28" s="30"/>
      <c r="D28" s="105">
        <f>SUM(geab:geru!D28:D28)</f>
        <v>326464647</v>
      </c>
      <c r="E28" s="105">
        <f>SUM(geab:geru!E28:E28)</f>
        <v>1291469720</v>
      </c>
      <c r="F28" s="32">
        <f t="shared" si="0"/>
        <v>1617934367</v>
      </c>
      <c r="G28" s="33">
        <f t="shared" si="1"/>
        <v>3.3042695243515829E-2</v>
      </c>
      <c r="H28" s="105">
        <f>SUM(geab:geru!H28:H28)</f>
        <v>0</v>
      </c>
      <c r="I28" s="34">
        <f t="shared" si="2"/>
        <v>1617934367</v>
      </c>
      <c r="J28" s="105">
        <f>SUM(geab:geru!J28:J28)</f>
        <v>1593807469</v>
      </c>
      <c r="K28" s="33">
        <f t="shared" si="3"/>
        <v>98.508783885669203</v>
      </c>
      <c r="L28" s="35">
        <f t="shared" si="4"/>
        <v>0</v>
      </c>
      <c r="M28" s="33">
        <f t="shared" si="5"/>
        <v>0</v>
      </c>
      <c r="N28" s="105">
        <f>SUM(geab:geru!N28:N28)</f>
        <v>1593807469</v>
      </c>
      <c r="O28" s="33">
        <f t="shared" si="6"/>
        <v>98.508783885669203</v>
      </c>
      <c r="P28" s="36">
        <f t="shared" si="7"/>
        <v>24126898</v>
      </c>
      <c r="R28" s="105">
        <f>SUM(geab:geru!E28:E28)</f>
        <v>1291469720</v>
      </c>
      <c r="S28" s="85">
        <f t="shared" si="8"/>
        <v>0</v>
      </c>
    </row>
    <row r="29" spans="1:19" hidden="1" x14ac:dyDescent="0.25">
      <c r="A29" s="28">
        <v>3110124</v>
      </c>
      <c r="B29" s="39" t="s">
        <v>44</v>
      </c>
      <c r="C29" s="30"/>
      <c r="D29" s="105">
        <f>SUM(geab:geru!D29:D29)</f>
        <v>0</v>
      </c>
      <c r="E29" s="105">
        <f>SUM(geab:geru!E29:E29)</f>
        <v>0</v>
      </c>
      <c r="F29" s="32">
        <f t="shared" si="0"/>
        <v>0</v>
      </c>
      <c r="G29" s="33">
        <f t="shared" si="1"/>
        <v>0</v>
      </c>
      <c r="H29" s="105">
        <f>SUM(geab:geru!H29:H29)</f>
        <v>0</v>
      </c>
      <c r="I29" s="34">
        <f t="shared" si="2"/>
        <v>0</v>
      </c>
      <c r="J29" s="105">
        <f>SUM(geab:geru!J29:J29)</f>
        <v>0</v>
      </c>
      <c r="K29" s="33">
        <f t="shared" si="3"/>
        <v>0</v>
      </c>
      <c r="L29" s="35">
        <f t="shared" si="4"/>
        <v>0</v>
      </c>
      <c r="M29" s="33">
        <f t="shared" si="5"/>
        <v>0</v>
      </c>
      <c r="N29" s="105">
        <f>SUM(geab:geru!N29:N29)</f>
        <v>0</v>
      </c>
      <c r="O29" s="33">
        <f t="shared" si="6"/>
        <v>0</v>
      </c>
      <c r="P29" s="36">
        <f t="shared" si="7"/>
        <v>0</v>
      </c>
      <c r="R29" s="105">
        <f>SUM(geab:geru!E29:E29)</f>
        <v>0</v>
      </c>
      <c r="S29" s="85">
        <f t="shared" si="8"/>
        <v>0</v>
      </c>
    </row>
    <row r="30" spans="1:19" x14ac:dyDescent="0.25">
      <c r="A30" s="28">
        <v>3110125</v>
      </c>
      <c r="B30" s="39" t="s">
        <v>45</v>
      </c>
      <c r="C30" s="30"/>
      <c r="D30" s="31">
        <f>SUM(D31:D33)</f>
        <v>5695772972</v>
      </c>
      <c r="E30" s="31">
        <f>SUM(E31:E33)</f>
        <v>-501701626</v>
      </c>
      <c r="F30" s="32">
        <f t="shared" si="0"/>
        <v>5194071346</v>
      </c>
      <c r="G30" s="33">
        <f t="shared" si="1"/>
        <v>0.10607730453070724</v>
      </c>
      <c r="H30" s="31">
        <f>SUM(H31:H33)</f>
        <v>0</v>
      </c>
      <c r="I30" s="34">
        <f t="shared" si="2"/>
        <v>5194071346</v>
      </c>
      <c r="J30" s="31">
        <f>SUM(J31:J33)</f>
        <v>4843012260</v>
      </c>
      <c r="K30" s="33">
        <f t="shared" si="3"/>
        <v>93.241157800607539</v>
      </c>
      <c r="L30" s="35">
        <f t="shared" si="4"/>
        <v>283448856</v>
      </c>
      <c r="M30" s="33">
        <f t="shared" si="5"/>
        <v>5.4571613887877461</v>
      </c>
      <c r="N30" s="31">
        <f>SUM(N31:N33)</f>
        <v>5126461116</v>
      </c>
      <c r="O30" s="33">
        <f t="shared" si="6"/>
        <v>98.698319189395292</v>
      </c>
      <c r="P30" s="36">
        <f t="shared" si="7"/>
        <v>67610230</v>
      </c>
      <c r="R30" s="105">
        <f>SUM(geab:geru!E30:E30)</f>
        <v>-501701626</v>
      </c>
      <c r="S30" s="85">
        <f t="shared" si="8"/>
        <v>0</v>
      </c>
    </row>
    <row r="31" spans="1:19" x14ac:dyDescent="0.25">
      <c r="A31" s="28">
        <v>311012501</v>
      </c>
      <c r="B31" s="39" t="s">
        <v>46</v>
      </c>
      <c r="C31" s="30"/>
      <c r="D31" s="105">
        <f>SUM(geab:geru!D31:D31)</f>
        <v>1170822750</v>
      </c>
      <c r="E31" s="105">
        <f>SUM(geab:geru!E31:E31)</f>
        <v>-111384450</v>
      </c>
      <c r="F31" s="32">
        <f t="shared" si="0"/>
        <v>1059438300</v>
      </c>
      <c r="G31" s="33">
        <f t="shared" si="1"/>
        <v>2.1636660664498077E-2</v>
      </c>
      <c r="H31" s="105">
        <f>SUM(geab:geru!H31:H31)</f>
        <v>0</v>
      </c>
      <c r="I31" s="34">
        <f t="shared" si="2"/>
        <v>1059438300</v>
      </c>
      <c r="J31" s="105">
        <f>SUM(geab:geru!J31:J31)</f>
        <v>708379214</v>
      </c>
      <c r="K31" s="33">
        <f t="shared" si="3"/>
        <v>66.863659167315362</v>
      </c>
      <c r="L31" s="35">
        <f t="shared" si="4"/>
        <v>283448856</v>
      </c>
      <c r="M31" s="33">
        <f t="shared" si="5"/>
        <v>26.754635546024719</v>
      </c>
      <c r="N31" s="105">
        <f>SUM(geab:geru!N31:N31)</f>
        <v>991828070</v>
      </c>
      <c r="O31" s="33">
        <f t="shared" si="6"/>
        <v>93.618294713340077</v>
      </c>
      <c r="P31" s="36">
        <f t="shared" si="7"/>
        <v>67610230</v>
      </c>
      <c r="R31" s="105">
        <f>SUM(geab:geru!E31:E31)</f>
        <v>-111384450</v>
      </c>
      <c r="S31" s="85">
        <f t="shared" si="8"/>
        <v>0</v>
      </c>
    </row>
    <row r="32" spans="1:19" hidden="1" x14ac:dyDescent="0.25">
      <c r="A32" s="28">
        <v>311012502</v>
      </c>
      <c r="B32" s="39" t="s">
        <v>47</v>
      </c>
      <c r="C32" s="30"/>
      <c r="D32" s="105">
        <f>SUM(geab:geru!D32:D32)</f>
        <v>0</v>
      </c>
      <c r="E32" s="105">
        <f>SUM(geab:geru!E32:E32)</f>
        <v>0</v>
      </c>
      <c r="F32" s="32">
        <f t="shared" si="0"/>
        <v>0</v>
      </c>
      <c r="G32" s="33">
        <f t="shared" si="1"/>
        <v>0</v>
      </c>
      <c r="H32" s="105">
        <f>SUM(geab:geru!H32:H32)</f>
        <v>0</v>
      </c>
      <c r="I32" s="34">
        <f t="shared" si="2"/>
        <v>0</v>
      </c>
      <c r="J32" s="105">
        <f>SUM(geab:geru!J32:J32)</f>
        <v>0</v>
      </c>
      <c r="K32" s="33">
        <f t="shared" si="3"/>
        <v>0</v>
      </c>
      <c r="L32" s="35">
        <f t="shared" si="4"/>
        <v>0</v>
      </c>
      <c r="M32" s="33">
        <f t="shared" si="5"/>
        <v>0</v>
      </c>
      <c r="N32" s="105">
        <f>SUM(geab:geru!N32:N32)</f>
        <v>0</v>
      </c>
      <c r="O32" s="33">
        <f t="shared" si="6"/>
        <v>0</v>
      </c>
      <c r="P32" s="36">
        <f t="shared" si="7"/>
        <v>0</v>
      </c>
      <c r="R32" s="105">
        <f>SUM(geab:geru!E32:E32)</f>
        <v>0</v>
      </c>
      <c r="S32" s="85">
        <f t="shared" si="8"/>
        <v>0</v>
      </c>
    </row>
    <row r="33" spans="1:19" x14ac:dyDescent="0.25">
      <c r="A33" s="28">
        <v>311012503</v>
      </c>
      <c r="B33" s="39" t="s">
        <v>48</v>
      </c>
      <c r="C33" s="30"/>
      <c r="D33" s="105">
        <f>SUM(geab:geru!D33:D33)</f>
        <v>4524950222</v>
      </c>
      <c r="E33" s="105">
        <f>SUM(geab:geru!E33:E33)</f>
        <v>-390317176</v>
      </c>
      <c r="F33" s="32">
        <f t="shared" si="0"/>
        <v>4134633046</v>
      </c>
      <c r="G33" s="33">
        <f t="shared" si="1"/>
        <v>8.444064386620917E-2</v>
      </c>
      <c r="H33" s="105">
        <f>SUM(geab:geru!H33:H33)</f>
        <v>0</v>
      </c>
      <c r="I33" s="34">
        <f t="shared" si="2"/>
        <v>4134633046</v>
      </c>
      <c r="J33" s="105">
        <f>SUM(geab:geru!J33:J33)</f>
        <v>4134633046</v>
      </c>
      <c r="K33" s="33">
        <f t="shared" si="3"/>
        <v>100</v>
      </c>
      <c r="L33" s="35">
        <f t="shared" si="4"/>
        <v>0</v>
      </c>
      <c r="M33" s="33">
        <f t="shared" si="5"/>
        <v>0</v>
      </c>
      <c r="N33" s="105">
        <f>SUM(geab:geru!N33:N33)</f>
        <v>4134633046</v>
      </c>
      <c r="O33" s="33">
        <f t="shared" si="6"/>
        <v>100</v>
      </c>
      <c r="P33" s="36">
        <f t="shared" si="7"/>
        <v>0</v>
      </c>
      <c r="R33" s="105">
        <f>SUM(geab:geru!E33:E33)</f>
        <v>-390317176</v>
      </c>
      <c r="S33" s="85">
        <f t="shared" si="8"/>
        <v>0</v>
      </c>
    </row>
    <row r="34" spans="1:19" hidden="1" x14ac:dyDescent="0.25">
      <c r="A34" s="28">
        <v>3110126</v>
      </c>
      <c r="B34" s="29" t="s">
        <v>49</v>
      </c>
      <c r="C34" s="30"/>
      <c r="D34" s="105">
        <f>SUM(geab:geru!D34:D34)</f>
        <v>0</v>
      </c>
      <c r="E34" s="105">
        <f>SUM(geab:geru!E34:E34)</f>
        <v>0</v>
      </c>
      <c r="F34" s="32">
        <f t="shared" si="0"/>
        <v>0</v>
      </c>
      <c r="G34" s="33">
        <f t="shared" si="1"/>
        <v>0</v>
      </c>
      <c r="H34" s="105">
        <f>SUM(geab:geru!H34:H34)</f>
        <v>0</v>
      </c>
      <c r="I34" s="34">
        <f t="shared" si="2"/>
        <v>0</v>
      </c>
      <c r="J34" s="105">
        <f>SUM(geab:geru!J34:J34)</f>
        <v>0</v>
      </c>
      <c r="K34" s="33">
        <f t="shared" si="3"/>
        <v>0</v>
      </c>
      <c r="L34" s="35">
        <f t="shared" si="4"/>
        <v>0</v>
      </c>
      <c r="M34" s="33">
        <f t="shared" si="5"/>
        <v>0</v>
      </c>
      <c r="N34" s="105">
        <f>SUM(geab:geru!N34:N34)</f>
        <v>0</v>
      </c>
      <c r="O34" s="33">
        <f t="shared" si="6"/>
        <v>0</v>
      </c>
      <c r="P34" s="36">
        <f t="shared" si="7"/>
        <v>0</v>
      </c>
      <c r="R34" s="105">
        <f>SUM(geab:geru!E34:E34)</f>
        <v>0</v>
      </c>
      <c r="S34" s="85">
        <f t="shared" si="8"/>
        <v>0</v>
      </c>
    </row>
    <row r="35" spans="1:19" hidden="1" x14ac:dyDescent="0.25">
      <c r="A35" s="28">
        <v>3110127</v>
      </c>
      <c r="B35" s="40" t="s">
        <v>50</v>
      </c>
      <c r="C35" s="30"/>
      <c r="D35" s="105">
        <f>SUM(geab:geru!D35:D35)</f>
        <v>0</v>
      </c>
      <c r="E35" s="105">
        <f>SUM(geab:geru!E35:E35)</f>
        <v>0</v>
      </c>
      <c r="F35" s="32">
        <f t="shared" si="0"/>
        <v>0</v>
      </c>
      <c r="G35" s="33">
        <f t="shared" si="1"/>
        <v>0</v>
      </c>
      <c r="H35" s="105">
        <f>SUM(geab:geru!H35:H35)</f>
        <v>0</v>
      </c>
      <c r="I35" s="34">
        <f t="shared" si="2"/>
        <v>0</v>
      </c>
      <c r="J35" s="105">
        <f>SUM(geab:geru!J35:J35)</f>
        <v>0</v>
      </c>
      <c r="K35" s="33">
        <f t="shared" si="3"/>
        <v>0</v>
      </c>
      <c r="L35" s="35">
        <f t="shared" si="4"/>
        <v>0</v>
      </c>
      <c r="M35" s="33">
        <f t="shared" si="5"/>
        <v>0</v>
      </c>
      <c r="N35" s="105">
        <f>SUM(geab:geru!N35:N35)</f>
        <v>0</v>
      </c>
      <c r="O35" s="33">
        <f t="shared" si="6"/>
        <v>0</v>
      </c>
      <c r="P35" s="36">
        <f t="shared" si="7"/>
        <v>0</v>
      </c>
      <c r="R35" s="105">
        <f>SUM(geab:geru!E35:E35)</f>
        <v>0</v>
      </c>
      <c r="S35" s="85">
        <f t="shared" si="8"/>
        <v>0</v>
      </c>
    </row>
    <row r="36" spans="1:19" ht="26.25" hidden="1" x14ac:dyDescent="0.25">
      <c r="A36" s="28">
        <v>3110128</v>
      </c>
      <c r="B36" s="29" t="s">
        <v>51</v>
      </c>
      <c r="C36" s="30"/>
      <c r="D36" s="105">
        <f>SUM(geab:geru!D36:D36)</f>
        <v>0</v>
      </c>
      <c r="E36" s="105">
        <f>SUM(geab:geru!E36:E36)</f>
        <v>0</v>
      </c>
      <c r="F36" s="32">
        <f t="shared" si="0"/>
        <v>0</v>
      </c>
      <c r="G36" s="33">
        <f t="shared" si="1"/>
        <v>0</v>
      </c>
      <c r="H36" s="105">
        <f>SUM(geab:geru!H36:H36)</f>
        <v>0</v>
      </c>
      <c r="I36" s="34">
        <f t="shared" si="2"/>
        <v>0</v>
      </c>
      <c r="J36" s="105">
        <f>SUM(geab:geru!J36:J36)</f>
        <v>0</v>
      </c>
      <c r="K36" s="33">
        <f t="shared" si="3"/>
        <v>0</v>
      </c>
      <c r="L36" s="35">
        <f t="shared" si="4"/>
        <v>0</v>
      </c>
      <c r="M36" s="33">
        <f t="shared" si="5"/>
        <v>0</v>
      </c>
      <c r="N36" s="105">
        <f>SUM(geab:geru!N36:N36)</f>
        <v>0</v>
      </c>
      <c r="O36" s="33">
        <f t="shared" si="6"/>
        <v>0</v>
      </c>
      <c r="P36" s="36">
        <f t="shared" si="7"/>
        <v>0</v>
      </c>
      <c r="R36" s="105">
        <f>SUM(geab:geru!E36:E36)</f>
        <v>0</v>
      </c>
      <c r="S36" s="85">
        <f t="shared" si="8"/>
        <v>0</v>
      </c>
    </row>
    <row r="37" spans="1:19" x14ac:dyDescent="0.25">
      <c r="A37" s="19">
        <v>31102</v>
      </c>
      <c r="B37" s="20" t="s">
        <v>52</v>
      </c>
      <c r="C37" s="21"/>
      <c r="D37" s="22">
        <f>SUM(D38:D45)-D40</f>
        <v>49386496833</v>
      </c>
      <c r="E37" s="22">
        <f>SUM(E38:E45)-E40</f>
        <v>8663176623</v>
      </c>
      <c r="F37" s="23">
        <f t="shared" si="0"/>
        <v>58049673456</v>
      </c>
      <c r="G37" s="24">
        <f t="shared" si="1"/>
        <v>1.1855349068014562</v>
      </c>
      <c r="H37" s="22">
        <f>SUM(H38:H45)-H40</f>
        <v>0</v>
      </c>
      <c r="I37" s="25">
        <f t="shared" si="2"/>
        <v>58049673456</v>
      </c>
      <c r="J37" s="22">
        <f>SUM(J38:J45)-J40</f>
        <v>40934899267</v>
      </c>
      <c r="K37" s="24">
        <f t="shared" si="3"/>
        <v>70.517019011360134</v>
      </c>
      <c r="L37" s="26">
        <f t="shared" si="4"/>
        <v>13427954654</v>
      </c>
      <c r="M37" s="24">
        <f t="shared" si="5"/>
        <v>23.13183495197093</v>
      </c>
      <c r="N37" s="22">
        <f>SUM(N38:N45)-N40</f>
        <v>54362853921</v>
      </c>
      <c r="O37" s="24">
        <f t="shared" si="6"/>
        <v>93.648853963331064</v>
      </c>
      <c r="P37" s="27">
        <f t="shared" si="7"/>
        <v>3686819535</v>
      </c>
      <c r="R37" s="105">
        <f>SUM(geab:geru!E37:E37)</f>
        <v>8663176623</v>
      </c>
      <c r="S37" s="85">
        <f t="shared" si="8"/>
        <v>0</v>
      </c>
    </row>
    <row r="38" spans="1:19" hidden="1" x14ac:dyDescent="0.25">
      <c r="A38" s="28">
        <v>3110201</v>
      </c>
      <c r="B38" s="40" t="s">
        <v>53</v>
      </c>
      <c r="C38" s="30"/>
      <c r="D38" s="105">
        <f>SUM(geab:geru!D38:D38)</f>
        <v>0</v>
      </c>
      <c r="E38" s="105">
        <f>SUM(geab:geru!E38:E38)</f>
        <v>0</v>
      </c>
      <c r="F38" s="32">
        <f t="shared" si="0"/>
        <v>0</v>
      </c>
      <c r="G38" s="33">
        <f t="shared" si="1"/>
        <v>0</v>
      </c>
      <c r="H38" s="105">
        <f>SUM(geab:geru!H38:H38)</f>
        <v>0</v>
      </c>
      <c r="I38" s="34">
        <f t="shared" si="2"/>
        <v>0</v>
      </c>
      <c r="J38" s="105">
        <f>SUM(geab:geru!J38:J38)</f>
        <v>0</v>
      </c>
      <c r="K38" s="33">
        <f t="shared" si="3"/>
        <v>0</v>
      </c>
      <c r="L38" s="35">
        <f t="shared" si="4"/>
        <v>0</v>
      </c>
      <c r="M38" s="33">
        <f t="shared" si="5"/>
        <v>0</v>
      </c>
      <c r="N38" s="105">
        <f>SUM(geab:geru!N38:N38)</f>
        <v>0</v>
      </c>
      <c r="O38" s="33">
        <f t="shared" si="6"/>
        <v>0</v>
      </c>
      <c r="P38" s="36">
        <f t="shared" si="7"/>
        <v>0</v>
      </c>
      <c r="R38" s="105">
        <f>SUM(geab:geru!E38:E38)</f>
        <v>0</v>
      </c>
      <c r="S38" s="85">
        <f t="shared" si="8"/>
        <v>0</v>
      </c>
    </row>
    <row r="39" spans="1:19" hidden="1" x14ac:dyDescent="0.25">
      <c r="A39" s="28">
        <v>3110202</v>
      </c>
      <c r="B39" s="40" t="s">
        <v>54</v>
      </c>
      <c r="C39" s="30"/>
      <c r="D39" s="105">
        <f>SUM(geab:geru!D39:D39)</f>
        <v>0</v>
      </c>
      <c r="E39" s="105">
        <f>SUM(geab:geru!E39:E39)</f>
        <v>0</v>
      </c>
      <c r="F39" s="32">
        <f t="shared" si="0"/>
        <v>0</v>
      </c>
      <c r="G39" s="33">
        <f t="shared" si="1"/>
        <v>0</v>
      </c>
      <c r="H39" s="105">
        <f>SUM(geab:geru!H39:H39)</f>
        <v>0</v>
      </c>
      <c r="I39" s="34">
        <f t="shared" si="2"/>
        <v>0</v>
      </c>
      <c r="J39" s="105">
        <f>SUM(geab:geru!J39:J39)</f>
        <v>0</v>
      </c>
      <c r="K39" s="33">
        <f t="shared" si="3"/>
        <v>0</v>
      </c>
      <c r="L39" s="35">
        <f t="shared" si="4"/>
        <v>0</v>
      </c>
      <c r="M39" s="33">
        <f t="shared" si="5"/>
        <v>0</v>
      </c>
      <c r="N39" s="105">
        <f>SUM(geab:geru!N39:N39)</f>
        <v>0</v>
      </c>
      <c r="O39" s="33">
        <f t="shared" si="6"/>
        <v>0</v>
      </c>
      <c r="P39" s="36">
        <f t="shared" si="7"/>
        <v>0</v>
      </c>
      <c r="R39" s="105">
        <f>SUM(geab:geru!E39:E39)</f>
        <v>0</v>
      </c>
      <c r="S39" s="85">
        <f t="shared" si="8"/>
        <v>0</v>
      </c>
    </row>
    <row r="40" spans="1:19" x14ac:dyDescent="0.25">
      <c r="A40" s="28">
        <v>3110203</v>
      </c>
      <c r="B40" s="29" t="s">
        <v>55</v>
      </c>
      <c r="C40" s="30"/>
      <c r="D40" s="31">
        <f>SUM(D41:D42)</f>
        <v>38545967088</v>
      </c>
      <c r="E40" s="31">
        <f>SUM(E41:E42)</f>
        <v>8715839811</v>
      </c>
      <c r="F40" s="32">
        <f t="shared" si="0"/>
        <v>47261806899</v>
      </c>
      <c r="G40" s="33">
        <f t="shared" si="1"/>
        <v>0.96521683071557551</v>
      </c>
      <c r="H40" s="31">
        <f>SUM(H41:H42)</f>
        <v>0</v>
      </c>
      <c r="I40" s="34">
        <f t="shared" si="2"/>
        <v>47261806899</v>
      </c>
      <c r="J40" s="31">
        <f>SUM(J41:J42)</f>
        <v>32203473707</v>
      </c>
      <c r="K40" s="33">
        <f t="shared" si="3"/>
        <v>68.138473367765769</v>
      </c>
      <c r="L40" s="35">
        <f t="shared" si="4"/>
        <v>12050670854</v>
      </c>
      <c r="M40" s="33">
        <f t="shared" si="5"/>
        <v>25.497693898484819</v>
      </c>
      <c r="N40" s="31">
        <f>SUM(N41:N42)</f>
        <v>44254144561</v>
      </c>
      <c r="O40" s="33">
        <f t="shared" si="6"/>
        <v>93.636167266250595</v>
      </c>
      <c r="P40" s="36">
        <f t="shared" si="7"/>
        <v>3007662338</v>
      </c>
      <c r="R40" s="105">
        <f>SUM(geab:geru!E40:E40)</f>
        <v>8715839811</v>
      </c>
      <c r="S40" s="85">
        <f t="shared" si="8"/>
        <v>0</v>
      </c>
    </row>
    <row r="41" spans="1:19" x14ac:dyDescent="0.25">
      <c r="A41" s="28">
        <v>311020301</v>
      </c>
      <c r="B41" s="40" t="s">
        <v>56</v>
      </c>
      <c r="C41" s="30"/>
      <c r="D41" s="105">
        <f>SUM(geab:geru!D41:D41)</f>
        <v>38545967088</v>
      </c>
      <c r="E41" s="105">
        <f>SUM(geab:geru!E41:E41)</f>
        <v>8715839811</v>
      </c>
      <c r="F41" s="32">
        <f t="shared" si="0"/>
        <v>47261806899</v>
      </c>
      <c r="G41" s="33">
        <f t="shared" si="1"/>
        <v>0.96521683071557551</v>
      </c>
      <c r="H41" s="105">
        <f>SUM(geab:geru!H41:H41)</f>
        <v>0</v>
      </c>
      <c r="I41" s="34">
        <f t="shared" si="2"/>
        <v>47261806899</v>
      </c>
      <c r="J41" s="105">
        <f>SUM(geab:geru!J41:J41)</f>
        <v>32203473707</v>
      </c>
      <c r="K41" s="33">
        <f t="shared" si="3"/>
        <v>68.138473367765769</v>
      </c>
      <c r="L41" s="35">
        <f t="shared" si="4"/>
        <v>12050670854</v>
      </c>
      <c r="M41" s="33">
        <f t="shared" si="5"/>
        <v>25.497693898484819</v>
      </c>
      <c r="N41" s="105">
        <f>SUM(geab:geru!N41:N41)</f>
        <v>44254144561</v>
      </c>
      <c r="O41" s="33">
        <f t="shared" si="6"/>
        <v>93.636167266250595</v>
      </c>
      <c r="P41" s="36">
        <f t="shared" si="7"/>
        <v>3007662338</v>
      </c>
      <c r="R41" s="105">
        <f>SUM(geab:geru!E41:E41)</f>
        <v>8715839811</v>
      </c>
      <c r="S41" s="85">
        <f t="shared" si="8"/>
        <v>0</v>
      </c>
    </row>
    <row r="42" spans="1:19" hidden="1" x14ac:dyDescent="0.25">
      <c r="A42" s="28">
        <v>311020302</v>
      </c>
      <c r="B42" s="40" t="s">
        <v>57</v>
      </c>
      <c r="C42" s="30"/>
      <c r="D42" s="105">
        <f>SUM(geab:geru!D42:D42)</f>
        <v>0</v>
      </c>
      <c r="E42" s="105">
        <f>SUM(geab:geru!E42:E42)</f>
        <v>0</v>
      </c>
      <c r="F42" s="32">
        <f t="shared" si="0"/>
        <v>0</v>
      </c>
      <c r="G42" s="33">
        <f t="shared" si="1"/>
        <v>0</v>
      </c>
      <c r="H42" s="105">
        <f>SUM(geab:geru!H42:H42)</f>
        <v>0</v>
      </c>
      <c r="I42" s="34">
        <f t="shared" si="2"/>
        <v>0</v>
      </c>
      <c r="J42" s="105">
        <f>SUM(geab:geru!J42:J42)</f>
        <v>0</v>
      </c>
      <c r="K42" s="33">
        <f t="shared" si="3"/>
        <v>0</v>
      </c>
      <c r="L42" s="35">
        <f t="shared" si="4"/>
        <v>0</v>
      </c>
      <c r="M42" s="33">
        <f t="shared" si="5"/>
        <v>0</v>
      </c>
      <c r="N42" s="105">
        <f>SUM(geab:geru!N42:N42)</f>
        <v>0</v>
      </c>
      <c r="O42" s="33">
        <f t="shared" si="6"/>
        <v>0</v>
      </c>
      <c r="P42" s="36">
        <f t="shared" si="7"/>
        <v>0</v>
      </c>
      <c r="R42" s="105">
        <f>SUM(geab:geru!E42:E42)</f>
        <v>0</v>
      </c>
      <c r="S42" s="85">
        <f t="shared" si="8"/>
        <v>0</v>
      </c>
    </row>
    <row r="43" spans="1:19" x14ac:dyDescent="0.25">
      <c r="A43" s="28">
        <v>3110204</v>
      </c>
      <c r="B43" s="29" t="s">
        <v>58</v>
      </c>
      <c r="C43" s="30"/>
      <c r="D43" s="105">
        <f>SUM(geab:geru!D43:D43)</f>
        <v>4537030096</v>
      </c>
      <c r="E43" s="105">
        <f>SUM(geab:geru!E43:E43)</f>
        <v>755204812</v>
      </c>
      <c r="F43" s="32">
        <f t="shared" si="0"/>
        <v>5292234908</v>
      </c>
      <c r="G43" s="33">
        <f t="shared" si="1"/>
        <v>0.10808207600311145</v>
      </c>
      <c r="H43" s="105">
        <f>SUM(geab:geru!H43:H43)</f>
        <v>0</v>
      </c>
      <c r="I43" s="34">
        <f t="shared" si="2"/>
        <v>5292234908</v>
      </c>
      <c r="J43" s="105">
        <f>SUM(geab:geru!J43:J43)</f>
        <v>3661675942</v>
      </c>
      <c r="K43" s="33">
        <f t="shared" si="3"/>
        <v>69.189595806959218</v>
      </c>
      <c r="L43" s="35">
        <f t="shared" si="4"/>
        <v>1361395633</v>
      </c>
      <c r="M43" s="33">
        <f t="shared" si="5"/>
        <v>25.724399174761654</v>
      </c>
      <c r="N43" s="105">
        <f>SUM(geab:geru!N43:N43)</f>
        <v>5023071575</v>
      </c>
      <c r="O43" s="33">
        <f t="shared" si="6"/>
        <v>94.913994981720876</v>
      </c>
      <c r="P43" s="36">
        <f t="shared" si="7"/>
        <v>269163333</v>
      </c>
      <c r="R43" s="105">
        <f>SUM(geab:geru!E43:E43)</f>
        <v>755204812</v>
      </c>
      <c r="S43" s="85">
        <f t="shared" si="8"/>
        <v>0</v>
      </c>
    </row>
    <row r="44" spans="1:19" hidden="1" x14ac:dyDescent="0.25">
      <c r="A44" s="28">
        <v>3110205</v>
      </c>
      <c r="B44" s="40" t="s">
        <v>59</v>
      </c>
      <c r="C44" s="30"/>
      <c r="D44" s="105">
        <f>SUM(geab:geru!D44:D44)</f>
        <v>0</v>
      </c>
      <c r="E44" s="105">
        <f>SUM(geab:geru!E44:E44)</f>
        <v>0</v>
      </c>
      <c r="F44" s="32">
        <f t="shared" si="0"/>
        <v>0</v>
      </c>
      <c r="G44" s="33">
        <f t="shared" si="1"/>
        <v>0</v>
      </c>
      <c r="H44" s="105">
        <f>SUM(geab:geru!H44:H44)</f>
        <v>0</v>
      </c>
      <c r="I44" s="34">
        <f t="shared" si="2"/>
        <v>0</v>
      </c>
      <c r="J44" s="105">
        <f>SUM(geab:geru!J44:J44)</f>
        <v>0</v>
      </c>
      <c r="K44" s="33">
        <f t="shared" si="3"/>
        <v>0</v>
      </c>
      <c r="L44" s="35">
        <f t="shared" si="4"/>
        <v>0</v>
      </c>
      <c r="M44" s="33">
        <f t="shared" si="5"/>
        <v>0</v>
      </c>
      <c r="N44" s="105">
        <f>SUM(geab:geru!N44:N44)</f>
        <v>0</v>
      </c>
      <c r="O44" s="33">
        <f t="shared" si="6"/>
        <v>0</v>
      </c>
      <c r="P44" s="36">
        <f t="shared" si="7"/>
        <v>0</v>
      </c>
      <c r="R44" s="105">
        <f>SUM(geab:geru!E44:E44)</f>
        <v>0</v>
      </c>
      <c r="S44" s="85">
        <f t="shared" si="8"/>
        <v>0</v>
      </c>
    </row>
    <row r="45" spans="1:19" x14ac:dyDescent="0.25">
      <c r="A45" s="28">
        <v>3110299</v>
      </c>
      <c r="B45" s="40" t="s">
        <v>60</v>
      </c>
      <c r="C45" s="30"/>
      <c r="D45" s="105">
        <f>SUM(geab:geru!D45:D45)</f>
        <v>6303499649</v>
      </c>
      <c r="E45" s="105">
        <f>SUM(geab:geru!E45:E45)</f>
        <v>-807868000</v>
      </c>
      <c r="F45" s="32">
        <f t="shared" si="0"/>
        <v>5495631649</v>
      </c>
      <c r="G45" s="33">
        <f t="shared" si="1"/>
        <v>0.11223600008276934</v>
      </c>
      <c r="H45" s="105">
        <f>SUM(geab:geru!H45:H45)</f>
        <v>0</v>
      </c>
      <c r="I45" s="34">
        <f t="shared" si="2"/>
        <v>5495631649</v>
      </c>
      <c r="J45" s="105">
        <f>SUM(geab:geru!J45:J45)</f>
        <v>5069749618</v>
      </c>
      <c r="K45" s="33">
        <f t="shared" si="3"/>
        <v>92.250535366985616</v>
      </c>
      <c r="L45" s="35">
        <f t="shared" si="4"/>
        <v>15888167</v>
      </c>
      <c r="M45" s="33">
        <f t="shared" si="5"/>
        <v>0.28910538432631405</v>
      </c>
      <c r="N45" s="105">
        <f>SUM(geab:geru!N45:N45)</f>
        <v>5085637785</v>
      </c>
      <c r="O45" s="33">
        <f t="shared" si="6"/>
        <v>92.539640751311936</v>
      </c>
      <c r="P45" s="36">
        <f t="shared" si="7"/>
        <v>409993864</v>
      </c>
      <c r="R45" s="105">
        <f>SUM(geab:geru!E45:E45)</f>
        <v>-807868000</v>
      </c>
      <c r="S45" s="85">
        <f t="shared" si="8"/>
        <v>0</v>
      </c>
    </row>
    <row r="46" spans="1:19" x14ac:dyDescent="0.25">
      <c r="A46" s="19">
        <v>31103</v>
      </c>
      <c r="B46" s="20" t="s">
        <v>61</v>
      </c>
      <c r="C46" s="21"/>
      <c r="D46" s="22">
        <f>SUM(D47+D53+D63)</f>
        <v>69542101511</v>
      </c>
      <c r="E46" s="22">
        <f>SUM(E47+E53+E63)</f>
        <v>-7598105346</v>
      </c>
      <c r="F46" s="23">
        <f t="shared" si="0"/>
        <v>61943996165</v>
      </c>
      <c r="G46" s="24">
        <f t="shared" si="1"/>
        <v>1.2650677488486826</v>
      </c>
      <c r="H46" s="22">
        <f>SUM(H47+H53+H63)</f>
        <v>0</v>
      </c>
      <c r="I46" s="25">
        <f t="shared" si="2"/>
        <v>61943996165</v>
      </c>
      <c r="J46" s="22">
        <f>SUM(J47+J53+J63)</f>
        <v>55746892418</v>
      </c>
      <c r="K46" s="24">
        <f t="shared" si="3"/>
        <v>89.995634555941791</v>
      </c>
      <c r="L46" s="26">
        <f t="shared" si="4"/>
        <v>1634503381</v>
      </c>
      <c r="M46" s="24">
        <f t="shared" si="5"/>
        <v>2.6386792622261233</v>
      </c>
      <c r="N46" s="22">
        <f>SUM(N47+N53+N63)</f>
        <v>57381395799</v>
      </c>
      <c r="O46" s="24">
        <f t="shared" si="6"/>
        <v>92.634313818167911</v>
      </c>
      <c r="P46" s="27">
        <f t="shared" si="7"/>
        <v>4562600366</v>
      </c>
      <c r="R46" s="105">
        <f>SUM(geab:geru!E46:E46)</f>
        <v>-7598105346</v>
      </c>
      <c r="S46" s="85">
        <f t="shared" si="8"/>
        <v>0</v>
      </c>
    </row>
    <row r="47" spans="1:19" x14ac:dyDescent="0.25">
      <c r="A47" s="28">
        <v>3110301</v>
      </c>
      <c r="B47" s="29" t="s">
        <v>62</v>
      </c>
      <c r="C47" s="30"/>
      <c r="D47" s="31">
        <f>SUM(D48:D52)</f>
        <v>60605981815</v>
      </c>
      <c r="E47" s="31">
        <f>SUM(E48:E52)</f>
        <v>-4756341310</v>
      </c>
      <c r="F47" s="32">
        <f t="shared" si="0"/>
        <v>55849640505</v>
      </c>
      <c r="G47" s="33">
        <f t="shared" si="1"/>
        <v>1.1406041482933853</v>
      </c>
      <c r="H47" s="31">
        <f>SUM(H48:H52)</f>
        <v>0</v>
      </c>
      <c r="I47" s="34">
        <f t="shared" si="2"/>
        <v>55849640505</v>
      </c>
      <c r="J47" s="31">
        <f>SUM(J48:J52)</f>
        <v>50490131477</v>
      </c>
      <c r="K47" s="33">
        <f t="shared" si="3"/>
        <v>90.403682137362765</v>
      </c>
      <c r="L47" s="35">
        <f t="shared" si="4"/>
        <v>1486861456</v>
      </c>
      <c r="M47" s="33">
        <f t="shared" si="5"/>
        <v>2.6622578812604658</v>
      </c>
      <c r="N47" s="31">
        <f>SUM(N48:N52)</f>
        <v>51976992933</v>
      </c>
      <c r="O47" s="33">
        <f t="shared" si="6"/>
        <v>93.065940018623223</v>
      </c>
      <c r="P47" s="36">
        <f t="shared" si="7"/>
        <v>3872647572</v>
      </c>
      <c r="R47" s="105">
        <f>SUM(geab:geru!E47:E47)</f>
        <v>-4756341310</v>
      </c>
      <c r="S47" s="85">
        <f t="shared" si="8"/>
        <v>0</v>
      </c>
    </row>
    <row r="48" spans="1:19" x14ac:dyDescent="0.25">
      <c r="A48" s="28">
        <v>311030101</v>
      </c>
      <c r="B48" s="29" t="s">
        <v>63</v>
      </c>
      <c r="C48" s="30"/>
      <c r="D48" s="105">
        <f>SUM(geab:geru!D48:D48)</f>
        <v>6802591715</v>
      </c>
      <c r="E48" s="105">
        <f>SUM(geab:geru!E48:E48)</f>
        <v>1802397480</v>
      </c>
      <c r="F48" s="32">
        <f t="shared" si="0"/>
        <v>8604989195</v>
      </c>
      <c r="G48" s="33">
        <f t="shared" si="1"/>
        <v>0.17573768216033672</v>
      </c>
      <c r="H48" s="105">
        <f>SUM(geab:geru!H48:H48)</f>
        <v>0</v>
      </c>
      <c r="I48" s="34">
        <f t="shared" si="2"/>
        <v>8604989195</v>
      </c>
      <c r="J48" s="105">
        <f>SUM(geab:geru!J48:J48)</f>
        <v>4969342188</v>
      </c>
      <c r="K48" s="33">
        <f t="shared" si="3"/>
        <v>57.749545936530367</v>
      </c>
      <c r="L48" s="35">
        <f t="shared" si="4"/>
        <v>1424430892</v>
      </c>
      <c r="M48" s="33">
        <f t="shared" si="5"/>
        <v>16.553546549804821</v>
      </c>
      <c r="N48" s="105">
        <f>SUM(geab:geru!N48:N48)</f>
        <v>6393773080</v>
      </c>
      <c r="O48" s="33">
        <f t="shared" si="6"/>
        <v>74.303092486335188</v>
      </c>
      <c r="P48" s="36">
        <f t="shared" si="7"/>
        <v>2211216115</v>
      </c>
      <c r="R48" s="105">
        <f>SUM(geab:geru!E48:E48)</f>
        <v>1802397480</v>
      </c>
      <c r="S48" s="85">
        <f t="shared" si="8"/>
        <v>0</v>
      </c>
    </row>
    <row r="49" spans="1:19" x14ac:dyDescent="0.25">
      <c r="A49" s="28">
        <v>311030102</v>
      </c>
      <c r="B49" s="29" t="s">
        <v>64</v>
      </c>
      <c r="C49" s="30"/>
      <c r="D49" s="105">
        <f>SUM(geab:geru!D49:D49)</f>
        <v>15871126070</v>
      </c>
      <c r="E49" s="105">
        <f>SUM(geab:geru!E49:E49)</f>
        <v>1294897132</v>
      </c>
      <c r="F49" s="32">
        <f t="shared" si="0"/>
        <v>17166023202</v>
      </c>
      <c r="G49" s="33">
        <f t="shared" si="1"/>
        <v>0.35057767779452065</v>
      </c>
      <c r="H49" s="105">
        <f>SUM(geab:geru!H49:H49)</f>
        <v>0</v>
      </c>
      <c r="I49" s="34">
        <f t="shared" si="2"/>
        <v>17166023202</v>
      </c>
      <c r="J49" s="105">
        <f>SUM(geab:geru!J49:J49)</f>
        <v>16590070448</v>
      </c>
      <c r="K49" s="33">
        <f t="shared" si="3"/>
        <v>96.644809649721921</v>
      </c>
      <c r="L49" s="35">
        <f t="shared" si="4"/>
        <v>32094720</v>
      </c>
      <c r="M49" s="33">
        <f t="shared" si="5"/>
        <v>0.1869665421182739</v>
      </c>
      <c r="N49" s="105">
        <f>SUM(geab:geru!N49:N49)</f>
        <v>16622165168</v>
      </c>
      <c r="O49" s="33">
        <f t="shared" si="6"/>
        <v>96.831776191840191</v>
      </c>
      <c r="P49" s="36">
        <f t="shared" si="7"/>
        <v>543858034</v>
      </c>
      <c r="R49" s="105">
        <f>SUM(geab:geru!E49:E49)</f>
        <v>1294897132</v>
      </c>
      <c r="S49" s="85">
        <f t="shared" si="8"/>
        <v>0</v>
      </c>
    </row>
    <row r="50" spans="1:19" x14ac:dyDescent="0.25">
      <c r="A50" s="28">
        <v>311030103</v>
      </c>
      <c r="B50" s="29" t="s">
        <v>65</v>
      </c>
      <c r="C50" s="30"/>
      <c r="D50" s="105">
        <f>SUM(geab:geru!D50:D50)</f>
        <v>29225787098</v>
      </c>
      <c r="E50" s="105">
        <f>SUM(geab:geru!E50:E50)</f>
        <v>-8275049762</v>
      </c>
      <c r="F50" s="32">
        <f t="shared" si="0"/>
        <v>20950737336</v>
      </c>
      <c r="G50" s="33">
        <f t="shared" si="1"/>
        <v>0.42787200954511695</v>
      </c>
      <c r="H50" s="105">
        <f>SUM(geab:geru!H50:H50)</f>
        <v>0</v>
      </c>
      <c r="I50" s="34">
        <f t="shared" si="2"/>
        <v>20950737336</v>
      </c>
      <c r="J50" s="105">
        <f>SUM(geab:geru!J50:J50)</f>
        <v>20128814549</v>
      </c>
      <c r="K50" s="33">
        <f t="shared" si="3"/>
        <v>96.07687894789423</v>
      </c>
      <c r="L50" s="35">
        <f t="shared" si="4"/>
        <v>17039000</v>
      </c>
      <c r="M50" s="33">
        <f t="shared" si="5"/>
        <v>8.1328879870598184E-2</v>
      </c>
      <c r="N50" s="105">
        <f>SUM(geab:geru!N50:N50)</f>
        <v>20145853549</v>
      </c>
      <c r="O50" s="33">
        <f t="shared" si="6"/>
        <v>96.158207827764826</v>
      </c>
      <c r="P50" s="36">
        <f t="shared" si="7"/>
        <v>804883787</v>
      </c>
      <c r="R50" s="105">
        <f>SUM(geab:geru!E50:E50)</f>
        <v>-8275049762</v>
      </c>
      <c r="S50" s="85">
        <f t="shared" si="8"/>
        <v>0</v>
      </c>
    </row>
    <row r="51" spans="1:19" x14ac:dyDescent="0.25">
      <c r="A51" s="28">
        <v>311030104</v>
      </c>
      <c r="B51" s="29" t="s">
        <v>66</v>
      </c>
      <c r="C51" s="30"/>
      <c r="D51" s="105">
        <f>SUM(geab:geru!D51:D51)</f>
        <v>1452202869</v>
      </c>
      <c r="E51" s="105">
        <f>SUM(geab:geru!E51:E51)</f>
        <v>151010622</v>
      </c>
      <c r="F51" s="32">
        <f t="shared" si="0"/>
        <v>1603213491</v>
      </c>
      <c r="G51" s="33">
        <f t="shared" si="1"/>
        <v>3.2742054235260651E-2</v>
      </c>
      <c r="H51" s="105">
        <f>SUM(geab:geru!H51:H51)</f>
        <v>0</v>
      </c>
      <c r="I51" s="34">
        <f t="shared" si="2"/>
        <v>1603213491</v>
      </c>
      <c r="J51" s="105">
        <f>SUM(geab:geru!J51:J51)</f>
        <v>1503385955</v>
      </c>
      <c r="K51" s="33">
        <f t="shared" si="3"/>
        <v>93.773284933017081</v>
      </c>
      <c r="L51" s="35">
        <f t="shared" si="4"/>
        <v>4068964</v>
      </c>
      <c r="M51" s="33">
        <f t="shared" si="5"/>
        <v>0.25380050896789763</v>
      </c>
      <c r="N51" s="105">
        <f>SUM(geab:geru!N51:N51)</f>
        <v>1507454919</v>
      </c>
      <c r="O51" s="33">
        <f t="shared" si="6"/>
        <v>94.027085441984966</v>
      </c>
      <c r="P51" s="36">
        <f t="shared" si="7"/>
        <v>95758572</v>
      </c>
      <c r="R51" s="105">
        <f>SUM(geab:geru!E51:E51)</f>
        <v>151010622</v>
      </c>
      <c r="S51" s="85">
        <f t="shared" si="8"/>
        <v>0</v>
      </c>
    </row>
    <row r="52" spans="1:19" x14ac:dyDescent="0.25">
      <c r="A52" s="28">
        <v>311030105</v>
      </c>
      <c r="B52" s="29" t="s">
        <v>67</v>
      </c>
      <c r="C52" s="30"/>
      <c r="D52" s="105">
        <f>SUM(geab:geru!D52:D52)</f>
        <v>7254274063</v>
      </c>
      <c r="E52" s="105">
        <f>SUM(geab:geru!E52:E52)</f>
        <v>270403218</v>
      </c>
      <c r="F52" s="32">
        <f t="shared" si="0"/>
        <v>7524677281</v>
      </c>
      <c r="G52" s="33">
        <f t="shared" si="1"/>
        <v>0.15367472455815032</v>
      </c>
      <c r="H52" s="105">
        <f>SUM(geab:geru!H52:H52)</f>
        <v>0</v>
      </c>
      <c r="I52" s="34">
        <f t="shared" si="2"/>
        <v>7524677281</v>
      </c>
      <c r="J52" s="105">
        <f>SUM(geab:geru!J52:J52)</f>
        <v>7298518337</v>
      </c>
      <c r="K52" s="33">
        <f t="shared" si="3"/>
        <v>96.994436630909647</v>
      </c>
      <c r="L52" s="35">
        <f t="shared" si="4"/>
        <v>9227880</v>
      </c>
      <c r="M52" s="33">
        <f t="shared" si="5"/>
        <v>0.12263489390170433</v>
      </c>
      <c r="N52" s="105">
        <f>SUM(geab:geru!N52:N52)</f>
        <v>7307746217</v>
      </c>
      <c r="O52" s="33">
        <f t="shared" si="6"/>
        <v>97.117071524811351</v>
      </c>
      <c r="P52" s="36">
        <f t="shared" si="7"/>
        <v>216931064</v>
      </c>
      <c r="R52" s="105">
        <f>SUM(geab:geru!E52:E52)</f>
        <v>270403218</v>
      </c>
      <c r="S52" s="85">
        <f t="shared" si="8"/>
        <v>0</v>
      </c>
    </row>
    <row r="53" spans="1:19" x14ac:dyDescent="0.25">
      <c r="A53" s="28">
        <v>3110302</v>
      </c>
      <c r="B53" s="29" t="s">
        <v>68</v>
      </c>
      <c r="C53" s="30"/>
      <c r="D53" s="31">
        <f>SUM(D54:D62)</f>
        <v>8922619696</v>
      </c>
      <c r="E53" s="31">
        <f>SUM(E54:E62)</f>
        <v>-2841764036</v>
      </c>
      <c r="F53" s="32">
        <f t="shared" si="0"/>
        <v>6080855660</v>
      </c>
      <c r="G53" s="33">
        <f t="shared" si="1"/>
        <v>0.12418789321210352</v>
      </c>
      <c r="H53" s="31">
        <f>SUM(H54:H62)</f>
        <v>0</v>
      </c>
      <c r="I53" s="34">
        <f t="shared" si="2"/>
        <v>6080855660</v>
      </c>
      <c r="J53" s="31">
        <f>SUM(J54:J62)</f>
        <v>5253663572</v>
      </c>
      <c r="K53" s="33">
        <f t="shared" si="3"/>
        <v>86.396781402964592</v>
      </c>
      <c r="L53" s="35">
        <f t="shared" si="4"/>
        <v>143235291</v>
      </c>
      <c r="M53" s="33">
        <f t="shared" si="5"/>
        <v>2.3555121023872485</v>
      </c>
      <c r="N53" s="31">
        <f>SUM(N54:N62)</f>
        <v>5396898863</v>
      </c>
      <c r="O53" s="33">
        <f t="shared" si="6"/>
        <v>88.752293505351844</v>
      </c>
      <c r="P53" s="36">
        <f t="shared" si="7"/>
        <v>683956797</v>
      </c>
      <c r="R53" s="105">
        <f>SUM(geab:geru!E53:E53)</f>
        <v>-2841764036</v>
      </c>
      <c r="S53" s="85">
        <f t="shared" si="8"/>
        <v>0</v>
      </c>
    </row>
    <row r="54" spans="1:19" x14ac:dyDescent="0.25">
      <c r="A54" s="28">
        <v>311030201</v>
      </c>
      <c r="B54" s="29" t="s">
        <v>69</v>
      </c>
      <c r="C54" s="30"/>
      <c r="D54" s="105">
        <f>SUM(geab:geru!D54:D54)</f>
        <v>1153551222</v>
      </c>
      <c r="E54" s="105">
        <f>SUM(geab:geru!E54:E54)</f>
        <v>-85046014</v>
      </c>
      <c r="F54" s="32">
        <f t="shared" si="0"/>
        <v>1068505208</v>
      </c>
      <c r="G54" s="33">
        <f t="shared" si="1"/>
        <v>2.1821832006398992E-2</v>
      </c>
      <c r="H54" s="105">
        <f>SUM(geab:geru!H54:H54)</f>
        <v>0</v>
      </c>
      <c r="I54" s="34">
        <f t="shared" si="2"/>
        <v>1068505208</v>
      </c>
      <c r="J54" s="105">
        <f>SUM(geab:geru!J54:J54)</f>
        <v>918603624</v>
      </c>
      <c r="K54" s="33">
        <f t="shared" si="3"/>
        <v>85.970907499778889</v>
      </c>
      <c r="L54" s="35">
        <f t="shared" si="4"/>
        <v>131570091</v>
      </c>
      <c r="M54" s="33">
        <f t="shared" si="5"/>
        <v>12.313472130498029</v>
      </c>
      <c r="N54" s="105">
        <f>SUM(geab:geru!N54:N54)</f>
        <v>1050173715</v>
      </c>
      <c r="O54" s="33">
        <f t="shared" si="6"/>
        <v>98.284379630276916</v>
      </c>
      <c r="P54" s="36">
        <f t="shared" si="7"/>
        <v>18331493</v>
      </c>
      <c r="R54" s="105">
        <f>SUM(geab:geru!E54:E54)</f>
        <v>-85046014</v>
      </c>
      <c r="S54" s="85">
        <f t="shared" si="8"/>
        <v>0</v>
      </c>
    </row>
    <row r="55" spans="1:19" x14ac:dyDescent="0.25">
      <c r="A55" s="28">
        <v>311030202</v>
      </c>
      <c r="B55" s="29" t="s">
        <v>70</v>
      </c>
      <c r="C55" s="30"/>
      <c r="D55" s="105">
        <f>SUM(geab:geru!D55:D55)</f>
        <v>753876260</v>
      </c>
      <c r="E55" s="105">
        <f>SUM(geab:geru!E55:E55)</f>
        <v>173742558</v>
      </c>
      <c r="F55" s="32">
        <f t="shared" si="0"/>
        <v>927618818</v>
      </c>
      <c r="G55" s="33">
        <f t="shared" si="1"/>
        <v>1.8944542207950003E-2</v>
      </c>
      <c r="H55" s="105">
        <f>SUM(geab:geru!H55:H55)</f>
        <v>0</v>
      </c>
      <c r="I55" s="34">
        <f t="shared" si="2"/>
        <v>927618818</v>
      </c>
      <c r="J55" s="105">
        <f>SUM(geab:geru!J55:J55)</f>
        <v>894506758</v>
      </c>
      <c r="K55" s="33">
        <f t="shared" si="3"/>
        <v>96.430423859728123</v>
      </c>
      <c r="L55" s="35">
        <f t="shared" si="4"/>
        <v>7479700</v>
      </c>
      <c r="M55" s="33">
        <f t="shared" si="5"/>
        <v>0.80633336181414117</v>
      </c>
      <c r="N55" s="105">
        <f>SUM(geab:geru!N55:N55)</f>
        <v>901986458</v>
      </c>
      <c r="O55" s="33">
        <f t="shared" si="6"/>
        <v>97.236757221542263</v>
      </c>
      <c r="P55" s="36">
        <f t="shared" si="7"/>
        <v>25632360</v>
      </c>
      <c r="R55" s="105">
        <f>SUM(geab:geru!E55:E55)</f>
        <v>173742558</v>
      </c>
      <c r="S55" s="85">
        <f t="shared" si="8"/>
        <v>0</v>
      </c>
    </row>
    <row r="56" spans="1:19" x14ac:dyDescent="0.25">
      <c r="A56" s="28">
        <v>311030203</v>
      </c>
      <c r="B56" s="29" t="s">
        <v>71</v>
      </c>
      <c r="C56" s="30"/>
      <c r="D56" s="105">
        <f>SUM(geab:geru!D56:D56)</f>
        <v>97305342</v>
      </c>
      <c r="E56" s="105">
        <f>SUM(geab:geru!E56:E56)</f>
        <v>0</v>
      </c>
      <c r="F56" s="32">
        <f t="shared" si="0"/>
        <v>97305342</v>
      </c>
      <c r="G56" s="33">
        <f t="shared" si="1"/>
        <v>1.9872442460282325E-3</v>
      </c>
      <c r="H56" s="105">
        <f>SUM(geab:geru!H56:H56)</f>
        <v>0</v>
      </c>
      <c r="I56" s="34">
        <f t="shared" si="2"/>
        <v>97305342</v>
      </c>
      <c r="J56" s="105">
        <f>SUM(geab:geru!J56:J56)</f>
        <v>644317</v>
      </c>
      <c r="K56" s="33">
        <f t="shared" si="3"/>
        <v>0.66215994595651284</v>
      </c>
      <c r="L56" s="35">
        <f t="shared" si="4"/>
        <v>10000</v>
      </c>
      <c r="M56" s="33">
        <f t="shared" si="5"/>
        <v>1.0276928064237212E-2</v>
      </c>
      <c r="N56" s="105">
        <f>SUM(geab:geru!N56:N56)</f>
        <v>654317</v>
      </c>
      <c r="O56" s="33">
        <f t="shared" si="6"/>
        <v>0.67243687402075003</v>
      </c>
      <c r="P56" s="36">
        <f t="shared" si="7"/>
        <v>96651025</v>
      </c>
      <c r="R56" s="105">
        <f>SUM(geab:geru!E56:E56)</f>
        <v>0</v>
      </c>
      <c r="S56" s="85">
        <f t="shared" si="8"/>
        <v>0</v>
      </c>
    </row>
    <row r="57" spans="1:19" x14ac:dyDescent="0.25">
      <c r="A57" s="28">
        <v>311030204</v>
      </c>
      <c r="B57" s="29" t="s">
        <v>72</v>
      </c>
      <c r="C57" s="30"/>
      <c r="D57" s="105">
        <f>SUM(geab:geru!D57:D57)</f>
        <v>44290000</v>
      </c>
      <c r="E57" s="105">
        <f>SUM(geab:geru!E57:E57)</f>
        <v>4251000</v>
      </c>
      <c r="F57" s="32">
        <f t="shared" si="0"/>
        <v>48541000</v>
      </c>
      <c r="G57" s="33">
        <f t="shared" si="1"/>
        <v>9.9134149229398354E-4</v>
      </c>
      <c r="H57" s="105">
        <f>SUM(geab:geru!H57:H57)</f>
        <v>0</v>
      </c>
      <c r="I57" s="34">
        <f t="shared" si="2"/>
        <v>48541000</v>
      </c>
      <c r="J57" s="105">
        <f>SUM(geab:geru!J57:J57)</f>
        <v>29403333</v>
      </c>
      <c r="K57" s="33">
        <f t="shared" si="3"/>
        <v>60.574221791887275</v>
      </c>
      <c r="L57" s="35">
        <f t="shared" si="4"/>
        <v>0</v>
      </c>
      <c r="M57" s="33">
        <f t="shared" si="5"/>
        <v>0</v>
      </c>
      <c r="N57" s="105">
        <f>SUM(geab:geru!N57:N57)</f>
        <v>29403333</v>
      </c>
      <c r="O57" s="33">
        <f t="shared" si="6"/>
        <v>60.574221791887275</v>
      </c>
      <c r="P57" s="36">
        <f t="shared" si="7"/>
        <v>19137667</v>
      </c>
      <c r="R57" s="105">
        <f>SUM(geab:geru!E57:E57)</f>
        <v>4251000</v>
      </c>
      <c r="S57" s="85">
        <f t="shared" si="8"/>
        <v>0</v>
      </c>
    </row>
    <row r="58" spans="1:19" hidden="1" x14ac:dyDescent="0.25">
      <c r="A58" s="28">
        <v>311030205</v>
      </c>
      <c r="B58" s="40" t="s">
        <v>73</v>
      </c>
      <c r="C58" s="30"/>
      <c r="D58" s="105">
        <f>SUM(geab:geru!D58:D58)</f>
        <v>0</v>
      </c>
      <c r="E58" s="105">
        <f>SUM(geab:geru!E58:E58)</f>
        <v>0</v>
      </c>
      <c r="F58" s="32">
        <f t="shared" si="0"/>
        <v>0</v>
      </c>
      <c r="G58" s="33">
        <f t="shared" si="1"/>
        <v>0</v>
      </c>
      <c r="H58" s="105">
        <f>SUM(geab:geru!H58:H58)</f>
        <v>0</v>
      </c>
      <c r="I58" s="34">
        <f t="shared" si="2"/>
        <v>0</v>
      </c>
      <c r="J58" s="105">
        <f>SUM(geab:geru!J58:J58)</f>
        <v>0</v>
      </c>
      <c r="K58" s="33">
        <f t="shared" si="3"/>
        <v>0</v>
      </c>
      <c r="L58" s="35">
        <f t="shared" si="4"/>
        <v>0</v>
      </c>
      <c r="M58" s="33">
        <f t="shared" si="5"/>
        <v>0</v>
      </c>
      <c r="N58" s="105">
        <f>SUM(geab:geru!N58:N58)</f>
        <v>0</v>
      </c>
      <c r="O58" s="33">
        <f t="shared" si="6"/>
        <v>0</v>
      </c>
      <c r="P58" s="36">
        <f t="shared" si="7"/>
        <v>0</v>
      </c>
      <c r="R58" s="105">
        <f>SUM(geab:geru!E58:E58)</f>
        <v>0</v>
      </c>
      <c r="S58" s="85">
        <f t="shared" si="8"/>
        <v>0</v>
      </c>
    </row>
    <row r="59" spans="1:19" x14ac:dyDescent="0.25">
      <c r="A59" s="28">
        <v>311030206</v>
      </c>
      <c r="B59" s="40" t="s">
        <v>74</v>
      </c>
      <c r="C59" s="30"/>
      <c r="D59" s="105">
        <f>SUM(geab:geru!D59:D59)</f>
        <v>4022061516</v>
      </c>
      <c r="E59" s="105">
        <f>SUM(geab:geru!E59:E59)</f>
        <v>-1864946555</v>
      </c>
      <c r="F59" s="32">
        <f t="shared" si="0"/>
        <v>2157114961</v>
      </c>
      <c r="G59" s="33">
        <f t="shared" si="1"/>
        <v>4.4054254434136464E-2</v>
      </c>
      <c r="H59" s="105">
        <f>SUM(geab:geru!H59:H59)</f>
        <v>0</v>
      </c>
      <c r="I59" s="34">
        <f t="shared" si="2"/>
        <v>2157114961</v>
      </c>
      <c r="J59" s="105">
        <f>SUM(geab:geru!J59:J59)</f>
        <v>2045839001</v>
      </c>
      <c r="K59" s="33">
        <f t="shared" si="3"/>
        <v>94.841445077715534</v>
      </c>
      <c r="L59" s="35">
        <f t="shared" si="4"/>
        <v>2505300</v>
      </c>
      <c r="M59" s="33">
        <f t="shared" si="5"/>
        <v>0.11614123703627681</v>
      </c>
      <c r="N59" s="105">
        <f>SUM(geab:geru!N59:N59)</f>
        <v>2048344301</v>
      </c>
      <c r="O59" s="33">
        <f t="shared" si="6"/>
        <v>94.957586314751822</v>
      </c>
      <c r="P59" s="36">
        <f t="shared" si="7"/>
        <v>108770660</v>
      </c>
      <c r="R59" s="105">
        <f>SUM(geab:geru!E59:E59)</f>
        <v>-1864946555</v>
      </c>
      <c r="S59" s="85">
        <f t="shared" si="8"/>
        <v>0</v>
      </c>
    </row>
    <row r="60" spans="1:19" x14ac:dyDescent="0.25">
      <c r="A60" s="28">
        <v>311030207</v>
      </c>
      <c r="B60" s="40" t="s">
        <v>75</v>
      </c>
      <c r="C60" s="30"/>
      <c r="D60" s="105">
        <f>SUM(geab:geru!D60:D60)</f>
        <v>2851535356</v>
      </c>
      <c r="E60" s="105">
        <f>SUM(geab:geru!E60:E60)</f>
        <v>-1069765025</v>
      </c>
      <c r="F60" s="32">
        <f t="shared" si="0"/>
        <v>1781770331</v>
      </c>
      <c r="G60" s="33">
        <f t="shared" si="1"/>
        <v>3.6388678825295832E-2</v>
      </c>
      <c r="H60" s="105">
        <f>SUM(geab:geru!H60:H60)</f>
        <v>0</v>
      </c>
      <c r="I60" s="34">
        <f t="shared" si="2"/>
        <v>1781770331</v>
      </c>
      <c r="J60" s="105">
        <f>SUM(geab:geru!J60:J60)</f>
        <v>1364666539</v>
      </c>
      <c r="K60" s="33">
        <f t="shared" si="3"/>
        <v>76.590485050567381</v>
      </c>
      <c r="L60" s="35">
        <f t="shared" si="4"/>
        <v>1670200</v>
      </c>
      <c r="M60" s="33">
        <f t="shared" si="5"/>
        <v>9.3738231630707297E-2</v>
      </c>
      <c r="N60" s="105">
        <f>SUM(geab:geru!N60:N60)</f>
        <v>1366336739</v>
      </c>
      <c r="O60" s="33">
        <f t="shared" si="6"/>
        <v>76.68422328219809</v>
      </c>
      <c r="P60" s="36">
        <f t="shared" si="7"/>
        <v>415433592</v>
      </c>
      <c r="R60" s="105">
        <f>SUM(geab:geru!E60:E60)</f>
        <v>-1069765025</v>
      </c>
      <c r="S60" s="85">
        <f t="shared" si="8"/>
        <v>0</v>
      </c>
    </row>
    <row r="61" spans="1:19" hidden="1" x14ac:dyDescent="0.25">
      <c r="A61" s="28">
        <v>311030208</v>
      </c>
      <c r="B61" s="40" t="s">
        <v>76</v>
      </c>
      <c r="C61" s="30"/>
      <c r="D61" s="105">
        <f>SUM(geab:geru!D61:D61)</f>
        <v>0</v>
      </c>
      <c r="E61" s="105">
        <f>SUM(geab:geru!E61:E61)</f>
        <v>0</v>
      </c>
      <c r="F61" s="32">
        <f t="shared" si="0"/>
        <v>0</v>
      </c>
      <c r="G61" s="33">
        <f t="shared" si="1"/>
        <v>0</v>
      </c>
      <c r="H61" s="105">
        <f>SUM(geab:geru!H61:H61)</f>
        <v>0</v>
      </c>
      <c r="I61" s="34">
        <f t="shared" si="2"/>
        <v>0</v>
      </c>
      <c r="J61" s="105">
        <f>SUM(geab:geru!J61:J61)</f>
        <v>0</v>
      </c>
      <c r="K61" s="33">
        <f t="shared" si="3"/>
        <v>0</v>
      </c>
      <c r="L61" s="35">
        <f t="shared" si="4"/>
        <v>0</v>
      </c>
      <c r="M61" s="33">
        <f t="shared" si="5"/>
        <v>0</v>
      </c>
      <c r="N61" s="105">
        <f>SUM(geab:geru!N61:N61)</f>
        <v>0</v>
      </c>
      <c r="O61" s="33">
        <f t="shared" si="6"/>
        <v>0</v>
      </c>
      <c r="P61" s="36">
        <f t="shared" si="7"/>
        <v>0</v>
      </c>
      <c r="R61" s="105">
        <f>SUM(geab:geru!E61:E61)</f>
        <v>0</v>
      </c>
      <c r="S61" s="85">
        <f t="shared" si="8"/>
        <v>0</v>
      </c>
    </row>
    <row r="62" spans="1:19" hidden="1" x14ac:dyDescent="0.25">
      <c r="A62" s="28">
        <v>311030209</v>
      </c>
      <c r="B62" s="29" t="s">
        <v>77</v>
      </c>
      <c r="C62" s="30"/>
      <c r="D62" s="105">
        <f>SUM(geab:geru!D62:D62)</f>
        <v>0</v>
      </c>
      <c r="E62" s="105">
        <f>SUM(geab:geru!E62:E62)</f>
        <v>0</v>
      </c>
      <c r="F62" s="32">
        <f t="shared" si="0"/>
        <v>0</v>
      </c>
      <c r="G62" s="33">
        <f t="shared" si="1"/>
        <v>0</v>
      </c>
      <c r="H62" s="105">
        <f>SUM(geab:geru!H62:H62)</f>
        <v>0</v>
      </c>
      <c r="I62" s="34">
        <f t="shared" si="2"/>
        <v>0</v>
      </c>
      <c r="J62" s="105">
        <f>SUM(geab:geru!J62:J62)</f>
        <v>0</v>
      </c>
      <c r="K62" s="33">
        <f t="shared" si="3"/>
        <v>0</v>
      </c>
      <c r="L62" s="35">
        <f t="shared" si="4"/>
        <v>0</v>
      </c>
      <c r="M62" s="33">
        <f t="shared" si="5"/>
        <v>0</v>
      </c>
      <c r="N62" s="105">
        <f>SUM(geab:geru!N62:N62)</f>
        <v>0</v>
      </c>
      <c r="O62" s="33">
        <f t="shared" si="6"/>
        <v>0</v>
      </c>
      <c r="P62" s="36">
        <f t="shared" si="7"/>
        <v>0</v>
      </c>
      <c r="R62" s="105">
        <f>SUM(geab:geru!E62:E62)</f>
        <v>0</v>
      </c>
      <c r="S62" s="85">
        <f t="shared" si="8"/>
        <v>0</v>
      </c>
    </row>
    <row r="63" spans="1:19" x14ac:dyDescent="0.25">
      <c r="A63" s="28">
        <v>3110303</v>
      </c>
      <c r="B63" s="29" t="s">
        <v>78</v>
      </c>
      <c r="C63" s="30"/>
      <c r="D63" s="105">
        <f>SUM(geab:geru!D63:D63)</f>
        <v>13500000</v>
      </c>
      <c r="E63" s="105">
        <f>SUM(geab:geru!E63:E63)</f>
        <v>0</v>
      </c>
      <c r="F63" s="32">
        <f>SUM(D63+E63)</f>
        <v>13500000</v>
      </c>
      <c r="G63" s="33">
        <f t="shared" si="1"/>
        <v>2.7570734319376977E-4</v>
      </c>
      <c r="H63" s="105">
        <f>SUM(geab:geru!H63:H63)</f>
        <v>0</v>
      </c>
      <c r="I63" s="34">
        <f t="shared" si="2"/>
        <v>13500000</v>
      </c>
      <c r="J63" s="105">
        <f>SUM(geab:geru!J63:J63)</f>
        <v>3097369</v>
      </c>
      <c r="K63" s="33">
        <f>IF(OR(J63=0,F63=0),0,J63/F63)*100</f>
        <v>22.943474074074075</v>
      </c>
      <c r="L63" s="35">
        <f>SUM(N63-J63)</f>
        <v>4406634</v>
      </c>
      <c r="M63" s="33">
        <f>IF(OR(L63=0,F63=0),0,L63/F63)*100</f>
        <v>32.641733333333335</v>
      </c>
      <c r="N63" s="105">
        <f>SUM(geab:geru!N63:N63)</f>
        <v>7504003</v>
      </c>
      <c r="O63" s="33">
        <f>IF(OR(N63=0,F63=0),0,N63/F63)*100</f>
        <v>55.58520740740741</v>
      </c>
      <c r="P63" s="36">
        <f>SUM(F63-N63)</f>
        <v>5995997</v>
      </c>
      <c r="R63" s="105">
        <f>SUM(geab:geru!E63:E63)</f>
        <v>0</v>
      </c>
      <c r="S63" s="85">
        <f t="shared" si="8"/>
        <v>0</v>
      </c>
    </row>
    <row r="64" spans="1:19" x14ac:dyDescent="0.25">
      <c r="A64" s="41">
        <v>312</v>
      </c>
      <c r="B64" s="20" t="s">
        <v>79</v>
      </c>
      <c r="C64" s="21"/>
      <c r="D64" s="22">
        <f>SUM(D65+D71+D102)</f>
        <v>368485894784</v>
      </c>
      <c r="E64" s="22">
        <f>SUM(E65+E71+E102)</f>
        <v>21473041814</v>
      </c>
      <c r="F64" s="23">
        <f t="shared" si="0"/>
        <v>389958936598</v>
      </c>
      <c r="G64" s="24">
        <f t="shared" si="1"/>
        <v>7.9640401751186891</v>
      </c>
      <c r="H64" s="22">
        <f>SUM(H65+H71+H102)</f>
        <v>0</v>
      </c>
      <c r="I64" s="25">
        <f t="shared" si="2"/>
        <v>389958936598</v>
      </c>
      <c r="J64" s="22">
        <f>SUM(J65+J71+J102)</f>
        <v>313776438184</v>
      </c>
      <c r="K64" s="24">
        <f t="shared" si="3"/>
        <v>80.463969083869245</v>
      </c>
      <c r="L64" s="26">
        <f t="shared" si="4"/>
        <v>66339451614</v>
      </c>
      <c r="M64" s="24">
        <f t="shared" si="5"/>
        <v>17.011906995322398</v>
      </c>
      <c r="N64" s="22">
        <f>SUM(N65+N71+N102)</f>
        <v>380115889798</v>
      </c>
      <c r="O64" s="24">
        <f t="shared" si="6"/>
        <v>97.47587607919165</v>
      </c>
      <c r="P64" s="27">
        <f t="shared" si="7"/>
        <v>9843046800</v>
      </c>
      <c r="R64" s="105">
        <f>SUM(geab:geru!E64:E64)</f>
        <v>21473041814</v>
      </c>
      <c r="S64" s="85">
        <f t="shared" si="8"/>
        <v>0</v>
      </c>
    </row>
    <row r="65" spans="1:19" x14ac:dyDescent="0.25">
      <c r="A65" s="28">
        <v>31201</v>
      </c>
      <c r="B65" s="29" t="s">
        <v>80</v>
      </c>
      <c r="C65" s="30"/>
      <c r="D65" s="31">
        <f>SUM(D66:D70)</f>
        <v>50436988629</v>
      </c>
      <c r="E65" s="31">
        <f>SUM(E66:E70)</f>
        <v>-2531577137</v>
      </c>
      <c r="F65" s="32">
        <f t="shared" si="0"/>
        <v>47905411492</v>
      </c>
      <c r="G65" s="33">
        <f t="shared" si="1"/>
        <v>0.97836101681952647</v>
      </c>
      <c r="H65" s="31">
        <f>SUM(H66:H70)</f>
        <v>0</v>
      </c>
      <c r="I65" s="34">
        <f t="shared" si="2"/>
        <v>47905411492</v>
      </c>
      <c r="J65" s="31">
        <f>SUM(J66:J70)</f>
        <v>34464032729</v>
      </c>
      <c r="K65" s="33">
        <f t="shared" si="3"/>
        <v>71.941836330443266</v>
      </c>
      <c r="L65" s="35">
        <f t="shared" si="4"/>
        <v>11553893200</v>
      </c>
      <c r="M65" s="33">
        <f t="shared" si="5"/>
        <v>24.118137889139</v>
      </c>
      <c r="N65" s="31">
        <f>SUM(N66:N70)</f>
        <v>46017925929</v>
      </c>
      <c r="O65" s="33">
        <f t="shared" si="6"/>
        <v>96.059974219582273</v>
      </c>
      <c r="P65" s="36">
        <f t="shared" si="7"/>
        <v>1887485563</v>
      </c>
      <c r="R65" s="105">
        <f>SUM(geab:geru!E65:E65)</f>
        <v>-2531577137</v>
      </c>
      <c r="S65" s="85">
        <f t="shared" si="8"/>
        <v>0</v>
      </c>
    </row>
    <row r="66" spans="1:19" x14ac:dyDescent="0.25">
      <c r="A66" s="28">
        <v>3120101</v>
      </c>
      <c r="B66" s="29" t="s">
        <v>81</v>
      </c>
      <c r="C66" s="30"/>
      <c r="D66" s="105">
        <f>SUM(geab:geru!D66:D66)</f>
        <v>4206168870</v>
      </c>
      <c r="E66" s="105">
        <f>SUM(geab:geru!E66:E66)</f>
        <v>1693332684</v>
      </c>
      <c r="F66" s="32">
        <f t="shared" si="0"/>
        <v>5899501554</v>
      </c>
      <c r="G66" s="33">
        <f t="shared" si="1"/>
        <v>0.12048414071265601</v>
      </c>
      <c r="H66" s="105">
        <f>SUM(geab:geru!H66:H66)</f>
        <v>0</v>
      </c>
      <c r="I66" s="34">
        <f t="shared" si="2"/>
        <v>5899501554</v>
      </c>
      <c r="J66" s="105">
        <f>SUM(geab:geru!J66:J66)</f>
        <v>2794788907</v>
      </c>
      <c r="K66" s="33">
        <f t="shared" si="3"/>
        <v>47.373305717752842</v>
      </c>
      <c r="L66" s="35">
        <f t="shared" si="4"/>
        <v>2976982309</v>
      </c>
      <c r="M66" s="33">
        <f t="shared" si="5"/>
        <v>50.461590386081625</v>
      </c>
      <c r="N66" s="105">
        <f>SUM(geab:geru!N66:N66)</f>
        <v>5771771216</v>
      </c>
      <c r="O66" s="33">
        <f t="shared" si="6"/>
        <v>97.834896103834467</v>
      </c>
      <c r="P66" s="36">
        <f t="shared" si="7"/>
        <v>127730338</v>
      </c>
      <c r="R66" s="105">
        <f>SUM(geab:geru!E66:E66)</f>
        <v>1693332684</v>
      </c>
      <c r="S66" s="85">
        <f t="shared" si="8"/>
        <v>0</v>
      </c>
    </row>
    <row r="67" spans="1:19" x14ac:dyDescent="0.25">
      <c r="A67" s="28">
        <v>3120102</v>
      </c>
      <c r="B67" s="29" t="s">
        <v>82</v>
      </c>
      <c r="C67" s="30"/>
      <c r="D67" s="105">
        <f>SUM(geab:geru!D67:D67)</f>
        <v>26551860901</v>
      </c>
      <c r="E67" s="105">
        <f>SUM(geab:geru!E67:E67)</f>
        <v>-1940656006</v>
      </c>
      <c r="F67" s="32">
        <f t="shared" si="0"/>
        <v>24611204895</v>
      </c>
      <c r="G67" s="33">
        <f t="shared" si="1"/>
        <v>0.50262888254799643</v>
      </c>
      <c r="H67" s="105">
        <f>SUM(geab:geru!H67:H67)</f>
        <v>0</v>
      </c>
      <c r="I67" s="34">
        <f t="shared" si="2"/>
        <v>24611204895</v>
      </c>
      <c r="J67" s="105">
        <f>SUM(geab:geru!J67:J67)</f>
        <v>20496201413</v>
      </c>
      <c r="K67" s="33">
        <f t="shared" si="3"/>
        <v>83.279959272388155</v>
      </c>
      <c r="L67" s="35">
        <f t="shared" si="4"/>
        <v>3188176286</v>
      </c>
      <c r="M67" s="33">
        <f t="shared" si="5"/>
        <v>12.954165794002668</v>
      </c>
      <c r="N67" s="105">
        <f>SUM(geab:geru!N67:N67)</f>
        <v>23684377699</v>
      </c>
      <c r="O67" s="33">
        <f t="shared" si="6"/>
        <v>96.234125066390817</v>
      </c>
      <c r="P67" s="36">
        <f t="shared" si="7"/>
        <v>926827196</v>
      </c>
      <c r="R67" s="105">
        <f>SUM(geab:geru!E67:E67)</f>
        <v>-1940656006</v>
      </c>
      <c r="S67" s="85">
        <f t="shared" si="8"/>
        <v>0</v>
      </c>
    </row>
    <row r="68" spans="1:19" x14ac:dyDescent="0.25">
      <c r="A68" s="28">
        <v>3120103</v>
      </c>
      <c r="B68" s="29" t="s">
        <v>83</v>
      </c>
      <c r="C68" s="30"/>
      <c r="D68" s="105">
        <f>SUM(geab:geru!D68:D68)</f>
        <v>4876467265</v>
      </c>
      <c r="E68" s="105">
        <f>SUM(geab:geru!E68:E68)</f>
        <v>-339496158</v>
      </c>
      <c r="F68" s="32">
        <f t="shared" si="0"/>
        <v>4536971107</v>
      </c>
      <c r="G68" s="33">
        <f t="shared" si="1"/>
        <v>9.2657500004286422E-2</v>
      </c>
      <c r="H68" s="105">
        <f>SUM(geab:geru!H68:H68)</f>
        <v>0</v>
      </c>
      <c r="I68" s="34">
        <f t="shared" si="2"/>
        <v>4536971107</v>
      </c>
      <c r="J68" s="105">
        <f>SUM(geab:geru!J68:J68)</f>
        <v>3882097955</v>
      </c>
      <c r="K68" s="33">
        <f t="shared" si="3"/>
        <v>85.565851389496189</v>
      </c>
      <c r="L68" s="35">
        <f t="shared" si="4"/>
        <v>625022329</v>
      </c>
      <c r="M68" s="33">
        <f t="shared" si="5"/>
        <v>13.776202542609667</v>
      </c>
      <c r="N68" s="105">
        <f>SUM(geab:geru!N68:N68)</f>
        <v>4507120284</v>
      </c>
      <c r="O68" s="33">
        <f t="shared" si="6"/>
        <v>99.342053932105856</v>
      </c>
      <c r="P68" s="36">
        <f t="shared" si="7"/>
        <v>29850823</v>
      </c>
      <c r="R68" s="105">
        <f>SUM(geab:geru!E68:E68)</f>
        <v>-339496158</v>
      </c>
      <c r="S68" s="85">
        <f t="shared" si="8"/>
        <v>0</v>
      </c>
    </row>
    <row r="69" spans="1:19" x14ac:dyDescent="0.25">
      <c r="A69" s="28">
        <v>3120104</v>
      </c>
      <c r="B69" s="29" t="s">
        <v>84</v>
      </c>
      <c r="C69" s="30"/>
      <c r="D69" s="105">
        <f>SUM(geab:geru!D69:D69)</f>
        <v>14702491593</v>
      </c>
      <c r="E69" s="105">
        <f>SUM(geab:geru!E69:E69)</f>
        <v>-1899757657</v>
      </c>
      <c r="F69" s="32">
        <f t="shared" si="0"/>
        <v>12802733936</v>
      </c>
      <c r="G69" s="33">
        <f t="shared" si="1"/>
        <v>0.26146724141565003</v>
      </c>
      <c r="H69" s="105">
        <f>SUM(geab:geru!H69:H69)</f>
        <v>0</v>
      </c>
      <c r="I69" s="34">
        <f t="shared" si="2"/>
        <v>12802733936</v>
      </c>
      <c r="J69" s="105">
        <f>SUM(geab:geru!J69:J69)</f>
        <v>7247729015</v>
      </c>
      <c r="K69" s="33">
        <f t="shared" si="3"/>
        <v>56.610791501494184</v>
      </c>
      <c r="L69" s="35">
        <f t="shared" si="4"/>
        <v>4763712276</v>
      </c>
      <c r="M69" s="33">
        <f t="shared" si="5"/>
        <v>37.208554827535082</v>
      </c>
      <c r="N69" s="105">
        <f>SUM(geab:geru!N69:N69)</f>
        <v>12011441291</v>
      </c>
      <c r="O69" s="33">
        <f t="shared" si="6"/>
        <v>93.819346329029258</v>
      </c>
      <c r="P69" s="36">
        <f t="shared" si="7"/>
        <v>791292645</v>
      </c>
      <c r="R69" s="105">
        <f>SUM(geab:geru!E69:E69)</f>
        <v>-1899757657</v>
      </c>
      <c r="S69" s="85">
        <f t="shared" si="8"/>
        <v>0</v>
      </c>
    </row>
    <row r="70" spans="1:19" x14ac:dyDescent="0.25">
      <c r="A70" s="28">
        <v>3120105</v>
      </c>
      <c r="B70" s="39" t="s">
        <v>85</v>
      </c>
      <c r="C70" s="30"/>
      <c r="D70" s="105">
        <f>SUM(geab:geru!D70:D70)</f>
        <v>100000000</v>
      </c>
      <c r="E70" s="105">
        <f>SUM(geab:geru!E70:E70)</f>
        <v>-45000000</v>
      </c>
      <c r="F70" s="32">
        <f t="shared" si="0"/>
        <v>55000000</v>
      </c>
      <c r="G70" s="33">
        <f t="shared" si="1"/>
        <v>1.1232521389375806E-3</v>
      </c>
      <c r="H70" s="105">
        <f>SUM(geab:geru!H70:H70)</f>
        <v>0</v>
      </c>
      <c r="I70" s="34">
        <f t="shared" si="2"/>
        <v>55000000</v>
      </c>
      <c r="J70" s="105">
        <f>SUM(geab:geru!J70:J70)</f>
        <v>43215439</v>
      </c>
      <c r="K70" s="33">
        <f t="shared" si="3"/>
        <v>78.573525454545461</v>
      </c>
      <c r="L70" s="35">
        <f t="shared" si="4"/>
        <v>0</v>
      </c>
      <c r="M70" s="33">
        <f t="shared" si="5"/>
        <v>0</v>
      </c>
      <c r="N70" s="105">
        <f>SUM(geab:geru!N70:N70)</f>
        <v>43215439</v>
      </c>
      <c r="O70" s="33">
        <f t="shared" si="6"/>
        <v>78.573525454545461</v>
      </c>
      <c r="P70" s="36">
        <f t="shared" si="7"/>
        <v>11784561</v>
      </c>
      <c r="R70" s="105">
        <f>SUM(geab:geru!E70:E70)</f>
        <v>-45000000</v>
      </c>
      <c r="S70" s="85">
        <f t="shared" si="8"/>
        <v>0</v>
      </c>
    </row>
    <row r="71" spans="1:19" x14ac:dyDescent="0.25">
      <c r="A71" s="28">
        <v>31202</v>
      </c>
      <c r="B71" s="39" t="s">
        <v>86</v>
      </c>
      <c r="C71" s="30"/>
      <c r="D71" s="31">
        <f>SUM(D72:D101)-D76-D79-D84-D90-D96</f>
        <v>100950527429</v>
      </c>
      <c r="E71" s="31">
        <f>SUM(E72:E101)-E76-E79-E84-E90-E96</f>
        <v>-1007270260</v>
      </c>
      <c r="F71" s="32">
        <f t="shared" si="0"/>
        <v>99943257169</v>
      </c>
      <c r="G71" s="33">
        <f t="shared" si="1"/>
        <v>2.0411177706812351</v>
      </c>
      <c r="H71" s="31">
        <f>SUM(H72:H101)-H76-H79-H84-H90-H96</f>
        <v>0</v>
      </c>
      <c r="I71" s="34">
        <f t="shared" si="2"/>
        <v>99943257169</v>
      </c>
      <c r="J71" s="31">
        <f>SUM(J72:J101)-J76-J79-J84-J90-J96</f>
        <v>67802191607</v>
      </c>
      <c r="K71" s="33">
        <f t="shared" si="3"/>
        <v>67.840686332995176</v>
      </c>
      <c r="L71" s="35">
        <f t="shared" si="4"/>
        <v>27235301451</v>
      </c>
      <c r="M71" s="33">
        <f t="shared" si="5"/>
        <v>27.250764306136439</v>
      </c>
      <c r="N71" s="31">
        <f>SUM(N72:N101)-N76-N79-N84-N90-N96</f>
        <v>95037493058</v>
      </c>
      <c r="O71" s="33">
        <f t="shared" si="6"/>
        <v>95.091450639131608</v>
      </c>
      <c r="P71" s="36">
        <f t="shared" si="7"/>
        <v>4905764111</v>
      </c>
      <c r="R71" s="105">
        <f>SUM(geab:geru!E71:E71)</f>
        <v>-1007270260</v>
      </c>
      <c r="S71" s="85">
        <f t="shared" si="8"/>
        <v>0</v>
      </c>
    </row>
    <row r="72" spans="1:19" x14ac:dyDescent="0.25">
      <c r="A72" s="28">
        <v>3120201</v>
      </c>
      <c r="B72" s="39" t="s">
        <v>87</v>
      </c>
      <c r="C72" s="30"/>
      <c r="D72" s="105">
        <f>SUM(geab:geru!D72:D72)</f>
        <v>9502065040</v>
      </c>
      <c r="E72" s="105">
        <f>SUM(geab:geru!E72:E72)</f>
        <v>-335864757</v>
      </c>
      <c r="F72" s="32">
        <f t="shared" ref="F72:F135" si="9">SUM(D72+E72)</f>
        <v>9166200283</v>
      </c>
      <c r="G72" s="33">
        <f t="shared" ref="G72:G135" si="10">IF(OR(F72=0,F$7=0),0,F72/F$7)*100</f>
        <v>0.18719916497836375</v>
      </c>
      <c r="H72" s="105">
        <f>SUM(geab:geru!H72:H72)</f>
        <v>0</v>
      </c>
      <c r="I72" s="34">
        <f t="shared" ref="I72:I135" si="11">SUM(F72-H72)</f>
        <v>9166200283</v>
      </c>
      <c r="J72" s="105">
        <f>SUM(geab:geru!J72:J72)</f>
        <v>6964388235</v>
      </c>
      <c r="K72" s="33">
        <f t="shared" ref="K72:K135" si="12">IF(OR(J72=0,F72=0),0,J72/F72)*100</f>
        <v>75.979010058469171</v>
      </c>
      <c r="L72" s="35">
        <f t="shared" si="4"/>
        <v>1739977736</v>
      </c>
      <c r="M72" s="33">
        <f t="shared" ref="M72:M135" si="13">IF(OR(L72=0,F72=0),0,L72/F72)*100</f>
        <v>18.982541099685896</v>
      </c>
      <c r="N72" s="105">
        <f>SUM(geab:geru!N72:N72)</f>
        <v>8704365971</v>
      </c>
      <c r="O72" s="33">
        <f t="shared" ref="O72:O135" si="14">IF(OR(N72=0,F72=0),0,N72/F72)*100</f>
        <v>94.961551158155075</v>
      </c>
      <c r="P72" s="36">
        <f t="shared" si="7"/>
        <v>461834312</v>
      </c>
      <c r="R72" s="105">
        <f>SUM(geab:geru!E72:E72)</f>
        <v>-335864757</v>
      </c>
      <c r="S72" s="85">
        <f t="shared" ref="S72:S135" si="15">SUM(E72-R72)</f>
        <v>0</v>
      </c>
    </row>
    <row r="73" spans="1:19" x14ac:dyDescent="0.25">
      <c r="A73" s="28">
        <v>3120202</v>
      </c>
      <c r="B73" s="29" t="s">
        <v>88</v>
      </c>
      <c r="C73" s="30"/>
      <c r="D73" s="105">
        <f>SUM(geab:geru!D73:D73)</f>
        <v>1061463460</v>
      </c>
      <c r="E73" s="105">
        <f>SUM(geab:geru!E73:E73)</f>
        <v>209485156</v>
      </c>
      <c r="F73" s="32">
        <f t="shared" si="9"/>
        <v>1270948616</v>
      </c>
      <c r="G73" s="33">
        <f t="shared" si="10"/>
        <v>2.5956286389122871E-2</v>
      </c>
      <c r="H73" s="105">
        <f>SUM(geab:geru!H73:H73)</f>
        <v>0</v>
      </c>
      <c r="I73" s="34">
        <f t="shared" si="11"/>
        <v>1270948616</v>
      </c>
      <c r="J73" s="105">
        <f>SUM(geab:geru!J73:J73)</f>
        <v>1069565726</v>
      </c>
      <c r="K73" s="33">
        <f t="shared" si="12"/>
        <v>84.154914882884611</v>
      </c>
      <c r="L73" s="35">
        <f t="shared" si="4"/>
        <v>39333221</v>
      </c>
      <c r="M73" s="33">
        <f t="shared" si="13"/>
        <v>3.0947923861620543</v>
      </c>
      <c r="N73" s="105">
        <f>SUM(geab:geru!N73:N73)</f>
        <v>1108898947</v>
      </c>
      <c r="O73" s="33">
        <f t="shared" si="14"/>
        <v>87.249707269046667</v>
      </c>
      <c r="P73" s="36">
        <f t="shared" si="7"/>
        <v>162049669</v>
      </c>
      <c r="R73" s="105">
        <f>SUM(geab:geru!E73:E73)</f>
        <v>209485156</v>
      </c>
      <c r="S73" s="85">
        <f t="shared" si="15"/>
        <v>0</v>
      </c>
    </row>
    <row r="74" spans="1:19" x14ac:dyDescent="0.25">
      <c r="A74" s="28">
        <v>3120203</v>
      </c>
      <c r="B74" s="29" t="s">
        <v>89</v>
      </c>
      <c r="C74" s="30"/>
      <c r="D74" s="105">
        <f>SUM(geab:geru!D74:D74)</f>
        <v>13348533854</v>
      </c>
      <c r="E74" s="105">
        <f>SUM(geab:geru!E74:E74)</f>
        <v>757787231</v>
      </c>
      <c r="F74" s="32">
        <f t="shared" si="9"/>
        <v>14106321085</v>
      </c>
      <c r="G74" s="33">
        <f t="shared" si="10"/>
        <v>0.28809009693211896</v>
      </c>
      <c r="H74" s="105">
        <f>SUM(geab:geru!H74:H74)</f>
        <v>0</v>
      </c>
      <c r="I74" s="34">
        <f t="shared" si="11"/>
        <v>14106321085</v>
      </c>
      <c r="J74" s="105">
        <f>SUM(geab:geru!J74:J74)</f>
        <v>10248351117</v>
      </c>
      <c r="K74" s="33">
        <f t="shared" si="12"/>
        <v>72.650771631007444</v>
      </c>
      <c r="L74" s="35">
        <f t="shared" si="4"/>
        <v>2865120886</v>
      </c>
      <c r="M74" s="33">
        <f t="shared" si="13"/>
        <v>20.310900827620003</v>
      </c>
      <c r="N74" s="105">
        <f>SUM(geab:geru!N74:N74)</f>
        <v>13113472003</v>
      </c>
      <c r="O74" s="33">
        <f t="shared" si="14"/>
        <v>92.961672458627433</v>
      </c>
      <c r="P74" s="36">
        <f t="shared" si="7"/>
        <v>992849082</v>
      </c>
      <c r="R74" s="105">
        <f>SUM(geab:geru!E74:E74)</f>
        <v>757787231</v>
      </c>
      <c r="S74" s="85">
        <f t="shared" si="15"/>
        <v>0</v>
      </c>
    </row>
    <row r="75" spans="1:19" x14ac:dyDescent="0.25">
      <c r="A75" s="28">
        <v>3120204</v>
      </c>
      <c r="B75" s="29" t="s">
        <v>90</v>
      </c>
      <c r="C75" s="30"/>
      <c r="D75" s="105">
        <f>SUM(geab:geru!D75:D75)</f>
        <v>1421525772</v>
      </c>
      <c r="E75" s="105">
        <f>SUM(geab:geru!E75:E75)</f>
        <v>-647451582</v>
      </c>
      <c r="F75" s="32">
        <f t="shared" si="9"/>
        <v>774074190</v>
      </c>
      <c r="G75" s="33">
        <f t="shared" si="10"/>
        <v>1.5808736174797732E-2</v>
      </c>
      <c r="H75" s="105">
        <f>SUM(geab:geru!H75:H75)</f>
        <v>0</v>
      </c>
      <c r="I75" s="34">
        <f t="shared" si="11"/>
        <v>774074190</v>
      </c>
      <c r="J75" s="105">
        <f>SUM(geab:geru!J75:J75)</f>
        <v>471919181</v>
      </c>
      <c r="K75" s="33">
        <f t="shared" si="12"/>
        <v>60.965626692707588</v>
      </c>
      <c r="L75" s="35">
        <f t="shared" si="4"/>
        <v>180374943</v>
      </c>
      <c r="M75" s="33">
        <f t="shared" si="13"/>
        <v>23.302022639457853</v>
      </c>
      <c r="N75" s="105">
        <f>SUM(geab:geru!N75:N75)</f>
        <v>652294124</v>
      </c>
      <c r="O75" s="33">
        <f t="shared" si="14"/>
        <v>84.267649332165433</v>
      </c>
      <c r="P75" s="36">
        <f t="shared" si="7"/>
        <v>121780066</v>
      </c>
      <c r="R75" s="105">
        <f>SUM(geab:geru!E75:E75)</f>
        <v>-647451582</v>
      </c>
      <c r="S75" s="85">
        <f t="shared" si="15"/>
        <v>0</v>
      </c>
    </row>
    <row r="76" spans="1:19" x14ac:dyDescent="0.25">
      <c r="A76" s="28">
        <v>3120205</v>
      </c>
      <c r="B76" s="29" t="s">
        <v>91</v>
      </c>
      <c r="C76" s="30"/>
      <c r="D76" s="31">
        <f>SUM(D77:D78)</f>
        <v>41434030834</v>
      </c>
      <c r="E76" s="31">
        <f>SUM(E77:E78)</f>
        <v>-2002755855</v>
      </c>
      <c r="F76" s="32">
        <f t="shared" si="9"/>
        <v>39431274979</v>
      </c>
      <c r="G76" s="33">
        <f t="shared" si="10"/>
        <v>0.80529570838541198</v>
      </c>
      <c r="H76" s="31">
        <f>SUM(H77:H78)</f>
        <v>0</v>
      </c>
      <c r="I76" s="34">
        <f t="shared" si="11"/>
        <v>39431274979</v>
      </c>
      <c r="J76" s="31">
        <f>SUM(J77:J78)</f>
        <v>28586508125</v>
      </c>
      <c r="K76" s="33">
        <f t="shared" si="12"/>
        <v>72.497042360979648</v>
      </c>
      <c r="L76" s="35">
        <f t="shared" si="4"/>
        <v>9728977320</v>
      </c>
      <c r="M76" s="33">
        <f t="shared" si="13"/>
        <v>24.673250675209925</v>
      </c>
      <c r="N76" s="31">
        <f>SUM(N77:N78)</f>
        <v>38315485445</v>
      </c>
      <c r="O76" s="33">
        <f t="shared" si="14"/>
        <v>97.170293036189577</v>
      </c>
      <c r="P76" s="36">
        <f t="shared" si="7"/>
        <v>1115789534</v>
      </c>
      <c r="R76" s="105">
        <f>SUM(geab:geru!E76:E76)</f>
        <v>-2002755855</v>
      </c>
      <c r="S76" s="85">
        <f t="shared" si="15"/>
        <v>0</v>
      </c>
    </row>
    <row r="77" spans="1:19" x14ac:dyDescent="0.25">
      <c r="A77" s="28">
        <v>312020501</v>
      </c>
      <c r="B77" s="29" t="s">
        <v>92</v>
      </c>
      <c r="C77" s="30"/>
      <c r="D77" s="105">
        <f>SUM(geab:geru!D77:D77)</f>
        <v>41434030834</v>
      </c>
      <c r="E77" s="105">
        <f>SUM(geab:geru!E77:E77)</f>
        <v>-2002755855</v>
      </c>
      <c r="F77" s="32">
        <f t="shared" si="9"/>
        <v>39431274979</v>
      </c>
      <c r="G77" s="33">
        <f t="shared" si="10"/>
        <v>0.80529570838541198</v>
      </c>
      <c r="H77" s="105">
        <f>SUM(geab:geru!H77:H77)</f>
        <v>0</v>
      </c>
      <c r="I77" s="34">
        <f t="shared" si="11"/>
        <v>39431274979</v>
      </c>
      <c r="J77" s="105">
        <f>SUM(geab:geru!J77:J77)</f>
        <v>28586508125</v>
      </c>
      <c r="K77" s="33">
        <f t="shared" si="12"/>
        <v>72.497042360979648</v>
      </c>
      <c r="L77" s="35">
        <f t="shared" si="4"/>
        <v>9728977320</v>
      </c>
      <c r="M77" s="33">
        <f t="shared" si="13"/>
        <v>24.673250675209925</v>
      </c>
      <c r="N77" s="105">
        <f>SUM(geab:geru!N77:N77)</f>
        <v>38315485445</v>
      </c>
      <c r="O77" s="33">
        <f t="shared" si="14"/>
        <v>97.170293036189577</v>
      </c>
      <c r="P77" s="36">
        <f t="shared" si="7"/>
        <v>1115789534</v>
      </c>
      <c r="R77" s="105">
        <f>SUM(geab:geru!E77:E77)</f>
        <v>-2002755855</v>
      </c>
      <c r="S77" s="85">
        <f t="shared" si="15"/>
        <v>0</v>
      </c>
    </row>
    <row r="78" spans="1:19" hidden="1" x14ac:dyDescent="0.25">
      <c r="A78" s="28">
        <v>312020502</v>
      </c>
      <c r="B78" s="40" t="s">
        <v>93</v>
      </c>
      <c r="C78" s="30"/>
      <c r="D78" s="105">
        <f>SUM(geab:geru!D78:D78)</f>
        <v>0</v>
      </c>
      <c r="E78" s="105">
        <f>SUM(geab:geru!E78:E78)</f>
        <v>0</v>
      </c>
      <c r="F78" s="32">
        <f t="shared" si="9"/>
        <v>0</v>
      </c>
      <c r="G78" s="33">
        <f t="shared" si="10"/>
        <v>0</v>
      </c>
      <c r="H78" s="105">
        <f>SUM(geab:geru!H78:H78)</f>
        <v>0</v>
      </c>
      <c r="I78" s="34">
        <f t="shared" si="11"/>
        <v>0</v>
      </c>
      <c r="J78" s="105">
        <f>SUM(geab:geru!J78:J78)</f>
        <v>0</v>
      </c>
      <c r="K78" s="33">
        <f t="shared" si="12"/>
        <v>0</v>
      </c>
      <c r="L78" s="35">
        <f t="shared" si="4"/>
        <v>0</v>
      </c>
      <c r="M78" s="33">
        <f t="shared" si="13"/>
        <v>0</v>
      </c>
      <c r="N78" s="105">
        <f>SUM(geab:geru!N78:N78)</f>
        <v>0</v>
      </c>
      <c r="O78" s="33">
        <f t="shared" si="14"/>
        <v>0</v>
      </c>
      <c r="P78" s="36">
        <f t="shared" si="7"/>
        <v>0</v>
      </c>
      <c r="R78" s="105">
        <f>SUM(geab:geru!E78:E78)</f>
        <v>0</v>
      </c>
      <c r="S78" s="85">
        <f t="shared" si="15"/>
        <v>0</v>
      </c>
    </row>
    <row r="79" spans="1:19" x14ac:dyDescent="0.25">
      <c r="A79" s="28">
        <v>3120206</v>
      </c>
      <c r="B79" s="29" t="s">
        <v>94</v>
      </c>
      <c r="C79" s="30"/>
      <c r="D79" s="31">
        <f>SUM(D80:D82)</f>
        <v>12095188603</v>
      </c>
      <c r="E79" s="31">
        <f>SUM(E80:E82)</f>
        <v>4519826537</v>
      </c>
      <c r="F79" s="32">
        <f t="shared" si="9"/>
        <v>16615015140</v>
      </c>
      <c r="G79" s="33">
        <f t="shared" si="10"/>
        <v>0.33932456899064156</v>
      </c>
      <c r="H79" s="31">
        <f>SUM(H80:H82)</f>
        <v>0</v>
      </c>
      <c r="I79" s="34">
        <f t="shared" si="11"/>
        <v>16615015140</v>
      </c>
      <c r="J79" s="31">
        <f>SUM(J80:J82)</f>
        <v>10648592454</v>
      </c>
      <c r="K79" s="33">
        <f t="shared" si="12"/>
        <v>64.090176050239819</v>
      </c>
      <c r="L79" s="35">
        <f t="shared" si="4"/>
        <v>5400115913</v>
      </c>
      <c r="M79" s="33">
        <f t="shared" si="13"/>
        <v>32.501420356815878</v>
      </c>
      <c r="N79" s="31">
        <f>SUM(N80:N82)</f>
        <v>16048708367</v>
      </c>
      <c r="O79" s="33">
        <f t="shared" si="14"/>
        <v>96.59159640705569</v>
      </c>
      <c r="P79" s="36">
        <f t="shared" si="7"/>
        <v>566306773</v>
      </c>
      <c r="R79" s="105">
        <f>SUM(geab:geru!E79:E79)</f>
        <v>4519826537</v>
      </c>
      <c r="S79" s="85">
        <f t="shared" si="15"/>
        <v>0</v>
      </c>
    </row>
    <row r="80" spans="1:19" x14ac:dyDescent="0.25">
      <c r="A80" s="28">
        <v>312020601</v>
      </c>
      <c r="B80" s="40" t="s">
        <v>95</v>
      </c>
      <c r="C80" s="30"/>
      <c r="D80" s="105">
        <f>SUM(geab:geru!D80:D80)</f>
        <v>12095188603</v>
      </c>
      <c r="E80" s="105">
        <f>SUM(geab:geru!E80:E80)</f>
        <v>4519826537</v>
      </c>
      <c r="F80" s="32">
        <f t="shared" si="9"/>
        <v>16615015140</v>
      </c>
      <c r="G80" s="33">
        <f t="shared" si="10"/>
        <v>0.33932456899064156</v>
      </c>
      <c r="H80" s="105">
        <f>SUM(geab:geru!H80:H80)</f>
        <v>0</v>
      </c>
      <c r="I80" s="34">
        <f t="shared" si="11"/>
        <v>16615015140</v>
      </c>
      <c r="J80" s="105">
        <f>SUM(geab:geru!J80:J80)</f>
        <v>10648592454</v>
      </c>
      <c r="K80" s="33">
        <f t="shared" si="12"/>
        <v>64.090176050239819</v>
      </c>
      <c r="L80" s="35">
        <f t="shared" ref="L80:L143" si="16">SUM(N80-J80)</f>
        <v>5400115913</v>
      </c>
      <c r="M80" s="33">
        <f t="shared" si="13"/>
        <v>32.501420356815878</v>
      </c>
      <c r="N80" s="105">
        <f>SUM(geab:geru!N80:N80)</f>
        <v>16048708367</v>
      </c>
      <c r="O80" s="33">
        <f t="shared" si="14"/>
        <v>96.59159640705569</v>
      </c>
      <c r="P80" s="36">
        <f t="shared" ref="P80:P143" si="17">SUM(F80-N80)</f>
        <v>566306773</v>
      </c>
      <c r="R80" s="105">
        <f>SUM(geab:geru!E80:E80)</f>
        <v>4519826537</v>
      </c>
      <c r="S80" s="85">
        <f t="shared" si="15"/>
        <v>0</v>
      </c>
    </row>
    <row r="81" spans="1:19" hidden="1" x14ac:dyDescent="0.25">
      <c r="A81" s="28">
        <v>312020602</v>
      </c>
      <c r="B81" s="40" t="s">
        <v>96</v>
      </c>
      <c r="C81" s="30"/>
      <c r="D81" s="105">
        <f>SUM(geab:geru!D81:D81)</f>
        <v>0</v>
      </c>
      <c r="E81" s="105">
        <f>SUM(geab:geru!E81:E81)</f>
        <v>0</v>
      </c>
      <c r="F81" s="32">
        <f t="shared" si="9"/>
        <v>0</v>
      </c>
      <c r="G81" s="33">
        <f t="shared" si="10"/>
        <v>0</v>
      </c>
      <c r="H81" s="105">
        <f>SUM(geab:geru!H81:H81)</f>
        <v>0</v>
      </c>
      <c r="I81" s="34">
        <f t="shared" si="11"/>
        <v>0</v>
      </c>
      <c r="J81" s="105">
        <f>SUM(geab:geru!J81:J81)</f>
        <v>0</v>
      </c>
      <c r="K81" s="33">
        <f t="shared" si="12"/>
        <v>0</v>
      </c>
      <c r="L81" s="35">
        <f t="shared" si="16"/>
        <v>0</v>
      </c>
      <c r="M81" s="33">
        <f t="shared" si="13"/>
        <v>0</v>
      </c>
      <c r="N81" s="105">
        <f>SUM(geab:geru!N81:N81)</f>
        <v>0</v>
      </c>
      <c r="O81" s="33">
        <f t="shared" si="14"/>
        <v>0</v>
      </c>
      <c r="P81" s="36">
        <f t="shared" si="17"/>
        <v>0</v>
      </c>
      <c r="R81" s="105">
        <f>SUM(geab:geru!E81:E81)</f>
        <v>0</v>
      </c>
      <c r="S81" s="85">
        <f t="shared" si="15"/>
        <v>0</v>
      </c>
    </row>
    <row r="82" spans="1:19" hidden="1" x14ac:dyDescent="0.25">
      <c r="A82" s="28">
        <v>312020603</v>
      </c>
      <c r="B82" s="40" t="s">
        <v>97</v>
      </c>
      <c r="C82" s="30"/>
      <c r="D82" s="105">
        <f>SUM(geab:geru!D82:D82)</f>
        <v>0</v>
      </c>
      <c r="E82" s="105">
        <f>SUM(geab:geru!E82:E82)</f>
        <v>0</v>
      </c>
      <c r="F82" s="32">
        <f t="shared" si="9"/>
        <v>0</v>
      </c>
      <c r="G82" s="33">
        <f t="shared" si="10"/>
        <v>0</v>
      </c>
      <c r="H82" s="105">
        <f>SUM(geab:geru!H82:H82)</f>
        <v>0</v>
      </c>
      <c r="I82" s="34">
        <f t="shared" si="11"/>
        <v>0</v>
      </c>
      <c r="J82" s="105">
        <f>SUM(geab:geru!J82:J82)</f>
        <v>0</v>
      </c>
      <c r="K82" s="33">
        <f t="shared" si="12"/>
        <v>0</v>
      </c>
      <c r="L82" s="35">
        <f t="shared" si="16"/>
        <v>0</v>
      </c>
      <c r="M82" s="33">
        <f t="shared" si="13"/>
        <v>0</v>
      </c>
      <c r="N82" s="105">
        <f>SUM(geab:geru!N82:N82)</f>
        <v>0</v>
      </c>
      <c r="O82" s="33">
        <f t="shared" si="14"/>
        <v>0</v>
      </c>
      <c r="P82" s="36">
        <f t="shared" si="17"/>
        <v>0</v>
      </c>
      <c r="R82" s="105">
        <f>SUM(geab:geru!E82:E82)</f>
        <v>0</v>
      </c>
      <c r="S82" s="85">
        <f t="shared" si="15"/>
        <v>0</v>
      </c>
    </row>
    <row r="83" spans="1:19" x14ac:dyDescent="0.25">
      <c r="A83" s="28">
        <v>3120207</v>
      </c>
      <c r="B83" s="40" t="s">
        <v>98</v>
      </c>
      <c r="C83" s="30"/>
      <c r="D83" s="105">
        <f>SUM(geab:geru!D83:D83)</f>
        <v>3554205075</v>
      </c>
      <c r="E83" s="105">
        <f>SUM(geab:geru!E83:E83)</f>
        <v>-232511801</v>
      </c>
      <c r="F83" s="32">
        <f t="shared" si="9"/>
        <v>3321693274</v>
      </c>
      <c r="G83" s="33">
        <f t="shared" si="10"/>
        <v>6.7838164998455908E-2</v>
      </c>
      <c r="H83" s="105">
        <f>SUM(geab:geru!H83:H83)</f>
        <v>0</v>
      </c>
      <c r="I83" s="34">
        <f t="shared" si="11"/>
        <v>3321693274</v>
      </c>
      <c r="J83" s="105">
        <f>SUM(geab:geru!J83:J83)</f>
        <v>1932812986</v>
      </c>
      <c r="K83" s="33">
        <f t="shared" si="12"/>
        <v>58.187581650863777</v>
      </c>
      <c r="L83" s="35">
        <f t="shared" si="16"/>
        <v>1370602072</v>
      </c>
      <c r="M83" s="33">
        <f t="shared" si="13"/>
        <v>41.262150323395574</v>
      </c>
      <c r="N83" s="105">
        <f>SUM(geab:geru!N83:N83)</f>
        <v>3303415058</v>
      </c>
      <c r="O83" s="33">
        <f t="shared" si="14"/>
        <v>99.44973197425935</v>
      </c>
      <c r="P83" s="36">
        <f t="shared" si="17"/>
        <v>18278216</v>
      </c>
      <c r="R83" s="105">
        <f>SUM(geab:geru!E83:E83)</f>
        <v>-232511801</v>
      </c>
      <c r="S83" s="85">
        <f t="shared" si="15"/>
        <v>0</v>
      </c>
    </row>
    <row r="84" spans="1:19" x14ac:dyDescent="0.25">
      <c r="A84" s="28">
        <v>3120208</v>
      </c>
      <c r="B84" s="29" t="s">
        <v>99</v>
      </c>
      <c r="C84" s="30"/>
      <c r="D84" s="31">
        <f>SUM(D85:D89)</f>
        <v>5088700015</v>
      </c>
      <c r="E84" s="31">
        <f>SUM(E85:E89)</f>
        <v>-12258955</v>
      </c>
      <c r="F84" s="32">
        <f t="shared" si="9"/>
        <v>5076441060</v>
      </c>
      <c r="G84" s="33">
        <f t="shared" si="10"/>
        <v>0.10367496870610107</v>
      </c>
      <c r="H84" s="31">
        <f>SUM(H85:H89)</f>
        <v>0</v>
      </c>
      <c r="I84" s="34">
        <f t="shared" si="11"/>
        <v>5076441060</v>
      </c>
      <c r="J84" s="31">
        <f>SUM(J85:J89)</f>
        <v>4152957651</v>
      </c>
      <c r="K84" s="33">
        <f t="shared" si="12"/>
        <v>81.808448121724069</v>
      </c>
      <c r="L84" s="35">
        <f t="shared" si="16"/>
        <v>482579219</v>
      </c>
      <c r="M84" s="33">
        <f t="shared" si="13"/>
        <v>9.5062508024076209</v>
      </c>
      <c r="N84" s="31">
        <f>SUM(N85:N89)</f>
        <v>4635536870</v>
      </c>
      <c r="O84" s="33">
        <f t="shared" si="14"/>
        <v>91.314698924131704</v>
      </c>
      <c r="P84" s="36">
        <f t="shared" si="17"/>
        <v>440904190</v>
      </c>
      <c r="R84" s="105">
        <f>SUM(geab:geru!E84:E84)</f>
        <v>-12258955</v>
      </c>
      <c r="S84" s="85">
        <f t="shared" si="15"/>
        <v>0</v>
      </c>
    </row>
    <row r="85" spans="1:19" x14ac:dyDescent="0.25">
      <c r="A85" s="28">
        <v>312020801</v>
      </c>
      <c r="B85" s="29" t="s">
        <v>100</v>
      </c>
      <c r="C85" s="30"/>
      <c r="D85" s="105">
        <f>SUM(geab:geru!D85:D85)</f>
        <v>222724340</v>
      </c>
      <c r="E85" s="105">
        <f>SUM(geab:geru!E85:E85)</f>
        <v>-48663085</v>
      </c>
      <c r="F85" s="32">
        <f t="shared" si="9"/>
        <v>174061255</v>
      </c>
      <c r="G85" s="33">
        <f t="shared" si="10"/>
        <v>3.5548123088165393E-3</v>
      </c>
      <c r="H85" s="105">
        <f>SUM(geab:geru!H85:H85)</f>
        <v>0</v>
      </c>
      <c r="I85" s="34">
        <f t="shared" si="11"/>
        <v>174061255</v>
      </c>
      <c r="J85" s="105">
        <f>SUM(geab:geru!J85:J85)</f>
        <v>135884934</v>
      </c>
      <c r="K85" s="33">
        <f t="shared" si="12"/>
        <v>78.067306822532103</v>
      </c>
      <c r="L85" s="35">
        <f t="shared" si="16"/>
        <v>0</v>
      </c>
      <c r="M85" s="33">
        <f t="shared" si="13"/>
        <v>0</v>
      </c>
      <c r="N85" s="105">
        <f>SUM(geab:geru!N85:N85)</f>
        <v>135884934</v>
      </c>
      <c r="O85" s="33">
        <f t="shared" si="14"/>
        <v>78.067306822532103</v>
      </c>
      <c r="P85" s="36">
        <f t="shared" si="17"/>
        <v>38176321</v>
      </c>
      <c r="R85" s="105">
        <f>SUM(geab:geru!E85:E85)</f>
        <v>-48663085</v>
      </c>
      <c r="S85" s="85">
        <f t="shared" si="15"/>
        <v>0</v>
      </c>
    </row>
    <row r="86" spans="1:19" x14ac:dyDescent="0.25">
      <c r="A86" s="28">
        <v>312020802</v>
      </c>
      <c r="B86" s="29" t="s">
        <v>101</v>
      </c>
      <c r="C86" s="30"/>
      <c r="D86" s="105">
        <f>SUM(geab:geru!D86:D86)</f>
        <v>20000000</v>
      </c>
      <c r="E86" s="105">
        <f>SUM(geab:geru!E86:E86)</f>
        <v>0</v>
      </c>
      <c r="F86" s="32">
        <f t="shared" si="9"/>
        <v>20000000</v>
      </c>
      <c r="G86" s="33">
        <f t="shared" si="10"/>
        <v>4.0845532325002929E-4</v>
      </c>
      <c r="H86" s="105">
        <f>SUM(geab:geru!H86:H86)</f>
        <v>0</v>
      </c>
      <c r="I86" s="34">
        <f t="shared" si="11"/>
        <v>20000000</v>
      </c>
      <c r="J86" s="105">
        <f>SUM(geab:geru!J86:J86)</f>
        <v>10409621</v>
      </c>
      <c r="K86" s="33">
        <f t="shared" si="12"/>
        <v>52.048105</v>
      </c>
      <c r="L86" s="35">
        <f t="shared" si="16"/>
        <v>0</v>
      </c>
      <c r="M86" s="33">
        <f t="shared" si="13"/>
        <v>0</v>
      </c>
      <c r="N86" s="105">
        <f>SUM(geab:geru!N86:N86)</f>
        <v>10409621</v>
      </c>
      <c r="O86" s="33">
        <f t="shared" si="14"/>
        <v>52.048105</v>
      </c>
      <c r="P86" s="36">
        <f t="shared" si="17"/>
        <v>9590379</v>
      </c>
      <c r="R86" s="105">
        <f>SUM(geab:geru!E86:E86)</f>
        <v>0</v>
      </c>
      <c r="S86" s="85">
        <f t="shared" si="15"/>
        <v>0</v>
      </c>
    </row>
    <row r="87" spans="1:19" x14ac:dyDescent="0.25">
      <c r="A87" s="28">
        <v>312020803</v>
      </c>
      <c r="B87" s="29" t="s">
        <v>102</v>
      </c>
      <c r="C87" s="30"/>
      <c r="D87" s="105">
        <f>SUM(geab:geru!D87:D87)</f>
        <v>2600000</v>
      </c>
      <c r="E87" s="105">
        <f>SUM(geab:geru!E87:E87)</f>
        <v>600000</v>
      </c>
      <c r="F87" s="32">
        <f t="shared" si="9"/>
        <v>3200000</v>
      </c>
      <c r="G87" s="33">
        <f t="shared" si="10"/>
        <v>6.5352851720004685E-5</v>
      </c>
      <c r="H87" s="105">
        <f>SUM(geab:geru!H87:H87)</f>
        <v>0</v>
      </c>
      <c r="I87" s="34">
        <f t="shared" si="11"/>
        <v>3200000</v>
      </c>
      <c r="J87" s="105">
        <f>SUM(geab:geru!J87:J87)</f>
        <v>3071796</v>
      </c>
      <c r="K87" s="33">
        <f t="shared" si="12"/>
        <v>95.993625000000009</v>
      </c>
      <c r="L87" s="35">
        <f t="shared" si="16"/>
        <v>0</v>
      </c>
      <c r="M87" s="33">
        <f t="shared" si="13"/>
        <v>0</v>
      </c>
      <c r="N87" s="105">
        <f>SUM(geab:geru!N87:N87)</f>
        <v>3071796</v>
      </c>
      <c r="O87" s="33">
        <f t="shared" si="14"/>
        <v>95.993625000000009</v>
      </c>
      <c r="P87" s="36">
        <f t="shared" si="17"/>
        <v>128204</v>
      </c>
      <c r="R87" s="105">
        <f>SUM(geab:geru!E87:E87)</f>
        <v>600000</v>
      </c>
      <c r="S87" s="85">
        <f t="shared" si="15"/>
        <v>0</v>
      </c>
    </row>
    <row r="88" spans="1:19" x14ac:dyDescent="0.25">
      <c r="A88" s="28">
        <v>312020804</v>
      </c>
      <c r="B88" s="29" t="s">
        <v>103</v>
      </c>
      <c r="C88" s="30"/>
      <c r="D88" s="105">
        <f>SUM(geab:geru!D88:D88)</f>
        <v>4843375675</v>
      </c>
      <c r="E88" s="105">
        <f>SUM(geab:geru!E88:E88)</f>
        <v>35804130</v>
      </c>
      <c r="F88" s="32">
        <f t="shared" si="9"/>
        <v>4879179805</v>
      </c>
      <c r="G88" s="33">
        <f t="shared" si="10"/>
        <v>9.964634822231451E-2</v>
      </c>
      <c r="H88" s="105">
        <f>SUM(geab:geru!H88:H88)</f>
        <v>0</v>
      </c>
      <c r="I88" s="34">
        <f t="shared" si="11"/>
        <v>4879179805</v>
      </c>
      <c r="J88" s="105">
        <f>SUM(geab:geru!J88:J88)</f>
        <v>4003591300</v>
      </c>
      <c r="K88" s="33">
        <f t="shared" si="12"/>
        <v>82.054596469211276</v>
      </c>
      <c r="L88" s="35">
        <f t="shared" si="16"/>
        <v>482579219</v>
      </c>
      <c r="M88" s="33">
        <f t="shared" si="13"/>
        <v>9.890580759197908</v>
      </c>
      <c r="N88" s="105">
        <f>SUM(geab:geru!N88:N88)</f>
        <v>4486170519</v>
      </c>
      <c r="O88" s="33">
        <f t="shared" si="14"/>
        <v>91.945177228409193</v>
      </c>
      <c r="P88" s="36">
        <f t="shared" si="17"/>
        <v>393009286</v>
      </c>
      <c r="R88" s="105">
        <f>SUM(geab:geru!E88:E88)</f>
        <v>35804130</v>
      </c>
      <c r="S88" s="85">
        <f t="shared" si="15"/>
        <v>0</v>
      </c>
    </row>
    <row r="89" spans="1:19" hidden="1" x14ac:dyDescent="0.25">
      <c r="A89" s="28">
        <v>312020805</v>
      </c>
      <c r="B89" s="29" t="s">
        <v>104</v>
      </c>
      <c r="C89" s="30"/>
      <c r="D89" s="105">
        <f>SUM(geab:geru!D89:D89)</f>
        <v>0</v>
      </c>
      <c r="E89" s="105">
        <f>SUM(geab:geru!E89:E89)</f>
        <v>0</v>
      </c>
      <c r="F89" s="32">
        <f t="shared" si="9"/>
        <v>0</v>
      </c>
      <c r="G89" s="33">
        <f t="shared" si="10"/>
        <v>0</v>
      </c>
      <c r="H89" s="105">
        <f>SUM(geab:geru!H89:H89)</f>
        <v>0</v>
      </c>
      <c r="I89" s="34">
        <f t="shared" si="11"/>
        <v>0</v>
      </c>
      <c r="J89" s="105">
        <f>SUM(geab:geru!J89:J89)</f>
        <v>0</v>
      </c>
      <c r="K89" s="33">
        <f t="shared" si="12"/>
        <v>0</v>
      </c>
      <c r="L89" s="35">
        <f t="shared" si="16"/>
        <v>0</v>
      </c>
      <c r="M89" s="33">
        <f t="shared" si="13"/>
        <v>0</v>
      </c>
      <c r="N89" s="105">
        <f>SUM(geab:geru!N89:N89)</f>
        <v>0</v>
      </c>
      <c r="O89" s="33">
        <f t="shared" si="14"/>
        <v>0</v>
      </c>
      <c r="P89" s="36">
        <f t="shared" si="17"/>
        <v>0</v>
      </c>
      <c r="R89" s="105">
        <f>SUM(geab:geru!E89:E89)</f>
        <v>0</v>
      </c>
      <c r="S89" s="85">
        <f t="shared" si="15"/>
        <v>0</v>
      </c>
    </row>
    <row r="90" spans="1:19" x14ac:dyDescent="0.25">
      <c r="A90" s="28">
        <v>3120209</v>
      </c>
      <c r="B90" s="29" t="s">
        <v>105</v>
      </c>
      <c r="C90" s="30"/>
      <c r="D90" s="31">
        <f>SUM(D91:D92)</f>
        <v>1597194891</v>
      </c>
      <c r="E90" s="31">
        <f>SUM(E91:E92)</f>
        <v>-509169170</v>
      </c>
      <c r="F90" s="32">
        <f t="shared" si="9"/>
        <v>1088025721</v>
      </c>
      <c r="G90" s="33">
        <f t="shared" si="10"/>
        <v>2.2220494878770061E-2</v>
      </c>
      <c r="H90" s="31">
        <f>SUM(H91:H92)</f>
        <v>0</v>
      </c>
      <c r="I90" s="34">
        <f t="shared" si="11"/>
        <v>1088025721</v>
      </c>
      <c r="J90" s="31">
        <f>SUM(J91:J92)</f>
        <v>591552294</v>
      </c>
      <c r="K90" s="33">
        <f t="shared" si="12"/>
        <v>54.369329932412505</v>
      </c>
      <c r="L90" s="35">
        <f t="shared" si="16"/>
        <v>417795935</v>
      </c>
      <c r="M90" s="33">
        <f t="shared" si="13"/>
        <v>38.399453885704595</v>
      </c>
      <c r="N90" s="31">
        <f>SUM(N91:N92)</f>
        <v>1009348229</v>
      </c>
      <c r="O90" s="33">
        <f t="shared" si="14"/>
        <v>92.7687838181171</v>
      </c>
      <c r="P90" s="36">
        <f t="shared" si="17"/>
        <v>78677492</v>
      </c>
      <c r="R90" s="105">
        <f>SUM(geab:geru!E90:E90)</f>
        <v>-509169170</v>
      </c>
      <c r="S90" s="85">
        <f t="shared" si="15"/>
        <v>0</v>
      </c>
    </row>
    <row r="91" spans="1:19" x14ac:dyDescent="0.25">
      <c r="A91" s="28">
        <v>312020901</v>
      </c>
      <c r="B91" s="40" t="s">
        <v>106</v>
      </c>
      <c r="C91" s="30"/>
      <c r="D91" s="105">
        <f>SUM(geab:geru!D91:D91)</f>
        <v>1597194891</v>
      </c>
      <c r="E91" s="105">
        <f>SUM(geab:geru!E91:E91)</f>
        <v>-509169170</v>
      </c>
      <c r="F91" s="32">
        <f t="shared" si="9"/>
        <v>1088025721</v>
      </c>
      <c r="G91" s="33">
        <f t="shared" si="10"/>
        <v>2.2220494878770061E-2</v>
      </c>
      <c r="H91" s="105">
        <f>SUM(geab:geru!H91:H91)</f>
        <v>0</v>
      </c>
      <c r="I91" s="34">
        <f t="shared" si="11"/>
        <v>1088025721</v>
      </c>
      <c r="J91" s="105">
        <f>SUM(geab:geru!J91:J91)</f>
        <v>591552294</v>
      </c>
      <c r="K91" s="33">
        <f t="shared" si="12"/>
        <v>54.369329932412505</v>
      </c>
      <c r="L91" s="35">
        <f t="shared" si="16"/>
        <v>417795935</v>
      </c>
      <c r="M91" s="33">
        <f t="shared" si="13"/>
        <v>38.399453885704595</v>
      </c>
      <c r="N91" s="105">
        <f>SUM(geab:geru!N91:N91)</f>
        <v>1009348229</v>
      </c>
      <c r="O91" s="33">
        <f t="shared" si="14"/>
        <v>92.7687838181171</v>
      </c>
      <c r="P91" s="36">
        <f t="shared" si="17"/>
        <v>78677492</v>
      </c>
      <c r="R91" s="105">
        <f>SUM(geab:geru!E91:E91)</f>
        <v>-509169170</v>
      </c>
      <c r="S91" s="85">
        <f t="shared" si="15"/>
        <v>0</v>
      </c>
    </row>
    <row r="92" spans="1:19" hidden="1" x14ac:dyDescent="0.25">
      <c r="A92" s="28">
        <v>312020902</v>
      </c>
      <c r="B92" s="40" t="s">
        <v>107</v>
      </c>
      <c r="C92" s="30"/>
      <c r="D92" s="105">
        <f>SUM(geab:geru!D92:D92)</f>
        <v>0</v>
      </c>
      <c r="E92" s="105">
        <f>SUM(geab:geru!E92:E92)</f>
        <v>0</v>
      </c>
      <c r="F92" s="32">
        <f t="shared" si="9"/>
        <v>0</v>
      </c>
      <c r="G92" s="33">
        <f t="shared" si="10"/>
        <v>0</v>
      </c>
      <c r="H92" s="105">
        <f>SUM(geab:geru!H92:H92)</f>
        <v>0</v>
      </c>
      <c r="I92" s="34">
        <f t="shared" si="11"/>
        <v>0</v>
      </c>
      <c r="J92" s="105">
        <f>SUM(geab:geru!J92:J92)</f>
        <v>0</v>
      </c>
      <c r="K92" s="33">
        <f t="shared" si="12"/>
        <v>0</v>
      </c>
      <c r="L92" s="35">
        <f t="shared" si="16"/>
        <v>0</v>
      </c>
      <c r="M92" s="33">
        <f t="shared" si="13"/>
        <v>0</v>
      </c>
      <c r="N92" s="105">
        <f>SUM(geab:geru!N92:N92)</f>
        <v>0</v>
      </c>
      <c r="O92" s="33">
        <f t="shared" si="14"/>
        <v>0</v>
      </c>
      <c r="P92" s="36">
        <f t="shared" si="17"/>
        <v>0</v>
      </c>
      <c r="R92" s="105">
        <f>SUM(geab:geru!E92:E92)</f>
        <v>0</v>
      </c>
      <c r="S92" s="85">
        <f t="shared" si="15"/>
        <v>0</v>
      </c>
    </row>
    <row r="93" spans="1:19" x14ac:dyDescent="0.25">
      <c r="A93" s="28">
        <v>3120210</v>
      </c>
      <c r="B93" s="29" t="s">
        <v>108</v>
      </c>
      <c r="C93" s="30"/>
      <c r="D93" s="105">
        <f>SUM(geab:geru!D93:D93)</f>
        <v>1743212943</v>
      </c>
      <c r="E93" s="105">
        <f>SUM(geab:geru!E93:E93)</f>
        <v>662319795</v>
      </c>
      <c r="F93" s="32">
        <f t="shared" si="9"/>
        <v>2405532738</v>
      </c>
      <c r="G93" s="33">
        <f t="shared" si="10"/>
        <v>4.9127632604415904E-2</v>
      </c>
      <c r="H93" s="105">
        <f>SUM(geab:geru!H93:H93)</f>
        <v>0</v>
      </c>
      <c r="I93" s="34">
        <f t="shared" si="11"/>
        <v>2405532738</v>
      </c>
      <c r="J93" s="105">
        <f>SUM(geab:geru!J93:J93)</f>
        <v>1474182666</v>
      </c>
      <c r="K93" s="33">
        <f t="shared" si="12"/>
        <v>61.283001586819395</v>
      </c>
      <c r="L93" s="35">
        <f t="shared" si="16"/>
        <v>910103055</v>
      </c>
      <c r="M93" s="33">
        <f t="shared" si="13"/>
        <v>37.833742215317962</v>
      </c>
      <c r="N93" s="105">
        <f>SUM(geab:geru!N93:N93)</f>
        <v>2384285721</v>
      </c>
      <c r="O93" s="33">
        <f t="shared" si="14"/>
        <v>99.11674380213735</v>
      </c>
      <c r="P93" s="36">
        <f t="shared" si="17"/>
        <v>21247017</v>
      </c>
      <c r="R93" s="105">
        <f>SUM(geab:geru!E93:E93)</f>
        <v>662319795</v>
      </c>
      <c r="S93" s="85">
        <f t="shared" si="15"/>
        <v>0</v>
      </c>
    </row>
    <row r="94" spans="1:19" x14ac:dyDescent="0.25">
      <c r="A94" s="28">
        <v>3120211</v>
      </c>
      <c r="B94" s="29" t="s">
        <v>109</v>
      </c>
      <c r="C94" s="30"/>
      <c r="D94" s="105">
        <f>SUM(geab:geru!D94:D94)</f>
        <v>6791154938</v>
      </c>
      <c r="E94" s="105">
        <f>SUM(geab:geru!E94:E94)</f>
        <v>-1712319007</v>
      </c>
      <c r="F94" s="32">
        <f t="shared" si="9"/>
        <v>5078835931</v>
      </c>
      <c r="G94" s="33">
        <f t="shared" si="10"/>
        <v>0.10372387859652343</v>
      </c>
      <c r="H94" s="105">
        <f>SUM(geab:geru!H94:H94)</f>
        <v>0</v>
      </c>
      <c r="I94" s="34">
        <f t="shared" si="11"/>
        <v>5078835931</v>
      </c>
      <c r="J94" s="105">
        <f>SUM(geab:geru!J94:J94)</f>
        <v>999647197</v>
      </c>
      <c r="K94" s="33">
        <f t="shared" si="12"/>
        <v>19.682604647619989</v>
      </c>
      <c r="L94" s="35">
        <f t="shared" si="16"/>
        <v>3414113186</v>
      </c>
      <c r="M94" s="33">
        <f t="shared" si="13"/>
        <v>67.222356311237959</v>
      </c>
      <c r="N94" s="105">
        <f>SUM(geab:geru!N94:N94)</f>
        <v>4413760383</v>
      </c>
      <c r="O94" s="33">
        <f t="shared" si="14"/>
        <v>86.904960958857956</v>
      </c>
      <c r="P94" s="36">
        <f t="shared" si="17"/>
        <v>665075548</v>
      </c>
      <c r="R94" s="105">
        <f>SUM(geab:geru!E94:E94)</f>
        <v>-1712319007</v>
      </c>
      <c r="S94" s="85">
        <f t="shared" si="15"/>
        <v>0</v>
      </c>
    </row>
    <row r="95" spans="1:19" x14ac:dyDescent="0.25">
      <c r="A95" s="28">
        <v>3120212</v>
      </c>
      <c r="B95" s="29" t="s">
        <v>110</v>
      </c>
      <c r="C95" s="30"/>
      <c r="D95" s="105">
        <f>SUM(geab:geru!D95:D95)</f>
        <v>3169455004</v>
      </c>
      <c r="E95" s="105">
        <f>SUM(geab:geru!E95:E95)</f>
        <v>-1741758453</v>
      </c>
      <c r="F95" s="32">
        <f t="shared" si="9"/>
        <v>1427696551</v>
      </c>
      <c r="G95" s="33">
        <f t="shared" si="10"/>
        <v>2.9157512812082849E-2</v>
      </c>
      <c r="H95" s="105">
        <f>SUM(geab:geru!H95:H95)</f>
        <v>0</v>
      </c>
      <c r="I95" s="34">
        <f t="shared" si="11"/>
        <v>1427696551</v>
      </c>
      <c r="J95" s="105">
        <f>SUM(geab:geru!J95:J95)</f>
        <v>480516374</v>
      </c>
      <c r="K95" s="33">
        <f t="shared" si="12"/>
        <v>33.65675805992754</v>
      </c>
      <c r="L95" s="35">
        <f t="shared" si="16"/>
        <v>686207965</v>
      </c>
      <c r="M95" s="33">
        <f t="shared" si="13"/>
        <v>48.063992626399504</v>
      </c>
      <c r="N95" s="105">
        <f>SUM(geab:geru!N95:N95)</f>
        <v>1166724339</v>
      </c>
      <c r="O95" s="33">
        <f t="shared" si="14"/>
        <v>81.720750686327037</v>
      </c>
      <c r="P95" s="36">
        <f t="shared" si="17"/>
        <v>260972212</v>
      </c>
      <c r="R95" s="105">
        <f>SUM(geab:geru!E95:E95)</f>
        <v>-1741758453</v>
      </c>
      <c r="S95" s="85">
        <f t="shared" si="15"/>
        <v>0</v>
      </c>
    </row>
    <row r="96" spans="1:19" x14ac:dyDescent="0.25">
      <c r="A96" s="28">
        <v>3120213</v>
      </c>
      <c r="B96" s="29" t="s">
        <v>111</v>
      </c>
      <c r="C96" s="30"/>
      <c r="D96" s="31">
        <f>SUM(D97:D98)</f>
        <v>143797000</v>
      </c>
      <c r="E96" s="31">
        <f>SUM(E97:E98)</f>
        <v>37400601</v>
      </c>
      <c r="F96" s="32">
        <f t="shared" si="9"/>
        <v>181197601</v>
      </c>
      <c r="G96" s="33">
        <f t="shared" si="10"/>
        <v>3.7005562344292419E-3</v>
      </c>
      <c r="H96" s="31">
        <f>SUM(H97:H98)</f>
        <v>0</v>
      </c>
      <c r="I96" s="34">
        <f t="shared" si="11"/>
        <v>181197601</v>
      </c>
      <c r="J96" s="31">
        <f>SUM(J97:J98)</f>
        <v>181197601</v>
      </c>
      <c r="K96" s="33">
        <f t="shared" si="12"/>
        <v>100</v>
      </c>
      <c r="L96" s="35">
        <f t="shared" si="16"/>
        <v>0</v>
      </c>
      <c r="M96" s="33">
        <f t="shared" si="13"/>
        <v>0</v>
      </c>
      <c r="N96" s="31">
        <f>SUM(N97:N98)</f>
        <v>181197601</v>
      </c>
      <c r="O96" s="33">
        <f t="shared" si="14"/>
        <v>100</v>
      </c>
      <c r="P96" s="36">
        <f t="shared" si="17"/>
        <v>0</v>
      </c>
      <c r="R96" s="105">
        <f>SUM(geab:geru!E96:E96)</f>
        <v>37400601</v>
      </c>
      <c r="S96" s="85">
        <f t="shared" si="15"/>
        <v>0</v>
      </c>
    </row>
    <row r="97" spans="1:19" hidden="1" x14ac:dyDescent="0.25">
      <c r="A97" s="28">
        <v>312021302</v>
      </c>
      <c r="B97" s="39" t="s">
        <v>112</v>
      </c>
      <c r="C97" s="30"/>
      <c r="D97" s="105">
        <f>SUM(geab:geru!D97:D97)</f>
        <v>0</v>
      </c>
      <c r="E97" s="105">
        <f>SUM(geab:geru!E97:E97)</f>
        <v>0</v>
      </c>
      <c r="F97" s="32">
        <f t="shared" si="9"/>
        <v>0</v>
      </c>
      <c r="G97" s="33">
        <f t="shared" si="10"/>
        <v>0</v>
      </c>
      <c r="H97" s="105">
        <f>SUM(geab:geru!H97:H97)</f>
        <v>0</v>
      </c>
      <c r="I97" s="34">
        <f t="shared" si="11"/>
        <v>0</v>
      </c>
      <c r="J97" s="105">
        <f>SUM(geab:geru!J97:J97)</f>
        <v>0</v>
      </c>
      <c r="K97" s="33">
        <f t="shared" si="12"/>
        <v>0</v>
      </c>
      <c r="L97" s="35">
        <f t="shared" si="16"/>
        <v>0</v>
      </c>
      <c r="M97" s="33">
        <f t="shared" si="13"/>
        <v>0</v>
      </c>
      <c r="N97" s="105">
        <f>SUM(geab:geru!N97:N97)</f>
        <v>0</v>
      </c>
      <c r="O97" s="33">
        <f t="shared" si="14"/>
        <v>0</v>
      </c>
      <c r="P97" s="36">
        <f t="shared" si="17"/>
        <v>0</v>
      </c>
      <c r="R97" s="105">
        <f>SUM(geab:geru!E97:E97)</f>
        <v>0</v>
      </c>
      <c r="S97" s="85">
        <f t="shared" si="15"/>
        <v>0</v>
      </c>
    </row>
    <row r="98" spans="1:19" x14ac:dyDescent="0.25">
      <c r="A98" s="28">
        <v>312021399</v>
      </c>
      <c r="B98" s="40" t="s">
        <v>113</v>
      </c>
      <c r="C98" s="30"/>
      <c r="D98" s="105">
        <f>SUM(geab:geru!D98:D98)</f>
        <v>143797000</v>
      </c>
      <c r="E98" s="105">
        <f>SUM(geab:geru!E98:E98)</f>
        <v>37400601</v>
      </c>
      <c r="F98" s="32">
        <f t="shared" si="9"/>
        <v>181197601</v>
      </c>
      <c r="G98" s="33">
        <f t="shared" si="10"/>
        <v>3.7005562344292419E-3</v>
      </c>
      <c r="H98" s="105">
        <f>SUM(geab:geru!H98:H98)</f>
        <v>0</v>
      </c>
      <c r="I98" s="34">
        <f t="shared" si="11"/>
        <v>181197601</v>
      </c>
      <c r="J98" s="105">
        <f>SUM(geab:geru!J98:J98)</f>
        <v>181197601</v>
      </c>
      <c r="K98" s="33">
        <f t="shared" si="12"/>
        <v>100</v>
      </c>
      <c r="L98" s="35">
        <f t="shared" si="16"/>
        <v>0</v>
      </c>
      <c r="M98" s="33">
        <f t="shared" si="13"/>
        <v>0</v>
      </c>
      <c r="N98" s="105">
        <f>SUM(geab:geru!N98:N98)</f>
        <v>181197601</v>
      </c>
      <c r="O98" s="33">
        <f t="shared" si="14"/>
        <v>100</v>
      </c>
      <c r="P98" s="36">
        <f t="shared" si="17"/>
        <v>0</v>
      </c>
      <c r="R98" s="105">
        <f>SUM(geab:geru!E98:E98)</f>
        <v>37400601</v>
      </c>
      <c r="S98" s="85">
        <f t="shared" si="15"/>
        <v>0</v>
      </c>
    </row>
    <row r="99" spans="1:19" hidden="1" x14ac:dyDescent="0.25">
      <c r="A99" s="28">
        <v>3120215</v>
      </c>
      <c r="B99" s="40" t="s">
        <v>114</v>
      </c>
      <c r="C99" s="30"/>
      <c r="D99" s="105">
        <f>SUM(geab:geru!D99:D99)</f>
        <v>0</v>
      </c>
      <c r="E99" s="105">
        <f>SUM(geab:geru!E99:E99)</f>
        <v>0</v>
      </c>
      <c r="F99" s="32">
        <f t="shared" si="9"/>
        <v>0</v>
      </c>
      <c r="G99" s="33">
        <f t="shared" si="10"/>
        <v>0</v>
      </c>
      <c r="H99" s="105">
        <f>SUM(geab:geru!H99:H99)</f>
        <v>0</v>
      </c>
      <c r="I99" s="34">
        <f t="shared" si="11"/>
        <v>0</v>
      </c>
      <c r="J99" s="105">
        <f>SUM(geab:geru!J99:J99)</f>
        <v>0</v>
      </c>
      <c r="K99" s="33">
        <f t="shared" si="12"/>
        <v>0</v>
      </c>
      <c r="L99" s="35">
        <f t="shared" si="16"/>
        <v>0</v>
      </c>
      <c r="M99" s="33">
        <f t="shared" si="13"/>
        <v>0</v>
      </c>
      <c r="N99" s="105">
        <f>SUM(geab:geru!N99:N99)</f>
        <v>0</v>
      </c>
      <c r="O99" s="33">
        <f t="shared" si="14"/>
        <v>0</v>
      </c>
      <c r="P99" s="36">
        <f t="shared" si="17"/>
        <v>0</v>
      </c>
      <c r="R99" s="105">
        <f>SUM(geab:geru!E99:E99)</f>
        <v>0</v>
      </c>
      <c r="S99" s="85">
        <f t="shared" si="15"/>
        <v>0</v>
      </c>
    </row>
    <row r="100" spans="1:19" hidden="1" x14ac:dyDescent="0.25">
      <c r="A100" s="28">
        <v>3120217</v>
      </c>
      <c r="B100" s="29" t="s">
        <v>115</v>
      </c>
      <c r="C100" s="30"/>
      <c r="D100" s="105">
        <f>SUM(geab:geru!D100:D100)</f>
        <v>0</v>
      </c>
      <c r="E100" s="105">
        <f>SUM(geab:geru!E100:E100)</f>
        <v>0</v>
      </c>
      <c r="F100" s="32">
        <f t="shared" si="9"/>
        <v>0</v>
      </c>
      <c r="G100" s="33">
        <f t="shared" si="10"/>
        <v>0</v>
      </c>
      <c r="H100" s="105">
        <f>SUM(geab:geru!H100:H100)</f>
        <v>0</v>
      </c>
      <c r="I100" s="34">
        <f t="shared" si="11"/>
        <v>0</v>
      </c>
      <c r="J100" s="105">
        <f>SUM(geab:geru!J100:J100)</f>
        <v>0</v>
      </c>
      <c r="K100" s="33">
        <f t="shared" si="12"/>
        <v>0</v>
      </c>
      <c r="L100" s="35">
        <f t="shared" si="16"/>
        <v>0</v>
      </c>
      <c r="M100" s="33">
        <f t="shared" si="13"/>
        <v>0</v>
      </c>
      <c r="N100" s="105">
        <f>SUM(geab:geru!N100:N100)</f>
        <v>0</v>
      </c>
      <c r="O100" s="33">
        <f t="shared" si="14"/>
        <v>0</v>
      </c>
      <c r="P100" s="36">
        <f t="shared" si="17"/>
        <v>0</v>
      </c>
      <c r="R100" s="105">
        <f>SUM(geab:geru!E100:E100)</f>
        <v>0</v>
      </c>
      <c r="S100" s="85">
        <f t="shared" si="15"/>
        <v>0</v>
      </c>
    </row>
    <row r="101" spans="1:19" hidden="1" x14ac:dyDescent="0.25">
      <c r="A101" s="28">
        <v>3120218</v>
      </c>
      <c r="B101" s="29" t="s">
        <v>116</v>
      </c>
      <c r="C101" s="30"/>
      <c r="D101" s="105">
        <f>SUM(geab:geru!D101:D101)</f>
        <v>0</v>
      </c>
      <c r="E101" s="105">
        <f>SUM(geab:geru!E101:E101)</f>
        <v>0</v>
      </c>
      <c r="F101" s="32">
        <f t="shared" si="9"/>
        <v>0</v>
      </c>
      <c r="G101" s="33">
        <f t="shared" si="10"/>
        <v>0</v>
      </c>
      <c r="H101" s="105">
        <f>SUM(geab:geru!H101:H101)</f>
        <v>0</v>
      </c>
      <c r="I101" s="34">
        <f t="shared" si="11"/>
        <v>0</v>
      </c>
      <c r="J101" s="105">
        <f>SUM(geab:geru!J101:J101)</f>
        <v>0</v>
      </c>
      <c r="K101" s="33">
        <f t="shared" si="12"/>
        <v>0</v>
      </c>
      <c r="L101" s="35">
        <f t="shared" si="16"/>
        <v>0</v>
      </c>
      <c r="M101" s="33">
        <f t="shared" si="13"/>
        <v>0</v>
      </c>
      <c r="N101" s="105">
        <f>SUM(geab:geru!N101:N101)</f>
        <v>0</v>
      </c>
      <c r="O101" s="33">
        <f t="shared" si="14"/>
        <v>0</v>
      </c>
      <c r="P101" s="36">
        <f t="shared" si="17"/>
        <v>0</v>
      </c>
      <c r="R101" s="105">
        <f>SUM(geab:geru!E101:E101)</f>
        <v>0</v>
      </c>
      <c r="S101" s="85">
        <f t="shared" si="15"/>
        <v>0</v>
      </c>
    </row>
    <row r="102" spans="1:19" x14ac:dyDescent="0.25">
      <c r="A102" s="28">
        <v>31203</v>
      </c>
      <c r="B102" s="40" t="s">
        <v>117</v>
      </c>
      <c r="C102" s="30"/>
      <c r="D102" s="37">
        <f>SUM(D104:D108)</f>
        <v>217098378726</v>
      </c>
      <c r="E102" s="37">
        <f>SUM(E104:E108)</f>
        <v>25011889211</v>
      </c>
      <c r="F102" s="32">
        <f t="shared" si="9"/>
        <v>242110267937</v>
      </c>
      <c r="G102" s="33">
        <f t="shared" si="10"/>
        <v>4.9445613876179264</v>
      </c>
      <c r="H102" s="37">
        <f>SUM(H104:H108)</f>
        <v>0</v>
      </c>
      <c r="I102" s="34">
        <f t="shared" si="11"/>
        <v>242110267937</v>
      </c>
      <c r="J102" s="37">
        <f>SUM(J104:J108)</f>
        <v>211510213848</v>
      </c>
      <c r="K102" s="33">
        <f t="shared" si="12"/>
        <v>87.361108494183114</v>
      </c>
      <c r="L102" s="35">
        <f t="shared" si="16"/>
        <v>27550256963</v>
      </c>
      <c r="M102" s="33">
        <f t="shared" si="13"/>
        <v>11.379218732750694</v>
      </c>
      <c r="N102" s="37">
        <f>SUM(N104:N108)</f>
        <v>239060470811</v>
      </c>
      <c r="O102" s="33">
        <f t="shared" si="14"/>
        <v>98.740327226933815</v>
      </c>
      <c r="P102" s="36">
        <f t="shared" si="17"/>
        <v>3049797126</v>
      </c>
      <c r="R102" s="105">
        <f>SUM(geab:geru!E102:E102)</f>
        <v>25011889211</v>
      </c>
      <c r="S102" s="85">
        <f t="shared" si="15"/>
        <v>0</v>
      </c>
    </row>
    <row r="103" spans="1:19" x14ac:dyDescent="0.25">
      <c r="A103" s="28">
        <v>3120301</v>
      </c>
      <c r="B103" s="40" t="s">
        <v>118</v>
      </c>
      <c r="C103" s="30"/>
      <c r="D103" s="31">
        <f>SUM(D104)</f>
        <v>5519000000</v>
      </c>
      <c r="E103" s="31">
        <f>SUM(E104)</f>
        <v>-87085978</v>
      </c>
      <c r="F103" s="32">
        <f t="shared" si="9"/>
        <v>5431914022</v>
      </c>
      <c r="G103" s="33">
        <f t="shared" si="10"/>
        <v>0.11093470988611884</v>
      </c>
      <c r="H103" s="31">
        <f>SUM(H104)</f>
        <v>0</v>
      </c>
      <c r="I103" s="34">
        <f t="shared" si="11"/>
        <v>5431914022</v>
      </c>
      <c r="J103" s="31">
        <f>SUM(J104)</f>
        <v>4435720150</v>
      </c>
      <c r="K103" s="33">
        <f t="shared" si="12"/>
        <v>81.660352723454793</v>
      </c>
      <c r="L103" s="35">
        <f t="shared" si="16"/>
        <v>0</v>
      </c>
      <c r="M103" s="33">
        <f t="shared" si="13"/>
        <v>0</v>
      </c>
      <c r="N103" s="31">
        <f>SUM(N104)</f>
        <v>4435720150</v>
      </c>
      <c r="O103" s="33">
        <f t="shared" si="14"/>
        <v>81.660352723454793</v>
      </c>
      <c r="P103" s="36">
        <f t="shared" si="17"/>
        <v>996193872</v>
      </c>
      <c r="R103" s="105">
        <f>SUM(geab:geru!E103:E103)</f>
        <v>-87085978</v>
      </c>
      <c r="S103" s="85">
        <f t="shared" si="15"/>
        <v>0</v>
      </c>
    </row>
    <row r="104" spans="1:19" x14ac:dyDescent="0.25">
      <c r="A104" s="28">
        <v>312030102</v>
      </c>
      <c r="B104" s="39" t="s">
        <v>119</v>
      </c>
      <c r="C104" s="30"/>
      <c r="D104" s="105">
        <f>SUM(geab:geru!D104:D104)</f>
        <v>5519000000</v>
      </c>
      <c r="E104" s="105">
        <f>SUM(geab:geru!E104:E104)</f>
        <v>-87085978</v>
      </c>
      <c r="F104" s="32">
        <f t="shared" si="9"/>
        <v>5431914022</v>
      </c>
      <c r="G104" s="33">
        <f t="shared" si="10"/>
        <v>0.11093470988611884</v>
      </c>
      <c r="H104" s="105">
        <f>SUM(geab:geru!H104:H104)</f>
        <v>0</v>
      </c>
      <c r="I104" s="34">
        <f t="shared" si="11"/>
        <v>5431914022</v>
      </c>
      <c r="J104" s="105">
        <f>SUM(geab:geru!J104:J104)</f>
        <v>4435720150</v>
      </c>
      <c r="K104" s="33">
        <f t="shared" si="12"/>
        <v>81.660352723454793</v>
      </c>
      <c r="L104" s="35">
        <f t="shared" si="16"/>
        <v>0</v>
      </c>
      <c r="M104" s="33">
        <f t="shared" si="13"/>
        <v>0</v>
      </c>
      <c r="N104" s="105">
        <f>SUM(geab:geru!N104:N104)</f>
        <v>4435720150</v>
      </c>
      <c r="O104" s="33">
        <f t="shared" si="14"/>
        <v>81.660352723454793</v>
      </c>
      <c r="P104" s="36">
        <f t="shared" si="17"/>
        <v>996193872</v>
      </c>
      <c r="R104" s="105">
        <f>SUM(geab:geru!E104:E104)</f>
        <v>-87085978</v>
      </c>
      <c r="S104" s="85">
        <f t="shared" si="15"/>
        <v>0</v>
      </c>
    </row>
    <row r="105" spans="1:19" ht="25.5" x14ac:dyDescent="0.25">
      <c r="A105" s="28">
        <v>3120302</v>
      </c>
      <c r="B105" s="40" t="s">
        <v>120</v>
      </c>
      <c r="C105" s="30"/>
      <c r="D105" s="105">
        <f>SUM(geab:geru!D105:D105)</f>
        <v>202601816945</v>
      </c>
      <c r="E105" s="105">
        <f>SUM(geab:geru!E105:E105)</f>
        <v>14327873029</v>
      </c>
      <c r="F105" s="32">
        <f t="shared" si="9"/>
        <v>216929689974</v>
      </c>
      <c r="G105" s="33">
        <f t="shared" si="10"/>
        <v>4.4303043320429403</v>
      </c>
      <c r="H105" s="105">
        <f>SUM(geab:geru!H105:H105)</f>
        <v>0</v>
      </c>
      <c r="I105" s="34">
        <f t="shared" si="11"/>
        <v>216929689974</v>
      </c>
      <c r="J105" s="105">
        <f>SUM(geab:geru!J105:J105)</f>
        <v>190355635643</v>
      </c>
      <c r="K105" s="33">
        <f t="shared" si="12"/>
        <v>87.749922874003545</v>
      </c>
      <c r="L105" s="35">
        <f t="shared" si="16"/>
        <v>24755470707</v>
      </c>
      <c r="M105" s="33">
        <f t="shared" si="13"/>
        <v>11.411748530119162</v>
      </c>
      <c r="N105" s="105">
        <f>SUM(geab:geru!N105:N105)</f>
        <v>215111106350</v>
      </c>
      <c r="O105" s="33">
        <f t="shared" si="14"/>
        <v>99.161671404122714</v>
      </c>
      <c r="P105" s="36">
        <f t="shared" si="17"/>
        <v>1818583624</v>
      </c>
      <c r="R105" s="105">
        <f>SUM(geab:geru!E105:E105)</f>
        <v>14327873029</v>
      </c>
      <c r="S105" s="85">
        <f t="shared" si="15"/>
        <v>0</v>
      </c>
    </row>
    <row r="106" spans="1:19" x14ac:dyDescent="0.25">
      <c r="A106" s="28">
        <v>3120303</v>
      </c>
      <c r="B106" s="40" t="s">
        <v>121</v>
      </c>
      <c r="C106" s="30"/>
      <c r="D106" s="105">
        <f>SUM(geab:geru!D106:D106)</f>
        <v>1749159492</v>
      </c>
      <c r="E106" s="105">
        <f>SUM(geab:geru!E106:E106)</f>
        <v>381366357</v>
      </c>
      <c r="F106" s="32">
        <f t="shared" si="9"/>
        <v>2130525849</v>
      </c>
      <c r="G106" s="33">
        <f t="shared" si="10"/>
        <v>4.3511231217291904E-2</v>
      </c>
      <c r="H106" s="105">
        <f>SUM(geab:geru!H106:H106)</f>
        <v>0</v>
      </c>
      <c r="I106" s="34">
        <f t="shared" si="11"/>
        <v>2130525849</v>
      </c>
      <c r="J106" s="105">
        <f>SUM(geab:geru!J106:J106)</f>
        <v>293091130</v>
      </c>
      <c r="K106" s="33">
        <f t="shared" si="12"/>
        <v>13.756750716616159</v>
      </c>
      <c r="L106" s="35">
        <f t="shared" si="16"/>
        <v>1810130738</v>
      </c>
      <c r="M106" s="33">
        <f t="shared" si="13"/>
        <v>84.961688629575505</v>
      </c>
      <c r="N106" s="105">
        <f>SUM(geab:geru!N106:N106)</f>
        <v>2103221868</v>
      </c>
      <c r="O106" s="33">
        <f t="shared" si="14"/>
        <v>98.718439346191673</v>
      </c>
      <c r="P106" s="36">
        <f t="shared" si="17"/>
        <v>27303981</v>
      </c>
      <c r="R106" s="105">
        <f>SUM(geab:geru!E106:E106)</f>
        <v>381366357</v>
      </c>
      <c r="S106" s="85">
        <f t="shared" si="15"/>
        <v>0</v>
      </c>
    </row>
    <row r="107" spans="1:19" hidden="1" x14ac:dyDescent="0.25">
      <c r="A107" s="28">
        <v>3120306</v>
      </c>
      <c r="B107" s="42" t="s">
        <v>122</v>
      </c>
      <c r="C107" s="30"/>
      <c r="D107" s="105">
        <f>SUM(geab:geru!D107:D107)</f>
        <v>0</v>
      </c>
      <c r="E107" s="105">
        <f>SUM(geab:geru!E107:E107)</f>
        <v>0</v>
      </c>
      <c r="F107" s="32">
        <f t="shared" si="9"/>
        <v>0</v>
      </c>
      <c r="G107" s="33">
        <f t="shared" si="10"/>
        <v>0</v>
      </c>
      <c r="H107" s="105">
        <f>SUM(geab:geru!H107:H107)</f>
        <v>0</v>
      </c>
      <c r="I107" s="34">
        <f t="shared" si="11"/>
        <v>0</v>
      </c>
      <c r="J107" s="105">
        <f>SUM(geab:geru!J107:J107)</f>
        <v>0</v>
      </c>
      <c r="K107" s="33">
        <f t="shared" si="12"/>
        <v>0</v>
      </c>
      <c r="L107" s="35">
        <f t="shared" si="16"/>
        <v>0</v>
      </c>
      <c r="M107" s="33">
        <f t="shared" si="13"/>
        <v>0</v>
      </c>
      <c r="N107" s="105">
        <f>SUM(geab:geru!N107:N107)</f>
        <v>0</v>
      </c>
      <c r="O107" s="33">
        <f t="shared" si="14"/>
        <v>0</v>
      </c>
      <c r="P107" s="36">
        <f t="shared" si="17"/>
        <v>0</v>
      </c>
      <c r="R107" s="105">
        <f>SUM(geab:geru!E107:E107)</f>
        <v>0</v>
      </c>
      <c r="S107" s="85">
        <f t="shared" si="15"/>
        <v>0</v>
      </c>
    </row>
    <row r="108" spans="1:19" x14ac:dyDescent="0.25">
      <c r="A108" s="28">
        <v>3120399</v>
      </c>
      <c r="B108" s="40" t="s">
        <v>117</v>
      </c>
      <c r="C108" s="30"/>
      <c r="D108" s="105">
        <f>SUM(geab:geru!D108:D108)</f>
        <v>7228402289</v>
      </c>
      <c r="E108" s="105">
        <f>SUM(geab:geru!E108:E108)</f>
        <v>10389735803</v>
      </c>
      <c r="F108" s="32">
        <f t="shared" si="9"/>
        <v>17618138092</v>
      </c>
      <c r="G108" s="33">
        <f t="shared" si="10"/>
        <v>0.35981111447157571</v>
      </c>
      <c r="H108" s="105">
        <f>SUM(geab:geru!H108:H108)</f>
        <v>0</v>
      </c>
      <c r="I108" s="34">
        <f t="shared" si="11"/>
        <v>17618138092</v>
      </c>
      <c r="J108" s="105">
        <f>SUM(geab:geru!J108:J108)</f>
        <v>16425766925</v>
      </c>
      <c r="K108" s="33">
        <f t="shared" si="12"/>
        <v>93.232138601856974</v>
      </c>
      <c r="L108" s="35">
        <f t="shared" si="16"/>
        <v>984655518</v>
      </c>
      <c r="M108" s="33">
        <f t="shared" si="13"/>
        <v>5.5888738801923115</v>
      </c>
      <c r="N108" s="105">
        <f>SUM(geab:geru!N108:N108)</f>
        <v>17410422443</v>
      </c>
      <c r="O108" s="33">
        <f t="shared" si="14"/>
        <v>98.821012482049284</v>
      </c>
      <c r="P108" s="36">
        <f t="shared" si="17"/>
        <v>207715649</v>
      </c>
      <c r="R108" s="105">
        <f>SUM(geab:geru!E108:E108)</f>
        <v>10389735803</v>
      </c>
      <c r="S108" s="85">
        <f t="shared" si="15"/>
        <v>0</v>
      </c>
    </row>
    <row r="109" spans="1:19" x14ac:dyDescent="0.25">
      <c r="A109" s="19">
        <v>313</v>
      </c>
      <c r="B109" s="43" t="s">
        <v>123</v>
      </c>
      <c r="C109" s="21"/>
      <c r="D109" s="22">
        <f>SUM(D110+D137+D170+D172+D179+D175)</f>
        <v>229223918753</v>
      </c>
      <c r="E109" s="22">
        <f>SUM(E110+E137+E170+E172+E179+E175)</f>
        <v>-3594195711</v>
      </c>
      <c r="F109" s="23">
        <f t="shared" si="9"/>
        <v>225629723042</v>
      </c>
      <c r="G109" s="24">
        <f t="shared" si="10"/>
        <v>4.6079830729967348</v>
      </c>
      <c r="H109" s="22">
        <f>SUM(H110+H137+H170+H172+H179+H175)</f>
        <v>0</v>
      </c>
      <c r="I109" s="25">
        <f t="shared" si="11"/>
        <v>225629723042</v>
      </c>
      <c r="J109" s="22">
        <f>SUM(J110+J137+J170+J172+J179+J175)</f>
        <v>199915543461</v>
      </c>
      <c r="K109" s="24">
        <f t="shared" si="12"/>
        <v>88.603372271031233</v>
      </c>
      <c r="L109" s="26">
        <f t="shared" si="16"/>
        <v>15328770955</v>
      </c>
      <c r="M109" s="24">
        <f t="shared" si="13"/>
        <v>6.793772889641235</v>
      </c>
      <c r="N109" s="22">
        <f>SUM(N110+N137+N170+N172+N179+N175)</f>
        <v>215244314416</v>
      </c>
      <c r="O109" s="24">
        <f t="shared" si="14"/>
        <v>95.397145160672466</v>
      </c>
      <c r="P109" s="27">
        <f t="shared" si="17"/>
        <v>10385408626</v>
      </c>
      <c r="R109" s="105">
        <f>SUM(geab:geru!E109:E109)</f>
        <v>-3594195711</v>
      </c>
      <c r="S109" s="85">
        <f t="shared" si="15"/>
        <v>0</v>
      </c>
    </row>
    <row r="110" spans="1:19" hidden="1" x14ac:dyDescent="0.25">
      <c r="A110" s="28">
        <v>31301</v>
      </c>
      <c r="B110" s="43" t="s">
        <v>124</v>
      </c>
      <c r="C110" s="30"/>
      <c r="D110" s="22">
        <f>SUM(D111:D136)-D125-D129</f>
        <v>0</v>
      </c>
      <c r="E110" s="22">
        <f>SUM(E111:E136)-E125-E129</f>
        <v>0</v>
      </c>
      <c r="F110" s="23">
        <f t="shared" si="9"/>
        <v>0</v>
      </c>
      <c r="G110" s="24">
        <f t="shared" si="10"/>
        <v>0</v>
      </c>
      <c r="H110" s="22">
        <f>SUM(H111:H136)-H125-H129</f>
        <v>0</v>
      </c>
      <c r="I110" s="25">
        <f t="shared" si="11"/>
        <v>0</v>
      </c>
      <c r="J110" s="22">
        <f>SUM(J111:J136)-J125-J129</f>
        <v>0</v>
      </c>
      <c r="K110" s="24">
        <f t="shared" si="12"/>
        <v>0</v>
      </c>
      <c r="L110" s="26">
        <f t="shared" si="16"/>
        <v>0</v>
      </c>
      <c r="M110" s="24">
        <f t="shared" si="13"/>
        <v>0</v>
      </c>
      <c r="N110" s="22">
        <f>SUM(N111:N136)-N125-N129</f>
        <v>0</v>
      </c>
      <c r="O110" s="24">
        <f t="shared" si="14"/>
        <v>0</v>
      </c>
      <c r="P110" s="27">
        <f t="shared" si="17"/>
        <v>0</v>
      </c>
      <c r="R110" s="105">
        <f>SUM(geab:geru!E110:E110)</f>
        <v>0</v>
      </c>
      <c r="S110" s="85">
        <f t="shared" si="15"/>
        <v>0</v>
      </c>
    </row>
    <row r="111" spans="1:19" hidden="1" x14ac:dyDescent="0.25">
      <c r="A111" s="28">
        <v>3130104</v>
      </c>
      <c r="B111" s="40" t="s">
        <v>125</v>
      </c>
      <c r="C111" s="30"/>
      <c r="D111" s="105">
        <f>SUM(geab:geru!D111:D111)</f>
        <v>0</v>
      </c>
      <c r="E111" s="105">
        <f>SUM(geab:geru!E111:E111)</f>
        <v>0</v>
      </c>
      <c r="F111" s="23">
        <f t="shared" si="9"/>
        <v>0</v>
      </c>
      <c r="G111" s="24">
        <f t="shared" si="10"/>
        <v>0</v>
      </c>
      <c r="H111" s="105">
        <f>SUM(geab:geru!H111:H111)</f>
        <v>0</v>
      </c>
      <c r="I111" s="25">
        <f t="shared" si="11"/>
        <v>0</v>
      </c>
      <c r="J111" s="105">
        <f>SUM(geab:geru!J111:J111)</f>
        <v>0</v>
      </c>
      <c r="K111" s="24">
        <f t="shared" si="12"/>
        <v>0</v>
      </c>
      <c r="L111" s="26">
        <f t="shared" si="16"/>
        <v>0</v>
      </c>
      <c r="M111" s="24">
        <f t="shared" si="13"/>
        <v>0</v>
      </c>
      <c r="N111" s="105">
        <f>SUM(geab:geru!N111:N111)</f>
        <v>0</v>
      </c>
      <c r="O111" s="24">
        <f t="shared" si="14"/>
        <v>0</v>
      </c>
      <c r="P111" s="27">
        <f t="shared" si="17"/>
        <v>0</v>
      </c>
      <c r="R111" s="105">
        <f>SUM(geab:geru!E111:E111)</f>
        <v>0</v>
      </c>
      <c r="S111" s="85">
        <f t="shared" si="15"/>
        <v>0</v>
      </c>
    </row>
    <row r="112" spans="1:19" ht="25.5" hidden="1" x14ac:dyDescent="0.25">
      <c r="A112" s="28">
        <v>3130105</v>
      </c>
      <c r="B112" s="40" t="s">
        <v>126</v>
      </c>
      <c r="C112" s="30"/>
      <c r="D112" s="105">
        <f>SUM(geab:geru!D112:D112)</f>
        <v>0</v>
      </c>
      <c r="E112" s="105">
        <f>SUM(geab:geru!E112:E112)</f>
        <v>0</v>
      </c>
      <c r="F112" s="23">
        <f t="shared" si="9"/>
        <v>0</v>
      </c>
      <c r="G112" s="24">
        <f t="shared" si="10"/>
        <v>0</v>
      </c>
      <c r="H112" s="105">
        <f>SUM(geab:geru!H112:H112)</f>
        <v>0</v>
      </c>
      <c r="I112" s="25">
        <f t="shared" si="11"/>
        <v>0</v>
      </c>
      <c r="J112" s="105">
        <f>SUM(geab:geru!J112:J112)</f>
        <v>0</v>
      </c>
      <c r="K112" s="24">
        <f t="shared" si="12"/>
        <v>0</v>
      </c>
      <c r="L112" s="26">
        <f t="shared" si="16"/>
        <v>0</v>
      </c>
      <c r="M112" s="24">
        <f t="shared" si="13"/>
        <v>0</v>
      </c>
      <c r="N112" s="105">
        <f>SUM(geab:geru!N112:N112)</f>
        <v>0</v>
      </c>
      <c r="O112" s="24">
        <f t="shared" si="14"/>
        <v>0</v>
      </c>
      <c r="P112" s="27">
        <f t="shared" si="17"/>
        <v>0</v>
      </c>
      <c r="R112" s="105">
        <f>SUM(geab:geru!E112:E112)</f>
        <v>0</v>
      </c>
      <c r="S112" s="85">
        <f t="shared" si="15"/>
        <v>0</v>
      </c>
    </row>
    <row r="113" spans="1:19" hidden="1" x14ac:dyDescent="0.25">
      <c r="A113" s="28">
        <v>3130107</v>
      </c>
      <c r="B113" s="40" t="s">
        <v>127</v>
      </c>
      <c r="C113" s="30"/>
      <c r="D113" s="105">
        <f>SUM(geab:geru!D113:D113)</f>
        <v>0</v>
      </c>
      <c r="E113" s="105">
        <f>SUM(geab:geru!E113:E113)</f>
        <v>0</v>
      </c>
      <c r="F113" s="23">
        <f t="shared" si="9"/>
        <v>0</v>
      </c>
      <c r="G113" s="24">
        <f t="shared" si="10"/>
        <v>0</v>
      </c>
      <c r="H113" s="105">
        <f>SUM(geab:geru!H113:H113)</f>
        <v>0</v>
      </c>
      <c r="I113" s="25">
        <f t="shared" si="11"/>
        <v>0</v>
      </c>
      <c r="J113" s="105">
        <f>SUM(geab:geru!J113:J113)</f>
        <v>0</v>
      </c>
      <c r="K113" s="24">
        <f t="shared" si="12"/>
        <v>0</v>
      </c>
      <c r="L113" s="26">
        <f t="shared" si="16"/>
        <v>0</v>
      </c>
      <c r="M113" s="24">
        <f t="shared" si="13"/>
        <v>0</v>
      </c>
      <c r="N113" s="105">
        <f>SUM(geab:geru!N113:N113)</f>
        <v>0</v>
      </c>
      <c r="O113" s="24">
        <f t="shared" si="14"/>
        <v>0</v>
      </c>
      <c r="P113" s="27">
        <f t="shared" si="17"/>
        <v>0</v>
      </c>
      <c r="R113" s="105">
        <f>SUM(geab:geru!E113:E113)</f>
        <v>0</v>
      </c>
      <c r="S113" s="85">
        <f t="shared" si="15"/>
        <v>0</v>
      </c>
    </row>
    <row r="114" spans="1:19" hidden="1" x14ac:dyDescent="0.25">
      <c r="A114" s="28">
        <v>3130109</v>
      </c>
      <c r="B114" s="40" t="s">
        <v>128</v>
      </c>
      <c r="C114" s="30"/>
      <c r="D114" s="105">
        <f>SUM(geab:geru!D114:D114)</f>
        <v>0</v>
      </c>
      <c r="E114" s="105">
        <f>SUM(geab:geru!E114:E114)</f>
        <v>0</v>
      </c>
      <c r="F114" s="23">
        <f t="shared" si="9"/>
        <v>0</v>
      </c>
      <c r="G114" s="24">
        <f t="shared" si="10"/>
        <v>0</v>
      </c>
      <c r="H114" s="105">
        <f>SUM(geab:geru!H114:H114)</f>
        <v>0</v>
      </c>
      <c r="I114" s="25">
        <f t="shared" si="11"/>
        <v>0</v>
      </c>
      <c r="J114" s="105">
        <f>SUM(geab:geru!J114:J114)</f>
        <v>0</v>
      </c>
      <c r="K114" s="24">
        <f t="shared" si="12"/>
        <v>0</v>
      </c>
      <c r="L114" s="26">
        <f t="shared" si="16"/>
        <v>0</v>
      </c>
      <c r="M114" s="24">
        <f t="shared" si="13"/>
        <v>0</v>
      </c>
      <c r="N114" s="105">
        <f>SUM(geab:geru!N114:N114)</f>
        <v>0</v>
      </c>
      <c r="O114" s="24">
        <f t="shared" si="14"/>
        <v>0</v>
      </c>
      <c r="P114" s="27">
        <f t="shared" si="17"/>
        <v>0</v>
      </c>
      <c r="R114" s="105">
        <f>SUM(geab:geru!E114:E114)</f>
        <v>0</v>
      </c>
      <c r="S114" s="85">
        <f t="shared" si="15"/>
        <v>0</v>
      </c>
    </row>
    <row r="115" spans="1:19" ht="25.5" hidden="1" x14ac:dyDescent="0.25">
      <c r="A115" s="28">
        <v>3130111</v>
      </c>
      <c r="B115" s="40" t="s">
        <v>129</v>
      </c>
      <c r="C115" s="30"/>
      <c r="D115" s="105">
        <f>SUM(geab:geru!D115:D115)</f>
        <v>0</v>
      </c>
      <c r="E115" s="105">
        <f>SUM(geab:geru!E115:E115)</f>
        <v>0</v>
      </c>
      <c r="F115" s="23">
        <f t="shared" si="9"/>
        <v>0</v>
      </c>
      <c r="G115" s="24">
        <f t="shared" si="10"/>
        <v>0</v>
      </c>
      <c r="H115" s="105">
        <f>SUM(geab:geru!H115:H115)</f>
        <v>0</v>
      </c>
      <c r="I115" s="25">
        <f t="shared" si="11"/>
        <v>0</v>
      </c>
      <c r="J115" s="105">
        <f>SUM(geab:geru!J115:J115)</f>
        <v>0</v>
      </c>
      <c r="K115" s="24">
        <f t="shared" si="12"/>
        <v>0</v>
      </c>
      <c r="L115" s="26">
        <f t="shared" si="16"/>
        <v>0</v>
      </c>
      <c r="M115" s="24">
        <f t="shared" si="13"/>
        <v>0</v>
      </c>
      <c r="N115" s="105">
        <f>SUM(geab:geru!N115:N115)</f>
        <v>0</v>
      </c>
      <c r="O115" s="24">
        <f t="shared" si="14"/>
        <v>0</v>
      </c>
      <c r="P115" s="27">
        <f t="shared" si="17"/>
        <v>0</v>
      </c>
      <c r="R115" s="105">
        <f>SUM(geab:geru!E115:E115)</f>
        <v>0</v>
      </c>
      <c r="S115" s="85">
        <f t="shared" si="15"/>
        <v>0</v>
      </c>
    </row>
    <row r="116" spans="1:19" ht="25.5" hidden="1" x14ac:dyDescent="0.25">
      <c r="A116" s="28">
        <v>3130114</v>
      </c>
      <c r="B116" s="40" t="s">
        <v>130</v>
      </c>
      <c r="C116" s="30"/>
      <c r="D116" s="105">
        <f>SUM(geab:geru!D116:D116)</f>
        <v>0</v>
      </c>
      <c r="E116" s="105">
        <f>SUM(geab:geru!E116:E116)</f>
        <v>0</v>
      </c>
      <c r="F116" s="23">
        <f t="shared" si="9"/>
        <v>0</v>
      </c>
      <c r="G116" s="24">
        <f t="shared" si="10"/>
        <v>0</v>
      </c>
      <c r="H116" s="105">
        <f>SUM(geab:geru!H116:H116)</f>
        <v>0</v>
      </c>
      <c r="I116" s="25">
        <f t="shared" si="11"/>
        <v>0</v>
      </c>
      <c r="J116" s="105">
        <f>SUM(geab:geru!J116:J116)</f>
        <v>0</v>
      </c>
      <c r="K116" s="24">
        <f t="shared" si="12"/>
        <v>0</v>
      </c>
      <c r="L116" s="26">
        <f t="shared" si="16"/>
        <v>0</v>
      </c>
      <c r="M116" s="24">
        <f t="shared" si="13"/>
        <v>0</v>
      </c>
      <c r="N116" s="105">
        <f>SUM(geab:geru!N116:N116)</f>
        <v>0</v>
      </c>
      <c r="O116" s="24">
        <f t="shared" si="14"/>
        <v>0</v>
      </c>
      <c r="P116" s="27">
        <f t="shared" si="17"/>
        <v>0</v>
      </c>
      <c r="R116" s="105">
        <f>SUM(geab:geru!E116:E116)</f>
        <v>0</v>
      </c>
      <c r="S116" s="85">
        <f t="shared" si="15"/>
        <v>0</v>
      </c>
    </row>
    <row r="117" spans="1:19" hidden="1" x14ac:dyDescent="0.25">
      <c r="A117" s="28">
        <v>3130115</v>
      </c>
      <c r="B117" s="40" t="s">
        <v>131</v>
      </c>
      <c r="C117" s="30"/>
      <c r="D117" s="105">
        <f>SUM(geab:geru!D117:D117)</f>
        <v>0</v>
      </c>
      <c r="E117" s="105">
        <f>SUM(geab:geru!E117:E117)</f>
        <v>0</v>
      </c>
      <c r="F117" s="23">
        <f t="shared" si="9"/>
        <v>0</v>
      </c>
      <c r="G117" s="24">
        <f t="shared" si="10"/>
        <v>0</v>
      </c>
      <c r="H117" s="105">
        <f>SUM(geab:geru!H117:H117)</f>
        <v>0</v>
      </c>
      <c r="I117" s="25">
        <f t="shared" si="11"/>
        <v>0</v>
      </c>
      <c r="J117" s="105">
        <f>SUM(geab:geru!J117:J117)</f>
        <v>0</v>
      </c>
      <c r="K117" s="24">
        <f t="shared" si="12"/>
        <v>0</v>
      </c>
      <c r="L117" s="26">
        <f t="shared" si="16"/>
        <v>0</v>
      </c>
      <c r="M117" s="24">
        <f t="shared" si="13"/>
        <v>0</v>
      </c>
      <c r="N117" s="105">
        <f>SUM(geab:geru!N117:N117)</f>
        <v>0</v>
      </c>
      <c r="O117" s="24">
        <f t="shared" si="14"/>
        <v>0</v>
      </c>
      <c r="P117" s="27">
        <f t="shared" si="17"/>
        <v>0</v>
      </c>
      <c r="R117" s="105">
        <f>SUM(geab:geru!E117:E117)</f>
        <v>0</v>
      </c>
      <c r="S117" s="85">
        <f t="shared" si="15"/>
        <v>0</v>
      </c>
    </row>
    <row r="118" spans="1:19" hidden="1" x14ac:dyDescent="0.25">
      <c r="A118" s="28">
        <v>3130116</v>
      </c>
      <c r="B118" s="40" t="s">
        <v>132</v>
      </c>
      <c r="C118" s="30"/>
      <c r="D118" s="105">
        <f>SUM(geab:geru!D118:D118)</f>
        <v>0</v>
      </c>
      <c r="E118" s="105">
        <f>SUM(geab:geru!E118:E118)</f>
        <v>0</v>
      </c>
      <c r="F118" s="23">
        <f t="shared" si="9"/>
        <v>0</v>
      </c>
      <c r="G118" s="24">
        <f t="shared" si="10"/>
        <v>0</v>
      </c>
      <c r="H118" s="105">
        <f>SUM(geab:geru!H118:H118)</f>
        <v>0</v>
      </c>
      <c r="I118" s="25">
        <f t="shared" si="11"/>
        <v>0</v>
      </c>
      <c r="J118" s="105">
        <f>SUM(geab:geru!J118:J118)</f>
        <v>0</v>
      </c>
      <c r="K118" s="24">
        <f t="shared" si="12"/>
        <v>0</v>
      </c>
      <c r="L118" s="26">
        <f t="shared" si="16"/>
        <v>0</v>
      </c>
      <c r="M118" s="24">
        <f t="shared" si="13"/>
        <v>0</v>
      </c>
      <c r="N118" s="105">
        <f>SUM(geab:geru!N118:N118)</f>
        <v>0</v>
      </c>
      <c r="O118" s="24">
        <f t="shared" si="14"/>
        <v>0</v>
      </c>
      <c r="P118" s="27">
        <f t="shared" si="17"/>
        <v>0</v>
      </c>
      <c r="R118" s="105">
        <f>SUM(geab:geru!E118:E118)</f>
        <v>0</v>
      </c>
      <c r="S118" s="85">
        <f t="shared" si="15"/>
        <v>0</v>
      </c>
    </row>
    <row r="119" spans="1:19" hidden="1" x14ac:dyDescent="0.25">
      <c r="A119" s="28">
        <v>3130117</v>
      </c>
      <c r="B119" s="40" t="s">
        <v>133</v>
      </c>
      <c r="C119" s="30"/>
      <c r="D119" s="105">
        <f>SUM(geab:geru!D119:D119)</f>
        <v>0</v>
      </c>
      <c r="E119" s="105">
        <f>SUM(geab:geru!E119:E119)</f>
        <v>0</v>
      </c>
      <c r="F119" s="23">
        <f t="shared" si="9"/>
        <v>0</v>
      </c>
      <c r="G119" s="24">
        <f t="shared" si="10"/>
        <v>0</v>
      </c>
      <c r="H119" s="105">
        <f>SUM(geab:geru!H119:H119)</f>
        <v>0</v>
      </c>
      <c r="I119" s="25">
        <f t="shared" si="11"/>
        <v>0</v>
      </c>
      <c r="J119" s="105">
        <f>SUM(geab:geru!J119:J119)</f>
        <v>0</v>
      </c>
      <c r="K119" s="24">
        <f t="shared" si="12"/>
        <v>0</v>
      </c>
      <c r="L119" s="26">
        <f t="shared" si="16"/>
        <v>0</v>
      </c>
      <c r="M119" s="24">
        <f t="shared" si="13"/>
        <v>0</v>
      </c>
      <c r="N119" s="105">
        <f>SUM(geab:geru!N119:N119)</f>
        <v>0</v>
      </c>
      <c r="O119" s="24">
        <f t="shared" si="14"/>
        <v>0</v>
      </c>
      <c r="P119" s="27">
        <f t="shared" si="17"/>
        <v>0</v>
      </c>
      <c r="R119" s="105">
        <f>SUM(geab:geru!E119:E119)</f>
        <v>0</v>
      </c>
      <c r="S119" s="85">
        <f t="shared" si="15"/>
        <v>0</v>
      </c>
    </row>
    <row r="120" spans="1:19" hidden="1" x14ac:dyDescent="0.25">
      <c r="A120" s="28">
        <v>3130118</v>
      </c>
      <c r="B120" s="40" t="s">
        <v>134</v>
      </c>
      <c r="C120" s="30"/>
      <c r="D120" s="105">
        <f>SUM(geab:geru!D120:D120)</f>
        <v>0</v>
      </c>
      <c r="E120" s="105">
        <f>SUM(geab:geru!E120:E120)</f>
        <v>0</v>
      </c>
      <c r="F120" s="23">
        <f t="shared" si="9"/>
        <v>0</v>
      </c>
      <c r="G120" s="24">
        <f t="shared" si="10"/>
        <v>0</v>
      </c>
      <c r="H120" s="105">
        <f>SUM(geab:geru!H120:H120)</f>
        <v>0</v>
      </c>
      <c r="I120" s="25">
        <f t="shared" si="11"/>
        <v>0</v>
      </c>
      <c r="J120" s="105">
        <f>SUM(geab:geru!J120:J120)</f>
        <v>0</v>
      </c>
      <c r="K120" s="24">
        <f t="shared" si="12"/>
        <v>0</v>
      </c>
      <c r="L120" s="26">
        <f t="shared" si="16"/>
        <v>0</v>
      </c>
      <c r="M120" s="24">
        <f t="shared" si="13"/>
        <v>0</v>
      </c>
      <c r="N120" s="105">
        <f>SUM(geab:geru!N120:N120)</f>
        <v>0</v>
      </c>
      <c r="O120" s="24">
        <f t="shared" si="14"/>
        <v>0</v>
      </c>
      <c r="P120" s="27">
        <f t="shared" si="17"/>
        <v>0</v>
      </c>
      <c r="R120" s="105">
        <f>SUM(geab:geru!E120:E120)</f>
        <v>0</v>
      </c>
      <c r="S120" s="85">
        <f t="shared" si="15"/>
        <v>0</v>
      </c>
    </row>
    <row r="121" spans="1:19" ht="25.5" hidden="1" x14ac:dyDescent="0.25">
      <c r="A121" s="28">
        <v>3130119</v>
      </c>
      <c r="B121" s="40" t="s">
        <v>135</v>
      </c>
      <c r="C121" s="30"/>
      <c r="D121" s="105">
        <f>SUM(geab:geru!D121:D121)</f>
        <v>0</v>
      </c>
      <c r="E121" s="105">
        <f>SUM(geab:geru!E121:E121)</f>
        <v>0</v>
      </c>
      <c r="F121" s="23">
        <f t="shared" si="9"/>
        <v>0</v>
      </c>
      <c r="G121" s="24">
        <f t="shared" si="10"/>
        <v>0</v>
      </c>
      <c r="H121" s="105">
        <f>SUM(geab:geru!H121:H121)</f>
        <v>0</v>
      </c>
      <c r="I121" s="25">
        <f t="shared" si="11"/>
        <v>0</v>
      </c>
      <c r="J121" s="105">
        <f>SUM(geab:geru!J121:J121)</f>
        <v>0</v>
      </c>
      <c r="K121" s="24">
        <f t="shared" si="12"/>
        <v>0</v>
      </c>
      <c r="L121" s="26">
        <f t="shared" si="16"/>
        <v>0</v>
      </c>
      <c r="M121" s="24">
        <f t="shared" si="13"/>
        <v>0</v>
      </c>
      <c r="N121" s="105">
        <f>SUM(geab:geru!N121:N121)</f>
        <v>0</v>
      </c>
      <c r="O121" s="24">
        <f t="shared" si="14"/>
        <v>0</v>
      </c>
      <c r="P121" s="27">
        <f t="shared" si="17"/>
        <v>0</v>
      </c>
      <c r="R121" s="105">
        <f>SUM(geab:geru!E121:E121)</f>
        <v>0</v>
      </c>
      <c r="S121" s="85">
        <f t="shared" si="15"/>
        <v>0</v>
      </c>
    </row>
    <row r="122" spans="1:19" ht="25.5" hidden="1" x14ac:dyDescent="0.25">
      <c r="A122" s="28">
        <v>3130120</v>
      </c>
      <c r="B122" s="40" t="s">
        <v>136</v>
      </c>
      <c r="C122" s="30"/>
      <c r="D122" s="105">
        <f>SUM(geab:geru!D122:D122)</f>
        <v>0</v>
      </c>
      <c r="E122" s="105">
        <f>SUM(geab:geru!E122:E122)</f>
        <v>0</v>
      </c>
      <c r="F122" s="23">
        <f t="shared" si="9"/>
        <v>0</v>
      </c>
      <c r="G122" s="24">
        <f t="shared" si="10"/>
        <v>0</v>
      </c>
      <c r="H122" s="105">
        <f>SUM(geab:geru!H122:H122)</f>
        <v>0</v>
      </c>
      <c r="I122" s="25">
        <f t="shared" si="11"/>
        <v>0</v>
      </c>
      <c r="J122" s="105">
        <f>SUM(geab:geru!J122:J122)</f>
        <v>0</v>
      </c>
      <c r="K122" s="24">
        <f t="shared" si="12"/>
        <v>0</v>
      </c>
      <c r="L122" s="26">
        <f t="shared" si="16"/>
        <v>0</v>
      </c>
      <c r="M122" s="24">
        <f t="shared" si="13"/>
        <v>0</v>
      </c>
      <c r="N122" s="105">
        <f>SUM(geab:geru!N122:N122)</f>
        <v>0</v>
      </c>
      <c r="O122" s="24">
        <f t="shared" si="14"/>
        <v>0</v>
      </c>
      <c r="P122" s="27">
        <f t="shared" si="17"/>
        <v>0</v>
      </c>
      <c r="R122" s="105">
        <f>SUM(geab:geru!E122:E122)</f>
        <v>0</v>
      </c>
      <c r="S122" s="85">
        <f t="shared" si="15"/>
        <v>0</v>
      </c>
    </row>
    <row r="123" spans="1:19" hidden="1" x14ac:dyDescent="0.25">
      <c r="A123" s="28">
        <v>3130121</v>
      </c>
      <c r="B123" s="40" t="s">
        <v>137</v>
      </c>
      <c r="C123" s="30"/>
      <c r="D123" s="105">
        <f>SUM(geab:geru!D123:D123)</f>
        <v>0</v>
      </c>
      <c r="E123" s="105">
        <f>SUM(geab:geru!E123:E123)</f>
        <v>0</v>
      </c>
      <c r="F123" s="23">
        <f t="shared" si="9"/>
        <v>0</v>
      </c>
      <c r="G123" s="24">
        <f t="shared" si="10"/>
        <v>0</v>
      </c>
      <c r="H123" s="105">
        <f>SUM(geab:geru!H123:H123)</f>
        <v>0</v>
      </c>
      <c r="I123" s="25">
        <f t="shared" si="11"/>
        <v>0</v>
      </c>
      <c r="J123" s="105">
        <f>SUM(geab:geru!J123:J123)</f>
        <v>0</v>
      </c>
      <c r="K123" s="24">
        <f t="shared" si="12"/>
        <v>0</v>
      </c>
      <c r="L123" s="26">
        <f t="shared" si="16"/>
        <v>0</v>
      </c>
      <c r="M123" s="24">
        <f t="shared" si="13"/>
        <v>0</v>
      </c>
      <c r="N123" s="105">
        <f>SUM(geab:geru!N123:N123)</f>
        <v>0</v>
      </c>
      <c r="O123" s="24">
        <f t="shared" si="14"/>
        <v>0</v>
      </c>
      <c r="P123" s="27">
        <f t="shared" si="17"/>
        <v>0</v>
      </c>
      <c r="R123" s="105">
        <f>SUM(geab:geru!E123:E123)</f>
        <v>0</v>
      </c>
      <c r="S123" s="85">
        <f t="shared" si="15"/>
        <v>0</v>
      </c>
    </row>
    <row r="124" spans="1:19" ht="25.5" hidden="1" x14ac:dyDescent="0.25">
      <c r="A124" s="28">
        <v>3130122</v>
      </c>
      <c r="B124" s="40" t="s">
        <v>138</v>
      </c>
      <c r="C124" s="30"/>
      <c r="D124" s="105">
        <f>SUM(geab:geru!D124:D124)</f>
        <v>0</v>
      </c>
      <c r="E124" s="105">
        <f>SUM(geab:geru!E124:E124)</f>
        <v>0</v>
      </c>
      <c r="F124" s="23">
        <f t="shared" si="9"/>
        <v>0</v>
      </c>
      <c r="G124" s="24">
        <f t="shared" si="10"/>
        <v>0</v>
      </c>
      <c r="H124" s="105">
        <f>SUM(geab:geru!H124:H124)</f>
        <v>0</v>
      </c>
      <c r="I124" s="25">
        <f t="shared" si="11"/>
        <v>0</v>
      </c>
      <c r="J124" s="105">
        <f>SUM(geab:geru!J124:J124)</f>
        <v>0</v>
      </c>
      <c r="K124" s="24">
        <f t="shared" si="12"/>
        <v>0</v>
      </c>
      <c r="L124" s="26">
        <f t="shared" si="16"/>
        <v>0</v>
      </c>
      <c r="M124" s="24">
        <f t="shared" si="13"/>
        <v>0</v>
      </c>
      <c r="N124" s="105">
        <f>SUM(geab:geru!N124:N124)</f>
        <v>0</v>
      </c>
      <c r="O124" s="24">
        <f t="shared" si="14"/>
        <v>0</v>
      </c>
      <c r="P124" s="27">
        <f t="shared" si="17"/>
        <v>0</v>
      </c>
      <c r="R124" s="105">
        <f>SUM(geab:geru!E124:E124)</f>
        <v>0</v>
      </c>
      <c r="S124" s="85">
        <f t="shared" si="15"/>
        <v>0</v>
      </c>
    </row>
    <row r="125" spans="1:19" ht="25.5" hidden="1" x14ac:dyDescent="0.25">
      <c r="A125" s="28">
        <v>3130123</v>
      </c>
      <c r="B125" s="40" t="s">
        <v>139</v>
      </c>
      <c r="C125" s="30"/>
      <c r="D125" s="22">
        <f>SUM(D126:D127)</f>
        <v>0</v>
      </c>
      <c r="E125" s="22">
        <f>SUM(E126:E127)</f>
        <v>0</v>
      </c>
      <c r="F125" s="23">
        <f t="shared" si="9"/>
        <v>0</v>
      </c>
      <c r="G125" s="24">
        <f t="shared" si="10"/>
        <v>0</v>
      </c>
      <c r="H125" s="22">
        <f>SUM(H126:H127)</f>
        <v>0</v>
      </c>
      <c r="I125" s="25">
        <f t="shared" si="11"/>
        <v>0</v>
      </c>
      <c r="J125" s="22">
        <f>SUM(J126:J127)</f>
        <v>0</v>
      </c>
      <c r="K125" s="24">
        <f t="shared" si="12"/>
        <v>0</v>
      </c>
      <c r="L125" s="26">
        <f t="shared" si="16"/>
        <v>0</v>
      </c>
      <c r="M125" s="24">
        <f t="shared" si="13"/>
        <v>0</v>
      </c>
      <c r="N125" s="22">
        <f>SUM(N126:N127)</f>
        <v>0</v>
      </c>
      <c r="O125" s="24">
        <f t="shared" si="14"/>
        <v>0</v>
      </c>
      <c r="P125" s="27">
        <f t="shared" si="17"/>
        <v>0</v>
      </c>
      <c r="R125" s="105">
        <f>SUM(geab:geru!E125:E125)</f>
        <v>0</v>
      </c>
      <c r="S125" s="85">
        <f t="shared" si="15"/>
        <v>0</v>
      </c>
    </row>
    <row r="126" spans="1:19" hidden="1" x14ac:dyDescent="0.25">
      <c r="A126" s="28">
        <v>313012301</v>
      </c>
      <c r="B126" s="39" t="s">
        <v>24</v>
      </c>
      <c r="C126" s="30"/>
      <c r="D126" s="105">
        <f>SUM(geab:geru!D126:D126)</f>
        <v>0</v>
      </c>
      <c r="E126" s="105">
        <f>SUM(geab:geru!E126:E126)</f>
        <v>0</v>
      </c>
      <c r="F126" s="23">
        <f t="shared" si="9"/>
        <v>0</v>
      </c>
      <c r="G126" s="24">
        <f t="shared" si="10"/>
        <v>0</v>
      </c>
      <c r="H126" s="105">
        <f>SUM(geab:geru!H126:H126)</f>
        <v>0</v>
      </c>
      <c r="I126" s="25">
        <f t="shared" si="11"/>
        <v>0</v>
      </c>
      <c r="J126" s="105">
        <f>SUM(geab:geru!J126:J126)</f>
        <v>0</v>
      </c>
      <c r="K126" s="24">
        <f t="shared" si="12"/>
        <v>0</v>
      </c>
      <c r="L126" s="26">
        <f t="shared" si="16"/>
        <v>0</v>
      </c>
      <c r="M126" s="24">
        <f t="shared" si="13"/>
        <v>0</v>
      </c>
      <c r="N126" s="105">
        <f>SUM(geab:geru!N126:N126)</f>
        <v>0</v>
      </c>
      <c r="O126" s="24">
        <f t="shared" si="14"/>
        <v>0</v>
      </c>
      <c r="P126" s="27">
        <f t="shared" si="17"/>
        <v>0</v>
      </c>
      <c r="R126" s="105">
        <f>SUM(geab:geru!E126:E126)</f>
        <v>0</v>
      </c>
      <c r="S126" s="85">
        <f t="shared" si="15"/>
        <v>0</v>
      </c>
    </row>
    <row r="127" spans="1:19" hidden="1" x14ac:dyDescent="0.25">
      <c r="A127" s="28">
        <v>313012302</v>
      </c>
      <c r="B127" s="39" t="s">
        <v>140</v>
      </c>
      <c r="C127" s="30"/>
      <c r="D127" s="105">
        <f>SUM(geab:geru!D127:D127)</f>
        <v>0</v>
      </c>
      <c r="E127" s="105">
        <f>SUM(geab:geru!E127:E127)</f>
        <v>0</v>
      </c>
      <c r="F127" s="23">
        <f t="shared" si="9"/>
        <v>0</v>
      </c>
      <c r="G127" s="24">
        <f t="shared" si="10"/>
        <v>0</v>
      </c>
      <c r="H127" s="105">
        <f>SUM(geab:geru!H127:H127)</f>
        <v>0</v>
      </c>
      <c r="I127" s="25">
        <f t="shared" si="11"/>
        <v>0</v>
      </c>
      <c r="J127" s="105">
        <f>SUM(geab:geru!J127:J127)</f>
        <v>0</v>
      </c>
      <c r="K127" s="24">
        <f t="shared" si="12"/>
        <v>0</v>
      </c>
      <c r="L127" s="26">
        <f t="shared" si="16"/>
        <v>0</v>
      </c>
      <c r="M127" s="24">
        <f t="shared" si="13"/>
        <v>0</v>
      </c>
      <c r="N127" s="105">
        <f>SUM(geab:geru!N127:N127)</f>
        <v>0</v>
      </c>
      <c r="O127" s="24">
        <f t="shared" si="14"/>
        <v>0</v>
      </c>
      <c r="P127" s="27">
        <f t="shared" si="17"/>
        <v>0</v>
      </c>
      <c r="R127" s="105">
        <f>SUM(geab:geru!E127:E127)</f>
        <v>0</v>
      </c>
      <c r="S127" s="85">
        <f t="shared" si="15"/>
        <v>0</v>
      </c>
    </row>
    <row r="128" spans="1:19" hidden="1" x14ac:dyDescent="0.25">
      <c r="A128" s="44">
        <v>3130124</v>
      </c>
      <c r="B128" s="40" t="s">
        <v>141</v>
      </c>
      <c r="C128" s="30"/>
      <c r="D128" s="105">
        <f>SUM(geab:geru!D128:D128)</f>
        <v>0</v>
      </c>
      <c r="E128" s="105">
        <f>SUM(geab:geru!E128:E128)</f>
        <v>0</v>
      </c>
      <c r="F128" s="23">
        <f t="shared" si="9"/>
        <v>0</v>
      </c>
      <c r="G128" s="24">
        <f t="shared" si="10"/>
        <v>0</v>
      </c>
      <c r="H128" s="105">
        <f>SUM(geab:geru!H128:H128)</f>
        <v>0</v>
      </c>
      <c r="I128" s="25">
        <f t="shared" si="11"/>
        <v>0</v>
      </c>
      <c r="J128" s="105">
        <f>SUM(geab:geru!J128:J128)</f>
        <v>0</v>
      </c>
      <c r="K128" s="24">
        <f t="shared" si="12"/>
        <v>0</v>
      </c>
      <c r="L128" s="26">
        <f t="shared" si="16"/>
        <v>0</v>
      </c>
      <c r="M128" s="24">
        <f t="shared" si="13"/>
        <v>0</v>
      </c>
      <c r="N128" s="105">
        <f>SUM(geab:geru!N128:N128)</f>
        <v>0</v>
      </c>
      <c r="O128" s="24">
        <f t="shared" si="14"/>
        <v>0</v>
      </c>
      <c r="P128" s="27">
        <f t="shared" si="17"/>
        <v>0</v>
      </c>
      <c r="R128" s="105">
        <f>SUM(geab:geru!E128:E128)</f>
        <v>0</v>
      </c>
      <c r="S128" s="85">
        <f t="shared" si="15"/>
        <v>0</v>
      </c>
    </row>
    <row r="129" spans="1:19" ht="25.5" hidden="1" x14ac:dyDescent="0.25">
      <c r="A129" s="44">
        <v>3130125</v>
      </c>
      <c r="B129" s="40" t="s">
        <v>142</v>
      </c>
      <c r="C129" s="30"/>
      <c r="D129" s="22">
        <f>SUM(D130:D133)</f>
        <v>0</v>
      </c>
      <c r="E129" s="22">
        <f>SUM(E130:E133)</f>
        <v>0</v>
      </c>
      <c r="F129" s="23">
        <f t="shared" si="9"/>
        <v>0</v>
      </c>
      <c r="G129" s="24">
        <f t="shared" si="10"/>
        <v>0</v>
      </c>
      <c r="H129" s="22">
        <f>SUM(H130:H133)</f>
        <v>0</v>
      </c>
      <c r="I129" s="25">
        <f t="shared" si="11"/>
        <v>0</v>
      </c>
      <c r="J129" s="22">
        <f>SUM(J130:J133)</f>
        <v>0</v>
      </c>
      <c r="K129" s="24">
        <f t="shared" si="12"/>
        <v>0</v>
      </c>
      <c r="L129" s="26">
        <f t="shared" si="16"/>
        <v>0</v>
      </c>
      <c r="M129" s="24">
        <f t="shared" si="13"/>
        <v>0</v>
      </c>
      <c r="N129" s="22">
        <f>SUM(N130:N133)</f>
        <v>0</v>
      </c>
      <c r="O129" s="24">
        <f t="shared" si="14"/>
        <v>0</v>
      </c>
      <c r="P129" s="27">
        <f t="shared" si="17"/>
        <v>0</v>
      </c>
      <c r="R129" s="105">
        <f>SUM(geab:geru!E129:E129)</f>
        <v>0</v>
      </c>
      <c r="S129" s="85">
        <f t="shared" si="15"/>
        <v>0</v>
      </c>
    </row>
    <row r="130" spans="1:19" hidden="1" x14ac:dyDescent="0.25">
      <c r="A130" s="28">
        <v>313012503</v>
      </c>
      <c r="B130" s="39" t="s">
        <v>24</v>
      </c>
      <c r="C130" s="30"/>
      <c r="D130" s="105">
        <f>SUM(geab:geru!D130:D130)</f>
        <v>0</v>
      </c>
      <c r="E130" s="105">
        <f>SUM(geab:geru!E130:E130)</f>
        <v>0</v>
      </c>
      <c r="F130" s="23">
        <f t="shared" si="9"/>
        <v>0</v>
      </c>
      <c r="G130" s="24">
        <f t="shared" si="10"/>
        <v>0</v>
      </c>
      <c r="H130" s="105">
        <f>SUM(geab:geru!H130:H130)</f>
        <v>0</v>
      </c>
      <c r="I130" s="25">
        <f t="shared" si="11"/>
        <v>0</v>
      </c>
      <c r="J130" s="105">
        <f>SUM(geab:geru!J130:J130)</f>
        <v>0</v>
      </c>
      <c r="K130" s="24">
        <f t="shared" si="12"/>
        <v>0</v>
      </c>
      <c r="L130" s="26">
        <f t="shared" si="16"/>
        <v>0</v>
      </c>
      <c r="M130" s="24">
        <f t="shared" si="13"/>
        <v>0</v>
      </c>
      <c r="N130" s="105">
        <f>SUM(geab:geru!N130:N130)</f>
        <v>0</v>
      </c>
      <c r="O130" s="24">
        <f t="shared" si="14"/>
        <v>0</v>
      </c>
      <c r="P130" s="27">
        <f t="shared" si="17"/>
        <v>0</v>
      </c>
      <c r="R130" s="105">
        <f>SUM(geab:geru!E130:E130)</f>
        <v>0</v>
      </c>
      <c r="S130" s="85">
        <f t="shared" si="15"/>
        <v>0</v>
      </c>
    </row>
    <row r="131" spans="1:19" hidden="1" x14ac:dyDescent="0.25">
      <c r="A131" s="28">
        <v>313012504</v>
      </c>
      <c r="B131" s="40" t="s">
        <v>143</v>
      </c>
      <c r="C131" s="30"/>
      <c r="D131" s="105">
        <f>SUM(geab:geru!D131:D131)</f>
        <v>0</v>
      </c>
      <c r="E131" s="105">
        <f>SUM(geab:geru!E131:E131)</f>
        <v>0</v>
      </c>
      <c r="F131" s="23">
        <f t="shared" si="9"/>
        <v>0</v>
      </c>
      <c r="G131" s="24">
        <f t="shared" si="10"/>
        <v>0</v>
      </c>
      <c r="H131" s="105">
        <f>SUM(geab:geru!H131:H131)</f>
        <v>0</v>
      </c>
      <c r="I131" s="25">
        <f t="shared" si="11"/>
        <v>0</v>
      </c>
      <c r="J131" s="105">
        <f>SUM(geab:geru!J131:J131)</f>
        <v>0</v>
      </c>
      <c r="K131" s="24">
        <f t="shared" si="12"/>
        <v>0</v>
      </c>
      <c r="L131" s="26">
        <f t="shared" si="16"/>
        <v>0</v>
      </c>
      <c r="M131" s="24">
        <f t="shared" si="13"/>
        <v>0</v>
      </c>
      <c r="N131" s="105">
        <f>SUM(geab:geru!N131:N131)</f>
        <v>0</v>
      </c>
      <c r="O131" s="24">
        <f t="shared" si="14"/>
        <v>0</v>
      </c>
      <c r="P131" s="27">
        <f t="shared" si="17"/>
        <v>0</v>
      </c>
      <c r="R131" s="105">
        <f>SUM(geab:geru!E131:E131)</f>
        <v>0</v>
      </c>
      <c r="S131" s="85">
        <f t="shared" si="15"/>
        <v>0</v>
      </c>
    </row>
    <row r="132" spans="1:19" ht="26.25" hidden="1" x14ac:dyDescent="0.25">
      <c r="A132" s="28">
        <v>313012505</v>
      </c>
      <c r="B132" s="39" t="s">
        <v>144</v>
      </c>
      <c r="C132" s="30"/>
      <c r="D132" s="105">
        <f>SUM(geab:geru!D132:D132)</f>
        <v>0</v>
      </c>
      <c r="E132" s="105">
        <f>SUM(geab:geru!E132:E132)</f>
        <v>0</v>
      </c>
      <c r="F132" s="23">
        <f t="shared" si="9"/>
        <v>0</v>
      </c>
      <c r="G132" s="24">
        <f t="shared" si="10"/>
        <v>0</v>
      </c>
      <c r="H132" s="105">
        <f>SUM(geab:geru!H132:H132)</f>
        <v>0</v>
      </c>
      <c r="I132" s="25">
        <f t="shared" si="11"/>
        <v>0</v>
      </c>
      <c r="J132" s="105">
        <f>SUM(geab:geru!J132:J132)</f>
        <v>0</v>
      </c>
      <c r="K132" s="24">
        <f t="shared" si="12"/>
        <v>0</v>
      </c>
      <c r="L132" s="26">
        <f t="shared" si="16"/>
        <v>0</v>
      </c>
      <c r="M132" s="24">
        <f t="shared" si="13"/>
        <v>0</v>
      </c>
      <c r="N132" s="105">
        <f>SUM(geab:geru!N132:N132)</f>
        <v>0</v>
      </c>
      <c r="O132" s="24">
        <f t="shared" si="14"/>
        <v>0</v>
      </c>
      <c r="P132" s="27">
        <f t="shared" si="17"/>
        <v>0</v>
      </c>
      <c r="R132" s="105">
        <f>SUM(geab:geru!E132:E132)</f>
        <v>0</v>
      </c>
      <c r="S132" s="85">
        <f t="shared" si="15"/>
        <v>0</v>
      </c>
    </row>
    <row r="133" spans="1:19" hidden="1" x14ac:dyDescent="0.25">
      <c r="A133" s="28">
        <v>313012507</v>
      </c>
      <c r="B133" s="40" t="s">
        <v>145</v>
      </c>
      <c r="C133" s="30"/>
      <c r="D133" s="105">
        <f>SUM(geab:geru!D133:D133)</f>
        <v>0</v>
      </c>
      <c r="E133" s="105">
        <f>SUM(geab:geru!E133:E133)</f>
        <v>0</v>
      </c>
      <c r="F133" s="23">
        <f t="shared" si="9"/>
        <v>0</v>
      </c>
      <c r="G133" s="24">
        <f t="shared" si="10"/>
        <v>0</v>
      </c>
      <c r="H133" s="105">
        <f>SUM(geab:geru!H133:H133)</f>
        <v>0</v>
      </c>
      <c r="I133" s="25">
        <f t="shared" si="11"/>
        <v>0</v>
      </c>
      <c r="J133" s="105">
        <f>SUM(geab:geru!J133:J133)</f>
        <v>0</v>
      </c>
      <c r="K133" s="24">
        <f t="shared" si="12"/>
        <v>0</v>
      </c>
      <c r="L133" s="26">
        <f t="shared" si="16"/>
        <v>0</v>
      </c>
      <c r="M133" s="24">
        <f t="shared" si="13"/>
        <v>0</v>
      </c>
      <c r="N133" s="105">
        <f>SUM(geab:geru!N133:N133)</f>
        <v>0</v>
      </c>
      <c r="O133" s="24">
        <f t="shared" si="14"/>
        <v>0</v>
      </c>
      <c r="P133" s="27">
        <f t="shared" si="17"/>
        <v>0</v>
      </c>
      <c r="R133" s="105">
        <f>SUM(geab:geru!E133:E133)</f>
        <v>0</v>
      </c>
      <c r="S133" s="85">
        <f t="shared" si="15"/>
        <v>0</v>
      </c>
    </row>
    <row r="134" spans="1:19" hidden="1" x14ac:dyDescent="0.25">
      <c r="A134" s="28">
        <v>3130126</v>
      </c>
      <c r="B134" s="40" t="s">
        <v>146</v>
      </c>
      <c r="C134" s="30"/>
      <c r="D134" s="105">
        <f>SUM(geab:geru!D134:D134)</f>
        <v>0</v>
      </c>
      <c r="E134" s="105">
        <f>SUM(geab:geru!E134:E134)</f>
        <v>0</v>
      </c>
      <c r="F134" s="23">
        <f t="shared" si="9"/>
        <v>0</v>
      </c>
      <c r="G134" s="24">
        <f t="shared" si="10"/>
        <v>0</v>
      </c>
      <c r="H134" s="105">
        <f>SUM(geab:geru!H134:H134)</f>
        <v>0</v>
      </c>
      <c r="I134" s="25">
        <f t="shared" si="11"/>
        <v>0</v>
      </c>
      <c r="J134" s="105">
        <f>SUM(geab:geru!J134:J134)</f>
        <v>0</v>
      </c>
      <c r="K134" s="24">
        <f t="shared" si="12"/>
        <v>0</v>
      </c>
      <c r="L134" s="26">
        <f t="shared" si="16"/>
        <v>0</v>
      </c>
      <c r="M134" s="24">
        <f t="shared" si="13"/>
        <v>0</v>
      </c>
      <c r="N134" s="105">
        <f>SUM(geab:geru!N134:N134)</f>
        <v>0</v>
      </c>
      <c r="O134" s="24">
        <f t="shared" si="14"/>
        <v>0</v>
      </c>
      <c r="P134" s="27">
        <f t="shared" si="17"/>
        <v>0</v>
      </c>
      <c r="R134" s="105">
        <f>SUM(geab:geru!E134:E134)</f>
        <v>0</v>
      </c>
      <c r="S134" s="85">
        <f t="shared" si="15"/>
        <v>0</v>
      </c>
    </row>
    <row r="135" spans="1:19" hidden="1" x14ac:dyDescent="0.25">
      <c r="A135" s="28">
        <v>3130127</v>
      </c>
      <c r="B135" s="40" t="s">
        <v>147</v>
      </c>
      <c r="C135" s="30"/>
      <c r="D135" s="105">
        <f>SUM(geab:geru!D135:D135)</f>
        <v>0</v>
      </c>
      <c r="E135" s="105">
        <f>SUM(geab:geru!E135:E135)</f>
        <v>0</v>
      </c>
      <c r="F135" s="23">
        <f t="shared" si="9"/>
        <v>0</v>
      </c>
      <c r="G135" s="24">
        <f t="shared" si="10"/>
        <v>0</v>
      </c>
      <c r="H135" s="105">
        <f>SUM(geab:geru!H135:H135)</f>
        <v>0</v>
      </c>
      <c r="I135" s="25">
        <f t="shared" si="11"/>
        <v>0</v>
      </c>
      <c r="J135" s="105">
        <f>SUM(geab:geru!J135:J135)</f>
        <v>0</v>
      </c>
      <c r="K135" s="24">
        <f t="shared" si="12"/>
        <v>0</v>
      </c>
      <c r="L135" s="26">
        <f t="shared" si="16"/>
        <v>0</v>
      </c>
      <c r="M135" s="24">
        <f t="shared" si="13"/>
        <v>0</v>
      </c>
      <c r="N135" s="105">
        <f>SUM(geab:geru!N135:N135)</f>
        <v>0</v>
      </c>
      <c r="O135" s="24">
        <f t="shared" si="14"/>
        <v>0</v>
      </c>
      <c r="P135" s="27">
        <f t="shared" si="17"/>
        <v>0</v>
      </c>
      <c r="R135" s="105">
        <f>SUM(geab:geru!E135:E135)</f>
        <v>0</v>
      </c>
      <c r="S135" s="85">
        <f t="shared" si="15"/>
        <v>0</v>
      </c>
    </row>
    <row r="136" spans="1:19" hidden="1" x14ac:dyDescent="0.25">
      <c r="A136" s="28">
        <v>3130128</v>
      </c>
      <c r="B136" s="40" t="s">
        <v>148</v>
      </c>
      <c r="C136" s="30"/>
      <c r="D136" s="105">
        <f>SUM(geab:geru!D136:D136)</f>
        <v>0</v>
      </c>
      <c r="E136" s="105">
        <f>SUM(geab:geru!E136:E136)</f>
        <v>0</v>
      </c>
      <c r="F136" s="23">
        <f t="shared" ref="F136:F200" si="18">SUM(D136+E136)</f>
        <v>0</v>
      </c>
      <c r="G136" s="24">
        <f t="shared" ref="G136:G200" si="19">IF(OR(F136=0,F$7=0),0,F136/F$7)*100</f>
        <v>0</v>
      </c>
      <c r="H136" s="105">
        <f>SUM(geab:geru!H136:H136)</f>
        <v>0</v>
      </c>
      <c r="I136" s="25">
        <f t="shared" ref="I136:I200" si="20">SUM(F136-H136)</f>
        <v>0</v>
      </c>
      <c r="J136" s="105">
        <f>SUM(geab:geru!J136:J136)</f>
        <v>0</v>
      </c>
      <c r="K136" s="24">
        <f t="shared" ref="K136:K199" si="21">IF(OR(J136=0,F136=0),0,J136/F136)*100</f>
        <v>0</v>
      </c>
      <c r="L136" s="26">
        <f t="shared" si="16"/>
        <v>0</v>
      </c>
      <c r="M136" s="24">
        <f t="shared" ref="M136:M199" si="22">IF(OR(L136=0,F136=0),0,L136/F136)*100</f>
        <v>0</v>
      </c>
      <c r="N136" s="105">
        <f>SUM(geab:geru!N136:N136)</f>
        <v>0</v>
      </c>
      <c r="O136" s="24">
        <f t="shared" ref="O136:O199" si="23">IF(OR(N136=0,F136=0),0,N136/F136)*100</f>
        <v>0</v>
      </c>
      <c r="P136" s="27">
        <f t="shared" si="17"/>
        <v>0</v>
      </c>
      <c r="R136" s="105">
        <f>SUM(geab:geru!E136:E136)</f>
        <v>0</v>
      </c>
      <c r="S136" s="85">
        <f t="shared" ref="S136:S199" si="24">SUM(E136-R136)</f>
        <v>0</v>
      </c>
    </row>
    <row r="137" spans="1:19" hidden="1" x14ac:dyDescent="0.25">
      <c r="A137" s="28">
        <v>31302</v>
      </c>
      <c r="B137" s="43" t="s">
        <v>149</v>
      </c>
      <c r="C137" s="30"/>
      <c r="D137" s="22">
        <f>SUM(D138:D169)-D147</f>
        <v>0</v>
      </c>
      <c r="E137" s="22">
        <f>SUM(E138:E169)-E147</f>
        <v>0</v>
      </c>
      <c r="F137" s="23">
        <f t="shared" si="18"/>
        <v>0</v>
      </c>
      <c r="G137" s="24">
        <f t="shared" si="19"/>
        <v>0</v>
      </c>
      <c r="H137" s="22">
        <f>SUM(H138:H169)-H147</f>
        <v>0</v>
      </c>
      <c r="I137" s="25">
        <f t="shared" si="20"/>
        <v>0</v>
      </c>
      <c r="J137" s="22">
        <f>SUM(J138:J169)-J147</f>
        <v>0</v>
      </c>
      <c r="K137" s="24">
        <f t="shared" si="21"/>
        <v>0</v>
      </c>
      <c r="L137" s="26">
        <f t="shared" si="16"/>
        <v>0</v>
      </c>
      <c r="M137" s="24">
        <f t="shared" si="22"/>
        <v>0</v>
      </c>
      <c r="N137" s="22">
        <f>SUM(N138:N169)-N147</f>
        <v>0</v>
      </c>
      <c r="O137" s="24">
        <f t="shared" si="23"/>
        <v>0</v>
      </c>
      <c r="P137" s="27">
        <f t="shared" si="17"/>
        <v>0</v>
      </c>
      <c r="R137" s="105">
        <f>SUM(geab:geru!E137:E137)</f>
        <v>0</v>
      </c>
      <c r="S137" s="85">
        <f t="shared" si="24"/>
        <v>0</v>
      </c>
    </row>
    <row r="138" spans="1:19" hidden="1" x14ac:dyDescent="0.25">
      <c r="A138" s="28">
        <v>3130201</v>
      </c>
      <c r="B138" s="40" t="s">
        <v>150</v>
      </c>
      <c r="C138" s="30"/>
      <c r="D138" s="105">
        <f>SUM(geab:geru!D138:D138)</f>
        <v>0</v>
      </c>
      <c r="E138" s="105">
        <f>SUM(geab:geru!E138:E138)</f>
        <v>0</v>
      </c>
      <c r="F138" s="32">
        <f t="shared" si="18"/>
        <v>0</v>
      </c>
      <c r="G138" s="33">
        <f t="shared" si="19"/>
        <v>0</v>
      </c>
      <c r="H138" s="105">
        <f>SUM(geab:geru!H138:H138)</f>
        <v>0</v>
      </c>
      <c r="I138" s="34">
        <f t="shared" si="20"/>
        <v>0</v>
      </c>
      <c r="J138" s="105">
        <f>SUM(geab:geru!J138:J138)</f>
        <v>0</v>
      </c>
      <c r="K138" s="33">
        <f t="shared" si="21"/>
        <v>0</v>
      </c>
      <c r="L138" s="35">
        <f t="shared" si="16"/>
        <v>0</v>
      </c>
      <c r="M138" s="33">
        <f t="shared" si="22"/>
        <v>0</v>
      </c>
      <c r="N138" s="105">
        <f>SUM(geab:geru!N138:N138)</f>
        <v>0</v>
      </c>
      <c r="O138" s="33">
        <f t="shared" si="23"/>
        <v>0</v>
      </c>
      <c r="P138" s="36">
        <f t="shared" si="17"/>
        <v>0</v>
      </c>
      <c r="R138" s="105">
        <f>SUM(geab:geru!E138:E138)</f>
        <v>0</v>
      </c>
      <c r="S138" s="85">
        <f t="shared" si="24"/>
        <v>0</v>
      </c>
    </row>
    <row r="139" spans="1:19" hidden="1" x14ac:dyDescent="0.25">
      <c r="A139" s="28">
        <v>3130202</v>
      </c>
      <c r="B139" s="40" t="s">
        <v>151</v>
      </c>
      <c r="C139" s="30"/>
      <c r="D139" s="105">
        <f>SUM(geab:geru!D139:D139)</f>
        <v>0</v>
      </c>
      <c r="E139" s="105">
        <f>SUM(geab:geru!E139:E139)</f>
        <v>0</v>
      </c>
      <c r="F139" s="32">
        <f t="shared" si="18"/>
        <v>0</v>
      </c>
      <c r="G139" s="33">
        <f t="shared" si="19"/>
        <v>0</v>
      </c>
      <c r="H139" s="105">
        <f>SUM(geab:geru!H139:H139)</f>
        <v>0</v>
      </c>
      <c r="I139" s="34">
        <f t="shared" si="20"/>
        <v>0</v>
      </c>
      <c r="J139" s="105">
        <f>SUM(geab:geru!J139:J139)</f>
        <v>0</v>
      </c>
      <c r="K139" s="33">
        <f t="shared" si="21"/>
        <v>0</v>
      </c>
      <c r="L139" s="35">
        <f t="shared" si="16"/>
        <v>0</v>
      </c>
      <c r="M139" s="33">
        <f t="shared" si="22"/>
        <v>0</v>
      </c>
      <c r="N139" s="105">
        <f>SUM(geab:geru!N139:N139)</f>
        <v>0</v>
      </c>
      <c r="O139" s="33">
        <f t="shared" si="23"/>
        <v>0</v>
      </c>
      <c r="P139" s="36">
        <f t="shared" si="17"/>
        <v>0</v>
      </c>
      <c r="R139" s="105">
        <f>SUM(geab:geru!E139:E139)</f>
        <v>0</v>
      </c>
      <c r="S139" s="85">
        <f t="shared" si="24"/>
        <v>0</v>
      </c>
    </row>
    <row r="140" spans="1:19" hidden="1" x14ac:dyDescent="0.25">
      <c r="A140" s="28">
        <v>3130203</v>
      </c>
      <c r="B140" s="40" t="s">
        <v>152</v>
      </c>
      <c r="C140" s="30"/>
      <c r="D140" s="105">
        <f>SUM(geab:geru!D140:D140)</f>
        <v>0</v>
      </c>
      <c r="E140" s="105">
        <f>SUM(geab:geru!E140:E140)</f>
        <v>0</v>
      </c>
      <c r="F140" s="32">
        <f t="shared" si="18"/>
        <v>0</v>
      </c>
      <c r="G140" s="33">
        <f t="shared" si="19"/>
        <v>0</v>
      </c>
      <c r="H140" s="105">
        <f>SUM(geab:geru!H140:H140)</f>
        <v>0</v>
      </c>
      <c r="I140" s="34">
        <f t="shared" si="20"/>
        <v>0</v>
      </c>
      <c r="J140" s="105">
        <f>SUM(geab:geru!J140:J140)</f>
        <v>0</v>
      </c>
      <c r="K140" s="33">
        <f t="shared" si="21"/>
        <v>0</v>
      </c>
      <c r="L140" s="35">
        <f t="shared" si="16"/>
        <v>0</v>
      </c>
      <c r="M140" s="33">
        <f t="shared" si="22"/>
        <v>0</v>
      </c>
      <c r="N140" s="105">
        <f>SUM(geab:geru!N140:N140)</f>
        <v>0</v>
      </c>
      <c r="O140" s="33">
        <f t="shared" si="23"/>
        <v>0</v>
      </c>
      <c r="P140" s="36">
        <f t="shared" si="17"/>
        <v>0</v>
      </c>
      <c r="R140" s="105">
        <f>SUM(geab:geru!E140:E140)</f>
        <v>0</v>
      </c>
      <c r="S140" s="85">
        <f t="shared" si="24"/>
        <v>0</v>
      </c>
    </row>
    <row r="141" spans="1:19" hidden="1" x14ac:dyDescent="0.25">
      <c r="A141" s="28">
        <v>3130204</v>
      </c>
      <c r="B141" s="40" t="s">
        <v>153</v>
      </c>
      <c r="C141" s="30"/>
      <c r="D141" s="105">
        <f>SUM(geab:geru!D141:D141)</f>
        <v>0</v>
      </c>
      <c r="E141" s="105">
        <f>SUM(geab:geru!E141:E141)</f>
        <v>0</v>
      </c>
      <c r="F141" s="32">
        <f t="shared" si="18"/>
        <v>0</v>
      </c>
      <c r="G141" s="33">
        <f t="shared" si="19"/>
        <v>0</v>
      </c>
      <c r="H141" s="105">
        <f>SUM(geab:geru!H141:H141)</f>
        <v>0</v>
      </c>
      <c r="I141" s="34">
        <f t="shared" si="20"/>
        <v>0</v>
      </c>
      <c r="J141" s="105">
        <f>SUM(geab:geru!J141:J141)</f>
        <v>0</v>
      </c>
      <c r="K141" s="33">
        <f t="shared" si="21"/>
        <v>0</v>
      </c>
      <c r="L141" s="35">
        <f t="shared" si="16"/>
        <v>0</v>
      </c>
      <c r="M141" s="33">
        <f t="shared" si="22"/>
        <v>0</v>
      </c>
      <c r="N141" s="105">
        <f>SUM(geab:geru!N141:N141)</f>
        <v>0</v>
      </c>
      <c r="O141" s="33">
        <f t="shared" si="23"/>
        <v>0</v>
      </c>
      <c r="P141" s="36">
        <f t="shared" si="17"/>
        <v>0</v>
      </c>
      <c r="R141" s="105">
        <f>SUM(geab:geru!E141:E141)</f>
        <v>0</v>
      </c>
      <c r="S141" s="85">
        <f t="shared" si="24"/>
        <v>0</v>
      </c>
    </row>
    <row r="142" spans="1:19" hidden="1" x14ac:dyDescent="0.25">
      <c r="A142" s="28">
        <v>3130206</v>
      </c>
      <c r="B142" s="40" t="s">
        <v>154</v>
      </c>
      <c r="C142" s="30"/>
      <c r="D142" s="105">
        <f>SUM(geab:geru!D142:D142)</f>
        <v>0</v>
      </c>
      <c r="E142" s="105">
        <f>SUM(geab:geru!E142:E142)</f>
        <v>0</v>
      </c>
      <c r="F142" s="32">
        <f t="shared" si="18"/>
        <v>0</v>
      </c>
      <c r="G142" s="33">
        <f t="shared" si="19"/>
        <v>0</v>
      </c>
      <c r="H142" s="105">
        <f>SUM(geab:geru!H142:H142)</f>
        <v>0</v>
      </c>
      <c r="I142" s="34">
        <f t="shared" si="20"/>
        <v>0</v>
      </c>
      <c r="J142" s="105">
        <f>SUM(geab:geru!J142:J142)</f>
        <v>0</v>
      </c>
      <c r="K142" s="33">
        <f t="shared" si="21"/>
        <v>0</v>
      </c>
      <c r="L142" s="35">
        <f t="shared" si="16"/>
        <v>0</v>
      </c>
      <c r="M142" s="33">
        <f t="shared" si="22"/>
        <v>0</v>
      </c>
      <c r="N142" s="105">
        <f>SUM(geab:geru!N142:N142)</f>
        <v>0</v>
      </c>
      <c r="O142" s="33">
        <f t="shared" si="23"/>
        <v>0</v>
      </c>
      <c r="P142" s="36">
        <f t="shared" si="17"/>
        <v>0</v>
      </c>
      <c r="R142" s="105">
        <f>SUM(geab:geru!E142:E142)</f>
        <v>0</v>
      </c>
      <c r="S142" s="85">
        <f t="shared" si="24"/>
        <v>0</v>
      </c>
    </row>
    <row r="143" spans="1:19" hidden="1" x14ac:dyDescent="0.25">
      <c r="A143" s="28">
        <v>3130207</v>
      </c>
      <c r="B143" s="45" t="s">
        <v>155</v>
      </c>
      <c r="C143" s="30"/>
      <c r="D143" s="105">
        <f>SUM(geab:geru!D143:D143)</f>
        <v>0</v>
      </c>
      <c r="E143" s="105">
        <f>SUM(geab:geru!E143:E143)</f>
        <v>0</v>
      </c>
      <c r="F143" s="32">
        <f t="shared" si="18"/>
        <v>0</v>
      </c>
      <c r="G143" s="33">
        <f t="shared" si="19"/>
        <v>0</v>
      </c>
      <c r="H143" s="105">
        <f>SUM(geab:geru!H143:H143)</f>
        <v>0</v>
      </c>
      <c r="I143" s="34">
        <f t="shared" si="20"/>
        <v>0</v>
      </c>
      <c r="J143" s="105">
        <f>SUM(geab:geru!J143:J143)</f>
        <v>0</v>
      </c>
      <c r="K143" s="33">
        <f t="shared" si="21"/>
        <v>0</v>
      </c>
      <c r="L143" s="35">
        <f t="shared" si="16"/>
        <v>0</v>
      </c>
      <c r="M143" s="33">
        <f t="shared" si="22"/>
        <v>0</v>
      </c>
      <c r="N143" s="105">
        <f>SUM(geab:geru!N143:N143)</f>
        <v>0</v>
      </c>
      <c r="O143" s="33">
        <f t="shared" si="23"/>
        <v>0</v>
      </c>
      <c r="P143" s="36">
        <f t="shared" si="17"/>
        <v>0</v>
      </c>
      <c r="R143" s="105">
        <f>SUM(geab:geru!E143:E143)</f>
        <v>0</v>
      </c>
      <c r="S143" s="85">
        <f t="shared" si="24"/>
        <v>0</v>
      </c>
    </row>
    <row r="144" spans="1:19" hidden="1" x14ac:dyDescent="0.25">
      <c r="A144" s="28">
        <v>3130212</v>
      </c>
      <c r="B144" s="40" t="s">
        <v>156</v>
      </c>
      <c r="C144" s="30"/>
      <c r="D144" s="105">
        <f>SUM(geab:geru!D144:D144)</f>
        <v>0</v>
      </c>
      <c r="E144" s="105">
        <f>SUM(geab:geru!E144:E144)</f>
        <v>0</v>
      </c>
      <c r="F144" s="32">
        <f t="shared" si="18"/>
        <v>0</v>
      </c>
      <c r="G144" s="33">
        <f t="shared" si="19"/>
        <v>0</v>
      </c>
      <c r="H144" s="105">
        <f>SUM(geab:geru!H144:H144)</f>
        <v>0</v>
      </c>
      <c r="I144" s="34">
        <f t="shared" si="20"/>
        <v>0</v>
      </c>
      <c r="J144" s="105">
        <f>SUM(geab:geru!J144:J144)</f>
        <v>0</v>
      </c>
      <c r="K144" s="33">
        <f t="shared" si="21"/>
        <v>0</v>
      </c>
      <c r="L144" s="35">
        <f t="shared" ref="L144:L207" si="25">SUM(N144-J144)</f>
        <v>0</v>
      </c>
      <c r="M144" s="33">
        <f t="shared" si="22"/>
        <v>0</v>
      </c>
      <c r="N144" s="105">
        <f>SUM(geab:geru!N144:N144)</f>
        <v>0</v>
      </c>
      <c r="O144" s="33">
        <f t="shared" si="23"/>
        <v>0</v>
      </c>
      <c r="P144" s="36">
        <f t="shared" ref="P144:P207" si="26">SUM(F144-N144)</f>
        <v>0</v>
      </c>
      <c r="R144" s="105">
        <f>SUM(geab:geru!E144:E144)</f>
        <v>0</v>
      </c>
      <c r="S144" s="85">
        <f t="shared" si="24"/>
        <v>0</v>
      </c>
    </row>
    <row r="145" spans="1:19" hidden="1" x14ac:dyDescent="0.25">
      <c r="A145" s="28">
        <v>3130214</v>
      </c>
      <c r="B145" s="40" t="s">
        <v>157</v>
      </c>
      <c r="C145" s="30"/>
      <c r="D145" s="105">
        <f>SUM(geab:geru!D145:D145)</f>
        <v>0</v>
      </c>
      <c r="E145" s="105">
        <f>SUM(geab:geru!E145:E145)</f>
        <v>0</v>
      </c>
      <c r="F145" s="32">
        <f t="shared" si="18"/>
        <v>0</v>
      </c>
      <c r="G145" s="33">
        <f t="shared" si="19"/>
        <v>0</v>
      </c>
      <c r="H145" s="105">
        <f>SUM(geab:geru!H145:H145)</f>
        <v>0</v>
      </c>
      <c r="I145" s="34">
        <f t="shared" si="20"/>
        <v>0</v>
      </c>
      <c r="J145" s="105">
        <f>SUM(geab:geru!J145:J145)</f>
        <v>0</v>
      </c>
      <c r="K145" s="33">
        <f t="shared" si="21"/>
        <v>0</v>
      </c>
      <c r="L145" s="35">
        <f t="shared" si="25"/>
        <v>0</v>
      </c>
      <c r="M145" s="33">
        <f t="shared" si="22"/>
        <v>0</v>
      </c>
      <c r="N145" s="105">
        <f>SUM(geab:geru!N145:N145)</f>
        <v>0</v>
      </c>
      <c r="O145" s="33">
        <f t="shared" si="23"/>
        <v>0</v>
      </c>
      <c r="P145" s="36">
        <f t="shared" si="26"/>
        <v>0</v>
      </c>
      <c r="R145" s="105">
        <f>SUM(geab:geru!E145:E145)</f>
        <v>0</v>
      </c>
      <c r="S145" s="85">
        <f t="shared" si="24"/>
        <v>0</v>
      </c>
    </row>
    <row r="146" spans="1:19" hidden="1" x14ac:dyDescent="0.25">
      <c r="A146" s="28">
        <v>3130215</v>
      </c>
      <c r="B146" s="40" t="s">
        <v>158</v>
      </c>
      <c r="C146" s="30"/>
      <c r="D146" s="105">
        <f>SUM(geab:geru!D146:D146)</f>
        <v>0</v>
      </c>
      <c r="E146" s="105">
        <f>SUM(geab:geru!E146:E146)</f>
        <v>0</v>
      </c>
      <c r="F146" s="32">
        <f t="shared" si="18"/>
        <v>0</v>
      </c>
      <c r="G146" s="33">
        <f t="shared" si="19"/>
        <v>0</v>
      </c>
      <c r="H146" s="105">
        <f>SUM(geab:geru!H146:H146)</f>
        <v>0</v>
      </c>
      <c r="I146" s="34">
        <f t="shared" si="20"/>
        <v>0</v>
      </c>
      <c r="J146" s="105">
        <f>SUM(geab:geru!J146:J146)</f>
        <v>0</v>
      </c>
      <c r="K146" s="33">
        <f t="shared" si="21"/>
        <v>0</v>
      </c>
      <c r="L146" s="35">
        <f t="shared" si="25"/>
        <v>0</v>
      </c>
      <c r="M146" s="33">
        <f t="shared" si="22"/>
        <v>0</v>
      </c>
      <c r="N146" s="105">
        <f>SUM(geab:geru!N146:N146)</f>
        <v>0</v>
      </c>
      <c r="O146" s="33">
        <f t="shared" si="23"/>
        <v>0</v>
      </c>
      <c r="P146" s="36">
        <f t="shared" si="26"/>
        <v>0</v>
      </c>
      <c r="R146" s="105">
        <f>SUM(geab:geru!E146:E146)</f>
        <v>0</v>
      </c>
      <c r="S146" s="85">
        <f t="shared" si="24"/>
        <v>0</v>
      </c>
    </row>
    <row r="147" spans="1:19" hidden="1" x14ac:dyDescent="0.25">
      <c r="A147" s="28">
        <v>3130219</v>
      </c>
      <c r="B147" s="40" t="s">
        <v>159</v>
      </c>
      <c r="C147" s="30"/>
      <c r="D147" s="31">
        <f>SUM(D148:D167)</f>
        <v>0</v>
      </c>
      <c r="E147" s="31">
        <f>SUM(E148:E167)</f>
        <v>0</v>
      </c>
      <c r="F147" s="32">
        <f t="shared" si="18"/>
        <v>0</v>
      </c>
      <c r="G147" s="33">
        <f t="shared" si="19"/>
        <v>0</v>
      </c>
      <c r="H147" s="31">
        <f>SUM(H148:H167)</f>
        <v>0</v>
      </c>
      <c r="I147" s="34">
        <f t="shared" si="20"/>
        <v>0</v>
      </c>
      <c r="J147" s="31">
        <f>SUM(J148:J167)</f>
        <v>0</v>
      </c>
      <c r="K147" s="33">
        <f t="shared" si="21"/>
        <v>0</v>
      </c>
      <c r="L147" s="35">
        <f t="shared" si="25"/>
        <v>0</v>
      </c>
      <c r="M147" s="33">
        <f t="shared" si="22"/>
        <v>0</v>
      </c>
      <c r="N147" s="31">
        <f>SUM(N148:N167)</f>
        <v>0</v>
      </c>
      <c r="O147" s="33">
        <f t="shared" si="23"/>
        <v>0</v>
      </c>
      <c r="P147" s="36">
        <f t="shared" si="26"/>
        <v>0</v>
      </c>
      <c r="R147" s="105">
        <f>SUM(geab:geru!E147:E147)</f>
        <v>0</v>
      </c>
      <c r="S147" s="85">
        <f t="shared" si="24"/>
        <v>0</v>
      </c>
    </row>
    <row r="148" spans="1:19" hidden="1" x14ac:dyDescent="0.25">
      <c r="A148" s="28">
        <v>313021901</v>
      </c>
      <c r="B148" s="40" t="s">
        <v>160</v>
      </c>
      <c r="C148" s="30"/>
      <c r="D148" s="105">
        <f>SUM(geab:geru!D148:D148)</f>
        <v>0</v>
      </c>
      <c r="E148" s="105">
        <f>SUM(geab:geru!E148:E148)</f>
        <v>0</v>
      </c>
      <c r="F148" s="32">
        <f t="shared" si="18"/>
        <v>0</v>
      </c>
      <c r="G148" s="33">
        <f t="shared" si="19"/>
        <v>0</v>
      </c>
      <c r="H148" s="105">
        <f>SUM(geab:geru!H148:H148)</f>
        <v>0</v>
      </c>
      <c r="I148" s="34">
        <f t="shared" si="20"/>
        <v>0</v>
      </c>
      <c r="J148" s="105">
        <f>SUM(geab:geru!J148:J148)</f>
        <v>0</v>
      </c>
      <c r="K148" s="33">
        <f t="shared" si="21"/>
        <v>0</v>
      </c>
      <c r="L148" s="35">
        <f t="shared" si="25"/>
        <v>0</v>
      </c>
      <c r="M148" s="33">
        <f t="shared" si="22"/>
        <v>0</v>
      </c>
      <c r="N148" s="105">
        <f>SUM(geab:geru!N148:N148)</f>
        <v>0</v>
      </c>
      <c r="O148" s="33">
        <f t="shared" si="23"/>
        <v>0</v>
      </c>
      <c r="P148" s="36">
        <f t="shared" si="26"/>
        <v>0</v>
      </c>
      <c r="R148" s="105">
        <f>SUM(geab:geru!E148:E148)</f>
        <v>0</v>
      </c>
      <c r="S148" s="85">
        <f t="shared" si="24"/>
        <v>0</v>
      </c>
    </row>
    <row r="149" spans="1:19" hidden="1" x14ac:dyDescent="0.25">
      <c r="A149" s="28">
        <v>313021902</v>
      </c>
      <c r="B149" s="40" t="s">
        <v>161</v>
      </c>
      <c r="C149" s="30"/>
      <c r="D149" s="105">
        <f>SUM(geab:geru!D149:D149)</f>
        <v>0</v>
      </c>
      <c r="E149" s="105">
        <f>SUM(geab:geru!E149:E149)</f>
        <v>0</v>
      </c>
      <c r="F149" s="32">
        <f t="shared" si="18"/>
        <v>0</v>
      </c>
      <c r="G149" s="33">
        <f t="shared" si="19"/>
        <v>0</v>
      </c>
      <c r="H149" s="105">
        <f>SUM(geab:geru!H149:H149)</f>
        <v>0</v>
      </c>
      <c r="I149" s="34">
        <f t="shared" si="20"/>
        <v>0</v>
      </c>
      <c r="J149" s="105">
        <f>SUM(geab:geru!J149:J149)</f>
        <v>0</v>
      </c>
      <c r="K149" s="33">
        <f t="shared" si="21"/>
        <v>0</v>
      </c>
      <c r="L149" s="35">
        <f t="shared" si="25"/>
        <v>0</v>
      </c>
      <c r="M149" s="33">
        <f t="shared" si="22"/>
        <v>0</v>
      </c>
      <c r="N149" s="105">
        <f>SUM(geab:geru!N149:N149)</f>
        <v>0</v>
      </c>
      <c r="O149" s="33">
        <f t="shared" si="23"/>
        <v>0</v>
      </c>
      <c r="P149" s="36">
        <f t="shared" si="26"/>
        <v>0</v>
      </c>
      <c r="R149" s="105">
        <f>SUM(geab:geru!E149:E149)</f>
        <v>0</v>
      </c>
      <c r="S149" s="85">
        <f t="shared" si="24"/>
        <v>0</v>
      </c>
    </row>
    <row r="150" spans="1:19" hidden="1" x14ac:dyDescent="0.25">
      <c r="A150" s="28">
        <v>313021903</v>
      </c>
      <c r="B150" s="40" t="s">
        <v>162</v>
      </c>
      <c r="C150" s="30"/>
      <c r="D150" s="105">
        <f>SUM(geab:geru!D150:D150)</f>
        <v>0</v>
      </c>
      <c r="E150" s="105">
        <f>SUM(geab:geru!E150:E150)</f>
        <v>0</v>
      </c>
      <c r="F150" s="32">
        <f t="shared" si="18"/>
        <v>0</v>
      </c>
      <c r="G150" s="33">
        <f t="shared" si="19"/>
        <v>0</v>
      </c>
      <c r="H150" s="105">
        <f>SUM(geab:geru!H150:H150)</f>
        <v>0</v>
      </c>
      <c r="I150" s="34">
        <f t="shared" si="20"/>
        <v>0</v>
      </c>
      <c r="J150" s="105">
        <f>SUM(geab:geru!J150:J150)</f>
        <v>0</v>
      </c>
      <c r="K150" s="33">
        <f t="shared" si="21"/>
        <v>0</v>
      </c>
      <c r="L150" s="35">
        <f t="shared" si="25"/>
        <v>0</v>
      </c>
      <c r="M150" s="33">
        <f t="shared" si="22"/>
        <v>0</v>
      </c>
      <c r="N150" s="105">
        <f>SUM(geab:geru!N150:N150)</f>
        <v>0</v>
      </c>
      <c r="O150" s="33">
        <f t="shared" si="23"/>
        <v>0</v>
      </c>
      <c r="P150" s="36">
        <f t="shared" si="26"/>
        <v>0</v>
      </c>
      <c r="R150" s="105">
        <f>SUM(geab:geru!E150:E150)</f>
        <v>0</v>
      </c>
      <c r="S150" s="85">
        <f t="shared" si="24"/>
        <v>0</v>
      </c>
    </row>
    <row r="151" spans="1:19" hidden="1" x14ac:dyDescent="0.25">
      <c r="A151" s="28">
        <v>313021904</v>
      </c>
      <c r="B151" s="40" t="s">
        <v>163</v>
      </c>
      <c r="C151" s="30"/>
      <c r="D151" s="105">
        <f>SUM(geab:geru!D151:D151)</f>
        <v>0</v>
      </c>
      <c r="E151" s="105">
        <f>SUM(geab:geru!E151:E151)</f>
        <v>0</v>
      </c>
      <c r="F151" s="32">
        <f t="shared" si="18"/>
        <v>0</v>
      </c>
      <c r="G151" s="33">
        <f t="shared" si="19"/>
        <v>0</v>
      </c>
      <c r="H151" s="105">
        <f>SUM(geab:geru!H151:H151)</f>
        <v>0</v>
      </c>
      <c r="I151" s="34">
        <f t="shared" si="20"/>
        <v>0</v>
      </c>
      <c r="J151" s="105">
        <f>SUM(geab:geru!J151:J151)</f>
        <v>0</v>
      </c>
      <c r="K151" s="33">
        <f t="shared" si="21"/>
        <v>0</v>
      </c>
      <c r="L151" s="35">
        <f t="shared" si="25"/>
        <v>0</v>
      </c>
      <c r="M151" s="33">
        <f t="shared" si="22"/>
        <v>0</v>
      </c>
      <c r="N151" s="105">
        <f>SUM(geab:geru!N151:N151)</f>
        <v>0</v>
      </c>
      <c r="O151" s="33">
        <f t="shared" si="23"/>
        <v>0</v>
      </c>
      <c r="P151" s="36">
        <f t="shared" si="26"/>
        <v>0</v>
      </c>
      <c r="R151" s="105">
        <f>SUM(geab:geru!E151:E151)</f>
        <v>0</v>
      </c>
      <c r="S151" s="85">
        <f t="shared" si="24"/>
        <v>0</v>
      </c>
    </row>
    <row r="152" spans="1:19" hidden="1" x14ac:dyDescent="0.25">
      <c r="A152" s="28">
        <v>313021905</v>
      </c>
      <c r="B152" s="40" t="s">
        <v>164</v>
      </c>
      <c r="C152" s="30"/>
      <c r="D152" s="105">
        <f>SUM(geab:geru!D152:D152)</f>
        <v>0</v>
      </c>
      <c r="E152" s="105">
        <f>SUM(geab:geru!E152:E152)</f>
        <v>0</v>
      </c>
      <c r="F152" s="32">
        <f t="shared" si="18"/>
        <v>0</v>
      </c>
      <c r="G152" s="33">
        <f t="shared" si="19"/>
        <v>0</v>
      </c>
      <c r="H152" s="105">
        <f>SUM(geab:geru!H152:H152)</f>
        <v>0</v>
      </c>
      <c r="I152" s="34">
        <f t="shared" si="20"/>
        <v>0</v>
      </c>
      <c r="J152" s="105">
        <f>SUM(geab:geru!J152:J152)</f>
        <v>0</v>
      </c>
      <c r="K152" s="33">
        <f t="shared" si="21"/>
        <v>0</v>
      </c>
      <c r="L152" s="35">
        <f t="shared" si="25"/>
        <v>0</v>
      </c>
      <c r="M152" s="33">
        <f t="shared" si="22"/>
        <v>0</v>
      </c>
      <c r="N152" s="105">
        <f>SUM(geab:geru!N152:N152)</f>
        <v>0</v>
      </c>
      <c r="O152" s="33">
        <f t="shared" si="23"/>
        <v>0</v>
      </c>
      <c r="P152" s="36">
        <f t="shared" si="26"/>
        <v>0</v>
      </c>
      <c r="R152" s="105">
        <f>SUM(geab:geru!E152:E152)</f>
        <v>0</v>
      </c>
      <c r="S152" s="85">
        <f t="shared" si="24"/>
        <v>0</v>
      </c>
    </row>
    <row r="153" spans="1:19" hidden="1" x14ac:dyDescent="0.25">
      <c r="A153" s="28">
        <v>313021906</v>
      </c>
      <c r="B153" s="40" t="s">
        <v>165</v>
      </c>
      <c r="C153" s="30"/>
      <c r="D153" s="105">
        <f>SUM(geab:geru!D153:D153)</f>
        <v>0</v>
      </c>
      <c r="E153" s="105">
        <f>SUM(geab:geru!E153:E153)</f>
        <v>0</v>
      </c>
      <c r="F153" s="32">
        <f t="shared" si="18"/>
        <v>0</v>
      </c>
      <c r="G153" s="33">
        <f t="shared" si="19"/>
        <v>0</v>
      </c>
      <c r="H153" s="105">
        <f>SUM(geab:geru!H153:H153)</f>
        <v>0</v>
      </c>
      <c r="I153" s="34">
        <f t="shared" si="20"/>
        <v>0</v>
      </c>
      <c r="J153" s="105">
        <f>SUM(geab:geru!J153:J153)</f>
        <v>0</v>
      </c>
      <c r="K153" s="33">
        <f t="shared" si="21"/>
        <v>0</v>
      </c>
      <c r="L153" s="35">
        <f t="shared" si="25"/>
        <v>0</v>
      </c>
      <c r="M153" s="33">
        <f t="shared" si="22"/>
        <v>0</v>
      </c>
      <c r="N153" s="105">
        <f>SUM(geab:geru!N153:N153)</f>
        <v>0</v>
      </c>
      <c r="O153" s="33">
        <f t="shared" si="23"/>
        <v>0</v>
      </c>
      <c r="P153" s="36">
        <f t="shared" si="26"/>
        <v>0</v>
      </c>
      <c r="R153" s="105">
        <f>SUM(geab:geru!E153:E153)</f>
        <v>0</v>
      </c>
      <c r="S153" s="85">
        <f t="shared" si="24"/>
        <v>0</v>
      </c>
    </row>
    <row r="154" spans="1:19" hidden="1" x14ac:dyDescent="0.25">
      <c r="A154" s="28">
        <v>313021907</v>
      </c>
      <c r="B154" s="40" t="s">
        <v>166</v>
      </c>
      <c r="C154" s="30"/>
      <c r="D154" s="105">
        <f>SUM(geab:geru!D154:D154)</f>
        <v>0</v>
      </c>
      <c r="E154" s="105">
        <f>SUM(geab:geru!E154:E154)</f>
        <v>0</v>
      </c>
      <c r="F154" s="32">
        <f t="shared" si="18"/>
        <v>0</v>
      </c>
      <c r="G154" s="33">
        <f t="shared" si="19"/>
        <v>0</v>
      </c>
      <c r="H154" s="105">
        <f>SUM(geab:geru!H154:H154)</f>
        <v>0</v>
      </c>
      <c r="I154" s="34">
        <f t="shared" si="20"/>
        <v>0</v>
      </c>
      <c r="J154" s="105">
        <f>SUM(geab:geru!J154:J154)</f>
        <v>0</v>
      </c>
      <c r="K154" s="33">
        <f t="shared" si="21"/>
        <v>0</v>
      </c>
      <c r="L154" s="35">
        <f t="shared" si="25"/>
        <v>0</v>
      </c>
      <c r="M154" s="33">
        <f t="shared" si="22"/>
        <v>0</v>
      </c>
      <c r="N154" s="105">
        <f>SUM(geab:geru!N154:N154)</f>
        <v>0</v>
      </c>
      <c r="O154" s="33">
        <f t="shared" si="23"/>
        <v>0</v>
      </c>
      <c r="P154" s="36">
        <f t="shared" si="26"/>
        <v>0</v>
      </c>
      <c r="R154" s="105">
        <f>SUM(geab:geru!E154:E154)</f>
        <v>0</v>
      </c>
      <c r="S154" s="85">
        <f t="shared" si="24"/>
        <v>0</v>
      </c>
    </row>
    <row r="155" spans="1:19" hidden="1" x14ac:dyDescent="0.25">
      <c r="A155" s="28">
        <v>313021908</v>
      </c>
      <c r="B155" s="40" t="s">
        <v>167</v>
      </c>
      <c r="C155" s="30"/>
      <c r="D155" s="105">
        <f>SUM(geab:geru!D155:D155)</f>
        <v>0</v>
      </c>
      <c r="E155" s="105">
        <f>SUM(geab:geru!E155:E155)</f>
        <v>0</v>
      </c>
      <c r="F155" s="32">
        <f t="shared" si="18"/>
        <v>0</v>
      </c>
      <c r="G155" s="33">
        <f t="shared" si="19"/>
        <v>0</v>
      </c>
      <c r="H155" s="105">
        <f>SUM(geab:geru!H155:H155)</f>
        <v>0</v>
      </c>
      <c r="I155" s="34">
        <f t="shared" si="20"/>
        <v>0</v>
      </c>
      <c r="J155" s="105">
        <f>SUM(geab:geru!J155:J155)</f>
        <v>0</v>
      </c>
      <c r="K155" s="33">
        <f t="shared" si="21"/>
        <v>0</v>
      </c>
      <c r="L155" s="35">
        <f t="shared" si="25"/>
        <v>0</v>
      </c>
      <c r="M155" s="33">
        <f t="shared" si="22"/>
        <v>0</v>
      </c>
      <c r="N155" s="105">
        <f>SUM(geab:geru!N155:N155)</f>
        <v>0</v>
      </c>
      <c r="O155" s="33">
        <f t="shared" si="23"/>
        <v>0</v>
      </c>
      <c r="P155" s="36">
        <f t="shared" si="26"/>
        <v>0</v>
      </c>
      <c r="R155" s="105">
        <f>SUM(geab:geru!E155:E155)</f>
        <v>0</v>
      </c>
      <c r="S155" s="85">
        <f t="shared" si="24"/>
        <v>0</v>
      </c>
    </row>
    <row r="156" spans="1:19" hidden="1" x14ac:dyDescent="0.25">
      <c r="A156" s="28">
        <v>313021909</v>
      </c>
      <c r="B156" s="40" t="s">
        <v>168</v>
      </c>
      <c r="C156" s="30"/>
      <c r="D156" s="105">
        <f>SUM(geab:geru!D156:D156)</f>
        <v>0</v>
      </c>
      <c r="E156" s="105">
        <f>SUM(geab:geru!E156:E156)</f>
        <v>0</v>
      </c>
      <c r="F156" s="32">
        <f t="shared" si="18"/>
        <v>0</v>
      </c>
      <c r="G156" s="33">
        <f t="shared" si="19"/>
        <v>0</v>
      </c>
      <c r="H156" s="105">
        <f>SUM(geab:geru!H156:H156)</f>
        <v>0</v>
      </c>
      <c r="I156" s="34">
        <f t="shared" si="20"/>
        <v>0</v>
      </c>
      <c r="J156" s="105">
        <f>SUM(geab:geru!J156:J156)</f>
        <v>0</v>
      </c>
      <c r="K156" s="33">
        <f t="shared" si="21"/>
        <v>0</v>
      </c>
      <c r="L156" s="35">
        <f t="shared" si="25"/>
        <v>0</v>
      </c>
      <c r="M156" s="33">
        <f t="shared" si="22"/>
        <v>0</v>
      </c>
      <c r="N156" s="105">
        <f>SUM(geab:geru!N156:N156)</f>
        <v>0</v>
      </c>
      <c r="O156" s="33">
        <f t="shared" si="23"/>
        <v>0</v>
      </c>
      <c r="P156" s="36">
        <f t="shared" si="26"/>
        <v>0</v>
      </c>
      <c r="R156" s="105">
        <f>SUM(geab:geru!E156:E156)</f>
        <v>0</v>
      </c>
      <c r="S156" s="85">
        <f t="shared" si="24"/>
        <v>0</v>
      </c>
    </row>
    <row r="157" spans="1:19" hidden="1" x14ac:dyDescent="0.25">
      <c r="A157" s="28">
        <v>313021910</v>
      </c>
      <c r="B157" s="40" t="s">
        <v>169</v>
      </c>
      <c r="C157" s="30"/>
      <c r="D157" s="105">
        <f>SUM(geab:geru!D157:D157)</f>
        <v>0</v>
      </c>
      <c r="E157" s="105">
        <f>SUM(geab:geru!E157:E157)</f>
        <v>0</v>
      </c>
      <c r="F157" s="32">
        <f t="shared" si="18"/>
        <v>0</v>
      </c>
      <c r="G157" s="33">
        <f t="shared" si="19"/>
        <v>0</v>
      </c>
      <c r="H157" s="105">
        <f>SUM(geab:geru!H157:H157)</f>
        <v>0</v>
      </c>
      <c r="I157" s="34">
        <f t="shared" si="20"/>
        <v>0</v>
      </c>
      <c r="J157" s="105">
        <f>SUM(geab:geru!J157:J157)</f>
        <v>0</v>
      </c>
      <c r="K157" s="33">
        <f t="shared" si="21"/>
        <v>0</v>
      </c>
      <c r="L157" s="35">
        <f t="shared" si="25"/>
        <v>0</v>
      </c>
      <c r="M157" s="33">
        <f t="shared" si="22"/>
        <v>0</v>
      </c>
      <c r="N157" s="105">
        <f>SUM(geab:geru!N157:N157)</f>
        <v>0</v>
      </c>
      <c r="O157" s="33">
        <f t="shared" si="23"/>
        <v>0</v>
      </c>
      <c r="P157" s="36">
        <f t="shared" si="26"/>
        <v>0</v>
      </c>
      <c r="R157" s="105">
        <f>SUM(geab:geru!E157:E157)</f>
        <v>0</v>
      </c>
      <c r="S157" s="85">
        <f t="shared" si="24"/>
        <v>0</v>
      </c>
    </row>
    <row r="158" spans="1:19" hidden="1" x14ac:dyDescent="0.25">
      <c r="A158" s="28">
        <v>313021911</v>
      </c>
      <c r="B158" s="40" t="s">
        <v>170</v>
      </c>
      <c r="C158" s="30"/>
      <c r="D158" s="105">
        <f>SUM(geab:geru!D158:D158)</f>
        <v>0</v>
      </c>
      <c r="E158" s="105">
        <f>SUM(geab:geru!E158:E158)</f>
        <v>0</v>
      </c>
      <c r="F158" s="32">
        <f t="shared" si="18"/>
        <v>0</v>
      </c>
      <c r="G158" s="33">
        <f t="shared" si="19"/>
        <v>0</v>
      </c>
      <c r="H158" s="105">
        <f>SUM(geab:geru!H158:H158)</f>
        <v>0</v>
      </c>
      <c r="I158" s="34">
        <f t="shared" si="20"/>
        <v>0</v>
      </c>
      <c r="J158" s="105">
        <f>SUM(geab:geru!J158:J158)</f>
        <v>0</v>
      </c>
      <c r="K158" s="33">
        <f t="shared" si="21"/>
        <v>0</v>
      </c>
      <c r="L158" s="35">
        <f t="shared" si="25"/>
        <v>0</v>
      </c>
      <c r="M158" s="33">
        <f t="shared" si="22"/>
        <v>0</v>
      </c>
      <c r="N158" s="105">
        <f>SUM(geab:geru!N158:N158)</f>
        <v>0</v>
      </c>
      <c r="O158" s="33">
        <f t="shared" si="23"/>
        <v>0</v>
      </c>
      <c r="P158" s="36">
        <f t="shared" si="26"/>
        <v>0</v>
      </c>
      <c r="R158" s="105">
        <f>SUM(geab:geru!E158:E158)</f>
        <v>0</v>
      </c>
      <c r="S158" s="85">
        <f t="shared" si="24"/>
        <v>0</v>
      </c>
    </row>
    <row r="159" spans="1:19" hidden="1" x14ac:dyDescent="0.25">
      <c r="A159" s="28">
        <v>313021912</v>
      </c>
      <c r="B159" s="40" t="s">
        <v>171</v>
      </c>
      <c r="C159" s="30"/>
      <c r="D159" s="105">
        <f>SUM(geab:geru!D159:D159)</f>
        <v>0</v>
      </c>
      <c r="E159" s="105">
        <f>SUM(geab:geru!E159:E159)</f>
        <v>0</v>
      </c>
      <c r="F159" s="32">
        <f t="shared" si="18"/>
        <v>0</v>
      </c>
      <c r="G159" s="33">
        <f t="shared" si="19"/>
        <v>0</v>
      </c>
      <c r="H159" s="105">
        <f>SUM(geab:geru!H159:H159)</f>
        <v>0</v>
      </c>
      <c r="I159" s="34">
        <f t="shared" si="20"/>
        <v>0</v>
      </c>
      <c r="J159" s="105">
        <f>SUM(geab:geru!J159:J159)</f>
        <v>0</v>
      </c>
      <c r="K159" s="33">
        <f t="shared" si="21"/>
        <v>0</v>
      </c>
      <c r="L159" s="35">
        <f t="shared" si="25"/>
        <v>0</v>
      </c>
      <c r="M159" s="33">
        <f t="shared" si="22"/>
        <v>0</v>
      </c>
      <c r="N159" s="105">
        <f>SUM(geab:geru!N159:N159)</f>
        <v>0</v>
      </c>
      <c r="O159" s="33">
        <f t="shared" si="23"/>
        <v>0</v>
      </c>
      <c r="P159" s="36">
        <f t="shared" si="26"/>
        <v>0</v>
      </c>
      <c r="R159" s="105">
        <f>SUM(geab:geru!E159:E159)</f>
        <v>0</v>
      </c>
      <c r="S159" s="85">
        <f t="shared" si="24"/>
        <v>0</v>
      </c>
    </row>
    <row r="160" spans="1:19" hidden="1" x14ac:dyDescent="0.25">
      <c r="A160" s="28">
        <v>313021913</v>
      </c>
      <c r="B160" s="40" t="s">
        <v>172</v>
      </c>
      <c r="C160" s="30"/>
      <c r="D160" s="105">
        <f>SUM(geab:geru!D160:D160)</f>
        <v>0</v>
      </c>
      <c r="E160" s="105">
        <f>SUM(geab:geru!E160:E160)</f>
        <v>0</v>
      </c>
      <c r="F160" s="32">
        <f t="shared" si="18"/>
        <v>0</v>
      </c>
      <c r="G160" s="33">
        <f t="shared" si="19"/>
        <v>0</v>
      </c>
      <c r="H160" s="105">
        <f>SUM(geab:geru!H160:H160)</f>
        <v>0</v>
      </c>
      <c r="I160" s="34">
        <f t="shared" si="20"/>
        <v>0</v>
      </c>
      <c r="J160" s="105">
        <f>SUM(geab:geru!J160:J160)</f>
        <v>0</v>
      </c>
      <c r="K160" s="33">
        <f t="shared" si="21"/>
        <v>0</v>
      </c>
      <c r="L160" s="35">
        <f t="shared" si="25"/>
        <v>0</v>
      </c>
      <c r="M160" s="33">
        <f t="shared" si="22"/>
        <v>0</v>
      </c>
      <c r="N160" s="105">
        <f>SUM(geab:geru!N160:N160)</f>
        <v>0</v>
      </c>
      <c r="O160" s="33">
        <f t="shared" si="23"/>
        <v>0</v>
      </c>
      <c r="P160" s="36">
        <f t="shared" si="26"/>
        <v>0</v>
      </c>
      <c r="R160" s="105">
        <f>SUM(geab:geru!E160:E160)</f>
        <v>0</v>
      </c>
      <c r="S160" s="85">
        <f t="shared" si="24"/>
        <v>0</v>
      </c>
    </row>
    <row r="161" spans="1:19" hidden="1" x14ac:dyDescent="0.25">
      <c r="A161" s="28">
        <v>313021914</v>
      </c>
      <c r="B161" s="40" t="s">
        <v>173</v>
      </c>
      <c r="C161" s="30"/>
      <c r="D161" s="105">
        <f>SUM(geab:geru!D161:D161)</f>
        <v>0</v>
      </c>
      <c r="E161" s="105">
        <f>SUM(geab:geru!E161:E161)</f>
        <v>0</v>
      </c>
      <c r="F161" s="32">
        <f t="shared" si="18"/>
        <v>0</v>
      </c>
      <c r="G161" s="33">
        <f t="shared" si="19"/>
        <v>0</v>
      </c>
      <c r="H161" s="105">
        <f>SUM(geab:geru!H161:H161)</f>
        <v>0</v>
      </c>
      <c r="I161" s="34">
        <f t="shared" si="20"/>
        <v>0</v>
      </c>
      <c r="J161" s="105">
        <f>SUM(geab:geru!J161:J161)</f>
        <v>0</v>
      </c>
      <c r="K161" s="33">
        <f t="shared" si="21"/>
        <v>0</v>
      </c>
      <c r="L161" s="35">
        <f t="shared" si="25"/>
        <v>0</v>
      </c>
      <c r="M161" s="33">
        <f t="shared" si="22"/>
        <v>0</v>
      </c>
      <c r="N161" s="105">
        <f>SUM(geab:geru!N161:N161)</f>
        <v>0</v>
      </c>
      <c r="O161" s="33">
        <f t="shared" si="23"/>
        <v>0</v>
      </c>
      <c r="P161" s="36">
        <f t="shared" si="26"/>
        <v>0</v>
      </c>
      <c r="R161" s="105">
        <f>SUM(geab:geru!E161:E161)</f>
        <v>0</v>
      </c>
      <c r="S161" s="85">
        <f t="shared" si="24"/>
        <v>0</v>
      </c>
    </row>
    <row r="162" spans="1:19" hidden="1" x14ac:dyDescent="0.25">
      <c r="A162" s="28">
        <v>313021915</v>
      </c>
      <c r="B162" s="40" t="s">
        <v>174</v>
      </c>
      <c r="C162" s="30"/>
      <c r="D162" s="105">
        <f>SUM(geab:geru!D162:D162)</f>
        <v>0</v>
      </c>
      <c r="E162" s="105">
        <f>SUM(geab:geru!E162:E162)</f>
        <v>0</v>
      </c>
      <c r="F162" s="32">
        <f t="shared" si="18"/>
        <v>0</v>
      </c>
      <c r="G162" s="33">
        <f t="shared" si="19"/>
        <v>0</v>
      </c>
      <c r="H162" s="105">
        <f>SUM(geab:geru!H162:H162)</f>
        <v>0</v>
      </c>
      <c r="I162" s="34">
        <f t="shared" si="20"/>
        <v>0</v>
      </c>
      <c r="J162" s="105">
        <f>SUM(geab:geru!J162:J162)</f>
        <v>0</v>
      </c>
      <c r="K162" s="33">
        <f t="shared" si="21"/>
        <v>0</v>
      </c>
      <c r="L162" s="35">
        <f t="shared" si="25"/>
        <v>0</v>
      </c>
      <c r="M162" s="33">
        <f t="shared" si="22"/>
        <v>0</v>
      </c>
      <c r="N162" s="105">
        <f>SUM(geab:geru!N162:N162)</f>
        <v>0</v>
      </c>
      <c r="O162" s="33">
        <f t="shared" si="23"/>
        <v>0</v>
      </c>
      <c r="P162" s="36">
        <f t="shared" si="26"/>
        <v>0</v>
      </c>
      <c r="R162" s="105">
        <f>SUM(geab:geru!E162:E162)</f>
        <v>0</v>
      </c>
      <c r="S162" s="85">
        <f t="shared" si="24"/>
        <v>0</v>
      </c>
    </row>
    <row r="163" spans="1:19" hidden="1" x14ac:dyDescent="0.25">
      <c r="A163" s="28">
        <v>313021916</v>
      </c>
      <c r="B163" s="40" t="s">
        <v>175</v>
      </c>
      <c r="C163" s="30"/>
      <c r="D163" s="105">
        <f>SUM(geab:geru!D163:D163)</f>
        <v>0</v>
      </c>
      <c r="E163" s="105">
        <f>SUM(geab:geru!E163:E163)</f>
        <v>0</v>
      </c>
      <c r="F163" s="32">
        <f t="shared" si="18"/>
        <v>0</v>
      </c>
      <c r="G163" s="33">
        <f t="shared" si="19"/>
        <v>0</v>
      </c>
      <c r="H163" s="105">
        <f>SUM(geab:geru!H163:H163)</f>
        <v>0</v>
      </c>
      <c r="I163" s="34">
        <f t="shared" si="20"/>
        <v>0</v>
      </c>
      <c r="J163" s="105">
        <f>SUM(geab:geru!J163:J163)</f>
        <v>0</v>
      </c>
      <c r="K163" s="33">
        <f t="shared" si="21"/>
        <v>0</v>
      </c>
      <c r="L163" s="35">
        <f t="shared" si="25"/>
        <v>0</v>
      </c>
      <c r="M163" s="33">
        <f t="shared" si="22"/>
        <v>0</v>
      </c>
      <c r="N163" s="105">
        <f>SUM(geab:geru!N163:N163)</f>
        <v>0</v>
      </c>
      <c r="O163" s="33">
        <f t="shared" si="23"/>
        <v>0</v>
      </c>
      <c r="P163" s="36">
        <f t="shared" si="26"/>
        <v>0</v>
      </c>
      <c r="R163" s="105">
        <f>SUM(geab:geru!E163:E163)</f>
        <v>0</v>
      </c>
      <c r="S163" s="85">
        <f t="shared" si="24"/>
        <v>0</v>
      </c>
    </row>
    <row r="164" spans="1:19" hidden="1" x14ac:dyDescent="0.25">
      <c r="A164" s="28">
        <v>313021917</v>
      </c>
      <c r="B164" s="40" t="s">
        <v>176</v>
      </c>
      <c r="C164" s="30"/>
      <c r="D164" s="105">
        <f>SUM(geab:geru!D164:D164)</f>
        <v>0</v>
      </c>
      <c r="E164" s="105">
        <f>SUM(geab:geru!E164:E164)</f>
        <v>0</v>
      </c>
      <c r="F164" s="32">
        <f t="shared" si="18"/>
        <v>0</v>
      </c>
      <c r="G164" s="33">
        <f t="shared" si="19"/>
        <v>0</v>
      </c>
      <c r="H164" s="105">
        <f>SUM(geab:geru!H164:H164)</f>
        <v>0</v>
      </c>
      <c r="I164" s="34">
        <f t="shared" si="20"/>
        <v>0</v>
      </c>
      <c r="J164" s="105">
        <f>SUM(geab:geru!J164:J164)</f>
        <v>0</v>
      </c>
      <c r="K164" s="33">
        <f t="shared" si="21"/>
        <v>0</v>
      </c>
      <c r="L164" s="35">
        <f t="shared" si="25"/>
        <v>0</v>
      </c>
      <c r="M164" s="33">
        <f t="shared" si="22"/>
        <v>0</v>
      </c>
      <c r="N164" s="105">
        <f>SUM(geab:geru!N164:N164)</f>
        <v>0</v>
      </c>
      <c r="O164" s="33">
        <f t="shared" si="23"/>
        <v>0</v>
      </c>
      <c r="P164" s="36">
        <f t="shared" si="26"/>
        <v>0</v>
      </c>
      <c r="R164" s="105">
        <f>SUM(geab:geru!E164:E164)</f>
        <v>0</v>
      </c>
      <c r="S164" s="85">
        <f t="shared" si="24"/>
        <v>0</v>
      </c>
    </row>
    <row r="165" spans="1:19" hidden="1" x14ac:dyDescent="0.25">
      <c r="A165" s="28">
        <v>313021918</v>
      </c>
      <c r="B165" s="40" t="s">
        <v>177</v>
      </c>
      <c r="C165" s="30"/>
      <c r="D165" s="105">
        <f>SUM(geab:geru!D165:D165)</f>
        <v>0</v>
      </c>
      <c r="E165" s="105">
        <f>SUM(geab:geru!E165:E165)</f>
        <v>0</v>
      </c>
      <c r="F165" s="32">
        <f t="shared" si="18"/>
        <v>0</v>
      </c>
      <c r="G165" s="33">
        <f t="shared" si="19"/>
        <v>0</v>
      </c>
      <c r="H165" s="105">
        <f>SUM(geab:geru!H165:H165)</f>
        <v>0</v>
      </c>
      <c r="I165" s="34">
        <f t="shared" si="20"/>
        <v>0</v>
      </c>
      <c r="J165" s="105">
        <f>SUM(geab:geru!J165:J165)</f>
        <v>0</v>
      </c>
      <c r="K165" s="33">
        <f t="shared" si="21"/>
        <v>0</v>
      </c>
      <c r="L165" s="35">
        <f t="shared" si="25"/>
        <v>0</v>
      </c>
      <c r="M165" s="33">
        <f t="shared" si="22"/>
        <v>0</v>
      </c>
      <c r="N165" s="105">
        <f>SUM(geab:geru!N165:N165)</f>
        <v>0</v>
      </c>
      <c r="O165" s="33">
        <f t="shared" si="23"/>
        <v>0</v>
      </c>
      <c r="P165" s="36">
        <f t="shared" si="26"/>
        <v>0</v>
      </c>
      <c r="R165" s="105">
        <f>SUM(geab:geru!E165:E165)</f>
        <v>0</v>
      </c>
      <c r="S165" s="85">
        <f t="shared" si="24"/>
        <v>0</v>
      </c>
    </row>
    <row r="166" spans="1:19" hidden="1" x14ac:dyDescent="0.25">
      <c r="A166" s="28">
        <v>313021919</v>
      </c>
      <c r="B166" s="40" t="s">
        <v>178</v>
      </c>
      <c r="C166" s="30"/>
      <c r="D166" s="105">
        <f>SUM(geab:geru!D166:D166)</f>
        <v>0</v>
      </c>
      <c r="E166" s="105">
        <f>SUM(geab:geru!E166:E166)</f>
        <v>0</v>
      </c>
      <c r="F166" s="32">
        <f t="shared" si="18"/>
        <v>0</v>
      </c>
      <c r="G166" s="33">
        <f t="shared" si="19"/>
        <v>0</v>
      </c>
      <c r="H166" s="105">
        <f>SUM(geab:geru!H166:H166)</f>
        <v>0</v>
      </c>
      <c r="I166" s="34">
        <f t="shared" si="20"/>
        <v>0</v>
      </c>
      <c r="J166" s="105">
        <f>SUM(geab:geru!J166:J166)</f>
        <v>0</v>
      </c>
      <c r="K166" s="33">
        <f t="shared" si="21"/>
        <v>0</v>
      </c>
      <c r="L166" s="35">
        <f t="shared" si="25"/>
        <v>0</v>
      </c>
      <c r="M166" s="33">
        <f t="shared" si="22"/>
        <v>0</v>
      </c>
      <c r="N166" s="105">
        <f>SUM(geab:geru!N166:N166)</f>
        <v>0</v>
      </c>
      <c r="O166" s="33">
        <f t="shared" si="23"/>
        <v>0</v>
      </c>
      <c r="P166" s="36">
        <f t="shared" si="26"/>
        <v>0</v>
      </c>
      <c r="R166" s="105">
        <f>SUM(geab:geru!E166:E166)</f>
        <v>0</v>
      </c>
      <c r="S166" s="85">
        <f t="shared" si="24"/>
        <v>0</v>
      </c>
    </row>
    <row r="167" spans="1:19" hidden="1" x14ac:dyDescent="0.25">
      <c r="A167" s="28">
        <v>313021920</v>
      </c>
      <c r="B167" s="40" t="s">
        <v>179</v>
      </c>
      <c r="C167" s="30"/>
      <c r="D167" s="105">
        <f>SUM(geab:geru!D167:D167)</f>
        <v>0</v>
      </c>
      <c r="E167" s="105">
        <f>SUM(geab:geru!E167:E167)</f>
        <v>0</v>
      </c>
      <c r="F167" s="32">
        <f t="shared" si="18"/>
        <v>0</v>
      </c>
      <c r="G167" s="33">
        <f t="shared" si="19"/>
        <v>0</v>
      </c>
      <c r="H167" s="105">
        <f>SUM(geab:geru!H167:H167)</f>
        <v>0</v>
      </c>
      <c r="I167" s="34">
        <f t="shared" si="20"/>
        <v>0</v>
      </c>
      <c r="J167" s="105">
        <f>SUM(geab:geru!J167:J167)</f>
        <v>0</v>
      </c>
      <c r="K167" s="33">
        <f t="shared" si="21"/>
        <v>0</v>
      </c>
      <c r="L167" s="35">
        <f t="shared" si="25"/>
        <v>0</v>
      </c>
      <c r="M167" s="33">
        <f t="shared" si="22"/>
        <v>0</v>
      </c>
      <c r="N167" s="105">
        <f>SUM(geab:geru!N167:N167)</f>
        <v>0</v>
      </c>
      <c r="O167" s="33">
        <f t="shared" si="23"/>
        <v>0</v>
      </c>
      <c r="P167" s="36">
        <f t="shared" si="26"/>
        <v>0</v>
      </c>
      <c r="R167" s="105">
        <f>SUM(geab:geru!E167:E167)</f>
        <v>0</v>
      </c>
      <c r="S167" s="85">
        <f t="shared" si="24"/>
        <v>0</v>
      </c>
    </row>
    <row r="168" spans="1:19" hidden="1" x14ac:dyDescent="0.25">
      <c r="A168" s="28">
        <v>3130221</v>
      </c>
      <c r="B168" s="40" t="s">
        <v>180</v>
      </c>
      <c r="C168" s="30"/>
      <c r="D168" s="105">
        <f>SUM(geab:geru!D168:D168)</f>
        <v>0</v>
      </c>
      <c r="E168" s="105">
        <f>SUM(geab:geru!E168:E168)</f>
        <v>0</v>
      </c>
      <c r="F168" s="32">
        <f t="shared" si="18"/>
        <v>0</v>
      </c>
      <c r="G168" s="33">
        <f t="shared" si="19"/>
        <v>0</v>
      </c>
      <c r="H168" s="105">
        <f>SUM(geab:geru!H168:H168)</f>
        <v>0</v>
      </c>
      <c r="I168" s="34">
        <f t="shared" si="20"/>
        <v>0</v>
      </c>
      <c r="J168" s="105">
        <f>SUM(geab:geru!J168:J168)</f>
        <v>0</v>
      </c>
      <c r="K168" s="33">
        <f t="shared" si="21"/>
        <v>0</v>
      </c>
      <c r="L168" s="35">
        <f t="shared" si="25"/>
        <v>0</v>
      </c>
      <c r="M168" s="33">
        <f t="shared" si="22"/>
        <v>0</v>
      </c>
      <c r="N168" s="105">
        <f>SUM(geab:geru!N168:N168)</f>
        <v>0</v>
      </c>
      <c r="O168" s="33">
        <f t="shared" si="23"/>
        <v>0</v>
      </c>
      <c r="P168" s="36">
        <f t="shared" si="26"/>
        <v>0</v>
      </c>
      <c r="R168" s="105">
        <f>SUM(geab:geru!E168:E168)</f>
        <v>0</v>
      </c>
      <c r="S168" s="85">
        <f t="shared" si="24"/>
        <v>0</v>
      </c>
    </row>
    <row r="169" spans="1:19" hidden="1" x14ac:dyDescent="0.25">
      <c r="A169" s="28">
        <v>3130299</v>
      </c>
      <c r="B169" s="40" t="s">
        <v>181</v>
      </c>
      <c r="C169" s="30"/>
      <c r="D169" s="105">
        <f>SUM(geab:geru!D169:D169)</f>
        <v>0</v>
      </c>
      <c r="E169" s="105">
        <f>SUM(geab:geru!E169:E169)</f>
        <v>0</v>
      </c>
      <c r="F169" s="32">
        <f t="shared" si="18"/>
        <v>0</v>
      </c>
      <c r="G169" s="33">
        <f t="shared" si="19"/>
        <v>0</v>
      </c>
      <c r="H169" s="105">
        <f>SUM(geab:geru!H169:H169)</f>
        <v>0</v>
      </c>
      <c r="I169" s="34">
        <f t="shared" si="20"/>
        <v>0</v>
      </c>
      <c r="J169" s="105">
        <f>SUM(geab:geru!J169:J169)</f>
        <v>0</v>
      </c>
      <c r="K169" s="33">
        <f t="shared" si="21"/>
        <v>0</v>
      </c>
      <c r="L169" s="35">
        <f t="shared" si="25"/>
        <v>0</v>
      </c>
      <c r="M169" s="33">
        <f t="shared" si="22"/>
        <v>0</v>
      </c>
      <c r="N169" s="105">
        <f>SUM(geab:geru!N169:N169)</f>
        <v>0</v>
      </c>
      <c r="O169" s="33">
        <f t="shared" si="23"/>
        <v>0</v>
      </c>
      <c r="P169" s="36">
        <f t="shared" si="26"/>
        <v>0</v>
      </c>
      <c r="R169" s="105">
        <f>SUM(geab:geru!E169:E169)</f>
        <v>0</v>
      </c>
      <c r="S169" s="85">
        <f t="shared" si="24"/>
        <v>0</v>
      </c>
    </row>
    <row r="170" spans="1:19" hidden="1" x14ac:dyDescent="0.25">
      <c r="A170" s="28">
        <v>31303</v>
      </c>
      <c r="B170" s="40" t="s">
        <v>182</v>
      </c>
      <c r="C170" s="30"/>
      <c r="D170" s="31">
        <f>SUM(D171)</f>
        <v>0</v>
      </c>
      <c r="E170" s="31">
        <f>SUM(E171)</f>
        <v>0</v>
      </c>
      <c r="F170" s="32">
        <f t="shared" si="18"/>
        <v>0</v>
      </c>
      <c r="G170" s="33">
        <f t="shared" si="19"/>
        <v>0</v>
      </c>
      <c r="H170" s="31">
        <f>SUM(H171)</f>
        <v>0</v>
      </c>
      <c r="I170" s="34">
        <f t="shared" si="20"/>
        <v>0</v>
      </c>
      <c r="J170" s="31">
        <f>SUM(J171)</f>
        <v>0</v>
      </c>
      <c r="K170" s="33">
        <f t="shared" si="21"/>
        <v>0</v>
      </c>
      <c r="L170" s="35">
        <f t="shared" si="25"/>
        <v>0</v>
      </c>
      <c r="M170" s="33">
        <f t="shared" si="22"/>
        <v>0</v>
      </c>
      <c r="N170" s="31">
        <f>SUM(N171)</f>
        <v>0</v>
      </c>
      <c r="O170" s="33">
        <f t="shared" si="23"/>
        <v>0</v>
      </c>
      <c r="P170" s="36">
        <f t="shared" si="26"/>
        <v>0</v>
      </c>
      <c r="R170" s="105">
        <f>SUM(geab:geru!E170:E170)</f>
        <v>0</v>
      </c>
      <c r="S170" s="85">
        <f t="shared" si="24"/>
        <v>0</v>
      </c>
    </row>
    <row r="171" spans="1:19" hidden="1" x14ac:dyDescent="0.25">
      <c r="A171" s="28">
        <v>3130301</v>
      </c>
      <c r="B171" s="40" t="s">
        <v>183</v>
      </c>
      <c r="C171" s="30"/>
      <c r="D171" s="105">
        <f>SUM(geab:geru!D171:D171)</f>
        <v>0</v>
      </c>
      <c r="E171" s="105">
        <f>SUM(geab:geru!E171:E171)</f>
        <v>0</v>
      </c>
      <c r="F171" s="32">
        <f t="shared" si="18"/>
        <v>0</v>
      </c>
      <c r="G171" s="33">
        <f t="shared" si="19"/>
        <v>0</v>
      </c>
      <c r="H171" s="105">
        <f>SUM(geab:geru!H171:H171)</f>
        <v>0</v>
      </c>
      <c r="I171" s="34">
        <f t="shared" si="20"/>
        <v>0</v>
      </c>
      <c r="J171" s="105">
        <f>SUM(geab:geru!J171:J171)</f>
        <v>0</v>
      </c>
      <c r="K171" s="33">
        <f t="shared" si="21"/>
        <v>0</v>
      </c>
      <c r="L171" s="35">
        <f t="shared" si="25"/>
        <v>0</v>
      </c>
      <c r="M171" s="33">
        <f t="shared" si="22"/>
        <v>0</v>
      </c>
      <c r="N171" s="105">
        <f>SUM(geab:geru!N171:N171)</f>
        <v>0</v>
      </c>
      <c r="O171" s="33">
        <f t="shared" si="23"/>
        <v>0</v>
      </c>
      <c r="P171" s="36">
        <f t="shared" si="26"/>
        <v>0</v>
      </c>
      <c r="R171" s="105">
        <f>SUM(geab:geru!E171:E171)</f>
        <v>0</v>
      </c>
      <c r="S171" s="85">
        <f t="shared" si="24"/>
        <v>0</v>
      </c>
    </row>
    <row r="172" spans="1:19" hidden="1" x14ac:dyDescent="0.25">
      <c r="A172" s="28">
        <v>31304</v>
      </c>
      <c r="B172" s="40" t="s">
        <v>184</v>
      </c>
      <c r="C172" s="30"/>
      <c r="D172" s="31">
        <f>SUM(D173)</f>
        <v>0</v>
      </c>
      <c r="E172" s="31">
        <f>SUM(E173)</f>
        <v>0</v>
      </c>
      <c r="F172" s="32">
        <f t="shared" si="18"/>
        <v>0</v>
      </c>
      <c r="G172" s="33">
        <f t="shared" si="19"/>
        <v>0</v>
      </c>
      <c r="H172" s="31">
        <f>SUM(H173)</f>
        <v>0</v>
      </c>
      <c r="I172" s="34">
        <f t="shared" si="20"/>
        <v>0</v>
      </c>
      <c r="J172" s="31">
        <f>SUM(J173)</f>
        <v>0</v>
      </c>
      <c r="K172" s="33">
        <f t="shared" si="21"/>
        <v>0</v>
      </c>
      <c r="L172" s="35">
        <f t="shared" si="25"/>
        <v>0</v>
      </c>
      <c r="M172" s="33">
        <f t="shared" si="22"/>
        <v>0</v>
      </c>
      <c r="N172" s="31">
        <f>SUM(N173)</f>
        <v>0</v>
      </c>
      <c r="O172" s="33">
        <f t="shared" si="23"/>
        <v>0</v>
      </c>
      <c r="P172" s="36">
        <f t="shared" si="26"/>
        <v>0</v>
      </c>
      <c r="R172" s="105">
        <f>SUM(geab:geru!E172:E172)</f>
        <v>0</v>
      </c>
      <c r="S172" s="85">
        <f t="shared" si="24"/>
        <v>0</v>
      </c>
    </row>
    <row r="173" spans="1:19" hidden="1" x14ac:dyDescent="0.25">
      <c r="A173" s="46">
        <v>3130401</v>
      </c>
      <c r="B173" s="40" t="s">
        <v>185</v>
      </c>
      <c r="C173" s="30"/>
      <c r="D173" s="31">
        <f>SUM(D174)</f>
        <v>0</v>
      </c>
      <c r="E173" s="31">
        <f>SUM(E174)</f>
        <v>0</v>
      </c>
      <c r="F173" s="32">
        <f t="shared" si="18"/>
        <v>0</v>
      </c>
      <c r="G173" s="33">
        <f t="shared" si="19"/>
        <v>0</v>
      </c>
      <c r="H173" s="31">
        <f>SUM(H174)</f>
        <v>0</v>
      </c>
      <c r="I173" s="34">
        <f t="shared" si="20"/>
        <v>0</v>
      </c>
      <c r="J173" s="31">
        <f>SUM(J174)</f>
        <v>0</v>
      </c>
      <c r="K173" s="33">
        <f t="shared" si="21"/>
        <v>0</v>
      </c>
      <c r="L173" s="35">
        <f t="shared" si="25"/>
        <v>0</v>
      </c>
      <c r="M173" s="33">
        <f t="shared" si="22"/>
        <v>0</v>
      </c>
      <c r="N173" s="31">
        <f>SUM(N174)</f>
        <v>0</v>
      </c>
      <c r="O173" s="33">
        <f t="shared" si="23"/>
        <v>0</v>
      </c>
      <c r="P173" s="36">
        <f t="shared" si="26"/>
        <v>0</v>
      </c>
      <c r="R173" s="105">
        <f>SUM(geab:geru!E173:E173)</f>
        <v>0</v>
      </c>
      <c r="S173" s="85">
        <f t="shared" si="24"/>
        <v>0</v>
      </c>
    </row>
    <row r="174" spans="1:19" hidden="1" x14ac:dyDescent="0.25">
      <c r="A174" s="28">
        <v>313040101</v>
      </c>
      <c r="B174" s="40" t="s">
        <v>186</v>
      </c>
      <c r="C174" s="30"/>
      <c r="D174" s="105">
        <f>SUM(geab:geru!D174:D174)</f>
        <v>0</v>
      </c>
      <c r="E174" s="105">
        <f>SUM(geab:geru!E174:E174)</f>
        <v>0</v>
      </c>
      <c r="F174" s="32">
        <f t="shared" si="18"/>
        <v>0</v>
      </c>
      <c r="G174" s="33">
        <f t="shared" si="19"/>
        <v>0</v>
      </c>
      <c r="H174" s="105">
        <f>SUM(geab:geru!H174:H174)</f>
        <v>0</v>
      </c>
      <c r="I174" s="34">
        <f t="shared" si="20"/>
        <v>0</v>
      </c>
      <c r="J174" s="105">
        <f>SUM(geab:geru!J174:J174)</f>
        <v>0</v>
      </c>
      <c r="K174" s="33">
        <f t="shared" si="21"/>
        <v>0</v>
      </c>
      <c r="L174" s="35">
        <f t="shared" si="25"/>
        <v>0</v>
      </c>
      <c r="M174" s="33">
        <f t="shared" si="22"/>
        <v>0</v>
      </c>
      <c r="N174" s="105">
        <f>SUM(geab:geru!N174:N174)</f>
        <v>0</v>
      </c>
      <c r="O174" s="33">
        <f t="shared" si="23"/>
        <v>0</v>
      </c>
      <c r="P174" s="36">
        <f t="shared" si="26"/>
        <v>0</v>
      </c>
      <c r="R174" s="105">
        <f>SUM(geab:geru!E174:E174)</f>
        <v>0</v>
      </c>
      <c r="S174" s="85">
        <f t="shared" si="24"/>
        <v>0</v>
      </c>
    </row>
    <row r="175" spans="1:19" x14ac:dyDescent="0.25">
      <c r="A175" s="47">
        <v>31305</v>
      </c>
      <c r="B175" s="40" t="s">
        <v>187</v>
      </c>
      <c r="C175" s="30"/>
      <c r="D175" s="31">
        <f>SUM(D176:D178)</f>
        <v>212222826753</v>
      </c>
      <c r="E175" s="31">
        <f>SUM(E176:E178)</f>
        <v>-8667625323</v>
      </c>
      <c r="F175" s="32">
        <f t="shared" si="18"/>
        <v>203555201430</v>
      </c>
      <c r="G175" s="33">
        <f t="shared" si="19"/>
        <v>4.1571602799657743</v>
      </c>
      <c r="H175" s="31">
        <f>SUM(H176:H178)</f>
        <v>0</v>
      </c>
      <c r="I175" s="34">
        <f t="shared" si="20"/>
        <v>203555201430</v>
      </c>
      <c r="J175" s="31">
        <f>SUM(J176:J178)</f>
        <v>193478240969</v>
      </c>
      <c r="K175" s="33">
        <f t="shared" si="21"/>
        <v>95.049519545455908</v>
      </c>
      <c r="L175" s="35">
        <f t="shared" si="25"/>
        <v>7260535731</v>
      </c>
      <c r="M175" s="33">
        <f t="shared" si="22"/>
        <v>3.5668632783607865</v>
      </c>
      <c r="N175" s="31">
        <f>SUM(N176:N178)</f>
        <v>200738776700</v>
      </c>
      <c r="O175" s="33">
        <f t="shared" si="23"/>
        <v>98.616382823816693</v>
      </c>
      <c r="P175" s="36">
        <f t="shared" si="26"/>
        <v>2816424730</v>
      </c>
      <c r="R175" s="105">
        <f>SUM(geab:geru!E175:E175)</f>
        <v>-8667625323</v>
      </c>
      <c r="S175" s="85">
        <f t="shared" si="24"/>
        <v>0</v>
      </c>
    </row>
    <row r="176" spans="1:19" x14ac:dyDescent="0.25">
      <c r="A176" s="47">
        <v>3130501</v>
      </c>
      <c r="B176" s="40" t="s">
        <v>188</v>
      </c>
      <c r="C176" s="30"/>
      <c r="D176" s="105">
        <f>SUM(geab:geru!D176:D176)</f>
        <v>155095067644</v>
      </c>
      <c r="E176" s="105">
        <f>SUM(geab:geru!E176:E176)</f>
        <v>-4171290232</v>
      </c>
      <c r="F176" s="32">
        <f t="shared" si="18"/>
        <v>150923777412</v>
      </c>
      <c r="G176" s="33">
        <f t="shared" si="19"/>
        <v>3.0822810144466963</v>
      </c>
      <c r="H176" s="105">
        <f>SUM(geab:geru!H176:H176)</f>
        <v>0</v>
      </c>
      <c r="I176" s="34">
        <f t="shared" si="20"/>
        <v>150923777412</v>
      </c>
      <c r="J176" s="105">
        <f>SUM(geab:geru!J176:J176)</f>
        <v>150587561036</v>
      </c>
      <c r="K176" s="33">
        <f t="shared" si="21"/>
        <v>99.777227696148785</v>
      </c>
      <c r="L176" s="35">
        <f t="shared" si="25"/>
        <v>152435704</v>
      </c>
      <c r="M176" s="33">
        <f t="shared" si="22"/>
        <v>0.10100178157075454</v>
      </c>
      <c r="N176" s="105">
        <f>SUM(geab:geru!N176:N176)</f>
        <v>150739996740</v>
      </c>
      <c r="O176" s="33">
        <f t="shared" si="23"/>
        <v>99.878229477719543</v>
      </c>
      <c r="P176" s="36">
        <f t="shared" si="26"/>
        <v>183780672</v>
      </c>
      <c r="R176" s="105">
        <f>SUM(geab:geru!E176:E176)</f>
        <v>-4171290232</v>
      </c>
      <c r="S176" s="85">
        <f t="shared" si="24"/>
        <v>0</v>
      </c>
    </row>
    <row r="177" spans="1:19" x14ac:dyDescent="0.25">
      <c r="A177" s="47">
        <v>3130502</v>
      </c>
      <c r="B177" s="40" t="s">
        <v>189</v>
      </c>
      <c r="C177" s="30"/>
      <c r="D177" s="105">
        <f>SUM(geab:geru!D177:D177)</f>
        <v>12678031783</v>
      </c>
      <c r="E177" s="105">
        <f>SUM(geab:geru!E177:E177)</f>
        <v>-153854573</v>
      </c>
      <c r="F177" s="32">
        <f t="shared" si="18"/>
        <v>12524177210</v>
      </c>
      <c r="G177" s="33">
        <f t="shared" si="19"/>
        <v>0.25577834253756004</v>
      </c>
      <c r="H177" s="105">
        <f>SUM(geab:geru!H177:H177)</f>
        <v>0</v>
      </c>
      <c r="I177" s="34">
        <f t="shared" si="20"/>
        <v>12524177210</v>
      </c>
      <c r="J177" s="105">
        <f>SUM(geab:geru!J177:J177)</f>
        <v>10146047435</v>
      </c>
      <c r="K177" s="33">
        <f t="shared" si="21"/>
        <v>81.011688551474919</v>
      </c>
      <c r="L177" s="35">
        <f t="shared" si="25"/>
        <v>0</v>
      </c>
      <c r="M177" s="33">
        <f t="shared" si="22"/>
        <v>0</v>
      </c>
      <c r="N177" s="105">
        <f>SUM(geab:geru!N177:N177)</f>
        <v>10146047435</v>
      </c>
      <c r="O177" s="33">
        <f t="shared" si="23"/>
        <v>81.011688551474919</v>
      </c>
      <c r="P177" s="36">
        <f t="shared" si="26"/>
        <v>2378129775</v>
      </c>
      <c r="R177" s="105">
        <f>SUM(geab:geru!E177:E177)</f>
        <v>-153854573</v>
      </c>
      <c r="S177" s="85">
        <f t="shared" si="24"/>
        <v>0</v>
      </c>
    </row>
    <row r="178" spans="1:19" x14ac:dyDescent="0.25">
      <c r="A178" s="47">
        <v>3130503</v>
      </c>
      <c r="B178" s="40" t="s">
        <v>190</v>
      </c>
      <c r="C178" s="30"/>
      <c r="D178" s="105">
        <f>SUM(geab:geru!D178:D178)</f>
        <v>44449727326</v>
      </c>
      <c r="E178" s="105">
        <f>SUM(geab:geru!E178:E178)</f>
        <v>-4342480518</v>
      </c>
      <c r="F178" s="32">
        <f t="shared" si="18"/>
        <v>40107246808</v>
      </c>
      <c r="G178" s="33">
        <f t="shared" si="19"/>
        <v>0.81910092298151727</v>
      </c>
      <c r="H178" s="105">
        <f>SUM(geab:geru!H178:H178)</f>
        <v>0</v>
      </c>
      <c r="I178" s="34">
        <f t="shared" si="20"/>
        <v>40107246808</v>
      </c>
      <c r="J178" s="105">
        <f>SUM(geab:geru!J178:J178)</f>
        <v>32744632498</v>
      </c>
      <c r="K178" s="33">
        <f t="shared" si="21"/>
        <v>81.64268331544659</v>
      </c>
      <c r="L178" s="35">
        <f t="shared" si="25"/>
        <v>7108100027</v>
      </c>
      <c r="M178" s="33">
        <f t="shared" si="22"/>
        <v>17.722732405511767</v>
      </c>
      <c r="N178" s="105">
        <f>SUM(geab:geru!N178:N178)</f>
        <v>39852732525</v>
      </c>
      <c r="O178" s="33">
        <f t="shared" si="23"/>
        <v>99.365415720958353</v>
      </c>
      <c r="P178" s="36">
        <f t="shared" si="26"/>
        <v>254514283</v>
      </c>
      <c r="R178" s="105">
        <f>SUM(geab:geru!E178:E178)</f>
        <v>-4342480518</v>
      </c>
      <c r="S178" s="85">
        <f t="shared" si="24"/>
        <v>0</v>
      </c>
    </row>
    <row r="179" spans="1:19" x14ac:dyDescent="0.25">
      <c r="A179" s="47">
        <v>31306</v>
      </c>
      <c r="B179" s="40" t="s">
        <v>149</v>
      </c>
      <c r="C179" s="30"/>
      <c r="D179" s="31">
        <f>SUM(D180:D183)</f>
        <v>17001092000</v>
      </c>
      <c r="E179" s="31">
        <f>SUM(E180:E183)</f>
        <v>5073429612</v>
      </c>
      <c r="F179" s="32">
        <f t="shared" si="18"/>
        <v>22074521612</v>
      </c>
      <c r="G179" s="33">
        <f t="shared" si="19"/>
        <v>0.4508227930309609</v>
      </c>
      <c r="H179" s="31">
        <f>SUM(H180:H183)</f>
        <v>0</v>
      </c>
      <c r="I179" s="34">
        <f t="shared" si="20"/>
        <v>22074521612</v>
      </c>
      <c r="J179" s="31">
        <f>SUM(J180:J183)</f>
        <v>6437302492</v>
      </c>
      <c r="K179" s="33">
        <f t="shared" si="21"/>
        <v>29.161685155163671</v>
      </c>
      <c r="L179" s="31">
        <f>SUM(L180:L183)</f>
        <v>8068235224</v>
      </c>
      <c r="M179" s="33">
        <f t="shared" si="22"/>
        <v>36.54998901364187</v>
      </c>
      <c r="N179" s="31">
        <f>SUM(N180:N183)</f>
        <v>14505537716</v>
      </c>
      <c r="O179" s="33">
        <f t="shared" si="23"/>
        <v>65.71167416880553</v>
      </c>
      <c r="P179" s="36">
        <f t="shared" si="26"/>
        <v>7568983896</v>
      </c>
      <c r="R179" s="105">
        <f>SUM(geab:geru!E179:E179)</f>
        <v>5073429612</v>
      </c>
      <c r="S179" s="85">
        <f t="shared" si="24"/>
        <v>0</v>
      </c>
    </row>
    <row r="180" spans="1:19" x14ac:dyDescent="0.25">
      <c r="A180" s="47">
        <v>3130601</v>
      </c>
      <c r="B180" s="40" t="s">
        <v>191</v>
      </c>
      <c r="C180" s="30"/>
      <c r="D180" s="105">
        <f>SUM(geab:geru!D180:D180)</f>
        <v>448948000</v>
      </c>
      <c r="E180" s="105">
        <f>SUM(geab:geru!E180:E180)</f>
        <v>0</v>
      </c>
      <c r="F180" s="32">
        <f>SUM(D180+E180)</f>
        <v>448948000</v>
      </c>
      <c r="G180" s="33">
        <f t="shared" si="19"/>
        <v>9.1687600231227084E-3</v>
      </c>
      <c r="H180" s="105">
        <f>SUM(geab:geru!H180:H180)</f>
        <v>0</v>
      </c>
      <c r="I180" s="34">
        <f t="shared" si="20"/>
        <v>448948000</v>
      </c>
      <c r="J180" s="105">
        <f>SUM(geab:geru!J180:J180)</f>
        <v>154789000</v>
      </c>
      <c r="K180" s="33">
        <f t="shared" si="21"/>
        <v>34.478157826741629</v>
      </c>
      <c r="L180" s="35">
        <f t="shared" si="25"/>
        <v>110880000</v>
      </c>
      <c r="M180" s="33">
        <f t="shared" si="22"/>
        <v>24.697737822643155</v>
      </c>
      <c r="N180" s="105">
        <f>SUM(geab:geru!N180:N180)</f>
        <v>265669000</v>
      </c>
      <c r="O180" s="33">
        <f t="shared" si="23"/>
        <v>59.175895649384778</v>
      </c>
      <c r="P180" s="36">
        <f t="shared" si="26"/>
        <v>183279000</v>
      </c>
      <c r="R180" s="105">
        <f>SUM(geab:geru!E180:E180)</f>
        <v>0</v>
      </c>
      <c r="S180" s="85">
        <f t="shared" si="24"/>
        <v>0</v>
      </c>
    </row>
    <row r="181" spans="1:19" x14ac:dyDescent="0.25">
      <c r="A181" s="47">
        <v>3130602</v>
      </c>
      <c r="B181" s="40" t="s">
        <v>192</v>
      </c>
      <c r="C181" s="30"/>
      <c r="D181" s="105">
        <f>SUM(geab:geru!D181:D181)</f>
        <v>300000000</v>
      </c>
      <c r="E181" s="105">
        <f>SUM(geab:geru!E181:E181)</f>
        <v>188395358</v>
      </c>
      <c r="F181" s="32">
        <f>SUM(D181+E181)</f>
        <v>488395358</v>
      </c>
      <c r="G181" s="33">
        <f t="shared" si="19"/>
        <v>9.9743841912851884E-3</v>
      </c>
      <c r="H181" s="105">
        <f>SUM(geab:geru!H181:H181)</f>
        <v>0</v>
      </c>
      <c r="I181" s="34">
        <f t="shared" si="20"/>
        <v>488395358</v>
      </c>
      <c r="J181" s="105">
        <f>SUM(geab:geru!J181:J181)</f>
        <v>457785423</v>
      </c>
      <c r="K181" s="33">
        <f t="shared" si="21"/>
        <v>93.732549972352516</v>
      </c>
      <c r="L181" s="35">
        <f t="shared" si="25"/>
        <v>0</v>
      </c>
      <c r="M181" s="33">
        <f t="shared" si="22"/>
        <v>0</v>
      </c>
      <c r="N181" s="105">
        <f>SUM(geab:geru!N181:N181)</f>
        <v>457785423</v>
      </c>
      <c r="O181" s="33">
        <f t="shared" si="23"/>
        <v>93.732549972352516</v>
      </c>
      <c r="P181" s="36">
        <f t="shared" si="26"/>
        <v>30609935</v>
      </c>
      <c r="R181" s="105">
        <f>SUM(geab:geru!E181:E181)</f>
        <v>188395358</v>
      </c>
      <c r="S181" s="85">
        <f t="shared" si="24"/>
        <v>0</v>
      </c>
    </row>
    <row r="182" spans="1:19" x14ac:dyDescent="0.25">
      <c r="A182" s="47">
        <v>3130603</v>
      </c>
      <c r="B182" s="40" t="s">
        <v>193</v>
      </c>
      <c r="C182" s="30"/>
      <c r="D182" s="105">
        <f>SUM(geab:geru!D182:D182)</f>
        <v>16000000000</v>
      </c>
      <c r="E182" s="105">
        <f>SUM(geab:geru!E182:E182)</f>
        <v>4907178254</v>
      </c>
      <c r="F182" s="32">
        <f>SUM(D182+E182)</f>
        <v>20907178254</v>
      </c>
      <c r="G182" s="33">
        <f t="shared" si="19"/>
        <v>0.42698241259917769</v>
      </c>
      <c r="H182" s="105">
        <f>SUM(geab:geru!H182:H182)</f>
        <v>0</v>
      </c>
      <c r="I182" s="34">
        <f t="shared" si="20"/>
        <v>20907178254</v>
      </c>
      <c r="J182" s="105">
        <f>SUM(geab:geru!J182:J182)</f>
        <v>5734380514</v>
      </c>
      <c r="K182" s="33">
        <f t="shared" si="21"/>
        <v>27.427807063838888</v>
      </c>
      <c r="L182" s="35">
        <f t="shared" si="25"/>
        <v>7906789979</v>
      </c>
      <c r="M182" s="33">
        <f t="shared" si="22"/>
        <v>37.818541952151094</v>
      </c>
      <c r="N182" s="105">
        <f>SUM(geab:geru!N182:N182)</f>
        <v>13641170493</v>
      </c>
      <c r="O182" s="33">
        <f t="shared" si="23"/>
        <v>65.246349015989978</v>
      </c>
      <c r="P182" s="36">
        <f t="shared" si="26"/>
        <v>7266007761</v>
      </c>
      <c r="R182" s="105">
        <f>SUM(geab:geru!E182:E182)</f>
        <v>4907178254</v>
      </c>
      <c r="S182" s="85">
        <f t="shared" si="24"/>
        <v>0</v>
      </c>
    </row>
    <row r="183" spans="1:19" x14ac:dyDescent="0.25">
      <c r="A183" s="47">
        <v>3130604</v>
      </c>
      <c r="B183" s="48" t="s">
        <v>194</v>
      </c>
      <c r="C183" s="30"/>
      <c r="D183" s="105">
        <f>SUM(geab:geru!D183:D183)</f>
        <v>252144000</v>
      </c>
      <c r="E183" s="105">
        <f>SUM(geab:geru!E183:E183)</f>
        <v>-22144000</v>
      </c>
      <c r="F183" s="32">
        <f>SUM(D183+E183)</f>
        <v>230000000</v>
      </c>
      <c r="G183" s="33">
        <f t="shared" si="19"/>
        <v>4.6972362173753369E-3</v>
      </c>
      <c r="H183" s="105">
        <f>SUM(geab:geru!H183:H183)</f>
        <v>0</v>
      </c>
      <c r="I183" s="34">
        <f t="shared" si="20"/>
        <v>230000000</v>
      </c>
      <c r="J183" s="105">
        <f>SUM(geab:geru!J183:J183)</f>
        <v>90347555</v>
      </c>
      <c r="K183" s="33">
        <f t="shared" si="21"/>
        <v>39.281545652173911</v>
      </c>
      <c r="L183" s="35">
        <f t="shared" si="25"/>
        <v>50565245</v>
      </c>
      <c r="M183" s="33">
        <f t="shared" si="22"/>
        <v>21.98488913043478</v>
      </c>
      <c r="N183" s="105">
        <f>SUM(geab:geru!N183:N183)</f>
        <v>140912800</v>
      </c>
      <c r="O183" s="33">
        <f t="shared" si="23"/>
        <v>61.266434782608691</v>
      </c>
      <c r="P183" s="36">
        <f t="shared" si="26"/>
        <v>89087200</v>
      </c>
      <c r="R183" s="105">
        <f>SUM(geab:geru!E183:E183)</f>
        <v>-22144000</v>
      </c>
      <c r="S183" s="85">
        <f t="shared" si="24"/>
        <v>0</v>
      </c>
    </row>
    <row r="184" spans="1:19" x14ac:dyDescent="0.25">
      <c r="A184" s="19">
        <v>314</v>
      </c>
      <c r="B184" s="49" t="s">
        <v>195</v>
      </c>
      <c r="C184" s="21"/>
      <c r="D184" s="105">
        <f>SUM(geab:geru!D184:D184)</f>
        <v>106601226952</v>
      </c>
      <c r="E184" s="105">
        <f>SUM(geab:geru!E184:E184)</f>
        <v>6118819006</v>
      </c>
      <c r="F184" s="23">
        <f t="shared" si="18"/>
        <v>112720045958</v>
      </c>
      <c r="G184" s="24">
        <f t="shared" si="19"/>
        <v>2.3020551404266523</v>
      </c>
      <c r="H184" s="105">
        <f>SUM(geab:geru!H184:H184)</f>
        <v>0</v>
      </c>
      <c r="I184" s="34">
        <f t="shared" si="20"/>
        <v>112720045958</v>
      </c>
      <c r="J184" s="105">
        <f>SUM(geab:geru!J184:J184)</f>
        <v>100543996321</v>
      </c>
      <c r="K184" s="33">
        <f t="shared" si="21"/>
        <v>89.197973143537538</v>
      </c>
      <c r="L184" s="35">
        <f t="shared" si="25"/>
        <v>11457484521</v>
      </c>
      <c r="M184" s="33">
        <f t="shared" si="22"/>
        <v>10.164549192314125</v>
      </c>
      <c r="N184" s="105">
        <f>SUM(geab:geru!N184:N184)</f>
        <v>112001480842</v>
      </c>
      <c r="O184" s="33">
        <f t="shared" si="23"/>
        <v>99.362522335851651</v>
      </c>
      <c r="P184" s="36">
        <f t="shared" si="26"/>
        <v>718565116</v>
      </c>
      <c r="R184" s="105">
        <f>SUM(geab:geru!E184:E184)</f>
        <v>6118819006</v>
      </c>
      <c r="S184" s="85">
        <f t="shared" si="24"/>
        <v>0</v>
      </c>
    </row>
    <row r="185" spans="1:19" hidden="1" x14ac:dyDescent="0.25">
      <c r="A185" s="28">
        <v>315</v>
      </c>
      <c r="B185" s="40" t="s">
        <v>196</v>
      </c>
      <c r="C185" s="30"/>
      <c r="D185" s="50">
        <v>0</v>
      </c>
      <c r="E185" s="50">
        <v>0</v>
      </c>
      <c r="F185" s="32">
        <f t="shared" si="18"/>
        <v>0</v>
      </c>
      <c r="G185" s="33">
        <f t="shared" si="19"/>
        <v>0</v>
      </c>
      <c r="H185" s="50">
        <v>0</v>
      </c>
      <c r="I185" s="34">
        <f t="shared" si="20"/>
        <v>0</v>
      </c>
      <c r="J185" s="50">
        <v>0</v>
      </c>
      <c r="K185" s="33">
        <f t="shared" si="21"/>
        <v>0</v>
      </c>
      <c r="L185" s="35">
        <f t="shared" si="25"/>
        <v>0</v>
      </c>
      <c r="M185" s="33">
        <f t="shared" si="22"/>
        <v>0</v>
      </c>
      <c r="N185" s="50">
        <v>0</v>
      </c>
      <c r="O185" s="33">
        <f t="shared" si="23"/>
        <v>0</v>
      </c>
      <c r="P185" s="36">
        <f t="shared" si="26"/>
        <v>0</v>
      </c>
      <c r="R185" s="105">
        <f>SUM(geab:geru!E185:E185)</f>
        <v>0</v>
      </c>
      <c r="S185" s="85">
        <f t="shared" si="24"/>
        <v>0</v>
      </c>
    </row>
    <row r="186" spans="1:19" hidden="1" x14ac:dyDescent="0.25">
      <c r="A186" s="28">
        <v>317</v>
      </c>
      <c r="B186" s="40" t="s">
        <v>197</v>
      </c>
      <c r="C186" s="30"/>
      <c r="D186" s="31">
        <f>SUM(D187)</f>
        <v>0</v>
      </c>
      <c r="E186" s="31">
        <f>SUM(E187)</f>
        <v>0</v>
      </c>
      <c r="F186" s="32">
        <f t="shared" si="18"/>
        <v>0</v>
      </c>
      <c r="G186" s="33">
        <f t="shared" si="19"/>
        <v>0</v>
      </c>
      <c r="H186" s="31">
        <f>SUM(H187)</f>
        <v>0</v>
      </c>
      <c r="I186" s="34">
        <f t="shared" si="20"/>
        <v>0</v>
      </c>
      <c r="J186" s="31">
        <f>SUM(J187)</f>
        <v>0</v>
      </c>
      <c r="K186" s="33">
        <f t="shared" si="21"/>
        <v>0</v>
      </c>
      <c r="L186" s="35">
        <f t="shared" si="25"/>
        <v>0</v>
      </c>
      <c r="M186" s="33">
        <f t="shared" si="22"/>
        <v>0</v>
      </c>
      <c r="N186" s="31">
        <f>SUM(N187)</f>
        <v>0</v>
      </c>
      <c r="O186" s="33">
        <f t="shared" si="23"/>
        <v>0</v>
      </c>
      <c r="P186" s="36">
        <f t="shared" si="26"/>
        <v>0</v>
      </c>
      <c r="R186" s="105">
        <f>SUM(geab:geru!E186:E186)</f>
        <v>0</v>
      </c>
      <c r="S186" s="85">
        <f t="shared" si="24"/>
        <v>0</v>
      </c>
    </row>
    <row r="187" spans="1:19" hidden="1" x14ac:dyDescent="0.25">
      <c r="A187" s="28">
        <v>31701</v>
      </c>
      <c r="B187" s="40" t="s">
        <v>198</v>
      </c>
      <c r="C187" s="30"/>
      <c r="D187" s="105">
        <f>SUM(geab:geru!D187:D187)</f>
        <v>0</v>
      </c>
      <c r="E187" s="105">
        <f>SUM(geab:geru!E187:E187)</f>
        <v>0</v>
      </c>
      <c r="F187" s="32">
        <f t="shared" si="18"/>
        <v>0</v>
      </c>
      <c r="G187" s="33">
        <f t="shared" si="19"/>
        <v>0</v>
      </c>
      <c r="H187" s="105">
        <f>SUM(geab:geru!H187:H187)</f>
        <v>0</v>
      </c>
      <c r="I187" s="34">
        <f t="shared" si="20"/>
        <v>0</v>
      </c>
      <c r="J187" s="105">
        <f>SUM(geab:geru!J187:J187)</f>
        <v>0</v>
      </c>
      <c r="K187" s="33">
        <f t="shared" si="21"/>
        <v>0</v>
      </c>
      <c r="L187" s="35">
        <f t="shared" si="25"/>
        <v>0</v>
      </c>
      <c r="M187" s="33">
        <f t="shared" si="22"/>
        <v>0</v>
      </c>
      <c r="N187" s="105">
        <f>SUM(geab:geru!N187:N187)</f>
        <v>0</v>
      </c>
      <c r="O187" s="33">
        <f t="shared" si="23"/>
        <v>0</v>
      </c>
      <c r="P187" s="36">
        <f t="shared" si="26"/>
        <v>0</v>
      </c>
      <c r="R187" s="105">
        <f>SUM(geab:geru!E187:E187)</f>
        <v>0</v>
      </c>
      <c r="S187" s="85">
        <f t="shared" si="24"/>
        <v>0</v>
      </c>
    </row>
    <row r="188" spans="1:19" x14ac:dyDescent="0.25">
      <c r="A188" s="51">
        <v>319</v>
      </c>
      <c r="B188" s="20" t="s">
        <v>199</v>
      </c>
      <c r="C188" s="52"/>
      <c r="D188" s="22">
        <f>SUM(D189+D264+D305)</f>
        <v>513323116990</v>
      </c>
      <c r="E188" s="22">
        <f>SUM(E189+E264+E305)</f>
        <v>74986032571</v>
      </c>
      <c r="F188" s="23">
        <f t="shared" si="18"/>
        <v>588309149561</v>
      </c>
      <c r="G188" s="24">
        <f t="shared" si="19"/>
        <v>12.014900192744404</v>
      </c>
      <c r="H188" s="22">
        <f>SUM(H189+H264+H305)</f>
        <v>0</v>
      </c>
      <c r="I188" s="34">
        <f t="shared" si="20"/>
        <v>588309149561</v>
      </c>
      <c r="J188" s="22">
        <f>SUM(J189+J264+J305)</f>
        <v>471424163295</v>
      </c>
      <c r="K188" s="33">
        <f t="shared" si="21"/>
        <v>80.132046840811441</v>
      </c>
      <c r="L188" s="35">
        <f t="shared" si="25"/>
        <v>83365025444</v>
      </c>
      <c r="M188" s="33">
        <f t="shared" si="22"/>
        <v>14.170275187154152</v>
      </c>
      <c r="N188" s="22">
        <f>SUM(N189+N264+N305)</f>
        <v>554789188739</v>
      </c>
      <c r="O188" s="33">
        <f t="shared" si="23"/>
        <v>94.302322027965602</v>
      </c>
      <c r="P188" s="36">
        <f t="shared" si="26"/>
        <v>33519960822</v>
      </c>
      <c r="R188" s="105">
        <f>SUM(geab:geru!E188:E188)</f>
        <v>74986032571</v>
      </c>
      <c r="S188" s="85">
        <f t="shared" si="24"/>
        <v>0</v>
      </c>
    </row>
    <row r="189" spans="1:19" x14ac:dyDescent="0.25">
      <c r="A189" s="53">
        <v>3191</v>
      </c>
      <c r="B189" s="29" t="s">
        <v>200</v>
      </c>
      <c r="C189" s="54"/>
      <c r="D189" s="31">
        <f>SUM(D190+D232+D237+D244+D246+D252)</f>
        <v>203697849791</v>
      </c>
      <c r="E189" s="31">
        <f>SUM(E190+E232+E237+E244+E246+E252)</f>
        <v>15663129907</v>
      </c>
      <c r="F189" s="32">
        <f t="shared" si="18"/>
        <v>219360979698</v>
      </c>
      <c r="G189" s="33">
        <f t="shared" si="19"/>
        <v>4.4799579935494851</v>
      </c>
      <c r="H189" s="31">
        <f>SUM(H190+H232+H237+H244+H246+H252)</f>
        <v>0</v>
      </c>
      <c r="I189" s="34">
        <f t="shared" si="20"/>
        <v>219360979698</v>
      </c>
      <c r="J189" s="31">
        <f>SUM(J190+J232+J237+J244+J246+J252)</f>
        <v>165807808270</v>
      </c>
      <c r="K189" s="33">
        <f t="shared" si="21"/>
        <v>75.586737667871446</v>
      </c>
      <c r="L189" s="35">
        <f t="shared" si="25"/>
        <v>41680814830</v>
      </c>
      <c r="M189" s="33">
        <f t="shared" si="22"/>
        <v>19.00101599080341</v>
      </c>
      <c r="N189" s="31">
        <f>SUM(N190+N232+N237+N244+N246+N252)</f>
        <v>207488623100</v>
      </c>
      <c r="O189" s="33">
        <f t="shared" si="23"/>
        <v>94.587753658674856</v>
      </c>
      <c r="P189" s="36">
        <f t="shared" si="26"/>
        <v>11872356598</v>
      </c>
      <c r="R189" s="105">
        <f>SUM(geab:geru!E189:E189)</f>
        <v>15663129907</v>
      </c>
      <c r="S189" s="85">
        <f t="shared" si="24"/>
        <v>0</v>
      </c>
    </row>
    <row r="190" spans="1:19" hidden="1" x14ac:dyDescent="0.25">
      <c r="A190" s="53">
        <v>319101</v>
      </c>
      <c r="B190" s="29" t="s">
        <v>25</v>
      </c>
      <c r="C190" s="54"/>
      <c r="D190" s="31">
        <f>SUM(D191+D214+D216)</f>
        <v>0</v>
      </c>
      <c r="E190" s="31">
        <f>SUM(E191+E214+E216)</f>
        <v>0</v>
      </c>
      <c r="F190" s="32">
        <f t="shared" si="18"/>
        <v>0</v>
      </c>
      <c r="G190" s="33">
        <f t="shared" si="19"/>
        <v>0</v>
      </c>
      <c r="H190" s="31">
        <f>SUM(H191+H214+H216)</f>
        <v>0</v>
      </c>
      <c r="I190" s="34">
        <f t="shared" si="20"/>
        <v>0</v>
      </c>
      <c r="J190" s="31">
        <f>SUM(J191+J214+J216)</f>
        <v>0</v>
      </c>
      <c r="K190" s="33">
        <f t="shared" si="21"/>
        <v>0</v>
      </c>
      <c r="L190" s="35">
        <f t="shared" si="25"/>
        <v>0</v>
      </c>
      <c r="M190" s="33">
        <f t="shared" si="22"/>
        <v>0</v>
      </c>
      <c r="N190" s="31">
        <f>SUM(N191+N214+N216)</f>
        <v>0</v>
      </c>
      <c r="O190" s="33">
        <f t="shared" si="23"/>
        <v>0</v>
      </c>
      <c r="P190" s="36">
        <f t="shared" si="26"/>
        <v>0</v>
      </c>
      <c r="R190" s="105">
        <f>SUM(geab:geru!E190:E190)</f>
        <v>0</v>
      </c>
      <c r="S190" s="85">
        <f t="shared" si="24"/>
        <v>0</v>
      </c>
    </row>
    <row r="191" spans="1:19" hidden="1" x14ac:dyDescent="0.25">
      <c r="A191" s="53">
        <v>31910101</v>
      </c>
      <c r="B191" s="29" t="s">
        <v>26</v>
      </c>
      <c r="C191" s="54"/>
      <c r="D191" s="31">
        <f>SUM(D192:D213)-D209</f>
        <v>0</v>
      </c>
      <c r="E191" s="31">
        <f>SUM(E192:E213)-E209</f>
        <v>0</v>
      </c>
      <c r="F191" s="32">
        <f t="shared" si="18"/>
        <v>0</v>
      </c>
      <c r="G191" s="33">
        <f t="shared" si="19"/>
        <v>0</v>
      </c>
      <c r="H191" s="31">
        <f>SUM(H192:H213)-H209</f>
        <v>0</v>
      </c>
      <c r="I191" s="34">
        <f t="shared" si="20"/>
        <v>0</v>
      </c>
      <c r="J191" s="31">
        <f>SUM(J192:J213)-J209</f>
        <v>0</v>
      </c>
      <c r="K191" s="33">
        <f t="shared" si="21"/>
        <v>0</v>
      </c>
      <c r="L191" s="35">
        <f t="shared" si="25"/>
        <v>0</v>
      </c>
      <c r="M191" s="33">
        <f t="shared" si="22"/>
        <v>0</v>
      </c>
      <c r="N191" s="31">
        <f>SUM(N192:N213)-N209</f>
        <v>0</v>
      </c>
      <c r="O191" s="33">
        <f t="shared" si="23"/>
        <v>0</v>
      </c>
      <c r="P191" s="36">
        <f t="shared" si="26"/>
        <v>0</v>
      </c>
      <c r="R191" s="105">
        <f>SUM(geab:geru!E191:E191)</f>
        <v>0</v>
      </c>
      <c r="S191" s="85">
        <f t="shared" si="24"/>
        <v>0</v>
      </c>
    </row>
    <row r="192" spans="1:19" hidden="1" x14ac:dyDescent="0.25">
      <c r="A192" s="53">
        <v>3191010101</v>
      </c>
      <c r="B192" s="29" t="s">
        <v>27</v>
      </c>
      <c r="C192" s="54"/>
      <c r="D192" s="105">
        <f>SUM(geab:geru!D192:D192)</f>
        <v>0</v>
      </c>
      <c r="E192" s="105">
        <f>SUM(geab:geru!E192:E192)</f>
        <v>0</v>
      </c>
      <c r="F192" s="32">
        <f t="shared" si="18"/>
        <v>0</v>
      </c>
      <c r="G192" s="33">
        <f t="shared" si="19"/>
        <v>0</v>
      </c>
      <c r="H192" s="105">
        <f>SUM(geab:geru!H192:H192)</f>
        <v>0</v>
      </c>
      <c r="I192" s="34">
        <f t="shared" si="20"/>
        <v>0</v>
      </c>
      <c r="J192" s="105">
        <f>SUM(geab:geru!J192:J192)</f>
        <v>0</v>
      </c>
      <c r="K192" s="33">
        <f t="shared" si="21"/>
        <v>0</v>
      </c>
      <c r="L192" s="35">
        <f t="shared" si="25"/>
        <v>0</v>
      </c>
      <c r="M192" s="33">
        <f t="shared" si="22"/>
        <v>0</v>
      </c>
      <c r="N192" s="105">
        <f>SUM(geab:geru!N192:N192)</f>
        <v>0</v>
      </c>
      <c r="O192" s="33">
        <f t="shared" si="23"/>
        <v>0</v>
      </c>
      <c r="P192" s="36">
        <f t="shared" si="26"/>
        <v>0</v>
      </c>
      <c r="R192" s="105">
        <f>SUM(geab:geru!E192:E192)</f>
        <v>0</v>
      </c>
      <c r="S192" s="85">
        <f t="shared" si="24"/>
        <v>0</v>
      </c>
    </row>
    <row r="193" spans="1:19" hidden="1" x14ac:dyDescent="0.25">
      <c r="A193" s="53">
        <v>3191010102</v>
      </c>
      <c r="B193" s="29" t="s">
        <v>28</v>
      </c>
      <c r="C193" s="54"/>
      <c r="D193" s="105">
        <f>SUM(geab:geru!D193:D193)</f>
        <v>0</v>
      </c>
      <c r="E193" s="105">
        <f>SUM(geab:geru!E193:E193)</f>
        <v>0</v>
      </c>
      <c r="F193" s="32">
        <f t="shared" si="18"/>
        <v>0</v>
      </c>
      <c r="G193" s="33">
        <f t="shared" si="19"/>
        <v>0</v>
      </c>
      <c r="H193" s="105">
        <f>SUM(geab:geru!H193:H193)</f>
        <v>0</v>
      </c>
      <c r="I193" s="34">
        <f t="shared" si="20"/>
        <v>0</v>
      </c>
      <c r="J193" s="105">
        <f>SUM(geab:geru!J193:J193)</f>
        <v>0</v>
      </c>
      <c r="K193" s="33">
        <f t="shared" si="21"/>
        <v>0</v>
      </c>
      <c r="L193" s="35">
        <f t="shared" si="25"/>
        <v>0</v>
      </c>
      <c r="M193" s="33">
        <f t="shared" si="22"/>
        <v>0</v>
      </c>
      <c r="N193" s="105">
        <f>SUM(geab:geru!N193:N193)</f>
        <v>0</v>
      </c>
      <c r="O193" s="33">
        <f t="shared" si="23"/>
        <v>0</v>
      </c>
      <c r="P193" s="36">
        <f t="shared" si="26"/>
        <v>0</v>
      </c>
      <c r="R193" s="105">
        <f>SUM(geab:geru!E193:E193)</f>
        <v>0</v>
      </c>
      <c r="S193" s="85">
        <f t="shared" si="24"/>
        <v>0</v>
      </c>
    </row>
    <row r="194" spans="1:19" ht="26.25" hidden="1" x14ac:dyDescent="0.25">
      <c r="A194" s="53">
        <v>3191010103</v>
      </c>
      <c r="B194" s="29" t="s">
        <v>201</v>
      </c>
      <c r="C194" s="54"/>
      <c r="D194" s="105">
        <f>SUM(geab:geru!D194:D194)</f>
        <v>0</v>
      </c>
      <c r="E194" s="105">
        <f>SUM(geab:geru!E194:E194)</f>
        <v>0</v>
      </c>
      <c r="F194" s="32">
        <f t="shared" si="18"/>
        <v>0</v>
      </c>
      <c r="G194" s="33">
        <f t="shared" si="19"/>
        <v>0</v>
      </c>
      <c r="H194" s="105">
        <f>SUM(geab:geru!H194:H194)</f>
        <v>0</v>
      </c>
      <c r="I194" s="34">
        <f t="shared" si="20"/>
        <v>0</v>
      </c>
      <c r="J194" s="105">
        <f>SUM(geab:geru!J194:J194)</f>
        <v>0</v>
      </c>
      <c r="K194" s="33">
        <f t="shared" si="21"/>
        <v>0</v>
      </c>
      <c r="L194" s="35">
        <f t="shared" si="25"/>
        <v>0</v>
      </c>
      <c r="M194" s="33">
        <f t="shared" si="22"/>
        <v>0</v>
      </c>
      <c r="N194" s="105">
        <f>SUM(geab:geru!N194:N194)</f>
        <v>0</v>
      </c>
      <c r="O194" s="33">
        <f t="shared" si="23"/>
        <v>0</v>
      </c>
      <c r="P194" s="36">
        <f t="shared" si="26"/>
        <v>0</v>
      </c>
      <c r="R194" s="105">
        <f>SUM(geab:geru!E194:E194)</f>
        <v>0</v>
      </c>
      <c r="S194" s="85">
        <f t="shared" si="24"/>
        <v>0</v>
      </c>
    </row>
    <row r="195" spans="1:19" hidden="1" x14ac:dyDescent="0.25">
      <c r="A195" s="53">
        <v>3191010104</v>
      </c>
      <c r="B195" s="29" t="s">
        <v>30</v>
      </c>
      <c r="C195" s="54"/>
      <c r="D195" s="105">
        <f>SUM(geab:geru!D195:D195)</f>
        <v>0</v>
      </c>
      <c r="E195" s="105">
        <f>SUM(geab:geru!E195:E195)</f>
        <v>0</v>
      </c>
      <c r="F195" s="32">
        <f t="shared" si="18"/>
        <v>0</v>
      </c>
      <c r="G195" s="33">
        <f t="shared" si="19"/>
        <v>0</v>
      </c>
      <c r="H195" s="105">
        <f>SUM(geab:geru!H195:H195)</f>
        <v>0</v>
      </c>
      <c r="I195" s="34">
        <f t="shared" si="20"/>
        <v>0</v>
      </c>
      <c r="J195" s="105">
        <f>SUM(geab:geru!J195:J195)</f>
        <v>0</v>
      </c>
      <c r="K195" s="33">
        <f t="shared" si="21"/>
        <v>0</v>
      </c>
      <c r="L195" s="35">
        <f t="shared" si="25"/>
        <v>0</v>
      </c>
      <c r="M195" s="33">
        <f t="shared" si="22"/>
        <v>0</v>
      </c>
      <c r="N195" s="105">
        <f>SUM(geab:geru!N195:N195)</f>
        <v>0</v>
      </c>
      <c r="O195" s="33">
        <f t="shared" si="23"/>
        <v>0</v>
      </c>
      <c r="P195" s="36">
        <f t="shared" si="26"/>
        <v>0</v>
      </c>
      <c r="R195" s="105">
        <f>SUM(geab:geru!E195:E195)</f>
        <v>0</v>
      </c>
      <c r="S195" s="85">
        <f t="shared" si="24"/>
        <v>0</v>
      </c>
    </row>
    <row r="196" spans="1:19" hidden="1" x14ac:dyDescent="0.25">
      <c r="A196" s="53">
        <v>3191010105</v>
      </c>
      <c r="B196" s="29" t="s">
        <v>31</v>
      </c>
      <c r="C196" s="54"/>
      <c r="D196" s="105">
        <f>SUM(geab:geru!D196:D196)</f>
        <v>0</v>
      </c>
      <c r="E196" s="105">
        <f>SUM(geab:geru!E196:E196)</f>
        <v>0</v>
      </c>
      <c r="F196" s="32">
        <f t="shared" si="18"/>
        <v>0</v>
      </c>
      <c r="G196" s="33">
        <f t="shared" si="19"/>
        <v>0</v>
      </c>
      <c r="H196" s="105">
        <f>SUM(geab:geru!H196:H196)</f>
        <v>0</v>
      </c>
      <c r="I196" s="34">
        <f t="shared" si="20"/>
        <v>0</v>
      </c>
      <c r="J196" s="105">
        <f>SUM(geab:geru!J196:J196)</f>
        <v>0</v>
      </c>
      <c r="K196" s="33">
        <f t="shared" si="21"/>
        <v>0</v>
      </c>
      <c r="L196" s="35">
        <f t="shared" si="25"/>
        <v>0</v>
      </c>
      <c r="M196" s="33">
        <f t="shared" si="22"/>
        <v>0</v>
      </c>
      <c r="N196" s="105">
        <f>SUM(geab:geru!N196:N196)</f>
        <v>0</v>
      </c>
      <c r="O196" s="33">
        <f t="shared" si="23"/>
        <v>0</v>
      </c>
      <c r="P196" s="36">
        <f t="shared" si="26"/>
        <v>0</v>
      </c>
      <c r="R196" s="105">
        <f>SUM(geab:geru!E196:E196)</f>
        <v>0</v>
      </c>
      <c r="S196" s="85">
        <f t="shared" si="24"/>
        <v>0</v>
      </c>
    </row>
    <row r="197" spans="1:19" hidden="1" x14ac:dyDescent="0.25">
      <c r="A197" s="53">
        <v>3191010106</v>
      </c>
      <c r="B197" s="29" t="s">
        <v>32</v>
      </c>
      <c r="C197" s="54"/>
      <c r="D197" s="105">
        <f>SUM(geab:geru!D197:D197)</f>
        <v>0</v>
      </c>
      <c r="E197" s="105">
        <f>SUM(geab:geru!E197:E197)</f>
        <v>0</v>
      </c>
      <c r="F197" s="32">
        <f t="shared" si="18"/>
        <v>0</v>
      </c>
      <c r="G197" s="33">
        <f t="shared" si="19"/>
        <v>0</v>
      </c>
      <c r="H197" s="105">
        <f>SUM(geab:geru!H197:H197)</f>
        <v>0</v>
      </c>
      <c r="I197" s="34">
        <f t="shared" si="20"/>
        <v>0</v>
      </c>
      <c r="J197" s="105">
        <f>SUM(geab:geru!J197:J197)</f>
        <v>0</v>
      </c>
      <c r="K197" s="33">
        <f t="shared" si="21"/>
        <v>0</v>
      </c>
      <c r="L197" s="35">
        <f t="shared" si="25"/>
        <v>0</v>
      </c>
      <c r="M197" s="33">
        <f t="shared" si="22"/>
        <v>0</v>
      </c>
      <c r="N197" s="105">
        <f>SUM(geab:geru!N197:N197)</f>
        <v>0</v>
      </c>
      <c r="O197" s="33">
        <f t="shared" si="23"/>
        <v>0</v>
      </c>
      <c r="P197" s="36">
        <f t="shared" si="26"/>
        <v>0</v>
      </c>
      <c r="R197" s="105">
        <f>SUM(geab:geru!E197:E197)</f>
        <v>0</v>
      </c>
      <c r="S197" s="85">
        <f t="shared" si="24"/>
        <v>0</v>
      </c>
    </row>
    <row r="198" spans="1:19" hidden="1" x14ac:dyDescent="0.25">
      <c r="A198" s="53">
        <v>3191010107</v>
      </c>
      <c r="B198" s="29" t="s">
        <v>33</v>
      </c>
      <c r="C198" s="54"/>
      <c r="D198" s="105">
        <f>SUM(geab:geru!D198:D198)</f>
        <v>0</v>
      </c>
      <c r="E198" s="105">
        <f>SUM(geab:geru!E198:E198)</f>
        <v>0</v>
      </c>
      <c r="F198" s="32">
        <f t="shared" si="18"/>
        <v>0</v>
      </c>
      <c r="G198" s="33">
        <f t="shared" si="19"/>
        <v>0</v>
      </c>
      <c r="H198" s="105">
        <f>SUM(geab:geru!H198:H198)</f>
        <v>0</v>
      </c>
      <c r="I198" s="34">
        <f t="shared" si="20"/>
        <v>0</v>
      </c>
      <c r="J198" s="105">
        <f>SUM(geab:geru!J198:J198)</f>
        <v>0</v>
      </c>
      <c r="K198" s="33">
        <f t="shared" si="21"/>
        <v>0</v>
      </c>
      <c r="L198" s="35">
        <f t="shared" si="25"/>
        <v>0</v>
      </c>
      <c r="M198" s="33">
        <f t="shared" si="22"/>
        <v>0</v>
      </c>
      <c r="N198" s="105">
        <f>SUM(geab:geru!N198:N198)</f>
        <v>0</v>
      </c>
      <c r="O198" s="33">
        <f t="shared" si="23"/>
        <v>0</v>
      </c>
      <c r="P198" s="36">
        <f t="shared" si="26"/>
        <v>0</v>
      </c>
      <c r="R198" s="105">
        <f>SUM(geab:geru!E198:E198)</f>
        <v>0</v>
      </c>
      <c r="S198" s="85">
        <f t="shared" si="24"/>
        <v>0</v>
      </c>
    </row>
    <row r="199" spans="1:19" hidden="1" x14ac:dyDescent="0.25">
      <c r="A199" s="53">
        <v>3191010108</v>
      </c>
      <c r="B199" s="29" t="s">
        <v>34</v>
      </c>
      <c r="C199" s="54"/>
      <c r="D199" s="105">
        <f>SUM(geab:geru!D199:D199)</f>
        <v>0</v>
      </c>
      <c r="E199" s="105">
        <f>SUM(geab:geru!E199:E199)</f>
        <v>0</v>
      </c>
      <c r="F199" s="32">
        <f t="shared" si="18"/>
        <v>0</v>
      </c>
      <c r="G199" s="33">
        <f t="shared" si="19"/>
        <v>0</v>
      </c>
      <c r="H199" s="105">
        <f>SUM(geab:geru!H199:H199)</f>
        <v>0</v>
      </c>
      <c r="I199" s="34">
        <f t="shared" si="20"/>
        <v>0</v>
      </c>
      <c r="J199" s="105">
        <f>SUM(geab:geru!J199:J199)</f>
        <v>0</v>
      </c>
      <c r="K199" s="33">
        <f t="shared" si="21"/>
        <v>0</v>
      </c>
      <c r="L199" s="35">
        <f t="shared" si="25"/>
        <v>0</v>
      </c>
      <c r="M199" s="33">
        <f t="shared" si="22"/>
        <v>0</v>
      </c>
      <c r="N199" s="105">
        <f>SUM(geab:geru!N199:N199)</f>
        <v>0</v>
      </c>
      <c r="O199" s="33">
        <f t="shared" si="23"/>
        <v>0</v>
      </c>
      <c r="P199" s="36">
        <f t="shared" si="26"/>
        <v>0</v>
      </c>
      <c r="R199" s="105">
        <f>SUM(geab:geru!E199:E199)</f>
        <v>0</v>
      </c>
      <c r="S199" s="85">
        <f t="shared" si="24"/>
        <v>0</v>
      </c>
    </row>
    <row r="200" spans="1:19" hidden="1" x14ac:dyDescent="0.25">
      <c r="A200" s="53">
        <v>3191010109</v>
      </c>
      <c r="B200" s="29" t="s">
        <v>35</v>
      </c>
      <c r="C200" s="54"/>
      <c r="D200" s="105">
        <f>SUM(geab:geru!D200:D200)</f>
        <v>0</v>
      </c>
      <c r="E200" s="105">
        <f>SUM(geab:geru!E200:E200)</f>
        <v>0</v>
      </c>
      <c r="F200" s="32">
        <f t="shared" si="18"/>
        <v>0</v>
      </c>
      <c r="G200" s="33">
        <f t="shared" si="19"/>
        <v>0</v>
      </c>
      <c r="H200" s="105">
        <f>SUM(geab:geru!H200:H200)</f>
        <v>0</v>
      </c>
      <c r="I200" s="34">
        <f t="shared" si="20"/>
        <v>0</v>
      </c>
      <c r="J200" s="105">
        <f>SUM(geab:geru!J200:J200)</f>
        <v>0</v>
      </c>
      <c r="K200" s="33">
        <f t="shared" ref="K200:K263" si="27">IF(OR(J200=0,F200=0),0,J200/F200)*100</f>
        <v>0</v>
      </c>
      <c r="L200" s="35">
        <f t="shared" si="25"/>
        <v>0</v>
      </c>
      <c r="M200" s="33">
        <f t="shared" ref="M200:M263" si="28">IF(OR(L200=0,F200=0),0,L200/F200)*100</f>
        <v>0</v>
      </c>
      <c r="N200" s="105">
        <f>SUM(geab:geru!N200:N200)</f>
        <v>0</v>
      </c>
      <c r="O200" s="33">
        <f t="shared" ref="O200:O263" si="29">IF(OR(N200=0,F200=0),0,N200/F200)*100</f>
        <v>0</v>
      </c>
      <c r="P200" s="36">
        <f t="shared" si="26"/>
        <v>0</v>
      </c>
      <c r="R200" s="105">
        <f>SUM(geab:geru!E200:E200)</f>
        <v>0</v>
      </c>
      <c r="S200" s="85">
        <f t="shared" ref="S200:S263" si="30">SUM(E200-R200)</f>
        <v>0</v>
      </c>
    </row>
    <row r="201" spans="1:19" hidden="1" x14ac:dyDescent="0.25">
      <c r="A201" s="53">
        <v>3191010110</v>
      </c>
      <c r="B201" s="29" t="s">
        <v>36</v>
      </c>
      <c r="C201" s="54"/>
      <c r="D201" s="105">
        <f>SUM(geab:geru!D201:D201)</f>
        <v>0</v>
      </c>
      <c r="E201" s="105">
        <f>SUM(geab:geru!E201:E201)</f>
        <v>0</v>
      </c>
      <c r="F201" s="32">
        <f t="shared" ref="F201:F264" si="31">SUM(D201+E201)</f>
        <v>0</v>
      </c>
      <c r="G201" s="33">
        <f t="shared" ref="G201:G264" si="32">IF(OR(F201=0,F$7=0),0,F201/F$7)*100</f>
        <v>0</v>
      </c>
      <c r="H201" s="105">
        <f>SUM(geab:geru!H201:H201)</f>
        <v>0</v>
      </c>
      <c r="I201" s="34">
        <f t="shared" ref="I201:I264" si="33">SUM(F201-H201)</f>
        <v>0</v>
      </c>
      <c r="J201" s="105">
        <f>SUM(geab:geru!J201:J201)</f>
        <v>0</v>
      </c>
      <c r="K201" s="33">
        <f t="shared" si="27"/>
        <v>0</v>
      </c>
      <c r="L201" s="35">
        <f t="shared" si="25"/>
        <v>0</v>
      </c>
      <c r="M201" s="33">
        <f t="shared" si="28"/>
        <v>0</v>
      </c>
      <c r="N201" s="105">
        <f>SUM(geab:geru!N201:N201)</f>
        <v>0</v>
      </c>
      <c r="O201" s="33">
        <f t="shared" si="29"/>
        <v>0</v>
      </c>
      <c r="P201" s="36">
        <f t="shared" si="26"/>
        <v>0</v>
      </c>
      <c r="R201" s="105">
        <f>SUM(geab:geru!E201:E201)</f>
        <v>0</v>
      </c>
      <c r="S201" s="85">
        <f t="shared" si="30"/>
        <v>0</v>
      </c>
    </row>
    <row r="202" spans="1:19" hidden="1" x14ac:dyDescent="0.25">
      <c r="A202" s="53">
        <v>3191010111</v>
      </c>
      <c r="B202" s="29" t="s">
        <v>37</v>
      </c>
      <c r="C202" s="54"/>
      <c r="D202" s="105">
        <f>SUM(geab:geru!D202:D202)</f>
        <v>0</v>
      </c>
      <c r="E202" s="105">
        <f>SUM(geab:geru!E202:E202)</f>
        <v>0</v>
      </c>
      <c r="F202" s="32">
        <f t="shared" si="31"/>
        <v>0</v>
      </c>
      <c r="G202" s="33">
        <f t="shared" si="32"/>
        <v>0</v>
      </c>
      <c r="H202" s="105">
        <f>SUM(geab:geru!H202:H202)</f>
        <v>0</v>
      </c>
      <c r="I202" s="34">
        <f t="shared" si="33"/>
        <v>0</v>
      </c>
      <c r="J202" s="105">
        <f>SUM(geab:geru!J202:J202)</f>
        <v>0</v>
      </c>
      <c r="K202" s="33">
        <f t="shared" si="27"/>
        <v>0</v>
      </c>
      <c r="L202" s="35">
        <f t="shared" si="25"/>
        <v>0</v>
      </c>
      <c r="M202" s="33">
        <f t="shared" si="28"/>
        <v>0</v>
      </c>
      <c r="N202" s="105">
        <f>SUM(geab:geru!N202:N202)</f>
        <v>0</v>
      </c>
      <c r="O202" s="33">
        <f t="shared" si="29"/>
        <v>0</v>
      </c>
      <c r="P202" s="36">
        <f t="shared" si="26"/>
        <v>0</v>
      </c>
      <c r="R202" s="105">
        <f>SUM(geab:geru!E202:E202)</f>
        <v>0</v>
      </c>
      <c r="S202" s="85">
        <f t="shared" si="30"/>
        <v>0</v>
      </c>
    </row>
    <row r="203" spans="1:19" hidden="1" x14ac:dyDescent="0.25">
      <c r="A203" s="53">
        <v>3191010112</v>
      </c>
      <c r="B203" s="29" t="s">
        <v>38</v>
      </c>
      <c r="C203" s="54"/>
      <c r="D203" s="105">
        <f>SUM(geab:geru!D203:D203)</f>
        <v>0</v>
      </c>
      <c r="E203" s="105">
        <f>SUM(geab:geru!E203:E203)</f>
        <v>0</v>
      </c>
      <c r="F203" s="32">
        <f t="shared" si="31"/>
        <v>0</v>
      </c>
      <c r="G203" s="33">
        <f t="shared" si="32"/>
        <v>0</v>
      </c>
      <c r="H203" s="105">
        <f>SUM(geab:geru!H203:H203)</f>
        <v>0</v>
      </c>
      <c r="I203" s="34">
        <f t="shared" si="33"/>
        <v>0</v>
      </c>
      <c r="J203" s="105">
        <f>SUM(geab:geru!J203:J203)</f>
        <v>0</v>
      </c>
      <c r="K203" s="33">
        <f t="shared" si="27"/>
        <v>0</v>
      </c>
      <c r="L203" s="35">
        <f t="shared" si="25"/>
        <v>0</v>
      </c>
      <c r="M203" s="33">
        <f t="shared" si="28"/>
        <v>0</v>
      </c>
      <c r="N203" s="105">
        <f>SUM(geab:geru!N203:N203)</f>
        <v>0</v>
      </c>
      <c r="O203" s="33">
        <f t="shared" si="29"/>
        <v>0</v>
      </c>
      <c r="P203" s="36">
        <f t="shared" si="26"/>
        <v>0</v>
      </c>
      <c r="R203" s="105">
        <f>SUM(geab:geru!E203:E203)</f>
        <v>0</v>
      </c>
      <c r="S203" s="85">
        <f t="shared" si="30"/>
        <v>0</v>
      </c>
    </row>
    <row r="204" spans="1:19" hidden="1" x14ac:dyDescent="0.25">
      <c r="A204" s="53">
        <v>3191010114</v>
      </c>
      <c r="B204" s="29" t="s">
        <v>40</v>
      </c>
      <c r="C204" s="54"/>
      <c r="D204" s="105">
        <f>SUM(geab:geru!D204:D204)</f>
        <v>0</v>
      </c>
      <c r="E204" s="105">
        <f>SUM(geab:geru!E204:E204)</f>
        <v>0</v>
      </c>
      <c r="F204" s="32">
        <f t="shared" si="31"/>
        <v>0</v>
      </c>
      <c r="G204" s="33">
        <f t="shared" si="32"/>
        <v>0</v>
      </c>
      <c r="H204" s="105">
        <f>SUM(geab:geru!H204:H204)</f>
        <v>0</v>
      </c>
      <c r="I204" s="34">
        <f t="shared" si="33"/>
        <v>0</v>
      </c>
      <c r="J204" s="105">
        <f>SUM(geab:geru!J204:J204)</f>
        <v>0</v>
      </c>
      <c r="K204" s="33">
        <f t="shared" si="27"/>
        <v>0</v>
      </c>
      <c r="L204" s="35">
        <f t="shared" si="25"/>
        <v>0</v>
      </c>
      <c r="M204" s="33">
        <f t="shared" si="28"/>
        <v>0</v>
      </c>
      <c r="N204" s="105">
        <f>SUM(geab:geru!N204:N204)</f>
        <v>0</v>
      </c>
      <c r="O204" s="33">
        <f t="shared" si="29"/>
        <v>0</v>
      </c>
      <c r="P204" s="36">
        <f t="shared" si="26"/>
        <v>0</v>
      </c>
      <c r="R204" s="105">
        <f>SUM(geab:geru!E204:E204)</f>
        <v>0</v>
      </c>
      <c r="S204" s="85">
        <f t="shared" si="30"/>
        <v>0</v>
      </c>
    </row>
    <row r="205" spans="1:19" hidden="1" x14ac:dyDescent="0.25">
      <c r="A205" s="53">
        <v>3191010115</v>
      </c>
      <c r="B205" s="29" t="s">
        <v>41</v>
      </c>
      <c r="C205" s="54"/>
      <c r="D205" s="105">
        <f>SUM(geab:geru!D205:D205)</f>
        <v>0</v>
      </c>
      <c r="E205" s="105">
        <f>SUM(geab:geru!E205:E205)</f>
        <v>0</v>
      </c>
      <c r="F205" s="32">
        <f t="shared" si="31"/>
        <v>0</v>
      </c>
      <c r="G205" s="33">
        <f t="shared" si="32"/>
        <v>0</v>
      </c>
      <c r="H205" s="105">
        <f>SUM(geab:geru!H205:H205)</f>
        <v>0</v>
      </c>
      <c r="I205" s="34">
        <f t="shared" si="33"/>
        <v>0</v>
      </c>
      <c r="J205" s="105">
        <f>SUM(geab:geru!J205:J205)</f>
        <v>0</v>
      </c>
      <c r="K205" s="33">
        <f t="shared" si="27"/>
        <v>0</v>
      </c>
      <c r="L205" s="35">
        <f t="shared" si="25"/>
        <v>0</v>
      </c>
      <c r="M205" s="33">
        <f t="shared" si="28"/>
        <v>0</v>
      </c>
      <c r="N205" s="105">
        <f>SUM(geab:geru!N205:N205)</f>
        <v>0</v>
      </c>
      <c r="O205" s="33">
        <f t="shared" si="29"/>
        <v>0</v>
      </c>
      <c r="P205" s="36">
        <f t="shared" si="26"/>
        <v>0</v>
      </c>
      <c r="R205" s="105">
        <f>SUM(geab:geru!E205:E205)</f>
        <v>0</v>
      </c>
      <c r="S205" s="85">
        <f t="shared" si="30"/>
        <v>0</v>
      </c>
    </row>
    <row r="206" spans="1:19" hidden="1" x14ac:dyDescent="0.25">
      <c r="A206" s="53">
        <v>3191010116</v>
      </c>
      <c r="B206" s="29" t="s">
        <v>42</v>
      </c>
      <c r="C206" s="54"/>
      <c r="D206" s="105">
        <f>SUM(geab:geru!D206:D206)</f>
        <v>0</v>
      </c>
      <c r="E206" s="105">
        <f>SUM(geab:geru!E206:E206)</f>
        <v>0</v>
      </c>
      <c r="F206" s="32">
        <f t="shared" si="31"/>
        <v>0</v>
      </c>
      <c r="G206" s="33">
        <f t="shared" si="32"/>
        <v>0</v>
      </c>
      <c r="H206" s="105">
        <f>SUM(geab:geru!H206:H206)</f>
        <v>0</v>
      </c>
      <c r="I206" s="34">
        <f t="shared" si="33"/>
        <v>0</v>
      </c>
      <c r="J206" s="105">
        <f>SUM(geab:geru!J206:J206)</f>
        <v>0</v>
      </c>
      <c r="K206" s="33">
        <f t="shared" si="27"/>
        <v>0</v>
      </c>
      <c r="L206" s="35">
        <f t="shared" si="25"/>
        <v>0</v>
      </c>
      <c r="M206" s="33">
        <f t="shared" si="28"/>
        <v>0</v>
      </c>
      <c r="N206" s="105">
        <f>SUM(geab:geru!N206:N206)</f>
        <v>0</v>
      </c>
      <c r="O206" s="33">
        <f t="shared" si="29"/>
        <v>0</v>
      </c>
      <c r="P206" s="36">
        <f t="shared" si="26"/>
        <v>0</v>
      </c>
      <c r="R206" s="105">
        <f>SUM(geab:geru!E206:E206)</f>
        <v>0</v>
      </c>
      <c r="S206" s="85">
        <f t="shared" si="30"/>
        <v>0</v>
      </c>
    </row>
    <row r="207" spans="1:19" hidden="1" x14ac:dyDescent="0.25">
      <c r="A207" s="53">
        <v>3191010117</v>
      </c>
      <c r="B207" s="29" t="s">
        <v>43</v>
      </c>
      <c r="C207" s="54"/>
      <c r="D207" s="105">
        <f>SUM(geab:geru!D207:D207)</f>
        <v>0</v>
      </c>
      <c r="E207" s="105">
        <f>SUM(geab:geru!E207:E207)</f>
        <v>0</v>
      </c>
      <c r="F207" s="32">
        <f t="shared" si="31"/>
        <v>0</v>
      </c>
      <c r="G207" s="33">
        <f t="shared" si="32"/>
        <v>0</v>
      </c>
      <c r="H207" s="105">
        <f>SUM(geab:geru!H207:H207)</f>
        <v>0</v>
      </c>
      <c r="I207" s="34">
        <f t="shared" si="33"/>
        <v>0</v>
      </c>
      <c r="J207" s="105">
        <f>SUM(geab:geru!J207:J207)</f>
        <v>0</v>
      </c>
      <c r="K207" s="33">
        <f t="shared" si="27"/>
        <v>0</v>
      </c>
      <c r="L207" s="35">
        <f t="shared" si="25"/>
        <v>0</v>
      </c>
      <c r="M207" s="33">
        <f t="shared" si="28"/>
        <v>0</v>
      </c>
      <c r="N207" s="105">
        <f>SUM(geab:geru!N207:N207)</f>
        <v>0</v>
      </c>
      <c r="O207" s="33">
        <f t="shared" si="29"/>
        <v>0</v>
      </c>
      <c r="P207" s="36">
        <f t="shared" si="26"/>
        <v>0</v>
      </c>
      <c r="R207" s="105">
        <f>SUM(geab:geru!E207:E207)</f>
        <v>0</v>
      </c>
      <c r="S207" s="85">
        <f t="shared" si="30"/>
        <v>0</v>
      </c>
    </row>
    <row r="208" spans="1:19" hidden="1" x14ac:dyDescent="0.25">
      <c r="A208" s="53">
        <v>3191010118</v>
      </c>
      <c r="B208" s="29" t="s">
        <v>202</v>
      </c>
      <c r="C208" s="54"/>
      <c r="D208" s="105">
        <f>SUM(geab:geru!D208:D208)</f>
        <v>0</v>
      </c>
      <c r="E208" s="105">
        <f>SUM(geab:geru!E208:E208)</f>
        <v>0</v>
      </c>
      <c r="F208" s="32">
        <f t="shared" si="31"/>
        <v>0</v>
      </c>
      <c r="G208" s="33">
        <f t="shared" si="32"/>
        <v>0</v>
      </c>
      <c r="H208" s="105">
        <f>SUM(geab:geru!H208:H208)</f>
        <v>0</v>
      </c>
      <c r="I208" s="34">
        <f t="shared" si="33"/>
        <v>0</v>
      </c>
      <c r="J208" s="105">
        <f>SUM(geab:geru!J208:J208)</f>
        <v>0</v>
      </c>
      <c r="K208" s="33">
        <f t="shared" si="27"/>
        <v>0</v>
      </c>
      <c r="L208" s="35">
        <f t="shared" ref="L208:L271" si="34">SUM(N208-J208)</f>
        <v>0</v>
      </c>
      <c r="M208" s="33">
        <f t="shared" si="28"/>
        <v>0</v>
      </c>
      <c r="N208" s="105">
        <f>SUM(geab:geru!N208:N208)</f>
        <v>0</v>
      </c>
      <c r="O208" s="33">
        <f t="shared" si="29"/>
        <v>0</v>
      </c>
      <c r="P208" s="36">
        <f t="shared" ref="P208:P271" si="35">SUM(F208-N208)</f>
        <v>0</v>
      </c>
      <c r="R208" s="105">
        <f>SUM(geab:geru!E208:E208)</f>
        <v>0</v>
      </c>
      <c r="S208" s="85">
        <f t="shared" si="30"/>
        <v>0</v>
      </c>
    </row>
    <row r="209" spans="1:19" hidden="1" x14ac:dyDescent="0.25">
      <c r="A209" s="53">
        <v>3191010119</v>
      </c>
      <c r="B209" s="29" t="s">
        <v>203</v>
      </c>
      <c r="C209" s="54"/>
      <c r="D209" s="31">
        <f>SUM(D210:D211)</f>
        <v>0</v>
      </c>
      <c r="E209" s="31">
        <f>SUM(E210:E211)</f>
        <v>0</v>
      </c>
      <c r="F209" s="32">
        <f t="shared" si="31"/>
        <v>0</v>
      </c>
      <c r="G209" s="33">
        <f t="shared" si="32"/>
        <v>0</v>
      </c>
      <c r="H209" s="31">
        <f>SUM(H210:H211)</f>
        <v>0</v>
      </c>
      <c r="I209" s="34">
        <f t="shared" si="33"/>
        <v>0</v>
      </c>
      <c r="J209" s="31">
        <f>SUM(J210:J211)</f>
        <v>0</v>
      </c>
      <c r="K209" s="33">
        <f t="shared" si="27"/>
        <v>0</v>
      </c>
      <c r="L209" s="35">
        <f t="shared" si="34"/>
        <v>0</v>
      </c>
      <c r="M209" s="33">
        <f t="shared" si="28"/>
        <v>0</v>
      </c>
      <c r="N209" s="31">
        <f>SUM(N210:N211)</f>
        <v>0</v>
      </c>
      <c r="O209" s="33">
        <f t="shared" si="29"/>
        <v>0</v>
      </c>
      <c r="P209" s="36">
        <f t="shared" si="35"/>
        <v>0</v>
      </c>
      <c r="R209" s="105">
        <f>SUM(geab:geru!E209:E209)</f>
        <v>0</v>
      </c>
      <c r="S209" s="85">
        <f t="shared" si="30"/>
        <v>0</v>
      </c>
    </row>
    <row r="210" spans="1:19" hidden="1" x14ac:dyDescent="0.25">
      <c r="A210" s="53">
        <v>319101011901</v>
      </c>
      <c r="B210" s="29" t="s">
        <v>46</v>
      </c>
      <c r="C210" s="54"/>
      <c r="D210" s="105">
        <f>SUM(geab:geru!D210:D210)</f>
        <v>0</v>
      </c>
      <c r="E210" s="105">
        <f>SUM(geab:geru!E210:E210)</f>
        <v>0</v>
      </c>
      <c r="F210" s="32">
        <f t="shared" si="31"/>
        <v>0</v>
      </c>
      <c r="G210" s="33">
        <f t="shared" si="32"/>
        <v>0</v>
      </c>
      <c r="H210" s="105">
        <f>SUM(geab:geru!H210:H210)</f>
        <v>0</v>
      </c>
      <c r="I210" s="34">
        <f t="shared" si="33"/>
        <v>0</v>
      </c>
      <c r="J210" s="105">
        <f>SUM(geab:geru!J210:J210)</f>
        <v>0</v>
      </c>
      <c r="K210" s="33">
        <f t="shared" si="27"/>
        <v>0</v>
      </c>
      <c r="L210" s="35">
        <f t="shared" si="34"/>
        <v>0</v>
      </c>
      <c r="M210" s="33">
        <f t="shared" si="28"/>
        <v>0</v>
      </c>
      <c r="N210" s="105">
        <f>SUM(geab:geru!N210:N210)</f>
        <v>0</v>
      </c>
      <c r="O210" s="33">
        <f t="shared" si="29"/>
        <v>0</v>
      </c>
      <c r="P210" s="36">
        <f t="shared" si="35"/>
        <v>0</v>
      </c>
      <c r="R210" s="105">
        <f>SUM(geab:geru!E210:E210)</f>
        <v>0</v>
      </c>
      <c r="S210" s="85">
        <f t="shared" si="30"/>
        <v>0</v>
      </c>
    </row>
    <row r="211" spans="1:19" hidden="1" x14ac:dyDescent="0.25">
      <c r="A211" s="53">
        <v>319101011903</v>
      </c>
      <c r="B211" s="29" t="s">
        <v>48</v>
      </c>
      <c r="C211" s="54"/>
      <c r="D211" s="105">
        <f>SUM(geab:geru!D211:D211)</f>
        <v>0</v>
      </c>
      <c r="E211" s="105">
        <f>SUM(geab:geru!E211:E211)</f>
        <v>0</v>
      </c>
      <c r="F211" s="32">
        <f t="shared" si="31"/>
        <v>0</v>
      </c>
      <c r="G211" s="33">
        <f t="shared" si="32"/>
        <v>0</v>
      </c>
      <c r="H211" s="105">
        <f>SUM(geab:geru!H211:H211)</f>
        <v>0</v>
      </c>
      <c r="I211" s="34">
        <f t="shared" si="33"/>
        <v>0</v>
      </c>
      <c r="J211" s="105">
        <f>SUM(geab:geru!J211:J211)</f>
        <v>0</v>
      </c>
      <c r="K211" s="33">
        <f t="shared" si="27"/>
        <v>0</v>
      </c>
      <c r="L211" s="35">
        <f t="shared" si="34"/>
        <v>0</v>
      </c>
      <c r="M211" s="33">
        <f t="shared" si="28"/>
        <v>0</v>
      </c>
      <c r="N211" s="105">
        <f>SUM(geab:geru!N211:N211)</f>
        <v>0</v>
      </c>
      <c r="O211" s="33">
        <f t="shared" si="29"/>
        <v>0</v>
      </c>
      <c r="P211" s="36">
        <f t="shared" si="35"/>
        <v>0</v>
      </c>
      <c r="R211" s="105">
        <f>SUM(geab:geru!E211:E211)</f>
        <v>0</v>
      </c>
      <c r="S211" s="85">
        <f t="shared" si="30"/>
        <v>0</v>
      </c>
    </row>
    <row r="212" spans="1:19" hidden="1" x14ac:dyDescent="0.25">
      <c r="A212" s="53">
        <v>3191010120</v>
      </c>
      <c r="B212" s="29" t="s">
        <v>49</v>
      </c>
      <c r="C212" s="54"/>
      <c r="D212" s="105">
        <f>SUM(geab:geru!D212:D212)</f>
        <v>0</v>
      </c>
      <c r="E212" s="105">
        <f>SUM(geab:geru!E212:E212)</f>
        <v>0</v>
      </c>
      <c r="F212" s="32">
        <f t="shared" si="31"/>
        <v>0</v>
      </c>
      <c r="G212" s="33">
        <f t="shared" si="32"/>
        <v>0</v>
      </c>
      <c r="H212" s="105">
        <f>SUM(geab:geru!H212:H212)</f>
        <v>0</v>
      </c>
      <c r="I212" s="34">
        <f t="shared" si="33"/>
        <v>0</v>
      </c>
      <c r="J212" s="105">
        <f>SUM(geab:geru!J212:J212)</f>
        <v>0</v>
      </c>
      <c r="K212" s="33">
        <f t="shared" si="27"/>
        <v>0</v>
      </c>
      <c r="L212" s="35">
        <f t="shared" si="34"/>
        <v>0</v>
      </c>
      <c r="M212" s="33">
        <f t="shared" si="28"/>
        <v>0</v>
      </c>
      <c r="N212" s="105">
        <f>SUM(geab:geru!N212:N212)</f>
        <v>0</v>
      </c>
      <c r="O212" s="33">
        <f t="shared" si="29"/>
        <v>0</v>
      </c>
      <c r="P212" s="36">
        <f t="shared" si="35"/>
        <v>0</v>
      </c>
      <c r="R212" s="105">
        <f>SUM(geab:geru!E212:E212)</f>
        <v>0</v>
      </c>
      <c r="S212" s="85">
        <f t="shared" si="30"/>
        <v>0</v>
      </c>
    </row>
    <row r="213" spans="1:19" ht="26.25" hidden="1" x14ac:dyDescent="0.25">
      <c r="A213" s="53">
        <v>3191010122</v>
      </c>
      <c r="B213" s="29" t="s">
        <v>51</v>
      </c>
      <c r="C213" s="54"/>
      <c r="D213" s="105">
        <f>SUM(geab:geru!D213:D213)</f>
        <v>0</v>
      </c>
      <c r="E213" s="105">
        <f>SUM(geab:geru!E213:E213)</f>
        <v>0</v>
      </c>
      <c r="F213" s="32">
        <f t="shared" si="31"/>
        <v>0</v>
      </c>
      <c r="G213" s="33">
        <f t="shared" si="32"/>
        <v>0</v>
      </c>
      <c r="H213" s="105">
        <f>SUM(geab:geru!H213:H213)</f>
        <v>0</v>
      </c>
      <c r="I213" s="34">
        <f t="shared" si="33"/>
        <v>0</v>
      </c>
      <c r="J213" s="105">
        <f>SUM(geab:geru!J213:J213)</f>
        <v>0</v>
      </c>
      <c r="K213" s="33">
        <f t="shared" si="27"/>
        <v>0</v>
      </c>
      <c r="L213" s="35">
        <f t="shared" si="34"/>
        <v>0</v>
      </c>
      <c r="M213" s="33">
        <f t="shared" si="28"/>
        <v>0</v>
      </c>
      <c r="N213" s="105">
        <f>SUM(geab:geru!N213:N213)</f>
        <v>0</v>
      </c>
      <c r="O213" s="33">
        <f t="shared" si="29"/>
        <v>0</v>
      </c>
      <c r="P213" s="36">
        <f t="shared" si="35"/>
        <v>0</v>
      </c>
      <c r="R213" s="105">
        <f>SUM(geab:geru!E213:E213)</f>
        <v>0</v>
      </c>
      <c r="S213" s="85">
        <f t="shared" si="30"/>
        <v>0</v>
      </c>
    </row>
    <row r="214" spans="1:19" hidden="1" x14ac:dyDescent="0.25">
      <c r="A214" s="53">
        <v>31910102</v>
      </c>
      <c r="B214" s="29" t="s">
        <v>52</v>
      </c>
      <c r="C214" s="54"/>
      <c r="D214" s="31">
        <f>SUM(D215)</f>
        <v>0</v>
      </c>
      <c r="E214" s="31">
        <f>SUM(E215)</f>
        <v>0</v>
      </c>
      <c r="F214" s="32">
        <f t="shared" si="31"/>
        <v>0</v>
      </c>
      <c r="G214" s="33">
        <f t="shared" si="32"/>
        <v>0</v>
      </c>
      <c r="H214" s="31">
        <f>SUM(H215)</f>
        <v>0</v>
      </c>
      <c r="I214" s="34">
        <f t="shared" si="33"/>
        <v>0</v>
      </c>
      <c r="J214" s="31">
        <f>SUM(J215)</f>
        <v>0</v>
      </c>
      <c r="K214" s="33">
        <f t="shared" si="27"/>
        <v>0</v>
      </c>
      <c r="L214" s="35">
        <f t="shared" si="34"/>
        <v>0</v>
      </c>
      <c r="M214" s="33">
        <f t="shared" si="28"/>
        <v>0</v>
      </c>
      <c r="N214" s="31">
        <f>SUM(N215)</f>
        <v>0</v>
      </c>
      <c r="O214" s="33">
        <f t="shared" si="29"/>
        <v>0</v>
      </c>
      <c r="P214" s="36">
        <f t="shared" si="35"/>
        <v>0</v>
      </c>
      <c r="R214" s="105">
        <f>SUM(geab:geru!E214:E214)</f>
        <v>0</v>
      </c>
      <c r="S214" s="85">
        <f t="shared" si="30"/>
        <v>0</v>
      </c>
    </row>
    <row r="215" spans="1:19" hidden="1" x14ac:dyDescent="0.25">
      <c r="A215" s="53">
        <v>3191010299</v>
      </c>
      <c r="B215" s="29" t="s">
        <v>60</v>
      </c>
      <c r="C215" s="54"/>
      <c r="D215" s="105">
        <f>SUM(geab:geru!D215:D215)</f>
        <v>0</v>
      </c>
      <c r="E215" s="105">
        <f>SUM(geab:geru!E215:E215)</f>
        <v>0</v>
      </c>
      <c r="F215" s="32">
        <f t="shared" si="31"/>
        <v>0</v>
      </c>
      <c r="G215" s="33">
        <f t="shared" si="32"/>
        <v>0</v>
      </c>
      <c r="H215" s="105">
        <f>SUM(geab:geru!H215:H215)</f>
        <v>0</v>
      </c>
      <c r="I215" s="34">
        <f t="shared" si="33"/>
        <v>0</v>
      </c>
      <c r="J215" s="105">
        <f>SUM(geab:geru!J215:J215)</f>
        <v>0</v>
      </c>
      <c r="K215" s="33">
        <f t="shared" si="27"/>
        <v>0</v>
      </c>
      <c r="L215" s="35">
        <f t="shared" si="34"/>
        <v>0</v>
      </c>
      <c r="M215" s="33">
        <f t="shared" si="28"/>
        <v>0</v>
      </c>
      <c r="N215" s="105">
        <f>SUM(geab:geru!N215:N215)</f>
        <v>0</v>
      </c>
      <c r="O215" s="33">
        <f t="shared" si="29"/>
        <v>0</v>
      </c>
      <c r="P215" s="36">
        <f t="shared" si="35"/>
        <v>0</v>
      </c>
      <c r="R215" s="105">
        <f>SUM(geab:geru!E215:E215)</f>
        <v>0</v>
      </c>
      <c r="S215" s="85">
        <f t="shared" si="30"/>
        <v>0</v>
      </c>
    </row>
    <row r="216" spans="1:19" hidden="1" x14ac:dyDescent="0.25">
      <c r="A216" s="53">
        <v>31910103</v>
      </c>
      <c r="B216" s="29" t="s">
        <v>204</v>
      </c>
      <c r="C216" s="54"/>
      <c r="D216" s="31">
        <f>SUM(D217+D223)</f>
        <v>0</v>
      </c>
      <c r="E216" s="31">
        <f>SUM(E217+E223)</f>
        <v>0</v>
      </c>
      <c r="F216" s="32">
        <f t="shared" si="31"/>
        <v>0</v>
      </c>
      <c r="G216" s="33">
        <f t="shared" si="32"/>
        <v>0</v>
      </c>
      <c r="H216" s="31">
        <f>SUM(H217+H223)</f>
        <v>0</v>
      </c>
      <c r="I216" s="34">
        <f t="shared" si="33"/>
        <v>0</v>
      </c>
      <c r="J216" s="31">
        <f>SUM(J217+J223)</f>
        <v>0</v>
      </c>
      <c r="K216" s="33">
        <f t="shared" si="27"/>
        <v>0</v>
      </c>
      <c r="L216" s="35">
        <f t="shared" si="34"/>
        <v>0</v>
      </c>
      <c r="M216" s="33">
        <f t="shared" si="28"/>
        <v>0</v>
      </c>
      <c r="N216" s="31">
        <f>SUM(N217+N223)</f>
        <v>0</v>
      </c>
      <c r="O216" s="33">
        <f t="shared" si="29"/>
        <v>0</v>
      </c>
      <c r="P216" s="36">
        <f t="shared" si="35"/>
        <v>0</v>
      </c>
      <c r="R216" s="105">
        <f>SUM(geab:geru!E216:E216)</f>
        <v>0</v>
      </c>
      <c r="S216" s="85">
        <f t="shared" si="30"/>
        <v>0</v>
      </c>
    </row>
    <row r="217" spans="1:19" hidden="1" x14ac:dyDescent="0.25">
      <c r="A217" s="53">
        <v>3191010301</v>
      </c>
      <c r="B217" s="29" t="s">
        <v>62</v>
      </c>
      <c r="C217" s="54"/>
      <c r="D217" s="31">
        <f>SUM(D218:D222)</f>
        <v>0</v>
      </c>
      <c r="E217" s="31">
        <f>SUM(E218:E222)</f>
        <v>0</v>
      </c>
      <c r="F217" s="32">
        <f t="shared" si="31"/>
        <v>0</v>
      </c>
      <c r="G217" s="33">
        <f t="shared" si="32"/>
        <v>0</v>
      </c>
      <c r="H217" s="31">
        <f>SUM(H218:H222)</f>
        <v>0</v>
      </c>
      <c r="I217" s="34">
        <f t="shared" si="33"/>
        <v>0</v>
      </c>
      <c r="J217" s="31">
        <f>SUM(J218:J222)</f>
        <v>0</v>
      </c>
      <c r="K217" s="33">
        <f t="shared" si="27"/>
        <v>0</v>
      </c>
      <c r="L217" s="35">
        <f t="shared" si="34"/>
        <v>0</v>
      </c>
      <c r="M217" s="33">
        <f t="shared" si="28"/>
        <v>0</v>
      </c>
      <c r="N217" s="31">
        <f>SUM(N218:N222)</f>
        <v>0</v>
      </c>
      <c r="O217" s="33">
        <f t="shared" si="29"/>
        <v>0</v>
      </c>
      <c r="P217" s="36">
        <f t="shared" si="35"/>
        <v>0</v>
      </c>
      <c r="R217" s="105">
        <f>SUM(geab:geru!E217:E217)</f>
        <v>0</v>
      </c>
      <c r="S217" s="85">
        <f t="shared" si="30"/>
        <v>0</v>
      </c>
    </row>
    <row r="218" spans="1:19" hidden="1" x14ac:dyDescent="0.25">
      <c r="A218" s="53">
        <v>319101030101</v>
      </c>
      <c r="B218" s="29" t="s">
        <v>63</v>
      </c>
      <c r="C218" s="54"/>
      <c r="D218" s="105">
        <f>SUM(geab:geru!D218:D218)</f>
        <v>0</v>
      </c>
      <c r="E218" s="105">
        <f>SUM(geab:geru!E218:E218)</f>
        <v>0</v>
      </c>
      <c r="F218" s="32">
        <f t="shared" si="31"/>
        <v>0</v>
      </c>
      <c r="G218" s="33">
        <f t="shared" si="32"/>
        <v>0</v>
      </c>
      <c r="H218" s="105">
        <f>SUM(geab:geru!H218:H218)</f>
        <v>0</v>
      </c>
      <c r="I218" s="34">
        <f t="shared" si="33"/>
        <v>0</v>
      </c>
      <c r="J218" s="105">
        <f>SUM(geab:geru!J218:J218)</f>
        <v>0</v>
      </c>
      <c r="K218" s="33">
        <f t="shared" si="27"/>
        <v>0</v>
      </c>
      <c r="L218" s="35">
        <f t="shared" si="34"/>
        <v>0</v>
      </c>
      <c r="M218" s="33">
        <f t="shared" si="28"/>
        <v>0</v>
      </c>
      <c r="N218" s="105">
        <f>SUM(geab:geru!N218:N218)</f>
        <v>0</v>
      </c>
      <c r="O218" s="33">
        <f t="shared" si="29"/>
        <v>0</v>
      </c>
      <c r="P218" s="36">
        <f t="shared" si="35"/>
        <v>0</v>
      </c>
      <c r="R218" s="105">
        <f>SUM(geab:geru!E218:E218)</f>
        <v>0</v>
      </c>
      <c r="S218" s="85">
        <f t="shared" si="30"/>
        <v>0</v>
      </c>
    </row>
    <row r="219" spans="1:19" hidden="1" x14ac:dyDescent="0.25">
      <c r="A219" s="53">
        <v>319101030102</v>
      </c>
      <c r="B219" s="29" t="s">
        <v>64</v>
      </c>
      <c r="C219" s="54"/>
      <c r="D219" s="105">
        <f>SUM(geab:geru!D219:D219)</f>
        <v>0</v>
      </c>
      <c r="E219" s="105">
        <f>SUM(geab:geru!E219:E219)</f>
        <v>0</v>
      </c>
      <c r="F219" s="32">
        <f t="shared" si="31"/>
        <v>0</v>
      </c>
      <c r="G219" s="33">
        <f t="shared" si="32"/>
        <v>0</v>
      </c>
      <c r="H219" s="105">
        <f>SUM(geab:geru!H219:H219)</f>
        <v>0</v>
      </c>
      <c r="I219" s="34">
        <f t="shared" si="33"/>
        <v>0</v>
      </c>
      <c r="J219" s="105">
        <f>SUM(geab:geru!J219:J219)</f>
        <v>0</v>
      </c>
      <c r="K219" s="33">
        <f t="shared" si="27"/>
        <v>0</v>
      </c>
      <c r="L219" s="35">
        <f t="shared" si="34"/>
        <v>0</v>
      </c>
      <c r="M219" s="33">
        <f t="shared" si="28"/>
        <v>0</v>
      </c>
      <c r="N219" s="105">
        <f>SUM(geab:geru!N219:N219)</f>
        <v>0</v>
      </c>
      <c r="O219" s="33">
        <f t="shared" si="29"/>
        <v>0</v>
      </c>
      <c r="P219" s="36">
        <f t="shared" si="35"/>
        <v>0</v>
      </c>
      <c r="R219" s="105">
        <f>SUM(geab:geru!E219:E219)</f>
        <v>0</v>
      </c>
      <c r="S219" s="85">
        <f t="shared" si="30"/>
        <v>0</v>
      </c>
    </row>
    <row r="220" spans="1:19" hidden="1" x14ac:dyDescent="0.25">
      <c r="A220" s="53">
        <v>319101030103</v>
      </c>
      <c r="B220" s="29" t="s">
        <v>65</v>
      </c>
      <c r="C220" s="54"/>
      <c r="D220" s="105">
        <f>SUM(geab:geru!D220:D220)</f>
        <v>0</v>
      </c>
      <c r="E220" s="105">
        <f>SUM(geab:geru!E220:E220)</f>
        <v>0</v>
      </c>
      <c r="F220" s="32">
        <f t="shared" si="31"/>
        <v>0</v>
      </c>
      <c r="G220" s="33">
        <f t="shared" si="32"/>
        <v>0</v>
      </c>
      <c r="H220" s="105">
        <f>SUM(geab:geru!H220:H220)</f>
        <v>0</v>
      </c>
      <c r="I220" s="34">
        <f t="shared" si="33"/>
        <v>0</v>
      </c>
      <c r="J220" s="105">
        <f>SUM(geab:geru!J220:J220)</f>
        <v>0</v>
      </c>
      <c r="K220" s="33">
        <f t="shared" si="27"/>
        <v>0</v>
      </c>
      <c r="L220" s="35">
        <f t="shared" si="34"/>
        <v>0</v>
      </c>
      <c r="M220" s="33">
        <f t="shared" si="28"/>
        <v>0</v>
      </c>
      <c r="N220" s="105">
        <f>SUM(geab:geru!N220:N220)</f>
        <v>0</v>
      </c>
      <c r="O220" s="33">
        <f t="shared" si="29"/>
        <v>0</v>
      </c>
      <c r="P220" s="36">
        <f t="shared" si="35"/>
        <v>0</v>
      </c>
      <c r="R220" s="105">
        <f>SUM(geab:geru!E220:E220)</f>
        <v>0</v>
      </c>
      <c r="S220" s="85">
        <f t="shared" si="30"/>
        <v>0</v>
      </c>
    </row>
    <row r="221" spans="1:19" hidden="1" x14ac:dyDescent="0.25">
      <c r="A221" s="53">
        <v>319101030104</v>
      </c>
      <c r="B221" s="29" t="s">
        <v>66</v>
      </c>
      <c r="C221" s="54"/>
      <c r="D221" s="105">
        <f>SUM(geab:geru!D221:D221)</f>
        <v>0</v>
      </c>
      <c r="E221" s="105">
        <f>SUM(geab:geru!E221:E221)</f>
        <v>0</v>
      </c>
      <c r="F221" s="32">
        <f t="shared" si="31"/>
        <v>0</v>
      </c>
      <c r="G221" s="33">
        <f t="shared" si="32"/>
        <v>0</v>
      </c>
      <c r="H221" s="105">
        <f>SUM(geab:geru!H221:H221)</f>
        <v>0</v>
      </c>
      <c r="I221" s="34">
        <f t="shared" si="33"/>
        <v>0</v>
      </c>
      <c r="J221" s="105">
        <f>SUM(geab:geru!J221:J221)</f>
        <v>0</v>
      </c>
      <c r="K221" s="33">
        <f t="shared" si="27"/>
        <v>0</v>
      </c>
      <c r="L221" s="35">
        <f t="shared" si="34"/>
        <v>0</v>
      </c>
      <c r="M221" s="33">
        <f t="shared" si="28"/>
        <v>0</v>
      </c>
      <c r="N221" s="105">
        <f>SUM(geab:geru!N221:N221)</f>
        <v>0</v>
      </c>
      <c r="O221" s="33">
        <f t="shared" si="29"/>
        <v>0</v>
      </c>
      <c r="P221" s="36">
        <f t="shared" si="35"/>
        <v>0</v>
      </c>
      <c r="R221" s="105">
        <f>SUM(geab:geru!E221:E221)</f>
        <v>0</v>
      </c>
      <c r="S221" s="85">
        <f t="shared" si="30"/>
        <v>0</v>
      </c>
    </row>
    <row r="222" spans="1:19" hidden="1" x14ac:dyDescent="0.25">
      <c r="A222" s="53">
        <v>319101030105</v>
      </c>
      <c r="B222" s="29" t="s">
        <v>67</v>
      </c>
      <c r="C222" s="54"/>
      <c r="D222" s="105">
        <f>SUM(geab:geru!D222:D222)</f>
        <v>0</v>
      </c>
      <c r="E222" s="105">
        <f>SUM(geab:geru!E222:E222)</f>
        <v>0</v>
      </c>
      <c r="F222" s="32">
        <f t="shared" si="31"/>
        <v>0</v>
      </c>
      <c r="G222" s="33">
        <f t="shared" si="32"/>
        <v>0</v>
      </c>
      <c r="H222" s="105">
        <f>SUM(geab:geru!H222:H222)</f>
        <v>0</v>
      </c>
      <c r="I222" s="34">
        <f t="shared" si="33"/>
        <v>0</v>
      </c>
      <c r="J222" s="105">
        <f>SUM(geab:geru!J222:J222)</f>
        <v>0</v>
      </c>
      <c r="K222" s="33">
        <f t="shared" si="27"/>
        <v>0</v>
      </c>
      <c r="L222" s="35">
        <f t="shared" si="34"/>
        <v>0</v>
      </c>
      <c r="M222" s="33">
        <f t="shared" si="28"/>
        <v>0</v>
      </c>
      <c r="N222" s="105">
        <f>SUM(geab:geru!N222:N222)</f>
        <v>0</v>
      </c>
      <c r="O222" s="33">
        <f t="shared" si="29"/>
        <v>0</v>
      </c>
      <c r="P222" s="36">
        <f t="shared" si="35"/>
        <v>0</v>
      </c>
      <c r="R222" s="105">
        <f>SUM(geab:geru!E222:E222)</f>
        <v>0</v>
      </c>
      <c r="S222" s="85">
        <f t="shared" si="30"/>
        <v>0</v>
      </c>
    </row>
    <row r="223" spans="1:19" hidden="1" x14ac:dyDescent="0.25">
      <c r="A223" s="53">
        <v>3191010302</v>
      </c>
      <c r="B223" s="29" t="s">
        <v>68</v>
      </c>
      <c r="C223" s="54"/>
      <c r="D223" s="31">
        <f>SUM(D224:D231)</f>
        <v>0</v>
      </c>
      <c r="E223" s="31">
        <f>SUM(E224:E231)</f>
        <v>0</v>
      </c>
      <c r="F223" s="32">
        <f t="shared" si="31"/>
        <v>0</v>
      </c>
      <c r="G223" s="33">
        <f t="shared" si="32"/>
        <v>0</v>
      </c>
      <c r="H223" s="31">
        <f>SUM(H224:H231)</f>
        <v>0</v>
      </c>
      <c r="I223" s="34">
        <f t="shared" si="33"/>
        <v>0</v>
      </c>
      <c r="J223" s="31">
        <f>SUM(J224:J231)</f>
        <v>0</v>
      </c>
      <c r="K223" s="33">
        <f t="shared" si="27"/>
        <v>0</v>
      </c>
      <c r="L223" s="35">
        <f t="shared" si="34"/>
        <v>0</v>
      </c>
      <c r="M223" s="33">
        <f t="shared" si="28"/>
        <v>0</v>
      </c>
      <c r="N223" s="31">
        <f>SUM(N224:N231)</f>
        <v>0</v>
      </c>
      <c r="O223" s="33">
        <f t="shared" si="29"/>
        <v>0</v>
      </c>
      <c r="P223" s="36">
        <f t="shared" si="35"/>
        <v>0</v>
      </c>
      <c r="R223" s="105">
        <f>SUM(geab:geru!E223:E223)</f>
        <v>0</v>
      </c>
      <c r="S223" s="85">
        <f t="shared" si="30"/>
        <v>0</v>
      </c>
    </row>
    <row r="224" spans="1:19" hidden="1" x14ac:dyDescent="0.25">
      <c r="A224" s="53">
        <v>319101030201</v>
      </c>
      <c r="B224" s="29" t="s">
        <v>69</v>
      </c>
      <c r="C224" s="54"/>
      <c r="D224" s="105">
        <f>SUM(geab:geru!D224:D224)</f>
        <v>0</v>
      </c>
      <c r="E224" s="105">
        <f>SUM(geab:geru!E224:E224)</f>
        <v>0</v>
      </c>
      <c r="F224" s="32">
        <f t="shared" si="31"/>
        <v>0</v>
      </c>
      <c r="G224" s="33">
        <f t="shared" si="32"/>
        <v>0</v>
      </c>
      <c r="H224" s="105">
        <f>SUM(geab:geru!H224:H224)</f>
        <v>0</v>
      </c>
      <c r="I224" s="34">
        <f t="shared" si="33"/>
        <v>0</v>
      </c>
      <c r="J224" s="105">
        <f>SUM(geab:geru!J224:J224)</f>
        <v>0</v>
      </c>
      <c r="K224" s="33">
        <f t="shared" si="27"/>
        <v>0</v>
      </c>
      <c r="L224" s="35">
        <f t="shared" si="34"/>
        <v>0</v>
      </c>
      <c r="M224" s="33">
        <f t="shared" si="28"/>
        <v>0</v>
      </c>
      <c r="N224" s="105">
        <f>SUM(geab:geru!N224:N224)</f>
        <v>0</v>
      </c>
      <c r="O224" s="33">
        <f t="shared" si="29"/>
        <v>0</v>
      </c>
      <c r="P224" s="36">
        <f t="shared" si="35"/>
        <v>0</v>
      </c>
      <c r="R224" s="105">
        <f>SUM(geab:geru!E224:E224)</f>
        <v>0</v>
      </c>
      <c r="S224" s="85">
        <f t="shared" si="30"/>
        <v>0</v>
      </c>
    </row>
    <row r="225" spans="1:19" hidden="1" x14ac:dyDescent="0.25">
      <c r="A225" s="53">
        <v>319101030202</v>
      </c>
      <c r="B225" s="29" t="s">
        <v>70</v>
      </c>
      <c r="C225" s="54"/>
      <c r="D225" s="105">
        <f>SUM(geab:geru!D225:D225)</f>
        <v>0</v>
      </c>
      <c r="E225" s="105">
        <f>SUM(geab:geru!E225:E225)</f>
        <v>0</v>
      </c>
      <c r="F225" s="32">
        <f t="shared" si="31"/>
        <v>0</v>
      </c>
      <c r="G225" s="33">
        <f t="shared" si="32"/>
        <v>0</v>
      </c>
      <c r="H225" s="105">
        <f>SUM(geab:geru!H225:H225)</f>
        <v>0</v>
      </c>
      <c r="I225" s="34">
        <f t="shared" si="33"/>
        <v>0</v>
      </c>
      <c r="J225" s="105">
        <f>SUM(geab:geru!J225:J225)</f>
        <v>0</v>
      </c>
      <c r="K225" s="33">
        <f t="shared" si="27"/>
        <v>0</v>
      </c>
      <c r="L225" s="35">
        <f t="shared" si="34"/>
        <v>0</v>
      </c>
      <c r="M225" s="33">
        <f t="shared" si="28"/>
        <v>0</v>
      </c>
      <c r="N225" s="105">
        <f>SUM(geab:geru!N225:N225)</f>
        <v>0</v>
      </c>
      <c r="O225" s="33">
        <f t="shared" si="29"/>
        <v>0</v>
      </c>
      <c r="P225" s="36">
        <f t="shared" si="35"/>
        <v>0</v>
      </c>
      <c r="R225" s="105">
        <f>SUM(geab:geru!E225:E225)</f>
        <v>0</v>
      </c>
      <c r="S225" s="85">
        <f t="shared" si="30"/>
        <v>0</v>
      </c>
    </row>
    <row r="226" spans="1:19" hidden="1" x14ac:dyDescent="0.25">
      <c r="A226" s="53">
        <v>319101030203</v>
      </c>
      <c r="B226" s="29" t="s">
        <v>205</v>
      </c>
      <c r="C226" s="54"/>
      <c r="D226" s="105">
        <f>SUM(geab:geru!D226:D226)</f>
        <v>0</v>
      </c>
      <c r="E226" s="105">
        <f>SUM(geab:geru!E226:E226)</f>
        <v>0</v>
      </c>
      <c r="F226" s="32">
        <f t="shared" si="31"/>
        <v>0</v>
      </c>
      <c r="G226" s="33">
        <f t="shared" si="32"/>
        <v>0</v>
      </c>
      <c r="H226" s="105">
        <f>SUM(geab:geru!H226:H226)</f>
        <v>0</v>
      </c>
      <c r="I226" s="34">
        <f t="shared" si="33"/>
        <v>0</v>
      </c>
      <c r="J226" s="105">
        <f>SUM(geab:geru!J226:J226)</f>
        <v>0</v>
      </c>
      <c r="K226" s="33">
        <f t="shared" si="27"/>
        <v>0</v>
      </c>
      <c r="L226" s="35">
        <f t="shared" si="34"/>
        <v>0</v>
      </c>
      <c r="M226" s="33">
        <f t="shared" si="28"/>
        <v>0</v>
      </c>
      <c r="N226" s="105">
        <f>SUM(geab:geru!N226:N226)</f>
        <v>0</v>
      </c>
      <c r="O226" s="33">
        <f t="shared" si="29"/>
        <v>0</v>
      </c>
      <c r="P226" s="36">
        <f t="shared" si="35"/>
        <v>0</v>
      </c>
      <c r="R226" s="105">
        <f>SUM(geab:geru!E226:E226)</f>
        <v>0</v>
      </c>
      <c r="S226" s="85">
        <f t="shared" si="30"/>
        <v>0</v>
      </c>
    </row>
    <row r="227" spans="1:19" hidden="1" x14ac:dyDescent="0.25">
      <c r="A227" s="53">
        <v>319101030204</v>
      </c>
      <c r="B227" s="29" t="s">
        <v>72</v>
      </c>
      <c r="C227" s="54"/>
      <c r="D227" s="105">
        <f>SUM(geab:geru!D227:D227)</f>
        <v>0</v>
      </c>
      <c r="E227" s="105">
        <f>SUM(geab:geru!E227:E227)</f>
        <v>0</v>
      </c>
      <c r="F227" s="32">
        <f t="shared" si="31"/>
        <v>0</v>
      </c>
      <c r="G227" s="33">
        <f t="shared" si="32"/>
        <v>0</v>
      </c>
      <c r="H227" s="105">
        <f>SUM(geab:geru!H227:H227)</f>
        <v>0</v>
      </c>
      <c r="I227" s="34">
        <f t="shared" si="33"/>
        <v>0</v>
      </c>
      <c r="J227" s="105">
        <f>SUM(geab:geru!J227:J227)</f>
        <v>0</v>
      </c>
      <c r="K227" s="33">
        <f t="shared" si="27"/>
        <v>0</v>
      </c>
      <c r="L227" s="35">
        <f t="shared" si="34"/>
        <v>0</v>
      </c>
      <c r="M227" s="33">
        <f t="shared" si="28"/>
        <v>0</v>
      </c>
      <c r="N227" s="105">
        <f>SUM(geab:geru!N227:N227)</f>
        <v>0</v>
      </c>
      <c r="O227" s="33">
        <f t="shared" si="29"/>
        <v>0</v>
      </c>
      <c r="P227" s="36">
        <f t="shared" si="35"/>
        <v>0</v>
      </c>
      <c r="R227" s="105">
        <f>SUM(geab:geru!E227:E227)</f>
        <v>0</v>
      </c>
      <c r="S227" s="85">
        <f t="shared" si="30"/>
        <v>0</v>
      </c>
    </row>
    <row r="228" spans="1:19" hidden="1" x14ac:dyDescent="0.25">
      <c r="A228" s="53">
        <v>319101030206</v>
      </c>
      <c r="B228" s="29" t="s">
        <v>206</v>
      </c>
      <c r="C228" s="54"/>
      <c r="D228" s="105">
        <f>SUM(geab:geru!D228:D228)</f>
        <v>0</v>
      </c>
      <c r="E228" s="105">
        <f>SUM(geab:geru!E228:E228)</f>
        <v>0</v>
      </c>
      <c r="F228" s="32">
        <f t="shared" si="31"/>
        <v>0</v>
      </c>
      <c r="G228" s="33">
        <f t="shared" si="32"/>
        <v>0</v>
      </c>
      <c r="H228" s="105">
        <f>SUM(geab:geru!H228:H228)</f>
        <v>0</v>
      </c>
      <c r="I228" s="34">
        <f t="shared" si="33"/>
        <v>0</v>
      </c>
      <c r="J228" s="105">
        <f>SUM(geab:geru!J228:J228)</f>
        <v>0</v>
      </c>
      <c r="K228" s="33">
        <f t="shared" si="27"/>
        <v>0</v>
      </c>
      <c r="L228" s="35">
        <f t="shared" si="34"/>
        <v>0</v>
      </c>
      <c r="M228" s="33">
        <f t="shared" si="28"/>
        <v>0</v>
      </c>
      <c r="N228" s="105">
        <f>SUM(geab:geru!N228:N228)</f>
        <v>0</v>
      </c>
      <c r="O228" s="33">
        <f t="shared" si="29"/>
        <v>0</v>
      </c>
      <c r="P228" s="36">
        <f t="shared" si="35"/>
        <v>0</v>
      </c>
      <c r="R228" s="105">
        <f>SUM(geab:geru!E228:E228)</f>
        <v>0</v>
      </c>
      <c r="S228" s="85">
        <f t="shared" si="30"/>
        <v>0</v>
      </c>
    </row>
    <row r="229" spans="1:19" hidden="1" x14ac:dyDescent="0.25">
      <c r="A229" s="53">
        <v>319101030207</v>
      </c>
      <c r="B229" s="29" t="s">
        <v>207</v>
      </c>
      <c r="C229" s="54"/>
      <c r="D229" s="105">
        <f>SUM(geab:geru!D229:D229)</f>
        <v>0</v>
      </c>
      <c r="E229" s="105">
        <f>SUM(geab:geru!E229:E229)</f>
        <v>0</v>
      </c>
      <c r="F229" s="32">
        <f t="shared" si="31"/>
        <v>0</v>
      </c>
      <c r="G229" s="33">
        <f t="shared" si="32"/>
        <v>0</v>
      </c>
      <c r="H229" s="105">
        <f>SUM(geab:geru!H229:H229)</f>
        <v>0</v>
      </c>
      <c r="I229" s="34">
        <f t="shared" si="33"/>
        <v>0</v>
      </c>
      <c r="J229" s="105">
        <f>SUM(geab:geru!J229:J229)</f>
        <v>0</v>
      </c>
      <c r="K229" s="33">
        <f t="shared" si="27"/>
        <v>0</v>
      </c>
      <c r="L229" s="35">
        <f t="shared" si="34"/>
        <v>0</v>
      </c>
      <c r="M229" s="33">
        <f t="shared" si="28"/>
        <v>0</v>
      </c>
      <c r="N229" s="105">
        <f>SUM(geab:geru!N229:N229)</f>
        <v>0</v>
      </c>
      <c r="O229" s="33">
        <f t="shared" si="29"/>
        <v>0</v>
      </c>
      <c r="P229" s="36">
        <f t="shared" si="35"/>
        <v>0</v>
      </c>
      <c r="R229" s="105">
        <f>SUM(geab:geru!E229:E229)</f>
        <v>0</v>
      </c>
      <c r="S229" s="85">
        <f t="shared" si="30"/>
        <v>0</v>
      </c>
    </row>
    <row r="230" spans="1:19" hidden="1" x14ac:dyDescent="0.25">
      <c r="A230" s="53">
        <v>319101030208</v>
      </c>
      <c r="B230" s="29" t="s">
        <v>77</v>
      </c>
      <c r="C230" s="54"/>
      <c r="D230" s="105">
        <f>SUM(geab:geru!D230:D230)</f>
        <v>0</v>
      </c>
      <c r="E230" s="105">
        <f>SUM(geab:geru!E230:E230)</f>
        <v>0</v>
      </c>
      <c r="F230" s="32">
        <f t="shared" si="31"/>
        <v>0</v>
      </c>
      <c r="G230" s="33">
        <f t="shared" si="32"/>
        <v>0</v>
      </c>
      <c r="H230" s="105">
        <f>SUM(geab:geru!H230:H230)</f>
        <v>0</v>
      </c>
      <c r="I230" s="34">
        <f t="shared" si="33"/>
        <v>0</v>
      </c>
      <c r="J230" s="105">
        <f>SUM(geab:geru!J230:J230)</f>
        <v>0</v>
      </c>
      <c r="K230" s="33">
        <f t="shared" si="27"/>
        <v>0</v>
      </c>
      <c r="L230" s="35">
        <f t="shared" si="34"/>
        <v>0</v>
      </c>
      <c r="M230" s="33">
        <f t="shared" si="28"/>
        <v>0</v>
      </c>
      <c r="N230" s="105">
        <f>SUM(geab:geru!N230:N230)</f>
        <v>0</v>
      </c>
      <c r="O230" s="33">
        <f t="shared" si="29"/>
        <v>0</v>
      </c>
      <c r="P230" s="36">
        <f t="shared" si="35"/>
        <v>0</v>
      </c>
      <c r="R230" s="105">
        <f>SUM(geab:geru!E230:E230)</f>
        <v>0</v>
      </c>
      <c r="S230" s="85">
        <f t="shared" si="30"/>
        <v>0</v>
      </c>
    </row>
    <row r="231" spans="1:19" hidden="1" x14ac:dyDescent="0.25">
      <c r="A231" s="53">
        <v>319101030299</v>
      </c>
      <c r="B231" s="29" t="s">
        <v>78</v>
      </c>
      <c r="C231" s="54"/>
      <c r="D231" s="105">
        <f>SUM(geab:geru!D231:D231)</f>
        <v>0</v>
      </c>
      <c r="E231" s="105">
        <f>SUM(geab:geru!E231:E231)</f>
        <v>0</v>
      </c>
      <c r="F231" s="32">
        <f t="shared" si="31"/>
        <v>0</v>
      </c>
      <c r="G231" s="33">
        <f t="shared" si="32"/>
        <v>0</v>
      </c>
      <c r="H231" s="105">
        <f>SUM(geab:geru!H231:H231)</f>
        <v>0</v>
      </c>
      <c r="I231" s="34">
        <f t="shared" si="33"/>
        <v>0</v>
      </c>
      <c r="J231" s="105">
        <f>SUM(geab:geru!J231:J231)</f>
        <v>0</v>
      </c>
      <c r="K231" s="33">
        <f t="shared" si="27"/>
        <v>0</v>
      </c>
      <c r="L231" s="35">
        <f t="shared" si="34"/>
        <v>0</v>
      </c>
      <c r="M231" s="33">
        <f t="shared" si="28"/>
        <v>0</v>
      </c>
      <c r="N231" s="105">
        <f>SUM(geab:geru!N231:N231)</f>
        <v>0</v>
      </c>
      <c r="O231" s="33">
        <f t="shared" si="29"/>
        <v>0</v>
      </c>
      <c r="P231" s="36">
        <f t="shared" si="35"/>
        <v>0</v>
      </c>
      <c r="R231" s="105">
        <f>SUM(geab:geru!E231:E231)</f>
        <v>0</v>
      </c>
      <c r="S231" s="85">
        <f t="shared" si="30"/>
        <v>0</v>
      </c>
    </row>
    <row r="232" spans="1:19" x14ac:dyDescent="0.25">
      <c r="A232" s="55">
        <v>319102</v>
      </c>
      <c r="B232" s="29" t="s">
        <v>208</v>
      </c>
      <c r="C232" s="54"/>
      <c r="D232" s="31">
        <f>SUM(D233:D236)</f>
        <v>14762141952</v>
      </c>
      <c r="E232" s="31">
        <f>SUM(E233:E236)</f>
        <v>249970894</v>
      </c>
      <c r="F232" s="32">
        <f t="shared" si="31"/>
        <v>15012112846</v>
      </c>
      <c r="G232" s="33">
        <f t="shared" si="32"/>
        <v>0.30658887025894238</v>
      </c>
      <c r="H232" s="31">
        <f>SUM(H233:H236)</f>
        <v>0</v>
      </c>
      <c r="I232" s="34">
        <f t="shared" si="33"/>
        <v>15012112846</v>
      </c>
      <c r="J232" s="31">
        <f>SUM(J233:J236)</f>
        <v>5640877196</v>
      </c>
      <c r="K232" s="33">
        <f t="shared" si="27"/>
        <v>37.575504886395919</v>
      </c>
      <c r="L232" s="35">
        <f t="shared" si="34"/>
        <v>9371235650</v>
      </c>
      <c r="M232" s="33">
        <f t="shared" si="28"/>
        <v>62.424495113604074</v>
      </c>
      <c r="N232" s="31">
        <f>SUM(N233:N236)</f>
        <v>15012112846</v>
      </c>
      <c r="O232" s="33">
        <f t="shared" si="29"/>
        <v>100</v>
      </c>
      <c r="P232" s="36">
        <f t="shared" si="35"/>
        <v>0</v>
      </c>
      <c r="R232" s="105">
        <f>SUM(geab:geru!E232:E232)</f>
        <v>249970894</v>
      </c>
      <c r="S232" s="85">
        <f t="shared" si="30"/>
        <v>0</v>
      </c>
    </row>
    <row r="233" spans="1:19" x14ac:dyDescent="0.25">
      <c r="A233" s="55">
        <v>31910201</v>
      </c>
      <c r="B233" s="29" t="s">
        <v>209</v>
      </c>
      <c r="C233" s="54"/>
      <c r="D233" s="105">
        <f>SUM(geab:geru!D233:D233)</f>
        <v>14762141952</v>
      </c>
      <c r="E233" s="105">
        <f>SUM(geab:geru!E233:E233)</f>
        <v>249970894</v>
      </c>
      <c r="F233" s="32">
        <f t="shared" si="31"/>
        <v>15012112846</v>
      </c>
      <c r="G233" s="33">
        <f t="shared" si="32"/>
        <v>0.30658887025894238</v>
      </c>
      <c r="H233" s="105">
        <f>SUM(geab:geru!H233:H233)</f>
        <v>0</v>
      </c>
      <c r="I233" s="34">
        <f t="shared" si="33"/>
        <v>15012112846</v>
      </c>
      <c r="J233" s="105">
        <f>SUM(geab:geru!J233:J233)</f>
        <v>5640877196</v>
      </c>
      <c r="K233" s="33">
        <f t="shared" si="27"/>
        <v>37.575504886395919</v>
      </c>
      <c r="L233" s="35">
        <f t="shared" si="34"/>
        <v>9371235650</v>
      </c>
      <c r="M233" s="33">
        <f t="shared" si="28"/>
        <v>62.424495113604074</v>
      </c>
      <c r="N233" s="105">
        <f>SUM(geab:geru!N233:N233)</f>
        <v>15012112846</v>
      </c>
      <c r="O233" s="33">
        <f t="shared" si="29"/>
        <v>100</v>
      </c>
      <c r="P233" s="36">
        <f t="shared" si="35"/>
        <v>0</v>
      </c>
      <c r="R233" s="105">
        <f>SUM(geab:geru!E233:E233)</f>
        <v>249970894</v>
      </c>
      <c r="S233" s="85">
        <f t="shared" si="30"/>
        <v>0</v>
      </c>
    </row>
    <row r="234" spans="1:19" hidden="1" x14ac:dyDescent="0.25">
      <c r="A234" s="55">
        <v>31910202</v>
      </c>
      <c r="B234" s="29" t="s">
        <v>210</v>
      </c>
      <c r="C234" s="54"/>
      <c r="D234" s="105">
        <f>SUM(geab:geru!D234:D234)</f>
        <v>0</v>
      </c>
      <c r="E234" s="105">
        <f>SUM(geab:geru!E234:E234)</f>
        <v>0</v>
      </c>
      <c r="F234" s="32">
        <f t="shared" si="31"/>
        <v>0</v>
      </c>
      <c r="G234" s="33">
        <f t="shared" si="32"/>
        <v>0</v>
      </c>
      <c r="H234" s="105">
        <f>SUM(geab:geru!H234:H234)</f>
        <v>0</v>
      </c>
      <c r="I234" s="34">
        <f t="shared" si="33"/>
        <v>0</v>
      </c>
      <c r="J234" s="105">
        <f>SUM(geab:geru!J234:J234)</f>
        <v>0</v>
      </c>
      <c r="K234" s="33">
        <f t="shared" si="27"/>
        <v>0</v>
      </c>
      <c r="L234" s="35">
        <f t="shared" si="34"/>
        <v>0</v>
      </c>
      <c r="M234" s="33">
        <f t="shared" si="28"/>
        <v>0</v>
      </c>
      <c r="N234" s="105">
        <f>SUM(geab:geru!N234:N234)</f>
        <v>0</v>
      </c>
      <c r="O234" s="33">
        <f t="shared" si="29"/>
        <v>0</v>
      </c>
      <c r="P234" s="36">
        <f t="shared" si="35"/>
        <v>0</v>
      </c>
      <c r="R234" s="105">
        <f>SUM(geab:geru!E234:E234)</f>
        <v>0</v>
      </c>
      <c r="S234" s="85">
        <f t="shared" si="30"/>
        <v>0</v>
      </c>
    </row>
    <row r="235" spans="1:19" hidden="1" x14ac:dyDescent="0.25">
      <c r="A235" s="55">
        <v>31910203</v>
      </c>
      <c r="B235" s="29" t="s">
        <v>211</v>
      </c>
      <c r="C235" s="54"/>
      <c r="D235" s="105">
        <f>SUM(geab:geru!D235:D235)</f>
        <v>0</v>
      </c>
      <c r="E235" s="105">
        <f>SUM(geab:geru!E235:E235)</f>
        <v>0</v>
      </c>
      <c r="F235" s="32">
        <f t="shared" si="31"/>
        <v>0</v>
      </c>
      <c r="G235" s="33">
        <f t="shared" si="32"/>
        <v>0</v>
      </c>
      <c r="H235" s="105">
        <f>SUM(geab:geru!H235:H235)</f>
        <v>0</v>
      </c>
      <c r="I235" s="34">
        <f t="shared" si="33"/>
        <v>0</v>
      </c>
      <c r="J235" s="105">
        <f>SUM(geab:geru!J235:J235)</f>
        <v>0</v>
      </c>
      <c r="K235" s="33">
        <f t="shared" si="27"/>
        <v>0</v>
      </c>
      <c r="L235" s="35">
        <f t="shared" si="34"/>
        <v>0</v>
      </c>
      <c r="M235" s="33">
        <f t="shared" si="28"/>
        <v>0</v>
      </c>
      <c r="N235" s="105">
        <f>SUM(geab:geru!N235:N235)</f>
        <v>0</v>
      </c>
      <c r="O235" s="33">
        <f t="shared" si="29"/>
        <v>0</v>
      </c>
      <c r="P235" s="36">
        <f t="shared" si="35"/>
        <v>0</v>
      </c>
      <c r="R235" s="105">
        <f>SUM(geab:geru!E235:E235)</f>
        <v>0</v>
      </c>
      <c r="S235" s="85">
        <f t="shared" si="30"/>
        <v>0</v>
      </c>
    </row>
    <row r="236" spans="1:19" hidden="1" x14ac:dyDescent="0.25">
      <c r="A236" s="55">
        <v>31910204</v>
      </c>
      <c r="B236" s="29" t="s">
        <v>212</v>
      </c>
      <c r="C236" s="54"/>
      <c r="D236" s="105">
        <f>SUM(geab:geru!D236:D236)</f>
        <v>0</v>
      </c>
      <c r="E236" s="105">
        <f>SUM(geab:geru!E236:E236)</f>
        <v>0</v>
      </c>
      <c r="F236" s="32">
        <f t="shared" si="31"/>
        <v>0</v>
      </c>
      <c r="G236" s="33">
        <f t="shared" si="32"/>
        <v>0</v>
      </c>
      <c r="H236" s="105">
        <f>SUM(geab:geru!H236:H236)</f>
        <v>0</v>
      </c>
      <c r="I236" s="34">
        <f t="shared" si="33"/>
        <v>0</v>
      </c>
      <c r="J236" s="105">
        <f>SUM(geab:geru!J236:J236)</f>
        <v>0</v>
      </c>
      <c r="K236" s="33">
        <f t="shared" si="27"/>
        <v>0</v>
      </c>
      <c r="L236" s="35">
        <f t="shared" si="34"/>
        <v>0</v>
      </c>
      <c r="M236" s="33">
        <f t="shared" si="28"/>
        <v>0</v>
      </c>
      <c r="N236" s="105">
        <f>SUM(geab:geru!N236:N236)</f>
        <v>0</v>
      </c>
      <c r="O236" s="33">
        <f t="shared" si="29"/>
        <v>0</v>
      </c>
      <c r="P236" s="36">
        <f t="shared" si="35"/>
        <v>0</v>
      </c>
      <c r="R236" s="105">
        <f>SUM(geab:geru!E236:E236)</f>
        <v>0</v>
      </c>
      <c r="S236" s="85">
        <f t="shared" si="30"/>
        <v>0</v>
      </c>
    </row>
    <row r="237" spans="1:19" x14ac:dyDescent="0.25">
      <c r="A237" s="55">
        <v>319103</v>
      </c>
      <c r="B237" s="29" t="s">
        <v>213</v>
      </c>
      <c r="C237" s="54"/>
      <c r="D237" s="31">
        <f>SUM(D238:D243)</f>
        <v>297118000</v>
      </c>
      <c r="E237" s="31">
        <f>SUM(E238:E243)</f>
        <v>87588663</v>
      </c>
      <c r="F237" s="32">
        <f t="shared" si="31"/>
        <v>384706663</v>
      </c>
      <c r="G237" s="33">
        <f t="shared" si="32"/>
        <v>7.8567742196052545E-3</v>
      </c>
      <c r="H237" s="31">
        <f>SUM(H238:H243)</f>
        <v>0</v>
      </c>
      <c r="I237" s="34">
        <f t="shared" si="33"/>
        <v>384706663</v>
      </c>
      <c r="J237" s="31">
        <f>SUM(J238:J243)</f>
        <v>200381980</v>
      </c>
      <c r="K237" s="33">
        <f t="shared" si="27"/>
        <v>52.086953326306173</v>
      </c>
      <c r="L237" s="35">
        <f t="shared" si="34"/>
        <v>183544205</v>
      </c>
      <c r="M237" s="33">
        <f t="shared" si="28"/>
        <v>47.71017054102856</v>
      </c>
      <c r="N237" s="31">
        <f>SUM(N238:N243)</f>
        <v>383926185</v>
      </c>
      <c r="O237" s="33">
        <f t="shared" si="29"/>
        <v>99.797123867334733</v>
      </c>
      <c r="P237" s="36">
        <f t="shared" si="35"/>
        <v>780478</v>
      </c>
      <c r="R237" s="105">
        <f>SUM(geab:geru!E237:E237)</f>
        <v>87588663</v>
      </c>
      <c r="S237" s="85">
        <f t="shared" si="30"/>
        <v>0</v>
      </c>
    </row>
    <row r="238" spans="1:19" hidden="1" x14ac:dyDescent="0.25">
      <c r="A238" s="53">
        <v>31910301</v>
      </c>
      <c r="B238" s="56" t="s">
        <v>214</v>
      </c>
      <c r="C238" s="54"/>
      <c r="D238" s="105">
        <f>SUM(geab:geru!D238:D238)</f>
        <v>0</v>
      </c>
      <c r="E238" s="105">
        <f>SUM(geab:geru!E238:E238)</f>
        <v>0</v>
      </c>
      <c r="F238" s="32">
        <f t="shared" si="31"/>
        <v>0</v>
      </c>
      <c r="G238" s="33">
        <f t="shared" si="32"/>
        <v>0</v>
      </c>
      <c r="H238" s="105">
        <f>SUM(geab:geru!H238:H238)</f>
        <v>0</v>
      </c>
      <c r="I238" s="34">
        <f t="shared" si="33"/>
        <v>0</v>
      </c>
      <c r="J238" s="105">
        <f>SUM(geab:geru!J238:J238)</f>
        <v>0</v>
      </c>
      <c r="K238" s="33">
        <f t="shared" si="27"/>
        <v>0</v>
      </c>
      <c r="L238" s="35">
        <f t="shared" si="34"/>
        <v>0</v>
      </c>
      <c r="M238" s="33">
        <f t="shared" si="28"/>
        <v>0</v>
      </c>
      <c r="N238" s="105">
        <f>SUM(geab:geru!N238:N238)</f>
        <v>0</v>
      </c>
      <c r="O238" s="33">
        <f t="shared" si="29"/>
        <v>0</v>
      </c>
      <c r="P238" s="36">
        <f t="shared" si="35"/>
        <v>0</v>
      </c>
      <c r="R238" s="105">
        <f>SUM(geab:geru!E238:E238)</f>
        <v>0</v>
      </c>
      <c r="S238" s="85">
        <f t="shared" si="30"/>
        <v>0</v>
      </c>
    </row>
    <row r="239" spans="1:19" hidden="1" x14ac:dyDescent="0.25">
      <c r="A239" s="53">
        <v>31910302</v>
      </c>
      <c r="B239" s="29" t="s">
        <v>215</v>
      </c>
      <c r="C239" s="54"/>
      <c r="D239" s="105">
        <f>SUM(geab:geru!D239:D239)</f>
        <v>0</v>
      </c>
      <c r="E239" s="105">
        <f>SUM(geab:geru!E239:E239)</f>
        <v>0</v>
      </c>
      <c r="F239" s="32">
        <f t="shared" si="31"/>
        <v>0</v>
      </c>
      <c r="G239" s="33">
        <f t="shared" si="32"/>
        <v>0</v>
      </c>
      <c r="H239" s="105">
        <f>SUM(geab:geru!H239:H239)</f>
        <v>0</v>
      </c>
      <c r="I239" s="34">
        <f t="shared" si="33"/>
        <v>0</v>
      </c>
      <c r="J239" s="105">
        <f>SUM(geab:geru!J239:J239)</f>
        <v>0</v>
      </c>
      <c r="K239" s="33">
        <f t="shared" si="27"/>
        <v>0</v>
      </c>
      <c r="L239" s="35">
        <f t="shared" si="34"/>
        <v>0</v>
      </c>
      <c r="M239" s="33">
        <f t="shared" si="28"/>
        <v>0</v>
      </c>
      <c r="N239" s="105">
        <f>SUM(geab:geru!N239:N239)</f>
        <v>0</v>
      </c>
      <c r="O239" s="33">
        <f t="shared" si="29"/>
        <v>0</v>
      </c>
      <c r="P239" s="36">
        <f t="shared" si="35"/>
        <v>0</v>
      </c>
      <c r="R239" s="105">
        <f>SUM(geab:geru!E239:E239)</f>
        <v>0</v>
      </c>
      <c r="S239" s="85">
        <f t="shared" si="30"/>
        <v>0</v>
      </c>
    </row>
    <row r="240" spans="1:19" hidden="1" x14ac:dyDescent="0.25">
      <c r="A240" s="53">
        <v>31910303</v>
      </c>
      <c r="B240" s="29" t="s">
        <v>98</v>
      </c>
      <c r="C240" s="54"/>
      <c r="D240" s="105">
        <f>SUM(geab:geru!D240:D240)</f>
        <v>0</v>
      </c>
      <c r="E240" s="105">
        <f>SUM(geab:geru!E240:E240)</f>
        <v>0</v>
      </c>
      <c r="F240" s="32">
        <f t="shared" si="31"/>
        <v>0</v>
      </c>
      <c r="G240" s="33">
        <f t="shared" si="32"/>
        <v>0</v>
      </c>
      <c r="H240" s="105">
        <f>SUM(geab:geru!H240:H240)</f>
        <v>0</v>
      </c>
      <c r="I240" s="34">
        <f t="shared" si="33"/>
        <v>0</v>
      </c>
      <c r="J240" s="105">
        <f>SUM(geab:geru!J240:J240)</f>
        <v>0</v>
      </c>
      <c r="K240" s="33">
        <f t="shared" si="27"/>
        <v>0</v>
      </c>
      <c r="L240" s="35">
        <f t="shared" si="34"/>
        <v>0</v>
      </c>
      <c r="M240" s="33">
        <f t="shared" si="28"/>
        <v>0</v>
      </c>
      <c r="N240" s="105">
        <f>SUM(geab:geru!N240:N240)</f>
        <v>0</v>
      </c>
      <c r="O240" s="33">
        <f t="shared" si="29"/>
        <v>0</v>
      </c>
      <c r="P240" s="36">
        <f t="shared" si="35"/>
        <v>0</v>
      </c>
      <c r="R240" s="105">
        <f>SUM(geab:geru!E240:E240)</f>
        <v>0</v>
      </c>
      <c r="S240" s="85">
        <f t="shared" si="30"/>
        <v>0</v>
      </c>
    </row>
    <row r="241" spans="1:19" hidden="1" x14ac:dyDescent="0.25">
      <c r="A241" s="53">
        <v>31910304</v>
      </c>
      <c r="B241" s="29" t="s">
        <v>216</v>
      </c>
      <c r="C241" s="54"/>
      <c r="D241" s="105">
        <f>SUM(geab:geru!D241:D241)</f>
        <v>0</v>
      </c>
      <c r="E241" s="105">
        <f>SUM(geab:geru!E241:E241)</f>
        <v>0</v>
      </c>
      <c r="F241" s="32">
        <f t="shared" si="31"/>
        <v>0</v>
      </c>
      <c r="G241" s="33">
        <f t="shared" si="32"/>
        <v>0</v>
      </c>
      <c r="H241" s="105">
        <f>SUM(geab:geru!H241:H241)</f>
        <v>0</v>
      </c>
      <c r="I241" s="34">
        <f t="shared" si="33"/>
        <v>0</v>
      </c>
      <c r="J241" s="105">
        <f>SUM(geab:geru!J241:J241)</f>
        <v>0</v>
      </c>
      <c r="K241" s="33">
        <f t="shared" si="27"/>
        <v>0</v>
      </c>
      <c r="L241" s="35">
        <f t="shared" si="34"/>
        <v>0</v>
      </c>
      <c r="M241" s="33">
        <f t="shared" si="28"/>
        <v>0</v>
      </c>
      <c r="N241" s="105">
        <f>SUM(geab:geru!N241:N241)</f>
        <v>0</v>
      </c>
      <c r="O241" s="33">
        <f t="shared" si="29"/>
        <v>0</v>
      </c>
      <c r="P241" s="36">
        <f t="shared" si="35"/>
        <v>0</v>
      </c>
      <c r="R241" s="105">
        <f>SUM(geab:geru!E241:E241)</f>
        <v>0</v>
      </c>
      <c r="S241" s="85">
        <f t="shared" si="30"/>
        <v>0</v>
      </c>
    </row>
    <row r="242" spans="1:19" hidden="1" x14ac:dyDescent="0.25">
      <c r="A242" s="53">
        <v>31910305</v>
      </c>
      <c r="B242" s="29" t="s">
        <v>217</v>
      </c>
      <c r="C242" s="54"/>
      <c r="D242" s="105">
        <f>SUM(geab:geru!D242:D242)</f>
        <v>0</v>
      </c>
      <c r="E242" s="105">
        <f>SUM(geab:geru!E242:E242)</f>
        <v>0</v>
      </c>
      <c r="F242" s="32">
        <f t="shared" si="31"/>
        <v>0</v>
      </c>
      <c r="G242" s="33">
        <f t="shared" si="32"/>
        <v>0</v>
      </c>
      <c r="H242" s="105">
        <f>SUM(geab:geru!H242:H242)</f>
        <v>0</v>
      </c>
      <c r="I242" s="34">
        <f t="shared" si="33"/>
        <v>0</v>
      </c>
      <c r="J242" s="105">
        <f>SUM(geab:geru!J242:J242)</f>
        <v>0</v>
      </c>
      <c r="K242" s="33">
        <f t="shared" si="27"/>
        <v>0</v>
      </c>
      <c r="L242" s="35">
        <f t="shared" si="34"/>
        <v>0</v>
      </c>
      <c r="M242" s="33">
        <f t="shared" si="28"/>
        <v>0</v>
      </c>
      <c r="N242" s="105">
        <f>SUM(geab:geru!N242:N242)</f>
        <v>0</v>
      </c>
      <c r="O242" s="33">
        <f t="shared" si="29"/>
        <v>0</v>
      </c>
      <c r="P242" s="36">
        <f t="shared" si="35"/>
        <v>0</v>
      </c>
      <c r="R242" s="105">
        <f>SUM(geab:geru!E242:E242)</f>
        <v>0</v>
      </c>
      <c r="S242" s="85">
        <f t="shared" si="30"/>
        <v>0</v>
      </c>
    </row>
    <row r="243" spans="1:19" x14ac:dyDescent="0.25">
      <c r="A243" s="53">
        <v>31910306</v>
      </c>
      <c r="B243" s="29" t="s">
        <v>218</v>
      </c>
      <c r="C243" s="54"/>
      <c r="D243" s="105">
        <f>SUM(geab:geru!D243:D243)</f>
        <v>297118000</v>
      </c>
      <c r="E243" s="105">
        <f>SUM(geab:geru!E243:E243)</f>
        <v>87588663</v>
      </c>
      <c r="F243" s="32">
        <f t="shared" si="31"/>
        <v>384706663</v>
      </c>
      <c r="G243" s="33">
        <f t="shared" si="32"/>
        <v>7.8567742196052545E-3</v>
      </c>
      <c r="H243" s="105">
        <f>SUM(geab:geru!H243:H243)</f>
        <v>0</v>
      </c>
      <c r="I243" s="34">
        <f t="shared" si="33"/>
        <v>384706663</v>
      </c>
      <c r="J243" s="105">
        <f>SUM(geab:geru!J243:J243)</f>
        <v>200381980</v>
      </c>
      <c r="K243" s="33">
        <f t="shared" si="27"/>
        <v>52.086953326306173</v>
      </c>
      <c r="L243" s="35">
        <f t="shared" si="34"/>
        <v>183544205</v>
      </c>
      <c r="M243" s="33">
        <f t="shared" si="28"/>
        <v>47.71017054102856</v>
      </c>
      <c r="N243" s="105">
        <f>SUM(geab:geru!N243:N243)</f>
        <v>383926185</v>
      </c>
      <c r="O243" s="33">
        <f t="shared" si="29"/>
        <v>99.797123867334733</v>
      </c>
      <c r="P243" s="36">
        <f t="shared" si="35"/>
        <v>780478</v>
      </c>
      <c r="R243" s="105">
        <f>SUM(geab:geru!E243:E243)</f>
        <v>87588663</v>
      </c>
      <c r="S243" s="85">
        <f t="shared" si="30"/>
        <v>0</v>
      </c>
    </row>
    <row r="244" spans="1:19" hidden="1" x14ac:dyDescent="0.25">
      <c r="A244" s="53">
        <v>319104</v>
      </c>
      <c r="B244" s="29" t="s">
        <v>219</v>
      </c>
      <c r="C244" s="54"/>
      <c r="D244" s="31">
        <f>SUM(D245)</f>
        <v>0</v>
      </c>
      <c r="E244" s="31">
        <f>SUM(E245)</f>
        <v>0</v>
      </c>
      <c r="F244" s="32">
        <f t="shared" si="31"/>
        <v>0</v>
      </c>
      <c r="G244" s="33">
        <f t="shared" si="32"/>
        <v>0</v>
      </c>
      <c r="H244" s="31">
        <f>SUM(H245)</f>
        <v>0</v>
      </c>
      <c r="I244" s="34">
        <f t="shared" si="33"/>
        <v>0</v>
      </c>
      <c r="J244" s="31">
        <f>SUM(J245)</f>
        <v>0</v>
      </c>
      <c r="K244" s="33">
        <f t="shared" si="27"/>
        <v>0</v>
      </c>
      <c r="L244" s="35">
        <f t="shared" si="34"/>
        <v>0</v>
      </c>
      <c r="M244" s="33">
        <f t="shared" si="28"/>
        <v>0</v>
      </c>
      <c r="N244" s="31">
        <f>SUM(N245)</f>
        <v>0</v>
      </c>
      <c r="O244" s="33">
        <f t="shared" si="29"/>
        <v>0</v>
      </c>
      <c r="P244" s="36">
        <f t="shared" si="35"/>
        <v>0</v>
      </c>
      <c r="R244" s="105">
        <f>SUM(geab:geru!E244:E244)</f>
        <v>0</v>
      </c>
      <c r="S244" s="85">
        <f t="shared" si="30"/>
        <v>0</v>
      </c>
    </row>
    <row r="245" spans="1:19" hidden="1" x14ac:dyDescent="0.25">
      <c r="A245" s="53">
        <v>31910401</v>
      </c>
      <c r="B245" s="29" t="s">
        <v>220</v>
      </c>
      <c r="C245" s="54"/>
      <c r="D245" s="105">
        <f>SUM(geab:geru!D245:D245)</f>
        <v>0</v>
      </c>
      <c r="E245" s="105">
        <f>SUM(geab:geru!E245:E245)</f>
        <v>0</v>
      </c>
      <c r="F245" s="32">
        <f t="shared" si="31"/>
        <v>0</v>
      </c>
      <c r="G245" s="33">
        <f t="shared" si="32"/>
        <v>0</v>
      </c>
      <c r="H245" s="105">
        <f>SUM(geab:geru!H245:H245)</f>
        <v>0</v>
      </c>
      <c r="I245" s="34">
        <f t="shared" si="33"/>
        <v>0</v>
      </c>
      <c r="J245" s="105">
        <f>SUM(geab:geru!J245:J245)</f>
        <v>0</v>
      </c>
      <c r="K245" s="33">
        <f t="shared" si="27"/>
        <v>0</v>
      </c>
      <c r="L245" s="35">
        <f t="shared" si="34"/>
        <v>0</v>
      </c>
      <c r="M245" s="33">
        <f t="shared" si="28"/>
        <v>0</v>
      </c>
      <c r="N245" s="105">
        <f>SUM(geab:geru!N245:N245)</f>
        <v>0</v>
      </c>
      <c r="O245" s="33">
        <f t="shared" si="29"/>
        <v>0</v>
      </c>
      <c r="P245" s="36">
        <f t="shared" si="35"/>
        <v>0</v>
      </c>
      <c r="R245" s="105">
        <f>SUM(geab:geru!E245:E245)</f>
        <v>0</v>
      </c>
      <c r="S245" s="85">
        <f t="shared" si="30"/>
        <v>0</v>
      </c>
    </row>
    <row r="246" spans="1:19" x14ac:dyDescent="0.25">
      <c r="A246" s="57">
        <v>319105</v>
      </c>
      <c r="B246" s="29" t="s">
        <v>221</v>
      </c>
      <c r="C246" s="54"/>
      <c r="D246" s="31">
        <f>SUM(D247:D251)</f>
        <v>120616207397</v>
      </c>
      <c r="E246" s="31">
        <f>SUM(E247:E251)</f>
        <v>13060298574</v>
      </c>
      <c r="F246" s="32">
        <f t="shared" si="31"/>
        <v>133676505971</v>
      </c>
      <c r="G246" s="33">
        <f t="shared" si="32"/>
        <v>2.7300440228659637</v>
      </c>
      <c r="H246" s="31">
        <f>SUM(H247:H251)</f>
        <v>0</v>
      </c>
      <c r="I246" s="34">
        <f t="shared" si="33"/>
        <v>133676505971</v>
      </c>
      <c r="J246" s="31">
        <f>SUM(J247:J251)</f>
        <v>116521996451</v>
      </c>
      <c r="K246" s="33">
        <f t="shared" si="27"/>
        <v>87.16714699012141</v>
      </c>
      <c r="L246" s="35">
        <f t="shared" si="34"/>
        <v>12698171775</v>
      </c>
      <c r="M246" s="33">
        <f t="shared" si="28"/>
        <v>9.4991798916069534</v>
      </c>
      <c r="N246" s="31">
        <f>SUM(N247:N251)</f>
        <v>129220168226</v>
      </c>
      <c r="O246" s="33">
        <f t="shared" si="29"/>
        <v>96.666326881728367</v>
      </c>
      <c r="P246" s="36">
        <f t="shared" si="35"/>
        <v>4456337745</v>
      </c>
      <c r="R246" s="105">
        <f>SUM(geab:geru!E246:E246)</f>
        <v>13060298574</v>
      </c>
      <c r="S246" s="85">
        <f t="shared" si="30"/>
        <v>0</v>
      </c>
    </row>
    <row r="247" spans="1:19" x14ac:dyDescent="0.25">
      <c r="A247" s="58">
        <v>31910501</v>
      </c>
      <c r="B247" s="29" t="s">
        <v>222</v>
      </c>
      <c r="C247" s="54"/>
      <c r="D247" s="105">
        <f>SUM(geab:geru!D247:D247)</f>
        <v>34325207397</v>
      </c>
      <c r="E247" s="105">
        <f>SUM(geab:geru!E247:E247)</f>
        <v>-6344954196</v>
      </c>
      <c r="F247" s="32">
        <f t="shared" si="31"/>
        <v>27980253201</v>
      </c>
      <c r="G247" s="33">
        <f t="shared" si="32"/>
        <v>0.57143416829160609</v>
      </c>
      <c r="H247" s="105">
        <f>SUM(geab:geru!H247:H247)</f>
        <v>0</v>
      </c>
      <c r="I247" s="34">
        <f t="shared" si="33"/>
        <v>27980253201</v>
      </c>
      <c r="J247" s="105">
        <f>SUM(geab:geru!J247:J247)</f>
        <v>17830538784</v>
      </c>
      <c r="K247" s="33">
        <f t="shared" si="27"/>
        <v>63.725437564527631</v>
      </c>
      <c r="L247" s="35">
        <f t="shared" si="34"/>
        <v>6366574272</v>
      </c>
      <c r="M247" s="33">
        <f t="shared" si="28"/>
        <v>22.753812219871055</v>
      </c>
      <c r="N247" s="105">
        <f>SUM(geab:geru!N247:N247)</f>
        <v>24197113056</v>
      </c>
      <c r="O247" s="33">
        <f t="shared" si="29"/>
        <v>86.479249784398689</v>
      </c>
      <c r="P247" s="36">
        <f t="shared" si="35"/>
        <v>3783140145</v>
      </c>
      <c r="R247" s="105">
        <f>SUM(geab:geru!E247:E247)</f>
        <v>-6344954196</v>
      </c>
      <c r="S247" s="85">
        <f t="shared" si="30"/>
        <v>0</v>
      </c>
    </row>
    <row r="248" spans="1:19" x14ac:dyDescent="0.25">
      <c r="A248" s="58">
        <v>31910502</v>
      </c>
      <c r="B248" s="29" t="s">
        <v>223</v>
      </c>
      <c r="C248" s="54"/>
      <c r="D248" s="105">
        <f>SUM(geab:geru!D248:D248)</f>
        <v>0</v>
      </c>
      <c r="E248" s="105">
        <f>SUM(geab:geru!E248:E248)</f>
        <v>469282009</v>
      </c>
      <c r="F248" s="32">
        <f t="shared" ref="F248" si="36">SUM(D248+E248)</f>
        <v>469282009</v>
      </c>
      <c r="G248" s="33">
        <f t="shared" ref="G248" si="37">IF(OR(F248=0,F$7=0),0,F248/F$7)*100</f>
        <v>9.5840367340759083E-3</v>
      </c>
      <c r="H248" s="105">
        <f>SUM(geab:geru!H248:H248)</f>
        <v>0</v>
      </c>
      <c r="I248" s="34">
        <f t="shared" ref="I248" si="38">SUM(F248-H248)</f>
        <v>469282009</v>
      </c>
      <c r="J248" s="105">
        <f>SUM(geab:geru!J248:J248)</f>
        <v>465613881</v>
      </c>
      <c r="K248" s="33">
        <f t="shared" ref="K248" si="39">IF(OR(J248=0,F248=0),0,J248/F248)*100</f>
        <v>99.218353158729329</v>
      </c>
      <c r="L248" s="35">
        <f t="shared" ref="L248" si="40">SUM(N248-J248)</f>
        <v>3668128</v>
      </c>
      <c r="M248" s="33">
        <f t="shared" ref="M248" si="41">IF(OR(L248=0,F248=0),0,L248/F248)*100</f>
        <v>0.7816468412706612</v>
      </c>
      <c r="N248" s="105">
        <f>SUM(geab:geru!N248:N248)</f>
        <v>469282009</v>
      </c>
      <c r="O248" s="33">
        <f t="shared" ref="O248" si="42">IF(OR(N248=0,F248=0),0,N248/F248)*100</f>
        <v>100</v>
      </c>
      <c r="P248" s="36">
        <f t="shared" ref="P248" si="43">SUM(F248-N248)</f>
        <v>0</v>
      </c>
      <c r="R248" s="105">
        <f>SUM(geab:geru!E248:E248)</f>
        <v>469282009</v>
      </c>
      <c r="S248" s="85">
        <f t="shared" si="30"/>
        <v>0</v>
      </c>
    </row>
    <row r="249" spans="1:19" x14ac:dyDescent="0.25">
      <c r="A249" s="58">
        <v>31910503</v>
      </c>
      <c r="B249" s="29" t="s">
        <v>224</v>
      </c>
      <c r="C249" s="54"/>
      <c r="D249" s="105">
        <f>SUM(geab:geru!D249:D249)</f>
        <v>86291000000</v>
      </c>
      <c r="E249" s="105">
        <f>SUM(geab:geru!E249:E249)</f>
        <v>18935970761</v>
      </c>
      <c r="F249" s="32">
        <f t="shared" si="31"/>
        <v>105226970761</v>
      </c>
      <c r="G249" s="33">
        <f t="shared" si="32"/>
        <v>2.1490258178402817</v>
      </c>
      <c r="H249" s="105">
        <f>SUM(geab:geru!H249:H249)</f>
        <v>0</v>
      </c>
      <c r="I249" s="34">
        <f t="shared" si="33"/>
        <v>105226970761</v>
      </c>
      <c r="J249" s="105">
        <f>SUM(geab:geru!J249:J249)</f>
        <v>98225843786</v>
      </c>
      <c r="K249" s="33">
        <f t="shared" si="27"/>
        <v>93.346642097203841</v>
      </c>
      <c r="L249" s="35">
        <f t="shared" si="34"/>
        <v>6327929375</v>
      </c>
      <c r="M249" s="33">
        <f t="shared" si="28"/>
        <v>6.0136002483360516</v>
      </c>
      <c r="N249" s="105">
        <f>SUM(geab:geru!N249:N249)</f>
        <v>104553773161</v>
      </c>
      <c r="O249" s="33">
        <f t="shared" si="29"/>
        <v>99.360242345539888</v>
      </c>
      <c r="P249" s="36">
        <f t="shared" si="35"/>
        <v>673197600</v>
      </c>
      <c r="R249" s="105">
        <f>SUM(geab:geru!E249:E249)</f>
        <v>18935970761</v>
      </c>
      <c r="S249" s="85">
        <f t="shared" si="30"/>
        <v>0</v>
      </c>
    </row>
    <row r="250" spans="1:19" hidden="1" x14ac:dyDescent="0.25">
      <c r="A250" s="58">
        <v>31910504</v>
      </c>
      <c r="B250" s="29" t="s">
        <v>225</v>
      </c>
      <c r="C250" s="54"/>
      <c r="D250" s="105">
        <f>SUM(geab:geru!D250:D250)</f>
        <v>0</v>
      </c>
      <c r="E250" s="105">
        <f>SUM(geab:geru!E250:E250)</f>
        <v>0</v>
      </c>
      <c r="F250" s="32">
        <f t="shared" si="31"/>
        <v>0</v>
      </c>
      <c r="G250" s="33">
        <f t="shared" si="32"/>
        <v>0</v>
      </c>
      <c r="H250" s="105">
        <f>SUM(geab:geru!H250:H250)</f>
        <v>0</v>
      </c>
      <c r="I250" s="34">
        <f t="shared" si="33"/>
        <v>0</v>
      </c>
      <c r="J250" s="105">
        <f>SUM(geab:geru!J250:J250)</f>
        <v>0</v>
      </c>
      <c r="K250" s="33">
        <f t="shared" si="27"/>
        <v>0</v>
      </c>
      <c r="L250" s="35">
        <f t="shared" si="34"/>
        <v>0</v>
      </c>
      <c r="M250" s="33">
        <f t="shared" si="28"/>
        <v>0</v>
      </c>
      <c r="N250" s="105">
        <f>SUM(geab:geru!N250:N250)</f>
        <v>0</v>
      </c>
      <c r="O250" s="33">
        <f t="shared" si="29"/>
        <v>0</v>
      </c>
      <c r="P250" s="36">
        <f t="shared" si="35"/>
        <v>0</v>
      </c>
      <c r="R250" s="105">
        <f>SUM(geab:geru!E250:E250)</f>
        <v>0</v>
      </c>
      <c r="S250" s="85">
        <f t="shared" si="30"/>
        <v>0</v>
      </c>
    </row>
    <row r="251" spans="1:19" hidden="1" x14ac:dyDescent="0.25">
      <c r="A251" s="58">
        <v>31910505</v>
      </c>
      <c r="B251" s="29" t="s">
        <v>226</v>
      </c>
      <c r="C251" s="54"/>
      <c r="D251" s="105">
        <f>SUM(geab:geru!D251:D251)</f>
        <v>0</v>
      </c>
      <c r="E251" s="105">
        <f>SUM(geab:geru!E251:E251)</f>
        <v>0</v>
      </c>
      <c r="F251" s="32">
        <f t="shared" si="31"/>
        <v>0</v>
      </c>
      <c r="G251" s="33">
        <f t="shared" si="32"/>
        <v>0</v>
      </c>
      <c r="H251" s="105">
        <f>SUM(geab:geru!H251:H251)</f>
        <v>0</v>
      </c>
      <c r="I251" s="34">
        <f t="shared" si="33"/>
        <v>0</v>
      </c>
      <c r="J251" s="105">
        <f>SUM(geab:geru!J251:J251)</f>
        <v>0</v>
      </c>
      <c r="K251" s="33">
        <f t="shared" si="27"/>
        <v>0</v>
      </c>
      <c r="L251" s="35">
        <f t="shared" si="34"/>
        <v>0</v>
      </c>
      <c r="M251" s="33">
        <f t="shared" si="28"/>
        <v>0</v>
      </c>
      <c r="N251" s="105">
        <f>SUM(geab:geru!N251:N251)</f>
        <v>0</v>
      </c>
      <c r="O251" s="33">
        <f t="shared" si="29"/>
        <v>0</v>
      </c>
      <c r="P251" s="36">
        <f t="shared" si="35"/>
        <v>0</v>
      </c>
      <c r="R251" s="105">
        <f>SUM(geab:geru!E251:E251)</f>
        <v>0</v>
      </c>
      <c r="S251" s="85">
        <f t="shared" si="30"/>
        <v>0</v>
      </c>
    </row>
    <row r="252" spans="1:19" x14ac:dyDescent="0.25">
      <c r="A252" s="58">
        <v>319106</v>
      </c>
      <c r="B252" s="29" t="s">
        <v>227</v>
      </c>
      <c r="C252" s="54"/>
      <c r="D252" s="31">
        <f>SUM(D253:D263)-D260</f>
        <v>68022382442</v>
      </c>
      <c r="E252" s="31">
        <f>SUM(E253:E263)-E260</f>
        <v>2265271776</v>
      </c>
      <c r="F252" s="32">
        <f t="shared" si="31"/>
        <v>70287654218</v>
      </c>
      <c r="G252" s="33">
        <f t="shared" si="32"/>
        <v>1.4354683262049739</v>
      </c>
      <c r="H252" s="31">
        <f>SUM(H253:H263)-H260</f>
        <v>0</v>
      </c>
      <c r="I252" s="34">
        <f t="shared" si="33"/>
        <v>70287654218</v>
      </c>
      <c r="J252" s="31">
        <f>SUM(J253:J263)-J260</f>
        <v>43444552643</v>
      </c>
      <c r="K252" s="33">
        <f t="shared" si="27"/>
        <v>61.809649399103527</v>
      </c>
      <c r="L252" s="35">
        <f t="shared" si="34"/>
        <v>19427863200</v>
      </c>
      <c r="M252" s="33">
        <f t="shared" si="28"/>
        <v>27.640505884210757</v>
      </c>
      <c r="N252" s="31">
        <f>SUM(N253:N263)-N260</f>
        <v>62872415843</v>
      </c>
      <c r="O252" s="33">
        <f t="shared" si="29"/>
        <v>89.450155283314274</v>
      </c>
      <c r="P252" s="36">
        <f t="shared" si="35"/>
        <v>7415238375</v>
      </c>
      <c r="R252" s="105">
        <f>SUM(geab:geru!E252:E252)</f>
        <v>2265271776</v>
      </c>
      <c r="S252" s="85">
        <f t="shared" si="30"/>
        <v>0</v>
      </c>
    </row>
    <row r="253" spans="1:19" x14ac:dyDescent="0.25">
      <c r="A253" s="58">
        <v>31910601</v>
      </c>
      <c r="B253" s="29" t="s">
        <v>228</v>
      </c>
      <c r="C253" s="54"/>
      <c r="D253" s="105">
        <f>SUM(geab:geru!D253:D253)</f>
        <v>249458914</v>
      </c>
      <c r="E253" s="105">
        <f>SUM(geab:geru!E253:E253)</f>
        <v>439694150</v>
      </c>
      <c r="F253" s="32">
        <f t="shared" si="31"/>
        <v>689153064</v>
      </c>
      <c r="G253" s="33">
        <f t="shared" si="32"/>
        <v>1.4074411876243406E-2</v>
      </c>
      <c r="H253" s="105">
        <f>SUM(geab:geru!H253:H253)</f>
        <v>0</v>
      </c>
      <c r="I253" s="34">
        <f t="shared" si="33"/>
        <v>689153064</v>
      </c>
      <c r="J253" s="105">
        <f>SUM(geab:geru!J253:J253)</f>
        <v>516861263</v>
      </c>
      <c r="K253" s="33">
        <f t="shared" si="27"/>
        <v>74.999487051544179</v>
      </c>
      <c r="L253" s="35">
        <f t="shared" si="34"/>
        <v>0</v>
      </c>
      <c r="M253" s="33">
        <f t="shared" si="28"/>
        <v>0</v>
      </c>
      <c r="N253" s="105">
        <f>SUM(geab:geru!N253:N253)</f>
        <v>516861263</v>
      </c>
      <c r="O253" s="33">
        <f t="shared" si="29"/>
        <v>74.999487051544179</v>
      </c>
      <c r="P253" s="36">
        <f t="shared" si="35"/>
        <v>172291801</v>
      </c>
      <c r="R253" s="105">
        <f>SUM(geab:geru!E253:E253)</f>
        <v>439694150</v>
      </c>
      <c r="S253" s="85">
        <f t="shared" si="30"/>
        <v>0</v>
      </c>
    </row>
    <row r="254" spans="1:19" x14ac:dyDescent="0.25">
      <c r="A254" s="58">
        <v>31910602</v>
      </c>
      <c r="B254" s="29" t="s">
        <v>229</v>
      </c>
      <c r="C254" s="54"/>
      <c r="D254" s="105">
        <f>SUM(geab:geru!D254:D254)</f>
        <v>54742193528</v>
      </c>
      <c r="E254" s="105">
        <f>SUM(geab:geru!E254:E254)</f>
        <v>-8358476561</v>
      </c>
      <c r="F254" s="32">
        <f t="shared" ref="F254:F259" si="44">SUM(D254+E254)</f>
        <v>46383716967</v>
      </c>
      <c r="G254" s="33">
        <f t="shared" ref="G254:G259" si="45">IF(OR(F254=0,F$7=0),0,F254/F$7)*100</f>
        <v>0.94728380536469259</v>
      </c>
      <c r="H254" s="105">
        <f>SUM(geab:geru!H254:H254)</f>
        <v>0</v>
      </c>
      <c r="I254" s="34">
        <f t="shared" ref="I254:I259" si="46">SUM(F254-H254)</f>
        <v>46383716967</v>
      </c>
      <c r="J254" s="105">
        <f>SUM(geab:geru!J254:J254)</f>
        <v>26842844527</v>
      </c>
      <c r="K254" s="33">
        <f t="shared" ref="K254:K259" si="47">IF(OR(J254=0,F254=0),0,J254/F254)*100</f>
        <v>57.871266647512357</v>
      </c>
      <c r="L254" s="35">
        <f t="shared" ref="L254:L259" si="48">SUM(N254-J254)</f>
        <v>18633700277</v>
      </c>
      <c r="M254" s="33">
        <f t="shared" ref="M254:M259" si="49">IF(OR(L254=0,F254=0),0,L254/F254)*100</f>
        <v>40.172934588784827</v>
      </c>
      <c r="N254" s="105">
        <f>SUM(geab:geru!N254:N254)</f>
        <v>45476544804</v>
      </c>
      <c r="O254" s="33">
        <f t="shared" ref="O254:O259" si="50">IF(OR(N254=0,F254=0),0,N254/F254)*100</f>
        <v>98.044201236297184</v>
      </c>
      <c r="P254" s="36">
        <f t="shared" ref="P254:P259" si="51">SUM(F254-N254)</f>
        <v>907172163</v>
      </c>
      <c r="R254" s="105">
        <f>SUM(geab:geru!E254:E254)</f>
        <v>-8358476561</v>
      </c>
      <c r="S254" s="85">
        <f t="shared" si="30"/>
        <v>0</v>
      </c>
    </row>
    <row r="255" spans="1:19" x14ac:dyDescent="0.25">
      <c r="A255" s="58">
        <v>31910603</v>
      </c>
      <c r="B255" s="29" t="s">
        <v>230</v>
      </c>
      <c r="C255" s="54"/>
      <c r="D255" s="105">
        <f>SUM(geab:geru!D255:D255)</f>
        <v>0</v>
      </c>
      <c r="E255" s="105">
        <f>SUM(geab:geru!E255:E255)</f>
        <v>318400348</v>
      </c>
      <c r="F255" s="32">
        <f t="shared" si="44"/>
        <v>318400348</v>
      </c>
      <c r="G255" s="33">
        <f t="shared" si="45"/>
        <v>6.502615853263091E-3</v>
      </c>
      <c r="H255" s="105">
        <f>SUM(geab:geru!H255:H255)</f>
        <v>0</v>
      </c>
      <c r="I255" s="34">
        <f t="shared" si="46"/>
        <v>318400348</v>
      </c>
      <c r="J255" s="105">
        <f>SUM(geab:geru!J255:J255)</f>
        <v>162339506</v>
      </c>
      <c r="K255" s="33">
        <f t="shared" si="47"/>
        <v>50.985970027897075</v>
      </c>
      <c r="L255" s="35">
        <f t="shared" si="48"/>
        <v>156060842</v>
      </c>
      <c r="M255" s="33">
        <f t="shared" si="49"/>
        <v>49.014029972102918</v>
      </c>
      <c r="N255" s="105">
        <f>SUM(geab:geru!N255:N255)</f>
        <v>318400348</v>
      </c>
      <c r="O255" s="33">
        <f t="shared" si="50"/>
        <v>100</v>
      </c>
      <c r="P255" s="36">
        <f t="shared" si="51"/>
        <v>0</v>
      </c>
      <c r="R255" s="105">
        <f>SUM(geab:geru!E255:E255)</f>
        <v>318400348</v>
      </c>
      <c r="S255" s="85">
        <f t="shared" si="30"/>
        <v>0</v>
      </c>
    </row>
    <row r="256" spans="1:19" x14ac:dyDescent="0.25">
      <c r="A256" s="58">
        <v>31910604</v>
      </c>
      <c r="B256" s="29" t="s">
        <v>231</v>
      </c>
      <c r="C256" s="54"/>
      <c r="D256" s="105">
        <f>SUM(geab:geru!D256:D256)</f>
        <v>0</v>
      </c>
      <c r="E256" s="105">
        <f>SUM(geab:geru!E256:E256)</f>
        <v>13446780710</v>
      </c>
      <c r="F256" s="32">
        <f t="shared" si="44"/>
        <v>13446780710</v>
      </c>
      <c r="G256" s="33">
        <f t="shared" si="45"/>
        <v>0.27462045807876545</v>
      </c>
      <c r="H256" s="105">
        <f>SUM(geab:geru!H256:H256)</f>
        <v>0</v>
      </c>
      <c r="I256" s="34">
        <f t="shared" si="46"/>
        <v>13446780710</v>
      </c>
      <c r="J256" s="105">
        <f>SUM(geab:geru!J256:J256)</f>
        <v>13446780710</v>
      </c>
      <c r="K256" s="33">
        <f t="shared" si="47"/>
        <v>100</v>
      </c>
      <c r="L256" s="35">
        <f t="shared" si="48"/>
        <v>0</v>
      </c>
      <c r="M256" s="33">
        <f t="shared" si="49"/>
        <v>0</v>
      </c>
      <c r="N256" s="105">
        <f>SUM(geab:geru!N256:N256)</f>
        <v>13446780710</v>
      </c>
      <c r="O256" s="33">
        <f t="shared" si="50"/>
        <v>100</v>
      </c>
      <c r="P256" s="36">
        <f t="shared" si="51"/>
        <v>0</v>
      </c>
      <c r="R256" s="105">
        <f>SUM(geab:geru!E256:E256)</f>
        <v>13446780710</v>
      </c>
      <c r="S256" s="85">
        <f t="shared" si="30"/>
        <v>0</v>
      </c>
    </row>
    <row r="257" spans="1:19" x14ac:dyDescent="0.25">
      <c r="A257" s="58">
        <v>31910605</v>
      </c>
      <c r="B257" s="29" t="s">
        <v>232</v>
      </c>
      <c r="C257" s="54"/>
      <c r="D257" s="105">
        <f>SUM(geab:geru!D257:D257)</f>
        <v>10000000000</v>
      </c>
      <c r="E257" s="105">
        <f>SUM(geab:geru!E257:E257)</f>
        <v>-3799899759</v>
      </c>
      <c r="F257" s="32">
        <f t="shared" si="44"/>
        <v>6200100241</v>
      </c>
      <c r="G257" s="33">
        <f t="shared" si="45"/>
        <v>0.12662319740601197</v>
      </c>
      <c r="H257" s="105">
        <f>SUM(geab:geru!H257:H257)</f>
        <v>0</v>
      </c>
      <c r="I257" s="34">
        <f t="shared" si="46"/>
        <v>6200100241</v>
      </c>
      <c r="J257" s="105">
        <f>SUM(geab:geru!J257:J257)</f>
        <v>0</v>
      </c>
      <c r="K257" s="33">
        <f t="shared" si="47"/>
        <v>0</v>
      </c>
      <c r="L257" s="35">
        <f t="shared" si="48"/>
        <v>0</v>
      </c>
      <c r="M257" s="33">
        <f t="shared" si="49"/>
        <v>0</v>
      </c>
      <c r="N257" s="105">
        <f>SUM(geab:geru!N257:N257)</f>
        <v>0</v>
      </c>
      <c r="O257" s="33">
        <f t="shared" si="50"/>
        <v>0</v>
      </c>
      <c r="P257" s="36">
        <f t="shared" si="51"/>
        <v>6200100241</v>
      </c>
      <c r="R257" s="105">
        <f>SUM(geab:geru!E257:E257)</f>
        <v>-3799899759</v>
      </c>
      <c r="S257" s="85">
        <f t="shared" si="30"/>
        <v>0</v>
      </c>
    </row>
    <row r="258" spans="1:19" hidden="1" x14ac:dyDescent="0.25">
      <c r="A258" s="58">
        <v>31910606</v>
      </c>
      <c r="B258" s="29" t="s">
        <v>233</v>
      </c>
      <c r="C258" s="54"/>
      <c r="D258" s="105">
        <f>SUM(geab:geru!D258:D258)</f>
        <v>0</v>
      </c>
      <c r="E258" s="105">
        <f>SUM(geab:geru!E258:E258)</f>
        <v>0</v>
      </c>
      <c r="F258" s="32">
        <f t="shared" si="44"/>
        <v>0</v>
      </c>
      <c r="G258" s="33">
        <f t="shared" si="45"/>
        <v>0</v>
      </c>
      <c r="H258" s="105">
        <f>SUM(geab:geru!H258:H258)</f>
        <v>0</v>
      </c>
      <c r="I258" s="34">
        <f t="shared" si="46"/>
        <v>0</v>
      </c>
      <c r="J258" s="105">
        <f>SUM(geab:geru!J258:J258)</f>
        <v>0</v>
      </c>
      <c r="K258" s="33">
        <f t="shared" si="47"/>
        <v>0</v>
      </c>
      <c r="L258" s="35">
        <f t="shared" si="48"/>
        <v>0</v>
      </c>
      <c r="M258" s="33">
        <f t="shared" si="49"/>
        <v>0</v>
      </c>
      <c r="N258" s="105">
        <f>SUM(geab:geru!N258:N258)</f>
        <v>0</v>
      </c>
      <c r="O258" s="33">
        <f t="shared" si="50"/>
        <v>0</v>
      </c>
      <c r="P258" s="36">
        <f t="shared" si="51"/>
        <v>0</v>
      </c>
      <c r="R258" s="105">
        <f>SUM(geab:geru!E258:E258)</f>
        <v>0</v>
      </c>
      <c r="S258" s="85">
        <f t="shared" si="30"/>
        <v>0</v>
      </c>
    </row>
    <row r="259" spans="1:19" x14ac:dyDescent="0.25">
      <c r="A259" s="58">
        <v>31910607</v>
      </c>
      <c r="B259" s="29" t="s">
        <v>234</v>
      </c>
      <c r="C259" s="54"/>
      <c r="D259" s="105">
        <f>SUM(geab:geru!D259:D259)</f>
        <v>2272448000</v>
      </c>
      <c r="E259" s="105">
        <f>SUM(geab:geru!E259:E259)</f>
        <v>0</v>
      </c>
      <c r="F259" s="32">
        <f t="shared" si="44"/>
        <v>2272448000</v>
      </c>
      <c r="G259" s="33">
        <f t="shared" si="45"/>
        <v>4.6409674120444132E-2</v>
      </c>
      <c r="H259" s="105">
        <f>SUM(geab:geru!H259:H259)</f>
        <v>0</v>
      </c>
      <c r="I259" s="34">
        <f t="shared" si="46"/>
        <v>2272448000</v>
      </c>
      <c r="J259" s="105">
        <f>SUM(geab:geru!J259:J259)</f>
        <v>2187408300</v>
      </c>
      <c r="K259" s="33">
        <f t="shared" si="47"/>
        <v>96.257793357647785</v>
      </c>
      <c r="L259" s="35">
        <f t="shared" si="48"/>
        <v>0</v>
      </c>
      <c r="M259" s="33">
        <f t="shared" si="49"/>
        <v>0</v>
      </c>
      <c r="N259" s="105">
        <f>SUM(geab:geru!N259:N259)</f>
        <v>2187408300</v>
      </c>
      <c r="O259" s="33">
        <f t="shared" si="50"/>
        <v>96.257793357647785</v>
      </c>
      <c r="P259" s="36">
        <f t="shared" si="51"/>
        <v>85039700</v>
      </c>
      <c r="R259" s="105">
        <f>SUM(geab:geru!E259:E259)</f>
        <v>0</v>
      </c>
      <c r="S259" s="85">
        <f t="shared" si="30"/>
        <v>0</v>
      </c>
    </row>
    <row r="260" spans="1:19" x14ac:dyDescent="0.25">
      <c r="A260" s="58">
        <v>31910608</v>
      </c>
      <c r="B260" s="29" t="s">
        <v>235</v>
      </c>
      <c r="C260" s="54"/>
      <c r="D260" s="31">
        <f>SUM(D261:D262)</f>
        <v>548282000</v>
      </c>
      <c r="E260" s="31">
        <f>SUM(E261:E262)</f>
        <v>418772888</v>
      </c>
      <c r="F260" s="32">
        <f t="shared" si="31"/>
        <v>967054888</v>
      </c>
      <c r="G260" s="33">
        <f t="shared" si="32"/>
        <v>1.9749935843928045E-2</v>
      </c>
      <c r="H260" s="31">
        <f>SUM(H261:H262)</f>
        <v>0</v>
      </c>
      <c r="I260" s="34">
        <f t="shared" si="33"/>
        <v>967054888</v>
      </c>
      <c r="J260" s="31">
        <f>SUM(J261:J262)</f>
        <v>288318337</v>
      </c>
      <c r="K260" s="33">
        <f t="shared" si="27"/>
        <v>29.814061288318516</v>
      </c>
      <c r="L260" s="35">
        <f t="shared" si="34"/>
        <v>638102081</v>
      </c>
      <c r="M260" s="33">
        <f t="shared" si="28"/>
        <v>65.984060358733217</v>
      </c>
      <c r="N260" s="31">
        <f>SUM(N261:N262)</f>
        <v>926420418</v>
      </c>
      <c r="O260" s="33">
        <f t="shared" si="29"/>
        <v>95.798121647051744</v>
      </c>
      <c r="P260" s="36">
        <f t="shared" si="35"/>
        <v>40634470</v>
      </c>
      <c r="R260" s="105">
        <f>SUM(geab:geru!E260:E260)</f>
        <v>418772888</v>
      </c>
      <c r="S260" s="85">
        <f t="shared" si="30"/>
        <v>0</v>
      </c>
    </row>
    <row r="261" spans="1:19" x14ac:dyDescent="0.25">
      <c r="A261" s="58">
        <v>3191060801</v>
      </c>
      <c r="B261" s="29" t="s">
        <v>236</v>
      </c>
      <c r="C261" s="54"/>
      <c r="D261" s="105">
        <f>SUM(geab:geru!D261:D261)</f>
        <v>243334000</v>
      </c>
      <c r="E261" s="105">
        <f>SUM(geab:geru!E261:E261)</f>
        <v>175580523</v>
      </c>
      <c r="F261" s="32">
        <f t="shared" si="31"/>
        <v>418914523</v>
      </c>
      <c r="G261" s="33">
        <f t="shared" si="32"/>
        <v>8.5553933453048417E-3</v>
      </c>
      <c r="H261" s="105">
        <f>SUM(geab:geru!H261:H261)</f>
        <v>0</v>
      </c>
      <c r="I261" s="34">
        <f t="shared" si="33"/>
        <v>418914523</v>
      </c>
      <c r="J261" s="105">
        <f>SUM(geab:geru!J261:J261)</f>
        <v>128346000</v>
      </c>
      <c r="K261" s="33">
        <f t="shared" si="27"/>
        <v>30.637753754839387</v>
      </c>
      <c r="L261" s="35">
        <f t="shared" si="34"/>
        <v>290568523</v>
      </c>
      <c r="M261" s="33">
        <f t="shared" si="28"/>
        <v>69.36224624516062</v>
      </c>
      <c r="N261" s="105">
        <f>SUM(geab:geru!N261:N261)</f>
        <v>418914523</v>
      </c>
      <c r="O261" s="33">
        <f t="shared" si="29"/>
        <v>100</v>
      </c>
      <c r="P261" s="36">
        <f t="shared" si="35"/>
        <v>0</v>
      </c>
      <c r="R261" s="105">
        <f>SUM(geab:geru!E261:E261)</f>
        <v>175580523</v>
      </c>
      <c r="S261" s="85">
        <f t="shared" si="30"/>
        <v>0</v>
      </c>
    </row>
    <row r="262" spans="1:19" x14ac:dyDescent="0.25">
      <c r="A262" s="58">
        <v>3191060802</v>
      </c>
      <c r="B262" s="29" t="s">
        <v>237</v>
      </c>
      <c r="C262" s="54"/>
      <c r="D262" s="105">
        <f>SUM(geab:geru!D262:D262)</f>
        <v>304948000</v>
      </c>
      <c r="E262" s="105">
        <f>SUM(geab:geru!E262:E262)</f>
        <v>243192365</v>
      </c>
      <c r="F262" s="32">
        <f t="shared" si="31"/>
        <v>548140365</v>
      </c>
      <c r="G262" s="33">
        <f t="shared" si="32"/>
        <v>1.1194542498623202E-2</v>
      </c>
      <c r="H262" s="105">
        <f>SUM(geab:geru!H262:H262)</f>
        <v>0</v>
      </c>
      <c r="I262" s="34">
        <f t="shared" si="33"/>
        <v>548140365</v>
      </c>
      <c r="J262" s="105">
        <f>SUM(geab:geru!J262:J262)</f>
        <v>159972337</v>
      </c>
      <c r="K262" s="33">
        <f t="shared" si="27"/>
        <v>29.184556951940589</v>
      </c>
      <c r="L262" s="35">
        <f t="shared" si="34"/>
        <v>347533558</v>
      </c>
      <c r="M262" s="33">
        <f t="shared" si="28"/>
        <v>63.402292586133477</v>
      </c>
      <c r="N262" s="105">
        <f>SUM(geab:geru!N262:N262)</f>
        <v>507505895</v>
      </c>
      <c r="O262" s="33">
        <f t="shared" si="29"/>
        <v>92.586849538074063</v>
      </c>
      <c r="P262" s="36">
        <f t="shared" si="35"/>
        <v>40634470</v>
      </c>
      <c r="R262" s="105">
        <f>SUM(geab:geru!E262:E262)</f>
        <v>243192365</v>
      </c>
      <c r="S262" s="85">
        <f t="shared" si="30"/>
        <v>0</v>
      </c>
    </row>
    <row r="263" spans="1:19" x14ac:dyDescent="0.25">
      <c r="A263" s="58">
        <v>31910609</v>
      </c>
      <c r="B263" s="29" t="s">
        <v>238</v>
      </c>
      <c r="C263" s="54"/>
      <c r="D263" s="105">
        <f>SUM(geab:geru!D263:D263)</f>
        <v>210000000</v>
      </c>
      <c r="E263" s="105">
        <f>SUM(geab:geru!E263:E263)</f>
        <v>-200000000</v>
      </c>
      <c r="F263" s="32">
        <f t="shared" si="31"/>
        <v>10000000</v>
      </c>
      <c r="G263" s="33">
        <f t="shared" si="32"/>
        <v>2.0422766162501464E-4</v>
      </c>
      <c r="H263" s="105">
        <f>SUM(geab:geru!H263:H263)</f>
        <v>0</v>
      </c>
      <c r="I263" s="34">
        <f t="shared" si="33"/>
        <v>10000000</v>
      </c>
      <c r="J263" s="105">
        <f>SUM(geab:geru!J263:J263)</f>
        <v>0</v>
      </c>
      <c r="K263" s="33">
        <f t="shared" si="27"/>
        <v>0</v>
      </c>
      <c r="L263" s="35">
        <f t="shared" si="34"/>
        <v>0</v>
      </c>
      <c r="M263" s="33">
        <f t="shared" si="28"/>
        <v>0</v>
      </c>
      <c r="N263" s="105">
        <f>SUM(geab:geru!N263:N263)</f>
        <v>0</v>
      </c>
      <c r="O263" s="33">
        <f t="shared" si="29"/>
        <v>0</v>
      </c>
      <c r="P263" s="36">
        <f t="shared" si="35"/>
        <v>10000000</v>
      </c>
      <c r="R263" s="105">
        <f>SUM(geab:geru!E263:E263)</f>
        <v>-200000000</v>
      </c>
      <c r="S263" s="85">
        <f t="shared" si="30"/>
        <v>0</v>
      </c>
    </row>
    <row r="264" spans="1:19" x14ac:dyDescent="0.25">
      <c r="A264" s="58">
        <v>3192</v>
      </c>
      <c r="B264" s="29" t="s">
        <v>239</v>
      </c>
      <c r="C264" s="54"/>
      <c r="D264" s="31">
        <f>SUM(D265)</f>
        <v>229876298599</v>
      </c>
      <c r="E264" s="31">
        <f>SUM(E265)</f>
        <v>45141814101</v>
      </c>
      <c r="F264" s="32">
        <f t="shared" si="31"/>
        <v>275018112700</v>
      </c>
      <c r="G264" s="33">
        <f t="shared" si="32"/>
        <v>5.6166306061245743</v>
      </c>
      <c r="H264" s="31">
        <f>SUM(H265)</f>
        <v>0</v>
      </c>
      <c r="I264" s="34">
        <f t="shared" si="33"/>
        <v>275018112700</v>
      </c>
      <c r="J264" s="31">
        <f>SUM(J265)</f>
        <v>224474953108</v>
      </c>
      <c r="K264" s="33">
        <f t="shared" ref="K264:K327" si="52">IF(OR(J264=0,F264=0),0,J264/F264)*100</f>
        <v>81.621879702470963</v>
      </c>
      <c r="L264" s="35">
        <f t="shared" si="34"/>
        <v>31137021651</v>
      </c>
      <c r="M264" s="33">
        <f t="shared" ref="M264:M327" si="53">IF(OR(L264=0,F264=0),0,L264/F264)*100</f>
        <v>11.321807623981996</v>
      </c>
      <c r="N264" s="31">
        <f>SUM(N265)</f>
        <v>255611974759</v>
      </c>
      <c r="O264" s="33">
        <f t="shared" ref="O264:O327" si="54">IF(OR(N264=0,F264=0),0,N264/F264)*100</f>
        <v>92.943687326452945</v>
      </c>
      <c r="P264" s="36">
        <f t="shared" si="35"/>
        <v>19406137941</v>
      </c>
      <c r="R264" s="105">
        <f>SUM(geab:geru!E264:E264)</f>
        <v>45141814101</v>
      </c>
      <c r="S264" s="85">
        <f t="shared" ref="S264:S327" si="55">SUM(E264-R264)</f>
        <v>0</v>
      </c>
    </row>
    <row r="265" spans="1:19" x14ac:dyDescent="0.25">
      <c r="A265" s="58">
        <v>319201</v>
      </c>
      <c r="B265" s="29" t="s">
        <v>240</v>
      </c>
      <c r="C265" s="54"/>
      <c r="D265" s="105">
        <f>SUM(D266:D304)-D271-D293-D302-D272-D278-D284-D290</f>
        <v>229876298599</v>
      </c>
      <c r="E265" s="105">
        <f>SUM(E266:E304)-E271-E293-E302-E272-E278-E284-E290</f>
        <v>45141814101</v>
      </c>
      <c r="F265" s="32">
        <f t="shared" ref="F265:F270" si="56">SUM(D265+E265)</f>
        <v>275018112700</v>
      </c>
      <c r="G265" s="33">
        <f t="shared" ref="G265:G328" si="57">IF(OR(F265=0,F$7=0),0,F265/F$7)*100</f>
        <v>5.6166306061245743</v>
      </c>
      <c r="H265" s="105">
        <f>SUM(H266:H304)-H271-H293-H302-H272-H278-H284-H290</f>
        <v>0</v>
      </c>
      <c r="I265" s="34">
        <f t="shared" ref="I265:I328" si="58">SUM(F265-H265)</f>
        <v>275018112700</v>
      </c>
      <c r="J265" s="105">
        <f>SUM(J266:J304)-J271-J293-J302-J272-J278-J284-J290</f>
        <v>224474953108</v>
      </c>
      <c r="K265" s="33">
        <f t="shared" si="52"/>
        <v>81.621879702470963</v>
      </c>
      <c r="L265" s="35">
        <f t="shared" si="34"/>
        <v>31137021651</v>
      </c>
      <c r="M265" s="33">
        <f t="shared" si="53"/>
        <v>11.321807623981996</v>
      </c>
      <c r="N265" s="105">
        <f>SUM(N266:N304)-N271-N293-N302-N272-N278-N284-N290</f>
        <v>255611974759</v>
      </c>
      <c r="O265" s="33">
        <f t="shared" si="54"/>
        <v>92.943687326452945</v>
      </c>
      <c r="P265" s="36">
        <f t="shared" si="35"/>
        <v>19406137941</v>
      </c>
      <c r="R265" s="105">
        <f>SUM(geab:geru!E265:E265)</f>
        <v>45141814101</v>
      </c>
      <c r="S265" s="85">
        <f t="shared" si="55"/>
        <v>0</v>
      </c>
    </row>
    <row r="266" spans="1:19" x14ac:dyDescent="0.25">
      <c r="A266" s="58">
        <v>31920101</v>
      </c>
      <c r="B266" s="29" t="s">
        <v>241</v>
      </c>
      <c r="C266" s="54"/>
      <c r="D266" s="105">
        <f>SUM(geab:geru!D266:D266)</f>
        <v>45046815736</v>
      </c>
      <c r="E266" s="105">
        <f>SUM(geab:geru!E266:E266)</f>
        <v>6598690296</v>
      </c>
      <c r="F266" s="32">
        <f t="shared" si="56"/>
        <v>51645506032</v>
      </c>
      <c r="G266" s="33">
        <f t="shared" si="57"/>
        <v>1.0547440930355949</v>
      </c>
      <c r="H266" s="105">
        <f>SUM(geab:geru!H266:H266)</f>
        <v>0</v>
      </c>
      <c r="I266" s="34">
        <f t="shared" si="58"/>
        <v>51645506032</v>
      </c>
      <c r="J266" s="105">
        <f>SUM(geab:geru!J266:J266)</f>
        <v>51117509745</v>
      </c>
      <c r="K266" s="33">
        <f t="shared" si="52"/>
        <v>98.977652989453048</v>
      </c>
      <c r="L266" s="35">
        <f t="shared" si="34"/>
        <v>527996287</v>
      </c>
      <c r="M266" s="33">
        <f t="shared" si="53"/>
        <v>1.0223470105469563</v>
      </c>
      <c r="N266" s="105">
        <f>SUM(geab:geru!N266:N266)</f>
        <v>51645506032</v>
      </c>
      <c r="O266" s="33">
        <f t="shared" si="54"/>
        <v>100</v>
      </c>
      <c r="P266" s="36">
        <f t="shared" si="35"/>
        <v>0</v>
      </c>
      <c r="R266" s="105">
        <f>SUM(geab:geru!E266:E266)</f>
        <v>6598690296</v>
      </c>
      <c r="S266" s="85">
        <f t="shared" si="55"/>
        <v>0</v>
      </c>
    </row>
    <row r="267" spans="1:19" x14ac:dyDescent="0.25">
      <c r="A267" s="58">
        <v>31920102</v>
      </c>
      <c r="B267" s="29" t="s">
        <v>242</v>
      </c>
      <c r="C267" s="54"/>
      <c r="D267" s="105">
        <f>SUM(geab:geru!D267:D267)</f>
        <v>17174234152</v>
      </c>
      <c r="E267" s="105">
        <f>SUM(geab:geru!E267:E267)</f>
        <v>-430196000</v>
      </c>
      <c r="F267" s="32">
        <f t="shared" si="56"/>
        <v>16744038152</v>
      </c>
      <c r="G267" s="33">
        <f t="shared" si="57"/>
        <v>0.3419595757942992</v>
      </c>
      <c r="H267" s="105">
        <f>SUM(geab:geru!H267:H267)</f>
        <v>0</v>
      </c>
      <c r="I267" s="34">
        <f t="shared" si="58"/>
        <v>16744038152</v>
      </c>
      <c r="J267" s="105">
        <f>SUM(geab:geru!J267:J267)</f>
        <v>12012917920</v>
      </c>
      <c r="K267" s="33">
        <f t="shared" si="52"/>
        <v>71.744449044779017</v>
      </c>
      <c r="L267" s="35">
        <f t="shared" si="34"/>
        <v>3784780556</v>
      </c>
      <c r="M267" s="33">
        <f t="shared" si="53"/>
        <v>22.603750192410573</v>
      </c>
      <c r="N267" s="105">
        <f>SUM(geab:geru!N267:N267)</f>
        <v>15797698476</v>
      </c>
      <c r="O267" s="33">
        <f t="shared" si="54"/>
        <v>94.348199237189604</v>
      </c>
      <c r="P267" s="36">
        <f t="shared" si="35"/>
        <v>946339676</v>
      </c>
      <c r="R267" s="105">
        <f>SUM(geab:geru!E267:E267)</f>
        <v>-430196000</v>
      </c>
      <c r="S267" s="85">
        <f t="shared" si="55"/>
        <v>0</v>
      </c>
    </row>
    <row r="268" spans="1:19" x14ac:dyDescent="0.25">
      <c r="A268" s="58">
        <v>31920103</v>
      </c>
      <c r="B268" s="29" t="s">
        <v>243</v>
      </c>
      <c r="C268" s="54"/>
      <c r="D268" s="105">
        <f>SUM(geab:geru!D268:D268)</f>
        <v>41975378395</v>
      </c>
      <c r="E268" s="105">
        <f>SUM(geab:geru!E268:E268)</f>
        <v>-5474446163</v>
      </c>
      <c r="F268" s="32">
        <f t="shared" si="56"/>
        <v>36500932232</v>
      </c>
      <c r="G268" s="33">
        <f t="shared" si="57"/>
        <v>0.74545000368744874</v>
      </c>
      <c r="H268" s="105">
        <f>SUM(geab:geru!H268:H268)</f>
        <v>0</v>
      </c>
      <c r="I268" s="34">
        <f t="shared" si="58"/>
        <v>36500932232</v>
      </c>
      <c r="J268" s="105">
        <f>SUM(geab:geru!J268:J268)</f>
        <v>28274637867</v>
      </c>
      <c r="K268" s="33">
        <f t="shared" si="52"/>
        <v>77.4627828332886</v>
      </c>
      <c r="L268" s="35">
        <f t="shared" si="34"/>
        <v>8226294365</v>
      </c>
      <c r="M268" s="33">
        <f t="shared" si="53"/>
        <v>22.537217166711404</v>
      </c>
      <c r="N268" s="105">
        <f>SUM(geab:geru!N268:N268)</f>
        <v>36500932232</v>
      </c>
      <c r="O268" s="33">
        <f t="shared" si="54"/>
        <v>100</v>
      </c>
      <c r="P268" s="36">
        <f t="shared" si="35"/>
        <v>0</v>
      </c>
      <c r="R268" s="105">
        <f>SUM(geab:geru!E268:E268)</f>
        <v>-5474446163</v>
      </c>
      <c r="S268" s="85">
        <f t="shared" si="55"/>
        <v>0</v>
      </c>
    </row>
    <row r="269" spans="1:19" x14ac:dyDescent="0.25">
      <c r="A269" s="58">
        <v>31920104</v>
      </c>
      <c r="B269" s="29" t="s">
        <v>244</v>
      </c>
      <c r="C269" s="54"/>
      <c r="D269" s="105">
        <f>SUM(geab:geru!D269:D269)</f>
        <v>1354156198</v>
      </c>
      <c r="E269" s="105">
        <f>SUM(geab:geru!E269:E269)</f>
        <v>-46495961</v>
      </c>
      <c r="F269" s="32">
        <f t="shared" si="56"/>
        <v>1307660237</v>
      </c>
      <c r="G269" s="33">
        <f t="shared" si="57"/>
        <v>2.670603924025225E-2</v>
      </c>
      <c r="H269" s="105">
        <f>SUM(geab:geru!H269:H269)</f>
        <v>0</v>
      </c>
      <c r="I269" s="34">
        <f t="shared" si="58"/>
        <v>1307660237</v>
      </c>
      <c r="J269" s="105">
        <f>SUM(geab:geru!J269:J269)</f>
        <v>1307635337</v>
      </c>
      <c r="K269" s="33">
        <f t="shared" si="52"/>
        <v>99.99809583565397</v>
      </c>
      <c r="L269" s="35">
        <f t="shared" si="34"/>
        <v>0</v>
      </c>
      <c r="M269" s="33">
        <f t="shared" si="53"/>
        <v>0</v>
      </c>
      <c r="N269" s="105">
        <f>SUM(geab:geru!N269:N269)</f>
        <v>1307635337</v>
      </c>
      <c r="O269" s="33">
        <f t="shared" si="54"/>
        <v>99.99809583565397</v>
      </c>
      <c r="P269" s="36">
        <f t="shared" si="35"/>
        <v>24900</v>
      </c>
      <c r="R269" s="105">
        <f>SUM(geab:geru!E269:E269)</f>
        <v>-46495961</v>
      </c>
      <c r="S269" s="85">
        <f t="shared" si="55"/>
        <v>0</v>
      </c>
    </row>
    <row r="270" spans="1:19" x14ac:dyDescent="0.25">
      <c r="A270" s="58">
        <v>31920105</v>
      </c>
      <c r="B270" s="29" t="s">
        <v>245</v>
      </c>
      <c r="C270" s="54"/>
      <c r="D270" s="105">
        <f>SUM(geab:geru!D270:D270)</f>
        <v>2624277724</v>
      </c>
      <c r="E270" s="105">
        <f>SUM(geab:geru!E270:E270)</f>
        <v>1018942442</v>
      </c>
      <c r="F270" s="32">
        <f t="shared" si="56"/>
        <v>3643220166</v>
      </c>
      <c r="G270" s="33">
        <f t="shared" si="57"/>
        <v>7.4404633528727768E-2</v>
      </c>
      <c r="H270" s="105">
        <f>SUM(geab:geru!H270:H270)</f>
        <v>0</v>
      </c>
      <c r="I270" s="34">
        <f t="shared" si="58"/>
        <v>3643220166</v>
      </c>
      <c r="J270" s="105">
        <f>SUM(geab:geru!J270:J270)</f>
        <v>2844127062</v>
      </c>
      <c r="K270" s="33">
        <f t="shared" si="52"/>
        <v>78.066296638960793</v>
      </c>
      <c r="L270" s="35">
        <f t="shared" si="34"/>
        <v>221657288</v>
      </c>
      <c r="M270" s="33">
        <f t="shared" si="53"/>
        <v>6.0841035649888857</v>
      </c>
      <c r="N270" s="105">
        <f>SUM(geab:geru!N270:N270)</f>
        <v>3065784350</v>
      </c>
      <c r="O270" s="33">
        <f t="shared" si="54"/>
        <v>84.150400203949687</v>
      </c>
      <c r="P270" s="36">
        <f t="shared" si="35"/>
        <v>577435816</v>
      </c>
      <c r="R270" s="105">
        <f>SUM(geab:geru!E270:E270)</f>
        <v>1018942442</v>
      </c>
      <c r="S270" s="85">
        <f t="shared" si="55"/>
        <v>0</v>
      </c>
    </row>
    <row r="271" spans="1:19" x14ac:dyDescent="0.25">
      <c r="A271" s="58">
        <v>31920106</v>
      </c>
      <c r="B271" s="29" t="s">
        <v>246</v>
      </c>
      <c r="C271" s="54"/>
      <c r="D271" s="31">
        <f>SUM(D272+D278+D284+D290)</f>
        <v>65979556394</v>
      </c>
      <c r="E271" s="31">
        <f>SUM(E272+E278+E284+E290)</f>
        <v>41529082252</v>
      </c>
      <c r="F271" s="32">
        <f t="shared" ref="F271:F311" si="59">SUM(D271+E271)</f>
        <v>107508638646</v>
      </c>
      <c r="G271" s="33">
        <f t="shared" si="57"/>
        <v>2.1956237875161264</v>
      </c>
      <c r="H271" s="31">
        <f>SUM(H272+H278+H284+H290)</f>
        <v>0</v>
      </c>
      <c r="I271" s="34">
        <f t="shared" si="58"/>
        <v>107508638646</v>
      </c>
      <c r="J271" s="31">
        <f>SUM(J272+J278+J284+J290)</f>
        <v>82542313659</v>
      </c>
      <c r="K271" s="33">
        <f t="shared" si="52"/>
        <v>76.777377798254818</v>
      </c>
      <c r="L271" s="35">
        <f t="shared" si="34"/>
        <v>16408548446</v>
      </c>
      <c r="M271" s="33">
        <f t="shared" si="53"/>
        <v>15.262539506271111</v>
      </c>
      <c r="N271" s="31">
        <f>SUM(N272+N278+N284+N290)</f>
        <v>98950862105</v>
      </c>
      <c r="O271" s="33">
        <f t="shared" si="54"/>
        <v>92.039917304525915</v>
      </c>
      <c r="P271" s="36">
        <f t="shared" si="35"/>
        <v>8557776541</v>
      </c>
      <c r="R271" s="105">
        <f>SUM(geab:geru!E271:E271)</f>
        <v>41529082252</v>
      </c>
      <c r="S271" s="85">
        <f t="shared" si="55"/>
        <v>0</v>
      </c>
    </row>
    <row r="272" spans="1:19" x14ac:dyDescent="0.25">
      <c r="A272" s="58">
        <v>3192010601</v>
      </c>
      <c r="B272" s="29" t="s">
        <v>247</v>
      </c>
      <c r="C272" s="54"/>
      <c r="D272" s="31">
        <f>SUM(D273:D277)</f>
        <v>38596619885</v>
      </c>
      <c r="E272" s="31">
        <f>SUM(E273:E277)</f>
        <v>28756682627</v>
      </c>
      <c r="F272" s="32">
        <f t="shared" si="59"/>
        <v>67353302512</v>
      </c>
      <c r="G272" s="33">
        <f t="shared" si="57"/>
        <v>1.3755407474747985</v>
      </c>
      <c r="H272" s="31">
        <f>SUM(H273:H277)</f>
        <v>0</v>
      </c>
      <c r="I272" s="34">
        <f t="shared" si="58"/>
        <v>67353302512</v>
      </c>
      <c r="J272" s="31">
        <f>SUM(J273:J277)</f>
        <v>49244081362</v>
      </c>
      <c r="K272" s="33">
        <f t="shared" si="52"/>
        <v>73.113091007269361</v>
      </c>
      <c r="L272" s="35">
        <f t="shared" ref="L272:L335" si="60">SUM(N272-J272)</f>
        <v>11271520225</v>
      </c>
      <c r="M272" s="33">
        <f t="shared" si="53"/>
        <v>16.734918414715906</v>
      </c>
      <c r="N272" s="31">
        <f>SUM(N273:N277)</f>
        <v>60515601587</v>
      </c>
      <c r="O272" s="33">
        <f t="shared" si="54"/>
        <v>89.848009421985267</v>
      </c>
      <c r="P272" s="36">
        <f t="shared" ref="P272:P335" si="61">SUM(F272-N272)</f>
        <v>6837700925</v>
      </c>
      <c r="R272" s="105">
        <f>SUM(geab:geru!E272:E272)</f>
        <v>28756682627</v>
      </c>
      <c r="S272" s="85">
        <f t="shared" si="55"/>
        <v>0</v>
      </c>
    </row>
    <row r="273" spans="1:19" x14ac:dyDescent="0.25">
      <c r="A273" s="58">
        <v>319201060101</v>
      </c>
      <c r="B273" s="29" t="s">
        <v>248</v>
      </c>
      <c r="C273" s="54"/>
      <c r="D273" s="105">
        <f>SUM(geab:geru!D273:D273)</f>
        <v>8833955597</v>
      </c>
      <c r="E273" s="105">
        <f>SUM(geab:geru!E273:E273)</f>
        <v>20196800849</v>
      </c>
      <c r="F273" s="32">
        <f t="shared" si="59"/>
        <v>29030756446</v>
      </c>
      <c r="G273" s="33">
        <f t="shared" si="57"/>
        <v>0.59288835041719001</v>
      </c>
      <c r="H273" s="105">
        <f>SUM(geab:geru!H273:H273)</f>
        <v>0</v>
      </c>
      <c r="I273" s="34">
        <f t="shared" si="58"/>
        <v>29030756446</v>
      </c>
      <c r="J273" s="105">
        <f>SUM(geab:geru!J273:J273)</f>
        <v>28334905475</v>
      </c>
      <c r="K273" s="33">
        <f t="shared" si="52"/>
        <v>97.603056013044821</v>
      </c>
      <c r="L273" s="35">
        <f t="shared" si="60"/>
        <v>63898522</v>
      </c>
      <c r="M273" s="33">
        <f t="shared" si="53"/>
        <v>0.22010629354029199</v>
      </c>
      <c r="N273" s="105">
        <f>SUM(geab:geru!N273:N273)</f>
        <v>28398803997</v>
      </c>
      <c r="O273" s="33">
        <f t="shared" si="54"/>
        <v>97.823162306585104</v>
      </c>
      <c r="P273" s="36">
        <f t="shared" si="61"/>
        <v>631952449</v>
      </c>
      <c r="R273" s="105">
        <f>SUM(geab:geru!E273:E273)</f>
        <v>20196800849</v>
      </c>
      <c r="S273" s="85">
        <f t="shared" si="55"/>
        <v>0</v>
      </c>
    </row>
    <row r="274" spans="1:19" x14ac:dyDescent="0.25">
      <c r="A274" s="58">
        <v>319201060102</v>
      </c>
      <c r="B274" s="29" t="s">
        <v>83</v>
      </c>
      <c r="C274" s="54"/>
      <c r="D274" s="105">
        <f>SUM(geab:geru!D274:D274)</f>
        <v>4773922799</v>
      </c>
      <c r="E274" s="105">
        <f>SUM(geab:geru!E274:E274)</f>
        <v>4870000000</v>
      </c>
      <c r="F274" s="32">
        <f t="shared" si="59"/>
        <v>9643922799</v>
      </c>
      <c r="G274" s="33">
        <f t="shared" si="57"/>
        <v>0.19695558021319365</v>
      </c>
      <c r="H274" s="105">
        <f>SUM(geab:geru!H274:H274)</f>
        <v>0</v>
      </c>
      <c r="I274" s="34">
        <f t="shared" si="58"/>
        <v>9643922799</v>
      </c>
      <c r="J274" s="105">
        <f>SUM(geab:geru!J274:J274)</f>
        <v>7680717963</v>
      </c>
      <c r="K274" s="33">
        <f t="shared" si="52"/>
        <v>79.643088430741386</v>
      </c>
      <c r="L274" s="35">
        <f t="shared" si="60"/>
        <v>1912770182</v>
      </c>
      <c r="M274" s="33">
        <f t="shared" si="53"/>
        <v>19.833943322299714</v>
      </c>
      <c r="N274" s="105">
        <f>SUM(geab:geru!N274:N274)</f>
        <v>9593488145</v>
      </c>
      <c r="O274" s="33">
        <f t="shared" si="54"/>
        <v>99.477031753041103</v>
      </c>
      <c r="P274" s="36">
        <f t="shared" si="61"/>
        <v>50434654</v>
      </c>
      <c r="R274" s="105">
        <f>SUM(geab:geru!E274:E274)</f>
        <v>4870000000</v>
      </c>
      <c r="S274" s="85">
        <f t="shared" si="55"/>
        <v>0</v>
      </c>
    </row>
    <row r="275" spans="1:19" x14ac:dyDescent="0.25">
      <c r="A275" s="58">
        <v>319201060103</v>
      </c>
      <c r="B275" s="29" t="s">
        <v>249</v>
      </c>
      <c r="C275" s="54"/>
      <c r="D275" s="105">
        <f>SUM(geab:geru!D275:D275)</f>
        <v>9730067379</v>
      </c>
      <c r="E275" s="105">
        <f>SUM(geab:geru!E275:E275)</f>
        <v>11459148456</v>
      </c>
      <c r="F275" s="32">
        <f t="shared" si="59"/>
        <v>21189215835</v>
      </c>
      <c r="G275" s="33">
        <f t="shared" si="57"/>
        <v>0.43274240016497828</v>
      </c>
      <c r="H275" s="105">
        <f>SUM(geab:geru!H275:H275)</f>
        <v>0</v>
      </c>
      <c r="I275" s="34">
        <f t="shared" si="58"/>
        <v>21189215835</v>
      </c>
      <c r="J275" s="105">
        <f>SUM(geab:geru!J275:J275)</f>
        <v>9747484903</v>
      </c>
      <c r="K275" s="33">
        <f t="shared" si="52"/>
        <v>46.002103045735481</v>
      </c>
      <c r="L275" s="35">
        <f t="shared" si="60"/>
        <v>7304210276</v>
      </c>
      <c r="M275" s="33">
        <f t="shared" si="53"/>
        <v>34.471357188853702</v>
      </c>
      <c r="N275" s="105">
        <f>SUM(geab:geru!N275:N275)</f>
        <v>17051695179</v>
      </c>
      <c r="O275" s="33">
        <f t="shared" si="54"/>
        <v>80.473460234589183</v>
      </c>
      <c r="P275" s="36">
        <f t="shared" si="61"/>
        <v>4137520656</v>
      </c>
      <c r="R275" s="105">
        <f>SUM(geab:geru!E275:E275)</f>
        <v>11459148456</v>
      </c>
      <c r="S275" s="85">
        <f t="shared" si="55"/>
        <v>0</v>
      </c>
    </row>
    <row r="276" spans="1:19" x14ac:dyDescent="0.25">
      <c r="A276" s="58">
        <v>319201060104</v>
      </c>
      <c r="B276" s="29" t="s">
        <v>250</v>
      </c>
      <c r="C276" s="54"/>
      <c r="D276" s="105">
        <f>SUM(geab:geru!D276:D276)</f>
        <v>11892095696</v>
      </c>
      <c r="E276" s="105">
        <f>SUM(geab:geru!E276:E276)</f>
        <v>-6529042331</v>
      </c>
      <c r="F276" s="32">
        <f t="shared" si="59"/>
        <v>5363053365</v>
      </c>
      <c r="G276" s="33">
        <f t="shared" si="57"/>
        <v>0.10952838479041162</v>
      </c>
      <c r="H276" s="105">
        <f>SUM(geab:geru!H276:H276)</f>
        <v>0</v>
      </c>
      <c r="I276" s="34">
        <f t="shared" si="58"/>
        <v>5363053365</v>
      </c>
      <c r="J276" s="105">
        <f>SUM(geab:geru!J276:J276)</f>
        <v>2229222745</v>
      </c>
      <c r="K276" s="33">
        <f t="shared" si="52"/>
        <v>41.566298026199114</v>
      </c>
      <c r="L276" s="35">
        <f t="shared" si="60"/>
        <v>1728671280</v>
      </c>
      <c r="M276" s="33">
        <f t="shared" si="53"/>
        <v>32.232968093913414</v>
      </c>
      <c r="N276" s="105">
        <f>SUM(geab:geru!N276:N276)</f>
        <v>3957894025</v>
      </c>
      <c r="O276" s="33">
        <f t="shared" si="54"/>
        <v>73.799266120112534</v>
      </c>
      <c r="P276" s="36">
        <f t="shared" si="61"/>
        <v>1405159340</v>
      </c>
      <c r="R276" s="105">
        <f>SUM(geab:geru!E276:E276)</f>
        <v>-6529042331</v>
      </c>
      <c r="S276" s="85">
        <f t="shared" si="55"/>
        <v>0</v>
      </c>
    </row>
    <row r="277" spans="1:19" x14ac:dyDescent="0.25">
      <c r="A277" s="58">
        <v>319201060105</v>
      </c>
      <c r="B277" s="29" t="s">
        <v>117</v>
      </c>
      <c r="C277" s="54"/>
      <c r="D277" s="105">
        <f>SUM(geab:geru!D277:D277)</f>
        <v>3366578414</v>
      </c>
      <c r="E277" s="105">
        <f>SUM(geab:geru!E277:E277)</f>
        <v>-1240224347</v>
      </c>
      <c r="F277" s="32">
        <f t="shared" si="59"/>
        <v>2126354067</v>
      </c>
      <c r="G277" s="33">
        <f t="shared" si="57"/>
        <v>4.3426031889024969E-2</v>
      </c>
      <c r="H277" s="105">
        <f>SUM(geab:geru!H277:H277)</f>
        <v>0</v>
      </c>
      <c r="I277" s="34">
        <f t="shared" si="58"/>
        <v>2126354067</v>
      </c>
      <c r="J277" s="105">
        <f>SUM(geab:geru!J277:J277)</f>
        <v>1251750276</v>
      </c>
      <c r="K277" s="33">
        <f t="shared" si="52"/>
        <v>58.868383935985392</v>
      </c>
      <c r="L277" s="35">
        <f t="shared" si="60"/>
        <v>261969965</v>
      </c>
      <c r="M277" s="33">
        <f t="shared" si="53"/>
        <v>12.320147856166045</v>
      </c>
      <c r="N277" s="105">
        <f>SUM(geab:geru!N277:N277)</f>
        <v>1513720241</v>
      </c>
      <c r="O277" s="33">
        <f t="shared" si="54"/>
        <v>71.188531792151437</v>
      </c>
      <c r="P277" s="36">
        <f t="shared" si="61"/>
        <v>612633826</v>
      </c>
      <c r="R277" s="105">
        <f>SUM(geab:geru!E277:E277)</f>
        <v>-1240224347</v>
      </c>
      <c r="S277" s="85">
        <f t="shared" si="55"/>
        <v>0</v>
      </c>
    </row>
    <row r="278" spans="1:19" x14ac:dyDescent="0.25">
      <c r="A278" s="58">
        <v>3192010602</v>
      </c>
      <c r="B278" s="29" t="s">
        <v>251</v>
      </c>
      <c r="C278" s="54"/>
      <c r="D278" s="31">
        <f>SUM(D279:D283)</f>
        <v>11774923672</v>
      </c>
      <c r="E278" s="31">
        <f>SUM(E279:E283)</f>
        <v>9282793350</v>
      </c>
      <c r="F278" s="32">
        <f t="shared" si="59"/>
        <v>21057717022</v>
      </c>
      <c r="G278" s="33">
        <f t="shared" si="57"/>
        <v>0.43005683065643274</v>
      </c>
      <c r="H278" s="31">
        <f>SUM(H279:H283)</f>
        <v>0</v>
      </c>
      <c r="I278" s="34">
        <f t="shared" si="58"/>
        <v>21057717022</v>
      </c>
      <c r="J278" s="31">
        <f>SUM(J279:J283)</f>
        <v>19415922160</v>
      </c>
      <c r="K278" s="33">
        <f t="shared" si="52"/>
        <v>92.203357751057538</v>
      </c>
      <c r="L278" s="35">
        <f t="shared" si="60"/>
        <v>481172576</v>
      </c>
      <c r="M278" s="33">
        <f t="shared" si="53"/>
        <v>2.2850177704320753</v>
      </c>
      <c r="N278" s="31">
        <f>SUM(N279:N283)</f>
        <v>19897094736</v>
      </c>
      <c r="O278" s="33">
        <f t="shared" si="54"/>
        <v>94.488375521489615</v>
      </c>
      <c r="P278" s="36">
        <f t="shared" si="61"/>
        <v>1160622286</v>
      </c>
      <c r="R278" s="105">
        <f>SUM(geab:geru!E278:E278)</f>
        <v>9282793350</v>
      </c>
      <c r="S278" s="85">
        <f t="shared" si="55"/>
        <v>0</v>
      </c>
    </row>
    <row r="279" spans="1:19" x14ac:dyDescent="0.25">
      <c r="A279" s="58">
        <v>319201060201</v>
      </c>
      <c r="B279" s="29" t="s">
        <v>248</v>
      </c>
      <c r="C279" s="54"/>
      <c r="D279" s="105">
        <f>SUM(geab:geru!D279:D279)</f>
        <v>5002877383</v>
      </c>
      <c r="E279" s="105">
        <f>SUM(geab:geru!E279:E279)</f>
        <v>11549544075</v>
      </c>
      <c r="F279" s="32">
        <f t="shared" si="59"/>
        <v>16552421458</v>
      </c>
      <c r="G279" s="33">
        <f t="shared" si="57"/>
        <v>0.33804623285990559</v>
      </c>
      <c r="H279" s="105">
        <f>SUM(geab:geru!H279:H279)</f>
        <v>0</v>
      </c>
      <c r="I279" s="34">
        <f t="shared" si="58"/>
        <v>16552421458</v>
      </c>
      <c r="J279" s="105">
        <f>SUM(geab:geru!J279:J279)</f>
        <v>15850612941</v>
      </c>
      <c r="K279" s="33">
        <f t="shared" si="52"/>
        <v>95.760085503013784</v>
      </c>
      <c r="L279" s="35">
        <f t="shared" si="60"/>
        <v>0</v>
      </c>
      <c r="M279" s="33">
        <f t="shared" si="53"/>
        <v>0</v>
      </c>
      <c r="N279" s="105">
        <f>SUM(geab:geru!N279:N279)</f>
        <v>15850612941</v>
      </c>
      <c r="O279" s="33">
        <f t="shared" si="54"/>
        <v>95.760085503013784</v>
      </c>
      <c r="P279" s="36">
        <f t="shared" si="61"/>
        <v>701808517</v>
      </c>
      <c r="R279" s="105">
        <f>SUM(geab:geru!E279:E279)</f>
        <v>11549544075</v>
      </c>
      <c r="S279" s="85">
        <f t="shared" si="55"/>
        <v>0</v>
      </c>
    </row>
    <row r="280" spans="1:19" x14ac:dyDescent="0.25">
      <c r="A280" s="58">
        <v>319201060202</v>
      </c>
      <c r="B280" s="29" t="s">
        <v>83</v>
      </c>
      <c r="C280" s="54"/>
      <c r="D280" s="105">
        <f>SUM(geab:geru!D280:D280)</f>
        <v>1790338132</v>
      </c>
      <c r="E280" s="105">
        <f>SUM(geab:geru!E280:E280)</f>
        <v>-30000000</v>
      </c>
      <c r="F280" s="32">
        <f t="shared" si="59"/>
        <v>1760338132</v>
      </c>
      <c r="G280" s="33">
        <f t="shared" si="57"/>
        <v>3.5950974036770639E-2</v>
      </c>
      <c r="H280" s="105">
        <f>SUM(geab:geru!H280:H280)</f>
        <v>0</v>
      </c>
      <c r="I280" s="34">
        <f t="shared" si="58"/>
        <v>1760338132</v>
      </c>
      <c r="J280" s="105">
        <f>SUM(geab:geru!J280:J280)</f>
        <v>1760000000</v>
      </c>
      <c r="K280" s="33">
        <f t="shared" si="52"/>
        <v>99.980791644863373</v>
      </c>
      <c r="L280" s="35">
        <f t="shared" si="60"/>
        <v>0</v>
      </c>
      <c r="M280" s="33">
        <f t="shared" si="53"/>
        <v>0</v>
      </c>
      <c r="N280" s="105">
        <f>SUM(geab:geru!N280:N280)</f>
        <v>1760000000</v>
      </c>
      <c r="O280" s="33">
        <f t="shared" si="54"/>
        <v>99.980791644863373</v>
      </c>
      <c r="P280" s="36">
        <f t="shared" si="61"/>
        <v>338132</v>
      </c>
      <c r="R280" s="105">
        <f>SUM(geab:geru!E280:E280)</f>
        <v>-30000000</v>
      </c>
      <c r="S280" s="85">
        <f t="shared" si="55"/>
        <v>0</v>
      </c>
    </row>
    <row r="281" spans="1:19" x14ac:dyDescent="0.25">
      <c r="A281" s="58">
        <v>319201060203</v>
      </c>
      <c r="B281" s="29" t="s">
        <v>249</v>
      </c>
      <c r="C281" s="54"/>
      <c r="D281" s="105">
        <f>SUM(geab:geru!D281:D281)</f>
        <v>2990797038</v>
      </c>
      <c r="E281" s="105">
        <f>SUM(geab:geru!E281:E281)</f>
        <v>-1362250725</v>
      </c>
      <c r="F281" s="32">
        <f t="shared" si="59"/>
        <v>1628546313</v>
      </c>
      <c r="G281" s="33">
        <f t="shared" si="57"/>
        <v>3.3259420535202922E-2</v>
      </c>
      <c r="H281" s="105">
        <f>SUM(geab:geru!H281:H281)</f>
        <v>0</v>
      </c>
      <c r="I281" s="34">
        <f t="shared" si="58"/>
        <v>1628546313</v>
      </c>
      <c r="J281" s="105">
        <f>SUM(geab:geru!J281:J281)</f>
        <v>903644324</v>
      </c>
      <c r="K281" s="33">
        <f t="shared" si="52"/>
        <v>55.487787899342358</v>
      </c>
      <c r="L281" s="35">
        <f t="shared" si="60"/>
        <v>437655700</v>
      </c>
      <c r="M281" s="33">
        <f t="shared" si="53"/>
        <v>26.874010060774978</v>
      </c>
      <c r="N281" s="105">
        <f>SUM(geab:geru!N281:N281)</f>
        <v>1341300024</v>
      </c>
      <c r="O281" s="33">
        <f t="shared" si="54"/>
        <v>82.361797960117329</v>
      </c>
      <c r="P281" s="36">
        <f t="shared" si="61"/>
        <v>287246289</v>
      </c>
      <c r="R281" s="105">
        <f>SUM(geab:geru!E281:E281)</f>
        <v>-1362250725</v>
      </c>
      <c r="S281" s="85">
        <f t="shared" si="55"/>
        <v>0</v>
      </c>
    </row>
    <row r="282" spans="1:19" x14ac:dyDescent="0.25">
      <c r="A282" s="58">
        <v>319201060204</v>
      </c>
      <c r="B282" s="29" t="s">
        <v>250</v>
      </c>
      <c r="C282" s="54"/>
      <c r="D282" s="105">
        <f>SUM(geab:geru!D282:D282)</f>
        <v>934495671</v>
      </c>
      <c r="E282" s="105">
        <f>SUM(geab:geru!E282:E282)</f>
        <v>52000000</v>
      </c>
      <c r="F282" s="32">
        <f t="shared" si="59"/>
        <v>986495671</v>
      </c>
      <c r="G282" s="33">
        <f t="shared" si="57"/>
        <v>2.0146970409152979E-2</v>
      </c>
      <c r="H282" s="105">
        <f>SUM(geab:geru!H282:H282)</f>
        <v>0</v>
      </c>
      <c r="I282" s="34">
        <f t="shared" si="58"/>
        <v>986495671</v>
      </c>
      <c r="J282" s="105">
        <f>SUM(geab:geru!J282:J282)</f>
        <v>810043532</v>
      </c>
      <c r="K282" s="33">
        <f t="shared" si="52"/>
        <v>82.113237372736521</v>
      </c>
      <c r="L282" s="35">
        <f t="shared" si="60"/>
        <v>32672790</v>
      </c>
      <c r="M282" s="33">
        <f t="shared" si="53"/>
        <v>3.3120054107160901</v>
      </c>
      <c r="N282" s="105">
        <f>SUM(geab:geru!N282:N282)</f>
        <v>842716322</v>
      </c>
      <c r="O282" s="33">
        <f t="shared" si="54"/>
        <v>85.425242783452617</v>
      </c>
      <c r="P282" s="36">
        <f t="shared" si="61"/>
        <v>143779349</v>
      </c>
      <c r="R282" s="105">
        <f>SUM(geab:geru!E282:E282)</f>
        <v>52000000</v>
      </c>
      <c r="S282" s="85">
        <f t="shared" si="55"/>
        <v>0</v>
      </c>
    </row>
    <row r="283" spans="1:19" x14ac:dyDescent="0.25">
      <c r="A283" s="58">
        <v>319201060205</v>
      </c>
      <c r="B283" s="29" t="s">
        <v>117</v>
      </c>
      <c r="C283" s="54"/>
      <c r="D283" s="105">
        <f>SUM(geab:geru!D283:D283)</f>
        <v>1056415448</v>
      </c>
      <c r="E283" s="105">
        <f>SUM(geab:geru!E283:E283)</f>
        <v>-926500000</v>
      </c>
      <c r="F283" s="32">
        <f t="shared" si="59"/>
        <v>129915448</v>
      </c>
      <c r="G283" s="33">
        <f t="shared" si="57"/>
        <v>2.6532328154006187E-3</v>
      </c>
      <c r="H283" s="105">
        <f>SUM(geab:geru!H283:H283)</f>
        <v>0</v>
      </c>
      <c r="I283" s="34">
        <f t="shared" si="58"/>
        <v>129915448</v>
      </c>
      <c r="J283" s="105">
        <f>SUM(geab:geru!J283:J283)</f>
        <v>91621363</v>
      </c>
      <c r="K283" s="33">
        <f t="shared" si="52"/>
        <v>70.523840244156332</v>
      </c>
      <c r="L283" s="35">
        <f t="shared" si="60"/>
        <v>10844086</v>
      </c>
      <c r="M283" s="33">
        <f t="shared" si="53"/>
        <v>8.3470335259899198</v>
      </c>
      <c r="N283" s="105">
        <f>SUM(geab:geru!N283:N283)</f>
        <v>102465449</v>
      </c>
      <c r="O283" s="33">
        <f t="shared" si="54"/>
        <v>78.870873770146261</v>
      </c>
      <c r="P283" s="36">
        <f t="shared" si="61"/>
        <v>27449999</v>
      </c>
      <c r="R283" s="105">
        <f>SUM(geab:geru!E283:E283)</f>
        <v>-926500000</v>
      </c>
      <c r="S283" s="85">
        <f t="shared" si="55"/>
        <v>0</v>
      </c>
    </row>
    <row r="284" spans="1:19" x14ac:dyDescent="0.25">
      <c r="A284" s="58">
        <v>3192010603</v>
      </c>
      <c r="B284" s="29" t="s">
        <v>252</v>
      </c>
      <c r="C284" s="54"/>
      <c r="D284" s="31">
        <f>SUM(D285:D289)</f>
        <v>5978486835</v>
      </c>
      <c r="E284" s="31">
        <f>SUM(E285:E289)</f>
        <v>1669606275</v>
      </c>
      <c r="F284" s="32">
        <f t="shared" si="59"/>
        <v>7648093110</v>
      </c>
      <c r="G284" s="33">
        <f t="shared" si="57"/>
        <v>0.15619521717456861</v>
      </c>
      <c r="H284" s="31">
        <f>SUM(H285:H289)</f>
        <v>0</v>
      </c>
      <c r="I284" s="34">
        <f t="shared" si="58"/>
        <v>7648093110</v>
      </c>
      <c r="J284" s="31">
        <f>SUM(J285:J289)</f>
        <v>6071766853</v>
      </c>
      <c r="K284" s="33">
        <f t="shared" si="52"/>
        <v>79.389290450204783</v>
      </c>
      <c r="L284" s="35">
        <f t="shared" si="60"/>
        <v>1066273398</v>
      </c>
      <c r="M284" s="33">
        <f t="shared" si="53"/>
        <v>13.941689551423361</v>
      </c>
      <c r="N284" s="31">
        <f>SUM(N285:N289)</f>
        <v>7138040251</v>
      </c>
      <c r="O284" s="33">
        <f t="shared" si="54"/>
        <v>93.330980001628149</v>
      </c>
      <c r="P284" s="36">
        <f t="shared" si="61"/>
        <v>510052859</v>
      </c>
      <c r="R284" s="105">
        <f>SUM(geab:geru!E284:E284)</f>
        <v>1669606275</v>
      </c>
      <c r="S284" s="85">
        <f t="shared" si="55"/>
        <v>0</v>
      </c>
    </row>
    <row r="285" spans="1:19" x14ac:dyDescent="0.25">
      <c r="A285" s="58">
        <v>319201060301</v>
      </c>
      <c r="B285" s="29" t="s">
        <v>253</v>
      </c>
      <c r="C285" s="54"/>
      <c r="D285" s="105">
        <f>SUM(geab:geru!D285:D285)</f>
        <v>2721326484</v>
      </c>
      <c r="E285" s="105">
        <f>SUM(geab:geru!E285:E285)</f>
        <v>3385309566</v>
      </c>
      <c r="F285" s="32">
        <f t="shared" si="59"/>
        <v>6106636050</v>
      </c>
      <c r="G285" s="33">
        <f t="shared" si="57"/>
        <v>0.1247144000886516</v>
      </c>
      <c r="H285" s="105">
        <f>SUM(geab:geru!H285:H285)</f>
        <v>0</v>
      </c>
      <c r="I285" s="34">
        <f t="shared" si="58"/>
        <v>6106636050</v>
      </c>
      <c r="J285" s="105">
        <f>SUM(geab:geru!J285:J285)</f>
        <v>5905099845</v>
      </c>
      <c r="K285" s="33">
        <f t="shared" si="52"/>
        <v>96.699718087833318</v>
      </c>
      <c r="L285" s="35">
        <f t="shared" si="60"/>
        <v>0</v>
      </c>
      <c r="M285" s="33">
        <f t="shared" si="53"/>
        <v>0</v>
      </c>
      <c r="N285" s="105">
        <f>SUM(geab:geru!N285:N285)</f>
        <v>5905099845</v>
      </c>
      <c r="O285" s="33">
        <f t="shared" si="54"/>
        <v>96.699718087833318</v>
      </c>
      <c r="P285" s="36">
        <f t="shared" si="61"/>
        <v>201536205</v>
      </c>
      <c r="R285" s="105">
        <f>SUM(geab:geru!E285:E285)</f>
        <v>3385309566</v>
      </c>
      <c r="S285" s="85">
        <f t="shared" si="55"/>
        <v>0</v>
      </c>
    </row>
    <row r="286" spans="1:19" x14ac:dyDescent="0.25">
      <c r="A286" s="58">
        <v>319201060302</v>
      </c>
      <c r="B286" s="29" t="s">
        <v>83</v>
      </c>
      <c r="C286" s="54"/>
      <c r="D286" s="105">
        <f>SUM(geab:geru!D286:D286)</f>
        <v>709801406</v>
      </c>
      <c r="E286" s="105">
        <f>SUM(geab:geru!E286:E286)</f>
        <v>-9000000</v>
      </c>
      <c r="F286" s="32">
        <f t="shared" si="59"/>
        <v>700801406</v>
      </c>
      <c r="G286" s="33">
        <f t="shared" si="57"/>
        <v>1.431230324109025E-2</v>
      </c>
      <c r="H286" s="105">
        <f>SUM(geab:geru!H286:H286)</f>
        <v>0</v>
      </c>
      <c r="I286" s="34">
        <f t="shared" si="58"/>
        <v>700801406</v>
      </c>
      <c r="J286" s="105">
        <f>SUM(geab:geru!J286:J286)</f>
        <v>0</v>
      </c>
      <c r="K286" s="33">
        <f t="shared" si="52"/>
        <v>0</v>
      </c>
      <c r="L286" s="35">
        <f t="shared" si="60"/>
        <v>700000000</v>
      </c>
      <c r="M286" s="33">
        <f t="shared" si="53"/>
        <v>99.88564435043385</v>
      </c>
      <c r="N286" s="105">
        <f>SUM(geab:geru!N286:N286)</f>
        <v>700000000</v>
      </c>
      <c r="O286" s="33">
        <f t="shared" si="54"/>
        <v>99.88564435043385</v>
      </c>
      <c r="P286" s="36">
        <f t="shared" si="61"/>
        <v>801406</v>
      </c>
      <c r="R286" s="105">
        <f>SUM(geab:geru!E286:E286)</f>
        <v>-9000000</v>
      </c>
      <c r="S286" s="85">
        <f t="shared" si="55"/>
        <v>0</v>
      </c>
    </row>
    <row r="287" spans="1:19" x14ac:dyDescent="0.25">
      <c r="A287" s="58">
        <v>319201060303</v>
      </c>
      <c r="B287" s="29" t="s">
        <v>249</v>
      </c>
      <c r="C287" s="54"/>
      <c r="D287" s="105">
        <f>SUM(geab:geru!D287:D287)</f>
        <v>1923308481</v>
      </c>
      <c r="E287" s="105">
        <f>SUM(geab:geru!E287:E287)</f>
        <v>-1083703291</v>
      </c>
      <c r="F287" s="32">
        <f t="shared" si="59"/>
        <v>839605190</v>
      </c>
      <c r="G287" s="33">
        <f t="shared" si="57"/>
        <v>1.7147060464192614E-2</v>
      </c>
      <c r="H287" s="105">
        <f>SUM(geab:geru!H287:H287)</f>
        <v>0</v>
      </c>
      <c r="I287" s="34">
        <f t="shared" si="58"/>
        <v>839605190</v>
      </c>
      <c r="J287" s="105">
        <f>SUM(geab:geru!J287:J287)</f>
        <v>166667008</v>
      </c>
      <c r="K287" s="33">
        <f t="shared" si="52"/>
        <v>19.850640513548992</v>
      </c>
      <c r="L287" s="35">
        <f t="shared" si="60"/>
        <v>366273398</v>
      </c>
      <c r="M287" s="33">
        <f t="shared" si="53"/>
        <v>43.624479977309335</v>
      </c>
      <c r="N287" s="105">
        <f>SUM(geab:geru!N287:N287)</f>
        <v>532940406</v>
      </c>
      <c r="O287" s="33">
        <f t="shared" si="54"/>
        <v>63.47512049085833</v>
      </c>
      <c r="P287" s="36">
        <f t="shared" si="61"/>
        <v>306664784</v>
      </c>
      <c r="R287" s="105">
        <f>SUM(geab:geru!E287:E287)</f>
        <v>-1083703291</v>
      </c>
      <c r="S287" s="85">
        <f t="shared" si="55"/>
        <v>0</v>
      </c>
    </row>
    <row r="288" spans="1:19" hidden="1" x14ac:dyDescent="0.25">
      <c r="A288" s="58">
        <v>319201060304</v>
      </c>
      <c r="B288" s="29" t="s">
        <v>250</v>
      </c>
      <c r="C288" s="30"/>
      <c r="D288" s="105">
        <f>SUM(geab:geru!D288:D288)</f>
        <v>0</v>
      </c>
      <c r="E288" s="105">
        <f>SUM(geab:geru!E288:E288)</f>
        <v>0</v>
      </c>
      <c r="F288" s="32">
        <f t="shared" si="59"/>
        <v>0</v>
      </c>
      <c r="G288" s="33">
        <f t="shared" si="57"/>
        <v>0</v>
      </c>
      <c r="H288" s="105">
        <f>SUM(geab:geru!H288:H288)</f>
        <v>0</v>
      </c>
      <c r="I288" s="34">
        <f t="shared" si="58"/>
        <v>0</v>
      </c>
      <c r="J288" s="105">
        <f>SUM(geab:geru!J288:J288)</f>
        <v>0</v>
      </c>
      <c r="K288" s="33">
        <f t="shared" si="52"/>
        <v>0</v>
      </c>
      <c r="L288" s="35">
        <f t="shared" si="60"/>
        <v>0</v>
      </c>
      <c r="M288" s="33">
        <f t="shared" si="53"/>
        <v>0</v>
      </c>
      <c r="N288" s="105">
        <f>SUM(geab:geru!N288:N288)</f>
        <v>0</v>
      </c>
      <c r="O288" s="33">
        <f t="shared" si="54"/>
        <v>0</v>
      </c>
      <c r="P288" s="36">
        <f t="shared" si="61"/>
        <v>0</v>
      </c>
      <c r="R288" s="105">
        <f>SUM(geab:geru!E288:E288)</f>
        <v>0</v>
      </c>
      <c r="S288" s="85">
        <f t="shared" si="55"/>
        <v>0</v>
      </c>
    </row>
    <row r="289" spans="1:19" x14ac:dyDescent="0.25">
      <c r="A289" s="58">
        <v>319201060305</v>
      </c>
      <c r="B289" s="29" t="s">
        <v>117</v>
      </c>
      <c r="C289" s="30"/>
      <c r="D289" s="105">
        <f>SUM(geab:geru!D289:D289)</f>
        <v>624050464</v>
      </c>
      <c r="E289" s="105">
        <f>SUM(geab:geru!E289:E289)</f>
        <v>-623000000</v>
      </c>
      <c r="F289" s="32">
        <f t="shared" si="59"/>
        <v>1050464</v>
      </c>
      <c r="G289" s="33">
        <f t="shared" si="57"/>
        <v>2.145338063412594E-5</v>
      </c>
      <c r="H289" s="105">
        <f>SUM(geab:geru!H289:H289)</f>
        <v>0</v>
      </c>
      <c r="I289" s="34">
        <f t="shared" si="58"/>
        <v>1050464</v>
      </c>
      <c r="J289" s="105">
        <f>SUM(geab:geru!J289:J289)</f>
        <v>0</v>
      </c>
      <c r="K289" s="33">
        <f t="shared" si="52"/>
        <v>0</v>
      </c>
      <c r="L289" s="35">
        <f t="shared" si="60"/>
        <v>0</v>
      </c>
      <c r="M289" s="33">
        <f t="shared" si="53"/>
        <v>0</v>
      </c>
      <c r="N289" s="105">
        <f>SUM(geab:geru!N289:N289)</f>
        <v>0</v>
      </c>
      <c r="O289" s="33">
        <f t="shared" si="54"/>
        <v>0</v>
      </c>
      <c r="P289" s="36">
        <f t="shared" si="61"/>
        <v>1050464</v>
      </c>
      <c r="R289" s="105">
        <f>SUM(geab:geru!E289:E289)</f>
        <v>-623000000</v>
      </c>
      <c r="S289" s="85">
        <f t="shared" si="55"/>
        <v>0</v>
      </c>
    </row>
    <row r="290" spans="1:19" x14ac:dyDescent="0.25">
      <c r="A290" s="58">
        <v>3192010604</v>
      </c>
      <c r="B290" s="29" t="s">
        <v>254</v>
      </c>
      <c r="C290" s="30"/>
      <c r="D290" s="31">
        <f>SUM(D291:D292)</f>
        <v>9629526002</v>
      </c>
      <c r="E290" s="31">
        <f>SUM(E291:E292)</f>
        <v>1820000000</v>
      </c>
      <c r="F290" s="32">
        <f t="shared" si="59"/>
        <v>11449526002</v>
      </c>
      <c r="G290" s="33">
        <f t="shared" si="57"/>
        <v>0.2338309922103263</v>
      </c>
      <c r="H290" s="31">
        <f>SUM(H291:H292)</f>
        <v>0</v>
      </c>
      <c r="I290" s="34">
        <f t="shared" si="58"/>
        <v>11449526002</v>
      </c>
      <c r="J290" s="31">
        <f>SUM(J291:J292)</f>
        <v>7810543284</v>
      </c>
      <c r="K290" s="33">
        <f t="shared" si="52"/>
        <v>68.217175825756073</v>
      </c>
      <c r="L290" s="35">
        <f t="shared" si="60"/>
        <v>3589582247</v>
      </c>
      <c r="M290" s="33">
        <f t="shared" si="53"/>
        <v>31.351361151308559</v>
      </c>
      <c r="N290" s="31">
        <f>SUM(N291:N292)</f>
        <v>11400125531</v>
      </c>
      <c r="O290" s="33">
        <f t="shared" si="54"/>
        <v>99.568536977064639</v>
      </c>
      <c r="P290" s="36">
        <f t="shared" si="61"/>
        <v>49400471</v>
      </c>
      <c r="R290" s="105">
        <f>SUM(geab:geru!E290:E290)</f>
        <v>1820000000</v>
      </c>
      <c r="S290" s="85">
        <f t="shared" si="55"/>
        <v>0</v>
      </c>
    </row>
    <row r="291" spans="1:19" x14ac:dyDescent="0.25">
      <c r="A291" s="58">
        <v>319201060401</v>
      </c>
      <c r="B291" s="29" t="s">
        <v>255</v>
      </c>
      <c r="C291" s="30"/>
      <c r="D291" s="105">
        <f>SUM(geab:geru!D291:D291)</f>
        <v>9629526002</v>
      </c>
      <c r="E291" s="105">
        <f>SUM(geab:geru!E291:E291)</f>
        <v>1820000000</v>
      </c>
      <c r="F291" s="32">
        <f t="shared" si="59"/>
        <v>11449526002</v>
      </c>
      <c r="G291" s="33">
        <f t="shared" si="57"/>
        <v>0.2338309922103263</v>
      </c>
      <c r="H291" s="105">
        <f>SUM(geab:geru!H291:H291)</f>
        <v>0</v>
      </c>
      <c r="I291" s="34">
        <f t="shared" si="58"/>
        <v>11449526002</v>
      </c>
      <c r="J291" s="105">
        <f>SUM(geab:geru!J291:J291)</f>
        <v>7810543284</v>
      </c>
      <c r="K291" s="33">
        <f t="shared" si="52"/>
        <v>68.217175825756073</v>
      </c>
      <c r="L291" s="35">
        <f t="shared" si="60"/>
        <v>3589582247</v>
      </c>
      <c r="M291" s="33">
        <f t="shared" si="53"/>
        <v>31.351361151308559</v>
      </c>
      <c r="N291" s="105">
        <f>SUM(geab:geru!N291:N291)</f>
        <v>11400125531</v>
      </c>
      <c r="O291" s="33">
        <f t="shared" si="54"/>
        <v>99.568536977064639</v>
      </c>
      <c r="P291" s="36">
        <f t="shared" si="61"/>
        <v>49400471</v>
      </c>
      <c r="R291" s="105">
        <f>SUM(geab:geru!E291:E291)</f>
        <v>1820000000</v>
      </c>
      <c r="S291" s="85">
        <f t="shared" si="55"/>
        <v>0</v>
      </c>
    </row>
    <row r="292" spans="1:19" hidden="1" x14ac:dyDescent="0.25">
      <c r="A292" s="58">
        <v>319201060402</v>
      </c>
      <c r="B292" s="29" t="s">
        <v>83</v>
      </c>
      <c r="C292" s="30"/>
      <c r="D292" s="105">
        <f>SUM(geab:geru!D292:D292)</f>
        <v>0</v>
      </c>
      <c r="E292" s="105">
        <f>SUM(geab:geru!E292:E292)</f>
        <v>0</v>
      </c>
      <c r="F292" s="32">
        <f t="shared" si="59"/>
        <v>0</v>
      </c>
      <c r="G292" s="33">
        <f t="shared" si="57"/>
        <v>0</v>
      </c>
      <c r="H292" s="105">
        <f>SUM(geab:geru!H292:H292)</f>
        <v>0</v>
      </c>
      <c r="I292" s="34">
        <f t="shared" si="58"/>
        <v>0</v>
      </c>
      <c r="J292" s="105">
        <f>SUM(geab:geru!J292:J292)</f>
        <v>0</v>
      </c>
      <c r="K292" s="33">
        <f t="shared" si="52"/>
        <v>0</v>
      </c>
      <c r="L292" s="35">
        <f t="shared" si="60"/>
        <v>0</v>
      </c>
      <c r="M292" s="33">
        <f t="shared" si="53"/>
        <v>0</v>
      </c>
      <c r="N292" s="105">
        <f>SUM(geab:geru!N292:N292)</f>
        <v>0</v>
      </c>
      <c r="O292" s="33">
        <f t="shared" si="54"/>
        <v>0</v>
      </c>
      <c r="P292" s="36">
        <f t="shared" si="61"/>
        <v>0</v>
      </c>
      <c r="R292" s="105">
        <f>SUM(geab:geru!E292:E292)</f>
        <v>0</v>
      </c>
      <c r="S292" s="85">
        <f t="shared" si="55"/>
        <v>0</v>
      </c>
    </row>
    <row r="293" spans="1:19" x14ac:dyDescent="0.25">
      <c r="A293" s="58">
        <v>31920107</v>
      </c>
      <c r="B293" s="29" t="s">
        <v>256</v>
      </c>
      <c r="C293" s="30"/>
      <c r="D293" s="31">
        <f>SUM(D294:D295)</f>
        <v>14691000000</v>
      </c>
      <c r="E293" s="31">
        <f>SUM(E294:E295)</f>
        <v>3649498434</v>
      </c>
      <c r="F293" s="32">
        <f t="shared" si="59"/>
        <v>18340498434</v>
      </c>
      <c r="G293" s="33">
        <f t="shared" si="57"/>
        <v>0.37456371082130629</v>
      </c>
      <c r="H293" s="31">
        <f>SUM(H294:H295)</f>
        <v>0</v>
      </c>
      <c r="I293" s="34">
        <f t="shared" si="58"/>
        <v>18340498434</v>
      </c>
      <c r="J293" s="31">
        <f>SUM(J294:J295)</f>
        <v>15844370022</v>
      </c>
      <c r="K293" s="33">
        <f t="shared" si="52"/>
        <v>86.390073197941959</v>
      </c>
      <c r="L293" s="35">
        <f t="shared" si="60"/>
        <v>1286879209</v>
      </c>
      <c r="M293" s="33">
        <f t="shared" si="53"/>
        <v>7.0165988870529077</v>
      </c>
      <c r="N293" s="31">
        <f>SUM(N294:N295)</f>
        <v>17131249231</v>
      </c>
      <c r="O293" s="33">
        <f t="shared" si="54"/>
        <v>93.406672084994867</v>
      </c>
      <c r="P293" s="36">
        <f t="shared" si="61"/>
        <v>1209249203</v>
      </c>
      <c r="R293" s="105">
        <f>SUM(geab:geru!E293:E293)</f>
        <v>3649498434</v>
      </c>
      <c r="S293" s="85">
        <f t="shared" si="55"/>
        <v>0</v>
      </c>
    </row>
    <row r="294" spans="1:19" x14ac:dyDescent="0.25">
      <c r="A294" s="58">
        <v>3192010701</v>
      </c>
      <c r="B294" s="29" t="s">
        <v>257</v>
      </c>
      <c r="C294" s="30"/>
      <c r="D294" s="105">
        <f>SUM(geab:geru!D294:D294)</f>
        <v>1000000000</v>
      </c>
      <c r="E294" s="105">
        <f>SUM(geab:geru!E294:E294)</f>
        <v>-650000000</v>
      </c>
      <c r="F294" s="32">
        <f t="shared" si="59"/>
        <v>350000000</v>
      </c>
      <c r="G294" s="33">
        <f t="shared" si="57"/>
        <v>7.1479681568755128E-3</v>
      </c>
      <c r="H294" s="105">
        <f>SUM(geab:geru!H294:H294)</f>
        <v>0</v>
      </c>
      <c r="I294" s="34">
        <f t="shared" si="58"/>
        <v>350000000</v>
      </c>
      <c r="J294" s="105">
        <f>SUM(geab:geru!J294:J294)</f>
        <v>242739648</v>
      </c>
      <c r="K294" s="33">
        <f t="shared" si="52"/>
        <v>69.354185142857133</v>
      </c>
      <c r="L294" s="35">
        <f t="shared" si="60"/>
        <v>76748849</v>
      </c>
      <c r="M294" s="33">
        <f t="shared" si="53"/>
        <v>21.928242571428573</v>
      </c>
      <c r="N294" s="105">
        <f>SUM(geab:geru!N294:N294)</f>
        <v>319488497</v>
      </c>
      <c r="O294" s="33">
        <f t="shared" si="54"/>
        <v>91.282427714285717</v>
      </c>
      <c r="P294" s="36">
        <f t="shared" si="61"/>
        <v>30511503</v>
      </c>
      <c r="R294" s="105">
        <f>SUM(geab:geru!E294:E294)</f>
        <v>-650000000</v>
      </c>
      <c r="S294" s="85">
        <f t="shared" si="55"/>
        <v>0</v>
      </c>
    </row>
    <row r="295" spans="1:19" x14ac:dyDescent="0.25">
      <c r="A295" s="58">
        <v>3192010702</v>
      </c>
      <c r="B295" s="29" t="s">
        <v>258</v>
      </c>
      <c r="C295" s="30"/>
      <c r="D295" s="105">
        <f>SUM(geab:geru!D295:D295)</f>
        <v>13691000000</v>
      </c>
      <c r="E295" s="105">
        <f>SUM(geab:geru!E295:E295)</f>
        <v>4299498434</v>
      </c>
      <c r="F295" s="32">
        <f t="shared" si="59"/>
        <v>17990498434</v>
      </c>
      <c r="G295" s="33">
        <f t="shared" si="57"/>
        <v>0.36741574266443078</v>
      </c>
      <c r="H295" s="105">
        <f>SUM(geab:geru!H295:H295)</f>
        <v>0</v>
      </c>
      <c r="I295" s="34">
        <f t="shared" si="58"/>
        <v>17990498434</v>
      </c>
      <c r="J295" s="105">
        <f>SUM(geab:geru!J295:J295)</f>
        <v>15601630374</v>
      </c>
      <c r="K295" s="33">
        <f t="shared" si="52"/>
        <v>86.721501526131647</v>
      </c>
      <c r="L295" s="35">
        <f t="shared" si="60"/>
        <v>1210130360</v>
      </c>
      <c r="M295" s="33">
        <f t="shared" si="53"/>
        <v>6.7264971253547428</v>
      </c>
      <c r="N295" s="105">
        <f>SUM(geab:geru!N295:N295)</f>
        <v>16811760734</v>
      </c>
      <c r="O295" s="33">
        <f t="shared" si="54"/>
        <v>93.447998651486387</v>
      </c>
      <c r="P295" s="36">
        <f t="shared" si="61"/>
        <v>1178737700</v>
      </c>
      <c r="R295" s="105">
        <f>SUM(geab:geru!E295:E295)</f>
        <v>4299498434</v>
      </c>
      <c r="S295" s="85">
        <f t="shared" si="55"/>
        <v>0</v>
      </c>
    </row>
    <row r="296" spans="1:19" x14ac:dyDescent="0.25">
      <c r="A296" s="58">
        <v>31920108</v>
      </c>
      <c r="B296" s="29" t="s">
        <v>259</v>
      </c>
      <c r="C296" s="30"/>
      <c r="D296" s="105">
        <f>SUM(geab:geru!D296:D296)</f>
        <v>2040000000</v>
      </c>
      <c r="E296" s="105">
        <f>SUM(geab:geru!E296:E296)</f>
        <v>-18566040</v>
      </c>
      <c r="F296" s="32">
        <f t="shared" si="59"/>
        <v>2021433960</v>
      </c>
      <c r="G296" s="33">
        <f t="shared" si="57"/>
        <v>4.1283273078019343E-2</v>
      </c>
      <c r="H296" s="105">
        <f>SUM(geab:geru!H296:H296)</f>
        <v>0</v>
      </c>
      <c r="I296" s="34">
        <f t="shared" si="58"/>
        <v>2021433960</v>
      </c>
      <c r="J296" s="105">
        <f>SUM(geab:geru!J296:J296)</f>
        <v>1904812770</v>
      </c>
      <c r="K296" s="33">
        <f t="shared" si="52"/>
        <v>94.230769230769226</v>
      </c>
      <c r="L296" s="35">
        <f t="shared" si="60"/>
        <v>116621190</v>
      </c>
      <c r="M296" s="33">
        <f t="shared" si="53"/>
        <v>5.7692307692307692</v>
      </c>
      <c r="N296" s="105">
        <f>SUM(geab:geru!N296:N296)</f>
        <v>2021433960</v>
      </c>
      <c r="O296" s="33">
        <f t="shared" si="54"/>
        <v>100</v>
      </c>
      <c r="P296" s="36">
        <f t="shared" si="61"/>
        <v>0</v>
      </c>
      <c r="R296" s="105">
        <f>SUM(geab:geru!E296:E296)</f>
        <v>-18566040</v>
      </c>
      <c r="S296" s="85">
        <f t="shared" si="55"/>
        <v>0</v>
      </c>
    </row>
    <row r="297" spans="1:19" x14ac:dyDescent="0.25">
      <c r="A297" s="58">
        <v>31920109</v>
      </c>
      <c r="B297" s="29" t="s">
        <v>260</v>
      </c>
      <c r="C297" s="30"/>
      <c r="D297" s="105">
        <f>SUM(geab:geru!D297:D297)</f>
        <v>4303138000</v>
      </c>
      <c r="E297" s="105">
        <f>SUM(geab:geru!E297:E297)</f>
        <v>-1704261199</v>
      </c>
      <c r="F297" s="32">
        <f t="shared" si="59"/>
        <v>2598876801</v>
      </c>
      <c r="G297" s="33">
        <f t="shared" si="57"/>
        <v>5.3076253191972858E-2</v>
      </c>
      <c r="H297" s="105">
        <f>SUM(geab:geru!H297:H297)</f>
        <v>0</v>
      </c>
      <c r="I297" s="34">
        <f t="shared" si="58"/>
        <v>2598876801</v>
      </c>
      <c r="J297" s="105">
        <f>SUM(geab:geru!J297:J297)</f>
        <v>1811329217</v>
      </c>
      <c r="K297" s="33">
        <f t="shared" si="52"/>
        <v>69.696617258002917</v>
      </c>
      <c r="L297" s="35">
        <f t="shared" si="60"/>
        <v>465734708</v>
      </c>
      <c r="M297" s="33">
        <f t="shared" si="53"/>
        <v>17.920615083438886</v>
      </c>
      <c r="N297" s="105">
        <f>SUM(geab:geru!N297:N297)</f>
        <v>2277063925</v>
      </c>
      <c r="O297" s="33">
        <f t="shared" si="54"/>
        <v>87.617232341441792</v>
      </c>
      <c r="P297" s="36">
        <f t="shared" si="61"/>
        <v>321812876</v>
      </c>
      <c r="R297" s="105">
        <f>SUM(geab:geru!E297:E297)</f>
        <v>-1704261199</v>
      </c>
      <c r="S297" s="85">
        <f t="shared" si="55"/>
        <v>0</v>
      </c>
    </row>
    <row r="298" spans="1:19" x14ac:dyDescent="0.25">
      <c r="A298" s="58">
        <v>31920110</v>
      </c>
      <c r="B298" s="29" t="s">
        <v>261</v>
      </c>
      <c r="C298" s="30"/>
      <c r="D298" s="105">
        <f>SUM(geab:geru!D298:D298)</f>
        <v>465554000</v>
      </c>
      <c r="E298" s="105">
        <f>SUM(geab:geru!E298:E298)</f>
        <v>29566040</v>
      </c>
      <c r="F298" s="32">
        <f t="shared" si="59"/>
        <v>495120040</v>
      </c>
      <c r="G298" s="33">
        <f t="shared" si="57"/>
        <v>1.0111720799288373E-2</v>
      </c>
      <c r="H298" s="105">
        <f>SUM(geab:geru!H298:H298)</f>
        <v>0</v>
      </c>
      <c r="I298" s="34">
        <f t="shared" si="58"/>
        <v>495120040</v>
      </c>
      <c r="J298" s="105">
        <f>SUM(geab:geru!J298:J298)</f>
        <v>460811438</v>
      </c>
      <c r="K298" s="33">
        <f t="shared" si="52"/>
        <v>93.070649695374883</v>
      </c>
      <c r="L298" s="35">
        <f t="shared" si="60"/>
        <v>33918268</v>
      </c>
      <c r="M298" s="33">
        <f t="shared" si="53"/>
        <v>6.8505140692749986</v>
      </c>
      <c r="N298" s="105">
        <f>SUM(geab:geru!N298:N298)</f>
        <v>494729706</v>
      </c>
      <c r="O298" s="33">
        <f t="shared" si="54"/>
        <v>99.921163764649876</v>
      </c>
      <c r="P298" s="36">
        <f t="shared" si="61"/>
        <v>390334</v>
      </c>
      <c r="R298" s="105">
        <f>SUM(geab:geru!E298:E298)</f>
        <v>29566040</v>
      </c>
      <c r="S298" s="85">
        <f t="shared" si="55"/>
        <v>0</v>
      </c>
    </row>
    <row r="299" spans="1:19" x14ac:dyDescent="0.25">
      <c r="A299" s="58">
        <v>31920111</v>
      </c>
      <c r="B299" s="29" t="s">
        <v>262</v>
      </c>
      <c r="C299" s="30"/>
      <c r="D299" s="105">
        <f>SUM(geab:geru!D299:D299)</f>
        <v>21642360000</v>
      </c>
      <c r="E299" s="105">
        <f>SUM(geab:geru!E299:E299)</f>
        <v>-583633680</v>
      </c>
      <c r="F299" s="32">
        <f t="shared" si="59"/>
        <v>21058726320</v>
      </c>
      <c r="G299" s="33">
        <f t="shared" si="57"/>
        <v>0.43007744331347497</v>
      </c>
      <c r="H299" s="105">
        <f>SUM(geab:geru!H299:H299)</f>
        <v>0</v>
      </c>
      <c r="I299" s="34">
        <f t="shared" si="58"/>
        <v>21058726320</v>
      </c>
      <c r="J299" s="105">
        <f>SUM(geab:geru!J299:J299)</f>
        <v>13871921865</v>
      </c>
      <c r="K299" s="33">
        <f t="shared" si="52"/>
        <v>65.872558739820306</v>
      </c>
      <c r="L299" s="35">
        <f t="shared" si="60"/>
        <v>0</v>
      </c>
      <c r="M299" s="33">
        <f t="shared" si="53"/>
        <v>0</v>
      </c>
      <c r="N299" s="105">
        <f>SUM(geab:geru!N299:N299)</f>
        <v>13871921865</v>
      </c>
      <c r="O299" s="33">
        <f t="shared" si="54"/>
        <v>65.872558739820306</v>
      </c>
      <c r="P299" s="36">
        <f t="shared" si="61"/>
        <v>7186804455</v>
      </c>
      <c r="R299" s="105">
        <f>SUM(geab:geru!E299:E299)</f>
        <v>-583633680</v>
      </c>
      <c r="S299" s="85">
        <f t="shared" si="55"/>
        <v>0</v>
      </c>
    </row>
    <row r="300" spans="1:19" x14ac:dyDescent="0.25">
      <c r="A300" s="58">
        <v>31920112</v>
      </c>
      <c r="B300" s="29" t="s">
        <v>263</v>
      </c>
      <c r="C300" s="30"/>
      <c r="D300" s="105">
        <f>SUM(geab:geru!D300:D300)</f>
        <v>56000000</v>
      </c>
      <c r="E300" s="105">
        <f>SUM(geab:geru!E300:E300)</f>
        <v>0</v>
      </c>
      <c r="F300" s="32">
        <f t="shared" si="59"/>
        <v>56000000</v>
      </c>
      <c r="G300" s="33">
        <f t="shared" si="57"/>
        <v>1.143674905100082E-3</v>
      </c>
      <c r="H300" s="105">
        <f>SUM(geab:geru!H300:H300)</f>
        <v>0</v>
      </c>
      <c r="I300" s="34">
        <f t="shared" si="58"/>
        <v>56000000</v>
      </c>
      <c r="J300" s="105">
        <f>SUM(geab:geru!J300:J300)</f>
        <v>19000000</v>
      </c>
      <c r="K300" s="33">
        <f t="shared" si="52"/>
        <v>33.928571428571431</v>
      </c>
      <c r="L300" s="35">
        <f t="shared" si="60"/>
        <v>0</v>
      </c>
      <c r="M300" s="33">
        <f t="shared" si="53"/>
        <v>0</v>
      </c>
      <c r="N300" s="105">
        <f>SUM(geab:geru!N300:N300)</f>
        <v>19000000</v>
      </c>
      <c r="O300" s="33">
        <f t="shared" si="54"/>
        <v>33.928571428571431</v>
      </c>
      <c r="P300" s="36">
        <f t="shared" si="61"/>
        <v>37000000</v>
      </c>
      <c r="R300" s="105">
        <f>SUM(geab:geru!E300:E300)</f>
        <v>0</v>
      </c>
      <c r="S300" s="85">
        <f t="shared" si="55"/>
        <v>0</v>
      </c>
    </row>
    <row r="301" spans="1:19" x14ac:dyDescent="0.25">
      <c r="A301" s="58">
        <v>31920113</v>
      </c>
      <c r="B301" s="29" t="s">
        <v>264</v>
      </c>
      <c r="C301" s="30"/>
      <c r="D301" s="105">
        <f>SUM(geab:geru!D301:D301)</f>
        <v>12173828000</v>
      </c>
      <c r="E301" s="105">
        <f>SUM(geab:geru!E301:E301)</f>
        <v>573633680</v>
      </c>
      <c r="F301" s="32">
        <f t="shared" si="59"/>
        <v>12747461680</v>
      </c>
      <c r="G301" s="33">
        <f t="shared" si="57"/>
        <v>0.26033842905608806</v>
      </c>
      <c r="H301" s="105">
        <f>SUM(geab:geru!H301:H301)</f>
        <v>0</v>
      </c>
      <c r="I301" s="34">
        <f t="shared" si="58"/>
        <v>12747461680</v>
      </c>
      <c r="J301" s="105">
        <f>SUM(geab:geru!J301:J301)</f>
        <v>12243336240</v>
      </c>
      <c r="K301" s="33">
        <f t="shared" si="52"/>
        <v>96.045287660750986</v>
      </c>
      <c r="L301" s="35">
        <f t="shared" si="60"/>
        <v>0</v>
      </c>
      <c r="M301" s="33">
        <f t="shared" si="53"/>
        <v>0</v>
      </c>
      <c r="N301" s="105">
        <f>SUM(geab:geru!N301:N301)</f>
        <v>12243336240</v>
      </c>
      <c r="O301" s="33">
        <f t="shared" si="54"/>
        <v>96.045287660750986</v>
      </c>
      <c r="P301" s="36">
        <f t="shared" si="61"/>
        <v>504125440</v>
      </c>
      <c r="R301" s="105">
        <f>SUM(geab:geru!E301:E301)</f>
        <v>573633680</v>
      </c>
      <c r="S301" s="85">
        <f t="shared" si="55"/>
        <v>0</v>
      </c>
    </row>
    <row r="302" spans="1:19" x14ac:dyDescent="0.25">
      <c r="A302" s="58">
        <v>31920114</v>
      </c>
      <c r="B302" s="29" t="s">
        <v>265</v>
      </c>
      <c r="C302" s="30"/>
      <c r="D302" s="31">
        <f>SUM(D303:D304)</f>
        <v>350000000</v>
      </c>
      <c r="E302" s="31">
        <f>SUM(E303:E304)</f>
        <v>0</v>
      </c>
      <c r="F302" s="32">
        <f t="shared" si="59"/>
        <v>350000000</v>
      </c>
      <c r="G302" s="33">
        <f t="shared" si="57"/>
        <v>7.1479681568755128E-3</v>
      </c>
      <c r="H302" s="31">
        <f>SUM(H303:H304)</f>
        <v>0</v>
      </c>
      <c r="I302" s="34">
        <f t="shared" si="58"/>
        <v>350000000</v>
      </c>
      <c r="J302" s="31">
        <f>SUM(J303:J304)</f>
        <v>220229966</v>
      </c>
      <c r="K302" s="33">
        <f t="shared" si="52"/>
        <v>62.92284742857143</v>
      </c>
      <c r="L302" s="35">
        <f t="shared" si="60"/>
        <v>64591334</v>
      </c>
      <c r="M302" s="33">
        <f t="shared" si="53"/>
        <v>18.454666857142858</v>
      </c>
      <c r="N302" s="31">
        <f>SUM(N303:N304)</f>
        <v>284821300</v>
      </c>
      <c r="O302" s="33">
        <f t="shared" si="54"/>
        <v>81.377514285714284</v>
      </c>
      <c r="P302" s="36">
        <f t="shared" si="61"/>
        <v>65178700</v>
      </c>
      <c r="R302" s="105">
        <f>SUM(geab:geru!E302:E302)</f>
        <v>0</v>
      </c>
      <c r="S302" s="85">
        <f t="shared" si="55"/>
        <v>0</v>
      </c>
    </row>
    <row r="303" spans="1:19" x14ac:dyDescent="0.25">
      <c r="A303" s="58">
        <v>3192011401</v>
      </c>
      <c r="B303" s="29" t="s">
        <v>266</v>
      </c>
      <c r="C303" s="30"/>
      <c r="D303" s="105">
        <f>SUM(geab:geru!D303:D303)</f>
        <v>330000000</v>
      </c>
      <c r="E303" s="105">
        <f>SUM(geab:geru!E303:E303)</f>
        <v>0</v>
      </c>
      <c r="F303" s="32">
        <f t="shared" si="59"/>
        <v>330000000</v>
      </c>
      <c r="G303" s="33">
        <f t="shared" si="57"/>
        <v>6.7395128336254833E-3</v>
      </c>
      <c r="H303" s="105">
        <f>SUM(geab:geru!H303:H303)</f>
        <v>0</v>
      </c>
      <c r="I303" s="34">
        <f t="shared" si="58"/>
        <v>330000000</v>
      </c>
      <c r="J303" s="105">
        <f>SUM(geab:geru!J303:J303)</f>
        <v>201648390</v>
      </c>
      <c r="K303" s="33">
        <f t="shared" si="52"/>
        <v>61.10557272727273</v>
      </c>
      <c r="L303" s="35">
        <f t="shared" si="60"/>
        <v>63216386</v>
      </c>
      <c r="M303" s="33">
        <f t="shared" si="53"/>
        <v>19.156480606060605</v>
      </c>
      <c r="N303" s="105">
        <f>SUM(geab:geru!N303:N303)</f>
        <v>264864776</v>
      </c>
      <c r="O303" s="33">
        <f t="shared" si="54"/>
        <v>80.262053333333341</v>
      </c>
      <c r="P303" s="36">
        <f t="shared" si="61"/>
        <v>65135224</v>
      </c>
      <c r="R303" s="105">
        <f>SUM(geab:geru!E303:E303)</f>
        <v>0</v>
      </c>
      <c r="S303" s="85">
        <f t="shared" si="55"/>
        <v>0</v>
      </c>
    </row>
    <row r="304" spans="1:19" x14ac:dyDescent="0.25">
      <c r="A304" s="58">
        <v>3192011403</v>
      </c>
      <c r="B304" s="29" t="s">
        <v>267</v>
      </c>
      <c r="C304" s="30"/>
      <c r="D304" s="105">
        <f>SUM(geab:geru!D304:D304)</f>
        <v>20000000</v>
      </c>
      <c r="E304" s="105">
        <f>SUM(geab:geru!E304:E304)</f>
        <v>0</v>
      </c>
      <c r="F304" s="32">
        <f t="shared" si="59"/>
        <v>20000000</v>
      </c>
      <c r="G304" s="33">
        <f t="shared" si="57"/>
        <v>4.0845532325002929E-4</v>
      </c>
      <c r="H304" s="105">
        <f>SUM(geab:geru!H304:H304)</f>
        <v>0</v>
      </c>
      <c r="I304" s="34">
        <f t="shared" si="58"/>
        <v>20000000</v>
      </c>
      <c r="J304" s="105">
        <f>SUM(geab:geru!J304:J304)</f>
        <v>18581576</v>
      </c>
      <c r="K304" s="33">
        <f t="shared" si="52"/>
        <v>92.907879999999992</v>
      </c>
      <c r="L304" s="35">
        <f t="shared" si="60"/>
        <v>1374948</v>
      </c>
      <c r="M304" s="33">
        <f t="shared" si="53"/>
        <v>6.8747400000000001</v>
      </c>
      <c r="N304" s="105">
        <f>SUM(geab:geru!N304:N304)</f>
        <v>19956524</v>
      </c>
      <c r="O304" s="33">
        <f t="shared" si="54"/>
        <v>99.782619999999994</v>
      </c>
      <c r="P304" s="36">
        <f t="shared" si="61"/>
        <v>43476</v>
      </c>
      <c r="R304" s="105">
        <f>SUM(geab:geru!E304:E304)</f>
        <v>0</v>
      </c>
      <c r="S304" s="85">
        <f t="shared" si="55"/>
        <v>0</v>
      </c>
    </row>
    <row r="305" spans="1:19" x14ac:dyDescent="0.25">
      <c r="A305" s="59">
        <v>3193</v>
      </c>
      <c r="B305" s="20" t="s">
        <v>268</v>
      </c>
      <c r="C305" s="21"/>
      <c r="D305" s="105">
        <f>SUM(geab:geru!D305:D305)</f>
        <v>79748968600</v>
      </c>
      <c r="E305" s="105">
        <f>SUM(geab:geru!E305:E305)</f>
        <v>14181088563</v>
      </c>
      <c r="F305" s="23">
        <f t="shared" si="59"/>
        <v>93930057163</v>
      </c>
      <c r="G305" s="24">
        <f t="shared" si="57"/>
        <v>1.9183115930703449</v>
      </c>
      <c r="H305" s="105">
        <f>SUM(geab:geru!H305:H305)</f>
        <v>0</v>
      </c>
      <c r="I305" s="34">
        <f t="shared" si="58"/>
        <v>93930057163</v>
      </c>
      <c r="J305" s="105">
        <f>SUM(geab:geru!J305:J305)</f>
        <v>81141401917</v>
      </c>
      <c r="K305" s="33">
        <f t="shared" si="52"/>
        <v>86.384916998605235</v>
      </c>
      <c r="L305" s="35">
        <f t="shared" si="60"/>
        <v>10547188963</v>
      </c>
      <c r="M305" s="33">
        <f t="shared" si="53"/>
        <v>11.228768811134765</v>
      </c>
      <c r="N305" s="105">
        <f>SUM(geab:geru!N305:N305)</f>
        <v>91688590880</v>
      </c>
      <c r="O305" s="33">
        <f t="shared" si="54"/>
        <v>97.613685809740005</v>
      </c>
      <c r="P305" s="36">
        <f t="shared" si="61"/>
        <v>2241466283</v>
      </c>
      <c r="R305" s="105">
        <f>SUM(geab:geru!E305:E305)</f>
        <v>14181088563</v>
      </c>
      <c r="S305" s="85">
        <f t="shared" si="55"/>
        <v>0</v>
      </c>
    </row>
    <row r="306" spans="1:19" x14ac:dyDescent="0.25">
      <c r="A306" s="19">
        <v>32</v>
      </c>
      <c r="B306" s="43" t="s">
        <v>269</v>
      </c>
      <c r="C306" s="21"/>
      <c r="D306" s="22">
        <f>SUM(D307+D311+D315+D321)+D322+D323</f>
        <v>65974121369</v>
      </c>
      <c r="E306" s="22">
        <f>SUM(E307+E311+E315+E321)+E322+E323</f>
        <v>5736595838</v>
      </c>
      <c r="F306" s="23">
        <f t="shared" si="59"/>
        <v>71710717207</v>
      </c>
      <c r="G306" s="24">
        <f t="shared" si="57"/>
        <v>1.4645312088638311</v>
      </c>
      <c r="H306" s="22">
        <f>SUM(H307+H311+H315+H321)+H322+H323</f>
        <v>0</v>
      </c>
      <c r="I306" s="34">
        <f t="shared" si="58"/>
        <v>71710717207</v>
      </c>
      <c r="J306" s="22">
        <f>SUM(J307+J311+J315+J321)+J322+J323</f>
        <v>70828896485</v>
      </c>
      <c r="K306" s="33">
        <f t="shared" si="52"/>
        <v>98.770308321621528</v>
      </c>
      <c r="L306" s="35">
        <f t="shared" si="60"/>
        <v>33694548</v>
      </c>
      <c r="M306" s="33">
        <f t="shared" si="53"/>
        <v>4.6986767546526399E-2</v>
      </c>
      <c r="N306" s="22">
        <f>SUM(N307+N311+N315+N321)+N322+N323</f>
        <v>70862591033</v>
      </c>
      <c r="O306" s="33">
        <f t="shared" si="54"/>
        <v>98.817295089168056</v>
      </c>
      <c r="P306" s="36">
        <f t="shared" si="61"/>
        <v>848126174</v>
      </c>
      <c r="R306" s="105">
        <f>SUM(geab:geru!E306:E306)</f>
        <v>5736595838</v>
      </c>
      <c r="S306" s="85">
        <f t="shared" si="55"/>
        <v>0</v>
      </c>
    </row>
    <row r="307" spans="1:19" x14ac:dyDescent="0.25">
      <c r="A307" s="28">
        <v>321</v>
      </c>
      <c r="B307" s="60" t="s">
        <v>270</v>
      </c>
      <c r="C307" s="30"/>
      <c r="D307" s="31">
        <f>SUM(D308:D310)</f>
        <v>47260554624</v>
      </c>
      <c r="E307" s="31">
        <f>SUM(E308:E310)</f>
        <v>-12811142336</v>
      </c>
      <c r="F307" s="32">
        <f t="shared" si="59"/>
        <v>34449412288</v>
      </c>
      <c r="G307" s="33">
        <f t="shared" si="57"/>
        <v>0.70355229159342858</v>
      </c>
      <c r="H307" s="31">
        <f>SUM(H308:H310)</f>
        <v>0</v>
      </c>
      <c r="I307" s="34">
        <f t="shared" si="58"/>
        <v>34449412288</v>
      </c>
      <c r="J307" s="31">
        <f>SUM(J308:J310)</f>
        <v>34345347578</v>
      </c>
      <c r="K307" s="33">
        <f t="shared" si="52"/>
        <v>99.697920216664343</v>
      </c>
      <c r="L307" s="35">
        <f t="shared" si="60"/>
        <v>33582826</v>
      </c>
      <c r="M307" s="33">
        <f t="shared" si="53"/>
        <v>9.7484467134721295E-2</v>
      </c>
      <c r="N307" s="31">
        <f>SUM(N308:N310)</f>
        <v>34378930404</v>
      </c>
      <c r="O307" s="33">
        <f t="shared" si="54"/>
        <v>99.795404683799063</v>
      </c>
      <c r="P307" s="36">
        <f t="shared" si="61"/>
        <v>70481884</v>
      </c>
      <c r="R307" s="105">
        <f>SUM(geab:geru!E307:E307)</f>
        <v>-12811142336</v>
      </c>
      <c r="S307" s="85">
        <f t="shared" si="55"/>
        <v>0</v>
      </c>
    </row>
    <row r="308" spans="1:19" x14ac:dyDescent="0.25">
      <c r="A308" s="28">
        <v>32101</v>
      </c>
      <c r="B308" s="40" t="s">
        <v>271</v>
      </c>
      <c r="C308" s="30"/>
      <c r="D308" s="105">
        <f>SUM(geab:geru!D308:D308)</f>
        <v>14598666000</v>
      </c>
      <c r="E308" s="105">
        <f>SUM(geab:geru!E308:E308)</f>
        <v>-4360221556</v>
      </c>
      <c r="F308" s="32">
        <f t="shared" si="59"/>
        <v>10238444444</v>
      </c>
      <c r="G308" s="33">
        <f t="shared" si="57"/>
        <v>0.20909735674757435</v>
      </c>
      <c r="H308" s="105">
        <f>SUM(geab:geru!H308:H308)</f>
        <v>0</v>
      </c>
      <c r="I308" s="34">
        <f t="shared" si="58"/>
        <v>10238444444</v>
      </c>
      <c r="J308" s="105">
        <f>SUM(geab:geru!J308:J308)</f>
        <v>10238444444</v>
      </c>
      <c r="K308" s="33">
        <f t="shared" si="52"/>
        <v>100</v>
      </c>
      <c r="L308" s="35">
        <f t="shared" si="60"/>
        <v>0</v>
      </c>
      <c r="M308" s="33">
        <f t="shared" si="53"/>
        <v>0</v>
      </c>
      <c r="N308" s="105">
        <f>SUM(geab:geru!N308:N308)</f>
        <v>10238444444</v>
      </c>
      <c r="O308" s="33">
        <f t="shared" si="54"/>
        <v>100</v>
      </c>
      <c r="P308" s="36">
        <f t="shared" si="61"/>
        <v>0</v>
      </c>
      <c r="R308" s="105">
        <f>SUM(geab:geru!E308:E308)</f>
        <v>-4360221556</v>
      </c>
      <c r="S308" s="85">
        <f t="shared" si="55"/>
        <v>0</v>
      </c>
    </row>
    <row r="309" spans="1:19" x14ac:dyDescent="0.25">
      <c r="A309" s="28">
        <v>32102</v>
      </c>
      <c r="B309" s="40" t="s">
        <v>272</v>
      </c>
      <c r="C309" s="30"/>
      <c r="D309" s="105">
        <f>SUM(geab:geru!D309:D309)</f>
        <v>32586634360</v>
      </c>
      <c r="E309" s="105">
        <f>SUM(geab:geru!E309:E309)</f>
        <v>-8450449960</v>
      </c>
      <c r="F309" s="32">
        <f t="shared" si="59"/>
        <v>24136184400</v>
      </c>
      <c r="G309" s="33">
        <f t="shared" si="57"/>
        <v>0.49292765005621575</v>
      </c>
      <c r="H309" s="105">
        <f>SUM(geab:geru!H309:H309)</f>
        <v>0</v>
      </c>
      <c r="I309" s="34">
        <f t="shared" si="58"/>
        <v>24136184400</v>
      </c>
      <c r="J309" s="105">
        <f>SUM(geab:geru!J309:J309)</f>
        <v>24065702516</v>
      </c>
      <c r="K309" s="33">
        <f t="shared" si="52"/>
        <v>99.707982492874891</v>
      </c>
      <c r="L309" s="35">
        <f t="shared" si="60"/>
        <v>0</v>
      </c>
      <c r="M309" s="33">
        <f t="shared" si="53"/>
        <v>0</v>
      </c>
      <c r="N309" s="105">
        <f>SUM(geab:geru!N309:N309)</f>
        <v>24065702516</v>
      </c>
      <c r="O309" s="33">
        <f t="shared" si="54"/>
        <v>99.707982492874891</v>
      </c>
      <c r="P309" s="36">
        <f t="shared" si="61"/>
        <v>70481884</v>
      </c>
      <c r="R309" s="105">
        <f>SUM(geab:geru!E309:E309)</f>
        <v>-8450449960</v>
      </c>
      <c r="S309" s="85">
        <f t="shared" si="55"/>
        <v>0</v>
      </c>
    </row>
    <row r="310" spans="1:19" x14ac:dyDescent="0.25">
      <c r="A310" s="28">
        <v>32103</v>
      </c>
      <c r="B310" s="40" t="s">
        <v>273</v>
      </c>
      <c r="C310" s="30"/>
      <c r="D310" s="105">
        <f>SUM(geab:geru!D310:D310)</f>
        <v>75254264</v>
      </c>
      <c r="E310" s="105">
        <f>SUM(geab:geru!E310:E310)</f>
        <v>-470820</v>
      </c>
      <c r="F310" s="32">
        <f t="shared" si="59"/>
        <v>74783444</v>
      </c>
      <c r="G310" s="33">
        <f t="shared" si="57"/>
        <v>1.5272847896385233E-3</v>
      </c>
      <c r="H310" s="105">
        <f>SUM(geab:geru!H310:H310)</f>
        <v>0</v>
      </c>
      <c r="I310" s="34">
        <f t="shared" si="58"/>
        <v>74783444</v>
      </c>
      <c r="J310" s="105">
        <f>SUM(geab:geru!J310:J310)</f>
        <v>41200618</v>
      </c>
      <c r="K310" s="33">
        <f t="shared" si="52"/>
        <v>55.093234272548344</v>
      </c>
      <c r="L310" s="35">
        <f t="shared" si="60"/>
        <v>33582826</v>
      </c>
      <c r="M310" s="33">
        <f t="shared" si="53"/>
        <v>44.906765727451656</v>
      </c>
      <c r="N310" s="105">
        <f>SUM(geab:geru!N310:N310)</f>
        <v>74783444</v>
      </c>
      <c r="O310" s="33">
        <f t="shared" si="54"/>
        <v>100</v>
      </c>
      <c r="P310" s="36">
        <f t="shared" si="61"/>
        <v>0</v>
      </c>
      <c r="R310" s="105">
        <f>SUM(geab:geru!E310:E310)</f>
        <v>-470820</v>
      </c>
      <c r="S310" s="85">
        <f t="shared" si="55"/>
        <v>0</v>
      </c>
    </row>
    <row r="311" spans="1:19" hidden="1" x14ac:dyDescent="0.25">
      <c r="A311" s="28">
        <v>322</v>
      </c>
      <c r="B311" s="60" t="s">
        <v>274</v>
      </c>
      <c r="C311" s="30"/>
      <c r="D311" s="31">
        <f>SUM(D312:D314)</f>
        <v>0</v>
      </c>
      <c r="E311" s="31">
        <f>SUM(E312:E314)</f>
        <v>0</v>
      </c>
      <c r="F311" s="32">
        <f t="shared" si="59"/>
        <v>0</v>
      </c>
      <c r="G311" s="33">
        <f t="shared" si="57"/>
        <v>0</v>
      </c>
      <c r="H311" s="31">
        <f>SUM(H312:H314)</f>
        <v>0</v>
      </c>
      <c r="I311" s="34">
        <f t="shared" si="58"/>
        <v>0</v>
      </c>
      <c r="J311" s="31">
        <f>SUM(J312:J314)</f>
        <v>0</v>
      </c>
      <c r="K311" s="33">
        <f t="shared" si="52"/>
        <v>0</v>
      </c>
      <c r="L311" s="35">
        <f t="shared" si="60"/>
        <v>0</v>
      </c>
      <c r="M311" s="33">
        <f t="shared" si="53"/>
        <v>0</v>
      </c>
      <c r="N311" s="31">
        <f>SUM(N312:N314)</f>
        <v>0</v>
      </c>
      <c r="O311" s="33">
        <f t="shared" si="54"/>
        <v>0</v>
      </c>
      <c r="P311" s="36">
        <f t="shared" si="61"/>
        <v>0</v>
      </c>
      <c r="R311" s="105">
        <f>SUM(geab:geru!E311:E311)</f>
        <v>0</v>
      </c>
      <c r="S311" s="85">
        <f t="shared" si="55"/>
        <v>0</v>
      </c>
    </row>
    <row r="312" spans="1:19" x14ac:dyDescent="0.25">
      <c r="A312" s="28">
        <v>32201</v>
      </c>
      <c r="B312" s="40" t="s">
        <v>271</v>
      </c>
      <c r="C312" s="30"/>
      <c r="D312" s="105">
        <f>SUM(geab:geru!D312:D312)</f>
        <v>0</v>
      </c>
      <c r="E312" s="105">
        <f>SUM(geab:geru!E312:E312)</f>
        <v>0</v>
      </c>
      <c r="F312" s="38">
        <v>91716799000</v>
      </c>
      <c r="G312" s="33">
        <f t="shared" si="57"/>
        <v>1.873110739150148</v>
      </c>
      <c r="H312" s="105">
        <f>SUM(geab:geru!H312:H312)</f>
        <v>0</v>
      </c>
      <c r="I312" s="34">
        <f t="shared" si="58"/>
        <v>91716799000</v>
      </c>
      <c r="J312" s="105">
        <f>SUM(geab:geru!J312:J312)</f>
        <v>0</v>
      </c>
      <c r="K312" s="33">
        <f t="shared" si="52"/>
        <v>0</v>
      </c>
      <c r="L312" s="35">
        <f t="shared" si="60"/>
        <v>0</v>
      </c>
      <c r="M312" s="33">
        <f t="shared" si="53"/>
        <v>0</v>
      </c>
      <c r="N312" s="105">
        <f>SUM(geab:geru!N312:N312)</f>
        <v>0</v>
      </c>
      <c r="O312" s="33">
        <f t="shared" si="54"/>
        <v>0</v>
      </c>
      <c r="P312" s="36">
        <f t="shared" si="61"/>
        <v>91716799000</v>
      </c>
      <c r="R312" s="105">
        <f>SUM(geab:geru!E312:E312)</f>
        <v>0</v>
      </c>
      <c r="S312" s="85">
        <f t="shared" si="55"/>
        <v>0</v>
      </c>
    </row>
    <row r="313" spans="1:19" x14ac:dyDescent="0.25">
      <c r="A313" s="28">
        <v>32202</v>
      </c>
      <c r="B313" s="40" t="s">
        <v>272</v>
      </c>
      <c r="C313" s="30"/>
      <c r="D313" s="105">
        <f>SUM(geab:geru!D313:D313)</f>
        <v>0</v>
      </c>
      <c r="E313" s="105">
        <f>SUM(geab:geru!E313:E313)</f>
        <v>0</v>
      </c>
      <c r="F313" s="38">
        <v>83692560000</v>
      </c>
      <c r="G313" s="33">
        <f t="shared" si="57"/>
        <v>1.7092335824211238</v>
      </c>
      <c r="H313" s="105">
        <f>SUM(geab:geru!H313:H313)</f>
        <v>0</v>
      </c>
      <c r="I313" s="34">
        <f t="shared" si="58"/>
        <v>83692560000</v>
      </c>
      <c r="J313" s="105">
        <f>SUM(geab:geru!J313:J313)</f>
        <v>0</v>
      </c>
      <c r="K313" s="33">
        <f t="shared" si="52"/>
        <v>0</v>
      </c>
      <c r="L313" s="35">
        <f t="shared" si="60"/>
        <v>0</v>
      </c>
      <c r="M313" s="33">
        <f t="shared" si="53"/>
        <v>0</v>
      </c>
      <c r="N313" s="105">
        <f>SUM(geab:geru!N313:N313)</f>
        <v>0</v>
      </c>
      <c r="O313" s="33">
        <f t="shared" si="54"/>
        <v>0</v>
      </c>
      <c r="P313" s="36">
        <f t="shared" si="61"/>
        <v>83692560000</v>
      </c>
      <c r="R313" s="105">
        <f>SUM(geab:geru!E313:E313)</f>
        <v>0</v>
      </c>
      <c r="S313" s="85">
        <f t="shared" si="55"/>
        <v>0</v>
      </c>
    </row>
    <row r="314" spans="1:19" x14ac:dyDescent="0.25">
      <c r="A314" s="28">
        <v>32203</v>
      </c>
      <c r="B314" s="40" t="s">
        <v>273</v>
      </c>
      <c r="C314" s="30"/>
      <c r="D314" s="105">
        <f>SUM(geab:geru!D314:D314)</f>
        <v>0</v>
      </c>
      <c r="E314" s="105">
        <f>SUM(geab:geru!E314:E314)</f>
        <v>0</v>
      </c>
      <c r="F314" s="38">
        <v>26162017000</v>
      </c>
      <c r="G314" s="33">
        <f t="shared" si="57"/>
        <v>0.53430075553038814</v>
      </c>
      <c r="H314" s="105">
        <f>SUM(geab:geru!H314:H314)</f>
        <v>0</v>
      </c>
      <c r="I314" s="34">
        <f t="shared" si="58"/>
        <v>26162017000</v>
      </c>
      <c r="J314" s="105">
        <f>SUM(geab:geru!J314:J314)</f>
        <v>0</v>
      </c>
      <c r="K314" s="33">
        <f t="shared" si="52"/>
        <v>0</v>
      </c>
      <c r="L314" s="35">
        <f t="shared" si="60"/>
        <v>0</v>
      </c>
      <c r="M314" s="33">
        <f t="shared" si="53"/>
        <v>0</v>
      </c>
      <c r="N314" s="105">
        <f>SUM(geab:geru!N314:N314)</f>
        <v>0</v>
      </c>
      <c r="O314" s="33">
        <f t="shared" si="54"/>
        <v>0</v>
      </c>
      <c r="P314" s="36">
        <f t="shared" si="61"/>
        <v>26162017000</v>
      </c>
      <c r="R314" s="105">
        <f>SUM(geab:geru!E314:E314)</f>
        <v>0</v>
      </c>
      <c r="S314" s="85">
        <f t="shared" si="55"/>
        <v>0</v>
      </c>
    </row>
    <row r="315" spans="1:19" x14ac:dyDescent="0.25">
      <c r="A315" s="61">
        <v>325</v>
      </c>
      <c r="B315" s="62" t="s">
        <v>275</v>
      </c>
      <c r="C315" s="21"/>
      <c r="D315" s="22">
        <f>SUM(D316+D319)</f>
        <v>1660000000</v>
      </c>
      <c r="E315" s="22">
        <f>SUM(E316+E319)</f>
        <v>0</v>
      </c>
      <c r="F315" s="23">
        <f t="shared" ref="F315:F378" si="62">SUM(D315+E315)</f>
        <v>1660000000</v>
      </c>
      <c r="G315" s="24">
        <f t="shared" si="57"/>
        <v>3.3901791829752434E-2</v>
      </c>
      <c r="H315" s="22">
        <f>SUM(H316+H319)</f>
        <v>0</v>
      </c>
      <c r="I315" s="34">
        <f t="shared" si="58"/>
        <v>1660000000</v>
      </c>
      <c r="J315" s="22">
        <f>SUM(J316+J319)</f>
        <v>882355711</v>
      </c>
      <c r="K315" s="33">
        <f t="shared" si="52"/>
        <v>53.153958493975907</v>
      </c>
      <c r="L315" s="35">
        <f t="shared" si="60"/>
        <v>0</v>
      </c>
      <c r="M315" s="33">
        <f t="shared" si="53"/>
        <v>0</v>
      </c>
      <c r="N315" s="22">
        <f>SUM(N316+N319)</f>
        <v>882355711</v>
      </c>
      <c r="O315" s="33">
        <f t="shared" si="54"/>
        <v>53.153958493975907</v>
      </c>
      <c r="P315" s="36">
        <f t="shared" si="61"/>
        <v>777644289</v>
      </c>
      <c r="R315" s="105">
        <f>SUM(geab:geru!E315:E315)</f>
        <v>0</v>
      </c>
      <c r="S315" s="85">
        <f t="shared" si="55"/>
        <v>0</v>
      </c>
    </row>
    <row r="316" spans="1:19" x14ac:dyDescent="0.25">
      <c r="A316" s="28">
        <v>32501</v>
      </c>
      <c r="B316" s="40" t="s">
        <v>124</v>
      </c>
      <c r="C316" s="30"/>
      <c r="D316" s="31">
        <f>SUM(D317)</f>
        <v>1660000000</v>
      </c>
      <c r="E316" s="31">
        <f>SUM(E317)</f>
        <v>0</v>
      </c>
      <c r="F316" s="32">
        <f t="shared" si="62"/>
        <v>1660000000</v>
      </c>
      <c r="G316" s="33">
        <f t="shared" si="57"/>
        <v>3.3901791829752434E-2</v>
      </c>
      <c r="H316" s="31">
        <f>SUM(H317)</f>
        <v>0</v>
      </c>
      <c r="I316" s="34">
        <f t="shared" si="58"/>
        <v>1660000000</v>
      </c>
      <c r="J316" s="31">
        <f>SUM(J317)</f>
        <v>882355711</v>
      </c>
      <c r="K316" s="33">
        <f t="shared" si="52"/>
        <v>53.153958493975907</v>
      </c>
      <c r="L316" s="35">
        <f t="shared" si="60"/>
        <v>0</v>
      </c>
      <c r="M316" s="33">
        <f t="shared" si="53"/>
        <v>0</v>
      </c>
      <c r="N316" s="31">
        <f>SUM(N317)</f>
        <v>882355711</v>
      </c>
      <c r="O316" s="33">
        <f t="shared" si="54"/>
        <v>53.153958493975907</v>
      </c>
      <c r="P316" s="36">
        <f t="shared" si="61"/>
        <v>777644289</v>
      </c>
      <c r="R316" s="105">
        <f>SUM(geab:geru!E316:E316)</f>
        <v>0</v>
      </c>
      <c r="S316" s="85">
        <f t="shared" si="55"/>
        <v>0</v>
      </c>
    </row>
    <row r="317" spans="1:19" x14ac:dyDescent="0.25">
      <c r="A317" s="28">
        <v>3250105</v>
      </c>
      <c r="B317" s="39" t="s">
        <v>276</v>
      </c>
      <c r="C317" s="30"/>
      <c r="D317" s="31">
        <f>SUM(D318)</f>
        <v>1660000000</v>
      </c>
      <c r="E317" s="31">
        <f>SUM(E318)</f>
        <v>0</v>
      </c>
      <c r="F317" s="32">
        <f t="shared" si="62"/>
        <v>1660000000</v>
      </c>
      <c r="G317" s="33">
        <f t="shared" si="57"/>
        <v>3.3901791829752434E-2</v>
      </c>
      <c r="H317" s="31">
        <f>SUM(H318)</f>
        <v>0</v>
      </c>
      <c r="I317" s="34">
        <f t="shared" si="58"/>
        <v>1660000000</v>
      </c>
      <c r="J317" s="31">
        <f>SUM(J318)</f>
        <v>882355711</v>
      </c>
      <c r="K317" s="33">
        <f t="shared" si="52"/>
        <v>53.153958493975907</v>
      </c>
      <c r="L317" s="35">
        <f t="shared" si="60"/>
        <v>0</v>
      </c>
      <c r="M317" s="33">
        <f t="shared" si="53"/>
        <v>0</v>
      </c>
      <c r="N317" s="31">
        <f>SUM(N318)</f>
        <v>882355711</v>
      </c>
      <c r="O317" s="33">
        <f t="shared" si="54"/>
        <v>53.153958493975907</v>
      </c>
      <c r="P317" s="36">
        <f t="shared" si="61"/>
        <v>777644289</v>
      </c>
      <c r="R317" s="105">
        <f>SUM(geab:geru!E317:E317)</f>
        <v>0</v>
      </c>
      <c r="S317" s="85">
        <f t="shared" si="55"/>
        <v>0</v>
      </c>
    </row>
    <row r="318" spans="1:19" x14ac:dyDescent="0.25">
      <c r="A318" s="28">
        <v>325010501</v>
      </c>
      <c r="B318" s="39" t="s">
        <v>277</v>
      </c>
      <c r="C318" s="30"/>
      <c r="D318" s="105">
        <f>SUM(geab:geru!D318:D318)</f>
        <v>1660000000</v>
      </c>
      <c r="E318" s="105">
        <f>SUM(geab:geru!E318:E318)</f>
        <v>0</v>
      </c>
      <c r="F318" s="32">
        <f t="shared" si="62"/>
        <v>1660000000</v>
      </c>
      <c r="G318" s="33">
        <f t="shared" si="57"/>
        <v>3.3901791829752434E-2</v>
      </c>
      <c r="H318" s="105">
        <f>SUM(geab:geru!H318:H318)</f>
        <v>0</v>
      </c>
      <c r="I318" s="34">
        <f t="shared" si="58"/>
        <v>1660000000</v>
      </c>
      <c r="J318" s="105">
        <f>SUM(geab:geru!J318:J318)</f>
        <v>882355711</v>
      </c>
      <c r="K318" s="33">
        <f t="shared" si="52"/>
        <v>53.153958493975907</v>
      </c>
      <c r="L318" s="35">
        <f t="shared" si="60"/>
        <v>0</v>
      </c>
      <c r="M318" s="33">
        <f t="shared" si="53"/>
        <v>0</v>
      </c>
      <c r="N318" s="105">
        <f>SUM(geab:geru!N318:N318)</f>
        <v>882355711</v>
      </c>
      <c r="O318" s="33">
        <f t="shared" si="54"/>
        <v>53.153958493975907</v>
      </c>
      <c r="P318" s="36">
        <f t="shared" si="61"/>
        <v>777644289</v>
      </c>
      <c r="R318" s="105">
        <f>SUM(geab:geru!E318:E318)</f>
        <v>0</v>
      </c>
      <c r="S318" s="85">
        <f t="shared" si="55"/>
        <v>0</v>
      </c>
    </row>
    <row r="319" spans="1:19" hidden="1" x14ac:dyDescent="0.25">
      <c r="A319" s="28">
        <v>32502</v>
      </c>
      <c r="B319" s="40" t="s">
        <v>149</v>
      </c>
      <c r="C319" s="30"/>
      <c r="D319" s="31">
        <f>SUM(D320)</f>
        <v>0</v>
      </c>
      <c r="E319" s="31">
        <f>SUM(E320)</f>
        <v>0</v>
      </c>
      <c r="F319" s="32">
        <f t="shared" si="62"/>
        <v>0</v>
      </c>
      <c r="G319" s="33">
        <f t="shared" si="57"/>
        <v>0</v>
      </c>
      <c r="H319" s="31">
        <f>SUM(H320)</f>
        <v>0</v>
      </c>
      <c r="I319" s="34">
        <f t="shared" si="58"/>
        <v>0</v>
      </c>
      <c r="J319" s="31">
        <f>SUM(J320)</f>
        <v>0</v>
      </c>
      <c r="K319" s="33">
        <f t="shared" si="52"/>
        <v>0</v>
      </c>
      <c r="L319" s="35">
        <f t="shared" si="60"/>
        <v>0</v>
      </c>
      <c r="M319" s="33">
        <f t="shared" si="53"/>
        <v>0</v>
      </c>
      <c r="N319" s="31">
        <f>SUM(N320)</f>
        <v>0</v>
      </c>
      <c r="O319" s="33">
        <f t="shared" si="54"/>
        <v>0</v>
      </c>
      <c r="P319" s="36">
        <f t="shared" si="61"/>
        <v>0</v>
      </c>
      <c r="R319" s="105">
        <f>SUM(geab:geru!E319:E319)</f>
        <v>0</v>
      </c>
      <c r="S319" s="85">
        <f t="shared" si="55"/>
        <v>0</v>
      </c>
    </row>
    <row r="320" spans="1:19" hidden="1" x14ac:dyDescent="0.25">
      <c r="A320" s="28">
        <v>3250202</v>
      </c>
      <c r="B320" s="39" t="s">
        <v>278</v>
      </c>
      <c r="C320" s="30"/>
      <c r="D320" s="105">
        <f>SUM(geab:geru!D320:D320)</f>
        <v>0</v>
      </c>
      <c r="E320" s="105">
        <f>SUM(geab:geru!E320:E320)</f>
        <v>0</v>
      </c>
      <c r="F320" s="32">
        <f t="shared" si="62"/>
        <v>0</v>
      </c>
      <c r="G320" s="33">
        <f t="shared" si="57"/>
        <v>0</v>
      </c>
      <c r="H320" s="105">
        <f>SUM(geab:geru!H320:H320)</f>
        <v>0</v>
      </c>
      <c r="I320" s="34">
        <f t="shared" si="58"/>
        <v>0</v>
      </c>
      <c r="J320" s="105">
        <f>SUM(geab:geru!J320:J320)</f>
        <v>0</v>
      </c>
      <c r="K320" s="33">
        <f t="shared" si="52"/>
        <v>0</v>
      </c>
      <c r="L320" s="35">
        <f t="shared" si="60"/>
        <v>0</v>
      </c>
      <c r="M320" s="33">
        <f t="shared" si="53"/>
        <v>0</v>
      </c>
      <c r="N320" s="105">
        <f>SUM(geab:geru!N320:N320)</f>
        <v>0</v>
      </c>
      <c r="O320" s="33">
        <f t="shared" si="54"/>
        <v>0</v>
      </c>
      <c r="P320" s="36">
        <f t="shared" si="61"/>
        <v>0</v>
      </c>
      <c r="R320" s="105">
        <f>SUM(geab:geru!E320:E320)</f>
        <v>0</v>
      </c>
      <c r="S320" s="85">
        <f t="shared" si="55"/>
        <v>0</v>
      </c>
    </row>
    <row r="321" spans="1:19" x14ac:dyDescent="0.25">
      <c r="A321" s="28">
        <v>327</v>
      </c>
      <c r="B321" s="39" t="s">
        <v>279</v>
      </c>
      <c r="C321" s="30"/>
      <c r="D321" s="105">
        <f>SUM(geab:geru!D321:D321)</f>
        <v>17012068790</v>
      </c>
      <c r="E321" s="105">
        <f>SUM(geab:geru!E321:E321)</f>
        <v>18549867578</v>
      </c>
      <c r="F321" s="32">
        <f t="shared" si="62"/>
        <v>35561936368</v>
      </c>
      <c r="G321" s="33">
        <f t="shared" si="57"/>
        <v>0.72627311072942058</v>
      </c>
      <c r="H321" s="105">
        <f>SUM(geab:geru!H321:H321)</f>
        <v>0</v>
      </c>
      <c r="I321" s="34">
        <f t="shared" si="58"/>
        <v>35561936368</v>
      </c>
      <c r="J321" s="105">
        <f>SUM(geab:geru!J321:J321)</f>
        <v>35561936368</v>
      </c>
      <c r="K321" s="33">
        <f t="shared" si="52"/>
        <v>100</v>
      </c>
      <c r="L321" s="35">
        <f t="shared" si="60"/>
        <v>0</v>
      </c>
      <c r="M321" s="33">
        <f t="shared" si="53"/>
        <v>0</v>
      </c>
      <c r="N321" s="105">
        <f>SUM(geab:geru!N321:N321)</f>
        <v>35561936368</v>
      </c>
      <c r="O321" s="33">
        <f t="shared" si="54"/>
        <v>100</v>
      </c>
      <c r="P321" s="36">
        <f t="shared" si="61"/>
        <v>0</v>
      </c>
      <c r="R321" s="105">
        <f>SUM(geab:geru!E321:E321)</f>
        <v>18549867578</v>
      </c>
      <c r="S321" s="85">
        <f t="shared" si="55"/>
        <v>0</v>
      </c>
    </row>
    <row r="322" spans="1:19" x14ac:dyDescent="0.25">
      <c r="A322" s="28">
        <v>328</v>
      </c>
      <c r="B322" s="39" t="s">
        <v>195</v>
      </c>
      <c r="C322" s="30"/>
      <c r="D322" s="105">
        <f>SUM(geab:geru!D322:D322)</f>
        <v>41497955</v>
      </c>
      <c r="E322" s="105">
        <f>SUM(geab:geru!E322:E322)</f>
        <v>-2129404</v>
      </c>
      <c r="F322" s="32">
        <f t="shared" si="62"/>
        <v>39368551</v>
      </c>
      <c r="G322" s="33">
        <f t="shared" si="57"/>
        <v>8.0401471122951314E-4</v>
      </c>
      <c r="H322" s="105">
        <f>SUM(geab:geru!H322:H322)</f>
        <v>0</v>
      </c>
      <c r="I322" s="34">
        <f t="shared" si="58"/>
        <v>39368551</v>
      </c>
      <c r="J322" s="105">
        <f>SUM(geab:geru!J322:J322)</f>
        <v>39256828</v>
      </c>
      <c r="K322" s="33">
        <f t="shared" si="52"/>
        <v>99.716212567742204</v>
      </c>
      <c r="L322" s="35">
        <f t="shared" si="60"/>
        <v>111722</v>
      </c>
      <c r="M322" s="33">
        <f t="shared" si="53"/>
        <v>0.28378489215922631</v>
      </c>
      <c r="N322" s="105">
        <f>SUM(geab:geru!N322:N322)</f>
        <v>39368550</v>
      </c>
      <c r="O322" s="33">
        <f t="shared" si="54"/>
        <v>99.999997459901437</v>
      </c>
      <c r="P322" s="36">
        <f t="shared" si="61"/>
        <v>1</v>
      </c>
      <c r="R322" s="105">
        <f>SUM(geab:geru!E322:E322)</f>
        <v>-2129404</v>
      </c>
      <c r="S322" s="85">
        <f t="shared" si="55"/>
        <v>0</v>
      </c>
    </row>
    <row r="323" spans="1:19" hidden="1" x14ac:dyDescent="0.25">
      <c r="A323" s="28">
        <v>329</v>
      </c>
      <c r="B323" s="39" t="s">
        <v>231</v>
      </c>
      <c r="C323" s="30"/>
      <c r="D323" s="105">
        <f>SUM(geab:geru!D323:D323)</f>
        <v>0</v>
      </c>
      <c r="E323" s="105">
        <f>SUM(geab:geru!E323:E323)</f>
        <v>0</v>
      </c>
      <c r="F323" s="32">
        <f t="shared" si="62"/>
        <v>0</v>
      </c>
      <c r="G323" s="33">
        <f t="shared" si="57"/>
        <v>0</v>
      </c>
      <c r="H323" s="105">
        <f>SUM(geab:geru!H323:H323)</f>
        <v>0</v>
      </c>
      <c r="I323" s="34">
        <f t="shared" si="58"/>
        <v>0</v>
      </c>
      <c r="J323" s="105">
        <f>SUM(geab:geru!J323:J323)</f>
        <v>0</v>
      </c>
      <c r="K323" s="33">
        <f t="shared" si="52"/>
        <v>0</v>
      </c>
      <c r="L323" s="35">
        <f t="shared" si="60"/>
        <v>0</v>
      </c>
      <c r="M323" s="33">
        <f t="shared" si="53"/>
        <v>0</v>
      </c>
      <c r="N323" s="105">
        <f>SUM(geab:geru!N323:N323)</f>
        <v>0</v>
      </c>
      <c r="O323" s="33">
        <f t="shared" si="54"/>
        <v>0</v>
      </c>
      <c r="P323" s="36">
        <f t="shared" si="61"/>
        <v>0</v>
      </c>
      <c r="R323" s="105">
        <f>SUM(geab:geru!E323:E323)</f>
        <v>0</v>
      </c>
      <c r="S323" s="85">
        <f t="shared" si="55"/>
        <v>0</v>
      </c>
    </row>
    <row r="324" spans="1:19" x14ac:dyDescent="0.25">
      <c r="A324" s="63">
        <v>33</v>
      </c>
      <c r="B324" s="64" t="s">
        <v>280</v>
      </c>
      <c r="C324" s="30"/>
      <c r="D324" s="22">
        <f>SUM(D325+D1181+D1270+D1284+D1286)</f>
        <v>2936069871623</v>
      </c>
      <c r="E324" s="22">
        <f>SUM(E325+E1181+E1270+E1284+E1286)</f>
        <v>112935345509</v>
      </c>
      <c r="F324" s="23">
        <f t="shared" si="62"/>
        <v>3049005217132</v>
      </c>
      <c r="G324" s="24">
        <f t="shared" si="57"/>
        <v>62.269120577733837</v>
      </c>
      <c r="H324" s="22">
        <f>SUM(H325+H1181+H1270+H1284+H1286)</f>
        <v>115406400000</v>
      </c>
      <c r="I324" s="34">
        <f t="shared" si="58"/>
        <v>2933598817132</v>
      </c>
      <c r="J324" s="22">
        <f>SUM(J325+J1181+J1270+J1284+J1286)</f>
        <v>1770197072528</v>
      </c>
      <c r="K324" s="33">
        <f t="shared" si="52"/>
        <v>58.058184439353269</v>
      </c>
      <c r="L324" s="35">
        <f t="shared" si="60"/>
        <v>1009425349725</v>
      </c>
      <c r="M324" s="33">
        <f t="shared" si="53"/>
        <v>33.10671113493536</v>
      </c>
      <c r="N324" s="22">
        <f>SUM(N325+N1181+N1270+N1284+N1286)</f>
        <v>2779622422253</v>
      </c>
      <c r="O324" s="33">
        <f t="shared" si="54"/>
        <v>91.164895574288636</v>
      </c>
      <c r="P324" s="36">
        <f t="shared" si="61"/>
        <v>269382794879</v>
      </c>
      <c r="R324" s="105">
        <f>SUM(geab:geru!E324:E324)</f>
        <v>112935340076</v>
      </c>
      <c r="S324" s="85">
        <f t="shared" si="55"/>
        <v>5433</v>
      </c>
    </row>
    <row r="325" spans="1:19" x14ac:dyDescent="0.25">
      <c r="A325" s="63">
        <v>331</v>
      </c>
      <c r="B325" s="64" t="s">
        <v>281</v>
      </c>
      <c r="C325" s="30"/>
      <c r="D325" s="22">
        <f>SUM(D326)</f>
        <v>2114860785273</v>
      </c>
      <c r="E325" s="22">
        <f>SUM(E326)</f>
        <v>139596717508</v>
      </c>
      <c r="F325" s="23">
        <f t="shared" si="62"/>
        <v>2254457502781</v>
      </c>
      <c r="G325" s="24">
        <f t="shared" si="57"/>
        <v>46.042258402593362</v>
      </c>
      <c r="H325" s="22">
        <f>SUM(H326)</f>
        <v>115406400000</v>
      </c>
      <c r="I325" s="34">
        <f t="shared" si="58"/>
        <v>2139051102781</v>
      </c>
      <c r="J325" s="22">
        <f>SUM(J326)</f>
        <v>1300827434463</v>
      </c>
      <c r="K325" s="33">
        <f t="shared" si="52"/>
        <v>57.700241980980181</v>
      </c>
      <c r="L325" s="35">
        <f t="shared" si="60"/>
        <v>733173108470</v>
      </c>
      <c r="M325" s="33">
        <f t="shared" si="53"/>
        <v>32.521043646446643</v>
      </c>
      <c r="N325" s="22">
        <f>SUM(N326)</f>
        <v>2034000542933</v>
      </c>
      <c r="O325" s="33">
        <f t="shared" si="54"/>
        <v>90.221285627426823</v>
      </c>
      <c r="P325" s="36">
        <f t="shared" si="61"/>
        <v>220456959848</v>
      </c>
      <c r="R325" s="105">
        <f>SUM(geab:geru!E325:E325)</f>
        <v>139596712075</v>
      </c>
      <c r="S325" s="85">
        <f t="shared" si="55"/>
        <v>5433</v>
      </c>
    </row>
    <row r="326" spans="1:19" x14ac:dyDescent="0.25">
      <c r="A326" s="63">
        <v>33114</v>
      </c>
      <c r="B326" s="64" t="s">
        <v>282</v>
      </c>
      <c r="C326" s="30"/>
      <c r="D326" s="22">
        <f>SUM(D327+D684+D851)</f>
        <v>2114860785273</v>
      </c>
      <c r="E326" s="22">
        <f>SUM(E327+E684+E851)</f>
        <v>139596717508</v>
      </c>
      <c r="F326" s="23">
        <f t="shared" si="62"/>
        <v>2254457502781</v>
      </c>
      <c r="G326" s="24">
        <f t="shared" si="57"/>
        <v>46.042258402593362</v>
      </c>
      <c r="H326" s="22">
        <f>SUM(H327+H684+H851)</f>
        <v>115406400000</v>
      </c>
      <c r="I326" s="34">
        <f t="shared" si="58"/>
        <v>2139051102781</v>
      </c>
      <c r="J326" s="22">
        <f>SUM(J327+J684+J851)</f>
        <v>1300827434463</v>
      </c>
      <c r="K326" s="33">
        <f t="shared" si="52"/>
        <v>57.700241980980181</v>
      </c>
      <c r="L326" s="35">
        <f t="shared" si="60"/>
        <v>733173108470</v>
      </c>
      <c r="M326" s="33">
        <f t="shared" si="53"/>
        <v>32.521043646446643</v>
      </c>
      <c r="N326" s="22">
        <f>SUM(N327+N684+N851)</f>
        <v>2034000542933</v>
      </c>
      <c r="O326" s="33">
        <f t="shared" si="54"/>
        <v>90.221285627426823</v>
      </c>
      <c r="P326" s="36">
        <f t="shared" si="61"/>
        <v>220456959848</v>
      </c>
      <c r="R326" s="105">
        <f>SUM(geab:geru!E326:E326)</f>
        <v>139596712075</v>
      </c>
      <c r="S326" s="85">
        <f t="shared" si="55"/>
        <v>5433</v>
      </c>
    </row>
    <row r="327" spans="1:19" ht="39" x14ac:dyDescent="0.25">
      <c r="A327" s="63">
        <v>3311401</v>
      </c>
      <c r="B327" s="64" t="s">
        <v>283</v>
      </c>
      <c r="C327" s="30"/>
      <c r="D327" s="22">
        <f>SUM(D328+D343+D370+D424+D437+D485+D489+D507+D566+D575+D582+D591+D606+D617+D622+D671)</f>
        <v>229200847293</v>
      </c>
      <c r="E327" s="22">
        <f>SUM(E328+E343+E370+E424+E437+E485+E489+E507+E566+E575+E582+E591+E606+E617+E622+E671)</f>
        <v>133657690365</v>
      </c>
      <c r="F327" s="23">
        <f t="shared" si="62"/>
        <v>362858537658</v>
      </c>
      <c r="G327" s="24">
        <f t="shared" si="57"/>
        <v>7.410575064656566</v>
      </c>
      <c r="H327" s="22">
        <f>SUM(H328+H343+H370+H424+H437+H485+H489+H507+H566+H575+H582+H591+H606+H617+H622+H671)</f>
        <v>0</v>
      </c>
      <c r="I327" s="34">
        <f t="shared" si="58"/>
        <v>362858537658</v>
      </c>
      <c r="J327" s="22">
        <f>SUM(J328+J343+J370+J424+J437+J485+J489+J507+J566+J575+J582+J591+J606+J617+J622+J671)</f>
        <v>148473566294</v>
      </c>
      <c r="K327" s="33">
        <f t="shared" si="52"/>
        <v>40.917754685419233</v>
      </c>
      <c r="L327" s="35">
        <f t="shared" si="60"/>
        <v>182309433738</v>
      </c>
      <c r="M327" s="33">
        <f t="shared" si="53"/>
        <v>50.242564199999492</v>
      </c>
      <c r="N327" s="22">
        <f>SUM(N328+N343+N370+N424+N437+N485+N489+N507+N566+N575+N582+N591+N606+N617+N622+N671)</f>
        <v>330783000032</v>
      </c>
      <c r="O327" s="33">
        <f t="shared" si="54"/>
        <v>91.160318885418718</v>
      </c>
      <c r="P327" s="36">
        <f t="shared" si="61"/>
        <v>32075537626</v>
      </c>
      <c r="R327" s="105">
        <f>SUM(geab:geru!E327:E327)</f>
        <v>133657690365</v>
      </c>
      <c r="S327" s="85">
        <f t="shared" si="55"/>
        <v>0</v>
      </c>
    </row>
    <row r="328" spans="1:19" ht="26.25" hidden="1" x14ac:dyDescent="0.25">
      <c r="A328" s="65">
        <v>331140101</v>
      </c>
      <c r="B328" s="64" t="s">
        <v>284</v>
      </c>
      <c r="C328" s="30"/>
      <c r="D328" s="22">
        <f>SUM(D329+D333+D335+D339+D341)</f>
        <v>0</v>
      </c>
      <c r="E328" s="22">
        <f>SUM(E329+E333+E335+E339+E341)</f>
        <v>0</v>
      </c>
      <c r="F328" s="23">
        <f t="shared" si="62"/>
        <v>0</v>
      </c>
      <c r="G328" s="24">
        <f t="shared" si="57"/>
        <v>0</v>
      </c>
      <c r="H328" s="22">
        <f>SUM(H329+H333+H335+H339+H341)</f>
        <v>0</v>
      </c>
      <c r="I328" s="34">
        <f t="shared" si="58"/>
        <v>0</v>
      </c>
      <c r="J328" s="22">
        <f>SUM(J329+J333+J335+J339+J341)</f>
        <v>0</v>
      </c>
      <c r="K328" s="33">
        <f t="shared" ref="K328:K391" si="63">IF(OR(J328=0,F328=0),0,J328/F328)*100</f>
        <v>0</v>
      </c>
      <c r="L328" s="35">
        <f t="shared" si="60"/>
        <v>0</v>
      </c>
      <c r="M328" s="33">
        <f t="shared" ref="M328:M391" si="64">IF(OR(L328=0,F328=0),0,L328/F328)*100</f>
        <v>0</v>
      </c>
      <c r="N328" s="22">
        <f>SUM(N329+N333+N335+N339+N341)</f>
        <v>0</v>
      </c>
      <c r="O328" s="33">
        <f t="shared" ref="O328:O391" si="65">IF(OR(N328=0,F328=0),0,N328/F328)*100</f>
        <v>0</v>
      </c>
      <c r="P328" s="36">
        <f t="shared" si="61"/>
        <v>0</v>
      </c>
      <c r="R328" s="105">
        <f>SUM(geab:geru!E328:E328)</f>
        <v>0</v>
      </c>
      <c r="S328" s="85">
        <f t="shared" ref="S328:S391" si="66">SUM(E328-R328)</f>
        <v>0</v>
      </c>
    </row>
    <row r="329" spans="1:19" hidden="1" x14ac:dyDescent="0.25">
      <c r="A329" s="28">
        <v>3311401010735</v>
      </c>
      <c r="B329" s="39" t="s">
        <v>285</v>
      </c>
      <c r="C329" s="30"/>
      <c r="D329" s="31">
        <f>SUM(D330:D332)</f>
        <v>0</v>
      </c>
      <c r="E329" s="31">
        <f>SUM(E330:E332)</f>
        <v>0</v>
      </c>
      <c r="F329" s="32">
        <f t="shared" si="62"/>
        <v>0</v>
      </c>
      <c r="G329" s="33">
        <f t="shared" ref="G329:G392" si="67">IF(OR(F329=0,F$7=0),0,F329/F$7)*100</f>
        <v>0</v>
      </c>
      <c r="H329" s="31">
        <f>SUM(H330:H332)</f>
        <v>0</v>
      </c>
      <c r="I329" s="34">
        <f t="shared" ref="I329:I392" si="68">SUM(F329-H329)</f>
        <v>0</v>
      </c>
      <c r="J329" s="31">
        <f>SUM(J330:J332)</f>
        <v>0</v>
      </c>
      <c r="K329" s="33">
        <f t="shared" si="63"/>
        <v>0</v>
      </c>
      <c r="L329" s="35">
        <f t="shared" si="60"/>
        <v>0</v>
      </c>
      <c r="M329" s="33">
        <f t="shared" si="64"/>
        <v>0</v>
      </c>
      <c r="N329" s="31">
        <f>SUM(N330:N332)</f>
        <v>0</v>
      </c>
      <c r="O329" s="33">
        <f t="shared" si="65"/>
        <v>0</v>
      </c>
      <c r="P329" s="36">
        <f t="shared" si="61"/>
        <v>0</v>
      </c>
      <c r="R329" s="105">
        <f>SUM(geab:geru!E329:E329)</f>
        <v>0</v>
      </c>
      <c r="S329" s="85">
        <f t="shared" si="66"/>
        <v>0</v>
      </c>
    </row>
    <row r="330" spans="1:19" ht="26.25" hidden="1" x14ac:dyDescent="0.25">
      <c r="A330" s="28">
        <v>3311401010735100</v>
      </c>
      <c r="B330" s="39" t="s">
        <v>286</v>
      </c>
      <c r="C330" s="30"/>
      <c r="D330" s="105">
        <f>SUM(geab:geru!D330:D330)</f>
        <v>0</v>
      </c>
      <c r="E330" s="105">
        <f>SUM(geab:geru!E330:E330)</f>
        <v>0</v>
      </c>
      <c r="F330" s="32">
        <f t="shared" si="62"/>
        <v>0</v>
      </c>
      <c r="G330" s="33">
        <f t="shared" si="67"/>
        <v>0</v>
      </c>
      <c r="H330" s="105">
        <f>SUM(geab:geru!H330:H330)</f>
        <v>0</v>
      </c>
      <c r="I330" s="34">
        <f t="shared" si="68"/>
        <v>0</v>
      </c>
      <c r="J330" s="105">
        <f>SUM(geab:geru!J330:J330)</f>
        <v>0</v>
      </c>
      <c r="K330" s="33">
        <f t="shared" si="63"/>
        <v>0</v>
      </c>
      <c r="L330" s="35">
        <f t="shared" si="60"/>
        <v>0</v>
      </c>
      <c r="M330" s="33">
        <f t="shared" si="64"/>
        <v>0</v>
      </c>
      <c r="N330" s="105">
        <f>SUM(geab:geru!N330:N330)</f>
        <v>0</v>
      </c>
      <c r="O330" s="33">
        <f t="shared" si="65"/>
        <v>0</v>
      </c>
      <c r="P330" s="36">
        <f t="shared" si="61"/>
        <v>0</v>
      </c>
      <c r="R330" s="105">
        <f>SUM(geab:geru!E330:E330)</f>
        <v>0</v>
      </c>
      <c r="S330" s="85">
        <f t="shared" si="66"/>
        <v>0</v>
      </c>
    </row>
    <row r="331" spans="1:19" ht="26.25" hidden="1" x14ac:dyDescent="0.25">
      <c r="A331" s="28">
        <v>3311401010735100</v>
      </c>
      <c r="B331" s="39" t="s">
        <v>287</v>
      </c>
      <c r="C331" s="30"/>
      <c r="D331" s="105">
        <f>SUM(geab:geru!D331:D331)</f>
        <v>0</v>
      </c>
      <c r="E331" s="105">
        <f>SUM(geab:geru!E331:E331)</f>
        <v>0</v>
      </c>
      <c r="F331" s="32">
        <f t="shared" si="62"/>
        <v>0</v>
      </c>
      <c r="G331" s="33">
        <f t="shared" si="67"/>
        <v>0</v>
      </c>
      <c r="H331" s="105">
        <f>SUM(geab:geru!H331:H331)</f>
        <v>0</v>
      </c>
      <c r="I331" s="34">
        <f t="shared" si="68"/>
        <v>0</v>
      </c>
      <c r="J331" s="105">
        <f>SUM(geab:geru!J331:J331)</f>
        <v>0</v>
      </c>
      <c r="K331" s="33">
        <f t="shared" si="63"/>
        <v>0</v>
      </c>
      <c r="L331" s="35">
        <f t="shared" si="60"/>
        <v>0</v>
      </c>
      <c r="M331" s="33">
        <f t="shared" si="64"/>
        <v>0</v>
      </c>
      <c r="N331" s="105">
        <f>SUM(geab:geru!N331:N331)</f>
        <v>0</v>
      </c>
      <c r="O331" s="33">
        <f t="shared" si="65"/>
        <v>0</v>
      </c>
      <c r="P331" s="36">
        <f t="shared" si="61"/>
        <v>0</v>
      </c>
      <c r="R331" s="105">
        <f>SUM(geab:geru!E331:E331)</f>
        <v>0</v>
      </c>
      <c r="S331" s="85">
        <f t="shared" si="66"/>
        <v>0</v>
      </c>
    </row>
    <row r="332" spans="1:19" ht="26.25" hidden="1" x14ac:dyDescent="0.25">
      <c r="A332" s="28">
        <v>3311401010735100</v>
      </c>
      <c r="B332" s="39" t="s">
        <v>288</v>
      </c>
      <c r="C332" s="30"/>
      <c r="D332" s="105">
        <f>SUM(geab:geru!D332:D332)</f>
        <v>0</v>
      </c>
      <c r="E332" s="105">
        <f>SUM(geab:geru!E332:E332)</f>
        <v>0</v>
      </c>
      <c r="F332" s="32">
        <f t="shared" si="62"/>
        <v>0</v>
      </c>
      <c r="G332" s="33">
        <f t="shared" si="67"/>
        <v>0</v>
      </c>
      <c r="H332" s="105">
        <f>SUM(geab:geru!H332:H332)</f>
        <v>0</v>
      </c>
      <c r="I332" s="34">
        <f t="shared" si="68"/>
        <v>0</v>
      </c>
      <c r="J332" s="105">
        <f>SUM(geab:geru!J332:J332)</f>
        <v>0</v>
      </c>
      <c r="K332" s="33">
        <f t="shared" si="63"/>
        <v>0</v>
      </c>
      <c r="L332" s="35">
        <f t="shared" si="60"/>
        <v>0</v>
      </c>
      <c r="M332" s="33">
        <f t="shared" si="64"/>
        <v>0</v>
      </c>
      <c r="N332" s="105">
        <f>SUM(geab:geru!N332:N332)</f>
        <v>0</v>
      </c>
      <c r="O332" s="33">
        <f t="shared" si="65"/>
        <v>0</v>
      </c>
      <c r="P332" s="36">
        <f t="shared" si="61"/>
        <v>0</v>
      </c>
      <c r="R332" s="105">
        <f>SUM(geab:geru!E332:E332)</f>
        <v>0</v>
      </c>
      <c r="S332" s="85">
        <f t="shared" si="66"/>
        <v>0</v>
      </c>
    </row>
    <row r="333" spans="1:19" hidden="1" x14ac:dyDescent="0.25">
      <c r="A333" s="28">
        <v>3311401010739</v>
      </c>
      <c r="B333" s="39" t="s">
        <v>289</v>
      </c>
      <c r="C333" s="30"/>
      <c r="D333" s="31">
        <f>SUM(D334)</f>
        <v>0</v>
      </c>
      <c r="E333" s="31">
        <f>SUM(E334)</f>
        <v>0</v>
      </c>
      <c r="F333" s="32">
        <f t="shared" si="62"/>
        <v>0</v>
      </c>
      <c r="G333" s="33">
        <f t="shared" si="67"/>
        <v>0</v>
      </c>
      <c r="H333" s="31">
        <f>SUM(H334)</f>
        <v>0</v>
      </c>
      <c r="I333" s="34">
        <f t="shared" si="68"/>
        <v>0</v>
      </c>
      <c r="J333" s="31">
        <f>SUM(J334)</f>
        <v>0</v>
      </c>
      <c r="K333" s="33">
        <f t="shared" si="63"/>
        <v>0</v>
      </c>
      <c r="L333" s="35">
        <f t="shared" si="60"/>
        <v>0</v>
      </c>
      <c r="M333" s="33">
        <f t="shared" si="64"/>
        <v>0</v>
      </c>
      <c r="N333" s="31">
        <f>SUM(N334)</f>
        <v>0</v>
      </c>
      <c r="O333" s="33">
        <f t="shared" si="65"/>
        <v>0</v>
      </c>
      <c r="P333" s="36">
        <f t="shared" si="61"/>
        <v>0</v>
      </c>
      <c r="R333" s="105">
        <f>SUM(geab:geru!E333:E333)</f>
        <v>0</v>
      </c>
      <c r="S333" s="85">
        <f t="shared" si="66"/>
        <v>0</v>
      </c>
    </row>
    <row r="334" spans="1:19" hidden="1" x14ac:dyDescent="0.25">
      <c r="A334" s="28">
        <v>3311401010739100</v>
      </c>
      <c r="B334" s="39" t="s">
        <v>290</v>
      </c>
      <c r="C334" s="30"/>
      <c r="D334" s="105">
        <f>SUM(geab:geru!D334:D334)</f>
        <v>0</v>
      </c>
      <c r="E334" s="105">
        <f>SUM(geab:geru!E334:E334)</f>
        <v>0</v>
      </c>
      <c r="F334" s="32">
        <f t="shared" si="62"/>
        <v>0</v>
      </c>
      <c r="G334" s="33">
        <f t="shared" si="67"/>
        <v>0</v>
      </c>
      <c r="H334" s="105">
        <f>SUM(geab:geru!H334:H334)</f>
        <v>0</v>
      </c>
      <c r="I334" s="34">
        <f t="shared" si="68"/>
        <v>0</v>
      </c>
      <c r="J334" s="105">
        <f>SUM(geab:geru!J334:J334)</f>
        <v>0</v>
      </c>
      <c r="K334" s="33">
        <f t="shared" si="63"/>
        <v>0</v>
      </c>
      <c r="L334" s="35">
        <f t="shared" si="60"/>
        <v>0</v>
      </c>
      <c r="M334" s="33">
        <f t="shared" si="64"/>
        <v>0</v>
      </c>
      <c r="N334" s="105">
        <f>SUM(geab:geru!N334:N334)</f>
        <v>0</v>
      </c>
      <c r="O334" s="33">
        <f t="shared" si="65"/>
        <v>0</v>
      </c>
      <c r="P334" s="36">
        <f t="shared" si="61"/>
        <v>0</v>
      </c>
      <c r="R334" s="105">
        <f>SUM(geab:geru!E334:E334)</f>
        <v>0</v>
      </c>
      <c r="S334" s="85">
        <f t="shared" si="66"/>
        <v>0</v>
      </c>
    </row>
    <row r="335" spans="1:19" ht="26.25" hidden="1" x14ac:dyDescent="0.25">
      <c r="A335" s="28">
        <v>3311401010901</v>
      </c>
      <c r="B335" s="39" t="s">
        <v>291</v>
      </c>
      <c r="C335" s="30"/>
      <c r="D335" s="31">
        <f>SUM(D336:D338)</f>
        <v>0</v>
      </c>
      <c r="E335" s="31">
        <f>SUM(E336:E338)</f>
        <v>0</v>
      </c>
      <c r="F335" s="32">
        <f t="shared" si="62"/>
        <v>0</v>
      </c>
      <c r="G335" s="33">
        <f t="shared" si="67"/>
        <v>0</v>
      </c>
      <c r="H335" s="31">
        <f>SUM(H336:H338)</f>
        <v>0</v>
      </c>
      <c r="I335" s="34">
        <f t="shared" si="68"/>
        <v>0</v>
      </c>
      <c r="J335" s="31">
        <f>SUM(J336:J338)</f>
        <v>0</v>
      </c>
      <c r="K335" s="33">
        <f t="shared" si="63"/>
        <v>0</v>
      </c>
      <c r="L335" s="35">
        <f t="shared" si="60"/>
        <v>0</v>
      </c>
      <c r="M335" s="33">
        <f t="shared" si="64"/>
        <v>0</v>
      </c>
      <c r="N335" s="31">
        <f>SUM(N336:N338)</f>
        <v>0</v>
      </c>
      <c r="O335" s="33">
        <f t="shared" si="65"/>
        <v>0</v>
      </c>
      <c r="P335" s="36">
        <f t="shared" si="61"/>
        <v>0</v>
      </c>
      <c r="R335" s="105">
        <f>SUM(geab:geru!E335:E335)</f>
        <v>0</v>
      </c>
      <c r="S335" s="85">
        <f t="shared" si="66"/>
        <v>0</v>
      </c>
    </row>
    <row r="336" spans="1:19" ht="26.25" hidden="1" x14ac:dyDescent="0.25">
      <c r="A336" s="28">
        <v>3311401010901100</v>
      </c>
      <c r="B336" s="39" t="s">
        <v>291</v>
      </c>
      <c r="C336" s="30"/>
      <c r="D336" s="105">
        <f>SUM(geab:geru!D336:D336)</f>
        <v>0</v>
      </c>
      <c r="E336" s="105">
        <f>SUM(geab:geru!E336:E336)</f>
        <v>0</v>
      </c>
      <c r="F336" s="32">
        <f t="shared" si="62"/>
        <v>0</v>
      </c>
      <c r="G336" s="33">
        <f t="shared" si="67"/>
        <v>0</v>
      </c>
      <c r="H336" s="105">
        <f>SUM(geab:geru!H336:H336)</f>
        <v>0</v>
      </c>
      <c r="I336" s="34">
        <f t="shared" si="68"/>
        <v>0</v>
      </c>
      <c r="J336" s="105">
        <f>SUM(geab:geru!J336:J336)</f>
        <v>0</v>
      </c>
      <c r="K336" s="33">
        <f t="shared" si="63"/>
        <v>0</v>
      </c>
      <c r="L336" s="35">
        <f t="shared" ref="L336:L399" si="69">SUM(N336-J336)</f>
        <v>0</v>
      </c>
      <c r="M336" s="33">
        <f t="shared" si="64"/>
        <v>0</v>
      </c>
      <c r="N336" s="105">
        <f>SUM(geab:geru!N336:N336)</f>
        <v>0</v>
      </c>
      <c r="O336" s="33">
        <f t="shared" si="65"/>
        <v>0</v>
      </c>
      <c r="P336" s="36">
        <f t="shared" ref="P336:P399" si="70">SUM(F336-N336)</f>
        <v>0</v>
      </c>
      <c r="R336" s="105">
        <f>SUM(geab:geru!E336:E336)</f>
        <v>0</v>
      </c>
      <c r="S336" s="85">
        <f t="shared" si="66"/>
        <v>0</v>
      </c>
    </row>
    <row r="337" spans="1:19" ht="26.25" hidden="1" x14ac:dyDescent="0.25">
      <c r="A337" s="28">
        <v>3311401010901100</v>
      </c>
      <c r="B337" s="39" t="s">
        <v>291</v>
      </c>
      <c r="C337" s="30"/>
      <c r="D337" s="105">
        <f>SUM(geab:geru!D337:D337)</f>
        <v>0</v>
      </c>
      <c r="E337" s="105">
        <f>SUM(geab:geru!E337:E337)</f>
        <v>0</v>
      </c>
      <c r="F337" s="32">
        <f t="shared" si="62"/>
        <v>0</v>
      </c>
      <c r="G337" s="33">
        <f t="shared" si="67"/>
        <v>0</v>
      </c>
      <c r="H337" s="105">
        <f>SUM(geab:geru!H337:H337)</f>
        <v>0</v>
      </c>
      <c r="I337" s="34">
        <f t="shared" si="68"/>
        <v>0</v>
      </c>
      <c r="J337" s="105">
        <f>SUM(geab:geru!J337:J337)</f>
        <v>0</v>
      </c>
      <c r="K337" s="33">
        <f t="shared" si="63"/>
        <v>0</v>
      </c>
      <c r="L337" s="35">
        <f t="shared" si="69"/>
        <v>0</v>
      </c>
      <c r="M337" s="33">
        <f t="shared" si="64"/>
        <v>0</v>
      </c>
      <c r="N337" s="105">
        <f>SUM(geab:geru!N337:N337)</f>
        <v>0</v>
      </c>
      <c r="O337" s="33">
        <f t="shared" si="65"/>
        <v>0</v>
      </c>
      <c r="P337" s="36">
        <f t="shared" si="70"/>
        <v>0</v>
      </c>
      <c r="R337" s="105">
        <f>SUM(geab:geru!E337:E337)</f>
        <v>0</v>
      </c>
      <c r="S337" s="85">
        <f t="shared" si="66"/>
        <v>0</v>
      </c>
    </row>
    <row r="338" spans="1:19" ht="26.25" hidden="1" x14ac:dyDescent="0.25">
      <c r="A338" s="28">
        <v>3311401010901100</v>
      </c>
      <c r="B338" s="39" t="s">
        <v>291</v>
      </c>
      <c r="C338" s="30"/>
      <c r="D338" s="105">
        <f>SUM(geab:geru!D338:D338)</f>
        <v>0</v>
      </c>
      <c r="E338" s="105">
        <f>SUM(geab:geru!E338:E338)</f>
        <v>0</v>
      </c>
      <c r="F338" s="32">
        <f t="shared" si="62"/>
        <v>0</v>
      </c>
      <c r="G338" s="33">
        <f t="shared" si="67"/>
        <v>0</v>
      </c>
      <c r="H338" s="105">
        <f>SUM(geab:geru!H338:H338)</f>
        <v>0</v>
      </c>
      <c r="I338" s="34">
        <f t="shared" si="68"/>
        <v>0</v>
      </c>
      <c r="J338" s="105">
        <f>SUM(geab:geru!J338:J338)</f>
        <v>0</v>
      </c>
      <c r="K338" s="33">
        <f t="shared" si="63"/>
        <v>0</v>
      </c>
      <c r="L338" s="35">
        <f t="shared" si="69"/>
        <v>0</v>
      </c>
      <c r="M338" s="33">
        <f t="shared" si="64"/>
        <v>0</v>
      </c>
      <c r="N338" s="105">
        <f>SUM(geab:geru!N338:N338)</f>
        <v>0</v>
      </c>
      <c r="O338" s="33">
        <f t="shared" si="65"/>
        <v>0</v>
      </c>
      <c r="P338" s="36">
        <f t="shared" si="70"/>
        <v>0</v>
      </c>
      <c r="R338" s="105">
        <f>SUM(geab:geru!E338:E338)</f>
        <v>0</v>
      </c>
      <c r="S338" s="85">
        <f t="shared" si="66"/>
        <v>0</v>
      </c>
    </row>
    <row r="339" spans="1:19" ht="26.25" hidden="1" x14ac:dyDescent="0.25">
      <c r="A339" s="65">
        <v>3311401010914</v>
      </c>
      <c r="B339" s="66" t="s">
        <v>292</v>
      </c>
      <c r="C339" s="30"/>
      <c r="D339" s="31">
        <f>SUM(D340)</f>
        <v>0</v>
      </c>
      <c r="E339" s="31">
        <f>SUM(E340)</f>
        <v>0</v>
      </c>
      <c r="F339" s="32">
        <f t="shared" si="62"/>
        <v>0</v>
      </c>
      <c r="G339" s="33">
        <f t="shared" si="67"/>
        <v>0</v>
      </c>
      <c r="H339" s="31">
        <f>SUM(H340)</f>
        <v>0</v>
      </c>
      <c r="I339" s="34">
        <f t="shared" si="68"/>
        <v>0</v>
      </c>
      <c r="J339" s="31">
        <f>SUM(J340)</f>
        <v>0</v>
      </c>
      <c r="K339" s="33">
        <f t="shared" si="63"/>
        <v>0</v>
      </c>
      <c r="L339" s="35">
        <f t="shared" si="69"/>
        <v>0</v>
      </c>
      <c r="M339" s="33">
        <f t="shared" si="64"/>
        <v>0</v>
      </c>
      <c r="N339" s="31">
        <f>SUM(N340)</f>
        <v>0</v>
      </c>
      <c r="O339" s="33">
        <f t="shared" si="65"/>
        <v>0</v>
      </c>
      <c r="P339" s="36">
        <f t="shared" si="70"/>
        <v>0</v>
      </c>
      <c r="R339" s="105">
        <f>SUM(geab:geru!E339:E339)</f>
        <v>0</v>
      </c>
      <c r="S339" s="85">
        <f t="shared" si="66"/>
        <v>0</v>
      </c>
    </row>
    <row r="340" spans="1:19" ht="26.25" hidden="1" x14ac:dyDescent="0.25">
      <c r="A340" s="65">
        <v>3311401010914100</v>
      </c>
      <c r="B340" s="66" t="s">
        <v>292</v>
      </c>
      <c r="C340" s="30"/>
      <c r="D340" s="105">
        <f>SUM(geab:geru!D340:D340)</f>
        <v>0</v>
      </c>
      <c r="E340" s="105">
        <f>SUM(geab:geru!E340:E340)</f>
        <v>0</v>
      </c>
      <c r="F340" s="32">
        <f t="shared" si="62"/>
        <v>0</v>
      </c>
      <c r="G340" s="33">
        <f t="shared" si="67"/>
        <v>0</v>
      </c>
      <c r="H340" s="105">
        <f>SUM(geab:geru!H340:H340)</f>
        <v>0</v>
      </c>
      <c r="I340" s="34">
        <f t="shared" si="68"/>
        <v>0</v>
      </c>
      <c r="J340" s="105">
        <f>SUM(geab:geru!J340:J340)</f>
        <v>0</v>
      </c>
      <c r="K340" s="33">
        <f t="shared" si="63"/>
        <v>0</v>
      </c>
      <c r="L340" s="35">
        <f t="shared" si="69"/>
        <v>0</v>
      </c>
      <c r="M340" s="33">
        <f t="shared" si="64"/>
        <v>0</v>
      </c>
      <c r="N340" s="105">
        <f>SUM(geab:geru!N340:N340)</f>
        <v>0</v>
      </c>
      <c r="O340" s="33">
        <f t="shared" si="65"/>
        <v>0</v>
      </c>
      <c r="P340" s="36">
        <f t="shared" si="70"/>
        <v>0</v>
      </c>
      <c r="R340" s="105">
        <f>SUM(geab:geru!E340:E340)</f>
        <v>0</v>
      </c>
      <c r="S340" s="85">
        <f t="shared" si="66"/>
        <v>0</v>
      </c>
    </row>
    <row r="341" spans="1:19" hidden="1" x14ac:dyDescent="0.25">
      <c r="A341" s="28">
        <v>3311401010926</v>
      </c>
      <c r="B341" s="39" t="s">
        <v>293</v>
      </c>
      <c r="C341" s="30"/>
      <c r="D341" s="31">
        <f>SUM(D342)</f>
        <v>0</v>
      </c>
      <c r="E341" s="31">
        <f>SUM(E342)</f>
        <v>0</v>
      </c>
      <c r="F341" s="32">
        <f t="shared" si="62"/>
        <v>0</v>
      </c>
      <c r="G341" s="33">
        <f t="shared" si="67"/>
        <v>0</v>
      </c>
      <c r="H341" s="31">
        <f>SUM(H342)</f>
        <v>0</v>
      </c>
      <c r="I341" s="34">
        <f t="shared" si="68"/>
        <v>0</v>
      </c>
      <c r="J341" s="31">
        <f>SUM(J342)</f>
        <v>0</v>
      </c>
      <c r="K341" s="33">
        <f t="shared" si="63"/>
        <v>0</v>
      </c>
      <c r="L341" s="35">
        <f t="shared" si="69"/>
        <v>0</v>
      </c>
      <c r="M341" s="33">
        <f t="shared" si="64"/>
        <v>0</v>
      </c>
      <c r="N341" s="31">
        <f>SUM(N342)</f>
        <v>0</v>
      </c>
      <c r="O341" s="33">
        <f t="shared" si="65"/>
        <v>0</v>
      </c>
      <c r="P341" s="36">
        <f t="shared" si="70"/>
        <v>0</v>
      </c>
      <c r="R341" s="105">
        <f>SUM(geab:geru!E341:E341)</f>
        <v>0</v>
      </c>
      <c r="S341" s="85">
        <f t="shared" si="66"/>
        <v>0</v>
      </c>
    </row>
    <row r="342" spans="1:19" hidden="1" x14ac:dyDescent="0.25">
      <c r="A342" s="28">
        <v>3311401010926100</v>
      </c>
      <c r="B342" s="39" t="s">
        <v>294</v>
      </c>
      <c r="C342" s="30"/>
      <c r="D342" s="105">
        <f>SUM(geab:geru!D342:D342)</f>
        <v>0</v>
      </c>
      <c r="E342" s="105">
        <f>SUM(geab:geru!E342:E342)</f>
        <v>0</v>
      </c>
      <c r="F342" s="32">
        <f t="shared" si="62"/>
        <v>0</v>
      </c>
      <c r="G342" s="33">
        <f t="shared" si="67"/>
        <v>0</v>
      </c>
      <c r="H342" s="105">
        <f>SUM(geab:geru!H342:H342)</f>
        <v>0</v>
      </c>
      <c r="I342" s="34">
        <f t="shared" si="68"/>
        <v>0</v>
      </c>
      <c r="J342" s="105">
        <f>SUM(geab:geru!J342:J342)</f>
        <v>0</v>
      </c>
      <c r="K342" s="33">
        <f t="shared" si="63"/>
        <v>0</v>
      </c>
      <c r="L342" s="35">
        <f t="shared" si="69"/>
        <v>0</v>
      </c>
      <c r="M342" s="33">
        <f t="shared" si="64"/>
        <v>0</v>
      </c>
      <c r="N342" s="105">
        <f>SUM(geab:geru!N342:N342)</f>
        <v>0</v>
      </c>
      <c r="O342" s="33">
        <f t="shared" si="65"/>
        <v>0</v>
      </c>
      <c r="P342" s="36">
        <f t="shared" si="70"/>
        <v>0</v>
      </c>
      <c r="R342" s="105">
        <f>SUM(geab:geru!E342:E342)</f>
        <v>0</v>
      </c>
      <c r="S342" s="85">
        <f t="shared" si="66"/>
        <v>0</v>
      </c>
    </row>
    <row r="343" spans="1:19" ht="26.25" hidden="1" x14ac:dyDescent="0.25">
      <c r="A343" s="65">
        <v>331140102</v>
      </c>
      <c r="B343" s="66" t="s">
        <v>295</v>
      </c>
      <c r="C343" s="30"/>
      <c r="D343" s="31">
        <f>SUM(D344+D346+D348+D350+D352+D354+D356+D358+D360+D362+D364+D366+D368)</f>
        <v>0</v>
      </c>
      <c r="E343" s="31">
        <f>SUM(E344+E346+E348+E350+E352+E354+E356+E358+E360+E362+E364+E366+E368)</f>
        <v>0</v>
      </c>
      <c r="F343" s="32">
        <f t="shared" si="62"/>
        <v>0</v>
      </c>
      <c r="G343" s="33">
        <f t="shared" si="67"/>
        <v>0</v>
      </c>
      <c r="H343" s="31">
        <f>SUM(H344+H346+H348+H350+H352+H354+H356+H358+H360+H362+H364+H366+H368)</f>
        <v>0</v>
      </c>
      <c r="I343" s="34">
        <f t="shared" si="68"/>
        <v>0</v>
      </c>
      <c r="J343" s="31">
        <f>SUM(J344+J346+J348+J350+J352+J354+J356+J358+J360+J362+J364+J366+J368)</f>
        <v>0</v>
      </c>
      <c r="K343" s="33">
        <f t="shared" si="63"/>
        <v>0</v>
      </c>
      <c r="L343" s="35">
        <f t="shared" si="69"/>
        <v>0</v>
      </c>
      <c r="M343" s="33">
        <f t="shared" si="64"/>
        <v>0</v>
      </c>
      <c r="N343" s="31">
        <f>SUM(N344+N346+N348+N350+N352+N354+N356+N358+N360+N362+N364+N366+N368)</f>
        <v>0</v>
      </c>
      <c r="O343" s="33">
        <f t="shared" si="65"/>
        <v>0</v>
      </c>
      <c r="P343" s="36">
        <f t="shared" si="70"/>
        <v>0</v>
      </c>
      <c r="R343" s="105">
        <f>SUM(geab:geru!E343:E343)</f>
        <v>0</v>
      </c>
      <c r="S343" s="85">
        <f t="shared" si="66"/>
        <v>0</v>
      </c>
    </row>
    <row r="344" spans="1:19" hidden="1" x14ac:dyDescent="0.25">
      <c r="A344" s="65">
        <v>3311401020869</v>
      </c>
      <c r="B344" s="66" t="s">
        <v>296</v>
      </c>
      <c r="C344" s="30"/>
      <c r="D344" s="31">
        <f>SUM(D345)</f>
        <v>0</v>
      </c>
      <c r="E344" s="31">
        <f>SUM(E345)</f>
        <v>0</v>
      </c>
      <c r="F344" s="32">
        <f t="shared" si="62"/>
        <v>0</v>
      </c>
      <c r="G344" s="33">
        <f t="shared" si="67"/>
        <v>0</v>
      </c>
      <c r="H344" s="31">
        <f>SUM(H345)</f>
        <v>0</v>
      </c>
      <c r="I344" s="34">
        <f t="shared" si="68"/>
        <v>0</v>
      </c>
      <c r="J344" s="31">
        <f>SUM(J345)</f>
        <v>0</v>
      </c>
      <c r="K344" s="33">
        <f t="shared" si="63"/>
        <v>0</v>
      </c>
      <c r="L344" s="35">
        <f t="shared" si="69"/>
        <v>0</v>
      </c>
      <c r="M344" s="33">
        <f t="shared" si="64"/>
        <v>0</v>
      </c>
      <c r="N344" s="31">
        <f>SUM(N345)</f>
        <v>0</v>
      </c>
      <c r="O344" s="33">
        <f t="shared" si="65"/>
        <v>0</v>
      </c>
      <c r="P344" s="36">
        <f t="shared" si="70"/>
        <v>0</v>
      </c>
      <c r="R344" s="105">
        <f>SUM(geab:geru!E344:E344)</f>
        <v>0</v>
      </c>
      <c r="S344" s="85">
        <f t="shared" si="66"/>
        <v>0</v>
      </c>
    </row>
    <row r="345" spans="1:19" hidden="1" x14ac:dyDescent="0.25">
      <c r="A345" s="65">
        <v>3311401020869100</v>
      </c>
      <c r="B345" s="66" t="s">
        <v>297</v>
      </c>
      <c r="C345" s="30"/>
      <c r="D345" s="105">
        <f>SUM(geab:geru!D345:D345)</f>
        <v>0</v>
      </c>
      <c r="E345" s="105">
        <f>SUM(geab:geru!E345:E345)</f>
        <v>0</v>
      </c>
      <c r="F345" s="32">
        <f t="shared" si="62"/>
        <v>0</v>
      </c>
      <c r="G345" s="33">
        <f t="shared" si="67"/>
        <v>0</v>
      </c>
      <c r="H345" s="105">
        <f>SUM(geab:geru!H345:H345)</f>
        <v>0</v>
      </c>
      <c r="I345" s="34">
        <f t="shared" si="68"/>
        <v>0</v>
      </c>
      <c r="J345" s="105">
        <f>SUM(geab:geru!J345:J345)</f>
        <v>0</v>
      </c>
      <c r="K345" s="33">
        <f t="shared" si="63"/>
        <v>0</v>
      </c>
      <c r="L345" s="35">
        <f t="shared" si="69"/>
        <v>0</v>
      </c>
      <c r="M345" s="33">
        <f t="shared" si="64"/>
        <v>0</v>
      </c>
      <c r="N345" s="105">
        <f>SUM(geab:geru!N345:N345)</f>
        <v>0</v>
      </c>
      <c r="O345" s="33">
        <f t="shared" si="65"/>
        <v>0</v>
      </c>
      <c r="P345" s="36">
        <f t="shared" si="70"/>
        <v>0</v>
      </c>
      <c r="R345" s="105">
        <f>SUM(geab:geru!E345:E345)</f>
        <v>0</v>
      </c>
      <c r="S345" s="85">
        <f t="shared" si="66"/>
        <v>0</v>
      </c>
    </row>
    <row r="346" spans="1:19" hidden="1" x14ac:dyDescent="0.25">
      <c r="A346" s="65">
        <v>3311401020872</v>
      </c>
      <c r="B346" s="66" t="s">
        <v>298</v>
      </c>
      <c r="C346" s="30"/>
      <c r="D346" s="31">
        <f>SUM(D347)</f>
        <v>0</v>
      </c>
      <c r="E346" s="31">
        <f>SUM(E347)</f>
        <v>0</v>
      </c>
      <c r="F346" s="32">
        <f t="shared" si="62"/>
        <v>0</v>
      </c>
      <c r="G346" s="33">
        <f t="shared" si="67"/>
        <v>0</v>
      </c>
      <c r="H346" s="31">
        <f>SUM(H347)</f>
        <v>0</v>
      </c>
      <c r="I346" s="34">
        <f t="shared" si="68"/>
        <v>0</v>
      </c>
      <c r="J346" s="31">
        <f>SUM(J347)</f>
        <v>0</v>
      </c>
      <c r="K346" s="33">
        <f t="shared" si="63"/>
        <v>0</v>
      </c>
      <c r="L346" s="35">
        <f t="shared" si="69"/>
        <v>0</v>
      </c>
      <c r="M346" s="33">
        <f t="shared" si="64"/>
        <v>0</v>
      </c>
      <c r="N346" s="31">
        <f>SUM(N347)</f>
        <v>0</v>
      </c>
      <c r="O346" s="33">
        <f t="shared" si="65"/>
        <v>0</v>
      </c>
      <c r="P346" s="36">
        <f t="shared" si="70"/>
        <v>0</v>
      </c>
      <c r="R346" s="105">
        <f>SUM(geab:geru!E346:E346)</f>
        <v>0</v>
      </c>
      <c r="S346" s="85">
        <f t="shared" si="66"/>
        <v>0</v>
      </c>
    </row>
    <row r="347" spans="1:19" hidden="1" x14ac:dyDescent="0.25">
      <c r="A347" s="65">
        <v>3311401020872100</v>
      </c>
      <c r="B347" s="66" t="s">
        <v>299</v>
      </c>
      <c r="C347" s="30"/>
      <c r="D347" s="105">
        <f>SUM(geab:geru!D347:D347)</f>
        <v>0</v>
      </c>
      <c r="E347" s="105">
        <f>SUM(geab:geru!E347:E347)</f>
        <v>0</v>
      </c>
      <c r="F347" s="32">
        <f t="shared" si="62"/>
        <v>0</v>
      </c>
      <c r="G347" s="33">
        <f t="shared" si="67"/>
        <v>0</v>
      </c>
      <c r="H347" s="105">
        <f>SUM(geab:geru!H347:H347)</f>
        <v>0</v>
      </c>
      <c r="I347" s="34">
        <f t="shared" si="68"/>
        <v>0</v>
      </c>
      <c r="J347" s="105">
        <f>SUM(geab:geru!J347:J347)</f>
        <v>0</v>
      </c>
      <c r="K347" s="33">
        <f t="shared" si="63"/>
        <v>0</v>
      </c>
      <c r="L347" s="35">
        <f t="shared" si="69"/>
        <v>0</v>
      </c>
      <c r="M347" s="33">
        <f t="shared" si="64"/>
        <v>0</v>
      </c>
      <c r="N347" s="105">
        <f>SUM(geab:geru!N347:N347)</f>
        <v>0</v>
      </c>
      <c r="O347" s="33">
        <f t="shared" si="65"/>
        <v>0</v>
      </c>
      <c r="P347" s="36">
        <f t="shared" si="70"/>
        <v>0</v>
      </c>
      <c r="R347" s="105">
        <f>SUM(geab:geru!E347:E347)</f>
        <v>0</v>
      </c>
      <c r="S347" s="85">
        <f t="shared" si="66"/>
        <v>0</v>
      </c>
    </row>
    <row r="348" spans="1:19" hidden="1" x14ac:dyDescent="0.25">
      <c r="A348" s="65">
        <v>3311401020874</v>
      </c>
      <c r="B348" s="66" t="s">
        <v>300</v>
      </c>
      <c r="C348" s="30"/>
      <c r="D348" s="31">
        <f>SUM(D349)</f>
        <v>0</v>
      </c>
      <c r="E348" s="31">
        <f>SUM(E349)</f>
        <v>0</v>
      </c>
      <c r="F348" s="32">
        <f t="shared" si="62"/>
        <v>0</v>
      </c>
      <c r="G348" s="33">
        <f t="shared" si="67"/>
        <v>0</v>
      </c>
      <c r="H348" s="31">
        <f>SUM(H349)</f>
        <v>0</v>
      </c>
      <c r="I348" s="34">
        <f t="shared" si="68"/>
        <v>0</v>
      </c>
      <c r="J348" s="31">
        <f>SUM(J349)</f>
        <v>0</v>
      </c>
      <c r="K348" s="33">
        <f t="shared" si="63"/>
        <v>0</v>
      </c>
      <c r="L348" s="35">
        <f t="shared" si="69"/>
        <v>0</v>
      </c>
      <c r="M348" s="33">
        <f t="shared" si="64"/>
        <v>0</v>
      </c>
      <c r="N348" s="31">
        <f>SUM(N349)</f>
        <v>0</v>
      </c>
      <c r="O348" s="33">
        <f t="shared" si="65"/>
        <v>0</v>
      </c>
      <c r="P348" s="36">
        <f t="shared" si="70"/>
        <v>0</v>
      </c>
      <c r="R348" s="105">
        <f>SUM(geab:geru!E348:E348)</f>
        <v>0</v>
      </c>
      <c r="S348" s="85">
        <f t="shared" si="66"/>
        <v>0</v>
      </c>
    </row>
    <row r="349" spans="1:19" hidden="1" x14ac:dyDescent="0.25">
      <c r="A349" s="65">
        <v>3311401020874100</v>
      </c>
      <c r="B349" s="66" t="s">
        <v>301</v>
      </c>
      <c r="C349" s="30"/>
      <c r="D349" s="105">
        <f>SUM(geab:geru!D349:D349)</f>
        <v>0</v>
      </c>
      <c r="E349" s="105">
        <f>SUM(geab:geru!E349:E349)</f>
        <v>0</v>
      </c>
      <c r="F349" s="32">
        <f t="shared" si="62"/>
        <v>0</v>
      </c>
      <c r="G349" s="33">
        <f t="shared" si="67"/>
        <v>0</v>
      </c>
      <c r="H349" s="105">
        <f>SUM(geab:geru!H349:H349)</f>
        <v>0</v>
      </c>
      <c r="I349" s="34">
        <f t="shared" si="68"/>
        <v>0</v>
      </c>
      <c r="J349" s="105">
        <f>SUM(geab:geru!J349:J349)</f>
        <v>0</v>
      </c>
      <c r="K349" s="33">
        <f t="shared" si="63"/>
        <v>0</v>
      </c>
      <c r="L349" s="35">
        <f t="shared" si="69"/>
        <v>0</v>
      </c>
      <c r="M349" s="33">
        <f t="shared" si="64"/>
        <v>0</v>
      </c>
      <c r="N349" s="105">
        <f>SUM(geab:geru!N349:N349)</f>
        <v>0</v>
      </c>
      <c r="O349" s="33">
        <f t="shared" si="65"/>
        <v>0</v>
      </c>
      <c r="P349" s="36">
        <f t="shared" si="70"/>
        <v>0</v>
      </c>
      <c r="R349" s="105">
        <f>SUM(geab:geru!E349:E349)</f>
        <v>0</v>
      </c>
      <c r="S349" s="85">
        <f t="shared" si="66"/>
        <v>0</v>
      </c>
    </row>
    <row r="350" spans="1:19" hidden="1" x14ac:dyDescent="0.25">
      <c r="A350" s="65">
        <v>3311401020875</v>
      </c>
      <c r="B350" s="39" t="s">
        <v>302</v>
      </c>
      <c r="C350" s="30"/>
      <c r="D350" s="31">
        <f>SUM(D351)</f>
        <v>0</v>
      </c>
      <c r="E350" s="31">
        <f>SUM(E351)</f>
        <v>0</v>
      </c>
      <c r="F350" s="32">
        <f t="shared" si="62"/>
        <v>0</v>
      </c>
      <c r="G350" s="33">
        <f t="shared" si="67"/>
        <v>0</v>
      </c>
      <c r="H350" s="31">
        <f>SUM(H351)</f>
        <v>0</v>
      </c>
      <c r="I350" s="34">
        <f t="shared" si="68"/>
        <v>0</v>
      </c>
      <c r="J350" s="31">
        <f>SUM(J351)</f>
        <v>0</v>
      </c>
      <c r="K350" s="33">
        <f t="shared" si="63"/>
        <v>0</v>
      </c>
      <c r="L350" s="35">
        <f t="shared" si="69"/>
        <v>0</v>
      </c>
      <c r="M350" s="33">
        <f t="shared" si="64"/>
        <v>0</v>
      </c>
      <c r="N350" s="31">
        <f>SUM(N351)</f>
        <v>0</v>
      </c>
      <c r="O350" s="33">
        <f t="shared" si="65"/>
        <v>0</v>
      </c>
      <c r="P350" s="36">
        <f t="shared" si="70"/>
        <v>0</v>
      </c>
      <c r="R350" s="105">
        <f>SUM(geab:geru!E350:E350)</f>
        <v>0</v>
      </c>
      <c r="S350" s="85">
        <f t="shared" si="66"/>
        <v>0</v>
      </c>
    </row>
    <row r="351" spans="1:19" hidden="1" x14ac:dyDescent="0.25">
      <c r="A351" s="65">
        <v>3311401020875100</v>
      </c>
      <c r="B351" s="39" t="s">
        <v>302</v>
      </c>
      <c r="C351" s="30"/>
      <c r="D351" s="105">
        <f>SUM(geab:geru!D351:D351)</f>
        <v>0</v>
      </c>
      <c r="E351" s="105">
        <f>SUM(geab:geru!E351:E351)</f>
        <v>0</v>
      </c>
      <c r="F351" s="32">
        <f t="shared" si="62"/>
        <v>0</v>
      </c>
      <c r="G351" s="33">
        <f t="shared" si="67"/>
        <v>0</v>
      </c>
      <c r="H351" s="105">
        <f>SUM(geab:geru!H351:H351)</f>
        <v>0</v>
      </c>
      <c r="I351" s="34">
        <f t="shared" si="68"/>
        <v>0</v>
      </c>
      <c r="J351" s="105">
        <f>SUM(geab:geru!J351:J351)</f>
        <v>0</v>
      </c>
      <c r="K351" s="33">
        <f t="shared" si="63"/>
        <v>0</v>
      </c>
      <c r="L351" s="35">
        <f t="shared" si="69"/>
        <v>0</v>
      </c>
      <c r="M351" s="33">
        <f t="shared" si="64"/>
        <v>0</v>
      </c>
      <c r="N351" s="105">
        <f>SUM(geab:geru!N351:N351)</f>
        <v>0</v>
      </c>
      <c r="O351" s="33">
        <f t="shared" si="65"/>
        <v>0</v>
      </c>
      <c r="P351" s="36">
        <f t="shared" si="70"/>
        <v>0</v>
      </c>
      <c r="R351" s="105">
        <f>SUM(geab:geru!E351:E351)</f>
        <v>0</v>
      </c>
      <c r="S351" s="85">
        <f t="shared" si="66"/>
        <v>0</v>
      </c>
    </row>
    <row r="352" spans="1:19" hidden="1" x14ac:dyDescent="0.25">
      <c r="A352" s="65">
        <v>3311401020876</v>
      </c>
      <c r="B352" s="66" t="s">
        <v>303</v>
      </c>
      <c r="C352" s="30"/>
      <c r="D352" s="31">
        <f>SUM(D353)</f>
        <v>0</v>
      </c>
      <c r="E352" s="31">
        <f>SUM(E353)</f>
        <v>0</v>
      </c>
      <c r="F352" s="32">
        <f t="shared" si="62"/>
        <v>0</v>
      </c>
      <c r="G352" s="33">
        <f t="shared" si="67"/>
        <v>0</v>
      </c>
      <c r="H352" s="31">
        <f>SUM(H353)</f>
        <v>0</v>
      </c>
      <c r="I352" s="34">
        <f t="shared" si="68"/>
        <v>0</v>
      </c>
      <c r="J352" s="31">
        <f>SUM(J353)</f>
        <v>0</v>
      </c>
      <c r="K352" s="33">
        <f t="shared" si="63"/>
        <v>0</v>
      </c>
      <c r="L352" s="35">
        <f t="shared" si="69"/>
        <v>0</v>
      </c>
      <c r="M352" s="33">
        <f t="shared" si="64"/>
        <v>0</v>
      </c>
      <c r="N352" s="31">
        <f>SUM(N353)</f>
        <v>0</v>
      </c>
      <c r="O352" s="33">
        <f t="shared" si="65"/>
        <v>0</v>
      </c>
      <c r="P352" s="36">
        <f t="shared" si="70"/>
        <v>0</v>
      </c>
      <c r="R352" s="105">
        <f>SUM(geab:geru!E352:E352)</f>
        <v>0</v>
      </c>
      <c r="S352" s="85">
        <f t="shared" si="66"/>
        <v>0</v>
      </c>
    </row>
    <row r="353" spans="1:19" hidden="1" x14ac:dyDescent="0.25">
      <c r="A353" s="65">
        <v>3311401020876100</v>
      </c>
      <c r="B353" s="66" t="s">
        <v>304</v>
      </c>
      <c r="C353" s="30"/>
      <c r="D353" s="105">
        <f>SUM(geab:geru!D353:D353)</f>
        <v>0</v>
      </c>
      <c r="E353" s="105">
        <f>SUM(geab:geru!E353:E353)</f>
        <v>0</v>
      </c>
      <c r="F353" s="32">
        <f t="shared" si="62"/>
        <v>0</v>
      </c>
      <c r="G353" s="33">
        <f t="shared" si="67"/>
        <v>0</v>
      </c>
      <c r="H353" s="105">
        <f>SUM(geab:geru!H353:H353)</f>
        <v>0</v>
      </c>
      <c r="I353" s="34">
        <f t="shared" si="68"/>
        <v>0</v>
      </c>
      <c r="J353" s="105">
        <f>SUM(geab:geru!J353:J353)</f>
        <v>0</v>
      </c>
      <c r="K353" s="33">
        <f t="shared" si="63"/>
        <v>0</v>
      </c>
      <c r="L353" s="35">
        <f t="shared" si="69"/>
        <v>0</v>
      </c>
      <c r="M353" s="33">
        <f t="shared" si="64"/>
        <v>0</v>
      </c>
      <c r="N353" s="105">
        <f>SUM(geab:geru!N353:N353)</f>
        <v>0</v>
      </c>
      <c r="O353" s="33">
        <f t="shared" si="65"/>
        <v>0</v>
      </c>
      <c r="P353" s="36">
        <f t="shared" si="70"/>
        <v>0</v>
      </c>
      <c r="R353" s="105">
        <f>SUM(geab:geru!E353:E353)</f>
        <v>0</v>
      </c>
      <c r="S353" s="85">
        <f t="shared" si="66"/>
        <v>0</v>
      </c>
    </row>
    <row r="354" spans="1:19" hidden="1" x14ac:dyDescent="0.25">
      <c r="A354" s="65">
        <v>3311401020877</v>
      </c>
      <c r="B354" s="66" t="s">
        <v>305</v>
      </c>
      <c r="C354" s="30"/>
      <c r="D354" s="31">
        <f>SUM(D355)</f>
        <v>0</v>
      </c>
      <c r="E354" s="31">
        <f>SUM(E355)</f>
        <v>0</v>
      </c>
      <c r="F354" s="32">
        <f t="shared" si="62"/>
        <v>0</v>
      </c>
      <c r="G354" s="33">
        <f t="shared" si="67"/>
        <v>0</v>
      </c>
      <c r="H354" s="31">
        <f>SUM(H355)</f>
        <v>0</v>
      </c>
      <c r="I354" s="34">
        <f t="shared" si="68"/>
        <v>0</v>
      </c>
      <c r="J354" s="31">
        <f>SUM(J355)</f>
        <v>0</v>
      </c>
      <c r="K354" s="33">
        <f t="shared" si="63"/>
        <v>0</v>
      </c>
      <c r="L354" s="35">
        <f t="shared" si="69"/>
        <v>0</v>
      </c>
      <c r="M354" s="33">
        <f t="shared" si="64"/>
        <v>0</v>
      </c>
      <c r="N354" s="31">
        <f>SUM(N355)</f>
        <v>0</v>
      </c>
      <c r="O354" s="33">
        <f t="shared" si="65"/>
        <v>0</v>
      </c>
      <c r="P354" s="36">
        <f t="shared" si="70"/>
        <v>0</v>
      </c>
      <c r="R354" s="105">
        <f>SUM(geab:geru!E354:E354)</f>
        <v>0</v>
      </c>
      <c r="S354" s="85">
        <f t="shared" si="66"/>
        <v>0</v>
      </c>
    </row>
    <row r="355" spans="1:19" ht="26.25" hidden="1" x14ac:dyDescent="0.25">
      <c r="A355" s="65">
        <v>3311401020877100</v>
      </c>
      <c r="B355" s="66" t="s">
        <v>306</v>
      </c>
      <c r="C355" s="30"/>
      <c r="D355" s="105">
        <f>SUM(geab:geru!D355:D355)</f>
        <v>0</v>
      </c>
      <c r="E355" s="105">
        <f>SUM(geab:geru!E355:E355)</f>
        <v>0</v>
      </c>
      <c r="F355" s="32">
        <f t="shared" si="62"/>
        <v>0</v>
      </c>
      <c r="G355" s="33">
        <f t="shared" si="67"/>
        <v>0</v>
      </c>
      <c r="H355" s="105">
        <f>SUM(geab:geru!H355:H355)</f>
        <v>0</v>
      </c>
      <c r="I355" s="34">
        <f t="shared" si="68"/>
        <v>0</v>
      </c>
      <c r="J355" s="105">
        <f>SUM(geab:geru!J355:J355)</f>
        <v>0</v>
      </c>
      <c r="K355" s="33">
        <f t="shared" si="63"/>
        <v>0</v>
      </c>
      <c r="L355" s="35">
        <f t="shared" si="69"/>
        <v>0</v>
      </c>
      <c r="M355" s="33">
        <f t="shared" si="64"/>
        <v>0</v>
      </c>
      <c r="N355" s="105">
        <f>SUM(geab:geru!N355:N355)</f>
        <v>0</v>
      </c>
      <c r="O355" s="33">
        <f t="shared" si="65"/>
        <v>0</v>
      </c>
      <c r="P355" s="36">
        <f t="shared" si="70"/>
        <v>0</v>
      </c>
      <c r="R355" s="105">
        <f>SUM(geab:geru!E355:E355)</f>
        <v>0</v>
      </c>
      <c r="S355" s="85">
        <f t="shared" si="66"/>
        <v>0</v>
      </c>
    </row>
    <row r="356" spans="1:19" hidden="1" x14ac:dyDescent="0.25">
      <c r="A356" s="65">
        <v>3311401020878</v>
      </c>
      <c r="B356" s="66" t="s">
        <v>307</v>
      </c>
      <c r="C356" s="30"/>
      <c r="D356" s="31">
        <f>SUM(D357)</f>
        <v>0</v>
      </c>
      <c r="E356" s="31">
        <f>SUM(E357)</f>
        <v>0</v>
      </c>
      <c r="F356" s="32">
        <f t="shared" si="62"/>
        <v>0</v>
      </c>
      <c r="G356" s="33">
        <f t="shared" si="67"/>
        <v>0</v>
      </c>
      <c r="H356" s="31">
        <f>SUM(H357)</f>
        <v>0</v>
      </c>
      <c r="I356" s="34">
        <f t="shared" si="68"/>
        <v>0</v>
      </c>
      <c r="J356" s="31">
        <f>SUM(J357)</f>
        <v>0</v>
      </c>
      <c r="K356" s="33">
        <f t="shared" si="63"/>
        <v>0</v>
      </c>
      <c r="L356" s="35">
        <f t="shared" si="69"/>
        <v>0</v>
      </c>
      <c r="M356" s="33">
        <f t="shared" si="64"/>
        <v>0</v>
      </c>
      <c r="N356" s="31">
        <f>SUM(N357)</f>
        <v>0</v>
      </c>
      <c r="O356" s="33">
        <f t="shared" si="65"/>
        <v>0</v>
      </c>
      <c r="P356" s="36">
        <f t="shared" si="70"/>
        <v>0</v>
      </c>
      <c r="R356" s="105">
        <f>SUM(geab:geru!E356:E356)</f>
        <v>0</v>
      </c>
      <c r="S356" s="85">
        <f t="shared" si="66"/>
        <v>0</v>
      </c>
    </row>
    <row r="357" spans="1:19" hidden="1" x14ac:dyDescent="0.25">
      <c r="A357" s="65">
        <v>3311401020878100</v>
      </c>
      <c r="B357" s="66" t="s">
        <v>308</v>
      </c>
      <c r="C357" s="30"/>
      <c r="D357" s="105">
        <f>SUM(geab:geru!D357:D357)</f>
        <v>0</v>
      </c>
      <c r="E357" s="105">
        <f>SUM(geab:geru!E357:E357)</f>
        <v>0</v>
      </c>
      <c r="F357" s="32">
        <f t="shared" si="62"/>
        <v>0</v>
      </c>
      <c r="G357" s="33">
        <f t="shared" si="67"/>
        <v>0</v>
      </c>
      <c r="H357" s="105">
        <f>SUM(geab:geru!H357:H357)</f>
        <v>0</v>
      </c>
      <c r="I357" s="34">
        <f t="shared" si="68"/>
        <v>0</v>
      </c>
      <c r="J357" s="105">
        <f>SUM(geab:geru!J357:J357)</f>
        <v>0</v>
      </c>
      <c r="K357" s="33">
        <f t="shared" si="63"/>
        <v>0</v>
      </c>
      <c r="L357" s="35">
        <f t="shared" si="69"/>
        <v>0</v>
      </c>
      <c r="M357" s="33">
        <f t="shared" si="64"/>
        <v>0</v>
      </c>
      <c r="N357" s="105">
        <f>SUM(geab:geru!N357:N357)</f>
        <v>0</v>
      </c>
      <c r="O357" s="33">
        <f t="shared" si="65"/>
        <v>0</v>
      </c>
      <c r="P357" s="36">
        <f t="shared" si="70"/>
        <v>0</v>
      </c>
      <c r="R357" s="105">
        <f>SUM(geab:geru!E357:E357)</f>
        <v>0</v>
      </c>
      <c r="S357" s="85">
        <f t="shared" si="66"/>
        <v>0</v>
      </c>
    </row>
    <row r="358" spans="1:19" hidden="1" x14ac:dyDescent="0.25">
      <c r="A358" s="65">
        <v>3311401020879</v>
      </c>
      <c r="B358" s="66" t="s">
        <v>309</v>
      </c>
      <c r="C358" s="30"/>
      <c r="D358" s="31">
        <f>SUM(D359)</f>
        <v>0</v>
      </c>
      <c r="E358" s="31">
        <f>SUM(E359)</f>
        <v>0</v>
      </c>
      <c r="F358" s="32">
        <f t="shared" si="62"/>
        <v>0</v>
      </c>
      <c r="G358" s="33">
        <f t="shared" si="67"/>
        <v>0</v>
      </c>
      <c r="H358" s="31">
        <f>SUM(H359)</f>
        <v>0</v>
      </c>
      <c r="I358" s="34">
        <f t="shared" si="68"/>
        <v>0</v>
      </c>
      <c r="J358" s="31">
        <f>SUM(J359)</f>
        <v>0</v>
      </c>
      <c r="K358" s="33">
        <f t="shared" si="63"/>
        <v>0</v>
      </c>
      <c r="L358" s="35">
        <f t="shared" si="69"/>
        <v>0</v>
      </c>
      <c r="M358" s="33">
        <f t="shared" si="64"/>
        <v>0</v>
      </c>
      <c r="N358" s="31">
        <f>SUM(N359)</f>
        <v>0</v>
      </c>
      <c r="O358" s="33">
        <f t="shared" si="65"/>
        <v>0</v>
      </c>
      <c r="P358" s="36">
        <f t="shared" si="70"/>
        <v>0</v>
      </c>
      <c r="R358" s="105">
        <f>SUM(geab:geru!E358:E358)</f>
        <v>0</v>
      </c>
      <c r="S358" s="85">
        <f t="shared" si="66"/>
        <v>0</v>
      </c>
    </row>
    <row r="359" spans="1:19" hidden="1" x14ac:dyDescent="0.25">
      <c r="A359" s="65">
        <v>3311401020879100</v>
      </c>
      <c r="B359" s="66" t="s">
        <v>310</v>
      </c>
      <c r="C359" s="30"/>
      <c r="D359" s="105">
        <f>SUM(geab:geru!D359:D359)</f>
        <v>0</v>
      </c>
      <c r="E359" s="105">
        <f>SUM(geab:geru!E359:E359)</f>
        <v>0</v>
      </c>
      <c r="F359" s="32">
        <f t="shared" si="62"/>
        <v>0</v>
      </c>
      <c r="G359" s="33">
        <f t="shared" si="67"/>
        <v>0</v>
      </c>
      <c r="H359" s="105">
        <f>SUM(geab:geru!H359:H359)</f>
        <v>0</v>
      </c>
      <c r="I359" s="34">
        <f t="shared" si="68"/>
        <v>0</v>
      </c>
      <c r="J359" s="105">
        <f>SUM(geab:geru!J359:J359)</f>
        <v>0</v>
      </c>
      <c r="K359" s="33">
        <f t="shared" si="63"/>
        <v>0</v>
      </c>
      <c r="L359" s="35">
        <f t="shared" si="69"/>
        <v>0</v>
      </c>
      <c r="M359" s="33">
        <f t="shared" si="64"/>
        <v>0</v>
      </c>
      <c r="N359" s="105">
        <f>SUM(geab:geru!N359:N359)</f>
        <v>0</v>
      </c>
      <c r="O359" s="33">
        <f t="shared" si="65"/>
        <v>0</v>
      </c>
      <c r="P359" s="36">
        <f t="shared" si="70"/>
        <v>0</v>
      </c>
      <c r="R359" s="105">
        <f>SUM(geab:geru!E359:E359)</f>
        <v>0</v>
      </c>
      <c r="S359" s="85">
        <f t="shared" si="66"/>
        <v>0</v>
      </c>
    </row>
    <row r="360" spans="1:19" hidden="1" x14ac:dyDescent="0.25">
      <c r="A360" s="65">
        <v>3311401020880</v>
      </c>
      <c r="B360" s="66" t="s">
        <v>311</v>
      </c>
      <c r="C360" s="30"/>
      <c r="D360" s="31">
        <f>SUM(D361)</f>
        <v>0</v>
      </c>
      <c r="E360" s="31">
        <f>SUM(E361)</f>
        <v>0</v>
      </c>
      <c r="F360" s="32">
        <f t="shared" si="62"/>
        <v>0</v>
      </c>
      <c r="G360" s="33">
        <f t="shared" si="67"/>
        <v>0</v>
      </c>
      <c r="H360" s="31">
        <f>SUM(H361)</f>
        <v>0</v>
      </c>
      <c r="I360" s="34">
        <f t="shared" si="68"/>
        <v>0</v>
      </c>
      <c r="J360" s="31">
        <f>SUM(J361)</f>
        <v>0</v>
      </c>
      <c r="K360" s="33">
        <f t="shared" si="63"/>
        <v>0</v>
      </c>
      <c r="L360" s="35">
        <f t="shared" si="69"/>
        <v>0</v>
      </c>
      <c r="M360" s="33">
        <f t="shared" si="64"/>
        <v>0</v>
      </c>
      <c r="N360" s="31">
        <f>SUM(N361)</f>
        <v>0</v>
      </c>
      <c r="O360" s="33">
        <f t="shared" si="65"/>
        <v>0</v>
      </c>
      <c r="P360" s="36">
        <f t="shared" si="70"/>
        <v>0</v>
      </c>
      <c r="R360" s="105">
        <f>SUM(geab:geru!E360:E360)</f>
        <v>0</v>
      </c>
      <c r="S360" s="85">
        <f t="shared" si="66"/>
        <v>0</v>
      </c>
    </row>
    <row r="361" spans="1:19" hidden="1" x14ac:dyDescent="0.25">
      <c r="A361" s="65">
        <v>3311401020880110</v>
      </c>
      <c r="B361" s="66" t="s">
        <v>312</v>
      </c>
      <c r="C361" s="30"/>
      <c r="D361" s="105">
        <f>SUM(geab:geru!D361:D361)</f>
        <v>0</v>
      </c>
      <c r="E361" s="105">
        <f>SUM(geab:geru!E361:E361)</f>
        <v>0</v>
      </c>
      <c r="F361" s="32">
        <f t="shared" si="62"/>
        <v>0</v>
      </c>
      <c r="G361" s="33">
        <f t="shared" si="67"/>
        <v>0</v>
      </c>
      <c r="H361" s="105">
        <f>SUM(geab:geru!H361:H361)</f>
        <v>0</v>
      </c>
      <c r="I361" s="34">
        <f t="shared" si="68"/>
        <v>0</v>
      </c>
      <c r="J361" s="105">
        <f>SUM(geab:geru!J361:J361)</f>
        <v>0</v>
      </c>
      <c r="K361" s="33">
        <f t="shared" si="63"/>
        <v>0</v>
      </c>
      <c r="L361" s="35">
        <f t="shared" si="69"/>
        <v>0</v>
      </c>
      <c r="M361" s="33">
        <f t="shared" si="64"/>
        <v>0</v>
      </c>
      <c r="N361" s="105">
        <f>SUM(geab:geru!N361:N361)</f>
        <v>0</v>
      </c>
      <c r="O361" s="33">
        <f t="shared" si="65"/>
        <v>0</v>
      </c>
      <c r="P361" s="36">
        <f t="shared" si="70"/>
        <v>0</v>
      </c>
      <c r="R361" s="105">
        <f>SUM(geab:geru!E361:E361)</f>
        <v>0</v>
      </c>
      <c r="S361" s="85">
        <f t="shared" si="66"/>
        <v>0</v>
      </c>
    </row>
    <row r="362" spans="1:19" ht="26.25" hidden="1" x14ac:dyDescent="0.25">
      <c r="A362" s="65">
        <v>3311401020881</v>
      </c>
      <c r="B362" s="39" t="s">
        <v>313</v>
      </c>
      <c r="C362" s="30"/>
      <c r="D362" s="31">
        <f>SUM(D363)</f>
        <v>0</v>
      </c>
      <c r="E362" s="31">
        <f>SUM(E363)</f>
        <v>0</v>
      </c>
      <c r="F362" s="32">
        <f t="shared" si="62"/>
        <v>0</v>
      </c>
      <c r="G362" s="33">
        <f t="shared" si="67"/>
        <v>0</v>
      </c>
      <c r="H362" s="31">
        <f>SUM(H363)</f>
        <v>0</v>
      </c>
      <c r="I362" s="34">
        <f t="shared" si="68"/>
        <v>0</v>
      </c>
      <c r="J362" s="31">
        <f>SUM(J363)</f>
        <v>0</v>
      </c>
      <c r="K362" s="33">
        <f t="shared" si="63"/>
        <v>0</v>
      </c>
      <c r="L362" s="35">
        <f t="shared" si="69"/>
        <v>0</v>
      </c>
      <c r="M362" s="33">
        <f t="shared" si="64"/>
        <v>0</v>
      </c>
      <c r="N362" s="31">
        <f>SUM(N363)</f>
        <v>0</v>
      </c>
      <c r="O362" s="33">
        <f t="shared" si="65"/>
        <v>0</v>
      </c>
      <c r="P362" s="36">
        <f t="shared" si="70"/>
        <v>0</v>
      </c>
      <c r="R362" s="105">
        <f>SUM(geab:geru!E362:E362)</f>
        <v>0</v>
      </c>
      <c r="S362" s="85">
        <f t="shared" si="66"/>
        <v>0</v>
      </c>
    </row>
    <row r="363" spans="1:19" ht="26.25" hidden="1" x14ac:dyDescent="0.25">
      <c r="A363" s="65">
        <v>3311401020881110</v>
      </c>
      <c r="B363" s="39" t="s">
        <v>313</v>
      </c>
      <c r="C363" s="30"/>
      <c r="D363" s="105">
        <f>SUM(geab:geru!D363:D363)</f>
        <v>0</v>
      </c>
      <c r="E363" s="105">
        <f>SUM(geab:geru!E363:E363)</f>
        <v>0</v>
      </c>
      <c r="F363" s="32">
        <f t="shared" si="62"/>
        <v>0</v>
      </c>
      <c r="G363" s="33">
        <f t="shared" si="67"/>
        <v>0</v>
      </c>
      <c r="H363" s="105">
        <f>SUM(geab:geru!H363:H363)</f>
        <v>0</v>
      </c>
      <c r="I363" s="34">
        <f t="shared" si="68"/>
        <v>0</v>
      </c>
      <c r="J363" s="105">
        <f>SUM(geab:geru!J363:J363)</f>
        <v>0</v>
      </c>
      <c r="K363" s="33">
        <f t="shared" si="63"/>
        <v>0</v>
      </c>
      <c r="L363" s="35">
        <f t="shared" si="69"/>
        <v>0</v>
      </c>
      <c r="M363" s="33">
        <f t="shared" si="64"/>
        <v>0</v>
      </c>
      <c r="N363" s="105">
        <f>SUM(geab:geru!N363:N363)</f>
        <v>0</v>
      </c>
      <c r="O363" s="33">
        <f t="shared" si="65"/>
        <v>0</v>
      </c>
      <c r="P363" s="36">
        <f t="shared" si="70"/>
        <v>0</v>
      </c>
      <c r="R363" s="105">
        <f>SUM(geab:geru!E363:E363)</f>
        <v>0</v>
      </c>
      <c r="S363" s="85">
        <f t="shared" si="66"/>
        <v>0</v>
      </c>
    </row>
    <row r="364" spans="1:19" ht="26.25" hidden="1" x14ac:dyDescent="0.25">
      <c r="A364" s="65">
        <v>3311401020882</v>
      </c>
      <c r="B364" s="39" t="s">
        <v>314</v>
      </c>
      <c r="C364" s="30"/>
      <c r="D364" s="31">
        <f>SUM(D365)</f>
        <v>0</v>
      </c>
      <c r="E364" s="31">
        <f>SUM(E365)</f>
        <v>0</v>
      </c>
      <c r="F364" s="32">
        <f t="shared" si="62"/>
        <v>0</v>
      </c>
      <c r="G364" s="33">
        <f t="shared" si="67"/>
        <v>0</v>
      </c>
      <c r="H364" s="31">
        <f>SUM(H365)</f>
        <v>0</v>
      </c>
      <c r="I364" s="34">
        <f t="shared" si="68"/>
        <v>0</v>
      </c>
      <c r="J364" s="31">
        <f>SUM(J365)</f>
        <v>0</v>
      </c>
      <c r="K364" s="33">
        <f t="shared" si="63"/>
        <v>0</v>
      </c>
      <c r="L364" s="35">
        <f t="shared" si="69"/>
        <v>0</v>
      </c>
      <c r="M364" s="33">
        <f t="shared" si="64"/>
        <v>0</v>
      </c>
      <c r="N364" s="31">
        <f>SUM(N365)</f>
        <v>0</v>
      </c>
      <c r="O364" s="33">
        <f t="shared" si="65"/>
        <v>0</v>
      </c>
      <c r="P364" s="36">
        <f t="shared" si="70"/>
        <v>0</v>
      </c>
      <c r="R364" s="105">
        <f>SUM(geab:geru!E364:E364)</f>
        <v>0</v>
      </c>
      <c r="S364" s="85">
        <f t="shared" si="66"/>
        <v>0</v>
      </c>
    </row>
    <row r="365" spans="1:19" ht="26.25" hidden="1" x14ac:dyDescent="0.25">
      <c r="A365" s="65">
        <v>3311401020882110</v>
      </c>
      <c r="B365" s="39" t="s">
        <v>314</v>
      </c>
      <c r="C365" s="30"/>
      <c r="D365" s="105">
        <f>SUM(geab:geru!D365:D365)</f>
        <v>0</v>
      </c>
      <c r="E365" s="105">
        <f>SUM(geab:geru!E365:E365)</f>
        <v>0</v>
      </c>
      <c r="F365" s="32">
        <f t="shared" si="62"/>
        <v>0</v>
      </c>
      <c r="G365" s="33">
        <f t="shared" si="67"/>
        <v>0</v>
      </c>
      <c r="H365" s="105">
        <f>SUM(geab:geru!H365:H365)</f>
        <v>0</v>
      </c>
      <c r="I365" s="34">
        <f t="shared" si="68"/>
        <v>0</v>
      </c>
      <c r="J365" s="105">
        <f>SUM(geab:geru!J365:J365)</f>
        <v>0</v>
      </c>
      <c r="K365" s="33">
        <f t="shared" si="63"/>
        <v>0</v>
      </c>
      <c r="L365" s="35">
        <f t="shared" si="69"/>
        <v>0</v>
      </c>
      <c r="M365" s="33">
        <f t="shared" si="64"/>
        <v>0</v>
      </c>
      <c r="N365" s="105">
        <f>SUM(geab:geru!N365:N365)</f>
        <v>0</v>
      </c>
      <c r="O365" s="33">
        <f t="shared" si="65"/>
        <v>0</v>
      </c>
      <c r="P365" s="36">
        <f t="shared" si="70"/>
        <v>0</v>
      </c>
      <c r="R365" s="105">
        <f>SUM(geab:geru!E365:E365)</f>
        <v>0</v>
      </c>
      <c r="S365" s="85">
        <f t="shared" si="66"/>
        <v>0</v>
      </c>
    </row>
    <row r="366" spans="1:19" hidden="1" x14ac:dyDescent="0.25">
      <c r="A366" s="65">
        <v>3311401020883</v>
      </c>
      <c r="B366" s="39" t="s">
        <v>315</v>
      </c>
      <c r="C366" s="30"/>
      <c r="D366" s="31">
        <f>SUM(D367)</f>
        <v>0</v>
      </c>
      <c r="E366" s="31">
        <f>SUM(E367)</f>
        <v>0</v>
      </c>
      <c r="F366" s="32">
        <f t="shared" si="62"/>
        <v>0</v>
      </c>
      <c r="G366" s="33">
        <f t="shared" si="67"/>
        <v>0</v>
      </c>
      <c r="H366" s="31">
        <f>SUM(H367)</f>
        <v>0</v>
      </c>
      <c r="I366" s="34">
        <f t="shared" si="68"/>
        <v>0</v>
      </c>
      <c r="J366" s="31">
        <f>SUM(J367)</f>
        <v>0</v>
      </c>
      <c r="K366" s="33">
        <f t="shared" si="63"/>
        <v>0</v>
      </c>
      <c r="L366" s="35">
        <f t="shared" si="69"/>
        <v>0</v>
      </c>
      <c r="M366" s="33">
        <f t="shared" si="64"/>
        <v>0</v>
      </c>
      <c r="N366" s="31">
        <f>SUM(N367)</f>
        <v>0</v>
      </c>
      <c r="O366" s="33">
        <f t="shared" si="65"/>
        <v>0</v>
      </c>
      <c r="P366" s="36">
        <f t="shared" si="70"/>
        <v>0</v>
      </c>
      <c r="R366" s="105">
        <f>SUM(geab:geru!E366:E366)</f>
        <v>0</v>
      </c>
      <c r="S366" s="85">
        <f t="shared" si="66"/>
        <v>0</v>
      </c>
    </row>
    <row r="367" spans="1:19" hidden="1" x14ac:dyDescent="0.25">
      <c r="A367" s="65">
        <v>3311401020883110</v>
      </c>
      <c r="B367" s="39" t="s">
        <v>315</v>
      </c>
      <c r="C367" s="30"/>
      <c r="D367" s="105">
        <f>SUM(geab:geru!D367:D367)</f>
        <v>0</v>
      </c>
      <c r="E367" s="105">
        <f>SUM(geab:geru!E367:E367)</f>
        <v>0</v>
      </c>
      <c r="F367" s="32">
        <f t="shared" si="62"/>
        <v>0</v>
      </c>
      <c r="G367" s="33">
        <f t="shared" si="67"/>
        <v>0</v>
      </c>
      <c r="H367" s="105">
        <f>SUM(geab:geru!H367:H367)</f>
        <v>0</v>
      </c>
      <c r="I367" s="34">
        <f t="shared" si="68"/>
        <v>0</v>
      </c>
      <c r="J367" s="105">
        <f>SUM(geab:geru!J367:J367)</f>
        <v>0</v>
      </c>
      <c r="K367" s="33">
        <f t="shared" si="63"/>
        <v>0</v>
      </c>
      <c r="L367" s="35">
        <f t="shared" si="69"/>
        <v>0</v>
      </c>
      <c r="M367" s="33">
        <f t="shared" si="64"/>
        <v>0</v>
      </c>
      <c r="N367" s="105">
        <f>SUM(geab:geru!N367:N367)</f>
        <v>0</v>
      </c>
      <c r="O367" s="33">
        <f t="shared" si="65"/>
        <v>0</v>
      </c>
      <c r="P367" s="36">
        <f t="shared" si="70"/>
        <v>0</v>
      </c>
      <c r="R367" s="105">
        <f>SUM(geab:geru!E367:E367)</f>
        <v>0</v>
      </c>
      <c r="S367" s="85">
        <f t="shared" si="66"/>
        <v>0</v>
      </c>
    </row>
    <row r="368" spans="1:19" ht="26.25" hidden="1" x14ac:dyDescent="0.25">
      <c r="A368" s="65">
        <v>3311401020948</v>
      </c>
      <c r="B368" s="66" t="s">
        <v>316</v>
      </c>
      <c r="C368" s="30"/>
      <c r="D368" s="31">
        <f>SUM(D369)</f>
        <v>0</v>
      </c>
      <c r="E368" s="31">
        <f>SUM(E369)</f>
        <v>0</v>
      </c>
      <c r="F368" s="32">
        <f t="shared" si="62"/>
        <v>0</v>
      </c>
      <c r="G368" s="33">
        <f t="shared" si="67"/>
        <v>0</v>
      </c>
      <c r="H368" s="31">
        <f>SUM(H369)</f>
        <v>0</v>
      </c>
      <c r="I368" s="34">
        <f t="shared" si="68"/>
        <v>0</v>
      </c>
      <c r="J368" s="31">
        <f>SUM(J369)</f>
        <v>0</v>
      </c>
      <c r="K368" s="33">
        <f t="shared" si="63"/>
        <v>0</v>
      </c>
      <c r="L368" s="35">
        <f t="shared" si="69"/>
        <v>0</v>
      </c>
      <c r="M368" s="33">
        <f t="shared" si="64"/>
        <v>0</v>
      </c>
      <c r="N368" s="31">
        <f>SUM(N369)</f>
        <v>0</v>
      </c>
      <c r="O368" s="33">
        <f t="shared" si="65"/>
        <v>0</v>
      </c>
      <c r="P368" s="36">
        <f t="shared" si="70"/>
        <v>0</v>
      </c>
      <c r="R368" s="105">
        <f>SUM(geab:geru!E368:E368)</f>
        <v>0</v>
      </c>
      <c r="S368" s="85">
        <f t="shared" si="66"/>
        <v>0</v>
      </c>
    </row>
    <row r="369" spans="1:19" ht="26.25" hidden="1" x14ac:dyDescent="0.25">
      <c r="A369" s="65">
        <v>3311401020948100</v>
      </c>
      <c r="B369" s="66" t="s">
        <v>316</v>
      </c>
      <c r="C369" s="30"/>
      <c r="D369" s="105">
        <f>SUM(geab:geru!D369:D369)</f>
        <v>0</v>
      </c>
      <c r="E369" s="105">
        <f>SUM(geab:geru!E369:E369)</f>
        <v>0</v>
      </c>
      <c r="F369" s="32">
        <f t="shared" si="62"/>
        <v>0</v>
      </c>
      <c r="G369" s="33">
        <f t="shared" si="67"/>
        <v>0</v>
      </c>
      <c r="H369" s="105">
        <f>SUM(geab:geru!H369:H369)</f>
        <v>0</v>
      </c>
      <c r="I369" s="34">
        <f t="shared" si="68"/>
        <v>0</v>
      </c>
      <c r="J369" s="105">
        <f>SUM(geab:geru!J369:J369)</f>
        <v>0</v>
      </c>
      <c r="K369" s="33">
        <f t="shared" si="63"/>
        <v>0</v>
      </c>
      <c r="L369" s="35">
        <f t="shared" si="69"/>
        <v>0</v>
      </c>
      <c r="M369" s="33">
        <f t="shared" si="64"/>
        <v>0</v>
      </c>
      <c r="N369" s="105">
        <f>SUM(geab:geru!N369:N369)</f>
        <v>0</v>
      </c>
      <c r="O369" s="33">
        <f t="shared" si="65"/>
        <v>0</v>
      </c>
      <c r="P369" s="36">
        <f t="shared" si="70"/>
        <v>0</v>
      </c>
      <c r="R369" s="105">
        <f>SUM(geab:geru!E369:E369)</f>
        <v>0</v>
      </c>
      <c r="S369" s="85">
        <f t="shared" si="66"/>
        <v>0</v>
      </c>
    </row>
    <row r="370" spans="1:19" ht="26.25" hidden="1" x14ac:dyDescent="0.25">
      <c r="A370" s="65">
        <v>331140103</v>
      </c>
      <c r="B370" s="66" t="s">
        <v>317</v>
      </c>
      <c r="C370" s="30"/>
      <c r="D370" s="31">
        <f>SUM(D371+D373+D375+D377+D379+D381+D384+D386+D388+D390+D392+D394+D396+D398+D400+D402+D404+D406+D408+D410+D412+D414+D416+D418+D420+D422)</f>
        <v>0</v>
      </c>
      <c r="E370" s="31">
        <f>SUM(E371+E373+E375+E377+E379+E381+E384+E386+E388+E390+E392+E394+E396+E398+E400+E402+E404+E406+E408+E410+E412+E414+E416+E418+E420+E422)</f>
        <v>0</v>
      </c>
      <c r="F370" s="32">
        <f t="shared" si="62"/>
        <v>0</v>
      </c>
      <c r="G370" s="33">
        <f t="shared" si="67"/>
        <v>0</v>
      </c>
      <c r="H370" s="31">
        <f>SUM(H371+H373+H375+H377+H379+H381+H384+H386+H388+H390+H392+H394+H396+H398+H400+H402+H404+H406+H408+H410+H412+H414+H416+H418+H420+H422)</f>
        <v>0</v>
      </c>
      <c r="I370" s="34">
        <f t="shared" si="68"/>
        <v>0</v>
      </c>
      <c r="J370" s="31">
        <f>SUM(J371+J373+J375+J377+J379+J381+J384+J386+J388+J390+J392+J394+J396+J398+J400+J402+J404+J406+J408+J410+J412+J414+J416+J418+J420+J422)</f>
        <v>0</v>
      </c>
      <c r="K370" s="33">
        <f t="shared" si="63"/>
        <v>0</v>
      </c>
      <c r="L370" s="35">
        <f t="shared" si="69"/>
        <v>0</v>
      </c>
      <c r="M370" s="33">
        <f t="shared" si="64"/>
        <v>0</v>
      </c>
      <c r="N370" s="31">
        <f>SUM(N371+N373+N375+N377+N379+N381+N384+N386+N388+N390+N392+N394+N396+N398+N400+N402+N404+N406+N408+N410+N412+N414+N416+N418+N420+N422)</f>
        <v>0</v>
      </c>
      <c r="O370" s="33">
        <f t="shared" si="65"/>
        <v>0</v>
      </c>
      <c r="P370" s="36">
        <f t="shared" si="70"/>
        <v>0</v>
      </c>
      <c r="R370" s="105">
        <f>SUM(geab:geru!E370:E370)</f>
        <v>0</v>
      </c>
      <c r="S370" s="85">
        <f t="shared" si="66"/>
        <v>0</v>
      </c>
    </row>
    <row r="371" spans="1:19" hidden="1" x14ac:dyDescent="0.25">
      <c r="A371" s="28">
        <v>3311401030262</v>
      </c>
      <c r="B371" s="39" t="s">
        <v>318</v>
      </c>
      <c r="C371" s="30"/>
      <c r="D371" s="31">
        <f>SUM(D372)</f>
        <v>0</v>
      </c>
      <c r="E371" s="31">
        <f>SUM(E372)</f>
        <v>0</v>
      </c>
      <c r="F371" s="32">
        <f t="shared" si="62"/>
        <v>0</v>
      </c>
      <c r="G371" s="33">
        <f t="shared" si="67"/>
        <v>0</v>
      </c>
      <c r="H371" s="31">
        <f>SUM(H372)</f>
        <v>0</v>
      </c>
      <c r="I371" s="34">
        <f t="shared" si="68"/>
        <v>0</v>
      </c>
      <c r="J371" s="31">
        <f>SUM(J372)</f>
        <v>0</v>
      </c>
      <c r="K371" s="33">
        <f t="shared" si="63"/>
        <v>0</v>
      </c>
      <c r="L371" s="35">
        <f t="shared" si="69"/>
        <v>0</v>
      </c>
      <c r="M371" s="33">
        <f t="shared" si="64"/>
        <v>0</v>
      </c>
      <c r="N371" s="31">
        <f>SUM(N372)</f>
        <v>0</v>
      </c>
      <c r="O371" s="33">
        <f t="shared" si="65"/>
        <v>0</v>
      </c>
      <c r="P371" s="36">
        <f t="shared" si="70"/>
        <v>0</v>
      </c>
      <c r="R371" s="105">
        <f>SUM(geab:geru!E371:E371)</f>
        <v>0</v>
      </c>
      <c r="S371" s="85">
        <f t="shared" si="66"/>
        <v>0</v>
      </c>
    </row>
    <row r="372" spans="1:19" hidden="1" x14ac:dyDescent="0.25">
      <c r="A372" s="28">
        <v>3311401030262110</v>
      </c>
      <c r="B372" s="39" t="s">
        <v>318</v>
      </c>
      <c r="C372" s="30"/>
      <c r="D372" s="105">
        <f>SUM(geab:geru!D372:D372)</f>
        <v>0</v>
      </c>
      <c r="E372" s="105">
        <f>SUM(geab:geru!E372:E372)</f>
        <v>0</v>
      </c>
      <c r="F372" s="32">
        <f t="shared" si="62"/>
        <v>0</v>
      </c>
      <c r="G372" s="33">
        <f t="shared" si="67"/>
        <v>0</v>
      </c>
      <c r="H372" s="105">
        <f>SUM(geab:geru!H372:H372)</f>
        <v>0</v>
      </c>
      <c r="I372" s="34">
        <f t="shared" si="68"/>
        <v>0</v>
      </c>
      <c r="J372" s="105">
        <f>SUM(geab:geru!J372:J372)</f>
        <v>0</v>
      </c>
      <c r="K372" s="33">
        <f t="shared" si="63"/>
        <v>0</v>
      </c>
      <c r="L372" s="35">
        <f t="shared" si="69"/>
        <v>0</v>
      </c>
      <c r="M372" s="33">
        <f t="shared" si="64"/>
        <v>0</v>
      </c>
      <c r="N372" s="105">
        <f>SUM(geab:geru!N372:N372)</f>
        <v>0</v>
      </c>
      <c r="O372" s="33">
        <f t="shared" si="65"/>
        <v>0</v>
      </c>
      <c r="P372" s="36">
        <f t="shared" si="70"/>
        <v>0</v>
      </c>
      <c r="R372" s="105">
        <f>SUM(geab:geru!E372:E372)</f>
        <v>0</v>
      </c>
      <c r="S372" s="85">
        <f t="shared" si="66"/>
        <v>0</v>
      </c>
    </row>
    <row r="373" spans="1:19" ht="26.25" hidden="1" x14ac:dyDescent="0.25">
      <c r="A373" s="65">
        <v>3311401030379</v>
      </c>
      <c r="B373" s="66" t="s">
        <v>319</v>
      </c>
      <c r="C373" s="30"/>
      <c r="D373" s="31">
        <f>SUM(D374)</f>
        <v>0</v>
      </c>
      <c r="E373" s="31">
        <f>SUM(E374)</f>
        <v>0</v>
      </c>
      <c r="F373" s="32">
        <f t="shared" si="62"/>
        <v>0</v>
      </c>
      <c r="G373" s="33">
        <f t="shared" si="67"/>
        <v>0</v>
      </c>
      <c r="H373" s="31">
        <f>SUM(H374)</f>
        <v>0</v>
      </c>
      <c r="I373" s="34">
        <f t="shared" si="68"/>
        <v>0</v>
      </c>
      <c r="J373" s="31">
        <f>SUM(J374)</f>
        <v>0</v>
      </c>
      <c r="K373" s="33">
        <f t="shared" si="63"/>
        <v>0</v>
      </c>
      <c r="L373" s="35">
        <f t="shared" si="69"/>
        <v>0</v>
      </c>
      <c r="M373" s="33">
        <f t="shared" si="64"/>
        <v>0</v>
      </c>
      <c r="N373" s="31">
        <f>SUM(N374)</f>
        <v>0</v>
      </c>
      <c r="O373" s="33">
        <f t="shared" si="65"/>
        <v>0</v>
      </c>
      <c r="P373" s="36">
        <f t="shared" si="70"/>
        <v>0</v>
      </c>
      <c r="R373" s="105">
        <f>SUM(geab:geru!E373:E373)</f>
        <v>0</v>
      </c>
      <c r="S373" s="85">
        <f t="shared" si="66"/>
        <v>0</v>
      </c>
    </row>
    <row r="374" spans="1:19" ht="26.25" hidden="1" x14ac:dyDescent="0.25">
      <c r="A374" s="65">
        <v>3311401030379110</v>
      </c>
      <c r="B374" s="66" t="s">
        <v>320</v>
      </c>
      <c r="C374" s="30"/>
      <c r="D374" s="105">
        <f>SUM(geab:geru!D374:D374)</f>
        <v>0</v>
      </c>
      <c r="E374" s="105">
        <f>SUM(geab:geru!E374:E374)</f>
        <v>0</v>
      </c>
      <c r="F374" s="32">
        <f t="shared" si="62"/>
        <v>0</v>
      </c>
      <c r="G374" s="33">
        <f t="shared" si="67"/>
        <v>0</v>
      </c>
      <c r="H374" s="105">
        <f>SUM(geab:geru!H374:H374)</f>
        <v>0</v>
      </c>
      <c r="I374" s="34">
        <f t="shared" si="68"/>
        <v>0</v>
      </c>
      <c r="J374" s="105">
        <f>SUM(geab:geru!J374:J374)</f>
        <v>0</v>
      </c>
      <c r="K374" s="33">
        <f t="shared" si="63"/>
        <v>0</v>
      </c>
      <c r="L374" s="35">
        <f t="shared" si="69"/>
        <v>0</v>
      </c>
      <c r="M374" s="33">
        <f t="shared" si="64"/>
        <v>0</v>
      </c>
      <c r="N374" s="105">
        <f>SUM(geab:geru!N374:N374)</f>
        <v>0</v>
      </c>
      <c r="O374" s="33">
        <f t="shared" si="65"/>
        <v>0</v>
      </c>
      <c r="P374" s="36">
        <f t="shared" si="70"/>
        <v>0</v>
      </c>
      <c r="R374" s="105">
        <f>SUM(geab:geru!E374:E374)</f>
        <v>0</v>
      </c>
      <c r="S374" s="85">
        <f t="shared" si="66"/>
        <v>0</v>
      </c>
    </row>
    <row r="375" spans="1:19" ht="26.25" hidden="1" x14ac:dyDescent="0.25">
      <c r="A375" s="65">
        <v>3311401030380</v>
      </c>
      <c r="B375" s="66" t="s">
        <v>321</v>
      </c>
      <c r="C375" s="30"/>
      <c r="D375" s="31">
        <f>SUM(D376)</f>
        <v>0</v>
      </c>
      <c r="E375" s="31">
        <f>SUM(E376)</f>
        <v>0</v>
      </c>
      <c r="F375" s="32">
        <f t="shared" si="62"/>
        <v>0</v>
      </c>
      <c r="G375" s="33">
        <f t="shared" si="67"/>
        <v>0</v>
      </c>
      <c r="H375" s="31">
        <f>SUM(H376)</f>
        <v>0</v>
      </c>
      <c r="I375" s="34">
        <f t="shared" si="68"/>
        <v>0</v>
      </c>
      <c r="J375" s="31">
        <f>SUM(J376)</f>
        <v>0</v>
      </c>
      <c r="K375" s="33">
        <f t="shared" si="63"/>
        <v>0</v>
      </c>
      <c r="L375" s="35">
        <f t="shared" si="69"/>
        <v>0</v>
      </c>
      <c r="M375" s="33">
        <f t="shared" si="64"/>
        <v>0</v>
      </c>
      <c r="N375" s="31">
        <f>SUM(N376)</f>
        <v>0</v>
      </c>
      <c r="O375" s="33">
        <f t="shared" si="65"/>
        <v>0</v>
      </c>
      <c r="P375" s="36">
        <f t="shared" si="70"/>
        <v>0</v>
      </c>
      <c r="R375" s="105">
        <f>SUM(geab:geru!E375:E375)</f>
        <v>0</v>
      </c>
      <c r="S375" s="85">
        <f t="shared" si="66"/>
        <v>0</v>
      </c>
    </row>
    <row r="376" spans="1:19" ht="26.25" hidden="1" x14ac:dyDescent="0.25">
      <c r="A376" s="65">
        <v>3311401030380110</v>
      </c>
      <c r="B376" s="66" t="s">
        <v>322</v>
      </c>
      <c r="C376" s="30"/>
      <c r="D376" s="105">
        <f>SUM(geab:geru!D376:D376)</f>
        <v>0</v>
      </c>
      <c r="E376" s="105">
        <f>SUM(geab:geru!E376:E376)</f>
        <v>0</v>
      </c>
      <c r="F376" s="32">
        <f t="shared" si="62"/>
        <v>0</v>
      </c>
      <c r="G376" s="33">
        <f t="shared" si="67"/>
        <v>0</v>
      </c>
      <c r="H376" s="105">
        <f>SUM(geab:geru!H376:H376)</f>
        <v>0</v>
      </c>
      <c r="I376" s="34">
        <f t="shared" si="68"/>
        <v>0</v>
      </c>
      <c r="J376" s="105">
        <f>SUM(geab:geru!J376:J376)</f>
        <v>0</v>
      </c>
      <c r="K376" s="33">
        <f t="shared" si="63"/>
        <v>0</v>
      </c>
      <c r="L376" s="35">
        <f t="shared" si="69"/>
        <v>0</v>
      </c>
      <c r="M376" s="33">
        <f t="shared" si="64"/>
        <v>0</v>
      </c>
      <c r="N376" s="105">
        <f>SUM(geab:geru!N376:N376)</f>
        <v>0</v>
      </c>
      <c r="O376" s="33">
        <f t="shared" si="65"/>
        <v>0</v>
      </c>
      <c r="P376" s="36">
        <f t="shared" si="70"/>
        <v>0</v>
      </c>
      <c r="R376" s="105">
        <f>SUM(geab:geru!E376:E376)</f>
        <v>0</v>
      </c>
      <c r="S376" s="85">
        <f t="shared" si="66"/>
        <v>0</v>
      </c>
    </row>
    <row r="377" spans="1:19" ht="26.25" hidden="1" x14ac:dyDescent="0.25">
      <c r="A377" s="65">
        <v>3311401030702</v>
      </c>
      <c r="B377" s="39" t="s">
        <v>323</v>
      </c>
      <c r="C377" s="30"/>
      <c r="D377" s="31">
        <f>SUM(D378)</f>
        <v>0</v>
      </c>
      <c r="E377" s="31">
        <f>SUM(E378)</f>
        <v>0</v>
      </c>
      <c r="F377" s="32">
        <f t="shared" si="62"/>
        <v>0</v>
      </c>
      <c r="G377" s="33">
        <f t="shared" si="67"/>
        <v>0</v>
      </c>
      <c r="H377" s="31">
        <f>SUM(H378)</f>
        <v>0</v>
      </c>
      <c r="I377" s="34">
        <f t="shared" si="68"/>
        <v>0</v>
      </c>
      <c r="J377" s="31">
        <f>SUM(J378)</f>
        <v>0</v>
      </c>
      <c r="K377" s="33">
        <f t="shared" si="63"/>
        <v>0</v>
      </c>
      <c r="L377" s="35">
        <f t="shared" si="69"/>
        <v>0</v>
      </c>
      <c r="M377" s="33">
        <f t="shared" si="64"/>
        <v>0</v>
      </c>
      <c r="N377" s="31">
        <f>SUM(N378)</f>
        <v>0</v>
      </c>
      <c r="O377" s="33">
        <f t="shared" si="65"/>
        <v>0</v>
      </c>
      <c r="P377" s="36">
        <f t="shared" si="70"/>
        <v>0</v>
      </c>
      <c r="R377" s="105">
        <f>SUM(geab:geru!E377:E377)</f>
        <v>0</v>
      </c>
      <c r="S377" s="85">
        <f t="shared" si="66"/>
        <v>0</v>
      </c>
    </row>
    <row r="378" spans="1:19" ht="26.25" hidden="1" x14ac:dyDescent="0.25">
      <c r="A378" s="65">
        <v>3311401030702110</v>
      </c>
      <c r="B378" s="39" t="s">
        <v>323</v>
      </c>
      <c r="C378" s="30"/>
      <c r="D378" s="105">
        <f>SUM(geab:geru!D378:D378)</f>
        <v>0</v>
      </c>
      <c r="E378" s="105">
        <f>SUM(geab:geru!E378:E378)</f>
        <v>0</v>
      </c>
      <c r="F378" s="32">
        <f t="shared" si="62"/>
        <v>0</v>
      </c>
      <c r="G378" s="33">
        <f t="shared" si="67"/>
        <v>0</v>
      </c>
      <c r="H378" s="105">
        <f>SUM(geab:geru!H378:H378)</f>
        <v>0</v>
      </c>
      <c r="I378" s="34">
        <f t="shared" si="68"/>
        <v>0</v>
      </c>
      <c r="J378" s="105">
        <f>SUM(geab:geru!J378:J378)</f>
        <v>0</v>
      </c>
      <c r="K378" s="33">
        <f t="shared" si="63"/>
        <v>0</v>
      </c>
      <c r="L378" s="35">
        <f t="shared" si="69"/>
        <v>0</v>
      </c>
      <c r="M378" s="33">
        <f t="shared" si="64"/>
        <v>0</v>
      </c>
      <c r="N378" s="105">
        <f>SUM(geab:geru!N378:N378)</f>
        <v>0</v>
      </c>
      <c r="O378" s="33">
        <f t="shared" si="65"/>
        <v>0</v>
      </c>
      <c r="P378" s="36">
        <f t="shared" si="70"/>
        <v>0</v>
      </c>
      <c r="R378" s="105">
        <f>SUM(geab:geru!E378:E378)</f>
        <v>0</v>
      </c>
      <c r="S378" s="85">
        <f t="shared" si="66"/>
        <v>0</v>
      </c>
    </row>
    <row r="379" spans="1:19" hidden="1" x14ac:dyDescent="0.25">
      <c r="A379" s="28">
        <v>3311401030888</v>
      </c>
      <c r="B379" s="39" t="s">
        <v>324</v>
      </c>
      <c r="C379" s="30"/>
      <c r="D379" s="31">
        <f>SUM(D380)</f>
        <v>0</v>
      </c>
      <c r="E379" s="31">
        <f>SUM(E380)</f>
        <v>0</v>
      </c>
      <c r="F379" s="32">
        <f t="shared" ref="F379:F442" si="71">SUM(D379+E379)</f>
        <v>0</v>
      </c>
      <c r="G379" s="33">
        <f t="shared" si="67"/>
        <v>0</v>
      </c>
      <c r="H379" s="31">
        <f>SUM(H380)</f>
        <v>0</v>
      </c>
      <c r="I379" s="34">
        <f t="shared" si="68"/>
        <v>0</v>
      </c>
      <c r="J379" s="31">
        <f>SUM(J380)</f>
        <v>0</v>
      </c>
      <c r="K379" s="33">
        <f t="shared" si="63"/>
        <v>0</v>
      </c>
      <c r="L379" s="35">
        <f t="shared" si="69"/>
        <v>0</v>
      </c>
      <c r="M379" s="33">
        <f t="shared" si="64"/>
        <v>0</v>
      </c>
      <c r="N379" s="31">
        <f>SUM(N380)</f>
        <v>0</v>
      </c>
      <c r="O379" s="33">
        <f t="shared" si="65"/>
        <v>0</v>
      </c>
      <c r="P379" s="36">
        <f t="shared" si="70"/>
        <v>0</v>
      </c>
      <c r="R379" s="105">
        <f>SUM(geab:geru!E379:E379)</f>
        <v>0</v>
      </c>
      <c r="S379" s="85">
        <f t="shared" si="66"/>
        <v>0</v>
      </c>
    </row>
    <row r="380" spans="1:19" hidden="1" x14ac:dyDescent="0.25">
      <c r="A380" s="28">
        <v>3311401030888110</v>
      </c>
      <c r="B380" s="39" t="s">
        <v>325</v>
      </c>
      <c r="C380" s="30"/>
      <c r="D380" s="105">
        <f>SUM(geab:geru!D380:D380)</f>
        <v>0</v>
      </c>
      <c r="E380" s="105">
        <f>SUM(geab:geru!E380:E380)</f>
        <v>0</v>
      </c>
      <c r="F380" s="32">
        <f t="shared" si="71"/>
        <v>0</v>
      </c>
      <c r="G380" s="33">
        <f t="shared" si="67"/>
        <v>0</v>
      </c>
      <c r="H380" s="105">
        <f>SUM(geab:geru!H380:H380)</f>
        <v>0</v>
      </c>
      <c r="I380" s="34">
        <f t="shared" si="68"/>
        <v>0</v>
      </c>
      <c r="J380" s="105">
        <f>SUM(geab:geru!J380:J380)</f>
        <v>0</v>
      </c>
      <c r="K380" s="33">
        <f t="shared" si="63"/>
        <v>0</v>
      </c>
      <c r="L380" s="35">
        <f t="shared" si="69"/>
        <v>0</v>
      </c>
      <c r="M380" s="33">
        <f t="shared" si="64"/>
        <v>0</v>
      </c>
      <c r="N380" s="105">
        <f>SUM(geab:geru!N380:N380)</f>
        <v>0</v>
      </c>
      <c r="O380" s="33">
        <f t="shared" si="65"/>
        <v>0</v>
      </c>
      <c r="P380" s="36">
        <f t="shared" si="70"/>
        <v>0</v>
      </c>
      <c r="R380" s="105">
        <f>SUM(geab:geru!E380:E380)</f>
        <v>0</v>
      </c>
      <c r="S380" s="85">
        <f t="shared" si="66"/>
        <v>0</v>
      </c>
    </row>
    <row r="381" spans="1:19" hidden="1" x14ac:dyDescent="0.25">
      <c r="A381" s="28">
        <v>3311401030889</v>
      </c>
      <c r="B381" s="39" t="s">
        <v>326</v>
      </c>
      <c r="C381" s="30"/>
      <c r="D381" s="31">
        <f>SUM(D382:D383)</f>
        <v>0</v>
      </c>
      <c r="E381" s="31">
        <f>SUM(E382:E383)</f>
        <v>0</v>
      </c>
      <c r="F381" s="32">
        <f t="shared" si="71"/>
        <v>0</v>
      </c>
      <c r="G381" s="33">
        <f t="shared" si="67"/>
        <v>0</v>
      </c>
      <c r="H381" s="31">
        <f>SUM(H382:H383)</f>
        <v>0</v>
      </c>
      <c r="I381" s="34">
        <f t="shared" si="68"/>
        <v>0</v>
      </c>
      <c r="J381" s="31">
        <f>SUM(J382:J383)</f>
        <v>0</v>
      </c>
      <c r="K381" s="33">
        <f t="shared" si="63"/>
        <v>0</v>
      </c>
      <c r="L381" s="35">
        <f t="shared" si="69"/>
        <v>0</v>
      </c>
      <c r="M381" s="33">
        <f t="shared" si="64"/>
        <v>0</v>
      </c>
      <c r="N381" s="31">
        <f>SUM(N382:N383)</f>
        <v>0</v>
      </c>
      <c r="O381" s="33">
        <f t="shared" si="65"/>
        <v>0</v>
      </c>
      <c r="P381" s="36">
        <f t="shared" si="70"/>
        <v>0</v>
      </c>
      <c r="R381" s="105">
        <f>SUM(geab:geru!E381:E381)</f>
        <v>0</v>
      </c>
      <c r="S381" s="85">
        <f t="shared" si="66"/>
        <v>0</v>
      </c>
    </row>
    <row r="382" spans="1:19" hidden="1" x14ac:dyDescent="0.25">
      <c r="A382" s="28">
        <v>3311401030889110</v>
      </c>
      <c r="B382" s="39" t="s">
        <v>327</v>
      </c>
      <c r="C382" s="30"/>
      <c r="D382" s="105">
        <f>SUM(geab:geru!D382:D382)</f>
        <v>0</v>
      </c>
      <c r="E382" s="105">
        <f>SUM(geab:geru!E382:E382)</f>
        <v>0</v>
      </c>
      <c r="F382" s="32">
        <f t="shared" si="71"/>
        <v>0</v>
      </c>
      <c r="G382" s="33">
        <f t="shared" si="67"/>
        <v>0</v>
      </c>
      <c r="H382" s="105">
        <f>SUM(geab:geru!H382:H382)</f>
        <v>0</v>
      </c>
      <c r="I382" s="34">
        <f t="shared" si="68"/>
        <v>0</v>
      </c>
      <c r="J382" s="105">
        <f>SUM(geab:geru!J382:J382)</f>
        <v>0</v>
      </c>
      <c r="K382" s="33">
        <f t="shared" si="63"/>
        <v>0</v>
      </c>
      <c r="L382" s="35">
        <f t="shared" si="69"/>
        <v>0</v>
      </c>
      <c r="M382" s="33">
        <f t="shared" si="64"/>
        <v>0</v>
      </c>
      <c r="N382" s="105">
        <f>SUM(geab:geru!N382:N382)</f>
        <v>0</v>
      </c>
      <c r="O382" s="33">
        <f t="shared" si="65"/>
        <v>0</v>
      </c>
      <c r="P382" s="36">
        <f t="shared" si="70"/>
        <v>0</v>
      </c>
      <c r="R382" s="105">
        <f>SUM(geab:geru!E382:E382)</f>
        <v>0</v>
      </c>
      <c r="S382" s="85">
        <f t="shared" si="66"/>
        <v>0</v>
      </c>
    </row>
    <row r="383" spans="1:19" hidden="1" x14ac:dyDescent="0.25">
      <c r="A383" s="28">
        <v>3311401030889110</v>
      </c>
      <c r="B383" s="39" t="s">
        <v>328</v>
      </c>
      <c r="C383" s="30"/>
      <c r="D383" s="105">
        <f>SUM(geab:geru!D383:D383)</f>
        <v>0</v>
      </c>
      <c r="E383" s="105">
        <f>SUM(geab:geru!E383:E383)</f>
        <v>0</v>
      </c>
      <c r="F383" s="32">
        <f t="shared" si="71"/>
        <v>0</v>
      </c>
      <c r="G383" s="33">
        <f t="shared" si="67"/>
        <v>0</v>
      </c>
      <c r="H383" s="105">
        <f>SUM(geab:geru!H383:H383)</f>
        <v>0</v>
      </c>
      <c r="I383" s="34">
        <f t="shared" si="68"/>
        <v>0</v>
      </c>
      <c r="J383" s="105">
        <f>SUM(geab:geru!J383:J383)</f>
        <v>0</v>
      </c>
      <c r="K383" s="33">
        <f t="shared" si="63"/>
        <v>0</v>
      </c>
      <c r="L383" s="35">
        <f t="shared" si="69"/>
        <v>0</v>
      </c>
      <c r="M383" s="33">
        <f t="shared" si="64"/>
        <v>0</v>
      </c>
      <c r="N383" s="105">
        <f>SUM(geab:geru!N383:N383)</f>
        <v>0</v>
      </c>
      <c r="O383" s="33">
        <f t="shared" si="65"/>
        <v>0</v>
      </c>
      <c r="P383" s="36">
        <f t="shared" si="70"/>
        <v>0</v>
      </c>
      <c r="R383" s="105">
        <f>SUM(geab:geru!E383:E383)</f>
        <v>0</v>
      </c>
      <c r="S383" s="85">
        <f t="shared" si="66"/>
        <v>0</v>
      </c>
    </row>
    <row r="384" spans="1:19" hidden="1" x14ac:dyDescent="0.25">
      <c r="A384" s="28">
        <v>3311401030890</v>
      </c>
      <c r="B384" s="39" t="s">
        <v>329</v>
      </c>
      <c r="C384" s="30"/>
      <c r="D384" s="31">
        <f>SUM(D385)</f>
        <v>0</v>
      </c>
      <c r="E384" s="31">
        <f>SUM(E385)</f>
        <v>0</v>
      </c>
      <c r="F384" s="32">
        <f t="shared" si="71"/>
        <v>0</v>
      </c>
      <c r="G384" s="33">
        <f t="shared" si="67"/>
        <v>0</v>
      </c>
      <c r="H384" s="31">
        <f>SUM(H385)</f>
        <v>0</v>
      </c>
      <c r="I384" s="34">
        <f t="shared" si="68"/>
        <v>0</v>
      </c>
      <c r="J384" s="31">
        <f>SUM(J385)</f>
        <v>0</v>
      </c>
      <c r="K384" s="33">
        <f t="shared" si="63"/>
        <v>0</v>
      </c>
      <c r="L384" s="35">
        <f t="shared" si="69"/>
        <v>0</v>
      </c>
      <c r="M384" s="33">
        <f t="shared" si="64"/>
        <v>0</v>
      </c>
      <c r="N384" s="31">
        <f>SUM(N385)</f>
        <v>0</v>
      </c>
      <c r="O384" s="33">
        <f t="shared" si="65"/>
        <v>0</v>
      </c>
      <c r="P384" s="36">
        <f t="shared" si="70"/>
        <v>0</v>
      </c>
      <c r="R384" s="105">
        <f>SUM(geab:geru!E384:E384)</f>
        <v>0</v>
      </c>
      <c r="S384" s="85">
        <f t="shared" si="66"/>
        <v>0</v>
      </c>
    </row>
    <row r="385" spans="1:19" hidden="1" x14ac:dyDescent="0.25">
      <c r="A385" s="28">
        <v>3311401030890110</v>
      </c>
      <c r="B385" s="39" t="s">
        <v>329</v>
      </c>
      <c r="C385" s="30"/>
      <c r="D385" s="105">
        <f>SUM(geab:geru!D385:D385)</f>
        <v>0</v>
      </c>
      <c r="E385" s="105">
        <f>SUM(geab:geru!E385:E385)</f>
        <v>0</v>
      </c>
      <c r="F385" s="32">
        <f t="shared" si="71"/>
        <v>0</v>
      </c>
      <c r="G385" s="33">
        <f t="shared" si="67"/>
        <v>0</v>
      </c>
      <c r="H385" s="105">
        <f>SUM(geab:geru!H385:H385)</f>
        <v>0</v>
      </c>
      <c r="I385" s="34">
        <f t="shared" si="68"/>
        <v>0</v>
      </c>
      <c r="J385" s="105">
        <f>SUM(geab:geru!J385:J385)</f>
        <v>0</v>
      </c>
      <c r="K385" s="33">
        <f t="shared" si="63"/>
        <v>0</v>
      </c>
      <c r="L385" s="35">
        <f t="shared" si="69"/>
        <v>0</v>
      </c>
      <c r="M385" s="33">
        <f t="shared" si="64"/>
        <v>0</v>
      </c>
      <c r="N385" s="105">
        <f>SUM(geab:geru!N385:N385)</f>
        <v>0</v>
      </c>
      <c r="O385" s="33">
        <f t="shared" si="65"/>
        <v>0</v>
      </c>
      <c r="P385" s="36">
        <f t="shared" si="70"/>
        <v>0</v>
      </c>
      <c r="R385" s="105">
        <f>SUM(geab:geru!E385:E385)</f>
        <v>0</v>
      </c>
      <c r="S385" s="85">
        <f t="shared" si="66"/>
        <v>0</v>
      </c>
    </row>
    <row r="386" spans="1:19" ht="26.25" hidden="1" x14ac:dyDescent="0.25">
      <c r="A386" s="28">
        <v>3311401030891</v>
      </c>
      <c r="B386" s="39" t="s">
        <v>330</v>
      </c>
      <c r="C386" s="30"/>
      <c r="D386" s="31">
        <f>SUM(D387)</f>
        <v>0</v>
      </c>
      <c r="E386" s="31">
        <f>SUM(E387)</f>
        <v>0</v>
      </c>
      <c r="F386" s="32">
        <f t="shared" si="71"/>
        <v>0</v>
      </c>
      <c r="G386" s="33">
        <f t="shared" si="67"/>
        <v>0</v>
      </c>
      <c r="H386" s="31">
        <f>SUM(H387)</f>
        <v>0</v>
      </c>
      <c r="I386" s="34">
        <f t="shared" si="68"/>
        <v>0</v>
      </c>
      <c r="J386" s="31">
        <f>SUM(J387)</f>
        <v>0</v>
      </c>
      <c r="K386" s="33">
        <f t="shared" si="63"/>
        <v>0</v>
      </c>
      <c r="L386" s="35">
        <f t="shared" si="69"/>
        <v>0</v>
      </c>
      <c r="M386" s="33">
        <f t="shared" si="64"/>
        <v>0</v>
      </c>
      <c r="N386" s="31">
        <f>SUM(N387)</f>
        <v>0</v>
      </c>
      <c r="O386" s="33">
        <f t="shared" si="65"/>
        <v>0</v>
      </c>
      <c r="P386" s="36">
        <f t="shared" si="70"/>
        <v>0</v>
      </c>
      <c r="R386" s="105">
        <f>SUM(geab:geru!E386:E386)</f>
        <v>0</v>
      </c>
      <c r="S386" s="85">
        <f t="shared" si="66"/>
        <v>0</v>
      </c>
    </row>
    <row r="387" spans="1:19" ht="26.25" hidden="1" x14ac:dyDescent="0.25">
      <c r="A387" s="28">
        <v>3311401030891110</v>
      </c>
      <c r="B387" s="39" t="s">
        <v>330</v>
      </c>
      <c r="C387" s="30"/>
      <c r="D387" s="105">
        <f>SUM(geab:geru!D387:D387)</f>
        <v>0</v>
      </c>
      <c r="E387" s="105">
        <f>SUM(geab:geru!E387:E387)</f>
        <v>0</v>
      </c>
      <c r="F387" s="32">
        <f t="shared" si="71"/>
        <v>0</v>
      </c>
      <c r="G387" s="33">
        <f t="shared" si="67"/>
        <v>0</v>
      </c>
      <c r="H387" s="105">
        <f>SUM(geab:geru!H387:H387)</f>
        <v>0</v>
      </c>
      <c r="I387" s="34">
        <f t="shared" si="68"/>
        <v>0</v>
      </c>
      <c r="J387" s="105">
        <f>SUM(geab:geru!J387:J387)</f>
        <v>0</v>
      </c>
      <c r="K387" s="33">
        <f t="shared" si="63"/>
        <v>0</v>
      </c>
      <c r="L387" s="35">
        <f t="shared" si="69"/>
        <v>0</v>
      </c>
      <c r="M387" s="33">
        <f t="shared" si="64"/>
        <v>0</v>
      </c>
      <c r="N387" s="105">
        <f>SUM(geab:geru!N387:N387)</f>
        <v>0</v>
      </c>
      <c r="O387" s="33">
        <f t="shared" si="65"/>
        <v>0</v>
      </c>
      <c r="P387" s="36">
        <f t="shared" si="70"/>
        <v>0</v>
      </c>
      <c r="R387" s="105">
        <f>SUM(geab:geru!E387:E387)</f>
        <v>0</v>
      </c>
      <c r="S387" s="85">
        <f t="shared" si="66"/>
        <v>0</v>
      </c>
    </row>
    <row r="388" spans="1:19" ht="26.25" hidden="1" x14ac:dyDescent="0.25">
      <c r="A388" s="28">
        <v>3311401030892</v>
      </c>
      <c r="B388" s="39" t="s">
        <v>331</v>
      </c>
      <c r="C388" s="30"/>
      <c r="D388" s="31">
        <f>SUM(D389)</f>
        <v>0</v>
      </c>
      <c r="E388" s="31">
        <f>SUM(E389)</f>
        <v>0</v>
      </c>
      <c r="F388" s="32">
        <f t="shared" si="71"/>
        <v>0</v>
      </c>
      <c r="G388" s="33">
        <f t="shared" si="67"/>
        <v>0</v>
      </c>
      <c r="H388" s="31">
        <f>SUM(H389)</f>
        <v>0</v>
      </c>
      <c r="I388" s="34">
        <f t="shared" si="68"/>
        <v>0</v>
      </c>
      <c r="J388" s="31">
        <f>SUM(J389)</f>
        <v>0</v>
      </c>
      <c r="K388" s="33">
        <f t="shared" si="63"/>
        <v>0</v>
      </c>
      <c r="L388" s="35">
        <f t="shared" si="69"/>
        <v>0</v>
      </c>
      <c r="M388" s="33">
        <f t="shared" si="64"/>
        <v>0</v>
      </c>
      <c r="N388" s="31">
        <f>SUM(N389)</f>
        <v>0</v>
      </c>
      <c r="O388" s="33">
        <f t="shared" si="65"/>
        <v>0</v>
      </c>
      <c r="P388" s="36">
        <f t="shared" si="70"/>
        <v>0</v>
      </c>
      <c r="R388" s="105">
        <f>SUM(geab:geru!E388:E388)</f>
        <v>0</v>
      </c>
      <c r="S388" s="85">
        <f t="shared" si="66"/>
        <v>0</v>
      </c>
    </row>
    <row r="389" spans="1:19" ht="26.25" hidden="1" x14ac:dyDescent="0.25">
      <c r="A389" s="28">
        <v>3311401030892110</v>
      </c>
      <c r="B389" s="39" t="s">
        <v>331</v>
      </c>
      <c r="C389" s="30"/>
      <c r="D389" s="105">
        <f>SUM(geab:geru!D389:D389)</f>
        <v>0</v>
      </c>
      <c r="E389" s="105">
        <f>SUM(geab:geru!E389:E389)</f>
        <v>0</v>
      </c>
      <c r="F389" s="32">
        <f t="shared" si="71"/>
        <v>0</v>
      </c>
      <c r="G389" s="33">
        <f t="shared" si="67"/>
        <v>0</v>
      </c>
      <c r="H389" s="105">
        <f>SUM(geab:geru!H389:H389)</f>
        <v>0</v>
      </c>
      <c r="I389" s="34">
        <f t="shared" si="68"/>
        <v>0</v>
      </c>
      <c r="J389" s="105">
        <f>SUM(geab:geru!J389:J389)</f>
        <v>0</v>
      </c>
      <c r="K389" s="33">
        <f t="shared" si="63"/>
        <v>0</v>
      </c>
      <c r="L389" s="35">
        <f t="shared" si="69"/>
        <v>0</v>
      </c>
      <c r="M389" s="33">
        <f t="shared" si="64"/>
        <v>0</v>
      </c>
      <c r="N389" s="105">
        <f>SUM(geab:geru!N389:N389)</f>
        <v>0</v>
      </c>
      <c r="O389" s="33">
        <f t="shared" si="65"/>
        <v>0</v>
      </c>
      <c r="P389" s="36">
        <f t="shared" si="70"/>
        <v>0</v>
      </c>
      <c r="R389" s="105">
        <f>SUM(geab:geru!E389:E389)</f>
        <v>0</v>
      </c>
      <c r="S389" s="85">
        <f t="shared" si="66"/>
        <v>0</v>
      </c>
    </row>
    <row r="390" spans="1:19" hidden="1" x14ac:dyDescent="0.25">
      <c r="A390" s="28">
        <v>3311401030893</v>
      </c>
      <c r="B390" s="39" t="s">
        <v>332</v>
      </c>
      <c r="C390" s="30"/>
      <c r="D390" s="31">
        <f>SUM(D391)</f>
        <v>0</v>
      </c>
      <c r="E390" s="31">
        <f>SUM(E391)</f>
        <v>0</v>
      </c>
      <c r="F390" s="32">
        <f t="shared" si="71"/>
        <v>0</v>
      </c>
      <c r="G390" s="33">
        <f t="shared" si="67"/>
        <v>0</v>
      </c>
      <c r="H390" s="31">
        <f>SUM(H391)</f>
        <v>0</v>
      </c>
      <c r="I390" s="34">
        <f t="shared" si="68"/>
        <v>0</v>
      </c>
      <c r="J390" s="31">
        <f>SUM(J391)</f>
        <v>0</v>
      </c>
      <c r="K390" s="33">
        <f t="shared" si="63"/>
        <v>0</v>
      </c>
      <c r="L390" s="35">
        <f t="shared" si="69"/>
        <v>0</v>
      </c>
      <c r="M390" s="33">
        <f t="shared" si="64"/>
        <v>0</v>
      </c>
      <c r="N390" s="31">
        <f>SUM(N391)</f>
        <v>0</v>
      </c>
      <c r="O390" s="33">
        <f t="shared" si="65"/>
        <v>0</v>
      </c>
      <c r="P390" s="36">
        <f t="shared" si="70"/>
        <v>0</v>
      </c>
      <c r="R390" s="105">
        <f>SUM(geab:geru!E390:E390)</f>
        <v>0</v>
      </c>
      <c r="S390" s="85">
        <f t="shared" si="66"/>
        <v>0</v>
      </c>
    </row>
    <row r="391" spans="1:19" hidden="1" x14ac:dyDescent="0.25">
      <c r="A391" s="28">
        <v>3311401030893110</v>
      </c>
      <c r="B391" s="39" t="s">
        <v>333</v>
      </c>
      <c r="C391" s="30"/>
      <c r="D391" s="105">
        <f>SUM(geab:geru!D391:D391)</f>
        <v>0</v>
      </c>
      <c r="E391" s="105">
        <f>SUM(geab:geru!E391:E391)</f>
        <v>0</v>
      </c>
      <c r="F391" s="32">
        <f t="shared" si="71"/>
        <v>0</v>
      </c>
      <c r="G391" s="33">
        <f t="shared" si="67"/>
        <v>0</v>
      </c>
      <c r="H391" s="105">
        <f>SUM(geab:geru!H391:H391)</f>
        <v>0</v>
      </c>
      <c r="I391" s="34">
        <f t="shared" si="68"/>
        <v>0</v>
      </c>
      <c r="J391" s="105">
        <f>SUM(geab:geru!J391:J391)</f>
        <v>0</v>
      </c>
      <c r="K391" s="33">
        <f t="shared" si="63"/>
        <v>0</v>
      </c>
      <c r="L391" s="35">
        <f t="shared" si="69"/>
        <v>0</v>
      </c>
      <c r="M391" s="33">
        <f t="shared" si="64"/>
        <v>0</v>
      </c>
      <c r="N391" s="105">
        <f>SUM(geab:geru!N391:N391)</f>
        <v>0</v>
      </c>
      <c r="O391" s="33">
        <f t="shared" si="65"/>
        <v>0</v>
      </c>
      <c r="P391" s="36">
        <f t="shared" si="70"/>
        <v>0</v>
      </c>
      <c r="R391" s="105">
        <f>SUM(geab:geru!E391:E391)</f>
        <v>0</v>
      </c>
      <c r="S391" s="85">
        <f t="shared" si="66"/>
        <v>0</v>
      </c>
    </row>
    <row r="392" spans="1:19" ht="26.25" hidden="1" x14ac:dyDescent="0.25">
      <c r="A392" s="28">
        <v>3311401030894</v>
      </c>
      <c r="B392" s="39" t="s">
        <v>334</v>
      </c>
      <c r="C392" s="30"/>
      <c r="D392" s="31">
        <f>SUM(D393)</f>
        <v>0</v>
      </c>
      <c r="E392" s="31">
        <f>SUM(E393)</f>
        <v>0</v>
      </c>
      <c r="F392" s="32">
        <f t="shared" si="71"/>
        <v>0</v>
      </c>
      <c r="G392" s="33">
        <f t="shared" si="67"/>
        <v>0</v>
      </c>
      <c r="H392" s="31">
        <f>SUM(H393)</f>
        <v>0</v>
      </c>
      <c r="I392" s="34">
        <f t="shared" si="68"/>
        <v>0</v>
      </c>
      <c r="J392" s="31">
        <f>SUM(J393)</f>
        <v>0</v>
      </c>
      <c r="K392" s="33">
        <f t="shared" ref="K392:K455" si="72">IF(OR(J392=0,F392=0),0,J392/F392)*100</f>
        <v>0</v>
      </c>
      <c r="L392" s="35">
        <f t="shared" si="69"/>
        <v>0</v>
      </c>
      <c r="M392" s="33">
        <f t="shared" ref="M392:M455" si="73">IF(OR(L392=0,F392=0),0,L392/F392)*100</f>
        <v>0</v>
      </c>
      <c r="N392" s="31">
        <f>SUM(N393)</f>
        <v>0</v>
      </c>
      <c r="O392" s="33">
        <f t="shared" ref="O392:O455" si="74">IF(OR(N392=0,F392=0),0,N392/F392)*100</f>
        <v>0</v>
      </c>
      <c r="P392" s="36">
        <f t="shared" si="70"/>
        <v>0</v>
      </c>
      <c r="R392" s="105">
        <f>SUM(geab:geru!E392:E392)</f>
        <v>0</v>
      </c>
      <c r="S392" s="85">
        <f t="shared" ref="S392:S455" si="75">SUM(E392-R392)</f>
        <v>0</v>
      </c>
    </row>
    <row r="393" spans="1:19" ht="26.25" hidden="1" x14ac:dyDescent="0.25">
      <c r="A393" s="28">
        <v>3311401030894110</v>
      </c>
      <c r="B393" s="39" t="s">
        <v>334</v>
      </c>
      <c r="C393" s="30"/>
      <c r="D393" s="105">
        <f>SUM(geab:geru!D393:D393)</f>
        <v>0</v>
      </c>
      <c r="E393" s="105">
        <f>SUM(geab:geru!E393:E393)</f>
        <v>0</v>
      </c>
      <c r="F393" s="32">
        <f t="shared" si="71"/>
        <v>0</v>
      </c>
      <c r="G393" s="33">
        <f t="shared" ref="G393:G459" si="76">IF(OR(F393=0,F$7=0),0,F393/F$7)*100</f>
        <v>0</v>
      </c>
      <c r="H393" s="105">
        <f>SUM(geab:geru!H393:H393)</f>
        <v>0</v>
      </c>
      <c r="I393" s="34">
        <f t="shared" ref="I393:I456" si="77">SUM(F393-H393)</f>
        <v>0</v>
      </c>
      <c r="J393" s="105">
        <f>SUM(geab:geru!J393:J393)</f>
        <v>0</v>
      </c>
      <c r="K393" s="33">
        <f t="shared" si="72"/>
        <v>0</v>
      </c>
      <c r="L393" s="35">
        <f t="shared" si="69"/>
        <v>0</v>
      </c>
      <c r="M393" s="33">
        <f t="shared" si="73"/>
        <v>0</v>
      </c>
      <c r="N393" s="105">
        <f>SUM(geab:geru!N393:N393)</f>
        <v>0</v>
      </c>
      <c r="O393" s="33">
        <f t="shared" si="74"/>
        <v>0</v>
      </c>
      <c r="P393" s="36">
        <f t="shared" si="70"/>
        <v>0</v>
      </c>
      <c r="R393" s="105">
        <f>SUM(geab:geru!E393:E393)</f>
        <v>0</v>
      </c>
      <c r="S393" s="85">
        <f t="shared" si="75"/>
        <v>0</v>
      </c>
    </row>
    <row r="394" spans="1:19" hidden="1" x14ac:dyDescent="0.25">
      <c r="A394" s="28">
        <v>3311401030897</v>
      </c>
      <c r="B394" s="39" t="s">
        <v>335</v>
      </c>
      <c r="C394" s="30"/>
      <c r="D394" s="31">
        <f>SUM(D395)</f>
        <v>0</v>
      </c>
      <c r="E394" s="31">
        <f>SUM(E395)</f>
        <v>0</v>
      </c>
      <c r="F394" s="32">
        <f t="shared" si="71"/>
        <v>0</v>
      </c>
      <c r="G394" s="33">
        <f t="shared" si="76"/>
        <v>0</v>
      </c>
      <c r="H394" s="31">
        <f>SUM(H395)</f>
        <v>0</v>
      </c>
      <c r="I394" s="34">
        <f t="shared" si="77"/>
        <v>0</v>
      </c>
      <c r="J394" s="31">
        <f>SUM(J395)</f>
        <v>0</v>
      </c>
      <c r="K394" s="33">
        <f t="shared" si="72"/>
        <v>0</v>
      </c>
      <c r="L394" s="35">
        <f t="shared" si="69"/>
        <v>0</v>
      </c>
      <c r="M394" s="33">
        <f t="shared" si="73"/>
        <v>0</v>
      </c>
      <c r="N394" s="31">
        <f>SUM(N395)</f>
        <v>0</v>
      </c>
      <c r="O394" s="33">
        <f t="shared" si="74"/>
        <v>0</v>
      </c>
      <c r="P394" s="36">
        <f t="shared" si="70"/>
        <v>0</v>
      </c>
      <c r="R394" s="105">
        <f>SUM(geab:geru!E394:E394)</f>
        <v>0</v>
      </c>
      <c r="S394" s="85">
        <f t="shared" si="75"/>
        <v>0</v>
      </c>
    </row>
    <row r="395" spans="1:19" hidden="1" x14ac:dyDescent="0.25">
      <c r="A395" s="28">
        <v>3311401030897110</v>
      </c>
      <c r="B395" s="39" t="s">
        <v>335</v>
      </c>
      <c r="C395" s="30"/>
      <c r="D395" s="105">
        <f>SUM(geab:geru!D395:D395)</f>
        <v>0</v>
      </c>
      <c r="E395" s="105">
        <f>SUM(geab:geru!E395:E395)</f>
        <v>0</v>
      </c>
      <c r="F395" s="32">
        <f t="shared" si="71"/>
        <v>0</v>
      </c>
      <c r="G395" s="33">
        <f t="shared" si="76"/>
        <v>0</v>
      </c>
      <c r="H395" s="105">
        <f>SUM(geab:geru!H395:H395)</f>
        <v>0</v>
      </c>
      <c r="I395" s="34">
        <f t="shared" si="77"/>
        <v>0</v>
      </c>
      <c r="J395" s="105">
        <f>SUM(geab:geru!J395:J395)</f>
        <v>0</v>
      </c>
      <c r="K395" s="33">
        <f t="shared" si="72"/>
        <v>0</v>
      </c>
      <c r="L395" s="35">
        <f t="shared" si="69"/>
        <v>0</v>
      </c>
      <c r="M395" s="33">
        <f t="shared" si="73"/>
        <v>0</v>
      </c>
      <c r="N395" s="105">
        <f>SUM(geab:geru!N395:N395)</f>
        <v>0</v>
      </c>
      <c r="O395" s="33">
        <f t="shared" si="74"/>
        <v>0</v>
      </c>
      <c r="P395" s="36">
        <f t="shared" si="70"/>
        <v>0</v>
      </c>
      <c r="R395" s="105">
        <f>SUM(geab:geru!E395:E395)</f>
        <v>0</v>
      </c>
      <c r="S395" s="85">
        <f t="shared" si="75"/>
        <v>0</v>
      </c>
    </row>
    <row r="396" spans="1:19" hidden="1" x14ac:dyDescent="0.25">
      <c r="A396" s="28">
        <v>3311401030898</v>
      </c>
      <c r="B396" s="39" t="s">
        <v>336</v>
      </c>
      <c r="C396" s="30"/>
      <c r="D396" s="31">
        <f>SUM(D397)</f>
        <v>0</v>
      </c>
      <c r="E396" s="31">
        <f>SUM(E397)</f>
        <v>0</v>
      </c>
      <c r="F396" s="32">
        <f t="shared" si="71"/>
        <v>0</v>
      </c>
      <c r="G396" s="33">
        <f t="shared" si="76"/>
        <v>0</v>
      </c>
      <c r="H396" s="31">
        <f>SUM(H397)</f>
        <v>0</v>
      </c>
      <c r="I396" s="34">
        <f t="shared" si="77"/>
        <v>0</v>
      </c>
      <c r="J396" s="31">
        <f>SUM(J397)</f>
        <v>0</v>
      </c>
      <c r="K396" s="33">
        <f t="shared" si="72"/>
        <v>0</v>
      </c>
      <c r="L396" s="35">
        <f t="shared" si="69"/>
        <v>0</v>
      </c>
      <c r="M396" s="33">
        <f t="shared" si="73"/>
        <v>0</v>
      </c>
      <c r="N396" s="31">
        <f>SUM(N397)</f>
        <v>0</v>
      </c>
      <c r="O396" s="33">
        <f t="shared" si="74"/>
        <v>0</v>
      </c>
      <c r="P396" s="36">
        <f t="shared" si="70"/>
        <v>0</v>
      </c>
      <c r="R396" s="105">
        <f>SUM(geab:geru!E396:E396)</f>
        <v>0</v>
      </c>
      <c r="S396" s="85">
        <f t="shared" si="75"/>
        <v>0</v>
      </c>
    </row>
    <row r="397" spans="1:19" hidden="1" x14ac:dyDescent="0.25">
      <c r="A397" s="28">
        <v>3311401030898110</v>
      </c>
      <c r="B397" s="39" t="s">
        <v>336</v>
      </c>
      <c r="C397" s="30"/>
      <c r="D397" s="105">
        <f>SUM(geab:geru!D397:D397)</f>
        <v>0</v>
      </c>
      <c r="E397" s="105">
        <f>SUM(geab:geru!E397:E397)</f>
        <v>0</v>
      </c>
      <c r="F397" s="32">
        <f t="shared" si="71"/>
        <v>0</v>
      </c>
      <c r="G397" s="33">
        <f t="shared" si="76"/>
        <v>0</v>
      </c>
      <c r="H397" s="105">
        <f>SUM(geab:geru!H397:H397)</f>
        <v>0</v>
      </c>
      <c r="I397" s="34">
        <f t="shared" si="77"/>
        <v>0</v>
      </c>
      <c r="J397" s="105">
        <f>SUM(geab:geru!J397:J397)</f>
        <v>0</v>
      </c>
      <c r="K397" s="33">
        <f t="shared" si="72"/>
        <v>0</v>
      </c>
      <c r="L397" s="35">
        <f t="shared" si="69"/>
        <v>0</v>
      </c>
      <c r="M397" s="33">
        <f t="shared" si="73"/>
        <v>0</v>
      </c>
      <c r="N397" s="105">
        <f>SUM(geab:geru!N397:N397)</f>
        <v>0</v>
      </c>
      <c r="O397" s="33">
        <f t="shared" si="74"/>
        <v>0</v>
      </c>
      <c r="P397" s="36">
        <f t="shared" si="70"/>
        <v>0</v>
      </c>
      <c r="R397" s="105">
        <f>SUM(geab:geru!E397:E397)</f>
        <v>0</v>
      </c>
      <c r="S397" s="85">
        <f t="shared" si="75"/>
        <v>0</v>
      </c>
    </row>
    <row r="398" spans="1:19" hidden="1" x14ac:dyDescent="0.25">
      <c r="A398" s="28">
        <v>3311401030899</v>
      </c>
      <c r="B398" s="39" t="s">
        <v>337</v>
      </c>
      <c r="C398" s="30"/>
      <c r="D398" s="31">
        <f>SUM(D399)</f>
        <v>0</v>
      </c>
      <c r="E398" s="31">
        <f>SUM(E399)</f>
        <v>0</v>
      </c>
      <c r="F398" s="32">
        <f t="shared" si="71"/>
        <v>0</v>
      </c>
      <c r="G398" s="33">
        <f t="shared" si="76"/>
        <v>0</v>
      </c>
      <c r="H398" s="31">
        <f>SUM(H399)</f>
        <v>0</v>
      </c>
      <c r="I398" s="34">
        <f t="shared" si="77"/>
        <v>0</v>
      </c>
      <c r="J398" s="31">
        <f>SUM(J399)</f>
        <v>0</v>
      </c>
      <c r="K398" s="33">
        <f t="shared" si="72"/>
        <v>0</v>
      </c>
      <c r="L398" s="35">
        <f t="shared" si="69"/>
        <v>0</v>
      </c>
      <c r="M398" s="33">
        <f t="shared" si="73"/>
        <v>0</v>
      </c>
      <c r="N398" s="31">
        <f>SUM(N399)</f>
        <v>0</v>
      </c>
      <c r="O398" s="33">
        <f t="shared" si="74"/>
        <v>0</v>
      </c>
      <c r="P398" s="36">
        <f t="shared" si="70"/>
        <v>0</v>
      </c>
      <c r="R398" s="105">
        <f>SUM(geab:geru!E398:E398)</f>
        <v>0</v>
      </c>
      <c r="S398" s="85">
        <f t="shared" si="75"/>
        <v>0</v>
      </c>
    </row>
    <row r="399" spans="1:19" hidden="1" x14ac:dyDescent="0.25">
      <c r="A399" s="28">
        <v>3311401030899110</v>
      </c>
      <c r="B399" s="39" t="s">
        <v>337</v>
      </c>
      <c r="C399" s="30"/>
      <c r="D399" s="105">
        <f>SUM(geab:geru!D399:D399)</f>
        <v>0</v>
      </c>
      <c r="E399" s="105">
        <f>SUM(geab:geru!E399:E399)</f>
        <v>0</v>
      </c>
      <c r="F399" s="32">
        <f t="shared" si="71"/>
        <v>0</v>
      </c>
      <c r="G399" s="33">
        <f t="shared" si="76"/>
        <v>0</v>
      </c>
      <c r="H399" s="105">
        <f>SUM(geab:geru!H399:H399)</f>
        <v>0</v>
      </c>
      <c r="I399" s="34">
        <f t="shared" si="77"/>
        <v>0</v>
      </c>
      <c r="J399" s="105">
        <f>SUM(geab:geru!J399:J399)</f>
        <v>0</v>
      </c>
      <c r="K399" s="33">
        <f t="shared" si="72"/>
        <v>0</v>
      </c>
      <c r="L399" s="35">
        <f t="shared" si="69"/>
        <v>0</v>
      </c>
      <c r="M399" s="33">
        <f t="shared" si="73"/>
        <v>0</v>
      </c>
      <c r="N399" s="105">
        <f>SUM(geab:geru!N399:N399)</f>
        <v>0</v>
      </c>
      <c r="O399" s="33">
        <f t="shared" si="74"/>
        <v>0</v>
      </c>
      <c r="P399" s="36">
        <f t="shared" si="70"/>
        <v>0</v>
      </c>
      <c r="R399" s="105">
        <f>SUM(geab:geru!E399:E399)</f>
        <v>0</v>
      </c>
      <c r="S399" s="85">
        <f t="shared" si="75"/>
        <v>0</v>
      </c>
    </row>
    <row r="400" spans="1:19" hidden="1" x14ac:dyDescent="0.25">
      <c r="A400" s="28">
        <v>3311401030900</v>
      </c>
      <c r="B400" s="39" t="s">
        <v>338</v>
      </c>
      <c r="C400" s="30"/>
      <c r="D400" s="31">
        <f>SUM(D401)</f>
        <v>0</v>
      </c>
      <c r="E400" s="31">
        <f>SUM(E401)</f>
        <v>0</v>
      </c>
      <c r="F400" s="32">
        <f t="shared" si="71"/>
        <v>0</v>
      </c>
      <c r="G400" s="33">
        <f t="shared" si="76"/>
        <v>0</v>
      </c>
      <c r="H400" s="31">
        <f>SUM(H401)</f>
        <v>0</v>
      </c>
      <c r="I400" s="34">
        <f t="shared" si="77"/>
        <v>0</v>
      </c>
      <c r="J400" s="31">
        <f>SUM(J401)</f>
        <v>0</v>
      </c>
      <c r="K400" s="33">
        <f t="shared" si="72"/>
        <v>0</v>
      </c>
      <c r="L400" s="35">
        <f t="shared" ref="L400:L463" si="78">SUM(N400-J400)</f>
        <v>0</v>
      </c>
      <c r="M400" s="33">
        <f t="shared" si="73"/>
        <v>0</v>
      </c>
      <c r="N400" s="31">
        <f>SUM(N401)</f>
        <v>0</v>
      </c>
      <c r="O400" s="33">
        <f t="shared" si="74"/>
        <v>0</v>
      </c>
      <c r="P400" s="36">
        <f t="shared" ref="P400:P462" si="79">SUM(F400-N400)</f>
        <v>0</v>
      </c>
      <c r="R400" s="105">
        <f>SUM(geab:geru!E400:E400)</f>
        <v>0</v>
      </c>
      <c r="S400" s="85">
        <f t="shared" si="75"/>
        <v>0</v>
      </c>
    </row>
    <row r="401" spans="1:19" hidden="1" x14ac:dyDescent="0.25">
      <c r="A401" s="28">
        <v>3311401030900110</v>
      </c>
      <c r="B401" s="39" t="s">
        <v>338</v>
      </c>
      <c r="C401" s="30"/>
      <c r="D401" s="105">
        <f>SUM(geab:geru!D401:D401)</f>
        <v>0</v>
      </c>
      <c r="E401" s="105">
        <f>SUM(geab:geru!E401:E401)</f>
        <v>0</v>
      </c>
      <c r="F401" s="32">
        <f t="shared" si="71"/>
        <v>0</v>
      </c>
      <c r="G401" s="33">
        <f t="shared" si="76"/>
        <v>0</v>
      </c>
      <c r="H401" s="105">
        <f>SUM(geab:geru!H401:H401)</f>
        <v>0</v>
      </c>
      <c r="I401" s="34">
        <f t="shared" si="77"/>
        <v>0</v>
      </c>
      <c r="J401" s="105">
        <f>SUM(geab:geru!J401:J401)</f>
        <v>0</v>
      </c>
      <c r="K401" s="33">
        <f t="shared" si="72"/>
        <v>0</v>
      </c>
      <c r="L401" s="35">
        <f t="shared" si="78"/>
        <v>0</v>
      </c>
      <c r="M401" s="33">
        <f t="shared" si="73"/>
        <v>0</v>
      </c>
      <c r="N401" s="105">
        <f>SUM(geab:geru!N401:N401)</f>
        <v>0</v>
      </c>
      <c r="O401" s="33">
        <f t="shared" si="74"/>
        <v>0</v>
      </c>
      <c r="P401" s="36">
        <f t="shared" si="79"/>
        <v>0</v>
      </c>
      <c r="R401" s="105">
        <f>SUM(geab:geru!E401:E401)</f>
        <v>0</v>
      </c>
      <c r="S401" s="85">
        <f t="shared" si="75"/>
        <v>0</v>
      </c>
    </row>
    <row r="402" spans="1:19" hidden="1" x14ac:dyDescent="0.25">
      <c r="A402" s="28">
        <v>3311401030902</v>
      </c>
      <c r="B402" s="39" t="s">
        <v>339</v>
      </c>
      <c r="C402" s="30"/>
      <c r="D402" s="31">
        <f>SUM(D403)</f>
        <v>0</v>
      </c>
      <c r="E402" s="31">
        <f>SUM(E403)</f>
        <v>0</v>
      </c>
      <c r="F402" s="32">
        <f t="shared" si="71"/>
        <v>0</v>
      </c>
      <c r="G402" s="33">
        <f t="shared" si="76"/>
        <v>0</v>
      </c>
      <c r="H402" s="31">
        <f>SUM(H403)</f>
        <v>0</v>
      </c>
      <c r="I402" s="34">
        <f t="shared" si="77"/>
        <v>0</v>
      </c>
      <c r="J402" s="31">
        <f>SUM(J403)</f>
        <v>0</v>
      </c>
      <c r="K402" s="33">
        <f t="shared" si="72"/>
        <v>0</v>
      </c>
      <c r="L402" s="35">
        <f t="shared" si="78"/>
        <v>0</v>
      </c>
      <c r="M402" s="33">
        <f t="shared" si="73"/>
        <v>0</v>
      </c>
      <c r="N402" s="31">
        <f>SUM(N403)</f>
        <v>0</v>
      </c>
      <c r="O402" s="33">
        <f t="shared" si="74"/>
        <v>0</v>
      </c>
      <c r="P402" s="36">
        <f t="shared" si="79"/>
        <v>0</v>
      </c>
      <c r="R402" s="105">
        <f>SUM(geab:geru!E402:E402)</f>
        <v>0</v>
      </c>
      <c r="S402" s="85">
        <f t="shared" si="75"/>
        <v>0</v>
      </c>
    </row>
    <row r="403" spans="1:19" hidden="1" x14ac:dyDescent="0.25">
      <c r="A403" s="28">
        <v>3311401030902110</v>
      </c>
      <c r="B403" s="39" t="s">
        <v>340</v>
      </c>
      <c r="C403" s="30"/>
      <c r="D403" s="105">
        <f>SUM(geab:geru!D403:D403)</f>
        <v>0</v>
      </c>
      <c r="E403" s="105">
        <f>SUM(geab:geru!E403:E403)</f>
        <v>0</v>
      </c>
      <c r="F403" s="32">
        <f t="shared" si="71"/>
        <v>0</v>
      </c>
      <c r="G403" s="33">
        <f t="shared" si="76"/>
        <v>0</v>
      </c>
      <c r="H403" s="105">
        <f>SUM(geab:geru!H403:H403)</f>
        <v>0</v>
      </c>
      <c r="I403" s="34">
        <f t="shared" si="77"/>
        <v>0</v>
      </c>
      <c r="J403" s="105">
        <f>SUM(geab:geru!J403:J403)</f>
        <v>0</v>
      </c>
      <c r="K403" s="33">
        <f t="shared" si="72"/>
        <v>0</v>
      </c>
      <c r="L403" s="35">
        <f t="shared" si="78"/>
        <v>0</v>
      </c>
      <c r="M403" s="33">
        <f t="shared" si="73"/>
        <v>0</v>
      </c>
      <c r="N403" s="105">
        <f>SUM(geab:geru!N403:N403)</f>
        <v>0</v>
      </c>
      <c r="O403" s="33">
        <f t="shared" si="74"/>
        <v>0</v>
      </c>
      <c r="P403" s="36">
        <f t="shared" si="79"/>
        <v>0</v>
      </c>
      <c r="R403" s="105">
        <f>SUM(geab:geru!E403:E403)</f>
        <v>0</v>
      </c>
      <c r="S403" s="85">
        <f t="shared" si="75"/>
        <v>0</v>
      </c>
    </row>
    <row r="404" spans="1:19" hidden="1" x14ac:dyDescent="0.25">
      <c r="A404" s="28">
        <v>3311401030905</v>
      </c>
      <c r="B404" s="39" t="s">
        <v>341</v>
      </c>
      <c r="C404" s="30"/>
      <c r="D404" s="31">
        <f>SUM(D405)</f>
        <v>0</v>
      </c>
      <c r="E404" s="31">
        <f>SUM(E405)</f>
        <v>0</v>
      </c>
      <c r="F404" s="32">
        <f t="shared" si="71"/>
        <v>0</v>
      </c>
      <c r="G404" s="33">
        <f t="shared" si="76"/>
        <v>0</v>
      </c>
      <c r="H404" s="31">
        <f>SUM(H405)</f>
        <v>0</v>
      </c>
      <c r="I404" s="34">
        <f t="shared" si="77"/>
        <v>0</v>
      </c>
      <c r="J404" s="31">
        <f>SUM(J405)</f>
        <v>0</v>
      </c>
      <c r="K404" s="33">
        <f t="shared" si="72"/>
        <v>0</v>
      </c>
      <c r="L404" s="35">
        <f t="shared" si="78"/>
        <v>0</v>
      </c>
      <c r="M404" s="33">
        <f t="shared" si="73"/>
        <v>0</v>
      </c>
      <c r="N404" s="31">
        <f>SUM(N405)</f>
        <v>0</v>
      </c>
      <c r="O404" s="33">
        <f t="shared" si="74"/>
        <v>0</v>
      </c>
      <c r="P404" s="36">
        <f t="shared" si="79"/>
        <v>0</v>
      </c>
      <c r="R404" s="105">
        <f>SUM(geab:geru!E404:E404)</f>
        <v>0</v>
      </c>
      <c r="S404" s="85">
        <f t="shared" si="75"/>
        <v>0</v>
      </c>
    </row>
    <row r="405" spans="1:19" hidden="1" x14ac:dyDescent="0.25">
      <c r="A405" s="28">
        <v>3311401030905110</v>
      </c>
      <c r="B405" s="39" t="s">
        <v>342</v>
      </c>
      <c r="C405" s="30"/>
      <c r="D405" s="105">
        <f>SUM(geab:geru!D405:D405)</f>
        <v>0</v>
      </c>
      <c r="E405" s="105">
        <f>SUM(geab:geru!E405:E405)</f>
        <v>0</v>
      </c>
      <c r="F405" s="32">
        <f t="shared" si="71"/>
        <v>0</v>
      </c>
      <c r="G405" s="33">
        <f t="shared" si="76"/>
        <v>0</v>
      </c>
      <c r="H405" s="105">
        <f>SUM(geab:geru!H405:H405)</f>
        <v>0</v>
      </c>
      <c r="I405" s="34">
        <f t="shared" si="77"/>
        <v>0</v>
      </c>
      <c r="J405" s="105">
        <f>SUM(geab:geru!J405:J405)</f>
        <v>0</v>
      </c>
      <c r="K405" s="33">
        <f t="shared" si="72"/>
        <v>0</v>
      </c>
      <c r="L405" s="35">
        <f t="shared" si="78"/>
        <v>0</v>
      </c>
      <c r="M405" s="33">
        <f t="shared" si="73"/>
        <v>0</v>
      </c>
      <c r="N405" s="105">
        <f>SUM(geab:geru!N405:N405)</f>
        <v>0</v>
      </c>
      <c r="O405" s="33">
        <f t="shared" si="74"/>
        <v>0</v>
      </c>
      <c r="P405" s="36">
        <f t="shared" si="79"/>
        <v>0</v>
      </c>
      <c r="R405" s="105">
        <f>SUM(geab:geru!E405:E405)</f>
        <v>0</v>
      </c>
      <c r="S405" s="85">
        <f t="shared" si="75"/>
        <v>0</v>
      </c>
    </row>
    <row r="406" spans="1:19" hidden="1" x14ac:dyDescent="0.25">
      <c r="A406" s="65">
        <v>3311401030910</v>
      </c>
      <c r="B406" s="66" t="s">
        <v>343</v>
      </c>
      <c r="C406" s="30"/>
      <c r="D406" s="31">
        <f>SUM(D407)</f>
        <v>0</v>
      </c>
      <c r="E406" s="31">
        <f>SUM(E407)</f>
        <v>0</v>
      </c>
      <c r="F406" s="32">
        <f t="shared" si="71"/>
        <v>0</v>
      </c>
      <c r="G406" s="33">
        <f t="shared" si="76"/>
        <v>0</v>
      </c>
      <c r="H406" s="31">
        <f>SUM(H407)</f>
        <v>0</v>
      </c>
      <c r="I406" s="34">
        <f t="shared" si="77"/>
        <v>0</v>
      </c>
      <c r="J406" s="31">
        <f>SUM(J407)</f>
        <v>0</v>
      </c>
      <c r="K406" s="33">
        <f t="shared" si="72"/>
        <v>0</v>
      </c>
      <c r="L406" s="35">
        <f t="shared" si="78"/>
        <v>0</v>
      </c>
      <c r="M406" s="33">
        <f t="shared" si="73"/>
        <v>0</v>
      </c>
      <c r="N406" s="31">
        <f>SUM(N407)</f>
        <v>0</v>
      </c>
      <c r="O406" s="33">
        <f t="shared" si="74"/>
        <v>0</v>
      </c>
      <c r="P406" s="36">
        <f t="shared" si="79"/>
        <v>0</v>
      </c>
      <c r="R406" s="105">
        <f>SUM(geab:geru!E406:E406)</f>
        <v>0</v>
      </c>
      <c r="S406" s="85">
        <f t="shared" si="75"/>
        <v>0</v>
      </c>
    </row>
    <row r="407" spans="1:19" hidden="1" x14ac:dyDescent="0.25">
      <c r="A407" s="65">
        <v>3311401030910110</v>
      </c>
      <c r="B407" s="66" t="s">
        <v>344</v>
      </c>
      <c r="C407" s="30"/>
      <c r="D407" s="105">
        <f>SUM(geab:geru!D407:D407)</f>
        <v>0</v>
      </c>
      <c r="E407" s="105">
        <f>SUM(geab:geru!E407:E407)</f>
        <v>0</v>
      </c>
      <c r="F407" s="32">
        <f t="shared" si="71"/>
        <v>0</v>
      </c>
      <c r="G407" s="33">
        <f t="shared" si="76"/>
        <v>0</v>
      </c>
      <c r="H407" s="105">
        <f>SUM(geab:geru!H407:H407)</f>
        <v>0</v>
      </c>
      <c r="I407" s="34">
        <f t="shared" si="77"/>
        <v>0</v>
      </c>
      <c r="J407" s="105">
        <f>SUM(geab:geru!J407:J407)</f>
        <v>0</v>
      </c>
      <c r="K407" s="33">
        <f t="shared" si="72"/>
        <v>0</v>
      </c>
      <c r="L407" s="35">
        <f t="shared" si="78"/>
        <v>0</v>
      </c>
      <c r="M407" s="33">
        <f t="shared" si="73"/>
        <v>0</v>
      </c>
      <c r="N407" s="105">
        <f>SUM(geab:geru!N407:N407)</f>
        <v>0</v>
      </c>
      <c r="O407" s="33">
        <f t="shared" si="74"/>
        <v>0</v>
      </c>
      <c r="P407" s="36">
        <f t="shared" si="79"/>
        <v>0</v>
      </c>
      <c r="R407" s="105">
        <f>SUM(geab:geru!E407:E407)</f>
        <v>0</v>
      </c>
      <c r="S407" s="85">
        <f t="shared" si="75"/>
        <v>0</v>
      </c>
    </row>
    <row r="408" spans="1:19" hidden="1" x14ac:dyDescent="0.25">
      <c r="A408" s="65">
        <v>3311401030911</v>
      </c>
      <c r="B408" s="66" t="s">
        <v>345</v>
      </c>
      <c r="C408" s="30"/>
      <c r="D408" s="31">
        <f>SUM(D409)</f>
        <v>0</v>
      </c>
      <c r="E408" s="31">
        <f>SUM(E409)</f>
        <v>0</v>
      </c>
      <c r="F408" s="32">
        <f t="shared" si="71"/>
        <v>0</v>
      </c>
      <c r="G408" s="33">
        <f t="shared" si="76"/>
        <v>0</v>
      </c>
      <c r="H408" s="31">
        <f>SUM(H409)</f>
        <v>0</v>
      </c>
      <c r="I408" s="34">
        <f t="shared" si="77"/>
        <v>0</v>
      </c>
      <c r="J408" s="31">
        <f>SUM(J409)</f>
        <v>0</v>
      </c>
      <c r="K408" s="33">
        <f t="shared" si="72"/>
        <v>0</v>
      </c>
      <c r="L408" s="35">
        <f t="shared" si="78"/>
        <v>0</v>
      </c>
      <c r="M408" s="33">
        <f t="shared" si="73"/>
        <v>0</v>
      </c>
      <c r="N408" s="31">
        <f>SUM(N409)</f>
        <v>0</v>
      </c>
      <c r="O408" s="33">
        <f t="shared" si="74"/>
        <v>0</v>
      </c>
      <c r="P408" s="36">
        <f t="shared" si="79"/>
        <v>0</v>
      </c>
      <c r="R408" s="105">
        <f>SUM(geab:geru!E408:E408)</f>
        <v>0</v>
      </c>
      <c r="S408" s="85">
        <f t="shared" si="75"/>
        <v>0</v>
      </c>
    </row>
    <row r="409" spans="1:19" hidden="1" x14ac:dyDescent="0.25">
      <c r="A409" s="65">
        <v>3311401030911110</v>
      </c>
      <c r="B409" s="66" t="s">
        <v>345</v>
      </c>
      <c r="C409" s="30"/>
      <c r="D409" s="105">
        <f>SUM(geab:geru!D409:D409)</f>
        <v>0</v>
      </c>
      <c r="E409" s="105">
        <f>SUM(geab:geru!E409:E409)</f>
        <v>0</v>
      </c>
      <c r="F409" s="32">
        <f t="shared" si="71"/>
        <v>0</v>
      </c>
      <c r="G409" s="33">
        <f t="shared" si="76"/>
        <v>0</v>
      </c>
      <c r="H409" s="105">
        <f>SUM(geab:geru!H409:H409)</f>
        <v>0</v>
      </c>
      <c r="I409" s="34">
        <f t="shared" si="77"/>
        <v>0</v>
      </c>
      <c r="J409" s="105">
        <f>SUM(geab:geru!J409:J409)</f>
        <v>0</v>
      </c>
      <c r="K409" s="33">
        <f t="shared" si="72"/>
        <v>0</v>
      </c>
      <c r="L409" s="35">
        <f t="shared" si="78"/>
        <v>0</v>
      </c>
      <c r="M409" s="33">
        <f t="shared" si="73"/>
        <v>0</v>
      </c>
      <c r="N409" s="105">
        <f>SUM(geab:geru!N409:N409)</f>
        <v>0</v>
      </c>
      <c r="O409" s="33">
        <f t="shared" si="74"/>
        <v>0</v>
      </c>
      <c r="P409" s="36">
        <f t="shared" si="79"/>
        <v>0</v>
      </c>
      <c r="R409" s="105">
        <f>SUM(geab:geru!E409:E409)</f>
        <v>0</v>
      </c>
      <c r="S409" s="85">
        <f t="shared" si="75"/>
        <v>0</v>
      </c>
    </row>
    <row r="410" spans="1:19" ht="39" hidden="1" x14ac:dyDescent="0.25">
      <c r="A410" s="65">
        <v>3311401030915</v>
      </c>
      <c r="B410" s="66" t="s">
        <v>346</v>
      </c>
      <c r="C410" s="30"/>
      <c r="D410" s="31">
        <f>SUM(D411)</f>
        <v>0</v>
      </c>
      <c r="E410" s="31">
        <f>SUM(E411)</f>
        <v>0</v>
      </c>
      <c r="F410" s="32">
        <f t="shared" si="71"/>
        <v>0</v>
      </c>
      <c r="G410" s="33">
        <f t="shared" si="76"/>
        <v>0</v>
      </c>
      <c r="H410" s="31">
        <f>SUM(H411)</f>
        <v>0</v>
      </c>
      <c r="I410" s="34">
        <f t="shared" si="77"/>
        <v>0</v>
      </c>
      <c r="J410" s="31">
        <f>SUM(J411)</f>
        <v>0</v>
      </c>
      <c r="K410" s="33">
        <f t="shared" si="72"/>
        <v>0</v>
      </c>
      <c r="L410" s="35">
        <f t="shared" si="78"/>
        <v>0</v>
      </c>
      <c r="M410" s="33">
        <f t="shared" si="73"/>
        <v>0</v>
      </c>
      <c r="N410" s="31">
        <f>SUM(N411)</f>
        <v>0</v>
      </c>
      <c r="O410" s="33">
        <f t="shared" si="74"/>
        <v>0</v>
      </c>
      <c r="P410" s="36">
        <f t="shared" si="79"/>
        <v>0</v>
      </c>
      <c r="R410" s="105">
        <f>SUM(geab:geru!E410:E410)</f>
        <v>0</v>
      </c>
      <c r="S410" s="85">
        <f t="shared" si="75"/>
        <v>0</v>
      </c>
    </row>
    <row r="411" spans="1:19" ht="39" hidden="1" x14ac:dyDescent="0.25">
      <c r="A411" s="65">
        <v>3311401030915110</v>
      </c>
      <c r="B411" s="66" t="s">
        <v>346</v>
      </c>
      <c r="C411" s="30"/>
      <c r="D411" s="105">
        <f>SUM(geab:geru!D411:D411)</f>
        <v>0</v>
      </c>
      <c r="E411" s="105">
        <f>SUM(geab:geru!E411:E411)</f>
        <v>0</v>
      </c>
      <c r="F411" s="32">
        <f t="shared" si="71"/>
        <v>0</v>
      </c>
      <c r="G411" s="33">
        <f t="shared" si="76"/>
        <v>0</v>
      </c>
      <c r="H411" s="105">
        <f>SUM(geab:geru!H411:H411)</f>
        <v>0</v>
      </c>
      <c r="I411" s="34">
        <f t="shared" si="77"/>
        <v>0</v>
      </c>
      <c r="J411" s="105">
        <f>SUM(geab:geru!J411:J411)</f>
        <v>0</v>
      </c>
      <c r="K411" s="33">
        <f t="shared" si="72"/>
        <v>0</v>
      </c>
      <c r="L411" s="35">
        <f t="shared" si="78"/>
        <v>0</v>
      </c>
      <c r="M411" s="33">
        <f t="shared" si="73"/>
        <v>0</v>
      </c>
      <c r="N411" s="105">
        <f>SUM(geab:geru!N411:N411)</f>
        <v>0</v>
      </c>
      <c r="O411" s="33">
        <f t="shared" si="74"/>
        <v>0</v>
      </c>
      <c r="P411" s="36">
        <f t="shared" si="79"/>
        <v>0</v>
      </c>
      <c r="R411" s="105">
        <f>SUM(geab:geru!E411:E411)</f>
        <v>0</v>
      </c>
      <c r="S411" s="85">
        <f t="shared" si="75"/>
        <v>0</v>
      </c>
    </row>
    <row r="412" spans="1:19" hidden="1" x14ac:dyDescent="0.25">
      <c r="A412" s="65">
        <v>3311401030919</v>
      </c>
      <c r="B412" s="66" t="s">
        <v>347</v>
      </c>
      <c r="C412" s="30"/>
      <c r="D412" s="31">
        <f>SUM(D413)</f>
        <v>0</v>
      </c>
      <c r="E412" s="31">
        <f>SUM(E413)</f>
        <v>0</v>
      </c>
      <c r="F412" s="32">
        <f t="shared" si="71"/>
        <v>0</v>
      </c>
      <c r="G412" s="33">
        <f t="shared" si="76"/>
        <v>0</v>
      </c>
      <c r="H412" s="31">
        <f>SUM(H413)</f>
        <v>0</v>
      </c>
      <c r="I412" s="34">
        <f t="shared" si="77"/>
        <v>0</v>
      </c>
      <c r="J412" s="31">
        <f>SUM(J413)</f>
        <v>0</v>
      </c>
      <c r="K412" s="33">
        <f t="shared" si="72"/>
        <v>0</v>
      </c>
      <c r="L412" s="35">
        <f t="shared" si="78"/>
        <v>0</v>
      </c>
      <c r="M412" s="33">
        <f t="shared" si="73"/>
        <v>0</v>
      </c>
      <c r="N412" s="31">
        <f>SUM(N413)</f>
        <v>0</v>
      </c>
      <c r="O412" s="33">
        <f t="shared" si="74"/>
        <v>0</v>
      </c>
      <c r="P412" s="36">
        <f t="shared" si="79"/>
        <v>0</v>
      </c>
      <c r="R412" s="105">
        <f>SUM(geab:geru!E412:E412)</f>
        <v>0</v>
      </c>
      <c r="S412" s="85">
        <f t="shared" si="75"/>
        <v>0</v>
      </c>
    </row>
    <row r="413" spans="1:19" hidden="1" x14ac:dyDescent="0.25">
      <c r="A413" s="65">
        <v>3311401030919110</v>
      </c>
      <c r="B413" s="66" t="s">
        <v>347</v>
      </c>
      <c r="C413" s="30"/>
      <c r="D413" s="105">
        <f>SUM(geab:geru!D413:D413)</f>
        <v>0</v>
      </c>
      <c r="E413" s="105">
        <f>SUM(geab:geru!E413:E413)</f>
        <v>0</v>
      </c>
      <c r="F413" s="32">
        <f t="shared" si="71"/>
        <v>0</v>
      </c>
      <c r="G413" s="33">
        <f t="shared" si="76"/>
        <v>0</v>
      </c>
      <c r="H413" s="105">
        <f>SUM(geab:geru!H413:H413)</f>
        <v>0</v>
      </c>
      <c r="I413" s="34">
        <f t="shared" si="77"/>
        <v>0</v>
      </c>
      <c r="J413" s="105">
        <f>SUM(geab:geru!J413:J413)</f>
        <v>0</v>
      </c>
      <c r="K413" s="33">
        <f t="shared" si="72"/>
        <v>0</v>
      </c>
      <c r="L413" s="35">
        <f t="shared" si="78"/>
        <v>0</v>
      </c>
      <c r="M413" s="33">
        <f t="shared" si="73"/>
        <v>0</v>
      </c>
      <c r="N413" s="105">
        <f>SUM(geab:geru!N413:N413)</f>
        <v>0</v>
      </c>
      <c r="O413" s="33">
        <f t="shared" si="74"/>
        <v>0</v>
      </c>
      <c r="P413" s="36">
        <f t="shared" si="79"/>
        <v>0</v>
      </c>
      <c r="R413" s="105">
        <f>SUM(geab:geru!E413:E413)</f>
        <v>0</v>
      </c>
      <c r="S413" s="85">
        <f t="shared" si="75"/>
        <v>0</v>
      </c>
    </row>
    <row r="414" spans="1:19" hidden="1" x14ac:dyDescent="0.25">
      <c r="A414" s="28">
        <v>3311401030925</v>
      </c>
      <c r="B414" s="39" t="s">
        <v>348</v>
      </c>
      <c r="C414" s="30"/>
      <c r="D414" s="31">
        <f>SUM(D415)</f>
        <v>0</v>
      </c>
      <c r="E414" s="31">
        <f>SUM(E415)</f>
        <v>0</v>
      </c>
      <c r="F414" s="32">
        <f t="shared" si="71"/>
        <v>0</v>
      </c>
      <c r="G414" s="33">
        <f t="shared" si="76"/>
        <v>0</v>
      </c>
      <c r="H414" s="31">
        <f>SUM(H415)</f>
        <v>0</v>
      </c>
      <c r="I414" s="34">
        <f t="shared" si="77"/>
        <v>0</v>
      </c>
      <c r="J414" s="31">
        <f>SUM(J415)</f>
        <v>0</v>
      </c>
      <c r="K414" s="33">
        <f t="shared" si="72"/>
        <v>0</v>
      </c>
      <c r="L414" s="35">
        <f t="shared" si="78"/>
        <v>0</v>
      </c>
      <c r="M414" s="33">
        <f t="shared" si="73"/>
        <v>0</v>
      </c>
      <c r="N414" s="31">
        <f>SUM(N415)</f>
        <v>0</v>
      </c>
      <c r="O414" s="33">
        <f t="shared" si="74"/>
        <v>0</v>
      </c>
      <c r="P414" s="36">
        <f t="shared" si="79"/>
        <v>0</v>
      </c>
      <c r="R414" s="105">
        <f>SUM(geab:geru!E414:E414)</f>
        <v>0</v>
      </c>
      <c r="S414" s="85">
        <f t="shared" si="75"/>
        <v>0</v>
      </c>
    </row>
    <row r="415" spans="1:19" hidden="1" x14ac:dyDescent="0.25">
      <c r="A415" s="28">
        <v>3311401030925110</v>
      </c>
      <c r="B415" s="39" t="s">
        <v>349</v>
      </c>
      <c r="C415" s="30"/>
      <c r="D415" s="105">
        <f>SUM(geab:geru!D415:D415)</f>
        <v>0</v>
      </c>
      <c r="E415" s="105">
        <f>SUM(geab:geru!E415:E415)</f>
        <v>0</v>
      </c>
      <c r="F415" s="32">
        <f t="shared" si="71"/>
        <v>0</v>
      </c>
      <c r="G415" s="33">
        <f t="shared" si="76"/>
        <v>0</v>
      </c>
      <c r="H415" s="105">
        <f>SUM(geab:geru!H415:H415)</f>
        <v>0</v>
      </c>
      <c r="I415" s="34">
        <f t="shared" si="77"/>
        <v>0</v>
      </c>
      <c r="J415" s="105">
        <f>SUM(geab:geru!J415:J415)</f>
        <v>0</v>
      </c>
      <c r="K415" s="33">
        <f t="shared" si="72"/>
        <v>0</v>
      </c>
      <c r="L415" s="35">
        <f t="shared" si="78"/>
        <v>0</v>
      </c>
      <c r="M415" s="33">
        <f t="shared" si="73"/>
        <v>0</v>
      </c>
      <c r="N415" s="105">
        <f>SUM(geab:geru!N415:N415)</f>
        <v>0</v>
      </c>
      <c r="O415" s="33">
        <f t="shared" si="74"/>
        <v>0</v>
      </c>
      <c r="P415" s="36">
        <f t="shared" si="79"/>
        <v>0</v>
      </c>
      <c r="R415" s="105">
        <f>SUM(geab:geru!E415:E415)</f>
        <v>0</v>
      </c>
      <c r="S415" s="85">
        <f t="shared" si="75"/>
        <v>0</v>
      </c>
    </row>
    <row r="416" spans="1:19" hidden="1" x14ac:dyDescent="0.25">
      <c r="A416" s="65">
        <v>3311401030928</v>
      </c>
      <c r="B416" s="66" t="s">
        <v>348</v>
      </c>
      <c r="C416" s="30"/>
      <c r="D416" s="31">
        <f>SUM(D417)</f>
        <v>0</v>
      </c>
      <c r="E416" s="31">
        <f>SUM(E417)</f>
        <v>0</v>
      </c>
      <c r="F416" s="32">
        <f t="shared" si="71"/>
        <v>0</v>
      </c>
      <c r="G416" s="33">
        <f t="shared" si="76"/>
        <v>0</v>
      </c>
      <c r="H416" s="31">
        <f>SUM(H417)</f>
        <v>0</v>
      </c>
      <c r="I416" s="34">
        <f t="shared" si="77"/>
        <v>0</v>
      </c>
      <c r="J416" s="31">
        <f>SUM(J417)</f>
        <v>0</v>
      </c>
      <c r="K416" s="33">
        <f t="shared" si="72"/>
        <v>0</v>
      </c>
      <c r="L416" s="35">
        <f t="shared" si="78"/>
        <v>0</v>
      </c>
      <c r="M416" s="33">
        <f t="shared" si="73"/>
        <v>0</v>
      </c>
      <c r="N416" s="31">
        <f>SUM(N417)</f>
        <v>0</v>
      </c>
      <c r="O416" s="33">
        <f t="shared" si="74"/>
        <v>0</v>
      </c>
      <c r="P416" s="36">
        <f t="shared" si="79"/>
        <v>0</v>
      </c>
      <c r="R416" s="105">
        <f>SUM(geab:geru!E416:E416)</f>
        <v>0</v>
      </c>
      <c r="S416" s="85">
        <f t="shared" si="75"/>
        <v>0</v>
      </c>
    </row>
    <row r="417" spans="1:19" hidden="1" x14ac:dyDescent="0.25">
      <c r="A417" s="65">
        <v>3311401030928110</v>
      </c>
      <c r="B417" s="66" t="s">
        <v>349</v>
      </c>
      <c r="C417" s="30"/>
      <c r="D417" s="105">
        <f>SUM(geab:geru!D417:D417)</f>
        <v>0</v>
      </c>
      <c r="E417" s="105">
        <f>SUM(geab:geru!E417:E417)</f>
        <v>0</v>
      </c>
      <c r="F417" s="32">
        <f t="shared" si="71"/>
        <v>0</v>
      </c>
      <c r="G417" s="33">
        <f t="shared" si="76"/>
        <v>0</v>
      </c>
      <c r="H417" s="105">
        <f>SUM(geab:geru!H417:H417)</f>
        <v>0</v>
      </c>
      <c r="I417" s="34">
        <f t="shared" si="77"/>
        <v>0</v>
      </c>
      <c r="J417" s="105">
        <f>SUM(geab:geru!J417:J417)</f>
        <v>0</v>
      </c>
      <c r="K417" s="33">
        <f t="shared" si="72"/>
        <v>0</v>
      </c>
      <c r="L417" s="35">
        <f t="shared" si="78"/>
        <v>0</v>
      </c>
      <c r="M417" s="33">
        <f t="shared" si="73"/>
        <v>0</v>
      </c>
      <c r="N417" s="105">
        <f>SUM(geab:geru!N417:N417)</f>
        <v>0</v>
      </c>
      <c r="O417" s="33">
        <f t="shared" si="74"/>
        <v>0</v>
      </c>
      <c r="P417" s="36">
        <f t="shared" si="79"/>
        <v>0</v>
      </c>
      <c r="R417" s="105">
        <f>SUM(geab:geru!E417:E417)</f>
        <v>0</v>
      </c>
      <c r="S417" s="85">
        <f t="shared" si="75"/>
        <v>0</v>
      </c>
    </row>
    <row r="418" spans="1:19" hidden="1" x14ac:dyDescent="0.25">
      <c r="A418" s="65">
        <v>3311401034149</v>
      </c>
      <c r="B418" s="66" t="s">
        <v>350</v>
      </c>
      <c r="C418" s="30"/>
      <c r="D418" s="31">
        <f>SUM(D419)</f>
        <v>0</v>
      </c>
      <c r="E418" s="31">
        <f>SUM(E419)</f>
        <v>0</v>
      </c>
      <c r="F418" s="32">
        <f t="shared" si="71"/>
        <v>0</v>
      </c>
      <c r="G418" s="33">
        <f t="shared" si="76"/>
        <v>0</v>
      </c>
      <c r="H418" s="31">
        <f>SUM(H419)</f>
        <v>0</v>
      </c>
      <c r="I418" s="34">
        <f t="shared" si="77"/>
        <v>0</v>
      </c>
      <c r="J418" s="31">
        <f>SUM(J419)</f>
        <v>0</v>
      </c>
      <c r="K418" s="33">
        <f t="shared" si="72"/>
        <v>0</v>
      </c>
      <c r="L418" s="35">
        <f t="shared" si="78"/>
        <v>0</v>
      </c>
      <c r="M418" s="33">
        <f t="shared" si="73"/>
        <v>0</v>
      </c>
      <c r="N418" s="31">
        <f>SUM(N419)</f>
        <v>0</v>
      </c>
      <c r="O418" s="33">
        <f t="shared" si="74"/>
        <v>0</v>
      </c>
      <c r="P418" s="36">
        <f t="shared" si="79"/>
        <v>0</v>
      </c>
      <c r="R418" s="105">
        <f>SUM(geab:geru!E418:E418)</f>
        <v>0</v>
      </c>
      <c r="S418" s="85">
        <f t="shared" si="75"/>
        <v>0</v>
      </c>
    </row>
    <row r="419" spans="1:19" hidden="1" x14ac:dyDescent="0.25">
      <c r="A419" s="65">
        <v>3311401034149110</v>
      </c>
      <c r="B419" s="66" t="s">
        <v>351</v>
      </c>
      <c r="C419" s="30"/>
      <c r="D419" s="105">
        <f>SUM(geab:geru!D419:D419)</f>
        <v>0</v>
      </c>
      <c r="E419" s="105">
        <f>SUM(geab:geru!E419:E419)</f>
        <v>0</v>
      </c>
      <c r="F419" s="32">
        <f t="shared" si="71"/>
        <v>0</v>
      </c>
      <c r="G419" s="33">
        <f t="shared" si="76"/>
        <v>0</v>
      </c>
      <c r="H419" s="105">
        <f>SUM(geab:geru!H419:H419)</f>
        <v>0</v>
      </c>
      <c r="I419" s="34">
        <f t="shared" si="77"/>
        <v>0</v>
      </c>
      <c r="J419" s="105">
        <f>SUM(geab:geru!J419:J419)</f>
        <v>0</v>
      </c>
      <c r="K419" s="33">
        <f t="shared" si="72"/>
        <v>0</v>
      </c>
      <c r="L419" s="35">
        <f t="shared" si="78"/>
        <v>0</v>
      </c>
      <c r="M419" s="33">
        <f t="shared" si="73"/>
        <v>0</v>
      </c>
      <c r="N419" s="105">
        <f>SUM(geab:geru!N419:N419)</f>
        <v>0</v>
      </c>
      <c r="O419" s="33">
        <f t="shared" si="74"/>
        <v>0</v>
      </c>
      <c r="P419" s="36">
        <f t="shared" si="79"/>
        <v>0</v>
      </c>
      <c r="R419" s="105">
        <f>SUM(geab:geru!E419:E419)</f>
        <v>0</v>
      </c>
      <c r="S419" s="85">
        <f t="shared" si="75"/>
        <v>0</v>
      </c>
    </row>
    <row r="420" spans="1:19" hidden="1" x14ac:dyDescent="0.25">
      <c r="A420" s="65">
        <v>3311401034150</v>
      </c>
      <c r="B420" s="66" t="s">
        <v>352</v>
      </c>
      <c r="C420" s="30"/>
      <c r="D420" s="31">
        <f>SUM(D421)</f>
        <v>0</v>
      </c>
      <c r="E420" s="31">
        <f>SUM(E421)</f>
        <v>0</v>
      </c>
      <c r="F420" s="32">
        <f t="shared" si="71"/>
        <v>0</v>
      </c>
      <c r="G420" s="33">
        <f t="shared" si="76"/>
        <v>0</v>
      </c>
      <c r="H420" s="31">
        <f>SUM(H421)</f>
        <v>0</v>
      </c>
      <c r="I420" s="34">
        <f t="shared" si="77"/>
        <v>0</v>
      </c>
      <c r="J420" s="31">
        <f>SUM(J421)</f>
        <v>0</v>
      </c>
      <c r="K420" s="33">
        <f t="shared" si="72"/>
        <v>0</v>
      </c>
      <c r="L420" s="35">
        <f t="shared" si="78"/>
        <v>0</v>
      </c>
      <c r="M420" s="33">
        <f t="shared" si="73"/>
        <v>0</v>
      </c>
      <c r="N420" s="31">
        <f>SUM(N421)</f>
        <v>0</v>
      </c>
      <c r="O420" s="33">
        <f t="shared" si="74"/>
        <v>0</v>
      </c>
      <c r="P420" s="36">
        <f t="shared" si="79"/>
        <v>0</v>
      </c>
      <c r="R420" s="105">
        <f>SUM(geab:geru!E420:E420)</f>
        <v>0</v>
      </c>
      <c r="S420" s="85">
        <f t="shared" si="75"/>
        <v>0</v>
      </c>
    </row>
    <row r="421" spans="1:19" hidden="1" x14ac:dyDescent="0.25">
      <c r="A421" s="65">
        <v>3311401034150110</v>
      </c>
      <c r="B421" s="66" t="s">
        <v>353</v>
      </c>
      <c r="C421" s="30"/>
      <c r="D421" s="105">
        <f>SUM(geab:geru!D421:D421)</f>
        <v>0</v>
      </c>
      <c r="E421" s="105">
        <f>SUM(geab:geru!E421:E421)</f>
        <v>0</v>
      </c>
      <c r="F421" s="32">
        <f t="shared" si="71"/>
        <v>0</v>
      </c>
      <c r="G421" s="33">
        <f t="shared" si="76"/>
        <v>0</v>
      </c>
      <c r="H421" s="105">
        <f>SUM(geab:geru!H421:H421)</f>
        <v>0</v>
      </c>
      <c r="I421" s="34">
        <f t="shared" si="77"/>
        <v>0</v>
      </c>
      <c r="J421" s="105">
        <f>SUM(geab:geru!J421:J421)</f>
        <v>0</v>
      </c>
      <c r="K421" s="33">
        <f t="shared" si="72"/>
        <v>0</v>
      </c>
      <c r="L421" s="35">
        <f t="shared" si="78"/>
        <v>0</v>
      </c>
      <c r="M421" s="33">
        <f t="shared" si="73"/>
        <v>0</v>
      </c>
      <c r="N421" s="105">
        <f>SUM(geab:geru!N421:N421)</f>
        <v>0</v>
      </c>
      <c r="O421" s="33">
        <f t="shared" si="74"/>
        <v>0</v>
      </c>
      <c r="P421" s="36">
        <f t="shared" si="79"/>
        <v>0</v>
      </c>
      <c r="R421" s="105">
        <f>SUM(geab:geru!E421:E421)</f>
        <v>0</v>
      </c>
      <c r="S421" s="85">
        <f t="shared" si="75"/>
        <v>0</v>
      </c>
    </row>
    <row r="422" spans="1:19" hidden="1" x14ac:dyDescent="0.25">
      <c r="A422" s="28">
        <v>3311401034248</v>
      </c>
      <c r="B422" s="39" t="s">
        <v>354</v>
      </c>
      <c r="C422" s="30"/>
      <c r="D422" s="31">
        <f>SUM(D423)</f>
        <v>0</v>
      </c>
      <c r="E422" s="31">
        <f>SUM(E423)</f>
        <v>0</v>
      </c>
      <c r="F422" s="32">
        <f t="shared" si="71"/>
        <v>0</v>
      </c>
      <c r="G422" s="33">
        <f t="shared" si="76"/>
        <v>0</v>
      </c>
      <c r="H422" s="31">
        <f>SUM(H423)</f>
        <v>0</v>
      </c>
      <c r="I422" s="34">
        <f t="shared" si="77"/>
        <v>0</v>
      </c>
      <c r="J422" s="31">
        <f>SUM(J423)</f>
        <v>0</v>
      </c>
      <c r="K422" s="33">
        <f t="shared" si="72"/>
        <v>0</v>
      </c>
      <c r="L422" s="35">
        <f t="shared" si="78"/>
        <v>0</v>
      </c>
      <c r="M422" s="33">
        <f t="shared" si="73"/>
        <v>0</v>
      </c>
      <c r="N422" s="31">
        <f>SUM(N423)</f>
        <v>0</v>
      </c>
      <c r="O422" s="33">
        <f t="shared" si="74"/>
        <v>0</v>
      </c>
      <c r="P422" s="36">
        <f t="shared" si="79"/>
        <v>0</v>
      </c>
      <c r="R422" s="105">
        <f>SUM(geab:geru!E422:E422)</f>
        <v>0</v>
      </c>
      <c r="S422" s="85">
        <f t="shared" si="75"/>
        <v>0</v>
      </c>
    </row>
    <row r="423" spans="1:19" hidden="1" x14ac:dyDescent="0.25">
      <c r="A423" s="28">
        <v>3311401034248110</v>
      </c>
      <c r="B423" s="39" t="s">
        <v>355</v>
      </c>
      <c r="C423" s="30"/>
      <c r="D423" s="105">
        <f>SUM(geab:geru!D423:D423)</f>
        <v>0</v>
      </c>
      <c r="E423" s="105">
        <f>SUM(geab:geru!E423:E423)</f>
        <v>0</v>
      </c>
      <c r="F423" s="32">
        <f t="shared" si="71"/>
        <v>0</v>
      </c>
      <c r="G423" s="33">
        <f t="shared" si="76"/>
        <v>0</v>
      </c>
      <c r="H423" s="105">
        <f>SUM(geab:geru!H423:H423)</f>
        <v>0</v>
      </c>
      <c r="I423" s="34">
        <f t="shared" si="77"/>
        <v>0</v>
      </c>
      <c r="J423" s="105">
        <f>SUM(geab:geru!J423:J423)</f>
        <v>0</v>
      </c>
      <c r="K423" s="33">
        <f t="shared" si="72"/>
        <v>0</v>
      </c>
      <c r="L423" s="35">
        <f t="shared" si="78"/>
        <v>0</v>
      </c>
      <c r="M423" s="33">
        <f t="shared" si="73"/>
        <v>0</v>
      </c>
      <c r="N423" s="105">
        <f>SUM(geab:geru!N423:N423)</f>
        <v>0</v>
      </c>
      <c r="O423" s="33">
        <f t="shared" si="74"/>
        <v>0</v>
      </c>
      <c r="P423" s="36">
        <f t="shared" si="79"/>
        <v>0</v>
      </c>
      <c r="R423" s="105">
        <f>SUM(geab:geru!E423:E423)</f>
        <v>0</v>
      </c>
      <c r="S423" s="85">
        <f t="shared" si="75"/>
        <v>0</v>
      </c>
    </row>
    <row r="424" spans="1:19" ht="26.25" hidden="1" x14ac:dyDescent="0.25">
      <c r="A424" s="28">
        <v>331140104</v>
      </c>
      <c r="B424" s="39" t="s">
        <v>356</v>
      </c>
      <c r="C424" s="30"/>
      <c r="D424" s="31">
        <f>SUM(D425+D427+D430+D432+D435)</f>
        <v>0</v>
      </c>
      <c r="E424" s="31">
        <f>SUM(E425+E427+E430+E432+E435)</f>
        <v>0</v>
      </c>
      <c r="F424" s="32">
        <f t="shared" si="71"/>
        <v>0</v>
      </c>
      <c r="G424" s="33">
        <f t="shared" si="76"/>
        <v>0</v>
      </c>
      <c r="H424" s="31">
        <f>SUM(H425+H427+H430+H432+H435)</f>
        <v>0</v>
      </c>
      <c r="I424" s="34">
        <f t="shared" si="77"/>
        <v>0</v>
      </c>
      <c r="J424" s="31">
        <f>SUM(J425+J427+J430+J432+J435)</f>
        <v>0</v>
      </c>
      <c r="K424" s="33">
        <f t="shared" si="72"/>
        <v>0</v>
      </c>
      <c r="L424" s="35">
        <f t="shared" si="78"/>
        <v>0</v>
      </c>
      <c r="M424" s="33">
        <f t="shared" si="73"/>
        <v>0</v>
      </c>
      <c r="N424" s="31">
        <f>SUM(N425+N427+N430+N432+N435)</f>
        <v>0</v>
      </c>
      <c r="O424" s="33">
        <f t="shared" si="74"/>
        <v>0</v>
      </c>
      <c r="P424" s="36">
        <f t="shared" si="79"/>
        <v>0</v>
      </c>
      <c r="R424" s="105">
        <f>SUM(geab:geru!E424:E424)</f>
        <v>0</v>
      </c>
      <c r="S424" s="85">
        <f t="shared" si="75"/>
        <v>0</v>
      </c>
    </row>
    <row r="425" spans="1:19" hidden="1" x14ac:dyDescent="0.25">
      <c r="A425" s="28">
        <v>3311401040931</v>
      </c>
      <c r="B425" s="39" t="s">
        <v>357</v>
      </c>
      <c r="C425" s="30"/>
      <c r="D425" s="31">
        <f>SUM(D426)</f>
        <v>0</v>
      </c>
      <c r="E425" s="31">
        <f>SUM(E426)</f>
        <v>0</v>
      </c>
      <c r="F425" s="32">
        <f t="shared" si="71"/>
        <v>0</v>
      </c>
      <c r="G425" s="33">
        <f t="shared" si="76"/>
        <v>0</v>
      </c>
      <c r="H425" s="31">
        <f>SUM(H426)</f>
        <v>0</v>
      </c>
      <c r="I425" s="34">
        <f t="shared" si="77"/>
        <v>0</v>
      </c>
      <c r="J425" s="31">
        <f>SUM(J426)</f>
        <v>0</v>
      </c>
      <c r="K425" s="33">
        <f t="shared" si="72"/>
        <v>0</v>
      </c>
      <c r="L425" s="35">
        <f t="shared" si="78"/>
        <v>0</v>
      </c>
      <c r="M425" s="33">
        <f t="shared" si="73"/>
        <v>0</v>
      </c>
      <c r="N425" s="31">
        <f>SUM(N426)</f>
        <v>0</v>
      </c>
      <c r="O425" s="33">
        <f t="shared" si="74"/>
        <v>0</v>
      </c>
      <c r="P425" s="36">
        <f t="shared" si="79"/>
        <v>0</v>
      </c>
      <c r="R425" s="105">
        <f>SUM(geab:geru!E425:E425)</f>
        <v>0</v>
      </c>
      <c r="S425" s="85">
        <f t="shared" si="75"/>
        <v>0</v>
      </c>
    </row>
    <row r="426" spans="1:19" hidden="1" x14ac:dyDescent="0.25">
      <c r="A426" s="28">
        <v>3311401040931110</v>
      </c>
      <c r="B426" s="39" t="s">
        <v>358</v>
      </c>
      <c r="C426" s="30"/>
      <c r="D426" s="105">
        <f>SUM(geab:geru!D426:D426)</f>
        <v>0</v>
      </c>
      <c r="E426" s="105">
        <f>SUM(geab:geru!E426:E426)</f>
        <v>0</v>
      </c>
      <c r="F426" s="32">
        <f t="shared" si="71"/>
        <v>0</v>
      </c>
      <c r="G426" s="33">
        <f t="shared" si="76"/>
        <v>0</v>
      </c>
      <c r="H426" s="105">
        <f>SUM(geab:geru!H426:H426)</f>
        <v>0</v>
      </c>
      <c r="I426" s="34">
        <f t="shared" si="77"/>
        <v>0</v>
      </c>
      <c r="J426" s="105">
        <f>SUM(geab:geru!J426:J426)</f>
        <v>0</v>
      </c>
      <c r="K426" s="33">
        <f t="shared" si="72"/>
        <v>0</v>
      </c>
      <c r="L426" s="35">
        <f t="shared" si="78"/>
        <v>0</v>
      </c>
      <c r="M426" s="33">
        <f t="shared" si="73"/>
        <v>0</v>
      </c>
      <c r="N426" s="105">
        <f>SUM(geab:geru!N426:N426)</f>
        <v>0</v>
      </c>
      <c r="O426" s="33">
        <f t="shared" si="74"/>
        <v>0</v>
      </c>
      <c r="P426" s="36">
        <f t="shared" si="79"/>
        <v>0</v>
      </c>
      <c r="R426" s="105">
        <f>SUM(geab:geru!E426:E426)</f>
        <v>0</v>
      </c>
      <c r="S426" s="85">
        <f t="shared" si="75"/>
        <v>0</v>
      </c>
    </row>
    <row r="427" spans="1:19" ht="26.25" hidden="1" x14ac:dyDescent="0.25">
      <c r="A427" s="28">
        <v>3311401040932</v>
      </c>
      <c r="B427" s="39" t="s">
        <v>359</v>
      </c>
      <c r="C427" s="30"/>
      <c r="D427" s="31">
        <f>SUM(D428:D429)</f>
        <v>0</v>
      </c>
      <c r="E427" s="31">
        <f>SUM(E428:E429)</f>
        <v>0</v>
      </c>
      <c r="F427" s="32">
        <f t="shared" si="71"/>
        <v>0</v>
      </c>
      <c r="G427" s="33">
        <f t="shared" si="76"/>
        <v>0</v>
      </c>
      <c r="H427" s="31">
        <f>SUM(H428:H429)</f>
        <v>0</v>
      </c>
      <c r="I427" s="34">
        <f t="shared" si="77"/>
        <v>0</v>
      </c>
      <c r="J427" s="31">
        <f>SUM(J428:J429)</f>
        <v>0</v>
      </c>
      <c r="K427" s="33">
        <f t="shared" si="72"/>
        <v>0</v>
      </c>
      <c r="L427" s="35">
        <f t="shared" si="78"/>
        <v>0</v>
      </c>
      <c r="M427" s="33">
        <f t="shared" si="73"/>
        <v>0</v>
      </c>
      <c r="N427" s="31">
        <f>SUM(N428:N429)</f>
        <v>0</v>
      </c>
      <c r="O427" s="33">
        <f t="shared" si="74"/>
        <v>0</v>
      </c>
      <c r="P427" s="36">
        <f t="shared" si="79"/>
        <v>0</v>
      </c>
      <c r="R427" s="105">
        <f>SUM(geab:geru!E427:E427)</f>
        <v>0</v>
      </c>
      <c r="S427" s="85">
        <f t="shared" si="75"/>
        <v>0</v>
      </c>
    </row>
    <row r="428" spans="1:19" ht="26.25" hidden="1" x14ac:dyDescent="0.25">
      <c r="A428" s="28">
        <v>3311401040932110</v>
      </c>
      <c r="B428" s="39" t="s">
        <v>359</v>
      </c>
      <c r="C428" s="30"/>
      <c r="D428" s="105">
        <f>SUM(geab:geru!D428:D428)</f>
        <v>0</v>
      </c>
      <c r="E428" s="105">
        <f>SUM(geab:geru!E428:E428)</f>
        <v>0</v>
      </c>
      <c r="F428" s="32">
        <f t="shared" si="71"/>
        <v>0</v>
      </c>
      <c r="G428" s="33">
        <f t="shared" si="76"/>
        <v>0</v>
      </c>
      <c r="H428" s="105">
        <f>SUM(geab:geru!H428:H428)</f>
        <v>0</v>
      </c>
      <c r="I428" s="34">
        <f t="shared" si="77"/>
        <v>0</v>
      </c>
      <c r="J428" s="105">
        <f>SUM(geab:geru!J428:J428)</f>
        <v>0</v>
      </c>
      <c r="K428" s="33">
        <f t="shared" si="72"/>
        <v>0</v>
      </c>
      <c r="L428" s="35">
        <f t="shared" si="78"/>
        <v>0</v>
      </c>
      <c r="M428" s="33">
        <f t="shared" si="73"/>
        <v>0</v>
      </c>
      <c r="N428" s="105">
        <f>SUM(geab:geru!N428:N428)</f>
        <v>0</v>
      </c>
      <c r="O428" s="33">
        <f t="shared" si="74"/>
        <v>0</v>
      </c>
      <c r="P428" s="36">
        <f t="shared" si="79"/>
        <v>0</v>
      </c>
      <c r="R428" s="105">
        <f>SUM(geab:geru!E428:E428)</f>
        <v>0</v>
      </c>
      <c r="S428" s="85">
        <f t="shared" si="75"/>
        <v>0</v>
      </c>
    </row>
    <row r="429" spans="1:19" ht="26.25" hidden="1" x14ac:dyDescent="0.25">
      <c r="A429" s="28">
        <v>3311401040932120</v>
      </c>
      <c r="B429" s="39" t="s">
        <v>359</v>
      </c>
      <c r="C429" s="30"/>
      <c r="D429" s="105">
        <f>SUM(geab:geru!D429:D429)</f>
        <v>0</v>
      </c>
      <c r="E429" s="105">
        <f>SUM(geab:geru!E429:E429)</f>
        <v>0</v>
      </c>
      <c r="F429" s="32">
        <f t="shared" si="71"/>
        <v>0</v>
      </c>
      <c r="G429" s="33">
        <f t="shared" si="76"/>
        <v>0</v>
      </c>
      <c r="H429" s="105">
        <f>SUM(geab:geru!H429:H429)</f>
        <v>0</v>
      </c>
      <c r="I429" s="34">
        <f t="shared" si="77"/>
        <v>0</v>
      </c>
      <c r="J429" s="105">
        <f>SUM(geab:geru!J429:J429)</f>
        <v>0</v>
      </c>
      <c r="K429" s="33">
        <f t="shared" si="72"/>
        <v>0</v>
      </c>
      <c r="L429" s="35">
        <f t="shared" si="78"/>
        <v>0</v>
      </c>
      <c r="M429" s="33">
        <f t="shared" si="73"/>
        <v>0</v>
      </c>
      <c r="N429" s="105">
        <f>SUM(geab:geru!N429:N429)</f>
        <v>0</v>
      </c>
      <c r="O429" s="33">
        <f t="shared" si="74"/>
        <v>0</v>
      </c>
      <c r="P429" s="36">
        <f t="shared" si="79"/>
        <v>0</v>
      </c>
      <c r="R429" s="105">
        <f>SUM(geab:geru!E429:E429)</f>
        <v>0</v>
      </c>
      <c r="S429" s="85">
        <f t="shared" si="75"/>
        <v>0</v>
      </c>
    </row>
    <row r="430" spans="1:19" hidden="1" x14ac:dyDescent="0.25">
      <c r="A430" s="28">
        <v>3311401040933</v>
      </c>
      <c r="B430" s="39" t="s">
        <v>360</v>
      </c>
      <c r="C430" s="30"/>
      <c r="D430" s="31">
        <f>SUM(D431)</f>
        <v>0</v>
      </c>
      <c r="E430" s="31">
        <f>SUM(E431)</f>
        <v>0</v>
      </c>
      <c r="F430" s="32">
        <f t="shared" si="71"/>
        <v>0</v>
      </c>
      <c r="G430" s="33">
        <f t="shared" si="76"/>
        <v>0</v>
      </c>
      <c r="H430" s="31">
        <f>SUM(H431)</f>
        <v>0</v>
      </c>
      <c r="I430" s="34">
        <f t="shared" si="77"/>
        <v>0</v>
      </c>
      <c r="J430" s="31">
        <f>SUM(J431)</f>
        <v>0</v>
      </c>
      <c r="K430" s="33">
        <f t="shared" si="72"/>
        <v>0</v>
      </c>
      <c r="L430" s="35">
        <f t="shared" si="78"/>
        <v>0</v>
      </c>
      <c r="M430" s="33">
        <f t="shared" si="73"/>
        <v>0</v>
      </c>
      <c r="N430" s="31">
        <f>SUM(N431)</f>
        <v>0</v>
      </c>
      <c r="O430" s="33">
        <f t="shared" si="74"/>
        <v>0</v>
      </c>
      <c r="P430" s="36">
        <f t="shared" si="79"/>
        <v>0</v>
      </c>
      <c r="R430" s="105">
        <f>SUM(geab:geru!E430:E430)</f>
        <v>0</v>
      </c>
      <c r="S430" s="85">
        <f t="shared" si="75"/>
        <v>0</v>
      </c>
    </row>
    <row r="431" spans="1:19" hidden="1" x14ac:dyDescent="0.25">
      <c r="A431" s="28">
        <v>3311401040933120</v>
      </c>
      <c r="B431" s="39" t="s">
        <v>361</v>
      </c>
      <c r="C431" s="30"/>
      <c r="D431" s="105">
        <f>SUM(geab:geru!D431:D431)</f>
        <v>0</v>
      </c>
      <c r="E431" s="105">
        <f>SUM(geab:geru!E431:E431)</f>
        <v>0</v>
      </c>
      <c r="F431" s="32">
        <f t="shared" si="71"/>
        <v>0</v>
      </c>
      <c r="G431" s="33">
        <f t="shared" si="76"/>
        <v>0</v>
      </c>
      <c r="H431" s="105">
        <f>SUM(geab:geru!H431:H431)</f>
        <v>0</v>
      </c>
      <c r="I431" s="34">
        <f t="shared" si="77"/>
        <v>0</v>
      </c>
      <c r="J431" s="105">
        <f>SUM(geab:geru!J431:J431)</f>
        <v>0</v>
      </c>
      <c r="K431" s="33">
        <f t="shared" si="72"/>
        <v>0</v>
      </c>
      <c r="L431" s="35">
        <f t="shared" si="78"/>
        <v>0</v>
      </c>
      <c r="M431" s="33">
        <f t="shared" si="73"/>
        <v>0</v>
      </c>
      <c r="N431" s="105">
        <f>SUM(geab:geru!N431:N431)</f>
        <v>0</v>
      </c>
      <c r="O431" s="33">
        <f t="shared" si="74"/>
        <v>0</v>
      </c>
      <c r="P431" s="36">
        <f t="shared" si="79"/>
        <v>0</v>
      </c>
      <c r="R431" s="105">
        <f>SUM(geab:geru!E431:E431)</f>
        <v>0</v>
      </c>
      <c r="S431" s="85">
        <f t="shared" si="75"/>
        <v>0</v>
      </c>
    </row>
    <row r="432" spans="1:19" ht="26.25" hidden="1" x14ac:dyDescent="0.25">
      <c r="A432" s="28">
        <v>3311401040934</v>
      </c>
      <c r="B432" s="39" t="s">
        <v>362</v>
      </c>
      <c r="C432" s="30"/>
      <c r="D432" s="31">
        <f>SUM(D433+D434)</f>
        <v>0</v>
      </c>
      <c r="E432" s="31">
        <f>SUM(E433+E434)</f>
        <v>0</v>
      </c>
      <c r="F432" s="32">
        <f t="shared" si="71"/>
        <v>0</v>
      </c>
      <c r="G432" s="33">
        <f t="shared" si="76"/>
        <v>0</v>
      </c>
      <c r="H432" s="31">
        <f>SUM(H433+H434)</f>
        <v>0</v>
      </c>
      <c r="I432" s="34">
        <f t="shared" si="77"/>
        <v>0</v>
      </c>
      <c r="J432" s="31">
        <f>SUM(J433+J434)</f>
        <v>0</v>
      </c>
      <c r="K432" s="33">
        <f t="shared" si="72"/>
        <v>0</v>
      </c>
      <c r="L432" s="35">
        <f t="shared" si="78"/>
        <v>0</v>
      </c>
      <c r="M432" s="33">
        <f t="shared" si="73"/>
        <v>0</v>
      </c>
      <c r="N432" s="31">
        <f>SUM(N433+N434)</f>
        <v>0</v>
      </c>
      <c r="O432" s="33">
        <f t="shared" si="74"/>
        <v>0</v>
      </c>
      <c r="P432" s="36">
        <f t="shared" si="79"/>
        <v>0</v>
      </c>
      <c r="R432" s="105">
        <f>SUM(geab:geru!E432:E432)</f>
        <v>0</v>
      </c>
      <c r="S432" s="85">
        <f t="shared" si="75"/>
        <v>0</v>
      </c>
    </row>
    <row r="433" spans="1:19" ht="26.25" hidden="1" x14ac:dyDescent="0.25">
      <c r="A433" s="28">
        <v>3311401040934110</v>
      </c>
      <c r="B433" s="39" t="s">
        <v>363</v>
      </c>
      <c r="C433" s="30"/>
      <c r="D433" s="37">
        <v>0</v>
      </c>
      <c r="E433" s="37">
        <v>0</v>
      </c>
      <c r="F433" s="32">
        <f t="shared" si="71"/>
        <v>0</v>
      </c>
      <c r="G433" s="33">
        <f t="shared" si="76"/>
        <v>0</v>
      </c>
      <c r="H433" s="37">
        <v>0</v>
      </c>
      <c r="I433" s="34">
        <f t="shared" si="77"/>
        <v>0</v>
      </c>
      <c r="J433" s="37">
        <v>0</v>
      </c>
      <c r="K433" s="33">
        <f t="shared" si="72"/>
        <v>0</v>
      </c>
      <c r="L433" s="35">
        <f t="shared" si="78"/>
        <v>0</v>
      </c>
      <c r="M433" s="33">
        <f t="shared" si="73"/>
        <v>0</v>
      </c>
      <c r="N433" s="37">
        <v>0</v>
      </c>
      <c r="O433" s="33">
        <f t="shared" si="74"/>
        <v>0</v>
      </c>
      <c r="P433" s="36">
        <f t="shared" si="79"/>
        <v>0</v>
      </c>
      <c r="R433" s="105">
        <f>SUM(geab:geru!E433:E433)</f>
        <v>0</v>
      </c>
      <c r="S433" s="85">
        <f t="shared" si="75"/>
        <v>0</v>
      </c>
    </row>
    <row r="434" spans="1:19" ht="26.25" hidden="1" x14ac:dyDescent="0.25">
      <c r="A434" s="28">
        <v>3311401040934110</v>
      </c>
      <c r="B434" s="39" t="s">
        <v>364</v>
      </c>
      <c r="C434" s="30"/>
      <c r="D434" s="105">
        <f>SUM(geab:geru!D434:D434)</f>
        <v>0</v>
      </c>
      <c r="E434" s="105">
        <f>SUM(geab:geru!E434:E434)</f>
        <v>0</v>
      </c>
      <c r="F434" s="32">
        <f t="shared" si="71"/>
        <v>0</v>
      </c>
      <c r="G434" s="33">
        <f t="shared" si="76"/>
        <v>0</v>
      </c>
      <c r="H434" s="105">
        <f>SUM(geab:geru!H434:H434)</f>
        <v>0</v>
      </c>
      <c r="I434" s="34">
        <f t="shared" si="77"/>
        <v>0</v>
      </c>
      <c r="J434" s="105">
        <f>SUM(geab:geru!J434:J434)</f>
        <v>0</v>
      </c>
      <c r="K434" s="33">
        <f t="shared" si="72"/>
        <v>0</v>
      </c>
      <c r="L434" s="35">
        <f t="shared" si="78"/>
        <v>0</v>
      </c>
      <c r="M434" s="33">
        <f t="shared" si="73"/>
        <v>0</v>
      </c>
      <c r="N434" s="105">
        <f>SUM(geab:geru!N434:N434)</f>
        <v>0</v>
      </c>
      <c r="O434" s="33">
        <f t="shared" si="74"/>
        <v>0</v>
      </c>
      <c r="P434" s="36">
        <f t="shared" si="79"/>
        <v>0</v>
      </c>
      <c r="R434" s="105">
        <f>SUM(geab:geru!E434:E434)</f>
        <v>0</v>
      </c>
      <c r="S434" s="85">
        <f t="shared" si="75"/>
        <v>0</v>
      </c>
    </row>
    <row r="435" spans="1:19" ht="39" hidden="1" x14ac:dyDescent="0.25">
      <c r="A435" s="28">
        <v>3311401040966</v>
      </c>
      <c r="B435" s="45" t="s">
        <v>365</v>
      </c>
      <c r="C435" s="30"/>
      <c r="D435" s="31">
        <f>SUM(D436)</f>
        <v>0</v>
      </c>
      <c r="E435" s="31">
        <f>SUM(E436)</f>
        <v>0</v>
      </c>
      <c r="F435" s="32">
        <f t="shared" si="71"/>
        <v>0</v>
      </c>
      <c r="G435" s="33">
        <f t="shared" si="76"/>
        <v>0</v>
      </c>
      <c r="H435" s="31">
        <f>SUM(H436)</f>
        <v>0</v>
      </c>
      <c r="I435" s="34">
        <f t="shared" si="77"/>
        <v>0</v>
      </c>
      <c r="J435" s="31">
        <f>SUM(J436)</f>
        <v>0</v>
      </c>
      <c r="K435" s="33">
        <f t="shared" si="72"/>
        <v>0</v>
      </c>
      <c r="L435" s="35">
        <f t="shared" si="78"/>
        <v>0</v>
      </c>
      <c r="M435" s="33">
        <f t="shared" si="73"/>
        <v>0</v>
      </c>
      <c r="N435" s="31">
        <f>SUM(N436)</f>
        <v>0</v>
      </c>
      <c r="O435" s="33">
        <f t="shared" si="74"/>
        <v>0</v>
      </c>
      <c r="P435" s="36">
        <f t="shared" si="79"/>
        <v>0</v>
      </c>
      <c r="R435" s="105">
        <f>SUM(geab:geru!E435:E435)</f>
        <v>0</v>
      </c>
      <c r="S435" s="85">
        <f t="shared" si="75"/>
        <v>0</v>
      </c>
    </row>
    <row r="436" spans="1:19" ht="39" hidden="1" x14ac:dyDescent="0.25">
      <c r="A436" s="28">
        <v>3311401040966110</v>
      </c>
      <c r="B436" s="45" t="s">
        <v>366</v>
      </c>
      <c r="C436" s="30"/>
      <c r="D436" s="105">
        <f>SUM(geab:geru!D436:D436)</f>
        <v>0</v>
      </c>
      <c r="E436" s="105">
        <f>SUM(geab:geru!E436:E436)</f>
        <v>0</v>
      </c>
      <c r="F436" s="32">
        <f t="shared" si="71"/>
        <v>0</v>
      </c>
      <c r="G436" s="33">
        <f t="shared" si="76"/>
        <v>0</v>
      </c>
      <c r="H436" s="105">
        <f>SUM(geab:geru!H436:H436)</f>
        <v>0</v>
      </c>
      <c r="I436" s="34">
        <f t="shared" si="77"/>
        <v>0</v>
      </c>
      <c r="J436" s="105">
        <f>SUM(geab:geru!J436:J436)</f>
        <v>0</v>
      </c>
      <c r="K436" s="33">
        <f t="shared" si="72"/>
        <v>0</v>
      </c>
      <c r="L436" s="35">
        <f t="shared" si="78"/>
        <v>0</v>
      </c>
      <c r="M436" s="33">
        <f t="shared" si="73"/>
        <v>0</v>
      </c>
      <c r="N436" s="105">
        <f>SUM(geab:geru!N436:N436)</f>
        <v>0</v>
      </c>
      <c r="O436" s="33">
        <f t="shared" si="74"/>
        <v>0</v>
      </c>
      <c r="P436" s="36">
        <f t="shared" si="79"/>
        <v>0</v>
      </c>
      <c r="R436" s="105">
        <f>SUM(geab:geru!E436:E436)</f>
        <v>0</v>
      </c>
      <c r="S436" s="85">
        <f t="shared" si="75"/>
        <v>0</v>
      </c>
    </row>
    <row r="437" spans="1:19" ht="39" hidden="1" x14ac:dyDescent="0.25">
      <c r="A437" s="65">
        <v>331140105</v>
      </c>
      <c r="B437" s="66" t="s">
        <v>367</v>
      </c>
      <c r="C437" s="30"/>
      <c r="D437" s="31">
        <f>SUM(D438+D440+D442+D444+D446+D448+D450+D452+D454+D456+D458+D460+D463+D465+D467+D469+D471+D473+D475+D477+D479+D481+D483)</f>
        <v>0</v>
      </c>
      <c r="E437" s="31">
        <f>SUM(E438+E440+E442+E444+E446+E448+E450+E452+E454+E456+E458+E460+E463+E465+E467+E469+E471+E473+E475+E477+E479+E481+E483)</f>
        <v>0</v>
      </c>
      <c r="F437" s="67">
        <f t="shared" si="71"/>
        <v>0</v>
      </c>
      <c r="G437" s="33">
        <f t="shared" si="76"/>
        <v>0</v>
      </c>
      <c r="H437" s="31">
        <f>SUM(H438+H440+H442+H444+H446+H448+H450+H452+H454+H456+H458+H460+H463+H465+H467+H469+H471+H473+H475+H477+H479+H481+H483)</f>
        <v>0</v>
      </c>
      <c r="I437" s="34">
        <f t="shared" si="77"/>
        <v>0</v>
      </c>
      <c r="J437" s="31">
        <f>SUM(J438+J440+J442+J444+J446+J448+J450+J452+J454+J456+J458+J460+J463+J465+J467+J469+J471+J473+J475+J477+J479+J481+J483)</f>
        <v>0</v>
      </c>
      <c r="K437" s="33">
        <f t="shared" si="72"/>
        <v>0</v>
      </c>
      <c r="L437" s="35">
        <f t="shared" si="78"/>
        <v>0</v>
      </c>
      <c r="M437" s="33">
        <f t="shared" si="73"/>
        <v>0</v>
      </c>
      <c r="N437" s="31">
        <f>SUM(N438+N440+N442+N444+N446+N448+N450+N452+N454+N456+N458+N460+N463+N465+N467+N469+N471+N473+N475+N477+N479+N481+N483)</f>
        <v>0</v>
      </c>
      <c r="O437" s="33">
        <f t="shared" si="74"/>
        <v>0</v>
      </c>
      <c r="P437" s="36">
        <f t="shared" si="79"/>
        <v>0</v>
      </c>
      <c r="R437" s="105">
        <f>SUM(geab:geru!E437:E437)</f>
        <v>0</v>
      </c>
      <c r="S437" s="85">
        <f t="shared" si="75"/>
        <v>0</v>
      </c>
    </row>
    <row r="438" spans="1:19" hidden="1" x14ac:dyDescent="0.25">
      <c r="A438" s="65">
        <v>3311401050439</v>
      </c>
      <c r="B438" s="66" t="s">
        <v>368</v>
      </c>
      <c r="C438" s="30"/>
      <c r="D438" s="31">
        <f>SUM(D439)</f>
        <v>0</v>
      </c>
      <c r="E438" s="31">
        <f>SUM(E439)</f>
        <v>0</v>
      </c>
      <c r="F438" s="32">
        <f t="shared" si="71"/>
        <v>0</v>
      </c>
      <c r="G438" s="33">
        <f t="shared" si="76"/>
        <v>0</v>
      </c>
      <c r="H438" s="31">
        <f>SUM(H439)</f>
        <v>0</v>
      </c>
      <c r="I438" s="34">
        <f t="shared" si="77"/>
        <v>0</v>
      </c>
      <c r="J438" s="31">
        <f>SUM(J439)</f>
        <v>0</v>
      </c>
      <c r="K438" s="33">
        <f t="shared" si="72"/>
        <v>0</v>
      </c>
      <c r="L438" s="35">
        <f t="shared" si="78"/>
        <v>0</v>
      </c>
      <c r="M438" s="33">
        <f t="shared" si="73"/>
        <v>0</v>
      </c>
      <c r="N438" s="31">
        <f>SUM(N439)</f>
        <v>0</v>
      </c>
      <c r="O438" s="33">
        <f t="shared" si="74"/>
        <v>0</v>
      </c>
      <c r="P438" s="36">
        <f t="shared" si="79"/>
        <v>0</v>
      </c>
      <c r="R438" s="105">
        <f>SUM(geab:geru!E438:E438)</f>
        <v>0</v>
      </c>
      <c r="S438" s="85">
        <f t="shared" si="75"/>
        <v>0</v>
      </c>
    </row>
    <row r="439" spans="1:19" hidden="1" x14ac:dyDescent="0.25">
      <c r="A439" s="65">
        <v>3311401050439120</v>
      </c>
      <c r="B439" s="66" t="s">
        <v>368</v>
      </c>
      <c r="C439" s="30"/>
      <c r="D439" s="105">
        <f>SUM(geab:geru!D439:D439)</f>
        <v>0</v>
      </c>
      <c r="E439" s="105">
        <f>SUM(geab:geru!E439:E439)</f>
        <v>0</v>
      </c>
      <c r="F439" s="32">
        <f t="shared" si="71"/>
        <v>0</v>
      </c>
      <c r="G439" s="33">
        <f t="shared" si="76"/>
        <v>0</v>
      </c>
      <c r="H439" s="105">
        <f>SUM(geab:geru!H439:H439)</f>
        <v>0</v>
      </c>
      <c r="I439" s="34">
        <f t="shared" si="77"/>
        <v>0</v>
      </c>
      <c r="J439" s="105">
        <f>SUM(geab:geru!J439:J439)</f>
        <v>0</v>
      </c>
      <c r="K439" s="33">
        <f t="shared" si="72"/>
        <v>0</v>
      </c>
      <c r="L439" s="35">
        <f t="shared" si="78"/>
        <v>0</v>
      </c>
      <c r="M439" s="33">
        <f t="shared" si="73"/>
        <v>0</v>
      </c>
      <c r="N439" s="105">
        <f>SUM(geab:geru!N439:N439)</f>
        <v>0</v>
      </c>
      <c r="O439" s="33">
        <f t="shared" si="74"/>
        <v>0</v>
      </c>
      <c r="P439" s="36">
        <f t="shared" si="79"/>
        <v>0</v>
      </c>
      <c r="R439" s="105">
        <f>SUM(geab:geru!E439:E439)</f>
        <v>0</v>
      </c>
      <c r="S439" s="85">
        <f t="shared" si="75"/>
        <v>0</v>
      </c>
    </row>
    <row r="440" spans="1:19" ht="26.25" hidden="1" x14ac:dyDescent="0.25">
      <c r="A440" s="65">
        <v>3311401050640</v>
      </c>
      <c r="B440" s="39" t="s">
        <v>369</v>
      </c>
      <c r="C440" s="30"/>
      <c r="D440" s="31">
        <f>SUM(D441)</f>
        <v>0</v>
      </c>
      <c r="E440" s="31">
        <f>SUM(E441)</f>
        <v>0</v>
      </c>
      <c r="F440" s="32">
        <f t="shared" si="71"/>
        <v>0</v>
      </c>
      <c r="G440" s="33">
        <f t="shared" si="76"/>
        <v>0</v>
      </c>
      <c r="H440" s="31">
        <f>SUM(H441)</f>
        <v>0</v>
      </c>
      <c r="I440" s="34">
        <f t="shared" si="77"/>
        <v>0</v>
      </c>
      <c r="J440" s="31">
        <f>SUM(J441)</f>
        <v>0</v>
      </c>
      <c r="K440" s="33">
        <f t="shared" si="72"/>
        <v>0</v>
      </c>
      <c r="L440" s="35">
        <f t="shared" si="78"/>
        <v>0</v>
      </c>
      <c r="M440" s="33">
        <f t="shared" si="73"/>
        <v>0</v>
      </c>
      <c r="N440" s="31">
        <f>SUM(N441)</f>
        <v>0</v>
      </c>
      <c r="O440" s="33">
        <f t="shared" si="74"/>
        <v>0</v>
      </c>
      <c r="P440" s="36">
        <f t="shared" si="79"/>
        <v>0</v>
      </c>
      <c r="R440" s="105">
        <f>SUM(geab:geru!E440:E440)</f>
        <v>0</v>
      </c>
      <c r="S440" s="85">
        <f t="shared" si="75"/>
        <v>0</v>
      </c>
    </row>
    <row r="441" spans="1:19" ht="26.25" hidden="1" x14ac:dyDescent="0.25">
      <c r="A441" s="65">
        <v>3311401050640120</v>
      </c>
      <c r="B441" s="39" t="s">
        <v>369</v>
      </c>
      <c r="C441" s="30"/>
      <c r="D441" s="105">
        <f>SUM(geab:geru!D441:D441)</f>
        <v>0</v>
      </c>
      <c r="E441" s="105">
        <f>SUM(geab:geru!E441:E441)</f>
        <v>0</v>
      </c>
      <c r="F441" s="32">
        <f t="shared" si="71"/>
        <v>0</v>
      </c>
      <c r="G441" s="33">
        <f t="shared" si="76"/>
        <v>0</v>
      </c>
      <c r="H441" s="105">
        <f>SUM(geab:geru!H441:H441)</f>
        <v>0</v>
      </c>
      <c r="I441" s="34">
        <f t="shared" si="77"/>
        <v>0</v>
      </c>
      <c r="J441" s="105">
        <f>SUM(geab:geru!J441:J441)</f>
        <v>0</v>
      </c>
      <c r="K441" s="33">
        <f t="shared" si="72"/>
        <v>0</v>
      </c>
      <c r="L441" s="35">
        <f t="shared" si="78"/>
        <v>0</v>
      </c>
      <c r="M441" s="33">
        <f t="shared" si="73"/>
        <v>0</v>
      </c>
      <c r="N441" s="105">
        <f>SUM(geab:geru!N441:N441)</f>
        <v>0</v>
      </c>
      <c r="O441" s="33">
        <f t="shared" si="74"/>
        <v>0</v>
      </c>
      <c r="P441" s="36">
        <f t="shared" si="79"/>
        <v>0</v>
      </c>
      <c r="R441" s="105">
        <f>SUM(geab:geru!E441:E441)</f>
        <v>0</v>
      </c>
      <c r="S441" s="85">
        <f t="shared" si="75"/>
        <v>0</v>
      </c>
    </row>
    <row r="442" spans="1:19" ht="51.75" hidden="1" x14ac:dyDescent="0.25">
      <c r="A442" s="28">
        <v>3311401050717</v>
      </c>
      <c r="B442" s="39" t="s">
        <v>370</v>
      </c>
      <c r="C442" s="30"/>
      <c r="D442" s="31">
        <f>SUM(D443)</f>
        <v>0</v>
      </c>
      <c r="E442" s="31">
        <f>SUM(E443)</f>
        <v>0</v>
      </c>
      <c r="F442" s="32">
        <f t="shared" si="71"/>
        <v>0</v>
      </c>
      <c r="G442" s="33">
        <f t="shared" si="76"/>
        <v>0</v>
      </c>
      <c r="H442" s="31">
        <f>SUM(H443)</f>
        <v>0</v>
      </c>
      <c r="I442" s="34">
        <f t="shared" si="77"/>
        <v>0</v>
      </c>
      <c r="J442" s="31">
        <f>SUM(J443)</f>
        <v>0</v>
      </c>
      <c r="K442" s="33">
        <f t="shared" si="72"/>
        <v>0</v>
      </c>
      <c r="L442" s="35">
        <f t="shared" si="78"/>
        <v>0</v>
      </c>
      <c r="M442" s="33">
        <f t="shared" si="73"/>
        <v>0</v>
      </c>
      <c r="N442" s="31">
        <f>SUM(N443)</f>
        <v>0</v>
      </c>
      <c r="O442" s="33">
        <f t="shared" si="74"/>
        <v>0</v>
      </c>
      <c r="P442" s="36">
        <f t="shared" si="79"/>
        <v>0</v>
      </c>
      <c r="R442" s="105">
        <f>SUM(geab:geru!E442:E442)</f>
        <v>0</v>
      </c>
      <c r="S442" s="85">
        <f t="shared" si="75"/>
        <v>0</v>
      </c>
    </row>
    <row r="443" spans="1:19" ht="51.75" hidden="1" x14ac:dyDescent="0.25">
      <c r="A443" s="28">
        <v>3311401050717120</v>
      </c>
      <c r="B443" s="39" t="s">
        <v>370</v>
      </c>
      <c r="C443" s="30"/>
      <c r="D443" s="105">
        <f>SUM(geab:geru!D443:D443)</f>
        <v>0</v>
      </c>
      <c r="E443" s="105">
        <f>SUM(geab:geru!E443:E443)</f>
        <v>0</v>
      </c>
      <c r="F443" s="32">
        <f t="shared" ref="F443:F506" si="80">SUM(D443+E443)</f>
        <v>0</v>
      </c>
      <c r="G443" s="33">
        <f t="shared" si="76"/>
        <v>0</v>
      </c>
      <c r="H443" s="105">
        <f>SUM(geab:geru!H443:H443)</f>
        <v>0</v>
      </c>
      <c r="I443" s="34">
        <f t="shared" si="77"/>
        <v>0</v>
      </c>
      <c r="J443" s="105">
        <f>SUM(geab:geru!J443:J443)</f>
        <v>0</v>
      </c>
      <c r="K443" s="33">
        <f t="shared" si="72"/>
        <v>0</v>
      </c>
      <c r="L443" s="35">
        <f t="shared" si="78"/>
        <v>0</v>
      </c>
      <c r="M443" s="33">
        <f t="shared" si="73"/>
        <v>0</v>
      </c>
      <c r="N443" s="105">
        <f>SUM(geab:geru!N443:N443)</f>
        <v>0</v>
      </c>
      <c r="O443" s="33">
        <f t="shared" si="74"/>
        <v>0</v>
      </c>
      <c r="P443" s="36">
        <f t="shared" si="79"/>
        <v>0</v>
      </c>
      <c r="R443" s="105">
        <f>SUM(geab:geru!E443:E443)</f>
        <v>0</v>
      </c>
      <c r="S443" s="85">
        <f t="shared" si="75"/>
        <v>0</v>
      </c>
    </row>
    <row r="444" spans="1:19" ht="26.25" hidden="1" x14ac:dyDescent="0.25">
      <c r="A444" s="28">
        <v>3311401050721</v>
      </c>
      <c r="B444" s="39" t="s">
        <v>371</v>
      </c>
      <c r="C444" s="30"/>
      <c r="D444" s="31">
        <f>SUM(D445)</f>
        <v>0</v>
      </c>
      <c r="E444" s="31">
        <f>SUM(E445)</f>
        <v>0</v>
      </c>
      <c r="F444" s="32">
        <f t="shared" si="80"/>
        <v>0</v>
      </c>
      <c r="G444" s="33">
        <f t="shared" si="76"/>
        <v>0</v>
      </c>
      <c r="H444" s="31">
        <f>SUM(H445)</f>
        <v>0</v>
      </c>
      <c r="I444" s="34">
        <f t="shared" si="77"/>
        <v>0</v>
      </c>
      <c r="J444" s="31">
        <f>SUM(J445)</f>
        <v>0</v>
      </c>
      <c r="K444" s="33">
        <f t="shared" si="72"/>
        <v>0</v>
      </c>
      <c r="L444" s="35">
        <f t="shared" si="78"/>
        <v>0</v>
      </c>
      <c r="M444" s="33">
        <f t="shared" si="73"/>
        <v>0</v>
      </c>
      <c r="N444" s="31">
        <f>SUM(N445)</f>
        <v>0</v>
      </c>
      <c r="O444" s="33">
        <f t="shared" si="74"/>
        <v>0</v>
      </c>
      <c r="P444" s="36">
        <f t="shared" si="79"/>
        <v>0</v>
      </c>
      <c r="R444" s="105">
        <f>SUM(geab:geru!E444:E444)</f>
        <v>0</v>
      </c>
      <c r="S444" s="85">
        <f t="shared" si="75"/>
        <v>0</v>
      </c>
    </row>
    <row r="445" spans="1:19" ht="26.25" hidden="1" x14ac:dyDescent="0.25">
      <c r="A445" s="28">
        <v>3311401050721120</v>
      </c>
      <c r="B445" s="39" t="s">
        <v>371</v>
      </c>
      <c r="C445" s="30"/>
      <c r="D445" s="105">
        <f>SUM(geab:geru!D445:D445)</f>
        <v>0</v>
      </c>
      <c r="E445" s="105">
        <f>SUM(geab:geru!E445:E445)</f>
        <v>0</v>
      </c>
      <c r="F445" s="32">
        <f t="shared" si="80"/>
        <v>0</v>
      </c>
      <c r="G445" s="33">
        <f t="shared" si="76"/>
        <v>0</v>
      </c>
      <c r="H445" s="105">
        <f>SUM(geab:geru!H445:H445)</f>
        <v>0</v>
      </c>
      <c r="I445" s="34">
        <f t="shared" si="77"/>
        <v>0</v>
      </c>
      <c r="J445" s="105">
        <f>SUM(geab:geru!J445:J445)</f>
        <v>0</v>
      </c>
      <c r="K445" s="33">
        <f t="shared" si="72"/>
        <v>0</v>
      </c>
      <c r="L445" s="35">
        <f t="shared" si="78"/>
        <v>0</v>
      </c>
      <c r="M445" s="33">
        <f t="shared" si="73"/>
        <v>0</v>
      </c>
      <c r="N445" s="105">
        <f>SUM(geab:geru!N445:N445)</f>
        <v>0</v>
      </c>
      <c r="O445" s="33">
        <f t="shared" si="74"/>
        <v>0</v>
      </c>
      <c r="P445" s="36">
        <f t="shared" si="79"/>
        <v>0</v>
      </c>
      <c r="R445" s="105">
        <f>SUM(geab:geru!E445:E445)</f>
        <v>0</v>
      </c>
      <c r="S445" s="85">
        <f t="shared" si="75"/>
        <v>0</v>
      </c>
    </row>
    <row r="446" spans="1:19" ht="51.75" hidden="1" x14ac:dyDescent="0.25">
      <c r="A446" s="65">
        <v>3311401050722</v>
      </c>
      <c r="B446" s="39" t="s">
        <v>372</v>
      </c>
      <c r="C446" s="30"/>
      <c r="D446" s="31">
        <f>SUM(D447)</f>
        <v>0</v>
      </c>
      <c r="E446" s="31">
        <f>SUM(E447)</f>
        <v>0</v>
      </c>
      <c r="F446" s="32">
        <f t="shared" si="80"/>
        <v>0</v>
      </c>
      <c r="G446" s="33">
        <f t="shared" si="76"/>
        <v>0</v>
      </c>
      <c r="H446" s="31">
        <f>SUM(H447)</f>
        <v>0</v>
      </c>
      <c r="I446" s="34">
        <f t="shared" si="77"/>
        <v>0</v>
      </c>
      <c r="J446" s="31">
        <f>SUM(J447)</f>
        <v>0</v>
      </c>
      <c r="K446" s="33">
        <f t="shared" si="72"/>
        <v>0</v>
      </c>
      <c r="L446" s="35">
        <f t="shared" si="78"/>
        <v>0</v>
      </c>
      <c r="M446" s="33">
        <f t="shared" si="73"/>
        <v>0</v>
      </c>
      <c r="N446" s="31">
        <f>SUM(N447)</f>
        <v>0</v>
      </c>
      <c r="O446" s="33">
        <f t="shared" si="74"/>
        <v>0</v>
      </c>
      <c r="P446" s="36">
        <f t="shared" si="79"/>
        <v>0</v>
      </c>
      <c r="R446" s="105">
        <f>SUM(geab:geru!E446:E446)</f>
        <v>0</v>
      </c>
      <c r="S446" s="85">
        <f t="shared" si="75"/>
        <v>0</v>
      </c>
    </row>
    <row r="447" spans="1:19" ht="51.75" hidden="1" x14ac:dyDescent="0.25">
      <c r="A447" s="65">
        <v>3311401050722120</v>
      </c>
      <c r="B447" s="39" t="s">
        <v>372</v>
      </c>
      <c r="C447" s="30"/>
      <c r="D447" s="105">
        <f>SUM(geab:geru!D447:D447)</f>
        <v>0</v>
      </c>
      <c r="E447" s="105">
        <f>SUM(geab:geru!E447:E447)</f>
        <v>0</v>
      </c>
      <c r="F447" s="32">
        <f t="shared" si="80"/>
        <v>0</v>
      </c>
      <c r="G447" s="33">
        <f t="shared" si="76"/>
        <v>0</v>
      </c>
      <c r="H447" s="105">
        <f>SUM(geab:geru!H447:H447)</f>
        <v>0</v>
      </c>
      <c r="I447" s="34">
        <f t="shared" si="77"/>
        <v>0</v>
      </c>
      <c r="J447" s="105">
        <f>SUM(geab:geru!J447:J447)</f>
        <v>0</v>
      </c>
      <c r="K447" s="33">
        <f t="shared" si="72"/>
        <v>0</v>
      </c>
      <c r="L447" s="35">
        <f t="shared" si="78"/>
        <v>0</v>
      </c>
      <c r="M447" s="33">
        <f t="shared" si="73"/>
        <v>0</v>
      </c>
      <c r="N447" s="105">
        <f>SUM(geab:geru!N447:N447)</f>
        <v>0</v>
      </c>
      <c r="O447" s="33">
        <f t="shared" si="74"/>
        <v>0</v>
      </c>
      <c r="P447" s="36">
        <f t="shared" si="79"/>
        <v>0</v>
      </c>
      <c r="R447" s="105">
        <f>SUM(geab:geru!E447:E447)</f>
        <v>0</v>
      </c>
      <c r="S447" s="85">
        <f t="shared" si="75"/>
        <v>0</v>
      </c>
    </row>
    <row r="448" spans="1:19" ht="39" hidden="1" x14ac:dyDescent="0.25">
      <c r="A448" s="65">
        <v>3311401050724</v>
      </c>
      <c r="B448" s="39" t="s">
        <v>373</v>
      </c>
      <c r="C448" s="30"/>
      <c r="D448" s="31">
        <f>SUM(D449)</f>
        <v>0</v>
      </c>
      <c r="E448" s="31">
        <f>SUM(E449)</f>
        <v>0</v>
      </c>
      <c r="F448" s="32">
        <f t="shared" si="80"/>
        <v>0</v>
      </c>
      <c r="G448" s="33">
        <f t="shared" si="76"/>
        <v>0</v>
      </c>
      <c r="H448" s="31">
        <f>SUM(H449)</f>
        <v>0</v>
      </c>
      <c r="I448" s="34">
        <f t="shared" si="77"/>
        <v>0</v>
      </c>
      <c r="J448" s="31">
        <f>SUM(J449)</f>
        <v>0</v>
      </c>
      <c r="K448" s="33">
        <f t="shared" si="72"/>
        <v>0</v>
      </c>
      <c r="L448" s="35">
        <f t="shared" si="78"/>
        <v>0</v>
      </c>
      <c r="M448" s="33">
        <f t="shared" si="73"/>
        <v>0</v>
      </c>
      <c r="N448" s="31">
        <f>SUM(N449)</f>
        <v>0</v>
      </c>
      <c r="O448" s="33">
        <f t="shared" si="74"/>
        <v>0</v>
      </c>
      <c r="P448" s="36">
        <f t="shared" si="79"/>
        <v>0</v>
      </c>
      <c r="R448" s="105">
        <f>SUM(geab:geru!E448:E448)</f>
        <v>0</v>
      </c>
      <c r="S448" s="85">
        <f t="shared" si="75"/>
        <v>0</v>
      </c>
    </row>
    <row r="449" spans="1:19" ht="39" hidden="1" x14ac:dyDescent="0.25">
      <c r="A449" s="65">
        <v>3311401050724120</v>
      </c>
      <c r="B449" s="39" t="s">
        <v>373</v>
      </c>
      <c r="C449" s="30"/>
      <c r="D449" s="105">
        <f>SUM(geab:geru!D449:D449)</f>
        <v>0</v>
      </c>
      <c r="E449" s="105">
        <f>SUM(geab:geru!E449:E449)</f>
        <v>0</v>
      </c>
      <c r="F449" s="32">
        <f t="shared" si="80"/>
        <v>0</v>
      </c>
      <c r="G449" s="33">
        <f t="shared" si="76"/>
        <v>0</v>
      </c>
      <c r="H449" s="105">
        <f>SUM(geab:geru!H449:H449)</f>
        <v>0</v>
      </c>
      <c r="I449" s="34">
        <f t="shared" si="77"/>
        <v>0</v>
      </c>
      <c r="J449" s="105">
        <f>SUM(geab:geru!J449:J449)</f>
        <v>0</v>
      </c>
      <c r="K449" s="33">
        <f t="shared" si="72"/>
        <v>0</v>
      </c>
      <c r="L449" s="35">
        <f t="shared" si="78"/>
        <v>0</v>
      </c>
      <c r="M449" s="33">
        <f t="shared" si="73"/>
        <v>0</v>
      </c>
      <c r="N449" s="105">
        <f>SUM(geab:geru!N449:N449)</f>
        <v>0</v>
      </c>
      <c r="O449" s="33">
        <f t="shared" si="74"/>
        <v>0</v>
      </c>
      <c r="P449" s="36">
        <f t="shared" si="79"/>
        <v>0</v>
      </c>
      <c r="R449" s="105">
        <f>SUM(geab:geru!E449:E449)</f>
        <v>0</v>
      </c>
      <c r="S449" s="85">
        <f t="shared" si="75"/>
        <v>0</v>
      </c>
    </row>
    <row r="450" spans="1:19" ht="39" hidden="1" x14ac:dyDescent="0.25">
      <c r="A450" s="28">
        <v>3311401050742</v>
      </c>
      <c r="B450" s="39" t="s">
        <v>374</v>
      </c>
      <c r="C450" s="30"/>
      <c r="D450" s="31">
        <f>SUM(D451)</f>
        <v>0</v>
      </c>
      <c r="E450" s="31">
        <f>SUM(E451)</f>
        <v>0</v>
      </c>
      <c r="F450" s="32">
        <f t="shared" si="80"/>
        <v>0</v>
      </c>
      <c r="G450" s="33">
        <f t="shared" si="76"/>
        <v>0</v>
      </c>
      <c r="H450" s="31">
        <f>SUM(H451)</f>
        <v>0</v>
      </c>
      <c r="I450" s="34">
        <f t="shared" si="77"/>
        <v>0</v>
      </c>
      <c r="J450" s="31">
        <f>SUM(J451)</f>
        <v>0</v>
      </c>
      <c r="K450" s="33">
        <f t="shared" si="72"/>
        <v>0</v>
      </c>
      <c r="L450" s="35">
        <f t="shared" si="78"/>
        <v>0</v>
      </c>
      <c r="M450" s="33">
        <f t="shared" si="73"/>
        <v>0</v>
      </c>
      <c r="N450" s="31">
        <f>SUM(N451)</f>
        <v>0</v>
      </c>
      <c r="O450" s="33">
        <f t="shared" si="74"/>
        <v>0</v>
      </c>
      <c r="P450" s="36">
        <f t="shared" si="79"/>
        <v>0</v>
      </c>
      <c r="R450" s="105">
        <f>SUM(geab:geru!E450:E450)</f>
        <v>0</v>
      </c>
      <c r="S450" s="85">
        <f t="shared" si="75"/>
        <v>0</v>
      </c>
    </row>
    <row r="451" spans="1:19" ht="39" hidden="1" x14ac:dyDescent="0.25">
      <c r="A451" s="28">
        <v>3311401050742120</v>
      </c>
      <c r="B451" s="39" t="s">
        <v>374</v>
      </c>
      <c r="C451" s="30"/>
      <c r="D451" s="105">
        <f>SUM(geab:geru!D451:D451)</f>
        <v>0</v>
      </c>
      <c r="E451" s="105">
        <f>SUM(geab:geru!E451:E451)</f>
        <v>0</v>
      </c>
      <c r="F451" s="32">
        <f t="shared" si="80"/>
        <v>0</v>
      </c>
      <c r="G451" s="33">
        <f t="shared" si="76"/>
        <v>0</v>
      </c>
      <c r="H451" s="105">
        <f>SUM(geab:geru!H451:H451)</f>
        <v>0</v>
      </c>
      <c r="I451" s="34">
        <f t="shared" si="77"/>
        <v>0</v>
      </c>
      <c r="J451" s="105">
        <f>SUM(geab:geru!J451:J451)</f>
        <v>0</v>
      </c>
      <c r="K451" s="33">
        <f t="shared" si="72"/>
        <v>0</v>
      </c>
      <c r="L451" s="35">
        <f t="shared" si="78"/>
        <v>0</v>
      </c>
      <c r="M451" s="33">
        <f t="shared" si="73"/>
        <v>0</v>
      </c>
      <c r="N451" s="105">
        <f>SUM(geab:geru!N451:N451)</f>
        <v>0</v>
      </c>
      <c r="O451" s="33">
        <f t="shared" si="74"/>
        <v>0</v>
      </c>
      <c r="P451" s="36">
        <f t="shared" si="79"/>
        <v>0</v>
      </c>
      <c r="R451" s="105">
        <f>SUM(geab:geru!E451:E451)</f>
        <v>0</v>
      </c>
      <c r="S451" s="85">
        <f t="shared" si="75"/>
        <v>0</v>
      </c>
    </row>
    <row r="452" spans="1:19" ht="26.25" hidden="1" x14ac:dyDescent="0.25">
      <c r="A452" s="28">
        <v>3311401050743</v>
      </c>
      <c r="B452" s="39" t="s">
        <v>375</v>
      </c>
      <c r="C452" s="30"/>
      <c r="D452" s="31">
        <f>SUM(D453)</f>
        <v>0</v>
      </c>
      <c r="E452" s="31">
        <f>SUM(E453)</f>
        <v>0</v>
      </c>
      <c r="F452" s="32">
        <f t="shared" si="80"/>
        <v>0</v>
      </c>
      <c r="G452" s="33">
        <f t="shared" si="76"/>
        <v>0</v>
      </c>
      <c r="H452" s="31">
        <f>SUM(H453)</f>
        <v>0</v>
      </c>
      <c r="I452" s="34">
        <f t="shared" si="77"/>
        <v>0</v>
      </c>
      <c r="J452" s="31">
        <f>SUM(J453)</f>
        <v>0</v>
      </c>
      <c r="K452" s="33">
        <f t="shared" si="72"/>
        <v>0</v>
      </c>
      <c r="L452" s="35">
        <f t="shared" si="78"/>
        <v>0</v>
      </c>
      <c r="M452" s="33">
        <f t="shared" si="73"/>
        <v>0</v>
      </c>
      <c r="N452" s="31">
        <f>SUM(N453)</f>
        <v>0</v>
      </c>
      <c r="O452" s="33">
        <f t="shared" si="74"/>
        <v>0</v>
      </c>
      <c r="P452" s="36">
        <f t="shared" si="79"/>
        <v>0</v>
      </c>
      <c r="R452" s="105">
        <f>SUM(geab:geru!E452:E452)</f>
        <v>0</v>
      </c>
      <c r="S452" s="85">
        <f t="shared" si="75"/>
        <v>0</v>
      </c>
    </row>
    <row r="453" spans="1:19" ht="26.25" hidden="1" x14ac:dyDescent="0.25">
      <c r="A453" s="28">
        <v>3311401050743120</v>
      </c>
      <c r="B453" s="39" t="s">
        <v>375</v>
      </c>
      <c r="C453" s="30"/>
      <c r="D453" s="105">
        <f>SUM(geab:geru!D453:D453)</f>
        <v>0</v>
      </c>
      <c r="E453" s="105">
        <f>SUM(geab:geru!E453:E453)</f>
        <v>0</v>
      </c>
      <c r="F453" s="32">
        <f t="shared" si="80"/>
        <v>0</v>
      </c>
      <c r="G453" s="33">
        <f t="shared" si="76"/>
        <v>0</v>
      </c>
      <c r="H453" s="105">
        <f>SUM(geab:geru!H453:H453)</f>
        <v>0</v>
      </c>
      <c r="I453" s="34">
        <f t="shared" si="77"/>
        <v>0</v>
      </c>
      <c r="J453" s="105">
        <f>SUM(geab:geru!J453:J453)</f>
        <v>0</v>
      </c>
      <c r="K453" s="33">
        <f t="shared" si="72"/>
        <v>0</v>
      </c>
      <c r="L453" s="35">
        <f t="shared" si="78"/>
        <v>0</v>
      </c>
      <c r="M453" s="33">
        <f t="shared" si="73"/>
        <v>0</v>
      </c>
      <c r="N453" s="105">
        <f>SUM(geab:geru!N453:N453)</f>
        <v>0</v>
      </c>
      <c r="O453" s="33">
        <f t="shared" si="74"/>
        <v>0</v>
      </c>
      <c r="P453" s="36">
        <f t="shared" si="79"/>
        <v>0</v>
      </c>
      <c r="R453" s="105">
        <f>SUM(geab:geru!E453:E453)</f>
        <v>0</v>
      </c>
      <c r="S453" s="85">
        <f t="shared" si="75"/>
        <v>0</v>
      </c>
    </row>
    <row r="454" spans="1:19" ht="26.25" hidden="1" x14ac:dyDescent="0.25">
      <c r="A454" s="28">
        <v>3311401050749</v>
      </c>
      <c r="B454" s="39" t="s">
        <v>376</v>
      </c>
      <c r="C454" s="30"/>
      <c r="D454" s="31">
        <f>SUM(D455)</f>
        <v>0</v>
      </c>
      <c r="E454" s="31">
        <f>SUM(E455)</f>
        <v>0</v>
      </c>
      <c r="F454" s="32">
        <f t="shared" si="80"/>
        <v>0</v>
      </c>
      <c r="G454" s="33">
        <f t="shared" si="76"/>
        <v>0</v>
      </c>
      <c r="H454" s="31">
        <f>SUM(H455)</f>
        <v>0</v>
      </c>
      <c r="I454" s="34">
        <f t="shared" si="77"/>
        <v>0</v>
      </c>
      <c r="J454" s="31">
        <f>SUM(J455)</f>
        <v>0</v>
      </c>
      <c r="K454" s="33">
        <f t="shared" si="72"/>
        <v>0</v>
      </c>
      <c r="L454" s="35">
        <f t="shared" si="78"/>
        <v>0</v>
      </c>
      <c r="M454" s="33">
        <f t="shared" si="73"/>
        <v>0</v>
      </c>
      <c r="N454" s="31">
        <f>SUM(N455)</f>
        <v>0</v>
      </c>
      <c r="O454" s="33">
        <f t="shared" si="74"/>
        <v>0</v>
      </c>
      <c r="P454" s="36">
        <f t="shared" si="79"/>
        <v>0</v>
      </c>
      <c r="R454" s="105">
        <f>SUM(geab:geru!E454:E454)</f>
        <v>0</v>
      </c>
      <c r="S454" s="85">
        <f t="shared" si="75"/>
        <v>0</v>
      </c>
    </row>
    <row r="455" spans="1:19" ht="26.25" hidden="1" x14ac:dyDescent="0.25">
      <c r="A455" s="28">
        <v>3311401050749120</v>
      </c>
      <c r="B455" s="39" t="s">
        <v>376</v>
      </c>
      <c r="C455" s="30"/>
      <c r="D455" s="105">
        <f>SUM(geab:geru!D455:D455)</f>
        <v>0</v>
      </c>
      <c r="E455" s="105">
        <f>SUM(geab:geru!E455:E455)</f>
        <v>0</v>
      </c>
      <c r="F455" s="32">
        <f t="shared" si="80"/>
        <v>0</v>
      </c>
      <c r="G455" s="33">
        <f t="shared" si="76"/>
        <v>0</v>
      </c>
      <c r="H455" s="105">
        <f>SUM(geab:geru!H455:H455)</f>
        <v>0</v>
      </c>
      <c r="I455" s="34">
        <f t="shared" si="77"/>
        <v>0</v>
      </c>
      <c r="J455" s="105">
        <f>SUM(geab:geru!J455:J455)</f>
        <v>0</v>
      </c>
      <c r="K455" s="33">
        <f t="shared" si="72"/>
        <v>0</v>
      </c>
      <c r="L455" s="35">
        <f t="shared" si="78"/>
        <v>0</v>
      </c>
      <c r="M455" s="33">
        <f t="shared" si="73"/>
        <v>0</v>
      </c>
      <c r="N455" s="105">
        <f>SUM(geab:geru!N455:N455)</f>
        <v>0</v>
      </c>
      <c r="O455" s="33">
        <f t="shared" si="74"/>
        <v>0</v>
      </c>
      <c r="P455" s="36">
        <f t="shared" si="79"/>
        <v>0</v>
      </c>
      <c r="R455" s="105">
        <f>SUM(geab:geru!E455:E455)</f>
        <v>0</v>
      </c>
      <c r="S455" s="85">
        <f t="shared" si="75"/>
        <v>0</v>
      </c>
    </row>
    <row r="456" spans="1:19" ht="26.25" hidden="1" x14ac:dyDescent="0.25">
      <c r="A456" s="28">
        <v>3311401050760</v>
      </c>
      <c r="B456" s="39" t="s">
        <v>377</v>
      </c>
      <c r="C456" s="30"/>
      <c r="D456" s="31">
        <f>SUM(D457)</f>
        <v>0</v>
      </c>
      <c r="E456" s="31">
        <f>SUM(E457)</f>
        <v>0</v>
      </c>
      <c r="F456" s="32">
        <f t="shared" si="80"/>
        <v>0</v>
      </c>
      <c r="G456" s="33">
        <f t="shared" si="76"/>
        <v>0</v>
      </c>
      <c r="H456" s="31">
        <f>SUM(H457)</f>
        <v>0</v>
      </c>
      <c r="I456" s="34">
        <f t="shared" si="77"/>
        <v>0</v>
      </c>
      <c r="J456" s="31">
        <f>SUM(J457)</f>
        <v>0</v>
      </c>
      <c r="K456" s="33">
        <f t="shared" ref="K456:K519" si="81">IF(OR(J456=0,F456=0),0,J456/F456)*100</f>
        <v>0</v>
      </c>
      <c r="L456" s="35">
        <f t="shared" si="78"/>
        <v>0</v>
      </c>
      <c r="M456" s="33">
        <f t="shared" ref="M456:M519" si="82">IF(OR(L456=0,F456=0),0,L456/F456)*100</f>
        <v>0</v>
      </c>
      <c r="N456" s="31">
        <f>SUM(N457)</f>
        <v>0</v>
      </c>
      <c r="O456" s="33">
        <f t="shared" ref="O456:O519" si="83">IF(OR(N456=0,F456=0),0,N456/F456)*100</f>
        <v>0</v>
      </c>
      <c r="P456" s="36">
        <f t="shared" si="79"/>
        <v>0</v>
      </c>
      <c r="R456" s="105">
        <f>SUM(geab:geru!E456:E456)</f>
        <v>0</v>
      </c>
      <c r="S456" s="85">
        <f t="shared" ref="S456:S519" si="84">SUM(E456-R456)</f>
        <v>0</v>
      </c>
    </row>
    <row r="457" spans="1:19" ht="26.25" hidden="1" x14ac:dyDescent="0.25">
      <c r="A457" s="28">
        <v>3311401050760120</v>
      </c>
      <c r="B457" s="39" t="s">
        <v>377</v>
      </c>
      <c r="C457" s="30"/>
      <c r="D457" s="105">
        <f>SUM(geab:geru!D457:D457)</f>
        <v>0</v>
      </c>
      <c r="E457" s="105">
        <f>SUM(geab:geru!E457:E457)</f>
        <v>0</v>
      </c>
      <c r="F457" s="32">
        <f t="shared" si="80"/>
        <v>0</v>
      </c>
      <c r="G457" s="33">
        <f t="shared" si="76"/>
        <v>0</v>
      </c>
      <c r="H457" s="105">
        <f>SUM(geab:geru!H457:H457)</f>
        <v>0</v>
      </c>
      <c r="I457" s="34">
        <f t="shared" ref="I457:I520" si="85">SUM(F457-H457)</f>
        <v>0</v>
      </c>
      <c r="J457" s="105">
        <f>SUM(geab:geru!J457:J457)</f>
        <v>0</v>
      </c>
      <c r="K457" s="33">
        <f t="shared" si="81"/>
        <v>0</v>
      </c>
      <c r="L457" s="35">
        <f t="shared" si="78"/>
        <v>0</v>
      </c>
      <c r="M457" s="33">
        <f t="shared" si="82"/>
        <v>0</v>
      </c>
      <c r="N457" s="105">
        <f>SUM(geab:geru!N457:N457)</f>
        <v>0</v>
      </c>
      <c r="O457" s="33">
        <f t="shared" si="83"/>
        <v>0</v>
      </c>
      <c r="P457" s="36">
        <f t="shared" si="79"/>
        <v>0</v>
      </c>
      <c r="R457" s="105">
        <f>SUM(geab:geru!E457:E457)</f>
        <v>0</v>
      </c>
      <c r="S457" s="85">
        <f t="shared" si="84"/>
        <v>0</v>
      </c>
    </row>
    <row r="458" spans="1:19" hidden="1" x14ac:dyDescent="0.25">
      <c r="A458" s="28">
        <v>3311401050764</v>
      </c>
      <c r="B458" s="39" t="s">
        <v>378</v>
      </c>
      <c r="C458" s="30"/>
      <c r="D458" s="31">
        <f>SUM(D459)</f>
        <v>0</v>
      </c>
      <c r="E458" s="31">
        <f>SUM(E459)</f>
        <v>0</v>
      </c>
      <c r="F458" s="32">
        <f t="shared" si="80"/>
        <v>0</v>
      </c>
      <c r="G458" s="33">
        <f t="shared" si="76"/>
        <v>0</v>
      </c>
      <c r="H458" s="31">
        <f>SUM(H459)</f>
        <v>0</v>
      </c>
      <c r="I458" s="34">
        <f t="shared" si="85"/>
        <v>0</v>
      </c>
      <c r="J458" s="31">
        <f>SUM(J459)</f>
        <v>0</v>
      </c>
      <c r="K458" s="33">
        <f t="shared" si="81"/>
        <v>0</v>
      </c>
      <c r="L458" s="35">
        <f t="shared" si="78"/>
        <v>0</v>
      </c>
      <c r="M458" s="33">
        <f t="shared" si="82"/>
        <v>0</v>
      </c>
      <c r="N458" s="31">
        <f>SUM(N459)</f>
        <v>0</v>
      </c>
      <c r="O458" s="33">
        <f t="shared" si="83"/>
        <v>0</v>
      </c>
      <c r="P458" s="36">
        <f t="shared" si="79"/>
        <v>0</v>
      </c>
      <c r="R458" s="105">
        <f>SUM(geab:geru!E458:E458)</f>
        <v>0</v>
      </c>
      <c r="S458" s="85">
        <f t="shared" si="84"/>
        <v>0</v>
      </c>
    </row>
    <row r="459" spans="1:19" hidden="1" x14ac:dyDescent="0.25">
      <c r="A459" s="28">
        <v>3311401050764120</v>
      </c>
      <c r="B459" s="39" t="s">
        <v>378</v>
      </c>
      <c r="C459" s="30"/>
      <c r="D459" s="105">
        <f>SUM(geab:geru!D459:D459)</f>
        <v>0</v>
      </c>
      <c r="E459" s="105">
        <f>SUM(geab:geru!E459:E459)</f>
        <v>0</v>
      </c>
      <c r="F459" s="32">
        <f t="shared" si="80"/>
        <v>0</v>
      </c>
      <c r="G459" s="33">
        <f t="shared" si="76"/>
        <v>0</v>
      </c>
      <c r="H459" s="105">
        <f>SUM(geab:geru!H459:H459)</f>
        <v>0</v>
      </c>
      <c r="I459" s="34">
        <f t="shared" si="85"/>
        <v>0</v>
      </c>
      <c r="J459" s="105">
        <f>SUM(geab:geru!J459:J459)</f>
        <v>0</v>
      </c>
      <c r="K459" s="33">
        <f t="shared" si="81"/>
        <v>0</v>
      </c>
      <c r="L459" s="35">
        <f t="shared" si="78"/>
        <v>0</v>
      </c>
      <c r="M459" s="33">
        <f t="shared" si="82"/>
        <v>0</v>
      </c>
      <c r="N459" s="105">
        <f>SUM(geab:geru!N459:N459)</f>
        <v>0</v>
      </c>
      <c r="O459" s="33">
        <f t="shared" si="83"/>
        <v>0</v>
      </c>
      <c r="P459" s="36">
        <f t="shared" si="79"/>
        <v>0</v>
      </c>
      <c r="R459" s="105">
        <f>SUM(geab:geru!E459:E459)</f>
        <v>0</v>
      </c>
      <c r="S459" s="85">
        <f t="shared" si="84"/>
        <v>0</v>
      </c>
    </row>
    <row r="460" spans="1:19" ht="26.25" hidden="1" x14ac:dyDescent="0.25">
      <c r="A460" s="65">
        <v>3311401050772</v>
      </c>
      <c r="B460" s="39" t="s">
        <v>379</v>
      </c>
      <c r="C460" s="30"/>
      <c r="D460" s="31">
        <f>SUM(D461:D462)</f>
        <v>0</v>
      </c>
      <c r="E460" s="31">
        <f>SUM(E461:E462)</f>
        <v>0</v>
      </c>
      <c r="F460" s="32">
        <f t="shared" si="80"/>
        <v>0</v>
      </c>
      <c r="G460" s="33">
        <f t="shared" ref="G460:G527" si="86">IF(OR(F460=0,F$7=0),0,F460/F$7)*100</f>
        <v>0</v>
      </c>
      <c r="H460" s="31">
        <f>SUM(H461:H462)</f>
        <v>0</v>
      </c>
      <c r="I460" s="34">
        <f t="shared" si="85"/>
        <v>0</v>
      </c>
      <c r="J460" s="31">
        <f>SUM(J461:J462)</f>
        <v>0</v>
      </c>
      <c r="K460" s="33">
        <f t="shared" si="81"/>
        <v>0</v>
      </c>
      <c r="L460" s="35">
        <f t="shared" si="78"/>
        <v>0</v>
      </c>
      <c r="M460" s="33">
        <f t="shared" si="82"/>
        <v>0</v>
      </c>
      <c r="N460" s="31">
        <f>SUM(N461:N462)</f>
        <v>0</v>
      </c>
      <c r="O460" s="33">
        <f t="shared" si="83"/>
        <v>0</v>
      </c>
      <c r="P460" s="36">
        <f t="shared" si="79"/>
        <v>0</v>
      </c>
      <c r="R460" s="105">
        <f>SUM(geab:geru!E460:E460)</f>
        <v>0</v>
      </c>
      <c r="S460" s="85">
        <f t="shared" si="84"/>
        <v>0</v>
      </c>
    </row>
    <row r="461" spans="1:19" ht="26.25" hidden="1" x14ac:dyDescent="0.25">
      <c r="A461" s="65">
        <v>3311401050772120</v>
      </c>
      <c r="B461" s="39" t="s">
        <v>379</v>
      </c>
      <c r="C461" s="30"/>
      <c r="D461" s="105">
        <f>SUM(geab:geru!D461:D461)</f>
        <v>0</v>
      </c>
      <c r="E461" s="105">
        <f>SUM(geab:geru!E461:E461)</f>
        <v>0</v>
      </c>
      <c r="F461" s="32">
        <f t="shared" si="80"/>
        <v>0</v>
      </c>
      <c r="G461" s="33">
        <f t="shared" si="86"/>
        <v>0</v>
      </c>
      <c r="H461" s="105">
        <f>SUM(geab:geru!H461:H461)</f>
        <v>0</v>
      </c>
      <c r="I461" s="34">
        <f t="shared" si="85"/>
        <v>0</v>
      </c>
      <c r="J461" s="105">
        <f>SUM(geab:geru!J461:J461)</f>
        <v>0</v>
      </c>
      <c r="K461" s="33">
        <f t="shared" si="81"/>
        <v>0</v>
      </c>
      <c r="L461" s="35">
        <f t="shared" si="78"/>
        <v>0</v>
      </c>
      <c r="M461" s="33">
        <f t="shared" si="82"/>
        <v>0</v>
      </c>
      <c r="N461" s="105">
        <f>SUM(geab:geru!N461:N461)</f>
        <v>0</v>
      </c>
      <c r="O461" s="33">
        <f t="shared" si="83"/>
        <v>0</v>
      </c>
      <c r="P461" s="36">
        <f t="shared" si="79"/>
        <v>0</v>
      </c>
      <c r="R461" s="105">
        <f>SUM(geab:geru!E461:E461)</f>
        <v>0</v>
      </c>
      <c r="S461" s="85">
        <f t="shared" si="84"/>
        <v>0</v>
      </c>
    </row>
    <row r="462" spans="1:19" ht="26.25" hidden="1" x14ac:dyDescent="0.25">
      <c r="A462" s="65">
        <v>3311401050772120</v>
      </c>
      <c r="B462" s="39" t="s">
        <v>379</v>
      </c>
      <c r="C462" s="30"/>
      <c r="D462" s="105">
        <f>SUM(geab:geru!D462:D462)</f>
        <v>0</v>
      </c>
      <c r="E462" s="105">
        <f>SUM(geab:geru!E462:E462)</f>
        <v>0</v>
      </c>
      <c r="F462" s="32">
        <f t="shared" si="80"/>
        <v>0</v>
      </c>
      <c r="G462" s="33">
        <f t="shared" si="86"/>
        <v>0</v>
      </c>
      <c r="H462" s="105">
        <f>SUM(geab:geru!H462:H462)</f>
        <v>0</v>
      </c>
      <c r="I462" s="34">
        <f t="shared" si="85"/>
        <v>0</v>
      </c>
      <c r="J462" s="105">
        <f>SUM(geab:geru!J462:J462)</f>
        <v>0</v>
      </c>
      <c r="K462" s="33">
        <f t="shared" si="81"/>
        <v>0</v>
      </c>
      <c r="L462" s="35">
        <f t="shared" si="78"/>
        <v>0</v>
      </c>
      <c r="M462" s="33">
        <f t="shared" si="82"/>
        <v>0</v>
      </c>
      <c r="N462" s="105">
        <f>SUM(geab:geru!N462:N462)</f>
        <v>0</v>
      </c>
      <c r="O462" s="33">
        <f t="shared" si="83"/>
        <v>0</v>
      </c>
      <c r="P462" s="36">
        <f t="shared" si="79"/>
        <v>0</v>
      </c>
      <c r="R462" s="105">
        <f>SUM(geab:geru!E462:E462)</f>
        <v>0</v>
      </c>
      <c r="S462" s="85">
        <f t="shared" si="84"/>
        <v>0</v>
      </c>
    </row>
    <row r="463" spans="1:19" ht="26.25" hidden="1" x14ac:dyDescent="0.25">
      <c r="A463" s="28">
        <v>3311401050779</v>
      </c>
      <c r="B463" s="39" t="s">
        <v>380</v>
      </c>
      <c r="C463" s="30"/>
      <c r="D463" s="31">
        <f>SUM(D464)</f>
        <v>0</v>
      </c>
      <c r="E463" s="31">
        <f>SUM(E464)</f>
        <v>0</v>
      </c>
      <c r="F463" s="32">
        <f t="shared" si="80"/>
        <v>0</v>
      </c>
      <c r="G463" s="33">
        <f t="shared" si="86"/>
        <v>0</v>
      </c>
      <c r="H463" s="31">
        <f>SUM(H464)</f>
        <v>0</v>
      </c>
      <c r="I463" s="34">
        <f t="shared" si="85"/>
        <v>0</v>
      </c>
      <c r="J463" s="31">
        <f>SUM(J464)</f>
        <v>0</v>
      </c>
      <c r="K463" s="33">
        <f t="shared" si="81"/>
        <v>0</v>
      </c>
      <c r="L463" s="35">
        <f t="shared" si="78"/>
        <v>0</v>
      </c>
      <c r="M463" s="33">
        <f t="shared" si="82"/>
        <v>0</v>
      </c>
      <c r="N463" s="31">
        <f>SUM(N464)</f>
        <v>0</v>
      </c>
      <c r="O463" s="33">
        <f t="shared" si="83"/>
        <v>0</v>
      </c>
      <c r="P463" s="36">
        <f t="shared" ref="P463:P526" si="87">SUM(F463-N463)</f>
        <v>0</v>
      </c>
      <c r="R463" s="105">
        <f>SUM(geab:geru!E463:E463)</f>
        <v>0</v>
      </c>
      <c r="S463" s="85">
        <f t="shared" si="84"/>
        <v>0</v>
      </c>
    </row>
    <row r="464" spans="1:19" ht="26.25" hidden="1" x14ac:dyDescent="0.25">
      <c r="A464" s="28">
        <v>3311401050779120</v>
      </c>
      <c r="B464" s="39" t="s">
        <v>380</v>
      </c>
      <c r="C464" s="30"/>
      <c r="D464" s="105">
        <f>SUM(geab:geru!D464:D464)</f>
        <v>0</v>
      </c>
      <c r="E464" s="105">
        <f>SUM(geab:geru!E464:E464)</f>
        <v>0</v>
      </c>
      <c r="F464" s="32">
        <f t="shared" si="80"/>
        <v>0</v>
      </c>
      <c r="G464" s="33">
        <f t="shared" si="86"/>
        <v>0</v>
      </c>
      <c r="H464" s="105">
        <f>SUM(geab:geru!H464:H464)</f>
        <v>0</v>
      </c>
      <c r="I464" s="34">
        <f t="shared" si="85"/>
        <v>0</v>
      </c>
      <c r="J464" s="105">
        <f>SUM(geab:geru!J464:J464)</f>
        <v>0</v>
      </c>
      <c r="K464" s="33">
        <f t="shared" si="81"/>
        <v>0</v>
      </c>
      <c r="L464" s="35">
        <f t="shared" ref="L464:L527" si="88">SUM(N464-J464)</f>
        <v>0</v>
      </c>
      <c r="M464" s="33">
        <f t="shared" si="82"/>
        <v>0</v>
      </c>
      <c r="N464" s="105">
        <f>SUM(geab:geru!N464:N464)</f>
        <v>0</v>
      </c>
      <c r="O464" s="33">
        <f t="shared" si="83"/>
        <v>0</v>
      </c>
      <c r="P464" s="36">
        <f t="shared" si="87"/>
        <v>0</v>
      </c>
      <c r="R464" s="105">
        <f>SUM(geab:geru!E464:E464)</f>
        <v>0</v>
      </c>
      <c r="S464" s="85">
        <f t="shared" si="84"/>
        <v>0</v>
      </c>
    </row>
    <row r="465" spans="1:19" ht="77.25" hidden="1" x14ac:dyDescent="0.25">
      <c r="A465" s="28">
        <v>3311401050797</v>
      </c>
      <c r="B465" s="39" t="s">
        <v>381</v>
      </c>
      <c r="C465" s="30"/>
      <c r="D465" s="31">
        <f>SUM(D466)</f>
        <v>0</v>
      </c>
      <c r="E465" s="31">
        <f>SUM(E466)</f>
        <v>0</v>
      </c>
      <c r="F465" s="32">
        <f t="shared" si="80"/>
        <v>0</v>
      </c>
      <c r="G465" s="33">
        <f t="shared" si="86"/>
        <v>0</v>
      </c>
      <c r="H465" s="31">
        <f>SUM(H466)</f>
        <v>0</v>
      </c>
      <c r="I465" s="34">
        <f t="shared" si="85"/>
        <v>0</v>
      </c>
      <c r="J465" s="31">
        <f>SUM(J466)</f>
        <v>0</v>
      </c>
      <c r="K465" s="33">
        <f t="shared" si="81"/>
        <v>0</v>
      </c>
      <c r="L465" s="35">
        <f t="shared" si="88"/>
        <v>0</v>
      </c>
      <c r="M465" s="33">
        <f t="shared" si="82"/>
        <v>0</v>
      </c>
      <c r="N465" s="31">
        <f>SUM(N466)</f>
        <v>0</v>
      </c>
      <c r="O465" s="33">
        <f t="shared" si="83"/>
        <v>0</v>
      </c>
      <c r="P465" s="36">
        <f t="shared" si="87"/>
        <v>0</v>
      </c>
      <c r="R465" s="105">
        <f>SUM(geab:geru!E465:E465)</f>
        <v>0</v>
      </c>
      <c r="S465" s="85">
        <f t="shared" si="84"/>
        <v>0</v>
      </c>
    </row>
    <row r="466" spans="1:19" ht="77.25" hidden="1" x14ac:dyDescent="0.25">
      <c r="A466" s="28">
        <v>3311401050797120</v>
      </c>
      <c r="B466" s="39" t="s">
        <v>381</v>
      </c>
      <c r="C466" s="30"/>
      <c r="D466" s="105">
        <f>SUM(geab:geru!D466:D466)</f>
        <v>0</v>
      </c>
      <c r="E466" s="105">
        <f>SUM(geab:geru!E466:E466)</f>
        <v>0</v>
      </c>
      <c r="F466" s="32">
        <f t="shared" si="80"/>
        <v>0</v>
      </c>
      <c r="G466" s="33">
        <f t="shared" si="86"/>
        <v>0</v>
      </c>
      <c r="H466" s="105">
        <f>SUM(geab:geru!H466:H466)</f>
        <v>0</v>
      </c>
      <c r="I466" s="34">
        <f t="shared" si="85"/>
        <v>0</v>
      </c>
      <c r="J466" s="105">
        <f>SUM(geab:geru!J466:J466)</f>
        <v>0</v>
      </c>
      <c r="K466" s="33">
        <f t="shared" si="81"/>
        <v>0</v>
      </c>
      <c r="L466" s="35">
        <f t="shared" si="88"/>
        <v>0</v>
      </c>
      <c r="M466" s="33">
        <f t="shared" si="82"/>
        <v>0</v>
      </c>
      <c r="N466" s="105">
        <f>SUM(geab:geru!N466:N466)</f>
        <v>0</v>
      </c>
      <c r="O466" s="33">
        <f t="shared" si="83"/>
        <v>0</v>
      </c>
      <c r="P466" s="36">
        <f t="shared" si="87"/>
        <v>0</v>
      </c>
      <c r="R466" s="105">
        <f>SUM(geab:geru!E466:E466)</f>
        <v>0</v>
      </c>
      <c r="S466" s="85">
        <f t="shared" si="84"/>
        <v>0</v>
      </c>
    </row>
    <row r="467" spans="1:19" ht="51.75" hidden="1" x14ac:dyDescent="0.25">
      <c r="A467" s="28">
        <v>3311401050828</v>
      </c>
      <c r="B467" s="39" t="s">
        <v>382</v>
      </c>
      <c r="C467" s="30"/>
      <c r="D467" s="31">
        <f>SUM(D468)</f>
        <v>0</v>
      </c>
      <c r="E467" s="31">
        <f>SUM(E468)</f>
        <v>0</v>
      </c>
      <c r="F467" s="32">
        <f t="shared" si="80"/>
        <v>0</v>
      </c>
      <c r="G467" s="33">
        <f t="shared" si="86"/>
        <v>0</v>
      </c>
      <c r="H467" s="31">
        <f>SUM(H468)</f>
        <v>0</v>
      </c>
      <c r="I467" s="34">
        <f t="shared" si="85"/>
        <v>0</v>
      </c>
      <c r="J467" s="31">
        <f>SUM(J468)</f>
        <v>0</v>
      </c>
      <c r="K467" s="33">
        <f t="shared" si="81"/>
        <v>0</v>
      </c>
      <c r="L467" s="35">
        <f t="shared" si="88"/>
        <v>0</v>
      </c>
      <c r="M467" s="33">
        <f t="shared" si="82"/>
        <v>0</v>
      </c>
      <c r="N467" s="31">
        <f>SUM(N468)</f>
        <v>0</v>
      </c>
      <c r="O467" s="33">
        <f t="shared" si="83"/>
        <v>0</v>
      </c>
      <c r="P467" s="36">
        <f t="shared" si="87"/>
        <v>0</v>
      </c>
      <c r="R467" s="105">
        <f>SUM(geab:geru!E467:E467)</f>
        <v>0</v>
      </c>
      <c r="S467" s="85">
        <f t="shared" si="84"/>
        <v>0</v>
      </c>
    </row>
    <row r="468" spans="1:19" ht="51.75" hidden="1" x14ac:dyDescent="0.25">
      <c r="A468" s="28">
        <v>3311401050828120</v>
      </c>
      <c r="B468" s="39" t="s">
        <v>382</v>
      </c>
      <c r="C468" s="30"/>
      <c r="D468" s="105">
        <f>SUM(geab:geru!D468:D468)</f>
        <v>0</v>
      </c>
      <c r="E468" s="105">
        <f>SUM(geab:geru!E468:E468)</f>
        <v>0</v>
      </c>
      <c r="F468" s="32">
        <f t="shared" si="80"/>
        <v>0</v>
      </c>
      <c r="G468" s="33">
        <f t="shared" si="86"/>
        <v>0</v>
      </c>
      <c r="H468" s="105">
        <f>SUM(geab:geru!H468:H468)</f>
        <v>0</v>
      </c>
      <c r="I468" s="34">
        <f t="shared" si="85"/>
        <v>0</v>
      </c>
      <c r="J468" s="105">
        <f>SUM(geab:geru!J468:J468)</f>
        <v>0</v>
      </c>
      <c r="K468" s="33">
        <f t="shared" si="81"/>
        <v>0</v>
      </c>
      <c r="L468" s="35">
        <f t="shared" si="88"/>
        <v>0</v>
      </c>
      <c r="M468" s="33">
        <f t="shared" si="82"/>
        <v>0</v>
      </c>
      <c r="N468" s="105">
        <f>SUM(geab:geru!N468:N468)</f>
        <v>0</v>
      </c>
      <c r="O468" s="33">
        <f t="shared" si="83"/>
        <v>0</v>
      </c>
      <c r="P468" s="36">
        <f t="shared" si="87"/>
        <v>0</v>
      </c>
      <c r="R468" s="105">
        <f>SUM(geab:geru!E468:E468)</f>
        <v>0</v>
      </c>
      <c r="S468" s="85">
        <f t="shared" si="84"/>
        <v>0</v>
      </c>
    </row>
    <row r="469" spans="1:19" ht="26.25" hidden="1" x14ac:dyDescent="0.25">
      <c r="A469" s="28">
        <v>3311401050829</v>
      </c>
      <c r="B469" s="39" t="s">
        <v>383</v>
      </c>
      <c r="C469" s="30"/>
      <c r="D469" s="31">
        <f>SUM(D470)</f>
        <v>0</v>
      </c>
      <c r="E469" s="31">
        <f>SUM(E470)</f>
        <v>0</v>
      </c>
      <c r="F469" s="32">
        <f t="shared" si="80"/>
        <v>0</v>
      </c>
      <c r="G469" s="33">
        <f t="shared" si="86"/>
        <v>0</v>
      </c>
      <c r="H469" s="31">
        <f>SUM(H470)</f>
        <v>0</v>
      </c>
      <c r="I469" s="34">
        <f t="shared" si="85"/>
        <v>0</v>
      </c>
      <c r="J469" s="31">
        <f>SUM(J470)</f>
        <v>0</v>
      </c>
      <c r="K469" s="33">
        <f t="shared" si="81"/>
        <v>0</v>
      </c>
      <c r="L469" s="35">
        <f t="shared" si="88"/>
        <v>0</v>
      </c>
      <c r="M469" s="33">
        <f t="shared" si="82"/>
        <v>0</v>
      </c>
      <c r="N469" s="31">
        <f>SUM(N470)</f>
        <v>0</v>
      </c>
      <c r="O469" s="33">
        <f t="shared" si="83"/>
        <v>0</v>
      </c>
      <c r="P469" s="36">
        <f t="shared" si="87"/>
        <v>0</v>
      </c>
      <c r="R469" s="105">
        <f>SUM(geab:geru!E469:E469)</f>
        <v>0</v>
      </c>
      <c r="S469" s="85">
        <f t="shared" si="84"/>
        <v>0</v>
      </c>
    </row>
    <row r="470" spans="1:19" ht="26.25" hidden="1" x14ac:dyDescent="0.25">
      <c r="A470" s="28">
        <v>3311401050829120</v>
      </c>
      <c r="B470" s="39" t="s">
        <v>383</v>
      </c>
      <c r="C470" s="30"/>
      <c r="D470" s="105">
        <f>SUM(geab:geru!D470:D470)</f>
        <v>0</v>
      </c>
      <c r="E470" s="105">
        <f>SUM(geab:geru!E470:E470)</f>
        <v>0</v>
      </c>
      <c r="F470" s="32">
        <f t="shared" si="80"/>
        <v>0</v>
      </c>
      <c r="G470" s="33">
        <f t="shared" si="86"/>
        <v>0</v>
      </c>
      <c r="H470" s="105">
        <f>SUM(geab:geru!H470:H470)</f>
        <v>0</v>
      </c>
      <c r="I470" s="34">
        <f t="shared" si="85"/>
        <v>0</v>
      </c>
      <c r="J470" s="105">
        <f>SUM(geab:geru!J470:J470)</f>
        <v>0</v>
      </c>
      <c r="K470" s="33">
        <f t="shared" si="81"/>
        <v>0</v>
      </c>
      <c r="L470" s="35">
        <f t="shared" si="88"/>
        <v>0</v>
      </c>
      <c r="M470" s="33">
        <f t="shared" si="82"/>
        <v>0</v>
      </c>
      <c r="N470" s="105">
        <f>SUM(geab:geru!N470:N470)</f>
        <v>0</v>
      </c>
      <c r="O470" s="33">
        <f t="shared" si="83"/>
        <v>0</v>
      </c>
      <c r="P470" s="36">
        <f t="shared" si="87"/>
        <v>0</v>
      </c>
      <c r="R470" s="105">
        <f>SUM(geab:geru!E470:E470)</f>
        <v>0</v>
      </c>
      <c r="S470" s="85">
        <f t="shared" si="84"/>
        <v>0</v>
      </c>
    </row>
    <row r="471" spans="1:19" hidden="1" x14ac:dyDescent="0.25">
      <c r="A471" s="65">
        <v>3311401050847</v>
      </c>
      <c r="B471" s="39" t="s">
        <v>384</v>
      </c>
      <c r="C471" s="30"/>
      <c r="D471" s="31">
        <f>SUM(D472)</f>
        <v>0</v>
      </c>
      <c r="E471" s="31">
        <f>SUM(E472)</f>
        <v>0</v>
      </c>
      <c r="F471" s="32">
        <f t="shared" si="80"/>
        <v>0</v>
      </c>
      <c r="G471" s="33">
        <f t="shared" si="86"/>
        <v>0</v>
      </c>
      <c r="H471" s="31">
        <f>SUM(H472)</f>
        <v>0</v>
      </c>
      <c r="I471" s="34">
        <f t="shared" si="85"/>
        <v>0</v>
      </c>
      <c r="J471" s="31">
        <f>SUM(J472)</f>
        <v>0</v>
      </c>
      <c r="K471" s="33">
        <f t="shared" si="81"/>
        <v>0</v>
      </c>
      <c r="L471" s="35">
        <f t="shared" si="88"/>
        <v>0</v>
      </c>
      <c r="M471" s="33">
        <f t="shared" si="82"/>
        <v>0</v>
      </c>
      <c r="N471" s="31">
        <f>SUM(N472)</f>
        <v>0</v>
      </c>
      <c r="O471" s="33">
        <f t="shared" si="83"/>
        <v>0</v>
      </c>
      <c r="P471" s="36">
        <f t="shared" si="87"/>
        <v>0</v>
      </c>
      <c r="R471" s="105">
        <f>SUM(geab:geru!E471:E471)</f>
        <v>0</v>
      </c>
      <c r="S471" s="85">
        <f t="shared" si="84"/>
        <v>0</v>
      </c>
    </row>
    <row r="472" spans="1:19" hidden="1" x14ac:dyDescent="0.25">
      <c r="A472" s="65">
        <v>3311401050847120</v>
      </c>
      <c r="B472" s="39" t="s">
        <v>384</v>
      </c>
      <c r="C472" s="30"/>
      <c r="D472" s="105">
        <f>SUM(geab:geru!D472:D472)</f>
        <v>0</v>
      </c>
      <c r="E472" s="105">
        <f>SUM(geab:geru!E472:E472)</f>
        <v>0</v>
      </c>
      <c r="F472" s="32">
        <f t="shared" si="80"/>
        <v>0</v>
      </c>
      <c r="G472" s="33">
        <f t="shared" si="86"/>
        <v>0</v>
      </c>
      <c r="H472" s="105">
        <f>SUM(geab:geru!H472:H472)</f>
        <v>0</v>
      </c>
      <c r="I472" s="34">
        <f t="shared" si="85"/>
        <v>0</v>
      </c>
      <c r="J472" s="105">
        <f>SUM(geab:geru!J472:J472)</f>
        <v>0</v>
      </c>
      <c r="K472" s="33">
        <f t="shared" si="81"/>
        <v>0</v>
      </c>
      <c r="L472" s="35">
        <f t="shared" si="88"/>
        <v>0</v>
      </c>
      <c r="M472" s="33">
        <f t="shared" si="82"/>
        <v>0</v>
      </c>
      <c r="N472" s="105">
        <f>SUM(geab:geru!N472:N472)</f>
        <v>0</v>
      </c>
      <c r="O472" s="33">
        <f t="shared" si="83"/>
        <v>0</v>
      </c>
      <c r="P472" s="36">
        <f t="shared" si="87"/>
        <v>0</v>
      </c>
      <c r="R472" s="105">
        <f>SUM(geab:geru!E472:E472)</f>
        <v>0</v>
      </c>
      <c r="S472" s="85">
        <f t="shared" si="84"/>
        <v>0</v>
      </c>
    </row>
    <row r="473" spans="1:19" hidden="1" x14ac:dyDescent="0.25">
      <c r="A473" s="65">
        <v>3311401050912</v>
      </c>
      <c r="B473" s="68" t="s">
        <v>385</v>
      </c>
      <c r="C473" s="30"/>
      <c r="D473" s="31">
        <f>SUM(D474)</f>
        <v>0</v>
      </c>
      <c r="E473" s="31">
        <f>SUM(E474)</f>
        <v>0</v>
      </c>
      <c r="F473" s="32">
        <f t="shared" si="80"/>
        <v>0</v>
      </c>
      <c r="G473" s="33">
        <f t="shared" si="86"/>
        <v>0</v>
      </c>
      <c r="H473" s="31">
        <f>SUM(H474)</f>
        <v>0</v>
      </c>
      <c r="I473" s="34">
        <f t="shared" si="85"/>
        <v>0</v>
      </c>
      <c r="J473" s="31">
        <f>SUM(J474)</f>
        <v>0</v>
      </c>
      <c r="K473" s="33">
        <f t="shared" si="81"/>
        <v>0</v>
      </c>
      <c r="L473" s="35">
        <f t="shared" si="88"/>
        <v>0</v>
      </c>
      <c r="M473" s="33">
        <f t="shared" si="82"/>
        <v>0</v>
      </c>
      <c r="N473" s="31">
        <f>SUM(N474)</f>
        <v>0</v>
      </c>
      <c r="O473" s="33">
        <f t="shared" si="83"/>
        <v>0</v>
      </c>
      <c r="P473" s="36">
        <f t="shared" si="87"/>
        <v>0</v>
      </c>
      <c r="R473" s="105">
        <f>SUM(geab:geru!E473:E473)</f>
        <v>0</v>
      </c>
      <c r="S473" s="85">
        <f t="shared" si="84"/>
        <v>0</v>
      </c>
    </row>
    <row r="474" spans="1:19" hidden="1" x14ac:dyDescent="0.25">
      <c r="A474" s="65">
        <v>3311401050912120</v>
      </c>
      <c r="B474" s="68" t="s">
        <v>386</v>
      </c>
      <c r="C474" s="30"/>
      <c r="D474" s="105">
        <f>SUM(geab:geru!D474:D474)</f>
        <v>0</v>
      </c>
      <c r="E474" s="105">
        <f>SUM(geab:geru!E474:E474)</f>
        <v>0</v>
      </c>
      <c r="F474" s="32">
        <f t="shared" si="80"/>
        <v>0</v>
      </c>
      <c r="G474" s="33">
        <f t="shared" si="86"/>
        <v>0</v>
      </c>
      <c r="H474" s="105">
        <f>SUM(geab:geru!H474:H474)</f>
        <v>0</v>
      </c>
      <c r="I474" s="34">
        <f t="shared" si="85"/>
        <v>0</v>
      </c>
      <c r="J474" s="105">
        <f>SUM(geab:geru!J474:J474)</f>
        <v>0</v>
      </c>
      <c r="K474" s="33">
        <f t="shared" si="81"/>
        <v>0</v>
      </c>
      <c r="L474" s="35">
        <f t="shared" si="88"/>
        <v>0</v>
      </c>
      <c r="M474" s="33">
        <f t="shared" si="82"/>
        <v>0</v>
      </c>
      <c r="N474" s="105">
        <f>SUM(geab:geru!N474:N474)</f>
        <v>0</v>
      </c>
      <c r="O474" s="33">
        <f t="shared" si="83"/>
        <v>0</v>
      </c>
      <c r="P474" s="36">
        <f t="shared" si="87"/>
        <v>0</v>
      </c>
      <c r="R474" s="105">
        <f>SUM(geab:geru!E474:E474)</f>
        <v>0</v>
      </c>
      <c r="S474" s="85">
        <f t="shared" si="84"/>
        <v>0</v>
      </c>
    </row>
    <row r="475" spans="1:19" hidden="1" x14ac:dyDescent="0.25">
      <c r="A475" s="65">
        <v>3311401050920</v>
      </c>
      <c r="B475" s="68" t="s">
        <v>387</v>
      </c>
      <c r="C475" s="30"/>
      <c r="D475" s="31">
        <f>SUM(D476)</f>
        <v>0</v>
      </c>
      <c r="E475" s="31">
        <f>SUM(E476)</f>
        <v>0</v>
      </c>
      <c r="F475" s="32">
        <f t="shared" si="80"/>
        <v>0</v>
      </c>
      <c r="G475" s="33">
        <f t="shared" si="86"/>
        <v>0</v>
      </c>
      <c r="H475" s="31">
        <f>SUM(H476)</f>
        <v>0</v>
      </c>
      <c r="I475" s="34">
        <f t="shared" si="85"/>
        <v>0</v>
      </c>
      <c r="J475" s="31">
        <f>SUM(J476)</f>
        <v>0</v>
      </c>
      <c r="K475" s="33">
        <f t="shared" si="81"/>
        <v>0</v>
      </c>
      <c r="L475" s="35">
        <f t="shared" si="88"/>
        <v>0</v>
      </c>
      <c r="M475" s="33">
        <f t="shared" si="82"/>
        <v>0</v>
      </c>
      <c r="N475" s="31">
        <f>SUM(N476)</f>
        <v>0</v>
      </c>
      <c r="O475" s="33">
        <f t="shared" si="83"/>
        <v>0</v>
      </c>
      <c r="P475" s="36">
        <f t="shared" si="87"/>
        <v>0</v>
      </c>
      <c r="R475" s="105">
        <f>SUM(geab:geru!E475:E475)</f>
        <v>0</v>
      </c>
      <c r="S475" s="85">
        <f t="shared" si="84"/>
        <v>0</v>
      </c>
    </row>
    <row r="476" spans="1:19" hidden="1" x14ac:dyDescent="0.25">
      <c r="A476" s="65">
        <v>3311401050920120</v>
      </c>
      <c r="B476" s="68" t="s">
        <v>387</v>
      </c>
      <c r="C476" s="30"/>
      <c r="D476" s="105">
        <f>SUM(geab:geru!D476:D476)</f>
        <v>0</v>
      </c>
      <c r="E476" s="105">
        <f>SUM(geab:geru!E476:E476)</f>
        <v>0</v>
      </c>
      <c r="F476" s="32">
        <f t="shared" si="80"/>
        <v>0</v>
      </c>
      <c r="G476" s="33">
        <f t="shared" si="86"/>
        <v>0</v>
      </c>
      <c r="H476" s="105">
        <f>SUM(geab:geru!H476:H476)</f>
        <v>0</v>
      </c>
      <c r="I476" s="34">
        <f t="shared" si="85"/>
        <v>0</v>
      </c>
      <c r="J476" s="105">
        <f>SUM(geab:geru!J476:J476)</f>
        <v>0</v>
      </c>
      <c r="K476" s="33">
        <f t="shared" si="81"/>
        <v>0</v>
      </c>
      <c r="L476" s="35">
        <f t="shared" si="88"/>
        <v>0</v>
      </c>
      <c r="M476" s="33">
        <f t="shared" si="82"/>
        <v>0</v>
      </c>
      <c r="N476" s="105">
        <f>SUM(geab:geru!N476:N476)</f>
        <v>0</v>
      </c>
      <c r="O476" s="33">
        <f t="shared" si="83"/>
        <v>0</v>
      </c>
      <c r="P476" s="36">
        <f t="shared" si="87"/>
        <v>0</v>
      </c>
      <c r="R476" s="105">
        <f>SUM(geab:geru!E476:E476)</f>
        <v>0</v>
      </c>
      <c r="S476" s="85">
        <f t="shared" si="84"/>
        <v>0</v>
      </c>
    </row>
    <row r="477" spans="1:19" ht="26.25" hidden="1" x14ac:dyDescent="0.25">
      <c r="A477" s="65">
        <v>3311401050959</v>
      </c>
      <c r="B477" s="68" t="s">
        <v>388</v>
      </c>
      <c r="C477" s="30"/>
      <c r="D477" s="31">
        <f>SUM(D478)</f>
        <v>0</v>
      </c>
      <c r="E477" s="31">
        <f>SUM(E478)</f>
        <v>0</v>
      </c>
      <c r="F477" s="32">
        <f t="shared" si="80"/>
        <v>0</v>
      </c>
      <c r="G477" s="33">
        <f t="shared" si="86"/>
        <v>0</v>
      </c>
      <c r="H477" s="31">
        <f>SUM(H478)</f>
        <v>0</v>
      </c>
      <c r="I477" s="34">
        <f t="shared" si="85"/>
        <v>0</v>
      </c>
      <c r="J477" s="31">
        <f>SUM(J478)</f>
        <v>0</v>
      </c>
      <c r="K477" s="33">
        <f t="shared" si="81"/>
        <v>0</v>
      </c>
      <c r="L477" s="35">
        <f t="shared" si="88"/>
        <v>0</v>
      </c>
      <c r="M477" s="33">
        <f t="shared" si="82"/>
        <v>0</v>
      </c>
      <c r="N477" s="31">
        <f>SUM(N478)</f>
        <v>0</v>
      </c>
      <c r="O477" s="33">
        <f t="shared" si="83"/>
        <v>0</v>
      </c>
      <c r="P477" s="36">
        <f t="shared" si="87"/>
        <v>0</v>
      </c>
      <c r="R477" s="105">
        <f>SUM(geab:geru!E477:E477)</f>
        <v>0</v>
      </c>
      <c r="S477" s="85">
        <f t="shared" si="84"/>
        <v>0</v>
      </c>
    </row>
    <row r="478" spans="1:19" ht="26.25" hidden="1" x14ac:dyDescent="0.25">
      <c r="A478" s="65">
        <v>3311401050959</v>
      </c>
      <c r="B478" s="68" t="s">
        <v>388</v>
      </c>
      <c r="C478" s="30"/>
      <c r="D478" s="105">
        <f>SUM(geab:geru!D478:D478)</f>
        <v>0</v>
      </c>
      <c r="E478" s="105">
        <f>SUM(geab:geru!E478:E478)</f>
        <v>0</v>
      </c>
      <c r="F478" s="32">
        <f t="shared" si="80"/>
        <v>0</v>
      </c>
      <c r="G478" s="33">
        <f t="shared" si="86"/>
        <v>0</v>
      </c>
      <c r="H478" s="105">
        <f>SUM(geab:geru!H478:H478)</f>
        <v>0</v>
      </c>
      <c r="I478" s="34">
        <f t="shared" si="85"/>
        <v>0</v>
      </c>
      <c r="J478" s="105">
        <f>SUM(geab:geru!J478:J478)</f>
        <v>0</v>
      </c>
      <c r="K478" s="33">
        <f t="shared" si="81"/>
        <v>0</v>
      </c>
      <c r="L478" s="35">
        <f t="shared" si="88"/>
        <v>0</v>
      </c>
      <c r="M478" s="33">
        <f t="shared" si="82"/>
        <v>0</v>
      </c>
      <c r="N478" s="105">
        <f>SUM(geab:geru!N478:N478)</f>
        <v>0</v>
      </c>
      <c r="O478" s="33">
        <f t="shared" si="83"/>
        <v>0</v>
      </c>
      <c r="P478" s="36">
        <f t="shared" si="87"/>
        <v>0</v>
      </c>
      <c r="R478" s="105">
        <f>SUM(geab:geru!E478:E478)</f>
        <v>0</v>
      </c>
      <c r="S478" s="85">
        <f t="shared" si="84"/>
        <v>0</v>
      </c>
    </row>
    <row r="479" spans="1:19" ht="26.25" hidden="1" x14ac:dyDescent="0.25">
      <c r="A479" s="65">
        <v>3311401050960</v>
      </c>
      <c r="B479" s="45" t="s">
        <v>389</v>
      </c>
      <c r="C479" s="30"/>
      <c r="D479" s="31">
        <f>SUM(D480)</f>
        <v>0</v>
      </c>
      <c r="E479" s="31">
        <f>SUM(E480)</f>
        <v>0</v>
      </c>
      <c r="F479" s="32">
        <f t="shared" si="80"/>
        <v>0</v>
      </c>
      <c r="G479" s="33">
        <f t="shared" si="86"/>
        <v>0</v>
      </c>
      <c r="H479" s="31">
        <f>SUM(H480)</f>
        <v>0</v>
      </c>
      <c r="I479" s="34">
        <f t="shared" si="85"/>
        <v>0</v>
      </c>
      <c r="J479" s="31">
        <f>SUM(J480)</f>
        <v>0</v>
      </c>
      <c r="K479" s="33">
        <f t="shared" si="81"/>
        <v>0</v>
      </c>
      <c r="L479" s="35">
        <f t="shared" si="88"/>
        <v>0</v>
      </c>
      <c r="M479" s="33">
        <f t="shared" si="82"/>
        <v>0</v>
      </c>
      <c r="N479" s="31">
        <f>SUM(N480)</f>
        <v>0</v>
      </c>
      <c r="O479" s="33">
        <f t="shared" si="83"/>
        <v>0</v>
      </c>
      <c r="P479" s="36">
        <f t="shared" si="87"/>
        <v>0</v>
      </c>
      <c r="R479" s="105">
        <f>SUM(geab:geru!E479:E479)</f>
        <v>0</v>
      </c>
      <c r="S479" s="85">
        <f t="shared" si="84"/>
        <v>0</v>
      </c>
    </row>
    <row r="480" spans="1:19" ht="26.25" hidden="1" x14ac:dyDescent="0.25">
      <c r="A480" s="65">
        <v>3311401050960</v>
      </c>
      <c r="B480" s="45" t="s">
        <v>390</v>
      </c>
      <c r="C480" s="30"/>
      <c r="D480" s="105">
        <f>SUM(geab:geru!D480:D480)</f>
        <v>0</v>
      </c>
      <c r="E480" s="105">
        <f>SUM(geab:geru!E480:E480)</f>
        <v>0</v>
      </c>
      <c r="F480" s="32">
        <f t="shared" si="80"/>
        <v>0</v>
      </c>
      <c r="G480" s="33">
        <f t="shared" si="86"/>
        <v>0</v>
      </c>
      <c r="H480" s="105">
        <f>SUM(geab:geru!H480:H480)</f>
        <v>0</v>
      </c>
      <c r="I480" s="34">
        <f t="shared" si="85"/>
        <v>0</v>
      </c>
      <c r="J480" s="105">
        <f>SUM(geab:geru!J480:J480)</f>
        <v>0</v>
      </c>
      <c r="K480" s="33">
        <f t="shared" si="81"/>
        <v>0</v>
      </c>
      <c r="L480" s="35">
        <f t="shared" si="88"/>
        <v>0</v>
      </c>
      <c r="M480" s="33">
        <f t="shared" si="82"/>
        <v>0</v>
      </c>
      <c r="N480" s="105">
        <f>SUM(geab:geru!N480:N480)</f>
        <v>0</v>
      </c>
      <c r="O480" s="33">
        <f t="shared" si="83"/>
        <v>0</v>
      </c>
      <c r="P480" s="36">
        <f t="shared" si="87"/>
        <v>0</v>
      </c>
      <c r="R480" s="105">
        <f>SUM(geab:geru!E480:E480)</f>
        <v>0</v>
      </c>
      <c r="S480" s="85">
        <f t="shared" si="84"/>
        <v>0</v>
      </c>
    </row>
    <row r="481" spans="1:19" ht="26.25" hidden="1" x14ac:dyDescent="0.25">
      <c r="A481" s="65">
        <v>3311401054006</v>
      </c>
      <c r="B481" s="39" t="s">
        <v>391</v>
      </c>
      <c r="C481" s="30"/>
      <c r="D481" s="31">
        <f>SUM(D482)</f>
        <v>0</v>
      </c>
      <c r="E481" s="31">
        <f>SUM(E482)</f>
        <v>0</v>
      </c>
      <c r="F481" s="32">
        <f t="shared" si="80"/>
        <v>0</v>
      </c>
      <c r="G481" s="33">
        <f t="shared" si="86"/>
        <v>0</v>
      </c>
      <c r="H481" s="31">
        <f>SUM(H482)</f>
        <v>0</v>
      </c>
      <c r="I481" s="34">
        <f t="shared" si="85"/>
        <v>0</v>
      </c>
      <c r="J481" s="31">
        <f>SUM(J482)</f>
        <v>0</v>
      </c>
      <c r="K481" s="33">
        <f t="shared" si="81"/>
        <v>0</v>
      </c>
      <c r="L481" s="35">
        <f t="shared" si="88"/>
        <v>0</v>
      </c>
      <c r="M481" s="33">
        <f t="shared" si="82"/>
        <v>0</v>
      </c>
      <c r="N481" s="31">
        <f>SUM(N482)</f>
        <v>0</v>
      </c>
      <c r="O481" s="33">
        <f t="shared" si="83"/>
        <v>0</v>
      </c>
      <c r="P481" s="36">
        <f t="shared" si="87"/>
        <v>0</v>
      </c>
      <c r="R481" s="105">
        <f>SUM(geab:geru!E481:E481)</f>
        <v>0</v>
      </c>
      <c r="S481" s="85">
        <f t="shared" si="84"/>
        <v>0</v>
      </c>
    </row>
    <row r="482" spans="1:19" ht="26.25" hidden="1" x14ac:dyDescent="0.25">
      <c r="A482" s="65">
        <v>3311401054006120</v>
      </c>
      <c r="B482" s="39" t="s">
        <v>391</v>
      </c>
      <c r="C482" s="30"/>
      <c r="D482" s="105">
        <f>SUM(geab:geru!D482:D482)</f>
        <v>0</v>
      </c>
      <c r="E482" s="105">
        <f>SUM(geab:geru!E482:E482)</f>
        <v>0</v>
      </c>
      <c r="F482" s="32">
        <f t="shared" si="80"/>
        <v>0</v>
      </c>
      <c r="G482" s="33">
        <f t="shared" si="86"/>
        <v>0</v>
      </c>
      <c r="H482" s="105">
        <f>SUM(geab:geru!H482:H482)</f>
        <v>0</v>
      </c>
      <c r="I482" s="34">
        <f t="shared" si="85"/>
        <v>0</v>
      </c>
      <c r="J482" s="105">
        <f>SUM(geab:geru!J482:J482)</f>
        <v>0</v>
      </c>
      <c r="K482" s="33">
        <f t="shared" si="81"/>
        <v>0</v>
      </c>
      <c r="L482" s="35">
        <f t="shared" si="88"/>
        <v>0</v>
      </c>
      <c r="M482" s="33">
        <f t="shared" si="82"/>
        <v>0</v>
      </c>
      <c r="N482" s="105">
        <f>SUM(geab:geru!N482:N482)</f>
        <v>0</v>
      </c>
      <c r="O482" s="33">
        <f t="shared" si="83"/>
        <v>0</v>
      </c>
      <c r="P482" s="36">
        <f t="shared" si="87"/>
        <v>0</v>
      </c>
      <c r="R482" s="105">
        <f>SUM(geab:geru!E482:E482)</f>
        <v>0</v>
      </c>
      <c r="S482" s="85">
        <f t="shared" si="84"/>
        <v>0</v>
      </c>
    </row>
    <row r="483" spans="1:19" ht="26.25" hidden="1" x14ac:dyDescent="0.25">
      <c r="A483" s="65">
        <v>3311401057243</v>
      </c>
      <c r="B483" s="39" t="s">
        <v>392</v>
      </c>
      <c r="C483" s="30"/>
      <c r="D483" s="31">
        <f>SUM(D484)</f>
        <v>0</v>
      </c>
      <c r="E483" s="31">
        <f>SUM(E484)</f>
        <v>0</v>
      </c>
      <c r="F483" s="32">
        <f t="shared" si="80"/>
        <v>0</v>
      </c>
      <c r="G483" s="33">
        <f t="shared" si="86"/>
        <v>0</v>
      </c>
      <c r="H483" s="31">
        <f>SUM(H484)</f>
        <v>0</v>
      </c>
      <c r="I483" s="34">
        <f t="shared" si="85"/>
        <v>0</v>
      </c>
      <c r="J483" s="31">
        <f>SUM(J484)</f>
        <v>0</v>
      </c>
      <c r="K483" s="33">
        <f t="shared" si="81"/>
        <v>0</v>
      </c>
      <c r="L483" s="35">
        <f t="shared" si="88"/>
        <v>0</v>
      </c>
      <c r="M483" s="33">
        <f t="shared" si="82"/>
        <v>0</v>
      </c>
      <c r="N483" s="31">
        <f>SUM(N484)</f>
        <v>0</v>
      </c>
      <c r="O483" s="33">
        <f t="shared" si="83"/>
        <v>0</v>
      </c>
      <c r="P483" s="36">
        <f t="shared" si="87"/>
        <v>0</v>
      </c>
      <c r="R483" s="105">
        <f>SUM(geab:geru!E483:E483)</f>
        <v>0</v>
      </c>
      <c r="S483" s="85">
        <f t="shared" si="84"/>
        <v>0</v>
      </c>
    </row>
    <row r="484" spans="1:19" ht="26.25" hidden="1" x14ac:dyDescent="0.25">
      <c r="A484" s="65">
        <v>3311401057243120</v>
      </c>
      <c r="B484" s="39" t="s">
        <v>392</v>
      </c>
      <c r="C484" s="30"/>
      <c r="D484" s="105">
        <f>SUM(geab:geru!D484:D484)</f>
        <v>0</v>
      </c>
      <c r="E484" s="105">
        <f>SUM(geab:geru!E484:E484)</f>
        <v>0</v>
      </c>
      <c r="F484" s="32">
        <f t="shared" si="80"/>
        <v>0</v>
      </c>
      <c r="G484" s="33">
        <f t="shared" si="86"/>
        <v>0</v>
      </c>
      <c r="H484" s="105">
        <f>SUM(geab:geru!H484:H484)</f>
        <v>0</v>
      </c>
      <c r="I484" s="34">
        <f t="shared" si="85"/>
        <v>0</v>
      </c>
      <c r="J484" s="105">
        <f>SUM(geab:geru!J484:J484)</f>
        <v>0</v>
      </c>
      <c r="K484" s="33">
        <f t="shared" si="81"/>
        <v>0</v>
      </c>
      <c r="L484" s="35">
        <f t="shared" si="88"/>
        <v>0</v>
      </c>
      <c r="M484" s="33">
        <f t="shared" si="82"/>
        <v>0</v>
      </c>
      <c r="N484" s="105">
        <f>SUM(geab:geru!N484:N484)</f>
        <v>0</v>
      </c>
      <c r="O484" s="33">
        <f t="shared" si="83"/>
        <v>0</v>
      </c>
      <c r="P484" s="36">
        <f t="shared" si="87"/>
        <v>0</v>
      </c>
      <c r="R484" s="105">
        <f>SUM(geab:geru!E484:E484)</f>
        <v>0</v>
      </c>
      <c r="S484" s="85">
        <f t="shared" si="84"/>
        <v>0</v>
      </c>
    </row>
    <row r="485" spans="1:19" hidden="1" x14ac:dyDescent="0.25">
      <c r="A485" s="28">
        <v>331140106</v>
      </c>
      <c r="B485" s="39" t="s">
        <v>393</v>
      </c>
      <c r="C485" s="30"/>
      <c r="D485" s="31">
        <f>SUM(D486)</f>
        <v>0</v>
      </c>
      <c r="E485" s="31">
        <f>SUM(E486)</f>
        <v>0</v>
      </c>
      <c r="F485" s="32">
        <f t="shared" si="80"/>
        <v>0</v>
      </c>
      <c r="G485" s="33">
        <f t="shared" si="86"/>
        <v>0</v>
      </c>
      <c r="H485" s="31">
        <f>SUM(H486)</f>
        <v>0</v>
      </c>
      <c r="I485" s="34">
        <f t="shared" si="85"/>
        <v>0</v>
      </c>
      <c r="J485" s="31">
        <f>SUM(J486)</f>
        <v>0</v>
      </c>
      <c r="K485" s="33">
        <f t="shared" si="81"/>
        <v>0</v>
      </c>
      <c r="L485" s="35">
        <f t="shared" si="88"/>
        <v>0</v>
      </c>
      <c r="M485" s="33">
        <f t="shared" si="82"/>
        <v>0</v>
      </c>
      <c r="N485" s="31">
        <f>SUM(N486)</f>
        <v>0</v>
      </c>
      <c r="O485" s="33">
        <f t="shared" si="83"/>
        <v>0</v>
      </c>
      <c r="P485" s="36">
        <f t="shared" si="87"/>
        <v>0</v>
      </c>
      <c r="R485" s="105">
        <f>SUM(geab:geru!E485:E485)</f>
        <v>0</v>
      </c>
      <c r="S485" s="85">
        <f t="shared" si="84"/>
        <v>0</v>
      </c>
    </row>
    <row r="486" spans="1:19" ht="39" hidden="1" x14ac:dyDescent="0.25">
      <c r="A486" s="28">
        <v>3311401060768</v>
      </c>
      <c r="B486" s="39" t="s">
        <v>394</v>
      </c>
      <c r="C486" s="30"/>
      <c r="D486" s="31">
        <f>SUM(D487:D488)</f>
        <v>0</v>
      </c>
      <c r="E486" s="31">
        <f>SUM(E487:E488)</f>
        <v>0</v>
      </c>
      <c r="F486" s="32">
        <f t="shared" si="80"/>
        <v>0</v>
      </c>
      <c r="G486" s="33">
        <f t="shared" si="86"/>
        <v>0</v>
      </c>
      <c r="H486" s="31">
        <f>SUM(H487:H488)</f>
        <v>0</v>
      </c>
      <c r="I486" s="34">
        <f t="shared" si="85"/>
        <v>0</v>
      </c>
      <c r="J486" s="31">
        <f>SUM(J487:J488)</f>
        <v>0</v>
      </c>
      <c r="K486" s="33">
        <f t="shared" si="81"/>
        <v>0</v>
      </c>
      <c r="L486" s="35">
        <f t="shared" si="88"/>
        <v>0</v>
      </c>
      <c r="M486" s="33">
        <f t="shared" si="82"/>
        <v>0</v>
      </c>
      <c r="N486" s="31">
        <f>SUM(N487:N488)</f>
        <v>0</v>
      </c>
      <c r="O486" s="33">
        <f t="shared" si="83"/>
        <v>0</v>
      </c>
      <c r="P486" s="36">
        <f t="shared" si="87"/>
        <v>0</v>
      </c>
      <c r="R486" s="105">
        <f>SUM(geab:geru!E486:E486)</f>
        <v>0</v>
      </c>
      <c r="S486" s="85">
        <f t="shared" si="84"/>
        <v>0</v>
      </c>
    </row>
    <row r="487" spans="1:19" ht="39" hidden="1" x14ac:dyDescent="0.25">
      <c r="A487" s="28">
        <v>3311401060768120</v>
      </c>
      <c r="B487" s="39" t="s">
        <v>394</v>
      </c>
      <c r="C487" s="30"/>
      <c r="D487" s="105">
        <f>SUM(geab:geru!D487:D487)</f>
        <v>0</v>
      </c>
      <c r="E487" s="105">
        <f>SUM(geab:geru!E487:E487)</f>
        <v>0</v>
      </c>
      <c r="F487" s="32">
        <f t="shared" si="80"/>
        <v>0</v>
      </c>
      <c r="G487" s="33">
        <f t="shared" si="86"/>
        <v>0</v>
      </c>
      <c r="H487" s="105">
        <f>SUM(geab:geru!H487:H487)</f>
        <v>0</v>
      </c>
      <c r="I487" s="34">
        <f t="shared" si="85"/>
        <v>0</v>
      </c>
      <c r="J487" s="105">
        <f>SUM(geab:geru!J487:J487)</f>
        <v>0</v>
      </c>
      <c r="K487" s="33">
        <f t="shared" si="81"/>
        <v>0</v>
      </c>
      <c r="L487" s="35">
        <f t="shared" si="88"/>
        <v>0</v>
      </c>
      <c r="M487" s="33">
        <f t="shared" si="82"/>
        <v>0</v>
      </c>
      <c r="N487" s="105">
        <f>SUM(geab:geru!N487:N487)</f>
        <v>0</v>
      </c>
      <c r="O487" s="33">
        <f t="shared" si="83"/>
        <v>0</v>
      </c>
      <c r="P487" s="36">
        <f t="shared" si="87"/>
        <v>0</v>
      </c>
      <c r="R487" s="105">
        <f>SUM(geab:geru!E487:E487)</f>
        <v>0</v>
      </c>
      <c r="S487" s="85">
        <f t="shared" si="84"/>
        <v>0</v>
      </c>
    </row>
    <row r="488" spans="1:19" ht="39" hidden="1" x14ac:dyDescent="0.25">
      <c r="A488" s="28">
        <v>3311401060768130</v>
      </c>
      <c r="B488" s="39" t="s">
        <v>394</v>
      </c>
      <c r="C488" s="30"/>
      <c r="D488" s="105">
        <f>SUM(geab:geru!D488:D488)</f>
        <v>0</v>
      </c>
      <c r="E488" s="105">
        <f>SUM(geab:geru!E488:E488)</f>
        <v>0</v>
      </c>
      <c r="F488" s="32">
        <f t="shared" si="80"/>
        <v>0</v>
      </c>
      <c r="G488" s="33">
        <f t="shared" si="86"/>
        <v>0</v>
      </c>
      <c r="H488" s="105">
        <f>SUM(geab:geru!H488:H488)</f>
        <v>0</v>
      </c>
      <c r="I488" s="34">
        <f t="shared" si="85"/>
        <v>0</v>
      </c>
      <c r="J488" s="105">
        <f>SUM(geab:geru!J488:J488)</f>
        <v>0</v>
      </c>
      <c r="K488" s="33">
        <f t="shared" si="81"/>
        <v>0</v>
      </c>
      <c r="L488" s="35">
        <f t="shared" si="88"/>
        <v>0</v>
      </c>
      <c r="M488" s="33">
        <f t="shared" si="82"/>
        <v>0</v>
      </c>
      <c r="N488" s="105">
        <f>SUM(geab:geru!N488:N488)</f>
        <v>0</v>
      </c>
      <c r="O488" s="33">
        <f t="shared" si="83"/>
        <v>0</v>
      </c>
      <c r="P488" s="36">
        <f t="shared" si="87"/>
        <v>0</v>
      </c>
      <c r="R488" s="105">
        <f>SUM(geab:geru!E488:E488)</f>
        <v>0</v>
      </c>
      <c r="S488" s="85">
        <f t="shared" si="84"/>
        <v>0</v>
      </c>
    </row>
    <row r="489" spans="1:19" ht="26.25" hidden="1" x14ac:dyDescent="0.25">
      <c r="A489" s="28">
        <v>331140107</v>
      </c>
      <c r="B489" s="39" t="s">
        <v>395</v>
      </c>
      <c r="C489" s="30"/>
      <c r="D489" s="31">
        <f>SUM(D490+D492+D495+D497+D499+D501+D503+D505)</f>
        <v>0</v>
      </c>
      <c r="E489" s="31">
        <f>SUM(E490+E492+E495+E497+E499+E501+E503+E505)</f>
        <v>0</v>
      </c>
      <c r="F489" s="32">
        <f t="shared" si="80"/>
        <v>0</v>
      </c>
      <c r="G489" s="33">
        <f t="shared" si="86"/>
        <v>0</v>
      </c>
      <c r="H489" s="31">
        <f>SUM(H490+H492+H495+H497+H499+H501+H503+H505)</f>
        <v>0</v>
      </c>
      <c r="I489" s="34">
        <f t="shared" si="85"/>
        <v>0</v>
      </c>
      <c r="J489" s="31">
        <f>SUM(J490+J492+J495+J497+J499+J501+J503+J505)</f>
        <v>0</v>
      </c>
      <c r="K489" s="33">
        <f t="shared" si="81"/>
        <v>0</v>
      </c>
      <c r="L489" s="35">
        <f t="shared" si="88"/>
        <v>0</v>
      </c>
      <c r="M489" s="33">
        <f t="shared" si="82"/>
        <v>0</v>
      </c>
      <c r="N489" s="31">
        <f>SUM(N490+N492+N495+N497+N499+N501+N503+N505)</f>
        <v>0</v>
      </c>
      <c r="O489" s="33">
        <f t="shared" si="83"/>
        <v>0</v>
      </c>
      <c r="P489" s="36">
        <f t="shared" si="87"/>
        <v>0</v>
      </c>
      <c r="R489" s="105">
        <f>SUM(geab:geru!E489:E489)</f>
        <v>0</v>
      </c>
      <c r="S489" s="85">
        <f t="shared" si="84"/>
        <v>0</v>
      </c>
    </row>
    <row r="490" spans="1:19" ht="26.25" hidden="1" x14ac:dyDescent="0.25">
      <c r="A490" s="28">
        <v>3311401070741</v>
      </c>
      <c r="B490" s="39" t="s">
        <v>396</v>
      </c>
      <c r="C490" s="30"/>
      <c r="D490" s="31">
        <f>SUM(D491)</f>
        <v>0</v>
      </c>
      <c r="E490" s="31">
        <f>SUM(E491)</f>
        <v>0</v>
      </c>
      <c r="F490" s="32">
        <f t="shared" si="80"/>
        <v>0</v>
      </c>
      <c r="G490" s="33">
        <f t="shared" si="86"/>
        <v>0</v>
      </c>
      <c r="H490" s="31">
        <f>SUM(H491)</f>
        <v>0</v>
      </c>
      <c r="I490" s="34">
        <f t="shared" si="85"/>
        <v>0</v>
      </c>
      <c r="J490" s="31">
        <f>SUM(J491)</f>
        <v>0</v>
      </c>
      <c r="K490" s="33">
        <f t="shared" si="81"/>
        <v>0</v>
      </c>
      <c r="L490" s="35">
        <f t="shared" si="88"/>
        <v>0</v>
      </c>
      <c r="M490" s="33">
        <f t="shared" si="82"/>
        <v>0</v>
      </c>
      <c r="N490" s="31">
        <f>SUM(N491)</f>
        <v>0</v>
      </c>
      <c r="O490" s="33">
        <f t="shared" si="83"/>
        <v>0</v>
      </c>
      <c r="P490" s="36">
        <f t="shared" si="87"/>
        <v>0</v>
      </c>
      <c r="R490" s="105">
        <f>SUM(geab:geru!E490:E490)</f>
        <v>0</v>
      </c>
      <c r="S490" s="85">
        <f t="shared" si="84"/>
        <v>0</v>
      </c>
    </row>
    <row r="491" spans="1:19" ht="26.25" hidden="1" x14ac:dyDescent="0.25">
      <c r="A491" s="28">
        <v>3311401070741130</v>
      </c>
      <c r="B491" s="39" t="s">
        <v>396</v>
      </c>
      <c r="C491" s="30"/>
      <c r="D491" s="105">
        <f>SUM(geab:geru!D491:D491)</f>
        <v>0</v>
      </c>
      <c r="E491" s="105">
        <f>SUM(geab:geru!E491:E491)</f>
        <v>0</v>
      </c>
      <c r="F491" s="32">
        <f t="shared" si="80"/>
        <v>0</v>
      </c>
      <c r="G491" s="33">
        <f t="shared" si="86"/>
        <v>0</v>
      </c>
      <c r="H491" s="105">
        <f>SUM(geab:geru!H491:H491)</f>
        <v>0</v>
      </c>
      <c r="I491" s="34">
        <f t="shared" si="85"/>
        <v>0</v>
      </c>
      <c r="J491" s="105">
        <f>SUM(geab:geru!J491:J491)</f>
        <v>0</v>
      </c>
      <c r="K491" s="33">
        <f t="shared" si="81"/>
        <v>0</v>
      </c>
      <c r="L491" s="35">
        <f t="shared" si="88"/>
        <v>0</v>
      </c>
      <c r="M491" s="33">
        <f t="shared" si="82"/>
        <v>0</v>
      </c>
      <c r="N491" s="105">
        <f>SUM(geab:geru!N491:N491)</f>
        <v>0</v>
      </c>
      <c r="O491" s="33">
        <f t="shared" si="83"/>
        <v>0</v>
      </c>
      <c r="P491" s="36">
        <f t="shared" si="87"/>
        <v>0</v>
      </c>
      <c r="R491" s="105">
        <f>SUM(geab:geru!E491:E491)</f>
        <v>0</v>
      </c>
      <c r="S491" s="85">
        <f t="shared" si="84"/>
        <v>0</v>
      </c>
    </row>
    <row r="492" spans="1:19" ht="51.75" hidden="1" x14ac:dyDescent="0.25">
      <c r="A492" s="28">
        <v>3311401070827</v>
      </c>
      <c r="B492" s="39" t="s">
        <v>397</v>
      </c>
      <c r="C492" s="30"/>
      <c r="D492" s="31">
        <f>SUM(D493:D494)</f>
        <v>0</v>
      </c>
      <c r="E492" s="31">
        <f>SUM(E493:E494)</f>
        <v>0</v>
      </c>
      <c r="F492" s="32">
        <f t="shared" si="80"/>
        <v>0</v>
      </c>
      <c r="G492" s="33">
        <f t="shared" si="86"/>
        <v>0</v>
      </c>
      <c r="H492" s="31">
        <f>SUM(H493:H494)</f>
        <v>0</v>
      </c>
      <c r="I492" s="34">
        <f t="shared" si="85"/>
        <v>0</v>
      </c>
      <c r="J492" s="31">
        <f>SUM(J493:J494)</f>
        <v>0</v>
      </c>
      <c r="K492" s="33">
        <f t="shared" si="81"/>
        <v>0</v>
      </c>
      <c r="L492" s="35">
        <f t="shared" si="88"/>
        <v>0</v>
      </c>
      <c r="M492" s="33">
        <f t="shared" si="82"/>
        <v>0</v>
      </c>
      <c r="N492" s="31">
        <f>SUM(N493:N494)</f>
        <v>0</v>
      </c>
      <c r="O492" s="33">
        <f t="shared" si="83"/>
        <v>0</v>
      </c>
      <c r="P492" s="36">
        <f t="shared" si="87"/>
        <v>0</v>
      </c>
      <c r="R492" s="105">
        <f>SUM(geab:geru!E492:E492)</f>
        <v>0</v>
      </c>
      <c r="S492" s="85">
        <f t="shared" si="84"/>
        <v>0</v>
      </c>
    </row>
    <row r="493" spans="1:19" ht="51.75" hidden="1" x14ac:dyDescent="0.25">
      <c r="A493" s="28">
        <v>3311401070827130</v>
      </c>
      <c r="B493" s="39" t="s">
        <v>397</v>
      </c>
      <c r="C493" s="30"/>
      <c r="D493" s="105">
        <f>SUM(geab:geru!D493:D493)</f>
        <v>0</v>
      </c>
      <c r="E493" s="105">
        <f>SUM(geab:geru!E493:E493)</f>
        <v>0</v>
      </c>
      <c r="F493" s="32">
        <f t="shared" si="80"/>
        <v>0</v>
      </c>
      <c r="G493" s="33">
        <f t="shared" si="86"/>
        <v>0</v>
      </c>
      <c r="H493" s="105">
        <f>SUM(geab:geru!H493:H493)</f>
        <v>0</v>
      </c>
      <c r="I493" s="34">
        <f t="shared" si="85"/>
        <v>0</v>
      </c>
      <c r="J493" s="105">
        <f>SUM(geab:geru!J493:J493)</f>
        <v>0</v>
      </c>
      <c r="K493" s="33">
        <f t="shared" si="81"/>
        <v>0</v>
      </c>
      <c r="L493" s="35">
        <f t="shared" si="88"/>
        <v>0</v>
      </c>
      <c r="M493" s="33">
        <f t="shared" si="82"/>
        <v>0</v>
      </c>
      <c r="N493" s="105">
        <f>SUM(geab:geru!N493:N493)</f>
        <v>0</v>
      </c>
      <c r="O493" s="33">
        <f t="shared" si="83"/>
        <v>0</v>
      </c>
      <c r="P493" s="36">
        <f t="shared" si="87"/>
        <v>0</v>
      </c>
      <c r="R493" s="105">
        <f>SUM(geab:geru!E493:E493)</f>
        <v>0</v>
      </c>
      <c r="S493" s="85">
        <f t="shared" si="84"/>
        <v>0</v>
      </c>
    </row>
    <row r="494" spans="1:19" ht="51.75" hidden="1" x14ac:dyDescent="0.25">
      <c r="A494" s="28">
        <v>3311401070827130</v>
      </c>
      <c r="B494" s="39" t="s">
        <v>397</v>
      </c>
      <c r="C494" s="30"/>
      <c r="D494" s="105">
        <f>SUM(geab:geru!D494:D494)</f>
        <v>0</v>
      </c>
      <c r="E494" s="105">
        <f>SUM(geab:geru!E494:E494)</f>
        <v>0</v>
      </c>
      <c r="F494" s="32">
        <f t="shared" si="80"/>
        <v>0</v>
      </c>
      <c r="G494" s="33">
        <f t="shared" si="86"/>
        <v>0</v>
      </c>
      <c r="H494" s="105">
        <f>SUM(geab:geru!H494:H494)</f>
        <v>0</v>
      </c>
      <c r="I494" s="34">
        <f t="shared" si="85"/>
        <v>0</v>
      </c>
      <c r="J494" s="105">
        <f>SUM(geab:geru!J494:J494)</f>
        <v>0</v>
      </c>
      <c r="K494" s="33">
        <f t="shared" si="81"/>
        <v>0</v>
      </c>
      <c r="L494" s="35">
        <f t="shared" si="88"/>
        <v>0</v>
      </c>
      <c r="M494" s="33">
        <f t="shared" si="82"/>
        <v>0</v>
      </c>
      <c r="N494" s="105">
        <f>SUM(geab:geru!N494:N494)</f>
        <v>0</v>
      </c>
      <c r="O494" s="33">
        <f t="shared" si="83"/>
        <v>0</v>
      </c>
      <c r="P494" s="36">
        <f t="shared" si="87"/>
        <v>0</v>
      </c>
      <c r="R494" s="105">
        <f>SUM(geab:geru!E494:E494)</f>
        <v>0</v>
      </c>
      <c r="S494" s="85">
        <f t="shared" si="84"/>
        <v>0</v>
      </c>
    </row>
    <row r="495" spans="1:19" ht="64.5" hidden="1" x14ac:dyDescent="0.25">
      <c r="A495" s="28">
        <v>3311401070832</v>
      </c>
      <c r="B495" s="39" t="s">
        <v>398</v>
      </c>
      <c r="C495" s="30"/>
      <c r="D495" s="31">
        <f>SUM(D496)</f>
        <v>0</v>
      </c>
      <c r="E495" s="31">
        <f>SUM(E496)</f>
        <v>0</v>
      </c>
      <c r="F495" s="32">
        <f t="shared" si="80"/>
        <v>0</v>
      </c>
      <c r="G495" s="33">
        <f t="shared" si="86"/>
        <v>0</v>
      </c>
      <c r="H495" s="31">
        <f>SUM(H496)</f>
        <v>0</v>
      </c>
      <c r="I495" s="34">
        <f t="shared" si="85"/>
        <v>0</v>
      </c>
      <c r="J495" s="31">
        <f>SUM(J496)</f>
        <v>0</v>
      </c>
      <c r="K495" s="33">
        <f t="shared" si="81"/>
        <v>0</v>
      </c>
      <c r="L495" s="35">
        <f t="shared" si="88"/>
        <v>0</v>
      </c>
      <c r="M495" s="33">
        <f t="shared" si="82"/>
        <v>0</v>
      </c>
      <c r="N495" s="31">
        <f>SUM(N496)</f>
        <v>0</v>
      </c>
      <c r="O495" s="33">
        <f t="shared" si="83"/>
        <v>0</v>
      </c>
      <c r="P495" s="36">
        <f t="shared" si="87"/>
        <v>0</v>
      </c>
      <c r="R495" s="105">
        <f>SUM(geab:geru!E495:E495)</f>
        <v>0</v>
      </c>
      <c r="S495" s="85">
        <f t="shared" si="84"/>
        <v>0</v>
      </c>
    </row>
    <row r="496" spans="1:19" ht="64.5" hidden="1" x14ac:dyDescent="0.25">
      <c r="A496" s="28">
        <v>3311401070832130</v>
      </c>
      <c r="B496" s="39" t="s">
        <v>398</v>
      </c>
      <c r="C496" s="30"/>
      <c r="D496" s="105">
        <f>SUM(geab:geru!D496:D496)</f>
        <v>0</v>
      </c>
      <c r="E496" s="105">
        <f>SUM(geab:geru!E496:E496)</f>
        <v>0</v>
      </c>
      <c r="F496" s="32">
        <f t="shared" si="80"/>
        <v>0</v>
      </c>
      <c r="G496" s="33">
        <f t="shared" si="86"/>
        <v>0</v>
      </c>
      <c r="H496" s="105">
        <f>SUM(geab:geru!H496:H496)</f>
        <v>0</v>
      </c>
      <c r="I496" s="34">
        <f t="shared" si="85"/>
        <v>0</v>
      </c>
      <c r="J496" s="105">
        <f>SUM(geab:geru!J496:J496)</f>
        <v>0</v>
      </c>
      <c r="K496" s="33">
        <f t="shared" si="81"/>
        <v>0</v>
      </c>
      <c r="L496" s="35">
        <f t="shared" si="88"/>
        <v>0</v>
      </c>
      <c r="M496" s="33">
        <f t="shared" si="82"/>
        <v>0</v>
      </c>
      <c r="N496" s="105">
        <f>SUM(geab:geru!N496:N496)</f>
        <v>0</v>
      </c>
      <c r="O496" s="33">
        <f t="shared" si="83"/>
        <v>0</v>
      </c>
      <c r="P496" s="36">
        <f t="shared" si="87"/>
        <v>0</v>
      </c>
      <c r="R496" s="105">
        <f>SUM(geab:geru!E496:E496)</f>
        <v>0</v>
      </c>
      <c r="S496" s="85">
        <f t="shared" si="84"/>
        <v>0</v>
      </c>
    </row>
    <row r="497" spans="1:19" ht="39" hidden="1" x14ac:dyDescent="0.25">
      <c r="A497" s="28">
        <v>3311401070833</v>
      </c>
      <c r="B497" s="39" t="s">
        <v>399</v>
      </c>
      <c r="C497" s="30"/>
      <c r="D497" s="31">
        <f>SUM(D498)</f>
        <v>0</v>
      </c>
      <c r="E497" s="31">
        <f>SUM(E498)</f>
        <v>0</v>
      </c>
      <c r="F497" s="32">
        <f t="shared" si="80"/>
        <v>0</v>
      </c>
      <c r="G497" s="33">
        <f t="shared" si="86"/>
        <v>0</v>
      </c>
      <c r="H497" s="31">
        <f>SUM(H498)</f>
        <v>0</v>
      </c>
      <c r="I497" s="34">
        <f t="shared" si="85"/>
        <v>0</v>
      </c>
      <c r="J497" s="31">
        <f>SUM(J498)</f>
        <v>0</v>
      </c>
      <c r="K497" s="33">
        <f t="shared" si="81"/>
        <v>0</v>
      </c>
      <c r="L497" s="35">
        <f t="shared" si="88"/>
        <v>0</v>
      </c>
      <c r="M497" s="33">
        <f t="shared" si="82"/>
        <v>0</v>
      </c>
      <c r="N497" s="31">
        <f>SUM(N498)</f>
        <v>0</v>
      </c>
      <c r="O497" s="33">
        <f t="shared" si="83"/>
        <v>0</v>
      </c>
      <c r="P497" s="36">
        <f t="shared" si="87"/>
        <v>0</v>
      </c>
      <c r="R497" s="105">
        <f>SUM(geab:geru!E497:E497)</f>
        <v>0</v>
      </c>
      <c r="S497" s="85">
        <f t="shared" si="84"/>
        <v>0</v>
      </c>
    </row>
    <row r="498" spans="1:19" ht="39" hidden="1" x14ac:dyDescent="0.25">
      <c r="A498" s="28">
        <v>3311401070833130</v>
      </c>
      <c r="B498" s="39" t="s">
        <v>399</v>
      </c>
      <c r="C498" s="30"/>
      <c r="D498" s="105">
        <f>SUM(geab:geru!D498:D498)</f>
        <v>0</v>
      </c>
      <c r="E498" s="105">
        <f>SUM(geab:geru!E498:E498)</f>
        <v>0</v>
      </c>
      <c r="F498" s="32">
        <f t="shared" si="80"/>
        <v>0</v>
      </c>
      <c r="G498" s="33">
        <f t="shared" si="86"/>
        <v>0</v>
      </c>
      <c r="H498" s="105">
        <f>SUM(geab:geru!H498:H498)</f>
        <v>0</v>
      </c>
      <c r="I498" s="34">
        <f t="shared" si="85"/>
        <v>0</v>
      </c>
      <c r="J498" s="105">
        <f>SUM(geab:geru!J498:J498)</f>
        <v>0</v>
      </c>
      <c r="K498" s="33">
        <f t="shared" si="81"/>
        <v>0</v>
      </c>
      <c r="L498" s="35">
        <f t="shared" si="88"/>
        <v>0</v>
      </c>
      <c r="M498" s="33">
        <f t="shared" si="82"/>
        <v>0</v>
      </c>
      <c r="N498" s="105">
        <f>SUM(geab:geru!N498:N498)</f>
        <v>0</v>
      </c>
      <c r="O498" s="33">
        <f t="shared" si="83"/>
        <v>0</v>
      </c>
      <c r="P498" s="36">
        <f t="shared" si="87"/>
        <v>0</v>
      </c>
      <c r="R498" s="105">
        <f>SUM(geab:geru!E498:E498)</f>
        <v>0</v>
      </c>
      <c r="S498" s="85">
        <f t="shared" si="84"/>
        <v>0</v>
      </c>
    </row>
    <row r="499" spans="1:19" hidden="1" x14ac:dyDescent="0.25">
      <c r="A499" s="28">
        <v>3311401070836</v>
      </c>
      <c r="B499" s="39" t="s">
        <v>400</v>
      </c>
      <c r="C499" s="30"/>
      <c r="D499" s="31">
        <f>SUM(D500)</f>
        <v>0</v>
      </c>
      <c r="E499" s="31">
        <f>SUM(E500)</f>
        <v>0</v>
      </c>
      <c r="F499" s="32">
        <f t="shared" si="80"/>
        <v>0</v>
      </c>
      <c r="G499" s="33">
        <f t="shared" si="86"/>
        <v>0</v>
      </c>
      <c r="H499" s="31">
        <f>SUM(H500)</f>
        <v>0</v>
      </c>
      <c r="I499" s="34">
        <f t="shared" si="85"/>
        <v>0</v>
      </c>
      <c r="J499" s="31">
        <f>SUM(J500)</f>
        <v>0</v>
      </c>
      <c r="K499" s="33">
        <f t="shared" si="81"/>
        <v>0</v>
      </c>
      <c r="L499" s="35">
        <f t="shared" si="88"/>
        <v>0</v>
      </c>
      <c r="M499" s="33">
        <f t="shared" si="82"/>
        <v>0</v>
      </c>
      <c r="N499" s="31">
        <f>SUM(N500)</f>
        <v>0</v>
      </c>
      <c r="O499" s="33">
        <f t="shared" si="83"/>
        <v>0</v>
      </c>
      <c r="P499" s="36">
        <f t="shared" si="87"/>
        <v>0</v>
      </c>
      <c r="R499" s="105">
        <f>SUM(geab:geru!E499:E499)</f>
        <v>0</v>
      </c>
      <c r="S499" s="85">
        <f t="shared" si="84"/>
        <v>0</v>
      </c>
    </row>
    <row r="500" spans="1:19" hidden="1" x14ac:dyDescent="0.25">
      <c r="A500" s="28">
        <v>3311401070836140</v>
      </c>
      <c r="B500" s="39" t="s">
        <v>400</v>
      </c>
      <c r="C500" s="30"/>
      <c r="D500" s="105">
        <f>SUM(geab:geru!D500:D500)</f>
        <v>0</v>
      </c>
      <c r="E500" s="105">
        <f>SUM(geab:geru!E500:E500)</f>
        <v>0</v>
      </c>
      <c r="F500" s="32">
        <f t="shared" si="80"/>
        <v>0</v>
      </c>
      <c r="G500" s="33">
        <f t="shared" si="86"/>
        <v>0</v>
      </c>
      <c r="H500" s="105">
        <f>SUM(geab:geru!H500:H500)</f>
        <v>0</v>
      </c>
      <c r="I500" s="34">
        <f t="shared" si="85"/>
        <v>0</v>
      </c>
      <c r="J500" s="105">
        <f>SUM(geab:geru!J500:J500)</f>
        <v>0</v>
      </c>
      <c r="K500" s="33">
        <f t="shared" si="81"/>
        <v>0</v>
      </c>
      <c r="L500" s="35">
        <f t="shared" si="88"/>
        <v>0</v>
      </c>
      <c r="M500" s="33">
        <f t="shared" si="82"/>
        <v>0</v>
      </c>
      <c r="N500" s="105">
        <f>SUM(geab:geru!N500:N500)</f>
        <v>0</v>
      </c>
      <c r="O500" s="33">
        <f t="shared" si="83"/>
        <v>0</v>
      </c>
      <c r="P500" s="36">
        <f t="shared" si="87"/>
        <v>0</v>
      </c>
      <c r="R500" s="105">
        <f>SUM(geab:geru!E500:E500)</f>
        <v>0</v>
      </c>
      <c r="S500" s="85">
        <f t="shared" si="84"/>
        <v>0</v>
      </c>
    </row>
    <row r="501" spans="1:19" ht="39" hidden="1" x14ac:dyDescent="0.25">
      <c r="A501" s="28">
        <v>3311401070837</v>
      </c>
      <c r="B501" s="39" t="s">
        <v>401</v>
      </c>
      <c r="C501" s="30"/>
      <c r="D501" s="31">
        <f>SUM(D502)</f>
        <v>0</v>
      </c>
      <c r="E501" s="31">
        <f>SUM(E502)</f>
        <v>0</v>
      </c>
      <c r="F501" s="32">
        <f t="shared" si="80"/>
        <v>0</v>
      </c>
      <c r="G501" s="33">
        <f t="shared" si="86"/>
        <v>0</v>
      </c>
      <c r="H501" s="31">
        <f>SUM(H502)</f>
        <v>0</v>
      </c>
      <c r="I501" s="34">
        <f t="shared" si="85"/>
        <v>0</v>
      </c>
      <c r="J501" s="31">
        <f>SUM(J502)</f>
        <v>0</v>
      </c>
      <c r="K501" s="33">
        <f t="shared" si="81"/>
        <v>0</v>
      </c>
      <c r="L501" s="35">
        <f t="shared" si="88"/>
        <v>0</v>
      </c>
      <c r="M501" s="33">
        <f t="shared" si="82"/>
        <v>0</v>
      </c>
      <c r="N501" s="31">
        <f>SUM(N502)</f>
        <v>0</v>
      </c>
      <c r="O501" s="33">
        <f t="shared" si="83"/>
        <v>0</v>
      </c>
      <c r="P501" s="36">
        <f t="shared" si="87"/>
        <v>0</v>
      </c>
      <c r="R501" s="105">
        <f>SUM(geab:geru!E501:E501)</f>
        <v>0</v>
      </c>
      <c r="S501" s="85">
        <f t="shared" si="84"/>
        <v>0</v>
      </c>
    </row>
    <row r="502" spans="1:19" ht="39" hidden="1" x14ac:dyDescent="0.25">
      <c r="A502" s="28">
        <v>3311401070837130</v>
      </c>
      <c r="B502" s="39" t="s">
        <v>401</v>
      </c>
      <c r="C502" s="30"/>
      <c r="D502" s="105">
        <f>SUM(geab:geru!D502:D502)</f>
        <v>0</v>
      </c>
      <c r="E502" s="105">
        <f>SUM(geab:geru!E502:E502)</f>
        <v>0</v>
      </c>
      <c r="F502" s="32">
        <f t="shared" si="80"/>
        <v>0</v>
      </c>
      <c r="G502" s="33">
        <f t="shared" si="86"/>
        <v>0</v>
      </c>
      <c r="H502" s="105">
        <f>SUM(geab:geru!H502:H502)</f>
        <v>0</v>
      </c>
      <c r="I502" s="34">
        <f t="shared" si="85"/>
        <v>0</v>
      </c>
      <c r="J502" s="105">
        <f>SUM(geab:geru!J502:J502)</f>
        <v>0</v>
      </c>
      <c r="K502" s="33">
        <f t="shared" si="81"/>
        <v>0</v>
      </c>
      <c r="L502" s="35">
        <f t="shared" si="88"/>
        <v>0</v>
      </c>
      <c r="M502" s="33">
        <f t="shared" si="82"/>
        <v>0</v>
      </c>
      <c r="N502" s="105">
        <f>SUM(geab:geru!N502:N502)</f>
        <v>0</v>
      </c>
      <c r="O502" s="33">
        <f t="shared" si="83"/>
        <v>0</v>
      </c>
      <c r="P502" s="36">
        <f t="shared" si="87"/>
        <v>0</v>
      </c>
      <c r="R502" s="105">
        <f>SUM(geab:geru!E502:E502)</f>
        <v>0</v>
      </c>
      <c r="S502" s="85">
        <f t="shared" si="84"/>
        <v>0</v>
      </c>
    </row>
    <row r="503" spans="1:19" ht="26.25" hidden="1" x14ac:dyDescent="0.25">
      <c r="A503" s="28">
        <v>3311401070839</v>
      </c>
      <c r="B503" s="39" t="s">
        <v>402</v>
      </c>
      <c r="C503" s="30"/>
      <c r="D503" s="31">
        <f>SUM(D504)</f>
        <v>0</v>
      </c>
      <c r="E503" s="31">
        <f>SUM(E504)</f>
        <v>0</v>
      </c>
      <c r="F503" s="32">
        <f t="shared" si="80"/>
        <v>0</v>
      </c>
      <c r="G503" s="33">
        <f t="shared" si="86"/>
        <v>0</v>
      </c>
      <c r="H503" s="31">
        <f>SUM(H504)</f>
        <v>0</v>
      </c>
      <c r="I503" s="34">
        <f t="shared" si="85"/>
        <v>0</v>
      </c>
      <c r="J503" s="31">
        <f>SUM(J504)</f>
        <v>0</v>
      </c>
      <c r="K503" s="33">
        <f t="shared" si="81"/>
        <v>0</v>
      </c>
      <c r="L503" s="35">
        <f t="shared" si="88"/>
        <v>0</v>
      </c>
      <c r="M503" s="33">
        <f t="shared" si="82"/>
        <v>0</v>
      </c>
      <c r="N503" s="31">
        <f>SUM(N504)</f>
        <v>0</v>
      </c>
      <c r="O503" s="33">
        <f t="shared" si="83"/>
        <v>0</v>
      </c>
      <c r="P503" s="36">
        <f t="shared" si="87"/>
        <v>0</v>
      </c>
      <c r="R503" s="105">
        <f>SUM(geab:geru!E503:E503)</f>
        <v>0</v>
      </c>
      <c r="S503" s="85">
        <f t="shared" si="84"/>
        <v>0</v>
      </c>
    </row>
    <row r="504" spans="1:19" ht="26.25" hidden="1" x14ac:dyDescent="0.25">
      <c r="A504" s="28">
        <v>3311401070839130</v>
      </c>
      <c r="B504" s="39" t="s">
        <v>402</v>
      </c>
      <c r="C504" s="30"/>
      <c r="D504" s="105">
        <f>SUM(geab:geru!D504:D504)</f>
        <v>0</v>
      </c>
      <c r="E504" s="105">
        <f>SUM(geab:geru!E504:E504)</f>
        <v>0</v>
      </c>
      <c r="F504" s="32">
        <f t="shared" si="80"/>
        <v>0</v>
      </c>
      <c r="G504" s="33">
        <f t="shared" si="86"/>
        <v>0</v>
      </c>
      <c r="H504" s="105">
        <f>SUM(geab:geru!H504:H504)</f>
        <v>0</v>
      </c>
      <c r="I504" s="34">
        <f t="shared" si="85"/>
        <v>0</v>
      </c>
      <c r="J504" s="105">
        <f>SUM(geab:geru!J504:J504)</f>
        <v>0</v>
      </c>
      <c r="K504" s="33">
        <f t="shared" si="81"/>
        <v>0</v>
      </c>
      <c r="L504" s="35">
        <f t="shared" si="88"/>
        <v>0</v>
      </c>
      <c r="M504" s="33">
        <f t="shared" si="82"/>
        <v>0</v>
      </c>
      <c r="N504" s="105">
        <f>SUM(geab:geru!N504:N504)</f>
        <v>0</v>
      </c>
      <c r="O504" s="33">
        <f t="shared" si="83"/>
        <v>0</v>
      </c>
      <c r="P504" s="36">
        <f t="shared" si="87"/>
        <v>0</v>
      </c>
      <c r="R504" s="105">
        <f>SUM(geab:geru!E504:E504)</f>
        <v>0</v>
      </c>
      <c r="S504" s="85">
        <f t="shared" si="84"/>
        <v>0</v>
      </c>
    </row>
    <row r="505" spans="1:19" ht="26.25" hidden="1" x14ac:dyDescent="0.25">
      <c r="A505" s="28">
        <v>3311401070869</v>
      </c>
      <c r="B505" s="45" t="s">
        <v>403</v>
      </c>
      <c r="C505" s="30"/>
      <c r="D505" s="31">
        <f>SUM(D506)</f>
        <v>0</v>
      </c>
      <c r="E505" s="31">
        <f>SUM(E506)</f>
        <v>0</v>
      </c>
      <c r="F505" s="32">
        <f t="shared" si="80"/>
        <v>0</v>
      </c>
      <c r="G505" s="33"/>
      <c r="H505" s="31">
        <f>SUM(H506)</f>
        <v>0</v>
      </c>
      <c r="I505" s="34">
        <f t="shared" si="85"/>
        <v>0</v>
      </c>
      <c r="J505" s="31">
        <f>SUM(J506)</f>
        <v>0</v>
      </c>
      <c r="K505" s="33">
        <f t="shared" si="81"/>
        <v>0</v>
      </c>
      <c r="L505" s="35">
        <f t="shared" si="88"/>
        <v>0</v>
      </c>
      <c r="M505" s="33">
        <f t="shared" si="82"/>
        <v>0</v>
      </c>
      <c r="N505" s="31">
        <f>SUM(N506)</f>
        <v>0</v>
      </c>
      <c r="O505" s="33">
        <f t="shared" si="83"/>
        <v>0</v>
      </c>
      <c r="P505" s="36">
        <f t="shared" si="87"/>
        <v>0</v>
      </c>
      <c r="R505" s="105">
        <f>SUM(geab:geru!E505:E505)</f>
        <v>0</v>
      </c>
      <c r="S505" s="85">
        <f t="shared" si="84"/>
        <v>0</v>
      </c>
    </row>
    <row r="506" spans="1:19" ht="26.25" hidden="1" x14ac:dyDescent="0.25">
      <c r="A506" s="28">
        <v>3311401070869130</v>
      </c>
      <c r="B506" s="45" t="s">
        <v>404</v>
      </c>
      <c r="C506" s="30"/>
      <c r="D506" s="105">
        <f>SUM(geab:geru!D506:D506)</f>
        <v>0</v>
      </c>
      <c r="E506" s="105">
        <f>SUM(geab:geru!E506:E506)</f>
        <v>0</v>
      </c>
      <c r="F506" s="32">
        <f t="shared" si="80"/>
        <v>0</v>
      </c>
      <c r="G506" s="33"/>
      <c r="H506" s="105">
        <f>SUM(geab:geru!H506:H506)</f>
        <v>0</v>
      </c>
      <c r="I506" s="34">
        <f t="shared" si="85"/>
        <v>0</v>
      </c>
      <c r="J506" s="105">
        <f>SUM(geab:geru!J506:J506)</f>
        <v>0</v>
      </c>
      <c r="K506" s="33">
        <f t="shared" si="81"/>
        <v>0</v>
      </c>
      <c r="L506" s="35">
        <f t="shared" si="88"/>
        <v>0</v>
      </c>
      <c r="M506" s="33">
        <f t="shared" si="82"/>
        <v>0</v>
      </c>
      <c r="N506" s="105">
        <f>SUM(geab:geru!N506:N506)</f>
        <v>0</v>
      </c>
      <c r="O506" s="33">
        <f t="shared" si="83"/>
        <v>0</v>
      </c>
      <c r="P506" s="36">
        <f t="shared" si="87"/>
        <v>0</v>
      </c>
      <c r="R506" s="105">
        <f>SUM(geab:geru!E506:E506)</f>
        <v>0</v>
      </c>
      <c r="S506" s="85">
        <f t="shared" si="84"/>
        <v>0</v>
      </c>
    </row>
    <row r="507" spans="1:19" x14ac:dyDescent="0.25">
      <c r="A507" s="65">
        <v>331140108</v>
      </c>
      <c r="B507" s="68" t="s">
        <v>405</v>
      </c>
      <c r="C507" s="30"/>
      <c r="D507" s="31">
        <f>SUM(D508+D510+D512+D514+D516+D518+D520+D525+D529+D531+D533+D535+D537+D539+D541+D543+D545+D547+D552+D554+D556+D558+D560+D562+D564)</f>
        <v>8400000000</v>
      </c>
      <c r="E507" s="31">
        <f>SUM(E508+E510+E512+E514+E516+E518+E520+E525+E529+E531+E533+E535+E537+E539+E541+E543+E545+E547+E552+E554+E556+E558+E560+E562+E564)</f>
        <v>200713300</v>
      </c>
      <c r="F507" s="32">
        <f t="shared" ref="F507:F570" si="89">SUM(D507+E507)</f>
        <v>8600713300</v>
      </c>
      <c r="G507" s="33">
        <f t="shared" si="86"/>
        <v>0.17565035655661632</v>
      </c>
      <c r="H507" s="31">
        <f>SUM(H508+H510+H512+H514+H516+H518+H520+H525+H529+H531+H533+H535+H537+H539+H541+H543+H545+H547+H552+H554+H556+H558+H560+H562+H564)</f>
        <v>0</v>
      </c>
      <c r="I507" s="34">
        <f t="shared" si="85"/>
        <v>8600713300</v>
      </c>
      <c r="J507" s="31">
        <f>SUM(J508+J510+J512+J514+J516+J518+J520+J525+J529+J531+J533+J535+J537+J539+J541+J543+J545+J547+J552+J554+J556+J558+J560+J562+J564)</f>
        <v>7291399461</v>
      </c>
      <c r="K507" s="33">
        <f t="shared" si="81"/>
        <v>84.776683126968095</v>
      </c>
      <c r="L507" s="35">
        <f t="shared" si="88"/>
        <v>721803286</v>
      </c>
      <c r="M507" s="33">
        <f t="shared" si="82"/>
        <v>8.3923653867174011</v>
      </c>
      <c r="N507" s="31">
        <f>SUM(N508+N510+N512+N514+N516+N518+N520+N525+N529+N531+N533+N535+N537+N539+N541+N543+N545+N547+N552+N554+N556+N558+N560+N562+N564)</f>
        <v>8013202747</v>
      </c>
      <c r="O507" s="33">
        <f t="shared" si="83"/>
        <v>93.169048513685482</v>
      </c>
      <c r="P507" s="36">
        <f t="shared" si="87"/>
        <v>587510553</v>
      </c>
      <c r="R507" s="105">
        <f>SUM(geab:geru!E507:E507)</f>
        <v>200713300</v>
      </c>
      <c r="S507" s="85">
        <f t="shared" si="84"/>
        <v>0</v>
      </c>
    </row>
    <row r="508" spans="1:19" ht="26.25" x14ac:dyDescent="0.25">
      <c r="A508" s="65">
        <v>3311401080006</v>
      </c>
      <c r="B508" s="29" t="s">
        <v>406</v>
      </c>
      <c r="C508" s="30"/>
      <c r="D508" s="31">
        <f>SUM(D509)</f>
        <v>3600000000</v>
      </c>
      <c r="E508" s="31">
        <f>SUM(E509)</f>
        <v>112939967</v>
      </c>
      <c r="F508" s="32">
        <f t="shared" si="89"/>
        <v>3712939967</v>
      </c>
      <c r="G508" s="33">
        <f t="shared" si="86"/>
        <v>7.5828504721446907E-2</v>
      </c>
      <c r="H508" s="31">
        <f>SUM(H509)</f>
        <v>0</v>
      </c>
      <c r="I508" s="34">
        <f t="shared" si="85"/>
        <v>3712939967</v>
      </c>
      <c r="J508" s="31">
        <f>SUM(J509)</f>
        <v>2967065499</v>
      </c>
      <c r="K508" s="33">
        <f t="shared" si="81"/>
        <v>79.911485921420507</v>
      </c>
      <c r="L508" s="35">
        <f t="shared" si="88"/>
        <v>719803286</v>
      </c>
      <c r="M508" s="33">
        <f t="shared" si="82"/>
        <v>19.386343231980405</v>
      </c>
      <c r="N508" s="31">
        <f>SUM(N509)</f>
        <v>3686868785</v>
      </c>
      <c r="O508" s="33">
        <f t="shared" si="83"/>
        <v>99.297829153400912</v>
      </c>
      <c r="P508" s="36">
        <f t="shared" si="87"/>
        <v>26071182</v>
      </c>
      <c r="R508" s="105">
        <f>SUM(geab:geru!E508:E508)</f>
        <v>112939967</v>
      </c>
      <c r="S508" s="85">
        <f t="shared" si="84"/>
        <v>0</v>
      </c>
    </row>
    <row r="509" spans="1:19" x14ac:dyDescent="0.25">
      <c r="A509" s="65">
        <v>3311401080006140</v>
      </c>
      <c r="B509" s="29" t="s">
        <v>407</v>
      </c>
      <c r="C509" s="30"/>
      <c r="D509" s="105">
        <f>SUM(geab:geru!D509:D509)</f>
        <v>3600000000</v>
      </c>
      <c r="E509" s="105">
        <f>SUM(geab:geru!E509:E509)</f>
        <v>112939967</v>
      </c>
      <c r="F509" s="32">
        <f t="shared" si="89"/>
        <v>3712939967</v>
      </c>
      <c r="G509" s="33">
        <f t="shared" si="86"/>
        <v>7.5828504721446907E-2</v>
      </c>
      <c r="H509" s="105">
        <f>SUM(geab:geru!H509:H509)</f>
        <v>0</v>
      </c>
      <c r="I509" s="34">
        <f t="shared" si="85"/>
        <v>3712939967</v>
      </c>
      <c r="J509" s="105">
        <f>SUM(geab:geru!J509:J509)</f>
        <v>2967065499</v>
      </c>
      <c r="K509" s="33">
        <f t="shared" si="81"/>
        <v>79.911485921420507</v>
      </c>
      <c r="L509" s="35">
        <f t="shared" si="88"/>
        <v>719803286</v>
      </c>
      <c r="M509" s="33">
        <f t="shared" si="82"/>
        <v>19.386343231980405</v>
      </c>
      <c r="N509" s="105">
        <f>SUM(geab:geru!N509:N509)</f>
        <v>3686868785</v>
      </c>
      <c r="O509" s="33">
        <f t="shared" si="83"/>
        <v>99.297829153400912</v>
      </c>
      <c r="P509" s="36">
        <f t="shared" si="87"/>
        <v>26071182</v>
      </c>
      <c r="R509" s="105">
        <f>SUM(geab:geru!E509:E509)</f>
        <v>112939967</v>
      </c>
      <c r="S509" s="85">
        <f t="shared" si="84"/>
        <v>0</v>
      </c>
    </row>
    <row r="510" spans="1:19" ht="26.25" x14ac:dyDescent="0.25">
      <c r="A510" s="65">
        <v>3311401080008</v>
      </c>
      <c r="B510" s="29" t="s">
        <v>408</v>
      </c>
      <c r="C510" s="30"/>
      <c r="D510" s="31">
        <f>SUM(D511)</f>
        <v>4800000000</v>
      </c>
      <c r="E510" s="31">
        <f>SUM(E511)</f>
        <v>87773333</v>
      </c>
      <c r="F510" s="32">
        <f t="shared" si="89"/>
        <v>4887773333</v>
      </c>
      <c r="G510" s="33">
        <f t="shared" si="86"/>
        <v>9.9821851835169395E-2</v>
      </c>
      <c r="H510" s="31">
        <f>SUM(H511)</f>
        <v>0</v>
      </c>
      <c r="I510" s="34">
        <f t="shared" si="85"/>
        <v>4887773333</v>
      </c>
      <c r="J510" s="31">
        <f>SUM(J511)</f>
        <v>4324333962</v>
      </c>
      <c r="K510" s="33">
        <f t="shared" si="81"/>
        <v>88.472473402235821</v>
      </c>
      <c r="L510" s="35">
        <f t="shared" si="88"/>
        <v>2000000</v>
      </c>
      <c r="M510" s="33">
        <f t="shared" si="82"/>
        <v>4.0918427753122648E-2</v>
      </c>
      <c r="N510" s="31">
        <f>SUM(N511)</f>
        <v>4326333962</v>
      </c>
      <c r="O510" s="33">
        <f t="shared" si="83"/>
        <v>88.513391829988947</v>
      </c>
      <c r="P510" s="36">
        <f t="shared" si="87"/>
        <v>561439371</v>
      </c>
      <c r="R510" s="105">
        <f>SUM(geab:geru!E510:E510)</f>
        <v>87773333</v>
      </c>
      <c r="S510" s="85">
        <f t="shared" si="84"/>
        <v>0</v>
      </c>
    </row>
    <row r="511" spans="1:19" x14ac:dyDescent="0.25">
      <c r="A511" s="65">
        <v>3311401080008140</v>
      </c>
      <c r="B511" s="29" t="s">
        <v>407</v>
      </c>
      <c r="C511" s="30"/>
      <c r="D511" s="105">
        <f>SUM(geab:geru!D511:D511)</f>
        <v>4800000000</v>
      </c>
      <c r="E511" s="105">
        <f>SUM(geab:geru!E511:E511)</f>
        <v>87773333</v>
      </c>
      <c r="F511" s="32">
        <f t="shared" si="89"/>
        <v>4887773333</v>
      </c>
      <c r="G511" s="33">
        <f t="shared" si="86"/>
        <v>9.9821851835169395E-2</v>
      </c>
      <c r="H511" s="105">
        <f>SUM(geab:geru!H511:H511)</f>
        <v>0</v>
      </c>
      <c r="I511" s="34">
        <f t="shared" si="85"/>
        <v>4887773333</v>
      </c>
      <c r="J511" s="105">
        <f>SUM(geab:geru!J511:J511)</f>
        <v>4324333962</v>
      </c>
      <c r="K511" s="33">
        <f t="shared" si="81"/>
        <v>88.472473402235821</v>
      </c>
      <c r="L511" s="35">
        <f t="shared" si="88"/>
        <v>2000000</v>
      </c>
      <c r="M511" s="33">
        <f t="shared" si="82"/>
        <v>4.0918427753122648E-2</v>
      </c>
      <c r="N511" s="105">
        <f>SUM(geab:geru!N511:N511)</f>
        <v>4326333962</v>
      </c>
      <c r="O511" s="33">
        <f t="shared" si="83"/>
        <v>88.513391829988947</v>
      </c>
      <c r="P511" s="36">
        <f t="shared" si="87"/>
        <v>561439371</v>
      </c>
      <c r="R511" s="105">
        <f>SUM(geab:geru!E511:E511)</f>
        <v>87773333</v>
      </c>
      <c r="S511" s="85">
        <f t="shared" si="84"/>
        <v>0</v>
      </c>
    </row>
    <row r="512" spans="1:19" ht="26.25" hidden="1" x14ac:dyDescent="0.25">
      <c r="A512" s="28">
        <v>3311401080209</v>
      </c>
      <c r="B512" s="39" t="s">
        <v>409</v>
      </c>
      <c r="C512" s="30"/>
      <c r="D512" s="31">
        <f>SUM(D513)</f>
        <v>0</v>
      </c>
      <c r="E512" s="31">
        <f>SUM(E513)</f>
        <v>0</v>
      </c>
      <c r="F512" s="32">
        <f t="shared" si="89"/>
        <v>0</v>
      </c>
      <c r="G512" s="33">
        <f t="shared" si="86"/>
        <v>0</v>
      </c>
      <c r="H512" s="31">
        <f>SUM(H513)</f>
        <v>0</v>
      </c>
      <c r="I512" s="34">
        <f t="shared" si="85"/>
        <v>0</v>
      </c>
      <c r="J512" s="31">
        <f>SUM(J513)</f>
        <v>0</v>
      </c>
      <c r="K512" s="33">
        <f t="shared" si="81"/>
        <v>0</v>
      </c>
      <c r="L512" s="35">
        <f t="shared" si="88"/>
        <v>0</v>
      </c>
      <c r="M512" s="33">
        <f t="shared" si="82"/>
        <v>0</v>
      </c>
      <c r="N512" s="31">
        <f>SUM(N513)</f>
        <v>0</v>
      </c>
      <c r="O512" s="33">
        <f t="shared" si="83"/>
        <v>0</v>
      </c>
      <c r="P512" s="36">
        <f t="shared" si="87"/>
        <v>0</v>
      </c>
      <c r="R512" s="105">
        <f>SUM(geab:geru!E512:E512)</f>
        <v>0</v>
      </c>
      <c r="S512" s="85">
        <f t="shared" si="84"/>
        <v>0</v>
      </c>
    </row>
    <row r="513" spans="1:19" ht="26.25" hidden="1" x14ac:dyDescent="0.25">
      <c r="A513" s="28">
        <v>3311401080209140</v>
      </c>
      <c r="B513" s="39" t="s">
        <v>409</v>
      </c>
      <c r="C513" s="30"/>
      <c r="D513" s="105">
        <f>SUM(geab:geru!D513:D513)</f>
        <v>0</v>
      </c>
      <c r="E513" s="105">
        <f>SUM(geab:geru!E513:E513)</f>
        <v>0</v>
      </c>
      <c r="F513" s="32">
        <f t="shared" si="89"/>
        <v>0</v>
      </c>
      <c r="G513" s="33">
        <f t="shared" si="86"/>
        <v>0</v>
      </c>
      <c r="H513" s="105">
        <f>SUM(geab:geru!H513:H513)</f>
        <v>0</v>
      </c>
      <c r="I513" s="34">
        <f t="shared" si="85"/>
        <v>0</v>
      </c>
      <c r="J513" s="105">
        <f>SUM(geab:geru!J513:J513)</f>
        <v>0</v>
      </c>
      <c r="K513" s="33">
        <f t="shared" si="81"/>
        <v>0</v>
      </c>
      <c r="L513" s="35">
        <f t="shared" si="88"/>
        <v>0</v>
      </c>
      <c r="M513" s="33">
        <f t="shared" si="82"/>
        <v>0</v>
      </c>
      <c r="N513" s="105">
        <f>SUM(geab:geru!N513:N513)</f>
        <v>0</v>
      </c>
      <c r="O513" s="33">
        <f t="shared" si="83"/>
        <v>0</v>
      </c>
      <c r="P513" s="36">
        <f t="shared" si="87"/>
        <v>0</v>
      </c>
      <c r="R513" s="105">
        <f>SUM(geab:geru!E513:E513)</f>
        <v>0</v>
      </c>
      <c r="S513" s="85">
        <f t="shared" si="84"/>
        <v>0</v>
      </c>
    </row>
    <row r="514" spans="1:19" ht="26.25" hidden="1" x14ac:dyDescent="0.25">
      <c r="A514" s="65">
        <v>3311401080450</v>
      </c>
      <c r="B514" s="39" t="s">
        <v>410</v>
      </c>
      <c r="C514" s="30"/>
      <c r="D514" s="31">
        <f>SUM(D515)</f>
        <v>0</v>
      </c>
      <c r="E514" s="31">
        <f>SUM(E515)</f>
        <v>0</v>
      </c>
      <c r="F514" s="32">
        <f t="shared" si="89"/>
        <v>0</v>
      </c>
      <c r="G514" s="33">
        <f t="shared" si="86"/>
        <v>0</v>
      </c>
      <c r="H514" s="31">
        <f>SUM(H515)</f>
        <v>0</v>
      </c>
      <c r="I514" s="34">
        <f t="shared" si="85"/>
        <v>0</v>
      </c>
      <c r="J514" s="31">
        <f>SUM(J515)</f>
        <v>0</v>
      </c>
      <c r="K514" s="33">
        <f t="shared" si="81"/>
        <v>0</v>
      </c>
      <c r="L514" s="35">
        <f t="shared" si="88"/>
        <v>0</v>
      </c>
      <c r="M514" s="33">
        <f t="shared" si="82"/>
        <v>0</v>
      </c>
      <c r="N514" s="31">
        <f>SUM(N515)</f>
        <v>0</v>
      </c>
      <c r="O514" s="33">
        <f t="shared" si="83"/>
        <v>0</v>
      </c>
      <c r="P514" s="36">
        <f t="shared" si="87"/>
        <v>0</v>
      </c>
      <c r="R514" s="105">
        <f>SUM(geab:geru!E514:E514)</f>
        <v>0</v>
      </c>
      <c r="S514" s="85">
        <f t="shared" si="84"/>
        <v>0</v>
      </c>
    </row>
    <row r="515" spans="1:19" ht="26.25" hidden="1" x14ac:dyDescent="0.25">
      <c r="A515" s="65">
        <v>3311401080450140</v>
      </c>
      <c r="B515" s="39" t="s">
        <v>410</v>
      </c>
      <c r="C515" s="30"/>
      <c r="D515" s="105">
        <f>SUM(geab:geru!D515:D515)</f>
        <v>0</v>
      </c>
      <c r="E515" s="105">
        <f>SUM(geab:geru!E515:E515)</f>
        <v>0</v>
      </c>
      <c r="F515" s="32">
        <f t="shared" si="89"/>
        <v>0</v>
      </c>
      <c r="G515" s="33">
        <f t="shared" si="86"/>
        <v>0</v>
      </c>
      <c r="H515" s="105">
        <f>SUM(geab:geru!H515:H515)</f>
        <v>0</v>
      </c>
      <c r="I515" s="34">
        <f t="shared" si="85"/>
        <v>0</v>
      </c>
      <c r="J515" s="105">
        <f>SUM(geab:geru!J515:J515)</f>
        <v>0</v>
      </c>
      <c r="K515" s="33">
        <f t="shared" si="81"/>
        <v>0</v>
      </c>
      <c r="L515" s="35">
        <f t="shared" si="88"/>
        <v>0</v>
      </c>
      <c r="M515" s="33">
        <f t="shared" si="82"/>
        <v>0</v>
      </c>
      <c r="N515" s="105">
        <f>SUM(geab:geru!N515:N515)</f>
        <v>0</v>
      </c>
      <c r="O515" s="33">
        <f t="shared" si="83"/>
        <v>0</v>
      </c>
      <c r="P515" s="36">
        <f t="shared" si="87"/>
        <v>0</v>
      </c>
      <c r="R515" s="105">
        <f>SUM(geab:geru!E515:E515)</f>
        <v>0</v>
      </c>
      <c r="S515" s="85">
        <f t="shared" si="84"/>
        <v>0</v>
      </c>
    </row>
    <row r="516" spans="1:19" hidden="1" x14ac:dyDescent="0.25">
      <c r="A516" s="65">
        <v>3311401080477</v>
      </c>
      <c r="B516" s="39" t="s">
        <v>411</v>
      </c>
      <c r="C516" s="30"/>
      <c r="D516" s="31">
        <f>SUM(D517)</f>
        <v>0</v>
      </c>
      <c r="E516" s="31">
        <f>SUM(E517)</f>
        <v>0</v>
      </c>
      <c r="F516" s="32">
        <f t="shared" si="89"/>
        <v>0</v>
      </c>
      <c r="G516" s="33">
        <f t="shared" si="86"/>
        <v>0</v>
      </c>
      <c r="H516" s="31">
        <f>SUM(H517)</f>
        <v>0</v>
      </c>
      <c r="I516" s="34">
        <f t="shared" si="85"/>
        <v>0</v>
      </c>
      <c r="J516" s="31">
        <f>SUM(J517)</f>
        <v>0</v>
      </c>
      <c r="K516" s="33">
        <f t="shared" si="81"/>
        <v>0</v>
      </c>
      <c r="L516" s="35">
        <f t="shared" si="88"/>
        <v>0</v>
      </c>
      <c r="M516" s="33">
        <f t="shared" si="82"/>
        <v>0</v>
      </c>
      <c r="N516" s="31">
        <f>SUM(N517)</f>
        <v>0</v>
      </c>
      <c r="O516" s="33">
        <f t="shared" si="83"/>
        <v>0</v>
      </c>
      <c r="P516" s="36">
        <f t="shared" si="87"/>
        <v>0</v>
      </c>
      <c r="R516" s="105">
        <f>SUM(geab:geru!E516:E516)</f>
        <v>0</v>
      </c>
      <c r="S516" s="85">
        <f t="shared" si="84"/>
        <v>0</v>
      </c>
    </row>
    <row r="517" spans="1:19" hidden="1" x14ac:dyDescent="0.25">
      <c r="A517" s="65">
        <v>3311401080477140</v>
      </c>
      <c r="B517" s="39" t="s">
        <v>411</v>
      </c>
      <c r="C517" s="30"/>
      <c r="D517" s="105">
        <f>SUM(geab:geru!D517:D517)</f>
        <v>0</v>
      </c>
      <c r="E517" s="105">
        <f>SUM(geab:geru!E517:E517)</f>
        <v>0</v>
      </c>
      <c r="F517" s="32">
        <f t="shared" si="89"/>
        <v>0</v>
      </c>
      <c r="G517" s="33">
        <f t="shared" si="86"/>
        <v>0</v>
      </c>
      <c r="H517" s="105">
        <f>SUM(geab:geru!H517:H517)</f>
        <v>0</v>
      </c>
      <c r="I517" s="34">
        <f t="shared" si="85"/>
        <v>0</v>
      </c>
      <c r="J517" s="105">
        <f>SUM(geab:geru!J517:J517)</f>
        <v>0</v>
      </c>
      <c r="K517" s="33">
        <f t="shared" si="81"/>
        <v>0</v>
      </c>
      <c r="L517" s="35">
        <f t="shared" si="88"/>
        <v>0</v>
      </c>
      <c r="M517" s="33">
        <f t="shared" si="82"/>
        <v>0</v>
      </c>
      <c r="N517" s="105">
        <f>SUM(geab:geru!N517:N517)</f>
        <v>0</v>
      </c>
      <c r="O517" s="33">
        <f t="shared" si="83"/>
        <v>0</v>
      </c>
      <c r="P517" s="36">
        <f t="shared" si="87"/>
        <v>0</v>
      </c>
      <c r="R517" s="105">
        <f>SUM(geab:geru!E517:E517)</f>
        <v>0</v>
      </c>
      <c r="S517" s="85">
        <f t="shared" si="84"/>
        <v>0</v>
      </c>
    </row>
    <row r="518" spans="1:19" ht="26.25" hidden="1" x14ac:dyDescent="0.25">
      <c r="A518" s="65">
        <v>3311401080498</v>
      </c>
      <c r="B518" s="39" t="s">
        <v>412</v>
      </c>
      <c r="C518" s="30"/>
      <c r="D518" s="31">
        <f>SUM(D519)</f>
        <v>0</v>
      </c>
      <c r="E518" s="31">
        <f>SUM(E519)</f>
        <v>0</v>
      </c>
      <c r="F518" s="32">
        <f t="shared" si="89"/>
        <v>0</v>
      </c>
      <c r="G518" s="33">
        <f t="shared" si="86"/>
        <v>0</v>
      </c>
      <c r="H518" s="31">
        <f>SUM(H519)</f>
        <v>0</v>
      </c>
      <c r="I518" s="34">
        <f t="shared" si="85"/>
        <v>0</v>
      </c>
      <c r="J518" s="31">
        <f>SUM(J519)</f>
        <v>0</v>
      </c>
      <c r="K518" s="33">
        <f t="shared" si="81"/>
        <v>0</v>
      </c>
      <c r="L518" s="35">
        <f t="shared" si="88"/>
        <v>0</v>
      </c>
      <c r="M518" s="33">
        <f t="shared" si="82"/>
        <v>0</v>
      </c>
      <c r="N518" s="31">
        <f>SUM(N519)</f>
        <v>0</v>
      </c>
      <c r="O518" s="33">
        <f t="shared" si="83"/>
        <v>0</v>
      </c>
      <c r="P518" s="36">
        <f t="shared" si="87"/>
        <v>0</v>
      </c>
      <c r="R518" s="105">
        <f>SUM(geab:geru!E518:E518)</f>
        <v>0</v>
      </c>
      <c r="S518" s="85">
        <f t="shared" si="84"/>
        <v>0</v>
      </c>
    </row>
    <row r="519" spans="1:19" ht="26.25" hidden="1" x14ac:dyDescent="0.25">
      <c r="A519" s="65">
        <v>3311401080498140</v>
      </c>
      <c r="B519" s="39" t="s">
        <v>412</v>
      </c>
      <c r="C519" s="30"/>
      <c r="D519" s="105">
        <f>SUM(geab:geru!D519:D519)</f>
        <v>0</v>
      </c>
      <c r="E519" s="105">
        <f>SUM(geab:geru!E519:E519)</f>
        <v>0</v>
      </c>
      <c r="F519" s="32">
        <f t="shared" si="89"/>
        <v>0</v>
      </c>
      <c r="G519" s="33">
        <f t="shared" si="86"/>
        <v>0</v>
      </c>
      <c r="H519" s="105">
        <f>SUM(geab:geru!H519:H519)</f>
        <v>0</v>
      </c>
      <c r="I519" s="34">
        <f t="shared" si="85"/>
        <v>0</v>
      </c>
      <c r="J519" s="105">
        <f>SUM(geab:geru!J519:J519)</f>
        <v>0</v>
      </c>
      <c r="K519" s="33">
        <f t="shared" si="81"/>
        <v>0</v>
      </c>
      <c r="L519" s="35">
        <f t="shared" si="88"/>
        <v>0</v>
      </c>
      <c r="M519" s="33">
        <f t="shared" si="82"/>
        <v>0</v>
      </c>
      <c r="N519" s="105">
        <f>SUM(geab:geru!N519:N519)</f>
        <v>0</v>
      </c>
      <c r="O519" s="33">
        <f t="shared" si="83"/>
        <v>0</v>
      </c>
      <c r="P519" s="36">
        <f t="shared" si="87"/>
        <v>0</v>
      </c>
      <c r="R519" s="105">
        <f>SUM(geab:geru!E519:E519)</f>
        <v>0</v>
      </c>
      <c r="S519" s="85">
        <f t="shared" si="84"/>
        <v>0</v>
      </c>
    </row>
    <row r="520" spans="1:19" hidden="1" x14ac:dyDescent="0.25">
      <c r="A520" s="65">
        <v>3311401080513</v>
      </c>
      <c r="B520" s="39" t="s">
        <v>413</v>
      </c>
      <c r="C520" s="30"/>
      <c r="D520" s="31">
        <f>SUM(D521:D524)</f>
        <v>0</v>
      </c>
      <c r="E520" s="31">
        <f>SUM(E521:E524)</f>
        <v>0</v>
      </c>
      <c r="F520" s="32">
        <f t="shared" si="89"/>
        <v>0</v>
      </c>
      <c r="G520" s="33">
        <f t="shared" si="86"/>
        <v>0</v>
      </c>
      <c r="H520" s="31">
        <f>SUM(H521:H524)</f>
        <v>0</v>
      </c>
      <c r="I520" s="34">
        <f t="shared" si="85"/>
        <v>0</v>
      </c>
      <c r="J520" s="31">
        <f>SUM(J521:J524)</f>
        <v>0</v>
      </c>
      <c r="K520" s="33">
        <f t="shared" ref="K520:K583" si="90">IF(OR(J520=0,F520=0),0,J520/F520)*100</f>
        <v>0</v>
      </c>
      <c r="L520" s="35">
        <f t="shared" si="88"/>
        <v>0</v>
      </c>
      <c r="M520" s="33">
        <f t="shared" ref="M520:M583" si="91">IF(OR(L520=0,F520=0),0,L520/F520)*100</f>
        <v>0</v>
      </c>
      <c r="N520" s="31">
        <f>SUM(N521:N524)</f>
        <v>0</v>
      </c>
      <c r="O520" s="33">
        <f t="shared" ref="O520:O583" si="92">IF(OR(N520=0,F520=0),0,N520/F520)*100</f>
        <v>0</v>
      </c>
      <c r="P520" s="36">
        <f t="shared" si="87"/>
        <v>0</v>
      </c>
      <c r="R520" s="105">
        <f>SUM(geab:geru!E520:E520)</f>
        <v>0</v>
      </c>
      <c r="S520" s="85">
        <f t="shared" ref="S520:S583" si="93">SUM(E520-R520)</f>
        <v>0</v>
      </c>
    </row>
    <row r="521" spans="1:19" hidden="1" x14ac:dyDescent="0.25">
      <c r="A521" s="65">
        <v>3311401080513140</v>
      </c>
      <c r="B521" s="39" t="s">
        <v>413</v>
      </c>
      <c r="C521" s="30"/>
      <c r="D521" s="105">
        <f>SUM(geab:geru!D521:D521)</f>
        <v>0</v>
      </c>
      <c r="E521" s="105">
        <f>SUM(geab:geru!E521:E521)</f>
        <v>0</v>
      </c>
      <c r="F521" s="32">
        <f t="shared" si="89"/>
        <v>0</v>
      </c>
      <c r="G521" s="33">
        <f t="shared" si="86"/>
        <v>0</v>
      </c>
      <c r="H521" s="105">
        <f>SUM(geab:geru!H521:H521)</f>
        <v>0</v>
      </c>
      <c r="I521" s="34">
        <f t="shared" ref="I521:I584" si="94">SUM(F521-H521)</f>
        <v>0</v>
      </c>
      <c r="J521" s="105">
        <f>SUM(geab:geru!J521:J521)</f>
        <v>0</v>
      </c>
      <c r="K521" s="33">
        <f t="shared" si="90"/>
        <v>0</v>
      </c>
      <c r="L521" s="35">
        <f t="shared" si="88"/>
        <v>0</v>
      </c>
      <c r="M521" s="33">
        <f t="shared" si="91"/>
        <v>0</v>
      </c>
      <c r="N521" s="105">
        <f>SUM(geab:geru!N521:N521)</f>
        <v>0</v>
      </c>
      <c r="O521" s="33">
        <f t="shared" si="92"/>
        <v>0</v>
      </c>
      <c r="P521" s="36">
        <f t="shared" si="87"/>
        <v>0</v>
      </c>
      <c r="R521" s="105">
        <f>SUM(geab:geru!E521:E521)</f>
        <v>0</v>
      </c>
      <c r="S521" s="85">
        <f t="shared" si="93"/>
        <v>0</v>
      </c>
    </row>
    <row r="522" spans="1:19" hidden="1" x14ac:dyDescent="0.25">
      <c r="A522" s="65">
        <v>3311401080513140</v>
      </c>
      <c r="B522" s="39" t="s">
        <v>413</v>
      </c>
      <c r="C522" s="30"/>
      <c r="D522" s="105">
        <f>SUM(geab:geru!D522:D522)</f>
        <v>0</v>
      </c>
      <c r="E522" s="105">
        <f>SUM(geab:geru!E522:E522)</f>
        <v>0</v>
      </c>
      <c r="F522" s="32">
        <f t="shared" si="89"/>
        <v>0</v>
      </c>
      <c r="G522" s="33">
        <f t="shared" si="86"/>
        <v>0</v>
      </c>
      <c r="H522" s="105">
        <f>SUM(geab:geru!H522:H522)</f>
        <v>0</v>
      </c>
      <c r="I522" s="34">
        <f t="shared" si="94"/>
        <v>0</v>
      </c>
      <c r="J522" s="105">
        <f>SUM(geab:geru!J522:J522)</f>
        <v>0</v>
      </c>
      <c r="K522" s="33">
        <f t="shared" si="90"/>
        <v>0</v>
      </c>
      <c r="L522" s="35">
        <f t="shared" si="88"/>
        <v>0</v>
      </c>
      <c r="M522" s="33">
        <f t="shared" si="91"/>
        <v>0</v>
      </c>
      <c r="N522" s="105">
        <f>SUM(geab:geru!N522:N522)</f>
        <v>0</v>
      </c>
      <c r="O522" s="33">
        <f t="shared" si="92"/>
        <v>0</v>
      </c>
      <c r="P522" s="36">
        <f t="shared" si="87"/>
        <v>0</v>
      </c>
      <c r="R522" s="105">
        <f>SUM(geab:geru!E522:E522)</f>
        <v>0</v>
      </c>
      <c r="S522" s="85">
        <f t="shared" si="93"/>
        <v>0</v>
      </c>
    </row>
    <row r="523" spans="1:19" hidden="1" x14ac:dyDescent="0.25">
      <c r="A523" s="65">
        <v>3311401080513140</v>
      </c>
      <c r="B523" s="39" t="s">
        <v>413</v>
      </c>
      <c r="C523" s="30"/>
      <c r="D523" s="105">
        <f>SUM(geab:geru!D523:D523)</f>
        <v>0</v>
      </c>
      <c r="E523" s="105">
        <f>SUM(geab:geru!E523:E523)</f>
        <v>0</v>
      </c>
      <c r="F523" s="32">
        <f t="shared" si="89"/>
        <v>0</v>
      </c>
      <c r="G523" s="33">
        <f t="shared" si="86"/>
        <v>0</v>
      </c>
      <c r="H523" s="105">
        <f>SUM(geab:geru!H523:H523)</f>
        <v>0</v>
      </c>
      <c r="I523" s="34">
        <f t="shared" si="94"/>
        <v>0</v>
      </c>
      <c r="J523" s="105">
        <f>SUM(geab:geru!J523:J523)</f>
        <v>0</v>
      </c>
      <c r="K523" s="33">
        <f t="shared" si="90"/>
        <v>0</v>
      </c>
      <c r="L523" s="35">
        <f t="shared" si="88"/>
        <v>0</v>
      </c>
      <c r="M523" s="33">
        <f t="shared" si="91"/>
        <v>0</v>
      </c>
      <c r="N523" s="105">
        <f>SUM(geab:geru!N523:N523)</f>
        <v>0</v>
      </c>
      <c r="O523" s="33">
        <f t="shared" si="92"/>
        <v>0</v>
      </c>
      <c r="P523" s="36">
        <f t="shared" si="87"/>
        <v>0</v>
      </c>
      <c r="R523" s="105">
        <f>SUM(geab:geru!E523:E523)</f>
        <v>0</v>
      </c>
      <c r="S523" s="85">
        <f t="shared" si="93"/>
        <v>0</v>
      </c>
    </row>
    <row r="524" spans="1:19" hidden="1" x14ac:dyDescent="0.25">
      <c r="A524" s="65">
        <v>3311401080513140</v>
      </c>
      <c r="B524" s="39" t="s">
        <v>413</v>
      </c>
      <c r="C524" s="30"/>
      <c r="D524" s="105">
        <f>SUM(geab:geru!D524:D524)</f>
        <v>0</v>
      </c>
      <c r="E524" s="105">
        <f>SUM(geab:geru!E524:E524)</f>
        <v>0</v>
      </c>
      <c r="F524" s="32">
        <f t="shared" si="89"/>
        <v>0</v>
      </c>
      <c r="G524" s="33">
        <f t="shared" si="86"/>
        <v>0</v>
      </c>
      <c r="H524" s="105">
        <f>SUM(geab:geru!H524:H524)</f>
        <v>0</v>
      </c>
      <c r="I524" s="34">
        <f t="shared" si="94"/>
        <v>0</v>
      </c>
      <c r="J524" s="105">
        <f>SUM(geab:geru!J524:J524)</f>
        <v>0</v>
      </c>
      <c r="K524" s="33">
        <f t="shared" si="90"/>
        <v>0</v>
      </c>
      <c r="L524" s="35">
        <f t="shared" si="88"/>
        <v>0</v>
      </c>
      <c r="M524" s="33">
        <f t="shared" si="91"/>
        <v>0</v>
      </c>
      <c r="N524" s="105">
        <f>SUM(geab:geru!N524:N524)</f>
        <v>0</v>
      </c>
      <c r="O524" s="33">
        <f t="shared" si="92"/>
        <v>0</v>
      </c>
      <c r="P524" s="36">
        <f t="shared" si="87"/>
        <v>0</v>
      </c>
      <c r="R524" s="105">
        <f>SUM(geab:geru!E524:E524)</f>
        <v>0</v>
      </c>
      <c r="S524" s="85">
        <f t="shared" si="93"/>
        <v>0</v>
      </c>
    </row>
    <row r="525" spans="1:19" hidden="1" x14ac:dyDescent="0.25">
      <c r="A525" s="65">
        <v>3311401080656</v>
      </c>
      <c r="B525" s="39" t="s">
        <v>414</v>
      </c>
      <c r="C525" s="30"/>
      <c r="D525" s="31">
        <f>SUM(D526:D528)</f>
        <v>0</v>
      </c>
      <c r="E525" s="31">
        <f>SUM(E526:E528)</f>
        <v>0</v>
      </c>
      <c r="F525" s="32">
        <f t="shared" si="89"/>
        <v>0</v>
      </c>
      <c r="G525" s="33">
        <f t="shared" si="86"/>
        <v>0</v>
      </c>
      <c r="H525" s="31">
        <f>SUM(H526:H528)</f>
        <v>0</v>
      </c>
      <c r="I525" s="34">
        <f t="shared" si="94"/>
        <v>0</v>
      </c>
      <c r="J525" s="31">
        <f>SUM(J526:J528)</f>
        <v>0</v>
      </c>
      <c r="K525" s="33">
        <f t="shared" si="90"/>
        <v>0</v>
      </c>
      <c r="L525" s="35">
        <f t="shared" si="88"/>
        <v>0</v>
      </c>
      <c r="M525" s="33">
        <f t="shared" si="91"/>
        <v>0</v>
      </c>
      <c r="N525" s="31">
        <f>SUM(N526:N528)</f>
        <v>0</v>
      </c>
      <c r="O525" s="33">
        <f t="shared" si="92"/>
        <v>0</v>
      </c>
      <c r="P525" s="36">
        <f t="shared" si="87"/>
        <v>0</v>
      </c>
      <c r="R525" s="105">
        <f>SUM(geab:geru!E525:E525)</f>
        <v>0</v>
      </c>
      <c r="S525" s="85">
        <f t="shared" si="93"/>
        <v>0</v>
      </c>
    </row>
    <row r="526" spans="1:19" hidden="1" x14ac:dyDescent="0.25">
      <c r="A526" s="65">
        <v>3311401080656140</v>
      </c>
      <c r="B526" s="39" t="s">
        <v>414</v>
      </c>
      <c r="C526" s="30"/>
      <c r="D526" s="105">
        <f>SUM(geab:geru!D526:D526)</f>
        <v>0</v>
      </c>
      <c r="E526" s="105">
        <f>SUM(geab:geru!E526:E526)</f>
        <v>0</v>
      </c>
      <c r="F526" s="32">
        <f t="shared" si="89"/>
        <v>0</v>
      </c>
      <c r="G526" s="33">
        <f t="shared" si="86"/>
        <v>0</v>
      </c>
      <c r="H526" s="105">
        <f>SUM(geab:geru!H526:H526)</f>
        <v>0</v>
      </c>
      <c r="I526" s="34">
        <f t="shared" si="94"/>
        <v>0</v>
      </c>
      <c r="J526" s="105">
        <f>SUM(geab:geru!J526:J526)</f>
        <v>0</v>
      </c>
      <c r="K526" s="33">
        <f t="shared" si="90"/>
        <v>0</v>
      </c>
      <c r="L526" s="35">
        <f t="shared" si="88"/>
        <v>0</v>
      </c>
      <c r="M526" s="33">
        <f t="shared" si="91"/>
        <v>0</v>
      </c>
      <c r="N526" s="105">
        <f>SUM(geab:geru!N526:N526)</f>
        <v>0</v>
      </c>
      <c r="O526" s="33">
        <f t="shared" si="92"/>
        <v>0</v>
      </c>
      <c r="P526" s="36">
        <f t="shared" si="87"/>
        <v>0</v>
      </c>
      <c r="R526" s="105">
        <f>SUM(geab:geru!E526:E526)</f>
        <v>0</v>
      </c>
      <c r="S526" s="85">
        <f t="shared" si="93"/>
        <v>0</v>
      </c>
    </row>
    <row r="527" spans="1:19" hidden="1" x14ac:dyDescent="0.25">
      <c r="A527" s="65">
        <v>3311401080656140</v>
      </c>
      <c r="B527" s="39" t="s">
        <v>414</v>
      </c>
      <c r="C527" s="30"/>
      <c r="D527" s="105">
        <f>SUM(geab:geru!D527:D527)</f>
        <v>0</v>
      </c>
      <c r="E527" s="105">
        <f>SUM(geab:geru!E527:E527)</f>
        <v>0</v>
      </c>
      <c r="F527" s="32">
        <f t="shared" si="89"/>
        <v>0</v>
      </c>
      <c r="G527" s="33">
        <f t="shared" si="86"/>
        <v>0</v>
      </c>
      <c r="H527" s="105">
        <f>SUM(geab:geru!H527:H527)</f>
        <v>0</v>
      </c>
      <c r="I527" s="34">
        <f t="shared" si="94"/>
        <v>0</v>
      </c>
      <c r="J527" s="105">
        <f>SUM(geab:geru!J527:J527)</f>
        <v>0</v>
      </c>
      <c r="K527" s="33">
        <f t="shared" si="90"/>
        <v>0</v>
      </c>
      <c r="L527" s="35">
        <f t="shared" si="88"/>
        <v>0</v>
      </c>
      <c r="M527" s="33">
        <f t="shared" si="91"/>
        <v>0</v>
      </c>
      <c r="N527" s="105">
        <f>SUM(geab:geru!N527:N527)</f>
        <v>0</v>
      </c>
      <c r="O527" s="33">
        <f t="shared" si="92"/>
        <v>0</v>
      </c>
      <c r="P527" s="36">
        <f t="shared" ref="P527:P590" si="95">SUM(F527-N527)</f>
        <v>0</v>
      </c>
      <c r="R527" s="105">
        <f>SUM(geab:geru!E527:E527)</f>
        <v>0</v>
      </c>
      <c r="S527" s="85">
        <f t="shared" si="93"/>
        <v>0</v>
      </c>
    </row>
    <row r="528" spans="1:19" hidden="1" x14ac:dyDescent="0.25">
      <c r="A528" s="65">
        <v>3311401080656140</v>
      </c>
      <c r="B528" s="39" t="s">
        <v>414</v>
      </c>
      <c r="C528" s="30"/>
      <c r="D528" s="105">
        <f>SUM(geab:geru!D528:D528)</f>
        <v>0</v>
      </c>
      <c r="E528" s="105">
        <f>SUM(geab:geru!E528:E528)</f>
        <v>0</v>
      </c>
      <c r="F528" s="32">
        <f t="shared" si="89"/>
        <v>0</v>
      </c>
      <c r="G528" s="33">
        <f t="shared" ref="G528:G595" si="96">IF(OR(F528=0,F$7=0),0,F528/F$7)*100</f>
        <v>0</v>
      </c>
      <c r="H528" s="105">
        <f>SUM(geab:geru!H528:H528)</f>
        <v>0</v>
      </c>
      <c r="I528" s="34">
        <f t="shared" si="94"/>
        <v>0</v>
      </c>
      <c r="J528" s="105">
        <f>SUM(geab:geru!J528:J528)</f>
        <v>0</v>
      </c>
      <c r="K528" s="33">
        <f t="shared" si="90"/>
        <v>0</v>
      </c>
      <c r="L528" s="35">
        <f t="shared" ref="L528:L590" si="97">SUM(N528-J528)</f>
        <v>0</v>
      </c>
      <c r="M528" s="33">
        <f t="shared" si="91"/>
        <v>0</v>
      </c>
      <c r="N528" s="105">
        <f>SUM(geab:geru!N528:N528)</f>
        <v>0</v>
      </c>
      <c r="O528" s="33">
        <f t="shared" si="92"/>
        <v>0</v>
      </c>
      <c r="P528" s="36">
        <f t="shared" si="95"/>
        <v>0</v>
      </c>
      <c r="R528" s="105">
        <f>SUM(geab:geru!E528:E528)</f>
        <v>0</v>
      </c>
      <c r="S528" s="85">
        <f t="shared" si="93"/>
        <v>0</v>
      </c>
    </row>
    <row r="529" spans="1:19" ht="26.25" hidden="1" x14ac:dyDescent="0.25">
      <c r="A529" s="65">
        <v>3311401080708</v>
      </c>
      <c r="B529" s="39" t="s">
        <v>415</v>
      </c>
      <c r="C529" s="30"/>
      <c r="D529" s="31">
        <f>SUM(D530)</f>
        <v>0</v>
      </c>
      <c r="E529" s="31">
        <f>SUM(E530)</f>
        <v>0</v>
      </c>
      <c r="F529" s="32">
        <f t="shared" si="89"/>
        <v>0</v>
      </c>
      <c r="G529" s="33">
        <f t="shared" si="96"/>
        <v>0</v>
      </c>
      <c r="H529" s="31">
        <f>SUM(H530)</f>
        <v>0</v>
      </c>
      <c r="I529" s="34">
        <f t="shared" si="94"/>
        <v>0</v>
      </c>
      <c r="J529" s="31">
        <f>SUM(J530)</f>
        <v>0</v>
      </c>
      <c r="K529" s="33">
        <f t="shared" si="90"/>
        <v>0</v>
      </c>
      <c r="L529" s="35">
        <f t="shared" si="97"/>
        <v>0</v>
      </c>
      <c r="M529" s="33">
        <f t="shared" si="91"/>
        <v>0</v>
      </c>
      <c r="N529" s="31">
        <f>SUM(N530)</f>
        <v>0</v>
      </c>
      <c r="O529" s="33">
        <f t="shared" si="92"/>
        <v>0</v>
      </c>
      <c r="P529" s="36">
        <f t="shared" si="95"/>
        <v>0</v>
      </c>
      <c r="R529" s="105">
        <f>SUM(geab:geru!E529:E529)</f>
        <v>0</v>
      </c>
      <c r="S529" s="85">
        <f t="shared" si="93"/>
        <v>0</v>
      </c>
    </row>
    <row r="530" spans="1:19" ht="26.25" hidden="1" x14ac:dyDescent="0.25">
      <c r="A530" s="65">
        <v>3311401080708140</v>
      </c>
      <c r="B530" s="39" t="s">
        <v>415</v>
      </c>
      <c r="C530" s="30"/>
      <c r="D530" s="105">
        <f>SUM(geab:geru!D530:D530)</f>
        <v>0</v>
      </c>
      <c r="E530" s="105">
        <f>SUM(geab:geru!E530:E530)</f>
        <v>0</v>
      </c>
      <c r="F530" s="32">
        <f t="shared" si="89"/>
        <v>0</v>
      </c>
      <c r="G530" s="33">
        <f t="shared" si="96"/>
        <v>0</v>
      </c>
      <c r="H530" s="105">
        <f>SUM(geab:geru!H530:H530)</f>
        <v>0</v>
      </c>
      <c r="I530" s="34">
        <f t="shared" si="94"/>
        <v>0</v>
      </c>
      <c r="J530" s="105">
        <f>SUM(geab:geru!J530:J530)</f>
        <v>0</v>
      </c>
      <c r="K530" s="33">
        <f t="shared" si="90"/>
        <v>0</v>
      </c>
      <c r="L530" s="35">
        <f t="shared" si="97"/>
        <v>0</v>
      </c>
      <c r="M530" s="33">
        <f t="shared" si="91"/>
        <v>0</v>
      </c>
      <c r="N530" s="105">
        <f>SUM(geab:geru!N530:N530)</f>
        <v>0</v>
      </c>
      <c r="O530" s="33">
        <f t="shared" si="92"/>
        <v>0</v>
      </c>
      <c r="P530" s="36">
        <f t="shared" si="95"/>
        <v>0</v>
      </c>
      <c r="R530" s="105">
        <f>SUM(geab:geru!E530:E530)</f>
        <v>0</v>
      </c>
      <c r="S530" s="85">
        <f t="shared" si="93"/>
        <v>0</v>
      </c>
    </row>
    <row r="531" spans="1:19" ht="26.25" hidden="1" x14ac:dyDescent="0.25">
      <c r="A531" s="65">
        <v>3311401080746</v>
      </c>
      <c r="B531" s="39" t="s">
        <v>416</v>
      </c>
      <c r="C531" s="30"/>
      <c r="D531" s="31">
        <f>SUM(D532)</f>
        <v>0</v>
      </c>
      <c r="E531" s="31">
        <f>SUM(E532)</f>
        <v>0</v>
      </c>
      <c r="F531" s="32">
        <f t="shared" si="89"/>
        <v>0</v>
      </c>
      <c r="G531" s="33">
        <f t="shared" si="96"/>
        <v>0</v>
      </c>
      <c r="H531" s="31">
        <f>SUM(H532)</f>
        <v>0</v>
      </c>
      <c r="I531" s="34">
        <f t="shared" si="94"/>
        <v>0</v>
      </c>
      <c r="J531" s="31">
        <f>SUM(J532)</f>
        <v>0</v>
      </c>
      <c r="K531" s="33">
        <f t="shared" si="90"/>
        <v>0</v>
      </c>
      <c r="L531" s="35">
        <f t="shared" si="97"/>
        <v>0</v>
      </c>
      <c r="M531" s="33">
        <f t="shared" si="91"/>
        <v>0</v>
      </c>
      <c r="N531" s="31">
        <f>SUM(N532)</f>
        <v>0</v>
      </c>
      <c r="O531" s="33">
        <f t="shared" si="92"/>
        <v>0</v>
      </c>
      <c r="P531" s="36">
        <f t="shared" si="95"/>
        <v>0</v>
      </c>
      <c r="R531" s="105">
        <f>SUM(geab:geru!E531:E531)</f>
        <v>0</v>
      </c>
      <c r="S531" s="85">
        <f t="shared" si="93"/>
        <v>0</v>
      </c>
    </row>
    <row r="532" spans="1:19" ht="26.25" hidden="1" x14ac:dyDescent="0.25">
      <c r="A532" s="65">
        <v>3311401080746140</v>
      </c>
      <c r="B532" s="39" t="s">
        <v>416</v>
      </c>
      <c r="C532" s="30"/>
      <c r="D532" s="105">
        <f>SUM(geab:geru!D532:D532)</f>
        <v>0</v>
      </c>
      <c r="E532" s="105">
        <f>SUM(geab:geru!E532:E532)</f>
        <v>0</v>
      </c>
      <c r="F532" s="32">
        <f t="shared" si="89"/>
        <v>0</v>
      </c>
      <c r="G532" s="33">
        <f t="shared" si="96"/>
        <v>0</v>
      </c>
      <c r="H532" s="105">
        <f>SUM(geab:geru!H532:H532)</f>
        <v>0</v>
      </c>
      <c r="I532" s="34">
        <f t="shared" si="94"/>
        <v>0</v>
      </c>
      <c r="J532" s="105">
        <f>SUM(geab:geru!J532:J532)</f>
        <v>0</v>
      </c>
      <c r="K532" s="33">
        <f t="shared" si="90"/>
        <v>0</v>
      </c>
      <c r="L532" s="35">
        <f t="shared" si="97"/>
        <v>0</v>
      </c>
      <c r="M532" s="33">
        <f t="shared" si="91"/>
        <v>0</v>
      </c>
      <c r="N532" s="105">
        <f>SUM(geab:geru!N532:N532)</f>
        <v>0</v>
      </c>
      <c r="O532" s="33">
        <f t="shared" si="92"/>
        <v>0</v>
      </c>
      <c r="P532" s="36">
        <f t="shared" si="95"/>
        <v>0</v>
      </c>
      <c r="R532" s="105">
        <f>SUM(geab:geru!E532:E532)</f>
        <v>0</v>
      </c>
      <c r="S532" s="85">
        <f t="shared" si="93"/>
        <v>0</v>
      </c>
    </row>
    <row r="533" spans="1:19" hidden="1" x14ac:dyDescent="0.25">
      <c r="A533" s="28">
        <v>3311401080763</v>
      </c>
      <c r="B533" s="39" t="s">
        <v>417</v>
      </c>
      <c r="C533" s="30"/>
      <c r="D533" s="31">
        <f>SUM(D534)</f>
        <v>0</v>
      </c>
      <c r="E533" s="31">
        <f>SUM(E534)</f>
        <v>0</v>
      </c>
      <c r="F533" s="32">
        <f t="shared" si="89"/>
        <v>0</v>
      </c>
      <c r="G533" s="33">
        <f t="shared" si="96"/>
        <v>0</v>
      </c>
      <c r="H533" s="31">
        <f>SUM(H534)</f>
        <v>0</v>
      </c>
      <c r="I533" s="34">
        <f t="shared" si="94"/>
        <v>0</v>
      </c>
      <c r="J533" s="31">
        <f>SUM(J534)</f>
        <v>0</v>
      </c>
      <c r="K533" s="33">
        <f t="shared" si="90"/>
        <v>0</v>
      </c>
      <c r="L533" s="35">
        <f t="shared" si="97"/>
        <v>0</v>
      </c>
      <c r="M533" s="33">
        <f t="shared" si="91"/>
        <v>0</v>
      </c>
      <c r="N533" s="31">
        <f>SUM(N534)</f>
        <v>0</v>
      </c>
      <c r="O533" s="33">
        <f t="shared" si="92"/>
        <v>0</v>
      </c>
      <c r="P533" s="36">
        <f t="shared" si="95"/>
        <v>0</v>
      </c>
      <c r="R533" s="105">
        <f>SUM(geab:geru!E533:E533)</f>
        <v>0</v>
      </c>
      <c r="S533" s="85">
        <f t="shared" si="93"/>
        <v>0</v>
      </c>
    </row>
    <row r="534" spans="1:19" hidden="1" x14ac:dyDescent="0.25">
      <c r="A534" s="28">
        <v>3311401080763140</v>
      </c>
      <c r="B534" s="39" t="s">
        <v>417</v>
      </c>
      <c r="C534" s="30"/>
      <c r="D534" s="105">
        <f>SUM(geab:geru!D534:D534)</f>
        <v>0</v>
      </c>
      <c r="E534" s="105">
        <f>SUM(geab:geru!E534:E534)</f>
        <v>0</v>
      </c>
      <c r="F534" s="32">
        <f t="shared" si="89"/>
        <v>0</v>
      </c>
      <c r="G534" s="33">
        <f t="shared" si="96"/>
        <v>0</v>
      </c>
      <c r="H534" s="105">
        <f>SUM(geab:geru!H534:H534)</f>
        <v>0</v>
      </c>
      <c r="I534" s="34">
        <f t="shared" si="94"/>
        <v>0</v>
      </c>
      <c r="J534" s="105">
        <f>SUM(geab:geru!J534:J534)</f>
        <v>0</v>
      </c>
      <c r="K534" s="33">
        <f t="shared" si="90"/>
        <v>0</v>
      </c>
      <c r="L534" s="35">
        <f t="shared" si="97"/>
        <v>0</v>
      </c>
      <c r="M534" s="33">
        <f t="shared" si="91"/>
        <v>0</v>
      </c>
      <c r="N534" s="105">
        <f>SUM(geab:geru!N534:N534)</f>
        <v>0</v>
      </c>
      <c r="O534" s="33">
        <f t="shared" si="92"/>
        <v>0</v>
      </c>
      <c r="P534" s="36">
        <f t="shared" si="95"/>
        <v>0</v>
      </c>
      <c r="R534" s="105">
        <f>SUM(geab:geru!E534:E534)</f>
        <v>0</v>
      </c>
      <c r="S534" s="85">
        <f t="shared" si="93"/>
        <v>0</v>
      </c>
    </row>
    <row r="535" spans="1:19" ht="26.25" hidden="1" x14ac:dyDescent="0.25">
      <c r="A535" s="28">
        <v>3311401080767</v>
      </c>
      <c r="B535" s="39" t="s">
        <v>418</v>
      </c>
      <c r="C535" s="30"/>
      <c r="D535" s="31">
        <f>SUM(D536)</f>
        <v>0</v>
      </c>
      <c r="E535" s="31">
        <f>SUM(E536)</f>
        <v>0</v>
      </c>
      <c r="F535" s="32">
        <f t="shared" si="89"/>
        <v>0</v>
      </c>
      <c r="G535" s="33">
        <f t="shared" si="96"/>
        <v>0</v>
      </c>
      <c r="H535" s="31">
        <f>SUM(H536)</f>
        <v>0</v>
      </c>
      <c r="I535" s="34">
        <f t="shared" si="94"/>
        <v>0</v>
      </c>
      <c r="J535" s="31">
        <f>SUM(J536)</f>
        <v>0</v>
      </c>
      <c r="K535" s="33">
        <f t="shared" si="90"/>
        <v>0</v>
      </c>
      <c r="L535" s="35">
        <f t="shared" si="97"/>
        <v>0</v>
      </c>
      <c r="M535" s="33">
        <f t="shared" si="91"/>
        <v>0</v>
      </c>
      <c r="N535" s="31">
        <f>SUM(N536)</f>
        <v>0</v>
      </c>
      <c r="O535" s="33">
        <f t="shared" si="92"/>
        <v>0</v>
      </c>
      <c r="P535" s="36">
        <f t="shared" si="95"/>
        <v>0</v>
      </c>
      <c r="R535" s="105">
        <f>SUM(geab:geru!E535:E535)</f>
        <v>0</v>
      </c>
      <c r="S535" s="85">
        <f t="shared" si="93"/>
        <v>0</v>
      </c>
    </row>
    <row r="536" spans="1:19" ht="26.25" hidden="1" x14ac:dyDescent="0.25">
      <c r="A536" s="28">
        <v>3311401080767140</v>
      </c>
      <c r="B536" s="39" t="s">
        <v>418</v>
      </c>
      <c r="C536" s="30"/>
      <c r="D536" s="105">
        <f>SUM(geab:geru!D536:D536)</f>
        <v>0</v>
      </c>
      <c r="E536" s="105">
        <f>SUM(geab:geru!E536:E536)</f>
        <v>0</v>
      </c>
      <c r="F536" s="32">
        <f t="shared" si="89"/>
        <v>0</v>
      </c>
      <c r="G536" s="33">
        <f t="shared" si="96"/>
        <v>0</v>
      </c>
      <c r="H536" s="105">
        <f>SUM(geab:geru!H536:H536)</f>
        <v>0</v>
      </c>
      <c r="I536" s="34">
        <f t="shared" si="94"/>
        <v>0</v>
      </c>
      <c r="J536" s="105">
        <f>SUM(geab:geru!J536:J536)</f>
        <v>0</v>
      </c>
      <c r="K536" s="33">
        <f t="shared" si="90"/>
        <v>0</v>
      </c>
      <c r="L536" s="35">
        <f t="shared" si="97"/>
        <v>0</v>
      </c>
      <c r="M536" s="33">
        <f t="shared" si="91"/>
        <v>0</v>
      </c>
      <c r="N536" s="105">
        <f>SUM(geab:geru!N536:N536)</f>
        <v>0</v>
      </c>
      <c r="O536" s="33">
        <f t="shared" si="92"/>
        <v>0</v>
      </c>
      <c r="P536" s="36">
        <f t="shared" si="95"/>
        <v>0</v>
      </c>
      <c r="R536" s="105">
        <f>SUM(geab:geru!E536:E536)</f>
        <v>0</v>
      </c>
      <c r="S536" s="85">
        <f t="shared" si="93"/>
        <v>0</v>
      </c>
    </row>
    <row r="537" spans="1:19" ht="26.25" hidden="1" x14ac:dyDescent="0.25">
      <c r="A537" s="28">
        <v>3311401080771</v>
      </c>
      <c r="B537" s="39" t="s">
        <v>419</v>
      </c>
      <c r="C537" s="30"/>
      <c r="D537" s="31">
        <f>SUM(D538)</f>
        <v>0</v>
      </c>
      <c r="E537" s="31">
        <f>SUM(E538)</f>
        <v>0</v>
      </c>
      <c r="F537" s="32">
        <f t="shared" si="89"/>
        <v>0</v>
      </c>
      <c r="G537" s="33">
        <f t="shared" si="96"/>
        <v>0</v>
      </c>
      <c r="H537" s="31">
        <f>SUM(H538)</f>
        <v>0</v>
      </c>
      <c r="I537" s="34">
        <f t="shared" si="94"/>
        <v>0</v>
      </c>
      <c r="J537" s="31">
        <f>SUM(J538)</f>
        <v>0</v>
      </c>
      <c r="K537" s="33">
        <f t="shared" si="90"/>
        <v>0</v>
      </c>
      <c r="L537" s="35">
        <f t="shared" si="97"/>
        <v>0</v>
      </c>
      <c r="M537" s="33">
        <f t="shared" si="91"/>
        <v>0</v>
      </c>
      <c r="N537" s="31">
        <f>SUM(N538)</f>
        <v>0</v>
      </c>
      <c r="O537" s="33">
        <f t="shared" si="92"/>
        <v>0</v>
      </c>
      <c r="P537" s="36">
        <f t="shared" si="95"/>
        <v>0</v>
      </c>
      <c r="R537" s="105">
        <f>SUM(geab:geru!E537:E537)</f>
        <v>0</v>
      </c>
      <c r="S537" s="85">
        <f t="shared" si="93"/>
        <v>0</v>
      </c>
    </row>
    <row r="538" spans="1:19" ht="26.25" hidden="1" x14ac:dyDescent="0.25">
      <c r="A538" s="28">
        <v>3311401080771140</v>
      </c>
      <c r="B538" s="39" t="s">
        <v>419</v>
      </c>
      <c r="C538" s="30"/>
      <c r="D538" s="105">
        <f>SUM(geab:geru!D538:D538)</f>
        <v>0</v>
      </c>
      <c r="E538" s="105">
        <f>SUM(geab:geru!E538:E538)</f>
        <v>0</v>
      </c>
      <c r="F538" s="32">
        <f t="shared" si="89"/>
        <v>0</v>
      </c>
      <c r="G538" s="33">
        <f t="shared" si="96"/>
        <v>0</v>
      </c>
      <c r="H538" s="105">
        <f>SUM(geab:geru!H538:H538)</f>
        <v>0</v>
      </c>
      <c r="I538" s="34">
        <f t="shared" si="94"/>
        <v>0</v>
      </c>
      <c r="J538" s="105">
        <f>SUM(geab:geru!J538:J538)</f>
        <v>0</v>
      </c>
      <c r="K538" s="33">
        <f t="shared" si="90"/>
        <v>0</v>
      </c>
      <c r="L538" s="35">
        <f t="shared" si="97"/>
        <v>0</v>
      </c>
      <c r="M538" s="33">
        <f t="shared" si="91"/>
        <v>0</v>
      </c>
      <c r="N538" s="105">
        <f>SUM(geab:geru!N538:N538)</f>
        <v>0</v>
      </c>
      <c r="O538" s="33">
        <f t="shared" si="92"/>
        <v>0</v>
      </c>
      <c r="P538" s="36">
        <f t="shared" si="95"/>
        <v>0</v>
      </c>
      <c r="R538" s="105">
        <f>SUM(geab:geru!E538:E538)</f>
        <v>0</v>
      </c>
      <c r="S538" s="85">
        <f t="shared" si="93"/>
        <v>0</v>
      </c>
    </row>
    <row r="539" spans="1:19" ht="26.25" hidden="1" x14ac:dyDescent="0.25">
      <c r="A539" s="28">
        <v>3311401080773</v>
      </c>
      <c r="B539" s="39" t="s">
        <v>420</v>
      </c>
      <c r="C539" s="30"/>
      <c r="D539" s="31">
        <f>SUM(D540)</f>
        <v>0</v>
      </c>
      <c r="E539" s="31">
        <f>SUM(E540)</f>
        <v>0</v>
      </c>
      <c r="F539" s="32">
        <f t="shared" si="89"/>
        <v>0</v>
      </c>
      <c r="G539" s="33">
        <f t="shared" si="96"/>
        <v>0</v>
      </c>
      <c r="H539" s="31">
        <f>SUM(H540)</f>
        <v>0</v>
      </c>
      <c r="I539" s="34">
        <f t="shared" si="94"/>
        <v>0</v>
      </c>
      <c r="J539" s="31">
        <f>SUM(J540)</f>
        <v>0</v>
      </c>
      <c r="K539" s="33">
        <f t="shared" si="90"/>
        <v>0</v>
      </c>
      <c r="L539" s="35">
        <f t="shared" si="97"/>
        <v>0</v>
      </c>
      <c r="M539" s="33">
        <f t="shared" si="91"/>
        <v>0</v>
      </c>
      <c r="N539" s="31">
        <f>SUM(N540)</f>
        <v>0</v>
      </c>
      <c r="O539" s="33">
        <f t="shared" si="92"/>
        <v>0</v>
      </c>
      <c r="P539" s="36">
        <f t="shared" si="95"/>
        <v>0</v>
      </c>
      <c r="R539" s="105">
        <f>SUM(geab:geru!E539:E539)</f>
        <v>0</v>
      </c>
      <c r="S539" s="85">
        <f t="shared" si="93"/>
        <v>0</v>
      </c>
    </row>
    <row r="540" spans="1:19" ht="26.25" hidden="1" x14ac:dyDescent="0.25">
      <c r="A540" s="28">
        <v>3311401080773140</v>
      </c>
      <c r="B540" s="39" t="s">
        <v>420</v>
      </c>
      <c r="C540" s="30"/>
      <c r="D540" s="105">
        <f>SUM(geab:geru!D540:D540)</f>
        <v>0</v>
      </c>
      <c r="E540" s="105">
        <f>SUM(geab:geru!E540:E540)</f>
        <v>0</v>
      </c>
      <c r="F540" s="32">
        <f t="shared" si="89"/>
        <v>0</v>
      </c>
      <c r="G540" s="33">
        <f t="shared" si="96"/>
        <v>0</v>
      </c>
      <c r="H540" s="105">
        <f>SUM(geab:geru!H540:H540)</f>
        <v>0</v>
      </c>
      <c r="I540" s="34">
        <f t="shared" si="94"/>
        <v>0</v>
      </c>
      <c r="J540" s="105">
        <f>SUM(geab:geru!J540:J540)</f>
        <v>0</v>
      </c>
      <c r="K540" s="33">
        <f t="shared" si="90"/>
        <v>0</v>
      </c>
      <c r="L540" s="35">
        <f t="shared" si="97"/>
        <v>0</v>
      </c>
      <c r="M540" s="33">
        <f t="shared" si="91"/>
        <v>0</v>
      </c>
      <c r="N540" s="105">
        <f>SUM(geab:geru!N540:N540)</f>
        <v>0</v>
      </c>
      <c r="O540" s="33">
        <f t="shared" si="92"/>
        <v>0</v>
      </c>
      <c r="P540" s="36">
        <f t="shared" si="95"/>
        <v>0</v>
      </c>
      <c r="R540" s="105">
        <f>SUM(geab:geru!E540:E540)</f>
        <v>0</v>
      </c>
      <c r="S540" s="85">
        <f t="shared" si="93"/>
        <v>0</v>
      </c>
    </row>
    <row r="541" spans="1:19" ht="26.25" hidden="1" x14ac:dyDescent="0.25">
      <c r="A541" s="28">
        <v>3311401080782</v>
      </c>
      <c r="B541" s="39" t="s">
        <v>421</v>
      </c>
      <c r="C541" s="30"/>
      <c r="D541" s="31">
        <f>SUM(D542)</f>
        <v>0</v>
      </c>
      <c r="E541" s="31">
        <f>SUM(E542)</f>
        <v>0</v>
      </c>
      <c r="F541" s="32">
        <f t="shared" si="89"/>
        <v>0</v>
      </c>
      <c r="G541" s="33">
        <f t="shared" si="96"/>
        <v>0</v>
      </c>
      <c r="H541" s="31">
        <f>SUM(H542)</f>
        <v>0</v>
      </c>
      <c r="I541" s="34">
        <f t="shared" si="94"/>
        <v>0</v>
      </c>
      <c r="J541" s="31">
        <f>SUM(J542)</f>
        <v>0</v>
      </c>
      <c r="K541" s="33">
        <f t="shared" si="90"/>
        <v>0</v>
      </c>
      <c r="L541" s="35">
        <f t="shared" si="97"/>
        <v>0</v>
      </c>
      <c r="M541" s="33">
        <f t="shared" si="91"/>
        <v>0</v>
      </c>
      <c r="N541" s="31">
        <f>SUM(N542)</f>
        <v>0</v>
      </c>
      <c r="O541" s="33">
        <f t="shared" si="92"/>
        <v>0</v>
      </c>
      <c r="P541" s="36">
        <f t="shared" si="95"/>
        <v>0</v>
      </c>
      <c r="R541" s="105">
        <f>SUM(geab:geru!E541:E541)</f>
        <v>0</v>
      </c>
      <c r="S541" s="85">
        <f t="shared" si="93"/>
        <v>0</v>
      </c>
    </row>
    <row r="542" spans="1:19" ht="26.25" hidden="1" x14ac:dyDescent="0.25">
      <c r="A542" s="28">
        <v>3311401080782140</v>
      </c>
      <c r="B542" s="39" t="s">
        <v>421</v>
      </c>
      <c r="C542" s="30"/>
      <c r="D542" s="105">
        <f>SUM(geab:geru!D542:D542)</f>
        <v>0</v>
      </c>
      <c r="E542" s="105">
        <f>SUM(geab:geru!E542:E542)</f>
        <v>0</v>
      </c>
      <c r="F542" s="32">
        <f t="shared" si="89"/>
        <v>0</v>
      </c>
      <c r="G542" s="33">
        <f t="shared" si="96"/>
        <v>0</v>
      </c>
      <c r="H542" s="105">
        <f>SUM(geab:geru!H542:H542)</f>
        <v>0</v>
      </c>
      <c r="I542" s="34">
        <f t="shared" si="94"/>
        <v>0</v>
      </c>
      <c r="J542" s="105">
        <f>SUM(geab:geru!J542:J542)</f>
        <v>0</v>
      </c>
      <c r="K542" s="33">
        <f t="shared" si="90"/>
        <v>0</v>
      </c>
      <c r="L542" s="35">
        <f t="shared" si="97"/>
        <v>0</v>
      </c>
      <c r="M542" s="33">
        <f t="shared" si="91"/>
        <v>0</v>
      </c>
      <c r="N542" s="105">
        <f>SUM(geab:geru!N542:N542)</f>
        <v>0</v>
      </c>
      <c r="O542" s="33">
        <f t="shared" si="92"/>
        <v>0</v>
      </c>
      <c r="P542" s="36">
        <f t="shared" si="95"/>
        <v>0</v>
      </c>
      <c r="R542" s="105">
        <f>SUM(geab:geru!E542:E542)</f>
        <v>0</v>
      </c>
      <c r="S542" s="85">
        <f t="shared" si="93"/>
        <v>0</v>
      </c>
    </row>
    <row r="543" spans="1:19" ht="26.25" hidden="1" x14ac:dyDescent="0.25">
      <c r="A543" s="65">
        <v>3311401080783</v>
      </c>
      <c r="B543" s="39" t="s">
        <v>422</v>
      </c>
      <c r="C543" s="30"/>
      <c r="D543" s="31">
        <f>SUM(D544)</f>
        <v>0</v>
      </c>
      <c r="E543" s="31">
        <f>SUM(E544)</f>
        <v>0</v>
      </c>
      <c r="F543" s="32">
        <f t="shared" si="89"/>
        <v>0</v>
      </c>
      <c r="G543" s="33">
        <f t="shared" si="96"/>
        <v>0</v>
      </c>
      <c r="H543" s="31">
        <f>SUM(H544)</f>
        <v>0</v>
      </c>
      <c r="I543" s="34">
        <f t="shared" si="94"/>
        <v>0</v>
      </c>
      <c r="J543" s="31">
        <f>SUM(J544)</f>
        <v>0</v>
      </c>
      <c r="K543" s="33">
        <f t="shared" si="90"/>
        <v>0</v>
      </c>
      <c r="L543" s="35">
        <f t="shared" si="97"/>
        <v>0</v>
      </c>
      <c r="M543" s="33">
        <f t="shared" si="91"/>
        <v>0</v>
      </c>
      <c r="N543" s="31">
        <f>SUM(N544)</f>
        <v>0</v>
      </c>
      <c r="O543" s="33">
        <f t="shared" si="92"/>
        <v>0</v>
      </c>
      <c r="P543" s="36">
        <f t="shared" si="95"/>
        <v>0</v>
      </c>
      <c r="R543" s="105">
        <f>SUM(geab:geru!E543:E543)</f>
        <v>0</v>
      </c>
      <c r="S543" s="85">
        <f t="shared" si="93"/>
        <v>0</v>
      </c>
    </row>
    <row r="544" spans="1:19" ht="26.25" hidden="1" x14ac:dyDescent="0.25">
      <c r="A544" s="65">
        <v>3311401080783140</v>
      </c>
      <c r="B544" s="39" t="s">
        <v>422</v>
      </c>
      <c r="C544" s="30"/>
      <c r="D544" s="105">
        <f>SUM(geab:geru!D544:D544)</f>
        <v>0</v>
      </c>
      <c r="E544" s="105">
        <f>SUM(geab:geru!E544:E544)</f>
        <v>0</v>
      </c>
      <c r="F544" s="32">
        <f t="shared" si="89"/>
        <v>0</v>
      </c>
      <c r="G544" s="33">
        <f t="shared" si="96"/>
        <v>0</v>
      </c>
      <c r="H544" s="105">
        <f>SUM(geab:geru!H544:H544)</f>
        <v>0</v>
      </c>
      <c r="I544" s="34">
        <f t="shared" si="94"/>
        <v>0</v>
      </c>
      <c r="J544" s="105">
        <f>SUM(geab:geru!J544:J544)</f>
        <v>0</v>
      </c>
      <c r="K544" s="33">
        <f t="shared" si="90"/>
        <v>0</v>
      </c>
      <c r="L544" s="35">
        <f t="shared" si="97"/>
        <v>0</v>
      </c>
      <c r="M544" s="33">
        <f t="shared" si="91"/>
        <v>0</v>
      </c>
      <c r="N544" s="105">
        <f>SUM(geab:geru!N544:N544)</f>
        <v>0</v>
      </c>
      <c r="O544" s="33">
        <f t="shared" si="92"/>
        <v>0</v>
      </c>
      <c r="P544" s="36">
        <f t="shared" si="95"/>
        <v>0</v>
      </c>
      <c r="R544" s="105">
        <f>SUM(geab:geru!E544:E544)</f>
        <v>0</v>
      </c>
      <c r="S544" s="85">
        <f t="shared" si="93"/>
        <v>0</v>
      </c>
    </row>
    <row r="545" spans="1:19" ht="26.25" hidden="1" x14ac:dyDescent="0.25">
      <c r="A545" s="65">
        <v>3311401080792</v>
      </c>
      <c r="B545" s="39" t="s">
        <v>423</v>
      </c>
      <c r="C545" s="30"/>
      <c r="D545" s="31">
        <f>SUM(D546)</f>
        <v>0</v>
      </c>
      <c r="E545" s="31">
        <f>SUM(E546)</f>
        <v>0</v>
      </c>
      <c r="F545" s="32">
        <f t="shared" si="89"/>
        <v>0</v>
      </c>
      <c r="G545" s="33">
        <f t="shared" si="96"/>
        <v>0</v>
      </c>
      <c r="H545" s="31">
        <f>SUM(H546)</f>
        <v>0</v>
      </c>
      <c r="I545" s="34">
        <f t="shared" si="94"/>
        <v>0</v>
      </c>
      <c r="J545" s="31">
        <f>SUM(J546)</f>
        <v>0</v>
      </c>
      <c r="K545" s="33">
        <f t="shared" si="90"/>
        <v>0</v>
      </c>
      <c r="L545" s="35">
        <f t="shared" si="97"/>
        <v>0</v>
      </c>
      <c r="M545" s="33">
        <f t="shared" si="91"/>
        <v>0</v>
      </c>
      <c r="N545" s="31">
        <f>SUM(N546)</f>
        <v>0</v>
      </c>
      <c r="O545" s="33">
        <f t="shared" si="92"/>
        <v>0</v>
      </c>
      <c r="P545" s="36">
        <f t="shared" si="95"/>
        <v>0</v>
      </c>
      <c r="R545" s="105">
        <f>SUM(geab:geru!E545:E545)</f>
        <v>0</v>
      </c>
      <c r="S545" s="85">
        <f t="shared" si="93"/>
        <v>0</v>
      </c>
    </row>
    <row r="546" spans="1:19" ht="26.25" hidden="1" x14ac:dyDescent="0.25">
      <c r="A546" s="65">
        <v>3311401080792140</v>
      </c>
      <c r="B546" s="39" t="s">
        <v>423</v>
      </c>
      <c r="C546" s="30"/>
      <c r="D546" s="105">
        <f>SUM(geab:geru!D546:D546)</f>
        <v>0</v>
      </c>
      <c r="E546" s="105">
        <f>SUM(geab:geru!E546:E546)</f>
        <v>0</v>
      </c>
      <c r="F546" s="32">
        <f t="shared" si="89"/>
        <v>0</v>
      </c>
      <c r="G546" s="33">
        <f t="shared" si="96"/>
        <v>0</v>
      </c>
      <c r="H546" s="105">
        <f>SUM(geab:geru!H546:H546)</f>
        <v>0</v>
      </c>
      <c r="I546" s="34">
        <f t="shared" si="94"/>
        <v>0</v>
      </c>
      <c r="J546" s="105">
        <f>SUM(geab:geru!J546:J546)</f>
        <v>0</v>
      </c>
      <c r="K546" s="33">
        <f t="shared" si="90"/>
        <v>0</v>
      </c>
      <c r="L546" s="35">
        <f t="shared" si="97"/>
        <v>0</v>
      </c>
      <c r="M546" s="33">
        <f t="shared" si="91"/>
        <v>0</v>
      </c>
      <c r="N546" s="105">
        <f>SUM(geab:geru!N546:N546)</f>
        <v>0</v>
      </c>
      <c r="O546" s="33">
        <f t="shared" si="92"/>
        <v>0</v>
      </c>
      <c r="P546" s="36">
        <f t="shared" si="95"/>
        <v>0</v>
      </c>
      <c r="R546" s="105">
        <f>SUM(geab:geru!E546:E546)</f>
        <v>0</v>
      </c>
      <c r="S546" s="85">
        <f t="shared" si="93"/>
        <v>0</v>
      </c>
    </row>
    <row r="547" spans="1:19" ht="26.25" hidden="1" x14ac:dyDescent="0.25">
      <c r="A547" s="65">
        <v>3311401080795</v>
      </c>
      <c r="B547" s="39" t="s">
        <v>424</v>
      </c>
      <c r="C547" s="30"/>
      <c r="D547" s="31">
        <f>SUM(D548:D551)</f>
        <v>0</v>
      </c>
      <c r="E547" s="31">
        <f>SUM(E548:E551)</f>
        <v>0</v>
      </c>
      <c r="F547" s="32">
        <f t="shared" si="89"/>
        <v>0</v>
      </c>
      <c r="G547" s="33">
        <f t="shared" si="96"/>
        <v>0</v>
      </c>
      <c r="H547" s="31">
        <f>SUM(H548:H551)</f>
        <v>0</v>
      </c>
      <c r="I547" s="34">
        <f t="shared" si="94"/>
        <v>0</v>
      </c>
      <c r="J547" s="31">
        <f>SUM(J548:J551)</f>
        <v>0</v>
      </c>
      <c r="K547" s="33">
        <f t="shared" si="90"/>
        <v>0</v>
      </c>
      <c r="L547" s="35">
        <f t="shared" si="97"/>
        <v>0</v>
      </c>
      <c r="M547" s="33">
        <f t="shared" si="91"/>
        <v>0</v>
      </c>
      <c r="N547" s="31">
        <f>SUM(N548:N551)</f>
        <v>0</v>
      </c>
      <c r="O547" s="33">
        <f t="shared" si="92"/>
        <v>0</v>
      </c>
      <c r="P547" s="36">
        <f t="shared" si="95"/>
        <v>0</v>
      </c>
      <c r="R547" s="105">
        <f>SUM(geab:geru!E547:E547)</f>
        <v>0</v>
      </c>
      <c r="S547" s="85">
        <f t="shared" si="93"/>
        <v>0</v>
      </c>
    </row>
    <row r="548" spans="1:19" ht="26.25" hidden="1" x14ac:dyDescent="0.25">
      <c r="A548" s="65">
        <v>3311401080795140</v>
      </c>
      <c r="B548" s="39" t="s">
        <v>424</v>
      </c>
      <c r="C548" s="30"/>
      <c r="D548" s="105">
        <f>SUM(geab:geru!D548:D548)</f>
        <v>0</v>
      </c>
      <c r="E548" s="105">
        <f>SUM(geab:geru!E548:E548)</f>
        <v>0</v>
      </c>
      <c r="F548" s="32">
        <f t="shared" si="89"/>
        <v>0</v>
      </c>
      <c r="G548" s="33">
        <f t="shared" si="96"/>
        <v>0</v>
      </c>
      <c r="H548" s="105">
        <f>SUM(geab:geru!H548:H548)</f>
        <v>0</v>
      </c>
      <c r="I548" s="34">
        <f t="shared" si="94"/>
        <v>0</v>
      </c>
      <c r="J548" s="105">
        <f>SUM(geab:geru!J548:J548)</f>
        <v>0</v>
      </c>
      <c r="K548" s="33">
        <f t="shared" si="90"/>
        <v>0</v>
      </c>
      <c r="L548" s="35">
        <f t="shared" si="97"/>
        <v>0</v>
      </c>
      <c r="M548" s="33">
        <f t="shared" si="91"/>
        <v>0</v>
      </c>
      <c r="N548" s="105">
        <f>SUM(geab:geru!N548:N548)</f>
        <v>0</v>
      </c>
      <c r="O548" s="33">
        <f t="shared" si="92"/>
        <v>0</v>
      </c>
      <c r="P548" s="36">
        <f t="shared" si="95"/>
        <v>0</v>
      </c>
      <c r="R548" s="105">
        <f>SUM(geab:geru!E548:E548)</f>
        <v>0</v>
      </c>
      <c r="S548" s="85">
        <f t="shared" si="93"/>
        <v>0</v>
      </c>
    </row>
    <row r="549" spans="1:19" ht="26.25" hidden="1" x14ac:dyDescent="0.25">
      <c r="A549" s="65">
        <v>3311401080795140</v>
      </c>
      <c r="B549" s="39" t="s">
        <v>424</v>
      </c>
      <c r="C549" s="30"/>
      <c r="D549" s="105">
        <f>SUM(geab:geru!D549:D549)</f>
        <v>0</v>
      </c>
      <c r="E549" s="105">
        <f>SUM(geab:geru!E549:E549)</f>
        <v>0</v>
      </c>
      <c r="F549" s="32">
        <f t="shared" si="89"/>
        <v>0</v>
      </c>
      <c r="G549" s="33">
        <f t="shared" si="96"/>
        <v>0</v>
      </c>
      <c r="H549" s="105">
        <f>SUM(geab:geru!H549:H549)</f>
        <v>0</v>
      </c>
      <c r="I549" s="34">
        <f t="shared" si="94"/>
        <v>0</v>
      </c>
      <c r="J549" s="105">
        <f>SUM(geab:geru!J549:J549)</f>
        <v>0</v>
      </c>
      <c r="K549" s="33">
        <f t="shared" si="90"/>
        <v>0</v>
      </c>
      <c r="L549" s="35">
        <f t="shared" si="97"/>
        <v>0</v>
      </c>
      <c r="M549" s="33">
        <f t="shared" si="91"/>
        <v>0</v>
      </c>
      <c r="N549" s="105">
        <f>SUM(geab:geru!N549:N549)</f>
        <v>0</v>
      </c>
      <c r="O549" s="33">
        <f t="shared" si="92"/>
        <v>0</v>
      </c>
      <c r="P549" s="36">
        <f t="shared" si="95"/>
        <v>0</v>
      </c>
      <c r="R549" s="105">
        <f>SUM(geab:geru!E549:E549)</f>
        <v>0</v>
      </c>
      <c r="S549" s="85">
        <f t="shared" si="93"/>
        <v>0</v>
      </c>
    </row>
    <row r="550" spans="1:19" ht="26.25" hidden="1" x14ac:dyDescent="0.25">
      <c r="A550" s="65">
        <v>3311401080795140</v>
      </c>
      <c r="B550" s="39" t="s">
        <v>424</v>
      </c>
      <c r="C550" s="30"/>
      <c r="D550" s="105">
        <f>SUM(geab:geru!D550:D550)</f>
        <v>0</v>
      </c>
      <c r="E550" s="105">
        <f>SUM(geab:geru!E550:E550)</f>
        <v>0</v>
      </c>
      <c r="F550" s="32">
        <f t="shared" si="89"/>
        <v>0</v>
      </c>
      <c r="G550" s="33">
        <f t="shared" si="96"/>
        <v>0</v>
      </c>
      <c r="H550" s="105">
        <f>SUM(geab:geru!H550:H550)</f>
        <v>0</v>
      </c>
      <c r="I550" s="34">
        <f t="shared" si="94"/>
        <v>0</v>
      </c>
      <c r="J550" s="105">
        <f>SUM(geab:geru!J550:J550)</f>
        <v>0</v>
      </c>
      <c r="K550" s="33">
        <f t="shared" si="90"/>
        <v>0</v>
      </c>
      <c r="L550" s="35">
        <f t="shared" si="97"/>
        <v>0</v>
      </c>
      <c r="M550" s="33">
        <f t="shared" si="91"/>
        <v>0</v>
      </c>
      <c r="N550" s="105">
        <f>SUM(geab:geru!N550:N550)</f>
        <v>0</v>
      </c>
      <c r="O550" s="33">
        <f t="shared" si="92"/>
        <v>0</v>
      </c>
      <c r="P550" s="36">
        <f t="shared" si="95"/>
        <v>0</v>
      </c>
      <c r="R550" s="105">
        <f>SUM(geab:geru!E550:E550)</f>
        <v>0</v>
      </c>
      <c r="S550" s="85">
        <f t="shared" si="93"/>
        <v>0</v>
      </c>
    </row>
    <row r="551" spans="1:19" ht="26.25" hidden="1" x14ac:dyDescent="0.25">
      <c r="A551" s="65">
        <v>3311401080795140</v>
      </c>
      <c r="B551" s="39" t="s">
        <v>424</v>
      </c>
      <c r="C551" s="30"/>
      <c r="D551" s="105">
        <f>SUM(geab:geru!D551:D551)</f>
        <v>0</v>
      </c>
      <c r="E551" s="105">
        <f>SUM(geab:geru!E551:E551)</f>
        <v>0</v>
      </c>
      <c r="F551" s="32">
        <f t="shared" si="89"/>
        <v>0</v>
      </c>
      <c r="G551" s="33">
        <f t="shared" si="96"/>
        <v>0</v>
      </c>
      <c r="H551" s="105">
        <f>SUM(geab:geru!H551:H551)</f>
        <v>0</v>
      </c>
      <c r="I551" s="34">
        <f t="shared" si="94"/>
        <v>0</v>
      </c>
      <c r="J551" s="105">
        <f>SUM(geab:geru!J551:J551)</f>
        <v>0</v>
      </c>
      <c r="K551" s="33">
        <f t="shared" si="90"/>
        <v>0</v>
      </c>
      <c r="L551" s="35">
        <f t="shared" si="97"/>
        <v>0</v>
      </c>
      <c r="M551" s="33">
        <f t="shared" si="91"/>
        <v>0</v>
      </c>
      <c r="N551" s="105">
        <f>SUM(geab:geru!N551:N551)</f>
        <v>0</v>
      </c>
      <c r="O551" s="33">
        <f t="shared" si="92"/>
        <v>0</v>
      </c>
      <c r="P551" s="36">
        <f t="shared" si="95"/>
        <v>0</v>
      </c>
      <c r="R551" s="105">
        <f>SUM(geab:geru!E551:E551)</f>
        <v>0</v>
      </c>
      <c r="S551" s="85">
        <f t="shared" si="93"/>
        <v>0</v>
      </c>
    </row>
    <row r="552" spans="1:19" hidden="1" x14ac:dyDescent="0.25">
      <c r="A552" s="65">
        <v>3311401080814</v>
      </c>
      <c r="B552" s="39" t="s">
        <v>425</v>
      </c>
      <c r="C552" s="30"/>
      <c r="D552" s="31">
        <f>SUM(D553)</f>
        <v>0</v>
      </c>
      <c r="E552" s="31">
        <f>SUM(E553)</f>
        <v>0</v>
      </c>
      <c r="F552" s="32">
        <f t="shared" si="89"/>
        <v>0</v>
      </c>
      <c r="G552" s="33">
        <f t="shared" si="96"/>
        <v>0</v>
      </c>
      <c r="H552" s="31">
        <f>SUM(H553)</f>
        <v>0</v>
      </c>
      <c r="I552" s="34">
        <f t="shared" si="94"/>
        <v>0</v>
      </c>
      <c r="J552" s="31">
        <f>SUM(J553)</f>
        <v>0</v>
      </c>
      <c r="K552" s="33">
        <f t="shared" si="90"/>
        <v>0</v>
      </c>
      <c r="L552" s="35">
        <f t="shared" si="97"/>
        <v>0</v>
      </c>
      <c r="M552" s="33">
        <f t="shared" si="91"/>
        <v>0</v>
      </c>
      <c r="N552" s="31">
        <f>SUM(N553)</f>
        <v>0</v>
      </c>
      <c r="O552" s="33">
        <f t="shared" si="92"/>
        <v>0</v>
      </c>
      <c r="P552" s="36">
        <f t="shared" si="95"/>
        <v>0</v>
      </c>
      <c r="R552" s="105">
        <f>SUM(geab:geru!E552:E552)</f>
        <v>0</v>
      </c>
      <c r="S552" s="85">
        <f t="shared" si="93"/>
        <v>0</v>
      </c>
    </row>
    <row r="553" spans="1:19" hidden="1" x14ac:dyDescent="0.25">
      <c r="A553" s="65">
        <v>3311401080814140</v>
      </c>
      <c r="B553" s="39" t="s">
        <v>425</v>
      </c>
      <c r="C553" s="30"/>
      <c r="D553" s="105">
        <f>SUM(geab:geru!D553:D553)</f>
        <v>0</v>
      </c>
      <c r="E553" s="105">
        <f>SUM(geab:geru!E553:E553)</f>
        <v>0</v>
      </c>
      <c r="F553" s="32">
        <f t="shared" si="89"/>
        <v>0</v>
      </c>
      <c r="G553" s="33">
        <f t="shared" si="96"/>
        <v>0</v>
      </c>
      <c r="H553" s="105">
        <f>SUM(geab:geru!H553:H553)</f>
        <v>0</v>
      </c>
      <c r="I553" s="34">
        <f t="shared" si="94"/>
        <v>0</v>
      </c>
      <c r="J553" s="105">
        <f>SUM(geab:geru!J553:J553)</f>
        <v>0</v>
      </c>
      <c r="K553" s="33">
        <f t="shared" si="90"/>
        <v>0</v>
      </c>
      <c r="L553" s="35">
        <f t="shared" si="97"/>
        <v>0</v>
      </c>
      <c r="M553" s="33">
        <f t="shared" si="91"/>
        <v>0</v>
      </c>
      <c r="N553" s="105">
        <f>SUM(geab:geru!N553:N553)</f>
        <v>0</v>
      </c>
      <c r="O553" s="33">
        <f t="shared" si="92"/>
        <v>0</v>
      </c>
      <c r="P553" s="36">
        <f t="shared" si="95"/>
        <v>0</v>
      </c>
      <c r="R553" s="105">
        <f>SUM(geab:geru!E553:E553)</f>
        <v>0</v>
      </c>
      <c r="S553" s="85">
        <f t="shared" si="93"/>
        <v>0</v>
      </c>
    </row>
    <row r="554" spans="1:19" hidden="1" x14ac:dyDescent="0.25">
      <c r="A554" s="65">
        <v>3311401080816</v>
      </c>
      <c r="B554" s="39" t="s">
        <v>426</v>
      </c>
      <c r="C554" s="30"/>
      <c r="D554" s="31">
        <f>SUM(D555)</f>
        <v>0</v>
      </c>
      <c r="E554" s="31">
        <f>SUM(E555)</f>
        <v>0</v>
      </c>
      <c r="F554" s="32">
        <f t="shared" si="89"/>
        <v>0</v>
      </c>
      <c r="G554" s="33">
        <f t="shared" si="96"/>
        <v>0</v>
      </c>
      <c r="H554" s="31">
        <f>SUM(H555)</f>
        <v>0</v>
      </c>
      <c r="I554" s="34">
        <f t="shared" si="94"/>
        <v>0</v>
      </c>
      <c r="J554" s="31">
        <f>SUM(J555)</f>
        <v>0</v>
      </c>
      <c r="K554" s="33">
        <f t="shared" si="90"/>
        <v>0</v>
      </c>
      <c r="L554" s="35">
        <f t="shared" si="97"/>
        <v>0</v>
      </c>
      <c r="M554" s="33">
        <f t="shared" si="91"/>
        <v>0</v>
      </c>
      <c r="N554" s="31">
        <f>SUM(N555)</f>
        <v>0</v>
      </c>
      <c r="O554" s="33">
        <f t="shared" si="92"/>
        <v>0</v>
      </c>
      <c r="P554" s="36">
        <f t="shared" si="95"/>
        <v>0</v>
      </c>
      <c r="R554" s="105">
        <f>SUM(geab:geru!E554:E554)</f>
        <v>0</v>
      </c>
      <c r="S554" s="85">
        <f t="shared" si="93"/>
        <v>0</v>
      </c>
    </row>
    <row r="555" spans="1:19" hidden="1" x14ac:dyDescent="0.25">
      <c r="A555" s="65">
        <v>3311401080816140</v>
      </c>
      <c r="B555" s="39" t="s">
        <v>426</v>
      </c>
      <c r="C555" s="30"/>
      <c r="D555" s="105">
        <f>SUM(geab:geru!D555:D555)</f>
        <v>0</v>
      </c>
      <c r="E555" s="105">
        <f>SUM(geab:geru!E555:E555)</f>
        <v>0</v>
      </c>
      <c r="F555" s="32">
        <f t="shared" si="89"/>
        <v>0</v>
      </c>
      <c r="G555" s="33">
        <f t="shared" si="96"/>
        <v>0</v>
      </c>
      <c r="H555" s="105">
        <f>SUM(geab:geru!H555:H555)</f>
        <v>0</v>
      </c>
      <c r="I555" s="34">
        <f t="shared" si="94"/>
        <v>0</v>
      </c>
      <c r="J555" s="105">
        <f>SUM(geab:geru!J555:J555)</f>
        <v>0</v>
      </c>
      <c r="K555" s="33">
        <f t="shared" si="90"/>
        <v>0</v>
      </c>
      <c r="L555" s="35">
        <f t="shared" si="97"/>
        <v>0</v>
      </c>
      <c r="M555" s="33">
        <f t="shared" si="91"/>
        <v>0</v>
      </c>
      <c r="N555" s="105">
        <f>SUM(geab:geru!N555:N555)</f>
        <v>0</v>
      </c>
      <c r="O555" s="33">
        <f t="shared" si="92"/>
        <v>0</v>
      </c>
      <c r="P555" s="36">
        <f t="shared" si="95"/>
        <v>0</v>
      </c>
      <c r="R555" s="105">
        <f>SUM(geab:geru!E555:E555)</f>
        <v>0</v>
      </c>
      <c r="S555" s="85">
        <f t="shared" si="93"/>
        <v>0</v>
      </c>
    </row>
    <row r="556" spans="1:19" ht="26.25" hidden="1" x14ac:dyDescent="0.25">
      <c r="A556" s="65">
        <v>3311401080842</v>
      </c>
      <c r="B556" s="39" t="s">
        <v>427</v>
      </c>
      <c r="C556" s="30"/>
      <c r="D556" s="31">
        <f>SUM(D557)</f>
        <v>0</v>
      </c>
      <c r="E556" s="31">
        <f>SUM(E557)</f>
        <v>0</v>
      </c>
      <c r="F556" s="32">
        <f t="shared" si="89"/>
        <v>0</v>
      </c>
      <c r="G556" s="33">
        <f t="shared" si="96"/>
        <v>0</v>
      </c>
      <c r="H556" s="31">
        <f>SUM(H557)</f>
        <v>0</v>
      </c>
      <c r="I556" s="34">
        <f t="shared" si="94"/>
        <v>0</v>
      </c>
      <c r="J556" s="31">
        <f>SUM(J557)</f>
        <v>0</v>
      </c>
      <c r="K556" s="33">
        <f t="shared" si="90"/>
        <v>0</v>
      </c>
      <c r="L556" s="35">
        <f t="shared" si="97"/>
        <v>0</v>
      </c>
      <c r="M556" s="33">
        <f t="shared" si="91"/>
        <v>0</v>
      </c>
      <c r="N556" s="31">
        <f>SUM(N557)</f>
        <v>0</v>
      </c>
      <c r="O556" s="33">
        <f t="shared" si="92"/>
        <v>0</v>
      </c>
      <c r="P556" s="36">
        <f t="shared" si="95"/>
        <v>0</v>
      </c>
      <c r="R556" s="105">
        <f>SUM(geab:geru!E556:E556)</f>
        <v>0</v>
      </c>
      <c r="S556" s="85">
        <f t="shared" si="93"/>
        <v>0</v>
      </c>
    </row>
    <row r="557" spans="1:19" ht="26.25" hidden="1" x14ac:dyDescent="0.25">
      <c r="A557" s="65">
        <v>3311401080842140</v>
      </c>
      <c r="B557" s="39" t="s">
        <v>427</v>
      </c>
      <c r="C557" s="30"/>
      <c r="D557" s="105">
        <f>SUM(geab:geru!D557:D557)</f>
        <v>0</v>
      </c>
      <c r="E557" s="105">
        <f>SUM(geab:geru!E557:E557)</f>
        <v>0</v>
      </c>
      <c r="F557" s="32">
        <f t="shared" si="89"/>
        <v>0</v>
      </c>
      <c r="G557" s="33">
        <f t="shared" si="96"/>
        <v>0</v>
      </c>
      <c r="H557" s="105">
        <f>SUM(geab:geru!H557:H557)</f>
        <v>0</v>
      </c>
      <c r="I557" s="34">
        <f t="shared" si="94"/>
        <v>0</v>
      </c>
      <c r="J557" s="105">
        <f>SUM(geab:geru!J557:J557)</f>
        <v>0</v>
      </c>
      <c r="K557" s="33">
        <f t="shared" si="90"/>
        <v>0</v>
      </c>
      <c r="L557" s="35">
        <f t="shared" si="97"/>
        <v>0</v>
      </c>
      <c r="M557" s="33">
        <f t="shared" si="91"/>
        <v>0</v>
      </c>
      <c r="N557" s="105">
        <f>SUM(geab:geru!N557:N557)</f>
        <v>0</v>
      </c>
      <c r="O557" s="33">
        <f t="shared" si="92"/>
        <v>0</v>
      </c>
      <c r="P557" s="36">
        <f t="shared" si="95"/>
        <v>0</v>
      </c>
      <c r="R557" s="105">
        <f>SUM(geab:geru!E557:E557)</f>
        <v>0</v>
      </c>
      <c r="S557" s="85">
        <f t="shared" si="93"/>
        <v>0</v>
      </c>
    </row>
    <row r="558" spans="1:19" hidden="1" x14ac:dyDescent="0.25">
      <c r="A558" s="65">
        <v>3311401080846</v>
      </c>
      <c r="B558" s="39" t="s">
        <v>428</v>
      </c>
      <c r="C558" s="30"/>
      <c r="D558" s="31">
        <f>SUM(D559)</f>
        <v>0</v>
      </c>
      <c r="E558" s="31">
        <f>SUM(E559)</f>
        <v>0</v>
      </c>
      <c r="F558" s="32">
        <f t="shared" si="89"/>
        <v>0</v>
      </c>
      <c r="G558" s="33">
        <f t="shared" si="96"/>
        <v>0</v>
      </c>
      <c r="H558" s="31">
        <f>SUM(H559)</f>
        <v>0</v>
      </c>
      <c r="I558" s="34">
        <f t="shared" si="94"/>
        <v>0</v>
      </c>
      <c r="J558" s="31">
        <f>SUM(J559)</f>
        <v>0</v>
      </c>
      <c r="K558" s="33">
        <f t="shared" si="90"/>
        <v>0</v>
      </c>
      <c r="L558" s="35">
        <f t="shared" si="97"/>
        <v>0</v>
      </c>
      <c r="M558" s="33">
        <f t="shared" si="91"/>
        <v>0</v>
      </c>
      <c r="N558" s="31">
        <f>SUM(N559)</f>
        <v>0</v>
      </c>
      <c r="O558" s="33">
        <f t="shared" si="92"/>
        <v>0</v>
      </c>
      <c r="P558" s="36">
        <f t="shared" si="95"/>
        <v>0</v>
      </c>
      <c r="R558" s="105">
        <f>SUM(geab:geru!E558:E558)</f>
        <v>0</v>
      </c>
      <c r="S558" s="85">
        <f t="shared" si="93"/>
        <v>0</v>
      </c>
    </row>
    <row r="559" spans="1:19" hidden="1" x14ac:dyDescent="0.25">
      <c r="A559" s="65">
        <v>3311401080846140</v>
      </c>
      <c r="B559" s="39" t="s">
        <v>428</v>
      </c>
      <c r="C559" s="30"/>
      <c r="D559" s="105">
        <f>SUM(geab:geru!D559:D559)</f>
        <v>0</v>
      </c>
      <c r="E559" s="105">
        <f>SUM(geab:geru!E559:E559)</f>
        <v>0</v>
      </c>
      <c r="F559" s="32">
        <f t="shared" si="89"/>
        <v>0</v>
      </c>
      <c r="G559" s="33">
        <f t="shared" si="96"/>
        <v>0</v>
      </c>
      <c r="H559" s="105">
        <f>SUM(geab:geru!H559:H559)</f>
        <v>0</v>
      </c>
      <c r="I559" s="34">
        <f t="shared" si="94"/>
        <v>0</v>
      </c>
      <c r="J559" s="105">
        <f>SUM(geab:geru!J559:J559)</f>
        <v>0</v>
      </c>
      <c r="K559" s="33">
        <f t="shared" si="90"/>
        <v>0</v>
      </c>
      <c r="L559" s="35">
        <f t="shared" si="97"/>
        <v>0</v>
      </c>
      <c r="M559" s="33">
        <f t="shared" si="91"/>
        <v>0</v>
      </c>
      <c r="N559" s="105">
        <f>SUM(geab:geru!N559:N559)</f>
        <v>0</v>
      </c>
      <c r="O559" s="33">
        <f t="shared" si="92"/>
        <v>0</v>
      </c>
      <c r="P559" s="36">
        <f t="shared" si="95"/>
        <v>0</v>
      </c>
      <c r="R559" s="105">
        <f>SUM(geab:geru!E559:E559)</f>
        <v>0</v>
      </c>
      <c r="S559" s="85">
        <f t="shared" si="93"/>
        <v>0</v>
      </c>
    </row>
    <row r="560" spans="1:19" hidden="1" x14ac:dyDescent="0.25">
      <c r="A560" s="65">
        <v>3311401080862</v>
      </c>
      <c r="B560" s="39" t="s">
        <v>429</v>
      </c>
      <c r="C560" s="30"/>
      <c r="D560" s="31">
        <f>SUM(D561)</f>
        <v>0</v>
      </c>
      <c r="E560" s="31">
        <f>SUM(E561)</f>
        <v>0</v>
      </c>
      <c r="F560" s="32">
        <f t="shared" si="89"/>
        <v>0</v>
      </c>
      <c r="G560" s="33">
        <f t="shared" si="96"/>
        <v>0</v>
      </c>
      <c r="H560" s="31">
        <f>SUM(H561)</f>
        <v>0</v>
      </c>
      <c r="I560" s="34">
        <f t="shared" si="94"/>
        <v>0</v>
      </c>
      <c r="J560" s="31">
        <f>SUM(J561)</f>
        <v>0</v>
      </c>
      <c r="K560" s="33">
        <f t="shared" si="90"/>
        <v>0</v>
      </c>
      <c r="L560" s="35">
        <f t="shared" si="97"/>
        <v>0</v>
      </c>
      <c r="M560" s="33">
        <f t="shared" si="91"/>
        <v>0</v>
      </c>
      <c r="N560" s="31">
        <f>SUM(N561)</f>
        <v>0</v>
      </c>
      <c r="O560" s="33">
        <f t="shared" si="92"/>
        <v>0</v>
      </c>
      <c r="P560" s="36">
        <f t="shared" si="95"/>
        <v>0</v>
      </c>
      <c r="R560" s="105">
        <f>SUM(geab:geru!E560:E560)</f>
        <v>0</v>
      </c>
      <c r="S560" s="85">
        <f t="shared" si="93"/>
        <v>0</v>
      </c>
    </row>
    <row r="561" spans="1:19" hidden="1" x14ac:dyDescent="0.25">
      <c r="A561" s="65">
        <v>3311401080862140</v>
      </c>
      <c r="B561" s="39" t="s">
        <v>429</v>
      </c>
      <c r="C561" s="30"/>
      <c r="D561" s="105">
        <f>SUM(geab:geru!D561:D561)</f>
        <v>0</v>
      </c>
      <c r="E561" s="105">
        <f>SUM(geab:geru!E561:E561)</f>
        <v>0</v>
      </c>
      <c r="F561" s="32">
        <f t="shared" si="89"/>
        <v>0</v>
      </c>
      <c r="G561" s="33">
        <f t="shared" si="96"/>
        <v>0</v>
      </c>
      <c r="H561" s="105">
        <f>SUM(geab:geru!H561:H561)</f>
        <v>0</v>
      </c>
      <c r="I561" s="34">
        <f t="shared" si="94"/>
        <v>0</v>
      </c>
      <c r="J561" s="105">
        <f>SUM(geab:geru!J561:J561)</f>
        <v>0</v>
      </c>
      <c r="K561" s="33">
        <f t="shared" si="90"/>
        <v>0</v>
      </c>
      <c r="L561" s="35">
        <f t="shared" si="97"/>
        <v>0</v>
      </c>
      <c r="M561" s="33">
        <f t="shared" si="91"/>
        <v>0</v>
      </c>
      <c r="N561" s="105">
        <f>SUM(geab:geru!N561:N561)</f>
        <v>0</v>
      </c>
      <c r="O561" s="33">
        <f t="shared" si="92"/>
        <v>0</v>
      </c>
      <c r="P561" s="36">
        <f t="shared" si="95"/>
        <v>0</v>
      </c>
      <c r="R561" s="105">
        <f>SUM(geab:geru!E561:E561)</f>
        <v>0</v>
      </c>
      <c r="S561" s="85">
        <f t="shared" si="93"/>
        <v>0</v>
      </c>
    </row>
    <row r="562" spans="1:19" hidden="1" x14ac:dyDescent="0.25">
      <c r="A562" s="65">
        <v>3311401080867</v>
      </c>
      <c r="B562" s="39" t="s">
        <v>430</v>
      </c>
      <c r="C562" s="30"/>
      <c r="D562" s="31">
        <f>SUM(D563)</f>
        <v>0</v>
      </c>
      <c r="E562" s="31">
        <f>SUM(E563)</f>
        <v>0</v>
      </c>
      <c r="F562" s="32">
        <f t="shared" si="89"/>
        <v>0</v>
      </c>
      <c r="G562" s="33">
        <f t="shared" si="96"/>
        <v>0</v>
      </c>
      <c r="H562" s="31">
        <f>SUM(H563)</f>
        <v>0</v>
      </c>
      <c r="I562" s="34">
        <f t="shared" si="94"/>
        <v>0</v>
      </c>
      <c r="J562" s="31">
        <f>SUM(J563)</f>
        <v>0</v>
      </c>
      <c r="K562" s="33">
        <f t="shared" si="90"/>
        <v>0</v>
      </c>
      <c r="L562" s="35">
        <f t="shared" si="97"/>
        <v>0</v>
      </c>
      <c r="M562" s="33">
        <f t="shared" si="91"/>
        <v>0</v>
      </c>
      <c r="N562" s="31">
        <f>SUM(N563)</f>
        <v>0</v>
      </c>
      <c r="O562" s="33">
        <f t="shared" si="92"/>
        <v>0</v>
      </c>
      <c r="P562" s="36">
        <f t="shared" si="95"/>
        <v>0</v>
      </c>
      <c r="R562" s="105">
        <f>SUM(geab:geru!E562:E562)</f>
        <v>0</v>
      </c>
      <c r="S562" s="85">
        <f t="shared" si="93"/>
        <v>0</v>
      </c>
    </row>
    <row r="563" spans="1:19" hidden="1" x14ac:dyDescent="0.25">
      <c r="A563" s="65">
        <v>3311401080867140</v>
      </c>
      <c r="B563" s="39" t="s">
        <v>430</v>
      </c>
      <c r="C563" s="30"/>
      <c r="D563" s="105">
        <f>SUM(geab:geru!D563:D563)</f>
        <v>0</v>
      </c>
      <c r="E563" s="105">
        <f>SUM(geab:geru!E563:E563)</f>
        <v>0</v>
      </c>
      <c r="F563" s="32">
        <f t="shared" si="89"/>
        <v>0</v>
      </c>
      <c r="G563" s="33">
        <f t="shared" si="96"/>
        <v>0</v>
      </c>
      <c r="H563" s="105">
        <f>SUM(geab:geru!H563:H563)</f>
        <v>0</v>
      </c>
      <c r="I563" s="34">
        <f t="shared" si="94"/>
        <v>0</v>
      </c>
      <c r="J563" s="105">
        <f>SUM(geab:geru!J563:J563)</f>
        <v>0</v>
      </c>
      <c r="K563" s="33">
        <f t="shared" si="90"/>
        <v>0</v>
      </c>
      <c r="L563" s="35">
        <f t="shared" si="97"/>
        <v>0</v>
      </c>
      <c r="M563" s="33">
        <f t="shared" si="91"/>
        <v>0</v>
      </c>
      <c r="N563" s="105">
        <f>SUM(geab:geru!N563:N563)</f>
        <v>0</v>
      </c>
      <c r="O563" s="33">
        <f t="shared" si="92"/>
        <v>0</v>
      </c>
      <c r="P563" s="36">
        <f t="shared" si="95"/>
        <v>0</v>
      </c>
      <c r="R563" s="105">
        <f>SUM(geab:geru!E563:E563)</f>
        <v>0</v>
      </c>
      <c r="S563" s="85">
        <f t="shared" si="93"/>
        <v>0</v>
      </c>
    </row>
    <row r="564" spans="1:19" hidden="1" x14ac:dyDescent="0.25">
      <c r="A564" s="28">
        <v>3311401080922</v>
      </c>
      <c r="B564" s="39" t="s">
        <v>431</v>
      </c>
      <c r="C564" s="30"/>
      <c r="D564" s="31">
        <f>SUM(D565)</f>
        <v>0</v>
      </c>
      <c r="E564" s="31">
        <f>SUM(E565)</f>
        <v>0</v>
      </c>
      <c r="F564" s="32">
        <f t="shared" si="89"/>
        <v>0</v>
      </c>
      <c r="G564" s="33">
        <f t="shared" si="96"/>
        <v>0</v>
      </c>
      <c r="H564" s="31">
        <f>SUM(H565)</f>
        <v>0</v>
      </c>
      <c r="I564" s="34">
        <f t="shared" si="94"/>
        <v>0</v>
      </c>
      <c r="J564" s="31">
        <f>SUM(J565)</f>
        <v>0</v>
      </c>
      <c r="K564" s="33">
        <f t="shared" si="90"/>
        <v>0</v>
      </c>
      <c r="L564" s="35">
        <f t="shared" si="97"/>
        <v>0</v>
      </c>
      <c r="M564" s="33">
        <f t="shared" si="91"/>
        <v>0</v>
      </c>
      <c r="N564" s="31">
        <f>SUM(N565)</f>
        <v>0</v>
      </c>
      <c r="O564" s="33">
        <f t="shared" si="92"/>
        <v>0</v>
      </c>
      <c r="P564" s="36">
        <f t="shared" si="95"/>
        <v>0</v>
      </c>
      <c r="R564" s="105">
        <f>SUM(geab:geru!E564:E564)</f>
        <v>0</v>
      </c>
      <c r="S564" s="85">
        <f t="shared" si="93"/>
        <v>0</v>
      </c>
    </row>
    <row r="565" spans="1:19" hidden="1" x14ac:dyDescent="0.25">
      <c r="A565" s="28">
        <v>3311401080922140</v>
      </c>
      <c r="B565" s="39" t="s">
        <v>432</v>
      </c>
      <c r="C565" s="30"/>
      <c r="D565" s="105">
        <f>SUM(geab:geru!D565:D565)</f>
        <v>0</v>
      </c>
      <c r="E565" s="105">
        <f>SUM(geab:geru!E565:E565)</f>
        <v>0</v>
      </c>
      <c r="F565" s="32">
        <f t="shared" si="89"/>
        <v>0</v>
      </c>
      <c r="G565" s="33">
        <f t="shared" si="96"/>
        <v>0</v>
      </c>
      <c r="H565" s="105">
        <f>SUM(geab:geru!H565:H565)</f>
        <v>0</v>
      </c>
      <c r="I565" s="34">
        <f t="shared" si="94"/>
        <v>0</v>
      </c>
      <c r="J565" s="105">
        <f>SUM(geab:geru!J565:J565)</f>
        <v>0</v>
      </c>
      <c r="K565" s="33">
        <f t="shared" si="90"/>
        <v>0</v>
      </c>
      <c r="L565" s="35">
        <f t="shared" si="97"/>
        <v>0</v>
      </c>
      <c r="M565" s="33">
        <f t="shared" si="91"/>
        <v>0</v>
      </c>
      <c r="N565" s="105">
        <f>SUM(geab:geru!N565:N565)</f>
        <v>0</v>
      </c>
      <c r="O565" s="33">
        <f t="shared" si="92"/>
        <v>0</v>
      </c>
      <c r="P565" s="36">
        <f t="shared" si="95"/>
        <v>0</v>
      </c>
      <c r="R565" s="105">
        <f>SUM(geab:geru!E565:E565)</f>
        <v>0</v>
      </c>
      <c r="S565" s="85">
        <f t="shared" si="93"/>
        <v>0</v>
      </c>
    </row>
    <row r="566" spans="1:19" hidden="1" x14ac:dyDescent="0.25">
      <c r="A566" s="65">
        <v>331140109</v>
      </c>
      <c r="B566" s="39" t="s">
        <v>433</v>
      </c>
      <c r="C566" s="30"/>
      <c r="D566" s="31">
        <f>SUM(D567+D569+D571+D573)</f>
        <v>0</v>
      </c>
      <c r="E566" s="31">
        <f>SUM(E567+E569+E571+E573)</f>
        <v>0</v>
      </c>
      <c r="F566" s="32">
        <f t="shared" si="89"/>
        <v>0</v>
      </c>
      <c r="G566" s="33">
        <f t="shared" si="96"/>
        <v>0</v>
      </c>
      <c r="H566" s="31">
        <f>SUM(H567+H569+H571+H573)</f>
        <v>0</v>
      </c>
      <c r="I566" s="34">
        <f t="shared" si="94"/>
        <v>0</v>
      </c>
      <c r="J566" s="31">
        <f>SUM(J567+J569+J571+J573)</f>
        <v>0</v>
      </c>
      <c r="K566" s="33">
        <f t="shared" si="90"/>
        <v>0</v>
      </c>
      <c r="L566" s="35">
        <f t="shared" si="97"/>
        <v>0</v>
      </c>
      <c r="M566" s="33">
        <f t="shared" si="91"/>
        <v>0</v>
      </c>
      <c r="N566" s="31">
        <f>SUM(N567+N569+N571+N573)</f>
        <v>0</v>
      </c>
      <c r="O566" s="33">
        <f t="shared" si="92"/>
        <v>0</v>
      </c>
      <c r="P566" s="36">
        <f t="shared" si="95"/>
        <v>0</v>
      </c>
      <c r="R566" s="105">
        <f>SUM(geab:geru!E566:E566)</f>
        <v>0</v>
      </c>
      <c r="S566" s="85">
        <f t="shared" si="93"/>
        <v>0</v>
      </c>
    </row>
    <row r="567" spans="1:19" ht="26.25" hidden="1" x14ac:dyDescent="0.25">
      <c r="A567" s="65">
        <v>3311401090431</v>
      </c>
      <c r="B567" s="39" t="s">
        <v>434</v>
      </c>
      <c r="C567" s="30"/>
      <c r="D567" s="31">
        <f>SUM(D568)</f>
        <v>0</v>
      </c>
      <c r="E567" s="31">
        <f>SUM(E568)</f>
        <v>0</v>
      </c>
      <c r="F567" s="32">
        <f t="shared" si="89"/>
        <v>0</v>
      </c>
      <c r="G567" s="33">
        <f t="shared" si="96"/>
        <v>0</v>
      </c>
      <c r="H567" s="31">
        <f>SUM(H568)</f>
        <v>0</v>
      </c>
      <c r="I567" s="34">
        <f t="shared" si="94"/>
        <v>0</v>
      </c>
      <c r="J567" s="31">
        <f>SUM(J568)</f>
        <v>0</v>
      </c>
      <c r="K567" s="33">
        <f t="shared" si="90"/>
        <v>0</v>
      </c>
      <c r="L567" s="35">
        <f t="shared" si="97"/>
        <v>0</v>
      </c>
      <c r="M567" s="33">
        <f t="shared" si="91"/>
        <v>0</v>
      </c>
      <c r="N567" s="31">
        <f>SUM(N568)</f>
        <v>0</v>
      </c>
      <c r="O567" s="33">
        <f t="shared" si="92"/>
        <v>0</v>
      </c>
      <c r="P567" s="36">
        <f t="shared" si="95"/>
        <v>0</v>
      </c>
      <c r="R567" s="105">
        <f>SUM(geab:geru!E567:E567)</f>
        <v>0</v>
      </c>
      <c r="S567" s="85">
        <f t="shared" si="93"/>
        <v>0</v>
      </c>
    </row>
    <row r="568" spans="1:19" ht="26.25" hidden="1" x14ac:dyDescent="0.25">
      <c r="A568" s="65">
        <v>3311401090431150</v>
      </c>
      <c r="B568" s="39" t="s">
        <v>434</v>
      </c>
      <c r="C568" s="30"/>
      <c r="D568" s="105">
        <f>SUM(geab:geru!D568:D568)</f>
        <v>0</v>
      </c>
      <c r="E568" s="105">
        <f>SUM(geab:geru!E568:E568)</f>
        <v>0</v>
      </c>
      <c r="F568" s="32">
        <f t="shared" si="89"/>
        <v>0</v>
      </c>
      <c r="G568" s="33">
        <f t="shared" si="96"/>
        <v>0</v>
      </c>
      <c r="H568" s="105">
        <f>SUM(geab:geru!H568:H568)</f>
        <v>0</v>
      </c>
      <c r="I568" s="34">
        <f t="shared" si="94"/>
        <v>0</v>
      </c>
      <c r="J568" s="105">
        <f>SUM(geab:geru!J568:J568)</f>
        <v>0</v>
      </c>
      <c r="K568" s="33">
        <f t="shared" si="90"/>
        <v>0</v>
      </c>
      <c r="L568" s="35">
        <f t="shared" si="97"/>
        <v>0</v>
      </c>
      <c r="M568" s="33">
        <f t="shared" si="91"/>
        <v>0</v>
      </c>
      <c r="N568" s="105">
        <f>SUM(geab:geru!N568:N568)</f>
        <v>0</v>
      </c>
      <c r="O568" s="33">
        <f t="shared" si="92"/>
        <v>0</v>
      </c>
      <c r="P568" s="36">
        <f t="shared" si="95"/>
        <v>0</v>
      </c>
      <c r="R568" s="105">
        <f>SUM(geab:geru!E568:E568)</f>
        <v>0</v>
      </c>
      <c r="S568" s="85">
        <f t="shared" si="93"/>
        <v>0</v>
      </c>
    </row>
    <row r="569" spans="1:19" ht="39" hidden="1" x14ac:dyDescent="0.25">
      <c r="A569" s="28">
        <v>3311401090730</v>
      </c>
      <c r="B569" s="39" t="s">
        <v>435</v>
      </c>
      <c r="C569" s="30"/>
      <c r="D569" s="31">
        <f>SUM(D570)</f>
        <v>0</v>
      </c>
      <c r="E569" s="31">
        <f>SUM(E570)</f>
        <v>0</v>
      </c>
      <c r="F569" s="32">
        <f t="shared" si="89"/>
        <v>0</v>
      </c>
      <c r="G569" s="33">
        <f t="shared" si="96"/>
        <v>0</v>
      </c>
      <c r="H569" s="31">
        <f>SUM(H570)</f>
        <v>0</v>
      </c>
      <c r="I569" s="34">
        <f t="shared" si="94"/>
        <v>0</v>
      </c>
      <c r="J569" s="31">
        <f>SUM(J570)</f>
        <v>0</v>
      </c>
      <c r="K569" s="33">
        <f t="shared" si="90"/>
        <v>0</v>
      </c>
      <c r="L569" s="35">
        <f t="shared" si="97"/>
        <v>0</v>
      </c>
      <c r="M569" s="33">
        <f t="shared" si="91"/>
        <v>0</v>
      </c>
      <c r="N569" s="31">
        <f>SUM(N570)</f>
        <v>0</v>
      </c>
      <c r="O569" s="33">
        <f t="shared" si="92"/>
        <v>0</v>
      </c>
      <c r="P569" s="36">
        <f t="shared" si="95"/>
        <v>0</v>
      </c>
      <c r="R569" s="105">
        <f>SUM(geab:geru!E569:E569)</f>
        <v>0</v>
      </c>
      <c r="S569" s="85">
        <f t="shared" si="93"/>
        <v>0</v>
      </c>
    </row>
    <row r="570" spans="1:19" ht="39" hidden="1" x14ac:dyDescent="0.25">
      <c r="A570" s="28">
        <v>3311401090730150</v>
      </c>
      <c r="B570" s="39" t="s">
        <v>435</v>
      </c>
      <c r="C570" s="30"/>
      <c r="D570" s="105">
        <f>SUM(geab:geru!D570:D570)</f>
        <v>0</v>
      </c>
      <c r="E570" s="105">
        <f>SUM(geab:geru!E570:E570)</f>
        <v>0</v>
      </c>
      <c r="F570" s="32">
        <f t="shared" si="89"/>
        <v>0</v>
      </c>
      <c r="G570" s="33">
        <f t="shared" si="96"/>
        <v>0</v>
      </c>
      <c r="H570" s="105">
        <f>SUM(geab:geru!H570:H570)</f>
        <v>0</v>
      </c>
      <c r="I570" s="34">
        <f t="shared" si="94"/>
        <v>0</v>
      </c>
      <c r="J570" s="105">
        <f>SUM(geab:geru!J570:J570)</f>
        <v>0</v>
      </c>
      <c r="K570" s="33">
        <f t="shared" si="90"/>
        <v>0</v>
      </c>
      <c r="L570" s="35">
        <f t="shared" si="97"/>
        <v>0</v>
      </c>
      <c r="M570" s="33">
        <f t="shared" si="91"/>
        <v>0</v>
      </c>
      <c r="N570" s="105">
        <f>SUM(geab:geru!N570:N570)</f>
        <v>0</v>
      </c>
      <c r="O570" s="33">
        <f t="shared" si="92"/>
        <v>0</v>
      </c>
      <c r="P570" s="36">
        <f t="shared" si="95"/>
        <v>0</v>
      </c>
      <c r="R570" s="105">
        <f>SUM(geab:geru!E570:E570)</f>
        <v>0</v>
      </c>
      <c r="S570" s="85">
        <f t="shared" si="93"/>
        <v>0</v>
      </c>
    </row>
    <row r="571" spans="1:19" ht="26.25" hidden="1" x14ac:dyDescent="0.25">
      <c r="A571" s="28">
        <v>3311401090736</v>
      </c>
      <c r="B571" s="39" t="s">
        <v>436</v>
      </c>
      <c r="C571" s="30"/>
      <c r="D571" s="31">
        <f>SUM(D572)</f>
        <v>0</v>
      </c>
      <c r="E571" s="31">
        <f>SUM(E572)</f>
        <v>0</v>
      </c>
      <c r="F571" s="32">
        <f t="shared" ref="F571:F634" si="98">SUM(D571+E571)</f>
        <v>0</v>
      </c>
      <c r="G571" s="33">
        <f t="shared" si="96"/>
        <v>0</v>
      </c>
      <c r="H571" s="31">
        <f>SUM(H572)</f>
        <v>0</v>
      </c>
      <c r="I571" s="34">
        <f t="shared" si="94"/>
        <v>0</v>
      </c>
      <c r="J571" s="31">
        <f>SUM(J572)</f>
        <v>0</v>
      </c>
      <c r="K571" s="33">
        <f t="shared" si="90"/>
        <v>0</v>
      </c>
      <c r="L571" s="35">
        <f t="shared" si="97"/>
        <v>0</v>
      </c>
      <c r="M571" s="33">
        <f t="shared" si="91"/>
        <v>0</v>
      </c>
      <c r="N571" s="31">
        <f>SUM(N572)</f>
        <v>0</v>
      </c>
      <c r="O571" s="33">
        <f t="shared" si="92"/>
        <v>0</v>
      </c>
      <c r="P571" s="36">
        <f t="shared" si="95"/>
        <v>0</v>
      </c>
      <c r="R571" s="105">
        <f>SUM(geab:geru!E571:E571)</f>
        <v>0</v>
      </c>
      <c r="S571" s="85">
        <f t="shared" si="93"/>
        <v>0</v>
      </c>
    </row>
    <row r="572" spans="1:19" ht="26.25" hidden="1" x14ac:dyDescent="0.25">
      <c r="A572" s="28">
        <v>3311401090736150</v>
      </c>
      <c r="B572" s="39" t="s">
        <v>436</v>
      </c>
      <c r="C572" s="30"/>
      <c r="D572" s="105">
        <f>SUM(geab:geru!D572:D572)</f>
        <v>0</v>
      </c>
      <c r="E572" s="105">
        <f>SUM(geab:geru!E572:E572)</f>
        <v>0</v>
      </c>
      <c r="F572" s="32">
        <f t="shared" si="98"/>
        <v>0</v>
      </c>
      <c r="G572" s="33">
        <f t="shared" si="96"/>
        <v>0</v>
      </c>
      <c r="H572" s="105">
        <f>SUM(geab:geru!H572:H572)</f>
        <v>0</v>
      </c>
      <c r="I572" s="34">
        <f t="shared" si="94"/>
        <v>0</v>
      </c>
      <c r="J572" s="105">
        <f>SUM(geab:geru!J572:J572)</f>
        <v>0</v>
      </c>
      <c r="K572" s="33">
        <f t="shared" si="90"/>
        <v>0</v>
      </c>
      <c r="L572" s="35">
        <f t="shared" si="97"/>
        <v>0</v>
      </c>
      <c r="M572" s="33">
        <f t="shared" si="91"/>
        <v>0</v>
      </c>
      <c r="N572" s="105">
        <f>SUM(geab:geru!N572:N572)</f>
        <v>0</v>
      </c>
      <c r="O572" s="33">
        <f t="shared" si="92"/>
        <v>0</v>
      </c>
      <c r="P572" s="36">
        <f t="shared" si="95"/>
        <v>0</v>
      </c>
      <c r="R572" s="105">
        <f>SUM(geab:geru!E572:E572)</f>
        <v>0</v>
      </c>
      <c r="S572" s="85">
        <f t="shared" si="93"/>
        <v>0</v>
      </c>
    </row>
    <row r="573" spans="1:19" hidden="1" x14ac:dyDescent="0.25">
      <c r="A573" s="28">
        <v>3311401090754</v>
      </c>
      <c r="B573" s="45" t="s">
        <v>437</v>
      </c>
      <c r="C573" s="30"/>
      <c r="D573" s="31">
        <f>SUM(D574)</f>
        <v>0</v>
      </c>
      <c r="E573" s="31">
        <f>SUM(E574)</f>
        <v>0</v>
      </c>
      <c r="F573" s="32">
        <f t="shared" si="98"/>
        <v>0</v>
      </c>
      <c r="G573" s="33">
        <f t="shared" si="96"/>
        <v>0</v>
      </c>
      <c r="H573" s="31">
        <f>SUM(H574)</f>
        <v>0</v>
      </c>
      <c r="I573" s="34">
        <f t="shared" si="94"/>
        <v>0</v>
      </c>
      <c r="J573" s="31">
        <f>SUM(J574)</f>
        <v>0</v>
      </c>
      <c r="K573" s="33">
        <f t="shared" si="90"/>
        <v>0</v>
      </c>
      <c r="L573" s="35">
        <f t="shared" si="97"/>
        <v>0</v>
      </c>
      <c r="M573" s="33">
        <f t="shared" si="91"/>
        <v>0</v>
      </c>
      <c r="N573" s="31">
        <f>SUM(N574)</f>
        <v>0</v>
      </c>
      <c r="O573" s="33">
        <f t="shared" si="92"/>
        <v>0</v>
      </c>
      <c r="P573" s="36">
        <f t="shared" si="95"/>
        <v>0</v>
      </c>
      <c r="R573" s="105">
        <f>SUM(geab:geru!E573:E573)</f>
        <v>0</v>
      </c>
      <c r="S573" s="85">
        <f t="shared" si="93"/>
        <v>0</v>
      </c>
    </row>
    <row r="574" spans="1:19" hidden="1" x14ac:dyDescent="0.25">
      <c r="A574" s="28">
        <v>3311401090754150</v>
      </c>
      <c r="B574" s="45" t="s">
        <v>438</v>
      </c>
      <c r="C574" s="30"/>
      <c r="D574" s="105">
        <f>SUM(geab:geru!D574:D574)</f>
        <v>0</v>
      </c>
      <c r="E574" s="105">
        <f>SUM(geab:geru!E574:E574)</f>
        <v>0</v>
      </c>
      <c r="F574" s="32">
        <f t="shared" si="98"/>
        <v>0</v>
      </c>
      <c r="G574" s="33">
        <f t="shared" si="96"/>
        <v>0</v>
      </c>
      <c r="H574" s="105">
        <f>SUM(geab:geru!H574:H574)</f>
        <v>0</v>
      </c>
      <c r="I574" s="34">
        <f t="shared" si="94"/>
        <v>0</v>
      </c>
      <c r="J574" s="105">
        <f>SUM(geab:geru!J574:J574)</f>
        <v>0</v>
      </c>
      <c r="K574" s="33">
        <f t="shared" si="90"/>
        <v>0</v>
      </c>
      <c r="L574" s="35">
        <f t="shared" si="97"/>
        <v>0</v>
      </c>
      <c r="M574" s="33">
        <f t="shared" si="91"/>
        <v>0</v>
      </c>
      <c r="N574" s="105">
        <f>SUM(geab:geru!N574:N574)</f>
        <v>0</v>
      </c>
      <c r="O574" s="33">
        <f t="shared" si="92"/>
        <v>0</v>
      </c>
      <c r="P574" s="36">
        <f t="shared" si="95"/>
        <v>0</v>
      </c>
      <c r="R574" s="105">
        <f>SUM(geab:geru!E574:E574)</f>
        <v>0</v>
      </c>
      <c r="S574" s="85">
        <f t="shared" si="93"/>
        <v>0</v>
      </c>
    </row>
    <row r="575" spans="1:19" hidden="1" x14ac:dyDescent="0.25">
      <c r="A575" s="28">
        <v>331140110</v>
      </c>
      <c r="B575" s="39" t="s">
        <v>439</v>
      </c>
      <c r="C575" s="30"/>
      <c r="D575" s="31">
        <f>SUM(D576+D578+D580)</f>
        <v>0</v>
      </c>
      <c r="E575" s="31">
        <f>SUM(E576+E578+E580)</f>
        <v>0</v>
      </c>
      <c r="F575" s="32">
        <f t="shared" si="98"/>
        <v>0</v>
      </c>
      <c r="G575" s="33">
        <f t="shared" si="96"/>
        <v>0</v>
      </c>
      <c r="H575" s="31">
        <f>SUM(H576+H578+H580)</f>
        <v>0</v>
      </c>
      <c r="I575" s="34">
        <f t="shared" si="94"/>
        <v>0</v>
      </c>
      <c r="J575" s="31">
        <f>SUM(J576+J578+J580)</f>
        <v>0</v>
      </c>
      <c r="K575" s="33">
        <f t="shared" si="90"/>
        <v>0</v>
      </c>
      <c r="L575" s="35">
        <f t="shared" si="97"/>
        <v>0</v>
      </c>
      <c r="M575" s="33">
        <f t="shared" si="91"/>
        <v>0</v>
      </c>
      <c r="N575" s="31">
        <f>SUM(N576+N578+N580)</f>
        <v>0</v>
      </c>
      <c r="O575" s="33">
        <f t="shared" si="92"/>
        <v>0</v>
      </c>
      <c r="P575" s="36">
        <f t="shared" si="95"/>
        <v>0</v>
      </c>
      <c r="R575" s="105">
        <f>SUM(geab:geru!E575:E575)</f>
        <v>0</v>
      </c>
      <c r="S575" s="85">
        <f t="shared" si="93"/>
        <v>0</v>
      </c>
    </row>
    <row r="576" spans="1:19" ht="26.25" hidden="1" x14ac:dyDescent="0.25">
      <c r="A576" s="28">
        <v>3311401100709</v>
      </c>
      <c r="B576" s="39" t="s">
        <v>440</v>
      </c>
      <c r="C576" s="30"/>
      <c r="D576" s="31">
        <f>SUM(D577)</f>
        <v>0</v>
      </c>
      <c r="E576" s="31">
        <f>SUM(E577)</f>
        <v>0</v>
      </c>
      <c r="F576" s="32">
        <f t="shared" si="98"/>
        <v>0</v>
      </c>
      <c r="G576" s="33">
        <f t="shared" si="96"/>
        <v>0</v>
      </c>
      <c r="H576" s="31">
        <f>SUM(H577)</f>
        <v>0</v>
      </c>
      <c r="I576" s="34">
        <f t="shared" si="94"/>
        <v>0</v>
      </c>
      <c r="J576" s="31">
        <f>SUM(J577)</f>
        <v>0</v>
      </c>
      <c r="K576" s="33">
        <f t="shared" si="90"/>
        <v>0</v>
      </c>
      <c r="L576" s="35">
        <f t="shared" si="97"/>
        <v>0</v>
      </c>
      <c r="M576" s="33">
        <f t="shared" si="91"/>
        <v>0</v>
      </c>
      <c r="N576" s="31">
        <f>SUM(N577)</f>
        <v>0</v>
      </c>
      <c r="O576" s="33">
        <f t="shared" si="92"/>
        <v>0</v>
      </c>
      <c r="P576" s="36">
        <f t="shared" si="95"/>
        <v>0</v>
      </c>
      <c r="R576" s="105">
        <f>SUM(geab:geru!E576:E576)</f>
        <v>0</v>
      </c>
      <c r="S576" s="85">
        <f t="shared" si="93"/>
        <v>0</v>
      </c>
    </row>
    <row r="577" spans="1:19" ht="26.25" hidden="1" x14ac:dyDescent="0.25">
      <c r="A577" s="28">
        <v>3311401100709150</v>
      </c>
      <c r="B577" s="39" t="s">
        <v>440</v>
      </c>
      <c r="C577" s="30"/>
      <c r="D577" s="105">
        <f>SUM(geab:geru!D577:D577)</f>
        <v>0</v>
      </c>
      <c r="E577" s="105">
        <f>SUM(geab:geru!E577:E577)</f>
        <v>0</v>
      </c>
      <c r="F577" s="32">
        <f t="shared" si="98"/>
        <v>0</v>
      </c>
      <c r="G577" s="33">
        <f t="shared" si="96"/>
        <v>0</v>
      </c>
      <c r="H577" s="105">
        <f>SUM(geab:geru!H577:H577)</f>
        <v>0</v>
      </c>
      <c r="I577" s="34">
        <f t="shared" si="94"/>
        <v>0</v>
      </c>
      <c r="J577" s="105">
        <f>SUM(geab:geru!J577:J577)</f>
        <v>0</v>
      </c>
      <c r="K577" s="33">
        <f t="shared" si="90"/>
        <v>0</v>
      </c>
      <c r="L577" s="35">
        <f t="shared" si="97"/>
        <v>0</v>
      </c>
      <c r="M577" s="33">
        <f t="shared" si="91"/>
        <v>0</v>
      </c>
      <c r="N577" s="105">
        <f>SUM(geab:geru!N577:N577)</f>
        <v>0</v>
      </c>
      <c r="O577" s="33">
        <f t="shared" si="92"/>
        <v>0</v>
      </c>
      <c r="P577" s="36">
        <f t="shared" si="95"/>
        <v>0</v>
      </c>
      <c r="R577" s="105">
        <f>SUM(geab:geru!E577:E577)</f>
        <v>0</v>
      </c>
      <c r="S577" s="85">
        <f t="shared" si="93"/>
        <v>0</v>
      </c>
    </row>
    <row r="578" spans="1:19" hidden="1" x14ac:dyDescent="0.25">
      <c r="A578" s="28">
        <v>3311401100801</v>
      </c>
      <c r="B578" s="39" t="s">
        <v>441</v>
      </c>
      <c r="C578" s="30"/>
      <c r="D578" s="31">
        <f>SUM(D579)</f>
        <v>0</v>
      </c>
      <c r="E578" s="31">
        <f>SUM(E579)</f>
        <v>0</v>
      </c>
      <c r="F578" s="32">
        <f t="shared" si="98"/>
        <v>0</v>
      </c>
      <c r="G578" s="33">
        <f t="shared" si="96"/>
        <v>0</v>
      </c>
      <c r="H578" s="31">
        <f>SUM(H579)</f>
        <v>0</v>
      </c>
      <c r="I578" s="34">
        <f t="shared" si="94"/>
        <v>0</v>
      </c>
      <c r="J578" s="31">
        <f>SUM(J579)</f>
        <v>0</v>
      </c>
      <c r="K578" s="33">
        <f t="shared" si="90"/>
        <v>0</v>
      </c>
      <c r="L578" s="35">
        <f t="shared" si="97"/>
        <v>0</v>
      </c>
      <c r="M578" s="33">
        <f t="shared" si="91"/>
        <v>0</v>
      </c>
      <c r="N578" s="31">
        <f>SUM(N579)</f>
        <v>0</v>
      </c>
      <c r="O578" s="33">
        <f t="shared" si="92"/>
        <v>0</v>
      </c>
      <c r="P578" s="36">
        <f t="shared" si="95"/>
        <v>0</v>
      </c>
      <c r="R578" s="105">
        <f>SUM(geab:geru!E578:E578)</f>
        <v>0</v>
      </c>
      <c r="S578" s="85">
        <f t="shared" si="93"/>
        <v>0</v>
      </c>
    </row>
    <row r="579" spans="1:19" hidden="1" x14ac:dyDescent="0.25">
      <c r="A579" s="28">
        <v>3311401100801150</v>
      </c>
      <c r="B579" s="39" t="s">
        <v>441</v>
      </c>
      <c r="C579" s="30"/>
      <c r="D579" s="105">
        <f>SUM(geab:geru!D579:D579)</f>
        <v>0</v>
      </c>
      <c r="E579" s="105">
        <f>SUM(geab:geru!E579:E579)</f>
        <v>0</v>
      </c>
      <c r="F579" s="32">
        <f t="shared" si="98"/>
        <v>0</v>
      </c>
      <c r="G579" s="33">
        <f t="shared" si="96"/>
        <v>0</v>
      </c>
      <c r="H579" s="105">
        <f>SUM(geab:geru!H579:H579)</f>
        <v>0</v>
      </c>
      <c r="I579" s="34">
        <f t="shared" si="94"/>
        <v>0</v>
      </c>
      <c r="J579" s="105">
        <f>SUM(geab:geru!J579:J579)</f>
        <v>0</v>
      </c>
      <c r="K579" s="33">
        <f t="shared" si="90"/>
        <v>0</v>
      </c>
      <c r="L579" s="35">
        <f t="shared" si="97"/>
        <v>0</v>
      </c>
      <c r="M579" s="33">
        <f t="shared" si="91"/>
        <v>0</v>
      </c>
      <c r="N579" s="105">
        <f>SUM(geab:geru!N579:N579)</f>
        <v>0</v>
      </c>
      <c r="O579" s="33">
        <f t="shared" si="92"/>
        <v>0</v>
      </c>
      <c r="P579" s="36">
        <f t="shared" si="95"/>
        <v>0</v>
      </c>
      <c r="R579" s="105">
        <f>SUM(geab:geru!E579:E579)</f>
        <v>0</v>
      </c>
      <c r="S579" s="85">
        <f t="shared" si="93"/>
        <v>0</v>
      </c>
    </row>
    <row r="580" spans="1:19" ht="26.25" hidden="1" x14ac:dyDescent="0.25">
      <c r="A580" s="28">
        <v>3311401100962</v>
      </c>
      <c r="B580" s="45" t="s">
        <v>442</v>
      </c>
      <c r="C580" s="30"/>
      <c r="D580" s="31">
        <f>SUM(D581)</f>
        <v>0</v>
      </c>
      <c r="E580" s="31">
        <f>SUM(E581)</f>
        <v>0</v>
      </c>
      <c r="F580" s="32">
        <f t="shared" si="98"/>
        <v>0</v>
      </c>
      <c r="G580" s="33">
        <f t="shared" si="96"/>
        <v>0</v>
      </c>
      <c r="H580" s="31">
        <f>SUM(H581)</f>
        <v>0</v>
      </c>
      <c r="I580" s="34">
        <f t="shared" si="94"/>
        <v>0</v>
      </c>
      <c r="J580" s="31">
        <f>SUM(J581)</f>
        <v>0</v>
      </c>
      <c r="K580" s="33">
        <f t="shared" si="90"/>
        <v>0</v>
      </c>
      <c r="L580" s="35">
        <f t="shared" si="97"/>
        <v>0</v>
      </c>
      <c r="M580" s="33">
        <f t="shared" si="91"/>
        <v>0</v>
      </c>
      <c r="N580" s="31">
        <f>SUM(N581)</f>
        <v>0</v>
      </c>
      <c r="O580" s="33">
        <f t="shared" si="92"/>
        <v>0</v>
      </c>
      <c r="P580" s="36">
        <f t="shared" si="95"/>
        <v>0</v>
      </c>
      <c r="R580" s="105">
        <f>SUM(geab:geru!E580:E580)</f>
        <v>0</v>
      </c>
      <c r="S580" s="85">
        <f t="shared" si="93"/>
        <v>0</v>
      </c>
    </row>
    <row r="581" spans="1:19" ht="26.25" hidden="1" x14ac:dyDescent="0.25">
      <c r="A581" s="28">
        <v>3311401100962150</v>
      </c>
      <c r="B581" s="45" t="s">
        <v>443</v>
      </c>
      <c r="C581" s="30"/>
      <c r="D581" s="105">
        <f>SUM(geab:geru!D581:D581)</f>
        <v>0</v>
      </c>
      <c r="E581" s="105">
        <f>SUM(geab:geru!E581:E581)</f>
        <v>0</v>
      </c>
      <c r="F581" s="32">
        <f t="shared" si="98"/>
        <v>0</v>
      </c>
      <c r="G581" s="33">
        <f t="shared" si="96"/>
        <v>0</v>
      </c>
      <c r="H581" s="105">
        <f>SUM(geab:geru!H581:H581)</f>
        <v>0</v>
      </c>
      <c r="I581" s="34">
        <f t="shared" si="94"/>
        <v>0</v>
      </c>
      <c r="J581" s="105">
        <f>SUM(geab:geru!J581:J581)</f>
        <v>0</v>
      </c>
      <c r="K581" s="33">
        <f t="shared" si="90"/>
        <v>0</v>
      </c>
      <c r="L581" s="35">
        <f t="shared" si="97"/>
        <v>0</v>
      </c>
      <c r="M581" s="33">
        <f t="shared" si="91"/>
        <v>0</v>
      </c>
      <c r="N581" s="105">
        <f>SUM(geab:geru!N581:N581)</f>
        <v>0</v>
      </c>
      <c r="O581" s="33">
        <f t="shared" si="92"/>
        <v>0</v>
      </c>
      <c r="P581" s="36">
        <f t="shared" si="95"/>
        <v>0</v>
      </c>
      <c r="R581" s="105">
        <f>SUM(geab:geru!E581:E581)</f>
        <v>0</v>
      </c>
      <c r="S581" s="85">
        <f t="shared" si="93"/>
        <v>0</v>
      </c>
    </row>
    <row r="582" spans="1:19" ht="26.25" hidden="1" x14ac:dyDescent="0.25">
      <c r="A582" s="65">
        <v>331140111</v>
      </c>
      <c r="B582" s="66" t="s">
        <v>444</v>
      </c>
      <c r="C582" s="30"/>
      <c r="D582" s="31">
        <f>SUM(D583+D585+D587+D589)</f>
        <v>0</v>
      </c>
      <c r="E582" s="31">
        <f>SUM(E583+E585+E587+E589)</f>
        <v>0</v>
      </c>
      <c r="F582" s="32">
        <f t="shared" si="98"/>
        <v>0</v>
      </c>
      <c r="G582" s="33">
        <f t="shared" si="96"/>
        <v>0</v>
      </c>
      <c r="H582" s="31">
        <f>SUM(H583+H585+H587+H589)</f>
        <v>0</v>
      </c>
      <c r="I582" s="34">
        <f t="shared" si="94"/>
        <v>0</v>
      </c>
      <c r="J582" s="31">
        <f>SUM(J583+J585+J587+J589)</f>
        <v>0</v>
      </c>
      <c r="K582" s="33">
        <f t="shared" si="90"/>
        <v>0</v>
      </c>
      <c r="L582" s="35">
        <f t="shared" si="97"/>
        <v>0</v>
      </c>
      <c r="M582" s="33">
        <f t="shared" si="91"/>
        <v>0</v>
      </c>
      <c r="N582" s="31">
        <f>SUM(N583+N585+N587+N589)</f>
        <v>0</v>
      </c>
      <c r="O582" s="33">
        <f t="shared" si="92"/>
        <v>0</v>
      </c>
      <c r="P582" s="36">
        <f t="shared" si="95"/>
        <v>0</v>
      </c>
      <c r="R582" s="105">
        <f>SUM(geab:geru!E582:E582)</f>
        <v>0</v>
      </c>
      <c r="S582" s="85">
        <f t="shared" si="93"/>
        <v>0</v>
      </c>
    </row>
    <row r="583" spans="1:19" hidden="1" x14ac:dyDescent="0.25">
      <c r="A583" s="65">
        <v>3311401110378</v>
      </c>
      <c r="B583" s="66" t="s">
        <v>445</v>
      </c>
      <c r="C583" s="30"/>
      <c r="D583" s="31">
        <f>SUM(D584)</f>
        <v>0</v>
      </c>
      <c r="E583" s="31">
        <f>SUM(E584)</f>
        <v>0</v>
      </c>
      <c r="F583" s="32">
        <f t="shared" si="98"/>
        <v>0</v>
      </c>
      <c r="G583" s="33">
        <f t="shared" si="96"/>
        <v>0</v>
      </c>
      <c r="H583" s="31">
        <f>SUM(H584)</f>
        <v>0</v>
      </c>
      <c r="I583" s="34">
        <f t="shared" si="94"/>
        <v>0</v>
      </c>
      <c r="J583" s="31">
        <f>SUM(J584)</f>
        <v>0</v>
      </c>
      <c r="K583" s="33">
        <f t="shared" si="90"/>
        <v>0</v>
      </c>
      <c r="L583" s="35">
        <f t="shared" si="97"/>
        <v>0</v>
      </c>
      <c r="M583" s="33">
        <f t="shared" si="91"/>
        <v>0</v>
      </c>
      <c r="N583" s="31">
        <f>SUM(N584)</f>
        <v>0</v>
      </c>
      <c r="O583" s="33">
        <f t="shared" si="92"/>
        <v>0</v>
      </c>
      <c r="P583" s="36">
        <f t="shared" si="95"/>
        <v>0</v>
      </c>
      <c r="R583" s="105">
        <f>SUM(geab:geru!E583:E583)</f>
        <v>0</v>
      </c>
      <c r="S583" s="85">
        <f t="shared" si="93"/>
        <v>0</v>
      </c>
    </row>
    <row r="584" spans="1:19" ht="26.25" hidden="1" x14ac:dyDescent="0.25">
      <c r="A584" s="65">
        <v>3311401110378150</v>
      </c>
      <c r="B584" s="66" t="s">
        <v>446</v>
      </c>
      <c r="C584" s="30"/>
      <c r="D584" s="105">
        <f>SUM(geab:geru!D584:D584)</f>
        <v>0</v>
      </c>
      <c r="E584" s="105">
        <f>SUM(geab:geru!E584:E584)</f>
        <v>0</v>
      </c>
      <c r="F584" s="32">
        <f t="shared" si="98"/>
        <v>0</v>
      </c>
      <c r="G584" s="33">
        <f t="shared" si="96"/>
        <v>0</v>
      </c>
      <c r="H584" s="105">
        <f>SUM(geab:geru!H584:H584)</f>
        <v>0</v>
      </c>
      <c r="I584" s="34">
        <f t="shared" si="94"/>
        <v>0</v>
      </c>
      <c r="J584" s="105">
        <f>SUM(geab:geru!J584:J584)</f>
        <v>0</v>
      </c>
      <c r="K584" s="33">
        <f t="shared" ref="K584:K647" si="99">IF(OR(J584=0,F584=0),0,J584/F584)*100</f>
        <v>0</v>
      </c>
      <c r="L584" s="35">
        <f t="shared" si="97"/>
        <v>0</v>
      </c>
      <c r="M584" s="33">
        <f t="shared" ref="M584:M647" si="100">IF(OR(L584=0,F584=0),0,L584/F584)*100</f>
        <v>0</v>
      </c>
      <c r="N584" s="105">
        <f>SUM(geab:geru!N584:N584)</f>
        <v>0</v>
      </c>
      <c r="O584" s="33">
        <f t="shared" ref="O584:O647" si="101">IF(OR(N584=0,F584=0),0,N584/F584)*100</f>
        <v>0</v>
      </c>
      <c r="P584" s="36">
        <f t="shared" si="95"/>
        <v>0</v>
      </c>
      <c r="R584" s="105">
        <f>SUM(geab:geru!E584:E584)</f>
        <v>0</v>
      </c>
      <c r="S584" s="85">
        <f t="shared" ref="S584:S647" si="102">SUM(E584-R584)</f>
        <v>0</v>
      </c>
    </row>
    <row r="585" spans="1:19" hidden="1" x14ac:dyDescent="0.25">
      <c r="A585" s="65">
        <v>3311401110389</v>
      </c>
      <c r="B585" s="66" t="s">
        <v>447</v>
      </c>
      <c r="C585" s="30"/>
      <c r="D585" s="31">
        <f>SUM(D586)</f>
        <v>0</v>
      </c>
      <c r="E585" s="31">
        <f>SUM(E586)</f>
        <v>0</v>
      </c>
      <c r="F585" s="32">
        <f t="shared" si="98"/>
        <v>0</v>
      </c>
      <c r="G585" s="33">
        <f t="shared" si="96"/>
        <v>0</v>
      </c>
      <c r="H585" s="31">
        <f>SUM(H586)</f>
        <v>0</v>
      </c>
      <c r="I585" s="34">
        <f t="shared" ref="I585:I648" si="103">SUM(F585-H585)</f>
        <v>0</v>
      </c>
      <c r="J585" s="31">
        <f>SUM(J586)</f>
        <v>0</v>
      </c>
      <c r="K585" s="33">
        <f t="shared" si="99"/>
        <v>0</v>
      </c>
      <c r="L585" s="35">
        <f t="shared" si="97"/>
        <v>0</v>
      </c>
      <c r="M585" s="33">
        <f t="shared" si="100"/>
        <v>0</v>
      </c>
      <c r="N585" s="31">
        <f>SUM(N586)</f>
        <v>0</v>
      </c>
      <c r="O585" s="33">
        <f t="shared" si="101"/>
        <v>0</v>
      </c>
      <c r="P585" s="36">
        <f t="shared" si="95"/>
        <v>0</v>
      </c>
      <c r="R585" s="105">
        <f>SUM(geab:geru!E585:E585)</f>
        <v>0</v>
      </c>
      <c r="S585" s="85">
        <f t="shared" si="102"/>
        <v>0</v>
      </c>
    </row>
    <row r="586" spans="1:19" ht="26.25" hidden="1" x14ac:dyDescent="0.25">
      <c r="A586" s="65">
        <v>3311401110389150</v>
      </c>
      <c r="B586" s="66" t="s">
        <v>448</v>
      </c>
      <c r="C586" s="30"/>
      <c r="D586" s="105">
        <f>SUM(geab:geru!D586:D586)</f>
        <v>0</v>
      </c>
      <c r="E586" s="105">
        <f>SUM(geab:geru!E586:E586)</f>
        <v>0</v>
      </c>
      <c r="F586" s="32">
        <f t="shared" si="98"/>
        <v>0</v>
      </c>
      <c r="G586" s="33">
        <f t="shared" si="96"/>
        <v>0</v>
      </c>
      <c r="H586" s="105">
        <f>SUM(geab:geru!H586:H586)</f>
        <v>0</v>
      </c>
      <c r="I586" s="34">
        <f t="shared" si="103"/>
        <v>0</v>
      </c>
      <c r="J586" s="105">
        <f>SUM(geab:geru!J586:J586)</f>
        <v>0</v>
      </c>
      <c r="K586" s="33">
        <f t="shared" si="99"/>
        <v>0</v>
      </c>
      <c r="L586" s="35">
        <f t="shared" si="97"/>
        <v>0</v>
      </c>
      <c r="M586" s="33">
        <f t="shared" si="100"/>
        <v>0</v>
      </c>
      <c r="N586" s="105">
        <f>SUM(geab:geru!N586:N586)</f>
        <v>0</v>
      </c>
      <c r="O586" s="33">
        <f t="shared" si="101"/>
        <v>0</v>
      </c>
      <c r="P586" s="36">
        <f t="shared" si="95"/>
        <v>0</v>
      </c>
      <c r="R586" s="105">
        <f>SUM(geab:geru!E586:E586)</f>
        <v>0</v>
      </c>
      <c r="S586" s="85">
        <f t="shared" si="102"/>
        <v>0</v>
      </c>
    </row>
    <row r="587" spans="1:19" ht="26.25" hidden="1" x14ac:dyDescent="0.25">
      <c r="A587" s="28">
        <v>3311401110748</v>
      </c>
      <c r="B587" s="39" t="s">
        <v>449</v>
      </c>
      <c r="C587" s="30"/>
      <c r="D587" s="31">
        <f>SUM(D588)</f>
        <v>0</v>
      </c>
      <c r="E587" s="31">
        <f>SUM(E588)</f>
        <v>0</v>
      </c>
      <c r="F587" s="32">
        <f t="shared" si="98"/>
        <v>0</v>
      </c>
      <c r="G587" s="33">
        <f t="shared" si="96"/>
        <v>0</v>
      </c>
      <c r="H587" s="31">
        <f>SUM(H588)</f>
        <v>0</v>
      </c>
      <c r="I587" s="34">
        <f t="shared" si="103"/>
        <v>0</v>
      </c>
      <c r="J587" s="31">
        <f>SUM(J588)</f>
        <v>0</v>
      </c>
      <c r="K587" s="33">
        <f t="shared" si="99"/>
        <v>0</v>
      </c>
      <c r="L587" s="35">
        <f t="shared" si="97"/>
        <v>0</v>
      </c>
      <c r="M587" s="33">
        <f t="shared" si="100"/>
        <v>0</v>
      </c>
      <c r="N587" s="31">
        <f>SUM(N588)</f>
        <v>0</v>
      </c>
      <c r="O587" s="33">
        <f t="shared" si="101"/>
        <v>0</v>
      </c>
      <c r="P587" s="36">
        <f t="shared" si="95"/>
        <v>0</v>
      </c>
      <c r="R587" s="105">
        <f>SUM(geab:geru!E587:E587)</f>
        <v>0</v>
      </c>
      <c r="S587" s="85">
        <f t="shared" si="102"/>
        <v>0</v>
      </c>
    </row>
    <row r="588" spans="1:19" ht="26.25" hidden="1" x14ac:dyDescent="0.25">
      <c r="A588" s="28">
        <v>3311401110748150</v>
      </c>
      <c r="B588" s="39" t="s">
        <v>449</v>
      </c>
      <c r="C588" s="30"/>
      <c r="D588" s="105">
        <f>SUM(geab:geru!D588:D588)</f>
        <v>0</v>
      </c>
      <c r="E588" s="105">
        <f>SUM(geab:geru!E588:E588)</f>
        <v>0</v>
      </c>
      <c r="F588" s="32">
        <f t="shared" si="98"/>
        <v>0</v>
      </c>
      <c r="G588" s="33">
        <f t="shared" si="96"/>
        <v>0</v>
      </c>
      <c r="H588" s="105">
        <f>SUM(geab:geru!H588:H588)</f>
        <v>0</v>
      </c>
      <c r="I588" s="34">
        <f t="shared" si="103"/>
        <v>0</v>
      </c>
      <c r="J588" s="105">
        <f>SUM(geab:geru!J588:J588)</f>
        <v>0</v>
      </c>
      <c r="K588" s="33">
        <f t="shared" si="99"/>
        <v>0</v>
      </c>
      <c r="L588" s="35">
        <f t="shared" si="97"/>
        <v>0</v>
      </c>
      <c r="M588" s="33">
        <f t="shared" si="100"/>
        <v>0</v>
      </c>
      <c r="N588" s="105">
        <f>SUM(geab:geru!N588:N588)</f>
        <v>0</v>
      </c>
      <c r="O588" s="33">
        <f t="shared" si="101"/>
        <v>0</v>
      </c>
      <c r="P588" s="36">
        <f t="shared" si="95"/>
        <v>0</v>
      </c>
      <c r="R588" s="105">
        <f>SUM(geab:geru!E588:E588)</f>
        <v>0</v>
      </c>
      <c r="S588" s="85">
        <f t="shared" si="102"/>
        <v>0</v>
      </c>
    </row>
    <row r="589" spans="1:19" ht="39" hidden="1" x14ac:dyDescent="0.25">
      <c r="A589" s="28">
        <v>3311401110798</v>
      </c>
      <c r="B589" s="39" t="s">
        <v>450</v>
      </c>
      <c r="C589" s="30"/>
      <c r="D589" s="31">
        <f>SUM(D590)</f>
        <v>0</v>
      </c>
      <c r="E589" s="31">
        <f>SUM(E590)</f>
        <v>0</v>
      </c>
      <c r="F589" s="32">
        <f t="shared" si="98"/>
        <v>0</v>
      </c>
      <c r="G589" s="33">
        <f t="shared" si="96"/>
        <v>0</v>
      </c>
      <c r="H589" s="31">
        <f>SUM(H590)</f>
        <v>0</v>
      </c>
      <c r="I589" s="34">
        <f t="shared" si="103"/>
        <v>0</v>
      </c>
      <c r="J589" s="31">
        <f>SUM(J590)</f>
        <v>0</v>
      </c>
      <c r="K589" s="33">
        <f t="shared" si="99"/>
        <v>0</v>
      </c>
      <c r="L589" s="35">
        <f t="shared" si="97"/>
        <v>0</v>
      </c>
      <c r="M589" s="33">
        <f t="shared" si="100"/>
        <v>0</v>
      </c>
      <c r="N589" s="31">
        <f>SUM(N590)</f>
        <v>0</v>
      </c>
      <c r="O589" s="33">
        <f t="shared" si="101"/>
        <v>0</v>
      </c>
      <c r="P589" s="36">
        <f t="shared" si="95"/>
        <v>0</v>
      </c>
      <c r="R589" s="105">
        <f>SUM(geab:geru!E589:E589)</f>
        <v>0</v>
      </c>
      <c r="S589" s="85">
        <f t="shared" si="102"/>
        <v>0</v>
      </c>
    </row>
    <row r="590" spans="1:19" ht="39" hidden="1" x14ac:dyDescent="0.25">
      <c r="A590" s="28">
        <v>3311401110798150</v>
      </c>
      <c r="B590" s="39" t="s">
        <v>450</v>
      </c>
      <c r="C590" s="30"/>
      <c r="D590" s="105">
        <f>SUM(geab:geru!D590:D590)</f>
        <v>0</v>
      </c>
      <c r="E590" s="105">
        <f>SUM(geab:geru!E590:E590)</f>
        <v>0</v>
      </c>
      <c r="F590" s="32">
        <f t="shared" si="98"/>
        <v>0</v>
      </c>
      <c r="G590" s="33">
        <f t="shared" si="96"/>
        <v>0</v>
      </c>
      <c r="H590" s="105">
        <f>SUM(geab:geru!H590:H590)</f>
        <v>0</v>
      </c>
      <c r="I590" s="34">
        <f t="shared" si="103"/>
        <v>0</v>
      </c>
      <c r="J590" s="105">
        <f>SUM(geab:geru!J590:J590)</f>
        <v>0</v>
      </c>
      <c r="K590" s="33">
        <f t="shared" si="99"/>
        <v>0</v>
      </c>
      <c r="L590" s="35">
        <f t="shared" si="97"/>
        <v>0</v>
      </c>
      <c r="M590" s="33">
        <f t="shared" si="100"/>
        <v>0</v>
      </c>
      <c r="N590" s="105">
        <f>SUM(geab:geru!N590:N590)</f>
        <v>0</v>
      </c>
      <c r="O590" s="33">
        <f t="shared" si="101"/>
        <v>0</v>
      </c>
      <c r="P590" s="36">
        <f t="shared" si="95"/>
        <v>0</v>
      </c>
      <c r="R590" s="105">
        <f>SUM(geab:geru!E590:E590)</f>
        <v>0</v>
      </c>
      <c r="S590" s="85">
        <f t="shared" si="102"/>
        <v>0</v>
      </c>
    </row>
    <row r="591" spans="1:19" ht="26.25" hidden="1" x14ac:dyDescent="0.25">
      <c r="A591" s="65">
        <v>331140112</v>
      </c>
      <c r="B591" s="39" t="s">
        <v>451</v>
      </c>
      <c r="C591" s="30"/>
      <c r="D591" s="31">
        <f>SUM(D592+D594+D596+D598+D600+D602+D604)</f>
        <v>0</v>
      </c>
      <c r="E591" s="31">
        <f>SUM(E592+E594+E596+E598+E600+E602+E604)</f>
        <v>0</v>
      </c>
      <c r="F591" s="32">
        <f t="shared" si="98"/>
        <v>0</v>
      </c>
      <c r="G591" s="33">
        <f t="shared" si="96"/>
        <v>0</v>
      </c>
      <c r="H591" s="31">
        <f>SUM(H592+H594+H596+H598+H600+H602+H604)</f>
        <v>0</v>
      </c>
      <c r="I591" s="34">
        <f t="shared" si="103"/>
        <v>0</v>
      </c>
      <c r="J591" s="31">
        <f>SUM(J592+J594+J596+J598+J600+J602+J604)</f>
        <v>0</v>
      </c>
      <c r="K591" s="33">
        <f t="shared" si="99"/>
        <v>0</v>
      </c>
      <c r="L591" s="35">
        <f t="shared" ref="L591:L654" si="104">SUM(N591-J591)</f>
        <v>0</v>
      </c>
      <c r="M591" s="33">
        <f t="shared" si="100"/>
        <v>0</v>
      </c>
      <c r="N591" s="31">
        <f>SUM(N592+N594+N596+N598+N600+N602+N604)</f>
        <v>0</v>
      </c>
      <c r="O591" s="33">
        <f t="shared" si="101"/>
        <v>0</v>
      </c>
      <c r="P591" s="36">
        <f t="shared" ref="P591:P654" si="105">SUM(F591-N591)</f>
        <v>0</v>
      </c>
      <c r="R591" s="105">
        <f>SUM(geab:geru!E591:E591)</f>
        <v>0</v>
      </c>
      <c r="S591" s="85">
        <f t="shared" si="102"/>
        <v>0</v>
      </c>
    </row>
    <row r="592" spans="1:19" ht="26.25" hidden="1" x14ac:dyDescent="0.25">
      <c r="A592" s="28">
        <v>3311401120689</v>
      </c>
      <c r="B592" s="39" t="s">
        <v>452</v>
      </c>
      <c r="C592" s="30"/>
      <c r="D592" s="31">
        <f>SUM(D593)</f>
        <v>0</v>
      </c>
      <c r="E592" s="31">
        <f>SUM(E593)</f>
        <v>0</v>
      </c>
      <c r="F592" s="32">
        <f t="shared" si="98"/>
        <v>0</v>
      </c>
      <c r="G592" s="33">
        <f t="shared" si="96"/>
        <v>0</v>
      </c>
      <c r="H592" s="31">
        <f>SUM(H593)</f>
        <v>0</v>
      </c>
      <c r="I592" s="34">
        <f t="shared" si="103"/>
        <v>0</v>
      </c>
      <c r="J592" s="31">
        <f>SUM(J593)</f>
        <v>0</v>
      </c>
      <c r="K592" s="33">
        <f t="shared" si="99"/>
        <v>0</v>
      </c>
      <c r="L592" s="35">
        <f t="shared" si="104"/>
        <v>0</v>
      </c>
      <c r="M592" s="33">
        <f t="shared" si="100"/>
        <v>0</v>
      </c>
      <c r="N592" s="31">
        <f>SUM(N593)</f>
        <v>0</v>
      </c>
      <c r="O592" s="33">
        <f t="shared" si="101"/>
        <v>0</v>
      </c>
      <c r="P592" s="36">
        <f t="shared" si="105"/>
        <v>0</v>
      </c>
      <c r="R592" s="105">
        <f>SUM(geab:geru!E592:E592)</f>
        <v>0</v>
      </c>
      <c r="S592" s="85">
        <f t="shared" si="102"/>
        <v>0</v>
      </c>
    </row>
    <row r="593" spans="1:19" ht="26.25" hidden="1" x14ac:dyDescent="0.25">
      <c r="A593" s="28">
        <v>3311401120689160</v>
      </c>
      <c r="B593" s="39" t="s">
        <v>452</v>
      </c>
      <c r="C593" s="30"/>
      <c r="D593" s="105">
        <f>SUM(geab:geru!D593:D593)</f>
        <v>0</v>
      </c>
      <c r="E593" s="105">
        <f>SUM(geab:geru!E593:E593)</f>
        <v>0</v>
      </c>
      <c r="F593" s="32">
        <f t="shared" si="98"/>
        <v>0</v>
      </c>
      <c r="G593" s="33">
        <f t="shared" si="96"/>
        <v>0</v>
      </c>
      <c r="H593" s="105">
        <f>SUM(geab:geru!H593:H593)</f>
        <v>0</v>
      </c>
      <c r="I593" s="34">
        <f t="shared" si="103"/>
        <v>0</v>
      </c>
      <c r="J593" s="105">
        <f>SUM(geab:geru!J593:J593)</f>
        <v>0</v>
      </c>
      <c r="K593" s="33">
        <f t="shared" si="99"/>
        <v>0</v>
      </c>
      <c r="L593" s="35">
        <f t="shared" si="104"/>
        <v>0</v>
      </c>
      <c r="M593" s="33">
        <f t="shared" si="100"/>
        <v>0</v>
      </c>
      <c r="N593" s="105">
        <f>SUM(geab:geru!N593:N593)</f>
        <v>0</v>
      </c>
      <c r="O593" s="33">
        <f t="shared" si="101"/>
        <v>0</v>
      </c>
      <c r="P593" s="36">
        <f t="shared" si="105"/>
        <v>0</v>
      </c>
      <c r="R593" s="105">
        <f>SUM(geab:geru!E593:E593)</f>
        <v>0</v>
      </c>
      <c r="S593" s="85">
        <f t="shared" si="102"/>
        <v>0</v>
      </c>
    </row>
    <row r="594" spans="1:19" hidden="1" x14ac:dyDescent="0.25">
      <c r="A594" s="28">
        <v>3311401120715</v>
      </c>
      <c r="B594" s="39" t="s">
        <v>453</v>
      </c>
      <c r="C594" s="30"/>
      <c r="D594" s="31">
        <f>SUM(D595)</f>
        <v>0</v>
      </c>
      <c r="E594" s="31">
        <f>SUM(E595)</f>
        <v>0</v>
      </c>
      <c r="F594" s="32">
        <f t="shared" si="98"/>
        <v>0</v>
      </c>
      <c r="G594" s="33">
        <f t="shared" si="96"/>
        <v>0</v>
      </c>
      <c r="H594" s="31">
        <f>SUM(H595)</f>
        <v>0</v>
      </c>
      <c r="I594" s="34">
        <f t="shared" si="103"/>
        <v>0</v>
      </c>
      <c r="J594" s="31">
        <f>SUM(J595)</f>
        <v>0</v>
      </c>
      <c r="K594" s="33">
        <f t="shared" si="99"/>
        <v>0</v>
      </c>
      <c r="L594" s="35">
        <f t="shared" si="104"/>
        <v>0</v>
      </c>
      <c r="M594" s="33">
        <f t="shared" si="100"/>
        <v>0</v>
      </c>
      <c r="N594" s="31">
        <f>SUM(N595)</f>
        <v>0</v>
      </c>
      <c r="O594" s="33">
        <f t="shared" si="101"/>
        <v>0</v>
      </c>
      <c r="P594" s="36">
        <f t="shared" si="105"/>
        <v>0</v>
      </c>
      <c r="R594" s="105">
        <f>SUM(geab:geru!E594:E594)</f>
        <v>0</v>
      </c>
      <c r="S594" s="85">
        <f t="shared" si="102"/>
        <v>0</v>
      </c>
    </row>
    <row r="595" spans="1:19" hidden="1" x14ac:dyDescent="0.25">
      <c r="A595" s="28">
        <v>3311401120715160</v>
      </c>
      <c r="B595" s="39" t="s">
        <v>453</v>
      </c>
      <c r="C595" s="30"/>
      <c r="D595" s="105">
        <f>SUM(geab:geru!D595:D595)</f>
        <v>0</v>
      </c>
      <c r="E595" s="105">
        <f>SUM(geab:geru!E595:E595)</f>
        <v>0</v>
      </c>
      <c r="F595" s="32">
        <f t="shared" si="98"/>
        <v>0</v>
      </c>
      <c r="G595" s="33">
        <f t="shared" si="96"/>
        <v>0</v>
      </c>
      <c r="H595" s="105">
        <f>SUM(geab:geru!H595:H595)</f>
        <v>0</v>
      </c>
      <c r="I595" s="34">
        <f t="shared" si="103"/>
        <v>0</v>
      </c>
      <c r="J595" s="105">
        <f>SUM(geab:geru!J595:J595)</f>
        <v>0</v>
      </c>
      <c r="K595" s="33">
        <f t="shared" si="99"/>
        <v>0</v>
      </c>
      <c r="L595" s="35">
        <f t="shared" si="104"/>
        <v>0</v>
      </c>
      <c r="M595" s="33">
        <f t="shared" si="100"/>
        <v>0</v>
      </c>
      <c r="N595" s="105">
        <f>SUM(geab:geru!N595:N595)</f>
        <v>0</v>
      </c>
      <c r="O595" s="33">
        <f t="shared" si="101"/>
        <v>0</v>
      </c>
      <c r="P595" s="36">
        <f t="shared" si="105"/>
        <v>0</v>
      </c>
      <c r="R595" s="105">
        <f>SUM(geab:geru!E595:E595)</f>
        <v>0</v>
      </c>
      <c r="S595" s="85">
        <f t="shared" si="102"/>
        <v>0</v>
      </c>
    </row>
    <row r="596" spans="1:19" hidden="1" x14ac:dyDescent="0.25">
      <c r="A596" s="28">
        <v>3311401120716</v>
      </c>
      <c r="B596" s="39" t="s">
        <v>454</v>
      </c>
      <c r="C596" s="30"/>
      <c r="D596" s="31">
        <f>SUM(D597)</f>
        <v>0</v>
      </c>
      <c r="E596" s="31">
        <f>SUM(E597)</f>
        <v>0</v>
      </c>
      <c r="F596" s="32">
        <f t="shared" si="98"/>
        <v>0</v>
      </c>
      <c r="G596" s="33">
        <f t="shared" ref="G596:G661" si="106">IF(OR(F596=0,F$7=0),0,F596/F$7)*100</f>
        <v>0</v>
      </c>
      <c r="H596" s="31">
        <f>SUM(H597)</f>
        <v>0</v>
      </c>
      <c r="I596" s="34">
        <f t="shared" si="103"/>
        <v>0</v>
      </c>
      <c r="J596" s="31">
        <f>SUM(J597)</f>
        <v>0</v>
      </c>
      <c r="K596" s="33">
        <f t="shared" si="99"/>
        <v>0</v>
      </c>
      <c r="L596" s="35">
        <f t="shared" si="104"/>
        <v>0</v>
      </c>
      <c r="M596" s="33">
        <f t="shared" si="100"/>
        <v>0</v>
      </c>
      <c r="N596" s="31">
        <f>SUM(N597)</f>
        <v>0</v>
      </c>
      <c r="O596" s="33">
        <f t="shared" si="101"/>
        <v>0</v>
      </c>
      <c r="P596" s="36">
        <f t="shared" si="105"/>
        <v>0</v>
      </c>
      <c r="R596" s="105">
        <f>SUM(geab:geru!E596:E596)</f>
        <v>0</v>
      </c>
      <c r="S596" s="85">
        <f t="shared" si="102"/>
        <v>0</v>
      </c>
    </row>
    <row r="597" spans="1:19" hidden="1" x14ac:dyDescent="0.25">
      <c r="A597" s="28">
        <v>3311401120716150</v>
      </c>
      <c r="B597" s="39" t="s">
        <v>454</v>
      </c>
      <c r="C597" s="30"/>
      <c r="D597" s="105">
        <f>SUM(geab:geru!D597:D597)</f>
        <v>0</v>
      </c>
      <c r="E597" s="105">
        <f>SUM(geab:geru!E597:E597)</f>
        <v>0</v>
      </c>
      <c r="F597" s="32">
        <f t="shared" si="98"/>
        <v>0</v>
      </c>
      <c r="G597" s="33">
        <f t="shared" si="106"/>
        <v>0</v>
      </c>
      <c r="H597" s="105">
        <f>SUM(geab:geru!H597:H597)</f>
        <v>0</v>
      </c>
      <c r="I597" s="34">
        <f t="shared" si="103"/>
        <v>0</v>
      </c>
      <c r="J597" s="105">
        <f>SUM(geab:geru!J597:J597)</f>
        <v>0</v>
      </c>
      <c r="K597" s="33">
        <f t="shared" si="99"/>
        <v>0</v>
      </c>
      <c r="L597" s="35">
        <f t="shared" si="104"/>
        <v>0</v>
      </c>
      <c r="M597" s="33">
        <f t="shared" si="100"/>
        <v>0</v>
      </c>
      <c r="N597" s="105">
        <f>SUM(geab:geru!N597:N597)</f>
        <v>0</v>
      </c>
      <c r="O597" s="33">
        <f t="shared" si="101"/>
        <v>0</v>
      </c>
      <c r="P597" s="36">
        <f t="shared" si="105"/>
        <v>0</v>
      </c>
      <c r="R597" s="105">
        <f>SUM(geab:geru!E597:E597)</f>
        <v>0</v>
      </c>
      <c r="S597" s="85">
        <f t="shared" si="102"/>
        <v>0</v>
      </c>
    </row>
    <row r="598" spans="1:19" ht="26.25" hidden="1" x14ac:dyDescent="0.25">
      <c r="A598" s="65">
        <v>3311401120725</v>
      </c>
      <c r="B598" s="39" t="s">
        <v>455</v>
      </c>
      <c r="C598" s="30"/>
      <c r="D598" s="31">
        <f>SUM(D599)</f>
        <v>0</v>
      </c>
      <c r="E598" s="31">
        <f>SUM(E599)</f>
        <v>0</v>
      </c>
      <c r="F598" s="32">
        <f t="shared" si="98"/>
        <v>0</v>
      </c>
      <c r="G598" s="33">
        <f t="shared" si="106"/>
        <v>0</v>
      </c>
      <c r="H598" s="31">
        <f>SUM(H599)</f>
        <v>0</v>
      </c>
      <c r="I598" s="34">
        <f t="shared" si="103"/>
        <v>0</v>
      </c>
      <c r="J598" s="31">
        <f>SUM(J599)</f>
        <v>0</v>
      </c>
      <c r="K598" s="33">
        <f t="shared" si="99"/>
        <v>0</v>
      </c>
      <c r="L598" s="35">
        <f t="shared" si="104"/>
        <v>0</v>
      </c>
      <c r="M598" s="33">
        <f t="shared" si="100"/>
        <v>0</v>
      </c>
      <c r="N598" s="31">
        <f>SUM(N599)</f>
        <v>0</v>
      </c>
      <c r="O598" s="33">
        <f t="shared" si="101"/>
        <v>0</v>
      </c>
      <c r="P598" s="36">
        <f t="shared" si="105"/>
        <v>0</v>
      </c>
      <c r="R598" s="105">
        <f>SUM(geab:geru!E598:E598)</f>
        <v>0</v>
      </c>
      <c r="S598" s="85">
        <f t="shared" si="102"/>
        <v>0</v>
      </c>
    </row>
    <row r="599" spans="1:19" ht="26.25" hidden="1" x14ac:dyDescent="0.25">
      <c r="A599" s="65">
        <v>3311401120725160</v>
      </c>
      <c r="B599" s="39" t="s">
        <v>455</v>
      </c>
      <c r="C599" s="30"/>
      <c r="D599" s="105">
        <f>SUM(geab:geru!D599:D599)</f>
        <v>0</v>
      </c>
      <c r="E599" s="105">
        <f>SUM(geab:geru!E599:E599)</f>
        <v>0</v>
      </c>
      <c r="F599" s="32">
        <f t="shared" si="98"/>
        <v>0</v>
      </c>
      <c r="G599" s="33">
        <f t="shared" si="106"/>
        <v>0</v>
      </c>
      <c r="H599" s="105">
        <f>SUM(geab:geru!H599:H599)</f>
        <v>0</v>
      </c>
      <c r="I599" s="34">
        <f t="shared" si="103"/>
        <v>0</v>
      </c>
      <c r="J599" s="105">
        <f>SUM(geab:geru!J599:J599)</f>
        <v>0</v>
      </c>
      <c r="K599" s="33">
        <f t="shared" si="99"/>
        <v>0</v>
      </c>
      <c r="L599" s="35">
        <f t="shared" si="104"/>
        <v>0</v>
      </c>
      <c r="M599" s="33">
        <f t="shared" si="100"/>
        <v>0</v>
      </c>
      <c r="N599" s="105">
        <f>SUM(geab:geru!N599:N599)</f>
        <v>0</v>
      </c>
      <c r="O599" s="33">
        <f t="shared" si="101"/>
        <v>0</v>
      </c>
      <c r="P599" s="36">
        <f t="shared" si="105"/>
        <v>0</v>
      </c>
      <c r="R599" s="105">
        <f>SUM(geab:geru!E599:E599)</f>
        <v>0</v>
      </c>
      <c r="S599" s="85">
        <f t="shared" si="102"/>
        <v>0</v>
      </c>
    </row>
    <row r="600" spans="1:19" hidden="1" x14ac:dyDescent="0.25">
      <c r="A600" s="65">
        <v>3311401120731</v>
      </c>
      <c r="B600" s="39" t="s">
        <v>456</v>
      </c>
      <c r="C600" s="30"/>
      <c r="D600" s="31">
        <f>SUM(D601)</f>
        <v>0</v>
      </c>
      <c r="E600" s="31">
        <f>SUM(E601)</f>
        <v>0</v>
      </c>
      <c r="F600" s="32">
        <f t="shared" si="98"/>
        <v>0</v>
      </c>
      <c r="G600" s="33">
        <f t="shared" si="106"/>
        <v>0</v>
      </c>
      <c r="H600" s="31">
        <f>SUM(H601)</f>
        <v>0</v>
      </c>
      <c r="I600" s="34">
        <f t="shared" si="103"/>
        <v>0</v>
      </c>
      <c r="J600" s="31">
        <f>SUM(J601)</f>
        <v>0</v>
      </c>
      <c r="K600" s="33">
        <f t="shared" si="99"/>
        <v>0</v>
      </c>
      <c r="L600" s="35">
        <f t="shared" si="104"/>
        <v>0</v>
      </c>
      <c r="M600" s="33">
        <f t="shared" si="100"/>
        <v>0</v>
      </c>
      <c r="N600" s="31">
        <f>SUM(N601)</f>
        <v>0</v>
      </c>
      <c r="O600" s="33">
        <f t="shared" si="101"/>
        <v>0</v>
      </c>
      <c r="P600" s="36">
        <f t="shared" si="105"/>
        <v>0</v>
      </c>
      <c r="R600" s="105">
        <f>SUM(geab:geru!E600:E600)</f>
        <v>0</v>
      </c>
      <c r="S600" s="85">
        <f t="shared" si="102"/>
        <v>0</v>
      </c>
    </row>
    <row r="601" spans="1:19" hidden="1" x14ac:dyDescent="0.25">
      <c r="A601" s="65">
        <v>3311401120731160</v>
      </c>
      <c r="B601" s="39" t="s">
        <v>456</v>
      </c>
      <c r="C601" s="30"/>
      <c r="D601" s="105">
        <f>SUM(geab:geru!D601:D601)</f>
        <v>0</v>
      </c>
      <c r="E601" s="105">
        <f>SUM(geab:geru!E601:E601)</f>
        <v>0</v>
      </c>
      <c r="F601" s="32">
        <f t="shared" si="98"/>
        <v>0</v>
      </c>
      <c r="G601" s="33">
        <f t="shared" si="106"/>
        <v>0</v>
      </c>
      <c r="H601" s="105">
        <f>SUM(geab:geru!H601:H601)</f>
        <v>0</v>
      </c>
      <c r="I601" s="34">
        <f t="shared" si="103"/>
        <v>0</v>
      </c>
      <c r="J601" s="105">
        <f>SUM(geab:geru!J601:J601)</f>
        <v>0</v>
      </c>
      <c r="K601" s="33">
        <f t="shared" si="99"/>
        <v>0</v>
      </c>
      <c r="L601" s="35">
        <f t="shared" si="104"/>
        <v>0</v>
      </c>
      <c r="M601" s="33">
        <f t="shared" si="100"/>
        <v>0</v>
      </c>
      <c r="N601" s="105">
        <f>SUM(geab:geru!N601:N601)</f>
        <v>0</v>
      </c>
      <c r="O601" s="33">
        <f t="shared" si="101"/>
        <v>0</v>
      </c>
      <c r="P601" s="36">
        <f t="shared" si="105"/>
        <v>0</v>
      </c>
      <c r="R601" s="105">
        <f>SUM(geab:geru!E601:E601)</f>
        <v>0</v>
      </c>
      <c r="S601" s="85">
        <f t="shared" si="102"/>
        <v>0</v>
      </c>
    </row>
    <row r="602" spans="1:19" hidden="1" x14ac:dyDescent="0.25">
      <c r="A602" s="65">
        <v>3311401120740</v>
      </c>
      <c r="B602" s="39" t="s">
        <v>457</v>
      </c>
      <c r="C602" s="30"/>
      <c r="D602" s="31">
        <f>SUM(D603)</f>
        <v>0</v>
      </c>
      <c r="E602" s="31">
        <f>SUM(E603)</f>
        <v>0</v>
      </c>
      <c r="F602" s="32">
        <f t="shared" si="98"/>
        <v>0</v>
      </c>
      <c r="G602" s="33">
        <f t="shared" si="106"/>
        <v>0</v>
      </c>
      <c r="H602" s="31">
        <f>SUM(H603)</f>
        <v>0</v>
      </c>
      <c r="I602" s="34">
        <f t="shared" si="103"/>
        <v>0</v>
      </c>
      <c r="J602" s="31">
        <f>SUM(J603)</f>
        <v>0</v>
      </c>
      <c r="K602" s="33">
        <f t="shared" si="99"/>
        <v>0</v>
      </c>
      <c r="L602" s="35">
        <f t="shared" si="104"/>
        <v>0</v>
      </c>
      <c r="M602" s="33">
        <f t="shared" si="100"/>
        <v>0</v>
      </c>
      <c r="N602" s="31">
        <f>SUM(N603)</f>
        <v>0</v>
      </c>
      <c r="O602" s="33">
        <f t="shared" si="101"/>
        <v>0</v>
      </c>
      <c r="P602" s="36">
        <f t="shared" si="105"/>
        <v>0</v>
      </c>
      <c r="R602" s="105">
        <f>SUM(geab:geru!E602:E602)</f>
        <v>0</v>
      </c>
      <c r="S602" s="85">
        <f t="shared" si="102"/>
        <v>0</v>
      </c>
    </row>
    <row r="603" spans="1:19" hidden="1" x14ac:dyDescent="0.25">
      <c r="A603" s="65">
        <v>3311401120740160</v>
      </c>
      <c r="B603" s="39" t="s">
        <v>457</v>
      </c>
      <c r="C603" s="30"/>
      <c r="D603" s="105">
        <f>SUM(geab:geru!D603:D603)</f>
        <v>0</v>
      </c>
      <c r="E603" s="105">
        <f>SUM(geab:geru!E603:E603)</f>
        <v>0</v>
      </c>
      <c r="F603" s="32">
        <f t="shared" si="98"/>
        <v>0</v>
      </c>
      <c r="G603" s="33">
        <f t="shared" si="106"/>
        <v>0</v>
      </c>
      <c r="H603" s="105">
        <f>SUM(geab:geru!H603:H603)</f>
        <v>0</v>
      </c>
      <c r="I603" s="34">
        <f t="shared" si="103"/>
        <v>0</v>
      </c>
      <c r="J603" s="105">
        <f>SUM(geab:geru!J603:J603)</f>
        <v>0</v>
      </c>
      <c r="K603" s="33">
        <f t="shared" si="99"/>
        <v>0</v>
      </c>
      <c r="L603" s="35">
        <f t="shared" si="104"/>
        <v>0</v>
      </c>
      <c r="M603" s="33">
        <f t="shared" si="100"/>
        <v>0</v>
      </c>
      <c r="N603" s="105">
        <f>SUM(geab:geru!N603:N603)</f>
        <v>0</v>
      </c>
      <c r="O603" s="33">
        <f t="shared" si="101"/>
        <v>0</v>
      </c>
      <c r="P603" s="36">
        <f t="shared" si="105"/>
        <v>0</v>
      </c>
      <c r="R603" s="105">
        <f>SUM(geab:geru!E603:E603)</f>
        <v>0</v>
      </c>
      <c r="S603" s="85">
        <f t="shared" si="102"/>
        <v>0</v>
      </c>
    </row>
    <row r="604" spans="1:19" ht="26.25" hidden="1" x14ac:dyDescent="0.25">
      <c r="A604" s="28">
        <v>3311401120752</v>
      </c>
      <c r="B604" s="39" t="s">
        <v>458</v>
      </c>
      <c r="C604" s="30"/>
      <c r="D604" s="31">
        <f>SUM(D605)</f>
        <v>0</v>
      </c>
      <c r="E604" s="31">
        <f>SUM(E605)</f>
        <v>0</v>
      </c>
      <c r="F604" s="32">
        <f t="shared" si="98"/>
        <v>0</v>
      </c>
      <c r="G604" s="33">
        <f t="shared" si="106"/>
        <v>0</v>
      </c>
      <c r="H604" s="31">
        <f>SUM(H605)</f>
        <v>0</v>
      </c>
      <c r="I604" s="34">
        <f t="shared" si="103"/>
        <v>0</v>
      </c>
      <c r="J604" s="31">
        <f>SUM(J605)</f>
        <v>0</v>
      </c>
      <c r="K604" s="33">
        <f t="shared" si="99"/>
        <v>0</v>
      </c>
      <c r="L604" s="35">
        <f t="shared" si="104"/>
        <v>0</v>
      </c>
      <c r="M604" s="33">
        <f t="shared" si="100"/>
        <v>0</v>
      </c>
      <c r="N604" s="31">
        <f>SUM(N605)</f>
        <v>0</v>
      </c>
      <c r="O604" s="33">
        <f t="shared" si="101"/>
        <v>0</v>
      </c>
      <c r="P604" s="36">
        <f t="shared" si="105"/>
        <v>0</v>
      </c>
      <c r="R604" s="105">
        <f>SUM(geab:geru!E604:E604)</f>
        <v>0</v>
      </c>
      <c r="S604" s="85">
        <f t="shared" si="102"/>
        <v>0</v>
      </c>
    </row>
    <row r="605" spans="1:19" ht="26.25" hidden="1" x14ac:dyDescent="0.25">
      <c r="A605" s="28">
        <v>3311401120752160</v>
      </c>
      <c r="B605" s="39" t="s">
        <v>458</v>
      </c>
      <c r="C605" s="30"/>
      <c r="D605" s="105">
        <f>SUM(geab:geru!D605:D605)</f>
        <v>0</v>
      </c>
      <c r="E605" s="105">
        <f>SUM(geab:geru!E605:E605)</f>
        <v>0</v>
      </c>
      <c r="F605" s="32">
        <f t="shared" si="98"/>
        <v>0</v>
      </c>
      <c r="G605" s="33">
        <f t="shared" si="106"/>
        <v>0</v>
      </c>
      <c r="H605" s="105">
        <f>SUM(geab:geru!H605:H605)</f>
        <v>0</v>
      </c>
      <c r="I605" s="34">
        <f t="shared" si="103"/>
        <v>0</v>
      </c>
      <c r="J605" s="105">
        <f>SUM(geab:geru!J605:J605)</f>
        <v>0</v>
      </c>
      <c r="K605" s="33">
        <f t="shared" si="99"/>
        <v>0</v>
      </c>
      <c r="L605" s="35">
        <f t="shared" si="104"/>
        <v>0</v>
      </c>
      <c r="M605" s="33">
        <f t="shared" si="100"/>
        <v>0</v>
      </c>
      <c r="N605" s="105">
        <f>SUM(geab:geru!N605:N605)</f>
        <v>0</v>
      </c>
      <c r="O605" s="33">
        <f t="shared" si="101"/>
        <v>0</v>
      </c>
      <c r="P605" s="36">
        <f t="shared" si="105"/>
        <v>0</v>
      </c>
      <c r="R605" s="105">
        <f>SUM(geab:geru!E605:E605)</f>
        <v>0</v>
      </c>
      <c r="S605" s="85">
        <f t="shared" si="102"/>
        <v>0</v>
      </c>
    </row>
    <row r="606" spans="1:19" hidden="1" x14ac:dyDescent="0.25">
      <c r="A606" s="65">
        <v>331140113</v>
      </c>
      <c r="B606" s="39" t="s">
        <v>459</v>
      </c>
      <c r="C606" s="30"/>
      <c r="D606" s="31">
        <f>SUM(D607+D609+D611+D613+D615)</f>
        <v>0</v>
      </c>
      <c r="E606" s="31">
        <f>SUM(E607+E609+E611+E613+E615)</f>
        <v>0</v>
      </c>
      <c r="F606" s="32">
        <f t="shared" si="98"/>
        <v>0</v>
      </c>
      <c r="G606" s="33">
        <f t="shared" si="106"/>
        <v>0</v>
      </c>
      <c r="H606" s="31">
        <f>SUM(H607+H609+H611+H613+H615)</f>
        <v>0</v>
      </c>
      <c r="I606" s="34">
        <f t="shared" si="103"/>
        <v>0</v>
      </c>
      <c r="J606" s="31">
        <f>SUM(J607+J609+J611+J613+J615)</f>
        <v>0</v>
      </c>
      <c r="K606" s="33">
        <f t="shared" si="99"/>
        <v>0</v>
      </c>
      <c r="L606" s="35">
        <f t="shared" si="104"/>
        <v>0</v>
      </c>
      <c r="M606" s="33">
        <f t="shared" si="100"/>
        <v>0</v>
      </c>
      <c r="N606" s="31">
        <f>SUM(N607+N609+N611+N613+N615)</f>
        <v>0</v>
      </c>
      <c r="O606" s="33">
        <f t="shared" si="101"/>
        <v>0</v>
      </c>
      <c r="P606" s="36">
        <f t="shared" si="105"/>
        <v>0</v>
      </c>
      <c r="R606" s="105">
        <f>SUM(geab:geru!E606:E606)</f>
        <v>0</v>
      </c>
      <c r="S606" s="85">
        <f t="shared" si="102"/>
        <v>0</v>
      </c>
    </row>
    <row r="607" spans="1:19" hidden="1" x14ac:dyDescent="0.25">
      <c r="A607" s="65">
        <v>3311401130414</v>
      </c>
      <c r="B607" s="39" t="s">
        <v>460</v>
      </c>
      <c r="C607" s="30"/>
      <c r="D607" s="31">
        <f>SUM(D608)</f>
        <v>0</v>
      </c>
      <c r="E607" s="31">
        <f>SUM(E608)</f>
        <v>0</v>
      </c>
      <c r="F607" s="32">
        <f t="shared" si="98"/>
        <v>0</v>
      </c>
      <c r="G607" s="33">
        <f t="shared" si="106"/>
        <v>0</v>
      </c>
      <c r="H607" s="31">
        <f>SUM(H608)</f>
        <v>0</v>
      </c>
      <c r="I607" s="34">
        <f t="shared" si="103"/>
        <v>0</v>
      </c>
      <c r="J607" s="31">
        <f>SUM(J608)</f>
        <v>0</v>
      </c>
      <c r="K607" s="33">
        <f t="shared" si="99"/>
        <v>0</v>
      </c>
      <c r="L607" s="35">
        <f t="shared" si="104"/>
        <v>0</v>
      </c>
      <c r="M607" s="33">
        <f t="shared" si="100"/>
        <v>0</v>
      </c>
      <c r="N607" s="31">
        <f>SUM(N608)</f>
        <v>0</v>
      </c>
      <c r="O607" s="33">
        <f t="shared" si="101"/>
        <v>0</v>
      </c>
      <c r="P607" s="36">
        <f t="shared" si="105"/>
        <v>0</v>
      </c>
      <c r="R607" s="105">
        <f>SUM(geab:geru!E607:E607)</f>
        <v>0</v>
      </c>
      <c r="S607" s="85">
        <f t="shared" si="102"/>
        <v>0</v>
      </c>
    </row>
    <row r="608" spans="1:19" hidden="1" x14ac:dyDescent="0.25">
      <c r="A608" s="65">
        <v>3311401130414160</v>
      </c>
      <c r="B608" s="39" t="s">
        <v>460</v>
      </c>
      <c r="C608" s="30"/>
      <c r="D608" s="105">
        <f>SUM(geab:geru!D608:D608)</f>
        <v>0</v>
      </c>
      <c r="E608" s="105">
        <f>SUM(geab:geru!E608:E608)</f>
        <v>0</v>
      </c>
      <c r="F608" s="32">
        <f t="shared" si="98"/>
        <v>0</v>
      </c>
      <c r="G608" s="33">
        <f t="shared" si="106"/>
        <v>0</v>
      </c>
      <c r="H608" s="105">
        <f>SUM(geab:geru!H608:H608)</f>
        <v>0</v>
      </c>
      <c r="I608" s="34">
        <f t="shared" si="103"/>
        <v>0</v>
      </c>
      <c r="J608" s="105">
        <f>SUM(geab:geru!J608:J608)</f>
        <v>0</v>
      </c>
      <c r="K608" s="33">
        <f t="shared" si="99"/>
        <v>0</v>
      </c>
      <c r="L608" s="35">
        <f t="shared" si="104"/>
        <v>0</v>
      </c>
      <c r="M608" s="33">
        <f t="shared" si="100"/>
        <v>0</v>
      </c>
      <c r="N608" s="105">
        <f>SUM(geab:geru!N608:N608)</f>
        <v>0</v>
      </c>
      <c r="O608" s="33">
        <f t="shared" si="101"/>
        <v>0</v>
      </c>
      <c r="P608" s="36">
        <f t="shared" si="105"/>
        <v>0</v>
      </c>
      <c r="R608" s="105">
        <f>SUM(geab:geru!E608:E608)</f>
        <v>0</v>
      </c>
      <c r="S608" s="85">
        <f t="shared" si="102"/>
        <v>0</v>
      </c>
    </row>
    <row r="609" spans="1:19" ht="26.25" hidden="1" x14ac:dyDescent="0.25">
      <c r="A609" s="65">
        <v>3311401130604</v>
      </c>
      <c r="B609" s="39" t="s">
        <v>461</v>
      </c>
      <c r="C609" s="30"/>
      <c r="D609" s="31">
        <f>SUM(D610)</f>
        <v>0</v>
      </c>
      <c r="E609" s="31">
        <f>SUM(E610)</f>
        <v>0</v>
      </c>
      <c r="F609" s="32">
        <f t="shared" si="98"/>
        <v>0</v>
      </c>
      <c r="G609" s="33">
        <f t="shared" si="106"/>
        <v>0</v>
      </c>
      <c r="H609" s="31">
        <f>SUM(H610)</f>
        <v>0</v>
      </c>
      <c r="I609" s="34">
        <f t="shared" si="103"/>
        <v>0</v>
      </c>
      <c r="J609" s="31">
        <f>SUM(J610)</f>
        <v>0</v>
      </c>
      <c r="K609" s="33">
        <f t="shared" si="99"/>
        <v>0</v>
      </c>
      <c r="L609" s="35">
        <f t="shared" si="104"/>
        <v>0</v>
      </c>
      <c r="M609" s="33">
        <f t="shared" si="100"/>
        <v>0</v>
      </c>
      <c r="N609" s="31">
        <f>SUM(N610)</f>
        <v>0</v>
      </c>
      <c r="O609" s="33">
        <f t="shared" si="101"/>
        <v>0</v>
      </c>
      <c r="P609" s="36">
        <f t="shared" si="105"/>
        <v>0</v>
      </c>
      <c r="R609" s="105">
        <f>SUM(geab:geru!E609:E609)</f>
        <v>0</v>
      </c>
      <c r="S609" s="85">
        <f t="shared" si="102"/>
        <v>0</v>
      </c>
    </row>
    <row r="610" spans="1:19" ht="26.25" hidden="1" x14ac:dyDescent="0.25">
      <c r="A610" s="65">
        <v>3311401130604160</v>
      </c>
      <c r="B610" s="39" t="s">
        <v>461</v>
      </c>
      <c r="C610" s="30"/>
      <c r="D610" s="105">
        <f>SUM(geab:geru!D610:D610)</f>
        <v>0</v>
      </c>
      <c r="E610" s="105">
        <f>SUM(geab:geru!E610:E610)</f>
        <v>0</v>
      </c>
      <c r="F610" s="32">
        <f t="shared" si="98"/>
        <v>0</v>
      </c>
      <c r="G610" s="33">
        <f t="shared" si="106"/>
        <v>0</v>
      </c>
      <c r="H610" s="105">
        <f>SUM(geab:geru!H610:H610)</f>
        <v>0</v>
      </c>
      <c r="I610" s="34">
        <f t="shared" si="103"/>
        <v>0</v>
      </c>
      <c r="J610" s="105">
        <f>SUM(geab:geru!J610:J610)</f>
        <v>0</v>
      </c>
      <c r="K610" s="33">
        <f t="shared" si="99"/>
        <v>0</v>
      </c>
      <c r="L610" s="35">
        <f t="shared" si="104"/>
        <v>0</v>
      </c>
      <c r="M610" s="33">
        <f t="shared" si="100"/>
        <v>0</v>
      </c>
      <c r="N610" s="105">
        <f>SUM(geab:geru!N610:N610)</f>
        <v>0</v>
      </c>
      <c r="O610" s="33">
        <f t="shared" si="101"/>
        <v>0</v>
      </c>
      <c r="P610" s="36">
        <f t="shared" si="105"/>
        <v>0</v>
      </c>
      <c r="R610" s="105">
        <f>SUM(geab:geru!E610:E610)</f>
        <v>0</v>
      </c>
      <c r="S610" s="85">
        <f t="shared" si="102"/>
        <v>0</v>
      </c>
    </row>
    <row r="611" spans="1:19" ht="26.25" hidden="1" x14ac:dyDescent="0.25">
      <c r="A611" s="28">
        <v>3311401130686</v>
      </c>
      <c r="B611" s="39" t="s">
        <v>462</v>
      </c>
      <c r="C611" s="30"/>
      <c r="D611" s="31">
        <f>SUM(D612)</f>
        <v>0</v>
      </c>
      <c r="E611" s="31">
        <f>SUM(E612)</f>
        <v>0</v>
      </c>
      <c r="F611" s="32">
        <f t="shared" si="98"/>
        <v>0</v>
      </c>
      <c r="G611" s="33">
        <f t="shared" si="106"/>
        <v>0</v>
      </c>
      <c r="H611" s="31">
        <f>SUM(H612)</f>
        <v>0</v>
      </c>
      <c r="I611" s="34">
        <f t="shared" si="103"/>
        <v>0</v>
      </c>
      <c r="J611" s="31">
        <f>SUM(J612)</f>
        <v>0</v>
      </c>
      <c r="K611" s="33">
        <f t="shared" si="99"/>
        <v>0</v>
      </c>
      <c r="L611" s="35">
        <f t="shared" si="104"/>
        <v>0</v>
      </c>
      <c r="M611" s="33">
        <f t="shared" si="100"/>
        <v>0</v>
      </c>
      <c r="N611" s="31">
        <f>SUM(N612)</f>
        <v>0</v>
      </c>
      <c r="O611" s="33">
        <f t="shared" si="101"/>
        <v>0</v>
      </c>
      <c r="P611" s="36">
        <f t="shared" si="105"/>
        <v>0</v>
      </c>
      <c r="R611" s="105">
        <f>SUM(geab:geru!E611:E611)</f>
        <v>0</v>
      </c>
      <c r="S611" s="85">
        <f t="shared" si="102"/>
        <v>0</v>
      </c>
    </row>
    <row r="612" spans="1:19" ht="26.25" hidden="1" x14ac:dyDescent="0.25">
      <c r="A612" s="28">
        <v>3311401130686160</v>
      </c>
      <c r="B612" s="39" t="s">
        <v>462</v>
      </c>
      <c r="C612" s="30"/>
      <c r="D612" s="105">
        <f>SUM(geab:geru!D612:D612)</f>
        <v>0</v>
      </c>
      <c r="E612" s="105">
        <f>SUM(geab:geru!E612:E612)</f>
        <v>0</v>
      </c>
      <c r="F612" s="32">
        <f t="shared" si="98"/>
        <v>0</v>
      </c>
      <c r="G612" s="33">
        <f t="shared" si="106"/>
        <v>0</v>
      </c>
      <c r="H612" s="105">
        <f>SUM(geab:geru!H612:H612)</f>
        <v>0</v>
      </c>
      <c r="I612" s="34">
        <f t="shared" si="103"/>
        <v>0</v>
      </c>
      <c r="J612" s="105">
        <f>SUM(geab:geru!J612:J612)</f>
        <v>0</v>
      </c>
      <c r="K612" s="33">
        <f t="shared" si="99"/>
        <v>0</v>
      </c>
      <c r="L612" s="35">
        <f t="shared" si="104"/>
        <v>0</v>
      </c>
      <c r="M612" s="33">
        <f t="shared" si="100"/>
        <v>0</v>
      </c>
      <c r="N612" s="105">
        <f>SUM(geab:geru!N612:N612)</f>
        <v>0</v>
      </c>
      <c r="O612" s="33">
        <f t="shared" si="101"/>
        <v>0</v>
      </c>
      <c r="P612" s="36">
        <f t="shared" si="105"/>
        <v>0</v>
      </c>
      <c r="R612" s="105">
        <f>SUM(geab:geru!E612:E612)</f>
        <v>0</v>
      </c>
      <c r="S612" s="85">
        <f t="shared" si="102"/>
        <v>0</v>
      </c>
    </row>
    <row r="613" spans="1:19" ht="26.25" hidden="1" x14ac:dyDescent="0.25">
      <c r="A613" s="65">
        <v>3311401130884</v>
      </c>
      <c r="B613" s="39" t="s">
        <v>463</v>
      </c>
      <c r="C613" s="30"/>
      <c r="D613" s="31">
        <f>SUM(D614)</f>
        <v>0</v>
      </c>
      <c r="E613" s="31">
        <f>SUM(E614)</f>
        <v>0</v>
      </c>
      <c r="F613" s="32">
        <f t="shared" si="98"/>
        <v>0</v>
      </c>
      <c r="G613" s="33">
        <f t="shared" si="106"/>
        <v>0</v>
      </c>
      <c r="H613" s="31">
        <f>SUM(H614)</f>
        <v>0</v>
      </c>
      <c r="I613" s="34">
        <f t="shared" si="103"/>
        <v>0</v>
      </c>
      <c r="J613" s="31">
        <f>SUM(J614)</f>
        <v>0</v>
      </c>
      <c r="K613" s="33">
        <f t="shared" si="99"/>
        <v>0</v>
      </c>
      <c r="L613" s="35">
        <f t="shared" si="104"/>
        <v>0</v>
      </c>
      <c r="M613" s="33">
        <f t="shared" si="100"/>
        <v>0</v>
      </c>
      <c r="N613" s="31">
        <f>SUM(N614)</f>
        <v>0</v>
      </c>
      <c r="O613" s="33">
        <f t="shared" si="101"/>
        <v>0</v>
      </c>
      <c r="P613" s="36">
        <f t="shared" si="105"/>
        <v>0</v>
      </c>
      <c r="R613" s="105">
        <f>SUM(geab:geru!E613:E613)</f>
        <v>0</v>
      </c>
      <c r="S613" s="85">
        <f t="shared" si="102"/>
        <v>0</v>
      </c>
    </row>
    <row r="614" spans="1:19" ht="26.25" hidden="1" x14ac:dyDescent="0.25">
      <c r="A614" s="65">
        <v>3311401130884160</v>
      </c>
      <c r="B614" s="39" t="s">
        <v>463</v>
      </c>
      <c r="C614" s="30"/>
      <c r="D614" s="105">
        <f>SUM(geab:geru!D614:D614)</f>
        <v>0</v>
      </c>
      <c r="E614" s="105">
        <f>SUM(geab:geru!E614:E614)</f>
        <v>0</v>
      </c>
      <c r="F614" s="32">
        <f t="shared" si="98"/>
        <v>0</v>
      </c>
      <c r="G614" s="33">
        <f t="shared" si="106"/>
        <v>0</v>
      </c>
      <c r="H614" s="105">
        <f>SUM(geab:geru!H614:H614)</f>
        <v>0</v>
      </c>
      <c r="I614" s="34">
        <f t="shared" si="103"/>
        <v>0</v>
      </c>
      <c r="J614" s="105">
        <f>SUM(geab:geru!J614:J614)</f>
        <v>0</v>
      </c>
      <c r="K614" s="33">
        <f t="shared" si="99"/>
        <v>0</v>
      </c>
      <c r="L614" s="35">
        <f t="shared" si="104"/>
        <v>0</v>
      </c>
      <c r="M614" s="33">
        <f t="shared" si="100"/>
        <v>0</v>
      </c>
      <c r="N614" s="105">
        <f>SUM(geab:geru!N614:N614)</f>
        <v>0</v>
      </c>
      <c r="O614" s="33">
        <f t="shared" si="101"/>
        <v>0</v>
      </c>
      <c r="P614" s="36">
        <f t="shared" si="105"/>
        <v>0</v>
      </c>
      <c r="R614" s="105">
        <f>SUM(geab:geru!E614:E614)</f>
        <v>0</v>
      </c>
      <c r="S614" s="85">
        <f t="shared" si="102"/>
        <v>0</v>
      </c>
    </row>
    <row r="615" spans="1:19" ht="26.25" hidden="1" x14ac:dyDescent="0.25">
      <c r="A615" s="65">
        <v>3311401130968</v>
      </c>
      <c r="B615" s="45" t="s">
        <v>463</v>
      </c>
      <c r="C615" s="30"/>
      <c r="D615" s="31">
        <f>SUM(D616)</f>
        <v>0</v>
      </c>
      <c r="E615" s="31">
        <f>SUM(E616)</f>
        <v>0</v>
      </c>
      <c r="F615" s="32">
        <f t="shared" si="98"/>
        <v>0</v>
      </c>
      <c r="G615" s="33"/>
      <c r="H615" s="31">
        <f>SUM(H616)</f>
        <v>0</v>
      </c>
      <c r="I615" s="34">
        <f t="shared" si="103"/>
        <v>0</v>
      </c>
      <c r="J615" s="31">
        <f>SUM(J616)</f>
        <v>0</v>
      </c>
      <c r="K615" s="33">
        <f t="shared" si="99"/>
        <v>0</v>
      </c>
      <c r="L615" s="35">
        <f t="shared" si="104"/>
        <v>0</v>
      </c>
      <c r="M615" s="33">
        <f t="shared" si="100"/>
        <v>0</v>
      </c>
      <c r="N615" s="31">
        <f>SUM(N616)</f>
        <v>0</v>
      </c>
      <c r="O615" s="33">
        <f t="shared" si="101"/>
        <v>0</v>
      </c>
      <c r="P615" s="36">
        <f t="shared" si="105"/>
        <v>0</v>
      </c>
      <c r="R615" s="105">
        <f>SUM(geab:geru!E615:E615)</f>
        <v>0</v>
      </c>
      <c r="S615" s="85">
        <f t="shared" si="102"/>
        <v>0</v>
      </c>
    </row>
    <row r="616" spans="1:19" ht="26.25" hidden="1" x14ac:dyDescent="0.25">
      <c r="A616" s="65">
        <v>3311401130968160</v>
      </c>
      <c r="B616" s="45" t="s">
        <v>464</v>
      </c>
      <c r="C616" s="30"/>
      <c r="D616" s="105">
        <f>SUM(geab:geru!D616:D616)</f>
        <v>0</v>
      </c>
      <c r="E616" s="105">
        <f>SUM(geab:geru!E616:E616)</f>
        <v>0</v>
      </c>
      <c r="F616" s="32">
        <f t="shared" si="98"/>
        <v>0</v>
      </c>
      <c r="G616" s="33"/>
      <c r="H616" s="105">
        <f>SUM(geab:geru!H616:H616)</f>
        <v>0</v>
      </c>
      <c r="I616" s="34">
        <f t="shared" si="103"/>
        <v>0</v>
      </c>
      <c r="J616" s="105">
        <f>SUM(geab:geru!J616:J616)</f>
        <v>0</v>
      </c>
      <c r="K616" s="33">
        <f t="shared" si="99"/>
        <v>0</v>
      </c>
      <c r="L616" s="35">
        <f t="shared" si="104"/>
        <v>0</v>
      </c>
      <c r="M616" s="33">
        <f t="shared" si="100"/>
        <v>0</v>
      </c>
      <c r="N616" s="105">
        <f>SUM(geab:geru!N616:N616)</f>
        <v>0</v>
      </c>
      <c r="O616" s="33">
        <f t="shared" si="101"/>
        <v>0</v>
      </c>
      <c r="P616" s="36">
        <f t="shared" si="105"/>
        <v>0</v>
      </c>
      <c r="R616" s="105">
        <f>SUM(geab:geru!E616:E616)</f>
        <v>0</v>
      </c>
      <c r="S616" s="85">
        <f t="shared" si="102"/>
        <v>0</v>
      </c>
    </row>
    <row r="617" spans="1:19" ht="26.25" hidden="1" x14ac:dyDescent="0.25">
      <c r="A617" s="65">
        <v>331140114</v>
      </c>
      <c r="B617" s="39" t="s">
        <v>465</v>
      </c>
      <c r="C617" s="30"/>
      <c r="D617" s="31">
        <f>SUM(D618+D620)</f>
        <v>0</v>
      </c>
      <c r="E617" s="31">
        <f>SUM(E618+E620)</f>
        <v>0</v>
      </c>
      <c r="F617" s="32">
        <f t="shared" si="98"/>
        <v>0</v>
      </c>
      <c r="G617" s="33">
        <f t="shared" si="106"/>
        <v>0</v>
      </c>
      <c r="H617" s="31">
        <f>SUM(H618+H620)</f>
        <v>0</v>
      </c>
      <c r="I617" s="34">
        <f t="shared" si="103"/>
        <v>0</v>
      </c>
      <c r="J617" s="31">
        <f>SUM(J618+J620)</f>
        <v>0</v>
      </c>
      <c r="K617" s="33">
        <f t="shared" si="99"/>
        <v>0</v>
      </c>
      <c r="L617" s="35">
        <f t="shared" si="104"/>
        <v>0</v>
      </c>
      <c r="M617" s="33">
        <f t="shared" si="100"/>
        <v>0</v>
      </c>
      <c r="N617" s="31">
        <f>SUM(N618+N620)</f>
        <v>0</v>
      </c>
      <c r="O617" s="33">
        <f t="shared" si="101"/>
        <v>0</v>
      </c>
      <c r="P617" s="36">
        <f t="shared" si="105"/>
        <v>0</v>
      </c>
      <c r="R617" s="105">
        <f>SUM(geab:geru!E617:E617)</f>
        <v>0</v>
      </c>
      <c r="S617" s="85">
        <f t="shared" si="102"/>
        <v>0</v>
      </c>
    </row>
    <row r="618" spans="1:19" ht="26.25" hidden="1" x14ac:dyDescent="0.25">
      <c r="A618" s="65">
        <v>3311401140582</v>
      </c>
      <c r="B618" s="39" t="s">
        <v>466</v>
      </c>
      <c r="C618" s="30"/>
      <c r="D618" s="31">
        <f>SUM(D619)</f>
        <v>0</v>
      </c>
      <c r="E618" s="31">
        <f>SUM(E619)</f>
        <v>0</v>
      </c>
      <c r="F618" s="32">
        <f t="shared" si="98"/>
        <v>0</v>
      </c>
      <c r="G618" s="33">
        <f t="shared" si="106"/>
        <v>0</v>
      </c>
      <c r="H618" s="31">
        <f>SUM(H619)</f>
        <v>0</v>
      </c>
      <c r="I618" s="34">
        <f t="shared" si="103"/>
        <v>0</v>
      </c>
      <c r="J618" s="31">
        <f>SUM(J619)</f>
        <v>0</v>
      </c>
      <c r="K618" s="33">
        <f t="shared" si="99"/>
        <v>0</v>
      </c>
      <c r="L618" s="35">
        <f t="shared" si="104"/>
        <v>0</v>
      </c>
      <c r="M618" s="33">
        <f t="shared" si="100"/>
        <v>0</v>
      </c>
      <c r="N618" s="31">
        <f>SUM(N619)</f>
        <v>0</v>
      </c>
      <c r="O618" s="33">
        <f t="shared" si="101"/>
        <v>0</v>
      </c>
      <c r="P618" s="36">
        <f t="shared" si="105"/>
        <v>0</v>
      </c>
      <c r="R618" s="105">
        <f>SUM(geab:geru!E618:E618)</f>
        <v>0</v>
      </c>
      <c r="S618" s="85">
        <f t="shared" si="102"/>
        <v>0</v>
      </c>
    </row>
    <row r="619" spans="1:19" ht="26.25" hidden="1" x14ac:dyDescent="0.25">
      <c r="A619" s="65">
        <v>3311401140582170</v>
      </c>
      <c r="B619" s="39" t="s">
        <v>466</v>
      </c>
      <c r="C619" s="30"/>
      <c r="D619" s="105">
        <f>SUM(geab:geru!D619:D619)</f>
        <v>0</v>
      </c>
      <c r="E619" s="105">
        <f>SUM(geab:geru!E619:E619)</f>
        <v>0</v>
      </c>
      <c r="F619" s="32">
        <f t="shared" si="98"/>
        <v>0</v>
      </c>
      <c r="G619" s="33">
        <f t="shared" si="106"/>
        <v>0</v>
      </c>
      <c r="H619" s="105">
        <f>SUM(geab:geru!H619:H619)</f>
        <v>0</v>
      </c>
      <c r="I619" s="34">
        <f t="shared" si="103"/>
        <v>0</v>
      </c>
      <c r="J619" s="105">
        <f>SUM(geab:geru!J619:J619)</f>
        <v>0</v>
      </c>
      <c r="K619" s="33">
        <f t="shared" si="99"/>
        <v>0</v>
      </c>
      <c r="L619" s="35">
        <f t="shared" si="104"/>
        <v>0</v>
      </c>
      <c r="M619" s="33">
        <f t="shared" si="100"/>
        <v>0</v>
      </c>
      <c r="N619" s="105">
        <f>SUM(geab:geru!N619:N619)</f>
        <v>0</v>
      </c>
      <c r="O619" s="33">
        <f t="shared" si="101"/>
        <v>0</v>
      </c>
      <c r="P619" s="36">
        <f t="shared" si="105"/>
        <v>0</v>
      </c>
      <c r="R619" s="105">
        <f>SUM(geab:geru!E619:E619)</f>
        <v>0</v>
      </c>
      <c r="S619" s="85">
        <f t="shared" si="102"/>
        <v>0</v>
      </c>
    </row>
    <row r="620" spans="1:19" hidden="1" x14ac:dyDescent="0.25">
      <c r="A620" s="65">
        <v>3311401140583</v>
      </c>
      <c r="B620" s="39" t="s">
        <v>467</v>
      </c>
      <c r="C620" s="30"/>
      <c r="D620" s="31">
        <f>SUM(D621)</f>
        <v>0</v>
      </c>
      <c r="E620" s="31">
        <f>SUM(E621)</f>
        <v>0</v>
      </c>
      <c r="F620" s="32">
        <f t="shared" si="98"/>
        <v>0</v>
      </c>
      <c r="G620" s="33">
        <f t="shared" si="106"/>
        <v>0</v>
      </c>
      <c r="H620" s="31">
        <f>SUM(H621)</f>
        <v>0</v>
      </c>
      <c r="I620" s="34">
        <f t="shared" si="103"/>
        <v>0</v>
      </c>
      <c r="J620" s="31">
        <f>SUM(J621)</f>
        <v>0</v>
      </c>
      <c r="K620" s="33">
        <f t="shared" si="99"/>
        <v>0</v>
      </c>
      <c r="L620" s="35">
        <f t="shared" si="104"/>
        <v>0</v>
      </c>
      <c r="M620" s="33">
        <f t="shared" si="100"/>
        <v>0</v>
      </c>
      <c r="N620" s="31">
        <f>SUM(N621)</f>
        <v>0</v>
      </c>
      <c r="O620" s="33">
        <f t="shared" si="101"/>
        <v>0</v>
      </c>
      <c r="P620" s="36">
        <f t="shared" si="105"/>
        <v>0</v>
      </c>
      <c r="R620" s="105">
        <f>SUM(geab:geru!E620:E620)</f>
        <v>0</v>
      </c>
      <c r="S620" s="85">
        <f t="shared" si="102"/>
        <v>0</v>
      </c>
    </row>
    <row r="621" spans="1:19" hidden="1" x14ac:dyDescent="0.25">
      <c r="A621" s="65">
        <v>3311401140583170</v>
      </c>
      <c r="B621" s="39" t="s">
        <v>467</v>
      </c>
      <c r="C621" s="30"/>
      <c r="D621" s="105">
        <f>SUM(geab:geru!D621:D621)</f>
        <v>0</v>
      </c>
      <c r="E621" s="105">
        <f>SUM(geab:geru!E621:E621)</f>
        <v>0</v>
      </c>
      <c r="F621" s="32">
        <f t="shared" si="98"/>
        <v>0</v>
      </c>
      <c r="G621" s="33">
        <f t="shared" si="106"/>
        <v>0</v>
      </c>
      <c r="H621" s="105">
        <f>SUM(geab:geru!H621:H621)</f>
        <v>0</v>
      </c>
      <c r="I621" s="34">
        <f t="shared" si="103"/>
        <v>0</v>
      </c>
      <c r="J621" s="105">
        <f>SUM(geab:geru!J621:J621)</f>
        <v>0</v>
      </c>
      <c r="K621" s="33">
        <f t="shared" si="99"/>
        <v>0</v>
      </c>
      <c r="L621" s="35">
        <f t="shared" si="104"/>
        <v>0</v>
      </c>
      <c r="M621" s="33">
        <f t="shared" si="100"/>
        <v>0</v>
      </c>
      <c r="N621" s="105">
        <f>SUM(geab:geru!N621:N621)</f>
        <v>0</v>
      </c>
      <c r="O621" s="33">
        <f t="shared" si="101"/>
        <v>0</v>
      </c>
      <c r="P621" s="36">
        <f t="shared" si="105"/>
        <v>0</v>
      </c>
      <c r="R621" s="105">
        <f>SUM(geab:geru!E621:E621)</f>
        <v>0</v>
      </c>
      <c r="S621" s="85">
        <f t="shared" si="102"/>
        <v>0</v>
      </c>
    </row>
    <row r="622" spans="1:19" x14ac:dyDescent="0.25">
      <c r="A622" s="65">
        <v>331140115</v>
      </c>
      <c r="B622" s="39" t="s">
        <v>468</v>
      </c>
      <c r="C622" s="30"/>
      <c r="D622" s="31">
        <f>SUM(D623+D625+D627+D629+D631+D633+D635+D637+D639+D641+D650+D652+D654+D656+D658+D660+D662+D664+D667+D669)</f>
        <v>198225878558</v>
      </c>
      <c r="E622" s="31">
        <f>SUM(E623+E625+E627+E629+E631+E633+E635+E637+E639+E641+E650+E652+E654+E656+E658+E660+E662+E664+E667+E669)</f>
        <v>124195410264</v>
      </c>
      <c r="F622" s="32">
        <f t="shared" si="98"/>
        <v>322421288822</v>
      </c>
      <c r="G622" s="33">
        <f t="shared" si="106"/>
        <v>6.5847345874240526</v>
      </c>
      <c r="H622" s="31">
        <f>SUM(H623+H625+H627+H629+H631+H633+H635+H637+H639+H641+H650+H652+H654+H656+H658+H660+H662+H664+H667+H669)</f>
        <v>0</v>
      </c>
      <c r="I622" s="34">
        <f t="shared" si="103"/>
        <v>322421288822</v>
      </c>
      <c r="J622" s="31">
        <f>SUM(J623+J625+J627+J629+J631+J633+J635+J637+J639+J641+J650+J652+J654+J656+J658+J660+J662+J664+J667+J669)</f>
        <v>125143599809</v>
      </c>
      <c r="K622" s="33">
        <f t="shared" si="99"/>
        <v>38.813690084245138</v>
      </c>
      <c r="L622" s="35">
        <f t="shared" si="104"/>
        <v>167467823820</v>
      </c>
      <c r="M622" s="33">
        <f t="shared" si="100"/>
        <v>51.940684323873668</v>
      </c>
      <c r="N622" s="31">
        <f>SUM(N623+N625+N627+N629+N631+N633+N635+N637+N639+N641+N650+N652+N654+N656+N658+N660+N662+N664+N667+N669)</f>
        <v>292611423629</v>
      </c>
      <c r="O622" s="33">
        <f t="shared" si="101"/>
        <v>90.754374408118807</v>
      </c>
      <c r="P622" s="36">
        <f t="shared" si="105"/>
        <v>29809865193</v>
      </c>
      <c r="R622" s="105">
        <f>SUM(geab:geru!E622:E622)</f>
        <v>124195410264</v>
      </c>
      <c r="S622" s="85">
        <f t="shared" si="102"/>
        <v>0</v>
      </c>
    </row>
    <row r="623" spans="1:19" ht="39" x14ac:dyDescent="0.25">
      <c r="A623" s="65">
        <v>3311401150005</v>
      </c>
      <c r="B623" s="29" t="s">
        <v>469</v>
      </c>
      <c r="C623" s="30"/>
      <c r="D623" s="31">
        <f>SUM(D624)</f>
        <v>19793855839</v>
      </c>
      <c r="E623" s="31">
        <f>SUM(E624)</f>
        <v>12717309155</v>
      </c>
      <c r="F623" s="32">
        <f t="shared" si="98"/>
        <v>32511164994</v>
      </c>
      <c r="G623" s="33">
        <f t="shared" si="106"/>
        <v>0.66396792034296537</v>
      </c>
      <c r="H623" s="31">
        <f>SUM(H624)</f>
        <v>0</v>
      </c>
      <c r="I623" s="34">
        <f t="shared" si="103"/>
        <v>32511164994</v>
      </c>
      <c r="J623" s="31">
        <f>SUM(J624)</f>
        <v>8493518914</v>
      </c>
      <c r="K623" s="33">
        <f t="shared" si="99"/>
        <v>26.124929437525523</v>
      </c>
      <c r="L623" s="35">
        <f t="shared" si="104"/>
        <v>22051603250</v>
      </c>
      <c r="M623" s="33">
        <f t="shared" si="100"/>
        <v>67.827785482524746</v>
      </c>
      <c r="N623" s="31">
        <f>SUM(N624)</f>
        <v>30545122164</v>
      </c>
      <c r="O623" s="33">
        <f t="shared" si="101"/>
        <v>93.952714920050269</v>
      </c>
      <c r="P623" s="36">
        <f t="shared" si="105"/>
        <v>1966042830</v>
      </c>
      <c r="R623" s="105">
        <f>SUM(geab:geru!E623:E623)</f>
        <v>12717309155</v>
      </c>
      <c r="S623" s="85">
        <f t="shared" si="102"/>
        <v>0</v>
      </c>
    </row>
    <row r="624" spans="1:19" x14ac:dyDescent="0.25">
      <c r="A624" s="65">
        <v>3311401150005170</v>
      </c>
      <c r="B624" s="29" t="s">
        <v>470</v>
      </c>
      <c r="C624" s="30"/>
      <c r="D624" s="105">
        <f>SUM(geab:geru!D624:D624)</f>
        <v>19793855839</v>
      </c>
      <c r="E624" s="105">
        <f>SUM(geab:geru!E624:E624)</f>
        <v>12717309155</v>
      </c>
      <c r="F624" s="32">
        <f t="shared" si="98"/>
        <v>32511164994</v>
      </c>
      <c r="G624" s="33">
        <f t="shared" si="106"/>
        <v>0.66396792034296537</v>
      </c>
      <c r="H624" s="105">
        <f>SUM(geab:geru!H624:H624)</f>
        <v>0</v>
      </c>
      <c r="I624" s="34">
        <f t="shared" si="103"/>
        <v>32511164994</v>
      </c>
      <c r="J624" s="105">
        <f>SUM(geab:geru!J624:J624)</f>
        <v>8493518914</v>
      </c>
      <c r="K624" s="33">
        <f t="shared" si="99"/>
        <v>26.124929437525523</v>
      </c>
      <c r="L624" s="35">
        <f t="shared" si="104"/>
        <v>22051603250</v>
      </c>
      <c r="M624" s="33">
        <f t="shared" si="100"/>
        <v>67.827785482524746</v>
      </c>
      <c r="N624" s="105">
        <f>SUM(geab:geru!N624:N624)</f>
        <v>30545122164</v>
      </c>
      <c r="O624" s="33">
        <f t="shared" si="101"/>
        <v>93.952714920050269</v>
      </c>
      <c r="P624" s="36">
        <f t="shared" si="105"/>
        <v>1966042830</v>
      </c>
      <c r="R624" s="105">
        <f>SUM(geab:geru!E624:E624)</f>
        <v>12717309155</v>
      </c>
      <c r="S624" s="85">
        <f t="shared" si="102"/>
        <v>0</v>
      </c>
    </row>
    <row r="625" spans="1:19" ht="26.25" x14ac:dyDescent="0.25">
      <c r="A625" s="65">
        <v>3311401150025</v>
      </c>
      <c r="B625" s="29" t="s">
        <v>471</v>
      </c>
      <c r="C625" s="30"/>
      <c r="D625" s="31">
        <f>SUM(D626)</f>
        <v>772000000</v>
      </c>
      <c r="E625" s="31">
        <f>SUM(E626)</f>
        <v>0</v>
      </c>
      <c r="F625" s="32">
        <f t="shared" si="98"/>
        <v>772000000</v>
      </c>
      <c r="G625" s="33">
        <f t="shared" si="106"/>
        <v>1.576637547745113E-2</v>
      </c>
      <c r="H625" s="31">
        <f>SUM(H626)</f>
        <v>0</v>
      </c>
      <c r="I625" s="34">
        <f t="shared" si="103"/>
        <v>772000000</v>
      </c>
      <c r="J625" s="31">
        <f>SUM(J626)</f>
        <v>336854260</v>
      </c>
      <c r="K625" s="33">
        <f t="shared" si="99"/>
        <v>43.633971502590676</v>
      </c>
      <c r="L625" s="35">
        <f t="shared" si="104"/>
        <v>163371152</v>
      </c>
      <c r="M625" s="33">
        <f t="shared" si="100"/>
        <v>21.162066321243522</v>
      </c>
      <c r="N625" s="31">
        <f>SUM(N626)</f>
        <v>500225412</v>
      </c>
      <c r="O625" s="33">
        <f t="shared" si="101"/>
        <v>64.796037823834197</v>
      </c>
      <c r="P625" s="36">
        <f t="shared" si="105"/>
        <v>271774588</v>
      </c>
      <c r="R625" s="105">
        <f>SUM(geab:geru!E625:E625)</f>
        <v>0</v>
      </c>
      <c r="S625" s="85">
        <f t="shared" si="102"/>
        <v>0</v>
      </c>
    </row>
    <row r="626" spans="1:19" x14ac:dyDescent="0.25">
      <c r="A626" s="65">
        <v>3311401150025</v>
      </c>
      <c r="B626" s="29" t="s">
        <v>472</v>
      </c>
      <c r="C626" s="30"/>
      <c r="D626" s="105">
        <f>SUM(geab:geru!D626:D626)</f>
        <v>772000000</v>
      </c>
      <c r="E626" s="105">
        <f>SUM(geab:geru!E626:E626)</f>
        <v>0</v>
      </c>
      <c r="F626" s="32">
        <f t="shared" si="98"/>
        <v>772000000</v>
      </c>
      <c r="G626" s="33">
        <f t="shared" si="106"/>
        <v>1.576637547745113E-2</v>
      </c>
      <c r="H626" s="105">
        <f>SUM(geab:geru!H626:H626)</f>
        <v>0</v>
      </c>
      <c r="I626" s="34">
        <f t="shared" si="103"/>
        <v>772000000</v>
      </c>
      <c r="J626" s="105">
        <f>SUM(geab:geru!J626:J626)</f>
        <v>336854260</v>
      </c>
      <c r="K626" s="33">
        <f t="shared" si="99"/>
        <v>43.633971502590676</v>
      </c>
      <c r="L626" s="35">
        <f t="shared" si="104"/>
        <v>163371152</v>
      </c>
      <c r="M626" s="33">
        <f t="shared" si="100"/>
        <v>21.162066321243522</v>
      </c>
      <c r="N626" s="105">
        <f>SUM(geab:geru!N626:N626)</f>
        <v>500225412</v>
      </c>
      <c r="O626" s="33">
        <f t="shared" si="101"/>
        <v>64.796037823834197</v>
      </c>
      <c r="P626" s="36">
        <f t="shared" si="105"/>
        <v>271774588</v>
      </c>
      <c r="R626" s="105">
        <f>SUM(geab:geru!E626:E626)</f>
        <v>0</v>
      </c>
      <c r="S626" s="85">
        <f t="shared" si="102"/>
        <v>0</v>
      </c>
    </row>
    <row r="627" spans="1:19" ht="39" x14ac:dyDescent="0.25">
      <c r="A627" s="65">
        <v>3311401150031</v>
      </c>
      <c r="B627" s="29" t="s">
        <v>473</v>
      </c>
      <c r="C627" s="30"/>
      <c r="D627" s="31">
        <f>SUM(D628)</f>
        <v>38585809098</v>
      </c>
      <c r="E627" s="31">
        <f>SUM(E628)</f>
        <v>23824961741</v>
      </c>
      <c r="F627" s="32">
        <f t="shared" si="98"/>
        <v>62410770839</v>
      </c>
      <c r="G627" s="33">
        <f t="shared" si="106"/>
        <v>1.2746005788663624</v>
      </c>
      <c r="H627" s="31">
        <f>SUM(H628)</f>
        <v>0</v>
      </c>
      <c r="I627" s="34">
        <f t="shared" si="103"/>
        <v>62410770839</v>
      </c>
      <c r="J627" s="31">
        <f>SUM(J628)</f>
        <v>15722461592</v>
      </c>
      <c r="K627" s="33">
        <f t="shared" si="99"/>
        <v>25.19190418679328</v>
      </c>
      <c r="L627" s="35">
        <f t="shared" si="104"/>
        <v>42299675217</v>
      </c>
      <c r="M627" s="33">
        <f t="shared" si="100"/>
        <v>67.776242222868461</v>
      </c>
      <c r="N627" s="31">
        <f>SUM(N628)</f>
        <v>58022136809</v>
      </c>
      <c r="O627" s="33">
        <f t="shared" si="101"/>
        <v>92.968146409661742</v>
      </c>
      <c r="P627" s="36">
        <f t="shared" si="105"/>
        <v>4388634030</v>
      </c>
      <c r="R627" s="105">
        <f>SUM(geab:geru!E627:E627)</f>
        <v>23824961741</v>
      </c>
      <c r="S627" s="85">
        <f t="shared" si="102"/>
        <v>0</v>
      </c>
    </row>
    <row r="628" spans="1:19" x14ac:dyDescent="0.25">
      <c r="A628" s="65">
        <v>3311401150031</v>
      </c>
      <c r="B628" s="29" t="s">
        <v>470</v>
      </c>
      <c r="C628" s="30"/>
      <c r="D628" s="105">
        <f>SUM(geab:geru!D628:D628)</f>
        <v>38585809098</v>
      </c>
      <c r="E628" s="105">
        <f>SUM(geab:geru!E628:E628)</f>
        <v>23824961741</v>
      </c>
      <c r="F628" s="32">
        <f t="shared" si="98"/>
        <v>62410770839</v>
      </c>
      <c r="G628" s="33">
        <f t="shared" si="106"/>
        <v>1.2746005788663624</v>
      </c>
      <c r="H628" s="105">
        <f>SUM(geab:geru!H628:H628)</f>
        <v>0</v>
      </c>
      <c r="I628" s="34">
        <f t="shared" si="103"/>
        <v>62410770839</v>
      </c>
      <c r="J628" s="105">
        <f>SUM(geab:geru!J628:J628)</f>
        <v>15722461592</v>
      </c>
      <c r="K628" s="33">
        <f t="shared" si="99"/>
        <v>25.19190418679328</v>
      </c>
      <c r="L628" s="35">
        <f t="shared" si="104"/>
        <v>42299675217</v>
      </c>
      <c r="M628" s="33">
        <f t="shared" si="100"/>
        <v>67.776242222868461</v>
      </c>
      <c r="N628" s="105">
        <f>SUM(geab:geru!N628:N628)</f>
        <v>58022136809</v>
      </c>
      <c r="O628" s="33">
        <f t="shared" si="101"/>
        <v>92.968146409661742</v>
      </c>
      <c r="P628" s="36">
        <f t="shared" si="105"/>
        <v>4388634030</v>
      </c>
      <c r="R628" s="105">
        <f>SUM(geab:geru!E628:E628)</f>
        <v>23824961741</v>
      </c>
      <c r="S628" s="85">
        <f t="shared" si="102"/>
        <v>0</v>
      </c>
    </row>
    <row r="629" spans="1:19" ht="26.25" x14ac:dyDescent="0.25">
      <c r="A629" s="65">
        <v>3311401150051</v>
      </c>
      <c r="B629" s="29" t="s">
        <v>474</v>
      </c>
      <c r="C629" s="30"/>
      <c r="D629" s="31">
        <f>SUM(D630)</f>
        <v>38165297343</v>
      </c>
      <c r="E629" s="31">
        <f>SUM(E630)</f>
        <v>3742038843</v>
      </c>
      <c r="F629" s="32">
        <f t="shared" si="98"/>
        <v>41907336186</v>
      </c>
      <c r="G629" s="33">
        <f t="shared" si="106"/>
        <v>0.85586372742001404</v>
      </c>
      <c r="H629" s="31">
        <f>SUM(H630)</f>
        <v>0</v>
      </c>
      <c r="I629" s="34">
        <f t="shared" si="103"/>
        <v>41907336186</v>
      </c>
      <c r="J629" s="31">
        <f>SUM(J630)</f>
        <v>8987774641</v>
      </c>
      <c r="K629" s="33">
        <f t="shared" si="99"/>
        <v>21.446781062649716</v>
      </c>
      <c r="L629" s="35">
        <f t="shared" si="104"/>
        <v>19151740101</v>
      </c>
      <c r="M629" s="33">
        <f t="shared" si="100"/>
        <v>45.700208708083025</v>
      </c>
      <c r="N629" s="31">
        <f>SUM(N630)</f>
        <v>28139514742</v>
      </c>
      <c r="O629" s="33">
        <f t="shared" si="101"/>
        <v>67.146989770732731</v>
      </c>
      <c r="P629" s="36">
        <f t="shared" si="105"/>
        <v>13767821444</v>
      </c>
      <c r="R629" s="105">
        <f>SUM(geab:geru!E629:E629)</f>
        <v>3742038843</v>
      </c>
      <c r="S629" s="85">
        <f t="shared" si="102"/>
        <v>0</v>
      </c>
    </row>
    <row r="630" spans="1:19" x14ac:dyDescent="0.25">
      <c r="A630" s="65">
        <v>3311401150051</v>
      </c>
      <c r="B630" s="29" t="s">
        <v>470</v>
      </c>
      <c r="C630" s="30"/>
      <c r="D630" s="105">
        <f>SUM(geab:geru!D630:D630)</f>
        <v>38165297343</v>
      </c>
      <c r="E630" s="105">
        <f>SUM(geab:geru!E630:E630)</f>
        <v>3742038843</v>
      </c>
      <c r="F630" s="32">
        <f t="shared" si="98"/>
        <v>41907336186</v>
      </c>
      <c r="G630" s="33">
        <f t="shared" si="106"/>
        <v>0.85586372742001404</v>
      </c>
      <c r="H630" s="105">
        <f>SUM(geab:geru!H630:H630)</f>
        <v>0</v>
      </c>
      <c r="I630" s="34">
        <f t="shared" si="103"/>
        <v>41907336186</v>
      </c>
      <c r="J630" s="105">
        <f>SUM(geab:geru!J630:J630)</f>
        <v>8987774641</v>
      </c>
      <c r="K630" s="33">
        <f t="shared" si="99"/>
        <v>21.446781062649716</v>
      </c>
      <c r="L630" s="35">
        <f t="shared" si="104"/>
        <v>19151740101</v>
      </c>
      <c r="M630" s="33">
        <f t="shared" si="100"/>
        <v>45.700208708083025</v>
      </c>
      <c r="N630" s="105">
        <f>SUM(geab:geru!N630:N630)</f>
        <v>28139514742</v>
      </c>
      <c r="O630" s="33">
        <f t="shared" si="101"/>
        <v>67.146989770732731</v>
      </c>
      <c r="P630" s="36">
        <f t="shared" si="105"/>
        <v>13767821444</v>
      </c>
      <c r="R630" s="105">
        <f>SUM(geab:geru!E630:E630)</f>
        <v>3742038843</v>
      </c>
      <c r="S630" s="85">
        <f t="shared" si="102"/>
        <v>0</v>
      </c>
    </row>
    <row r="631" spans="1:19" ht="39" x14ac:dyDescent="0.25">
      <c r="A631" s="65">
        <v>3311401150052</v>
      </c>
      <c r="B631" s="29" t="s">
        <v>475</v>
      </c>
      <c r="C631" s="30"/>
      <c r="D631" s="31">
        <f>SUM(D632)</f>
        <v>0</v>
      </c>
      <c r="E631" s="31">
        <f>SUM(E632)</f>
        <v>7846621979</v>
      </c>
      <c r="F631" s="32">
        <f t="shared" si="98"/>
        <v>7846621979</v>
      </c>
      <c r="G631" s="33">
        <f t="shared" si="106"/>
        <v>0.16024972584266148</v>
      </c>
      <c r="H631" s="31">
        <f>SUM(H632)</f>
        <v>0</v>
      </c>
      <c r="I631" s="34">
        <f t="shared" si="103"/>
        <v>7846621979</v>
      </c>
      <c r="J631" s="31">
        <f>SUM(J632)</f>
        <v>1628549175</v>
      </c>
      <c r="K631" s="33">
        <f t="shared" si="99"/>
        <v>20.754780584033536</v>
      </c>
      <c r="L631" s="35">
        <f t="shared" si="104"/>
        <v>3846440508</v>
      </c>
      <c r="M631" s="33">
        <f t="shared" si="100"/>
        <v>49.02033662758663</v>
      </c>
      <c r="N631" s="31">
        <f>SUM(N632)</f>
        <v>5474989683</v>
      </c>
      <c r="O631" s="33">
        <f t="shared" si="101"/>
        <v>69.77511721162017</v>
      </c>
      <c r="P631" s="36">
        <f t="shared" si="105"/>
        <v>2371632296</v>
      </c>
      <c r="R631" s="105">
        <f>SUM(geab:geru!E631:E631)</f>
        <v>7846621979</v>
      </c>
      <c r="S631" s="85">
        <f t="shared" si="102"/>
        <v>0</v>
      </c>
    </row>
    <row r="632" spans="1:19" x14ac:dyDescent="0.25">
      <c r="A632" s="65">
        <v>3311401150052</v>
      </c>
      <c r="B632" s="29" t="s">
        <v>470</v>
      </c>
      <c r="C632" s="30"/>
      <c r="D632" s="105">
        <f>SUM(geab:geru!D632:D632)</f>
        <v>0</v>
      </c>
      <c r="E632" s="105">
        <f>SUM(geab:geru!E632:E632)</f>
        <v>7846621979</v>
      </c>
      <c r="F632" s="32">
        <f t="shared" ref="F632" si="107">SUM(D632+E632)</f>
        <v>7846621979</v>
      </c>
      <c r="G632" s="33">
        <f t="shared" ref="G632" si="108">IF(OR(F632=0,F$7=0),0,F632/F$7)*100</f>
        <v>0.16024972584266148</v>
      </c>
      <c r="H632" s="105">
        <f>SUM(geab:geru!H632:H632)</f>
        <v>0</v>
      </c>
      <c r="I632" s="34">
        <f t="shared" ref="I632" si="109">SUM(F632-H632)</f>
        <v>7846621979</v>
      </c>
      <c r="J632" s="105">
        <f>SUM(geab:geru!J632:J632)</f>
        <v>1628549175</v>
      </c>
      <c r="K632" s="33">
        <f t="shared" ref="K632" si="110">IF(OR(J632=0,F632=0),0,J632/F632)*100</f>
        <v>20.754780584033536</v>
      </c>
      <c r="L632" s="35">
        <f t="shared" ref="L632" si="111">SUM(N632-J632)</f>
        <v>3846440508</v>
      </c>
      <c r="M632" s="33">
        <f t="shared" ref="M632" si="112">IF(OR(L632=0,F632=0),0,L632/F632)*100</f>
        <v>49.02033662758663</v>
      </c>
      <c r="N632" s="105">
        <f>SUM(geab:geru!N632:N632)</f>
        <v>5474989683</v>
      </c>
      <c r="O632" s="33">
        <f t="shared" ref="O632" si="113">IF(OR(N632=0,F632=0),0,N632/F632)*100</f>
        <v>69.77511721162017</v>
      </c>
      <c r="P632" s="36">
        <f t="shared" ref="P632" si="114">SUM(F632-N632)</f>
        <v>2371632296</v>
      </c>
      <c r="R632" s="105">
        <f>SUM(geab:geru!E632:E632)</f>
        <v>7846621979</v>
      </c>
      <c r="S632" s="85">
        <f t="shared" si="102"/>
        <v>0</v>
      </c>
    </row>
    <row r="633" spans="1:19" ht="26.25" x14ac:dyDescent="0.25">
      <c r="A633" s="65">
        <v>3311401150053</v>
      </c>
      <c r="B633" s="29" t="s">
        <v>476</v>
      </c>
      <c r="C633" s="30"/>
      <c r="D633" s="31">
        <f>SUM(D634)</f>
        <v>32180141905</v>
      </c>
      <c r="E633" s="31">
        <f>SUM(E634)</f>
        <v>4499164150</v>
      </c>
      <c r="F633" s="32">
        <f t="shared" si="98"/>
        <v>36679306055</v>
      </c>
      <c r="G633" s="33">
        <f t="shared" si="106"/>
        <v>0.74909289056408912</v>
      </c>
      <c r="H633" s="31">
        <f>SUM(H634)</f>
        <v>0</v>
      </c>
      <c r="I633" s="34">
        <f t="shared" si="103"/>
        <v>36679306055</v>
      </c>
      <c r="J633" s="31">
        <f>SUM(J634)</f>
        <v>14923958031</v>
      </c>
      <c r="K633" s="33">
        <f t="shared" si="99"/>
        <v>40.687678247297747</v>
      </c>
      <c r="L633" s="35">
        <f t="shared" si="104"/>
        <v>20226321776</v>
      </c>
      <c r="M633" s="33">
        <f t="shared" si="100"/>
        <v>55.143687139748423</v>
      </c>
      <c r="N633" s="31">
        <f>SUM(N634)</f>
        <v>35150279807</v>
      </c>
      <c r="O633" s="33">
        <f t="shared" si="101"/>
        <v>95.831365387046176</v>
      </c>
      <c r="P633" s="36">
        <f t="shared" si="105"/>
        <v>1529026248</v>
      </c>
      <c r="R633" s="105">
        <f>SUM(geab:geru!E633:E633)</f>
        <v>4499164150</v>
      </c>
      <c r="S633" s="85">
        <f t="shared" si="102"/>
        <v>0</v>
      </c>
    </row>
    <row r="634" spans="1:19" x14ac:dyDescent="0.25">
      <c r="A634" s="65">
        <v>3311401150053</v>
      </c>
      <c r="B634" s="29" t="s">
        <v>470</v>
      </c>
      <c r="C634" s="30"/>
      <c r="D634" s="105">
        <f>SUM(geab:geru!D634:D634)</f>
        <v>32180141905</v>
      </c>
      <c r="E634" s="105">
        <f>SUM(geab:geru!E634:E634)</f>
        <v>4499164150</v>
      </c>
      <c r="F634" s="32">
        <f t="shared" si="98"/>
        <v>36679306055</v>
      </c>
      <c r="G634" s="33">
        <f t="shared" si="106"/>
        <v>0.74909289056408912</v>
      </c>
      <c r="H634" s="105">
        <f>SUM(geab:geru!H634:H634)</f>
        <v>0</v>
      </c>
      <c r="I634" s="34">
        <f t="shared" si="103"/>
        <v>36679306055</v>
      </c>
      <c r="J634" s="105">
        <f>SUM(geab:geru!J634:J634)</f>
        <v>14923958031</v>
      </c>
      <c r="K634" s="33">
        <f t="shared" si="99"/>
        <v>40.687678247297747</v>
      </c>
      <c r="L634" s="35">
        <f t="shared" si="104"/>
        <v>20226321776</v>
      </c>
      <c r="M634" s="33">
        <f t="shared" si="100"/>
        <v>55.143687139748423</v>
      </c>
      <c r="N634" s="105">
        <f>SUM(geab:geru!N634:N634)</f>
        <v>35150279807</v>
      </c>
      <c r="O634" s="33">
        <f t="shared" si="101"/>
        <v>95.831365387046176</v>
      </c>
      <c r="P634" s="36">
        <f t="shared" si="105"/>
        <v>1529026248</v>
      </c>
      <c r="R634" s="105">
        <f>SUM(geab:geru!E634:E634)</f>
        <v>4499164150</v>
      </c>
      <c r="S634" s="85">
        <f t="shared" si="102"/>
        <v>0</v>
      </c>
    </row>
    <row r="635" spans="1:19" ht="26.25" x14ac:dyDescent="0.25">
      <c r="A635" s="65">
        <v>3311401150052</v>
      </c>
      <c r="B635" s="29" t="s">
        <v>477</v>
      </c>
      <c r="C635" s="30"/>
      <c r="D635" s="31">
        <f>SUM(D636)</f>
        <v>18651335741</v>
      </c>
      <c r="E635" s="31">
        <f>SUM(E636)</f>
        <v>32690940873</v>
      </c>
      <c r="F635" s="32">
        <f t="shared" ref="F635:F698" si="115">SUM(D635+E635)</f>
        <v>51342276614</v>
      </c>
      <c r="G635" s="33">
        <f t="shared" si="106"/>
        <v>1.0485513095381895</v>
      </c>
      <c r="H635" s="31">
        <f>SUM(H636)</f>
        <v>0</v>
      </c>
      <c r="I635" s="34">
        <f t="shared" si="103"/>
        <v>51342276614</v>
      </c>
      <c r="J635" s="31">
        <f>SUM(J636)</f>
        <v>17077968983</v>
      </c>
      <c r="K635" s="33">
        <f t="shared" si="99"/>
        <v>33.262975678688903</v>
      </c>
      <c r="L635" s="35">
        <f t="shared" si="104"/>
        <v>30673925984</v>
      </c>
      <c r="M635" s="33">
        <f t="shared" si="100"/>
        <v>59.743992683869109</v>
      </c>
      <c r="N635" s="31">
        <f>SUM(N636)</f>
        <v>47751894967</v>
      </c>
      <c r="O635" s="33">
        <f t="shared" si="101"/>
        <v>93.006968362558013</v>
      </c>
      <c r="P635" s="36">
        <f t="shared" si="105"/>
        <v>3590381647</v>
      </c>
      <c r="R635" s="105">
        <f>SUM(geab:geru!E635:E635)</f>
        <v>32690940873</v>
      </c>
      <c r="S635" s="85">
        <f t="shared" si="102"/>
        <v>0</v>
      </c>
    </row>
    <row r="636" spans="1:19" x14ac:dyDescent="0.25">
      <c r="A636" s="65">
        <v>3311401150052</v>
      </c>
      <c r="B636" s="29" t="s">
        <v>470</v>
      </c>
      <c r="C636" s="30"/>
      <c r="D636" s="105">
        <f>SUM(geab:geru!D636:D636)</f>
        <v>18651335741</v>
      </c>
      <c r="E636" s="105">
        <f>SUM(geab:geru!E636:E636)</f>
        <v>32690940873</v>
      </c>
      <c r="F636" s="32">
        <f t="shared" si="115"/>
        <v>51342276614</v>
      </c>
      <c r="G636" s="33">
        <f t="shared" si="106"/>
        <v>1.0485513095381895</v>
      </c>
      <c r="H636" s="105">
        <f>SUM(geab:geru!H636:H636)</f>
        <v>0</v>
      </c>
      <c r="I636" s="34">
        <f t="shared" si="103"/>
        <v>51342276614</v>
      </c>
      <c r="J636" s="105">
        <f>SUM(geab:geru!J636:J636)</f>
        <v>17077968983</v>
      </c>
      <c r="K636" s="33">
        <f t="shared" si="99"/>
        <v>33.262975678688903</v>
      </c>
      <c r="L636" s="35">
        <f t="shared" si="104"/>
        <v>30673925984</v>
      </c>
      <c r="M636" s="33">
        <f t="shared" si="100"/>
        <v>59.743992683869109</v>
      </c>
      <c r="N636" s="105">
        <f>SUM(geab:geru!N636:N636)</f>
        <v>47751894967</v>
      </c>
      <c r="O636" s="33">
        <f t="shared" si="101"/>
        <v>93.006968362558013</v>
      </c>
      <c r="P636" s="36">
        <f t="shared" si="105"/>
        <v>3590381647</v>
      </c>
      <c r="R636" s="105">
        <f>SUM(geab:geru!E636:E636)</f>
        <v>32690940873</v>
      </c>
      <c r="S636" s="85">
        <f t="shared" si="102"/>
        <v>0</v>
      </c>
    </row>
    <row r="637" spans="1:19" ht="26.25" hidden="1" x14ac:dyDescent="0.25">
      <c r="A637" s="65">
        <v>3311401150021</v>
      </c>
      <c r="B637" s="29" t="s">
        <v>476</v>
      </c>
      <c r="C637" s="30"/>
      <c r="D637" s="31">
        <f>SUM(D638)</f>
        <v>0</v>
      </c>
      <c r="E637" s="31">
        <f>SUM(E638)</f>
        <v>0</v>
      </c>
      <c r="F637" s="32">
        <f t="shared" si="115"/>
        <v>0</v>
      </c>
      <c r="G637" s="33">
        <f t="shared" si="106"/>
        <v>0</v>
      </c>
      <c r="H637" s="31">
        <f>SUM(H638)</f>
        <v>0</v>
      </c>
      <c r="I637" s="34">
        <f t="shared" si="103"/>
        <v>0</v>
      </c>
      <c r="J637" s="31">
        <f>SUM(J638)</f>
        <v>0</v>
      </c>
      <c r="K637" s="33">
        <f t="shared" si="99"/>
        <v>0</v>
      </c>
      <c r="L637" s="35">
        <f t="shared" si="104"/>
        <v>0</v>
      </c>
      <c r="M637" s="33">
        <f t="shared" si="100"/>
        <v>0</v>
      </c>
      <c r="N637" s="31">
        <f>SUM(N638)</f>
        <v>0</v>
      </c>
      <c r="O637" s="33">
        <f t="shared" si="101"/>
        <v>0</v>
      </c>
      <c r="P637" s="36">
        <f t="shared" si="105"/>
        <v>0</v>
      </c>
      <c r="R637" s="105">
        <f>SUM(geab:geru!E637:E637)</f>
        <v>0</v>
      </c>
      <c r="S637" s="85">
        <f t="shared" si="102"/>
        <v>0</v>
      </c>
    </row>
    <row r="638" spans="1:19" hidden="1" x14ac:dyDescent="0.25">
      <c r="A638" s="65">
        <v>3311401150021</v>
      </c>
      <c r="B638" s="29" t="s">
        <v>470</v>
      </c>
      <c r="C638" s="30"/>
      <c r="D638" s="105">
        <f>SUM(geab:geru!D638:D638)</f>
        <v>0</v>
      </c>
      <c r="E638" s="105">
        <f>SUM(geab:geru!E638:E638)</f>
        <v>0</v>
      </c>
      <c r="F638" s="32">
        <f t="shared" si="115"/>
        <v>0</v>
      </c>
      <c r="G638" s="33">
        <f t="shared" si="106"/>
        <v>0</v>
      </c>
      <c r="H638" s="105">
        <f>SUM(geab:geru!H638:H638)</f>
        <v>0</v>
      </c>
      <c r="I638" s="34">
        <f t="shared" si="103"/>
        <v>0</v>
      </c>
      <c r="J638" s="105">
        <f>SUM(geab:geru!J638:J638)</f>
        <v>0</v>
      </c>
      <c r="K638" s="33">
        <f t="shared" si="99"/>
        <v>0</v>
      </c>
      <c r="L638" s="35">
        <f t="shared" si="104"/>
        <v>0</v>
      </c>
      <c r="M638" s="33">
        <f t="shared" si="100"/>
        <v>0</v>
      </c>
      <c r="N638" s="105">
        <f>SUM(geab:geru!N638:N638)</f>
        <v>0</v>
      </c>
      <c r="O638" s="33">
        <f t="shared" si="101"/>
        <v>0</v>
      </c>
      <c r="P638" s="36">
        <f t="shared" si="105"/>
        <v>0</v>
      </c>
      <c r="R638" s="105">
        <f>SUM(geab:geru!E638:E638)</f>
        <v>0</v>
      </c>
      <c r="S638" s="85">
        <f t="shared" si="102"/>
        <v>0</v>
      </c>
    </row>
    <row r="639" spans="1:19" ht="26.25" hidden="1" x14ac:dyDescent="0.25">
      <c r="A639" s="65">
        <v>3311401150022</v>
      </c>
      <c r="B639" s="29" t="s">
        <v>477</v>
      </c>
      <c r="C639" s="30"/>
      <c r="D639" s="31">
        <f>SUM(D640)</f>
        <v>0</v>
      </c>
      <c r="E639" s="31">
        <f>SUM(E640)</f>
        <v>0</v>
      </c>
      <c r="F639" s="32">
        <f t="shared" si="115"/>
        <v>0</v>
      </c>
      <c r="G639" s="33">
        <f t="shared" si="106"/>
        <v>0</v>
      </c>
      <c r="H639" s="31">
        <f>SUM(H640)</f>
        <v>0</v>
      </c>
      <c r="I639" s="34">
        <f t="shared" si="103"/>
        <v>0</v>
      </c>
      <c r="J639" s="31">
        <f>SUM(J640)</f>
        <v>0</v>
      </c>
      <c r="K639" s="33">
        <f t="shared" si="99"/>
        <v>0</v>
      </c>
      <c r="L639" s="35">
        <f t="shared" si="104"/>
        <v>0</v>
      </c>
      <c r="M639" s="33">
        <f t="shared" si="100"/>
        <v>0</v>
      </c>
      <c r="N639" s="31">
        <f>SUM(N640)</f>
        <v>0</v>
      </c>
      <c r="O639" s="33">
        <f t="shared" si="101"/>
        <v>0</v>
      </c>
      <c r="P639" s="36">
        <f t="shared" si="105"/>
        <v>0</v>
      </c>
      <c r="R639" s="105">
        <f>SUM(geab:geru!E639:E639)</f>
        <v>0</v>
      </c>
      <c r="S639" s="85">
        <f t="shared" si="102"/>
        <v>0</v>
      </c>
    </row>
    <row r="640" spans="1:19" hidden="1" x14ac:dyDescent="0.25">
      <c r="A640" s="65">
        <v>3311401150022</v>
      </c>
      <c r="B640" s="29" t="s">
        <v>470</v>
      </c>
      <c r="C640" s="30"/>
      <c r="D640" s="105">
        <f>SUM(geab:geru!D640:D640)</f>
        <v>0</v>
      </c>
      <c r="E640" s="105">
        <f>SUM(geab:geru!E640:E640)</f>
        <v>0</v>
      </c>
      <c r="F640" s="32">
        <f t="shared" si="115"/>
        <v>0</v>
      </c>
      <c r="G640" s="33">
        <f t="shared" si="106"/>
        <v>0</v>
      </c>
      <c r="H640" s="105">
        <f>SUM(geab:geru!H640:H640)</f>
        <v>0</v>
      </c>
      <c r="I640" s="34">
        <f t="shared" si="103"/>
        <v>0</v>
      </c>
      <c r="J640" s="105">
        <f>SUM(geab:geru!J640:J640)</f>
        <v>0</v>
      </c>
      <c r="K640" s="33">
        <f t="shared" si="99"/>
        <v>0</v>
      </c>
      <c r="L640" s="35">
        <f t="shared" si="104"/>
        <v>0</v>
      </c>
      <c r="M640" s="33">
        <f t="shared" si="100"/>
        <v>0</v>
      </c>
      <c r="N640" s="105">
        <f>SUM(geab:geru!N640:N640)</f>
        <v>0</v>
      </c>
      <c r="O640" s="33">
        <f t="shared" si="101"/>
        <v>0</v>
      </c>
      <c r="P640" s="36">
        <f t="shared" si="105"/>
        <v>0</v>
      </c>
      <c r="R640" s="105">
        <f>SUM(geab:geru!E640:E640)</f>
        <v>0</v>
      </c>
      <c r="S640" s="85">
        <f t="shared" si="102"/>
        <v>0</v>
      </c>
    </row>
    <row r="641" spans="1:19" x14ac:dyDescent="0.25">
      <c r="A641" s="65">
        <v>33114011557</v>
      </c>
      <c r="B641" s="29" t="s">
        <v>478</v>
      </c>
      <c r="C641" s="30"/>
      <c r="D641" s="31">
        <f>SUM(D642+D644+D646+D648)</f>
        <v>50077438632</v>
      </c>
      <c r="E641" s="31">
        <f>SUM(E642+E644+E646+E648)</f>
        <v>38874373523</v>
      </c>
      <c r="F641" s="32">
        <f t="shared" si="115"/>
        <v>88951812155</v>
      </c>
      <c r="G641" s="33">
        <f t="shared" si="106"/>
        <v>1.8166420593723205</v>
      </c>
      <c r="H641" s="31">
        <f>SUM(H642+H644+H646+H648)</f>
        <v>0</v>
      </c>
      <c r="I641" s="34">
        <f t="shared" si="103"/>
        <v>88951812155</v>
      </c>
      <c r="J641" s="31">
        <f>SUM(J642+J644+J646+J648)</f>
        <v>57972514213</v>
      </c>
      <c r="K641" s="33">
        <f t="shared" si="99"/>
        <v>65.172943426921918</v>
      </c>
      <c r="L641" s="35">
        <f t="shared" si="104"/>
        <v>29054745832</v>
      </c>
      <c r="M641" s="33">
        <f t="shared" si="100"/>
        <v>32.663467025687595</v>
      </c>
      <c r="N641" s="31">
        <f>SUM(N642+N644+N646+N648)</f>
        <v>87027260045</v>
      </c>
      <c r="O641" s="33">
        <f t="shared" si="101"/>
        <v>97.836410452609513</v>
      </c>
      <c r="P641" s="36">
        <f t="shared" si="105"/>
        <v>1924552110</v>
      </c>
      <c r="R641" s="105">
        <f>SUM(geab:geru!E641:E641)</f>
        <v>38874373523</v>
      </c>
      <c r="S641" s="85">
        <f t="shared" si="102"/>
        <v>0</v>
      </c>
    </row>
    <row r="642" spans="1:19" x14ac:dyDescent="0.25">
      <c r="A642" s="65">
        <v>3311401155716</v>
      </c>
      <c r="B642" s="29" t="s">
        <v>479</v>
      </c>
      <c r="C642" s="30"/>
      <c r="D642" s="31">
        <f>SUM(D643)</f>
        <v>28373438573</v>
      </c>
      <c r="E642" s="31">
        <f>SUM(E643)</f>
        <v>3048963741</v>
      </c>
      <c r="F642" s="32">
        <f t="shared" si="115"/>
        <v>31422402314</v>
      </c>
      <c r="G642" s="33">
        <f t="shared" si="106"/>
        <v>0.64173237472286693</v>
      </c>
      <c r="H642" s="31">
        <f>SUM(H643)</f>
        <v>0</v>
      </c>
      <c r="I642" s="34">
        <f t="shared" si="103"/>
        <v>31422402314</v>
      </c>
      <c r="J642" s="31">
        <f>SUM(J643)</f>
        <v>24893287533</v>
      </c>
      <c r="K642" s="33">
        <f t="shared" si="99"/>
        <v>79.221465259863322</v>
      </c>
      <c r="L642" s="35">
        <f t="shared" si="104"/>
        <v>6327949099</v>
      </c>
      <c r="M642" s="33">
        <f t="shared" si="100"/>
        <v>20.138336451063239</v>
      </c>
      <c r="N642" s="31">
        <f>SUM(N643)</f>
        <v>31221236632</v>
      </c>
      <c r="O642" s="33">
        <f t="shared" si="101"/>
        <v>99.359801710926561</v>
      </c>
      <c r="P642" s="36">
        <f t="shared" si="105"/>
        <v>201165682</v>
      </c>
      <c r="R642" s="105">
        <f>SUM(geab:geru!E642:E642)</f>
        <v>3048963741</v>
      </c>
      <c r="S642" s="85">
        <f t="shared" si="102"/>
        <v>0</v>
      </c>
    </row>
    <row r="643" spans="1:19" ht="26.25" x14ac:dyDescent="0.25">
      <c r="A643" s="65">
        <v>3311401155716</v>
      </c>
      <c r="B643" s="29" t="s">
        <v>480</v>
      </c>
      <c r="C643" s="30"/>
      <c r="D643" s="105">
        <f>SUM(geab:geru!D643:D643)</f>
        <v>28373438573</v>
      </c>
      <c r="E643" s="105">
        <f>SUM(geab:geru!E643:E643)</f>
        <v>3048963741</v>
      </c>
      <c r="F643" s="32">
        <f t="shared" si="115"/>
        <v>31422402314</v>
      </c>
      <c r="G643" s="33">
        <f t="shared" si="106"/>
        <v>0.64173237472286693</v>
      </c>
      <c r="H643" s="105">
        <f>SUM(geab:geru!H643:H643)</f>
        <v>0</v>
      </c>
      <c r="I643" s="34">
        <f t="shared" si="103"/>
        <v>31422402314</v>
      </c>
      <c r="J643" s="105">
        <f>SUM(geab:geru!J643:J643)</f>
        <v>24893287533</v>
      </c>
      <c r="K643" s="33">
        <f t="shared" si="99"/>
        <v>79.221465259863322</v>
      </c>
      <c r="L643" s="35">
        <f t="shared" si="104"/>
        <v>6327949099</v>
      </c>
      <c r="M643" s="33">
        <f t="shared" si="100"/>
        <v>20.138336451063239</v>
      </c>
      <c r="N643" s="105">
        <f>SUM(geab:geru!N643:N643)</f>
        <v>31221236632</v>
      </c>
      <c r="O643" s="33">
        <f t="shared" si="101"/>
        <v>99.359801710926561</v>
      </c>
      <c r="P643" s="36">
        <f t="shared" si="105"/>
        <v>201165682</v>
      </c>
      <c r="R643" s="105">
        <f>SUM(geab:geru!E643:E643)</f>
        <v>3048963741</v>
      </c>
      <c r="S643" s="85">
        <f t="shared" si="102"/>
        <v>0</v>
      </c>
    </row>
    <row r="644" spans="1:19" x14ac:dyDescent="0.25">
      <c r="A644" s="65">
        <v>3311401155717</v>
      </c>
      <c r="B644" s="29" t="s">
        <v>481</v>
      </c>
      <c r="C644" s="30"/>
      <c r="D644" s="31">
        <f>SUM(D645)</f>
        <v>1264415400</v>
      </c>
      <c r="E644" s="31">
        <f>SUM(E645)</f>
        <v>2441968176</v>
      </c>
      <c r="F644" s="32">
        <f t="shared" si="115"/>
        <v>3706383576</v>
      </c>
      <c r="G644" s="33">
        <f t="shared" si="106"/>
        <v>7.5694605081183974E-2</v>
      </c>
      <c r="H644" s="31">
        <f>SUM(H645)</f>
        <v>0</v>
      </c>
      <c r="I644" s="34">
        <f t="shared" si="103"/>
        <v>3706383576</v>
      </c>
      <c r="J644" s="31">
        <f>SUM(J645)</f>
        <v>2755834096</v>
      </c>
      <c r="K644" s="33">
        <f t="shared" si="99"/>
        <v>74.353720803342995</v>
      </c>
      <c r="L644" s="35">
        <f t="shared" si="104"/>
        <v>420499287</v>
      </c>
      <c r="M644" s="33">
        <f t="shared" si="100"/>
        <v>11.345271701581703</v>
      </c>
      <c r="N644" s="31">
        <f>SUM(N645)</f>
        <v>3176333383</v>
      </c>
      <c r="O644" s="33">
        <f t="shared" si="101"/>
        <v>85.698992504924703</v>
      </c>
      <c r="P644" s="36">
        <f t="shared" si="105"/>
        <v>530050193</v>
      </c>
      <c r="R644" s="105">
        <f>SUM(geab:geru!E644:E644)</f>
        <v>2441968176</v>
      </c>
      <c r="S644" s="85">
        <f t="shared" si="102"/>
        <v>0</v>
      </c>
    </row>
    <row r="645" spans="1:19" ht="26.25" x14ac:dyDescent="0.25">
      <c r="A645" s="65">
        <v>3311401155717</v>
      </c>
      <c r="B645" s="29" t="s">
        <v>480</v>
      </c>
      <c r="C645" s="30"/>
      <c r="D645" s="105">
        <f>SUM(geab:geru!D645:D645)</f>
        <v>1264415400</v>
      </c>
      <c r="E645" s="105">
        <f>SUM(geab:geru!E645:E645)</f>
        <v>2441968176</v>
      </c>
      <c r="F645" s="32">
        <f t="shared" si="115"/>
        <v>3706383576</v>
      </c>
      <c r="G645" s="33">
        <f t="shared" si="106"/>
        <v>7.5694605081183974E-2</v>
      </c>
      <c r="H645" s="105">
        <f>SUM(geab:geru!H645:H645)</f>
        <v>0</v>
      </c>
      <c r="I645" s="34">
        <f t="shared" si="103"/>
        <v>3706383576</v>
      </c>
      <c r="J645" s="105">
        <f>SUM(geab:geru!J645:J645)</f>
        <v>2755834096</v>
      </c>
      <c r="K645" s="33">
        <f t="shared" si="99"/>
        <v>74.353720803342995</v>
      </c>
      <c r="L645" s="35">
        <f t="shared" si="104"/>
        <v>420499287</v>
      </c>
      <c r="M645" s="33">
        <f t="shared" si="100"/>
        <v>11.345271701581703</v>
      </c>
      <c r="N645" s="105">
        <f>SUM(geab:geru!N645:N645)</f>
        <v>3176333383</v>
      </c>
      <c r="O645" s="33">
        <f t="shared" si="101"/>
        <v>85.698992504924703</v>
      </c>
      <c r="P645" s="36">
        <f t="shared" si="105"/>
        <v>530050193</v>
      </c>
      <c r="R645" s="105">
        <f>SUM(geab:geru!E645:E645)</f>
        <v>2441968176</v>
      </c>
      <c r="S645" s="85">
        <f t="shared" si="102"/>
        <v>0</v>
      </c>
    </row>
    <row r="646" spans="1:19" x14ac:dyDescent="0.25">
      <c r="A646" s="65">
        <v>3311401155718</v>
      </c>
      <c r="B646" s="29" t="s">
        <v>482</v>
      </c>
      <c r="C646" s="30"/>
      <c r="D646" s="31">
        <f>SUM(D647)</f>
        <v>3435656356</v>
      </c>
      <c r="E646" s="31">
        <f>SUM(E647)</f>
        <v>23295005416</v>
      </c>
      <c r="F646" s="32">
        <f t="shared" si="115"/>
        <v>26730661772</v>
      </c>
      <c r="G646" s="33">
        <f t="shared" si="106"/>
        <v>0.5459140547384731</v>
      </c>
      <c r="H646" s="31">
        <f>SUM(H647)</f>
        <v>0</v>
      </c>
      <c r="I646" s="34">
        <f t="shared" si="103"/>
        <v>26730661772</v>
      </c>
      <c r="J646" s="31">
        <f>SUM(J647)</f>
        <v>25993010000</v>
      </c>
      <c r="K646" s="33">
        <f t="shared" si="99"/>
        <v>97.240428320511398</v>
      </c>
      <c r="L646" s="35">
        <f t="shared" si="104"/>
        <v>163302975</v>
      </c>
      <c r="M646" s="33">
        <f t="shared" si="100"/>
        <v>0.6109200602398015</v>
      </c>
      <c r="N646" s="31">
        <f>SUM(N647)</f>
        <v>26156312975</v>
      </c>
      <c r="O646" s="33">
        <f t="shared" si="101"/>
        <v>97.85134838075119</v>
      </c>
      <c r="P646" s="36">
        <f t="shared" si="105"/>
        <v>574348797</v>
      </c>
      <c r="R646" s="105">
        <f>SUM(geab:geru!E646:E646)</f>
        <v>23295005416</v>
      </c>
      <c r="S646" s="85">
        <f t="shared" si="102"/>
        <v>0</v>
      </c>
    </row>
    <row r="647" spans="1:19" ht="26.25" x14ac:dyDescent="0.25">
      <c r="A647" s="65">
        <v>3311401155718</v>
      </c>
      <c r="B647" s="29" t="s">
        <v>480</v>
      </c>
      <c r="C647" s="30"/>
      <c r="D647" s="105">
        <f>SUM(geab:geru!D647:D647)</f>
        <v>3435656356</v>
      </c>
      <c r="E647" s="105">
        <f>SUM(geab:geru!E647:E647)</f>
        <v>23295005416</v>
      </c>
      <c r="F647" s="32">
        <f t="shared" si="115"/>
        <v>26730661772</v>
      </c>
      <c r="G647" s="33">
        <f t="shared" si="106"/>
        <v>0.5459140547384731</v>
      </c>
      <c r="H647" s="105">
        <f>SUM(geab:geru!H647:H647)</f>
        <v>0</v>
      </c>
      <c r="I647" s="34">
        <f t="shared" si="103"/>
        <v>26730661772</v>
      </c>
      <c r="J647" s="105">
        <f>SUM(geab:geru!J647:J647)</f>
        <v>25993010000</v>
      </c>
      <c r="K647" s="33">
        <f t="shared" si="99"/>
        <v>97.240428320511398</v>
      </c>
      <c r="L647" s="35">
        <f t="shared" si="104"/>
        <v>163302975</v>
      </c>
      <c r="M647" s="33">
        <f t="shared" si="100"/>
        <v>0.6109200602398015</v>
      </c>
      <c r="N647" s="105">
        <f>SUM(geab:geru!N647:N647)</f>
        <v>26156312975</v>
      </c>
      <c r="O647" s="33">
        <f t="shared" si="101"/>
        <v>97.85134838075119</v>
      </c>
      <c r="P647" s="36">
        <f t="shared" si="105"/>
        <v>574348797</v>
      </c>
      <c r="R647" s="105">
        <f>SUM(geab:geru!E647:E647)</f>
        <v>23295005416</v>
      </c>
      <c r="S647" s="85">
        <f t="shared" si="102"/>
        <v>0</v>
      </c>
    </row>
    <row r="648" spans="1:19" ht="26.25" x14ac:dyDescent="0.25">
      <c r="A648" s="65">
        <v>3311401157334</v>
      </c>
      <c r="B648" s="29" t="s">
        <v>483</v>
      </c>
      <c r="C648" s="30"/>
      <c r="D648" s="31">
        <f>SUM(D649)</f>
        <v>17003928303</v>
      </c>
      <c r="E648" s="31">
        <f>SUM(E649)</f>
        <v>10088436190</v>
      </c>
      <c r="F648" s="32">
        <f t="shared" si="115"/>
        <v>27092364493</v>
      </c>
      <c r="G648" s="33">
        <f t="shared" si="106"/>
        <v>0.55330102482979659</v>
      </c>
      <c r="H648" s="31">
        <f>SUM(H649)</f>
        <v>0</v>
      </c>
      <c r="I648" s="34">
        <f t="shared" si="103"/>
        <v>27092364493</v>
      </c>
      <c r="J648" s="31">
        <f>SUM(J649)</f>
        <v>4330382584</v>
      </c>
      <c r="K648" s="33">
        <f t="shared" ref="K648:K711" si="116">IF(OR(J648=0,F648=0),0,J648/F648)*100</f>
        <v>15.983775004647027</v>
      </c>
      <c r="L648" s="35">
        <f t="shared" si="104"/>
        <v>22142994471</v>
      </c>
      <c r="M648" s="33">
        <f t="shared" ref="M648:M711" si="117">IF(OR(L648=0,F648=0),0,L648/F648)*100</f>
        <v>81.731494778616337</v>
      </c>
      <c r="N648" s="31">
        <f>SUM(N649)</f>
        <v>26473377055</v>
      </c>
      <c r="O648" s="33">
        <f t="shared" ref="O648:O711" si="118">IF(OR(N648=0,F648=0),0,N648/F648)*100</f>
        <v>97.715269783263352</v>
      </c>
      <c r="P648" s="36">
        <f t="shared" si="105"/>
        <v>618987438</v>
      </c>
      <c r="R648" s="105">
        <f>SUM(geab:geru!E648:E648)</f>
        <v>10088436190</v>
      </c>
      <c r="S648" s="85">
        <f t="shared" ref="S648:S711" si="119">SUM(E648-R648)</f>
        <v>0</v>
      </c>
    </row>
    <row r="649" spans="1:19" x14ac:dyDescent="0.25">
      <c r="A649" s="65">
        <v>3311401157334</v>
      </c>
      <c r="B649" s="29" t="s">
        <v>470</v>
      </c>
      <c r="C649" s="30"/>
      <c r="D649" s="105">
        <f>SUM(geab:geru!D649:D649)</f>
        <v>17003928303</v>
      </c>
      <c r="E649" s="105">
        <f>SUM(geab:geru!E649:E649)</f>
        <v>10088436190</v>
      </c>
      <c r="F649" s="32">
        <f t="shared" si="115"/>
        <v>27092364493</v>
      </c>
      <c r="G649" s="33">
        <f t="shared" si="106"/>
        <v>0.55330102482979659</v>
      </c>
      <c r="H649" s="105">
        <f>SUM(geab:geru!H649:H649)</f>
        <v>0</v>
      </c>
      <c r="I649" s="34">
        <f t="shared" ref="I649:I712" si="120">SUM(F649-H649)</f>
        <v>27092364493</v>
      </c>
      <c r="J649" s="105">
        <f>SUM(geab:geru!J649:J649)</f>
        <v>4330382584</v>
      </c>
      <c r="K649" s="33">
        <f t="shared" si="116"/>
        <v>15.983775004647027</v>
      </c>
      <c r="L649" s="35">
        <f t="shared" si="104"/>
        <v>22142994471</v>
      </c>
      <c r="M649" s="33">
        <f t="shared" si="117"/>
        <v>81.731494778616337</v>
      </c>
      <c r="N649" s="105">
        <f>SUM(geab:geru!N649:N649)</f>
        <v>26473377055</v>
      </c>
      <c r="O649" s="33">
        <f t="shared" si="118"/>
        <v>97.715269783263352</v>
      </c>
      <c r="P649" s="36">
        <f t="shared" si="105"/>
        <v>618987438</v>
      </c>
      <c r="R649" s="105">
        <f>SUM(geab:geru!E649:E649)</f>
        <v>10088436190</v>
      </c>
      <c r="S649" s="85">
        <f t="shared" si="119"/>
        <v>0</v>
      </c>
    </row>
    <row r="650" spans="1:19" hidden="1" x14ac:dyDescent="0.25">
      <c r="A650" s="65">
        <v>3311401150208</v>
      </c>
      <c r="B650" s="66" t="s">
        <v>484</v>
      </c>
      <c r="C650" s="30"/>
      <c r="D650" s="31">
        <f>SUM(D651)</f>
        <v>0</v>
      </c>
      <c r="E650" s="31">
        <f>SUM(E651)</f>
        <v>0</v>
      </c>
      <c r="F650" s="32">
        <f t="shared" si="115"/>
        <v>0</v>
      </c>
      <c r="G650" s="33">
        <f t="shared" si="106"/>
        <v>0</v>
      </c>
      <c r="H650" s="31">
        <f>SUM(H651)</f>
        <v>0</v>
      </c>
      <c r="I650" s="34">
        <f t="shared" si="120"/>
        <v>0</v>
      </c>
      <c r="J650" s="31">
        <f>SUM(J651)</f>
        <v>0</v>
      </c>
      <c r="K650" s="33">
        <f t="shared" si="116"/>
        <v>0</v>
      </c>
      <c r="L650" s="35">
        <f t="shared" si="104"/>
        <v>0</v>
      </c>
      <c r="M650" s="33">
        <f t="shared" si="117"/>
        <v>0</v>
      </c>
      <c r="N650" s="31">
        <f>SUM(N651)</f>
        <v>0</v>
      </c>
      <c r="O650" s="33">
        <f t="shared" si="118"/>
        <v>0</v>
      </c>
      <c r="P650" s="36">
        <f t="shared" si="105"/>
        <v>0</v>
      </c>
      <c r="R650" s="105">
        <f>SUM(geab:geru!E650:E650)</f>
        <v>0</v>
      </c>
      <c r="S650" s="85">
        <f t="shared" si="119"/>
        <v>0</v>
      </c>
    </row>
    <row r="651" spans="1:19" hidden="1" x14ac:dyDescent="0.25">
      <c r="A651" s="65">
        <v>3311401150208170</v>
      </c>
      <c r="B651" s="66" t="s">
        <v>485</v>
      </c>
      <c r="C651" s="30"/>
      <c r="D651" s="105">
        <f>SUM(geab:geru!D651:D651)</f>
        <v>0</v>
      </c>
      <c r="E651" s="105">
        <f>SUM(geab:geru!E651:E651)</f>
        <v>0</v>
      </c>
      <c r="F651" s="32">
        <f t="shared" si="115"/>
        <v>0</v>
      </c>
      <c r="G651" s="33">
        <f t="shared" si="106"/>
        <v>0</v>
      </c>
      <c r="H651" s="105">
        <f>SUM(geab:geru!H651:H651)</f>
        <v>0</v>
      </c>
      <c r="I651" s="34">
        <f t="shared" si="120"/>
        <v>0</v>
      </c>
      <c r="J651" s="105">
        <f>SUM(geab:geru!J651:J651)</f>
        <v>0</v>
      </c>
      <c r="K651" s="33">
        <f t="shared" si="116"/>
        <v>0</v>
      </c>
      <c r="L651" s="35">
        <f t="shared" si="104"/>
        <v>0</v>
      </c>
      <c r="M651" s="33">
        <f t="shared" si="117"/>
        <v>0</v>
      </c>
      <c r="N651" s="105">
        <f>SUM(geab:geru!N651:N651)</f>
        <v>0</v>
      </c>
      <c r="O651" s="33">
        <f t="shared" si="118"/>
        <v>0</v>
      </c>
      <c r="P651" s="36">
        <f t="shared" si="105"/>
        <v>0</v>
      </c>
      <c r="R651" s="105">
        <f>SUM(geab:geru!E651:E651)</f>
        <v>0</v>
      </c>
      <c r="S651" s="85">
        <f t="shared" si="119"/>
        <v>0</v>
      </c>
    </row>
    <row r="652" spans="1:19" hidden="1" x14ac:dyDescent="0.25">
      <c r="A652" s="28">
        <v>3311401150435</v>
      </c>
      <c r="B652" s="39" t="s">
        <v>486</v>
      </c>
      <c r="C652" s="30"/>
      <c r="D652" s="31">
        <f>SUM(D653)</f>
        <v>0</v>
      </c>
      <c r="E652" s="31">
        <f>SUM(E653)</f>
        <v>0</v>
      </c>
      <c r="F652" s="32">
        <f t="shared" si="115"/>
        <v>0</v>
      </c>
      <c r="G652" s="33">
        <f t="shared" si="106"/>
        <v>0</v>
      </c>
      <c r="H652" s="31">
        <f>SUM(H653)</f>
        <v>0</v>
      </c>
      <c r="I652" s="34">
        <f t="shared" si="120"/>
        <v>0</v>
      </c>
      <c r="J652" s="31">
        <f>SUM(J653)</f>
        <v>0</v>
      </c>
      <c r="K652" s="33">
        <f t="shared" si="116"/>
        <v>0</v>
      </c>
      <c r="L652" s="35">
        <f t="shared" si="104"/>
        <v>0</v>
      </c>
      <c r="M652" s="33">
        <f t="shared" si="117"/>
        <v>0</v>
      </c>
      <c r="N652" s="31">
        <f>SUM(N653)</f>
        <v>0</v>
      </c>
      <c r="O652" s="33">
        <f t="shared" si="118"/>
        <v>0</v>
      </c>
      <c r="P652" s="36">
        <f t="shared" si="105"/>
        <v>0</v>
      </c>
      <c r="R652" s="105">
        <f>SUM(geab:geru!E652:E652)</f>
        <v>0</v>
      </c>
      <c r="S652" s="85">
        <f t="shared" si="119"/>
        <v>0</v>
      </c>
    </row>
    <row r="653" spans="1:19" ht="26.25" hidden="1" x14ac:dyDescent="0.25">
      <c r="A653" s="28">
        <v>3311401150435170</v>
      </c>
      <c r="B653" s="39" t="s">
        <v>487</v>
      </c>
      <c r="C653" s="30"/>
      <c r="D653" s="105">
        <f>SUM(geab:geru!D653:D653)</f>
        <v>0</v>
      </c>
      <c r="E653" s="105">
        <f>SUM(geab:geru!E653:E653)</f>
        <v>0</v>
      </c>
      <c r="F653" s="32">
        <f t="shared" si="115"/>
        <v>0</v>
      </c>
      <c r="G653" s="33">
        <f t="shared" si="106"/>
        <v>0</v>
      </c>
      <c r="H653" s="105">
        <f>SUM(geab:geru!H653:H653)</f>
        <v>0</v>
      </c>
      <c r="I653" s="34">
        <f t="shared" si="120"/>
        <v>0</v>
      </c>
      <c r="J653" s="105">
        <f>SUM(geab:geru!J653:J653)</f>
        <v>0</v>
      </c>
      <c r="K653" s="33">
        <f t="shared" si="116"/>
        <v>0</v>
      </c>
      <c r="L653" s="35">
        <f t="shared" si="104"/>
        <v>0</v>
      </c>
      <c r="M653" s="33">
        <f t="shared" si="117"/>
        <v>0</v>
      </c>
      <c r="N653" s="105">
        <f>SUM(geab:geru!N653:N653)</f>
        <v>0</v>
      </c>
      <c r="O653" s="33">
        <f t="shared" si="118"/>
        <v>0</v>
      </c>
      <c r="P653" s="36">
        <f t="shared" si="105"/>
        <v>0</v>
      </c>
      <c r="R653" s="105">
        <f>SUM(geab:geru!E653:E653)</f>
        <v>0</v>
      </c>
      <c r="S653" s="85">
        <f t="shared" si="119"/>
        <v>0</v>
      </c>
    </row>
    <row r="654" spans="1:19" hidden="1" x14ac:dyDescent="0.25">
      <c r="A654" s="65">
        <v>3311401150471</v>
      </c>
      <c r="B654" s="66" t="s">
        <v>488</v>
      </c>
      <c r="C654" s="30"/>
      <c r="D654" s="31">
        <f>SUM(D655)</f>
        <v>0</v>
      </c>
      <c r="E654" s="31">
        <f>SUM(E655)</f>
        <v>0</v>
      </c>
      <c r="F654" s="32">
        <f t="shared" si="115"/>
        <v>0</v>
      </c>
      <c r="G654" s="33">
        <f t="shared" si="106"/>
        <v>0</v>
      </c>
      <c r="H654" s="31">
        <f>SUM(H655)</f>
        <v>0</v>
      </c>
      <c r="I654" s="34">
        <f t="shared" si="120"/>
        <v>0</v>
      </c>
      <c r="J654" s="31">
        <f>SUM(J655)</f>
        <v>0</v>
      </c>
      <c r="K654" s="33">
        <f t="shared" si="116"/>
        <v>0</v>
      </c>
      <c r="L654" s="35">
        <f t="shared" si="104"/>
        <v>0</v>
      </c>
      <c r="M654" s="33">
        <f t="shared" si="117"/>
        <v>0</v>
      </c>
      <c r="N654" s="31">
        <f>SUM(N655)</f>
        <v>0</v>
      </c>
      <c r="O654" s="33">
        <f t="shared" si="118"/>
        <v>0</v>
      </c>
      <c r="P654" s="36">
        <f t="shared" si="105"/>
        <v>0</v>
      </c>
      <c r="R654" s="105">
        <f>SUM(geab:geru!E654:E654)</f>
        <v>0</v>
      </c>
      <c r="S654" s="85">
        <f t="shared" si="119"/>
        <v>0</v>
      </c>
    </row>
    <row r="655" spans="1:19" hidden="1" x14ac:dyDescent="0.25">
      <c r="A655" s="65">
        <v>3311401150471170</v>
      </c>
      <c r="B655" s="66" t="s">
        <v>489</v>
      </c>
      <c r="C655" s="30"/>
      <c r="D655" s="105">
        <f>SUM(geab:geru!D655:D655)</f>
        <v>0</v>
      </c>
      <c r="E655" s="105">
        <f>SUM(geab:geru!E655:E655)</f>
        <v>0</v>
      </c>
      <c r="F655" s="32">
        <f t="shared" si="115"/>
        <v>0</v>
      </c>
      <c r="G655" s="33">
        <f t="shared" si="106"/>
        <v>0</v>
      </c>
      <c r="H655" s="105">
        <f>SUM(geab:geru!H655:H655)</f>
        <v>0</v>
      </c>
      <c r="I655" s="34">
        <f t="shared" si="120"/>
        <v>0</v>
      </c>
      <c r="J655" s="105">
        <f>SUM(geab:geru!J655:J655)</f>
        <v>0</v>
      </c>
      <c r="K655" s="33">
        <f t="shared" si="116"/>
        <v>0</v>
      </c>
      <c r="L655" s="35">
        <f t="shared" ref="L655:L718" si="121">SUM(N655-J655)</f>
        <v>0</v>
      </c>
      <c r="M655" s="33">
        <f t="shared" si="117"/>
        <v>0</v>
      </c>
      <c r="N655" s="105">
        <f>SUM(geab:geru!N655:N655)</f>
        <v>0</v>
      </c>
      <c r="O655" s="33">
        <f t="shared" si="118"/>
        <v>0</v>
      </c>
      <c r="P655" s="36">
        <f t="shared" ref="P655:P718" si="122">SUM(F655-N655)</f>
        <v>0</v>
      </c>
      <c r="R655" s="105">
        <f>SUM(geab:geru!E655:E655)</f>
        <v>0</v>
      </c>
      <c r="S655" s="85">
        <f t="shared" si="119"/>
        <v>0</v>
      </c>
    </row>
    <row r="656" spans="1:19" ht="26.25" hidden="1" x14ac:dyDescent="0.25">
      <c r="A656" s="28">
        <v>3311401150487</v>
      </c>
      <c r="B656" s="39" t="s">
        <v>490</v>
      </c>
      <c r="C656" s="30"/>
      <c r="D656" s="31">
        <f>SUM(D657)</f>
        <v>0</v>
      </c>
      <c r="E656" s="31">
        <f>SUM(E657)</f>
        <v>0</v>
      </c>
      <c r="F656" s="32">
        <f t="shared" si="115"/>
        <v>0</v>
      </c>
      <c r="G656" s="33">
        <f t="shared" si="106"/>
        <v>0</v>
      </c>
      <c r="H656" s="31">
        <f>SUM(H657)</f>
        <v>0</v>
      </c>
      <c r="I656" s="34">
        <f t="shared" si="120"/>
        <v>0</v>
      </c>
      <c r="J656" s="31">
        <f>SUM(J657)</f>
        <v>0</v>
      </c>
      <c r="K656" s="33">
        <f t="shared" si="116"/>
        <v>0</v>
      </c>
      <c r="L656" s="35">
        <f t="shared" si="121"/>
        <v>0</v>
      </c>
      <c r="M656" s="33">
        <f t="shared" si="117"/>
        <v>0</v>
      </c>
      <c r="N656" s="31">
        <f>SUM(N657)</f>
        <v>0</v>
      </c>
      <c r="O656" s="33">
        <f t="shared" si="118"/>
        <v>0</v>
      </c>
      <c r="P656" s="36">
        <f t="shared" si="122"/>
        <v>0</v>
      </c>
      <c r="R656" s="105">
        <f>SUM(geab:geru!E656:E656)</f>
        <v>0</v>
      </c>
      <c r="S656" s="85">
        <f t="shared" si="119"/>
        <v>0</v>
      </c>
    </row>
    <row r="657" spans="1:19" ht="26.25" hidden="1" x14ac:dyDescent="0.25">
      <c r="A657" s="28">
        <v>3311401150487170</v>
      </c>
      <c r="B657" s="39" t="s">
        <v>490</v>
      </c>
      <c r="C657" s="30"/>
      <c r="D657" s="105">
        <f>SUM(geab:geru!D657:D657)</f>
        <v>0</v>
      </c>
      <c r="E657" s="105">
        <f>SUM(geab:geru!E657:E657)</f>
        <v>0</v>
      </c>
      <c r="F657" s="32">
        <f t="shared" si="115"/>
        <v>0</v>
      </c>
      <c r="G657" s="33">
        <f t="shared" si="106"/>
        <v>0</v>
      </c>
      <c r="H657" s="105">
        <f>SUM(geab:geru!H657:H657)</f>
        <v>0</v>
      </c>
      <c r="I657" s="34">
        <f t="shared" si="120"/>
        <v>0</v>
      </c>
      <c r="J657" s="105">
        <f>SUM(geab:geru!J657:J657)</f>
        <v>0</v>
      </c>
      <c r="K657" s="33">
        <f t="shared" si="116"/>
        <v>0</v>
      </c>
      <c r="L657" s="35">
        <f t="shared" si="121"/>
        <v>0</v>
      </c>
      <c r="M657" s="33">
        <f t="shared" si="117"/>
        <v>0</v>
      </c>
      <c r="N657" s="105">
        <f>SUM(geab:geru!N657:N657)</f>
        <v>0</v>
      </c>
      <c r="O657" s="33">
        <f t="shared" si="118"/>
        <v>0</v>
      </c>
      <c r="P657" s="36">
        <f t="shared" si="122"/>
        <v>0</v>
      </c>
      <c r="R657" s="105">
        <f>SUM(geab:geru!E657:E657)</f>
        <v>0</v>
      </c>
      <c r="S657" s="85">
        <f t="shared" si="119"/>
        <v>0</v>
      </c>
    </row>
    <row r="658" spans="1:19" ht="39" hidden="1" x14ac:dyDescent="0.25">
      <c r="A658" s="28">
        <v>3311401150488</v>
      </c>
      <c r="B658" s="39" t="s">
        <v>491</v>
      </c>
      <c r="C658" s="30"/>
      <c r="D658" s="31">
        <f>SUM(D659)</f>
        <v>0</v>
      </c>
      <c r="E658" s="31">
        <f>SUM(E659)</f>
        <v>0</v>
      </c>
      <c r="F658" s="32">
        <f t="shared" si="115"/>
        <v>0</v>
      </c>
      <c r="G658" s="33">
        <f t="shared" si="106"/>
        <v>0</v>
      </c>
      <c r="H658" s="31">
        <f>SUM(H659)</f>
        <v>0</v>
      </c>
      <c r="I658" s="34">
        <f t="shared" si="120"/>
        <v>0</v>
      </c>
      <c r="J658" s="31">
        <f>SUM(J659)</f>
        <v>0</v>
      </c>
      <c r="K658" s="33">
        <f t="shared" si="116"/>
        <v>0</v>
      </c>
      <c r="L658" s="35">
        <f t="shared" si="121"/>
        <v>0</v>
      </c>
      <c r="M658" s="33">
        <f t="shared" si="117"/>
        <v>0</v>
      </c>
      <c r="N658" s="31">
        <f>SUM(N659)</f>
        <v>0</v>
      </c>
      <c r="O658" s="33">
        <f t="shared" si="118"/>
        <v>0</v>
      </c>
      <c r="P658" s="36">
        <f t="shared" si="122"/>
        <v>0</v>
      </c>
      <c r="R658" s="105">
        <f>SUM(geab:geru!E658:E658)</f>
        <v>0</v>
      </c>
      <c r="S658" s="85">
        <f t="shared" si="119"/>
        <v>0</v>
      </c>
    </row>
    <row r="659" spans="1:19" ht="39" hidden="1" x14ac:dyDescent="0.25">
      <c r="A659" s="28">
        <v>3311401150488170</v>
      </c>
      <c r="B659" s="39" t="s">
        <v>491</v>
      </c>
      <c r="C659" s="30"/>
      <c r="D659" s="105">
        <f>SUM(geab:geru!D659:D659)</f>
        <v>0</v>
      </c>
      <c r="E659" s="105">
        <f>SUM(geab:geru!E659:E659)</f>
        <v>0</v>
      </c>
      <c r="F659" s="32">
        <f t="shared" si="115"/>
        <v>0</v>
      </c>
      <c r="G659" s="33">
        <f t="shared" si="106"/>
        <v>0</v>
      </c>
      <c r="H659" s="105">
        <f>SUM(geab:geru!H659:H659)</f>
        <v>0</v>
      </c>
      <c r="I659" s="34">
        <f t="shared" si="120"/>
        <v>0</v>
      </c>
      <c r="J659" s="105">
        <f>SUM(geab:geru!J659:J659)</f>
        <v>0</v>
      </c>
      <c r="K659" s="33">
        <f t="shared" si="116"/>
        <v>0</v>
      </c>
      <c r="L659" s="35">
        <f t="shared" si="121"/>
        <v>0</v>
      </c>
      <c r="M659" s="33">
        <f t="shared" si="117"/>
        <v>0</v>
      </c>
      <c r="N659" s="105">
        <f>SUM(geab:geru!N659:N659)</f>
        <v>0</v>
      </c>
      <c r="O659" s="33">
        <f t="shared" si="118"/>
        <v>0</v>
      </c>
      <c r="P659" s="36">
        <f t="shared" si="122"/>
        <v>0</v>
      </c>
      <c r="R659" s="105">
        <f>SUM(geab:geru!E659:E659)</f>
        <v>0</v>
      </c>
      <c r="S659" s="85">
        <f t="shared" si="119"/>
        <v>0</v>
      </c>
    </row>
    <row r="660" spans="1:19" ht="26.25" hidden="1" x14ac:dyDescent="0.25">
      <c r="A660" s="65">
        <v>3311401150691</v>
      </c>
      <c r="B660" s="66" t="s">
        <v>492</v>
      </c>
      <c r="C660" s="30"/>
      <c r="D660" s="31">
        <f>SUM(D661)</f>
        <v>0</v>
      </c>
      <c r="E660" s="31">
        <f>SUM(E661)</f>
        <v>0</v>
      </c>
      <c r="F660" s="32">
        <f t="shared" si="115"/>
        <v>0</v>
      </c>
      <c r="G660" s="33">
        <f t="shared" si="106"/>
        <v>0</v>
      </c>
      <c r="H660" s="31">
        <f>SUM(H661)</f>
        <v>0</v>
      </c>
      <c r="I660" s="34">
        <f t="shared" si="120"/>
        <v>0</v>
      </c>
      <c r="J660" s="31">
        <f>SUM(J661)</f>
        <v>0</v>
      </c>
      <c r="K660" s="33">
        <f t="shared" si="116"/>
        <v>0</v>
      </c>
      <c r="L660" s="35">
        <f t="shared" si="121"/>
        <v>0</v>
      </c>
      <c r="M660" s="33">
        <f t="shared" si="117"/>
        <v>0</v>
      </c>
      <c r="N660" s="31">
        <f>SUM(N661)</f>
        <v>0</v>
      </c>
      <c r="O660" s="33">
        <f t="shared" si="118"/>
        <v>0</v>
      </c>
      <c r="P660" s="36">
        <f t="shared" si="122"/>
        <v>0</v>
      </c>
      <c r="R660" s="105">
        <f>SUM(geab:geru!E660:E660)</f>
        <v>0</v>
      </c>
      <c r="S660" s="85">
        <f t="shared" si="119"/>
        <v>0</v>
      </c>
    </row>
    <row r="661" spans="1:19" ht="26.25" hidden="1" x14ac:dyDescent="0.25">
      <c r="A661" s="65">
        <v>3311401150691170</v>
      </c>
      <c r="B661" s="66" t="s">
        <v>493</v>
      </c>
      <c r="C661" s="30"/>
      <c r="D661" s="105">
        <f>SUM(geab:geru!D661:D661)</f>
        <v>0</v>
      </c>
      <c r="E661" s="105">
        <f>SUM(geab:geru!E661:E661)</f>
        <v>0</v>
      </c>
      <c r="F661" s="32">
        <f t="shared" si="115"/>
        <v>0</v>
      </c>
      <c r="G661" s="33">
        <f t="shared" si="106"/>
        <v>0</v>
      </c>
      <c r="H661" s="105">
        <f>SUM(geab:geru!H661:H661)</f>
        <v>0</v>
      </c>
      <c r="I661" s="34">
        <f t="shared" si="120"/>
        <v>0</v>
      </c>
      <c r="J661" s="105">
        <f>SUM(geab:geru!J661:J661)</f>
        <v>0</v>
      </c>
      <c r="K661" s="33">
        <f t="shared" si="116"/>
        <v>0</v>
      </c>
      <c r="L661" s="35">
        <f t="shared" si="121"/>
        <v>0</v>
      </c>
      <c r="M661" s="33">
        <f t="shared" si="117"/>
        <v>0</v>
      </c>
      <c r="N661" s="105">
        <f>SUM(geab:geru!N661:N661)</f>
        <v>0</v>
      </c>
      <c r="O661" s="33">
        <f t="shared" si="118"/>
        <v>0</v>
      </c>
      <c r="P661" s="36">
        <f t="shared" si="122"/>
        <v>0</v>
      </c>
      <c r="R661" s="105">
        <f>SUM(geab:geru!E661:E661)</f>
        <v>0</v>
      </c>
      <c r="S661" s="85">
        <f t="shared" si="119"/>
        <v>0</v>
      </c>
    </row>
    <row r="662" spans="1:19" ht="26.25" hidden="1" x14ac:dyDescent="0.25">
      <c r="A662" s="28">
        <v>3311401150796</v>
      </c>
      <c r="B662" s="39" t="s">
        <v>494</v>
      </c>
      <c r="C662" s="30"/>
      <c r="D662" s="31">
        <f>SUM(D663)</f>
        <v>0</v>
      </c>
      <c r="E662" s="31">
        <f>SUM(E663)</f>
        <v>0</v>
      </c>
      <c r="F662" s="32">
        <f t="shared" si="115"/>
        <v>0</v>
      </c>
      <c r="G662" s="33">
        <f t="shared" ref="G662:G725" si="123">IF(OR(F662=0,F$7=0),0,F662/F$7)*100</f>
        <v>0</v>
      </c>
      <c r="H662" s="31">
        <f>SUM(H663)</f>
        <v>0</v>
      </c>
      <c r="I662" s="34">
        <f t="shared" si="120"/>
        <v>0</v>
      </c>
      <c r="J662" s="31">
        <f>SUM(J663)</f>
        <v>0</v>
      </c>
      <c r="K662" s="33">
        <f t="shared" si="116"/>
        <v>0</v>
      </c>
      <c r="L662" s="35">
        <f t="shared" si="121"/>
        <v>0</v>
      </c>
      <c r="M662" s="33">
        <f t="shared" si="117"/>
        <v>0</v>
      </c>
      <c r="N662" s="31">
        <f>SUM(N663)</f>
        <v>0</v>
      </c>
      <c r="O662" s="33">
        <f t="shared" si="118"/>
        <v>0</v>
      </c>
      <c r="P662" s="36">
        <f t="shared" si="122"/>
        <v>0</v>
      </c>
      <c r="R662" s="105">
        <f>SUM(geab:geru!E662:E662)</f>
        <v>0</v>
      </c>
      <c r="S662" s="85">
        <f t="shared" si="119"/>
        <v>0</v>
      </c>
    </row>
    <row r="663" spans="1:19" ht="26.25" hidden="1" x14ac:dyDescent="0.25">
      <c r="A663" s="28">
        <v>3311401150796170</v>
      </c>
      <c r="B663" s="39" t="s">
        <v>494</v>
      </c>
      <c r="C663" s="30"/>
      <c r="D663" s="105">
        <f>SUM(geab:geru!D663:D663)</f>
        <v>0</v>
      </c>
      <c r="E663" s="105">
        <f>SUM(geab:geru!E663:E663)</f>
        <v>0</v>
      </c>
      <c r="F663" s="32">
        <f t="shared" si="115"/>
        <v>0</v>
      </c>
      <c r="G663" s="33">
        <f t="shared" si="123"/>
        <v>0</v>
      </c>
      <c r="H663" s="105">
        <f>SUM(geab:geru!H663:H663)</f>
        <v>0</v>
      </c>
      <c r="I663" s="34">
        <f t="shared" si="120"/>
        <v>0</v>
      </c>
      <c r="J663" s="105">
        <f>SUM(geab:geru!J663:J663)</f>
        <v>0</v>
      </c>
      <c r="K663" s="33">
        <f t="shared" si="116"/>
        <v>0</v>
      </c>
      <c r="L663" s="35">
        <f t="shared" si="121"/>
        <v>0</v>
      </c>
      <c r="M663" s="33">
        <f t="shared" si="117"/>
        <v>0</v>
      </c>
      <c r="N663" s="105">
        <f>SUM(geab:geru!N663:N663)</f>
        <v>0</v>
      </c>
      <c r="O663" s="33">
        <f t="shared" si="118"/>
        <v>0</v>
      </c>
      <c r="P663" s="36">
        <f t="shared" si="122"/>
        <v>0</v>
      </c>
      <c r="R663" s="105">
        <f>SUM(geab:geru!E663:E663)</f>
        <v>0</v>
      </c>
      <c r="S663" s="85">
        <f t="shared" si="119"/>
        <v>0</v>
      </c>
    </row>
    <row r="664" spans="1:19" ht="39" hidden="1" x14ac:dyDescent="0.25">
      <c r="A664" s="28">
        <v>3311401150802</v>
      </c>
      <c r="B664" s="39" t="s">
        <v>495</v>
      </c>
      <c r="C664" s="30"/>
      <c r="D664" s="31">
        <f>SUM(D665:D666)</f>
        <v>0</v>
      </c>
      <c r="E664" s="31">
        <f>SUM(E665:E666)</f>
        <v>0</v>
      </c>
      <c r="F664" s="32">
        <f t="shared" si="115"/>
        <v>0</v>
      </c>
      <c r="G664" s="33">
        <f t="shared" si="123"/>
        <v>0</v>
      </c>
      <c r="H664" s="31">
        <f>SUM(H665:H666)</f>
        <v>0</v>
      </c>
      <c r="I664" s="34">
        <f t="shared" si="120"/>
        <v>0</v>
      </c>
      <c r="J664" s="31">
        <f>SUM(J665:J666)</f>
        <v>0</v>
      </c>
      <c r="K664" s="33">
        <f t="shared" si="116"/>
        <v>0</v>
      </c>
      <c r="L664" s="35">
        <f t="shared" si="121"/>
        <v>0</v>
      </c>
      <c r="M664" s="33">
        <f t="shared" si="117"/>
        <v>0</v>
      </c>
      <c r="N664" s="31">
        <f>SUM(N665:N666)</f>
        <v>0</v>
      </c>
      <c r="O664" s="33">
        <f t="shared" si="118"/>
        <v>0</v>
      </c>
      <c r="P664" s="36">
        <f t="shared" si="122"/>
        <v>0</v>
      </c>
      <c r="R664" s="105">
        <f>SUM(geab:geru!E664:E664)</f>
        <v>0</v>
      </c>
      <c r="S664" s="85">
        <f t="shared" si="119"/>
        <v>0</v>
      </c>
    </row>
    <row r="665" spans="1:19" ht="39" hidden="1" x14ac:dyDescent="0.25">
      <c r="A665" s="28">
        <v>3311401150802170</v>
      </c>
      <c r="B665" s="39" t="s">
        <v>495</v>
      </c>
      <c r="C665" s="30"/>
      <c r="D665" s="105">
        <f>SUM(geab:geru!D665:D665)</f>
        <v>0</v>
      </c>
      <c r="E665" s="105">
        <f>SUM(geab:geru!E665:E665)</f>
        <v>0</v>
      </c>
      <c r="F665" s="32">
        <f t="shared" si="115"/>
        <v>0</v>
      </c>
      <c r="G665" s="33">
        <f t="shared" si="123"/>
        <v>0</v>
      </c>
      <c r="H665" s="105">
        <f>SUM(geab:geru!H665:H665)</f>
        <v>0</v>
      </c>
      <c r="I665" s="34">
        <f t="shared" si="120"/>
        <v>0</v>
      </c>
      <c r="J665" s="105">
        <f>SUM(geab:geru!J665:J665)</f>
        <v>0</v>
      </c>
      <c r="K665" s="33">
        <f t="shared" si="116"/>
        <v>0</v>
      </c>
      <c r="L665" s="35">
        <f t="shared" si="121"/>
        <v>0</v>
      </c>
      <c r="M665" s="33">
        <f t="shared" si="117"/>
        <v>0</v>
      </c>
      <c r="N665" s="105">
        <f>SUM(geab:geru!N665:N665)</f>
        <v>0</v>
      </c>
      <c r="O665" s="33">
        <f t="shared" si="118"/>
        <v>0</v>
      </c>
      <c r="P665" s="36">
        <f t="shared" si="122"/>
        <v>0</v>
      </c>
      <c r="R665" s="105">
        <f>SUM(geab:geru!E665:E665)</f>
        <v>0</v>
      </c>
      <c r="S665" s="85">
        <f t="shared" si="119"/>
        <v>0</v>
      </c>
    </row>
    <row r="666" spans="1:19" ht="39" hidden="1" x14ac:dyDescent="0.25">
      <c r="A666" s="28">
        <v>3311401150802170</v>
      </c>
      <c r="B666" s="39" t="s">
        <v>495</v>
      </c>
      <c r="C666" s="30"/>
      <c r="D666" s="105">
        <f>SUM(geab:geru!D666:D666)</f>
        <v>0</v>
      </c>
      <c r="E666" s="105">
        <f>SUM(geab:geru!E666:E666)</f>
        <v>0</v>
      </c>
      <c r="F666" s="32">
        <f t="shared" si="115"/>
        <v>0</v>
      </c>
      <c r="G666" s="33">
        <f t="shared" si="123"/>
        <v>0</v>
      </c>
      <c r="H666" s="105">
        <f>SUM(geab:geru!H666:H666)</f>
        <v>0</v>
      </c>
      <c r="I666" s="34">
        <f t="shared" si="120"/>
        <v>0</v>
      </c>
      <c r="J666" s="105">
        <f>SUM(geab:geru!J666:J666)</f>
        <v>0</v>
      </c>
      <c r="K666" s="33">
        <f t="shared" si="116"/>
        <v>0</v>
      </c>
      <c r="L666" s="35">
        <f t="shared" si="121"/>
        <v>0</v>
      </c>
      <c r="M666" s="33">
        <f t="shared" si="117"/>
        <v>0</v>
      </c>
      <c r="N666" s="105">
        <f>SUM(geab:geru!N666:N666)</f>
        <v>0</v>
      </c>
      <c r="O666" s="33">
        <f t="shared" si="118"/>
        <v>0</v>
      </c>
      <c r="P666" s="36">
        <f t="shared" si="122"/>
        <v>0</v>
      </c>
      <c r="R666" s="105">
        <f>SUM(geab:geru!E666:E666)</f>
        <v>0</v>
      </c>
      <c r="S666" s="85">
        <f t="shared" si="119"/>
        <v>0</v>
      </c>
    </row>
    <row r="667" spans="1:19" ht="26.25" hidden="1" x14ac:dyDescent="0.25">
      <c r="A667" s="28">
        <v>3311401150808</v>
      </c>
      <c r="B667" s="39" t="s">
        <v>496</v>
      </c>
      <c r="C667" s="30"/>
      <c r="D667" s="31">
        <f>SUM(D668)</f>
        <v>0</v>
      </c>
      <c r="E667" s="31">
        <f>SUM(E668)</f>
        <v>0</v>
      </c>
      <c r="F667" s="32">
        <f t="shared" si="115"/>
        <v>0</v>
      </c>
      <c r="G667" s="33">
        <f t="shared" si="123"/>
        <v>0</v>
      </c>
      <c r="H667" s="31">
        <f>SUM(H668)</f>
        <v>0</v>
      </c>
      <c r="I667" s="34">
        <f t="shared" si="120"/>
        <v>0</v>
      </c>
      <c r="J667" s="31">
        <f>SUM(J668)</f>
        <v>0</v>
      </c>
      <c r="K667" s="33">
        <f t="shared" si="116"/>
        <v>0</v>
      </c>
      <c r="L667" s="35">
        <f t="shared" si="121"/>
        <v>0</v>
      </c>
      <c r="M667" s="33">
        <f t="shared" si="117"/>
        <v>0</v>
      </c>
      <c r="N667" s="31">
        <f>SUM(N668)</f>
        <v>0</v>
      </c>
      <c r="O667" s="33">
        <f t="shared" si="118"/>
        <v>0</v>
      </c>
      <c r="P667" s="36">
        <f t="shared" si="122"/>
        <v>0</v>
      </c>
      <c r="R667" s="105">
        <f>SUM(geab:geru!E667:E667)</f>
        <v>0</v>
      </c>
      <c r="S667" s="85">
        <f t="shared" si="119"/>
        <v>0</v>
      </c>
    </row>
    <row r="668" spans="1:19" ht="26.25" hidden="1" x14ac:dyDescent="0.25">
      <c r="A668" s="28">
        <v>3311401150808170</v>
      </c>
      <c r="B668" s="39" t="s">
        <v>496</v>
      </c>
      <c r="C668" s="30"/>
      <c r="D668" s="105">
        <f>SUM(geab:geru!D668:D668)</f>
        <v>0</v>
      </c>
      <c r="E668" s="105">
        <f>SUM(geab:geru!E668:E668)</f>
        <v>0</v>
      </c>
      <c r="F668" s="32">
        <f t="shared" si="115"/>
        <v>0</v>
      </c>
      <c r="G668" s="33">
        <f t="shared" si="123"/>
        <v>0</v>
      </c>
      <c r="H668" s="105">
        <f>SUM(geab:geru!H668:H668)</f>
        <v>0</v>
      </c>
      <c r="I668" s="34">
        <f t="shared" si="120"/>
        <v>0</v>
      </c>
      <c r="J668" s="105">
        <f>SUM(geab:geru!J668:J668)</f>
        <v>0</v>
      </c>
      <c r="K668" s="33">
        <f t="shared" si="116"/>
        <v>0</v>
      </c>
      <c r="L668" s="35">
        <f t="shared" si="121"/>
        <v>0</v>
      </c>
      <c r="M668" s="33">
        <f t="shared" si="117"/>
        <v>0</v>
      </c>
      <c r="N668" s="105">
        <f>SUM(geab:geru!N668:N668)</f>
        <v>0</v>
      </c>
      <c r="O668" s="33">
        <f t="shared" si="118"/>
        <v>0</v>
      </c>
      <c r="P668" s="36">
        <f t="shared" si="122"/>
        <v>0</v>
      </c>
      <c r="R668" s="105">
        <f>SUM(geab:geru!E668:E668)</f>
        <v>0</v>
      </c>
      <c r="S668" s="85">
        <f t="shared" si="119"/>
        <v>0</v>
      </c>
    </row>
    <row r="669" spans="1:19" ht="26.25" hidden="1" x14ac:dyDescent="0.25">
      <c r="A669" s="65">
        <v>3311401157328</v>
      </c>
      <c r="B669" s="66" t="s">
        <v>497</v>
      </c>
      <c r="C669" s="30"/>
      <c r="D669" s="31">
        <f>SUM(D670)</f>
        <v>0</v>
      </c>
      <c r="E669" s="31">
        <f>SUM(E670)</f>
        <v>0</v>
      </c>
      <c r="F669" s="32">
        <f t="shared" si="115"/>
        <v>0</v>
      </c>
      <c r="G669" s="33">
        <f t="shared" si="123"/>
        <v>0</v>
      </c>
      <c r="H669" s="31">
        <f>SUM(H670)</f>
        <v>0</v>
      </c>
      <c r="I669" s="34">
        <f t="shared" si="120"/>
        <v>0</v>
      </c>
      <c r="J669" s="31">
        <f>SUM(J670)</f>
        <v>0</v>
      </c>
      <c r="K669" s="33">
        <f t="shared" si="116"/>
        <v>0</v>
      </c>
      <c r="L669" s="35">
        <f t="shared" si="121"/>
        <v>0</v>
      </c>
      <c r="M669" s="33">
        <f t="shared" si="117"/>
        <v>0</v>
      </c>
      <c r="N669" s="31">
        <f>SUM(N670)</f>
        <v>0</v>
      </c>
      <c r="O669" s="33">
        <f t="shared" si="118"/>
        <v>0</v>
      </c>
      <c r="P669" s="36">
        <f t="shared" si="122"/>
        <v>0</v>
      </c>
      <c r="R669" s="105">
        <f>SUM(geab:geru!E669:E669)</f>
        <v>0</v>
      </c>
      <c r="S669" s="85">
        <f t="shared" si="119"/>
        <v>0</v>
      </c>
    </row>
    <row r="670" spans="1:19" ht="26.25" hidden="1" x14ac:dyDescent="0.25">
      <c r="A670" s="65">
        <v>3311401157328170</v>
      </c>
      <c r="B670" s="66" t="s">
        <v>498</v>
      </c>
      <c r="C670" s="30"/>
      <c r="D670" s="105">
        <f>SUM(geab:geru!D670:D670)</f>
        <v>0</v>
      </c>
      <c r="E670" s="105">
        <f>SUM(geab:geru!E670:E670)</f>
        <v>0</v>
      </c>
      <c r="F670" s="32">
        <f t="shared" si="115"/>
        <v>0</v>
      </c>
      <c r="G670" s="33">
        <f t="shared" si="123"/>
        <v>0</v>
      </c>
      <c r="H670" s="105">
        <f>SUM(geab:geru!H670:H670)</f>
        <v>0</v>
      </c>
      <c r="I670" s="34">
        <f t="shared" si="120"/>
        <v>0</v>
      </c>
      <c r="J670" s="105">
        <f>SUM(geab:geru!J670:J670)</f>
        <v>0</v>
      </c>
      <c r="K670" s="33">
        <f t="shared" si="116"/>
        <v>0</v>
      </c>
      <c r="L670" s="35">
        <f t="shared" si="121"/>
        <v>0</v>
      </c>
      <c r="M670" s="33">
        <f t="shared" si="117"/>
        <v>0</v>
      </c>
      <c r="N670" s="105">
        <f>SUM(geab:geru!N670:N670)</f>
        <v>0</v>
      </c>
      <c r="O670" s="33">
        <f t="shared" si="118"/>
        <v>0</v>
      </c>
      <c r="P670" s="36">
        <f t="shared" si="122"/>
        <v>0</v>
      </c>
      <c r="R670" s="105">
        <f>SUM(geab:geru!E670:E670)</f>
        <v>0</v>
      </c>
      <c r="S670" s="85">
        <f t="shared" si="119"/>
        <v>0</v>
      </c>
    </row>
    <row r="671" spans="1:19" x14ac:dyDescent="0.25">
      <c r="A671" s="65">
        <v>331140116</v>
      </c>
      <c r="B671" s="39" t="s">
        <v>499</v>
      </c>
      <c r="C671" s="30"/>
      <c r="D671" s="31">
        <f>SUM(D672+D674+D676+D678+D680+D682)</f>
        <v>22574968735</v>
      </c>
      <c r="E671" s="31">
        <f>SUM(E672+E674+E676+E678+E680+E682)</f>
        <v>9261566801</v>
      </c>
      <c r="F671" s="32">
        <f t="shared" si="115"/>
        <v>31836535536</v>
      </c>
      <c r="G671" s="33">
        <f t="shared" si="123"/>
        <v>0.65019012067589621</v>
      </c>
      <c r="H671" s="31">
        <f>SUM(H672+H674+H676+H678+H680+H682)</f>
        <v>0</v>
      </c>
      <c r="I671" s="34">
        <f t="shared" si="120"/>
        <v>31836535536</v>
      </c>
      <c r="J671" s="31">
        <f>SUM(J672+J674+J676+J678+J680+J682)</f>
        <v>16038567024</v>
      </c>
      <c r="K671" s="33">
        <f t="shared" si="116"/>
        <v>50.37786541146717</v>
      </c>
      <c r="L671" s="35">
        <f t="shared" si="121"/>
        <v>14119806632</v>
      </c>
      <c r="M671" s="33">
        <f t="shared" si="117"/>
        <v>44.350952119251971</v>
      </c>
      <c r="N671" s="31">
        <f>SUM(N672+N674+N676+N678+N680+N682)</f>
        <v>30158373656</v>
      </c>
      <c r="O671" s="33">
        <f t="shared" si="118"/>
        <v>94.728817530719141</v>
      </c>
      <c r="P671" s="36">
        <f t="shared" si="122"/>
        <v>1678161880</v>
      </c>
      <c r="R671" s="105">
        <f>SUM(geab:geru!E671:E671)</f>
        <v>9261566801</v>
      </c>
      <c r="S671" s="85">
        <f t="shared" si="119"/>
        <v>0</v>
      </c>
    </row>
    <row r="672" spans="1:19" x14ac:dyDescent="0.25">
      <c r="A672" s="65">
        <v>3311401160045</v>
      </c>
      <c r="B672" s="29" t="s">
        <v>499</v>
      </c>
      <c r="C672" s="30"/>
      <c r="D672" s="31">
        <f>SUM(D673)</f>
        <v>3027487733</v>
      </c>
      <c r="E672" s="31">
        <f>SUM(E673)</f>
        <v>9261566801</v>
      </c>
      <c r="F672" s="32">
        <f t="shared" si="115"/>
        <v>12289054534</v>
      </c>
      <c r="G672" s="33">
        <f t="shared" si="123"/>
        <v>0.25097648710611042</v>
      </c>
      <c r="H672" s="31">
        <f>SUM(H673)</f>
        <v>0</v>
      </c>
      <c r="I672" s="34">
        <f t="shared" si="120"/>
        <v>12289054534</v>
      </c>
      <c r="J672" s="31">
        <f>SUM(J673)</f>
        <v>8901058538</v>
      </c>
      <c r="K672" s="33">
        <f t="shared" si="116"/>
        <v>72.430783941706295</v>
      </c>
      <c r="L672" s="35">
        <f t="shared" si="121"/>
        <v>1710163709</v>
      </c>
      <c r="M672" s="33">
        <f t="shared" si="117"/>
        <v>13.916153633044004</v>
      </c>
      <c r="N672" s="31">
        <f>SUM(N673)</f>
        <v>10611222247</v>
      </c>
      <c r="O672" s="33">
        <f t="shared" si="118"/>
        <v>86.346937574750299</v>
      </c>
      <c r="P672" s="36">
        <f t="shared" si="122"/>
        <v>1677832287</v>
      </c>
      <c r="R672" s="105">
        <f>SUM(geab:geru!E672:E672)</f>
        <v>9261566801</v>
      </c>
      <c r="S672" s="85">
        <f t="shared" si="119"/>
        <v>0</v>
      </c>
    </row>
    <row r="673" spans="1:19" x14ac:dyDescent="0.25">
      <c r="A673" s="65">
        <v>3311401160045</v>
      </c>
      <c r="B673" s="29" t="s">
        <v>500</v>
      </c>
      <c r="C673" s="30"/>
      <c r="D673" s="105">
        <f>SUM(geab:geru!D673:D673)</f>
        <v>3027487733</v>
      </c>
      <c r="E673" s="105">
        <f>SUM(geab:geru!E673:E673)</f>
        <v>9261566801</v>
      </c>
      <c r="F673" s="32">
        <f t="shared" si="115"/>
        <v>12289054534</v>
      </c>
      <c r="G673" s="33">
        <f t="shared" si="123"/>
        <v>0.25097648710611042</v>
      </c>
      <c r="H673" s="105">
        <f>SUM(geab:geru!H673:H673)</f>
        <v>0</v>
      </c>
      <c r="I673" s="34">
        <f t="shared" si="120"/>
        <v>12289054534</v>
      </c>
      <c r="J673" s="105">
        <f>SUM(geab:geru!J673:J673)</f>
        <v>8901058538</v>
      </c>
      <c r="K673" s="33">
        <f t="shared" si="116"/>
        <v>72.430783941706295</v>
      </c>
      <c r="L673" s="35">
        <f t="shared" si="121"/>
        <v>1710163709</v>
      </c>
      <c r="M673" s="33">
        <f t="shared" si="117"/>
        <v>13.916153633044004</v>
      </c>
      <c r="N673" s="105">
        <f>SUM(geab:geru!N673:N673)</f>
        <v>10611222247</v>
      </c>
      <c r="O673" s="33">
        <f t="shared" si="118"/>
        <v>86.346937574750299</v>
      </c>
      <c r="P673" s="36">
        <f t="shared" si="122"/>
        <v>1677832287</v>
      </c>
      <c r="R673" s="105">
        <f>SUM(geab:geru!E673:E673)</f>
        <v>9261566801</v>
      </c>
      <c r="S673" s="85">
        <f t="shared" si="119"/>
        <v>0</v>
      </c>
    </row>
    <row r="674" spans="1:19" ht="26.25" x14ac:dyDescent="0.25">
      <c r="A674" s="65">
        <v>3311401160070</v>
      </c>
      <c r="B674" s="29" t="s">
        <v>501</v>
      </c>
      <c r="C674" s="30"/>
      <c r="D674" s="31">
        <f>SUM(D675)</f>
        <v>19547481002</v>
      </c>
      <c r="E674" s="31">
        <f>SUM(E675)</f>
        <v>0</v>
      </c>
      <c r="F674" s="32">
        <f t="shared" si="115"/>
        <v>19547481002</v>
      </c>
      <c r="G674" s="33">
        <f t="shared" si="123"/>
        <v>0.3992136335697859</v>
      </c>
      <c r="H674" s="31">
        <f>SUM(H675)</f>
        <v>0</v>
      </c>
      <c r="I674" s="34">
        <f t="shared" si="120"/>
        <v>19547481002</v>
      </c>
      <c r="J674" s="31">
        <f>SUM(J675)</f>
        <v>7137508486</v>
      </c>
      <c r="K674" s="33">
        <f t="shared" si="116"/>
        <v>36.513699567068137</v>
      </c>
      <c r="L674" s="35">
        <f t="shared" ref="L674" si="124">SUM(N674-J674)</f>
        <v>12409642923</v>
      </c>
      <c r="M674" s="33">
        <f t="shared" si="117"/>
        <v>63.484614317979428</v>
      </c>
      <c r="N674" s="31">
        <f>SUM(N675)</f>
        <v>19547151409</v>
      </c>
      <c r="O674" s="33">
        <f t="shared" si="118"/>
        <v>99.998313885047565</v>
      </c>
      <c r="P674" s="36">
        <f t="shared" ref="P674" si="125">SUM(F674-N674)</f>
        <v>329593</v>
      </c>
      <c r="R674" s="105">
        <f>SUM(geab:geru!E674:E674)</f>
        <v>0</v>
      </c>
      <c r="S674" s="85">
        <f t="shared" si="119"/>
        <v>0</v>
      </c>
    </row>
    <row r="675" spans="1:19" x14ac:dyDescent="0.25">
      <c r="A675" s="65">
        <v>3311401160070170</v>
      </c>
      <c r="B675" s="29" t="s">
        <v>502</v>
      </c>
      <c r="C675" s="30"/>
      <c r="D675" s="105">
        <f>SUM(geab:geru!D675:D675)</f>
        <v>19547481002</v>
      </c>
      <c r="E675" s="105">
        <f>SUM(geab:geru!E675:E675)</f>
        <v>0</v>
      </c>
      <c r="F675" s="32">
        <f t="shared" si="115"/>
        <v>19547481002</v>
      </c>
      <c r="G675" s="33">
        <f t="shared" si="123"/>
        <v>0.3992136335697859</v>
      </c>
      <c r="H675" s="105">
        <f>SUM(geab:geru!H675:H675)</f>
        <v>0</v>
      </c>
      <c r="I675" s="34">
        <f t="shared" si="120"/>
        <v>19547481002</v>
      </c>
      <c r="J675" s="105">
        <f>SUM(geab:geru!J675:J675)</f>
        <v>7137508486</v>
      </c>
      <c r="K675" s="33">
        <f t="shared" si="116"/>
        <v>36.513699567068137</v>
      </c>
      <c r="L675" s="35">
        <f t="shared" si="121"/>
        <v>12409642923</v>
      </c>
      <c r="M675" s="33">
        <f t="shared" si="117"/>
        <v>63.484614317979428</v>
      </c>
      <c r="N675" s="105">
        <f>SUM(geab:geru!N675:N675)</f>
        <v>19547151409</v>
      </c>
      <c r="O675" s="33">
        <f t="shared" si="118"/>
        <v>99.998313885047565</v>
      </c>
      <c r="P675" s="36">
        <f t="shared" si="122"/>
        <v>329593</v>
      </c>
      <c r="R675" s="105">
        <f>SUM(geab:geru!E675:E675)</f>
        <v>0</v>
      </c>
      <c r="S675" s="85">
        <f t="shared" si="119"/>
        <v>0</v>
      </c>
    </row>
    <row r="676" spans="1:19" ht="26.25" hidden="1" x14ac:dyDescent="0.25">
      <c r="A676" s="65">
        <v>3311401160440</v>
      </c>
      <c r="B676" s="39" t="s">
        <v>503</v>
      </c>
      <c r="C676" s="30"/>
      <c r="D676" s="31">
        <f>SUM(D677)</f>
        <v>0</v>
      </c>
      <c r="E676" s="31">
        <f>SUM(E677)</f>
        <v>0</v>
      </c>
      <c r="F676" s="32">
        <f t="shared" si="115"/>
        <v>0</v>
      </c>
      <c r="G676" s="33">
        <f t="shared" si="123"/>
        <v>0</v>
      </c>
      <c r="H676" s="31">
        <f>SUM(H677)</f>
        <v>0</v>
      </c>
      <c r="I676" s="34">
        <f t="shared" si="120"/>
        <v>0</v>
      </c>
      <c r="J676" s="31">
        <f>SUM(J677)</f>
        <v>0</v>
      </c>
      <c r="K676" s="33">
        <f t="shared" si="116"/>
        <v>0</v>
      </c>
      <c r="L676" s="35">
        <f t="shared" si="121"/>
        <v>0</v>
      </c>
      <c r="M676" s="33">
        <f t="shared" si="117"/>
        <v>0</v>
      </c>
      <c r="N676" s="31">
        <f>SUM(N677)</f>
        <v>0</v>
      </c>
      <c r="O676" s="33">
        <f t="shared" si="118"/>
        <v>0</v>
      </c>
      <c r="P676" s="36">
        <f t="shared" si="122"/>
        <v>0</v>
      </c>
      <c r="R676" s="105">
        <f>SUM(geab:geru!E676:E676)</f>
        <v>0</v>
      </c>
      <c r="S676" s="85">
        <f t="shared" si="119"/>
        <v>0</v>
      </c>
    </row>
    <row r="677" spans="1:19" ht="26.25" hidden="1" x14ac:dyDescent="0.25">
      <c r="A677" s="65">
        <v>3311401160440170</v>
      </c>
      <c r="B677" s="39" t="s">
        <v>503</v>
      </c>
      <c r="C677" s="30"/>
      <c r="D677" s="105">
        <f>SUM(geab:geru!D677:D677)</f>
        <v>0</v>
      </c>
      <c r="E677" s="105">
        <f>SUM(geab:geru!E677:E677)</f>
        <v>0</v>
      </c>
      <c r="F677" s="32">
        <f t="shared" si="115"/>
        <v>0</v>
      </c>
      <c r="G677" s="33">
        <f t="shared" si="123"/>
        <v>0</v>
      </c>
      <c r="H677" s="105">
        <f>SUM(geab:geru!H677:H677)</f>
        <v>0</v>
      </c>
      <c r="I677" s="34">
        <f t="shared" si="120"/>
        <v>0</v>
      </c>
      <c r="J677" s="105">
        <f>SUM(geab:geru!J677:J677)</f>
        <v>0</v>
      </c>
      <c r="K677" s="33">
        <f t="shared" si="116"/>
        <v>0</v>
      </c>
      <c r="L677" s="35">
        <f t="shared" si="121"/>
        <v>0</v>
      </c>
      <c r="M677" s="33">
        <f t="shared" si="117"/>
        <v>0</v>
      </c>
      <c r="N677" s="105">
        <f>SUM(geab:geru!N677:N677)</f>
        <v>0</v>
      </c>
      <c r="O677" s="33">
        <f t="shared" si="118"/>
        <v>0</v>
      </c>
      <c r="P677" s="36">
        <f t="shared" si="122"/>
        <v>0</v>
      </c>
      <c r="R677" s="105">
        <f>SUM(geab:geru!E677:E677)</f>
        <v>0</v>
      </c>
      <c r="S677" s="85">
        <f t="shared" si="119"/>
        <v>0</v>
      </c>
    </row>
    <row r="678" spans="1:19" hidden="1" x14ac:dyDescent="0.25">
      <c r="A678" s="65">
        <v>3311401160787</v>
      </c>
      <c r="B678" s="39" t="s">
        <v>504</v>
      </c>
      <c r="C678" s="30"/>
      <c r="D678" s="31">
        <f>SUM(D679)</f>
        <v>0</v>
      </c>
      <c r="E678" s="31">
        <f>SUM(E679)</f>
        <v>0</v>
      </c>
      <c r="F678" s="32">
        <f t="shared" si="115"/>
        <v>0</v>
      </c>
      <c r="G678" s="33">
        <f t="shared" si="123"/>
        <v>0</v>
      </c>
      <c r="H678" s="31">
        <f>SUM(H679)</f>
        <v>0</v>
      </c>
      <c r="I678" s="34">
        <f t="shared" si="120"/>
        <v>0</v>
      </c>
      <c r="J678" s="31">
        <f>SUM(J679)</f>
        <v>0</v>
      </c>
      <c r="K678" s="33">
        <f t="shared" si="116"/>
        <v>0</v>
      </c>
      <c r="L678" s="35">
        <f t="shared" si="121"/>
        <v>0</v>
      </c>
      <c r="M678" s="33">
        <f t="shared" si="117"/>
        <v>0</v>
      </c>
      <c r="N678" s="31">
        <f>SUM(N679)</f>
        <v>0</v>
      </c>
      <c r="O678" s="33">
        <f t="shared" si="118"/>
        <v>0</v>
      </c>
      <c r="P678" s="36">
        <f t="shared" si="122"/>
        <v>0</v>
      </c>
      <c r="R678" s="105">
        <f>SUM(geab:geru!E678:E678)</f>
        <v>0</v>
      </c>
      <c r="S678" s="85">
        <f t="shared" si="119"/>
        <v>0</v>
      </c>
    </row>
    <row r="679" spans="1:19" hidden="1" x14ac:dyDescent="0.25">
      <c r="A679" s="65">
        <v>3311401160787170</v>
      </c>
      <c r="B679" s="39" t="s">
        <v>504</v>
      </c>
      <c r="C679" s="30"/>
      <c r="D679" s="105">
        <f>SUM(geab:geru!D679:D679)</f>
        <v>0</v>
      </c>
      <c r="E679" s="105">
        <f>SUM(geab:geru!E679:E679)</f>
        <v>0</v>
      </c>
      <c r="F679" s="32">
        <f t="shared" si="115"/>
        <v>0</v>
      </c>
      <c r="G679" s="33">
        <f t="shared" si="123"/>
        <v>0</v>
      </c>
      <c r="H679" s="105">
        <f>SUM(geab:geru!H679:H679)</f>
        <v>0</v>
      </c>
      <c r="I679" s="34">
        <f t="shared" si="120"/>
        <v>0</v>
      </c>
      <c r="J679" s="105">
        <f>SUM(geab:geru!J679:J679)</f>
        <v>0</v>
      </c>
      <c r="K679" s="33">
        <f t="shared" si="116"/>
        <v>0</v>
      </c>
      <c r="L679" s="35">
        <f t="shared" si="121"/>
        <v>0</v>
      </c>
      <c r="M679" s="33">
        <f t="shared" si="117"/>
        <v>0</v>
      </c>
      <c r="N679" s="105">
        <f>SUM(geab:geru!N679:N679)</f>
        <v>0</v>
      </c>
      <c r="O679" s="33">
        <f t="shared" si="118"/>
        <v>0</v>
      </c>
      <c r="P679" s="36">
        <f t="shared" si="122"/>
        <v>0</v>
      </c>
      <c r="R679" s="105">
        <f>SUM(geab:geru!E679:E679)</f>
        <v>0</v>
      </c>
      <c r="S679" s="85">
        <f t="shared" si="119"/>
        <v>0</v>
      </c>
    </row>
    <row r="680" spans="1:19" hidden="1" x14ac:dyDescent="0.25">
      <c r="A680" s="28">
        <v>3311401160804</v>
      </c>
      <c r="B680" s="39" t="s">
        <v>505</v>
      </c>
      <c r="C680" s="30"/>
      <c r="D680" s="31">
        <f>SUM(D681)</f>
        <v>0</v>
      </c>
      <c r="E680" s="31">
        <f>SUM(E681)</f>
        <v>0</v>
      </c>
      <c r="F680" s="32">
        <f t="shared" si="115"/>
        <v>0</v>
      </c>
      <c r="G680" s="33">
        <f t="shared" si="123"/>
        <v>0</v>
      </c>
      <c r="H680" s="31">
        <f>SUM(H681)</f>
        <v>0</v>
      </c>
      <c r="I680" s="34">
        <f t="shared" si="120"/>
        <v>0</v>
      </c>
      <c r="J680" s="31">
        <f>SUM(J681)</f>
        <v>0</v>
      </c>
      <c r="K680" s="33">
        <f t="shared" si="116"/>
        <v>0</v>
      </c>
      <c r="L680" s="35">
        <f t="shared" si="121"/>
        <v>0</v>
      </c>
      <c r="M680" s="33">
        <f t="shared" si="117"/>
        <v>0</v>
      </c>
      <c r="N680" s="31">
        <f>SUM(N681)</f>
        <v>0</v>
      </c>
      <c r="O680" s="33">
        <f t="shared" si="118"/>
        <v>0</v>
      </c>
      <c r="P680" s="36">
        <f t="shared" si="122"/>
        <v>0</v>
      </c>
      <c r="R680" s="105">
        <f>SUM(geab:geru!E680:E680)</f>
        <v>0</v>
      </c>
      <c r="S680" s="85">
        <f t="shared" si="119"/>
        <v>0</v>
      </c>
    </row>
    <row r="681" spans="1:19" hidden="1" x14ac:dyDescent="0.25">
      <c r="A681" s="28">
        <v>3311401160804170</v>
      </c>
      <c r="B681" s="39" t="s">
        <v>505</v>
      </c>
      <c r="C681" s="30"/>
      <c r="D681" s="105">
        <f>SUM(geab:geru!D681:D681)</f>
        <v>0</v>
      </c>
      <c r="E681" s="105">
        <f>SUM(geab:geru!E681:E681)</f>
        <v>0</v>
      </c>
      <c r="F681" s="32">
        <f t="shared" si="115"/>
        <v>0</v>
      </c>
      <c r="G681" s="33">
        <f t="shared" si="123"/>
        <v>0</v>
      </c>
      <c r="H681" s="105">
        <f>SUM(geab:geru!H681:H681)</f>
        <v>0</v>
      </c>
      <c r="I681" s="34">
        <f t="shared" si="120"/>
        <v>0</v>
      </c>
      <c r="J681" s="105">
        <f>SUM(geab:geru!J681:J681)</f>
        <v>0</v>
      </c>
      <c r="K681" s="33">
        <f t="shared" si="116"/>
        <v>0</v>
      </c>
      <c r="L681" s="35">
        <f t="shared" si="121"/>
        <v>0</v>
      </c>
      <c r="M681" s="33">
        <f t="shared" si="117"/>
        <v>0</v>
      </c>
      <c r="N681" s="105">
        <f>SUM(geab:geru!N681:N681)</f>
        <v>0</v>
      </c>
      <c r="O681" s="33">
        <f t="shared" si="118"/>
        <v>0</v>
      </c>
      <c r="P681" s="36">
        <f t="shared" si="122"/>
        <v>0</v>
      </c>
      <c r="R681" s="105">
        <f>SUM(geab:geru!E681:E681)</f>
        <v>0</v>
      </c>
      <c r="S681" s="85">
        <f t="shared" si="119"/>
        <v>0</v>
      </c>
    </row>
    <row r="682" spans="1:19" ht="26.25" hidden="1" x14ac:dyDescent="0.25">
      <c r="A682" s="28">
        <v>3311401160805</v>
      </c>
      <c r="B682" s="39" t="s">
        <v>506</v>
      </c>
      <c r="C682" s="30"/>
      <c r="D682" s="31">
        <f>SUM(D683)</f>
        <v>0</v>
      </c>
      <c r="E682" s="31">
        <f>SUM(E683)</f>
        <v>0</v>
      </c>
      <c r="F682" s="32">
        <f t="shared" si="115"/>
        <v>0</v>
      </c>
      <c r="G682" s="33">
        <f t="shared" si="123"/>
        <v>0</v>
      </c>
      <c r="H682" s="31">
        <f>SUM(H683)</f>
        <v>0</v>
      </c>
      <c r="I682" s="34">
        <f t="shared" si="120"/>
        <v>0</v>
      </c>
      <c r="J682" s="31">
        <f>SUM(J683)</f>
        <v>0</v>
      </c>
      <c r="K682" s="33">
        <f t="shared" si="116"/>
        <v>0</v>
      </c>
      <c r="L682" s="35">
        <f t="shared" si="121"/>
        <v>0</v>
      </c>
      <c r="M682" s="33">
        <f t="shared" si="117"/>
        <v>0</v>
      </c>
      <c r="N682" s="31">
        <f>SUM(N683)</f>
        <v>0</v>
      </c>
      <c r="O682" s="33">
        <f t="shared" si="118"/>
        <v>0</v>
      </c>
      <c r="P682" s="36">
        <f t="shared" si="122"/>
        <v>0</v>
      </c>
      <c r="R682" s="105">
        <f>SUM(geab:geru!E682:E682)</f>
        <v>0</v>
      </c>
      <c r="S682" s="85">
        <f t="shared" si="119"/>
        <v>0</v>
      </c>
    </row>
    <row r="683" spans="1:19" ht="26.25" hidden="1" x14ac:dyDescent="0.25">
      <c r="A683" s="28">
        <v>3311401160805170</v>
      </c>
      <c r="B683" s="39" t="s">
        <v>506</v>
      </c>
      <c r="C683" s="30"/>
      <c r="D683" s="105">
        <f>SUM(geab:geru!D683:D683)</f>
        <v>0</v>
      </c>
      <c r="E683" s="105">
        <f>SUM(geab:geru!E683:E683)</f>
        <v>0</v>
      </c>
      <c r="F683" s="32">
        <f t="shared" si="115"/>
        <v>0</v>
      </c>
      <c r="G683" s="33">
        <f t="shared" si="123"/>
        <v>0</v>
      </c>
      <c r="H683" s="105">
        <f>SUM(geab:geru!H683:H683)</f>
        <v>0</v>
      </c>
      <c r="I683" s="34">
        <f t="shared" si="120"/>
        <v>0</v>
      </c>
      <c r="J683" s="105">
        <f>SUM(geab:geru!J683:J683)</f>
        <v>0</v>
      </c>
      <c r="K683" s="33">
        <f t="shared" si="116"/>
        <v>0</v>
      </c>
      <c r="L683" s="35">
        <f t="shared" si="121"/>
        <v>0</v>
      </c>
      <c r="M683" s="33">
        <f t="shared" si="117"/>
        <v>0</v>
      </c>
      <c r="N683" s="105">
        <f>SUM(geab:geru!N683:N683)</f>
        <v>0</v>
      </c>
      <c r="O683" s="33">
        <f t="shared" si="118"/>
        <v>0</v>
      </c>
      <c r="P683" s="36">
        <f t="shared" si="122"/>
        <v>0</v>
      </c>
      <c r="R683" s="105">
        <f>SUM(geab:geru!E683:E683)</f>
        <v>0</v>
      </c>
      <c r="S683" s="85">
        <f t="shared" si="119"/>
        <v>0</v>
      </c>
    </row>
    <row r="684" spans="1:19" ht="26.25" x14ac:dyDescent="0.25">
      <c r="A684" s="63">
        <v>3311402</v>
      </c>
      <c r="B684" s="64" t="s">
        <v>507</v>
      </c>
      <c r="C684" s="21"/>
      <c r="D684" s="22">
        <f>SUM(D685+D710+D722+D789+D826+D838+D847)</f>
        <v>1862435075591</v>
      </c>
      <c r="E684" s="22">
        <f>SUM(E685+E710+E722+E789+E826+E838+E847)</f>
        <v>-22823434615</v>
      </c>
      <c r="F684" s="23">
        <f t="shared" si="115"/>
        <v>1839611640976</v>
      </c>
      <c r="G684" s="24">
        <f t="shared" si="123"/>
        <v>37.569958373468445</v>
      </c>
      <c r="H684" s="22">
        <f>SUM(H685+H710+H722+H789+H826+H838+H847)</f>
        <v>115406400000</v>
      </c>
      <c r="I684" s="34">
        <f t="shared" si="120"/>
        <v>1724205240976</v>
      </c>
      <c r="J684" s="22">
        <f>SUM(J685+J710+J722+J789+J826+J838+J847)</f>
        <v>1129990398454</v>
      </c>
      <c r="K684" s="33">
        <f t="shared" si="116"/>
        <v>61.425486406168162</v>
      </c>
      <c r="L684" s="35">
        <f t="shared" si="121"/>
        <v>531310027653</v>
      </c>
      <c r="M684" s="33">
        <f t="shared" si="117"/>
        <v>28.881640875631508</v>
      </c>
      <c r="N684" s="22">
        <f>SUM(N685+N710+N722+N789+N826+N838+N847)</f>
        <v>1661300426107</v>
      </c>
      <c r="O684" s="33">
        <f t="shared" si="118"/>
        <v>90.307127281799666</v>
      </c>
      <c r="P684" s="36">
        <f t="shared" si="122"/>
        <v>178311214869</v>
      </c>
      <c r="R684" s="105">
        <f>SUM(geab:geru!E684:E684)</f>
        <v>-22823434615</v>
      </c>
      <c r="S684" s="85">
        <f t="shared" si="119"/>
        <v>0</v>
      </c>
    </row>
    <row r="685" spans="1:19" ht="39" x14ac:dyDescent="0.25">
      <c r="A685" s="28">
        <v>331140217</v>
      </c>
      <c r="B685" s="39" t="s">
        <v>508</v>
      </c>
      <c r="C685" s="30"/>
      <c r="D685" s="31">
        <f>SUM(D686+D688+D690+D692+D694+D696+D699+D704+D706+D708)</f>
        <v>281001238427</v>
      </c>
      <c r="E685" s="31">
        <f>SUM(E686+E688+E690+E692+E694+E696+E699+E704+E706+E708)</f>
        <v>35459431831</v>
      </c>
      <c r="F685" s="32">
        <f t="shared" si="115"/>
        <v>316460670258</v>
      </c>
      <c r="G685" s="33">
        <f t="shared" si="123"/>
        <v>6.4630022683076156</v>
      </c>
      <c r="H685" s="31">
        <f>SUM(H686+H688+H690+H692+H694+H696+H699+H704+H706+H708)</f>
        <v>115406400000</v>
      </c>
      <c r="I685" s="34">
        <f t="shared" si="120"/>
        <v>201054270258</v>
      </c>
      <c r="J685" s="31">
        <f>SUM(J686+J688+J690+J692+J694+J696+J699+J704+J706+J708)</f>
        <v>187680455329</v>
      </c>
      <c r="K685" s="33">
        <f t="shared" si="116"/>
        <v>59.306091709908301</v>
      </c>
      <c r="L685" s="35">
        <f t="shared" si="121"/>
        <v>9946755438</v>
      </c>
      <c r="M685" s="33">
        <f t="shared" si="117"/>
        <v>3.1431253147162761</v>
      </c>
      <c r="N685" s="31">
        <f>SUM(N686+N688+N690+N692+N694+N696+N699+N704+N706+N708)</f>
        <v>197627210767</v>
      </c>
      <c r="O685" s="33">
        <f t="shared" si="118"/>
        <v>62.449217024624581</v>
      </c>
      <c r="P685" s="36">
        <f t="shared" si="122"/>
        <v>118833459491</v>
      </c>
      <c r="R685" s="105">
        <f>SUM(geab:geru!E685:E685)</f>
        <v>35459431831</v>
      </c>
      <c r="S685" s="85">
        <f t="shared" si="119"/>
        <v>0</v>
      </c>
    </row>
    <row r="686" spans="1:19" x14ac:dyDescent="0.25">
      <c r="A686" s="28">
        <v>3311402170054</v>
      </c>
      <c r="B686" s="29" t="s">
        <v>509</v>
      </c>
      <c r="C686" s="30"/>
      <c r="D686" s="31">
        <f>SUM(D687)</f>
        <v>281001238427</v>
      </c>
      <c r="E686" s="31">
        <f>SUM(E687)</f>
        <v>22334512140</v>
      </c>
      <c r="F686" s="32">
        <f t="shared" si="115"/>
        <v>303335750567</v>
      </c>
      <c r="G686" s="33">
        <f t="shared" si="123"/>
        <v>6.1949551025567127</v>
      </c>
      <c r="H686" s="31">
        <f>SUM(H687)</f>
        <v>115406400000</v>
      </c>
      <c r="I686" s="34">
        <f t="shared" si="120"/>
        <v>187929350567</v>
      </c>
      <c r="J686" s="31">
        <f>SUM(J687)</f>
        <v>185348953125</v>
      </c>
      <c r="K686" s="33">
        <f t="shared" si="116"/>
        <v>61.103563552447348</v>
      </c>
      <c r="L686" s="35">
        <f t="shared" si="121"/>
        <v>2444961590</v>
      </c>
      <c r="M686" s="33">
        <f t="shared" si="117"/>
        <v>0.80602487027323311</v>
      </c>
      <c r="N686" s="31">
        <f>SUM(N687)</f>
        <v>187793914715</v>
      </c>
      <c r="O686" s="33">
        <f t="shared" si="118"/>
        <v>61.909588422720574</v>
      </c>
      <c r="P686" s="36">
        <f t="shared" si="122"/>
        <v>115541835852</v>
      </c>
      <c r="R686" s="105">
        <f>SUM(geab:geru!E686:E686)</f>
        <v>22334512140</v>
      </c>
      <c r="S686" s="85">
        <f t="shared" si="119"/>
        <v>0</v>
      </c>
    </row>
    <row r="687" spans="1:19" ht="26.25" x14ac:dyDescent="0.25">
      <c r="A687" s="28">
        <v>3311402170054</v>
      </c>
      <c r="B687" s="29" t="s">
        <v>510</v>
      </c>
      <c r="C687" s="30"/>
      <c r="D687" s="105">
        <f>SUM(geab:geru!D687:D687)</f>
        <v>281001238427</v>
      </c>
      <c r="E687" s="105">
        <f>SUM(geab:geru!E687:E687)</f>
        <v>22334512140</v>
      </c>
      <c r="F687" s="32">
        <f t="shared" si="115"/>
        <v>303335750567</v>
      </c>
      <c r="G687" s="33">
        <f t="shared" si="123"/>
        <v>6.1949551025567127</v>
      </c>
      <c r="H687" s="105">
        <f>SUM(geab:geru!H687:H687)</f>
        <v>115406400000</v>
      </c>
      <c r="I687" s="34">
        <f t="shared" si="120"/>
        <v>187929350567</v>
      </c>
      <c r="J687" s="105">
        <f>SUM(geab:geru!J687:J687)</f>
        <v>185348953125</v>
      </c>
      <c r="K687" s="33">
        <f t="shared" si="116"/>
        <v>61.103563552447348</v>
      </c>
      <c r="L687" s="35">
        <f t="shared" si="121"/>
        <v>2444961590</v>
      </c>
      <c r="M687" s="33">
        <f t="shared" si="117"/>
        <v>0.80602487027323311</v>
      </c>
      <c r="N687" s="105">
        <f>SUM(geab:geru!N687:N687)</f>
        <v>187793914715</v>
      </c>
      <c r="O687" s="33">
        <f t="shared" si="118"/>
        <v>61.909588422720574</v>
      </c>
      <c r="P687" s="36">
        <f t="shared" si="122"/>
        <v>115541835852</v>
      </c>
      <c r="R687" s="105">
        <f>SUM(geab:geru!E687:E687)</f>
        <v>22334512140</v>
      </c>
      <c r="S687" s="85">
        <f t="shared" si="119"/>
        <v>0</v>
      </c>
    </row>
    <row r="688" spans="1:19" ht="51.75" hidden="1" x14ac:dyDescent="0.25">
      <c r="A688" s="28">
        <v>3311402170131</v>
      </c>
      <c r="B688" s="39" t="s">
        <v>511</v>
      </c>
      <c r="C688" s="30"/>
      <c r="D688" s="31">
        <f>SUM(D689)</f>
        <v>0</v>
      </c>
      <c r="E688" s="31">
        <f>SUM(E689)</f>
        <v>0</v>
      </c>
      <c r="F688" s="32">
        <f t="shared" si="115"/>
        <v>0</v>
      </c>
      <c r="G688" s="33">
        <f t="shared" si="123"/>
        <v>0</v>
      </c>
      <c r="H688" s="31">
        <f>SUM(H689)</f>
        <v>0</v>
      </c>
      <c r="I688" s="34">
        <f t="shared" si="120"/>
        <v>0</v>
      </c>
      <c r="J688" s="31">
        <f>SUM(J689)</f>
        <v>0</v>
      </c>
      <c r="K688" s="33">
        <f t="shared" si="116"/>
        <v>0</v>
      </c>
      <c r="L688" s="35">
        <f t="shared" si="121"/>
        <v>0</v>
      </c>
      <c r="M688" s="33">
        <f t="shared" si="117"/>
        <v>0</v>
      </c>
      <c r="N688" s="31">
        <f>SUM(N689)</f>
        <v>0</v>
      </c>
      <c r="O688" s="33">
        <f t="shared" si="118"/>
        <v>0</v>
      </c>
      <c r="P688" s="36">
        <f t="shared" si="122"/>
        <v>0</v>
      </c>
      <c r="R688" s="105">
        <f>SUM(geab:geru!E688:E688)</f>
        <v>0</v>
      </c>
      <c r="S688" s="85">
        <f t="shared" si="119"/>
        <v>0</v>
      </c>
    </row>
    <row r="689" spans="1:19" ht="51.75" hidden="1" x14ac:dyDescent="0.25">
      <c r="A689" s="28">
        <v>3311402170131180</v>
      </c>
      <c r="B689" s="39" t="s">
        <v>511</v>
      </c>
      <c r="C689" s="30"/>
      <c r="D689" s="105">
        <f>SUM(geab:geru!D689:D689)</f>
        <v>0</v>
      </c>
      <c r="E689" s="105">
        <f>SUM(geab:geru!E689:E689)</f>
        <v>0</v>
      </c>
      <c r="F689" s="32">
        <f t="shared" si="115"/>
        <v>0</v>
      </c>
      <c r="G689" s="33">
        <f t="shared" si="123"/>
        <v>0</v>
      </c>
      <c r="H689" s="105">
        <f>SUM(geab:geru!H689:H689)</f>
        <v>0</v>
      </c>
      <c r="I689" s="34">
        <f t="shared" si="120"/>
        <v>0</v>
      </c>
      <c r="J689" s="105">
        <f>SUM(geab:geru!J689:J689)</f>
        <v>0</v>
      </c>
      <c r="K689" s="33">
        <f t="shared" si="116"/>
        <v>0</v>
      </c>
      <c r="L689" s="35">
        <f t="shared" si="121"/>
        <v>0</v>
      </c>
      <c r="M689" s="33">
        <f t="shared" si="117"/>
        <v>0</v>
      </c>
      <c r="N689" s="105">
        <f>SUM(geab:geru!N689:N689)</f>
        <v>0</v>
      </c>
      <c r="O689" s="33">
        <f t="shared" si="118"/>
        <v>0</v>
      </c>
      <c r="P689" s="36">
        <f t="shared" si="122"/>
        <v>0</v>
      </c>
      <c r="R689" s="105">
        <f>SUM(geab:geru!E689:E689)</f>
        <v>0</v>
      </c>
      <c r="S689" s="85">
        <f t="shared" si="119"/>
        <v>0</v>
      </c>
    </row>
    <row r="690" spans="1:19" ht="26.25" hidden="1" x14ac:dyDescent="0.25">
      <c r="A690" s="28">
        <v>3311402170417</v>
      </c>
      <c r="B690" s="39" t="s">
        <v>512</v>
      </c>
      <c r="C690" s="30"/>
      <c r="D690" s="31">
        <f>SUM(D691)</f>
        <v>0</v>
      </c>
      <c r="E690" s="31">
        <f>SUM(E691)</f>
        <v>0</v>
      </c>
      <c r="F690" s="32">
        <f t="shared" si="115"/>
        <v>0</v>
      </c>
      <c r="G690" s="33">
        <f t="shared" si="123"/>
        <v>0</v>
      </c>
      <c r="H690" s="31">
        <f>SUM(H691)</f>
        <v>0</v>
      </c>
      <c r="I690" s="34">
        <f t="shared" si="120"/>
        <v>0</v>
      </c>
      <c r="J690" s="31">
        <f>SUM(J691)</f>
        <v>0</v>
      </c>
      <c r="K690" s="33">
        <f t="shared" si="116"/>
        <v>0</v>
      </c>
      <c r="L690" s="35">
        <f t="shared" si="121"/>
        <v>0</v>
      </c>
      <c r="M690" s="33">
        <f t="shared" si="117"/>
        <v>0</v>
      </c>
      <c r="N690" s="31">
        <f>SUM(N691)</f>
        <v>0</v>
      </c>
      <c r="O690" s="33">
        <f t="shared" si="118"/>
        <v>0</v>
      </c>
      <c r="P690" s="36">
        <f t="shared" si="122"/>
        <v>0</v>
      </c>
      <c r="R690" s="105">
        <f>SUM(geab:geru!E690:E690)</f>
        <v>0</v>
      </c>
      <c r="S690" s="85">
        <f t="shared" si="119"/>
        <v>0</v>
      </c>
    </row>
    <row r="691" spans="1:19" ht="26.25" hidden="1" x14ac:dyDescent="0.25">
      <c r="A691" s="28">
        <v>3311402170417180</v>
      </c>
      <c r="B691" s="39" t="s">
        <v>512</v>
      </c>
      <c r="C691" s="30"/>
      <c r="D691" s="105">
        <f>SUM(geab:geru!D691:D691)</f>
        <v>0</v>
      </c>
      <c r="E691" s="105">
        <f>SUM(geab:geru!E691:E691)</f>
        <v>0</v>
      </c>
      <c r="F691" s="32">
        <f t="shared" si="115"/>
        <v>0</v>
      </c>
      <c r="G691" s="33">
        <f t="shared" si="123"/>
        <v>0</v>
      </c>
      <c r="H691" s="105">
        <f>SUM(geab:geru!H691:H691)</f>
        <v>0</v>
      </c>
      <c r="I691" s="34">
        <f t="shared" si="120"/>
        <v>0</v>
      </c>
      <c r="J691" s="105">
        <f>SUM(geab:geru!J691:J691)</f>
        <v>0</v>
      </c>
      <c r="K691" s="33">
        <f t="shared" si="116"/>
        <v>0</v>
      </c>
      <c r="L691" s="35">
        <f t="shared" si="121"/>
        <v>0</v>
      </c>
      <c r="M691" s="33">
        <f t="shared" si="117"/>
        <v>0</v>
      </c>
      <c r="N691" s="105">
        <f>SUM(geab:geru!N691:N691)</f>
        <v>0</v>
      </c>
      <c r="O691" s="33">
        <f t="shared" si="118"/>
        <v>0</v>
      </c>
      <c r="P691" s="36">
        <f t="shared" si="122"/>
        <v>0</v>
      </c>
      <c r="R691" s="105">
        <f>SUM(geab:geru!E691:E691)</f>
        <v>0</v>
      </c>
      <c r="S691" s="85">
        <f t="shared" si="119"/>
        <v>0</v>
      </c>
    </row>
    <row r="692" spans="1:19" ht="26.25" x14ac:dyDescent="0.25">
      <c r="A692" s="28">
        <v>3311402170734</v>
      </c>
      <c r="B692" s="29" t="s">
        <v>513</v>
      </c>
      <c r="C692" s="30"/>
      <c r="D692" s="31">
        <f>SUM(D693)</f>
        <v>0</v>
      </c>
      <c r="E692" s="31">
        <f>SUM(E693)</f>
        <v>13124919691</v>
      </c>
      <c r="F692" s="32">
        <f t="shared" si="115"/>
        <v>13124919691</v>
      </c>
      <c r="G692" s="33">
        <f t="shared" si="123"/>
        <v>0.26804716575090398</v>
      </c>
      <c r="H692" s="31">
        <f>SUM(H693)</f>
        <v>0</v>
      </c>
      <c r="I692" s="34">
        <f t="shared" si="120"/>
        <v>13124919691</v>
      </c>
      <c r="J692" s="31">
        <f>SUM(J693)</f>
        <v>2331502204</v>
      </c>
      <c r="K692" s="33">
        <f t="shared" si="116"/>
        <v>17.763935009817651</v>
      </c>
      <c r="L692" s="35">
        <f t="shared" si="121"/>
        <v>7501793848</v>
      </c>
      <c r="M692" s="33">
        <f t="shared" si="117"/>
        <v>57.156874286584156</v>
      </c>
      <c r="N692" s="31">
        <f>SUM(N693)</f>
        <v>9833296052</v>
      </c>
      <c r="O692" s="33">
        <f t="shared" si="118"/>
        <v>74.920809296401814</v>
      </c>
      <c r="P692" s="36">
        <f t="shared" si="122"/>
        <v>3291623639</v>
      </c>
      <c r="R692" s="105">
        <f>SUM(geab:geru!E692:E692)</f>
        <v>13124919691</v>
      </c>
      <c r="S692" s="85">
        <f t="shared" si="119"/>
        <v>0</v>
      </c>
    </row>
    <row r="693" spans="1:19" ht="26.25" x14ac:dyDescent="0.25">
      <c r="A693" s="28">
        <v>3311402170734</v>
      </c>
      <c r="B693" s="29" t="s">
        <v>514</v>
      </c>
      <c r="C693" s="30"/>
      <c r="D693" s="105">
        <f>SUM(geab:geru!D693:D693)</f>
        <v>0</v>
      </c>
      <c r="E693" s="105">
        <f>SUM(geab:geru!E693:E693)</f>
        <v>13124919691</v>
      </c>
      <c r="F693" s="32">
        <f t="shared" ref="F693" si="126">SUM(D693+E693)</f>
        <v>13124919691</v>
      </c>
      <c r="G693" s="33">
        <f t="shared" ref="G693" si="127">IF(OR(F693=0,F$7=0),0,F693/F$7)*100</f>
        <v>0.26804716575090398</v>
      </c>
      <c r="H693" s="105">
        <f>SUM(geab:geru!H693:H693)</f>
        <v>0</v>
      </c>
      <c r="I693" s="34">
        <f t="shared" ref="I693" si="128">SUM(F693-H693)</f>
        <v>13124919691</v>
      </c>
      <c r="J693" s="105">
        <f>SUM(geab:geru!J693:J693)</f>
        <v>2331502204</v>
      </c>
      <c r="K693" s="33">
        <f t="shared" ref="K693" si="129">IF(OR(J693=0,F693=0),0,J693/F693)*100</f>
        <v>17.763935009817651</v>
      </c>
      <c r="L693" s="35">
        <f t="shared" ref="L693" si="130">SUM(N693-J693)</f>
        <v>7501793848</v>
      </c>
      <c r="M693" s="33">
        <f t="shared" ref="M693" si="131">IF(OR(L693=0,F693=0),0,L693/F693)*100</f>
        <v>57.156874286584156</v>
      </c>
      <c r="N693" s="105">
        <f>SUM(geab:geru!N693:N693)</f>
        <v>9833296052</v>
      </c>
      <c r="O693" s="33">
        <f t="shared" ref="O693" si="132">IF(OR(N693=0,F693=0),0,N693/F693)*100</f>
        <v>74.920809296401814</v>
      </c>
      <c r="P693" s="36">
        <f t="shared" ref="P693" si="133">SUM(F693-N693)</f>
        <v>3291623639</v>
      </c>
      <c r="R693" s="105">
        <f>SUM(geab:geru!E693:E693)</f>
        <v>13124919691</v>
      </c>
      <c r="S693" s="85">
        <f t="shared" si="119"/>
        <v>0</v>
      </c>
    </row>
    <row r="694" spans="1:19" ht="26.25" hidden="1" x14ac:dyDescent="0.25">
      <c r="A694" s="28">
        <v>3311402170807</v>
      </c>
      <c r="B694" s="39" t="s">
        <v>515</v>
      </c>
      <c r="C694" s="30"/>
      <c r="D694" s="31">
        <f>SUM(D695)</f>
        <v>0</v>
      </c>
      <c r="E694" s="31">
        <f>SUM(E695)</f>
        <v>0</v>
      </c>
      <c r="F694" s="32">
        <f t="shared" si="115"/>
        <v>0</v>
      </c>
      <c r="G694" s="33">
        <f t="shared" si="123"/>
        <v>0</v>
      </c>
      <c r="H694" s="31">
        <f>SUM(H695)</f>
        <v>0</v>
      </c>
      <c r="I694" s="34">
        <f t="shared" si="120"/>
        <v>0</v>
      </c>
      <c r="J694" s="31">
        <f>SUM(J695)</f>
        <v>0</v>
      </c>
      <c r="K694" s="33">
        <f t="shared" si="116"/>
        <v>0</v>
      </c>
      <c r="L694" s="35">
        <f t="shared" si="121"/>
        <v>0</v>
      </c>
      <c r="M694" s="33">
        <f t="shared" si="117"/>
        <v>0</v>
      </c>
      <c r="N694" s="31">
        <f>SUM(N695)</f>
        <v>0</v>
      </c>
      <c r="O694" s="33">
        <f t="shared" si="118"/>
        <v>0</v>
      </c>
      <c r="P694" s="36">
        <f t="shared" si="122"/>
        <v>0</v>
      </c>
      <c r="R694" s="105">
        <f>SUM(geab:geru!E694:E694)</f>
        <v>0</v>
      </c>
      <c r="S694" s="85">
        <f t="shared" si="119"/>
        <v>0</v>
      </c>
    </row>
    <row r="695" spans="1:19" ht="26.25" hidden="1" x14ac:dyDescent="0.25">
      <c r="A695" s="28">
        <v>3311402170807180</v>
      </c>
      <c r="B695" s="39" t="s">
        <v>515</v>
      </c>
      <c r="C695" s="30"/>
      <c r="D695" s="105">
        <f>SUM(geab:geru!D695:D695)</f>
        <v>0</v>
      </c>
      <c r="E695" s="105">
        <f>SUM(geab:geru!E695:E695)</f>
        <v>0</v>
      </c>
      <c r="F695" s="32">
        <f t="shared" si="115"/>
        <v>0</v>
      </c>
      <c r="G695" s="33">
        <f t="shared" si="123"/>
        <v>0</v>
      </c>
      <c r="H695" s="105">
        <f>SUM(geab:geru!H695:H695)</f>
        <v>0</v>
      </c>
      <c r="I695" s="34">
        <f t="shared" si="120"/>
        <v>0</v>
      </c>
      <c r="J695" s="105">
        <f>SUM(geab:geru!J695:J695)</f>
        <v>0</v>
      </c>
      <c r="K695" s="33">
        <f t="shared" si="116"/>
        <v>0</v>
      </c>
      <c r="L695" s="35">
        <f t="shared" si="121"/>
        <v>0</v>
      </c>
      <c r="M695" s="33">
        <f t="shared" si="117"/>
        <v>0</v>
      </c>
      <c r="N695" s="105">
        <f>SUM(geab:geru!N695:N695)</f>
        <v>0</v>
      </c>
      <c r="O695" s="33">
        <f t="shared" si="118"/>
        <v>0</v>
      </c>
      <c r="P695" s="36">
        <f t="shared" si="122"/>
        <v>0</v>
      </c>
      <c r="R695" s="105">
        <f>SUM(geab:geru!E695:E695)</f>
        <v>0</v>
      </c>
      <c r="S695" s="85">
        <f t="shared" si="119"/>
        <v>0</v>
      </c>
    </row>
    <row r="696" spans="1:19" ht="26.25" hidden="1" x14ac:dyDescent="0.25">
      <c r="A696" s="28">
        <v>3311402170820</v>
      </c>
      <c r="B696" s="39" t="s">
        <v>516</v>
      </c>
      <c r="C696" s="30"/>
      <c r="D696" s="31">
        <f>SUM(D697:D698)</f>
        <v>0</v>
      </c>
      <c r="E696" s="31">
        <f>SUM(E697:E698)</f>
        <v>0</v>
      </c>
      <c r="F696" s="32">
        <f t="shared" si="115"/>
        <v>0</v>
      </c>
      <c r="G696" s="33">
        <f t="shared" si="123"/>
        <v>0</v>
      </c>
      <c r="H696" s="31">
        <f>SUM(H697:H698)</f>
        <v>0</v>
      </c>
      <c r="I696" s="34">
        <f t="shared" si="120"/>
        <v>0</v>
      </c>
      <c r="J696" s="31">
        <f>SUM(J697:J698)</f>
        <v>0</v>
      </c>
      <c r="K696" s="33">
        <f t="shared" si="116"/>
        <v>0</v>
      </c>
      <c r="L696" s="35">
        <f t="shared" si="121"/>
        <v>0</v>
      </c>
      <c r="M696" s="33">
        <f t="shared" si="117"/>
        <v>0</v>
      </c>
      <c r="N696" s="31">
        <f>SUM(N697:N698)</f>
        <v>0</v>
      </c>
      <c r="O696" s="33">
        <f t="shared" si="118"/>
        <v>0</v>
      </c>
      <c r="P696" s="36">
        <f t="shared" si="122"/>
        <v>0</v>
      </c>
      <c r="R696" s="105">
        <f>SUM(geab:geru!E696:E696)</f>
        <v>0</v>
      </c>
      <c r="S696" s="85">
        <f t="shared" si="119"/>
        <v>0</v>
      </c>
    </row>
    <row r="697" spans="1:19" ht="26.25" hidden="1" x14ac:dyDescent="0.25">
      <c r="A697" s="28">
        <v>3311402170820170</v>
      </c>
      <c r="B697" s="39" t="s">
        <v>516</v>
      </c>
      <c r="C697" s="30"/>
      <c r="D697" s="105">
        <f>SUM(geab:geru!D697:D697)</f>
        <v>0</v>
      </c>
      <c r="E697" s="105">
        <f>SUM(geab:geru!E697:E697)</f>
        <v>0</v>
      </c>
      <c r="F697" s="32">
        <f t="shared" si="115"/>
        <v>0</v>
      </c>
      <c r="G697" s="33">
        <f t="shared" si="123"/>
        <v>0</v>
      </c>
      <c r="H697" s="105">
        <f>SUM(geab:geru!H697:H697)</f>
        <v>0</v>
      </c>
      <c r="I697" s="34">
        <f t="shared" si="120"/>
        <v>0</v>
      </c>
      <c r="J697" s="105">
        <f>SUM(geab:geru!J697:J697)</f>
        <v>0</v>
      </c>
      <c r="K697" s="33">
        <f t="shared" si="116"/>
        <v>0</v>
      </c>
      <c r="L697" s="35">
        <f t="shared" si="121"/>
        <v>0</v>
      </c>
      <c r="M697" s="33">
        <f t="shared" si="117"/>
        <v>0</v>
      </c>
      <c r="N697" s="105">
        <f>SUM(geab:geru!N697:N697)</f>
        <v>0</v>
      </c>
      <c r="O697" s="33">
        <f t="shared" si="118"/>
        <v>0</v>
      </c>
      <c r="P697" s="36">
        <f t="shared" si="122"/>
        <v>0</v>
      </c>
      <c r="R697" s="105">
        <f>SUM(geab:geru!E697:E697)</f>
        <v>0</v>
      </c>
      <c r="S697" s="85">
        <f t="shared" si="119"/>
        <v>0</v>
      </c>
    </row>
    <row r="698" spans="1:19" ht="26.25" hidden="1" x14ac:dyDescent="0.25">
      <c r="A698" s="28">
        <v>3311402170820180</v>
      </c>
      <c r="B698" s="39" t="s">
        <v>516</v>
      </c>
      <c r="C698" s="30"/>
      <c r="D698" s="105">
        <f>SUM(geab:geru!D698:D698)</f>
        <v>0</v>
      </c>
      <c r="E698" s="105">
        <f>SUM(geab:geru!E698:E698)</f>
        <v>0</v>
      </c>
      <c r="F698" s="32">
        <f t="shared" si="115"/>
        <v>0</v>
      </c>
      <c r="G698" s="33">
        <f t="shared" si="123"/>
        <v>0</v>
      </c>
      <c r="H698" s="105">
        <f>SUM(geab:geru!H698:H698)</f>
        <v>0</v>
      </c>
      <c r="I698" s="34">
        <f t="shared" si="120"/>
        <v>0</v>
      </c>
      <c r="J698" s="105">
        <f>SUM(geab:geru!J698:J698)</f>
        <v>0</v>
      </c>
      <c r="K698" s="33">
        <f t="shared" si="116"/>
        <v>0</v>
      </c>
      <c r="L698" s="35">
        <f t="shared" si="121"/>
        <v>0</v>
      </c>
      <c r="M698" s="33">
        <f t="shared" si="117"/>
        <v>0</v>
      </c>
      <c r="N698" s="105">
        <f>SUM(geab:geru!N698:N698)</f>
        <v>0</v>
      </c>
      <c r="O698" s="33">
        <f t="shared" si="118"/>
        <v>0</v>
      </c>
      <c r="P698" s="36">
        <f t="shared" si="122"/>
        <v>0</v>
      </c>
      <c r="R698" s="105">
        <f>SUM(geab:geru!E698:E698)</f>
        <v>0</v>
      </c>
      <c r="S698" s="85">
        <f t="shared" si="119"/>
        <v>0</v>
      </c>
    </row>
    <row r="699" spans="1:19" ht="51.75" hidden="1" x14ac:dyDescent="0.25">
      <c r="A699" s="28">
        <v>3311402170821</v>
      </c>
      <c r="B699" s="39" t="s">
        <v>517</v>
      </c>
      <c r="C699" s="30"/>
      <c r="D699" s="31">
        <f>SUM(D700:D703)</f>
        <v>0</v>
      </c>
      <c r="E699" s="31">
        <f>SUM(E700:E703)</f>
        <v>0</v>
      </c>
      <c r="F699" s="32">
        <f t="shared" ref="F699:F762" si="134">SUM(D699+E699)</f>
        <v>0</v>
      </c>
      <c r="G699" s="33">
        <f t="shared" si="123"/>
        <v>0</v>
      </c>
      <c r="H699" s="31">
        <f>SUM(H700:H703)</f>
        <v>0</v>
      </c>
      <c r="I699" s="34">
        <f t="shared" si="120"/>
        <v>0</v>
      </c>
      <c r="J699" s="31">
        <f>SUM(J700:J703)</f>
        <v>0</v>
      </c>
      <c r="K699" s="33">
        <f t="shared" si="116"/>
        <v>0</v>
      </c>
      <c r="L699" s="35">
        <f t="shared" si="121"/>
        <v>0</v>
      </c>
      <c r="M699" s="33">
        <f t="shared" si="117"/>
        <v>0</v>
      </c>
      <c r="N699" s="31">
        <f>SUM(N700:N703)</f>
        <v>0</v>
      </c>
      <c r="O699" s="33">
        <f t="shared" si="118"/>
        <v>0</v>
      </c>
      <c r="P699" s="36">
        <f t="shared" si="122"/>
        <v>0</v>
      </c>
      <c r="R699" s="105">
        <f>SUM(geab:geru!E699:E699)</f>
        <v>0</v>
      </c>
      <c r="S699" s="85">
        <f t="shared" si="119"/>
        <v>0</v>
      </c>
    </row>
    <row r="700" spans="1:19" ht="51.75" hidden="1" x14ac:dyDescent="0.25">
      <c r="A700" s="28">
        <v>3311402170821170</v>
      </c>
      <c r="B700" s="39" t="s">
        <v>517</v>
      </c>
      <c r="C700" s="30"/>
      <c r="D700" s="105">
        <f>SUM(geab:geru!D700:D700)</f>
        <v>0</v>
      </c>
      <c r="E700" s="105">
        <f>SUM(geab:geru!E700:E700)</f>
        <v>0</v>
      </c>
      <c r="F700" s="32">
        <f t="shared" si="134"/>
        <v>0</v>
      </c>
      <c r="G700" s="33">
        <f t="shared" si="123"/>
        <v>0</v>
      </c>
      <c r="H700" s="105">
        <f>SUM(geab:geru!H700:H700)</f>
        <v>0</v>
      </c>
      <c r="I700" s="34">
        <f t="shared" si="120"/>
        <v>0</v>
      </c>
      <c r="J700" s="105">
        <f>SUM(geab:geru!J700:J700)</f>
        <v>0</v>
      </c>
      <c r="K700" s="33">
        <f t="shared" si="116"/>
        <v>0</v>
      </c>
      <c r="L700" s="35">
        <f t="shared" si="121"/>
        <v>0</v>
      </c>
      <c r="M700" s="33">
        <f t="shared" si="117"/>
        <v>0</v>
      </c>
      <c r="N700" s="105">
        <f>SUM(geab:geru!N700:N700)</f>
        <v>0</v>
      </c>
      <c r="O700" s="33">
        <f t="shared" si="118"/>
        <v>0</v>
      </c>
      <c r="P700" s="36">
        <f t="shared" si="122"/>
        <v>0</v>
      </c>
      <c r="R700" s="105">
        <f>SUM(geab:geru!E700:E700)</f>
        <v>0</v>
      </c>
      <c r="S700" s="85">
        <f t="shared" si="119"/>
        <v>0</v>
      </c>
    </row>
    <row r="701" spans="1:19" ht="51.75" hidden="1" x14ac:dyDescent="0.25">
      <c r="A701" s="28">
        <v>3311402170821180</v>
      </c>
      <c r="B701" s="39" t="s">
        <v>517</v>
      </c>
      <c r="C701" s="30"/>
      <c r="D701" s="105">
        <f>SUM(geab:geru!D701:D701)</f>
        <v>0</v>
      </c>
      <c r="E701" s="105">
        <f>SUM(geab:geru!E701:E701)</f>
        <v>0</v>
      </c>
      <c r="F701" s="32">
        <f t="shared" si="134"/>
        <v>0</v>
      </c>
      <c r="G701" s="33">
        <f t="shared" si="123"/>
        <v>0</v>
      </c>
      <c r="H701" s="105">
        <f>SUM(geab:geru!H701:H701)</f>
        <v>0</v>
      </c>
      <c r="I701" s="34">
        <f t="shared" si="120"/>
        <v>0</v>
      </c>
      <c r="J701" s="105">
        <f>SUM(geab:geru!J701:J701)</f>
        <v>0</v>
      </c>
      <c r="K701" s="33">
        <f t="shared" si="116"/>
        <v>0</v>
      </c>
      <c r="L701" s="35">
        <f t="shared" si="121"/>
        <v>0</v>
      </c>
      <c r="M701" s="33">
        <f t="shared" si="117"/>
        <v>0</v>
      </c>
      <c r="N701" s="105">
        <f>SUM(geab:geru!N701:N701)</f>
        <v>0</v>
      </c>
      <c r="O701" s="33">
        <f t="shared" si="118"/>
        <v>0</v>
      </c>
      <c r="P701" s="36">
        <f t="shared" si="122"/>
        <v>0</v>
      </c>
      <c r="R701" s="105">
        <f>SUM(geab:geru!E701:E701)</f>
        <v>0</v>
      </c>
      <c r="S701" s="85">
        <f t="shared" si="119"/>
        <v>0</v>
      </c>
    </row>
    <row r="702" spans="1:19" ht="51.75" hidden="1" x14ac:dyDescent="0.25">
      <c r="A702" s="28">
        <v>3311402170821180</v>
      </c>
      <c r="B702" s="39" t="s">
        <v>517</v>
      </c>
      <c r="C702" s="30"/>
      <c r="D702" s="105">
        <f>SUM(geab:geru!D702:D702)</f>
        <v>0</v>
      </c>
      <c r="E702" s="105">
        <f>SUM(geab:geru!E702:E702)</f>
        <v>0</v>
      </c>
      <c r="F702" s="32">
        <f t="shared" si="134"/>
        <v>0</v>
      </c>
      <c r="G702" s="33">
        <f t="shared" si="123"/>
        <v>0</v>
      </c>
      <c r="H702" s="105">
        <f>SUM(geab:geru!H702:H702)</f>
        <v>0</v>
      </c>
      <c r="I702" s="34">
        <f t="shared" si="120"/>
        <v>0</v>
      </c>
      <c r="J702" s="105">
        <f>SUM(geab:geru!J702:J702)</f>
        <v>0</v>
      </c>
      <c r="K702" s="33">
        <f t="shared" si="116"/>
        <v>0</v>
      </c>
      <c r="L702" s="35">
        <f t="shared" si="121"/>
        <v>0</v>
      </c>
      <c r="M702" s="33">
        <f t="shared" si="117"/>
        <v>0</v>
      </c>
      <c r="N702" s="105">
        <f>SUM(geab:geru!N702:N702)</f>
        <v>0</v>
      </c>
      <c r="O702" s="33">
        <f t="shared" si="118"/>
        <v>0</v>
      </c>
      <c r="P702" s="36">
        <f t="shared" si="122"/>
        <v>0</v>
      </c>
      <c r="R702" s="105">
        <f>SUM(geab:geru!E702:E702)</f>
        <v>0</v>
      </c>
      <c r="S702" s="85">
        <f t="shared" si="119"/>
        <v>0</v>
      </c>
    </row>
    <row r="703" spans="1:19" ht="51.75" hidden="1" x14ac:dyDescent="0.25">
      <c r="A703" s="28">
        <v>3311402170821180</v>
      </c>
      <c r="B703" s="39" t="s">
        <v>517</v>
      </c>
      <c r="C703" s="30"/>
      <c r="D703" s="105">
        <f>SUM(geab:geru!D703:D703)</f>
        <v>0</v>
      </c>
      <c r="E703" s="105">
        <f>SUM(geab:geru!E703:E703)</f>
        <v>0</v>
      </c>
      <c r="F703" s="32">
        <f t="shared" si="134"/>
        <v>0</v>
      </c>
      <c r="G703" s="33">
        <f t="shared" si="123"/>
        <v>0</v>
      </c>
      <c r="H703" s="105">
        <f>SUM(geab:geru!H703:H703)</f>
        <v>0</v>
      </c>
      <c r="I703" s="34">
        <f t="shared" si="120"/>
        <v>0</v>
      </c>
      <c r="J703" s="105">
        <f>SUM(geab:geru!J703:J703)</f>
        <v>0</v>
      </c>
      <c r="K703" s="33">
        <f t="shared" si="116"/>
        <v>0</v>
      </c>
      <c r="L703" s="35">
        <f t="shared" si="121"/>
        <v>0</v>
      </c>
      <c r="M703" s="33">
        <f t="shared" si="117"/>
        <v>0</v>
      </c>
      <c r="N703" s="105">
        <f>SUM(geab:geru!N703:N703)</f>
        <v>0</v>
      </c>
      <c r="O703" s="33">
        <f t="shared" si="118"/>
        <v>0</v>
      </c>
      <c r="P703" s="36">
        <f t="shared" si="122"/>
        <v>0</v>
      </c>
      <c r="R703" s="105">
        <f>SUM(geab:geru!E703:E703)</f>
        <v>0</v>
      </c>
      <c r="S703" s="85">
        <f t="shared" si="119"/>
        <v>0</v>
      </c>
    </row>
    <row r="704" spans="1:19" ht="26.25" hidden="1" x14ac:dyDescent="0.25">
      <c r="A704" s="65">
        <v>3311402170863</v>
      </c>
      <c r="B704" s="39" t="s">
        <v>518</v>
      </c>
      <c r="C704" s="30"/>
      <c r="D704" s="31">
        <f>SUM(D705)</f>
        <v>0</v>
      </c>
      <c r="E704" s="31">
        <f>SUM(E705)</f>
        <v>0</v>
      </c>
      <c r="F704" s="32">
        <f t="shared" si="134"/>
        <v>0</v>
      </c>
      <c r="G704" s="33">
        <f t="shared" si="123"/>
        <v>0</v>
      </c>
      <c r="H704" s="31">
        <f>SUM(H705)</f>
        <v>0</v>
      </c>
      <c r="I704" s="34">
        <f t="shared" si="120"/>
        <v>0</v>
      </c>
      <c r="J704" s="31">
        <f>SUM(J705)</f>
        <v>0</v>
      </c>
      <c r="K704" s="33">
        <f t="shared" si="116"/>
        <v>0</v>
      </c>
      <c r="L704" s="35">
        <f t="shared" si="121"/>
        <v>0</v>
      </c>
      <c r="M704" s="33">
        <f t="shared" si="117"/>
        <v>0</v>
      </c>
      <c r="N704" s="31">
        <f>SUM(N705)</f>
        <v>0</v>
      </c>
      <c r="O704" s="33">
        <f t="shared" si="118"/>
        <v>0</v>
      </c>
      <c r="P704" s="36">
        <f t="shared" si="122"/>
        <v>0</v>
      </c>
      <c r="R704" s="105">
        <f>SUM(geab:geru!E704:E704)</f>
        <v>0</v>
      </c>
      <c r="S704" s="85">
        <f t="shared" si="119"/>
        <v>0</v>
      </c>
    </row>
    <row r="705" spans="1:19" ht="26.25" hidden="1" x14ac:dyDescent="0.25">
      <c r="A705" s="65">
        <v>3311402170863180</v>
      </c>
      <c r="B705" s="39" t="s">
        <v>518</v>
      </c>
      <c r="C705" s="30"/>
      <c r="D705" s="105">
        <f>SUM(geab:geru!D705:D705)</f>
        <v>0</v>
      </c>
      <c r="E705" s="105">
        <f>SUM(geab:geru!E705:E705)</f>
        <v>0</v>
      </c>
      <c r="F705" s="32">
        <f t="shared" si="134"/>
        <v>0</v>
      </c>
      <c r="G705" s="33">
        <f t="shared" si="123"/>
        <v>0</v>
      </c>
      <c r="H705" s="105">
        <f>SUM(geab:geru!H705:H705)</f>
        <v>0</v>
      </c>
      <c r="I705" s="34">
        <f t="shared" si="120"/>
        <v>0</v>
      </c>
      <c r="J705" s="105">
        <f>SUM(geab:geru!J705:J705)</f>
        <v>0</v>
      </c>
      <c r="K705" s="33">
        <f t="shared" si="116"/>
        <v>0</v>
      </c>
      <c r="L705" s="35">
        <f t="shared" si="121"/>
        <v>0</v>
      </c>
      <c r="M705" s="33">
        <f t="shared" si="117"/>
        <v>0</v>
      </c>
      <c r="N705" s="105">
        <f>SUM(geab:geru!N705:N705)</f>
        <v>0</v>
      </c>
      <c r="O705" s="33">
        <f t="shared" si="118"/>
        <v>0</v>
      </c>
      <c r="P705" s="36">
        <f t="shared" si="122"/>
        <v>0</v>
      </c>
      <c r="R705" s="105">
        <f>SUM(geab:geru!E705:E705)</f>
        <v>0</v>
      </c>
      <c r="S705" s="85">
        <f t="shared" si="119"/>
        <v>0</v>
      </c>
    </row>
    <row r="706" spans="1:19" ht="39" hidden="1" x14ac:dyDescent="0.25">
      <c r="A706" s="65">
        <v>3311402170864</v>
      </c>
      <c r="B706" s="39" t="s">
        <v>519</v>
      </c>
      <c r="C706" s="30"/>
      <c r="D706" s="31">
        <f>SUM(D707)</f>
        <v>0</v>
      </c>
      <c r="E706" s="31">
        <f>SUM(E707)</f>
        <v>0</v>
      </c>
      <c r="F706" s="32">
        <f t="shared" si="134"/>
        <v>0</v>
      </c>
      <c r="G706" s="33">
        <f t="shared" si="123"/>
        <v>0</v>
      </c>
      <c r="H706" s="31">
        <f>SUM(H707)</f>
        <v>0</v>
      </c>
      <c r="I706" s="34">
        <f t="shared" si="120"/>
        <v>0</v>
      </c>
      <c r="J706" s="31">
        <f>SUM(J707)</f>
        <v>0</v>
      </c>
      <c r="K706" s="33">
        <f t="shared" si="116"/>
        <v>0</v>
      </c>
      <c r="L706" s="35">
        <f t="shared" si="121"/>
        <v>0</v>
      </c>
      <c r="M706" s="33">
        <f t="shared" si="117"/>
        <v>0</v>
      </c>
      <c r="N706" s="31">
        <f>SUM(N707)</f>
        <v>0</v>
      </c>
      <c r="O706" s="33">
        <f t="shared" si="118"/>
        <v>0</v>
      </c>
      <c r="P706" s="36">
        <f t="shared" si="122"/>
        <v>0</v>
      </c>
      <c r="R706" s="105">
        <f>SUM(geab:geru!E706:E706)</f>
        <v>0</v>
      </c>
      <c r="S706" s="85">
        <f t="shared" si="119"/>
        <v>0</v>
      </c>
    </row>
    <row r="707" spans="1:19" ht="39" hidden="1" x14ac:dyDescent="0.25">
      <c r="A707" s="65">
        <v>3311402170864180</v>
      </c>
      <c r="B707" s="39" t="s">
        <v>519</v>
      </c>
      <c r="C707" s="30"/>
      <c r="D707" s="105">
        <f>SUM(geab:geru!D707:D707)</f>
        <v>0</v>
      </c>
      <c r="E707" s="105">
        <f>SUM(geab:geru!E707:E707)</f>
        <v>0</v>
      </c>
      <c r="F707" s="32">
        <f t="shared" si="134"/>
        <v>0</v>
      </c>
      <c r="G707" s="33">
        <f t="shared" si="123"/>
        <v>0</v>
      </c>
      <c r="H707" s="105">
        <f>SUM(geab:geru!H707:H707)</f>
        <v>0</v>
      </c>
      <c r="I707" s="34">
        <f t="shared" si="120"/>
        <v>0</v>
      </c>
      <c r="J707" s="105">
        <f>SUM(geab:geru!J707:J707)</f>
        <v>0</v>
      </c>
      <c r="K707" s="33">
        <f t="shared" si="116"/>
        <v>0</v>
      </c>
      <c r="L707" s="35">
        <f t="shared" si="121"/>
        <v>0</v>
      </c>
      <c r="M707" s="33">
        <f t="shared" si="117"/>
        <v>0</v>
      </c>
      <c r="N707" s="105">
        <f>SUM(geab:geru!N707:N707)</f>
        <v>0</v>
      </c>
      <c r="O707" s="33">
        <f t="shared" si="118"/>
        <v>0</v>
      </c>
      <c r="P707" s="36">
        <f t="shared" si="122"/>
        <v>0</v>
      </c>
      <c r="R707" s="105">
        <f>SUM(geab:geru!E707:E707)</f>
        <v>0</v>
      </c>
      <c r="S707" s="85">
        <f t="shared" si="119"/>
        <v>0</v>
      </c>
    </row>
    <row r="708" spans="1:19" ht="39" hidden="1" x14ac:dyDescent="0.25">
      <c r="A708" s="65">
        <v>3311402170865</v>
      </c>
      <c r="B708" s="39" t="s">
        <v>520</v>
      </c>
      <c r="C708" s="30"/>
      <c r="D708" s="31">
        <f>SUM(D709)</f>
        <v>0</v>
      </c>
      <c r="E708" s="31">
        <f>SUM(E709)</f>
        <v>0</v>
      </c>
      <c r="F708" s="32">
        <f t="shared" si="134"/>
        <v>0</v>
      </c>
      <c r="G708" s="33">
        <f t="shared" si="123"/>
        <v>0</v>
      </c>
      <c r="H708" s="31">
        <f>SUM(H709)</f>
        <v>0</v>
      </c>
      <c r="I708" s="34">
        <f t="shared" si="120"/>
        <v>0</v>
      </c>
      <c r="J708" s="31">
        <f>SUM(J709)</f>
        <v>0</v>
      </c>
      <c r="K708" s="33">
        <f t="shared" si="116"/>
        <v>0</v>
      </c>
      <c r="L708" s="35">
        <f t="shared" si="121"/>
        <v>0</v>
      </c>
      <c r="M708" s="33">
        <f t="shared" si="117"/>
        <v>0</v>
      </c>
      <c r="N708" s="31">
        <f>SUM(N709)</f>
        <v>0</v>
      </c>
      <c r="O708" s="33">
        <f t="shared" si="118"/>
        <v>0</v>
      </c>
      <c r="P708" s="36">
        <f t="shared" si="122"/>
        <v>0</v>
      </c>
      <c r="R708" s="105">
        <f>SUM(geab:geru!E708:E708)</f>
        <v>0</v>
      </c>
      <c r="S708" s="85">
        <f t="shared" si="119"/>
        <v>0</v>
      </c>
    </row>
    <row r="709" spans="1:19" ht="39" hidden="1" x14ac:dyDescent="0.25">
      <c r="A709" s="65">
        <v>3311402170865180</v>
      </c>
      <c r="B709" s="39" t="s">
        <v>520</v>
      </c>
      <c r="C709" s="30"/>
      <c r="D709" s="105">
        <f>SUM(geab:geru!D709:D709)</f>
        <v>0</v>
      </c>
      <c r="E709" s="105">
        <f>SUM(geab:geru!E709:E709)</f>
        <v>0</v>
      </c>
      <c r="F709" s="32">
        <f t="shared" si="134"/>
        <v>0</v>
      </c>
      <c r="G709" s="33">
        <f t="shared" si="123"/>
        <v>0</v>
      </c>
      <c r="H709" s="105">
        <f>SUM(geab:geru!H709:H709)</f>
        <v>0</v>
      </c>
      <c r="I709" s="34">
        <f t="shared" si="120"/>
        <v>0</v>
      </c>
      <c r="J709" s="105">
        <f>SUM(geab:geru!J709:J709)</f>
        <v>0</v>
      </c>
      <c r="K709" s="33">
        <f t="shared" si="116"/>
        <v>0</v>
      </c>
      <c r="L709" s="35">
        <f t="shared" si="121"/>
        <v>0</v>
      </c>
      <c r="M709" s="33">
        <f t="shared" si="117"/>
        <v>0</v>
      </c>
      <c r="N709" s="105">
        <f>SUM(geab:geru!N709:N709)</f>
        <v>0</v>
      </c>
      <c r="O709" s="33">
        <f t="shared" si="118"/>
        <v>0</v>
      </c>
      <c r="P709" s="36">
        <f t="shared" si="122"/>
        <v>0</v>
      </c>
      <c r="R709" s="105">
        <f>SUM(geab:geru!E709:E709)</f>
        <v>0</v>
      </c>
      <c r="S709" s="85">
        <f t="shared" si="119"/>
        <v>0</v>
      </c>
    </row>
    <row r="710" spans="1:19" ht="26.25" x14ac:dyDescent="0.25">
      <c r="A710" s="28">
        <v>331140218</v>
      </c>
      <c r="B710" s="39" t="s">
        <v>521</v>
      </c>
      <c r="C710" s="30"/>
      <c r="D710" s="31">
        <f>SUM(D711+D713+D715+D717+D719)</f>
        <v>1290000000</v>
      </c>
      <c r="E710" s="31">
        <f>SUM(E711+E713+E715+E717+E719)</f>
        <v>869570000</v>
      </c>
      <c r="F710" s="32">
        <f t="shared" si="134"/>
        <v>2159570000</v>
      </c>
      <c r="G710" s="33">
        <f t="shared" si="123"/>
        <v>4.4104393121553294E-2</v>
      </c>
      <c r="H710" s="31">
        <f>SUM(H711+H713+H715+H717+H719)</f>
        <v>0</v>
      </c>
      <c r="I710" s="34">
        <f t="shared" si="120"/>
        <v>2159570000</v>
      </c>
      <c r="J710" s="31">
        <f>SUM(J711+J713+J715+J717+J719)</f>
        <v>1052400761</v>
      </c>
      <c r="K710" s="33">
        <f t="shared" si="116"/>
        <v>48.731958723264349</v>
      </c>
      <c r="L710" s="35">
        <f t="shared" si="121"/>
        <v>1045466531</v>
      </c>
      <c r="M710" s="33">
        <f t="shared" si="117"/>
        <v>48.410865635288509</v>
      </c>
      <c r="N710" s="31">
        <f>SUM(N711+N713+N715+N717+N719)</f>
        <v>2097867292</v>
      </c>
      <c r="O710" s="33">
        <f t="shared" si="118"/>
        <v>97.142824358552858</v>
      </c>
      <c r="P710" s="36">
        <f t="shared" si="122"/>
        <v>61702708</v>
      </c>
      <c r="R710" s="105">
        <f>SUM(geab:geru!E710:E710)</f>
        <v>869570000</v>
      </c>
      <c r="S710" s="85">
        <f t="shared" si="119"/>
        <v>0</v>
      </c>
    </row>
    <row r="711" spans="1:19" ht="26.25" x14ac:dyDescent="0.25">
      <c r="A711" s="28">
        <v>3311402180069</v>
      </c>
      <c r="B711" s="29" t="s">
        <v>522</v>
      </c>
      <c r="C711" s="30"/>
      <c r="D711" s="31">
        <f>SUM(D712)</f>
        <v>0</v>
      </c>
      <c r="E711" s="31">
        <f>SUM(E712)</f>
        <v>464000000</v>
      </c>
      <c r="F711" s="32">
        <f t="shared" si="134"/>
        <v>464000000</v>
      </c>
      <c r="G711" s="33">
        <f t="shared" si="123"/>
        <v>9.4761634994006798E-3</v>
      </c>
      <c r="H711" s="31">
        <f>SUM(H712)</f>
        <v>0</v>
      </c>
      <c r="I711" s="34">
        <f t="shared" si="120"/>
        <v>464000000</v>
      </c>
      <c r="J711" s="31">
        <f>SUM(J712)</f>
        <v>0</v>
      </c>
      <c r="K711" s="33">
        <f t="shared" si="116"/>
        <v>0</v>
      </c>
      <c r="L711" s="35">
        <f t="shared" si="121"/>
        <v>418705845</v>
      </c>
      <c r="M711" s="33">
        <f t="shared" si="117"/>
        <v>90.238328663793098</v>
      </c>
      <c r="N711" s="31">
        <f>SUM(N712)</f>
        <v>418705845</v>
      </c>
      <c r="O711" s="33">
        <f t="shared" si="118"/>
        <v>90.238328663793098</v>
      </c>
      <c r="P711" s="36">
        <f t="shared" si="122"/>
        <v>45294155</v>
      </c>
      <c r="R711" s="105">
        <f>SUM(geab:geru!E711:E711)</f>
        <v>464000000</v>
      </c>
      <c r="S711" s="85">
        <f t="shared" si="119"/>
        <v>0</v>
      </c>
    </row>
    <row r="712" spans="1:19" ht="26.25" x14ac:dyDescent="0.25">
      <c r="A712" s="28">
        <v>3311402180069</v>
      </c>
      <c r="B712" s="29" t="s">
        <v>523</v>
      </c>
      <c r="C712" s="30"/>
      <c r="D712" s="105">
        <f>SUM(geab:geru!D712:D712)</f>
        <v>0</v>
      </c>
      <c r="E712" s="105">
        <f>SUM(geab:geru!E712:E712)</f>
        <v>464000000</v>
      </c>
      <c r="F712" s="32">
        <f t="shared" ref="F712" si="135">SUM(D712+E712)</f>
        <v>464000000</v>
      </c>
      <c r="G712" s="33">
        <f t="shared" ref="G712" si="136">IF(OR(F712=0,F$7=0),0,F712/F$7)*100</f>
        <v>9.4761634994006798E-3</v>
      </c>
      <c r="H712" s="105">
        <f>SUM(geab:geru!H712:H712)</f>
        <v>0</v>
      </c>
      <c r="I712" s="34">
        <f t="shared" si="120"/>
        <v>464000000</v>
      </c>
      <c r="J712" s="105">
        <f>SUM(geab:geru!J712:J712)</f>
        <v>0</v>
      </c>
      <c r="K712" s="33">
        <f t="shared" ref="K712" si="137">IF(OR(J712=0,F712=0),0,J712/F712)*100</f>
        <v>0</v>
      </c>
      <c r="L712" s="35">
        <f t="shared" ref="L712" si="138">SUM(N712-J712)</f>
        <v>418705845</v>
      </c>
      <c r="M712" s="33">
        <f t="shared" ref="M712" si="139">IF(OR(L712=0,F712=0),0,L712/F712)*100</f>
        <v>90.238328663793098</v>
      </c>
      <c r="N712" s="105">
        <f>SUM(geab:geru!N712:N712)</f>
        <v>418705845</v>
      </c>
      <c r="O712" s="33">
        <f t="shared" ref="O712" si="140">IF(OR(N712=0,F712=0),0,N712/F712)*100</f>
        <v>90.238328663793098</v>
      </c>
      <c r="P712" s="36">
        <f t="shared" ref="P712" si="141">SUM(F712-N712)</f>
        <v>45294155</v>
      </c>
      <c r="R712" s="105">
        <f>SUM(geab:geru!E712:E712)</f>
        <v>464000000</v>
      </c>
      <c r="S712" s="85">
        <f t="shared" ref="S712:S775" si="142">SUM(E712-R712)</f>
        <v>0</v>
      </c>
    </row>
    <row r="713" spans="1:19" ht="26.25" x14ac:dyDescent="0.25">
      <c r="A713" s="28">
        <v>3311402180075</v>
      </c>
      <c r="B713" s="29" t="s">
        <v>524</v>
      </c>
      <c r="C713" s="30"/>
      <c r="D713" s="31">
        <f>SUM(D714)</f>
        <v>1290000000</v>
      </c>
      <c r="E713" s="31">
        <f>SUM(E714)</f>
        <v>405570000</v>
      </c>
      <c r="F713" s="32">
        <f t="shared" si="134"/>
        <v>1695570000</v>
      </c>
      <c r="G713" s="33">
        <f t="shared" si="123"/>
        <v>3.4628229622152611E-2</v>
      </c>
      <c r="H713" s="31">
        <f>SUM(H714)</f>
        <v>0</v>
      </c>
      <c r="I713" s="34">
        <f t="shared" ref="I713:I776" si="143">SUM(F713-H713)</f>
        <v>1695570000</v>
      </c>
      <c r="J713" s="31">
        <f>SUM(J714)</f>
        <v>1052400761</v>
      </c>
      <c r="K713" s="33">
        <f t="shared" ref="K713:K775" si="144">IF(OR(J713=0,F713=0),0,J713/F713)*100</f>
        <v>62.067668158790255</v>
      </c>
      <c r="L713" s="35">
        <f t="shared" si="121"/>
        <v>626760686</v>
      </c>
      <c r="M713" s="33">
        <f t="shared" ref="M713:M775" si="145">IF(OR(L713=0,F713=0),0,L713/F713)*100</f>
        <v>36.964601048614924</v>
      </c>
      <c r="N713" s="31">
        <f>SUM(N714)</f>
        <v>1679161447</v>
      </c>
      <c r="O713" s="33">
        <f t="shared" ref="O713:O775" si="146">IF(OR(N713=0,F713=0),0,N713/F713)*100</f>
        <v>99.032269207405179</v>
      </c>
      <c r="P713" s="36">
        <f t="shared" si="122"/>
        <v>16408553</v>
      </c>
      <c r="R713" s="105">
        <f>SUM(geab:geru!E713:E713)</f>
        <v>405570000</v>
      </c>
      <c r="S713" s="85">
        <f t="shared" si="142"/>
        <v>0</v>
      </c>
    </row>
    <row r="714" spans="1:19" x14ac:dyDescent="0.25">
      <c r="A714" s="28">
        <v>3311402180075</v>
      </c>
      <c r="B714" s="29" t="s">
        <v>525</v>
      </c>
      <c r="C714" s="30"/>
      <c r="D714" s="105">
        <f>SUM(geab:geru!D714:D714)</f>
        <v>1290000000</v>
      </c>
      <c r="E714" s="105">
        <f>SUM(geab:geru!E714:E714)</f>
        <v>405570000</v>
      </c>
      <c r="F714" s="32">
        <f t="shared" si="134"/>
        <v>1695570000</v>
      </c>
      <c r="G714" s="33">
        <f t="shared" si="123"/>
        <v>3.4628229622152611E-2</v>
      </c>
      <c r="H714" s="105">
        <f>SUM(geab:geru!H714:H714)</f>
        <v>0</v>
      </c>
      <c r="I714" s="34">
        <f t="shared" si="143"/>
        <v>1695570000</v>
      </c>
      <c r="J714" s="105">
        <f>SUM(geab:geru!J714:J714)</f>
        <v>1052400761</v>
      </c>
      <c r="K714" s="33">
        <f t="shared" si="144"/>
        <v>62.067668158790255</v>
      </c>
      <c r="L714" s="35">
        <f t="shared" si="121"/>
        <v>626760686</v>
      </c>
      <c r="M714" s="33">
        <f t="shared" si="145"/>
        <v>36.964601048614924</v>
      </c>
      <c r="N714" s="105">
        <f>SUM(geab:geru!N714:N714)</f>
        <v>1679161447</v>
      </c>
      <c r="O714" s="33">
        <f t="shared" si="146"/>
        <v>99.032269207405179</v>
      </c>
      <c r="P714" s="36">
        <f t="shared" si="122"/>
        <v>16408553</v>
      </c>
      <c r="R714" s="105">
        <f>SUM(geab:geru!E714:E714)</f>
        <v>405570000</v>
      </c>
      <c r="S714" s="85">
        <f t="shared" si="142"/>
        <v>0</v>
      </c>
    </row>
    <row r="715" spans="1:19" ht="51.75" hidden="1" x14ac:dyDescent="0.25">
      <c r="A715" s="28">
        <v>3311402180803</v>
      </c>
      <c r="B715" s="39" t="s">
        <v>526</v>
      </c>
      <c r="C715" s="30"/>
      <c r="D715" s="31">
        <f>SUM(D716)</f>
        <v>0</v>
      </c>
      <c r="E715" s="31">
        <f>SUM(E716)</f>
        <v>0</v>
      </c>
      <c r="F715" s="32">
        <f t="shared" si="134"/>
        <v>0</v>
      </c>
      <c r="G715" s="33">
        <f t="shared" si="123"/>
        <v>0</v>
      </c>
      <c r="H715" s="31">
        <f>SUM(H716)</f>
        <v>0</v>
      </c>
      <c r="I715" s="34">
        <f t="shared" si="143"/>
        <v>0</v>
      </c>
      <c r="J715" s="31">
        <f>SUM(J716)</f>
        <v>0</v>
      </c>
      <c r="K715" s="33">
        <f t="shared" si="144"/>
        <v>0</v>
      </c>
      <c r="L715" s="35">
        <f t="shared" si="121"/>
        <v>0</v>
      </c>
      <c r="M715" s="33">
        <f t="shared" si="145"/>
        <v>0</v>
      </c>
      <c r="N715" s="31">
        <f>SUM(N716)</f>
        <v>0</v>
      </c>
      <c r="O715" s="33">
        <f t="shared" si="146"/>
        <v>0</v>
      </c>
      <c r="P715" s="36">
        <f t="shared" si="122"/>
        <v>0</v>
      </c>
      <c r="R715" s="105">
        <f>SUM(geab:geru!E715:E715)</f>
        <v>0</v>
      </c>
      <c r="S715" s="85">
        <f t="shared" si="142"/>
        <v>0</v>
      </c>
    </row>
    <row r="716" spans="1:19" ht="51.75" hidden="1" x14ac:dyDescent="0.25">
      <c r="A716" s="28">
        <v>3311402180803180</v>
      </c>
      <c r="B716" s="39" t="s">
        <v>526</v>
      </c>
      <c r="C716" s="30"/>
      <c r="D716" s="105">
        <f>SUM(geab:geru!D716:D716)</f>
        <v>0</v>
      </c>
      <c r="E716" s="105">
        <f>SUM(geab:geru!E716:E716)</f>
        <v>0</v>
      </c>
      <c r="F716" s="32">
        <f t="shared" si="134"/>
        <v>0</v>
      </c>
      <c r="G716" s="33">
        <f t="shared" si="123"/>
        <v>0</v>
      </c>
      <c r="H716" s="105">
        <f>SUM(geab:geru!H716:H716)</f>
        <v>0</v>
      </c>
      <c r="I716" s="34">
        <f t="shared" si="143"/>
        <v>0</v>
      </c>
      <c r="J716" s="105">
        <f>SUM(geab:geru!J716:J716)</f>
        <v>0</v>
      </c>
      <c r="K716" s="33">
        <f t="shared" si="144"/>
        <v>0</v>
      </c>
      <c r="L716" s="35">
        <f t="shared" si="121"/>
        <v>0</v>
      </c>
      <c r="M716" s="33">
        <f t="shared" si="145"/>
        <v>0</v>
      </c>
      <c r="N716" s="105">
        <f>SUM(geab:geru!N716:N716)</f>
        <v>0</v>
      </c>
      <c r="O716" s="33">
        <f t="shared" si="146"/>
        <v>0</v>
      </c>
      <c r="P716" s="36">
        <f t="shared" si="122"/>
        <v>0</v>
      </c>
      <c r="R716" s="105">
        <f>SUM(geab:geru!E716:E716)</f>
        <v>0</v>
      </c>
      <c r="S716" s="85">
        <f t="shared" si="142"/>
        <v>0</v>
      </c>
    </row>
    <row r="717" spans="1:19" ht="26.25" hidden="1" x14ac:dyDescent="0.25">
      <c r="A717" s="28">
        <v>3311402180806</v>
      </c>
      <c r="B717" s="39" t="s">
        <v>527</v>
      </c>
      <c r="C717" s="30"/>
      <c r="D717" s="31">
        <f>SUM(D718)</f>
        <v>0</v>
      </c>
      <c r="E717" s="31">
        <f>SUM(E718)</f>
        <v>0</v>
      </c>
      <c r="F717" s="32">
        <f t="shared" si="134"/>
        <v>0</v>
      </c>
      <c r="G717" s="33">
        <f t="shared" si="123"/>
        <v>0</v>
      </c>
      <c r="H717" s="31">
        <f>SUM(H718)</f>
        <v>0</v>
      </c>
      <c r="I717" s="34">
        <f t="shared" si="143"/>
        <v>0</v>
      </c>
      <c r="J717" s="31">
        <f>SUM(J718)</f>
        <v>0</v>
      </c>
      <c r="K717" s="33">
        <f t="shared" si="144"/>
        <v>0</v>
      </c>
      <c r="L717" s="35">
        <f t="shared" si="121"/>
        <v>0</v>
      </c>
      <c r="M717" s="33">
        <f t="shared" si="145"/>
        <v>0</v>
      </c>
      <c r="N717" s="31">
        <f>SUM(N718)</f>
        <v>0</v>
      </c>
      <c r="O717" s="33">
        <f t="shared" si="146"/>
        <v>0</v>
      </c>
      <c r="P717" s="36">
        <f t="shared" si="122"/>
        <v>0</v>
      </c>
      <c r="R717" s="105">
        <f>SUM(geab:geru!E717:E717)</f>
        <v>0</v>
      </c>
      <c r="S717" s="85">
        <f t="shared" si="142"/>
        <v>0</v>
      </c>
    </row>
    <row r="718" spans="1:19" ht="26.25" hidden="1" x14ac:dyDescent="0.25">
      <c r="A718" s="28">
        <v>3311402180806180</v>
      </c>
      <c r="B718" s="39" t="s">
        <v>527</v>
      </c>
      <c r="C718" s="30"/>
      <c r="D718" s="105">
        <f>SUM(geab:geru!D718:D718)</f>
        <v>0</v>
      </c>
      <c r="E718" s="105">
        <f>SUM(geab:geru!E718:E718)</f>
        <v>0</v>
      </c>
      <c r="F718" s="32">
        <f t="shared" si="134"/>
        <v>0</v>
      </c>
      <c r="G718" s="33">
        <f t="shared" si="123"/>
        <v>0</v>
      </c>
      <c r="H718" s="105">
        <f>SUM(geab:geru!H718:H718)</f>
        <v>0</v>
      </c>
      <c r="I718" s="34">
        <f t="shared" si="143"/>
        <v>0</v>
      </c>
      <c r="J718" s="105">
        <f>SUM(geab:geru!J718:J718)</f>
        <v>0</v>
      </c>
      <c r="K718" s="33">
        <f t="shared" si="144"/>
        <v>0</v>
      </c>
      <c r="L718" s="35">
        <f t="shared" si="121"/>
        <v>0</v>
      </c>
      <c r="M718" s="33">
        <f t="shared" si="145"/>
        <v>0</v>
      </c>
      <c r="N718" s="105">
        <f>SUM(geab:geru!N718:N718)</f>
        <v>0</v>
      </c>
      <c r="O718" s="33">
        <f t="shared" si="146"/>
        <v>0</v>
      </c>
      <c r="P718" s="36">
        <f t="shared" si="122"/>
        <v>0</v>
      </c>
      <c r="R718" s="105">
        <f>SUM(geab:geru!E718:E718)</f>
        <v>0</v>
      </c>
      <c r="S718" s="85">
        <f t="shared" si="142"/>
        <v>0</v>
      </c>
    </row>
    <row r="719" spans="1:19" ht="39" hidden="1" x14ac:dyDescent="0.25">
      <c r="A719" s="28">
        <v>3311402180811</v>
      </c>
      <c r="B719" s="39" t="s">
        <v>528</v>
      </c>
      <c r="C719" s="30"/>
      <c r="D719" s="31">
        <f>SUM(D720:D721)</f>
        <v>0</v>
      </c>
      <c r="E719" s="31">
        <f>SUM(E720:E721)</f>
        <v>0</v>
      </c>
      <c r="F719" s="32">
        <f t="shared" si="134"/>
        <v>0</v>
      </c>
      <c r="G719" s="33">
        <f t="shared" si="123"/>
        <v>0</v>
      </c>
      <c r="H719" s="31">
        <f>SUM(H720:H721)</f>
        <v>0</v>
      </c>
      <c r="I719" s="34">
        <f t="shared" si="143"/>
        <v>0</v>
      </c>
      <c r="J719" s="31">
        <f>SUM(J720:J721)</f>
        <v>0</v>
      </c>
      <c r="K719" s="33">
        <f t="shared" si="144"/>
        <v>0</v>
      </c>
      <c r="L719" s="35">
        <f t="shared" ref="L719:L782" si="147">SUM(N719-J719)</f>
        <v>0</v>
      </c>
      <c r="M719" s="33">
        <f t="shared" si="145"/>
        <v>0</v>
      </c>
      <c r="N719" s="31">
        <f>SUM(N720:N721)</f>
        <v>0</v>
      </c>
      <c r="O719" s="33">
        <f t="shared" si="146"/>
        <v>0</v>
      </c>
      <c r="P719" s="36">
        <f t="shared" ref="P719:P782" si="148">SUM(F719-N719)</f>
        <v>0</v>
      </c>
      <c r="R719" s="105">
        <f>SUM(geab:geru!E719:E719)</f>
        <v>0</v>
      </c>
      <c r="S719" s="85">
        <f t="shared" si="142"/>
        <v>0</v>
      </c>
    </row>
    <row r="720" spans="1:19" ht="39" hidden="1" x14ac:dyDescent="0.25">
      <c r="A720" s="28">
        <v>3311402180811180</v>
      </c>
      <c r="B720" s="39" t="s">
        <v>528</v>
      </c>
      <c r="C720" s="30"/>
      <c r="D720" s="105">
        <f>SUM(geab:geru!D720:D720)</f>
        <v>0</v>
      </c>
      <c r="E720" s="105">
        <f>SUM(geab:geru!E720:E720)</f>
        <v>0</v>
      </c>
      <c r="F720" s="32">
        <f t="shared" si="134"/>
        <v>0</v>
      </c>
      <c r="G720" s="33">
        <f t="shared" si="123"/>
        <v>0</v>
      </c>
      <c r="H720" s="105">
        <f>SUM(geab:geru!H720:H720)</f>
        <v>0</v>
      </c>
      <c r="I720" s="34">
        <f t="shared" si="143"/>
        <v>0</v>
      </c>
      <c r="J720" s="105">
        <f>SUM(geab:geru!J720:J720)</f>
        <v>0</v>
      </c>
      <c r="K720" s="33">
        <f t="shared" si="144"/>
        <v>0</v>
      </c>
      <c r="L720" s="35">
        <f t="shared" si="147"/>
        <v>0</v>
      </c>
      <c r="M720" s="33">
        <f t="shared" si="145"/>
        <v>0</v>
      </c>
      <c r="N720" s="105">
        <f>SUM(geab:geru!N720:N720)</f>
        <v>0</v>
      </c>
      <c r="O720" s="33">
        <f t="shared" si="146"/>
        <v>0</v>
      </c>
      <c r="P720" s="36">
        <f t="shared" si="148"/>
        <v>0</v>
      </c>
      <c r="R720" s="105">
        <f>SUM(geab:geru!E720:E720)</f>
        <v>0</v>
      </c>
      <c r="S720" s="85">
        <f t="shared" si="142"/>
        <v>0</v>
      </c>
    </row>
    <row r="721" spans="1:19" ht="39" hidden="1" x14ac:dyDescent="0.25">
      <c r="A721" s="28">
        <v>3311402180811180</v>
      </c>
      <c r="B721" s="39" t="s">
        <v>528</v>
      </c>
      <c r="C721" s="30"/>
      <c r="D721" s="105">
        <f>SUM(geab:geru!D721:D721)</f>
        <v>0</v>
      </c>
      <c r="E721" s="105">
        <f>SUM(geab:geru!E721:E721)</f>
        <v>0</v>
      </c>
      <c r="F721" s="32">
        <f t="shared" si="134"/>
        <v>0</v>
      </c>
      <c r="G721" s="33">
        <f t="shared" si="123"/>
        <v>0</v>
      </c>
      <c r="H721" s="105">
        <f>SUM(geab:geru!H721:H721)</f>
        <v>0</v>
      </c>
      <c r="I721" s="34">
        <f t="shared" si="143"/>
        <v>0</v>
      </c>
      <c r="J721" s="105">
        <f>SUM(geab:geru!J721:J721)</f>
        <v>0</v>
      </c>
      <c r="K721" s="33">
        <f t="shared" si="144"/>
        <v>0</v>
      </c>
      <c r="L721" s="35">
        <f t="shared" si="147"/>
        <v>0</v>
      </c>
      <c r="M721" s="33">
        <f t="shared" si="145"/>
        <v>0</v>
      </c>
      <c r="N721" s="105">
        <f>SUM(geab:geru!N721:N721)</f>
        <v>0</v>
      </c>
      <c r="O721" s="33">
        <f t="shared" si="146"/>
        <v>0</v>
      </c>
      <c r="P721" s="36">
        <f t="shared" si="148"/>
        <v>0</v>
      </c>
      <c r="R721" s="105">
        <f>SUM(geab:geru!E721:E721)</f>
        <v>0</v>
      </c>
      <c r="S721" s="85">
        <f t="shared" si="142"/>
        <v>0</v>
      </c>
    </row>
    <row r="722" spans="1:19" x14ac:dyDescent="0.25">
      <c r="A722" s="28">
        <v>331140219</v>
      </c>
      <c r="B722" s="39" t="s">
        <v>529</v>
      </c>
      <c r="C722" s="30"/>
      <c r="D722" s="31">
        <f>SUM(D723+D725+D732+D734+D736+D741+D743+D745+D748+D750+D752+D754+D756+D758+D760+D762+D763+D772+D774+D777+D779+D781+D783+D785+D787)</f>
        <v>1558121659213</v>
      </c>
      <c r="E722" s="31">
        <f>SUM(E723+E725+E732+E734+E736+E741+E743+E745+E748+E750+E752+E754+E756+E758+E760+E762+E763+E772+E774+E777+E779+E781+E783+E785+E787)</f>
        <v>-65264599027</v>
      </c>
      <c r="F722" s="32">
        <f t="shared" si="134"/>
        <v>1492857060186</v>
      </c>
      <c r="G722" s="33">
        <f t="shared" si="123"/>
        <v>30.488270654218052</v>
      </c>
      <c r="H722" s="31">
        <f>SUM(H723+H725+H732+H734+H736+H741+H743+H745+H748+H750+H752+H754+H756+H758+H760+H762+H763+H772+H774+H777+H779+H781+H783+H785+H787)</f>
        <v>0</v>
      </c>
      <c r="I722" s="34">
        <f t="shared" si="143"/>
        <v>1492857060186</v>
      </c>
      <c r="J722" s="31">
        <f>SUM(J723+J725+J732+J734+J736+J741+J743+J745+J748+J750+J752+J754+J756+J758+J760+J762+J763+J772+J774+J777+J779+J781+J783+J785+J787)</f>
        <v>925449077266</v>
      </c>
      <c r="K722" s="33">
        <f t="shared" si="144"/>
        <v>61.991807651744992</v>
      </c>
      <c r="L722" s="35">
        <f t="shared" si="147"/>
        <v>508455083555</v>
      </c>
      <c r="M722" s="33">
        <f t="shared" si="145"/>
        <v>34.059194085979669</v>
      </c>
      <c r="N722" s="31">
        <f>SUM(N723+N725+N732+N734+N736+N741+N743+N745+N748+N750+N752+N754+N756+N758+N760+N762+N763+N772+N774+N777+N779+N781+N783+N785+N787)</f>
        <v>1433904160821</v>
      </c>
      <c r="O722" s="33">
        <f t="shared" si="146"/>
        <v>96.051001737724647</v>
      </c>
      <c r="P722" s="36">
        <f t="shared" si="148"/>
        <v>58952899365</v>
      </c>
      <c r="R722" s="105">
        <f>SUM(geab:geru!E722:E722)</f>
        <v>-65264599027</v>
      </c>
      <c r="S722" s="85">
        <f t="shared" si="142"/>
        <v>0</v>
      </c>
    </row>
    <row r="723" spans="1:19" ht="39" x14ac:dyDescent="0.25">
      <c r="A723" s="28">
        <v>3311402190068</v>
      </c>
      <c r="B723" s="39" t="s">
        <v>530</v>
      </c>
      <c r="C723" s="30"/>
      <c r="D723" s="31">
        <f>SUM(D724:D729)</f>
        <v>1200000000</v>
      </c>
      <c r="E723" s="31">
        <f>SUM(E724:E729)</f>
        <v>0</v>
      </c>
      <c r="F723" s="32">
        <f t="shared" si="134"/>
        <v>1200000000</v>
      </c>
      <c r="G723" s="33">
        <f t="shared" si="123"/>
        <v>2.4507319395001757E-2</v>
      </c>
      <c r="H723" s="31">
        <f>SUM(H724:H729)</f>
        <v>0</v>
      </c>
      <c r="I723" s="34">
        <f t="shared" si="143"/>
        <v>1200000000</v>
      </c>
      <c r="J723" s="31">
        <f>SUM(J724:J729)</f>
        <v>564214082</v>
      </c>
      <c r="K723" s="33">
        <f t="shared" si="144"/>
        <v>47.017840166666666</v>
      </c>
      <c r="L723" s="35">
        <f t="shared" ref="L723" si="149">SUM(N723-J723)</f>
        <v>635785918</v>
      </c>
      <c r="M723" s="33">
        <f t="shared" si="145"/>
        <v>52.982159833333334</v>
      </c>
      <c r="N723" s="31">
        <f>SUM(N724:N729)</f>
        <v>1200000000</v>
      </c>
      <c r="O723" s="33">
        <f t="shared" si="146"/>
        <v>100</v>
      </c>
      <c r="P723" s="36">
        <f t="shared" ref="P723" si="150">SUM(F723-N723)</f>
        <v>0</v>
      </c>
      <c r="R723" s="105">
        <f>SUM(geab:geru!E723:E723)</f>
        <v>0</v>
      </c>
      <c r="S723" s="85">
        <f t="shared" si="142"/>
        <v>0</v>
      </c>
    </row>
    <row r="724" spans="1:19" ht="26.25" x14ac:dyDescent="0.25">
      <c r="A724" s="28">
        <v>3311402190068190</v>
      </c>
      <c r="B724" s="39" t="s">
        <v>531</v>
      </c>
      <c r="C724" s="30"/>
      <c r="D724" s="105">
        <f>SUM(geab:geru!D724:D724)</f>
        <v>1200000000</v>
      </c>
      <c r="E724" s="105">
        <f>SUM(geab:geru!E724:E724)</f>
        <v>0</v>
      </c>
      <c r="F724" s="32">
        <f t="shared" si="134"/>
        <v>1200000000</v>
      </c>
      <c r="G724" s="33">
        <f t="shared" si="123"/>
        <v>2.4507319395001757E-2</v>
      </c>
      <c r="H724" s="105">
        <f>SUM(geab:geru!H724:H724)</f>
        <v>0</v>
      </c>
      <c r="I724" s="34">
        <f t="shared" si="143"/>
        <v>1200000000</v>
      </c>
      <c r="J724" s="105">
        <f>SUM(geab:geru!J724:J724)</f>
        <v>564214082</v>
      </c>
      <c r="K724" s="33">
        <f t="shared" si="144"/>
        <v>47.017840166666666</v>
      </c>
      <c r="L724" s="35">
        <f t="shared" si="147"/>
        <v>635785918</v>
      </c>
      <c r="M724" s="33">
        <f t="shared" si="145"/>
        <v>52.982159833333334</v>
      </c>
      <c r="N724" s="105">
        <f>SUM(geab:geru!N724:N724)</f>
        <v>1200000000</v>
      </c>
      <c r="O724" s="33">
        <f t="shared" si="146"/>
        <v>100</v>
      </c>
      <c r="P724" s="36">
        <f t="shared" si="148"/>
        <v>0</v>
      </c>
      <c r="R724" s="105">
        <f>SUM(geab:geru!E724:E724)</f>
        <v>0</v>
      </c>
      <c r="S724" s="85">
        <f t="shared" si="142"/>
        <v>0</v>
      </c>
    </row>
    <row r="725" spans="1:19" ht="26.25" hidden="1" x14ac:dyDescent="0.25">
      <c r="A725" s="28">
        <v>3311402190339</v>
      </c>
      <c r="B725" s="39" t="s">
        <v>532</v>
      </c>
      <c r="C725" s="30"/>
      <c r="D725" s="31">
        <f>SUM(D726:D731)</f>
        <v>0</v>
      </c>
      <c r="E725" s="31">
        <f>SUM(E726:E731)</f>
        <v>0</v>
      </c>
      <c r="F725" s="32">
        <f t="shared" si="134"/>
        <v>0</v>
      </c>
      <c r="G725" s="33">
        <f t="shared" si="123"/>
        <v>0</v>
      </c>
      <c r="H725" s="31">
        <f>SUM(H726:H731)</f>
        <v>0</v>
      </c>
      <c r="I725" s="34">
        <f t="shared" si="143"/>
        <v>0</v>
      </c>
      <c r="J725" s="31">
        <f>SUM(J726:J731)</f>
        <v>0</v>
      </c>
      <c r="K725" s="33">
        <f t="shared" si="144"/>
        <v>0</v>
      </c>
      <c r="L725" s="35">
        <f t="shared" si="147"/>
        <v>0</v>
      </c>
      <c r="M725" s="33">
        <f t="shared" si="145"/>
        <v>0</v>
      </c>
      <c r="N725" s="31">
        <f>SUM(N726:N731)</f>
        <v>0</v>
      </c>
      <c r="O725" s="33">
        <f t="shared" si="146"/>
        <v>0</v>
      </c>
      <c r="P725" s="36">
        <f t="shared" si="148"/>
        <v>0</v>
      </c>
      <c r="R725" s="105">
        <f>SUM(geab:geru!E725:E725)</f>
        <v>0</v>
      </c>
      <c r="S725" s="85">
        <f t="shared" si="142"/>
        <v>0</v>
      </c>
    </row>
    <row r="726" spans="1:19" ht="26.25" hidden="1" x14ac:dyDescent="0.25">
      <c r="A726" s="28">
        <v>3311402190339180</v>
      </c>
      <c r="B726" s="39" t="s">
        <v>532</v>
      </c>
      <c r="C726" s="30"/>
      <c r="D726" s="105">
        <f>SUM(geab:geru!D726:D726)</f>
        <v>0</v>
      </c>
      <c r="E726" s="105">
        <f>SUM(geab:geru!E726:E726)</f>
        <v>0</v>
      </c>
      <c r="F726" s="32">
        <f t="shared" si="134"/>
        <v>0</v>
      </c>
      <c r="G726" s="33">
        <f t="shared" ref="G726:G808" si="151">IF(OR(F726=0,F$7=0),0,F726/F$7)*100</f>
        <v>0</v>
      </c>
      <c r="H726" s="105">
        <f>SUM(geab:geru!H726:H726)</f>
        <v>0</v>
      </c>
      <c r="I726" s="34">
        <f t="shared" si="143"/>
        <v>0</v>
      </c>
      <c r="J726" s="105">
        <f>SUM(geab:geru!J726:J726)</f>
        <v>0</v>
      </c>
      <c r="K726" s="33">
        <f t="shared" si="144"/>
        <v>0</v>
      </c>
      <c r="L726" s="35">
        <f t="shared" si="147"/>
        <v>0</v>
      </c>
      <c r="M726" s="33">
        <f t="shared" si="145"/>
        <v>0</v>
      </c>
      <c r="N726" s="105">
        <f>SUM(geab:geru!N726:N726)</f>
        <v>0</v>
      </c>
      <c r="O726" s="33">
        <f t="shared" si="146"/>
        <v>0</v>
      </c>
      <c r="P726" s="36">
        <f t="shared" si="148"/>
        <v>0</v>
      </c>
      <c r="R726" s="105">
        <f>SUM(geab:geru!E726:E726)</f>
        <v>0</v>
      </c>
      <c r="S726" s="85">
        <f t="shared" si="142"/>
        <v>0</v>
      </c>
    </row>
    <row r="727" spans="1:19" ht="26.25" hidden="1" x14ac:dyDescent="0.25">
      <c r="A727" s="28">
        <v>3311402190339180</v>
      </c>
      <c r="B727" s="39" t="s">
        <v>532</v>
      </c>
      <c r="C727" s="30"/>
      <c r="D727" s="105">
        <f>SUM(geab:geru!D727:D727)</f>
        <v>0</v>
      </c>
      <c r="E727" s="105">
        <f>SUM(geab:geru!E727:E727)</f>
        <v>0</v>
      </c>
      <c r="F727" s="32">
        <f t="shared" si="134"/>
        <v>0</v>
      </c>
      <c r="G727" s="33">
        <f t="shared" si="151"/>
        <v>0</v>
      </c>
      <c r="H727" s="105">
        <f>SUM(geab:geru!H727:H727)</f>
        <v>0</v>
      </c>
      <c r="I727" s="34">
        <f t="shared" si="143"/>
        <v>0</v>
      </c>
      <c r="J727" s="105">
        <f>SUM(geab:geru!J727:J727)</f>
        <v>0</v>
      </c>
      <c r="K727" s="33">
        <f t="shared" si="144"/>
        <v>0</v>
      </c>
      <c r="L727" s="35">
        <f t="shared" si="147"/>
        <v>0</v>
      </c>
      <c r="M727" s="33">
        <f t="shared" si="145"/>
        <v>0</v>
      </c>
      <c r="N727" s="105">
        <f>SUM(geab:geru!N727:N727)</f>
        <v>0</v>
      </c>
      <c r="O727" s="33">
        <f t="shared" si="146"/>
        <v>0</v>
      </c>
      <c r="P727" s="36">
        <f t="shared" si="148"/>
        <v>0</v>
      </c>
      <c r="R727" s="105">
        <f>SUM(geab:geru!E727:E727)</f>
        <v>0</v>
      </c>
      <c r="S727" s="85">
        <f t="shared" si="142"/>
        <v>0</v>
      </c>
    </row>
    <row r="728" spans="1:19" ht="26.25" hidden="1" x14ac:dyDescent="0.25">
      <c r="A728" s="28">
        <v>3311402190339190</v>
      </c>
      <c r="B728" s="39" t="s">
        <v>532</v>
      </c>
      <c r="C728" s="30"/>
      <c r="D728" s="105">
        <f>SUM(geab:geru!D728:D728)</f>
        <v>0</v>
      </c>
      <c r="E728" s="105">
        <f>SUM(geab:geru!E728:E728)</f>
        <v>0</v>
      </c>
      <c r="F728" s="32">
        <f t="shared" si="134"/>
        <v>0</v>
      </c>
      <c r="G728" s="33">
        <f t="shared" si="151"/>
        <v>0</v>
      </c>
      <c r="H728" s="105">
        <f>SUM(geab:geru!H728:H728)</f>
        <v>0</v>
      </c>
      <c r="I728" s="34">
        <f t="shared" si="143"/>
        <v>0</v>
      </c>
      <c r="J728" s="105">
        <f>SUM(geab:geru!J728:J728)</f>
        <v>0</v>
      </c>
      <c r="K728" s="33">
        <f t="shared" si="144"/>
        <v>0</v>
      </c>
      <c r="L728" s="35">
        <f t="shared" si="147"/>
        <v>0</v>
      </c>
      <c r="M728" s="33">
        <f t="shared" si="145"/>
        <v>0</v>
      </c>
      <c r="N728" s="105">
        <f>SUM(geab:geru!N728:N728)</f>
        <v>0</v>
      </c>
      <c r="O728" s="33">
        <f t="shared" si="146"/>
        <v>0</v>
      </c>
      <c r="P728" s="36">
        <f t="shared" si="148"/>
        <v>0</v>
      </c>
      <c r="R728" s="105">
        <f>SUM(geab:geru!E728:E728)</f>
        <v>0</v>
      </c>
      <c r="S728" s="85">
        <f t="shared" si="142"/>
        <v>0</v>
      </c>
    </row>
    <row r="729" spans="1:19" ht="26.25" hidden="1" x14ac:dyDescent="0.25">
      <c r="A729" s="28">
        <v>3311402190339190</v>
      </c>
      <c r="B729" s="39" t="s">
        <v>532</v>
      </c>
      <c r="C729" s="30"/>
      <c r="D729" s="105">
        <f>SUM(geab:geru!D729:D729)</f>
        <v>0</v>
      </c>
      <c r="E729" s="105">
        <f>SUM(geab:geru!E729:E729)</f>
        <v>0</v>
      </c>
      <c r="F729" s="32">
        <f t="shared" si="134"/>
        <v>0</v>
      </c>
      <c r="G729" s="33">
        <f t="shared" si="151"/>
        <v>0</v>
      </c>
      <c r="H729" s="105">
        <f>SUM(geab:geru!H729:H729)</f>
        <v>0</v>
      </c>
      <c r="I729" s="34">
        <f t="shared" si="143"/>
        <v>0</v>
      </c>
      <c r="J729" s="105">
        <f>SUM(geab:geru!J729:J729)</f>
        <v>0</v>
      </c>
      <c r="K729" s="33">
        <f t="shared" si="144"/>
        <v>0</v>
      </c>
      <c r="L729" s="35">
        <f t="shared" si="147"/>
        <v>0</v>
      </c>
      <c r="M729" s="33">
        <f t="shared" si="145"/>
        <v>0</v>
      </c>
      <c r="N729" s="105">
        <f>SUM(geab:geru!N729:N729)</f>
        <v>0</v>
      </c>
      <c r="O729" s="33">
        <f t="shared" si="146"/>
        <v>0</v>
      </c>
      <c r="P729" s="36">
        <f t="shared" si="148"/>
        <v>0</v>
      </c>
      <c r="R729" s="105">
        <f>SUM(geab:geru!E729:E729)</f>
        <v>0</v>
      </c>
      <c r="S729" s="85">
        <f t="shared" si="142"/>
        <v>0</v>
      </c>
    </row>
    <row r="730" spans="1:19" ht="26.25" hidden="1" x14ac:dyDescent="0.25">
      <c r="A730" s="28">
        <v>3311402190339190</v>
      </c>
      <c r="B730" s="39" t="s">
        <v>532</v>
      </c>
      <c r="C730" s="30"/>
      <c r="D730" s="105">
        <f>SUM(geab:geru!D730:D730)</f>
        <v>0</v>
      </c>
      <c r="E730" s="105">
        <f>SUM(geab:geru!E730:E730)</f>
        <v>0</v>
      </c>
      <c r="F730" s="32">
        <f t="shared" si="134"/>
        <v>0</v>
      </c>
      <c r="G730" s="33">
        <f t="shared" si="151"/>
        <v>0</v>
      </c>
      <c r="H730" s="105">
        <f>SUM(geab:geru!H730:H730)</f>
        <v>0</v>
      </c>
      <c r="I730" s="34">
        <f t="shared" si="143"/>
        <v>0</v>
      </c>
      <c r="J730" s="105">
        <f>SUM(geab:geru!J730:J730)</f>
        <v>0</v>
      </c>
      <c r="K730" s="33">
        <f t="shared" si="144"/>
        <v>0</v>
      </c>
      <c r="L730" s="35">
        <f t="shared" si="147"/>
        <v>0</v>
      </c>
      <c r="M730" s="33">
        <f t="shared" si="145"/>
        <v>0</v>
      </c>
      <c r="N730" s="105">
        <f>SUM(geab:geru!N730:N730)</f>
        <v>0</v>
      </c>
      <c r="O730" s="33">
        <f t="shared" si="146"/>
        <v>0</v>
      </c>
      <c r="P730" s="36">
        <f t="shared" si="148"/>
        <v>0</v>
      </c>
      <c r="R730" s="105">
        <f>SUM(geab:geru!E730:E730)</f>
        <v>0</v>
      </c>
      <c r="S730" s="85">
        <f t="shared" si="142"/>
        <v>0</v>
      </c>
    </row>
    <row r="731" spans="1:19" ht="26.25" hidden="1" x14ac:dyDescent="0.25">
      <c r="A731" s="28">
        <v>3311402190339190</v>
      </c>
      <c r="B731" s="39" t="s">
        <v>532</v>
      </c>
      <c r="C731" s="30"/>
      <c r="D731" s="105">
        <f>SUM(geab:geru!D731:D731)</f>
        <v>0</v>
      </c>
      <c r="E731" s="105">
        <f>SUM(geab:geru!E731:E731)</f>
        <v>0</v>
      </c>
      <c r="F731" s="32">
        <f t="shared" si="134"/>
        <v>0</v>
      </c>
      <c r="G731" s="33">
        <f t="shared" si="151"/>
        <v>0</v>
      </c>
      <c r="H731" s="105">
        <f>SUM(geab:geru!H731:H731)</f>
        <v>0</v>
      </c>
      <c r="I731" s="34">
        <f t="shared" si="143"/>
        <v>0</v>
      </c>
      <c r="J731" s="105">
        <f>SUM(geab:geru!J731:J731)</f>
        <v>0</v>
      </c>
      <c r="K731" s="33">
        <f t="shared" si="144"/>
        <v>0</v>
      </c>
      <c r="L731" s="35">
        <f t="shared" si="147"/>
        <v>0</v>
      </c>
      <c r="M731" s="33">
        <f t="shared" si="145"/>
        <v>0</v>
      </c>
      <c r="N731" s="105">
        <f>SUM(geab:geru!N731:N731)</f>
        <v>0</v>
      </c>
      <c r="O731" s="33">
        <f t="shared" si="146"/>
        <v>0</v>
      </c>
      <c r="P731" s="36">
        <f t="shared" si="148"/>
        <v>0</v>
      </c>
      <c r="R731" s="105">
        <f>SUM(geab:geru!E731:E731)</f>
        <v>0</v>
      </c>
      <c r="S731" s="85">
        <f t="shared" si="142"/>
        <v>0</v>
      </c>
    </row>
    <row r="732" spans="1:19" hidden="1" x14ac:dyDescent="0.25">
      <c r="A732" s="28">
        <v>3311402190348</v>
      </c>
      <c r="B732" s="39" t="s">
        <v>533</v>
      </c>
      <c r="C732" s="30"/>
      <c r="D732" s="31">
        <f>SUM(D733)</f>
        <v>0</v>
      </c>
      <c r="E732" s="31">
        <f>SUM(E733)</f>
        <v>0</v>
      </c>
      <c r="F732" s="32">
        <f t="shared" si="134"/>
        <v>0</v>
      </c>
      <c r="G732" s="33">
        <f t="shared" si="151"/>
        <v>0</v>
      </c>
      <c r="H732" s="31">
        <f>SUM(H733)</f>
        <v>0</v>
      </c>
      <c r="I732" s="34">
        <f t="shared" si="143"/>
        <v>0</v>
      </c>
      <c r="J732" s="31">
        <f>SUM(J733)</f>
        <v>0</v>
      </c>
      <c r="K732" s="33">
        <f t="shared" si="144"/>
        <v>0</v>
      </c>
      <c r="L732" s="35">
        <f t="shared" si="147"/>
        <v>0</v>
      </c>
      <c r="M732" s="33">
        <f t="shared" si="145"/>
        <v>0</v>
      </c>
      <c r="N732" s="31">
        <f>SUM(N733)</f>
        <v>0</v>
      </c>
      <c r="O732" s="33">
        <f t="shared" si="146"/>
        <v>0</v>
      </c>
      <c r="P732" s="36">
        <f t="shared" si="148"/>
        <v>0</v>
      </c>
      <c r="R732" s="105">
        <f>SUM(geab:geru!E732:E732)</f>
        <v>0</v>
      </c>
      <c r="S732" s="85">
        <f t="shared" si="142"/>
        <v>0</v>
      </c>
    </row>
    <row r="733" spans="1:19" hidden="1" x14ac:dyDescent="0.25">
      <c r="A733" s="28">
        <v>3311402190348190</v>
      </c>
      <c r="B733" s="39" t="s">
        <v>533</v>
      </c>
      <c r="C733" s="30"/>
      <c r="D733" s="105">
        <f>SUM(geab:geru!D733:D733)</f>
        <v>0</v>
      </c>
      <c r="E733" s="105">
        <f>SUM(geab:geru!E733:E733)</f>
        <v>0</v>
      </c>
      <c r="F733" s="32">
        <f t="shared" si="134"/>
        <v>0</v>
      </c>
      <c r="G733" s="33">
        <f t="shared" si="151"/>
        <v>0</v>
      </c>
      <c r="H733" s="105">
        <f>SUM(geab:geru!H733:H733)</f>
        <v>0</v>
      </c>
      <c r="I733" s="34">
        <f t="shared" si="143"/>
        <v>0</v>
      </c>
      <c r="J733" s="105">
        <f>SUM(geab:geru!J733:J733)</f>
        <v>0</v>
      </c>
      <c r="K733" s="33">
        <f t="shared" si="144"/>
        <v>0</v>
      </c>
      <c r="L733" s="35">
        <f t="shared" si="147"/>
        <v>0</v>
      </c>
      <c r="M733" s="33">
        <f t="shared" si="145"/>
        <v>0</v>
      </c>
      <c r="N733" s="105">
        <f>SUM(geab:geru!N733:N733)</f>
        <v>0</v>
      </c>
      <c r="O733" s="33">
        <f t="shared" si="146"/>
        <v>0</v>
      </c>
      <c r="P733" s="36">
        <f t="shared" si="148"/>
        <v>0</v>
      </c>
      <c r="R733" s="105">
        <f>SUM(geab:geru!E733:E733)</f>
        <v>0</v>
      </c>
      <c r="S733" s="85">
        <f t="shared" si="142"/>
        <v>0</v>
      </c>
    </row>
    <row r="734" spans="1:19" ht="26.25" hidden="1" x14ac:dyDescent="0.25">
      <c r="A734" s="65">
        <v>3311402190408</v>
      </c>
      <c r="B734" s="39" t="s">
        <v>534</v>
      </c>
      <c r="C734" s="30"/>
      <c r="D734" s="31">
        <f>SUM(D735)</f>
        <v>0</v>
      </c>
      <c r="E734" s="31">
        <f>SUM(E735)</f>
        <v>0</v>
      </c>
      <c r="F734" s="32">
        <f t="shared" si="134"/>
        <v>0</v>
      </c>
      <c r="G734" s="33">
        <f t="shared" si="151"/>
        <v>0</v>
      </c>
      <c r="H734" s="31">
        <f>SUM(H735)</f>
        <v>0</v>
      </c>
      <c r="I734" s="34">
        <f t="shared" si="143"/>
        <v>0</v>
      </c>
      <c r="J734" s="31">
        <f>SUM(J735)</f>
        <v>0</v>
      </c>
      <c r="K734" s="33">
        <f t="shared" si="144"/>
        <v>0</v>
      </c>
      <c r="L734" s="35">
        <f t="shared" si="147"/>
        <v>0</v>
      </c>
      <c r="M734" s="33">
        <f t="shared" si="145"/>
        <v>0</v>
      </c>
      <c r="N734" s="31">
        <f>SUM(N735)</f>
        <v>0</v>
      </c>
      <c r="O734" s="33">
        <f t="shared" si="146"/>
        <v>0</v>
      </c>
      <c r="P734" s="36">
        <f t="shared" si="148"/>
        <v>0</v>
      </c>
      <c r="R734" s="105">
        <f>SUM(geab:geru!E734:E734)</f>
        <v>0</v>
      </c>
      <c r="S734" s="85">
        <f t="shared" si="142"/>
        <v>0</v>
      </c>
    </row>
    <row r="735" spans="1:19" ht="26.25" hidden="1" x14ac:dyDescent="0.25">
      <c r="A735" s="65">
        <v>3311402190408190</v>
      </c>
      <c r="B735" s="39" t="s">
        <v>534</v>
      </c>
      <c r="C735" s="30"/>
      <c r="D735" s="105">
        <f>SUM(geab:geru!D735:D735)</f>
        <v>0</v>
      </c>
      <c r="E735" s="105">
        <f>SUM(geab:geru!E735:E735)</f>
        <v>0</v>
      </c>
      <c r="F735" s="32">
        <f t="shared" si="134"/>
        <v>0</v>
      </c>
      <c r="G735" s="33">
        <f t="shared" si="151"/>
        <v>0</v>
      </c>
      <c r="H735" s="105">
        <f>SUM(geab:geru!H735:H735)</f>
        <v>0</v>
      </c>
      <c r="I735" s="34">
        <f t="shared" si="143"/>
        <v>0</v>
      </c>
      <c r="J735" s="105">
        <f>SUM(geab:geru!J735:J735)</f>
        <v>0</v>
      </c>
      <c r="K735" s="33">
        <f t="shared" si="144"/>
        <v>0</v>
      </c>
      <c r="L735" s="35">
        <f t="shared" si="147"/>
        <v>0</v>
      </c>
      <c r="M735" s="33">
        <f t="shared" si="145"/>
        <v>0</v>
      </c>
      <c r="N735" s="105">
        <f>SUM(geab:geru!N735:N735)</f>
        <v>0</v>
      </c>
      <c r="O735" s="33">
        <f t="shared" si="146"/>
        <v>0</v>
      </c>
      <c r="P735" s="36">
        <f t="shared" si="148"/>
        <v>0</v>
      </c>
      <c r="R735" s="105">
        <f>SUM(geab:geru!E735:E735)</f>
        <v>0</v>
      </c>
      <c r="S735" s="85">
        <f t="shared" si="142"/>
        <v>0</v>
      </c>
    </row>
    <row r="736" spans="1:19" ht="26.25" hidden="1" x14ac:dyDescent="0.25">
      <c r="A736" s="65">
        <v>3311402190543</v>
      </c>
      <c r="B736" s="39" t="s">
        <v>535</v>
      </c>
      <c r="C736" s="30"/>
      <c r="D736" s="31">
        <f>SUM(D737:D740)</f>
        <v>0</v>
      </c>
      <c r="E736" s="31">
        <f>SUM(E737:E740)</f>
        <v>0</v>
      </c>
      <c r="F736" s="32">
        <f t="shared" si="134"/>
        <v>0</v>
      </c>
      <c r="G736" s="33">
        <f t="shared" si="151"/>
        <v>0</v>
      </c>
      <c r="H736" s="31">
        <f>SUM(H737:H740)</f>
        <v>0</v>
      </c>
      <c r="I736" s="34">
        <f t="shared" si="143"/>
        <v>0</v>
      </c>
      <c r="J736" s="31">
        <f>SUM(J737:J740)</f>
        <v>0</v>
      </c>
      <c r="K736" s="33">
        <f t="shared" si="144"/>
        <v>0</v>
      </c>
      <c r="L736" s="35">
        <f t="shared" si="147"/>
        <v>0</v>
      </c>
      <c r="M736" s="33">
        <f t="shared" si="145"/>
        <v>0</v>
      </c>
      <c r="N736" s="31">
        <f>SUM(N737:N740)</f>
        <v>0</v>
      </c>
      <c r="O736" s="33">
        <f t="shared" si="146"/>
        <v>0</v>
      </c>
      <c r="P736" s="36">
        <f t="shared" si="148"/>
        <v>0</v>
      </c>
      <c r="R736" s="105">
        <f>SUM(geab:geru!E736:E736)</f>
        <v>0</v>
      </c>
      <c r="S736" s="85">
        <f t="shared" si="142"/>
        <v>0</v>
      </c>
    </row>
    <row r="737" spans="1:19" ht="26.25" hidden="1" x14ac:dyDescent="0.25">
      <c r="A737" s="65">
        <v>3311402190543180</v>
      </c>
      <c r="B737" s="39" t="s">
        <v>535</v>
      </c>
      <c r="C737" s="30"/>
      <c r="D737" s="105">
        <f>SUM(geab:geru!D737:D737)</f>
        <v>0</v>
      </c>
      <c r="E737" s="105">
        <f>SUM(geab:geru!E737:E737)</f>
        <v>0</v>
      </c>
      <c r="F737" s="32">
        <f t="shared" si="134"/>
        <v>0</v>
      </c>
      <c r="G737" s="33">
        <f t="shared" si="151"/>
        <v>0</v>
      </c>
      <c r="H737" s="105">
        <f>SUM(geab:geru!H737:H737)</f>
        <v>0</v>
      </c>
      <c r="I737" s="34">
        <f t="shared" si="143"/>
        <v>0</v>
      </c>
      <c r="J737" s="105">
        <f>SUM(geab:geru!J737:J737)</f>
        <v>0</v>
      </c>
      <c r="K737" s="33">
        <f t="shared" si="144"/>
        <v>0</v>
      </c>
      <c r="L737" s="35">
        <f t="shared" si="147"/>
        <v>0</v>
      </c>
      <c r="M737" s="33">
        <f t="shared" si="145"/>
        <v>0</v>
      </c>
      <c r="N737" s="105">
        <f>SUM(geab:geru!N737:N737)</f>
        <v>0</v>
      </c>
      <c r="O737" s="33">
        <f t="shared" si="146"/>
        <v>0</v>
      </c>
      <c r="P737" s="36">
        <f t="shared" si="148"/>
        <v>0</v>
      </c>
      <c r="R737" s="105">
        <f>SUM(geab:geru!E737:E737)</f>
        <v>0</v>
      </c>
      <c r="S737" s="85">
        <f t="shared" si="142"/>
        <v>0</v>
      </c>
    </row>
    <row r="738" spans="1:19" ht="26.25" hidden="1" x14ac:dyDescent="0.25">
      <c r="A738" s="65">
        <v>3311402190543180</v>
      </c>
      <c r="B738" s="39" t="s">
        <v>535</v>
      </c>
      <c r="C738" s="30"/>
      <c r="D738" s="105">
        <f>SUM(geab:geru!D738:D738)</f>
        <v>0</v>
      </c>
      <c r="E738" s="105">
        <f>SUM(geab:geru!E738:E738)</f>
        <v>0</v>
      </c>
      <c r="F738" s="32">
        <f t="shared" si="134"/>
        <v>0</v>
      </c>
      <c r="G738" s="33">
        <f t="shared" si="151"/>
        <v>0</v>
      </c>
      <c r="H738" s="105">
        <f>SUM(geab:geru!H738:H738)</f>
        <v>0</v>
      </c>
      <c r="I738" s="34">
        <f t="shared" si="143"/>
        <v>0</v>
      </c>
      <c r="J738" s="105">
        <f>SUM(geab:geru!J738:J738)</f>
        <v>0</v>
      </c>
      <c r="K738" s="33">
        <f t="shared" si="144"/>
        <v>0</v>
      </c>
      <c r="L738" s="35">
        <f t="shared" si="147"/>
        <v>0</v>
      </c>
      <c r="M738" s="33">
        <f t="shared" si="145"/>
        <v>0</v>
      </c>
      <c r="N738" s="105">
        <f>SUM(geab:geru!N738:N738)</f>
        <v>0</v>
      </c>
      <c r="O738" s="33">
        <f t="shared" si="146"/>
        <v>0</v>
      </c>
      <c r="P738" s="36">
        <f t="shared" si="148"/>
        <v>0</v>
      </c>
      <c r="R738" s="105">
        <f>SUM(geab:geru!E738:E738)</f>
        <v>0</v>
      </c>
      <c r="S738" s="85">
        <f t="shared" si="142"/>
        <v>0</v>
      </c>
    </row>
    <row r="739" spans="1:19" ht="26.25" hidden="1" x14ac:dyDescent="0.25">
      <c r="A739" s="65">
        <v>3311402190543180</v>
      </c>
      <c r="B739" s="39" t="s">
        <v>535</v>
      </c>
      <c r="C739" s="30"/>
      <c r="D739" s="105">
        <f>SUM(geab:geru!D739:D739)</f>
        <v>0</v>
      </c>
      <c r="E739" s="105">
        <f>SUM(geab:geru!E739:E739)</f>
        <v>0</v>
      </c>
      <c r="F739" s="32">
        <f t="shared" si="134"/>
        <v>0</v>
      </c>
      <c r="G739" s="33">
        <f t="shared" si="151"/>
        <v>0</v>
      </c>
      <c r="H739" s="105">
        <f>SUM(geab:geru!H739:H739)</f>
        <v>0</v>
      </c>
      <c r="I739" s="34">
        <f t="shared" si="143"/>
        <v>0</v>
      </c>
      <c r="J739" s="105">
        <f>SUM(geab:geru!J739:J739)</f>
        <v>0</v>
      </c>
      <c r="K739" s="33">
        <f t="shared" si="144"/>
        <v>0</v>
      </c>
      <c r="L739" s="35">
        <f t="shared" si="147"/>
        <v>0</v>
      </c>
      <c r="M739" s="33">
        <f t="shared" si="145"/>
        <v>0</v>
      </c>
      <c r="N739" s="105">
        <f>SUM(geab:geru!N739:N739)</f>
        <v>0</v>
      </c>
      <c r="O739" s="33">
        <f t="shared" si="146"/>
        <v>0</v>
      </c>
      <c r="P739" s="36">
        <f t="shared" si="148"/>
        <v>0</v>
      </c>
      <c r="R739" s="105">
        <f>SUM(geab:geru!E739:E739)</f>
        <v>0</v>
      </c>
      <c r="S739" s="85">
        <f t="shared" si="142"/>
        <v>0</v>
      </c>
    </row>
    <row r="740" spans="1:19" ht="26.25" hidden="1" x14ac:dyDescent="0.25">
      <c r="A740" s="65">
        <v>3311402190543190</v>
      </c>
      <c r="B740" s="39" t="s">
        <v>535</v>
      </c>
      <c r="C740" s="30"/>
      <c r="D740" s="105">
        <f>SUM(geab:geru!D740:D740)</f>
        <v>0</v>
      </c>
      <c r="E740" s="105">
        <f>SUM(geab:geru!E740:E740)</f>
        <v>0</v>
      </c>
      <c r="F740" s="32">
        <f t="shared" si="134"/>
        <v>0</v>
      </c>
      <c r="G740" s="33">
        <f t="shared" si="151"/>
        <v>0</v>
      </c>
      <c r="H740" s="105">
        <f>SUM(geab:geru!H740:H740)</f>
        <v>0</v>
      </c>
      <c r="I740" s="34">
        <f t="shared" si="143"/>
        <v>0</v>
      </c>
      <c r="J740" s="105">
        <f>SUM(geab:geru!J740:J740)</f>
        <v>0</v>
      </c>
      <c r="K740" s="33">
        <f t="shared" si="144"/>
        <v>0</v>
      </c>
      <c r="L740" s="35">
        <f t="shared" si="147"/>
        <v>0</v>
      </c>
      <c r="M740" s="33">
        <f t="shared" si="145"/>
        <v>0</v>
      </c>
      <c r="N740" s="105">
        <f>SUM(geab:geru!N740:N740)</f>
        <v>0</v>
      </c>
      <c r="O740" s="33">
        <f t="shared" si="146"/>
        <v>0</v>
      </c>
      <c r="P740" s="36">
        <f t="shared" si="148"/>
        <v>0</v>
      </c>
      <c r="R740" s="105">
        <f>SUM(geab:geru!E740:E740)</f>
        <v>0</v>
      </c>
      <c r="S740" s="85">
        <f t="shared" si="142"/>
        <v>0</v>
      </c>
    </row>
    <row r="741" spans="1:19" hidden="1" x14ac:dyDescent="0.25">
      <c r="A741" s="28">
        <v>3311402190585</v>
      </c>
      <c r="B741" s="39" t="s">
        <v>536</v>
      </c>
      <c r="C741" s="30"/>
      <c r="D741" s="31">
        <f>SUM(D742)</f>
        <v>0</v>
      </c>
      <c r="E741" s="31">
        <f>SUM(E742)</f>
        <v>0</v>
      </c>
      <c r="F741" s="32">
        <f t="shared" si="134"/>
        <v>0</v>
      </c>
      <c r="G741" s="33">
        <f t="shared" si="151"/>
        <v>0</v>
      </c>
      <c r="H741" s="31">
        <f>SUM(H742)</f>
        <v>0</v>
      </c>
      <c r="I741" s="34">
        <f t="shared" si="143"/>
        <v>0</v>
      </c>
      <c r="J741" s="31">
        <f>SUM(J742)</f>
        <v>0</v>
      </c>
      <c r="K741" s="33">
        <f t="shared" si="144"/>
        <v>0</v>
      </c>
      <c r="L741" s="35">
        <f t="shared" si="147"/>
        <v>0</v>
      </c>
      <c r="M741" s="33">
        <f t="shared" si="145"/>
        <v>0</v>
      </c>
      <c r="N741" s="31">
        <f>SUM(N742)</f>
        <v>0</v>
      </c>
      <c r="O741" s="33">
        <f t="shared" si="146"/>
        <v>0</v>
      </c>
      <c r="P741" s="36">
        <f t="shared" si="148"/>
        <v>0</v>
      </c>
      <c r="R741" s="105">
        <f>SUM(geab:geru!E741:E741)</f>
        <v>0</v>
      </c>
      <c r="S741" s="85">
        <f t="shared" si="142"/>
        <v>0</v>
      </c>
    </row>
    <row r="742" spans="1:19" hidden="1" x14ac:dyDescent="0.25">
      <c r="A742" s="28">
        <v>3311402190585190</v>
      </c>
      <c r="B742" s="39" t="s">
        <v>536</v>
      </c>
      <c r="C742" s="30"/>
      <c r="D742" s="105">
        <f>SUM(geab:geru!D742:D742)</f>
        <v>0</v>
      </c>
      <c r="E742" s="105">
        <f>SUM(geab:geru!E742:E742)</f>
        <v>0</v>
      </c>
      <c r="F742" s="32">
        <f t="shared" si="134"/>
        <v>0</v>
      </c>
      <c r="G742" s="33">
        <f t="shared" si="151"/>
        <v>0</v>
      </c>
      <c r="H742" s="105">
        <f>SUM(geab:geru!H742:H742)</f>
        <v>0</v>
      </c>
      <c r="I742" s="34">
        <f t="shared" si="143"/>
        <v>0</v>
      </c>
      <c r="J742" s="105">
        <f>SUM(geab:geru!J742:J742)</f>
        <v>0</v>
      </c>
      <c r="K742" s="33">
        <f t="shared" si="144"/>
        <v>0</v>
      </c>
      <c r="L742" s="35">
        <f t="shared" si="147"/>
        <v>0</v>
      </c>
      <c r="M742" s="33">
        <f t="shared" si="145"/>
        <v>0</v>
      </c>
      <c r="N742" s="105">
        <f>SUM(geab:geru!N742:N742)</f>
        <v>0</v>
      </c>
      <c r="O742" s="33">
        <f t="shared" si="146"/>
        <v>0</v>
      </c>
      <c r="P742" s="36">
        <f t="shared" si="148"/>
        <v>0</v>
      </c>
      <c r="R742" s="105">
        <f>SUM(geab:geru!E742:E742)</f>
        <v>0</v>
      </c>
      <c r="S742" s="85">
        <f t="shared" si="142"/>
        <v>0</v>
      </c>
    </row>
    <row r="743" spans="1:19" ht="26.25" hidden="1" x14ac:dyDescent="0.25">
      <c r="A743" s="28">
        <v>3311402190809</v>
      </c>
      <c r="B743" s="45" t="s">
        <v>537</v>
      </c>
      <c r="C743" s="30"/>
      <c r="D743" s="31">
        <f>SUM(D744)</f>
        <v>0</v>
      </c>
      <c r="E743" s="31">
        <f>SUM(E744)</f>
        <v>0</v>
      </c>
      <c r="F743" s="32">
        <f t="shared" si="134"/>
        <v>0</v>
      </c>
      <c r="G743" s="33">
        <f t="shared" si="151"/>
        <v>0</v>
      </c>
      <c r="H743" s="31">
        <f>SUM(H744)</f>
        <v>0</v>
      </c>
      <c r="I743" s="34">
        <f t="shared" si="143"/>
        <v>0</v>
      </c>
      <c r="J743" s="31">
        <f>SUM(J744)</f>
        <v>0</v>
      </c>
      <c r="K743" s="33">
        <f t="shared" si="144"/>
        <v>0</v>
      </c>
      <c r="L743" s="35">
        <f t="shared" si="147"/>
        <v>0</v>
      </c>
      <c r="M743" s="33">
        <f t="shared" si="145"/>
        <v>0</v>
      </c>
      <c r="N743" s="31">
        <f>SUM(N744)</f>
        <v>0</v>
      </c>
      <c r="O743" s="33">
        <f t="shared" si="146"/>
        <v>0</v>
      </c>
      <c r="P743" s="36">
        <f t="shared" si="148"/>
        <v>0</v>
      </c>
      <c r="R743" s="105">
        <f>SUM(geab:geru!E743:E743)</f>
        <v>0</v>
      </c>
      <c r="S743" s="85">
        <f t="shared" si="142"/>
        <v>0</v>
      </c>
    </row>
    <row r="744" spans="1:19" ht="26.25" hidden="1" x14ac:dyDescent="0.25">
      <c r="A744" s="28">
        <v>3311402190809190</v>
      </c>
      <c r="B744" s="45" t="s">
        <v>538</v>
      </c>
      <c r="C744" s="30"/>
      <c r="D744" s="105">
        <f>SUM(geab:geru!D744:D744)</f>
        <v>0</v>
      </c>
      <c r="E744" s="105">
        <f>SUM(geab:geru!E744:E744)</f>
        <v>0</v>
      </c>
      <c r="F744" s="32">
        <f t="shared" si="134"/>
        <v>0</v>
      </c>
      <c r="G744" s="33">
        <f t="shared" si="151"/>
        <v>0</v>
      </c>
      <c r="H744" s="105">
        <f>SUM(geab:geru!H744:H744)</f>
        <v>0</v>
      </c>
      <c r="I744" s="34">
        <f t="shared" si="143"/>
        <v>0</v>
      </c>
      <c r="J744" s="105">
        <f>SUM(geab:geru!J744:J744)</f>
        <v>0</v>
      </c>
      <c r="K744" s="33">
        <f t="shared" si="144"/>
        <v>0</v>
      </c>
      <c r="L744" s="35">
        <f t="shared" si="147"/>
        <v>0</v>
      </c>
      <c r="M744" s="33">
        <f t="shared" si="145"/>
        <v>0</v>
      </c>
      <c r="N744" s="105">
        <f>SUM(geab:geru!N744:N744)</f>
        <v>0</v>
      </c>
      <c r="O744" s="33">
        <f t="shared" si="146"/>
        <v>0</v>
      </c>
      <c r="P744" s="36">
        <f t="shared" si="148"/>
        <v>0</v>
      </c>
      <c r="R744" s="105">
        <f>SUM(geab:geru!E744:E744)</f>
        <v>0</v>
      </c>
      <c r="S744" s="85">
        <f t="shared" si="142"/>
        <v>0</v>
      </c>
    </row>
    <row r="745" spans="1:19" ht="26.25" hidden="1" x14ac:dyDescent="0.25">
      <c r="A745" s="28">
        <v>3311402190810</v>
      </c>
      <c r="B745" s="45" t="s">
        <v>539</v>
      </c>
      <c r="C745" s="30"/>
      <c r="D745" s="31">
        <f>SUM(D746+D747)</f>
        <v>0</v>
      </c>
      <c r="E745" s="31">
        <f>SUM(E746+E747)</f>
        <v>0</v>
      </c>
      <c r="F745" s="32">
        <f t="shared" si="134"/>
        <v>0</v>
      </c>
      <c r="G745" s="33">
        <f t="shared" si="151"/>
        <v>0</v>
      </c>
      <c r="H745" s="31">
        <f>SUM(H746+H747)</f>
        <v>0</v>
      </c>
      <c r="I745" s="34">
        <f t="shared" si="143"/>
        <v>0</v>
      </c>
      <c r="J745" s="31">
        <f>SUM(J746+J747)</f>
        <v>0</v>
      </c>
      <c r="K745" s="33">
        <f t="shared" si="144"/>
        <v>0</v>
      </c>
      <c r="L745" s="35">
        <f t="shared" si="147"/>
        <v>0</v>
      </c>
      <c r="M745" s="33">
        <f t="shared" si="145"/>
        <v>0</v>
      </c>
      <c r="N745" s="31">
        <f>SUM(N746+N747)</f>
        <v>0</v>
      </c>
      <c r="O745" s="33">
        <f t="shared" si="146"/>
        <v>0</v>
      </c>
      <c r="P745" s="36">
        <f t="shared" si="148"/>
        <v>0</v>
      </c>
      <c r="R745" s="105">
        <f>SUM(geab:geru!E745:E745)</f>
        <v>0</v>
      </c>
      <c r="S745" s="85">
        <f t="shared" si="142"/>
        <v>0</v>
      </c>
    </row>
    <row r="746" spans="1:19" ht="26.25" hidden="1" x14ac:dyDescent="0.25">
      <c r="A746" s="28">
        <v>3311402190810190</v>
      </c>
      <c r="B746" s="45" t="s">
        <v>540</v>
      </c>
      <c r="C746" s="30"/>
      <c r="D746" s="105">
        <f>SUM(geab:geru!D746:D746)</f>
        <v>0</v>
      </c>
      <c r="E746" s="105">
        <f>SUM(geab:geru!E746:E746)</f>
        <v>0</v>
      </c>
      <c r="F746" s="32">
        <f t="shared" si="134"/>
        <v>0</v>
      </c>
      <c r="G746" s="33">
        <f t="shared" si="151"/>
        <v>0</v>
      </c>
      <c r="H746" s="105">
        <f>SUM(geab:geru!H746:H746)</f>
        <v>0</v>
      </c>
      <c r="I746" s="34">
        <f t="shared" si="143"/>
        <v>0</v>
      </c>
      <c r="J746" s="105">
        <f>SUM(geab:geru!J746:J746)</f>
        <v>0</v>
      </c>
      <c r="K746" s="33">
        <f t="shared" si="144"/>
        <v>0</v>
      </c>
      <c r="L746" s="35">
        <f t="shared" si="147"/>
        <v>0</v>
      </c>
      <c r="M746" s="33">
        <f t="shared" si="145"/>
        <v>0</v>
      </c>
      <c r="N746" s="105">
        <f>SUM(geab:geru!N746:N746)</f>
        <v>0</v>
      </c>
      <c r="O746" s="33">
        <f t="shared" si="146"/>
        <v>0</v>
      </c>
      <c r="P746" s="36">
        <f t="shared" si="148"/>
        <v>0</v>
      </c>
      <c r="R746" s="105">
        <f>SUM(geab:geru!E746:E746)</f>
        <v>0</v>
      </c>
      <c r="S746" s="85">
        <f t="shared" si="142"/>
        <v>0</v>
      </c>
    </row>
    <row r="747" spans="1:19" ht="26.25" hidden="1" x14ac:dyDescent="0.25">
      <c r="A747" s="28">
        <v>3311402190810190</v>
      </c>
      <c r="B747" s="45" t="s">
        <v>541</v>
      </c>
      <c r="C747" s="30"/>
      <c r="D747" s="105">
        <f>SUM(geab:geru!D747:D747)</f>
        <v>0</v>
      </c>
      <c r="E747" s="105">
        <f>SUM(geab:geru!E747:E747)</f>
        <v>0</v>
      </c>
      <c r="F747" s="32">
        <f t="shared" si="134"/>
        <v>0</v>
      </c>
      <c r="G747" s="33">
        <f t="shared" si="151"/>
        <v>0</v>
      </c>
      <c r="H747" s="105">
        <f>SUM(geab:geru!H747:H747)</f>
        <v>0</v>
      </c>
      <c r="I747" s="34">
        <f t="shared" si="143"/>
        <v>0</v>
      </c>
      <c r="J747" s="105">
        <f>SUM(geab:geru!J747:J747)</f>
        <v>0</v>
      </c>
      <c r="K747" s="33">
        <f t="shared" si="144"/>
        <v>0</v>
      </c>
      <c r="L747" s="35">
        <f t="shared" si="147"/>
        <v>0</v>
      </c>
      <c r="M747" s="33">
        <f t="shared" si="145"/>
        <v>0</v>
      </c>
      <c r="N747" s="105">
        <f>SUM(geab:geru!N747:N747)</f>
        <v>0</v>
      </c>
      <c r="O747" s="33">
        <f t="shared" si="146"/>
        <v>0</v>
      </c>
      <c r="P747" s="36">
        <f t="shared" si="148"/>
        <v>0</v>
      </c>
      <c r="R747" s="105">
        <f>SUM(geab:geru!E747:E747)</f>
        <v>0</v>
      </c>
      <c r="S747" s="85">
        <f t="shared" si="142"/>
        <v>0</v>
      </c>
    </row>
    <row r="748" spans="1:19" hidden="1" x14ac:dyDescent="0.25">
      <c r="A748" s="28">
        <v>3311402190845</v>
      </c>
      <c r="B748" s="45" t="s">
        <v>542</v>
      </c>
      <c r="C748" s="30"/>
      <c r="D748" s="31">
        <f>SUM(D749)</f>
        <v>0</v>
      </c>
      <c r="E748" s="31">
        <f>SUM(E749)</f>
        <v>0</v>
      </c>
      <c r="F748" s="32">
        <f t="shared" si="134"/>
        <v>0</v>
      </c>
      <c r="G748" s="33">
        <f t="shared" si="151"/>
        <v>0</v>
      </c>
      <c r="H748" s="31">
        <f>SUM(H749)</f>
        <v>0</v>
      </c>
      <c r="I748" s="34">
        <f t="shared" si="143"/>
        <v>0</v>
      </c>
      <c r="J748" s="31">
        <f>SUM(J749)</f>
        <v>0</v>
      </c>
      <c r="K748" s="33">
        <f t="shared" si="144"/>
        <v>0</v>
      </c>
      <c r="L748" s="35">
        <f t="shared" si="147"/>
        <v>0</v>
      </c>
      <c r="M748" s="33">
        <f t="shared" si="145"/>
        <v>0</v>
      </c>
      <c r="N748" s="31">
        <f>SUM(N749)</f>
        <v>0</v>
      </c>
      <c r="O748" s="33">
        <f t="shared" si="146"/>
        <v>0</v>
      </c>
      <c r="P748" s="36">
        <f t="shared" si="148"/>
        <v>0</v>
      </c>
      <c r="R748" s="105">
        <f>SUM(geab:geru!E748:E748)</f>
        <v>0</v>
      </c>
      <c r="S748" s="85">
        <f t="shared" si="142"/>
        <v>0</v>
      </c>
    </row>
    <row r="749" spans="1:19" hidden="1" x14ac:dyDescent="0.25">
      <c r="A749" s="28">
        <v>3311402190845190</v>
      </c>
      <c r="B749" s="45" t="s">
        <v>543</v>
      </c>
      <c r="C749" s="30"/>
      <c r="D749" s="105">
        <f>SUM(geab:geru!D749:D749)</f>
        <v>0</v>
      </c>
      <c r="E749" s="105">
        <f>SUM(geab:geru!E749:E749)</f>
        <v>0</v>
      </c>
      <c r="F749" s="32">
        <f t="shared" si="134"/>
        <v>0</v>
      </c>
      <c r="G749" s="33">
        <f t="shared" si="151"/>
        <v>0</v>
      </c>
      <c r="H749" s="105">
        <f>SUM(geab:geru!H749:H749)</f>
        <v>0</v>
      </c>
      <c r="I749" s="34">
        <f t="shared" si="143"/>
        <v>0</v>
      </c>
      <c r="J749" s="105">
        <f>SUM(geab:geru!J749:J749)</f>
        <v>0</v>
      </c>
      <c r="K749" s="33">
        <f t="shared" si="144"/>
        <v>0</v>
      </c>
      <c r="L749" s="35">
        <f t="shared" si="147"/>
        <v>0</v>
      </c>
      <c r="M749" s="33">
        <f t="shared" si="145"/>
        <v>0</v>
      </c>
      <c r="N749" s="105">
        <f>SUM(geab:geru!N749:N749)</f>
        <v>0</v>
      </c>
      <c r="O749" s="33">
        <f t="shared" si="146"/>
        <v>0</v>
      </c>
      <c r="P749" s="36">
        <f t="shared" si="148"/>
        <v>0</v>
      </c>
      <c r="R749" s="105">
        <f>SUM(geab:geru!E749:E749)</f>
        <v>0</v>
      </c>
      <c r="S749" s="85">
        <f t="shared" si="142"/>
        <v>0</v>
      </c>
    </row>
    <row r="750" spans="1:19" ht="26.25" hidden="1" x14ac:dyDescent="0.25">
      <c r="A750" s="28">
        <v>3311402190967</v>
      </c>
      <c r="B750" s="45" t="s">
        <v>544</v>
      </c>
      <c r="C750" s="30"/>
      <c r="D750" s="31">
        <f>SUM(D751)</f>
        <v>0</v>
      </c>
      <c r="E750" s="31">
        <f>SUM(E751)</f>
        <v>0</v>
      </c>
      <c r="F750" s="32">
        <f t="shared" si="134"/>
        <v>0</v>
      </c>
      <c r="G750" s="33">
        <f t="shared" si="151"/>
        <v>0</v>
      </c>
      <c r="H750" s="31">
        <f>SUM(H751)</f>
        <v>0</v>
      </c>
      <c r="I750" s="34">
        <f t="shared" si="143"/>
        <v>0</v>
      </c>
      <c r="J750" s="31">
        <f>SUM(J751)</f>
        <v>0</v>
      </c>
      <c r="K750" s="33">
        <f t="shared" si="144"/>
        <v>0</v>
      </c>
      <c r="L750" s="35">
        <f t="shared" si="147"/>
        <v>0</v>
      </c>
      <c r="M750" s="33">
        <f t="shared" si="145"/>
        <v>0</v>
      </c>
      <c r="N750" s="31">
        <f>SUM(N751)</f>
        <v>0</v>
      </c>
      <c r="O750" s="33">
        <f t="shared" si="146"/>
        <v>0</v>
      </c>
      <c r="P750" s="36">
        <f t="shared" si="148"/>
        <v>0</v>
      </c>
      <c r="R750" s="105">
        <f>SUM(geab:geru!E750:E750)</f>
        <v>0</v>
      </c>
      <c r="S750" s="85">
        <f t="shared" si="142"/>
        <v>0</v>
      </c>
    </row>
    <row r="751" spans="1:19" ht="26.25" hidden="1" x14ac:dyDescent="0.25">
      <c r="A751" s="28">
        <v>3311402190967190</v>
      </c>
      <c r="B751" s="45" t="s">
        <v>545</v>
      </c>
      <c r="C751" s="30"/>
      <c r="D751" s="105">
        <f>SUM(geab:geru!D751:D751)</f>
        <v>0</v>
      </c>
      <c r="E751" s="105">
        <f>SUM(geab:geru!E751:E751)</f>
        <v>0</v>
      </c>
      <c r="F751" s="32">
        <f t="shared" si="134"/>
        <v>0</v>
      </c>
      <c r="G751" s="33">
        <f t="shared" si="151"/>
        <v>0</v>
      </c>
      <c r="H751" s="105">
        <f>SUM(geab:geru!H751:H751)</f>
        <v>0</v>
      </c>
      <c r="I751" s="34">
        <f t="shared" si="143"/>
        <v>0</v>
      </c>
      <c r="J751" s="105">
        <f>SUM(geab:geru!J751:J751)</f>
        <v>0</v>
      </c>
      <c r="K751" s="33">
        <f t="shared" si="144"/>
        <v>0</v>
      </c>
      <c r="L751" s="35">
        <f t="shared" si="147"/>
        <v>0</v>
      </c>
      <c r="M751" s="33">
        <f t="shared" si="145"/>
        <v>0</v>
      </c>
      <c r="N751" s="105">
        <f>SUM(geab:geru!N751:N751)</f>
        <v>0</v>
      </c>
      <c r="O751" s="33">
        <f t="shared" si="146"/>
        <v>0</v>
      </c>
      <c r="P751" s="36">
        <f t="shared" si="148"/>
        <v>0</v>
      </c>
      <c r="R751" s="105">
        <f>SUM(geab:geru!E751:E751)</f>
        <v>0</v>
      </c>
      <c r="S751" s="85">
        <f t="shared" si="142"/>
        <v>0</v>
      </c>
    </row>
    <row r="752" spans="1:19" ht="26.25" hidden="1" x14ac:dyDescent="0.25">
      <c r="A752" s="28">
        <v>3311402191165</v>
      </c>
      <c r="B752" s="45" t="s">
        <v>546</v>
      </c>
      <c r="C752" s="30"/>
      <c r="D752" s="31">
        <f>SUM(D753)</f>
        <v>0</v>
      </c>
      <c r="E752" s="31">
        <f>SUM(E753)</f>
        <v>0</v>
      </c>
      <c r="F752" s="32">
        <f t="shared" si="134"/>
        <v>0</v>
      </c>
      <c r="G752" s="33">
        <f t="shared" si="151"/>
        <v>0</v>
      </c>
      <c r="H752" s="31">
        <f>SUM(H753)</f>
        <v>0</v>
      </c>
      <c r="I752" s="34">
        <f t="shared" si="143"/>
        <v>0</v>
      </c>
      <c r="J752" s="31">
        <f>SUM(J753)</f>
        <v>0</v>
      </c>
      <c r="K752" s="33">
        <f t="shared" si="144"/>
        <v>0</v>
      </c>
      <c r="L752" s="35">
        <f t="shared" si="147"/>
        <v>0</v>
      </c>
      <c r="M752" s="33">
        <f t="shared" si="145"/>
        <v>0</v>
      </c>
      <c r="N752" s="31">
        <f>SUM(N753)</f>
        <v>0</v>
      </c>
      <c r="O752" s="33">
        <f t="shared" si="146"/>
        <v>0</v>
      </c>
      <c r="P752" s="36">
        <f t="shared" si="148"/>
        <v>0</v>
      </c>
      <c r="R752" s="105">
        <f>SUM(geab:geru!E752:E752)</f>
        <v>0</v>
      </c>
      <c r="S752" s="85">
        <f t="shared" si="142"/>
        <v>0</v>
      </c>
    </row>
    <row r="753" spans="1:19" ht="26.25" hidden="1" x14ac:dyDescent="0.25">
      <c r="A753" s="28">
        <v>3311402191165190</v>
      </c>
      <c r="B753" s="45" t="s">
        <v>547</v>
      </c>
      <c r="C753" s="30"/>
      <c r="D753" s="105">
        <f>SUM(geab:geru!D753:D753)</f>
        <v>0</v>
      </c>
      <c r="E753" s="105">
        <f>SUM(geab:geru!E753:E753)</f>
        <v>0</v>
      </c>
      <c r="F753" s="32">
        <f t="shared" si="134"/>
        <v>0</v>
      </c>
      <c r="G753" s="33">
        <f t="shared" si="151"/>
        <v>0</v>
      </c>
      <c r="H753" s="105">
        <f>SUM(geab:geru!H753:H753)</f>
        <v>0</v>
      </c>
      <c r="I753" s="34">
        <f t="shared" si="143"/>
        <v>0</v>
      </c>
      <c r="J753" s="105">
        <f>SUM(geab:geru!J753:J753)</f>
        <v>0</v>
      </c>
      <c r="K753" s="33">
        <f t="shared" si="144"/>
        <v>0</v>
      </c>
      <c r="L753" s="35">
        <f t="shared" si="147"/>
        <v>0</v>
      </c>
      <c r="M753" s="33">
        <f t="shared" si="145"/>
        <v>0</v>
      </c>
      <c r="N753" s="105">
        <f>SUM(geab:geru!N753:N753)</f>
        <v>0</v>
      </c>
      <c r="O753" s="33">
        <f t="shared" si="146"/>
        <v>0</v>
      </c>
      <c r="P753" s="36">
        <f t="shared" si="148"/>
        <v>0</v>
      </c>
      <c r="R753" s="105">
        <f>SUM(geab:geru!E753:E753)</f>
        <v>0</v>
      </c>
      <c r="S753" s="85">
        <f t="shared" si="142"/>
        <v>0</v>
      </c>
    </row>
    <row r="754" spans="1:19" ht="26.25" hidden="1" x14ac:dyDescent="0.25">
      <c r="A754" s="28">
        <v>3311402196219</v>
      </c>
      <c r="B754" s="45" t="s">
        <v>548</v>
      </c>
      <c r="C754" s="30"/>
      <c r="D754" s="31">
        <f>SUM(D755)</f>
        <v>0</v>
      </c>
      <c r="E754" s="31">
        <f>SUM(E755)</f>
        <v>0</v>
      </c>
      <c r="F754" s="32">
        <f t="shared" si="134"/>
        <v>0</v>
      </c>
      <c r="G754" s="33">
        <f t="shared" si="151"/>
        <v>0</v>
      </c>
      <c r="H754" s="31">
        <f>SUM(H755)</f>
        <v>0</v>
      </c>
      <c r="I754" s="34">
        <f t="shared" si="143"/>
        <v>0</v>
      </c>
      <c r="J754" s="31">
        <f>SUM(J755)</f>
        <v>0</v>
      </c>
      <c r="K754" s="33">
        <f t="shared" si="144"/>
        <v>0</v>
      </c>
      <c r="L754" s="35">
        <f t="shared" si="147"/>
        <v>0</v>
      </c>
      <c r="M754" s="33">
        <f t="shared" si="145"/>
        <v>0</v>
      </c>
      <c r="N754" s="31">
        <f>SUM(N755)</f>
        <v>0</v>
      </c>
      <c r="O754" s="33">
        <f t="shared" si="146"/>
        <v>0</v>
      </c>
      <c r="P754" s="36">
        <f t="shared" si="148"/>
        <v>0</v>
      </c>
      <c r="R754" s="105">
        <f>SUM(geab:geru!E754:E754)</f>
        <v>0</v>
      </c>
      <c r="S754" s="85">
        <f t="shared" si="142"/>
        <v>0</v>
      </c>
    </row>
    <row r="755" spans="1:19" ht="26.25" hidden="1" x14ac:dyDescent="0.25">
      <c r="A755" s="28">
        <v>3311402196219190</v>
      </c>
      <c r="B755" s="45" t="s">
        <v>549</v>
      </c>
      <c r="C755" s="30"/>
      <c r="D755" s="105">
        <f>SUM(geab:geru!D755:D755)</f>
        <v>0</v>
      </c>
      <c r="E755" s="105">
        <f>SUM(geab:geru!E755:E755)</f>
        <v>0</v>
      </c>
      <c r="F755" s="32">
        <f t="shared" si="134"/>
        <v>0</v>
      </c>
      <c r="G755" s="33">
        <f t="shared" si="151"/>
        <v>0</v>
      </c>
      <c r="H755" s="105">
        <f>SUM(geab:geru!H755:H755)</f>
        <v>0</v>
      </c>
      <c r="I755" s="34">
        <f t="shared" si="143"/>
        <v>0</v>
      </c>
      <c r="J755" s="105">
        <f>SUM(geab:geru!J755:J755)</f>
        <v>0</v>
      </c>
      <c r="K755" s="33">
        <f t="shared" si="144"/>
        <v>0</v>
      </c>
      <c r="L755" s="35">
        <f t="shared" si="147"/>
        <v>0</v>
      </c>
      <c r="M755" s="33">
        <f t="shared" si="145"/>
        <v>0</v>
      </c>
      <c r="N755" s="105">
        <f>SUM(geab:geru!N755:N755)</f>
        <v>0</v>
      </c>
      <c r="O755" s="33">
        <f t="shared" si="146"/>
        <v>0</v>
      </c>
      <c r="P755" s="36">
        <f t="shared" si="148"/>
        <v>0</v>
      </c>
      <c r="R755" s="105">
        <f>SUM(geab:geru!E755:E755)</f>
        <v>0</v>
      </c>
      <c r="S755" s="85">
        <f t="shared" si="142"/>
        <v>0</v>
      </c>
    </row>
    <row r="756" spans="1:19" ht="26.25" hidden="1" x14ac:dyDescent="0.25">
      <c r="A756" s="28">
        <v>3311402197132</v>
      </c>
      <c r="B756" s="45" t="s">
        <v>550</v>
      </c>
      <c r="C756" s="30"/>
      <c r="D756" s="31">
        <f>SUM(D757)</f>
        <v>0</v>
      </c>
      <c r="E756" s="31">
        <f>SUM(E757)</f>
        <v>0</v>
      </c>
      <c r="F756" s="32">
        <f t="shared" si="134"/>
        <v>0</v>
      </c>
      <c r="G756" s="33">
        <f t="shared" si="151"/>
        <v>0</v>
      </c>
      <c r="H756" s="31">
        <f>SUM(H757)</f>
        <v>0</v>
      </c>
      <c r="I756" s="34">
        <f t="shared" si="143"/>
        <v>0</v>
      </c>
      <c r="J756" s="31">
        <f>SUM(J757)</f>
        <v>0</v>
      </c>
      <c r="K756" s="33">
        <f t="shared" si="144"/>
        <v>0</v>
      </c>
      <c r="L756" s="35">
        <f t="shared" si="147"/>
        <v>0</v>
      </c>
      <c r="M756" s="33">
        <f t="shared" si="145"/>
        <v>0</v>
      </c>
      <c r="N756" s="31">
        <f>SUM(N757)</f>
        <v>0</v>
      </c>
      <c r="O756" s="33">
        <f t="shared" si="146"/>
        <v>0</v>
      </c>
      <c r="P756" s="36">
        <f t="shared" si="148"/>
        <v>0</v>
      </c>
      <c r="R756" s="105">
        <f>SUM(geab:geru!E756:E756)</f>
        <v>0</v>
      </c>
      <c r="S756" s="85">
        <f t="shared" si="142"/>
        <v>0</v>
      </c>
    </row>
    <row r="757" spans="1:19" ht="26.25" hidden="1" x14ac:dyDescent="0.25">
      <c r="A757" s="28">
        <v>3311402197132190</v>
      </c>
      <c r="B757" s="45" t="s">
        <v>551</v>
      </c>
      <c r="C757" s="30"/>
      <c r="D757" s="105">
        <f>SUM(geab:geru!D757:D757)</f>
        <v>0</v>
      </c>
      <c r="E757" s="105">
        <f>SUM(geab:geru!E757:E757)</f>
        <v>0</v>
      </c>
      <c r="F757" s="32">
        <f t="shared" si="134"/>
        <v>0</v>
      </c>
      <c r="G757" s="33">
        <f t="shared" si="151"/>
        <v>0</v>
      </c>
      <c r="H757" s="105">
        <f>SUM(geab:geru!H757:H757)</f>
        <v>0</v>
      </c>
      <c r="I757" s="34">
        <f t="shared" si="143"/>
        <v>0</v>
      </c>
      <c r="J757" s="105">
        <f>SUM(geab:geru!J757:J757)</f>
        <v>0</v>
      </c>
      <c r="K757" s="33">
        <f t="shared" si="144"/>
        <v>0</v>
      </c>
      <c r="L757" s="35">
        <f t="shared" si="147"/>
        <v>0</v>
      </c>
      <c r="M757" s="33">
        <f t="shared" si="145"/>
        <v>0</v>
      </c>
      <c r="N757" s="105">
        <f>SUM(geab:geru!N757:N757)</f>
        <v>0</v>
      </c>
      <c r="O757" s="33">
        <f t="shared" si="146"/>
        <v>0</v>
      </c>
      <c r="P757" s="36">
        <f t="shared" si="148"/>
        <v>0</v>
      </c>
      <c r="R757" s="105">
        <f>SUM(geab:geru!E757:E757)</f>
        <v>0</v>
      </c>
      <c r="S757" s="85">
        <f t="shared" si="142"/>
        <v>0</v>
      </c>
    </row>
    <row r="758" spans="1:19" ht="39" hidden="1" x14ac:dyDescent="0.25">
      <c r="A758" s="28">
        <v>3311402197253</v>
      </c>
      <c r="B758" s="45" t="s">
        <v>552</v>
      </c>
      <c r="C758" s="30"/>
      <c r="D758" s="31">
        <f>SUM(D759)</f>
        <v>0</v>
      </c>
      <c r="E758" s="31">
        <f>SUM(E759)</f>
        <v>0</v>
      </c>
      <c r="F758" s="32">
        <f t="shared" si="134"/>
        <v>0</v>
      </c>
      <c r="G758" s="33">
        <f t="shared" si="151"/>
        <v>0</v>
      </c>
      <c r="H758" s="31">
        <f>SUM(H759)</f>
        <v>0</v>
      </c>
      <c r="I758" s="34">
        <f t="shared" si="143"/>
        <v>0</v>
      </c>
      <c r="J758" s="31">
        <f>SUM(J759)</f>
        <v>0</v>
      </c>
      <c r="K758" s="33">
        <f t="shared" si="144"/>
        <v>0</v>
      </c>
      <c r="L758" s="35">
        <f t="shared" si="147"/>
        <v>0</v>
      </c>
      <c r="M758" s="33">
        <f t="shared" si="145"/>
        <v>0</v>
      </c>
      <c r="N758" s="31">
        <f>SUM(N759)</f>
        <v>0</v>
      </c>
      <c r="O758" s="33">
        <f t="shared" si="146"/>
        <v>0</v>
      </c>
      <c r="P758" s="36">
        <f t="shared" si="148"/>
        <v>0</v>
      </c>
      <c r="R758" s="105">
        <f>SUM(geab:geru!E758:E758)</f>
        <v>0</v>
      </c>
      <c r="S758" s="85">
        <f t="shared" si="142"/>
        <v>0</v>
      </c>
    </row>
    <row r="759" spans="1:19" ht="39" hidden="1" x14ac:dyDescent="0.25">
      <c r="A759" s="28">
        <v>3311402197253190</v>
      </c>
      <c r="B759" s="45" t="s">
        <v>553</v>
      </c>
      <c r="C759" s="30"/>
      <c r="D759" s="105">
        <f>SUM(geab:geru!D759:D759)</f>
        <v>0</v>
      </c>
      <c r="E759" s="105">
        <f>SUM(geab:geru!E759:E759)</f>
        <v>0</v>
      </c>
      <c r="F759" s="32">
        <f t="shared" si="134"/>
        <v>0</v>
      </c>
      <c r="G759" s="33">
        <f t="shared" si="151"/>
        <v>0</v>
      </c>
      <c r="H759" s="105">
        <f>SUM(geab:geru!H759:H759)</f>
        <v>0</v>
      </c>
      <c r="I759" s="34">
        <f t="shared" si="143"/>
        <v>0</v>
      </c>
      <c r="J759" s="105">
        <f>SUM(geab:geru!J759:J759)</f>
        <v>0</v>
      </c>
      <c r="K759" s="33">
        <f t="shared" si="144"/>
        <v>0</v>
      </c>
      <c r="L759" s="35">
        <f t="shared" si="147"/>
        <v>0</v>
      </c>
      <c r="M759" s="33">
        <f t="shared" si="145"/>
        <v>0</v>
      </c>
      <c r="N759" s="105">
        <f>SUM(geab:geru!N759:N759)</f>
        <v>0</v>
      </c>
      <c r="O759" s="33">
        <f t="shared" si="146"/>
        <v>0</v>
      </c>
      <c r="P759" s="36">
        <f t="shared" si="148"/>
        <v>0</v>
      </c>
      <c r="R759" s="105">
        <f>SUM(geab:geru!E759:E759)</f>
        <v>0</v>
      </c>
      <c r="S759" s="85">
        <f t="shared" si="142"/>
        <v>0</v>
      </c>
    </row>
    <row r="760" spans="1:19" ht="26.25" hidden="1" x14ac:dyDescent="0.25">
      <c r="A760" s="28">
        <v>3311402197254</v>
      </c>
      <c r="B760" s="45" t="s">
        <v>554</v>
      </c>
      <c r="C760" s="30"/>
      <c r="D760" s="31">
        <f>SUM(D761)</f>
        <v>0</v>
      </c>
      <c r="E760" s="31">
        <f>SUM(E761)</f>
        <v>0</v>
      </c>
      <c r="F760" s="32">
        <f t="shared" si="134"/>
        <v>0</v>
      </c>
      <c r="G760" s="33">
        <f t="shared" si="151"/>
        <v>0</v>
      </c>
      <c r="H760" s="31">
        <f>SUM(H761)</f>
        <v>0</v>
      </c>
      <c r="I760" s="34">
        <f t="shared" si="143"/>
        <v>0</v>
      </c>
      <c r="J760" s="31">
        <f>SUM(J761)</f>
        <v>0</v>
      </c>
      <c r="K760" s="33">
        <f t="shared" si="144"/>
        <v>0</v>
      </c>
      <c r="L760" s="35">
        <f t="shared" si="147"/>
        <v>0</v>
      </c>
      <c r="M760" s="33">
        <f t="shared" si="145"/>
        <v>0</v>
      </c>
      <c r="N760" s="31">
        <f>SUM(N761)</f>
        <v>0</v>
      </c>
      <c r="O760" s="33">
        <f t="shared" si="146"/>
        <v>0</v>
      </c>
      <c r="P760" s="36">
        <f t="shared" si="148"/>
        <v>0</v>
      </c>
      <c r="R760" s="105">
        <f>SUM(geab:geru!E760:E760)</f>
        <v>0</v>
      </c>
      <c r="S760" s="85">
        <f t="shared" si="142"/>
        <v>0</v>
      </c>
    </row>
    <row r="761" spans="1:19" ht="26.25" hidden="1" x14ac:dyDescent="0.25">
      <c r="A761" s="28">
        <v>3311402197254190</v>
      </c>
      <c r="B761" s="45" t="s">
        <v>555</v>
      </c>
      <c r="C761" s="30"/>
      <c r="D761" s="105">
        <f>SUM(geab:geru!D761:D761)</f>
        <v>0</v>
      </c>
      <c r="E761" s="105">
        <f>SUM(geab:geru!E761:E761)</f>
        <v>0</v>
      </c>
      <c r="F761" s="32">
        <f t="shared" si="134"/>
        <v>0</v>
      </c>
      <c r="G761" s="33">
        <f t="shared" si="151"/>
        <v>0</v>
      </c>
      <c r="H761" s="105">
        <f>SUM(geab:geru!H761:H761)</f>
        <v>0</v>
      </c>
      <c r="I761" s="34">
        <f t="shared" si="143"/>
        <v>0</v>
      </c>
      <c r="J761" s="105">
        <f>SUM(geab:geru!J761:J761)</f>
        <v>0</v>
      </c>
      <c r="K761" s="33">
        <f t="shared" si="144"/>
        <v>0</v>
      </c>
      <c r="L761" s="35">
        <f t="shared" si="147"/>
        <v>0</v>
      </c>
      <c r="M761" s="33">
        <f t="shared" si="145"/>
        <v>0</v>
      </c>
      <c r="N761" s="105">
        <f>SUM(geab:geru!N761:N761)</f>
        <v>0</v>
      </c>
      <c r="O761" s="33">
        <f t="shared" si="146"/>
        <v>0</v>
      </c>
      <c r="P761" s="36">
        <f t="shared" si="148"/>
        <v>0</v>
      </c>
      <c r="R761" s="105">
        <f>SUM(geab:geru!E761:E761)</f>
        <v>0</v>
      </c>
      <c r="S761" s="85">
        <f t="shared" si="142"/>
        <v>0</v>
      </c>
    </row>
    <row r="762" spans="1:19" ht="26.25" x14ac:dyDescent="0.25">
      <c r="A762" s="28">
        <v>3311402197223</v>
      </c>
      <c r="B762" s="29" t="s">
        <v>556</v>
      </c>
      <c r="C762" s="30"/>
      <c r="D762" s="105">
        <f>SUM(geab:geru!D762:D762)</f>
        <v>655918257753</v>
      </c>
      <c r="E762" s="105">
        <f>SUM(geab:geru!E762:E762)</f>
        <v>52164825738</v>
      </c>
      <c r="F762" s="32">
        <f t="shared" si="134"/>
        <v>708083083491</v>
      </c>
      <c r="G762" s="33">
        <f t="shared" si="151"/>
        <v>14.461015237759694</v>
      </c>
      <c r="H762" s="105">
        <f>SUM(geab:geru!H762:H762)</f>
        <v>0</v>
      </c>
      <c r="I762" s="34">
        <f t="shared" si="143"/>
        <v>708083083491</v>
      </c>
      <c r="J762" s="105">
        <f>SUM(geab:geru!J762:J762)</f>
        <v>685998518299</v>
      </c>
      <c r="K762" s="33">
        <f t="shared" si="144"/>
        <v>96.881077135310392</v>
      </c>
      <c r="L762" s="35">
        <f t="shared" si="147"/>
        <v>21829587390</v>
      </c>
      <c r="M762" s="33">
        <f t="shared" si="145"/>
        <v>3.0829132765572509</v>
      </c>
      <c r="N762" s="105">
        <f>SUM(geab:geru!N762:N762)</f>
        <v>707828105689</v>
      </c>
      <c r="O762" s="33">
        <f t="shared" si="146"/>
        <v>99.963990411867641</v>
      </c>
      <c r="P762" s="36">
        <f t="shared" si="148"/>
        <v>254977802</v>
      </c>
      <c r="R762" s="105">
        <f>SUM(geab:geru!E762:E762)</f>
        <v>52164825738</v>
      </c>
      <c r="S762" s="85">
        <f t="shared" si="142"/>
        <v>0</v>
      </c>
    </row>
    <row r="763" spans="1:19" x14ac:dyDescent="0.25">
      <c r="A763" s="28">
        <v>3311402197251</v>
      </c>
      <c r="B763" s="29" t="s">
        <v>557</v>
      </c>
      <c r="C763" s="30"/>
      <c r="D763" s="31">
        <f>SUM(D764:D771)</f>
        <v>901003401460</v>
      </c>
      <c r="E763" s="31">
        <f>SUM(E764:E771)</f>
        <v>-117429424765</v>
      </c>
      <c r="F763" s="32">
        <f t="shared" ref="F763:F826" si="152">SUM(D763+E763)</f>
        <v>783573976695</v>
      </c>
      <c r="G763" s="33">
        <f t="shared" si="151"/>
        <v>16.002748097063357</v>
      </c>
      <c r="H763" s="31">
        <f>SUM(H764:H771)</f>
        <v>0</v>
      </c>
      <c r="I763" s="34">
        <f t="shared" si="143"/>
        <v>783573976695</v>
      </c>
      <c r="J763" s="31">
        <f>SUM(J764:J771)</f>
        <v>238886344885</v>
      </c>
      <c r="K763" s="33">
        <f t="shared" si="144"/>
        <v>30.486763469683808</v>
      </c>
      <c r="L763" s="35">
        <f t="shared" si="147"/>
        <v>485989710247</v>
      </c>
      <c r="M763" s="33">
        <f t="shared" si="145"/>
        <v>62.022186124255072</v>
      </c>
      <c r="N763" s="31">
        <f>SUM(N764:N771)</f>
        <v>724876055132</v>
      </c>
      <c r="O763" s="33">
        <f t="shared" si="146"/>
        <v>92.50894959393888</v>
      </c>
      <c r="P763" s="36">
        <f t="shared" si="148"/>
        <v>58697921563</v>
      </c>
      <c r="R763" s="105">
        <f>SUM(geab:geru!E763:E763)</f>
        <v>-117429424765</v>
      </c>
      <c r="S763" s="85">
        <f t="shared" si="142"/>
        <v>0</v>
      </c>
    </row>
    <row r="764" spans="1:19" ht="26.25" x14ac:dyDescent="0.25">
      <c r="A764" s="28">
        <v>331140219725101</v>
      </c>
      <c r="B764" s="29" t="s">
        <v>558</v>
      </c>
      <c r="C764" s="30"/>
      <c r="D764" s="105">
        <f>SUM(geab:geru!D764:D764)</f>
        <v>316273214460</v>
      </c>
      <c r="E764" s="105">
        <f>SUM(geab:geru!E764:E764)</f>
        <v>41672935680</v>
      </c>
      <c r="F764" s="32">
        <f t="shared" si="152"/>
        <v>357946150140</v>
      </c>
      <c r="G764" s="33">
        <f t="shared" si="151"/>
        <v>7.3102505230768609</v>
      </c>
      <c r="H764" s="105">
        <f>SUM(geab:geru!H764:H764)</f>
        <v>0</v>
      </c>
      <c r="I764" s="34">
        <f t="shared" si="143"/>
        <v>357946150140</v>
      </c>
      <c r="J764" s="105">
        <f>SUM(geab:geru!J764:J764)</f>
        <v>0</v>
      </c>
      <c r="K764" s="33">
        <f t="shared" si="144"/>
        <v>0</v>
      </c>
      <c r="L764" s="35">
        <f t="shared" si="147"/>
        <v>356874805972</v>
      </c>
      <c r="M764" s="33">
        <f t="shared" si="145"/>
        <v>99.700696831749426</v>
      </c>
      <c r="N764" s="105">
        <f>SUM(geab:geru!N764:N764)</f>
        <v>356874805972</v>
      </c>
      <c r="O764" s="33">
        <f t="shared" si="146"/>
        <v>99.700696831749426</v>
      </c>
      <c r="P764" s="36">
        <f t="shared" si="148"/>
        <v>1071344168</v>
      </c>
      <c r="R764" s="105">
        <f>SUM(geab:geru!E764:E764)</f>
        <v>41672935680</v>
      </c>
      <c r="S764" s="85">
        <f t="shared" si="142"/>
        <v>0</v>
      </c>
    </row>
    <row r="765" spans="1:19" ht="26.25" x14ac:dyDescent="0.25">
      <c r="A765" s="28">
        <v>331140219725102</v>
      </c>
      <c r="B765" s="29" t="s">
        <v>559</v>
      </c>
      <c r="C765" s="30"/>
      <c r="D765" s="105">
        <f>SUM(geab:geru!D765:D765)</f>
        <v>186504022000</v>
      </c>
      <c r="E765" s="105">
        <f>SUM(geab:geru!E765:E765)</f>
        <v>96211341417</v>
      </c>
      <c r="F765" s="32">
        <f t="shared" si="152"/>
        <v>282715363417</v>
      </c>
      <c r="G765" s="33">
        <f t="shared" si="151"/>
        <v>5.7738297576120123</v>
      </c>
      <c r="H765" s="105">
        <f>SUM(geab:geru!H765:H765)</f>
        <v>0</v>
      </c>
      <c r="I765" s="34">
        <f t="shared" si="143"/>
        <v>282715363417</v>
      </c>
      <c r="J765" s="105">
        <f>SUM(geab:geru!J765:J765)</f>
        <v>223002054542</v>
      </c>
      <c r="K765" s="33">
        <f t="shared" si="144"/>
        <v>78.87864735991586</v>
      </c>
      <c r="L765" s="35">
        <f t="shared" si="147"/>
        <v>55121645371</v>
      </c>
      <c r="M765" s="33">
        <f t="shared" si="145"/>
        <v>19.497223180509145</v>
      </c>
      <c r="N765" s="105">
        <f>SUM(geab:geru!N765:N765)</f>
        <v>278123699913</v>
      </c>
      <c r="O765" s="33">
        <f t="shared" si="146"/>
        <v>98.375870540424998</v>
      </c>
      <c r="P765" s="36">
        <f t="shared" si="148"/>
        <v>4591663504</v>
      </c>
      <c r="R765" s="105">
        <f>SUM(geab:geru!E765:E765)</f>
        <v>96211341417</v>
      </c>
      <c r="S765" s="85">
        <f t="shared" si="142"/>
        <v>0</v>
      </c>
    </row>
    <row r="766" spans="1:19" ht="26.25" x14ac:dyDescent="0.25">
      <c r="A766" s="28">
        <v>331140219725103</v>
      </c>
      <c r="B766" s="29" t="s">
        <v>560</v>
      </c>
      <c r="C766" s="30"/>
      <c r="D766" s="105">
        <f>SUM(geab:geru!D766:D766)</f>
        <v>0</v>
      </c>
      <c r="E766" s="105">
        <f>SUM(geab:geru!E766:E766)</f>
        <v>694000</v>
      </c>
      <c r="F766" s="32">
        <f t="shared" si="152"/>
        <v>694000</v>
      </c>
      <c r="G766" s="33">
        <f t="shared" si="151"/>
        <v>1.4173399716776017E-5</v>
      </c>
      <c r="H766" s="105">
        <f>SUM(geab:geru!H766:H766)</f>
        <v>0</v>
      </c>
      <c r="I766" s="34">
        <f t="shared" si="143"/>
        <v>694000</v>
      </c>
      <c r="J766" s="105">
        <f>SUM(geab:geru!J766:J766)</f>
        <v>0</v>
      </c>
      <c r="K766" s="33">
        <f t="shared" si="144"/>
        <v>0</v>
      </c>
      <c r="L766" s="35">
        <f t="shared" si="147"/>
        <v>0</v>
      </c>
      <c r="M766" s="33">
        <f t="shared" si="145"/>
        <v>0</v>
      </c>
      <c r="N766" s="105">
        <f>SUM(geab:geru!N766:N766)</f>
        <v>0</v>
      </c>
      <c r="O766" s="33">
        <f t="shared" si="146"/>
        <v>0</v>
      </c>
      <c r="P766" s="36">
        <f t="shared" si="148"/>
        <v>694000</v>
      </c>
      <c r="R766" s="105">
        <f>SUM(geab:geru!E766:E766)</f>
        <v>694000</v>
      </c>
      <c r="S766" s="85">
        <f t="shared" si="142"/>
        <v>0</v>
      </c>
    </row>
    <row r="767" spans="1:19" ht="26.25" x14ac:dyDescent="0.25">
      <c r="A767" s="28">
        <v>331140219725104</v>
      </c>
      <c r="B767" s="29" t="s">
        <v>561</v>
      </c>
      <c r="C767" s="30"/>
      <c r="D767" s="105">
        <f>SUM(geab:geru!D767:D767)</f>
        <v>0</v>
      </c>
      <c r="E767" s="105">
        <f>SUM(geab:geru!E767:E767)</f>
        <v>33819428147</v>
      </c>
      <c r="F767" s="32">
        <f t="shared" si="152"/>
        <v>33819428147</v>
      </c>
      <c r="G767" s="33">
        <f t="shared" si="151"/>
        <v>0.69068627279570116</v>
      </c>
      <c r="H767" s="105">
        <f>SUM(geab:geru!H767:H767)</f>
        <v>0</v>
      </c>
      <c r="I767" s="34">
        <f t="shared" si="143"/>
        <v>33819428147</v>
      </c>
      <c r="J767" s="105">
        <f>SUM(geab:geru!J767:J767)</f>
        <v>1936074716</v>
      </c>
      <c r="K767" s="33">
        <f t="shared" si="144"/>
        <v>5.7247411386870013</v>
      </c>
      <c r="L767" s="35">
        <f t="shared" si="147"/>
        <v>31843339642</v>
      </c>
      <c r="M767" s="33">
        <f t="shared" si="145"/>
        <v>94.156942877890472</v>
      </c>
      <c r="N767" s="105">
        <f>SUM(geab:geru!N767:N767)</f>
        <v>33779414358</v>
      </c>
      <c r="O767" s="33">
        <f t="shared" si="146"/>
        <v>99.881684016577466</v>
      </c>
      <c r="P767" s="36">
        <f t="shared" si="148"/>
        <v>40013789</v>
      </c>
      <c r="R767" s="105">
        <f>SUM(geab:geru!E767:E767)</f>
        <v>33819428147</v>
      </c>
      <c r="S767" s="85">
        <f t="shared" si="142"/>
        <v>0</v>
      </c>
    </row>
    <row r="768" spans="1:19" ht="26.25" x14ac:dyDescent="0.25">
      <c r="A768" s="28">
        <v>331140219725105</v>
      </c>
      <c r="B768" s="29" t="s">
        <v>562</v>
      </c>
      <c r="C768" s="30"/>
      <c r="D768" s="105">
        <f>SUM(geab:geru!D768:D768)</f>
        <v>0</v>
      </c>
      <c r="E768" s="105">
        <f>SUM(geab:geru!E768:E768)</f>
        <v>0</v>
      </c>
      <c r="F768" s="32">
        <f t="shared" si="152"/>
        <v>0</v>
      </c>
      <c r="G768" s="33">
        <f t="shared" si="151"/>
        <v>0</v>
      </c>
      <c r="H768" s="105">
        <f>SUM(geab:geru!H768:H768)</f>
        <v>0</v>
      </c>
      <c r="I768" s="34">
        <f t="shared" si="143"/>
        <v>0</v>
      </c>
      <c r="J768" s="105">
        <f>SUM(geab:geru!J768:J768)</f>
        <v>0</v>
      </c>
      <c r="K768" s="33">
        <f t="shared" si="144"/>
        <v>0</v>
      </c>
      <c r="L768" s="35">
        <f t="shared" si="147"/>
        <v>0</v>
      </c>
      <c r="M768" s="33">
        <f t="shared" si="145"/>
        <v>0</v>
      </c>
      <c r="N768" s="105">
        <f>SUM(geab:geru!N768:N768)</f>
        <v>0</v>
      </c>
      <c r="O768" s="33">
        <f t="shared" si="146"/>
        <v>0</v>
      </c>
      <c r="P768" s="36">
        <f t="shared" si="148"/>
        <v>0</v>
      </c>
      <c r="R768" s="105">
        <f>SUM(geab:geru!E768:E768)</f>
        <v>0</v>
      </c>
      <c r="S768" s="85">
        <f t="shared" si="142"/>
        <v>0</v>
      </c>
    </row>
    <row r="769" spans="1:19" ht="26.25" x14ac:dyDescent="0.25">
      <c r="A769" s="28">
        <v>331140219725106</v>
      </c>
      <c r="B769" s="29" t="s">
        <v>563</v>
      </c>
      <c r="C769" s="30"/>
      <c r="D769" s="105">
        <f>SUM(geab:geru!D769:D769)</f>
        <v>328226165000</v>
      </c>
      <c r="E769" s="105">
        <f>SUM(geab:geru!E769:E769)</f>
        <v>-292651236889</v>
      </c>
      <c r="F769" s="32">
        <f t="shared" si="152"/>
        <v>35574928111</v>
      </c>
      <c r="G769" s="33">
        <f t="shared" si="151"/>
        <v>0.72653843805875296</v>
      </c>
      <c r="H769" s="105">
        <f>SUM(geab:geru!H769:H769)</f>
        <v>0</v>
      </c>
      <c r="I769" s="34">
        <f t="shared" si="143"/>
        <v>35574928111</v>
      </c>
      <c r="J769" s="105">
        <f>SUM(geab:geru!J769:J769)</f>
        <v>12278689000</v>
      </c>
      <c r="K769" s="33">
        <f t="shared" si="144"/>
        <v>34.515007203073864</v>
      </c>
      <c r="L769" s="35">
        <f t="shared" si="147"/>
        <v>20188111912</v>
      </c>
      <c r="M769" s="33">
        <f t="shared" si="145"/>
        <v>56.748145348346334</v>
      </c>
      <c r="N769" s="105">
        <f>SUM(geab:geru!N769:N769)</f>
        <v>32466800912</v>
      </c>
      <c r="O769" s="33">
        <f t="shared" si="146"/>
        <v>91.263152551420205</v>
      </c>
      <c r="P769" s="36">
        <f t="shared" si="148"/>
        <v>3108127199</v>
      </c>
      <c r="R769" s="105">
        <f>SUM(geab:geru!E769:E769)</f>
        <v>-292651236889</v>
      </c>
      <c r="S769" s="85">
        <f t="shared" si="142"/>
        <v>0</v>
      </c>
    </row>
    <row r="770" spans="1:19" ht="26.25" x14ac:dyDescent="0.25">
      <c r="A770" s="28">
        <v>331140219725107</v>
      </c>
      <c r="B770" s="29" t="s">
        <v>564</v>
      </c>
      <c r="C770" s="30"/>
      <c r="D770" s="105">
        <f>SUM(geab:geru!D770:D770)</f>
        <v>30000000000</v>
      </c>
      <c r="E770" s="105">
        <f>SUM(geab:geru!E770:E770)</f>
        <v>-26382587120</v>
      </c>
      <c r="F770" s="32">
        <f t="shared" si="152"/>
        <v>3617412880</v>
      </c>
      <c r="G770" s="33">
        <f t="shared" si="151"/>
        <v>7.3877577361460972E-2</v>
      </c>
      <c r="H770" s="105">
        <f>SUM(geab:geru!H770:H770)</f>
        <v>0</v>
      </c>
      <c r="I770" s="34">
        <f t="shared" si="143"/>
        <v>3617412880</v>
      </c>
      <c r="J770" s="105">
        <f>SUM(geab:geru!J770:J770)</f>
        <v>0</v>
      </c>
      <c r="K770" s="33">
        <f t="shared" si="144"/>
        <v>0</v>
      </c>
      <c r="L770" s="35">
        <f t="shared" si="147"/>
        <v>0</v>
      </c>
      <c r="M770" s="33">
        <f t="shared" si="145"/>
        <v>0</v>
      </c>
      <c r="N770" s="105">
        <f>SUM(geab:geru!N770:N770)</f>
        <v>0</v>
      </c>
      <c r="O770" s="33">
        <f t="shared" si="146"/>
        <v>0</v>
      </c>
      <c r="P770" s="36">
        <f t="shared" si="148"/>
        <v>3617412880</v>
      </c>
      <c r="R770" s="105">
        <f>SUM(geab:geru!E770:E770)</f>
        <v>-26382587120</v>
      </c>
      <c r="S770" s="85">
        <f t="shared" si="142"/>
        <v>0</v>
      </c>
    </row>
    <row r="771" spans="1:19" ht="26.25" x14ac:dyDescent="0.25">
      <c r="A771" s="28">
        <v>331140219725108</v>
      </c>
      <c r="B771" s="29" t="s">
        <v>565</v>
      </c>
      <c r="C771" s="30"/>
      <c r="D771" s="105">
        <f>SUM(geab:geru!D771:D771)</f>
        <v>40000000000</v>
      </c>
      <c r="E771" s="105">
        <f>SUM(geab:geru!E771:E771)</f>
        <v>29900000000</v>
      </c>
      <c r="F771" s="32">
        <f t="shared" si="152"/>
        <v>69900000000</v>
      </c>
      <c r="G771" s="33">
        <f t="shared" si="151"/>
        <v>1.4275513547588525</v>
      </c>
      <c r="H771" s="105">
        <f>SUM(geab:geru!H771:H771)</f>
        <v>0</v>
      </c>
      <c r="I771" s="34">
        <f t="shared" si="143"/>
        <v>69900000000</v>
      </c>
      <c r="J771" s="105">
        <f>SUM(geab:geru!J771:J771)</f>
        <v>1669526627</v>
      </c>
      <c r="K771" s="33">
        <f t="shared" si="144"/>
        <v>2.3884501101573674</v>
      </c>
      <c r="L771" s="35">
        <f t="shared" si="147"/>
        <v>21961807350</v>
      </c>
      <c r="M771" s="33">
        <f t="shared" si="145"/>
        <v>31.418894635193134</v>
      </c>
      <c r="N771" s="105">
        <f>SUM(geab:geru!N771:N771)</f>
        <v>23631333977</v>
      </c>
      <c r="O771" s="33">
        <f t="shared" si="146"/>
        <v>33.807344745350498</v>
      </c>
      <c r="P771" s="36">
        <f t="shared" si="148"/>
        <v>46268666023</v>
      </c>
      <c r="R771" s="105">
        <f>SUM(geab:geru!E771:E771)</f>
        <v>29900000000</v>
      </c>
      <c r="S771" s="85">
        <f t="shared" si="142"/>
        <v>0</v>
      </c>
    </row>
    <row r="772" spans="1:19" ht="26.25" hidden="1" x14ac:dyDescent="0.25">
      <c r="A772" s="65">
        <v>3311402190809</v>
      </c>
      <c r="B772" s="39" t="s">
        <v>537</v>
      </c>
      <c r="C772" s="30"/>
      <c r="D772" s="31">
        <f>SUM(D773)</f>
        <v>0</v>
      </c>
      <c r="E772" s="31">
        <f>SUM(E773)</f>
        <v>0</v>
      </c>
      <c r="F772" s="32">
        <f t="shared" si="152"/>
        <v>0</v>
      </c>
      <c r="G772" s="33">
        <f t="shared" si="151"/>
        <v>0</v>
      </c>
      <c r="H772" s="31">
        <f>SUM(H773)</f>
        <v>0</v>
      </c>
      <c r="I772" s="34">
        <f t="shared" si="143"/>
        <v>0</v>
      </c>
      <c r="J772" s="31">
        <f>SUM(J773)</f>
        <v>0</v>
      </c>
      <c r="K772" s="33">
        <f t="shared" si="144"/>
        <v>0</v>
      </c>
      <c r="L772" s="35">
        <f t="shared" si="147"/>
        <v>0</v>
      </c>
      <c r="M772" s="33">
        <f t="shared" si="145"/>
        <v>0</v>
      </c>
      <c r="N772" s="31">
        <f>SUM(N773)</f>
        <v>0</v>
      </c>
      <c r="O772" s="33">
        <f t="shared" si="146"/>
        <v>0</v>
      </c>
      <c r="P772" s="36">
        <f t="shared" si="148"/>
        <v>0</v>
      </c>
      <c r="R772" s="105">
        <f>SUM(geab:geru!E772:E772)</f>
        <v>0</v>
      </c>
      <c r="S772" s="85">
        <f t="shared" si="142"/>
        <v>0</v>
      </c>
    </row>
    <row r="773" spans="1:19" ht="26.25" hidden="1" x14ac:dyDescent="0.25">
      <c r="A773" s="65">
        <v>3311402190809190</v>
      </c>
      <c r="B773" s="39" t="s">
        <v>537</v>
      </c>
      <c r="C773" s="30"/>
      <c r="D773" s="105">
        <f>SUM(geab:geru!D773:D773)</f>
        <v>0</v>
      </c>
      <c r="E773" s="105">
        <f>SUM(geab:geru!E773:E773)</f>
        <v>0</v>
      </c>
      <c r="F773" s="32">
        <f t="shared" si="152"/>
        <v>0</v>
      </c>
      <c r="G773" s="33">
        <f t="shared" si="151"/>
        <v>0</v>
      </c>
      <c r="H773" s="105">
        <f>SUM(geab:geru!H773:H773)</f>
        <v>0</v>
      </c>
      <c r="I773" s="34">
        <f t="shared" si="143"/>
        <v>0</v>
      </c>
      <c r="J773" s="105">
        <f>SUM(geab:geru!J773:J773)</f>
        <v>0</v>
      </c>
      <c r="K773" s="33">
        <f t="shared" si="144"/>
        <v>0</v>
      </c>
      <c r="L773" s="35">
        <f t="shared" si="147"/>
        <v>0</v>
      </c>
      <c r="M773" s="33">
        <f t="shared" si="145"/>
        <v>0</v>
      </c>
      <c r="N773" s="105">
        <f>SUM(geab:geru!N773:N773)</f>
        <v>0</v>
      </c>
      <c r="O773" s="33">
        <f t="shared" si="146"/>
        <v>0</v>
      </c>
      <c r="P773" s="36">
        <f t="shared" si="148"/>
        <v>0</v>
      </c>
      <c r="R773" s="105">
        <f>SUM(geab:geru!E773:E773)</f>
        <v>0</v>
      </c>
      <c r="S773" s="85">
        <f t="shared" si="142"/>
        <v>0</v>
      </c>
    </row>
    <row r="774" spans="1:19" ht="26.25" hidden="1" x14ac:dyDescent="0.25">
      <c r="A774" s="65">
        <v>3311402190810</v>
      </c>
      <c r="B774" s="39" t="s">
        <v>566</v>
      </c>
      <c r="C774" s="30"/>
      <c r="D774" s="31">
        <f>SUM(D775:D776)</f>
        <v>0</v>
      </c>
      <c r="E774" s="31">
        <f>SUM(E775:E776)</f>
        <v>0</v>
      </c>
      <c r="F774" s="32">
        <f t="shared" si="152"/>
        <v>0</v>
      </c>
      <c r="G774" s="33">
        <f t="shared" si="151"/>
        <v>0</v>
      </c>
      <c r="H774" s="31">
        <f>SUM(H775:H776)</f>
        <v>0</v>
      </c>
      <c r="I774" s="34">
        <f t="shared" si="143"/>
        <v>0</v>
      </c>
      <c r="J774" s="31">
        <f>SUM(J775:J776)</f>
        <v>0</v>
      </c>
      <c r="K774" s="33">
        <f t="shared" si="144"/>
        <v>0</v>
      </c>
      <c r="L774" s="35">
        <f t="shared" si="147"/>
        <v>0</v>
      </c>
      <c r="M774" s="33">
        <f t="shared" si="145"/>
        <v>0</v>
      </c>
      <c r="N774" s="31">
        <f>SUM(N775:N776)</f>
        <v>0</v>
      </c>
      <c r="O774" s="33">
        <f t="shared" si="146"/>
        <v>0</v>
      </c>
      <c r="P774" s="36">
        <f t="shared" si="148"/>
        <v>0</v>
      </c>
      <c r="R774" s="105">
        <f>SUM(geab:geru!E774:E774)</f>
        <v>0</v>
      </c>
      <c r="S774" s="85">
        <f t="shared" si="142"/>
        <v>0</v>
      </c>
    </row>
    <row r="775" spans="1:19" ht="26.25" hidden="1" x14ac:dyDescent="0.25">
      <c r="A775" s="65">
        <v>3311402190810190</v>
      </c>
      <c r="B775" s="39" t="s">
        <v>566</v>
      </c>
      <c r="C775" s="30"/>
      <c r="D775" s="105">
        <f>SUM(geab:geru!D775:D775)</f>
        <v>0</v>
      </c>
      <c r="E775" s="105">
        <f>SUM(geab:geru!E775:E775)</f>
        <v>0</v>
      </c>
      <c r="F775" s="32">
        <f t="shared" si="152"/>
        <v>0</v>
      </c>
      <c r="G775" s="33">
        <f t="shared" si="151"/>
        <v>0</v>
      </c>
      <c r="H775" s="105">
        <f>SUM(geab:geru!H775:H775)</f>
        <v>0</v>
      </c>
      <c r="I775" s="34">
        <f t="shared" si="143"/>
        <v>0</v>
      </c>
      <c r="J775" s="105">
        <f>SUM(geab:geru!J775:J775)</f>
        <v>0</v>
      </c>
      <c r="K775" s="33">
        <f t="shared" si="144"/>
        <v>0</v>
      </c>
      <c r="L775" s="35">
        <f t="shared" si="147"/>
        <v>0</v>
      </c>
      <c r="M775" s="33">
        <f t="shared" si="145"/>
        <v>0</v>
      </c>
      <c r="N775" s="105">
        <f>SUM(geab:geru!N775:N775)</f>
        <v>0</v>
      </c>
      <c r="O775" s="33">
        <f t="shared" si="146"/>
        <v>0</v>
      </c>
      <c r="P775" s="36">
        <f t="shared" si="148"/>
        <v>0</v>
      </c>
      <c r="R775" s="105">
        <f>SUM(geab:geru!E775:E775)</f>
        <v>0</v>
      </c>
      <c r="S775" s="85">
        <f t="shared" si="142"/>
        <v>0</v>
      </c>
    </row>
    <row r="776" spans="1:19" ht="26.25" hidden="1" x14ac:dyDescent="0.25">
      <c r="A776" s="65">
        <v>3311402190810190</v>
      </c>
      <c r="B776" s="39" t="s">
        <v>566</v>
      </c>
      <c r="C776" s="30"/>
      <c r="D776" s="105">
        <f>SUM(geab:geru!D776:D776)</f>
        <v>0</v>
      </c>
      <c r="E776" s="105">
        <f>SUM(geab:geru!E776:E776)</f>
        <v>0</v>
      </c>
      <c r="F776" s="32">
        <f t="shared" si="152"/>
        <v>0</v>
      </c>
      <c r="G776" s="33">
        <f t="shared" si="151"/>
        <v>0</v>
      </c>
      <c r="H776" s="105">
        <f>SUM(geab:geru!H776:H776)</f>
        <v>0</v>
      </c>
      <c r="I776" s="34">
        <f t="shared" si="143"/>
        <v>0</v>
      </c>
      <c r="J776" s="105">
        <f>SUM(geab:geru!J776:J776)</f>
        <v>0</v>
      </c>
      <c r="K776" s="33">
        <f t="shared" ref="K776:K839" si="153">IF(OR(J776=0,F776=0),0,J776/F776)*100</f>
        <v>0</v>
      </c>
      <c r="L776" s="35">
        <f t="shared" si="147"/>
        <v>0</v>
      </c>
      <c r="M776" s="33">
        <f t="shared" ref="M776:M839" si="154">IF(OR(L776=0,F776=0),0,L776/F776)*100</f>
        <v>0</v>
      </c>
      <c r="N776" s="105">
        <f>SUM(geab:geru!N776:N776)</f>
        <v>0</v>
      </c>
      <c r="O776" s="33">
        <f t="shared" ref="O776:O839" si="155">IF(OR(N776=0,F776=0),0,N776/F776)*100</f>
        <v>0</v>
      </c>
      <c r="P776" s="36">
        <f t="shared" si="148"/>
        <v>0</v>
      </c>
      <c r="R776" s="105">
        <f>SUM(geab:geru!E776:E776)</f>
        <v>0</v>
      </c>
      <c r="S776" s="85">
        <f t="shared" ref="S776:S839" si="156">SUM(E776-R776)</f>
        <v>0</v>
      </c>
    </row>
    <row r="777" spans="1:19" hidden="1" x14ac:dyDescent="0.25">
      <c r="A777" s="65">
        <v>3311402190845</v>
      </c>
      <c r="B777" s="39" t="s">
        <v>567</v>
      </c>
      <c r="C777" s="30"/>
      <c r="D777" s="31">
        <f>SUM(D778)</f>
        <v>0</v>
      </c>
      <c r="E777" s="31">
        <f>SUM(E778)</f>
        <v>0</v>
      </c>
      <c r="F777" s="32">
        <f t="shared" si="152"/>
        <v>0</v>
      </c>
      <c r="G777" s="33">
        <f t="shared" si="151"/>
        <v>0</v>
      </c>
      <c r="H777" s="31">
        <f>SUM(H778)</f>
        <v>0</v>
      </c>
      <c r="I777" s="34">
        <f t="shared" ref="I777:I840" si="157">SUM(F777-H777)</f>
        <v>0</v>
      </c>
      <c r="J777" s="31">
        <f>SUM(J778)</f>
        <v>0</v>
      </c>
      <c r="K777" s="33">
        <f t="shared" si="153"/>
        <v>0</v>
      </c>
      <c r="L777" s="35">
        <f t="shared" si="147"/>
        <v>0</v>
      </c>
      <c r="M777" s="33">
        <f t="shared" si="154"/>
        <v>0</v>
      </c>
      <c r="N777" s="31">
        <f>SUM(N778)</f>
        <v>0</v>
      </c>
      <c r="O777" s="33">
        <f t="shared" si="155"/>
        <v>0</v>
      </c>
      <c r="P777" s="36">
        <f t="shared" si="148"/>
        <v>0</v>
      </c>
      <c r="R777" s="105">
        <f>SUM(geab:geru!E777:E777)</f>
        <v>0</v>
      </c>
      <c r="S777" s="85">
        <f t="shared" si="156"/>
        <v>0</v>
      </c>
    </row>
    <row r="778" spans="1:19" hidden="1" x14ac:dyDescent="0.25">
      <c r="A778" s="65">
        <v>3311402190845190</v>
      </c>
      <c r="B778" s="39" t="s">
        <v>567</v>
      </c>
      <c r="C778" s="30"/>
      <c r="D778" s="105">
        <f>SUM(geab:geru!D778:D778)</f>
        <v>0</v>
      </c>
      <c r="E778" s="105">
        <f>SUM(geab:geru!E778:E778)</f>
        <v>0</v>
      </c>
      <c r="F778" s="32">
        <f t="shared" si="152"/>
        <v>0</v>
      </c>
      <c r="G778" s="33">
        <f t="shared" si="151"/>
        <v>0</v>
      </c>
      <c r="H778" s="105">
        <f>SUM(geab:geru!H778:H778)</f>
        <v>0</v>
      </c>
      <c r="I778" s="34">
        <f t="shared" si="157"/>
        <v>0</v>
      </c>
      <c r="J778" s="105">
        <f>SUM(geab:geru!J778:J778)</f>
        <v>0</v>
      </c>
      <c r="K778" s="33">
        <f t="shared" si="153"/>
        <v>0</v>
      </c>
      <c r="L778" s="35">
        <f t="shared" si="147"/>
        <v>0</v>
      </c>
      <c r="M778" s="33">
        <f t="shared" si="154"/>
        <v>0</v>
      </c>
      <c r="N778" s="105">
        <f>SUM(geab:geru!N778:N778)</f>
        <v>0</v>
      </c>
      <c r="O778" s="33">
        <f t="shared" si="155"/>
        <v>0</v>
      </c>
      <c r="P778" s="36">
        <f t="shared" si="148"/>
        <v>0</v>
      </c>
      <c r="R778" s="105">
        <f>SUM(geab:geru!E778:E778)</f>
        <v>0</v>
      </c>
      <c r="S778" s="85">
        <f t="shared" si="156"/>
        <v>0</v>
      </c>
    </row>
    <row r="779" spans="1:19" ht="26.25" hidden="1" x14ac:dyDescent="0.25">
      <c r="A779" s="28">
        <v>3311402191165</v>
      </c>
      <c r="B779" s="39" t="s">
        <v>568</v>
      </c>
      <c r="C779" s="30"/>
      <c r="D779" s="31">
        <f>SUM(D780)</f>
        <v>0</v>
      </c>
      <c r="E779" s="31">
        <f>SUM(E780)</f>
        <v>0</v>
      </c>
      <c r="F779" s="32">
        <f t="shared" si="152"/>
        <v>0</v>
      </c>
      <c r="G779" s="33">
        <f t="shared" si="151"/>
        <v>0</v>
      </c>
      <c r="H779" s="31">
        <f>SUM(H780)</f>
        <v>0</v>
      </c>
      <c r="I779" s="34">
        <f t="shared" si="157"/>
        <v>0</v>
      </c>
      <c r="J779" s="31">
        <f>SUM(J780)</f>
        <v>0</v>
      </c>
      <c r="K779" s="33">
        <f t="shared" si="153"/>
        <v>0</v>
      </c>
      <c r="L779" s="35">
        <f t="shared" si="147"/>
        <v>0</v>
      </c>
      <c r="M779" s="33">
        <f t="shared" si="154"/>
        <v>0</v>
      </c>
      <c r="N779" s="31">
        <f>SUM(N780)</f>
        <v>0</v>
      </c>
      <c r="O779" s="33">
        <f t="shared" si="155"/>
        <v>0</v>
      </c>
      <c r="P779" s="36">
        <f t="shared" si="148"/>
        <v>0</v>
      </c>
      <c r="R779" s="105">
        <f>SUM(geab:geru!E779:E779)</f>
        <v>0</v>
      </c>
      <c r="S779" s="85">
        <f t="shared" si="156"/>
        <v>0</v>
      </c>
    </row>
    <row r="780" spans="1:19" ht="26.25" hidden="1" x14ac:dyDescent="0.25">
      <c r="A780" s="28">
        <v>3311402191165190</v>
      </c>
      <c r="B780" s="39" t="s">
        <v>568</v>
      </c>
      <c r="C780" s="30"/>
      <c r="D780" s="105">
        <f>SUM(geab:geru!D780:D780)</f>
        <v>0</v>
      </c>
      <c r="E780" s="105">
        <f>SUM(geab:geru!E780:E780)</f>
        <v>0</v>
      </c>
      <c r="F780" s="32">
        <f t="shared" si="152"/>
        <v>0</v>
      </c>
      <c r="G780" s="33">
        <f t="shared" si="151"/>
        <v>0</v>
      </c>
      <c r="H780" s="105">
        <f>SUM(geab:geru!H780:H780)</f>
        <v>0</v>
      </c>
      <c r="I780" s="34">
        <f t="shared" si="157"/>
        <v>0</v>
      </c>
      <c r="J780" s="105">
        <f>SUM(geab:geru!J780:J780)</f>
        <v>0</v>
      </c>
      <c r="K780" s="33">
        <f t="shared" si="153"/>
        <v>0</v>
      </c>
      <c r="L780" s="35">
        <f t="shared" si="147"/>
        <v>0</v>
      </c>
      <c r="M780" s="33">
        <f t="shared" si="154"/>
        <v>0</v>
      </c>
      <c r="N780" s="105">
        <f>SUM(geab:geru!N780:N780)</f>
        <v>0</v>
      </c>
      <c r="O780" s="33">
        <f t="shared" si="155"/>
        <v>0</v>
      </c>
      <c r="P780" s="36">
        <f t="shared" si="148"/>
        <v>0</v>
      </c>
      <c r="R780" s="105">
        <f>SUM(geab:geru!E780:E780)</f>
        <v>0</v>
      </c>
      <c r="S780" s="85">
        <f t="shared" si="156"/>
        <v>0</v>
      </c>
    </row>
    <row r="781" spans="1:19" ht="26.25" hidden="1" x14ac:dyDescent="0.25">
      <c r="A781" s="28">
        <v>3311402196219</v>
      </c>
      <c r="B781" s="39" t="s">
        <v>548</v>
      </c>
      <c r="C781" s="30"/>
      <c r="D781" s="31">
        <f>SUM(D782)</f>
        <v>0</v>
      </c>
      <c r="E781" s="31">
        <f>SUM(E782)</f>
        <v>0</v>
      </c>
      <c r="F781" s="32">
        <f t="shared" si="152"/>
        <v>0</v>
      </c>
      <c r="G781" s="33">
        <f t="shared" si="151"/>
        <v>0</v>
      </c>
      <c r="H781" s="31">
        <f>SUM(H782)</f>
        <v>0</v>
      </c>
      <c r="I781" s="34">
        <f t="shared" si="157"/>
        <v>0</v>
      </c>
      <c r="J781" s="31">
        <f>SUM(J782)</f>
        <v>0</v>
      </c>
      <c r="K781" s="33">
        <f t="shared" si="153"/>
        <v>0</v>
      </c>
      <c r="L781" s="35">
        <f t="shared" si="147"/>
        <v>0</v>
      </c>
      <c r="M781" s="33">
        <f t="shared" si="154"/>
        <v>0</v>
      </c>
      <c r="N781" s="31">
        <f>SUM(N782)</f>
        <v>0</v>
      </c>
      <c r="O781" s="33">
        <f t="shared" si="155"/>
        <v>0</v>
      </c>
      <c r="P781" s="36">
        <f t="shared" si="148"/>
        <v>0</v>
      </c>
      <c r="R781" s="105">
        <f>SUM(geab:geru!E781:E781)</f>
        <v>0</v>
      </c>
      <c r="S781" s="85">
        <f t="shared" si="156"/>
        <v>0</v>
      </c>
    </row>
    <row r="782" spans="1:19" ht="26.25" hidden="1" x14ac:dyDescent="0.25">
      <c r="A782" s="28">
        <v>3311402196219190</v>
      </c>
      <c r="B782" s="39" t="s">
        <v>548</v>
      </c>
      <c r="C782" s="30"/>
      <c r="D782" s="105">
        <f>SUM(geab:geru!D782:D782)</f>
        <v>0</v>
      </c>
      <c r="E782" s="105">
        <f>SUM(geab:geru!E782:E782)</f>
        <v>0</v>
      </c>
      <c r="F782" s="32">
        <f t="shared" si="152"/>
        <v>0</v>
      </c>
      <c r="G782" s="33">
        <f t="shared" si="151"/>
        <v>0</v>
      </c>
      <c r="H782" s="105">
        <f>SUM(geab:geru!H782:H782)</f>
        <v>0</v>
      </c>
      <c r="I782" s="34">
        <f t="shared" si="157"/>
        <v>0</v>
      </c>
      <c r="J782" s="105">
        <f>SUM(geab:geru!J782:J782)</f>
        <v>0</v>
      </c>
      <c r="K782" s="33">
        <f t="shared" si="153"/>
        <v>0</v>
      </c>
      <c r="L782" s="35">
        <f t="shared" si="147"/>
        <v>0</v>
      </c>
      <c r="M782" s="33">
        <f t="shared" si="154"/>
        <v>0</v>
      </c>
      <c r="N782" s="105">
        <f>SUM(geab:geru!N782:N782)</f>
        <v>0</v>
      </c>
      <c r="O782" s="33">
        <f t="shared" si="155"/>
        <v>0</v>
      </c>
      <c r="P782" s="36">
        <f t="shared" si="148"/>
        <v>0</v>
      </c>
      <c r="R782" s="105">
        <f>SUM(geab:geru!E782:E782)</f>
        <v>0</v>
      </c>
      <c r="S782" s="85">
        <f t="shared" si="156"/>
        <v>0</v>
      </c>
    </row>
    <row r="783" spans="1:19" ht="26.25" hidden="1" x14ac:dyDescent="0.25">
      <c r="A783" s="28">
        <v>3311402197132</v>
      </c>
      <c r="B783" s="39" t="s">
        <v>550</v>
      </c>
      <c r="C783" s="30"/>
      <c r="D783" s="31">
        <f>SUM(D784)</f>
        <v>0</v>
      </c>
      <c r="E783" s="31">
        <f>SUM(E784)</f>
        <v>0</v>
      </c>
      <c r="F783" s="32">
        <f t="shared" si="152"/>
        <v>0</v>
      </c>
      <c r="G783" s="33">
        <f t="shared" si="151"/>
        <v>0</v>
      </c>
      <c r="H783" s="31">
        <f>SUM(H784)</f>
        <v>0</v>
      </c>
      <c r="I783" s="34">
        <f t="shared" si="157"/>
        <v>0</v>
      </c>
      <c r="J783" s="31">
        <f>SUM(J784)</f>
        <v>0</v>
      </c>
      <c r="K783" s="33">
        <f t="shared" si="153"/>
        <v>0</v>
      </c>
      <c r="L783" s="35">
        <f t="shared" ref="L783:L846" si="158">SUM(N783-J783)</f>
        <v>0</v>
      </c>
      <c r="M783" s="33">
        <f t="shared" si="154"/>
        <v>0</v>
      </c>
      <c r="N783" s="31">
        <f>SUM(N784)</f>
        <v>0</v>
      </c>
      <c r="O783" s="33">
        <f t="shared" si="155"/>
        <v>0</v>
      </c>
      <c r="P783" s="36">
        <f t="shared" ref="P783:P846" si="159">SUM(F783-N783)</f>
        <v>0</v>
      </c>
      <c r="R783" s="105">
        <f>SUM(geab:geru!E783:E783)</f>
        <v>0</v>
      </c>
      <c r="S783" s="85">
        <f t="shared" si="156"/>
        <v>0</v>
      </c>
    </row>
    <row r="784" spans="1:19" ht="26.25" hidden="1" x14ac:dyDescent="0.25">
      <c r="A784" s="28">
        <v>3311402197132190</v>
      </c>
      <c r="B784" s="39" t="s">
        <v>550</v>
      </c>
      <c r="C784" s="30"/>
      <c r="D784" s="105">
        <f>SUM(geab:geru!D784:D784)</f>
        <v>0</v>
      </c>
      <c r="E784" s="105">
        <f>SUM(geab:geru!E784:E784)</f>
        <v>0</v>
      </c>
      <c r="F784" s="32">
        <f t="shared" si="152"/>
        <v>0</v>
      </c>
      <c r="G784" s="33">
        <f t="shared" si="151"/>
        <v>0</v>
      </c>
      <c r="H784" s="105">
        <f>SUM(geab:geru!H784:H784)</f>
        <v>0</v>
      </c>
      <c r="I784" s="34">
        <f t="shared" si="157"/>
        <v>0</v>
      </c>
      <c r="J784" s="105">
        <f>SUM(geab:geru!J784:J784)</f>
        <v>0</v>
      </c>
      <c r="K784" s="33">
        <f t="shared" si="153"/>
        <v>0</v>
      </c>
      <c r="L784" s="35">
        <f t="shared" si="158"/>
        <v>0</v>
      </c>
      <c r="M784" s="33">
        <f t="shared" si="154"/>
        <v>0</v>
      </c>
      <c r="N784" s="105">
        <f>SUM(geab:geru!N784:N784)</f>
        <v>0</v>
      </c>
      <c r="O784" s="33">
        <f t="shared" si="155"/>
        <v>0</v>
      </c>
      <c r="P784" s="36">
        <f t="shared" si="159"/>
        <v>0</v>
      </c>
      <c r="R784" s="105">
        <f>SUM(geab:geru!E784:E784)</f>
        <v>0</v>
      </c>
      <c r="S784" s="85">
        <f t="shared" si="156"/>
        <v>0</v>
      </c>
    </row>
    <row r="785" spans="1:19" ht="39" hidden="1" x14ac:dyDescent="0.25">
      <c r="A785" s="28">
        <v>3311402197253</v>
      </c>
      <c r="B785" s="39" t="s">
        <v>569</v>
      </c>
      <c r="C785" s="30"/>
      <c r="D785" s="31">
        <f>SUM(D786)</f>
        <v>0</v>
      </c>
      <c r="E785" s="31">
        <f>SUM(E786)</f>
        <v>0</v>
      </c>
      <c r="F785" s="32">
        <f t="shared" si="152"/>
        <v>0</v>
      </c>
      <c r="G785" s="33">
        <f t="shared" si="151"/>
        <v>0</v>
      </c>
      <c r="H785" s="31">
        <f>SUM(H786)</f>
        <v>0</v>
      </c>
      <c r="I785" s="34">
        <f t="shared" si="157"/>
        <v>0</v>
      </c>
      <c r="J785" s="31">
        <f>SUM(J786)</f>
        <v>0</v>
      </c>
      <c r="K785" s="33">
        <f t="shared" si="153"/>
        <v>0</v>
      </c>
      <c r="L785" s="35">
        <f t="shared" si="158"/>
        <v>0</v>
      </c>
      <c r="M785" s="33">
        <f t="shared" si="154"/>
        <v>0</v>
      </c>
      <c r="N785" s="31">
        <f>SUM(N786)</f>
        <v>0</v>
      </c>
      <c r="O785" s="33">
        <f t="shared" si="155"/>
        <v>0</v>
      </c>
      <c r="P785" s="36">
        <f t="shared" si="159"/>
        <v>0</v>
      </c>
      <c r="R785" s="105">
        <f>SUM(geab:geru!E785:E785)</f>
        <v>0</v>
      </c>
      <c r="S785" s="85">
        <f t="shared" si="156"/>
        <v>0</v>
      </c>
    </row>
    <row r="786" spans="1:19" ht="39" hidden="1" x14ac:dyDescent="0.25">
      <c r="A786" s="28">
        <v>3311402197253190</v>
      </c>
      <c r="B786" s="39" t="s">
        <v>569</v>
      </c>
      <c r="C786" s="30"/>
      <c r="D786" s="105">
        <f>SUM(geab:geru!D786:D786)</f>
        <v>0</v>
      </c>
      <c r="E786" s="105">
        <f>SUM(geab:geru!E786:E786)</f>
        <v>0</v>
      </c>
      <c r="F786" s="32">
        <f t="shared" si="152"/>
        <v>0</v>
      </c>
      <c r="G786" s="33">
        <f t="shared" si="151"/>
        <v>0</v>
      </c>
      <c r="H786" s="105">
        <f>SUM(geab:geru!H786:H786)</f>
        <v>0</v>
      </c>
      <c r="I786" s="34">
        <f t="shared" si="157"/>
        <v>0</v>
      </c>
      <c r="J786" s="105">
        <f>SUM(geab:geru!J786:J786)</f>
        <v>0</v>
      </c>
      <c r="K786" s="33">
        <f t="shared" si="153"/>
        <v>0</v>
      </c>
      <c r="L786" s="35">
        <f t="shared" si="158"/>
        <v>0</v>
      </c>
      <c r="M786" s="33">
        <f t="shared" si="154"/>
        <v>0</v>
      </c>
      <c r="N786" s="105">
        <f>SUM(geab:geru!N786:N786)</f>
        <v>0</v>
      </c>
      <c r="O786" s="33">
        <f t="shared" si="155"/>
        <v>0</v>
      </c>
      <c r="P786" s="36">
        <f t="shared" si="159"/>
        <v>0</v>
      </c>
      <c r="R786" s="105">
        <f>SUM(geab:geru!E786:E786)</f>
        <v>0</v>
      </c>
      <c r="S786" s="85">
        <f t="shared" si="156"/>
        <v>0</v>
      </c>
    </row>
    <row r="787" spans="1:19" ht="26.25" hidden="1" x14ac:dyDescent="0.25">
      <c r="A787" s="28">
        <v>3311402197254</v>
      </c>
      <c r="B787" s="39" t="s">
        <v>554</v>
      </c>
      <c r="C787" s="30"/>
      <c r="D787" s="31">
        <f>SUM(D788)</f>
        <v>0</v>
      </c>
      <c r="E787" s="31">
        <f>SUM(E788)</f>
        <v>0</v>
      </c>
      <c r="F787" s="32">
        <f t="shared" si="152"/>
        <v>0</v>
      </c>
      <c r="G787" s="33">
        <f t="shared" si="151"/>
        <v>0</v>
      </c>
      <c r="H787" s="31">
        <f>SUM(H788)</f>
        <v>0</v>
      </c>
      <c r="I787" s="34">
        <f t="shared" si="157"/>
        <v>0</v>
      </c>
      <c r="J787" s="31">
        <f>SUM(J788)</f>
        <v>0</v>
      </c>
      <c r="K787" s="33">
        <f t="shared" si="153"/>
        <v>0</v>
      </c>
      <c r="L787" s="35">
        <f t="shared" si="158"/>
        <v>0</v>
      </c>
      <c r="M787" s="33">
        <f t="shared" si="154"/>
        <v>0</v>
      </c>
      <c r="N787" s="31">
        <f>SUM(N788)</f>
        <v>0</v>
      </c>
      <c r="O787" s="33">
        <f t="shared" si="155"/>
        <v>0</v>
      </c>
      <c r="P787" s="36">
        <f t="shared" si="159"/>
        <v>0</v>
      </c>
      <c r="R787" s="105">
        <f>SUM(geab:geru!E787:E787)</f>
        <v>0</v>
      </c>
      <c r="S787" s="85">
        <f t="shared" si="156"/>
        <v>0</v>
      </c>
    </row>
    <row r="788" spans="1:19" ht="26.25" hidden="1" x14ac:dyDescent="0.25">
      <c r="A788" s="28">
        <v>3311402197254190</v>
      </c>
      <c r="B788" s="39" t="s">
        <v>554</v>
      </c>
      <c r="C788" s="30"/>
      <c r="D788" s="105">
        <f>SUM(geab:geru!D788:D788)</f>
        <v>0</v>
      </c>
      <c r="E788" s="105">
        <f>SUM(geab:geru!E788:E788)</f>
        <v>0</v>
      </c>
      <c r="F788" s="32">
        <f t="shared" si="152"/>
        <v>0</v>
      </c>
      <c r="G788" s="33">
        <f t="shared" si="151"/>
        <v>0</v>
      </c>
      <c r="H788" s="105">
        <f>SUM(geab:geru!H788:H788)</f>
        <v>0</v>
      </c>
      <c r="I788" s="34">
        <f t="shared" si="157"/>
        <v>0</v>
      </c>
      <c r="J788" s="105">
        <f>SUM(geab:geru!J788:J788)</f>
        <v>0</v>
      </c>
      <c r="K788" s="33">
        <f t="shared" si="153"/>
        <v>0</v>
      </c>
      <c r="L788" s="35">
        <f t="shared" si="158"/>
        <v>0</v>
      </c>
      <c r="M788" s="33">
        <f t="shared" si="154"/>
        <v>0</v>
      </c>
      <c r="N788" s="105">
        <f>SUM(geab:geru!N788:N788)</f>
        <v>0</v>
      </c>
      <c r="O788" s="33">
        <f t="shared" si="155"/>
        <v>0</v>
      </c>
      <c r="P788" s="36">
        <f t="shared" si="159"/>
        <v>0</v>
      </c>
      <c r="R788" s="105">
        <f>SUM(geab:geru!E788:E788)</f>
        <v>0</v>
      </c>
      <c r="S788" s="85">
        <f t="shared" si="156"/>
        <v>0</v>
      </c>
    </row>
    <row r="789" spans="1:19" x14ac:dyDescent="0.25">
      <c r="A789" s="65">
        <v>331140220</v>
      </c>
      <c r="B789" s="39" t="s">
        <v>570</v>
      </c>
      <c r="C789" s="30"/>
      <c r="D789" s="31">
        <f>SUM(D790+D792+D794+D796+D798+D800+D803+D806+D808+D810+D812+D814+D816+D818+D820+D822+D824)</f>
        <v>22022177951</v>
      </c>
      <c r="E789" s="31">
        <f>SUM(E790+E792+E794+E796+E798+E800+E803+E806+E808+E810+E812+E814+E816+E818+E820+E822+E824)</f>
        <v>6112162581</v>
      </c>
      <c r="F789" s="32">
        <f t="shared" si="152"/>
        <v>28134340532</v>
      </c>
      <c r="G789" s="33">
        <f t="shared" si="151"/>
        <v>0.57458105782122315</v>
      </c>
      <c r="H789" s="31">
        <f>SUM(H790+H792+H794+H796+H798+H800+H803+H806+H808+H810+H812+H814+H816+H818+H820+H822+H824)</f>
        <v>0</v>
      </c>
      <c r="I789" s="34">
        <f t="shared" si="157"/>
        <v>28134340532</v>
      </c>
      <c r="J789" s="31">
        <f>SUM(J790+J792+J794+J796+J798+J800+J803+J806+J808+J810+J812+J814+J816+J818+J820+J822+J824)</f>
        <v>15808465098</v>
      </c>
      <c r="K789" s="33">
        <f t="shared" si="153"/>
        <v>56.189215027163876</v>
      </c>
      <c r="L789" s="35">
        <f t="shared" si="158"/>
        <v>11862722129</v>
      </c>
      <c r="M789" s="33">
        <f t="shared" si="154"/>
        <v>42.164564388873231</v>
      </c>
      <c r="N789" s="31">
        <f>SUM(N790+N792+N794+N796+N798+N800+N803+N806+N808+N810+N812+N814+N816+N818+N820+N822+N824)</f>
        <v>27671187227</v>
      </c>
      <c r="O789" s="33">
        <f t="shared" si="155"/>
        <v>98.353779416037099</v>
      </c>
      <c r="P789" s="36">
        <f t="shared" si="159"/>
        <v>463153305</v>
      </c>
      <c r="R789" s="105">
        <f>SUM(geab:geru!E789:E789)</f>
        <v>6112162581</v>
      </c>
      <c r="S789" s="85">
        <f t="shared" si="156"/>
        <v>0</v>
      </c>
    </row>
    <row r="790" spans="1:19" ht="26.25" x14ac:dyDescent="0.25">
      <c r="A790" s="65">
        <v>3311402200067</v>
      </c>
      <c r="B790" s="29" t="s">
        <v>571</v>
      </c>
      <c r="C790" s="30"/>
      <c r="D790" s="31">
        <f>SUM(D791)</f>
        <v>22022177951</v>
      </c>
      <c r="E790" s="31">
        <f>SUM(E791)</f>
        <v>6112162581</v>
      </c>
      <c r="F790" s="32">
        <f t="shared" si="152"/>
        <v>28134340532</v>
      </c>
      <c r="G790" s="33">
        <f t="shared" si="151"/>
        <v>0.57458105782122315</v>
      </c>
      <c r="H790" s="31">
        <f>SUM(H791)</f>
        <v>0</v>
      </c>
      <c r="I790" s="34">
        <f t="shared" si="157"/>
        <v>28134340532</v>
      </c>
      <c r="J790" s="31">
        <f>SUM(J791)</f>
        <v>15808465098</v>
      </c>
      <c r="K790" s="33">
        <f t="shared" si="153"/>
        <v>56.189215027163876</v>
      </c>
      <c r="L790" s="35">
        <f t="shared" si="158"/>
        <v>11862722129</v>
      </c>
      <c r="M790" s="33">
        <f t="shared" si="154"/>
        <v>42.164564388873231</v>
      </c>
      <c r="N790" s="31">
        <f>SUM(N791)</f>
        <v>27671187227</v>
      </c>
      <c r="O790" s="33">
        <f t="shared" si="155"/>
        <v>98.353779416037099</v>
      </c>
      <c r="P790" s="36">
        <f t="shared" si="159"/>
        <v>463153305</v>
      </c>
      <c r="R790" s="105">
        <f>SUM(geab:geru!E790:E790)</f>
        <v>6112162581</v>
      </c>
      <c r="S790" s="85">
        <f t="shared" si="156"/>
        <v>0</v>
      </c>
    </row>
    <row r="791" spans="1:19" ht="26.25" x14ac:dyDescent="0.25">
      <c r="A791" s="65">
        <v>3311402200067</v>
      </c>
      <c r="B791" s="29" t="s">
        <v>572</v>
      </c>
      <c r="C791" s="30"/>
      <c r="D791" s="105">
        <f>SUM(geab:geru!D791:D791)</f>
        <v>22022177951</v>
      </c>
      <c r="E791" s="105">
        <f>SUM(geab:geru!E791:E791)</f>
        <v>6112162581</v>
      </c>
      <c r="F791" s="32">
        <f t="shared" si="152"/>
        <v>28134340532</v>
      </c>
      <c r="G791" s="33">
        <f t="shared" si="151"/>
        <v>0.57458105782122315</v>
      </c>
      <c r="H791" s="105">
        <f>SUM(geab:geru!H791:H791)</f>
        <v>0</v>
      </c>
      <c r="I791" s="34">
        <f t="shared" si="157"/>
        <v>28134340532</v>
      </c>
      <c r="J791" s="105">
        <f>SUM(geab:geru!J791:J791)</f>
        <v>15808465098</v>
      </c>
      <c r="K791" s="33">
        <f t="shared" si="153"/>
        <v>56.189215027163876</v>
      </c>
      <c r="L791" s="35">
        <f t="shared" si="158"/>
        <v>11862722129</v>
      </c>
      <c r="M791" s="33">
        <f t="shared" si="154"/>
        <v>42.164564388873231</v>
      </c>
      <c r="N791" s="105">
        <f>SUM(geab:geru!N791:N791)</f>
        <v>27671187227</v>
      </c>
      <c r="O791" s="33">
        <f t="shared" si="155"/>
        <v>98.353779416037099</v>
      </c>
      <c r="P791" s="36">
        <f t="shared" si="159"/>
        <v>463153305</v>
      </c>
      <c r="R791" s="105">
        <f>SUM(geab:geru!E791:E791)</f>
        <v>6112162581</v>
      </c>
      <c r="S791" s="85">
        <f t="shared" si="156"/>
        <v>0</v>
      </c>
    </row>
    <row r="792" spans="1:19" ht="26.25" hidden="1" x14ac:dyDescent="0.25">
      <c r="A792" s="65">
        <v>3311402203075</v>
      </c>
      <c r="B792" s="66" t="s">
        <v>573</v>
      </c>
      <c r="C792" s="30"/>
      <c r="D792" s="31">
        <f>SUM(D793)</f>
        <v>0</v>
      </c>
      <c r="E792" s="31">
        <f>SUM(E793)</f>
        <v>0</v>
      </c>
      <c r="F792" s="32">
        <f t="shared" si="152"/>
        <v>0</v>
      </c>
      <c r="G792" s="33">
        <f t="shared" si="151"/>
        <v>0</v>
      </c>
      <c r="H792" s="31">
        <f>SUM(H793)</f>
        <v>0</v>
      </c>
      <c r="I792" s="34">
        <f t="shared" si="157"/>
        <v>0</v>
      </c>
      <c r="J792" s="31">
        <f>SUM(J793)</f>
        <v>0</v>
      </c>
      <c r="K792" s="33">
        <f t="shared" si="153"/>
        <v>0</v>
      </c>
      <c r="L792" s="35">
        <f t="shared" si="158"/>
        <v>0</v>
      </c>
      <c r="M792" s="33">
        <f t="shared" si="154"/>
        <v>0</v>
      </c>
      <c r="N792" s="31">
        <f>SUM(N793)</f>
        <v>0</v>
      </c>
      <c r="O792" s="33">
        <f t="shared" si="155"/>
        <v>0</v>
      </c>
      <c r="P792" s="36">
        <f t="shared" si="159"/>
        <v>0</v>
      </c>
      <c r="R792" s="105">
        <f>SUM(geab:geru!E792:E792)</f>
        <v>0</v>
      </c>
      <c r="S792" s="85">
        <f t="shared" si="156"/>
        <v>0</v>
      </c>
    </row>
    <row r="793" spans="1:19" ht="26.25" hidden="1" x14ac:dyDescent="0.25">
      <c r="A793" s="65">
        <v>3311402203075200</v>
      </c>
      <c r="B793" s="66" t="s">
        <v>574</v>
      </c>
      <c r="C793" s="30"/>
      <c r="D793" s="105">
        <f>SUM(geab:geru!D793:D793)</f>
        <v>0</v>
      </c>
      <c r="E793" s="105">
        <f>SUM(geab:geru!E793:E793)</f>
        <v>0</v>
      </c>
      <c r="F793" s="32">
        <f t="shared" si="152"/>
        <v>0</v>
      </c>
      <c r="G793" s="33">
        <f t="shared" si="151"/>
        <v>0</v>
      </c>
      <c r="H793" s="105">
        <f>SUM(geab:geru!H793:H793)</f>
        <v>0</v>
      </c>
      <c r="I793" s="34">
        <f t="shared" si="157"/>
        <v>0</v>
      </c>
      <c r="J793" s="105">
        <f>SUM(geab:geru!J793:J793)</f>
        <v>0</v>
      </c>
      <c r="K793" s="33">
        <f t="shared" si="153"/>
        <v>0</v>
      </c>
      <c r="L793" s="35">
        <f t="shared" si="158"/>
        <v>0</v>
      </c>
      <c r="M793" s="33">
        <f t="shared" si="154"/>
        <v>0</v>
      </c>
      <c r="N793" s="105">
        <f>SUM(geab:geru!N793:N793)</f>
        <v>0</v>
      </c>
      <c r="O793" s="33">
        <f t="shared" si="155"/>
        <v>0</v>
      </c>
      <c r="P793" s="36">
        <f t="shared" si="159"/>
        <v>0</v>
      </c>
      <c r="R793" s="105">
        <f>SUM(geab:geru!E793:E793)</f>
        <v>0</v>
      </c>
      <c r="S793" s="85">
        <f t="shared" si="156"/>
        <v>0</v>
      </c>
    </row>
    <row r="794" spans="1:19" hidden="1" x14ac:dyDescent="0.25">
      <c r="A794" s="28">
        <v>3311402200412</v>
      </c>
      <c r="B794" s="39" t="s">
        <v>575</v>
      </c>
      <c r="C794" s="30"/>
      <c r="D794" s="31">
        <f>SUM(D795)</f>
        <v>0</v>
      </c>
      <c r="E794" s="31">
        <f>SUM(E795)</f>
        <v>0</v>
      </c>
      <c r="F794" s="32">
        <f t="shared" si="152"/>
        <v>0</v>
      </c>
      <c r="G794" s="33">
        <f t="shared" si="151"/>
        <v>0</v>
      </c>
      <c r="H794" s="31">
        <f>SUM(H795)</f>
        <v>0</v>
      </c>
      <c r="I794" s="34">
        <f t="shared" si="157"/>
        <v>0</v>
      </c>
      <c r="J794" s="31">
        <f>SUM(J795)</f>
        <v>0</v>
      </c>
      <c r="K794" s="33">
        <f t="shared" si="153"/>
        <v>0</v>
      </c>
      <c r="L794" s="35">
        <f t="shared" si="158"/>
        <v>0</v>
      </c>
      <c r="M794" s="33">
        <f t="shared" si="154"/>
        <v>0</v>
      </c>
      <c r="N794" s="31">
        <f>SUM(N795)</f>
        <v>0</v>
      </c>
      <c r="O794" s="33">
        <f t="shared" si="155"/>
        <v>0</v>
      </c>
      <c r="P794" s="36">
        <f t="shared" si="159"/>
        <v>0</v>
      </c>
      <c r="R794" s="105">
        <f>SUM(geab:geru!E794:E794)</f>
        <v>0</v>
      </c>
      <c r="S794" s="85">
        <f t="shared" si="156"/>
        <v>0</v>
      </c>
    </row>
    <row r="795" spans="1:19" hidden="1" x14ac:dyDescent="0.25">
      <c r="A795" s="28">
        <v>3311402200412200</v>
      </c>
      <c r="B795" s="39" t="s">
        <v>576</v>
      </c>
      <c r="C795" s="30"/>
      <c r="D795" s="105">
        <f>SUM(geab:geru!D795:D795)</f>
        <v>0</v>
      </c>
      <c r="E795" s="105">
        <f>SUM(geab:geru!E795:E795)</f>
        <v>0</v>
      </c>
      <c r="F795" s="32">
        <f t="shared" si="152"/>
        <v>0</v>
      </c>
      <c r="G795" s="33">
        <f t="shared" si="151"/>
        <v>0</v>
      </c>
      <c r="H795" s="105">
        <f>SUM(geab:geru!H795:H795)</f>
        <v>0</v>
      </c>
      <c r="I795" s="34">
        <f t="shared" si="157"/>
        <v>0</v>
      </c>
      <c r="J795" s="105">
        <f>SUM(geab:geru!J795:J795)</f>
        <v>0</v>
      </c>
      <c r="K795" s="33">
        <f t="shared" si="153"/>
        <v>0</v>
      </c>
      <c r="L795" s="35">
        <f t="shared" si="158"/>
        <v>0</v>
      </c>
      <c r="M795" s="33">
        <f t="shared" si="154"/>
        <v>0</v>
      </c>
      <c r="N795" s="105">
        <f>SUM(geab:geru!N795:N795)</f>
        <v>0</v>
      </c>
      <c r="O795" s="33">
        <f t="shared" si="155"/>
        <v>0</v>
      </c>
      <c r="P795" s="36">
        <f t="shared" si="159"/>
        <v>0</v>
      </c>
      <c r="R795" s="105">
        <f>SUM(geab:geru!E795:E795)</f>
        <v>0</v>
      </c>
      <c r="S795" s="85">
        <f t="shared" si="156"/>
        <v>0</v>
      </c>
    </row>
    <row r="796" spans="1:19" hidden="1" x14ac:dyDescent="0.25">
      <c r="A796" s="65">
        <v>3311402200680</v>
      </c>
      <c r="B796" s="66" t="s">
        <v>577</v>
      </c>
      <c r="C796" s="30"/>
      <c r="D796" s="31">
        <f>SUM(D797)</f>
        <v>0</v>
      </c>
      <c r="E796" s="31">
        <f>SUM(E797)</f>
        <v>0</v>
      </c>
      <c r="F796" s="32">
        <f t="shared" si="152"/>
        <v>0</v>
      </c>
      <c r="G796" s="33">
        <f t="shared" si="151"/>
        <v>0</v>
      </c>
      <c r="H796" s="31">
        <f>SUM(H797)</f>
        <v>0</v>
      </c>
      <c r="I796" s="34">
        <f t="shared" si="157"/>
        <v>0</v>
      </c>
      <c r="J796" s="31">
        <f>SUM(J797)</f>
        <v>0</v>
      </c>
      <c r="K796" s="33">
        <f t="shared" si="153"/>
        <v>0</v>
      </c>
      <c r="L796" s="35">
        <f t="shared" si="158"/>
        <v>0</v>
      </c>
      <c r="M796" s="33">
        <f t="shared" si="154"/>
        <v>0</v>
      </c>
      <c r="N796" s="31">
        <f>SUM(N797)</f>
        <v>0</v>
      </c>
      <c r="O796" s="33">
        <f t="shared" si="155"/>
        <v>0</v>
      </c>
      <c r="P796" s="36">
        <f t="shared" si="159"/>
        <v>0</v>
      </c>
      <c r="R796" s="105">
        <f>SUM(geab:geru!E796:E796)</f>
        <v>0</v>
      </c>
      <c r="S796" s="85">
        <f t="shared" si="156"/>
        <v>0</v>
      </c>
    </row>
    <row r="797" spans="1:19" hidden="1" x14ac:dyDescent="0.25">
      <c r="A797" s="65">
        <v>3311402200680190</v>
      </c>
      <c r="B797" s="66" t="s">
        <v>577</v>
      </c>
      <c r="C797" s="30"/>
      <c r="D797" s="105">
        <f>SUM(geab:geru!D797:D797)</f>
        <v>0</v>
      </c>
      <c r="E797" s="105">
        <f>SUM(geab:geru!E797:E797)</f>
        <v>0</v>
      </c>
      <c r="F797" s="32">
        <f t="shared" si="152"/>
        <v>0</v>
      </c>
      <c r="G797" s="33">
        <f t="shared" si="151"/>
        <v>0</v>
      </c>
      <c r="H797" s="105">
        <f>SUM(geab:geru!H797:H797)</f>
        <v>0</v>
      </c>
      <c r="I797" s="34">
        <f t="shared" si="157"/>
        <v>0</v>
      </c>
      <c r="J797" s="105">
        <f>SUM(geab:geru!J797:J797)</f>
        <v>0</v>
      </c>
      <c r="K797" s="33">
        <f t="shared" si="153"/>
        <v>0</v>
      </c>
      <c r="L797" s="35">
        <f t="shared" si="158"/>
        <v>0</v>
      </c>
      <c r="M797" s="33">
        <f t="shared" si="154"/>
        <v>0</v>
      </c>
      <c r="N797" s="105">
        <f>SUM(geab:geru!N797:N797)</f>
        <v>0</v>
      </c>
      <c r="O797" s="33">
        <f t="shared" si="155"/>
        <v>0</v>
      </c>
      <c r="P797" s="36">
        <f t="shared" si="159"/>
        <v>0</v>
      </c>
      <c r="R797" s="105">
        <f>SUM(geab:geru!E797:E797)</f>
        <v>0</v>
      </c>
      <c r="S797" s="85">
        <f t="shared" si="156"/>
        <v>0</v>
      </c>
    </row>
    <row r="798" spans="1:19" ht="26.25" hidden="1" x14ac:dyDescent="0.25">
      <c r="A798" s="65">
        <v>3311402200729</v>
      </c>
      <c r="B798" s="39" t="s">
        <v>578</v>
      </c>
      <c r="C798" s="30"/>
      <c r="D798" s="31">
        <f>SUM(D799)</f>
        <v>0</v>
      </c>
      <c r="E798" s="31">
        <f>SUM(E799)</f>
        <v>0</v>
      </c>
      <c r="F798" s="32">
        <f t="shared" si="152"/>
        <v>0</v>
      </c>
      <c r="G798" s="33">
        <f t="shared" si="151"/>
        <v>0</v>
      </c>
      <c r="H798" s="31">
        <f>SUM(H799)</f>
        <v>0</v>
      </c>
      <c r="I798" s="34">
        <f t="shared" si="157"/>
        <v>0</v>
      </c>
      <c r="J798" s="31">
        <f>SUM(J799)</f>
        <v>0</v>
      </c>
      <c r="K798" s="33">
        <f t="shared" si="153"/>
        <v>0</v>
      </c>
      <c r="L798" s="35">
        <f t="shared" si="158"/>
        <v>0</v>
      </c>
      <c r="M798" s="33">
        <f t="shared" si="154"/>
        <v>0</v>
      </c>
      <c r="N798" s="31">
        <f>SUM(N799)</f>
        <v>0</v>
      </c>
      <c r="O798" s="33">
        <f t="shared" si="155"/>
        <v>0</v>
      </c>
      <c r="P798" s="36">
        <f t="shared" si="159"/>
        <v>0</v>
      </c>
      <c r="R798" s="105">
        <f>SUM(geab:geru!E798:E798)</f>
        <v>0</v>
      </c>
      <c r="S798" s="85">
        <f t="shared" si="156"/>
        <v>0</v>
      </c>
    </row>
    <row r="799" spans="1:19" ht="26.25" hidden="1" x14ac:dyDescent="0.25">
      <c r="A799" s="65">
        <v>3311402200729190</v>
      </c>
      <c r="B799" s="39" t="s">
        <v>578</v>
      </c>
      <c r="C799" s="30"/>
      <c r="D799" s="105">
        <f>SUM(geab:geru!D799:D799)</f>
        <v>0</v>
      </c>
      <c r="E799" s="105">
        <f>SUM(geab:geru!E799:E799)</f>
        <v>0</v>
      </c>
      <c r="F799" s="32">
        <f t="shared" si="152"/>
        <v>0</v>
      </c>
      <c r="G799" s="33">
        <f t="shared" si="151"/>
        <v>0</v>
      </c>
      <c r="H799" s="105">
        <f>SUM(geab:geru!H799:H799)</f>
        <v>0</v>
      </c>
      <c r="I799" s="34">
        <f t="shared" si="157"/>
        <v>0</v>
      </c>
      <c r="J799" s="105">
        <f>SUM(geab:geru!J799:J799)</f>
        <v>0</v>
      </c>
      <c r="K799" s="33">
        <f t="shared" si="153"/>
        <v>0</v>
      </c>
      <c r="L799" s="35">
        <f t="shared" si="158"/>
        <v>0</v>
      </c>
      <c r="M799" s="33">
        <f t="shared" si="154"/>
        <v>0</v>
      </c>
      <c r="N799" s="105">
        <f>SUM(geab:geru!N799:N799)</f>
        <v>0</v>
      </c>
      <c r="O799" s="33">
        <f t="shared" si="155"/>
        <v>0</v>
      </c>
      <c r="P799" s="36">
        <f t="shared" si="159"/>
        <v>0</v>
      </c>
      <c r="R799" s="105">
        <f>SUM(geab:geru!E799:E799)</f>
        <v>0</v>
      </c>
      <c r="S799" s="85">
        <f t="shared" si="156"/>
        <v>0</v>
      </c>
    </row>
    <row r="800" spans="1:19" ht="26.25" hidden="1" x14ac:dyDescent="0.25">
      <c r="A800" s="28">
        <v>3311402200738</v>
      </c>
      <c r="B800" s="39" t="s">
        <v>579</v>
      </c>
      <c r="C800" s="30"/>
      <c r="D800" s="31">
        <f>SUM(D801:D802)</f>
        <v>0</v>
      </c>
      <c r="E800" s="31">
        <f>SUM(E801:E802)</f>
        <v>0</v>
      </c>
      <c r="F800" s="32">
        <f t="shared" si="152"/>
        <v>0</v>
      </c>
      <c r="G800" s="33">
        <f t="shared" si="151"/>
        <v>0</v>
      </c>
      <c r="H800" s="31">
        <f>SUM(H801:H802)</f>
        <v>0</v>
      </c>
      <c r="I800" s="34">
        <f t="shared" si="157"/>
        <v>0</v>
      </c>
      <c r="J800" s="31">
        <f>SUM(J801:J802)</f>
        <v>0</v>
      </c>
      <c r="K800" s="33">
        <f t="shared" si="153"/>
        <v>0</v>
      </c>
      <c r="L800" s="35">
        <f t="shared" si="158"/>
        <v>0</v>
      </c>
      <c r="M800" s="33">
        <f t="shared" si="154"/>
        <v>0</v>
      </c>
      <c r="N800" s="31">
        <f>SUM(N801:N802)</f>
        <v>0</v>
      </c>
      <c r="O800" s="33">
        <f t="shared" si="155"/>
        <v>0</v>
      </c>
      <c r="P800" s="36">
        <f t="shared" si="159"/>
        <v>0</v>
      </c>
      <c r="R800" s="105">
        <f>SUM(geab:geru!E800:E800)</f>
        <v>0</v>
      </c>
      <c r="S800" s="85">
        <f t="shared" si="156"/>
        <v>0</v>
      </c>
    </row>
    <row r="801" spans="1:19" ht="26.25" hidden="1" x14ac:dyDescent="0.25">
      <c r="A801" s="28">
        <v>3311402200738200</v>
      </c>
      <c r="B801" s="39" t="s">
        <v>579</v>
      </c>
      <c r="C801" s="30"/>
      <c r="D801" s="105">
        <f>SUM(geab:geru!D801:D801)</f>
        <v>0</v>
      </c>
      <c r="E801" s="105">
        <f>SUM(geab:geru!E801:E801)</f>
        <v>0</v>
      </c>
      <c r="F801" s="32">
        <f t="shared" si="152"/>
        <v>0</v>
      </c>
      <c r="G801" s="33">
        <f t="shared" si="151"/>
        <v>0</v>
      </c>
      <c r="H801" s="105">
        <f>SUM(geab:geru!H801:H801)</f>
        <v>0</v>
      </c>
      <c r="I801" s="34">
        <f t="shared" si="157"/>
        <v>0</v>
      </c>
      <c r="J801" s="105">
        <f>SUM(geab:geru!J801:J801)</f>
        <v>0</v>
      </c>
      <c r="K801" s="33">
        <f t="shared" si="153"/>
        <v>0</v>
      </c>
      <c r="L801" s="35">
        <f t="shared" si="158"/>
        <v>0</v>
      </c>
      <c r="M801" s="33">
        <f t="shared" si="154"/>
        <v>0</v>
      </c>
      <c r="N801" s="105">
        <f>SUM(geab:geru!N801:N801)</f>
        <v>0</v>
      </c>
      <c r="O801" s="33">
        <f t="shared" si="155"/>
        <v>0</v>
      </c>
      <c r="P801" s="36">
        <f t="shared" si="159"/>
        <v>0</v>
      </c>
      <c r="R801" s="105">
        <f>SUM(geab:geru!E801:E801)</f>
        <v>0</v>
      </c>
      <c r="S801" s="85">
        <f t="shared" si="156"/>
        <v>0</v>
      </c>
    </row>
    <row r="802" spans="1:19" ht="26.25" hidden="1" x14ac:dyDescent="0.25">
      <c r="A802" s="28">
        <v>3311402200738200</v>
      </c>
      <c r="B802" s="39" t="s">
        <v>579</v>
      </c>
      <c r="C802" s="30"/>
      <c r="D802" s="37">
        <v>0</v>
      </c>
      <c r="E802" s="37">
        <v>0</v>
      </c>
      <c r="F802" s="32">
        <f t="shared" si="152"/>
        <v>0</v>
      </c>
      <c r="G802" s="33">
        <f t="shared" si="151"/>
        <v>0</v>
      </c>
      <c r="H802" s="37">
        <v>0</v>
      </c>
      <c r="I802" s="34">
        <f t="shared" si="157"/>
        <v>0</v>
      </c>
      <c r="J802" s="37">
        <v>0</v>
      </c>
      <c r="K802" s="33">
        <f t="shared" si="153"/>
        <v>0</v>
      </c>
      <c r="L802" s="35">
        <f t="shared" si="158"/>
        <v>0</v>
      </c>
      <c r="M802" s="33">
        <f t="shared" si="154"/>
        <v>0</v>
      </c>
      <c r="N802" s="37">
        <v>0</v>
      </c>
      <c r="O802" s="33">
        <f t="shared" si="155"/>
        <v>0</v>
      </c>
      <c r="P802" s="36">
        <f t="shared" si="159"/>
        <v>0</v>
      </c>
      <c r="R802" s="105">
        <f>SUM(geab:geru!E802:E802)</f>
        <v>0</v>
      </c>
      <c r="S802" s="85">
        <f t="shared" si="156"/>
        <v>0</v>
      </c>
    </row>
    <row r="803" spans="1:19" ht="39" hidden="1" x14ac:dyDescent="0.25">
      <c r="A803" s="65">
        <v>3311402200762</v>
      </c>
      <c r="B803" s="39" t="s">
        <v>580</v>
      </c>
      <c r="C803" s="30"/>
      <c r="D803" s="31">
        <f>SUM(D804:D805)</f>
        <v>0</v>
      </c>
      <c r="E803" s="31">
        <f>SUM(E804:E805)</f>
        <v>0</v>
      </c>
      <c r="F803" s="32">
        <f t="shared" si="152"/>
        <v>0</v>
      </c>
      <c r="G803" s="33">
        <f t="shared" si="151"/>
        <v>0</v>
      </c>
      <c r="H803" s="31">
        <f>SUM(H804:H805)</f>
        <v>0</v>
      </c>
      <c r="I803" s="34">
        <f t="shared" si="157"/>
        <v>0</v>
      </c>
      <c r="J803" s="31">
        <f>SUM(J804:J805)</f>
        <v>0</v>
      </c>
      <c r="K803" s="33">
        <f t="shared" si="153"/>
        <v>0</v>
      </c>
      <c r="L803" s="35">
        <f t="shared" si="158"/>
        <v>0</v>
      </c>
      <c r="M803" s="33">
        <f t="shared" si="154"/>
        <v>0</v>
      </c>
      <c r="N803" s="31">
        <f>SUM(N804:N805)</f>
        <v>0</v>
      </c>
      <c r="O803" s="33">
        <f t="shared" si="155"/>
        <v>0</v>
      </c>
      <c r="P803" s="36">
        <f t="shared" si="159"/>
        <v>0</v>
      </c>
      <c r="R803" s="105">
        <f>SUM(geab:geru!E803:E803)</f>
        <v>0</v>
      </c>
      <c r="S803" s="85">
        <f t="shared" si="156"/>
        <v>0</v>
      </c>
    </row>
    <row r="804" spans="1:19" ht="39" hidden="1" x14ac:dyDescent="0.25">
      <c r="A804" s="65">
        <v>3311402200762190</v>
      </c>
      <c r="B804" s="39" t="s">
        <v>580</v>
      </c>
      <c r="C804" s="30"/>
      <c r="D804" s="37">
        <v>0</v>
      </c>
      <c r="E804" s="37">
        <v>0</v>
      </c>
      <c r="F804" s="32">
        <f t="shared" si="152"/>
        <v>0</v>
      </c>
      <c r="G804" s="33">
        <f t="shared" si="151"/>
        <v>0</v>
      </c>
      <c r="H804" s="37">
        <v>0</v>
      </c>
      <c r="I804" s="34">
        <f t="shared" si="157"/>
        <v>0</v>
      </c>
      <c r="J804" s="37">
        <v>0</v>
      </c>
      <c r="K804" s="33">
        <f t="shared" si="153"/>
        <v>0</v>
      </c>
      <c r="L804" s="35">
        <f t="shared" si="158"/>
        <v>0</v>
      </c>
      <c r="M804" s="33">
        <f t="shared" si="154"/>
        <v>0</v>
      </c>
      <c r="N804" s="37">
        <v>0</v>
      </c>
      <c r="O804" s="33">
        <f t="shared" si="155"/>
        <v>0</v>
      </c>
      <c r="P804" s="36">
        <f t="shared" si="159"/>
        <v>0</v>
      </c>
      <c r="R804" s="105">
        <f>SUM(geab:geru!E804:E804)</f>
        <v>0</v>
      </c>
      <c r="S804" s="85">
        <f t="shared" si="156"/>
        <v>0</v>
      </c>
    </row>
    <row r="805" spans="1:19" ht="39" hidden="1" x14ac:dyDescent="0.25">
      <c r="A805" s="65">
        <v>3311402200762200</v>
      </c>
      <c r="B805" s="39" t="s">
        <v>580</v>
      </c>
      <c r="C805" s="30"/>
      <c r="D805" s="105">
        <f>SUM(geab:geru!D805:D805)</f>
        <v>0</v>
      </c>
      <c r="E805" s="105">
        <f>SUM(geab:geru!E805:E805)</f>
        <v>0</v>
      </c>
      <c r="F805" s="32">
        <f t="shared" si="152"/>
        <v>0</v>
      </c>
      <c r="G805" s="33">
        <f t="shared" si="151"/>
        <v>0</v>
      </c>
      <c r="H805" s="105">
        <f>SUM(geab:geru!H805:H805)</f>
        <v>0</v>
      </c>
      <c r="I805" s="34">
        <f t="shared" si="157"/>
        <v>0</v>
      </c>
      <c r="J805" s="105">
        <f>SUM(geab:geru!J805:J805)</f>
        <v>0</v>
      </c>
      <c r="K805" s="33">
        <f t="shared" si="153"/>
        <v>0</v>
      </c>
      <c r="L805" s="35">
        <f t="shared" si="158"/>
        <v>0</v>
      </c>
      <c r="M805" s="33">
        <f t="shared" si="154"/>
        <v>0</v>
      </c>
      <c r="N805" s="105">
        <f>SUM(geab:geru!N805:N805)</f>
        <v>0</v>
      </c>
      <c r="O805" s="33">
        <f t="shared" si="155"/>
        <v>0</v>
      </c>
      <c r="P805" s="36">
        <f t="shared" si="159"/>
        <v>0</v>
      </c>
      <c r="R805" s="105">
        <f>SUM(geab:geru!E805:E805)</f>
        <v>0</v>
      </c>
      <c r="S805" s="85">
        <f t="shared" si="156"/>
        <v>0</v>
      </c>
    </row>
    <row r="806" spans="1:19" ht="26.25" hidden="1" x14ac:dyDescent="0.25">
      <c r="A806" s="65">
        <v>3311402200780</v>
      </c>
      <c r="B806" s="39" t="s">
        <v>581</v>
      </c>
      <c r="C806" s="30"/>
      <c r="D806" s="31">
        <f>SUM(D807)</f>
        <v>0</v>
      </c>
      <c r="E806" s="31">
        <f>SUM(E807)</f>
        <v>0</v>
      </c>
      <c r="F806" s="32">
        <f t="shared" si="152"/>
        <v>0</v>
      </c>
      <c r="G806" s="33">
        <f t="shared" si="151"/>
        <v>0</v>
      </c>
      <c r="H806" s="31">
        <f>SUM(H807)</f>
        <v>0</v>
      </c>
      <c r="I806" s="34">
        <f t="shared" si="157"/>
        <v>0</v>
      </c>
      <c r="J806" s="31">
        <f>SUM(J807)</f>
        <v>0</v>
      </c>
      <c r="K806" s="33">
        <f t="shared" si="153"/>
        <v>0</v>
      </c>
      <c r="L806" s="35">
        <f t="shared" si="158"/>
        <v>0</v>
      </c>
      <c r="M806" s="33">
        <f t="shared" si="154"/>
        <v>0</v>
      </c>
      <c r="N806" s="31">
        <f>SUM(N807)</f>
        <v>0</v>
      </c>
      <c r="O806" s="33">
        <f t="shared" si="155"/>
        <v>0</v>
      </c>
      <c r="P806" s="36">
        <f t="shared" si="159"/>
        <v>0</v>
      </c>
      <c r="R806" s="105">
        <f>SUM(geab:geru!E806:E806)</f>
        <v>0</v>
      </c>
      <c r="S806" s="85">
        <f t="shared" si="156"/>
        <v>0</v>
      </c>
    </row>
    <row r="807" spans="1:19" ht="26.25" hidden="1" x14ac:dyDescent="0.25">
      <c r="A807" s="65">
        <v>3311402200780190</v>
      </c>
      <c r="B807" s="39" t="s">
        <v>581</v>
      </c>
      <c r="C807" s="30"/>
      <c r="D807" s="105">
        <f>SUM(geab:geru!D807:D807)</f>
        <v>0</v>
      </c>
      <c r="E807" s="105">
        <f>SUM(geab:geru!E807:E807)</f>
        <v>0</v>
      </c>
      <c r="F807" s="32">
        <f t="shared" si="152"/>
        <v>0</v>
      </c>
      <c r="G807" s="33">
        <f t="shared" si="151"/>
        <v>0</v>
      </c>
      <c r="H807" s="105">
        <f>SUM(geab:geru!H807:H807)</f>
        <v>0</v>
      </c>
      <c r="I807" s="34">
        <f t="shared" si="157"/>
        <v>0</v>
      </c>
      <c r="J807" s="105">
        <f>SUM(geab:geru!J807:J807)</f>
        <v>0</v>
      </c>
      <c r="K807" s="33">
        <f t="shared" si="153"/>
        <v>0</v>
      </c>
      <c r="L807" s="35">
        <f t="shared" si="158"/>
        <v>0</v>
      </c>
      <c r="M807" s="33">
        <f t="shared" si="154"/>
        <v>0</v>
      </c>
      <c r="N807" s="105">
        <f>SUM(geab:geru!N807:N807)</f>
        <v>0</v>
      </c>
      <c r="O807" s="33">
        <f t="shared" si="155"/>
        <v>0</v>
      </c>
      <c r="P807" s="36">
        <f t="shared" si="159"/>
        <v>0</v>
      </c>
      <c r="R807" s="105">
        <f>SUM(geab:geru!E807:E807)</f>
        <v>0</v>
      </c>
      <c r="S807" s="85">
        <f t="shared" si="156"/>
        <v>0</v>
      </c>
    </row>
    <row r="808" spans="1:19" ht="39" hidden="1" x14ac:dyDescent="0.25">
      <c r="A808" s="65">
        <v>3311402200785</v>
      </c>
      <c r="B808" s="39" t="s">
        <v>582</v>
      </c>
      <c r="C808" s="30"/>
      <c r="D808" s="31">
        <f>SUM(D809)</f>
        <v>0</v>
      </c>
      <c r="E808" s="31">
        <f>SUM(E809)</f>
        <v>0</v>
      </c>
      <c r="F808" s="32">
        <f t="shared" si="152"/>
        <v>0</v>
      </c>
      <c r="G808" s="33">
        <f t="shared" si="151"/>
        <v>0</v>
      </c>
      <c r="H808" s="31">
        <f>SUM(H809)</f>
        <v>0</v>
      </c>
      <c r="I808" s="34">
        <f t="shared" si="157"/>
        <v>0</v>
      </c>
      <c r="J808" s="31">
        <f>SUM(J809)</f>
        <v>0</v>
      </c>
      <c r="K808" s="33">
        <f t="shared" si="153"/>
        <v>0</v>
      </c>
      <c r="L808" s="35">
        <f t="shared" si="158"/>
        <v>0</v>
      </c>
      <c r="M808" s="33">
        <f t="shared" si="154"/>
        <v>0</v>
      </c>
      <c r="N808" s="31">
        <f>SUM(N809)</f>
        <v>0</v>
      </c>
      <c r="O808" s="33">
        <f t="shared" si="155"/>
        <v>0</v>
      </c>
      <c r="P808" s="36">
        <f t="shared" si="159"/>
        <v>0</v>
      </c>
      <c r="R808" s="105">
        <f>SUM(geab:geru!E808:E808)</f>
        <v>0</v>
      </c>
      <c r="S808" s="85">
        <f t="shared" si="156"/>
        <v>0</v>
      </c>
    </row>
    <row r="809" spans="1:19" ht="39" hidden="1" x14ac:dyDescent="0.25">
      <c r="A809" s="65">
        <v>3311402200785200</v>
      </c>
      <c r="B809" s="39" t="s">
        <v>582</v>
      </c>
      <c r="C809" s="30"/>
      <c r="D809" s="105">
        <f>SUM(geab:geru!D809:D809)</f>
        <v>0</v>
      </c>
      <c r="E809" s="105">
        <f>SUM(geab:geru!E809:E809)</f>
        <v>0</v>
      </c>
      <c r="F809" s="32">
        <f t="shared" si="152"/>
        <v>0</v>
      </c>
      <c r="G809" s="33">
        <f t="shared" ref="G809:G877" si="160">IF(OR(F809=0,F$7=0),0,F809/F$7)*100</f>
        <v>0</v>
      </c>
      <c r="H809" s="105">
        <f>SUM(geab:geru!H809:H809)</f>
        <v>0</v>
      </c>
      <c r="I809" s="34">
        <f t="shared" si="157"/>
        <v>0</v>
      </c>
      <c r="J809" s="105">
        <f>SUM(geab:geru!J809:J809)</f>
        <v>0</v>
      </c>
      <c r="K809" s="33">
        <f t="shared" si="153"/>
        <v>0</v>
      </c>
      <c r="L809" s="35">
        <f t="shared" si="158"/>
        <v>0</v>
      </c>
      <c r="M809" s="33">
        <f t="shared" si="154"/>
        <v>0</v>
      </c>
      <c r="N809" s="105">
        <f>SUM(geab:geru!N809:N809)</f>
        <v>0</v>
      </c>
      <c r="O809" s="33">
        <f t="shared" si="155"/>
        <v>0</v>
      </c>
      <c r="P809" s="36">
        <f t="shared" si="159"/>
        <v>0</v>
      </c>
      <c r="R809" s="105">
        <f>SUM(geab:geru!E809:E809)</f>
        <v>0</v>
      </c>
      <c r="S809" s="85">
        <f t="shared" si="156"/>
        <v>0</v>
      </c>
    </row>
    <row r="810" spans="1:19" ht="26.25" hidden="1" x14ac:dyDescent="0.25">
      <c r="A810" s="65">
        <v>3311402200788</v>
      </c>
      <c r="B810" s="39" t="s">
        <v>583</v>
      </c>
      <c r="C810" s="30"/>
      <c r="D810" s="31">
        <f>SUM(D811)</f>
        <v>0</v>
      </c>
      <c r="E810" s="31">
        <f>SUM(E811)</f>
        <v>0</v>
      </c>
      <c r="F810" s="32">
        <f t="shared" si="152"/>
        <v>0</v>
      </c>
      <c r="G810" s="33">
        <f t="shared" si="160"/>
        <v>0</v>
      </c>
      <c r="H810" s="31">
        <f>SUM(H811)</f>
        <v>0</v>
      </c>
      <c r="I810" s="34">
        <f t="shared" si="157"/>
        <v>0</v>
      </c>
      <c r="J810" s="31">
        <f>SUM(J811)</f>
        <v>0</v>
      </c>
      <c r="K810" s="33">
        <f t="shared" si="153"/>
        <v>0</v>
      </c>
      <c r="L810" s="35">
        <f t="shared" si="158"/>
        <v>0</v>
      </c>
      <c r="M810" s="33">
        <f t="shared" si="154"/>
        <v>0</v>
      </c>
      <c r="N810" s="31">
        <f>SUM(N811)</f>
        <v>0</v>
      </c>
      <c r="O810" s="33">
        <f t="shared" si="155"/>
        <v>0</v>
      </c>
      <c r="P810" s="36">
        <f t="shared" si="159"/>
        <v>0</v>
      </c>
      <c r="R810" s="105">
        <f>SUM(geab:geru!E810:E810)</f>
        <v>0</v>
      </c>
      <c r="S810" s="85">
        <f t="shared" si="156"/>
        <v>0</v>
      </c>
    </row>
    <row r="811" spans="1:19" ht="26.25" hidden="1" x14ac:dyDescent="0.25">
      <c r="A811" s="65">
        <v>3311402200788200</v>
      </c>
      <c r="B811" s="39" t="s">
        <v>583</v>
      </c>
      <c r="C811" s="30"/>
      <c r="D811" s="105">
        <f>SUM(geab:geru!D811:D811)</f>
        <v>0</v>
      </c>
      <c r="E811" s="105">
        <f>SUM(geab:geru!E811:E811)</f>
        <v>0</v>
      </c>
      <c r="F811" s="32">
        <f t="shared" si="152"/>
        <v>0</v>
      </c>
      <c r="G811" s="33">
        <f t="shared" si="160"/>
        <v>0</v>
      </c>
      <c r="H811" s="105">
        <f>SUM(geab:geru!H811:H811)</f>
        <v>0</v>
      </c>
      <c r="I811" s="34">
        <f t="shared" si="157"/>
        <v>0</v>
      </c>
      <c r="J811" s="105">
        <f>SUM(geab:geru!J811:J811)</f>
        <v>0</v>
      </c>
      <c r="K811" s="33">
        <f t="shared" si="153"/>
        <v>0</v>
      </c>
      <c r="L811" s="35">
        <f t="shared" si="158"/>
        <v>0</v>
      </c>
      <c r="M811" s="33">
        <f t="shared" si="154"/>
        <v>0</v>
      </c>
      <c r="N811" s="105">
        <f>SUM(geab:geru!N811:N811)</f>
        <v>0</v>
      </c>
      <c r="O811" s="33">
        <f t="shared" si="155"/>
        <v>0</v>
      </c>
      <c r="P811" s="36">
        <f t="shared" si="159"/>
        <v>0</v>
      </c>
      <c r="R811" s="105">
        <f>SUM(geab:geru!E811:E811)</f>
        <v>0</v>
      </c>
      <c r="S811" s="85">
        <f t="shared" si="156"/>
        <v>0</v>
      </c>
    </row>
    <row r="812" spans="1:19" ht="51.75" hidden="1" x14ac:dyDescent="0.25">
      <c r="A812" s="65">
        <v>3311402200789</v>
      </c>
      <c r="B812" s="39" t="s">
        <v>584</v>
      </c>
      <c r="C812" s="30"/>
      <c r="D812" s="31">
        <f>SUM(D813)</f>
        <v>0</v>
      </c>
      <c r="E812" s="31">
        <f>SUM(E813)</f>
        <v>0</v>
      </c>
      <c r="F812" s="32">
        <f t="shared" si="152"/>
        <v>0</v>
      </c>
      <c r="G812" s="33">
        <f t="shared" si="160"/>
        <v>0</v>
      </c>
      <c r="H812" s="31">
        <f>SUM(H813)</f>
        <v>0</v>
      </c>
      <c r="I812" s="34">
        <f t="shared" si="157"/>
        <v>0</v>
      </c>
      <c r="J812" s="31">
        <f>SUM(J813)</f>
        <v>0</v>
      </c>
      <c r="K812" s="33">
        <f t="shared" si="153"/>
        <v>0</v>
      </c>
      <c r="L812" s="35">
        <f t="shared" si="158"/>
        <v>0</v>
      </c>
      <c r="M812" s="33">
        <f t="shared" si="154"/>
        <v>0</v>
      </c>
      <c r="N812" s="31">
        <f>SUM(N813)</f>
        <v>0</v>
      </c>
      <c r="O812" s="33">
        <f t="shared" si="155"/>
        <v>0</v>
      </c>
      <c r="P812" s="36">
        <f t="shared" si="159"/>
        <v>0</v>
      </c>
      <c r="R812" s="105">
        <f>SUM(geab:geru!E812:E812)</f>
        <v>0</v>
      </c>
      <c r="S812" s="85">
        <f t="shared" si="156"/>
        <v>0</v>
      </c>
    </row>
    <row r="813" spans="1:19" ht="51.75" hidden="1" x14ac:dyDescent="0.25">
      <c r="A813" s="65">
        <v>3311402200789200</v>
      </c>
      <c r="B813" s="39" t="s">
        <v>584</v>
      </c>
      <c r="C813" s="30"/>
      <c r="D813" s="105">
        <f>SUM(geab:geru!D813:D813)</f>
        <v>0</v>
      </c>
      <c r="E813" s="105">
        <f>SUM(geab:geru!E813:E813)</f>
        <v>0</v>
      </c>
      <c r="F813" s="32">
        <f t="shared" si="152"/>
        <v>0</v>
      </c>
      <c r="G813" s="33">
        <f t="shared" si="160"/>
        <v>0</v>
      </c>
      <c r="H813" s="105">
        <f>SUM(geab:geru!H813:H813)</f>
        <v>0</v>
      </c>
      <c r="I813" s="34">
        <f t="shared" si="157"/>
        <v>0</v>
      </c>
      <c r="J813" s="105">
        <f>SUM(geab:geru!J813:J813)</f>
        <v>0</v>
      </c>
      <c r="K813" s="33">
        <f t="shared" si="153"/>
        <v>0</v>
      </c>
      <c r="L813" s="35">
        <f t="shared" si="158"/>
        <v>0</v>
      </c>
      <c r="M813" s="33">
        <f t="shared" si="154"/>
        <v>0</v>
      </c>
      <c r="N813" s="105">
        <f>SUM(geab:geru!N813:N813)</f>
        <v>0</v>
      </c>
      <c r="O813" s="33">
        <f t="shared" si="155"/>
        <v>0</v>
      </c>
      <c r="P813" s="36">
        <f t="shared" si="159"/>
        <v>0</v>
      </c>
      <c r="R813" s="105">
        <f>SUM(geab:geru!E813:E813)</f>
        <v>0</v>
      </c>
      <c r="S813" s="85">
        <f t="shared" si="156"/>
        <v>0</v>
      </c>
    </row>
    <row r="814" spans="1:19" ht="39" hidden="1" x14ac:dyDescent="0.25">
      <c r="A814" s="65">
        <v>3311402200790</v>
      </c>
      <c r="B814" s="39" t="s">
        <v>585</v>
      </c>
      <c r="C814" s="30"/>
      <c r="D814" s="31">
        <f>SUM(D815)</f>
        <v>0</v>
      </c>
      <c r="E814" s="31">
        <f>SUM(E815)</f>
        <v>0</v>
      </c>
      <c r="F814" s="32">
        <f t="shared" si="152"/>
        <v>0</v>
      </c>
      <c r="G814" s="33">
        <f t="shared" si="160"/>
        <v>0</v>
      </c>
      <c r="H814" s="31">
        <f>SUM(H815)</f>
        <v>0</v>
      </c>
      <c r="I814" s="34">
        <f t="shared" si="157"/>
        <v>0</v>
      </c>
      <c r="J814" s="31">
        <f>SUM(J815)</f>
        <v>0</v>
      </c>
      <c r="K814" s="33">
        <f t="shared" si="153"/>
        <v>0</v>
      </c>
      <c r="L814" s="35">
        <f t="shared" si="158"/>
        <v>0</v>
      </c>
      <c r="M814" s="33">
        <f t="shared" si="154"/>
        <v>0</v>
      </c>
      <c r="N814" s="31">
        <f>SUM(N815)</f>
        <v>0</v>
      </c>
      <c r="O814" s="33">
        <f t="shared" si="155"/>
        <v>0</v>
      </c>
      <c r="P814" s="36">
        <f t="shared" si="159"/>
        <v>0</v>
      </c>
      <c r="R814" s="105">
        <f>SUM(geab:geru!E814:E814)</f>
        <v>0</v>
      </c>
      <c r="S814" s="85">
        <f t="shared" si="156"/>
        <v>0</v>
      </c>
    </row>
    <row r="815" spans="1:19" ht="39" hidden="1" x14ac:dyDescent="0.25">
      <c r="A815" s="65">
        <v>3311402200790200</v>
      </c>
      <c r="B815" s="39" t="s">
        <v>585</v>
      </c>
      <c r="C815" s="30"/>
      <c r="D815" s="105">
        <f>SUM(geab:geru!D815:D815)</f>
        <v>0</v>
      </c>
      <c r="E815" s="105">
        <f>SUM(geab:geru!E815:E815)</f>
        <v>0</v>
      </c>
      <c r="F815" s="32">
        <f t="shared" si="152"/>
        <v>0</v>
      </c>
      <c r="G815" s="33">
        <f t="shared" si="160"/>
        <v>0</v>
      </c>
      <c r="H815" s="105">
        <f>SUM(geab:geru!H815:H815)</f>
        <v>0</v>
      </c>
      <c r="I815" s="34">
        <f t="shared" si="157"/>
        <v>0</v>
      </c>
      <c r="J815" s="105">
        <f>SUM(geab:geru!J815:J815)</f>
        <v>0</v>
      </c>
      <c r="K815" s="33">
        <f t="shared" si="153"/>
        <v>0</v>
      </c>
      <c r="L815" s="35">
        <f t="shared" si="158"/>
        <v>0</v>
      </c>
      <c r="M815" s="33">
        <f t="shared" si="154"/>
        <v>0</v>
      </c>
      <c r="N815" s="105">
        <f>SUM(geab:geru!N815:N815)</f>
        <v>0</v>
      </c>
      <c r="O815" s="33">
        <f t="shared" si="155"/>
        <v>0</v>
      </c>
      <c r="P815" s="36">
        <f t="shared" si="159"/>
        <v>0</v>
      </c>
      <c r="R815" s="105">
        <f>SUM(geab:geru!E815:E815)</f>
        <v>0</v>
      </c>
      <c r="S815" s="85">
        <f t="shared" si="156"/>
        <v>0</v>
      </c>
    </row>
    <row r="816" spans="1:19" hidden="1" x14ac:dyDescent="0.25">
      <c r="A816" s="65">
        <v>3311402200793</v>
      </c>
      <c r="B816" s="39" t="s">
        <v>586</v>
      </c>
      <c r="C816" s="30"/>
      <c r="D816" s="31">
        <f>SUM(D817)</f>
        <v>0</v>
      </c>
      <c r="E816" s="31">
        <f>SUM(E817)</f>
        <v>0</v>
      </c>
      <c r="F816" s="32">
        <f t="shared" si="152"/>
        <v>0</v>
      </c>
      <c r="G816" s="33">
        <f t="shared" si="160"/>
        <v>0</v>
      </c>
      <c r="H816" s="31">
        <f>SUM(H817)</f>
        <v>0</v>
      </c>
      <c r="I816" s="34">
        <f t="shared" si="157"/>
        <v>0</v>
      </c>
      <c r="J816" s="31">
        <f>SUM(J817)</f>
        <v>0</v>
      </c>
      <c r="K816" s="33">
        <f t="shared" si="153"/>
        <v>0</v>
      </c>
      <c r="L816" s="35">
        <f t="shared" si="158"/>
        <v>0</v>
      </c>
      <c r="M816" s="33">
        <f t="shared" si="154"/>
        <v>0</v>
      </c>
      <c r="N816" s="31">
        <f>SUM(N817)</f>
        <v>0</v>
      </c>
      <c r="O816" s="33">
        <f t="shared" si="155"/>
        <v>0</v>
      </c>
      <c r="P816" s="36">
        <f t="shared" si="159"/>
        <v>0</v>
      </c>
      <c r="R816" s="105">
        <f>SUM(geab:geru!E816:E816)</f>
        <v>0</v>
      </c>
      <c r="S816" s="85">
        <f t="shared" si="156"/>
        <v>0</v>
      </c>
    </row>
    <row r="817" spans="1:19" hidden="1" x14ac:dyDescent="0.25">
      <c r="A817" s="65">
        <v>3311402200793200</v>
      </c>
      <c r="B817" s="39" t="s">
        <v>586</v>
      </c>
      <c r="C817" s="30"/>
      <c r="D817" s="105">
        <f>SUM(geab:geru!D817:D817)</f>
        <v>0</v>
      </c>
      <c r="E817" s="105">
        <f>SUM(geab:geru!E817:E817)</f>
        <v>0</v>
      </c>
      <c r="F817" s="32">
        <f t="shared" si="152"/>
        <v>0</v>
      </c>
      <c r="G817" s="33">
        <f t="shared" si="160"/>
        <v>0</v>
      </c>
      <c r="H817" s="105">
        <f>SUM(geab:geru!H817:H817)</f>
        <v>0</v>
      </c>
      <c r="I817" s="34">
        <f t="shared" si="157"/>
        <v>0</v>
      </c>
      <c r="J817" s="105">
        <f>SUM(geab:geru!J817:J817)</f>
        <v>0</v>
      </c>
      <c r="K817" s="33">
        <f t="shared" si="153"/>
        <v>0</v>
      </c>
      <c r="L817" s="35">
        <f t="shared" si="158"/>
        <v>0</v>
      </c>
      <c r="M817" s="33">
        <f t="shared" si="154"/>
        <v>0</v>
      </c>
      <c r="N817" s="105">
        <f>SUM(geab:geru!N817:N817)</f>
        <v>0</v>
      </c>
      <c r="O817" s="33">
        <f t="shared" si="155"/>
        <v>0</v>
      </c>
      <c r="P817" s="36">
        <f t="shared" si="159"/>
        <v>0</v>
      </c>
      <c r="R817" s="105">
        <f>SUM(geab:geru!E817:E817)</f>
        <v>0</v>
      </c>
      <c r="S817" s="85">
        <f t="shared" si="156"/>
        <v>0</v>
      </c>
    </row>
    <row r="818" spans="1:19" ht="39" hidden="1" x14ac:dyDescent="0.25">
      <c r="A818" s="65">
        <v>3311402200812</v>
      </c>
      <c r="B818" s="39" t="s">
        <v>587</v>
      </c>
      <c r="C818" s="30"/>
      <c r="D818" s="31">
        <f>SUM(D819)</f>
        <v>0</v>
      </c>
      <c r="E818" s="31">
        <f>SUM(E819)</f>
        <v>0</v>
      </c>
      <c r="F818" s="32">
        <f t="shared" si="152"/>
        <v>0</v>
      </c>
      <c r="G818" s="33">
        <f t="shared" si="160"/>
        <v>0</v>
      </c>
      <c r="H818" s="31">
        <f>SUM(H819)</f>
        <v>0</v>
      </c>
      <c r="I818" s="34">
        <f t="shared" si="157"/>
        <v>0</v>
      </c>
      <c r="J818" s="31">
        <f>SUM(J819)</f>
        <v>0</v>
      </c>
      <c r="K818" s="33">
        <f t="shared" si="153"/>
        <v>0</v>
      </c>
      <c r="L818" s="35">
        <f t="shared" si="158"/>
        <v>0</v>
      </c>
      <c r="M818" s="33">
        <f t="shared" si="154"/>
        <v>0</v>
      </c>
      <c r="N818" s="31">
        <f>SUM(N819)</f>
        <v>0</v>
      </c>
      <c r="O818" s="33">
        <f t="shared" si="155"/>
        <v>0</v>
      </c>
      <c r="P818" s="36">
        <f t="shared" si="159"/>
        <v>0</v>
      </c>
      <c r="R818" s="105">
        <f>SUM(geab:geru!E818:E818)</f>
        <v>0</v>
      </c>
      <c r="S818" s="85">
        <f t="shared" si="156"/>
        <v>0</v>
      </c>
    </row>
    <row r="819" spans="1:19" ht="39" hidden="1" x14ac:dyDescent="0.25">
      <c r="A819" s="65">
        <v>3311402200812190</v>
      </c>
      <c r="B819" s="39" t="s">
        <v>587</v>
      </c>
      <c r="C819" s="30"/>
      <c r="D819" s="105">
        <f>SUM(geab:geru!D819:D819)</f>
        <v>0</v>
      </c>
      <c r="E819" s="105">
        <f>SUM(geab:geru!E819:E819)</f>
        <v>0</v>
      </c>
      <c r="F819" s="32">
        <f t="shared" si="152"/>
        <v>0</v>
      </c>
      <c r="G819" s="33">
        <f t="shared" si="160"/>
        <v>0</v>
      </c>
      <c r="H819" s="105">
        <f>SUM(geab:geru!H819:H819)</f>
        <v>0</v>
      </c>
      <c r="I819" s="34">
        <f t="shared" si="157"/>
        <v>0</v>
      </c>
      <c r="J819" s="105">
        <f>SUM(geab:geru!J819:J819)</f>
        <v>0</v>
      </c>
      <c r="K819" s="33">
        <f t="shared" si="153"/>
        <v>0</v>
      </c>
      <c r="L819" s="35">
        <f t="shared" si="158"/>
        <v>0</v>
      </c>
      <c r="M819" s="33">
        <f t="shared" si="154"/>
        <v>0</v>
      </c>
      <c r="N819" s="105">
        <f>SUM(geab:geru!N819:N819)</f>
        <v>0</v>
      </c>
      <c r="O819" s="33">
        <f t="shared" si="155"/>
        <v>0</v>
      </c>
      <c r="P819" s="36">
        <f t="shared" si="159"/>
        <v>0</v>
      </c>
      <c r="R819" s="105">
        <f>SUM(geab:geru!E819:E819)</f>
        <v>0</v>
      </c>
      <c r="S819" s="85">
        <f t="shared" si="156"/>
        <v>0</v>
      </c>
    </row>
    <row r="820" spans="1:19" hidden="1" x14ac:dyDescent="0.25">
      <c r="A820" s="65">
        <v>3311402200970</v>
      </c>
      <c r="B820" s="45" t="s">
        <v>588</v>
      </c>
      <c r="C820" s="30"/>
      <c r="D820" s="31">
        <f>SUM(D821)</f>
        <v>0</v>
      </c>
      <c r="E820" s="31">
        <f>SUM(E821)</f>
        <v>0</v>
      </c>
      <c r="F820" s="32">
        <f t="shared" si="152"/>
        <v>0</v>
      </c>
      <c r="G820" s="33">
        <f t="shared" si="160"/>
        <v>0</v>
      </c>
      <c r="H820" s="31">
        <f>SUM(H821)</f>
        <v>0</v>
      </c>
      <c r="I820" s="34">
        <f t="shared" si="157"/>
        <v>0</v>
      </c>
      <c r="J820" s="31">
        <f>SUM(J821)</f>
        <v>0</v>
      </c>
      <c r="K820" s="33">
        <f t="shared" si="153"/>
        <v>0</v>
      </c>
      <c r="L820" s="35">
        <f t="shared" si="158"/>
        <v>0</v>
      </c>
      <c r="M820" s="33">
        <f t="shared" si="154"/>
        <v>0</v>
      </c>
      <c r="N820" s="31">
        <f>SUM(N821)</f>
        <v>0</v>
      </c>
      <c r="O820" s="33">
        <f t="shared" si="155"/>
        <v>0</v>
      </c>
      <c r="P820" s="36">
        <f t="shared" si="159"/>
        <v>0</v>
      </c>
      <c r="R820" s="105">
        <f>SUM(geab:geru!E820:E820)</f>
        <v>0</v>
      </c>
      <c r="S820" s="85">
        <f t="shared" si="156"/>
        <v>0</v>
      </c>
    </row>
    <row r="821" spans="1:19" ht="26.25" hidden="1" x14ac:dyDescent="0.25">
      <c r="A821" s="65">
        <v>3311402200970190</v>
      </c>
      <c r="B821" s="45" t="s">
        <v>589</v>
      </c>
      <c r="C821" s="30"/>
      <c r="D821" s="105">
        <f>SUM(geab:geru!D821:D821)</f>
        <v>0</v>
      </c>
      <c r="E821" s="105">
        <f>SUM(geab:geru!E821:E821)</f>
        <v>0</v>
      </c>
      <c r="F821" s="32">
        <f t="shared" si="152"/>
        <v>0</v>
      </c>
      <c r="G821" s="33">
        <f t="shared" si="160"/>
        <v>0</v>
      </c>
      <c r="H821" s="105">
        <f>SUM(geab:geru!H821:H821)</f>
        <v>0</v>
      </c>
      <c r="I821" s="34">
        <f t="shared" si="157"/>
        <v>0</v>
      </c>
      <c r="J821" s="105">
        <f>SUM(geab:geru!J821:J821)</f>
        <v>0</v>
      </c>
      <c r="K821" s="33">
        <f t="shared" si="153"/>
        <v>0</v>
      </c>
      <c r="L821" s="35">
        <f t="shared" si="158"/>
        <v>0</v>
      </c>
      <c r="M821" s="33">
        <f t="shared" si="154"/>
        <v>0</v>
      </c>
      <c r="N821" s="105">
        <f>SUM(geab:geru!N821:N821)</f>
        <v>0</v>
      </c>
      <c r="O821" s="33">
        <f t="shared" si="155"/>
        <v>0</v>
      </c>
      <c r="P821" s="36">
        <f t="shared" si="159"/>
        <v>0</v>
      </c>
      <c r="R821" s="105">
        <f>SUM(geab:geru!E821:E821)</f>
        <v>0</v>
      </c>
      <c r="S821" s="85">
        <f t="shared" si="156"/>
        <v>0</v>
      </c>
    </row>
    <row r="822" spans="1:19" ht="26.25" hidden="1" x14ac:dyDescent="0.25">
      <c r="A822" s="65">
        <v>3311402203075</v>
      </c>
      <c r="B822" s="39" t="s">
        <v>573</v>
      </c>
      <c r="C822" s="30"/>
      <c r="D822" s="31">
        <f>SUM(D823)</f>
        <v>0</v>
      </c>
      <c r="E822" s="31">
        <f>SUM(E823)</f>
        <v>0</v>
      </c>
      <c r="F822" s="32">
        <f t="shared" si="152"/>
        <v>0</v>
      </c>
      <c r="G822" s="33">
        <f t="shared" si="160"/>
        <v>0</v>
      </c>
      <c r="H822" s="31">
        <f>SUM(H823)</f>
        <v>0</v>
      </c>
      <c r="I822" s="34">
        <f t="shared" si="157"/>
        <v>0</v>
      </c>
      <c r="J822" s="31">
        <f>SUM(J823)</f>
        <v>0</v>
      </c>
      <c r="K822" s="33">
        <f t="shared" si="153"/>
        <v>0</v>
      </c>
      <c r="L822" s="35">
        <f t="shared" si="158"/>
        <v>0</v>
      </c>
      <c r="M822" s="33">
        <f t="shared" si="154"/>
        <v>0</v>
      </c>
      <c r="N822" s="31">
        <f>SUM(N823)</f>
        <v>0</v>
      </c>
      <c r="O822" s="33">
        <f t="shared" si="155"/>
        <v>0</v>
      </c>
      <c r="P822" s="36">
        <f t="shared" si="159"/>
        <v>0</v>
      </c>
      <c r="R822" s="105">
        <f>SUM(geab:geru!E822:E822)</f>
        <v>0</v>
      </c>
      <c r="S822" s="85">
        <f t="shared" si="156"/>
        <v>0</v>
      </c>
    </row>
    <row r="823" spans="1:19" ht="26.25" hidden="1" x14ac:dyDescent="0.25">
      <c r="A823" s="65">
        <v>3.31140220030752E+16</v>
      </c>
      <c r="B823" s="39" t="s">
        <v>573</v>
      </c>
      <c r="C823" s="30"/>
      <c r="D823" s="105">
        <f>SUM(geab:geru!D823:D823)</f>
        <v>0</v>
      </c>
      <c r="E823" s="105">
        <f>SUM(geab:geru!E823:E823)</f>
        <v>0</v>
      </c>
      <c r="F823" s="32">
        <f t="shared" si="152"/>
        <v>0</v>
      </c>
      <c r="G823" s="33">
        <f t="shared" si="160"/>
        <v>0</v>
      </c>
      <c r="H823" s="105">
        <f>SUM(geab:geru!H823:H823)</f>
        <v>0</v>
      </c>
      <c r="I823" s="34">
        <f t="shared" si="157"/>
        <v>0</v>
      </c>
      <c r="J823" s="105">
        <f>SUM(geab:geru!J823:J823)</f>
        <v>0</v>
      </c>
      <c r="K823" s="33">
        <f t="shared" si="153"/>
        <v>0</v>
      </c>
      <c r="L823" s="35">
        <f t="shared" si="158"/>
        <v>0</v>
      </c>
      <c r="M823" s="33">
        <f t="shared" si="154"/>
        <v>0</v>
      </c>
      <c r="N823" s="105">
        <f>SUM(geab:geru!N823:N823)</f>
        <v>0</v>
      </c>
      <c r="O823" s="33">
        <f t="shared" si="155"/>
        <v>0</v>
      </c>
      <c r="P823" s="36">
        <f t="shared" si="159"/>
        <v>0</v>
      </c>
      <c r="R823" s="105">
        <f>SUM(geab:geru!E823:E823)</f>
        <v>0</v>
      </c>
      <c r="S823" s="85">
        <f t="shared" si="156"/>
        <v>0</v>
      </c>
    </row>
    <row r="824" spans="1:19" hidden="1" x14ac:dyDescent="0.25">
      <c r="A824" s="65">
        <v>3311402207240</v>
      </c>
      <c r="B824" s="39" t="s">
        <v>590</v>
      </c>
      <c r="C824" s="30"/>
      <c r="D824" s="31">
        <f>SUM(D825)</f>
        <v>0</v>
      </c>
      <c r="E824" s="31">
        <f>SUM(E825)</f>
        <v>0</v>
      </c>
      <c r="F824" s="32">
        <f t="shared" si="152"/>
        <v>0</v>
      </c>
      <c r="G824" s="33">
        <f t="shared" si="160"/>
        <v>0</v>
      </c>
      <c r="H824" s="31">
        <f>SUM(H825)</f>
        <v>0</v>
      </c>
      <c r="I824" s="34">
        <f t="shared" si="157"/>
        <v>0</v>
      </c>
      <c r="J824" s="31">
        <f>SUM(J825)</f>
        <v>0</v>
      </c>
      <c r="K824" s="33">
        <f t="shared" si="153"/>
        <v>0</v>
      </c>
      <c r="L824" s="35">
        <f t="shared" si="158"/>
        <v>0</v>
      </c>
      <c r="M824" s="33">
        <f t="shared" si="154"/>
        <v>0</v>
      </c>
      <c r="N824" s="31">
        <f>SUM(N825)</f>
        <v>0</v>
      </c>
      <c r="O824" s="33">
        <f t="shared" si="155"/>
        <v>0</v>
      </c>
      <c r="P824" s="36">
        <f t="shared" si="159"/>
        <v>0</v>
      </c>
      <c r="R824" s="105">
        <f>SUM(geab:geru!E824:E824)</f>
        <v>0</v>
      </c>
      <c r="S824" s="85">
        <f t="shared" si="156"/>
        <v>0</v>
      </c>
    </row>
    <row r="825" spans="1:19" hidden="1" x14ac:dyDescent="0.25">
      <c r="A825" s="65">
        <v>3311402207240200</v>
      </c>
      <c r="B825" s="39" t="s">
        <v>590</v>
      </c>
      <c r="C825" s="30"/>
      <c r="D825" s="105">
        <f>SUM(geab:geru!D825:D825)</f>
        <v>0</v>
      </c>
      <c r="E825" s="105">
        <f>SUM(geab:geru!E825:E825)</f>
        <v>0</v>
      </c>
      <c r="F825" s="32">
        <f t="shared" si="152"/>
        <v>0</v>
      </c>
      <c r="G825" s="33">
        <f t="shared" si="160"/>
        <v>0</v>
      </c>
      <c r="H825" s="105">
        <f>SUM(geab:geru!H825:H825)</f>
        <v>0</v>
      </c>
      <c r="I825" s="34">
        <f t="shared" si="157"/>
        <v>0</v>
      </c>
      <c r="J825" s="105">
        <f>SUM(geab:geru!J825:J825)</f>
        <v>0</v>
      </c>
      <c r="K825" s="33">
        <f t="shared" si="153"/>
        <v>0</v>
      </c>
      <c r="L825" s="35">
        <f t="shared" si="158"/>
        <v>0</v>
      </c>
      <c r="M825" s="33">
        <f t="shared" si="154"/>
        <v>0</v>
      </c>
      <c r="N825" s="105">
        <f>SUM(geab:geru!N825:N825)</f>
        <v>0</v>
      </c>
      <c r="O825" s="33">
        <f t="shared" si="155"/>
        <v>0</v>
      </c>
      <c r="P825" s="36">
        <f t="shared" si="159"/>
        <v>0</v>
      </c>
      <c r="R825" s="105">
        <f>SUM(geab:geru!E825:E825)</f>
        <v>0</v>
      </c>
      <c r="S825" s="85">
        <f t="shared" si="156"/>
        <v>0</v>
      </c>
    </row>
    <row r="826" spans="1:19" hidden="1" x14ac:dyDescent="0.25">
      <c r="A826" s="65">
        <v>331140221</v>
      </c>
      <c r="B826" s="66" t="s">
        <v>591</v>
      </c>
      <c r="C826" s="30"/>
      <c r="D826" s="31">
        <f>SUM(D827+D834)</f>
        <v>0</v>
      </c>
      <c r="E826" s="31">
        <f>SUM(E827+E834)</f>
        <v>0</v>
      </c>
      <c r="F826" s="32">
        <f t="shared" si="152"/>
        <v>0</v>
      </c>
      <c r="G826" s="33">
        <f t="shared" si="160"/>
        <v>0</v>
      </c>
      <c r="H826" s="31">
        <f>SUM(H827+H834)</f>
        <v>0</v>
      </c>
      <c r="I826" s="34">
        <f t="shared" si="157"/>
        <v>0</v>
      </c>
      <c r="J826" s="31">
        <f>SUM(J827+J834)</f>
        <v>0</v>
      </c>
      <c r="K826" s="33">
        <f t="shared" si="153"/>
        <v>0</v>
      </c>
      <c r="L826" s="35">
        <f t="shared" si="158"/>
        <v>0</v>
      </c>
      <c r="M826" s="33">
        <f t="shared" si="154"/>
        <v>0</v>
      </c>
      <c r="N826" s="31">
        <f>SUM(N827+N834)</f>
        <v>0</v>
      </c>
      <c r="O826" s="33">
        <f t="shared" si="155"/>
        <v>0</v>
      </c>
      <c r="P826" s="36">
        <f t="shared" si="159"/>
        <v>0</v>
      </c>
      <c r="R826" s="105">
        <f>SUM(geab:geru!E826:E826)</f>
        <v>0</v>
      </c>
      <c r="S826" s="85">
        <f t="shared" si="156"/>
        <v>0</v>
      </c>
    </row>
    <row r="827" spans="1:19" ht="26.25" hidden="1" x14ac:dyDescent="0.25">
      <c r="A827" s="65">
        <v>3311402210584</v>
      </c>
      <c r="B827" s="39" t="s">
        <v>592</v>
      </c>
      <c r="C827" s="30"/>
      <c r="D827" s="31">
        <f>SUM(D828:D833)</f>
        <v>0</v>
      </c>
      <c r="E827" s="31">
        <f>SUM(E828:E833)</f>
        <v>0</v>
      </c>
      <c r="F827" s="32">
        <f t="shared" ref="F827:F890" si="161">SUM(D827+E827)</f>
        <v>0</v>
      </c>
      <c r="G827" s="33">
        <f t="shared" si="160"/>
        <v>0</v>
      </c>
      <c r="H827" s="31">
        <f>SUM(H828:H833)</f>
        <v>0</v>
      </c>
      <c r="I827" s="34">
        <f t="shared" si="157"/>
        <v>0</v>
      </c>
      <c r="J827" s="31">
        <f>SUM(J828:J833)</f>
        <v>0</v>
      </c>
      <c r="K827" s="33">
        <f t="shared" si="153"/>
        <v>0</v>
      </c>
      <c r="L827" s="35">
        <f t="shared" si="158"/>
        <v>0</v>
      </c>
      <c r="M827" s="33">
        <f t="shared" si="154"/>
        <v>0</v>
      </c>
      <c r="N827" s="31">
        <f>SUM(N828:N833)</f>
        <v>0</v>
      </c>
      <c r="O827" s="33">
        <f t="shared" si="155"/>
        <v>0</v>
      </c>
      <c r="P827" s="36">
        <f t="shared" si="159"/>
        <v>0</v>
      </c>
      <c r="R827" s="105">
        <f>SUM(geab:geru!E827:E827)</f>
        <v>0</v>
      </c>
      <c r="S827" s="85">
        <f t="shared" si="156"/>
        <v>0</v>
      </c>
    </row>
    <row r="828" spans="1:19" ht="26.25" hidden="1" x14ac:dyDescent="0.25">
      <c r="A828" s="65">
        <v>3311402210584200</v>
      </c>
      <c r="B828" s="39" t="s">
        <v>592</v>
      </c>
      <c r="C828" s="30"/>
      <c r="D828" s="105">
        <f>SUM(geab:geru!D828:D828)</f>
        <v>0</v>
      </c>
      <c r="E828" s="105">
        <f>SUM(geab:geru!E828:E828)</f>
        <v>0</v>
      </c>
      <c r="F828" s="32">
        <f t="shared" si="161"/>
        <v>0</v>
      </c>
      <c r="G828" s="33">
        <f t="shared" si="160"/>
        <v>0</v>
      </c>
      <c r="H828" s="105">
        <f>SUM(geab:geru!H828:H828)</f>
        <v>0</v>
      </c>
      <c r="I828" s="34">
        <f t="shared" si="157"/>
        <v>0</v>
      </c>
      <c r="J828" s="105">
        <f>SUM(geab:geru!J828:J828)</f>
        <v>0</v>
      </c>
      <c r="K828" s="33">
        <f t="shared" si="153"/>
        <v>0</v>
      </c>
      <c r="L828" s="35">
        <f t="shared" si="158"/>
        <v>0</v>
      </c>
      <c r="M828" s="33">
        <f t="shared" si="154"/>
        <v>0</v>
      </c>
      <c r="N828" s="105">
        <f>SUM(geab:geru!N828:N828)</f>
        <v>0</v>
      </c>
      <c r="O828" s="33">
        <f t="shared" si="155"/>
        <v>0</v>
      </c>
      <c r="P828" s="36">
        <f t="shared" si="159"/>
        <v>0</v>
      </c>
      <c r="R828" s="105">
        <f>SUM(geab:geru!E828:E828)</f>
        <v>0</v>
      </c>
      <c r="S828" s="85">
        <f t="shared" si="156"/>
        <v>0</v>
      </c>
    </row>
    <row r="829" spans="1:19" ht="26.25" hidden="1" x14ac:dyDescent="0.25">
      <c r="A829" s="65">
        <v>3311402210584200</v>
      </c>
      <c r="B829" s="39" t="s">
        <v>592</v>
      </c>
      <c r="C829" s="30"/>
      <c r="D829" s="105">
        <f>SUM(geab:geru!D829:D829)</f>
        <v>0</v>
      </c>
      <c r="E829" s="105">
        <f>SUM(geab:geru!E829:E829)</f>
        <v>0</v>
      </c>
      <c r="F829" s="32">
        <f t="shared" si="161"/>
        <v>0</v>
      </c>
      <c r="G829" s="33">
        <f t="shared" si="160"/>
        <v>0</v>
      </c>
      <c r="H829" s="105">
        <f>SUM(geab:geru!H829:H829)</f>
        <v>0</v>
      </c>
      <c r="I829" s="34">
        <f t="shared" si="157"/>
        <v>0</v>
      </c>
      <c r="J829" s="105">
        <f>SUM(geab:geru!J829:J829)</f>
        <v>0</v>
      </c>
      <c r="K829" s="33">
        <f t="shared" si="153"/>
        <v>0</v>
      </c>
      <c r="L829" s="35">
        <f t="shared" si="158"/>
        <v>0</v>
      </c>
      <c r="M829" s="33">
        <f t="shared" si="154"/>
        <v>0</v>
      </c>
      <c r="N829" s="105">
        <f>SUM(geab:geru!N829:N829)</f>
        <v>0</v>
      </c>
      <c r="O829" s="33">
        <f t="shared" si="155"/>
        <v>0</v>
      </c>
      <c r="P829" s="36">
        <f t="shared" si="159"/>
        <v>0</v>
      </c>
      <c r="R829" s="105">
        <f>SUM(geab:geru!E829:E829)</f>
        <v>0</v>
      </c>
      <c r="S829" s="85">
        <f t="shared" si="156"/>
        <v>0</v>
      </c>
    </row>
    <row r="830" spans="1:19" ht="26.25" hidden="1" x14ac:dyDescent="0.25">
      <c r="A830" s="65">
        <v>3311402210584200</v>
      </c>
      <c r="B830" s="39" t="s">
        <v>592</v>
      </c>
      <c r="C830" s="30"/>
      <c r="D830" s="105">
        <f>SUM(geab:geru!D830:D830)</f>
        <v>0</v>
      </c>
      <c r="E830" s="105">
        <f>SUM(geab:geru!E830:E830)</f>
        <v>0</v>
      </c>
      <c r="F830" s="32">
        <f t="shared" si="161"/>
        <v>0</v>
      </c>
      <c r="G830" s="33">
        <f t="shared" si="160"/>
        <v>0</v>
      </c>
      <c r="H830" s="105">
        <f>SUM(geab:geru!H830:H830)</f>
        <v>0</v>
      </c>
      <c r="I830" s="34">
        <f t="shared" si="157"/>
        <v>0</v>
      </c>
      <c r="J830" s="105">
        <f>SUM(geab:geru!J830:J830)</f>
        <v>0</v>
      </c>
      <c r="K830" s="33">
        <f t="shared" si="153"/>
        <v>0</v>
      </c>
      <c r="L830" s="35">
        <f t="shared" si="158"/>
        <v>0</v>
      </c>
      <c r="M830" s="33">
        <f t="shared" si="154"/>
        <v>0</v>
      </c>
      <c r="N830" s="105">
        <f>SUM(geab:geru!N830:N830)</f>
        <v>0</v>
      </c>
      <c r="O830" s="33">
        <f t="shared" si="155"/>
        <v>0</v>
      </c>
      <c r="P830" s="36">
        <f t="shared" si="159"/>
        <v>0</v>
      </c>
      <c r="R830" s="105">
        <f>SUM(geab:geru!E830:E830)</f>
        <v>0</v>
      </c>
      <c r="S830" s="85">
        <f t="shared" si="156"/>
        <v>0</v>
      </c>
    </row>
    <row r="831" spans="1:19" ht="26.25" hidden="1" x14ac:dyDescent="0.25">
      <c r="A831" s="65">
        <v>3311402210584200</v>
      </c>
      <c r="B831" s="39" t="s">
        <v>592</v>
      </c>
      <c r="C831" s="30"/>
      <c r="D831" s="105">
        <f>SUM(geab:geru!D831:D831)</f>
        <v>0</v>
      </c>
      <c r="E831" s="105">
        <f>SUM(geab:geru!E831:E831)</f>
        <v>0</v>
      </c>
      <c r="F831" s="32">
        <f t="shared" si="161"/>
        <v>0</v>
      </c>
      <c r="G831" s="33">
        <f t="shared" si="160"/>
        <v>0</v>
      </c>
      <c r="H831" s="105">
        <f>SUM(geab:geru!H831:H831)</f>
        <v>0</v>
      </c>
      <c r="I831" s="34">
        <f t="shared" si="157"/>
        <v>0</v>
      </c>
      <c r="J831" s="105">
        <f>SUM(geab:geru!J831:J831)</f>
        <v>0</v>
      </c>
      <c r="K831" s="33">
        <f t="shared" si="153"/>
        <v>0</v>
      </c>
      <c r="L831" s="35">
        <f t="shared" si="158"/>
        <v>0</v>
      </c>
      <c r="M831" s="33">
        <f t="shared" si="154"/>
        <v>0</v>
      </c>
      <c r="N831" s="105">
        <f>SUM(geab:geru!N831:N831)</f>
        <v>0</v>
      </c>
      <c r="O831" s="33">
        <f t="shared" si="155"/>
        <v>0</v>
      </c>
      <c r="P831" s="36">
        <f t="shared" si="159"/>
        <v>0</v>
      </c>
      <c r="R831" s="105">
        <f>SUM(geab:geru!E831:E831)</f>
        <v>0</v>
      </c>
      <c r="S831" s="85">
        <f t="shared" si="156"/>
        <v>0</v>
      </c>
    </row>
    <row r="832" spans="1:19" ht="26.25" hidden="1" x14ac:dyDescent="0.25">
      <c r="A832" s="65">
        <v>3311402210584200</v>
      </c>
      <c r="B832" s="39" t="s">
        <v>592</v>
      </c>
      <c r="C832" s="30"/>
      <c r="D832" s="105">
        <f>SUM(geab:geru!D832:D832)</f>
        <v>0</v>
      </c>
      <c r="E832" s="105">
        <f>SUM(geab:geru!E832:E832)</f>
        <v>0</v>
      </c>
      <c r="F832" s="32">
        <f t="shared" si="161"/>
        <v>0</v>
      </c>
      <c r="G832" s="33">
        <f t="shared" si="160"/>
        <v>0</v>
      </c>
      <c r="H832" s="105">
        <f>SUM(geab:geru!H832:H832)</f>
        <v>0</v>
      </c>
      <c r="I832" s="34">
        <f t="shared" si="157"/>
        <v>0</v>
      </c>
      <c r="J832" s="105">
        <f>SUM(geab:geru!J832:J832)</f>
        <v>0</v>
      </c>
      <c r="K832" s="33">
        <f t="shared" si="153"/>
        <v>0</v>
      </c>
      <c r="L832" s="35">
        <f t="shared" si="158"/>
        <v>0</v>
      </c>
      <c r="M832" s="33">
        <f t="shared" si="154"/>
        <v>0</v>
      </c>
      <c r="N832" s="105">
        <f>SUM(geab:geru!N832:N832)</f>
        <v>0</v>
      </c>
      <c r="O832" s="33">
        <f t="shared" si="155"/>
        <v>0</v>
      </c>
      <c r="P832" s="36">
        <f t="shared" si="159"/>
        <v>0</v>
      </c>
      <c r="R832" s="105">
        <f>SUM(geab:geru!E832:E832)</f>
        <v>0</v>
      </c>
      <c r="S832" s="85">
        <f t="shared" si="156"/>
        <v>0</v>
      </c>
    </row>
    <row r="833" spans="1:19" ht="26.25" hidden="1" x14ac:dyDescent="0.25">
      <c r="A833" s="65">
        <v>3311402210584200</v>
      </c>
      <c r="B833" s="39" t="s">
        <v>592</v>
      </c>
      <c r="C833" s="30"/>
      <c r="D833" s="105">
        <f>SUM(geab:geru!D833:D833)</f>
        <v>0</v>
      </c>
      <c r="E833" s="105">
        <f>SUM(geab:geru!E833:E833)</f>
        <v>0</v>
      </c>
      <c r="F833" s="32">
        <f t="shared" si="161"/>
        <v>0</v>
      </c>
      <c r="G833" s="33">
        <f t="shared" si="160"/>
        <v>0</v>
      </c>
      <c r="H833" s="105">
        <f>SUM(geab:geru!H833:H833)</f>
        <v>0</v>
      </c>
      <c r="I833" s="34">
        <f t="shared" si="157"/>
        <v>0</v>
      </c>
      <c r="J833" s="105">
        <f>SUM(geab:geru!J833:J833)</f>
        <v>0</v>
      </c>
      <c r="K833" s="33">
        <f t="shared" si="153"/>
        <v>0</v>
      </c>
      <c r="L833" s="35">
        <f t="shared" si="158"/>
        <v>0</v>
      </c>
      <c r="M833" s="33">
        <f t="shared" si="154"/>
        <v>0</v>
      </c>
      <c r="N833" s="105">
        <f>SUM(geab:geru!N833:N833)</f>
        <v>0</v>
      </c>
      <c r="O833" s="33">
        <f t="shared" si="155"/>
        <v>0</v>
      </c>
      <c r="P833" s="36">
        <f t="shared" si="159"/>
        <v>0</v>
      </c>
      <c r="R833" s="105">
        <f>SUM(geab:geru!E833:E833)</f>
        <v>0</v>
      </c>
      <c r="S833" s="85">
        <f t="shared" si="156"/>
        <v>0</v>
      </c>
    </row>
    <row r="834" spans="1:19" ht="26.25" hidden="1" x14ac:dyDescent="0.25">
      <c r="A834" s="28">
        <v>3311402210826</v>
      </c>
      <c r="B834" s="39" t="s">
        <v>593</v>
      </c>
      <c r="C834" s="30"/>
      <c r="D834" s="31">
        <f>SUM(D835:D837)</f>
        <v>0</v>
      </c>
      <c r="E834" s="31">
        <f>SUM(E835:E837)</f>
        <v>0</v>
      </c>
      <c r="F834" s="32">
        <f t="shared" si="161"/>
        <v>0</v>
      </c>
      <c r="G834" s="33">
        <f t="shared" si="160"/>
        <v>0</v>
      </c>
      <c r="H834" s="31">
        <f>SUM(H835:H837)</f>
        <v>0</v>
      </c>
      <c r="I834" s="34">
        <f t="shared" si="157"/>
        <v>0</v>
      </c>
      <c r="J834" s="31">
        <f>SUM(J835:J837)</f>
        <v>0</v>
      </c>
      <c r="K834" s="33">
        <f t="shared" si="153"/>
        <v>0</v>
      </c>
      <c r="L834" s="35">
        <f t="shared" si="158"/>
        <v>0</v>
      </c>
      <c r="M834" s="33">
        <f t="shared" si="154"/>
        <v>0</v>
      </c>
      <c r="N834" s="31">
        <f>SUM(N835:N837)</f>
        <v>0</v>
      </c>
      <c r="O834" s="33">
        <f t="shared" si="155"/>
        <v>0</v>
      </c>
      <c r="P834" s="36">
        <f t="shared" si="159"/>
        <v>0</v>
      </c>
      <c r="R834" s="105">
        <f>SUM(geab:geru!E834:E834)</f>
        <v>0</v>
      </c>
      <c r="S834" s="85">
        <f t="shared" si="156"/>
        <v>0</v>
      </c>
    </row>
    <row r="835" spans="1:19" ht="26.25" hidden="1" x14ac:dyDescent="0.25">
      <c r="A835" s="28">
        <v>3311402210826200</v>
      </c>
      <c r="B835" s="39" t="s">
        <v>593</v>
      </c>
      <c r="C835" s="30"/>
      <c r="D835" s="105">
        <f>SUM(geab:geru!D835:D835)</f>
        <v>0</v>
      </c>
      <c r="E835" s="105">
        <f>SUM(geab:geru!E835:E835)</f>
        <v>0</v>
      </c>
      <c r="F835" s="32">
        <f t="shared" si="161"/>
        <v>0</v>
      </c>
      <c r="G835" s="33">
        <f t="shared" si="160"/>
        <v>0</v>
      </c>
      <c r="H835" s="105">
        <f>SUM(geab:geru!H835:H835)</f>
        <v>0</v>
      </c>
      <c r="I835" s="34">
        <f t="shared" si="157"/>
        <v>0</v>
      </c>
      <c r="J835" s="105">
        <f>SUM(geab:geru!J835:J835)</f>
        <v>0</v>
      </c>
      <c r="K835" s="33">
        <f t="shared" si="153"/>
        <v>0</v>
      </c>
      <c r="L835" s="35">
        <f t="shared" si="158"/>
        <v>0</v>
      </c>
      <c r="M835" s="33">
        <f t="shared" si="154"/>
        <v>0</v>
      </c>
      <c r="N835" s="105">
        <f>SUM(geab:geru!N835:N835)</f>
        <v>0</v>
      </c>
      <c r="O835" s="33">
        <f t="shared" si="155"/>
        <v>0</v>
      </c>
      <c r="P835" s="36">
        <f t="shared" si="159"/>
        <v>0</v>
      </c>
      <c r="R835" s="105">
        <f>SUM(geab:geru!E835:E835)</f>
        <v>0</v>
      </c>
      <c r="S835" s="85">
        <f t="shared" si="156"/>
        <v>0</v>
      </c>
    </row>
    <row r="836" spans="1:19" ht="26.25" hidden="1" x14ac:dyDescent="0.25">
      <c r="A836" s="28">
        <v>3311402210826200</v>
      </c>
      <c r="B836" s="39" t="s">
        <v>593</v>
      </c>
      <c r="C836" s="30"/>
      <c r="D836" s="105">
        <f>SUM(geab:geru!D836:D836)</f>
        <v>0</v>
      </c>
      <c r="E836" s="105">
        <f>SUM(geab:geru!E836:E836)</f>
        <v>0</v>
      </c>
      <c r="F836" s="32">
        <f t="shared" si="161"/>
        <v>0</v>
      </c>
      <c r="G836" s="33">
        <f t="shared" si="160"/>
        <v>0</v>
      </c>
      <c r="H836" s="105">
        <f>SUM(geab:geru!H836:H836)</f>
        <v>0</v>
      </c>
      <c r="I836" s="34">
        <f t="shared" si="157"/>
        <v>0</v>
      </c>
      <c r="J836" s="105">
        <f>SUM(geab:geru!J836:J836)</f>
        <v>0</v>
      </c>
      <c r="K836" s="33">
        <f t="shared" si="153"/>
        <v>0</v>
      </c>
      <c r="L836" s="35">
        <f t="shared" si="158"/>
        <v>0</v>
      </c>
      <c r="M836" s="33">
        <f t="shared" si="154"/>
        <v>0</v>
      </c>
      <c r="N836" s="105">
        <f>SUM(geab:geru!N836:N836)</f>
        <v>0</v>
      </c>
      <c r="O836" s="33">
        <f t="shared" si="155"/>
        <v>0</v>
      </c>
      <c r="P836" s="36">
        <f t="shared" si="159"/>
        <v>0</v>
      </c>
      <c r="R836" s="105">
        <f>SUM(geab:geru!E836:E836)</f>
        <v>0</v>
      </c>
      <c r="S836" s="85">
        <f t="shared" si="156"/>
        <v>0</v>
      </c>
    </row>
    <row r="837" spans="1:19" ht="26.25" hidden="1" x14ac:dyDescent="0.25">
      <c r="A837" s="28">
        <v>3311402210826200</v>
      </c>
      <c r="B837" s="39" t="s">
        <v>593</v>
      </c>
      <c r="C837" s="30"/>
      <c r="D837" s="105">
        <f>SUM(geab:geru!D837:D837)</f>
        <v>0</v>
      </c>
      <c r="E837" s="105">
        <f>SUM(geab:geru!E837:E837)</f>
        <v>0</v>
      </c>
      <c r="F837" s="32">
        <f t="shared" si="161"/>
        <v>0</v>
      </c>
      <c r="G837" s="33">
        <f t="shared" si="160"/>
        <v>0</v>
      </c>
      <c r="H837" s="105">
        <f>SUM(geab:geru!H837:H837)</f>
        <v>0</v>
      </c>
      <c r="I837" s="34">
        <f t="shared" si="157"/>
        <v>0</v>
      </c>
      <c r="J837" s="105">
        <f>SUM(geab:geru!J837:J837)</f>
        <v>0</v>
      </c>
      <c r="K837" s="33">
        <f t="shared" si="153"/>
        <v>0</v>
      </c>
      <c r="L837" s="35">
        <f t="shared" si="158"/>
        <v>0</v>
      </c>
      <c r="M837" s="33">
        <f t="shared" si="154"/>
        <v>0</v>
      </c>
      <c r="N837" s="105">
        <f>SUM(geab:geru!N837:N837)</f>
        <v>0</v>
      </c>
      <c r="O837" s="33">
        <f t="shared" si="155"/>
        <v>0</v>
      </c>
      <c r="P837" s="36">
        <f t="shared" si="159"/>
        <v>0</v>
      </c>
      <c r="R837" s="105">
        <f>SUM(geab:geru!E837:E837)</f>
        <v>0</v>
      </c>
      <c r="S837" s="85">
        <f t="shared" si="156"/>
        <v>0</v>
      </c>
    </row>
    <row r="838" spans="1:19" hidden="1" x14ac:dyDescent="0.25">
      <c r="A838" s="65">
        <v>331140222</v>
      </c>
      <c r="B838" s="39" t="s">
        <v>594</v>
      </c>
      <c r="C838" s="30"/>
      <c r="D838" s="31">
        <f>SUM(D839+D841+D843+D846)</f>
        <v>0</v>
      </c>
      <c r="E838" s="31">
        <f>SUM(E839+E841+E843+E846)</f>
        <v>0</v>
      </c>
      <c r="F838" s="32">
        <f t="shared" si="161"/>
        <v>0</v>
      </c>
      <c r="G838" s="33">
        <f t="shared" si="160"/>
        <v>0</v>
      </c>
      <c r="H838" s="31">
        <f>SUM(H839+H841+H843+H846)</f>
        <v>0</v>
      </c>
      <c r="I838" s="34">
        <f t="shared" si="157"/>
        <v>0</v>
      </c>
      <c r="J838" s="31">
        <f>SUM(J839+J841+J843+J846)</f>
        <v>0</v>
      </c>
      <c r="K838" s="33">
        <f t="shared" si="153"/>
        <v>0</v>
      </c>
      <c r="L838" s="35">
        <f t="shared" si="158"/>
        <v>0</v>
      </c>
      <c r="M838" s="33">
        <f t="shared" si="154"/>
        <v>0</v>
      </c>
      <c r="N838" s="31">
        <f>SUM(N839+N841+N843+N846)</f>
        <v>0</v>
      </c>
      <c r="O838" s="33">
        <f t="shared" si="155"/>
        <v>0</v>
      </c>
      <c r="P838" s="36">
        <f t="shared" si="159"/>
        <v>0</v>
      </c>
      <c r="R838" s="105">
        <f>SUM(geab:geru!E838:E838)</f>
        <v>0</v>
      </c>
      <c r="S838" s="85">
        <f t="shared" si="156"/>
        <v>0</v>
      </c>
    </row>
    <row r="839" spans="1:19" ht="26.25" hidden="1" x14ac:dyDescent="0.25">
      <c r="A839" s="28">
        <v>3311402220574</v>
      </c>
      <c r="B839" s="39" t="s">
        <v>595</v>
      </c>
      <c r="C839" s="30"/>
      <c r="D839" s="31">
        <f>SUM(D840)</f>
        <v>0</v>
      </c>
      <c r="E839" s="31">
        <f>SUM(E840)</f>
        <v>0</v>
      </c>
      <c r="F839" s="32">
        <f t="shared" si="161"/>
        <v>0</v>
      </c>
      <c r="G839" s="33">
        <f t="shared" si="160"/>
        <v>0</v>
      </c>
      <c r="H839" s="31">
        <f>SUM(H840)</f>
        <v>0</v>
      </c>
      <c r="I839" s="34">
        <f t="shared" si="157"/>
        <v>0</v>
      </c>
      <c r="J839" s="31">
        <f>SUM(J840)</f>
        <v>0</v>
      </c>
      <c r="K839" s="33">
        <f t="shared" si="153"/>
        <v>0</v>
      </c>
      <c r="L839" s="35">
        <f t="shared" si="158"/>
        <v>0</v>
      </c>
      <c r="M839" s="33">
        <f t="shared" si="154"/>
        <v>0</v>
      </c>
      <c r="N839" s="31">
        <f>SUM(N840)</f>
        <v>0</v>
      </c>
      <c r="O839" s="33">
        <f t="shared" si="155"/>
        <v>0</v>
      </c>
      <c r="P839" s="36">
        <f t="shared" si="159"/>
        <v>0</v>
      </c>
      <c r="R839" s="105">
        <f>SUM(geab:geru!E839:E839)</f>
        <v>0</v>
      </c>
      <c r="S839" s="85">
        <f t="shared" si="156"/>
        <v>0</v>
      </c>
    </row>
    <row r="840" spans="1:19" ht="26.25" hidden="1" x14ac:dyDescent="0.25">
      <c r="A840" s="28">
        <v>3311402220574210</v>
      </c>
      <c r="B840" s="39" t="s">
        <v>595</v>
      </c>
      <c r="C840" s="30"/>
      <c r="D840" s="105">
        <f>SUM(geab:geru!D840:D840)</f>
        <v>0</v>
      </c>
      <c r="E840" s="105">
        <f>SUM(geab:geru!E840:E840)</f>
        <v>0</v>
      </c>
      <c r="F840" s="32">
        <f t="shared" si="161"/>
        <v>0</v>
      </c>
      <c r="G840" s="33">
        <f t="shared" si="160"/>
        <v>0</v>
      </c>
      <c r="H840" s="105">
        <f>SUM(geab:geru!H840:H840)</f>
        <v>0</v>
      </c>
      <c r="I840" s="34">
        <f t="shared" si="157"/>
        <v>0</v>
      </c>
      <c r="J840" s="105">
        <f>SUM(geab:geru!J840:J840)</f>
        <v>0</v>
      </c>
      <c r="K840" s="33">
        <f t="shared" ref="K840:K903" si="162">IF(OR(J840=0,F840=0),0,J840/F840)*100</f>
        <v>0</v>
      </c>
      <c r="L840" s="35">
        <f t="shared" si="158"/>
        <v>0</v>
      </c>
      <c r="M840" s="33">
        <f t="shared" ref="M840:M903" si="163">IF(OR(L840=0,F840=0),0,L840/F840)*100</f>
        <v>0</v>
      </c>
      <c r="N840" s="105">
        <f>SUM(geab:geru!N840:N840)</f>
        <v>0</v>
      </c>
      <c r="O840" s="33">
        <f t="shared" ref="O840:O903" si="164">IF(OR(N840=0,F840=0),0,N840/F840)*100</f>
        <v>0</v>
      </c>
      <c r="P840" s="36">
        <f t="shared" si="159"/>
        <v>0</v>
      </c>
      <c r="R840" s="105">
        <f>SUM(geab:geru!E840:E840)</f>
        <v>0</v>
      </c>
      <c r="S840" s="85">
        <f t="shared" ref="S840:S903" si="165">SUM(E840-R840)</f>
        <v>0</v>
      </c>
    </row>
    <row r="841" spans="1:19" ht="26.25" hidden="1" x14ac:dyDescent="0.25">
      <c r="A841" s="28">
        <v>3311402220819</v>
      </c>
      <c r="B841" s="39" t="s">
        <v>596</v>
      </c>
      <c r="C841" s="30"/>
      <c r="D841" s="31">
        <f>SUM(D842)</f>
        <v>0</v>
      </c>
      <c r="E841" s="31">
        <f>SUM(E842)</f>
        <v>0</v>
      </c>
      <c r="F841" s="32">
        <f t="shared" si="161"/>
        <v>0</v>
      </c>
      <c r="G841" s="33">
        <f t="shared" si="160"/>
        <v>0</v>
      </c>
      <c r="H841" s="31">
        <f>SUM(H842)</f>
        <v>0</v>
      </c>
      <c r="I841" s="34">
        <f t="shared" ref="I841:I904" si="166">SUM(F841-H841)</f>
        <v>0</v>
      </c>
      <c r="J841" s="31">
        <f>SUM(J842)</f>
        <v>0</v>
      </c>
      <c r="K841" s="33">
        <f t="shared" si="162"/>
        <v>0</v>
      </c>
      <c r="L841" s="35">
        <f t="shared" si="158"/>
        <v>0</v>
      </c>
      <c r="M841" s="33">
        <f t="shared" si="163"/>
        <v>0</v>
      </c>
      <c r="N841" s="31">
        <f>SUM(N842)</f>
        <v>0</v>
      </c>
      <c r="O841" s="33">
        <f t="shared" si="164"/>
        <v>0</v>
      </c>
      <c r="P841" s="36">
        <f t="shared" si="159"/>
        <v>0</v>
      </c>
      <c r="R841" s="105">
        <f>SUM(geab:geru!E841:E841)</f>
        <v>0</v>
      </c>
      <c r="S841" s="85">
        <f t="shared" si="165"/>
        <v>0</v>
      </c>
    </row>
    <row r="842" spans="1:19" ht="26.25" hidden="1" x14ac:dyDescent="0.25">
      <c r="A842" s="28">
        <v>3311402220819210</v>
      </c>
      <c r="B842" s="39" t="s">
        <v>596</v>
      </c>
      <c r="C842" s="30"/>
      <c r="D842" s="105">
        <f>SUM(geab:geru!D842:D842)</f>
        <v>0</v>
      </c>
      <c r="E842" s="105">
        <f>SUM(geab:geru!E842:E842)</f>
        <v>0</v>
      </c>
      <c r="F842" s="32">
        <f t="shared" si="161"/>
        <v>0</v>
      </c>
      <c r="G842" s="33">
        <f t="shared" si="160"/>
        <v>0</v>
      </c>
      <c r="H842" s="105">
        <f>SUM(geab:geru!H842:H842)</f>
        <v>0</v>
      </c>
      <c r="I842" s="34">
        <f t="shared" si="166"/>
        <v>0</v>
      </c>
      <c r="J842" s="105">
        <f>SUM(geab:geru!J842:J842)</f>
        <v>0</v>
      </c>
      <c r="K842" s="33">
        <f t="shared" si="162"/>
        <v>0</v>
      </c>
      <c r="L842" s="35">
        <f t="shared" si="158"/>
        <v>0</v>
      </c>
      <c r="M842" s="33">
        <f t="shared" si="163"/>
        <v>0</v>
      </c>
      <c r="N842" s="105">
        <f>SUM(geab:geru!N842:N842)</f>
        <v>0</v>
      </c>
      <c r="O842" s="33">
        <f t="shared" si="164"/>
        <v>0</v>
      </c>
      <c r="P842" s="36">
        <f t="shared" si="159"/>
        <v>0</v>
      </c>
      <c r="R842" s="105">
        <f>SUM(geab:geru!E842:E842)</f>
        <v>0</v>
      </c>
      <c r="S842" s="85">
        <f t="shared" si="165"/>
        <v>0</v>
      </c>
    </row>
    <row r="843" spans="1:19" hidden="1" x14ac:dyDescent="0.25">
      <c r="A843" s="65">
        <v>3311402220885</v>
      </c>
      <c r="B843" s="66" t="s">
        <v>597</v>
      </c>
      <c r="C843" s="30"/>
      <c r="D843" s="31">
        <f>SUM(D844)</f>
        <v>0</v>
      </c>
      <c r="E843" s="31">
        <f>SUM(E844)</f>
        <v>0</v>
      </c>
      <c r="F843" s="32">
        <f t="shared" si="161"/>
        <v>0</v>
      </c>
      <c r="G843" s="33">
        <f t="shared" si="160"/>
        <v>0</v>
      </c>
      <c r="H843" s="31">
        <f>SUM(H844)</f>
        <v>0</v>
      </c>
      <c r="I843" s="34">
        <f t="shared" si="166"/>
        <v>0</v>
      </c>
      <c r="J843" s="31">
        <f>SUM(J844)</f>
        <v>0</v>
      </c>
      <c r="K843" s="33">
        <f t="shared" si="162"/>
        <v>0</v>
      </c>
      <c r="L843" s="35">
        <f t="shared" si="158"/>
        <v>0</v>
      </c>
      <c r="M843" s="33">
        <f t="shared" si="163"/>
        <v>0</v>
      </c>
      <c r="N843" s="31">
        <f>SUM(N844)</f>
        <v>0</v>
      </c>
      <c r="O843" s="33">
        <f t="shared" si="164"/>
        <v>0</v>
      </c>
      <c r="P843" s="36">
        <f t="shared" si="159"/>
        <v>0</v>
      </c>
      <c r="R843" s="105">
        <f>SUM(geab:geru!E843:E843)</f>
        <v>0</v>
      </c>
      <c r="S843" s="85">
        <f t="shared" si="165"/>
        <v>0</v>
      </c>
    </row>
    <row r="844" spans="1:19" hidden="1" x14ac:dyDescent="0.25">
      <c r="A844" s="65">
        <v>3311402220885200</v>
      </c>
      <c r="B844" s="66" t="s">
        <v>598</v>
      </c>
      <c r="C844" s="30"/>
      <c r="D844" s="105">
        <f>SUM(geab:geru!D844:D844)</f>
        <v>0</v>
      </c>
      <c r="E844" s="105">
        <f>SUM(geab:geru!E844:E844)</f>
        <v>0</v>
      </c>
      <c r="F844" s="32">
        <f t="shared" si="161"/>
        <v>0</v>
      </c>
      <c r="G844" s="33">
        <f t="shared" si="160"/>
        <v>0</v>
      </c>
      <c r="H844" s="105">
        <f>SUM(geab:geru!H844:H844)</f>
        <v>0</v>
      </c>
      <c r="I844" s="34">
        <f t="shared" si="166"/>
        <v>0</v>
      </c>
      <c r="J844" s="105">
        <f>SUM(geab:geru!J844:J844)</f>
        <v>0</v>
      </c>
      <c r="K844" s="33">
        <f t="shared" si="162"/>
        <v>0</v>
      </c>
      <c r="L844" s="35">
        <f t="shared" si="158"/>
        <v>0</v>
      </c>
      <c r="M844" s="33">
        <f t="shared" si="163"/>
        <v>0</v>
      </c>
      <c r="N844" s="105">
        <f>SUM(geab:geru!N844:N844)</f>
        <v>0</v>
      </c>
      <c r="O844" s="33">
        <f t="shared" si="164"/>
        <v>0</v>
      </c>
      <c r="P844" s="36">
        <f t="shared" si="159"/>
        <v>0</v>
      </c>
      <c r="R844" s="105">
        <f>SUM(geab:geru!E844:E844)</f>
        <v>0</v>
      </c>
      <c r="S844" s="85">
        <f t="shared" si="165"/>
        <v>0</v>
      </c>
    </row>
    <row r="845" spans="1:19" hidden="1" x14ac:dyDescent="0.25">
      <c r="A845" s="65">
        <v>3311402220961</v>
      </c>
      <c r="B845" s="66" t="s">
        <v>597</v>
      </c>
      <c r="C845" s="30"/>
      <c r="D845" s="31">
        <f>SUM(D846)</f>
        <v>0</v>
      </c>
      <c r="E845" s="31">
        <f>SUM(E846)</f>
        <v>0</v>
      </c>
      <c r="F845" s="32">
        <f t="shared" si="161"/>
        <v>0</v>
      </c>
      <c r="G845" s="33">
        <f t="shared" si="160"/>
        <v>0</v>
      </c>
      <c r="H845" s="31">
        <f>SUM(H846)</f>
        <v>0</v>
      </c>
      <c r="I845" s="34">
        <f t="shared" si="166"/>
        <v>0</v>
      </c>
      <c r="J845" s="31">
        <f>SUM(J846)</f>
        <v>0</v>
      </c>
      <c r="K845" s="33">
        <f t="shared" si="162"/>
        <v>0</v>
      </c>
      <c r="L845" s="35">
        <f t="shared" si="158"/>
        <v>0</v>
      </c>
      <c r="M845" s="33">
        <f t="shared" si="163"/>
        <v>0</v>
      </c>
      <c r="N845" s="31">
        <f>SUM(N846)</f>
        <v>0</v>
      </c>
      <c r="O845" s="33">
        <f t="shared" si="164"/>
        <v>0</v>
      </c>
      <c r="P845" s="36">
        <f t="shared" si="159"/>
        <v>0</v>
      </c>
      <c r="R845" s="105">
        <f>SUM(geab:geru!E845:E845)</f>
        <v>0</v>
      </c>
      <c r="S845" s="85">
        <f t="shared" si="165"/>
        <v>0</v>
      </c>
    </row>
    <row r="846" spans="1:19" hidden="1" x14ac:dyDescent="0.25">
      <c r="A846" s="65">
        <v>3311402220961210</v>
      </c>
      <c r="B846" s="66" t="s">
        <v>598</v>
      </c>
      <c r="C846" s="30"/>
      <c r="D846" s="105">
        <f>SUM(geab:geru!D846:D846)</f>
        <v>0</v>
      </c>
      <c r="E846" s="105">
        <f>SUM(geab:geru!E846:E846)</f>
        <v>0</v>
      </c>
      <c r="F846" s="32">
        <f t="shared" si="161"/>
        <v>0</v>
      </c>
      <c r="G846" s="33">
        <f t="shared" si="160"/>
        <v>0</v>
      </c>
      <c r="H846" s="105">
        <f>SUM(geab:geru!H846:H846)</f>
        <v>0</v>
      </c>
      <c r="I846" s="34">
        <f t="shared" si="166"/>
        <v>0</v>
      </c>
      <c r="J846" s="105">
        <f>SUM(geab:geru!J846:J846)</f>
        <v>0</v>
      </c>
      <c r="K846" s="33">
        <f t="shared" si="162"/>
        <v>0</v>
      </c>
      <c r="L846" s="35">
        <f t="shared" si="158"/>
        <v>0</v>
      </c>
      <c r="M846" s="33">
        <f t="shared" si="163"/>
        <v>0</v>
      </c>
      <c r="N846" s="105">
        <f>SUM(geab:geru!N846:N846)</f>
        <v>0</v>
      </c>
      <c r="O846" s="33">
        <f t="shared" si="164"/>
        <v>0</v>
      </c>
      <c r="P846" s="36">
        <f t="shared" si="159"/>
        <v>0</v>
      </c>
      <c r="R846" s="105">
        <f>SUM(geab:geru!E846:E846)</f>
        <v>0</v>
      </c>
      <c r="S846" s="85">
        <f t="shared" si="165"/>
        <v>0</v>
      </c>
    </row>
    <row r="847" spans="1:19" hidden="1" x14ac:dyDescent="0.25">
      <c r="A847" s="28">
        <v>331140223</v>
      </c>
      <c r="B847" s="39" t="s">
        <v>599</v>
      </c>
      <c r="C847" s="30"/>
      <c r="D847" s="31">
        <f>SUM(D848)</f>
        <v>0</v>
      </c>
      <c r="E847" s="31">
        <f>SUM(E848)</f>
        <v>0</v>
      </c>
      <c r="F847" s="32">
        <f t="shared" si="161"/>
        <v>0</v>
      </c>
      <c r="G847" s="33">
        <f t="shared" si="160"/>
        <v>0</v>
      </c>
      <c r="H847" s="31">
        <f>SUM(H848)</f>
        <v>0</v>
      </c>
      <c r="I847" s="34">
        <f t="shared" si="166"/>
        <v>0</v>
      </c>
      <c r="J847" s="31">
        <f>SUM(J848)</f>
        <v>0</v>
      </c>
      <c r="K847" s="33">
        <f t="shared" si="162"/>
        <v>0</v>
      </c>
      <c r="L847" s="35">
        <f t="shared" ref="L847:L910" si="167">SUM(N847-J847)</f>
        <v>0</v>
      </c>
      <c r="M847" s="33">
        <f t="shared" si="163"/>
        <v>0</v>
      </c>
      <c r="N847" s="31">
        <f>SUM(N848)</f>
        <v>0</v>
      </c>
      <c r="O847" s="33">
        <f t="shared" si="164"/>
        <v>0</v>
      </c>
      <c r="P847" s="36">
        <f t="shared" ref="P847:P910" si="168">SUM(F847-N847)</f>
        <v>0</v>
      </c>
      <c r="R847" s="105">
        <f>SUM(geab:geru!E847:E847)</f>
        <v>0</v>
      </c>
      <c r="S847" s="85">
        <f t="shared" si="165"/>
        <v>0</v>
      </c>
    </row>
    <row r="848" spans="1:19" ht="26.25" hidden="1" x14ac:dyDescent="0.25">
      <c r="A848" s="28">
        <v>3311402230799</v>
      </c>
      <c r="B848" s="39" t="s">
        <v>600</v>
      </c>
      <c r="C848" s="30"/>
      <c r="D848" s="31">
        <f>SUM(D849:D850)</f>
        <v>0</v>
      </c>
      <c r="E848" s="31">
        <f>SUM(E849:E850)</f>
        <v>0</v>
      </c>
      <c r="F848" s="32">
        <f t="shared" si="161"/>
        <v>0</v>
      </c>
      <c r="G848" s="33">
        <f t="shared" si="160"/>
        <v>0</v>
      </c>
      <c r="H848" s="31">
        <f>SUM(H849:H850)</f>
        <v>0</v>
      </c>
      <c r="I848" s="34">
        <f t="shared" si="166"/>
        <v>0</v>
      </c>
      <c r="J848" s="31">
        <f>SUM(J849:J850)</f>
        <v>0</v>
      </c>
      <c r="K848" s="33">
        <f t="shared" si="162"/>
        <v>0</v>
      </c>
      <c r="L848" s="35">
        <f t="shared" si="167"/>
        <v>0</v>
      </c>
      <c r="M848" s="33">
        <f t="shared" si="163"/>
        <v>0</v>
      </c>
      <c r="N848" s="31">
        <f>SUM(N849:N850)</f>
        <v>0</v>
      </c>
      <c r="O848" s="33">
        <f t="shared" si="164"/>
        <v>0</v>
      </c>
      <c r="P848" s="36">
        <f t="shared" si="168"/>
        <v>0</v>
      </c>
      <c r="R848" s="105">
        <f>SUM(geab:geru!E848:E848)</f>
        <v>0</v>
      </c>
      <c r="S848" s="85">
        <f t="shared" si="165"/>
        <v>0</v>
      </c>
    </row>
    <row r="849" spans="1:19" ht="26.25" hidden="1" x14ac:dyDescent="0.25">
      <c r="A849" s="28">
        <v>3311402230799210</v>
      </c>
      <c r="B849" s="39" t="s">
        <v>600</v>
      </c>
      <c r="C849" s="30"/>
      <c r="D849" s="105">
        <f>SUM(geab:geru!D849:D849)</f>
        <v>0</v>
      </c>
      <c r="E849" s="105">
        <f>SUM(geab:geru!E849:E849)</f>
        <v>0</v>
      </c>
      <c r="F849" s="32">
        <f t="shared" si="161"/>
        <v>0</v>
      </c>
      <c r="G849" s="33">
        <f t="shared" si="160"/>
        <v>0</v>
      </c>
      <c r="H849" s="105">
        <f>SUM(geab:geru!H849:H849)</f>
        <v>0</v>
      </c>
      <c r="I849" s="34">
        <f t="shared" si="166"/>
        <v>0</v>
      </c>
      <c r="J849" s="105">
        <f>SUM(geab:geru!J849:J849)</f>
        <v>0</v>
      </c>
      <c r="K849" s="33">
        <f t="shared" si="162"/>
        <v>0</v>
      </c>
      <c r="L849" s="35">
        <f t="shared" si="167"/>
        <v>0</v>
      </c>
      <c r="M849" s="33">
        <f t="shared" si="163"/>
        <v>0</v>
      </c>
      <c r="N849" s="105">
        <f>SUM(geab:geru!N849:N849)</f>
        <v>0</v>
      </c>
      <c r="O849" s="33">
        <f t="shared" si="164"/>
        <v>0</v>
      </c>
      <c r="P849" s="36">
        <f t="shared" si="168"/>
        <v>0</v>
      </c>
      <c r="R849" s="105">
        <f>SUM(geab:geru!E849:E849)</f>
        <v>0</v>
      </c>
      <c r="S849" s="85">
        <f t="shared" si="165"/>
        <v>0</v>
      </c>
    </row>
    <row r="850" spans="1:19" ht="26.25" hidden="1" x14ac:dyDescent="0.25">
      <c r="A850" s="28">
        <v>3311402230799210</v>
      </c>
      <c r="B850" s="39" t="s">
        <v>600</v>
      </c>
      <c r="C850" s="30"/>
      <c r="D850" s="37">
        <v>0</v>
      </c>
      <c r="E850" s="37">
        <v>0</v>
      </c>
      <c r="F850" s="32">
        <f t="shared" si="161"/>
        <v>0</v>
      </c>
      <c r="G850" s="33">
        <f t="shared" si="160"/>
        <v>0</v>
      </c>
      <c r="H850" s="37">
        <v>0</v>
      </c>
      <c r="I850" s="34">
        <f t="shared" si="166"/>
        <v>0</v>
      </c>
      <c r="J850" s="37">
        <v>0</v>
      </c>
      <c r="K850" s="33">
        <f t="shared" si="162"/>
        <v>0</v>
      </c>
      <c r="L850" s="35">
        <f t="shared" si="167"/>
        <v>0</v>
      </c>
      <c r="M850" s="33">
        <f t="shared" si="163"/>
        <v>0</v>
      </c>
      <c r="N850" s="37">
        <v>0</v>
      </c>
      <c r="O850" s="33">
        <f t="shared" si="164"/>
        <v>0</v>
      </c>
      <c r="P850" s="36">
        <f t="shared" si="168"/>
        <v>0</v>
      </c>
      <c r="R850" s="105">
        <f>SUM(geab:geru!E850:E850)</f>
        <v>0</v>
      </c>
      <c r="S850" s="85">
        <f t="shared" si="165"/>
        <v>0</v>
      </c>
    </row>
    <row r="851" spans="1:19" x14ac:dyDescent="0.25">
      <c r="A851" s="63">
        <v>3311403</v>
      </c>
      <c r="B851" s="64" t="s">
        <v>601</v>
      </c>
      <c r="C851" s="21"/>
      <c r="D851" s="22">
        <f>SUM(D852+D886+D894+D964+D974+D987+D993+D998+D1155+D1178)</f>
        <v>23224862389</v>
      </c>
      <c r="E851" s="22">
        <f>SUM(E852+E886+E894+E964+E974+E987+E993+E998+E1155+E1178)</f>
        <v>28762461758</v>
      </c>
      <c r="F851" s="23">
        <f t="shared" si="161"/>
        <v>51987324147</v>
      </c>
      <c r="G851" s="24">
        <f t="shared" si="160"/>
        <v>1.0617249644683471</v>
      </c>
      <c r="H851" s="22">
        <f>SUM(H852+H886+H894+H964+H974+H987+H993+H998+H1155+H1178)</f>
        <v>0</v>
      </c>
      <c r="I851" s="34">
        <f t="shared" si="166"/>
        <v>51987324147</v>
      </c>
      <c r="J851" s="22">
        <f>SUM(J852+J886+J894+J964+J974+J987+J993+J998+J1155+J1178)</f>
        <v>22363469715</v>
      </c>
      <c r="K851" s="33">
        <f t="shared" si="162"/>
        <v>43.017158666918071</v>
      </c>
      <c r="L851" s="35">
        <f t="shared" si="167"/>
        <v>19553647079</v>
      </c>
      <c r="M851" s="33">
        <f t="shared" si="163"/>
        <v>37.61233608352272</v>
      </c>
      <c r="N851" s="22">
        <f>SUM(N852+N886+N894+N964+N974+N987+N993+N998+N1155+N1178)</f>
        <v>41917116794</v>
      </c>
      <c r="O851" s="33">
        <f t="shared" si="164"/>
        <v>80.629494750440784</v>
      </c>
      <c r="P851" s="36">
        <f t="shared" si="168"/>
        <v>10070207353</v>
      </c>
      <c r="R851" s="105">
        <f>SUM(geab:geru!E851:E851)</f>
        <v>28762456325</v>
      </c>
      <c r="S851" s="85">
        <f t="shared" si="165"/>
        <v>5433</v>
      </c>
    </row>
    <row r="852" spans="1:19" x14ac:dyDescent="0.25">
      <c r="A852" s="65">
        <v>331140324</v>
      </c>
      <c r="B852" s="66" t="s">
        <v>602</v>
      </c>
      <c r="C852" s="30"/>
      <c r="D852" s="31">
        <f>SUM(D853+D855+D857+D859+D861+D863+D865+D867+D869+D871+D873+D875+D878+D880+D882)</f>
        <v>11829851862</v>
      </c>
      <c r="E852" s="31">
        <f>SUM(E853+E855+E857+E859+E861+E863+E865+E867+E869+E871+E873+E875+E878+E880+E882)</f>
        <v>-559095818</v>
      </c>
      <c r="F852" s="32">
        <f t="shared" si="161"/>
        <v>11270756044</v>
      </c>
      <c r="G852" s="33">
        <f t="shared" si="160"/>
        <v>0.23018001516121209</v>
      </c>
      <c r="H852" s="31">
        <f>SUM(H853+H855+H857+H859+H861+H863+H865+H867+H869+H871+H873+H875+H878+H880+H882)</f>
        <v>0</v>
      </c>
      <c r="I852" s="34">
        <f t="shared" si="166"/>
        <v>11270756044</v>
      </c>
      <c r="J852" s="31">
        <f>SUM(J853+J855+J857+J859+J861+J863+J865+J867+J869+J871+J873+J875+J878+J880+J882)</f>
        <v>3720288368</v>
      </c>
      <c r="K852" s="33">
        <f t="shared" si="162"/>
        <v>33.008330173027744</v>
      </c>
      <c r="L852" s="35">
        <f t="shared" si="167"/>
        <v>6875138463</v>
      </c>
      <c r="M852" s="33">
        <f t="shared" si="163"/>
        <v>60.999798382292092</v>
      </c>
      <c r="N852" s="31">
        <f>SUM(N853+N855+N857+N859+N861+N863+N865+N867+N869+N871+N873+N875+N878+N880+N882)</f>
        <v>10595426831</v>
      </c>
      <c r="O852" s="33">
        <f t="shared" si="164"/>
        <v>94.008128555319843</v>
      </c>
      <c r="P852" s="36">
        <f t="shared" si="168"/>
        <v>675329213</v>
      </c>
      <c r="R852" s="105">
        <f>SUM(geab:geru!E852:E852)</f>
        <v>-559095818</v>
      </c>
      <c r="S852" s="85">
        <f t="shared" si="165"/>
        <v>0</v>
      </c>
    </row>
    <row r="853" spans="1:19" x14ac:dyDescent="0.25">
      <c r="A853" s="65">
        <v>3311403240071</v>
      </c>
      <c r="B853" s="29" t="s">
        <v>603</v>
      </c>
      <c r="C853" s="30"/>
      <c r="D853" s="31">
        <f>SUM(D854)</f>
        <v>11829851862</v>
      </c>
      <c r="E853" s="31">
        <f>SUM(E854)</f>
        <v>-559095818</v>
      </c>
      <c r="F853" s="32">
        <f t="shared" si="161"/>
        <v>11270756044</v>
      </c>
      <c r="G853" s="33">
        <f t="shared" si="160"/>
        <v>0.23018001516121209</v>
      </c>
      <c r="H853" s="31">
        <f>SUM(H854)</f>
        <v>0</v>
      </c>
      <c r="I853" s="34">
        <f t="shared" si="166"/>
        <v>11270756044</v>
      </c>
      <c r="J853" s="31">
        <f>SUM(J854)</f>
        <v>3720288368</v>
      </c>
      <c r="K853" s="33">
        <f t="shared" si="162"/>
        <v>33.008330173027744</v>
      </c>
      <c r="L853" s="35">
        <f t="shared" si="167"/>
        <v>6875138463</v>
      </c>
      <c r="M853" s="33">
        <f t="shared" si="163"/>
        <v>60.999798382292092</v>
      </c>
      <c r="N853" s="31">
        <f>SUM(N854)</f>
        <v>10595426831</v>
      </c>
      <c r="O853" s="33">
        <f t="shared" si="164"/>
        <v>94.008128555319843</v>
      </c>
      <c r="P853" s="36">
        <f t="shared" si="168"/>
        <v>675329213</v>
      </c>
      <c r="R853" s="105">
        <f>SUM(geab:geru!E853:E853)</f>
        <v>-559095818</v>
      </c>
      <c r="S853" s="85">
        <f t="shared" si="165"/>
        <v>0</v>
      </c>
    </row>
    <row r="854" spans="1:19" x14ac:dyDescent="0.25">
      <c r="A854" s="65">
        <v>3311403240071</v>
      </c>
      <c r="B854" s="29" t="s">
        <v>603</v>
      </c>
      <c r="C854" s="30"/>
      <c r="D854" s="105">
        <f>SUM(geab:geru!D854:D854)</f>
        <v>11829851862</v>
      </c>
      <c r="E854" s="105">
        <f>SUM(geab:geru!E854:E854)</f>
        <v>-559095818</v>
      </c>
      <c r="F854" s="32">
        <f t="shared" si="161"/>
        <v>11270756044</v>
      </c>
      <c r="G854" s="33">
        <f t="shared" si="160"/>
        <v>0.23018001516121209</v>
      </c>
      <c r="H854" s="105">
        <f>SUM(geab:geru!H854:H854)</f>
        <v>0</v>
      </c>
      <c r="I854" s="34">
        <f t="shared" si="166"/>
        <v>11270756044</v>
      </c>
      <c r="J854" s="105">
        <f>SUM(geab:geru!J854:J854)</f>
        <v>3720288368</v>
      </c>
      <c r="K854" s="33">
        <f t="shared" si="162"/>
        <v>33.008330173027744</v>
      </c>
      <c r="L854" s="35">
        <f t="shared" si="167"/>
        <v>6875138463</v>
      </c>
      <c r="M854" s="33">
        <f t="shared" si="163"/>
        <v>60.999798382292092</v>
      </c>
      <c r="N854" s="105">
        <f>SUM(geab:geru!N854:N854)</f>
        <v>10595426831</v>
      </c>
      <c r="O854" s="33">
        <f t="shared" si="164"/>
        <v>94.008128555319843</v>
      </c>
      <c r="P854" s="36">
        <f t="shared" si="168"/>
        <v>675329213</v>
      </c>
      <c r="R854" s="105">
        <f>SUM(geab:geru!E854:E854)</f>
        <v>-559095818</v>
      </c>
      <c r="S854" s="85">
        <f t="shared" si="165"/>
        <v>0</v>
      </c>
    </row>
    <row r="855" spans="1:19" hidden="1" x14ac:dyDescent="0.25">
      <c r="A855" s="28">
        <v>3311403240304</v>
      </c>
      <c r="B855" s="39" t="s">
        <v>604</v>
      </c>
      <c r="C855" s="30"/>
      <c r="D855" s="31">
        <f>SUM(D856)</f>
        <v>0</v>
      </c>
      <c r="E855" s="31">
        <f>SUM(E856)</f>
        <v>0</v>
      </c>
      <c r="F855" s="32">
        <f t="shared" si="161"/>
        <v>0</v>
      </c>
      <c r="G855" s="33">
        <f t="shared" si="160"/>
        <v>0</v>
      </c>
      <c r="H855" s="31">
        <f>SUM(H856)</f>
        <v>0</v>
      </c>
      <c r="I855" s="34">
        <f t="shared" si="166"/>
        <v>0</v>
      </c>
      <c r="J855" s="31">
        <f>SUM(J856)</f>
        <v>0</v>
      </c>
      <c r="K855" s="33">
        <f t="shared" si="162"/>
        <v>0</v>
      </c>
      <c r="L855" s="35">
        <f t="shared" si="167"/>
        <v>0</v>
      </c>
      <c r="M855" s="33">
        <f t="shared" si="163"/>
        <v>0</v>
      </c>
      <c r="N855" s="31">
        <f>SUM(N856)</f>
        <v>0</v>
      </c>
      <c r="O855" s="33">
        <f t="shared" si="164"/>
        <v>0</v>
      </c>
      <c r="P855" s="36">
        <f t="shared" si="168"/>
        <v>0</v>
      </c>
      <c r="R855" s="105">
        <f>SUM(geab:geru!E855:E855)</f>
        <v>0</v>
      </c>
      <c r="S855" s="85">
        <f t="shared" si="165"/>
        <v>0</v>
      </c>
    </row>
    <row r="856" spans="1:19" hidden="1" x14ac:dyDescent="0.25">
      <c r="A856" s="28">
        <v>3311403240304210</v>
      </c>
      <c r="B856" s="39" t="s">
        <v>604</v>
      </c>
      <c r="C856" s="30"/>
      <c r="D856" s="105">
        <f>SUM(geab:geru!D856:D856)</f>
        <v>0</v>
      </c>
      <c r="E856" s="105">
        <f>SUM(geab:geru!E856:E856)</f>
        <v>0</v>
      </c>
      <c r="F856" s="32">
        <f t="shared" si="161"/>
        <v>0</v>
      </c>
      <c r="G856" s="33">
        <f t="shared" si="160"/>
        <v>0</v>
      </c>
      <c r="H856" s="105">
        <f>SUM(geab:geru!H856:H856)</f>
        <v>0</v>
      </c>
      <c r="I856" s="34">
        <f t="shared" si="166"/>
        <v>0</v>
      </c>
      <c r="J856" s="105">
        <f>SUM(geab:geru!J856:J856)</f>
        <v>0</v>
      </c>
      <c r="K856" s="33">
        <f t="shared" si="162"/>
        <v>0</v>
      </c>
      <c r="L856" s="35">
        <f t="shared" si="167"/>
        <v>0</v>
      </c>
      <c r="M856" s="33">
        <f t="shared" si="163"/>
        <v>0</v>
      </c>
      <c r="N856" s="105">
        <f>SUM(geab:geru!N856:N856)</f>
        <v>0</v>
      </c>
      <c r="O856" s="33">
        <f t="shared" si="164"/>
        <v>0</v>
      </c>
      <c r="P856" s="36">
        <f t="shared" si="168"/>
        <v>0</v>
      </c>
      <c r="R856" s="105">
        <f>SUM(geab:geru!E856:E856)</f>
        <v>0</v>
      </c>
      <c r="S856" s="85">
        <f t="shared" si="165"/>
        <v>0</v>
      </c>
    </row>
    <row r="857" spans="1:19" ht="26.25" hidden="1" x14ac:dyDescent="0.25">
      <c r="A857" s="28">
        <v>3311403240377</v>
      </c>
      <c r="B857" s="39" t="s">
        <v>605</v>
      </c>
      <c r="C857" s="30"/>
      <c r="D857" s="31">
        <f>SUM(D858)</f>
        <v>0</v>
      </c>
      <c r="E857" s="31">
        <f>SUM(E858)</f>
        <v>0</v>
      </c>
      <c r="F857" s="32">
        <f t="shared" si="161"/>
        <v>0</v>
      </c>
      <c r="G857" s="33">
        <f t="shared" si="160"/>
        <v>0</v>
      </c>
      <c r="H857" s="31">
        <f>SUM(H858)</f>
        <v>0</v>
      </c>
      <c r="I857" s="34">
        <f t="shared" si="166"/>
        <v>0</v>
      </c>
      <c r="J857" s="31">
        <f>SUM(J858)</f>
        <v>0</v>
      </c>
      <c r="K857" s="33">
        <f t="shared" si="162"/>
        <v>0</v>
      </c>
      <c r="L857" s="35">
        <f t="shared" si="167"/>
        <v>0</v>
      </c>
      <c r="M857" s="33">
        <f t="shared" si="163"/>
        <v>0</v>
      </c>
      <c r="N857" s="31">
        <f>SUM(N858)</f>
        <v>0</v>
      </c>
      <c r="O857" s="33">
        <f t="shared" si="164"/>
        <v>0</v>
      </c>
      <c r="P857" s="36">
        <f t="shared" si="168"/>
        <v>0</v>
      </c>
      <c r="R857" s="105">
        <f>SUM(geab:geru!E857:E857)</f>
        <v>0</v>
      </c>
      <c r="S857" s="85">
        <f t="shared" si="165"/>
        <v>0</v>
      </c>
    </row>
    <row r="858" spans="1:19" ht="26.25" hidden="1" x14ac:dyDescent="0.25">
      <c r="A858" s="28">
        <v>3311403240377210</v>
      </c>
      <c r="B858" s="39" t="s">
        <v>605</v>
      </c>
      <c r="C858" s="30"/>
      <c r="D858" s="105">
        <f>SUM(geab:geru!D858:D858)</f>
        <v>0</v>
      </c>
      <c r="E858" s="105">
        <f>SUM(geab:geru!E858:E858)</f>
        <v>0</v>
      </c>
      <c r="F858" s="32">
        <f t="shared" si="161"/>
        <v>0</v>
      </c>
      <c r="G858" s="33">
        <f t="shared" si="160"/>
        <v>0</v>
      </c>
      <c r="H858" s="105">
        <f>SUM(geab:geru!H858:H858)</f>
        <v>0</v>
      </c>
      <c r="I858" s="34">
        <f t="shared" si="166"/>
        <v>0</v>
      </c>
      <c r="J858" s="105">
        <f>SUM(geab:geru!J858:J858)</f>
        <v>0</v>
      </c>
      <c r="K858" s="33">
        <f t="shared" si="162"/>
        <v>0</v>
      </c>
      <c r="L858" s="35">
        <f t="shared" si="167"/>
        <v>0</v>
      </c>
      <c r="M858" s="33">
        <f t="shared" si="163"/>
        <v>0</v>
      </c>
      <c r="N858" s="105">
        <f>SUM(geab:geru!N858:N858)</f>
        <v>0</v>
      </c>
      <c r="O858" s="33">
        <f t="shared" si="164"/>
        <v>0</v>
      </c>
      <c r="P858" s="36">
        <f t="shared" si="168"/>
        <v>0</v>
      </c>
      <c r="R858" s="105">
        <f>SUM(geab:geru!E858:E858)</f>
        <v>0</v>
      </c>
      <c r="S858" s="85">
        <f t="shared" si="165"/>
        <v>0</v>
      </c>
    </row>
    <row r="859" spans="1:19" hidden="1" x14ac:dyDescent="0.25">
      <c r="A859" s="65">
        <v>3311403240446</v>
      </c>
      <c r="B859" s="39" t="s">
        <v>606</v>
      </c>
      <c r="C859" s="30"/>
      <c r="D859" s="31">
        <f>SUM(D860)</f>
        <v>0</v>
      </c>
      <c r="E859" s="31">
        <f>SUM(E860)</f>
        <v>0</v>
      </c>
      <c r="F859" s="32">
        <f t="shared" si="161"/>
        <v>0</v>
      </c>
      <c r="G859" s="33">
        <f t="shared" si="160"/>
        <v>0</v>
      </c>
      <c r="H859" s="31">
        <f>SUM(H860)</f>
        <v>0</v>
      </c>
      <c r="I859" s="34">
        <f t="shared" si="166"/>
        <v>0</v>
      </c>
      <c r="J859" s="31">
        <f>SUM(J860)</f>
        <v>0</v>
      </c>
      <c r="K859" s="33">
        <f t="shared" si="162"/>
        <v>0</v>
      </c>
      <c r="L859" s="35">
        <f t="shared" si="167"/>
        <v>0</v>
      </c>
      <c r="M859" s="33">
        <f t="shared" si="163"/>
        <v>0</v>
      </c>
      <c r="N859" s="31">
        <f>SUM(N860)</f>
        <v>0</v>
      </c>
      <c r="O859" s="33">
        <f t="shared" si="164"/>
        <v>0</v>
      </c>
      <c r="P859" s="36">
        <f t="shared" si="168"/>
        <v>0</v>
      </c>
      <c r="R859" s="105">
        <f>SUM(geab:geru!E859:E859)</f>
        <v>0</v>
      </c>
      <c r="S859" s="85">
        <f t="shared" si="165"/>
        <v>0</v>
      </c>
    </row>
    <row r="860" spans="1:19" hidden="1" x14ac:dyDescent="0.25">
      <c r="A860" s="65">
        <v>3311403240446210</v>
      </c>
      <c r="B860" s="39" t="s">
        <v>606</v>
      </c>
      <c r="C860" s="30"/>
      <c r="D860" s="105">
        <f>SUM(geab:geru!D860:D860)</f>
        <v>0</v>
      </c>
      <c r="E860" s="105">
        <f>SUM(geab:geru!E860:E860)</f>
        <v>0</v>
      </c>
      <c r="F860" s="32">
        <f t="shared" si="161"/>
        <v>0</v>
      </c>
      <c r="G860" s="33">
        <f t="shared" si="160"/>
        <v>0</v>
      </c>
      <c r="H860" s="105">
        <f>SUM(geab:geru!H860:H860)</f>
        <v>0</v>
      </c>
      <c r="I860" s="34">
        <f t="shared" si="166"/>
        <v>0</v>
      </c>
      <c r="J860" s="105">
        <f>SUM(geab:geru!J860:J860)</f>
        <v>0</v>
      </c>
      <c r="K860" s="33">
        <f t="shared" si="162"/>
        <v>0</v>
      </c>
      <c r="L860" s="35">
        <f t="shared" si="167"/>
        <v>0</v>
      </c>
      <c r="M860" s="33">
        <f t="shared" si="163"/>
        <v>0</v>
      </c>
      <c r="N860" s="105">
        <f>SUM(geab:geru!N860:N860)</f>
        <v>0</v>
      </c>
      <c r="O860" s="33">
        <f t="shared" si="164"/>
        <v>0</v>
      </c>
      <c r="P860" s="36">
        <f t="shared" si="168"/>
        <v>0</v>
      </c>
      <c r="R860" s="105">
        <f>SUM(geab:geru!E860:E860)</f>
        <v>0</v>
      </c>
      <c r="S860" s="85">
        <f t="shared" si="165"/>
        <v>0</v>
      </c>
    </row>
    <row r="861" spans="1:19" ht="26.25" hidden="1" x14ac:dyDescent="0.25">
      <c r="A861" s="28">
        <v>3311403240720</v>
      </c>
      <c r="B861" s="39" t="s">
        <v>607</v>
      </c>
      <c r="C861" s="30"/>
      <c r="D861" s="31">
        <f>SUM(D862)</f>
        <v>0</v>
      </c>
      <c r="E861" s="31">
        <f>SUM(E862)</f>
        <v>0</v>
      </c>
      <c r="F861" s="32">
        <f t="shared" si="161"/>
        <v>0</v>
      </c>
      <c r="G861" s="33">
        <f t="shared" si="160"/>
        <v>0</v>
      </c>
      <c r="H861" s="31">
        <f>SUM(H862)</f>
        <v>0</v>
      </c>
      <c r="I861" s="34">
        <f t="shared" si="166"/>
        <v>0</v>
      </c>
      <c r="J861" s="31">
        <f>SUM(J862)</f>
        <v>0</v>
      </c>
      <c r="K861" s="33">
        <f t="shared" si="162"/>
        <v>0</v>
      </c>
      <c r="L861" s="35">
        <f t="shared" si="167"/>
        <v>0</v>
      </c>
      <c r="M861" s="33">
        <f t="shared" si="163"/>
        <v>0</v>
      </c>
      <c r="N861" s="31">
        <f>SUM(N862)</f>
        <v>0</v>
      </c>
      <c r="O861" s="33">
        <f t="shared" si="164"/>
        <v>0</v>
      </c>
      <c r="P861" s="36">
        <f t="shared" si="168"/>
        <v>0</v>
      </c>
      <c r="R861" s="105">
        <f>SUM(geab:geru!E861:E861)</f>
        <v>0</v>
      </c>
      <c r="S861" s="85">
        <f t="shared" si="165"/>
        <v>0</v>
      </c>
    </row>
    <row r="862" spans="1:19" ht="26.25" hidden="1" x14ac:dyDescent="0.25">
      <c r="A862" s="28">
        <v>3311403240720210</v>
      </c>
      <c r="B862" s="39" t="s">
        <v>607</v>
      </c>
      <c r="C862" s="30"/>
      <c r="D862" s="105">
        <f>SUM(geab:geru!D862:D862)</f>
        <v>0</v>
      </c>
      <c r="E862" s="105">
        <f>SUM(geab:geru!E862:E862)</f>
        <v>0</v>
      </c>
      <c r="F862" s="32">
        <f t="shared" si="161"/>
        <v>0</v>
      </c>
      <c r="G862" s="33">
        <f t="shared" si="160"/>
        <v>0</v>
      </c>
      <c r="H862" s="105">
        <f>SUM(geab:geru!H862:H862)</f>
        <v>0</v>
      </c>
      <c r="I862" s="34">
        <f t="shared" si="166"/>
        <v>0</v>
      </c>
      <c r="J862" s="105">
        <f>SUM(geab:geru!J862:J862)</f>
        <v>0</v>
      </c>
      <c r="K862" s="33">
        <f t="shared" si="162"/>
        <v>0</v>
      </c>
      <c r="L862" s="35">
        <f t="shared" si="167"/>
        <v>0</v>
      </c>
      <c r="M862" s="33">
        <f t="shared" si="163"/>
        <v>0</v>
      </c>
      <c r="N862" s="105">
        <f>SUM(geab:geru!N862:N862)</f>
        <v>0</v>
      </c>
      <c r="O862" s="33">
        <f t="shared" si="164"/>
        <v>0</v>
      </c>
      <c r="P862" s="36">
        <f t="shared" si="168"/>
        <v>0</v>
      </c>
      <c r="R862" s="105">
        <f>SUM(geab:geru!E862:E862)</f>
        <v>0</v>
      </c>
      <c r="S862" s="85">
        <f t="shared" si="165"/>
        <v>0</v>
      </c>
    </row>
    <row r="863" spans="1:19" ht="26.25" hidden="1" x14ac:dyDescent="0.25">
      <c r="A863" s="28">
        <v>3311403240751</v>
      </c>
      <c r="B863" s="39" t="s">
        <v>608</v>
      </c>
      <c r="C863" s="30"/>
      <c r="D863" s="31">
        <f>SUM(D864)</f>
        <v>0</v>
      </c>
      <c r="E863" s="31">
        <f>SUM(E864)</f>
        <v>0</v>
      </c>
      <c r="F863" s="32">
        <f t="shared" si="161"/>
        <v>0</v>
      </c>
      <c r="G863" s="33">
        <f t="shared" si="160"/>
        <v>0</v>
      </c>
      <c r="H863" s="31">
        <f>SUM(H864)</f>
        <v>0</v>
      </c>
      <c r="I863" s="34">
        <f t="shared" si="166"/>
        <v>0</v>
      </c>
      <c r="J863" s="31">
        <f>SUM(J864)</f>
        <v>0</v>
      </c>
      <c r="K863" s="33">
        <f t="shared" si="162"/>
        <v>0</v>
      </c>
      <c r="L863" s="35">
        <f t="shared" si="167"/>
        <v>0</v>
      </c>
      <c r="M863" s="33">
        <f t="shared" si="163"/>
        <v>0</v>
      </c>
      <c r="N863" s="31">
        <f>SUM(N864)</f>
        <v>0</v>
      </c>
      <c r="O863" s="33">
        <f t="shared" si="164"/>
        <v>0</v>
      </c>
      <c r="P863" s="36">
        <f t="shared" si="168"/>
        <v>0</v>
      </c>
      <c r="R863" s="105">
        <f>SUM(geab:geru!E863:E863)</f>
        <v>0</v>
      </c>
      <c r="S863" s="85">
        <f t="shared" si="165"/>
        <v>0</v>
      </c>
    </row>
    <row r="864" spans="1:19" ht="26.25" hidden="1" x14ac:dyDescent="0.25">
      <c r="A864" s="28">
        <v>3311403240751210</v>
      </c>
      <c r="B864" s="39" t="s">
        <v>608</v>
      </c>
      <c r="C864" s="30"/>
      <c r="D864" s="105">
        <f>SUM(geab:geru!D864:D864)</f>
        <v>0</v>
      </c>
      <c r="E864" s="105">
        <f>SUM(geab:geru!E864:E864)</f>
        <v>0</v>
      </c>
      <c r="F864" s="32">
        <f t="shared" si="161"/>
        <v>0</v>
      </c>
      <c r="G864" s="33">
        <f t="shared" si="160"/>
        <v>0</v>
      </c>
      <c r="H864" s="105">
        <f>SUM(geab:geru!H864:H864)</f>
        <v>0</v>
      </c>
      <c r="I864" s="34">
        <f t="shared" si="166"/>
        <v>0</v>
      </c>
      <c r="J864" s="105">
        <f>SUM(geab:geru!J864:J864)</f>
        <v>0</v>
      </c>
      <c r="K864" s="33">
        <f t="shared" si="162"/>
        <v>0</v>
      </c>
      <c r="L864" s="35">
        <f t="shared" si="167"/>
        <v>0</v>
      </c>
      <c r="M864" s="33">
        <f t="shared" si="163"/>
        <v>0</v>
      </c>
      <c r="N864" s="105">
        <f>SUM(geab:geru!N864:N864)</f>
        <v>0</v>
      </c>
      <c r="O864" s="33">
        <f t="shared" si="164"/>
        <v>0</v>
      </c>
      <c r="P864" s="36">
        <f t="shared" si="168"/>
        <v>0</v>
      </c>
      <c r="R864" s="105">
        <f>SUM(geab:geru!E864:E864)</f>
        <v>0</v>
      </c>
      <c r="S864" s="85">
        <f t="shared" si="165"/>
        <v>0</v>
      </c>
    </row>
    <row r="865" spans="1:19" hidden="1" x14ac:dyDescent="0.25">
      <c r="A865" s="28">
        <v>3311403240755</v>
      </c>
      <c r="B865" s="39" t="s">
        <v>609</v>
      </c>
      <c r="C865" s="30"/>
      <c r="D865" s="31">
        <f>SUM(D866)</f>
        <v>0</v>
      </c>
      <c r="E865" s="31">
        <f>SUM(E866)</f>
        <v>0</v>
      </c>
      <c r="F865" s="32">
        <f t="shared" si="161"/>
        <v>0</v>
      </c>
      <c r="G865" s="33">
        <f t="shared" si="160"/>
        <v>0</v>
      </c>
      <c r="H865" s="31">
        <f>SUM(H866)</f>
        <v>0</v>
      </c>
      <c r="I865" s="34">
        <f t="shared" si="166"/>
        <v>0</v>
      </c>
      <c r="J865" s="31">
        <f>SUM(J866)</f>
        <v>0</v>
      </c>
      <c r="K865" s="33">
        <f t="shared" si="162"/>
        <v>0</v>
      </c>
      <c r="L865" s="35">
        <f t="shared" si="167"/>
        <v>0</v>
      </c>
      <c r="M865" s="33">
        <f t="shared" si="163"/>
        <v>0</v>
      </c>
      <c r="N865" s="31">
        <f>SUM(N866)</f>
        <v>0</v>
      </c>
      <c r="O865" s="33">
        <f t="shared" si="164"/>
        <v>0</v>
      </c>
      <c r="P865" s="36">
        <f t="shared" si="168"/>
        <v>0</v>
      </c>
      <c r="R865" s="105">
        <f>SUM(geab:geru!E865:E865)</f>
        <v>0</v>
      </c>
      <c r="S865" s="85">
        <f t="shared" si="165"/>
        <v>0</v>
      </c>
    </row>
    <row r="866" spans="1:19" hidden="1" x14ac:dyDescent="0.25">
      <c r="A866" s="28">
        <v>3311403240755210</v>
      </c>
      <c r="B866" s="39" t="s">
        <v>610</v>
      </c>
      <c r="C866" s="30"/>
      <c r="D866" s="105">
        <f>SUM(geab:geru!D866:D866)</f>
        <v>0</v>
      </c>
      <c r="E866" s="105">
        <f>SUM(geab:geru!E866:E866)</f>
        <v>0</v>
      </c>
      <c r="F866" s="32">
        <f t="shared" si="161"/>
        <v>0</v>
      </c>
      <c r="G866" s="33">
        <f t="shared" si="160"/>
        <v>0</v>
      </c>
      <c r="H866" s="105">
        <f>SUM(geab:geru!H866:H866)</f>
        <v>0</v>
      </c>
      <c r="I866" s="34">
        <f t="shared" si="166"/>
        <v>0</v>
      </c>
      <c r="J866" s="105">
        <f>SUM(geab:geru!J866:J866)</f>
        <v>0</v>
      </c>
      <c r="K866" s="33">
        <f t="shared" si="162"/>
        <v>0</v>
      </c>
      <c r="L866" s="35">
        <f t="shared" si="167"/>
        <v>0</v>
      </c>
      <c r="M866" s="33">
        <f t="shared" si="163"/>
        <v>0</v>
      </c>
      <c r="N866" s="105">
        <f>SUM(geab:geru!N866:N866)</f>
        <v>0</v>
      </c>
      <c r="O866" s="33">
        <f t="shared" si="164"/>
        <v>0</v>
      </c>
      <c r="P866" s="36">
        <f t="shared" si="168"/>
        <v>0</v>
      </c>
      <c r="R866" s="105">
        <f>SUM(geab:geru!E866:E866)</f>
        <v>0</v>
      </c>
      <c r="S866" s="85">
        <f t="shared" si="165"/>
        <v>0</v>
      </c>
    </row>
    <row r="867" spans="1:19" hidden="1" x14ac:dyDescent="0.25">
      <c r="A867" s="65">
        <v>3311403240770</v>
      </c>
      <c r="B867" s="39" t="s">
        <v>611</v>
      </c>
      <c r="C867" s="30"/>
      <c r="D867" s="31">
        <f>SUM(D868)</f>
        <v>0</v>
      </c>
      <c r="E867" s="31">
        <f>SUM(E868)</f>
        <v>0</v>
      </c>
      <c r="F867" s="32">
        <f t="shared" si="161"/>
        <v>0</v>
      </c>
      <c r="G867" s="33">
        <f t="shared" si="160"/>
        <v>0</v>
      </c>
      <c r="H867" s="31">
        <f>SUM(H868)</f>
        <v>0</v>
      </c>
      <c r="I867" s="34">
        <f t="shared" si="166"/>
        <v>0</v>
      </c>
      <c r="J867" s="31">
        <f>SUM(J868)</f>
        <v>0</v>
      </c>
      <c r="K867" s="33">
        <f t="shared" si="162"/>
        <v>0</v>
      </c>
      <c r="L867" s="35">
        <f t="shared" si="167"/>
        <v>0</v>
      </c>
      <c r="M867" s="33">
        <f t="shared" si="163"/>
        <v>0</v>
      </c>
      <c r="N867" s="31">
        <f>SUM(N868)</f>
        <v>0</v>
      </c>
      <c r="O867" s="33">
        <f t="shared" si="164"/>
        <v>0</v>
      </c>
      <c r="P867" s="36">
        <f t="shared" si="168"/>
        <v>0</v>
      </c>
      <c r="R867" s="105">
        <f>SUM(geab:geru!E867:E867)</f>
        <v>0</v>
      </c>
      <c r="S867" s="85">
        <f t="shared" si="165"/>
        <v>0</v>
      </c>
    </row>
    <row r="868" spans="1:19" hidden="1" x14ac:dyDescent="0.25">
      <c r="A868" s="65">
        <v>3311403240770210</v>
      </c>
      <c r="B868" s="39" t="s">
        <v>611</v>
      </c>
      <c r="C868" s="30"/>
      <c r="D868" s="105">
        <f>SUM(geab:geru!D868:D868)</f>
        <v>0</v>
      </c>
      <c r="E868" s="105">
        <f>SUM(geab:geru!E868:E868)</f>
        <v>0</v>
      </c>
      <c r="F868" s="32">
        <f t="shared" si="161"/>
        <v>0</v>
      </c>
      <c r="G868" s="33">
        <f t="shared" si="160"/>
        <v>0</v>
      </c>
      <c r="H868" s="105">
        <f>SUM(geab:geru!H868:H868)</f>
        <v>0</v>
      </c>
      <c r="I868" s="34">
        <f t="shared" si="166"/>
        <v>0</v>
      </c>
      <c r="J868" s="105">
        <f>SUM(geab:geru!J868:J868)</f>
        <v>0</v>
      </c>
      <c r="K868" s="33">
        <f t="shared" si="162"/>
        <v>0</v>
      </c>
      <c r="L868" s="35">
        <f t="shared" si="167"/>
        <v>0</v>
      </c>
      <c r="M868" s="33">
        <f t="shared" si="163"/>
        <v>0</v>
      </c>
      <c r="N868" s="105">
        <f>SUM(geab:geru!N868:N868)</f>
        <v>0</v>
      </c>
      <c r="O868" s="33">
        <f t="shared" si="164"/>
        <v>0</v>
      </c>
      <c r="P868" s="36">
        <f t="shared" si="168"/>
        <v>0</v>
      </c>
      <c r="R868" s="105">
        <f>SUM(geab:geru!E868:E868)</f>
        <v>0</v>
      </c>
      <c r="S868" s="85">
        <f t="shared" si="165"/>
        <v>0</v>
      </c>
    </row>
    <row r="869" spans="1:19" ht="26.25" hidden="1" x14ac:dyDescent="0.25">
      <c r="A869" s="65">
        <v>3311403240775</v>
      </c>
      <c r="B869" s="45" t="s">
        <v>612</v>
      </c>
      <c r="C869" s="30"/>
      <c r="D869" s="31">
        <f>SUM(D870)</f>
        <v>0</v>
      </c>
      <c r="E869" s="31">
        <f>SUM(E870)</f>
        <v>0</v>
      </c>
      <c r="F869" s="32">
        <f t="shared" si="161"/>
        <v>0</v>
      </c>
      <c r="G869" s="33">
        <f t="shared" si="160"/>
        <v>0</v>
      </c>
      <c r="H869" s="31">
        <f>SUM(H870)</f>
        <v>0</v>
      </c>
      <c r="I869" s="34">
        <f t="shared" si="166"/>
        <v>0</v>
      </c>
      <c r="J869" s="31">
        <f>SUM(J870)</f>
        <v>0</v>
      </c>
      <c r="K869" s="33">
        <f t="shared" si="162"/>
        <v>0</v>
      </c>
      <c r="L869" s="35">
        <f t="shared" si="167"/>
        <v>0</v>
      </c>
      <c r="M869" s="33">
        <f t="shared" si="163"/>
        <v>0</v>
      </c>
      <c r="N869" s="31">
        <f>SUM(N870)</f>
        <v>0</v>
      </c>
      <c r="O869" s="33">
        <f t="shared" si="164"/>
        <v>0</v>
      </c>
      <c r="P869" s="36">
        <f t="shared" si="168"/>
        <v>0</v>
      </c>
      <c r="R869" s="105">
        <f>SUM(geab:geru!E869:E869)</f>
        <v>0</v>
      </c>
      <c r="S869" s="85">
        <f t="shared" si="165"/>
        <v>0</v>
      </c>
    </row>
    <row r="870" spans="1:19" ht="26.25" hidden="1" x14ac:dyDescent="0.25">
      <c r="A870" s="65">
        <v>3311403240775210</v>
      </c>
      <c r="B870" s="45" t="s">
        <v>613</v>
      </c>
      <c r="C870" s="30"/>
      <c r="D870" s="105">
        <f>SUM(geab:geru!D870:D870)</f>
        <v>0</v>
      </c>
      <c r="E870" s="105">
        <f>SUM(geab:geru!E870:E870)</f>
        <v>0</v>
      </c>
      <c r="F870" s="32">
        <f t="shared" si="161"/>
        <v>0</v>
      </c>
      <c r="G870" s="33">
        <f t="shared" si="160"/>
        <v>0</v>
      </c>
      <c r="H870" s="105">
        <f>SUM(geab:geru!H870:H870)</f>
        <v>0</v>
      </c>
      <c r="I870" s="34">
        <f t="shared" si="166"/>
        <v>0</v>
      </c>
      <c r="J870" s="105">
        <f>SUM(geab:geru!J870:J870)</f>
        <v>0</v>
      </c>
      <c r="K870" s="33">
        <f t="shared" si="162"/>
        <v>0</v>
      </c>
      <c r="L870" s="35">
        <f t="shared" si="167"/>
        <v>0</v>
      </c>
      <c r="M870" s="33">
        <f t="shared" si="163"/>
        <v>0</v>
      </c>
      <c r="N870" s="105">
        <f>SUM(geab:geru!N870:N870)</f>
        <v>0</v>
      </c>
      <c r="O870" s="33">
        <f t="shared" si="164"/>
        <v>0</v>
      </c>
      <c r="P870" s="36">
        <f t="shared" si="168"/>
        <v>0</v>
      </c>
      <c r="R870" s="105">
        <f>SUM(geab:geru!E870:E870)</f>
        <v>0</v>
      </c>
      <c r="S870" s="85">
        <f t="shared" si="165"/>
        <v>0</v>
      </c>
    </row>
    <row r="871" spans="1:19" ht="26.25" hidden="1" x14ac:dyDescent="0.25">
      <c r="A871" s="28">
        <v>3311403240778</v>
      </c>
      <c r="B871" s="39" t="s">
        <v>614</v>
      </c>
      <c r="C871" s="30"/>
      <c r="D871" s="31">
        <f>SUM(D872)</f>
        <v>0</v>
      </c>
      <c r="E871" s="31">
        <f>SUM(E872)</f>
        <v>0</v>
      </c>
      <c r="F871" s="32">
        <f t="shared" si="161"/>
        <v>0</v>
      </c>
      <c r="G871" s="33">
        <f t="shared" si="160"/>
        <v>0</v>
      </c>
      <c r="H871" s="31">
        <f>SUM(H872)</f>
        <v>0</v>
      </c>
      <c r="I871" s="34">
        <f t="shared" si="166"/>
        <v>0</v>
      </c>
      <c r="J871" s="31">
        <f>SUM(J872)</f>
        <v>0</v>
      </c>
      <c r="K871" s="33">
        <f t="shared" si="162"/>
        <v>0</v>
      </c>
      <c r="L871" s="35">
        <f t="shared" si="167"/>
        <v>0</v>
      </c>
      <c r="M871" s="33">
        <f t="shared" si="163"/>
        <v>0</v>
      </c>
      <c r="N871" s="31">
        <f>SUM(N872)</f>
        <v>0</v>
      </c>
      <c r="O871" s="33">
        <f t="shared" si="164"/>
        <v>0</v>
      </c>
      <c r="P871" s="36">
        <f t="shared" si="168"/>
        <v>0</v>
      </c>
      <c r="R871" s="105">
        <f>SUM(geab:geru!E871:E871)</f>
        <v>0</v>
      </c>
      <c r="S871" s="85">
        <f t="shared" si="165"/>
        <v>0</v>
      </c>
    </row>
    <row r="872" spans="1:19" ht="26.25" hidden="1" x14ac:dyDescent="0.25">
      <c r="A872" s="28">
        <v>3311403240778210</v>
      </c>
      <c r="B872" s="39" t="s">
        <v>614</v>
      </c>
      <c r="C872" s="30"/>
      <c r="D872" s="105">
        <f>SUM(geab:geru!D872:D872)</f>
        <v>0</v>
      </c>
      <c r="E872" s="105">
        <f>SUM(geab:geru!E872:E872)</f>
        <v>0</v>
      </c>
      <c r="F872" s="32">
        <f t="shared" si="161"/>
        <v>0</v>
      </c>
      <c r="G872" s="33">
        <f t="shared" si="160"/>
        <v>0</v>
      </c>
      <c r="H872" s="105">
        <f>SUM(geab:geru!H872:H872)</f>
        <v>0</v>
      </c>
      <c r="I872" s="34">
        <f t="shared" si="166"/>
        <v>0</v>
      </c>
      <c r="J872" s="105">
        <f>SUM(geab:geru!J872:J872)</f>
        <v>0</v>
      </c>
      <c r="K872" s="33">
        <f t="shared" si="162"/>
        <v>0</v>
      </c>
      <c r="L872" s="35">
        <f t="shared" si="167"/>
        <v>0</v>
      </c>
      <c r="M872" s="33">
        <f t="shared" si="163"/>
        <v>0</v>
      </c>
      <c r="N872" s="105">
        <f>SUM(geab:geru!N872:N872)</f>
        <v>0</v>
      </c>
      <c r="O872" s="33">
        <f t="shared" si="164"/>
        <v>0</v>
      </c>
      <c r="P872" s="36">
        <f t="shared" si="168"/>
        <v>0</v>
      </c>
      <c r="R872" s="105">
        <f>SUM(geab:geru!E872:E872)</f>
        <v>0</v>
      </c>
      <c r="S872" s="85">
        <f t="shared" si="165"/>
        <v>0</v>
      </c>
    </row>
    <row r="873" spans="1:19" ht="26.25" hidden="1" x14ac:dyDescent="0.25">
      <c r="A873" s="28">
        <v>3311403240786</v>
      </c>
      <c r="B873" s="39" t="s">
        <v>615</v>
      </c>
      <c r="C873" s="30"/>
      <c r="D873" s="31">
        <f>SUM(D874)</f>
        <v>0</v>
      </c>
      <c r="E873" s="31">
        <f>SUM(E874)</f>
        <v>0</v>
      </c>
      <c r="F873" s="32">
        <f t="shared" si="161"/>
        <v>0</v>
      </c>
      <c r="G873" s="33">
        <f t="shared" si="160"/>
        <v>0</v>
      </c>
      <c r="H873" s="31">
        <f>SUM(H874)</f>
        <v>0</v>
      </c>
      <c r="I873" s="34">
        <f t="shared" si="166"/>
        <v>0</v>
      </c>
      <c r="J873" s="31">
        <f>SUM(J874)</f>
        <v>0</v>
      </c>
      <c r="K873" s="33">
        <f t="shared" si="162"/>
        <v>0</v>
      </c>
      <c r="L873" s="35">
        <f t="shared" si="167"/>
        <v>0</v>
      </c>
      <c r="M873" s="33">
        <f t="shared" si="163"/>
        <v>0</v>
      </c>
      <c r="N873" s="31">
        <f>SUM(N874)</f>
        <v>0</v>
      </c>
      <c r="O873" s="33">
        <f t="shared" si="164"/>
        <v>0</v>
      </c>
      <c r="P873" s="36">
        <f t="shared" si="168"/>
        <v>0</v>
      </c>
      <c r="R873" s="105">
        <f>SUM(geab:geru!E873:E873)</f>
        <v>0</v>
      </c>
      <c r="S873" s="85">
        <f t="shared" si="165"/>
        <v>0</v>
      </c>
    </row>
    <row r="874" spans="1:19" ht="26.25" hidden="1" x14ac:dyDescent="0.25">
      <c r="A874" s="28">
        <v>3311403240786210</v>
      </c>
      <c r="B874" s="39" t="s">
        <v>615</v>
      </c>
      <c r="C874" s="30"/>
      <c r="D874" s="105">
        <f>SUM(geab:geru!D874:D874)</f>
        <v>0</v>
      </c>
      <c r="E874" s="105">
        <f>SUM(geab:geru!E874:E874)</f>
        <v>0</v>
      </c>
      <c r="F874" s="32">
        <f t="shared" si="161"/>
        <v>0</v>
      </c>
      <c r="G874" s="33">
        <f t="shared" si="160"/>
        <v>0</v>
      </c>
      <c r="H874" s="105">
        <f>SUM(geab:geru!H874:H874)</f>
        <v>0</v>
      </c>
      <c r="I874" s="34">
        <f t="shared" si="166"/>
        <v>0</v>
      </c>
      <c r="J874" s="105">
        <f>SUM(geab:geru!J874:J874)</f>
        <v>0</v>
      </c>
      <c r="K874" s="33">
        <f t="shared" si="162"/>
        <v>0</v>
      </c>
      <c r="L874" s="35">
        <f t="shared" si="167"/>
        <v>0</v>
      </c>
      <c r="M874" s="33">
        <f t="shared" si="163"/>
        <v>0</v>
      </c>
      <c r="N874" s="105">
        <f>SUM(geab:geru!N874:N874)</f>
        <v>0</v>
      </c>
      <c r="O874" s="33">
        <f t="shared" si="164"/>
        <v>0</v>
      </c>
      <c r="P874" s="36">
        <f t="shared" si="168"/>
        <v>0</v>
      </c>
      <c r="R874" s="105">
        <f>SUM(geab:geru!E874:E874)</f>
        <v>0</v>
      </c>
      <c r="S874" s="85">
        <f t="shared" si="165"/>
        <v>0</v>
      </c>
    </row>
    <row r="875" spans="1:19" ht="51.75" hidden="1" x14ac:dyDescent="0.25">
      <c r="A875" s="28">
        <v>3311403240817</v>
      </c>
      <c r="B875" s="39" t="s">
        <v>616</v>
      </c>
      <c r="C875" s="30"/>
      <c r="D875" s="31">
        <f>SUM(D876:D877)</f>
        <v>0</v>
      </c>
      <c r="E875" s="31">
        <f>SUM(E876:E877)</f>
        <v>0</v>
      </c>
      <c r="F875" s="32">
        <f t="shared" si="161"/>
        <v>0</v>
      </c>
      <c r="G875" s="33">
        <f t="shared" si="160"/>
        <v>0</v>
      </c>
      <c r="H875" s="31">
        <f>SUM(H876:H877)</f>
        <v>0</v>
      </c>
      <c r="I875" s="34">
        <f t="shared" si="166"/>
        <v>0</v>
      </c>
      <c r="J875" s="31">
        <f>SUM(J876:J877)</f>
        <v>0</v>
      </c>
      <c r="K875" s="33">
        <f t="shared" si="162"/>
        <v>0</v>
      </c>
      <c r="L875" s="35">
        <f t="shared" si="167"/>
        <v>0</v>
      </c>
      <c r="M875" s="33">
        <f t="shared" si="163"/>
        <v>0</v>
      </c>
      <c r="N875" s="31">
        <f>SUM(N876:N877)</f>
        <v>0</v>
      </c>
      <c r="O875" s="33">
        <f t="shared" si="164"/>
        <v>0</v>
      </c>
      <c r="P875" s="36">
        <f t="shared" si="168"/>
        <v>0</v>
      </c>
      <c r="R875" s="105">
        <f>SUM(geab:geru!E875:E875)</f>
        <v>0</v>
      </c>
      <c r="S875" s="85">
        <f t="shared" si="165"/>
        <v>0</v>
      </c>
    </row>
    <row r="876" spans="1:19" ht="51.75" hidden="1" x14ac:dyDescent="0.25">
      <c r="A876" s="28">
        <v>3311403240817210</v>
      </c>
      <c r="B876" s="39" t="s">
        <v>616</v>
      </c>
      <c r="C876" s="30"/>
      <c r="D876" s="105">
        <f>SUM(geab:geru!D876:D876)</f>
        <v>0</v>
      </c>
      <c r="E876" s="105">
        <f>SUM(geab:geru!E876:E876)</f>
        <v>0</v>
      </c>
      <c r="F876" s="32">
        <f t="shared" si="161"/>
        <v>0</v>
      </c>
      <c r="G876" s="33">
        <f t="shared" si="160"/>
        <v>0</v>
      </c>
      <c r="H876" s="105">
        <f>SUM(geab:geru!H876:H876)</f>
        <v>0</v>
      </c>
      <c r="I876" s="34">
        <f t="shared" si="166"/>
        <v>0</v>
      </c>
      <c r="J876" s="105">
        <f>SUM(geab:geru!J876:J876)</f>
        <v>0</v>
      </c>
      <c r="K876" s="33">
        <f t="shared" si="162"/>
        <v>0</v>
      </c>
      <c r="L876" s="35">
        <f t="shared" si="167"/>
        <v>0</v>
      </c>
      <c r="M876" s="33">
        <f t="shared" si="163"/>
        <v>0</v>
      </c>
      <c r="N876" s="105">
        <f>SUM(geab:geru!N876:N876)</f>
        <v>0</v>
      </c>
      <c r="O876" s="33">
        <f t="shared" si="164"/>
        <v>0</v>
      </c>
      <c r="P876" s="36">
        <f t="shared" si="168"/>
        <v>0</v>
      </c>
      <c r="R876" s="105">
        <f>SUM(geab:geru!E876:E876)</f>
        <v>0</v>
      </c>
      <c r="S876" s="85">
        <f t="shared" si="165"/>
        <v>0</v>
      </c>
    </row>
    <row r="877" spans="1:19" ht="51.75" hidden="1" x14ac:dyDescent="0.25">
      <c r="A877" s="28">
        <v>3311403240817210</v>
      </c>
      <c r="B877" s="39" t="s">
        <v>616</v>
      </c>
      <c r="C877" s="30"/>
      <c r="D877" s="105">
        <f>SUM(geab:geru!D877:D877)</f>
        <v>0</v>
      </c>
      <c r="E877" s="105">
        <f>SUM(geab:geru!E877:E877)</f>
        <v>0</v>
      </c>
      <c r="F877" s="32">
        <f t="shared" si="161"/>
        <v>0</v>
      </c>
      <c r="G877" s="33">
        <f t="shared" si="160"/>
        <v>0</v>
      </c>
      <c r="H877" s="105">
        <f>SUM(geab:geru!H877:H877)</f>
        <v>0</v>
      </c>
      <c r="I877" s="34">
        <f t="shared" si="166"/>
        <v>0</v>
      </c>
      <c r="J877" s="105">
        <f>SUM(geab:geru!J877:J877)</f>
        <v>0</v>
      </c>
      <c r="K877" s="33">
        <f t="shared" si="162"/>
        <v>0</v>
      </c>
      <c r="L877" s="35">
        <f t="shared" si="167"/>
        <v>0</v>
      </c>
      <c r="M877" s="33">
        <f t="shared" si="163"/>
        <v>0</v>
      </c>
      <c r="N877" s="105">
        <f>SUM(geab:geru!N877:N877)</f>
        <v>0</v>
      </c>
      <c r="O877" s="33">
        <f t="shared" si="164"/>
        <v>0</v>
      </c>
      <c r="P877" s="36">
        <f t="shared" si="168"/>
        <v>0</v>
      </c>
      <c r="R877" s="105">
        <f>SUM(geab:geru!E877:E877)</f>
        <v>0</v>
      </c>
      <c r="S877" s="85">
        <f t="shared" si="165"/>
        <v>0</v>
      </c>
    </row>
    <row r="878" spans="1:19" hidden="1" x14ac:dyDescent="0.25">
      <c r="A878" s="65">
        <v>3311403240853</v>
      </c>
      <c r="B878" s="39" t="s">
        <v>617</v>
      </c>
      <c r="C878" s="30"/>
      <c r="D878" s="31">
        <f>SUM(D879)</f>
        <v>0</v>
      </c>
      <c r="E878" s="31">
        <f>SUM(E879)</f>
        <v>0</v>
      </c>
      <c r="F878" s="32">
        <f t="shared" si="161"/>
        <v>0</v>
      </c>
      <c r="G878" s="33">
        <f t="shared" ref="G878:G943" si="169">IF(OR(F878=0,F$7=0),0,F878/F$7)*100</f>
        <v>0</v>
      </c>
      <c r="H878" s="31">
        <f>SUM(H879)</f>
        <v>0</v>
      </c>
      <c r="I878" s="34">
        <f t="shared" si="166"/>
        <v>0</v>
      </c>
      <c r="J878" s="31">
        <f>SUM(J879)</f>
        <v>0</v>
      </c>
      <c r="K878" s="33">
        <f t="shared" si="162"/>
        <v>0</v>
      </c>
      <c r="L878" s="35">
        <f t="shared" si="167"/>
        <v>0</v>
      </c>
      <c r="M878" s="33">
        <f t="shared" si="163"/>
        <v>0</v>
      </c>
      <c r="N878" s="31">
        <f>SUM(N879)</f>
        <v>0</v>
      </c>
      <c r="O878" s="33">
        <f t="shared" si="164"/>
        <v>0</v>
      </c>
      <c r="P878" s="36">
        <f t="shared" si="168"/>
        <v>0</v>
      </c>
      <c r="R878" s="105">
        <f>SUM(geab:geru!E878:E878)</f>
        <v>0</v>
      </c>
      <c r="S878" s="85">
        <f t="shared" si="165"/>
        <v>0</v>
      </c>
    </row>
    <row r="879" spans="1:19" hidden="1" x14ac:dyDescent="0.25">
      <c r="A879" s="65">
        <v>3311403240853210</v>
      </c>
      <c r="B879" s="39" t="s">
        <v>617</v>
      </c>
      <c r="C879" s="30"/>
      <c r="D879" s="105">
        <f>SUM(geab:geru!D879:D879)</f>
        <v>0</v>
      </c>
      <c r="E879" s="105">
        <f>SUM(geab:geru!E879:E879)</f>
        <v>0</v>
      </c>
      <c r="F879" s="32">
        <f t="shared" si="161"/>
        <v>0</v>
      </c>
      <c r="G879" s="33">
        <f t="shared" si="169"/>
        <v>0</v>
      </c>
      <c r="H879" s="105">
        <f>SUM(geab:geru!H879:H879)</f>
        <v>0</v>
      </c>
      <c r="I879" s="34">
        <f t="shared" si="166"/>
        <v>0</v>
      </c>
      <c r="J879" s="105">
        <f>SUM(geab:geru!J879:J879)</f>
        <v>0</v>
      </c>
      <c r="K879" s="33">
        <f t="shared" si="162"/>
        <v>0</v>
      </c>
      <c r="L879" s="35">
        <f t="shared" si="167"/>
        <v>0</v>
      </c>
      <c r="M879" s="33">
        <f t="shared" si="163"/>
        <v>0</v>
      </c>
      <c r="N879" s="105">
        <f>SUM(geab:geru!N879:N879)</f>
        <v>0</v>
      </c>
      <c r="O879" s="33">
        <f t="shared" si="164"/>
        <v>0</v>
      </c>
      <c r="P879" s="36">
        <f t="shared" si="168"/>
        <v>0</v>
      </c>
      <c r="R879" s="105">
        <f>SUM(geab:geru!E879:E879)</f>
        <v>0</v>
      </c>
      <c r="S879" s="85">
        <f t="shared" si="165"/>
        <v>0</v>
      </c>
    </row>
    <row r="880" spans="1:19" hidden="1" x14ac:dyDescent="0.25">
      <c r="A880" s="65">
        <v>3311403240857</v>
      </c>
      <c r="B880" s="39" t="s">
        <v>618</v>
      </c>
      <c r="C880" s="30"/>
      <c r="D880" s="31">
        <f>SUM(D881)</f>
        <v>0</v>
      </c>
      <c r="E880" s="31">
        <f>SUM(E881)</f>
        <v>0</v>
      </c>
      <c r="F880" s="32">
        <f t="shared" si="161"/>
        <v>0</v>
      </c>
      <c r="G880" s="33">
        <f t="shared" si="169"/>
        <v>0</v>
      </c>
      <c r="H880" s="31">
        <f>SUM(H881)</f>
        <v>0</v>
      </c>
      <c r="I880" s="34">
        <f t="shared" si="166"/>
        <v>0</v>
      </c>
      <c r="J880" s="31">
        <f>SUM(J881)</f>
        <v>0</v>
      </c>
      <c r="K880" s="33">
        <f t="shared" si="162"/>
        <v>0</v>
      </c>
      <c r="L880" s="35">
        <f t="shared" si="167"/>
        <v>0</v>
      </c>
      <c r="M880" s="33">
        <f t="shared" si="163"/>
        <v>0</v>
      </c>
      <c r="N880" s="31">
        <f>SUM(N881)</f>
        <v>0</v>
      </c>
      <c r="O880" s="33">
        <f t="shared" si="164"/>
        <v>0</v>
      </c>
      <c r="P880" s="36">
        <f t="shared" si="168"/>
        <v>0</v>
      </c>
      <c r="R880" s="105">
        <f>SUM(geab:geru!E880:E880)</f>
        <v>0</v>
      </c>
      <c r="S880" s="85">
        <f t="shared" si="165"/>
        <v>0</v>
      </c>
    </row>
    <row r="881" spans="1:19" hidden="1" x14ac:dyDescent="0.25">
      <c r="A881" s="65">
        <v>3311403240857210</v>
      </c>
      <c r="B881" s="39" t="s">
        <v>618</v>
      </c>
      <c r="C881" s="30"/>
      <c r="D881" s="105">
        <f>SUM(geab:geru!D881:D881)</f>
        <v>0</v>
      </c>
      <c r="E881" s="105">
        <f>SUM(geab:geru!E881:E881)</f>
        <v>0</v>
      </c>
      <c r="F881" s="32">
        <f t="shared" si="161"/>
        <v>0</v>
      </c>
      <c r="G881" s="33">
        <f t="shared" si="169"/>
        <v>0</v>
      </c>
      <c r="H881" s="105">
        <f>SUM(geab:geru!H881:H881)</f>
        <v>0</v>
      </c>
      <c r="I881" s="34">
        <f t="shared" si="166"/>
        <v>0</v>
      </c>
      <c r="J881" s="105">
        <f>SUM(geab:geru!J881:J881)</f>
        <v>0</v>
      </c>
      <c r="K881" s="33">
        <f t="shared" si="162"/>
        <v>0</v>
      </c>
      <c r="L881" s="35">
        <f t="shared" si="167"/>
        <v>0</v>
      </c>
      <c r="M881" s="33">
        <f t="shared" si="163"/>
        <v>0</v>
      </c>
      <c r="N881" s="105">
        <f>SUM(geab:geru!N881:N881)</f>
        <v>0</v>
      </c>
      <c r="O881" s="33">
        <f t="shared" si="164"/>
        <v>0</v>
      </c>
      <c r="P881" s="36">
        <f t="shared" si="168"/>
        <v>0</v>
      </c>
      <c r="R881" s="105">
        <f>SUM(geab:geru!E881:E881)</f>
        <v>0</v>
      </c>
      <c r="S881" s="85">
        <f t="shared" si="165"/>
        <v>0</v>
      </c>
    </row>
    <row r="882" spans="1:19" ht="39" hidden="1" x14ac:dyDescent="0.25">
      <c r="A882" s="65">
        <v>3311403240870</v>
      </c>
      <c r="B882" s="39" t="s">
        <v>619</v>
      </c>
      <c r="C882" s="30"/>
      <c r="D882" s="31">
        <f>SUM(D883:D885)</f>
        <v>0</v>
      </c>
      <c r="E882" s="31">
        <f>SUM(E883:E885)</f>
        <v>0</v>
      </c>
      <c r="F882" s="32">
        <f t="shared" si="161"/>
        <v>0</v>
      </c>
      <c r="G882" s="33">
        <f t="shared" si="169"/>
        <v>0</v>
      </c>
      <c r="H882" s="31">
        <f>SUM(H883:H885)</f>
        <v>0</v>
      </c>
      <c r="I882" s="34">
        <f t="shared" si="166"/>
        <v>0</v>
      </c>
      <c r="J882" s="31">
        <f>SUM(J883:J885)</f>
        <v>0</v>
      </c>
      <c r="K882" s="33">
        <f t="shared" si="162"/>
        <v>0</v>
      </c>
      <c r="L882" s="35">
        <f t="shared" si="167"/>
        <v>0</v>
      </c>
      <c r="M882" s="33">
        <f t="shared" si="163"/>
        <v>0</v>
      </c>
      <c r="N882" s="31">
        <f>SUM(N883:N885)</f>
        <v>0</v>
      </c>
      <c r="O882" s="33">
        <f t="shared" si="164"/>
        <v>0</v>
      </c>
      <c r="P882" s="36">
        <f t="shared" si="168"/>
        <v>0</v>
      </c>
      <c r="R882" s="105">
        <f>SUM(geab:geru!E882:E882)</f>
        <v>0</v>
      </c>
      <c r="S882" s="85">
        <f t="shared" si="165"/>
        <v>0</v>
      </c>
    </row>
    <row r="883" spans="1:19" ht="39" hidden="1" x14ac:dyDescent="0.25">
      <c r="A883" s="65">
        <v>3311403240870210</v>
      </c>
      <c r="B883" s="39" t="s">
        <v>619</v>
      </c>
      <c r="C883" s="30"/>
      <c r="D883" s="105">
        <f>SUM(geab:geru!D883:D883)</f>
        <v>0</v>
      </c>
      <c r="E883" s="105">
        <f>SUM(geab:geru!E883:E883)</f>
        <v>0</v>
      </c>
      <c r="F883" s="32">
        <f t="shared" si="161"/>
        <v>0</v>
      </c>
      <c r="G883" s="33">
        <f t="shared" si="169"/>
        <v>0</v>
      </c>
      <c r="H883" s="105">
        <f>SUM(geab:geru!H883:H883)</f>
        <v>0</v>
      </c>
      <c r="I883" s="34">
        <f t="shared" si="166"/>
        <v>0</v>
      </c>
      <c r="J883" s="105">
        <f>SUM(geab:geru!J883:J883)</f>
        <v>0</v>
      </c>
      <c r="K883" s="33">
        <f t="shared" si="162"/>
        <v>0</v>
      </c>
      <c r="L883" s="35">
        <f t="shared" si="167"/>
        <v>0</v>
      </c>
      <c r="M883" s="33">
        <f t="shared" si="163"/>
        <v>0</v>
      </c>
      <c r="N883" s="105">
        <f>SUM(geab:geru!N883:N883)</f>
        <v>0</v>
      </c>
      <c r="O883" s="33">
        <f t="shared" si="164"/>
        <v>0</v>
      </c>
      <c r="P883" s="36">
        <f t="shared" si="168"/>
        <v>0</v>
      </c>
      <c r="R883" s="105">
        <f>SUM(geab:geru!E883:E883)</f>
        <v>0</v>
      </c>
      <c r="S883" s="85">
        <f t="shared" si="165"/>
        <v>0</v>
      </c>
    </row>
    <row r="884" spans="1:19" ht="39" hidden="1" x14ac:dyDescent="0.25">
      <c r="A884" s="65">
        <v>3311403240870210</v>
      </c>
      <c r="B884" s="39" t="s">
        <v>619</v>
      </c>
      <c r="C884" s="30"/>
      <c r="D884" s="105">
        <f>SUM(geab:geru!D884:D884)</f>
        <v>0</v>
      </c>
      <c r="E884" s="105">
        <f>SUM(geab:geru!E884:E884)</f>
        <v>0</v>
      </c>
      <c r="F884" s="32">
        <f t="shared" si="161"/>
        <v>0</v>
      </c>
      <c r="G884" s="33">
        <f t="shared" si="169"/>
        <v>0</v>
      </c>
      <c r="H884" s="105">
        <f>SUM(geab:geru!H884:H884)</f>
        <v>0</v>
      </c>
      <c r="I884" s="34">
        <f t="shared" si="166"/>
        <v>0</v>
      </c>
      <c r="J884" s="105">
        <f>SUM(geab:geru!J884:J884)</f>
        <v>0</v>
      </c>
      <c r="K884" s="33">
        <f t="shared" si="162"/>
        <v>0</v>
      </c>
      <c r="L884" s="35">
        <f t="shared" si="167"/>
        <v>0</v>
      </c>
      <c r="M884" s="33">
        <f t="shared" si="163"/>
        <v>0</v>
      </c>
      <c r="N884" s="105">
        <f>SUM(geab:geru!N884:N884)</f>
        <v>0</v>
      </c>
      <c r="O884" s="33">
        <f t="shared" si="164"/>
        <v>0</v>
      </c>
      <c r="P884" s="36">
        <f t="shared" si="168"/>
        <v>0</v>
      </c>
      <c r="R884" s="105">
        <f>SUM(geab:geru!E884:E884)</f>
        <v>0</v>
      </c>
      <c r="S884" s="85">
        <f t="shared" si="165"/>
        <v>0</v>
      </c>
    </row>
    <row r="885" spans="1:19" ht="39" hidden="1" x14ac:dyDescent="0.25">
      <c r="A885" s="65">
        <v>3311403240870210</v>
      </c>
      <c r="B885" s="39" t="s">
        <v>619</v>
      </c>
      <c r="C885" s="30"/>
      <c r="D885" s="105">
        <f>SUM(geab:geru!D885:D885)</f>
        <v>0</v>
      </c>
      <c r="E885" s="105">
        <f>SUM(geab:geru!E885:E885)</f>
        <v>0</v>
      </c>
      <c r="F885" s="32">
        <f t="shared" si="161"/>
        <v>0</v>
      </c>
      <c r="G885" s="33">
        <f t="shared" si="169"/>
        <v>0</v>
      </c>
      <c r="H885" s="105">
        <f>SUM(geab:geru!H885:H885)</f>
        <v>0</v>
      </c>
      <c r="I885" s="34">
        <f t="shared" si="166"/>
        <v>0</v>
      </c>
      <c r="J885" s="105">
        <f>SUM(geab:geru!J885:J885)</f>
        <v>0</v>
      </c>
      <c r="K885" s="33">
        <f t="shared" si="162"/>
        <v>0</v>
      </c>
      <c r="L885" s="35">
        <f t="shared" si="167"/>
        <v>0</v>
      </c>
      <c r="M885" s="33">
        <f t="shared" si="163"/>
        <v>0</v>
      </c>
      <c r="N885" s="105">
        <f>SUM(geab:geru!N885:N885)</f>
        <v>0</v>
      </c>
      <c r="O885" s="33">
        <f t="shared" si="164"/>
        <v>0</v>
      </c>
      <c r="P885" s="36">
        <f t="shared" si="168"/>
        <v>0</v>
      </c>
      <c r="R885" s="105">
        <f>SUM(geab:geru!E885:E885)</f>
        <v>0</v>
      </c>
      <c r="S885" s="85">
        <f t="shared" si="165"/>
        <v>0</v>
      </c>
    </row>
    <row r="886" spans="1:19" ht="39" hidden="1" x14ac:dyDescent="0.25">
      <c r="A886" s="28">
        <v>331140325</v>
      </c>
      <c r="B886" s="39" t="s">
        <v>620</v>
      </c>
      <c r="C886" s="30"/>
      <c r="D886" s="31">
        <f>SUM(D887+D889+D891)</f>
        <v>0</v>
      </c>
      <c r="E886" s="31">
        <f>SUM(E887+E889+E891)</f>
        <v>0</v>
      </c>
      <c r="F886" s="32">
        <f t="shared" si="161"/>
        <v>0</v>
      </c>
      <c r="G886" s="33">
        <f t="shared" si="169"/>
        <v>0</v>
      </c>
      <c r="H886" s="31">
        <f>SUM(H887+H889+H891)</f>
        <v>0</v>
      </c>
      <c r="I886" s="34">
        <f t="shared" si="166"/>
        <v>0</v>
      </c>
      <c r="J886" s="31">
        <f>SUM(J887+J889+J891)</f>
        <v>0</v>
      </c>
      <c r="K886" s="33">
        <f t="shared" si="162"/>
        <v>0</v>
      </c>
      <c r="L886" s="35">
        <f t="shared" si="167"/>
        <v>0</v>
      </c>
      <c r="M886" s="33">
        <f t="shared" si="163"/>
        <v>0</v>
      </c>
      <c r="N886" s="31">
        <f>SUM(N887+N889+N891)</f>
        <v>0</v>
      </c>
      <c r="O886" s="33">
        <f t="shared" si="164"/>
        <v>0</v>
      </c>
      <c r="P886" s="36">
        <f t="shared" si="168"/>
        <v>0</v>
      </c>
      <c r="R886" s="105">
        <f>SUM(geab:geru!E886:E886)</f>
        <v>0</v>
      </c>
      <c r="S886" s="85">
        <f t="shared" si="165"/>
        <v>0</v>
      </c>
    </row>
    <row r="887" spans="1:19" hidden="1" x14ac:dyDescent="0.25">
      <c r="A887" s="28">
        <v>3311403250711</v>
      </c>
      <c r="B887" s="39" t="s">
        <v>621</v>
      </c>
      <c r="C887" s="30"/>
      <c r="D887" s="31">
        <f>SUM(D888)</f>
        <v>0</v>
      </c>
      <c r="E887" s="31">
        <f>SUM(E888)</f>
        <v>0</v>
      </c>
      <c r="F887" s="32">
        <f t="shared" si="161"/>
        <v>0</v>
      </c>
      <c r="G887" s="33">
        <f t="shared" si="169"/>
        <v>0</v>
      </c>
      <c r="H887" s="31">
        <f>SUM(H888)</f>
        <v>0</v>
      </c>
      <c r="I887" s="34">
        <f t="shared" si="166"/>
        <v>0</v>
      </c>
      <c r="J887" s="31">
        <f>SUM(J888)</f>
        <v>0</v>
      </c>
      <c r="K887" s="33">
        <f t="shared" si="162"/>
        <v>0</v>
      </c>
      <c r="L887" s="35">
        <f t="shared" si="167"/>
        <v>0</v>
      </c>
      <c r="M887" s="33">
        <f t="shared" si="163"/>
        <v>0</v>
      </c>
      <c r="N887" s="31">
        <f>SUM(N888)</f>
        <v>0</v>
      </c>
      <c r="O887" s="33">
        <f t="shared" si="164"/>
        <v>0</v>
      </c>
      <c r="P887" s="36">
        <f t="shared" si="168"/>
        <v>0</v>
      </c>
      <c r="R887" s="105">
        <f>SUM(geab:geru!E887:E887)</f>
        <v>0</v>
      </c>
      <c r="S887" s="85">
        <f t="shared" si="165"/>
        <v>0</v>
      </c>
    </row>
    <row r="888" spans="1:19" hidden="1" x14ac:dyDescent="0.25">
      <c r="A888" s="28">
        <v>3311403250711220</v>
      </c>
      <c r="B888" s="39" t="s">
        <v>621</v>
      </c>
      <c r="C888" s="30"/>
      <c r="D888" s="105">
        <f>SUM(geab:geru!D888:D888)</f>
        <v>0</v>
      </c>
      <c r="E888" s="105">
        <f>SUM(geab:geru!E888:E888)</f>
        <v>0</v>
      </c>
      <c r="F888" s="32">
        <f t="shared" si="161"/>
        <v>0</v>
      </c>
      <c r="G888" s="33">
        <f t="shared" si="169"/>
        <v>0</v>
      </c>
      <c r="H888" s="105">
        <f>SUM(geab:geru!H888:H888)</f>
        <v>0</v>
      </c>
      <c r="I888" s="34">
        <f t="shared" si="166"/>
        <v>0</v>
      </c>
      <c r="J888" s="105">
        <f>SUM(geab:geru!J888:J888)</f>
        <v>0</v>
      </c>
      <c r="K888" s="33">
        <f t="shared" si="162"/>
        <v>0</v>
      </c>
      <c r="L888" s="35">
        <f t="shared" si="167"/>
        <v>0</v>
      </c>
      <c r="M888" s="33">
        <f t="shared" si="163"/>
        <v>0</v>
      </c>
      <c r="N888" s="105">
        <f>SUM(geab:geru!N888:N888)</f>
        <v>0</v>
      </c>
      <c r="O888" s="33">
        <f t="shared" si="164"/>
        <v>0</v>
      </c>
      <c r="P888" s="36">
        <f t="shared" si="168"/>
        <v>0</v>
      </c>
      <c r="R888" s="105">
        <f>SUM(geab:geru!E888:E888)</f>
        <v>0</v>
      </c>
      <c r="S888" s="85">
        <f t="shared" si="165"/>
        <v>0</v>
      </c>
    </row>
    <row r="889" spans="1:19" ht="26.25" hidden="1" x14ac:dyDescent="0.25">
      <c r="A889" s="28">
        <v>3311403250753</v>
      </c>
      <c r="B889" s="39" t="s">
        <v>622</v>
      </c>
      <c r="C889" s="30"/>
      <c r="D889" s="31">
        <f>SUM(D890)</f>
        <v>0</v>
      </c>
      <c r="E889" s="31">
        <f>SUM(E890)</f>
        <v>0</v>
      </c>
      <c r="F889" s="32">
        <f t="shared" si="161"/>
        <v>0</v>
      </c>
      <c r="G889" s="33">
        <f t="shared" si="169"/>
        <v>0</v>
      </c>
      <c r="H889" s="31">
        <f>SUM(H890)</f>
        <v>0</v>
      </c>
      <c r="I889" s="34">
        <f t="shared" si="166"/>
        <v>0</v>
      </c>
      <c r="J889" s="31">
        <f>SUM(J890)</f>
        <v>0</v>
      </c>
      <c r="K889" s="33">
        <f t="shared" si="162"/>
        <v>0</v>
      </c>
      <c r="L889" s="35">
        <f t="shared" si="167"/>
        <v>0</v>
      </c>
      <c r="M889" s="33">
        <f t="shared" si="163"/>
        <v>0</v>
      </c>
      <c r="N889" s="31">
        <f>SUM(N890)</f>
        <v>0</v>
      </c>
      <c r="O889" s="33">
        <f t="shared" si="164"/>
        <v>0</v>
      </c>
      <c r="P889" s="36">
        <f t="shared" si="168"/>
        <v>0</v>
      </c>
      <c r="R889" s="105">
        <f>SUM(geab:geru!E889:E889)</f>
        <v>0</v>
      </c>
      <c r="S889" s="85">
        <f t="shared" si="165"/>
        <v>0</v>
      </c>
    </row>
    <row r="890" spans="1:19" ht="26.25" hidden="1" x14ac:dyDescent="0.25">
      <c r="A890" s="28">
        <v>3311403250753220</v>
      </c>
      <c r="B890" s="39" t="s">
        <v>622</v>
      </c>
      <c r="C890" s="30"/>
      <c r="D890" s="105">
        <f>SUM(geab:geru!D890:D890)</f>
        <v>0</v>
      </c>
      <c r="E890" s="105">
        <f>SUM(geab:geru!E890:E890)</f>
        <v>0</v>
      </c>
      <c r="F890" s="32">
        <f t="shared" si="161"/>
        <v>0</v>
      </c>
      <c r="G890" s="33">
        <f t="shared" si="169"/>
        <v>0</v>
      </c>
      <c r="H890" s="105">
        <f>SUM(geab:geru!H890:H890)</f>
        <v>0</v>
      </c>
      <c r="I890" s="34">
        <f t="shared" si="166"/>
        <v>0</v>
      </c>
      <c r="J890" s="105">
        <f>SUM(geab:geru!J890:J890)</f>
        <v>0</v>
      </c>
      <c r="K890" s="33">
        <f t="shared" si="162"/>
        <v>0</v>
      </c>
      <c r="L890" s="35">
        <f t="shared" si="167"/>
        <v>0</v>
      </c>
      <c r="M890" s="33">
        <f t="shared" si="163"/>
        <v>0</v>
      </c>
      <c r="N890" s="105">
        <f>SUM(geab:geru!N890:N890)</f>
        <v>0</v>
      </c>
      <c r="O890" s="33">
        <f t="shared" si="164"/>
        <v>0</v>
      </c>
      <c r="P890" s="36">
        <f t="shared" si="168"/>
        <v>0</v>
      </c>
      <c r="R890" s="105">
        <f>SUM(geab:geru!E890:E890)</f>
        <v>0</v>
      </c>
      <c r="S890" s="85">
        <f t="shared" si="165"/>
        <v>0</v>
      </c>
    </row>
    <row r="891" spans="1:19" ht="26.25" hidden="1" x14ac:dyDescent="0.25">
      <c r="A891" s="28">
        <v>3311403250823</v>
      </c>
      <c r="B891" s="39" t="s">
        <v>623</v>
      </c>
      <c r="C891" s="30"/>
      <c r="D891" s="31">
        <f>SUM(D892:D893)</f>
        <v>0</v>
      </c>
      <c r="E891" s="31">
        <f>SUM(E892:E893)</f>
        <v>0</v>
      </c>
      <c r="F891" s="32">
        <f t="shared" ref="F891:F954" si="170">SUM(D891+E891)</f>
        <v>0</v>
      </c>
      <c r="G891" s="33">
        <f t="shared" si="169"/>
        <v>0</v>
      </c>
      <c r="H891" s="31">
        <f>SUM(H892:H893)</f>
        <v>0</v>
      </c>
      <c r="I891" s="34">
        <f t="shared" si="166"/>
        <v>0</v>
      </c>
      <c r="J891" s="31">
        <f>SUM(J892:J893)</f>
        <v>0</v>
      </c>
      <c r="K891" s="33">
        <f t="shared" si="162"/>
        <v>0</v>
      </c>
      <c r="L891" s="35">
        <f t="shared" si="167"/>
        <v>0</v>
      </c>
      <c r="M891" s="33">
        <f t="shared" si="163"/>
        <v>0</v>
      </c>
      <c r="N891" s="31">
        <f>SUM(N892:N893)</f>
        <v>0</v>
      </c>
      <c r="O891" s="33">
        <f t="shared" si="164"/>
        <v>0</v>
      </c>
      <c r="P891" s="36">
        <f t="shared" si="168"/>
        <v>0</v>
      </c>
      <c r="R891" s="105">
        <f>SUM(geab:geru!E891:E891)</f>
        <v>0</v>
      </c>
      <c r="S891" s="85">
        <f t="shared" si="165"/>
        <v>0</v>
      </c>
    </row>
    <row r="892" spans="1:19" ht="26.25" hidden="1" x14ac:dyDescent="0.25">
      <c r="A892" s="28">
        <v>3311403250823220</v>
      </c>
      <c r="B892" s="39" t="s">
        <v>623</v>
      </c>
      <c r="C892" s="30"/>
      <c r="D892" s="105">
        <f>SUM(geab:geru!D892:D892)</f>
        <v>0</v>
      </c>
      <c r="E892" s="105">
        <f>SUM(geab:geru!E892:E892)</f>
        <v>0</v>
      </c>
      <c r="F892" s="32">
        <f t="shared" si="170"/>
        <v>0</v>
      </c>
      <c r="G892" s="33">
        <f t="shared" si="169"/>
        <v>0</v>
      </c>
      <c r="H892" s="105">
        <f>SUM(geab:geru!H892:H892)</f>
        <v>0</v>
      </c>
      <c r="I892" s="34">
        <f t="shared" si="166"/>
        <v>0</v>
      </c>
      <c r="J892" s="105">
        <f>SUM(geab:geru!J892:J892)</f>
        <v>0</v>
      </c>
      <c r="K892" s="33">
        <f t="shared" si="162"/>
        <v>0</v>
      </c>
      <c r="L892" s="35">
        <f t="shared" si="167"/>
        <v>0</v>
      </c>
      <c r="M892" s="33">
        <f t="shared" si="163"/>
        <v>0</v>
      </c>
      <c r="N892" s="105">
        <f>SUM(geab:geru!N892:N892)</f>
        <v>0</v>
      </c>
      <c r="O892" s="33">
        <f t="shared" si="164"/>
        <v>0</v>
      </c>
      <c r="P892" s="36">
        <f t="shared" si="168"/>
        <v>0</v>
      </c>
      <c r="R892" s="105">
        <f>SUM(geab:geru!E892:E892)</f>
        <v>0</v>
      </c>
      <c r="S892" s="85">
        <f t="shared" si="165"/>
        <v>0</v>
      </c>
    </row>
    <row r="893" spans="1:19" ht="26.25" hidden="1" x14ac:dyDescent="0.25">
      <c r="A893" s="28">
        <v>3311403250823220</v>
      </c>
      <c r="B893" s="39" t="s">
        <v>623</v>
      </c>
      <c r="C893" s="30"/>
      <c r="D893" s="105">
        <f>SUM(geab:geru!D893:D893)</f>
        <v>0</v>
      </c>
      <c r="E893" s="105">
        <f>SUM(geab:geru!E893:E893)</f>
        <v>0</v>
      </c>
      <c r="F893" s="32">
        <f t="shared" si="170"/>
        <v>0</v>
      </c>
      <c r="G893" s="33">
        <f t="shared" si="169"/>
        <v>0</v>
      </c>
      <c r="H893" s="105">
        <f>SUM(geab:geru!H893:H893)</f>
        <v>0</v>
      </c>
      <c r="I893" s="34">
        <f t="shared" si="166"/>
        <v>0</v>
      </c>
      <c r="J893" s="105">
        <f>SUM(geab:geru!J893:J893)</f>
        <v>0</v>
      </c>
      <c r="K893" s="33">
        <f t="shared" si="162"/>
        <v>0</v>
      </c>
      <c r="L893" s="35">
        <f t="shared" si="167"/>
        <v>0</v>
      </c>
      <c r="M893" s="33">
        <f t="shared" si="163"/>
        <v>0</v>
      </c>
      <c r="N893" s="105">
        <f>SUM(geab:geru!N893:N893)</f>
        <v>0</v>
      </c>
      <c r="O893" s="33">
        <f t="shared" si="164"/>
        <v>0</v>
      </c>
      <c r="P893" s="36">
        <f t="shared" si="168"/>
        <v>0</v>
      </c>
      <c r="R893" s="105">
        <f>SUM(geab:geru!E893:E893)</f>
        <v>0</v>
      </c>
      <c r="S893" s="85">
        <f t="shared" si="165"/>
        <v>0</v>
      </c>
    </row>
    <row r="894" spans="1:19" ht="26.25" x14ac:dyDescent="0.25">
      <c r="A894" s="28">
        <v>331140326</v>
      </c>
      <c r="B894" s="39" t="s">
        <v>624</v>
      </c>
      <c r="C894" s="30"/>
      <c r="D894" s="31">
        <f>SUM(D895+D897+D900+D902+D904+D906+D908+D910+D912+D914+D916+D918+D920+D922+D924+D926+D928+D930+D932+D934+D936+D938+D940+D942+D944+D946+D948+D950+D954+D957+D960+D962)</f>
        <v>50000000</v>
      </c>
      <c r="E894" s="31">
        <f>SUM(E895+E897+E900+E902+E904+E906+E908+E910+E912+E914+E916+E918+E920+E922+E924+E926+E928+E930+E932+E934+E936+E938+E940+E942+E944+E946+E948+E950+E954+E957+E960+E962)</f>
        <v>5433</v>
      </c>
      <c r="F894" s="32">
        <f t="shared" si="170"/>
        <v>50005433</v>
      </c>
      <c r="G894" s="33">
        <f t="shared" si="169"/>
        <v>1.0212492650136342E-3</v>
      </c>
      <c r="H894" s="31">
        <f>SUM(H895+H897+H900+H902+H904+H906+H908+H910+H912+H914+H916+H918+H920+H922+H924+H926+H928+H930+H932+H934+H936+H938+H940+H942+H944+H946+H948+H950+H954+H957+H960+H962)</f>
        <v>0</v>
      </c>
      <c r="I894" s="34">
        <f t="shared" si="166"/>
        <v>50005433</v>
      </c>
      <c r="J894" s="31">
        <f>SUM(J895+J897+J900+J902+J904+J906+J908+J910+J912+J914+J916+J918+J920+J922+J924+J926+J928+J930+J932+J934+J936+J938+J940+J942+J944+J946+J948+J950+J954+J957+J960+J962)</f>
        <v>6196480</v>
      </c>
      <c r="K894" s="33">
        <f t="shared" si="162"/>
        <v>12.391613527274128</v>
      </c>
      <c r="L894" s="35">
        <f t="shared" si="167"/>
        <v>13579520</v>
      </c>
      <c r="M894" s="33">
        <f t="shared" si="163"/>
        <v>27.156089219345425</v>
      </c>
      <c r="N894" s="31">
        <f>SUM(N895+N897+N900+N902+N904+N906+N908+N910+N912+N914+N916+N918+N920+N922+N924+N926+N928+N930+N932+N934+N936+N938+N940+N942+N944+N946+N948+N950+N954+N957+N960+N962)</f>
        <v>19776000</v>
      </c>
      <c r="O894" s="33">
        <f t="shared" si="164"/>
        <v>39.547702746619549</v>
      </c>
      <c r="P894" s="36">
        <f t="shared" si="168"/>
        <v>30229433</v>
      </c>
      <c r="R894" s="105">
        <f>SUM(geab:geru!E894:E894)</f>
        <v>0</v>
      </c>
      <c r="S894" s="85">
        <f t="shared" si="165"/>
        <v>5433</v>
      </c>
    </row>
    <row r="895" spans="1:19" x14ac:dyDescent="0.25">
      <c r="A895" s="28">
        <v>3311403260076</v>
      </c>
      <c r="B895" s="29" t="s">
        <v>625</v>
      </c>
      <c r="C895" s="30"/>
      <c r="D895" s="31">
        <f>SUM(D896)</f>
        <v>50000000</v>
      </c>
      <c r="E895" s="31">
        <f>SUM(E896)</f>
        <v>0</v>
      </c>
      <c r="F895" s="32">
        <f t="shared" si="170"/>
        <v>50000000</v>
      </c>
      <c r="G895" s="33">
        <f t="shared" si="169"/>
        <v>1.0211383081250732E-3</v>
      </c>
      <c r="H895" s="31">
        <f>SUM(H896)</f>
        <v>0</v>
      </c>
      <c r="I895" s="34">
        <f t="shared" si="166"/>
        <v>50000000</v>
      </c>
      <c r="J895" s="31">
        <f>SUM(J896)</f>
        <v>6196480</v>
      </c>
      <c r="K895" s="33">
        <f t="shared" si="162"/>
        <v>12.39296</v>
      </c>
      <c r="L895" s="35">
        <f t="shared" si="167"/>
        <v>13579520</v>
      </c>
      <c r="M895" s="33">
        <f t="shared" si="163"/>
        <v>27.159040000000001</v>
      </c>
      <c r="N895" s="31">
        <f>SUM(N896)</f>
        <v>19776000</v>
      </c>
      <c r="O895" s="33">
        <f t="shared" si="164"/>
        <v>39.552</v>
      </c>
      <c r="P895" s="36">
        <f t="shared" si="168"/>
        <v>30224000</v>
      </c>
      <c r="R895" s="105">
        <f>SUM(geab:geru!E895:E895)</f>
        <v>0</v>
      </c>
      <c r="S895" s="85">
        <f t="shared" si="165"/>
        <v>0</v>
      </c>
    </row>
    <row r="896" spans="1:19" x14ac:dyDescent="0.25">
      <c r="A896" s="28">
        <v>3311403260076</v>
      </c>
      <c r="B896" s="29" t="s">
        <v>625</v>
      </c>
      <c r="C896" s="30"/>
      <c r="D896" s="105">
        <f>SUM(geab:geru!D896:D896)</f>
        <v>50000000</v>
      </c>
      <c r="E896" s="105">
        <f>SUM(geab:geru!E896:E896)</f>
        <v>0</v>
      </c>
      <c r="F896" s="32">
        <f t="shared" si="170"/>
        <v>50000000</v>
      </c>
      <c r="G896" s="33">
        <f t="shared" si="169"/>
        <v>1.0211383081250732E-3</v>
      </c>
      <c r="H896" s="105">
        <f>SUM(geab:geru!H896:H896)</f>
        <v>0</v>
      </c>
      <c r="I896" s="34">
        <f t="shared" si="166"/>
        <v>50000000</v>
      </c>
      <c r="J896" s="105">
        <f>SUM(geab:geru!J896:J896)</f>
        <v>6196480</v>
      </c>
      <c r="K896" s="33">
        <f t="shared" si="162"/>
        <v>12.39296</v>
      </c>
      <c r="L896" s="35">
        <f t="shared" si="167"/>
        <v>13579520</v>
      </c>
      <c r="M896" s="33">
        <f t="shared" si="163"/>
        <v>27.159040000000001</v>
      </c>
      <c r="N896" s="105">
        <f>SUM(geab:geru!N896:N896)</f>
        <v>19776000</v>
      </c>
      <c r="O896" s="33">
        <f t="shared" si="164"/>
        <v>39.552</v>
      </c>
      <c r="P896" s="36">
        <f t="shared" si="168"/>
        <v>30224000</v>
      </c>
      <c r="R896" s="105">
        <f>SUM(geab:geru!E896:E896)</f>
        <v>0</v>
      </c>
      <c r="S896" s="85">
        <f t="shared" si="165"/>
        <v>0</v>
      </c>
    </row>
    <row r="897" spans="1:19" hidden="1" x14ac:dyDescent="0.25">
      <c r="A897" s="65">
        <v>3311403260226</v>
      </c>
      <c r="B897" s="66" t="s">
        <v>626</v>
      </c>
      <c r="C897" s="30"/>
      <c r="D897" s="31">
        <f>SUM(D898:D899)</f>
        <v>0</v>
      </c>
      <c r="E897" s="31">
        <v>5433</v>
      </c>
      <c r="F897" s="32">
        <f t="shared" si="170"/>
        <v>5433</v>
      </c>
      <c r="G897" s="33">
        <f t="shared" si="169"/>
        <v>1.1095688856087046E-7</v>
      </c>
      <c r="H897" s="31">
        <f>SUM(H898:H899)</f>
        <v>0</v>
      </c>
      <c r="I897" s="34">
        <f t="shared" si="166"/>
        <v>5433</v>
      </c>
      <c r="J897" s="31">
        <f>SUM(J898:J899)</f>
        <v>0</v>
      </c>
      <c r="K897" s="33">
        <f t="shared" si="162"/>
        <v>0</v>
      </c>
      <c r="L897" s="35">
        <f t="shared" si="167"/>
        <v>0</v>
      </c>
      <c r="M897" s="33">
        <f t="shared" si="163"/>
        <v>0</v>
      </c>
      <c r="N897" s="31">
        <f>SUM(N898:N899)</f>
        <v>0</v>
      </c>
      <c r="O897" s="33">
        <f t="shared" si="164"/>
        <v>0</v>
      </c>
      <c r="P897" s="36">
        <f t="shared" si="168"/>
        <v>5433</v>
      </c>
      <c r="R897" s="105">
        <f>SUM(geab:geru!E897:E897)</f>
        <v>0</v>
      </c>
      <c r="S897" s="85">
        <f t="shared" si="165"/>
        <v>5433</v>
      </c>
    </row>
    <row r="898" spans="1:19" hidden="1" x14ac:dyDescent="0.25">
      <c r="A898" s="65">
        <v>3311403260226220</v>
      </c>
      <c r="B898" s="66" t="s">
        <v>627</v>
      </c>
      <c r="C898" s="30"/>
      <c r="D898" s="105">
        <f>SUM(geab:geru!D898:D898)</f>
        <v>0</v>
      </c>
      <c r="E898" s="105">
        <f>SUM(geab:geru!E898:E898)</f>
        <v>0</v>
      </c>
      <c r="F898" s="32">
        <f t="shared" si="170"/>
        <v>0</v>
      </c>
      <c r="G898" s="33">
        <f t="shared" si="169"/>
        <v>0</v>
      </c>
      <c r="H898" s="105">
        <f>SUM(geab:geru!H898:H898)</f>
        <v>0</v>
      </c>
      <c r="I898" s="34">
        <f t="shared" si="166"/>
        <v>0</v>
      </c>
      <c r="J898" s="105">
        <f>SUM(geab:geru!J898:J898)</f>
        <v>0</v>
      </c>
      <c r="K898" s="33">
        <f t="shared" si="162"/>
        <v>0</v>
      </c>
      <c r="L898" s="35">
        <f t="shared" si="167"/>
        <v>0</v>
      </c>
      <c r="M898" s="33">
        <f t="shared" si="163"/>
        <v>0</v>
      </c>
      <c r="N898" s="105">
        <f>SUM(geab:geru!N898:N898)</f>
        <v>0</v>
      </c>
      <c r="O898" s="33">
        <f t="shared" si="164"/>
        <v>0</v>
      </c>
      <c r="P898" s="36">
        <f t="shared" si="168"/>
        <v>0</v>
      </c>
      <c r="R898" s="105">
        <f>SUM(geab:geru!E898:E898)</f>
        <v>0</v>
      </c>
      <c r="S898" s="85">
        <f t="shared" si="165"/>
        <v>0</v>
      </c>
    </row>
    <row r="899" spans="1:19" hidden="1" x14ac:dyDescent="0.25">
      <c r="A899" s="65">
        <v>3311403260226220</v>
      </c>
      <c r="B899" s="66" t="s">
        <v>627</v>
      </c>
      <c r="C899" s="30"/>
      <c r="D899" s="37">
        <v>0</v>
      </c>
      <c r="E899" s="37">
        <v>0</v>
      </c>
      <c r="F899" s="32">
        <f t="shared" si="170"/>
        <v>0</v>
      </c>
      <c r="G899" s="33">
        <f t="shared" si="169"/>
        <v>0</v>
      </c>
      <c r="H899" s="37">
        <v>0</v>
      </c>
      <c r="I899" s="34">
        <f t="shared" si="166"/>
        <v>0</v>
      </c>
      <c r="J899" s="37">
        <v>0</v>
      </c>
      <c r="K899" s="33">
        <f t="shared" si="162"/>
        <v>0</v>
      </c>
      <c r="L899" s="35">
        <f t="shared" si="167"/>
        <v>0</v>
      </c>
      <c r="M899" s="33">
        <f t="shared" si="163"/>
        <v>0</v>
      </c>
      <c r="N899" s="37">
        <v>0</v>
      </c>
      <c r="O899" s="33">
        <f t="shared" si="164"/>
        <v>0</v>
      </c>
      <c r="P899" s="36">
        <f t="shared" si="168"/>
        <v>0</v>
      </c>
      <c r="R899" s="105">
        <f>SUM(geab:geru!E899:E899)</f>
        <v>0</v>
      </c>
      <c r="S899" s="85">
        <f t="shared" si="165"/>
        <v>0</v>
      </c>
    </row>
    <row r="900" spans="1:19" hidden="1" x14ac:dyDescent="0.25">
      <c r="A900" s="65">
        <v>3311403260364</v>
      </c>
      <c r="B900" s="66" t="s">
        <v>628</v>
      </c>
      <c r="C900" s="30"/>
      <c r="D900" s="31">
        <f>SUM(D901)</f>
        <v>0</v>
      </c>
      <c r="E900" s="31">
        <f>SUM(E901)</f>
        <v>0</v>
      </c>
      <c r="F900" s="32">
        <f t="shared" si="170"/>
        <v>0</v>
      </c>
      <c r="G900" s="33">
        <f t="shared" si="169"/>
        <v>0</v>
      </c>
      <c r="H900" s="31">
        <f>SUM(H901)</f>
        <v>0</v>
      </c>
      <c r="I900" s="34">
        <f t="shared" si="166"/>
        <v>0</v>
      </c>
      <c r="J900" s="31">
        <f>SUM(J901)</f>
        <v>0</v>
      </c>
      <c r="K900" s="33">
        <f t="shared" si="162"/>
        <v>0</v>
      </c>
      <c r="L900" s="35">
        <f t="shared" si="167"/>
        <v>0</v>
      </c>
      <c r="M900" s="33">
        <f t="shared" si="163"/>
        <v>0</v>
      </c>
      <c r="N900" s="31">
        <f>SUM(N901)</f>
        <v>0</v>
      </c>
      <c r="O900" s="33">
        <f t="shared" si="164"/>
        <v>0</v>
      </c>
      <c r="P900" s="36">
        <f t="shared" si="168"/>
        <v>0</v>
      </c>
      <c r="R900" s="105">
        <f>SUM(geab:geru!E900:E900)</f>
        <v>0</v>
      </c>
      <c r="S900" s="85">
        <f t="shared" si="165"/>
        <v>0</v>
      </c>
    </row>
    <row r="901" spans="1:19" hidden="1" x14ac:dyDescent="0.25">
      <c r="A901" s="65">
        <v>3311403260364220</v>
      </c>
      <c r="B901" s="66" t="s">
        <v>629</v>
      </c>
      <c r="C901" s="30"/>
      <c r="D901" s="105">
        <f>SUM(geab:geru!D901:D901)</f>
        <v>0</v>
      </c>
      <c r="E901" s="105">
        <f>SUM(geab:geru!E901:E901)</f>
        <v>0</v>
      </c>
      <c r="F901" s="32">
        <f t="shared" si="170"/>
        <v>0</v>
      </c>
      <c r="G901" s="33">
        <f t="shared" si="169"/>
        <v>0</v>
      </c>
      <c r="H901" s="105">
        <f>SUM(geab:geru!H901:H901)</f>
        <v>0</v>
      </c>
      <c r="I901" s="34">
        <f t="shared" si="166"/>
        <v>0</v>
      </c>
      <c r="J901" s="105">
        <f>SUM(geab:geru!J901:J901)</f>
        <v>0</v>
      </c>
      <c r="K901" s="33">
        <f t="shared" si="162"/>
        <v>0</v>
      </c>
      <c r="L901" s="35">
        <f t="shared" si="167"/>
        <v>0</v>
      </c>
      <c r="M901" s="33">
        <f t="shared" si="163"/>
        <v>0</v>
      </c>
      <c r="N901" s="105">
        <f>SUM(geab:geru!N901:N901)</f>
        <v>0</v>
      </c>
      <c r="O901" s="33">
        <f t="shared" si="164"/>
        <v>0</v>
      </c>
      <c r="P901" s="36">
        <f t="shared" si="168"/>
        <v>0</v>
      </c>
      <c r="R901" s="105">
        <f>SUM(geab:geru!E901:E901)</f>
        <v>0</v>
      </c>
      <c r="S901" s="85">
        <f t="shared" si="165"/>
        <v>0</v>
      </c>
    </row>
    <row r="902" spans="1:19" hidden="1" x14ac:dyDescent="0.25">
      <c r="A902" s="28">
        <v>3311403260687</v>
      </c>
      <c r="B902" s="39" t="s">
        <v>630</v>
      </c>
      <c r="C902" s="30"/>
      <c r="D902" s="31">
        <f>SUM(D903)</f>
        <v>0</v>
      </c>
      <c r="E902" s="31">
        <f>SUM(E903)</f>
        <v>0</v>
      </c>
      <c r="F902" s="32">
        <f t="shared" si="170"/>
        <v>0</v>
      </c>
      <c r="G902" s="33">
        <f t="shared" si="169"/>
        <v>0</v>
      </c>
      <c r="H902" s="31">
        <f>SUM(H903)</f>
        <v>0</v>
      </c>
      <c r="I902" s="34">
        <f t="shared" si="166"/>
        <v>0</v>
      </c>
      <c r="J902" s="31">
        <f>SUM(J903)</f>
        <v>0</v>
      </c>
      <c r="K902" s="33">
        <f t="shared" si="162"/>
        <v>0</v>
      </c>
      <c r="L902" s="35">
        <f t="shared" si="167"/>
        <v>0</v>
      </c>
      <c r="M902" s="33">
        <f t="shared" si="163"/>
        <v>0</v>
      </c>
      <c r="N902" s="31">
        <f>SUM(N903)</f>
        <v>0</v>
      </c>
      <c r="O902" s="33">
        <f t="shared" si="164"/>
        <v>0</v>
      </c>
      <c r="P902" s="36">
        <f t="shared" si="168"/>
        <v>0</v>
      </c>
      <c r="R902" s="105">
        <f>SUM(geab:geru!E902:E902)</f>
        <v>0</v>
      </c>
      <c r="S902" s="85">
        <f t="shared" si="165"/>
        <v>0</v>
      </c>
    </row>
    <row r="903" spans="1:19" hidden="1" x14ac:dyDescent="0.25">
      <c r="A903" s="28">
        <v>3311403260687220</v>
      </c>
      <c r="B903" s="39" t="s">
        <v>631</v>
      </c>
      <c r="C903" s="30"/>
      <c r="D903" s="105">
        <f>SUM(geab:geru!D903:D903)</f>
        <v>0</v>
      </c>
      <c r="E903" s="105">
        <f>SUM(geab:geru!E903:E903)</f>
        <v>0</v>
      </c>
      <c r="F903" s="32">
        <f t="shared" si="170"/>
        <v>0</v>
      </c>
      <c r="G903" s="33">
        <f t="shared" si="169"/>
        <v>0</v>
      </c>
      <c r="H903" s="105">
        <f>SUM(geab:geru!H903:H903)</f>
        <v>0</v>
      </c>
      <c r="I903" s="34">
        <f t="shared" si="166"/>
        <v>0</v>
      </c>
      <c r="J903" s="105">
        <f>SUM(geab:geru!J903:J903)</f>
        <v>0</v>
      </c>
      <c r="K903" s="33">
        <f t="shared" si="162"/>
        <v>0</v>
      </c>
      <c r="L903" s="35">
        <f t="shared" si="167"/>
        <v>0</v>
      </c>
      <c r="M903" s="33">
        <f t="shared" si="163"/>
        <v>0</v>
      </c>
      <c r="N903" s="105">
        <f>SUM(geab:geru!N903:N903)</f>
        <v>0</v>
      </c>
      <c r="O903" s="33">
        <f t="shared" si="164"/>
        <v>0</v>
      </c>
      <c r="P903" s="36">
        <f t="shared" si="168"/>
        <v>0</v>
      </c>
      <c r="R903" s="105">
        <f>SUM(geab:geru!E903:E903)</f>
        <v>0</v>
      </c>
      <c r="S903" s="85">
        <f t="shared" si="165"/>
        <v>0</v>
      </c>
    </row>
    <row r="904" spans="1:19" ht="26.25" hidden="1" x14ac:dyDescent="0.25">
      <c r="A904" s="28">
        <v>3311403260695</v>
      </c>
      <c r="B904" s="39" t="s">
        <v>632</v>
      </c>
      <c r="C904" s="30"/>
      <c r="D904" s="31">
        <f>SUM(D905)</f>
        <v>0</v>
      </c>
      <c r="E904" s="31">
        <f>SUM(E905)</f>
        <v>0</v>
      </c>
      <c r="F904" s="32">
        <f t="shared" si="170"/>
        <v>0</v>
      </c>
      <c r="G904" s="33">
        <f t="shared" si="169"/>
        <v>0</v>
      </c>
      <c r="H904" s="31">
        <f>SUM(H905)</f>
        <v>0</v>
      </c>
      <c r="I904" s="34">
        <f t="shared" si="166"/>
        <v>0</v>
      </c>
      <c r="J904" s="31">
        <f>SUM(J905)</f>
        <v>0</v>
      </c>
      <c r="K904" s="33">
        <f t="shared" ref="K904:K967" si="171">IF(OR(J904=0,F904=0),0,J904/F904)*100</f>
        <v>0</v>
      </c>
      <c r="L904" s="35">
        <f t="shared" si="167"/>
        <v>0</v>
      </c>
      <c r="M904" s="33">
        <f t="shared" ref="M904:M967" si="172">IF(OR(L904=0,F904=0),0,L904/F904)*100</f>
        <v>0</v>
      </c>
      <c r="N904" s="31">
        <f>SUM(N905)</f>
        <v>0</v>
      </c>
      <c r="O904" s="33">
        <f t="shared" ref="O904:O967" si="173">IF(OR(N904=0,F904=0),0,N904/F904)*100</f>
        <v>0</v>
      </c>
      <c r="P904" s="36">
        <f t="shared" si="168"/>
        <v>0</v>
      </c>
      <c r="R904" s="105">
        <f>SUM(geab:geru!E904:E904)</f>
        <v>0</v>
      </c>
      <c r="S904" s="85">
        <f t="shared" ref="S904:S967" si="174">SUM(E904-R904)</f>
        <v>0</v>
      </c>
    </row>
    <row r="905" spans="1:19" ht="26.25" hidden="1" x14ac:dyDescent="0.25">
      <c r="A905" s="28">
        <v>3311403260695220</v>
      </c>
      <c r="B905" s="39" t="s">
        <v>632</v>
      </c>
      <c r="C905" s="30"/>
      <c r="D905" s="105">
        <f>SUM(geab:geru!D905:D905)</f>
        <v>0</v>
      </c>
      <c r="E905" s="105">
        <f>SUM(geab:geru!E905:E905)</f>
        <v>0</v>
      </c>
      <c r="F905" s="32">
        <f t="shared" si="170"/>
        <v>0</v>
      </c>
      <c r="G905" s="33">
        <f t="shared" si="169"/>
        <v>0</v>
      </c>
      <c r="H905" s="105">
        <f>SUM(geab:geru!H905:H905)</f>
        <v>0</v>
      </c>
      <c r="I905" s="34">
        <f t="shared" ref="I905:I968" si="175">SUM(F905-H905)</f>
        <v>0</v>
      </c>
      <c r="J905" s="105">
        <f>SUM(geab:geru!J905:J905)</f>
        <v>0</v>
      </c>
      <c r="K905" s="33">
        <f t="shared" si="171"/>
        <v>0</v>
      </c>
      <c r="L905" s="35">
        <f t="shared" si="167"/>
        <v>0</v>
      </c>
      <c r="M905" s="33">
        <f t="shared" si="172"/>
        <v>0</v>
      </c>
      <c r="N905" s="105">
        <f>SUM(geab:geru!N905:N905)</f>
        <v>0</v>
      </c>
      <c r="O905" s="33">
        <f t="shared" si="173"/>
        <v>0</v>
      </c>
      <c r="P905" s="36">
        <f t="shared" si="168"/>
        <v>0</v>
      </c>
      <c r="R905" s="105">
        <f>SUM(geab:geru!E905:E905)</f>
        <v>0</v>
      </c>
      <c r="S905" s="85">
        <f t="shared" si="174"/>
        <v>0</v>
      </c>
    </row>
    <row r="906" spans="1:19" hidden="1" x14ac:dyDescent="0.25">
      <c r="A906" s="28">
        <v>3311403260696</v>
      </c>
      <c r="B906" s="39" t="s">
        <v>633</v>
      </c>
      <c r="C906" s="30"/>
      <c r="D906" s="31">
        <f>SUM(D907)</f>
        <v>0</v>
      </c>
      <c r="E906" s="31">
        <f>SUM(E907)</f>
        <v>0</v>
      </c>
      <c r="F906" s="32">
        <f t="shared" si="170"/>
        <v>0</v>
      </c>
      <c r="G906" s="33">
        <f t="shared" si="169"/>
        <v>0</v>
      </c>
      <c r="H906" s="31">
        <f>SUM(H907)</f>
        <v>0</v>
      </c>
      <c r="I906" s="34">
        <f t="shared" si="175"/>
        <v>0</v>
      </c>
      <c r="J906" s="31">
        <f>SUM(J907)</f>
        <v>0</v>
      </c>
      <c r="K906" s="33">
        <f t="shared" si="171"/>
        <v>0</v>
      </c>
      <c r="L906" s="35">
        <f t="shared" si="167"/>
        <v>0</v>
      </c>
      <c r="M906" s="33">
        <f t="shared" si="172"/>
        <v>0</v>
      </c>
      <c r="N906" s="31">
        <f>SUM(N907)</f>
        <v>0</v>
      </c>
      <c r="O906" s="33">
        <f t="shared" si="173"/>
        <v>0</v>
      </c>
      <c r="P906" s="36">
        <f t="shared" si="168"/>
        <v>0</v>
      </c>
      <c r="R906" s="105">
        <f>SUM(geab:geru!E906:E906)</f>
        <v>0</v>
      </c>
      <c r="S906" s="85">
        <f t="shared" si="174"/>
        <v>0</v>
      </c>
    </row>
    <row r="907" spans="1:19" hidden="1" x14ac:dyDescent="0.25">
      <c r="A907" s="28">
        <v>3311403260696220</v>
      </c>
      <c r="B907" s="39" t="s">
        <v>633</v>
      </c>
      <c r="C907" s="30"/>
      <c r="D907" s="105">
        <f>SUM(geab:geru!D907:D907)</f>
        <v>0</v>
      </c>
      <c r="E907" s="105">
        <f>SUM(geab:geru!E907:E907)</f>
        <v>0</v>
      </c>
      <c r="F907" s="32">
        <f t="shared" si="170"/>
        <v>0</v>
      </c>
      <c r="G907" s="33">
        <f t="shared" si="169"/>
        <v>0</v>
      </c>
      <c r="H907" s="105">
        <f>SUM(geab:geru!H907:H907)</f>
        <v>0</v>
      </c>
      <c r="I907" s="34">
        <f t="shared" si="175"/>
        <v>0</v>
      </c>
      <c r="J907" s="105">
        <f>SUM(geab:geru!J907:J907)</f>
        <v>0</v>
      </c>
      <c r="K907" s="33">
        <f t="shared" si="171"/>
        <v>0</v>
      </c>
      <c r="L907" s="35">
        <f t="shared" si="167"/>
        <v>0</v>
      </c>
      <c r="M907" s="33">
        <f t="shared" si="172"/>
        <v>0</v>
      </c>
      <c r="N907" s="105">
        <f>SUM(geab:geru!N907:N907)</f>
        <v>0</v>
      </c>
      <c r="O907" s="33">
        <f t="shared" si="173"/>
        <v>0</v>
      </c>
      <c r="P907" s="36">
        <f t="shared" si="168"/>
        <v>0</v>
      </c>
      <c r="R907" s="105">
        <f>SUM(geab:geru!E907:E907)</f>
        <v>0</v>
      </c>
      <c r="S907" s="85">
        <f t="shared" si="174"/>
        <v>0</v>
      </c>
    </row>
    <row r="908" spans="1:19" hidden="1" x14ac:dyDescent="0.25">
      <c r="A908" s="28">
        <v>3311403260697</v>
      </c>
      <c r="B908" s="39" t="s">
        <v>634</v>
      </c>
      <c r="C908" s="30"/>
      <c r="D908" s="31">
        <f>SUM(D909)</f>
        <v>0</v>
      </c>
      <c r="E908" s="31">
        <f>SUM(E909)</f>
        <v>0</v>
      </c>
      <c r="F908" s="32">
        <f t="shared" si="170"/>
        <v>0</v>
      </c>
      <c r="G908" s="33">
        <f t="shared" si="169"/>
        <v>0</v>
      </c>
      <c r="H908" s="31">
        <f>SUM(H909)</f>
        <v>0</v>
      </c>
      <c r="I908" s="34">
        <f t="shared" si="175"/>
        <v>0</v>
      </c>
      <c r="J908" s="31">
        <f>SUM(J909)</f>
        <v>0</v>
      </c>
      <c r="K908" s="33">
        <f t="shared" si="171"/>
        <v>0</v>
      </c>
      <c r="L908" s="35">
        <f t="shared" si="167"/>
        <v>0</v>
      </c>
      <c r="M908" s="33">
        <f t="shared" si="172"/>
        <v>0</v>
      </c>
      <c r="N908" s="31">
        <f>SUM(N909)</f>
        <v>0</v>
      </c>
      <c r="O908" s="33">
        <f t="shared" si="173"/>
        <v>0</v>
      </c>
      <c r="P908" s="36">
        <f t="shared" si="168"/>
        <v>0</v>
      </c>
      <c r="R908" s="105">
        <f>SUM(geab:geru!E908:E908)</f>
        <v>0</v>
      </c>
      <c r="S908" s="85">
        <f t="shared" si="174"/>
        <v>0</v>
      </c>
    </row>
    <row r="909" spans="1:19" hidden="1" x14ac:dyDescent="0.25">
      <c r="A909" s="28">
        <v>3311403260697220</v>
      </c>
      <c r="B909" s="39" t="s">
        <v>635</v>
      </c>
      <c r="C909" s="30"/>
      <c r="D909" s="105">
        <f>SUM(geab:geru!D909:D909)</f>
        <v>0</v>
      </c>
      <c r="E909" s="105">
        <f>SUM(geab:geru!E909:E909)</f>
        <v>0</v>
      </c>
      <c r="F909" s="32">
        <f t="shared" si="170"/>
        <v>0</v>
      </c>
      <c r="G909" s="33">
        <f t="shared" si="169"/>
        <v>0</v>
      </c>
      <c r="H909" s="105">
        <f>SUM(geab:geru!H909:H909)</f>
        <v>0</v>
      </c>
      <c r="I909" s="34">
        <f t="shared" si="175"/>
        <v>0</v>
      </c>
      <c r="J909" s="105">
        <f>SUM(geab:geru!J909:J909)</f>
        <v>0</v>
      </c>
      <c r="K909" s="33">
        <f t="shared" si="171"/>
        <v>0</v>
      </c>
      <c r="L909" s="35">
        <f t="shared" si="167"/>
        <v>0</v>
      </c>
      <c r="M909" s="33">
        <f t="shared" si="172"/>
        <v>0</v>
      </c>
      <c r="N909" s="105">
        <f>SUM(geab:geru!N909:N909)</f>
        <v>0</v>
      </c>
      <c r="O909" s="33">
        <f t="shared" si="173"/>
        <v>0</v>
      </c>
      <c r="P909" s="36">
        <f t="shared" si="168"/>
        <v>0</v>
      </c>
      <c r="R909" s="105">
        <f>SUM(geab:geru!E909:E909)</f>
        <v>0</v>
      </c>
      <c r="S909" s="85">
        <f t="shared" si="174"/>
        <v>0</v>
      </c>
    </row>
    <row r="910" spans="1:19" ht="51.75" hidden="1" x14ac:dyDescent="0.25">
      <c r="A910" s="28">
        <v>3311403260723</v>
      </c>
      <c r="B910" s="39" t="s">
        <v>636</v>
      </c>
      <c r="C910" s="30"/>
      <c r="D910" s="31">
        <f>SUM(D911)</f>
        <v>0</v>
      </c>
      <c r="E910" s="31">
        <f>SUM(E911)</f>
        <v>0</v>
      </c>
      <c r="F910" s="32">
        <f t="shared" si="170"/>
        <v>0</v>
      </c>
      <c r="G910" s="33">
        <f t="shared" si="169"/>
        <v>0</v>
      </c>
      <c r="H910" s="31">
        <f>SUM(H911)</f>
        <v>0</v>
      </c>
      <c r="I910" s="34">
        <f t="shared" si="175"/>
        <v>0</v>
      </c>
      <c r="J910" s="31">
        <f>SUM(J911)</f>
        <v>0</v>
      </c>
      <c r="K910" s="33">
        <f t="shared" si="171"/>
        <v>0</v>
      </c>
      <c r="L910" s="35">
        <f t="shared" si="167"/>
        <v>0</v>
      </c>
      <c r="M910" s="33">
        <f t="shared" si="172"/>
        <v>0</v>
      </c>
      <c r="N910" s="31">
        <f>SUM(N911)</f>
        <v>0</v>
      </c>
      <c r="O910" s="33">
        <f t="shared" si="173"/>
        <v>0</v>
      </c>
      <c r="P910" s="36">
        <f t="shared" si="168"/>
        <v>0</v>
      </c>
      <c r="R910" s="105">
        <f>SUM(geab:geru!E910:E910)</f>
        <v>0</v>
      </c>
      <c r="S910" s="85">
        <f t="shared" si="174"/>
        <v>0</v>
      </c>
    </row>
    <row r="911" spans="1:19" ht="51.75" hidden="1" x14ac:dyDescent="0.25">
      <c r="A911" s="28">
        <v>3311403260723220</v>
      </c>
      <c r="B911" s="39" t="s">
        <v>636</v>
      </c>
      <c r="C911" s="30"/>
      <c r="D911" s="105">
        <f>SUM(geab:geru!D911:D911)</f>
        <v>0</v>
      </c>
      <c r="E911" s="105">
        <f>SUM(geab:geru!E911:E911)</f>
        <v>0</v>
      </c>
      <c r="F911" s="32">
        <f t="shared" si="170"/>
        <v>0</v>
      </c>
      <c r="G911" s="33">
        <f t="shared" si="169"/>
        <v>0</v>
      </c>
      <c r="H911" s="105">
        <f>SUM(geab:geru!H911:H911)</f>
        <v>0</v>
      </c>
      <c r="I911" s="34">
        <f t="shared" si="175"/>
        <v>0</v>
      </c>
      <c r="J911" s="105">
        <f>SUM(geab:geru!J911:J911)</f>
        <v>0</v>
      </c>
      <c r="K911" s="33">
        <f t="shared" si="171"/>
        <v>0</v>
      </c>
      <c r="L911" s="35">
        <f t="shared" ref="L911:L974" si="176">SUM(N911-J911)</f>
        <v>0</v>
      </c>
      <c r="M911" s="33">
        <f t="shared" si="172"/>
        <v>0</v>
      </c>
      <c r="N911" s="105">
        <f>SUM(geab:geru!N911:N911)</f>
        <v>0</v>
      </c>
      <c r="O911" s="33">
        <f t="shared" si="173"/>
        <v>0</v>
      </c>
      <c r="P911" s="36">
        <f t="shared" ref="P911:P974" si="177">SUM(F911-N911)</f>
        <v>0</v>
      </c>
      <c r="R911" s="105">
        <f>SUM(geab:geru!E911:E911)</f>
        <v>0</v>
      </c>
      <c r="S911" s="85">
        <f t="shared" si="174"/>
        <v>0</v>
      </c>
    </row>
    <row r="912" spans="1:19" ht="26.25" hidden="1" x14ac:dyDescent="0.25">
      <c r="A912" s="28">
        <v>3311403260732</v>
      </c>
      <c r="B912" s="39" t="s">
        <v>637</v>
      </c>
      <c r="C912" s="30"/>
      <c r="D912" s="31">
        <f>SUM(D913)</f>
        <v>0</v>
      </c>
      <c r="E912" s="31">
        <f>SUM(E913)</f>
        <v>0</v>
      </c>
      <c r="F912" s="32">
        <f t="shared" si="170"/>
        <v>0</v>
      </c>
      <c r="G912" s="33">
        <f t="shared" si="169"/>
        <v>0</v>
      </c>
      <c r="H912" s="31">
        <f>SUM(H913)</f>
        <v>0</v>
      </c>
      <c r="I912" s="34">
        <f t="shared" si="175"/>
        <v>0</v>
      </c>
      <c r="J912" s="31">
        <f>SUM(J913)</f>
        <v>0</v>
      </c>
      <c r="K912" s="33">
        <f t="shared" si="171"/>
        <v>0</v>
      </c>
      <c r="L912" s="35">
        <f t="shared" si="176"/>
        <v>0</v>
      </c>
      <c r="M912" s="33">
        <f t="shared" si="172"/>
        <v>0</v>
      </c>
      <c r="N912" s="31">
        <f>SUM(N913)</f>
        <v>0</v>
      </c>
      <c r="O912" s="33">
        <f t="shared" si="173"/>
        <v>0</v>
      </c>
      <c r="P912" s="36">
        <f t="shared" si="177"/>
        <v>0</v>
      </c>
      <c r="R912" s="105">
        <f>SUM(geab:geru!E912:E912)</f>
        <v>0</v>
      </c>
      <c r="S912" s="85">
        <f t="shared" si="174"/>
        <v>0</v>
      </c>
    </row>
    <row r="913" spans="1:19" ht="26.25" hidden="1" x14ac:dyDescent="0.25">
      <c r="A913" s="28">
        <v>3311403260732220</v>
      </c>
      <c r="B913" s="39" t="s">
        <v>637</v>
      </c>
      <c r="C913" s="30"/>
      <c r="D913" s="105">
        <f>SUM(geab:geru!D913:D913)</f>
        <v>0</v>
      </c>
      <c r="E913" s="105">
        <f>SUM(geab:geru!E913:E913)</f>
        <v>0</v>
      </c>
      <c r="F913" s="32">
        <f t="shared" si="170"/>
        <v>0</v>
      </c>
      <c r="G913" s="33">
        <f t="shared" si="169"/>
        <v>0</v>
      </c>
      <c r="H913" s="105">
        <f>SUM(geab:geru!H913:H913)</f>
        <v>0</v>
      </c>
      <c r="I913" s="34">
        <f t="shared" si="175"/>
        <v>0</v>
      </c>
      <c r="J913" s="105">
        <f>SUM(geab:geru!J913:J913)</f>
        <v>0</v>
      </c>
      <c r="K913" s="33">
        <f t="shared" si="171"/>
        <v>0</v>
      </c>
      <c r="L913" s="35">
        <f t="shared" si="176"/>
        <v>0</v>
      </c>
      <c r="M913" s="33">
        <f t="shared" si="172"/>
        <v>0</v>
      </c>
      <c r="N913" s="105">
        <f>SUM(geab:geru!N913:N913)</f>
        <v>0</v>
      </c>
      <c r="O913" s="33">
        <f t="shared" si="173"/>
        <v>0</v>
      </c>
      <c r="P913" s="36">
        <f t="shared" si="177"/>
        <v>0</v>
      </c>
      <c r="R913" s="105">
        <f>SUM(geab:geru!E913:E913)</f>
        <v>0</v>
      </c>
      <c r="S913" s="85">
        <f t="shared" si="174"/>
        <v>0</v>
      </c>
    </row>
    <row r="914" spans="1:19" ht="26.25" hidden="1" x14ac:dyDescent="0.25">
      <c r="A914" s="28">
        <v>3311403260737</v>
      </c>
      <c r="B914" s="39" t="s">
        <v>638</v>
      </c>
      <c r="C914" s="30"/>
      <c r="D914" s="31">
        <f>SUM(D915)</f>
        <v>0</v>
      </c>
      <c r="E914" s="31">
        <f>SUM(E915)</f>
        <v>0</v>
      </c>
      <c r="F914" s="32">
        <f t="shared" si="170"/>
        <v>0</v>
      </c>
      <c r="G914" s="33">
        <f t="shared" si="169"/>
        <v>0</v>
      </c>
      <c r="H914" s="31">
        <f>SUM(H915)</f>
        <v>0</v>
      </c>
      <c r="I914" s="34">
        <f t="shared" si="175"/>
        <v>0</v>
      </c>
      <c r="J914" s="31">
        <f>SUM(J915)</f>
        <v>0</v>
      </c>
      <c r="K914" s="33">
        <f t="shared" si="171"/>
        <v>0</v>
      </c>
      <c r="L914" s="35">
        <f t="shared" si="176"/>
        <v>0</v>
      </c>
      <c r="M914" s="33">
        <f t="shared" si="172"/>
        <v>0</v>
      </c>
      <c r="N914" s="31">
        <f>SUM(N915)</f>
        <v>0</v>
      </c>
      <c r="O914" s="33">
        <f t="shared" si="173"/>
        <v>0</v>
      </c>
      <c r="P914" s="36">
        <f t="shared" si="177"/>
        <v>0</v>
      </c>
      <c r="R914" s="105">
        <f>SUM(geab:geru!E914:E914)</f>
        <v>0</v>
      </c>
      <c r="S914" s="85">
        <f t="shared" si="174"/>
        <v>0</v>
      </c>
    </row>
    <row r="915" spans="1:19" ht="26.25" hidden="1" x14ac:dyDescent="0.25">
      <c r="A915" s="28">
        <v>3311403260737220</v>
      </c>
      <c r="B915" s="39" t="s">
        <v>638</v>
      </c>
      <c r="C915" s="30"/>
      <c r="D915" s="105">
        <f>SUM(geab:geru!D915:D915)</f>
        <v>0</v>
      </c>
      <c r="E915" s="105">
        <f>SUM(geab:geru!E915:E915)</f>
        <v>0</v>
      </c>
      <c r="F915" s="32">
        <f t="shared" si="170"/>
        <v>0</v>
      </c>
      <c r="G915" s="33">
        <f t="shared" si="169"/>
        <v>0</v>
      </c>
      <c r="H915" s="105">
        <f>SUM(geab:geru!H915:H915)</f>
        <v>0</v>
      </c>
      <c r="I915" s="34">
        <f t="shared" si="175"/>
        <v>0</v>
      </c>
      <c r="J915" s="105">
        <f>SUM(geab:geru!J915:J915)</f>
        <v>0</v>
      </c>
      <c r="K915" s="33">
        <f t="shared" si="171"/>
        <v>0</v>
      </c>
      <c r="L915" s="35">
        <f t="shared" si="176"/>
        <v>0</v>
      </c>
      <c r="M915" s="33">
        <f t="shared" si="172"/>
        <v>0</v>
      </c>
      <c r="N915" s="105">
        <f>SUM(geab:geru!N915:N915)</f>
        <v>0</v>
      </c>
      <c r="O915" s="33">
        <f t="shared" si="173"/>
        <v>0</v>
      </c>
      <c r="P915" s="36">
        <f t="shared" si="177"/>
        <v>0</v>
      </c>
      <c r="R915" s="105">
        <f>SUM(geab:geru!E915:E915)</f>
        <v>0</v>
      </c>
      <c r="S915" s="85">
        <f t="shared" si="174"/>
        <v>0</v>
      </c>
    </row>
    <row r="916" spans="1:19" ht="26.25" hidden="1" x14ac:dyDescent="0.25">
      <c r="A916" s="28">
        <v>3311403260745</v>
      </c>
      <c r="B916" s="39" t="s">
        <v>639</v>
      </c>
      <c r="C916" s="30"/>
      <c r="D916" s="31">
        <f>SUM(D917)</f>
        <v>0</v>
      </c>
      <c r="E916" s="31">
        <f>SUM(E917)</f>
        <v>0</v>
      </c>
      <c r="F916" s="32">
        <f t="shared" si="170"/>
        <v>0</v>
      </c>
      <c r="G916" s="33">
        <f t="shared" si="169"/>
        <v>0</v>
      </c>
      <c r="H916" s="31">
        <f>SUM(H917)</f>
        <v>0</v>
      </c>
      <c r="I916" s="34">
        <f t="shared" si="175"/>
        <v>0</v>
      </c>
      <c r="J916" s="31">
        <f>SUM(J917)</f>
        <v>0</v>
      </c>
      <c r="K916" s="33">
        <f t="shared" si="171"/>
        <v>0</v>
      </c>
      <c r="L916" s="35">
        <f t="shared" si="176"/>
        <v>0</v>
      </c>
      <c r="M916" s="33">
        <f t="shared" si="172"/>
        <v>0</v>
      </c>
      <c r="N916" s="31">
        <f>SUM(N917)</f>
        <v>0</v>
      </c>
      <c r="O916" s="33">
        <f t="shared" si="173"/>
        <v>0</v>
      </c>
      <c r="P916" s="36">
        <f t="shared" si="177"/>
        <v>0</v>
      </c>
      <c r="R916" s="105">
        <f>SUM(geab:geru!E916:E916)</f>
        <v>0</v>
      </c>
      <c r="S916" s="85">
        <f t="shared" si="174"/>
        <v>0</v>
      </c>
    </row>
    <row r="917" spans="1:19" ht="26.25" hidden="1" x14ac:dyDescent="0.25">
      <c r="A917" s="28">
        <v>3311403260745220</v>
      </c>
      <c r="B917" s="39" t="s">
        <v>639</v>
      </c>
      <c r="C917" s="30"/>
      <c r="D917" s="105">
        <f>SUM(geab:geru!D917:D917)</f>
        <v>0</v>
      </c>
      <c r="E917" s="105">
        <f>SUM(geab:geru!E917:E917)</f>
        <v>0</v>
      </c>
      <c r="F917" s="32">
        <f t="shared" si="170"/>
        <v>0</v>
      </c>
      <c r="G917" s="33">
        <f t="shared" si="169"/>
        <v>0</v>
      </c>
      <c r="H917" s="105">
        <f>SUM(geab:geru!H917:H917)</f>
        <v>0</v>
      </c>
      <c r="I917" s="34">
        <f t="shared" si="175"/>
        <v>0</v>
      </c>
      <c r="J917" s="105">
        <f>SUM(geab:geru!J917:J917)</f>
        <v>0</v>
      </c>
      <c r="K917" s="33">
        <f t="shared" si="171"/>
        <v>0</v>
      </c>
      <c r="L917" s="35">
        <f t="shared" si="176"/>
        <v>0</v>
      </c>
      <c r="M917" s="33">
        <f t="shared" si="172"/>
        <v>0</v>
      </c>
      <c r="N917" s="105">
        <f>SUM(geab:geru!N917:N917)</f>
        <v>0</v>
      </c>
      <c r="O917" s="33">
        <f t="shared" si="173"/>
        <v>0</v>
      </c>
      <c r="P917" s="36">
        <f t="shared" si="177"/>
        <v>0</v>
      </c>
      <c r="R917" s="105">
        <f>SUM(geab:geru!E917:E917)</f>
        <v>0</v>
      </c>
      <c r="S917" s="85">
        <f t="shared" si="174"/>
        <v>0</v>
      </c>
    </row>
    <row r="918" spans="1:19" ht="26.25" hidden="1" x14ac:dyDescent="0.25">
      <c r="A918" s="65">
        <v>3311403260776</v>
      </c>
      <c r="B918" s="39" t="s">
        <v>640</v>
      </c>
      <c r="C918" s="30"/>
      <c r="D918" s="31">
        <f>SUM(D919)</f>
        <v>0</v>
      </c>
      <c r="E918" s="31">
        <f>SUM(E919)</f>
        <v>0</v>
      </c>
      <c r="F918" s="32">
        <f t="shared" si="170"/>
        <v>0</v>
      </c>
      <c r="G918" s="33">
        <f t="shared" si="169"/>
        <v>0</v>
      </c>
      <c r="H918" s="31">
        <f>SUM(H919)</f>
        <v>0</v>
      </c>
      <c r="I918" s="34">
        <f t="shared" si="175"/>
        <v>0</v>
      </c>
      <c r="J918" s="31">
        <f>SUM(J919)</f>
        <v>0</v>
      </c>
      <c r="K918" s="33">
        <f t="shared" si="171"/>
        <v>0</v>
      </c>
      <c r="L918" s="35">
        <f t="shared" si="176"/>
        <v>0</v>
      </c>
      <c r="M918" s="33">
        <f t="shared" si="172"/>
        <v>0</v>
      </c>
      <c r="N918" s="31">
        <f>SUM(N919)</f>
        <v>0</v>
      </c>
      <c r="O918" s="33">
        <f t="shared" si="173"/>
        <v>0</v>
      </c>
      <c r="P918" s="36">
        <f t="shared" si="177"/>
        <v>0</v>
      </c>
      <c r="R918" s="105">
        <f>SUM(geab:geru!E918:E918)</f>
        <v>0</v>
      </c>
      <c r="S918" s="85">
        <f t="shared" si="174"/>
        <v>0</v>
      </c>
    </row>
    <row r="919" spans="1:19" ht="26.25" hidden="1" x14ac:dyDescent="0.25">
      <c r="A919" s="65">
        <v>3311403260776220</v>
      </c>
      <c r="B919" s="39" t="s">
        <v>640</v>
      </c>
      <c r="C919" s="30"/>
      <c r="D919" s="105">
        <f>SUM(geab:geru!D919:D919)</f>
        <v>0</v>
      </c>
      <c r="E919" s="105">
        <f>SUM(geab:geru!E919:E919)</f>
        <v>0</v>
      </c>
      <c r="F919" s="32">
        <f t="shared" si="170"/>
        <v>0</v>
      </c>
      <c r="G919" s="33">
        <f t="shared" si="169"/>
        <v>0</v>
      </c>
      <c r="H919" s="105">
        <f>SUM(geab:geru!H919:H919)</f>
        <v>0</v>
      </c>
      <c r="I919" s="34">
        <f t="shared" si="175"/>
        <v>0</v>
      </c>
      <c r="J919" s="105">
        <f>SUM(geab:geru!J919:J919)</f>
        <v>0</v>
      </c>
      <c r="K919" s="33">
        <f t="shared" si="171"/>
        <v>0</v>
      </c>
      <c r="L919" s="35">
        <f t="shared" si="176"/>
        <v>0</v>
      </c>
      <c r="M919" s="33">
        <f t="shared" si="172"/>
        <v>0</v>
      </c>
      <c r="N919" s="105">
        <f>SUM(geab:geru!N919:N919)</f>
        <v>0</v>
      </c>
      <c r="O919" s="33">
        <f t="shared" si="173"/>
        <v>0</v>
      </c>
      <c r="P919" s="36">
        <f t="shared" si="177"/>
        <v>0</v>
      </c>
      <c r="R919" s="105">
        <f>SUM(geab:geru!E919:E919)</f>
        <v>0</v>
      </c>
      <c r="S919" s="85">
        <f t="shared" si="174"/>
        <v>0</v>
      </c>
    </row>
    <row r="920" spans="1:19" hidden="1" x14ac:dyDescent="0.25">
      <c r="A920" s="28">
        <v>3311403260935</v>
      </c>
      <c r="B920" s="39" t="s">
        <v>641</v>
      </c>
      <c r="C920" s="30"/>
      <c r="D920" s="31">
        <f>SUM(D921)</f>
        <v>0</v>
      </c>
      <c r="E920" s="31">
        <f>SUM(E921)</f>
        <v>0</v>
      </c>
      <c r="F920" s="32">
        <f t="shared" si="170"/>
        <v>0</v>
      </c>
      <c r="G920" s="33">
        <f t="shared" si="169"/>
        <v>0</v>
      </c>
      <c r="H920" s="31">
        <f>SUM(H921)</f>
        <v>0</v>
      </c>
      <c r="I920" s="34">
        <f t="shared" si="175"/>
        <v>0</v>
      </c>
      <c r="J920" s="31">
        <f>SUM(J921)</f>
        <v>0</v>
      </c>
      <c r="K920" s="33">
        <f t="shared" si="171"/>
        <v>0</v>
      </c>
      <c r="L920" s="35">
        <f t="shared" si="176"/>
        <v>0</v>
      </c>
      <c r="M920" s="33">
        <f t="shared" si="172"/>
        <v>0</v>
      </c>
      <c r="N920" s="31">
        <f>SUM(N921)</f>
        <v>0</v>
      </c>
      <c r="O920" s="33">
        <f t="shared" si="173"/>
        <v>0</v>
      </c>
      <c r="P920" s="36">
        <f t="shared" si="177"/>
        <v>0</v>
      </c>
      <c r="R920" s="105">
        <f>SUM(geab:geru!E920:E920)</f>
        <v>0</v>
      </c>
      <c r="S920" s="85">
        <f t="shared" si="174"/>
        <v>0</v>
      </c>
    </row>
    <row r="921" spans="1:19" hidden="1" x14ac:dyDescent="0.25">
      <c r="A921" s="28">
        <v>3311403260935220</v>
      </c>
      <c r="B921" s="39" t="s">
        <v>642</v>
      </c>
      <c r="C921" s="30"/>
      <c r="D921" s="105">
        <f>SUM(geab:geru!D921:D921)</f>
        <v>0</v>
      </c>
      <c r="E921" s="105">
        <f>SUM(geab:geru!E921:E921)</f>
        <v>0</v>
      </c>
      <c r="F921" s="32">
        <f t="shared" si="170"/>
        <v>0</v>
      </c>
      <c r="G921" s="33">
        <f t="shared" si="169"/>
        <v>0</v>
      </c>
      <c r="H921" s="105">
        <f>SUM(geab:geru!H921:H921)</f>
        <v>0</v>
      </c>
      <c r="I921" s="34">
        <f t="shared" si="175"/>
        <v>0</v>
      </c>
      <c r="J921" s="105">
        <f>SUM(geab:geru!J921:J921)</f>
        <v>0</v>
      </c>
      <c r="K921" s="33">
        <f t="shared" si="171"/>
        <v>0</v>
      </c>
      <c r="L921" s="35">
        <f t="shared" si="176"/>
        <v>0</v>
      </c>
      <c r="M921" s="33">
        <f t="shared" si="172"/>
        <v>0</v>
      </c>
      <c r="N921" s="105">
        <f>SUM(geab:geru!N921:N921)</f>
        <v>0</v>
      </c>
      <c r="O921" s="33">
        <f t="shared" si="173"/>
        <v>0</v>
      </c>
      <c r="P921" s="36">
        <f t="shared" si="177"/>
        <v>0</v>
      </c>
      <c r="R921" s="105">
        <f>SUM(geab:geru!E921:E921)</f>
        <v>0</v>
      </c>
      <c r="S921" s="85">
        <f t="shared" si="174"/>
        <v>0</v>
      </c>
    </row>
    <row r="922" spans="1:19" hidden="1" x14ac:dyDescent="0.25">
      <c r="A922" s="65">
        <v>3311403260937</v>
      </c>
      <c r="B922" s="66" t="s">
        <v>643</v>
      </c>
      <c r="C922" s="30"/>
      <c r="D922" s="31">
        <f>SUM(D923)</f>
        <v>0</v>
      </c>
      <c r="E922" s="31">
        <f>SUM(E923)</f>
        <v>0</v>
      </c>
      <c r="F922" s="32">
        <f t="shared" si="170"/>
        <v>0</v>
      </c>
      <c r="G922" s="33">
        <f t="shared" si="169"/>
        <v>0</v>
      </c>
      <c r="H922" s="31">
        <f>SUM(H923)</f>
        <v>0</v>
      </c>
      <c r="I922" s="34">
        <f t="shared" si="175"/>
        <v>0</v>
      </c>
      <c r="J922" s="31">
        <f>SUM(J923)</f>
        <v>0</v>
      </c>
      <c r="K922" s="33">
        <f t="shared" si="171"/>
        <v>0</v>
      </c>
      <c r="L922" s="35">
        <f t="shared" si="176"/>
        <v>0</v>
      </c>
      <c r="M922" s="33">
        <f t="shared" si="172"/>
        <v>0</v>
      </c>
      <c r="N922" s="31">
        <f>SUM(N923)</f>
        <v>0</v>
      </c>
      <c r="O922" s="33">
        <f t="shared" si="173"/>
        <v>0</v>
      </c>
      <c r="P922" s="36">
        <f t="shared" si="177"/>
        <v>0</v>
      </c>
      <c r="R922" s="105">
        <f>SUM(geab:geru!E922:E922)</f>
        <v>0</v>
      </c>
      <c r="S922" s="85">
        <f t="shared" si="174"/>
        <v>0</v>
      </c>
    </row>
    <row r="923" spans="1:19" hidden="1" x14ac:dyDescent="0.25">
      <c r="A923" s="65">
        <v>3311403260937220</v>
      </c>
      <c r="B923" s="66" t="s">
        <v>644</v>
      </c>
      <c r="C923" s="30"/>
      <c r="D923" s="105">
        <f>SUM(geab:geru!D923:D923)</f>
        <v>0</v>
      </c>
      <c r="E923" s="105">
        <f>SUM(geab:geru!E923:E923)</f>
        <v>0</v>
      </c>
      <c r="F923" s="32">
        <f t="shared" si="170"/>
        <v>0</v>
      </c>
      <c r="G923" s="33">
        <f t="shared" si="169"/>
        <v>0</v>
      </c>
      <c r="H923" s="105">
        <f>SUM(geab:geru!H923:H923)</f>
        <v>0</v>
      </c>
      <c r="I923" s="34">
        <f t="shared" si="175"/>
        <v>0</v>
      </c>
      <c r="J923" s="105">
        <f>SUM(geab:geru!J923:J923)</f>
        <v>0</v>
      </c>
      <c r="K923" s="33">
        <f t="shared" si="171"/>
        <v>0</v>
      </c>
      <c r="L923" s="35">
        <f t="shared" si="176"/>
        <v>0</v>
      </c>
      <c r="M923" s="33">
        <f t="shared" si="172"/>
        <v>0</v>
      </c>
      <c r="N923" s="105">
        <f>SUM(geab:geru!N923:N923)</f>
        <v>0</v>
      </c>
      <c r="O923" s="33">
        <f t="shared" si="173"/>
        <v>0</v>
      </c>
      <c r="P923" s="36">
        <f t="shared" si="177"/>
        <v>0</v>
      </c>
      <c r="R923" s="105">
        <f>SUM(geab:geru!E923:E923)</f>
        <v>0</v>
      </c>
      <c r="S923" s="85">
        <f t="shared" si="174"/>
        <v>0</v>
      </c>
    </row>
    <row r="924" spans="1:19" hidden="1" x14ac:dyDescent="0.25">
      <c r="A924" s="28">
        <v>3311403260939</v>
      </c>
      <c r="B924" s="39" t="s">
        <v>645</v>
      </c>
      <c r="C924" s="30"/>
      <c r="D924" s="31">
        <f>SUM(D925)</f>
        <v>0</v>
      </c>
      <c r="E924" s="31">
        <f>SUM(E925)</f>
        <v>0</v>
      </c>
      <c r="F924" s="32">
        <f t="shared" si="170"/>
        <v>0</v>
      </c>
      <c r="G924" s="33">
        <f t="shared" si="169"/>
        <v>0</v>
      </c>
      <c r="H924" s="31">
        <f>SUM(H925)</f>
        <v>0</v>
      </c>
      <c r="I924" s="34">
        <f t="shared" si="175"/>
        <v>0</v>
      </c>
      <c r="J924" s="31">
        <f>SUM(J925)</f>
        <v>0</v>
      </c>
      <c r="K924" s="33">
        <f t="shared" si="171"/>
        <v>0</v>
      </c>
      <c r="L924" s="35">
        <f t="shared" si="176"/>
        <v>0</v>
      </c>
      <c r="M924" s="33">
        <f t="shared" si="172"/>
        <v>0</v>
      </c>
      <c r="N924" s="31">
        <f>SUM(N925)</f>
        <v>0</v>
      </c>
      <c r="O924" s="33">
        <f t="shared" si="173"/>
        <v>0</v>
      </c>
      <c r="P924" s="36">
        <f t="shared" si="177"/>
        <v>0</v>
      </c>
      <c r="R924" s="105">
        <f>SUM(geab:geru!E924:E924)</f>
        <v>0</v>
      </c>
      <c r="S924" s="85">
        <f t="shared" si="174"/>
        <v>0</v>
      </c>
    </row>
    <row r="925" spans="1:19" hidden="1" x14ac:dyDescent="0.25">
      <c r="A925" s="28">
        <v>3311403260939220</v>
      </c>
      <c r="B925" s="39" t="s">
        <v>646</v>
      </c>
      <c r="C925" s="30"/>
      <c r="D925" s="105">
        <f>SUM(geab:geru!D925:D925)</f>
        <v>0</v>
      </c>
      <c r="E925" s="105">
        <f>SUM(geab:geru!E925:E925)</f>
        <v>0</v>
      </c>
      <c r="F925" s="32">
        <f t="shared" si="170"/>
        <v>0</v>
      </c>
      <c r="G925" s="33">
        <f t="shared" si="169"/>
        <v>0</v>
      </c>
      <c r="H925" s="105">
        <f>SUM(geab:geru!H925:H925)</f>
        <v>0</v>
      </c>
      <c r="I925" s="34">
        <f t="shared" si="175"/>
        <v>0</v>
      </c>
      <c r="J925" s="105">
        <f>SUM(geab:geru!J925:J925)</f>
        <v>0</v>
      </c>
      <c r="K925" s="33">
        <f t="shared" si="171"/>
        <v>0</v>
      </c>
      <c r="L925" s="35">
        <f t="shared" si="176"/>
        <v>0</v>
      </c>
      <c r="M925" s="33">
        <f t="shared" si="172"/>
        <v>0</v>
      </c>
      <c r="N925" s="105">
        <f>SUM(geab:geru!N925:N925)</f>
        <v>0</v>
      </c>
      <c r="O925" s="33">
        <f t="shared" si="173"/>
        <v>0</v>
      </c>
      <c r="P925" s="36">
        <f t="shared" si="177"/>
        <v>0</v>
      </c>
      <c r="R925" s="105">
        <f>SUM(geab:geru!E925:E925)</f>
        <v>0</v>
      </c>
      <c r="S925" s="85">
        <f t="shared" si="174"/>
        <v>0</v>
      </c>
    </row>
    <row r="926" spans="1:19" hidden="1" x14ac:dyDescent="0.25">
      <c r="A926" s="28">
        <v>3311403260941</v>
      </c>
      <c r="B926" s="39" t="s">
        <v>647</v>
      </c>
      <c r="C926" s="30"/>
      <c r="D926" s="31">
        <f>SUM(D927)</f>
        <v>0</v>
      </c>
      <c r="E926" s="31">
        <f>SUM(E927)</f>
        <v>0</v>
      </c>
      <c r="F926" s="32">
        <f t="shared" si="170"/>
        <v>0</v>
      </c>
      <c r="G926" s="33">
        <f t="shared" si="169"/>
        <v>0</v>
      </c>
      <c r="H926" s="31">
        <f>SUM(H927)</f>
        <v>0</v>
      </c>
      <c r="I926" s="34">
        <f t="shared" si="175"/>
        <v>0</v>
      </c>
      <c r="J926" s="31">
        <f>SUM(J927)</f>
        <v>0</v>
      </c>
      <c r="K926" s="33">
        <f t="shared" si="171"/>
        <v>0</v>
      </c>
      <c r="L926" s="35">
        <f t="shared" si="176"/>
        <v>0</v>
      </c>
      <c r="M926" s="33">
        <f t="shared" si="172"/>
        <v>0</v>
      </c>
      <c r="N926" s="31">
        <f>SUM(N927)</f>
        <v>0</v>
      </c>
      <c r="O926" s="33">
        <f t="shared" si="173"/>
        <v>0</v>
      </c>
      <c r="P926" s="36">
        <f t="shared" si="177"/>
        <v>0</v>
      </c>
      <c r="R926" s="105">
        <f>SUM(geab:geru!E926:E926)</f>
        <v>0</v>
      </c>
      <c r="S926" s="85">
        <f t="shared" si="174"/>
        <v>0</v>
      </c>
    </row>
    <row r="927" spans="1:19" hidden="1" x14ac:dyDescent="0.25">
      <c r="A927" s="28">
        <v>3311403260941220</v>
      </c>
      <c r="B927" s="39" t="s">
        <v>648</v>
      </c>
      <c r="C927" s="30"/>
      <c r="D927" s="105">
        <f>SUM(geab:geru!D927:D927)</f>
        <v>0</v>
      </c>
      <c r="E927" s="105">
        <f>SUM(geab:geru!E927:E927)</f>
        <v>0</v>
      </c>
      <c r="F927" s="32">
        <f t="shared" si="170"/>
        <v>0</v>
      </c>
      <c r="G927" s="33">
        <f t="shared" si="169"/>
        <v>0</v>
      </c>
      <c r="H927" s="105">
        <f>SUM(geab:geru!H927:H927)</f>
        <v>0</v>
      </c>
      <c r="I927" s="34">
        <f t="shared" si="175"/>
        <v>0</v>
      </c>
      <c r="J927" s="105">
        <f>SUM(geab:geru!J927:J927)</f>
        <v>0</v>
      </c>
      <c r="K927" s="33">
        <f t="shared" si="171"/>
        <v>0</v>
      </c>
      <c r="L927" s="35">
        <f t="shared" si="176"/>
        <v>0</v>
      </c>
      <c r="M927" s="33">
        <f t="shared" si="172"/>
        <v>0</v>
      </c>
      <c r="N927" s="105">
        <f>SUM(geab:geru!N927:N927)</f>
        <v>0</v>
      </c>
      <c r="O927" s="33">
        <f t="shared" si="173"/>
        <v>0</v>
      </c>
      <c r="P927" s="36">
        <f t="shared" si="177"/>
        <v>0</v>
      </c>
      <c r="R927" s="105">
        <f>SUM(geab:geru!E927:E927)</f>
        <v>0</v>
      </c>
      <c r="S927" s="85">
        <f t="shared" si="174"/>
        <v>0</v>
      </c>
    </row>
    <row r="928" spans="1:19" hidden="1" x14ac:dyDescent="0.25">
      <c r="A928" s="65">
        <v>3311403260942</v>
      </c>
      <c r="B928" s="66" t="s">
        <v>649</v>
      </c>
      <c r="C928" s="30"/>
      <c r="D928" s="31">
        <f>SUM(D929)</f>
        <v>0</v>
      </c>
      <c r="E928" s="31">
        <f>SUM(E929)</f>
        <v>0</v>
      </c>
      <c r="F928" s="32">
        <f t="shared" si="170"/>
        <v>0</v>
      </c>
      <c r="G928" s="33">
        <f t="shared" si="169"/>
        <v>0</v>
      </c>
      <c r="H928" s="31">
        <f>SUM(H929)</f>
        <v>0</v>
      </c>
      <c r="I928" s="34">
        <f t="shared" si="175"/>
        <v>0</v>
      </c>
      <c r="J928" s="31">
        <f>SUM(J929)</f>
        <v>0</v>
      </c>
      <c r="K928" s="33">
        <f t="shared" si="171"/>
        <v>0</v>
      </c>
      <c r="L928" s="35">
        <f t="shared" si="176"/>
        <v>0</v>
      </c>
      <c r="M928" s="33">
        <f t="shared" si="172"/>
        <v>0</v>
      </c>
      <c r="N928" s="31">
        <f>SUM(N929)</f>
        <v>0</v>
      </c>
      <c r="O928" s="33">
        <f t="shared" si="173"/>
        <v>0</v>
      </c>
      <c r="P928" s="36">
        <f t="shared" si="177"/>
        <v>0</v>
      </c>
      <c r="R928" s="105">
        <f>SUM(geab:geru!E928:E928)</f>
        <v>0</v>
      </c>
      <c r="S928" s="85">
        <f t="shared" si="174"/>
        <v>0</v>
      </c>
    </row>
    <row r="929" spans="1:19" hidden="1" x14ac:dyDescent="0.25">
      <c r="A929" s="65">
        <v>3311403260942220</v>
      </c>
      <c r="B929" s="66" t="s">
        <v>650</v>
      </c>
      <c r="C929" s="30"/>
      <c r="D929" s="105">
        <f>SUM(geab:geru!D929:D929)</f>
        <v>0</v>
      </c>
      <c r="E929" s="105">
        <f>SUM(geab:geru!E929:E929)</f>
        <v>0</v>
      </c>
      <c r="F929" s="32">
        <f t="shared" si="170"/>
        <v>0</v>
      </c>
      <c r="G929" s="33">
        <f t="shared" si="169"/>
        <v>0</v>
      </c>
      <c r="H929" s="105">
        <f>SUM(geab:geru!H929:H929)</f>
        <v>0</v>
      </c>
      <c r="I929" s="34">
        <f t="shared" si="175"/>
        <v>0</v>
      </c>
      <c r="J929" s="105">
        <f>SUM(geab:geru!J929:J929)</f>
        <v>0</v>
      </c>
      <c r="K929" s="33">
        <f t="shared" si="171"/>
        <v>0</v>
      </c>
      <c r="L929" s="35">
        <f t="shared" si="176"/>
        <v>0</v>
      </c>
      <c r="M929" s="33">
        <f t="shared" si="172"/>
        <v>0</v>
      </c>
      <c r="N929" s="105">
        <f>SUM(geab:geru!N929:N929)</f>
        <v>0</v>
      </c>
      <c r="O929" s="33">
        <f t="shared" si="173"/>
        <v>0</v>
      </c>
      <c r="P929" s="36">
        <f t="shared" si="177"/>
        <v>0</v>
      </c>
      <c r="R929" s="105">
        <f>SUM(geab:geru!E929:E929)</f>
        <v>0</v>
      </c>
      <c r="S929" s="85">
        <f t="shared" si="174"/>
        <v>0</v>
      </c>
    </row>
    <row r="930" spans="1:19" ht="39" hidden="1" x14ac:dyDescent="0.25">
      <c r="A930" s="65">
        <v>3311403260943</v>
      </c>
      <c r="B930" s="66" t="s">
        <v>651</v>
      </c>
      <c r="C930" s="30"/>
      <c r="D930" s="31">
        <f>SUM(D931)</f>
        <v>0</v>
      </c>
      <c r="E930" s="31">
        <f>SUM(E931)</f>
        <v>0</v>
      </c>
      <c r="F930" s="32">
        <f t="shared" si="170"/>
        <v>0</v>
      </c>
      <c r="G930" s="33">
        <f t="shared" si="169"/>
        <v>0</v>
      </c>
      <c r="H930" s="31">
        <f>SUM(H931)</f>
        <v>0</v>
      </c>
      <c r="I930" s="34">
        <f t="shared" si="175"/>
        <v>0</v>
      </c>
      <c r="J930" s="31">
        <f>SUM(J931)</f>
        <v>0</v>
      </c>
      <c r="K930" s="33">
        <f t="shared" si="171"/>
        <v>0</v>
      </c>
      <c r="L930" s="35">
        <f t="shared" si="176"/>
        <v>0</v>
      </c>
      <c r="M930" s="33">
        <f t="shared" si="172"/>
        <v>0</v>
      </c>
      <c r="N930" s="31">
        <f>SUM(N931)</f>
        <v>0</v>
      </c>
      <c r="O930" s="33">
        <f t="shared" si="173"/>
        <v>0</v>
      </c>
      <c r="P930" s="36">
        <f t="shared" si="177"/>
        <v>0</v>
      </c>
      <c r="R930" s="105">
        <f>SUM(geab:geru!E930:E930)</f>
        <v>0</v>
      </c>
      <c r="S930" s="85">
        <f t="shared" si="174"/>
        <v>0</v>
      </c>
    </row>
    <row r="931" spans="1:19" ht="39" hidden="1" x14ac:dyDescent="0.25">
      <c r="A931" s="65">
        <v>3311403260943220</v>
      </c>
      <c r="B931" s="66" t="s">
        <v>652</v>
      </c>
      <c r="C931" s="30"/>
      <c r="D931" s="105">
        <f>SUM(geab:geru!D931:D931)</f>
        <v>0</v>
      </c>
      <c r="E931" s="105">
        <f>SUM(geab:geru!E931:E931)</f>
        <v>0</v>
      </c>
      <c r="F931" s="32">
        <f t="shared" si="170"/>
        <v>0</v>
      </c>
      <c r="G931" s="33">
        <f t="shared" si="169"/>
        <v>0</v>
      </c>
      <c r="H931" s="105">
        <f>SUM(geab:geru!H931:H931)</f>
        <v>0</v>
      </c>
      <c r="I931" s="34">
        <f t="shared" si="175"/>
        <v>0</v>
      </c>
      <c r="J931" s="105">
        <f>SUM(geab:geru!J931:J931)</f>
        <v>0</v>
      </c>
      <c r="K931" s="33">
        <f t="shared" si="171"/>
        <v>0</v>
      </c>
      <c r="L931" s="35">
        <f t="shared" si="176"/>
        <v>0</v>
      </c>
      <c r="M931" s="33">
        <f t="shared" si="172"/>
        <v>0</v>
      </c>
      <c r="N931" s="105">
        <f>SUM(geab:geru!N931:N931)</f>
        <v>0</v>
      </c>
      <c r="O931" s="33">
        <f t="shared" si="173"/>
        <v>0</v>
      </c>
      <c r="P931" s="36">
        <f t="shared" si="177"/>
        <v>0</v>
      </c>
      <c r="R931" s="105">
        <f>SUM(geab:geru!E931:E931)</f>
        <v>0</v>
      </c>
      <c r="S931" s="85">
        <f t="shared" si="174"/>
        <v>0</v>
      </c>
    </row>
    <row r="932" spans="1:19" ht="26.25" hidden="1" x14ac:dyDescent="0.25">
      <c r="A932" s="65">
        <v>3311403260944</v>
      </c>
      <c r="B932" s="66" t="s">
        <v>653</v>
      </c>
      <c r="C932" s="30"/>
      <c r="D932" s="31">
        <f>SUM(D933)</f>
        <v>0</v>
      </c>
      <c r="E932" s="31">
        <f>SUM(E933)</f>
        <v>0</v>
      </c>
      <c r="F932" s="32">
        <f t="shared" si="170"/>
        <v>0</v>
      </c>
      <c r="G932" s="33">
        <f t="shared" si="169"/>
        <v>0</v>
      </c>
      <c r="H932" s="31">
        <f>SUM(H933)</f>
        <v>0</v>
      </c>
      <c r="I932" s="34">
        <f t="shared" si="175"/>
        <v>0</v>
      </c>
      <c r="J932" s="31">
        <f>SUM(J933)</f>
        <v>0</v>
      </c>
      <c r="K932" s="33">
        <f t="shared" si="171"/>
        <v>0</v>
      </c>
      <c r="L932" s="35">
        <f t="shared" si="176"/>
        <v>0</v>
      </c>
      <c r="M932" s="33">
        <f t="shared" si="172"/>
        <v>0</v>
      </c>
      <c r="N932" s="31">
        <f>SUM(N933)</f>
        <v>0</v>
      </c>
      <c r="O932" s="33">
        <f t="shared" si="173"/>
        <v>0</v>
      </c>
      <c r="P932" s="36">
        <f t="shared" si="177"/>
        <v>0</v>
      </c>
      <c r="R932" s="105">
        <f>SUM(geab:geru!E932:E932)</f>
        <v>0</v>
      </c>
      <c r="S932" s="85">
        <f t="shared" si="174"/>
        <v>0</v>
      </c>
    </row>
    <row r="933" spans="1:19" ht="26.25" hidden="1" x14ac:dyDescent="0.25">
      <c r="A933" s="65">
        <v>3311403260944220</v>
      </c>
      <c r="B933" s="66" t="s">
        <v>654</v>
      </c>
      <c r="C933" s="30"/>
      <c r="D933" s="105">
        <f>SUM(geab:geru!D933:D933)</f>
        <v>0</v>
      </c>
      <c r="E933" s="105">
        <f>SUM(geab:geru!E933:E933)</f>
        <v>0</v>
      </c>
      <c r="F933" s="32">
        <f t="shared" si="170"/>
        <v>0</v>
      </c>
      <c r="G933" s="33">
        <f t="shared" si="169"/>
        <v>0</v>
      </c>
      <c r="H933" s="105">
        <f>SUM(geab:geru!H933:H933)</f>
        <v>0</v>
      </c>
      <c r="I933" s="34">
        <f t="shared" si="175"/>
        <v>0</v>
      </c>
      <c r="J933" s="105">
        <f>SUM(geab:geru!J933:J933)</f>
        <v>0</v>
      </c>
      <c r="K933" s="33">
        <f t="shared" si="171"/>
        <v>0</v>
      </c>
      <c r="L933" s="35">
        <f t="shared" si="176"/>
        <v>0</v>
      </c>
      <c r="M933" s="33">
        <f t="shared" si="172"/>
        <v>0</v>
      </c>
      <c r="N933" s="105">
        <f>SUM(geab:geru!N933:N933)</f>
        <v>0</v>
      </c>
      <c r="O933" s="33">
        <f t="shared" si="173"/>
        <v>0</v>
      </c>
      <c r="P933" s="36">
        <f t="shared" si="177"/>
        <v>0</v>
      </c>
      <c r="R933" s="105">
        <f>SUM(geab:geru!E933:E933)</f>
        <v>0</v>
      </c>
      <c r="S933" s="85">
        <f t="shared" si="174"/>
        <v>0</v>
      </c>
    </row>
    <row r="934" spans="1:19" hidden="1" x14ac:dyDescent="0.25">
      <c r="A934" s="28">
        <v>3311403260945</v>
      </c>
      <c r="B934" s="39" t="s">
        <v>655</v>
      </c>
      <c r="C934" s="30"/>
      <c r="D934" s="31">
        <f>SUM(D935)</f>
        <v>0</v>
      </c>
      <c r="E934" s="31">
        <f>SUM(E935)</f>
        <v>0</v>
      </c>
      <c r="F934" s="32">
        <f t="shared" si="170"/>
        <v>0</v>
      </c>
      <c r="G934" s="33">
        <f t="shared" si="169"/>
        <v>0</v>
      </c>
      <c r="H934" s="31">
        <f>SUM(H935)</f>
        <v>0</v>
      </c>
      <c r="I934" s="34">
        <f t="shared" si="175"/>
        <v>0</v>
      </c>
      <c r="J934" s="31">
        <f>SUM(J935)</f>
        <v>0</v>
      </c>
      <c r="K934" s="33">
        <f t="shared" si="171"/>
        <v>0</v>
      </c>
      <c r="L934" s="35">
        <f t="shared" si="176"/>
        <v>0</v>
      </c>
      <c r="M934" s="33">
        <f t="shared" si="172"/>
        <v>0</v>
      </c>
      <c r="N934" s="31">
        <f>SUM(N935)</f>
        <v>0</v>
      </c>
      <c r="O934" s="33">
        <f t="shared" si="173"/>
        <v>0</v>
      </c>
      <c r="P934" s="36">
        <f t="shared" si="177"/>
        <v>0</v>
      </c>
      <c r="R934" s="105">
        <f>SUM(geab:geru!E934:E934)</f>
        <v>0</v>
      </c>
      <c r="S934" s="85">
        <f t="shared" si="174"/>
        <v>0</v>
      </c>
    </row>
    <row r="935" spans="1:19" hidden="1" x14ac:dyDescent="0.25">
      <c r="A935" s="28">
        <v>3311403260945220</v>
      </c>
      <c r="B935" s="39" t="s">
        <v>656</v>
      </c>
      <c r="C935" s="30"/>
      <c r="D935" s="105">
        <f>SUM(geab:geru!D935:D935)</f>
        <v>0</v>
      </c>
      <c r="E935" s="105">
        <f>SUM(geab:geru!E935:E935)</f>
        <v>0</v>
      </c>
      <c r="F935" s="32">
        <f t="shared" si="170"/>
        <v>0</v>
      </c>
      <c r="G935" s="33">
        <f t="shared" si="169"/>
        <v>0</v>
      </c>
      <c r="H935" s="105">
        <f>SUM(geab:geru!H935:H935)</f>
        <v>0</v>
      </c>
      <c r="I935" s="34">
        <f t="shared" si="175"/>
        <v>0</v>
      </c>
      <c r="J935" s="105">
        <f>SUM(geab:geru!J935:J935)</f>
        <v>0</v>
      </c>
      <c r="K935" s="33">
        <f t="shared" si="171"/>
        <v>0</v>
      </c>
      <c r="L935" s="35">
        <f t="shared" si="176"/>
        <v>0</v>
      </c>
      <c r="M935" s="33">
        <f t="shared" si="172"/>
        <v>0</v>
      </c>
      <c r="N935" s="105">
        <f>SUM(geab:geru!N935:N935)</f>
        <v>0</v>
      </c>
      <c r="O935" s="33">
        <f t="shared" si="173"/>
        <v>0</v>
      </c>
      <c r="P935" s="36">
        <f t="shared" si="177"/>
        <v>0</v>
      </c>
      <c r="R935" s="105">
        <f>SUM(geab:geru!E935:E935)</f>
        <v>0</v>
      </c>
      <c r="S935" s="85">
        <f t="shared" si="174"/>
        <v>0</v>
      </c>
    </row>
    <row r="936" spans="1:19" ht="26.25" hidden="1" x14ac:dyDescent="0.25">
      <c r="A936" s="65">
        <v>3311403260946</v>
      </c>
      <c r="B936" s="66" t="s">
        <v>657</v>
      </c>
      <c r="C936" s="30"/>
      <c r="D936" s="31">
        <f>SUM(D937)</f>
        <v>0</v>
      </c>
      <c r="E936" s="31">
        <f>SUM(E937)</f>
        <v>0</v>
      </c>
      <c r="F936" s="32">
        <f t="shared" si="170"/>
        <v>0</v>
      </c>
      <c r="G936" s="33">
        <f t="shared" si="169"/>
        <v>0</v>
      </c>
      <c r="H936" s="31">
        <f>SUM(H937)</f>
        <v>0</v>
      </c>
      <c r="I936" s="34">
        <f t="shared" si="175"/>
        <v>0</v>
      </c>
      <c r="J936" s="31">
        <f>SUM(J937)</f>
        <v>0</v>
      </c>
      <c r="K936" s="33">
        <f t="shared" si="171"/>
        <v>0</v>
      </c>
      <c r="L936" s="35">
        <f t="shared" si="176"/>
        <v>0</v>
      </c>
      <c r="M936" s="33">
        <f t="shared" si="172"/>
        <v>0</v>
      </c>
      <c r="N936" s="31">
        <f>SUM(N937)</f>
        <v>0</v>
      </c>
      <c r="O936" s="33">
        <f t="shared" si="173"/>
        <v>0</v>
      </c>
      <c r="P936" s="36">
        <f t="shared" si="177"/>
        <v>0</v>
      </c>
      <c r="R936" s="105">
        <f>SUM(geab:geru!E936:E936)</f>
        <v>0</v>
      </c>
      <c r="S936" s="85">
        <f t="shared" si="174"/>
        <v>0</v>
      </c>
    </row>
    <row r="937" spans="1:19" ht="26.25" hidden="1" x14ac:dyDescent="0.25">
      <c r="A937" s="65">
        <v>3311403260946220</v>
      </c>
      <c r="B937" s="66" t="s">
        <v>658</v>
      </c>
      <c r="C937" s="30"/>
      <c r="D937" s="105">
        <f>SUM(geab:geru!D937:D937)</f>
        <v>0</v>
      </c>
      <c r="E937" s="105">
        <f>SUM(geab:geru!E937:E937)</f>
        <v>0</v>
      </c>
      <c r="F937" s="32">
        <f t="shared" si="170"/>
        <v>0</v>
      </c>
      <c r="G937" s="33">
        <f t="shared" si="169"/>
        <v>0</v>
      </c>
      <c r="H937" s="105">
        <f>SUM(geab:geru!H937:H937)</f>
        <v>0</v>
      </c>
      <c r="I937" s="34">
        <f t="shared" si="175"/>
        <v>0</v>
      </c>
      <c r="J937" s="105">
        <f>SUM(geab:geru!J937:J937)</f>
        <v>0</v>
      </c>
      <c r="K937" s="33">
        <f t="shared" si="171"/>
        <v>0</v>
      </c>
      <c r="L937" s="35">
        <f t="shared" si="176"/>
        <v>0</v>
      </c>
      <c r="M937" s="33">
        <f t="shared" si="172"/>
        <v>0</v>
      </c>
      <c r="N937" s="105">
        <f>SUM(geab:geru!N937:N937)</f>
        <v>0</v>
      </c>
      <c r="O937" s="33">
        <f t="shared" si="173"/>
        <v>0</v>
      </c>
      <c r="P937" s="36">
        <f t="shared" si="177"/>
        <v>0</v>
      </c>
      <c r="R937" s="105">
        <f>SUM(geab:geru!E937:E937)</f>
        <v>0</v>
      </c>
      <c r="S937" s="85">
        <f t="shared" si="174"/>
        <v>0</v>
      </c>
    </row>
    <row r="938" spans="1:19" hidden="1" x14ac:dyDescent="0.25">
      <c r="A938" s="65">
        <v>3311403260947</v>
      </c>
      <c r="B938" s="66" t="s">
        <v>659</v>
      </c>
      <c r="C938" s="30"/>
      <c r="D938" s="31">
        <f>SUM(D939)</f>
        <v>0</v>
      </c>
      <c r="E938" s="31">
        <f>SUM(E939)</f>
        <v>0</v>
      </c>
      <c r="F938" s="32">
        <f t="shared" si="170"/>
        <v>0</v>
      </c>
      <c r="G938" s="33">
        <f t="shared" si="169"/>
        <v>0</v>
      </c>
      <c r="H938" s="31">
        <f>SUM(H939)</f>
        <v>0</v>
      </c>
      <c r="I938" s="34">
        <f t="shared" si="175"/>
        <v>0</v>
      </c>
      <c r="J938" s="31">
        <f>SUM(J939)</f>
        <v>0</v>
      </c>
      <c r="K938" s="33">
        <f t="shared" si="171"/>
        <v>0</v>
      </c>
      <c r="L938" s="35">
        <f t="shared" si="176"/>
        <v>0</v>
      </c>
      <c r="M938" s="33">
        <f t="shared" si="172"/>
        <v>0</v>
      </c>
      <c r="N938" s="31">
        <f>SUM(N939)</f>
        <v>0</v>
      </c>
      <c r="O938" s="33">
        <f t="shared" si="173"/>
        <v>0</v>
      </c>
      <c r="P938" s="36">
        <f t="shared" si="177"/>
        <v>0</v>
      </c>
      <c r="R938" s="105">
        <f>SUM(geab:geru!E938:E938)</f>
        <v>0</v>
      </c>
      <c r="S938" s="85">
        <f t="shared" si="174"/>
        <v>0</v>
      </c>
    </row>
    <row r="939" spans="1:19" hidden="1" x14ac:dyDescent="0.25">
      <c r="A939" s="65">
        <v>3311403260947220</v>
      </c>
      <c r="B939" s="66" t="s">
        <v>660</v>
      </c>
      <c r="C939" s="30"/>
      <c r="D939" s="105">
        <f>SUM(geab:geru!D939:D939)</f>
        <v>0</v>
      </c>
      <c r="E939" s="105">
        <f>SUM(geab:geru!E939:E939)</f>
        <v>0</v>
      </c>
      <c r="F939" s="32">
        <f t="shared" si="170"/>
        <v>0</v>
      </c>
      <c r="G939" s="33">
        <f t="shared" si="169"/>
        <v>0</v>
      </c>
      <c r="H939" s="105">
        <f>SUM(geab:geru!H939:H939)</f>
        <v>0</v>
      </c>
      <c r="I939" s="34">
        <f t="shared" si="175"/>
        <v>0</v>
      </c>
      <c r="J939" s="105">
        <f>SUM(geab:geru!J939:J939)</f>
        <v>0</v>
      </c>
      <c r="K939" s="33">
        <f t="shared" si="171"/>
        <v>0</v>
      </c>
      <c r="L939" s="35">
        <f t="shared" si="176"/>
        <v>0</v>
      </c>
      <c r="M939" s="33">
        <f t="shared" si="172"/>
        <v>0</v>
      </c>
      <c r="N939" s="105">
        <f>SUM(geab:geru!N939:N939)</f>
        <v>0</v>
      </c>
      <c r="O939" s="33">
        <f t="shared" si="173"/>
        <v>0</v>
      </c>
      <c r="P939" s="36">
        <f t="shared" si="177"/>
        <v>0</v>
      </c>
      <c r="R939" s="105">
        <f>SUM(geab:geru!E939:E939)</f>
        <v>0</v>
      </c>
      <c r="S939" s="85">
        <f t="shared" si="174"/>
        <v>0</v>
      </c>
    </row>
    <row r="940" spans="1:19" hidden="1" x14ac:dyDescent="0.25">
      <c r="A940" s="65">
        <v>3311403260949</v>
      </c>
      <c r="B940" s="66" t="s">
        <v>661</v>
      </c>
      <c r="C940" s="30"/>
      <c r="D940" s="31">
        <f>SUM(D941)</f>
        <v>0</v>
      </c>
      <c r="E940" s="31">
        <f>SUM(E941)</f>
        <v>0</v>
      </c>
      <c r="F940" s="32">
        <f t="shared" si="170"/>
        <v>0</v>
      </c>
      <c r="G940" s="33">
        <f t="shared" si="169"/>
        <v>0</v>
      </c>
      <c r="H940" s="31">
        <f>SUM(H941)</f>
        <v>0</v>
      </c>
      <c r="I940" s="34">
        <f t="shared" si="175"/>
        <v>0</v>
      </c>
      <c r="J940" s="31">
        <f>SUM(J941)</f>
        <v>0</v>
      </c>
      <c r="K940" s="33">
        <f t="shared" si="171"/>
        <v>0</v>
      </c>
      <c r="L940" s="35">
        <f t="shared" si="176"/>
        <v>0</v>
      </c>
      <c r="M940" s="33">
        <f t="shared" si="172"/>
        <v>0</v>
      </c>
      <c r="N940" s="31">
        <f>SUM(N941)</f>
        <v>0</v>
      </c>
      <c r="O940" s="33">
        <f t="shared" si="173"/>
        <v>0</v>
      </c>
      <c r="P940" s="36">
        <f t="shared" si="177"/>
        <v>0</v>
      </c>
      <c r="R940" s="105">
        <f>SUM(geab:geru!E940:E940)</f>
        <v>0</v>
      </c>
      <c r="S940" s="85">
        <f t="shared" si="174"/>
        <v>0</v>
      </c>
    </row>
    <row r="941" spans="1:19" hidden="1" x14ac:dyDescent="0.25">
      <c r="A941" s="65">
        <v>3311403260949220</v>
      </c>
      <c r="B941" s="66" t="s">
        <v>662</v>
      </c>
      <c r="C941" s="30"/>
      <c r="D941" s="105">
        <f>SUM(geab:geru!D941:D941)</f>
        <v>0</v>
      </c>
      <c r="E941" s="105">
        <f>SUM(geab:geru!E941:E941)</f>
        <v>0</v>
      </c>
      <c r="F941" s="32">
        <f t="shared" si="170"/>
        <v>0</v>
      </c>
      <c r="G941" s="33">
        <f t="shared" si="169"/>
        <v>0</v>
      </c>
      <c r="H941" s="105">
        <f>SUM(geab:geru!H941:H941)</f>
        <v>0</v>
      </c>
      <c r="I941" s="34">
        <f t="shared" si="175"/>
        <v>0</v>
      </c>
      <c r="J941" s="105">
        <f>SUM(geab:geru!J941:J941)</f>
        <v>0</v>
      </c>
      <c r="K941" s="33">
        <f t="shared" si="171"/>
        <v>0</v>
      </c>
      <c r="L941" s="35">
        <f t="shared" si="176"/>
        <v>0</v>
      </c>
      <c r="M941" s="33">
        <f t="shared" si="172"/>
        <v>0</v>
      </c>
      <c r="N941" s="105">
        <f>SUM(geab:geru!N941:N941)</f>
        <v>0</v>
      </c>
      <c r="O941" s="33">
        <f t="shared" si="173"/>
        <v>0</v>
      </c>
      <c r="P941" s="36">
        <f t="shared" si="177"/>
        <v>0</v>
      </c>
      <c r="R941" s="105">
        <f>SUM(geab:geru!E941:E941)</f>
        <v>0</v>
      </c>
      <c r="S941" s="85">
        <f t="shared" si="174"/>
        <v>0</v>
      </c>
    </row>
    <row r="942" spans="1:19" hidden="1" x14ac:dyDescent="0.25">
      <c r="A942" s="28">
        <v>3311403260951</v>
      </c>
      <c r="B942" s="39" t="s">
        <v>663</v>
      </c>
      <c r="C942" s="30"/>
      <c r="D942" s="31">
        <f>SUM(D943)</f>
        <v>0</v>
      </c>
      <c r="E942" s="31">
        <f>SUM(E943)</f>
        <v>0</v>
      </c>
      <c r="F942" s="32">
        <f t="shared" si="170"/>
        <v>0</v>
      </c>
      <c r="G942" s="33">
        <f t="shared" si="169"/>
        <v>0</v>
      </c>
      <c r="H942" s="31">
        <f>SUM(H943)</f>
        <v>0</v>
      </c>
      <c r="I942" s="34">
        <f t="shared" si="175"/>
        <v>0</v>
      </c>
      <c r="J942" s="31">
        <f>SUM(J943)</f>
        <v>0</v>
      </c>
      <c r="K942" s="33">
        <f t="shared" si="171"/>
        <v>0</v>
      </c>
      <c r="L942" s="35">
        <f t="shared" si="176"/>
        <v>0</v>
      </c>
      <c r="M942" s="33">
        <f t="shared" si="172"/>
        <v>0</v>
      </c>
      <c r="N942" s="31">
        <f>SUM(N943)</f>
        <v>0</v>
      </c>
      <c r="O942" s="33">
        <f t="shared" si="173"/>
        <v>0</v>
      </c>
      <c r="P942" s="36">
        <f t="shared" si="177"/>
        <v>0</v>
      </c>
      <c r="R942" s="105">
        <f>SUM(geab:geru!E942:E942)</f>
        <v>0</v>
      </c>
      <c r="S942" s="85">
        <f t="shared" si="174"/>
        <v>0</v>
      </c>
    </row>
    <row r="943" spans="1:19" hidden="1" x14ac:dyDescent="0.25">
      <c r="A943" s="28">
        <v>3311403260951220</v>
      </c>
      <c r="B943" s="39" t="s">
        <v>656</v>
      </c>
      <c r="C943" s="30"/>
      <c r="D943" s="105">
        <f>SUM(geab:geru!D943:D943)</f>
        <v>0</v>
      </c>
      <c r="E943" s="105">
        <f>SUM(geab:geru!E943:E943)</f>
        <v>0</v>
      </c>
      <c r="F943" s="32">
        <f t="shared" si="170"/>
        <v>0</v>
      </c>
      <c r="G943" s="33">
        <f t="shared" si="169"/>
        <v>0</v>
      </c>
      <c r="H943" s="105">
        <f>SUM(geab:geru!H943:H943)</f>
        <v>0</v>
      </c>
      <c r="I943" s="34">
        <f t="shared" si="175"/>
        <v>0</v>
      </c>
      <c r="J943" s="105">
        <f>SUM(geab:geru!J943:J943)</f>
        <v>0</v>
      </c>
      <c r="K943" s="33">
        <f t="shared" si="171"/>
        <v>0</v>
      </c>
      <c r="L943" s="35">
        <f t="shared" si="176"/>
        <v>0</v>
      </c>
      <c r="M943" s="33">
        <f t="shared" si="172"/>
        <v>0</v>
      </c>
      <c r="N943" s="105">
        <f>SUM(geab:geru!N943:N943)</f>
        <v>0</v>
      </c>
      <c r="O943" s="33">
        <f t="shared" si="173"/>
        <v>0</v>
      </c>
      <c r="P943" s="36">
        <f t="shared" si="177"/>
        <v>0</v>
      </c>
      <c r="R943" s="105">
        <f>SUM(geab:geru!E943:E943)</f>
        <v>0</v>
      </c>
      <c r="S943" s="85">
        <f t="shared" si="174"/>
        <v>0</v>
      </c>
    </row>
    <row r="944" spans="1:19" hidden="1" x14ac:dyDescent="0.25">
      <c r="A944" s="65">
        <v>3311403260952</v>
      </c>
      <c r="B944" s="66" t="s">
        <v>664</v>
      </c>
      <c r="C944" s="30"/>
      <c r="D944" s="31">
        <f>SUM(D945)</f>
        <v>0</v>
      </c>
      <c r="E944" s="31">
        <f>SUM(E945)</f>
        <v>0</v>
      </c>
      <c r="F944" s="32">
        <f t="shared" si="170"/>
        <v>0</v>
      </c>
      <c r="G944" s="33">
        <f t="shared" ref="G944:G1018" si="178">IF(OR(F944=0,F$7=0),0,F944/F$7)*100</f>
        <v>0</v>
      </c>
      <c r="H944" s="31">
        <f>SUM(H945)</f>
        <v>0</v>
      </c>
      <c r="I944" s="34">
        <f t="shared" si="175"/>
        <v>0</v>
      </c>
      <c r="J944" s="31">
        <f>SUM(J945)</f>
        <v>0</v>
      </c>
      <c r="K944" s="33">
        <f t="shared" si="171"/>
        <v>0</v>
      </c>
      <c r="L944" s="35">
        <f t="shared" si="176"/>
        <v>0</v>
      </c>
      <c r="M944" s="33">
        <f t="shared" si="172"/>
        <v>0</v>
      </c>
      <c r="N944" s="31">
        <f>SUM(N945)</f>
        <v>0</v>
      </c>
      <c r="O944" s="33">
        <f t="shared" si="173"/>
        <v>0</v>
      </c>
      <c r="P944" s="36">
        <f t="shared" si="177"/>
        <v>0</v>
      </c>
      <c r="R944" s="105">
        <f>SUM(geab:geru!E944:E944)</f>
        <v>0</v>
      </c>
      <c r="S944" s="85">
        <f t="shared" si="174"/>
        <v>0</v>
      </c>
    </row>
    <row r="945" spans="1:19" hidden="1" x14ac:dyDescent="0.25">
      <c r="A945" s="65">
        <v>3311403260952220</v>
      </c>
      <c r="B945" s="66" t="s">
        <v>665</v>
      </c>
      <c r="C945" s="30"/>
      <c r="D945" s="105">
        <f>SUM(geab:geru!D945:D945)</f>
        <v>0</v>
      </c>
      <c r="E945" s="105">
        <f>SUM(geab:geru!E945:E945)</f>
        <v>0</v>
      </c>
      <c r="F945" s="32">
        <f t="shared" si="170"/>
        <v>0</v>
      </c>
      <c r="G945" s="33">
        <f t="shared" si="178"/>
        <v>0</v>
      </c>
      <c r="H945" s="105">
        <f>SUM(geab:geru!H945:H945)</f>
        <v>0</v>
      </c>
      <c r="I945" s="34">
        <f t="shared" si="175"/>
        <v>0</v>
      </c>
      <c r="J945" s="105">
        <f>SUM(geab:geru!J945:J945)</f>
        <v>0</v>
      </c>
      <c r="K945" s="33">
        <f t="shared" si="171"/>
        <v>0</v>
      </c>
      <c r="L945" s="35">
        <f t="shared" si="176"/>
        <v>0</v>
      </c>
      <c r="M945" s="33">
        <f t="shared" si="172"/>
        <v>0</v>
      </c>
      <c r="N945" s="105">
        <f>SUM(geab:geru!N945:N945)</f>
        <v>0</v>
      </c>
      <c r="O945" s="33">
        <f t="shared" si="173"/>
        <v>0</v>
      </c>
      <c r="P945" s="36">
        <f t="shared" si="177"/>
        <v>0</v>
      </c>
      <c r="R945" s="105">
        <f>SUM(geab:geru!E945:E945)</f>
        <v>0</v>
      </c>
      <c r="S945" s="85">
        <f t="shared" si="174"/>
        <v>0</v>
      </c>
    </row>
    <row r="946" spans="1:19" ht="26.25" hidden="1" x14ac:dyDescent="0.25">
      <c r="A946" s="28">
        <v>3311403260953</v>
      </c>
      <c r="B946" s="39" t="s">
        <v>666</v>
      </c>
      <c r="C946" s="30"/>
      <c r="D946" s="31">
        <f>SUM(D947)</f>
        <v>0</v>
      </c>
      <c r="E946" s="31">
        <f>SUM(E947)</f>
        <v>0</v>
      </c>
      <c r="F946" s="32">
        <f t="shared" si="170"/>
        <v>0</v>
      </c>
      <c r="G946" s="33">
        <f t="shared" si="178"/>
        <v>0</v>
      </c>
      <c r="H946" s="31">
        <f>SUM(H947)</f>
        <v>0</v>
      </c>
      <c r="I946" s="34">
        <f t="shared" si="175"/>
        <v>0</v>
      </c>
      <c r="J946" s="31">
        <f>SUM(J947)</f>
        <v>0</v>
      </c>
      <c r="K946" s="33">
        <f t="shared" si="171"/>
        <v>0</v>
      </c>
      <c r="L946" s="35">
        <f t="shared" si="176"/>
        <v>0</v>
      </c>
      <c r="M946" s="33">
        <f t="shared" si="172"/>
        <v>0</v>
      </c>
      <c r="N946" s="31">
        <f>SUM(N947)</f>
        <v>0</v>
      </c>
      <c r="O946" s="33">
        <f t="shared" si="173"/>
        <v>0</v>
      </c>
      <c r="P946" s="36">
        <f t="shared" si="177"/>
        <v>0</v>
      </c>
      <c r="R946" s="105">
        <f>SUM(geab:geru!E946:E946)</f>
        <v>0</v>
      </c>
      <c r="S946" s="85">
        <f t="shared" si="174"/>
        <v>0</v>
      </c>
    </row>
    <row r="947" spans="1:19" ht="26.25" hidden="1" x14ac:dyDescent="0.25">
      <c r="A947" s="28">
        <v>3311403260953220</v>
      </c>
      <c r="B947" s="39" t="s">
        <v>667</v>
      </c>
      <c r="C947" s="30"/>
      <c r="D947" s="105">
        <f>SUM(geab:geru!D947:D947)</f>
        <v>0</v>
      </c>
      <c r="E947" s="105">
        <f>SUM(geab:geru!E947:E947)</f>
        <v>0</v>
      </c>
      <c r="F947" s="32">
        <f t="shared" si="170"/>
        <v>0</v>
      </c>
      <c r="G947" s="33">
        <f t="shared" si="178"/>
        <v>0</v>
      </c>
      <c r="H947" s="105">
        <f>SUM(geab:geru!H947:H947)</f>
        <v>0</v>
      </c>
      <c r="I947" s="34">
        <f t="shared" si="175"/>
        <v>0</v>
      </c>
      <c r="J947" s="105">
        <f>SUM(geab:geru!J947:J947)</f>
        <v>0</v>
      </c>
      <c r="K947" s="33">
        <f t="shared" si="171"/>
        <v>0</v>
      </c>
      <c r="L947" s="35">
        <f t="shared" si="176"/>
        <v>0</v>
      </c>
      <c r="M947" s="33">
        <f t="shared" si="172"/>
        <v>0</v>
      </c>
      <c r="N947" s="105">
        <f>SUM(geab:geru!N947:N947)</f>
        <v>0</v>
      </c>
      <c r="O947" s="33">
        <f t="shared" si="173"/>
        <v>0</v>
      </c>
      <c r="P947" s="36">
        <f t="shared" si="177"/>
        <v>0</v>
      </c>
      <c r="R947" s="105">
        <f>SUM(geab:geru!E947:E947)</f>
        <v>0</v>
      </c>
      <c r="S947" s="85">
        <f t="shared" si="174"/>
        <v>0</v>
      </c>
    </row>
    <row r="948" spans="1:19" hidden="1" x14ac:dyDescent="0.25">
      <c r="A948" s="65">
        <v>3311403260955</v>
      </c>
      <c r="B948" s="68" t="s">
        <v>668</v>
      </c>
      <c r="C948" s="30"/>
      <c r="D948" s="31">
        <f>SUM(D949)</f>
        <v>0</v>
      </c>
      <c r="E948" s="31">
        <f>SUM(E949)</f>
        <v>0</v>
      </c>
      <c r="F948" s="32">
        <f t="shared" si="170"/>
        <v>0</v>
      </c>
      <c r="G948" s="33">
        <f t="shared" si="178"/>
        <v>0</v>
      </c>
      <c r="H948" s="31">
        <f>SUM(H949)</f>
        <v>0</v>
      </c>
      <c r="I948" s="34">
        <f t="shared" si="175"/>
        <v>0</v>
      </c>
      <c r="J948" s="31">
        <f>SUM(J949)</f>
        <v>0</v>
      </c>
      <c r="K948" s="33">
        <f t="shared" si="171"/>
        <v>0</v>
      </c>
      <c r="L948" s="35">
        <f t="shared" si="176"/>
        <v>0</v>
      </c>
      <c r="M948" s="33">
        <f t="shared" si="172"/>
        <v>0</v>
      </c>
      <c r="N948" s="31">
        <f>SUM(N949)</f>
        <v>0</v>
      </c>
      <c r="O948" s="33">
        <f t="shared" si="173"/>
        <v>0</v>
      </c>
      <c r="P948" s="36">
        <f t="shared" si="177"/>
        <v>0</v>
      </c>
      <c r="R948" s="105">
        <f>SUM(geab:geru!E948:E948)</f>
        <v>0</v>
      </c>
      <c r="S948" s="85">
        <f t="shared" si="174"/>
        <v>0</v>
      </c>
    </row>
    <row r="949" spans="1:19" hidden="1" x14ac:dyDescent="0.25">
      <c r="A949" s="65">
        <v>3311403260955220</v>
      </c>
      <c r="B949" s="68" t="s">
        <v>669</v>
      </c>
      <c r="C949" s="30"/>
      <c r="D949" s="105">
        <f>SUM(geab:geru!D949:D949)</f>
        <v>0</v>
      </c>
      <c r="E949" s="105">
        <f>SUM(geab:geru!E949:E949)</f>
        <v>0</v>
      </c>
      <c r="F949" s="32">
        <f t="shared" si="170"/>
        <v>0</v>
      </c>
      <c r="G949" s="33">
        <f t="shared" si="178"/>
        <v>0</v>
      </c>
      <c r="H949" s="105">
        <f>SUM(geab:geru!H949:H949)</f>
        <v>0</v>
      </c>
      <c r="I949" s="34">
        <f t="shared" si="175"/>
        <v>0</v>
      </c>
      <c r="J949" s="105">
        <f>SUM(geab:geru!J949:J949)</f>
        <v>0</v>
      </c>
      <c r="K949" s="33">
        <f t="shared" si="171"/>
        <v>0</v>
      </c>
      <c r="L949" s="35">
        <f t="shared" si="176"/>
        <v>0</v>
      </c>
      <c r="M949" s="33">
        <f t="shared" si="172"/>
        <v>0</v>
      </c>
      <c r="N949" s="105">
        <f>SUM(geab:geru!N949:N949)</f>
        <v>0</v>
      </c>
      <c r="O949" s="33">
        <f t="shared" si="173"/>
        <v>0</v>
      </c>
      <c r="P949" s="36">
        <f t="shared" si="177"/>
        <v>0</v>
      </c>
      <c r="R949" s="105">
        <f>SUM(geab:geru!E949:E949)</f>
        <v>0</v>
      </c>
      <c r="S949" s="85">
        <f t="shared" si="174"/>
        <v>0</v>
      </c>
    </row>
    <row r="950" spans="1:19" hidden="1" x14ac:dyDescent="0.25">
      <c r="A950" s="28">
        <v>3311403260956</v>
      </c>
      <c r="B950" s="39" t="s">
        <v>670</v>
      </c>
      <c r="C950" s="30"/>
      <c r="D950" s="31">
        <f>SUM(D951:D953)</f>
        <v>0</v>
      </c>
      <c r="E950" s="31">
        <f>SUM(E951:E953)</f>
        <v>0</v>
      </c>
      <c r="F950" s="32">
        <f t="shared" si="170"/>
        <v>0</v>
      </c>
      <c r="G950" s="33">
        <f t="shared" si="178"/>
        <v>0</v>
      </c>
      <c r="H950" s="31">
        <f>SUM(H951:H953)</f>
        <v>0</v>
      </c>
      <c r="I950" s="34">
        <f t="shared" si="175"/>
        <v>0</v>
      </c>
      <c r="J950" s="31">
        <f>SUM(J951:J953)</f>
        <v>0</v>
      </c>
      <c r="K950" s="33">
        <f t="shared" si="171"/>
        <v>0</v>
      </c>
      <c r="L950" s="35">
        <f t="shared" si="176"/>
        <v>0</v>
      </c>
      <c r="M950" s="33">
        <f t="shared" si="172"/>
        <v>0</v>
      </c>
      <c r="N950" s="31">
        <f>SUM(N951:N953)</f>
        <v>0</v>
      </c>
      <c r="O950" s="33">
        <f t="shared" si="173"/>
        <v>0</v>
      </c>
      <c r="P950" s="36">
        <f t="shared" si="177"/>
        <v>0</v>
      </c>
      <c r="R950" s="105">
        <f>SUM(geab:geru!E950:E950)</f>
        <v>0</v>
      </c>
      <c r="S950" s="85">
        <f t="shared" si="174"/>
        <v>0</v>
      </c>
    </row>
    <row r="951" spans="1:19" hidden="1" x14ac:dyDescent="0.25">
      <c r="A951" s="28">
        <v>3311403260956220</v>
      </c>
      <c r="B951" s="39" t="s">
        <v>671</v>
      </c>
      <c r="C951" s="30"/>
      <c r="D951" s="105">
        <f>SUM(geab:geru!D951:D951)</f>
        <v>0</v>
      </c>
      <c r="E951" s="105">
        <f>SUM(geab:geru!E951:E951)</f>
        <v>0</v>
      </c>
      <c r="F951" s="32">
        <f t="shared" si="170"/>
        <v>0</v>
      </c>
      <c r="G951" s="33">
        <f t="shared" si="178"/>
        <v>0</v>
      </c>
      <c r="H951" s="105">
        <f>SUM(geab:geru!H951:H951)</f>
        <v>0</v>
      </c>
      <c r="I951" s="34">
        <f t="shared" si="175"/>
        <v>0</v>
      </c>
      <c r="J951" s="105">
        <f>SUM(geab:geru!J951:J951)</f>
        <v>0</v>
      </c>
      <c r="K951" s="33">
        <f t="shared" si="171"/>
        <v>0</v>
      </c>
      <c r="L951" s="35">
        <f t="shared" si="176"/>
        <v>0</v>
      </c>
      <c r="M951" s="33">
        <f t="shared" si="172"/>
        <v>0</v>
      </c>
      <c r="N951" s="105">
        <f>SUM(geab:geru!N951:N951)</f>
        <v>0</v>
      </c>
      <c r="O951" s="33">
        <f t="shared" si="173"/>
        <v>0</v>
      </c>
      <c r="P951" s="36">
        <f t="shared" si="177"/>
        <v>0</v>
      </c>
      <c r="R951" s="105">
        <f>SUM(geab:geru!E951:E951)</f>
        <v>0</v>
      </c>
      <c r="S951" s="85">
        <f t="shared" si="174"/>
        <v>0</v>
      </c>
    </row>
    <row r="952" spans="1:19" hidden="1" x14ac:dyDescent="0.25">
      <c r="A952" s="28">
        <v>3311403260956220</v>
      </c>
      <c r="B952" s="39" t="s">
        <v>672</v>
      </c>
      <c r="C952" s="30"/>
      <c r="D952" s="105">
        <f>SUM(geab:geru!D952:D952)</f>
        <v>0</v>
      </c>
      <c r="E952" s="105">
        <f>SUM(geab:geru!E952:E952)</f>
        <v>0</v>
      </c>
      <c r="F952" s="32">
        <f t="shared" si="170"/>
        <v>0</v>
      </c>
      <c r="G952" s="33">
        <f t="shared" si="178"/>
        <v>0</v>
      </c>
      <c r="H952" s="105">
        <f>SUM(geab:geru!H952:H952)</f>
        <v>0</v>
      </c>
      <c r="I952" s="34">
        <f t="shared" si="175"/>
        <v>0</v>
      </c>
      <c r="J952" s="105">
        <f>SUM(geab:geru!J952:J952)</f>
        <v>0</v>
      </c>
      <c r="K952" s="33">
        <f t="shared" si="171"/>
        <v>0</v>
      </c>
      <c r="L952" s="35">
        <f t="shared" si="176"/>
        <v>0</v>
      </c>
      <c r="M952" s="33">
        <f t="shared" si="172"/>
        <v>0</v>
      </c>
      <c r="N952" s="105">
        <f>SUM(geab:geru!N952:N952)</f>
        <v>0</v>
      </c>
      <c r="O952" s="33">
        <f t="shared" si="173"/>
        <v>0</v>
      </c>
      <c r="P952" s="36">
        <f t="shared" si="177"/>
        <v>0</v>
      </c>
      <c r="R952" s="105">
        <f>SUM(geab:geru!E952:E952)</f>
        <v>0</v>
      </c>
      <c r="S952" s="85">
        <f t="shared" si="174"/>
        <v>0</v>
      </c>
    </row>
    <row r="953" spans="1:19" hidden="1" x14ac:dyDescent="0.25">
      <c r="A953" s="28">
        <v>3311403260956220</v>
      </c>
      <c r="B953" s="39" t="s">
        <v>673</v>
      </c>
      <c r="C953" s="30"/>
      <c r="D953" s="105">
        <f>SUM(geab:geru!D953:D953)</f>
        <v>0</v>
      </c>
      <c r="E953" s="105">
        <f>SUM(geab:geru!E953:E953)</f>
        <v>0</v>
      </c>
      <c r="F953" s="32">
        <f t="shared" si="170"/>
        <v>0</v>
      </c>
      <c r="G953" s="33">
        <f t="shared" si="178"/>
        <v>0</v>
      </c>
      <c r="H953" s="105">
        <f>SUM(geab:geru!H953:H953)</f>
        <v>0</v>
      </c>
      <c r="I953" s="34">
        <f t="shared" si="175"/>
        <v>0</v>
      </c>
      <c r="J953" s="105">
        <f>SUM(geab:geru!J953:J953)</f>
        <v>0</v>
      </c>
      <c r="K953" s="33">
        <f t="shared" si="171"/>
        <v>0</v>
      </c>
      <c r="L953" s="35">
        <f t="shared" si="176"/>
        <v>0</v>
      </c>
      <c r="M953" s="33">
        <f t="shared" si="172"/>
        <v>0</v>
      </c>
      <c r="N953" s="105">
        <f>SUM(geab:geru!N953:N953)</f>
        <v>0</v>
      </c>
      <c r="O953" s="33">
        <f t="shared" si="173"/>
        <v>0</v>
      </c>
      <c r="P953" s="36">
        <f t="shared" si="177"/>
        <v>0</v>
      </c>
      <c r="R953" s="105">
        <f>SUM(geab:geru!E953:E953)</f>
        <v>0</v>
      </c>
      <c r="S953" s="85">
        <f t="shared" si="174"/>
        <v>0</v>
      </c>
    </row>
    <row r="954" spans="1:19" hidden="1" x14ac:dyDescent="0.25">
      <c r="A954" s="65">
        <v>3311403260958</v>
      </c>
      <c r="B954" s="66" t="s">
        <v>674</v>
      </c>
      <c r="C954" s="30"/>
      <c r="D954" s="31">
        <f>SUM(D955:D956)</f>
        <v>0</v>
      </c>
      <c r="E954" s="31">
        <f>SUM(E955:E956)</f>
        <v>0</v>
      </c>
      <c r="F954" s="32">
        <f t="shared" si="170"/>
        <v>0</v>
      </c>
      <c r="G954" s="33">
        <f t="shared" si="178"/>
        <v>0</v>
      </c>
      <c r="H954" s="31">
        <f>SUM(H955:H956)</f>
        <v>0</v>
      </c>
      <c r="I954" s="34">
        <f t="shared" si="175"/>
        <v>0</v>
      </c>
      <c r="J954" s="31">
        <f>SUM(J955:J956)</f>
        <v>0</v>
      </c>
      <c r="K954" s="33">
        <f t="shared" si="171"/>
        <v>0</v>
      </c>
      <c r="L954" s="35">
        <f t="shared" si="176"/>
        <v>0</v>
      </c>
      <c r="M954" s="33">
        <f t="shared" si="172"/>
        <v>0</v>
      </c>
      <c r="N954" s="31">
        <f>SUM(N955:N956)</f>
        <v>0</v>
      </c>
      <c r="O954" s="33">
        <f t="shared" si="173"/>
        <v>0</v>
      </c>
      <c r="P954" s="36">
        <f t="shared" si="177"/>
        <v>0</v>
      </c>
      <c r="R954" s="105">
        <f>SUM(geab:geru!E954:E954)</f>
        <v>0</v>
      </c>
      <c r="S954" s="85">
        <f t="shared" si="174"/>
        <v>0</v>
      </c>
    </row>
    <row r="955" spans="1:19" hidden="1" x14ac:dyDescent="0.25">
      <c r="A955" s="65">
        <v>3311403260958220</v>
      </c>
      <c r="B955" s="66" t="s">
        <v>675</v>
      </c>
      <c r="C955" s="30"/>
      <c r="D955" s="105">
        <f>SUM(geab:geru!D955:D955)</f>
        <v>0</v>
      </c>
      <c r="E955" s="105">
        <f>SUM(geab:geru!E955:E955)</f>
        <v>0</v>
      </c>
      <c r="F955" s="32">
        <f t="shared" ref="F955:F1020" si="179">SUM(D955+E955)</f>
        <v>0</v>
      </c>
      <c r="G955" s="33">
        <f t="shared" si="178"/>
        <v>0</v>
      </c>
      <c r="H955" s="105">
        <f>SUM(geab:geru!H955:H955)</f>
        <v>0</v>
      </c>
      <c r="I955" s="34">
        <f t="shared" si="175"/>
        <v>0</v>
      </c>
      <c r="J955" s="105">
        <f>SUM(geab:geru!J955:J955)</f>
        <v>0</v>
      </c>
      <c r="K955" s="33">
        <f t="shared" si="171"/>
        <v>0</v>
      </c>
      <c r="L955" s="35">
        <f t="shared" si="176"/>
        <v>0</v>
      </c>
      <c r="M955" s="33">
        <f t="shared" si="172"/>
        <v>0</v>
      </c>
      <c r="N955" s="105">
        <f>SUM(geab:geru!N955:N955)</f>
        <v>0</v>
      </c>
      <c r="O955" s="33">
        <f t="shared" si="173"/>
        <v>0</v>
      </c>
      <c r="P955" s="36">
        <f t="shared" si="177"/>
        <v>0</v>
      </c>
      <c r="R955" s="105">
        <f>SUM(geab:geru!E955:E955)</f>
        <v>0</v>
      </c>
      <c r="S955" s="85">
        <f t="shared" si="174"/>
        <v>0</v>
      </c>
    </row>
    <row r="956" spans="1:19" hidden="1" x14ac:dyDescent="0.25">
      <c r="A956" s="65">
        <v>3311403260958220</v>
      </c>
      <c r="B956" s="66" t="s">
        <v>676</v>
      </c>
      <c r="C956" s="30"/>
      <c r="D956" s="105">
        <f>SUM(geab:geru!D956:D956)</f>
        <v>0</v>
      </c>
      <c r="E956" s="105">
        <f>SUM(geab:geru!E956:E956)</f>
        <v>0</v>
      </c>
      <c r="F956" s="32">
        <f t="shared" si="179"/>
        <v>0</v>
      </c>
      <c r="G956" s="33">
        <f t="shared" si="178"/>
        <v>0</v>
      </c>
      <c r="H956" s="105">
        <f>SUM(geab:geru!H956:H956)</f>
        <v>0</v>
      </c>
      <c r="I956" s="34">
        <f t="shared" si="175"/>
        <v>0</v>
      </c>
      <c r="J956" s="105">
        <f>SUM(geab:geru!J956:J956)</f>
        <v>0</v>
      </c>
      <c r="K956" s="33">
        <f t="shared" si="171"/>
        <v>0</v>
      </c>
      <c r="L956" s="35">
        <f t="shared" si="176"/>
        <v>0</v>
      </c>
      <c r="M956" s="33">
        <f t="shared" si="172"/>
        <v>0</v>
      </c>
      <c r="N956" s="105">
        <f>SUM(geab:geru!N956:N956)</f>
        <v>0</v>
      </c>
      <c r="O956" s="33">
        <f t="shared" si="173"/>
        <v>0</v>
      </c>
      <c r="P956" s="36">
        <f t="shared" si="177"/>
        <v>0</v>
      </c>
      <c r="R956" s="105">
        <f>SUM(geab:geru!E956:E956)</f>
        <v>0</v>
      </c>
      <c r="S956" s="85">
        <f t="shared" si="174"/>
        <v>0</v>
      </c>
    </row>
    <row r="957" spans="1:19" ht="26.25" hidden="1" x14ac:dyDescent="0.25">
      <c r="A957" s="65">
        <v>3311403260963</v>
      </c>
      <c r="B957" s="45" t="s">
        <v>677</v>
      </c>
      <c r="C957" s="30"/>
      <c r="D957" s="31">
        <f>SUM(D958:D959)</f>
        <v>0</v>
      </c>
      <c r="E957" s="31">
        <f>SUM(E958:E959)</f>
        <v>0</v>
      </c>
      <c r="F957" s="32">
        <f t="shared" si="179"/>
        <v>0</v>
      </c>
      <c r="G957" s="33">
        <f t="shared" si="178"/>
        <v>0</v>
      </c>
      <c r="H957" s="31">
        <f>SUM(H958:H959)</f>
        <v>0</v>
      </c>
      <c r="I957" s="34">
        <f t="shared" si="175"/>
        <v>0</v>
      </c>
      <c r="J957" s="31">
        <f>SUM(J958:J959)</f>
        <v>0</v>
      </c>
      <c r="K957" s="33">
        <f t="shared" si="171"/>
        <v>0</v>
      </c>
      <c r="L957" s="35">
        <f t="shared" si="176"/>
        <v>0</v>
      </c>
      <c r="M957" s="33">
        <f t="shared" si="172"/>
        <v>0</v>
      </c>
      <c r="N957" s="31">
        <f>SUM(N958:N959)</f>
        <v>0</v>
      </c>
      <c r="O957" s="33">
        <f t="shared" si="173"/>
        <v>0</v>
      </c>
      <c r="P957" s="36">
        <f t="shared" si="177"/>
        <v>0</v>
      </c>
      <c r="R957" s="105">
        <f>SUM(geab:geru!E957:E957)</f>
        <v>0</v>
      </c>
      <c r="S957" s="85">
        <f t="shared" si="174"/>
        <v>0</v>
      </c>
    </row>
    <row r="958" spans="1:19" ht="26.25" hidden="1" x14ac:dyDescent="0.25">
      <c r="A958" s="65">
        <v>3311403260963</v>
      </c>
      <c r="B958" s="45" t="s">
        <v>678</v>
      </c>
      <c r="C958" s="30"/>
      <c r="D958" s="105">
        <f>SUM(geab:geru!D958:D958)</f>
        <v>0</v>
      </c>
      <c r="E958" s="105">
        <f>SUM(geab:geru!E958:E958)</f>
        <v>0</v>
      </c>
      <c r="F958" s="32">
        <f t="shared" si="179"/>
        <v>0</v>
      </c>
      <c r="G958" s="33">
        <f t="shared" si="178"/>
        <v>0</v>
      </c>
      <c r="H958" s="105">
        <f>SUM(geab:geru!H958:H958)</f>
        <v>0</v>
      </c>
      <c r="I958" s="34">
        <f t="shared" si="175"/>
        <v>0</v>
      </c>
      <c r="J958" s="105">
        <f>SUM(geab:geru!J958:J958)</f>
        <v>0</v>
      </c>
      <c r="K958" s="33">
        <f t="shared" si="171"/>
        <v>0</v>
      </c>
      <c r="L958" s="35">
        <f t="shared" si="176"/>
        <v>0</v>
      </c>
      <c r="M958" s="33">
        <f t="shared" si="172"/>
        <v>0</v>
      </c>
      <c r="N958" s="105">
        <f>SUM(geab:geru!N958:N958)</f>
        <v>0</v>
      </c>
      <c r="O958" s="33">
        <f t="shared" si="173"/>
        <v>0</v>
      </c>
      <c r="P958" s="36">
        <f t="shared" si="177"/>
        <v>0</v>
      </c>
      <c r="R958" s="105">
        <f>SUM(geab:geru!E958:E958)</f>
        <v>0</v>
      </c>
      <c r="S958" s="85">
        <f t="shared" si="174"/>
        <v>0</v>
      </c>
    </row>
    <row r="959" spans="1:19" ht="26.25" hidden="1" x14ac:dyDescent="0.25">
      <c r="A959" s="65">
        <v>3311403260963</v>
      </c>
      <c r="B959" s="45" t="s">
        <v>679</v>
      </c>
      <c r="C959" s="30"/>
      <c r="D959" s="37">
        <v>0</v>
      </c>
      <c r="E959" s="37">
        <v>0</v>
      </c>
      <c r="F959" s="32">
        <f t="shared" si="179"/>
        <v>0</v>
      </c>
      <c r="G959" s="33">
        <f t="shared" si="178"/>
        <v>0</v>
      </c>
      <c r="H959" s="37">
        <v>0</v>
      </c>
      <c r="I959" s="34">
        <f t="shared" si="175"/>
        <v>0</v>
      </c>
      <c r="J959" s="37">
        <v>0</v>
      </c>
      <c r="K959" s="33">
        <f t="shared" si="171"/>
        <v>0</v>
      </c>
      <c r="L959" s="35">
        <f t="shared" si="176"/>
        <v>0</v>
      </c>
      <c r="M959" s="33">
        <f t="shared" si="172"/>
        <v>0</v>
      </c>
      <c r="N959" s="37">
        <v>0</v>
      </c>
      <c r="O959" s="33">
        <f t="shared" si="173"/>
        <v>0</v>
      </c>
      <c r="P959" s="36">
        <f t="shared" si="177"/>
        <v>0</v>
      </c>
      <c r="R959" s="105">
        <f>SUM(geab:geru!E959:E959)</f>
        <v>0</v>
      </c>
      <c r="S959" s="85">
        <f t="shared" si="174"/>
        <v>0</v>
      </c>
    </row>
    <row r="960" spans="1:19" ht="26.25" hidden="1" x14ac:dyDescent="0.25">
      <c r="A960" s="65">
        <v>3311403260964</v>
      </c>
      <c r="B960" s="45" t="s">
        <v>680</v>
      </c>
      <c r="C960" s="30"/>
      <c r="D960" s="31">
        <f>SUM(D961)</f>
        <v>0</v>
      </c>
      <c r="E960" s="31">
        <f>SUM(E961)</f>
        <v>0</v>
      </c>
      <c r="F960" s="32">
        <f t="shared" si="179"/>
        <v>0</v>
      </c>
      <c r="G960" s="33">
        <f t="shared" si="178"/>
        <v>0</v>
      </c>
      <c r="H960" s="31">
        <f>SUM(H961)</f>
        <v>0</v>
      </c>
      <c r="I960" s="34">
        <f t="shared" si="175"/>
        <v>0</v>
      </c>
      <c r="J960" s="31">
        <f>SUM(J961)</f>
        <v>0</v>
      </c>
      <c r="K960" s="33">
        <f t="shared" si="171"/>
        <v>0</v>
      </c>
      <c r="L960" s="35">
        <f t="shared" si="176"/>
        <v>0</v>
      </c>
      <c r="M960" s="33">
        <f t="shared" si="172"/>
        <v>0</v>
      </c>
      <c r="N960" s="31">
        <f>SUM(N961)</f>
        <v>0</v>
      </c>
      <c r="O960" s="33">
        <f t="shared" si="173"/>
        <v>0</v>
      </c>
      <c r="P960" s="36">
        <f t="shared" si="177"/>
        <v>0</v>
      </c>
      <c r="R960" s="105">
        <f>SUM(geab:geru!E960:E960)</f>
        <v>0</v>
      </c>
      <c r="S960" s="85">
        <f t="shared" si="174"/>
        <v>0</v>
      </c>
    </row>
    <row r="961" spans="1:19" ht="26.25" hidden="1" x14ac:dyDescent="0.25">
      <c r="A961" s="65">
        <v>3311403260964</v>
      </c>
      <c r="B961" s="45" t="s">
        <v>681</v>
      </c>
      <c r="C961" s="30"/>
      <c r="D961" s="105">
        <f>SUM(geab:geru!D961:D961)</f>
        <v>0</v>
      </c>
      <c r="E961" s="105">
        <f>SUM(geab:geru!E961:E961)</f>
        <v>0</v>
      </c>
      <c r="F961" s="32">
        <f t="shared" si="179"/>
        <v>0</v>
      </c>
      <c r="G961" s="33">
        <f t="shared" si="178"/>
        <v>0</v>
      </c>
      <c r="H961" s="105">
        <f>SUM(geab:geru!H961:H961)</f>
        <v>0</v>
      </c>
      <c r="I961" s="34">
        <f t="shared" si="175"/>
        <v>0</v>
      </c>
      <c r="J961" s="105">
        <f>SUM(geab:geru!J961:J961)</f>
        <v>0</v>
      </c>
      <c r="K961" s="33">
        <f t="shared" si="171"/>
        <v>0</v>
      </c>
      <c r="L961" s="35">
        <f t="shared" si="176"/>
        <v>0</v>
      </c>
      <c r="M961" s="33">
        <f t="shared" si="172"/>
        <v>0</v>
      </c>
      <c r="N961" s="105">
        <f>SUM(geab:geru!N961:N961)</f>
        <v>0</v>
      </c>
      <c r="O961" s="33">
        <f t="shared" si="173"/>
        <v>0</v>
      </c>
      <c r="P961" s="36">
        <f t="shared" si="177"/>
        <v>0</v>
      </c>
      <c r="R961" s="105">
        <f>SUM(geab:geru!E961:E961)</f>
        <v>0</v>
      </c>
      <c r="S961" s="85">
        <f t="shared" si="174"/>
        <v>0</v>
      </c>
    </row>
    <row r="962" spans="1:19" hidden="1" x14ac:dyDescent="0.25">
      <c r="A962" s="65">
        <v>3311403260965</v>
      </c>
      <c r="B962" s="45" t="s">
        <v>682</v>
      </c>
      <c r="C962" s="30"/>
      <c r="D962" s="31">
        <f>SUM(D963)</f>
        <v>0</v>
      </c>
      <c r="E962" s="31">
        <f>SUM(E963)</f>
        <v>0</v>
      </c>
      <c r="F962" s="32">
        <f t="shared" si="179"/>
        <v>0</v>
      </c>
      <c r="G962" s="33">
        <f t="shared" si="178"/>
        <v>0</v>
      </c>
      <c r="H962" s="31">
        <f>SUM(H963)</f>
        <v>0</v>
      </c>
      <c r="I962" s="34">
        <f t="shared" si="175"/>
        <v>0</v>
      </c>
      <c r="J962" s="31">
        <f>SUM(J963)</f>
        <v>0</v>
      </c>
      <c r="K962" s="33">
        <f t="shared" si="171"/>
        <v>0</v>
      </c>
      <c r="L962" s="35">
        <f t="shared" si="176"/>
        <v>0</v>
      </c>
      <c r="M962" s="33">
        <f t="shared" si="172"/>
        <v>0</v>
      </c>
      <c r="N962" s="31">
        <f>SUM(N963)</f>
        <v>0</v>
      </c>
      <c r="O962" s="33">
        <f t="shared" si="173"/>
        <v>0</v>
      </c>
      <c r="P962" s="36">
        <f t="shared" si="177"/>
        <v>0</v>
      </c>
      <c r="R962" s="105">
        <f>SUM(geab:geru!E962:E962)</f>
        <v>0</v>
      </c>
      <c r="S962" s="85">
        <f t="shared" si="174"/>
        <v>0</v>
      </c>
    </row>
    <row r="963" spans="1:19" hidden="1" x14ac:dyDescent="0.25">
      <c r="A963" s="65">
        <v>3311403260965</v>
      </c>
      <c r="B963" s="45" t="s">
        <v>683</v>
      </c>
      <c r="C963" s="30"/>
      <c r="D963" s="105">
        <f>SUM(geab:geru!D963:D963)</f>
        <v>0</v>
      </c>
      <c r="E963" s="105">
        <f>SUM(geab:geru!E963:E963)</f>
        <v>0</v>
      </c>
      <c r="F963" s="32">
        <f t="shared" si="179"/>
        <v>0</v>
      </c>
      <c r="G963" s="33">
        <f t="shared" si="178"/>
        <v>0</v>
      </c>
      <c r="H963" s="105">
        <f>SUM(geab:geru!H963:H963)</f>
        <v>0</v>
      </c>
      <c r="I963" s="34">
        <f t="shared" si="175"/>
        <v>0</v>
      </c>
      <c r="J963" s="105">
        <f>SUM(geab:geru!J963:J963)</f>
        <v>0</v>
      </c>
      <c r="K963" s="33">
        <f t="shared" si="171"/>
        <v>0</v>
      </c>
      <c r="L963" s="35">
        <f t="shared" si="176"/>
        <v>0</v>
      </c>
      <c r="M963" s="33">
        <f t="shared" si="172"/>
        <v>0</v>
      </c>
      <c r="N963" s="105">
        <f>SUM(geab:geru!N963:N963)</f>
        <v>0</v>
      </c>
      <c r="O963" s="33">
        <f t="shared" si="173"/>
        <v>0</v>
      </c>
      <c r="P963" s="36">
        <f t="shared" si="177"/>
        <v>0</v>
      </c>
      <c r="R963" s="105">
        <f>SUM(geab:geru!E963:E963)</f>
        <v>0</v>
      </c>
      <c r="S963" s="85">
        <f t="shared" si="174"/>
        <v>0</v>
      </c>
    </row>
    <row r="964" spans="1:19" hidden="1" x14ac:dyDescent="0.25">
      <c r="A964" s="65">
        <v>331140327</v>
      </c>
      <c r="B964" s="39" t="s">
        <v>684</v>
      </c>
      <c r="C964" s="30"/>
      <c r="D964" s="31">
        <f>SUM(D965+D967+D970+D972)</f>
        <v>0</v>
      </c>
      <c r="E964" s="31">
        <f>SUM(E965+E967+E970+E972)</f>
        <v>0</v>
      </c>
      <c r="F964" s="32">
        <f t="shared" si="179"/>
        <v>0</v>
      </c>
      <c r="G964" s="33">
        <f t="shared" si="178"/>
        <v>0</v>
      </c>
      <c r="H964" s="31">
        <f>SUM(H965+H967+H970+H972)</f>
        <v>0</v>
      </c>
      <c r="I964" s="34">
        <f t="shared" si="175"/>
        <v>0</v>
      </c>
      <c r="J964" s="31">
        <f>SUM(J965+J967+J970+J972)</f>
        <v>0</v>
      </c>
      <c r="K964" s="33">
        <f t="shared" si="171"/>
        <v>0</v>
      </c>
      <c r="L964" s="35">
        <f t="shared" si="176"/>
        <v>0</v>
      </c>
      <c r="M964" s="33">
        <f t="shared" si="172"/>
        <v>0</v>
      </c>
      <c r="N964" s="31">
        <f>SUM(N965+N967+N970+N972)</f>
        <v>0</v>
      </c>
      <c r="O964" s="33">
        <f t="shared" si="173"/>
        <v>0</v>
      </c>
      <c r="P964" s="36">
        <f t="shared" si="177"/>
        <v>0</v>
      </c>
      <c r="R964" s="105">
        <f>SUM(geab:geru!E964:E964)</f>
        <v>0</v>
      </c>
      <c r="S964" s="85">
        <f t="shared" si="174"/>
        <v>0</v>
      </c>
    </row>
    <row r="965" spans="1:19" ht="39" hidden="1" x14ac:dyDescent="0.25">
      <c r="A965" s="65">
        <v>3311403270685</v>
      </c>
      <c r="B965" s="39" t="s">
        <v>685</v>
      </c>
      <c r="C965" s="30"/>
      <c r="D965" s="31">
        <f>SUM(D966)</f>
        <v>0</v>
      </c>
      <c r="E965" s="31">
        <f>SUM(E966)</f>
        <v>0</v>
      </c>
      <c r="F965" s="32">
        <f t="shared" si="179"/>
        <v>0</v>
      </c>
      <c r="G965" s="33">
        <f t="shared" si="178"/>
        <v>0</v>
      </c>
      <c r="H965" s="31">
        <f>SUM(H966)</f>
        <v>0</v>
      </c>
      <c r="I965" s="34">
        <f t="shared" si="175"/>
        <v>0</v>
      </c>
      <c r="J965" s="31">
        <f>SUM(J966)</f>
        <v>0</v>
      </c>
      <c r="K965" s="33">
        <f t="shared" si="171"/>
        <v>0</v>
      </c>
      <c r="L965" s="35">
        <f t="shared" si="176"/>
        <v>0</v>
      </c>
      <c r="M965" s="33">
        <f t="shared" si="172"/>
        <v>0</v>
      </c>
      <c r="N965" s="31">
        <f>SUM(N966)</f>
        <v>0</v>
      </c>
      <c r="O965" s="33">
        <f t="shared" si="173"/>
        <v>0</v>
      </c>
      <c r="P965" s="36">
        <f t="shared" si="177"/>
        <v>0</v>
      </c>
      <c r="R965" s="105">
        <f>SUM(geab:geru!E965:E965)</f>
        <v>0</v>
      </c>
      <c r="S965" s="85">
        <f t="shared" si="174"/>
        <v>0</v>
      </c>
    </row>
    <row r="966" spans="1:19" ht="39" hidden="1" x14ac:dyDescent="0.25">
      <c r="A966" s="65">
        <v>3311403270685220</v>
      </c>
      <c r="B966" s="39" t="s">
        <v>685</v>
      </c>
      <c r="C966" s="30"/>
      <c r="D966" s="105">
        <f>SUM(geab:geru!D966:D966)</f>
        <v>0</v>
      </c>
      <c r="E966" s="105">
        <f>SUM(geab:geru!E966:E966)</f>
        <v>0</v>
      </c>
      <c r="F966" s="32">
        <f t="shared" si="179"/>
        <v>0</v>
      </c>
      <c r="G966" s="33">
        <f t="shared" si="178"/>
        <v>0</v>
      </c>
      <c r="H966" s="105">
        <f>SUM(geab:geru!H966:H966)</f>
        <v>0</v>
      </c>
      <c r="I966" s="34">
        <f t="shared" si="175"/>
        <v>0</v>
      </c>
      <c r="J966" s="105">
        <f>SUM(geab:geru!J966:J966)</f>
        <v>0</v>
      </c>
      <c r="K966" s="33">
        <f t="shared" si="171"/>
        <v>0</v>
      </c>
      <c r="L966" s="35">
        <f t="shared" si="176"/>
        <v>0</v>
      </c>
      <c r="M966" s="33">
        <f t="shared" si="172"/>
        <v>0</v>
      </c>
      <c r="N966" s="105">
        <f>SUM(geab:geru!N966:N966)</f>
        <v>0</v>
      </c>
      <c r="O966" s="33">
        <f t="shared" si="173"/>
        <v>0</v>
      </c>
      <c r="P966" s="36">
        <f t="shared" si="177"/>
        <v>0</v>
      </c>
      <c r="R966" s="105">
        <f>SUM(geab:geru!E966:E966)</f>
        <v>0</v>
      </c>
      <c r="S966" s="85">
        <f t="shared" si="174"/>
        <v>0</v>
      </c>
    </row>
    <row r="967" spans="1:19" ht="26.25" hidden="1" x14ac:dyDescent="0.25">
      <c r="A967" s="28">
        <v>3311403270830</v>
      </c>
      <c r="B967" s="39" t="s">
        <v>686</v>
      </c>
      <c r="C967" s="30"/>
      <c r="D967" s="31">
        <f>SUM(D968:D969)</f>
        <v>0</v>
      </c>
      <c r="E967" s="31">
        <f>SUM(E968:E969)</f>
        <v>0</v>
      </c>
      <c r="F967" s="32">
        <f t="shared" si="179"/>
        <v>0</v>
      </c>
      <c r="G967" s="33">
        <f t="shared" si="178"/>
        <v>0</v>
      </c>
      <c r="H967" s="31">
        <f>SUM(H968:H969)</f>
        <v>0</v>
      </c>
      <c r="I967" s="34">
        <f t="shared" si="175"/>
        <v>0</v>
      </c>
      <c r="J967" s="31">
        <f>SUM(J968:J969)</f>
        <v>0</v>
      </c>
      <c r="K967" s="33">
        <f t="shared" si="171"/>
        <v>0</v>
      </c>
      <c r="L967" s="35">
        <f t="shared" si="176"/>
        <v>0</v>
      </c>
      <c r="M967" s="33">
        <f t="shared" si="172"/>
        <v>0</v>
      </c>
      <c r="N967" s="31">
        <f>SUM(N968:N969)</f>
        <v>0</v>
      </c>
      <c r="O967" s="33">
        <f t="shared" si="173"/>
        <v>0</v>
      </c>
      <c r="P967" s="36">
        <f t="shared" si="177"/>
        <v>0</v>
      </c>
      <c r="R967" s="105">
        <f>SUM(geab:geru!E967:E967)</f>
        <v>0</v>
      </c>
      <c r="S967" s="85">
        <f t="shared" si="174"/>
        <v>0</v>
      </c>
    </row>
    <row r="968" spans="1:19" ht="26.25" hidden="1" x14ac:dyDescent="0.25">
      <c r="A968" s="28">
        <v>3311403270830220</v>
      </c>
      <c r="B968" s="39" t="s">
        <v>686</v>
      </c>
      <c r="C968" s="30"/>
      <c r="D968" s="105">
        <f>SUM(geab:geru!D968:D968)</f>
        <v>0</v>
      </c>
      <c r="E968" s="105">
        <f>SUM(geab:geru!E968:E968)</f>
        <v>0</v>
      </c>
      <c r="F968" s="32">
        <f t="shared" si="179"/>
        <v>0</v>
      </c>
      <c r="G968" s="33">
        <f t="shared" si="178"/>
        <v>0</v>
      </c>
      <c r="H968" s="105">
        <f>SUM(geab:geru!H968:H968)</f>
        <v>0</v>
      </c>
      <c r="I968" s="34">
        <f t="shared" si="175"/>
        <v>0</v>
      </c>
      <c r="J968" s="105">
        <f>SUM(geab:geru!J968:J968)</f>
        <v>0</v>
      </c>
      <c r="K968" s="33">
        <f t="shared" ref="K968:K1033" si="180">IF(OR(J968=0,F968=0),0,J968/F968)*100</f>
        <v>0</v>
      </c>
      <c r="L968" s="35">
        <f t="shared" si="176"/>
        <v>0</v>
      </c>
      <c r="M968" s="33">
        <f t="shared" ref="M968:M1033" si="181">IF(OR(L968=0,F968=0),0,L968/F968)*100</f>
        <v>0</v>
      </c>
      <c r="N968" s="105">
        <f>SUM(geab:geru!N968:N968)</f>
        <v>0</v>
      </c>
      <c r="O968" s="33">
        <f t="shared" ref="O968:O1033" si="182">IF(OR(N968=0,F968=0),0,N968/F968)*100</f>
        <v>0</v>
      </c>
      <c r="P968" s="36">
        <f t="shared" si="177"/>
        <v>0</v>
      </c>
      <c r="R968" s="105">
        <f>SUM(geab:geru!E968:E968)</f>
        <v>0</v>
      </c>
      <c r="S968" s="85">
        <f t="shared" ref="S968:S1031" si="183">SUM(E968-R968)</f>
        <v>0</v>
      </c>
    </row>
    <row r="969" spans="1:19" ht="26.25" hidden="1" x14ac:dyDescent="0.25">
      <c r="A969" s="28">
        <v>3311403270830220</v>
      </c>
      <c r="B969" s="39" t="s">
        <v>686</v>
      </c>
      <c r="C969" s="30"/>
      <c r="D969" s="105">
        <f>SUM(geab:geru!D969:D969)</f>
        <v>0</v>
      </c>
      <c r="E969" s="105">
        <f>SUM(geab:geru!E969:E969)</f>
        <v>0</v>
      </c>
      <c r="F969" s="32">
        <f t="shared" si="179"/>
        <v>0</v>
      </c>
      <c r="G969" s="33">
        <f t="shared" si="178"/>
        <v>0</v>
      </c>
      <c r="H969" s="105">
        <f>SUM(geab:geru!H969:H969)</f>
        <v>0</v>
      </c>
      <c r="I969" s="34">
        <f t="shared" ref="I969:I1034" si="184">SUM(F969-H969)</f>
        <v>0</v>
      </c>
      <c r="J969" s="105">
        <f>SUM(geab:geru!J969:J969)</f>
        <v>0</v>
      </c>
      <c r="K969" s="33">
        <f t="shared" si="180"/>
        <v>0</v>
      </c>
      <c r="L969" s="35">
        <f t="shared" si="176"/>
        <v>0</v>
      </c>
      <c r="M969" s="33">
        <f t="shared" si="181"/>
        <v>0</v>
      </c>
      <c r="N969" s="105">
        <f>SUM(geab:geru!N969:N969)</f>
        <v>0</v>
      </c>
      <c r="O969" s="33">
        <f t="shared" si="182"/>
        <v>0</v>
      </c>
      <c r="P969" s="36">
        <f t="shared" si="177"/>
        <v>0</v>
      </c>
      <c r="R969" s="105">
        <f>SUM(geab:geru!E969:E969)</f>
        <v>0</v>
      </c>
      <c r="S969" s="85">
        <f t="shared" si="183"/>
        <v>0</v>
      </c>
    </row>
    <row r="970" spans="1:19" ht="39" hidden="1" x14ac:dyDescent="0.25">
      <c r="A970" s="28">
        <v>3311403270838</v>
      </c>
      <c r="B970" s="39" t="s">
        <v>687</v>
      </c>
      <c r="C970" s="30"/>
      <c r="D970" s="31">
        <f>SUM(D971)</f>
        <v>0</v>
      </c>
      <c r="E970" s="31">
        <f>SUM(E971)</f>
        <v>0</v>
      </c>
      <c r="F970" s="32">
        <f t="shared" si="179"/>
        <v>0</v>
      </c>
      <c r="G970" s="33">
        <f t="shared" si="178"/>
        <v>0</v>
      </c>
      <c r="H970" s="31">
        <f>SUM(H971)</f>
        <v>0</v>
      </c>
      <c r="I970" s="34">
        <f t="shared" si="184"/>
        <v>0</v>
      </c>
      <c r="J970" s="31">
        <f>SUM(J971)</f>
        <v>0</v>
      </c>
      <c r="K970" s="33">
        <f t="shared" si="180"/>
        <v>0</v>
      </c>
      <c r="L970" s="35">
        <f t="shared" si="176"/>
        <v>0</v>
      </c>
      <c r="M970" s="33">
        <f t="shared" si="181"/>
        <v>0</v>
      </c>
      <c r="N970" s="31">
        <f>SUM(N971)</f>
        <v>0</v>
      </c>
      <c r="O970" s="33">
        <f t="shared" si="182"/>
        <v>0</v>
      </c>
      <c r="P970" s="36">
        <f t="shared" si="177"/>
        <v>0</v>
      </c>
      <c r="R970" s="105">
        <f>SUM(geab:geru!E970:E970)</f>
        <v>0</v>
      </c>
      <c r="S970" s="85">
        <f t="shared" si="183"/>
        <v>0</v>
      </c>
    </row>
    <row r="971" spans="1:19" ht="39" hidden="1" x14ac:dyDescent="0.25">
      <c r="A971" s="28">
        <v>3311403270838220</v>
      </c>
      <c r="B971" s="39" t="s">
        <v>687</v>
      </c>
      <c r="C971" s="30"/>
      <c r="D971" s="105">
        <f>SUM(geab:geru!D971:D971)</f>
        <v>0</v>
      </c>
      <c r="E971" s="105">
        <f>SUM(geab:geru!E971:E971)</f>
        <v>0</v>
      </c>
      <c r="F971" s="32">
        <f t="shared" si="179"/>
        <v>0</v>
      </c>
      <c r="G971" s="33">
        <f t="shared" si="178"/>
        <v>0</v>
      </c>
      <c r="H971" s="105">
        <f>SUM(geab:geru!H971:H971)</f>
        <v>0</v>
      </c>
      <c r="I971" s="34">
        <f t="shared" si="184"/>
        <v>0</v>
      </c>
      <c r="J971" s="105">
        <f>SUM(geab:geru!J971:J971)</f>
        <v>0</v>
      </c>
      <c r="K971" s="33">
        <f t="shared" si="180"/>
        <v>0</v>
      </c>
      <c r="L971" s="35">
        <f t="shared" si="176"/>
        <v>0</v>
      </c>
      <c r="M971" s="33">
        <f t="shared" si="181"/>
        <v>0</v>
      </c>
      <c r="N971" s="105">
        <f>SUM(geab:geru!N971:N971)</f>
        <v>0</v>
      </c>
      <c r="O971" s="33">
        <f t="shared" si="182"/>
        <v>0</v>
      </c>
      <c r="P971" s="36">
        <f t="shared" si="177"/>
        <v>0</v>
      </c>
      <c r="R971" s="105">
        <f>SUM(geab:geru!E971:E971)</f>
        <v>0</v>
      </c>
      <c r="S971" s="85">
        <f t="shared" si="183"/>
        <v>0</v>
      </c>
    </row>
    <row r="972" spans="1:19" ht="26.25" hidden="1" x14ac:dyDescent="0.25">
      <c r="A972" s="28">
        <v>3311403270840</v>
      </c>
      <c r="B972" s="39" t="s">
        <v>688</v>
      </c>
      <c r="C972" s="30"/>
      <c r="D972" s="31">
        <f>SUM(D973)</f>
        <v>0</v>
      </c>
      <c r="E972" s="31">
        <f>SUM(E973)</f>
        <v>0</v>
      </c>
      <c r="F972" s="32">
        <f t="shared" si="179"/>
        <v>0</v>
      </c>
      <c r="G972" s="33">
        <f t="shared" si="178"/>
        <v>0</v>
      </c>
      <c r="H972" s="31">
        <f>SUM(H973)</f>
        <v>0</v>
      </c>
      <c r="I972" s="34">
        <f t="shared" si="184"/>
        <v>0</v>
      </c>
      <c r="J972" s="31">
        <f>SUM(J973)</f>
        <v>0</v>
      </c>
      <c r="K972" s="33">
        <f t="shared" si="180"/>
        <v>0</v>
      </c>
      <c r="L972" s="35">
        <f t="shared" si="176"/>
        <v>0</v>
      </c>
      <c r="M972" s="33">
        <f t="shared" si="181"/>
        <v>0</v>
      </c>
      <c r="N972" s="31">
        <f>SUM(N973)</f>
        <v>0</v>
      </c>
      <c r="O972" s="33">
        <f t="shared" si="182"/>
        <v>0</v>
      </c>
      <c r="P972" s="36">
        <f t="shared" si="177"/>
        <v>0</v>
      </c>
      <c r="R972" s="105">
        <f>SUM(geab:geru!E972:E972)</f>
        <v>0</v>
      </c>
      <c r="S972" s="85">
        <f t="shared" si="183"/>
        <v>0</v>
      </c>
    </row>
    <row r="973" spans="1:19" ht="26.25" hidden="1" x14ac:dyDescent="0.25">
      <c r="A973" s="28">
        <v>3311403270840220</v>
      </c>
      <c r="B973" s="39" t="s">
        <v>688</v>
      </c>
      <c r="C973" s="30"/>
      <c r="D973" s="105">
        <f>SUM(geab:geru!D973:D973)</f>
        <v>0</v>
      </c>
      <c r="E973" s="105">
        <f>SUM(geab:geru!E973:E973)</f>
        <v>0</v>
      </c>
      <c r="F973" s="32">
        <f t="shared" si="179"/>
        <v>0</v>
      </c>
      <c r="G973" s="33">
        <f t="shared" si="178"/>
        <v>0</v>
      </c>
      <c r="H973" s="105">
        <f>SUM(geab:geru!H973:H973)</f>
        <v>0</v>
      </c>
      <c r="I973" s="34">
        <f t="shared" si="184"/>
        <v>0</v>
      </c>
      <c r="J973" s="105">
        <f>SUM(geab:geru!J973:J973)</f>
        <v>0</v>
      </c>
      <c r="K973" s="33">
        <f t="shared" si="180"/>
        <v>0</v>
      </c>
      <c r="L973" s="35">
        <f t="shared" si="176"/>
        <v>0</v>
      </c>
      <c r="M973" s="33">
        <f t="shared" si="181"/>
        <v>0</v>
      </c>
      <c r="N973" s="105">
        <f>SUM(geab:geru!N973:N973)</f>
        <v>0</v>
      </c>
      <c r="O973" s="33">
        <f t="shared" si="182"/>
        <v>0</v>
      </c>
      <c r="P973" s="36">
        <f t="shared" si="177"/>
        <v>0</v>
      </c>
      <c r="R973" s="105">
        <f>SUM(geab:geru!E973:E973)</f>
        <v>0</v>
      </c>
      <c r="S973" s="85">
        <f t="shared" si="183"/>
        <v>0</v>
      </c>
    </row>
    <row r="974" spans="1:19" hidden="1" x14ac:dyDescent="0.25">
      <c r="A974" s="65">
        <v>331140328</v>
      </c>
      <c r="B974" s="39" t="s">
        <v>689</v>
      </c>
      <c r="C974" s="30"/>
      <c r="D974" s="31">
        <f>SUM(D975+D977+D979+D981+D983+D985)</f>
        <v>0</v>
      </c>
      <c r="E974" s="31">
        <f>SUM(E975+E977+E979+E981+E983+E985)</f>
        <v>0</v>
      </c>
      <c r="F974" s="32">
        <f t="shared" si="179"/>
        <v>0</v>
      </c>
      <c r="G974" s="33">
        <f t="shared" si="178"/>
        <v>0</v>
      </c>
      <c r="H974" s="31">
        <f>SUM(H975+H977+H979+H981+H983+H985)</f>
        <v>0</v>
      </c>
      <c r="I974" s="34">
        <f t="shared" si="184"/>
        <v>0</v>
      </c>
      <c r="J974" s="31">
        <f>SUM(J975+J977+J979+J981+J983+J985)</f>
        <v>0</v>
      </c>
      <c r="K974" s="33">
        <f t="shared" si="180"/>
        <v>0</v>
      </c>
      <c r="L974" s="35">
        <f t="shared" si="176"/>
        <v>0</v>
      </c>
      <c r="M974" s="33">
        <f t="shared" si="181"/>
        <v>0</v>
      </c>
      <c r="N974" s="31">
        <f>SUM(N975+N977+N979+N981+N983+N985)</f>
        <v>0</v>
      </c>
      <c r="O974" s="33">
        <f t="shared" si="182"/>
        <v>0</v>
      </c>
      <c r="P974" s="36">
        <f t="shared" si="177"/>
        <v>0</v>
      </c>
      <c r="R974" s="105">
        <f>SUM(geab:geru!E974:E974)</f>
        <v>0</v>
      </c>
      <c r="S974" s="85">
        <f t="shared" si="183"/>
        <v>0</v>
      </c>
    </row>
    <row r="975" spans="1:19" ht="26.25" hidden="1" x14ac:dyDescent="0.25">
      <c r="A975" s="65">
        <v>3311403280383</v>
      </c>
      <c r="B975" s="39" t="s">
        <v>690</v>
      </c>
      <c r="C975" s="30"/>
      <c r="D975" s="31">
        <f>SUM(D976)</f>
        <v>0</v>
      </c>
      <c r="E975" s="31">
        <f>SUM(E976)</f>
        <v>0</v>
      </c>
      <c r="F975" s="32">
        <f t="shared" si="179"/>
        <v>0</v>
      </c>
      <c r="G975" s="33">
        <f t="shared" si="178"/>
        <v>0</v>
      </c>
      <c r="H975" s="31">
        <f>SUM(H976)</f>
        <v>0</v>
      </c>
      <c r="I975" s="34">
        <f t="shared" si="184"/>
        <v>0</v>
      </c>
      <c r="J975" s="31">
        <f>SUM(J976)</f>
        <v>0</v>
      </c>
      <c r="K975" s="33">
        <f t="shared" si="180"/>
        <v>0</v>
      </c>
      <c r="L975" s="35">
        <f t="shared" ref="L975:L1040" si="185">SUM(N975-J975)</f>
        <v>0</v>
      </c>
      <c r="M975" s="33">
        <f t="shared" si="181"/>
        <v>0</v>
      </c>
      <c r="N975" s="31">
        <f>SUM(N976)</f>
        <v>0</v>
      </c>
      <c r="O975" s="33">
        <f t="shared" si="182"/>
        <v>0</v>
      </c>
      <c r="P975" s="36">
        <f t="shared" ref="P975:P1040" si="186">SUM(F975-N975)</f>
        <v>0</v>
      </c>
      <c r="R975" s="105">
        <f>SUM(geab:geru!E975:E975)</f>
        <v>0</v>
      </c>
      <c r="S975" s="85">
        <f t="shared" si="183"/>
        <v>0</v>
      </c>
    </row>
    <row r="976" spans="1:19" ht="26.25" hidden="1" x14ac:dyDescent="0.25">
      <c r="A976" s="65">
        <v>3311403280383220</v>
      </c>
      <c r="B976" s="39" t="s">
        <v>690</v>
      </c>
      <c r="C976" s="30"/>
      <c r="D976" s="105">
        <f>SUM(geab:geru!D976:D976)</f>
        <v>0</v>
      </c>
      <c r="E976" s="105">
        <f>SUM(geab:geru!E976:E976)</f>
        <v>0</v>
      </c>
      <c r="F976" s="32">
        <f t="shared" si="179"/>
        <v>0</v>
      </c>
      <c r="G976" s="33">
        <f t="shared" si="178"/>
        <v>0</v>
      </c>
      <c r="H976" s="105">
        <f>SUM(geab:geru!H976:H976)</f>
        <v>0</v>
      </c>
      <c r="I976" s="34">
        <f t="shared" si="184"/>
        <v>0</v>
      </c>
      <c r="J976" s="105">
        <f>SUM(geab:geru!J976:J976)</f>
        <v>0</v>
      </c>
      <c r="K976" s="33">
        <f t="shared" si="180"/>
        <v>0</v>
      </c>
      <c r="L976" s="35">
        <f t="shared" si="185"/>
        <v>0</v>
      </c>
      <c r="M976" s="33">
        <f t="shared" si="181"/>
        <v>0</v>
      </c>
      <c r="N976" s="105">
        <f>SUM(geab:geru!N976:N976)</f>
        <v>0</v>
      </c>
      <c r="O976" s="33">
        <f t="shared" si="182"/>
        <v>0</v>
      </c>
      <c r="P976" s="36">
        <f t="shared" si="186"/>
        <v>0</v>
      </c>
      <c r="R976" s="105">
        <f>SUM(geab:geru!E976:E976)</f>
        <v>0</v>
      </c>
      <c r="S976" s="85">
        <f t="shared" si="183"/>
        <v>0</v>
      </c>
    </row>
    <row r="977" spans="1:19" ht="26.25" hidden="1" x14ac:dyDescent="0.25">
      <c r="A977" s="65">
        <v>3311403280681</v>
      </c>
      <c r="B977" s="39" t="s">
        <v>691</v>
      </c>
      <c r="C977" s="30"/>
      <c r="D977" s="31">
        <f>SUM(D978)</f>
        <v>0</v>
      </c>
      <c r="E977" s="31">
        <f>SUM(E978)</f>
        <v>0</v>
      </c>
      <c r="F977" s="32">
        <f t="shared" si="179"/>
        <v>0</v>
      </c>
      <c r="G977" s="33">
        <f t="shared" si="178"/>
        <v>0</v>
      </c>
      <c r="H977" s="31">
        <f>SUM(H978)</f>
        <v>0</v>
      </c>
      <c r="I977" s="34">
        <f t="shared" si="184"/>
        <v>0</v>
      </c>
      <c r="J977" s="31">
        <f>SUM(J978)</f>
        <v>0</v>
      </c>
      <c r="K977" s="33">
        <f t="shared" si="180"/>
        <v>0</v>
      </c>
      <c r="L977" s="35">
        <f t="shared" si="185"/>
        <v>0</v>
      </c>
      <c r="M977" s="33">
        <f t="shared" si="181"/>
        <v>0</v>
      </c>
      <c r="N977" s="31">
        <f>SUM(N978)</f>
        <v>0</v>
      </c>
      <c r="O977" s="33">
        <f t="shared" si="182"/>
        <v>0</v>
      </c>
      <c r="P977" s="36">
        <f t="shared" si="186"/>
        <v>0</v>
      </c>
      <c r="R977" s="105">
        <f>SUM(geab:geru!E977:E977)</f>
        <v>0</v>
      </c>
      <c r="S977" s="85">
        <f t="shared" si="183"/>
        <v>0</v>
      </c>
    </row>
    <row r="978" spans="1:19" ht="26.25" hidden="1" x14ac:dyDescent="0.25">
      <c r="A978" s="65">
        <v>3311403280681220</v>
      </c>
      <c r="B978" s="39" t="s">
        <v>691</v>
      </c>
      <c r="C978" s="30"/>
      <c r="D978" s="105">
        <f>SUM(geab:geru!D978:D978)</f>
        <v>0</v>
      </c>
      <c r="E978" s="105">
        <f>SUM(geab:geru!E978:E978)</f>
        <v>0</v>
      </c>
      <c r="F978" s="32">
        <f t="shared" si="179"/>
        <v>0</v>
      </c>
      <c r="G978" s="33">
        <f t="shared" si="178"/>
        <v>0</v>
      </c>
      <c r="H978" s="105">
        <f>SUM(geab:geru!H978:H978)</f>
        <v>0</v>
      </c>
      <c r="I978" s="34">
        <f t="shared" si="184"/>
        <v>0</v>
      </c>
      <c r="J978" s="105">
        <f>SUM(geab:geru!J978:J978)</f>
        <v>0</v>
      </c>
      <c r="K978" s="33">
        <f t="shared" si="180"/>
        <v>0</v>
      </c>
      <c r="L978" s="35">
        <f t="shared" si="185"/>
        <v>0</v>
      </c>
      <c r="M978" s="33">
        <f t="shared" si="181"/>
        <v>0</v>
      </c>
      <c r="N978" s="105">
        <f>SUM(geab:geru!N978:N978)</f>
        <v>0</v>
      </c>
      <c r="O978" s="33">
        <f t="shared" si="182"/>
        <v>0</v>
      </c>
      <c r="P978" s="36">
        <f t="shared" si="186"/>
        <v>0</v>
      </c>
      <c r="R978" s="105">
        <f>SUM(geab:geru!E978:E978)</f>
        <v>0</v>
      </c>
      <c r="S978" s="85">
        <f t="shared" si="183"/>
        <v>0</v>
      </c>
    </row>
    <row r="979" spans="1:19" ht="39" hidden="1" x14ac:dyDescent="0.25">
      <c r="A979" s="65">
        <v>3311403280682</v>
      </c>
      <c r="B979" s="39" t="s">
        <v>692</v>
      </c>
      <c r="C979" s="30"/>
      <c r="D979" s="31">
        <f>SUM(D980)</f>
        <v>0</v>
      </c>
      <c r="E979" s="31">
        <f>SUM(E980)</f>
        <v>0</v>
      </c>
      <c r="F979" s="32">
        <f t="shared" si="179"/>
        <v>0</v>
      </c>
      <c r="G979" s="33">
        <f t="shared" si="178"/>
        <v>0</v>
      </c>
      <c r="H979" s="31">
        <f>SUM(H980)</f>
        <v>0</v>
      </c>
      <c r="I979" s="34">
        <f t="shared" si="184"/>
        <v>0</v>
      </c>
      <c r="J979" s="31">
        <f>SUM(J980)</f>
        <v>0</v>
      </c>
      <c r="K979" s="33">
        <f t="shared" si="180"/>
        <v>0</v>
      </c>
      <c r="L979" s="35">
        <f t="shared" si="185"/>
        <v>0</v>
      </c>
      <c r="M979" s="33">
        <f t="shared" si="181"/>
        <v>0</v>
      </c>
      <c r="N979" s="31">
        <f>SUM(N980)</f>
        <v>0</v>
      </c>
      <c r="O979" s="33">
        <f t="shared" si="182"/>
        <v>0</v>
      </c>
      <c r="P979" s="36">
        <f t="shared" si="186"/>
        <v>0</v>
      </c>
      <c r="R979" s="105">
        <f>SUM(geab:geru!E979:E979)</f>
        <v>0</v>
      </c>
      <c r="S979" s="85">
        <f t="shared" si="183"/>
        <v>0</v>
      </c>
    </row>
    <row r="980" spans="1:19" ht="39" hidden="1" x14ac:dyDescent="0.25">
      <c r="A980" s="65">
        <v>3311403280682220</v>
      </c>
      <c r="B980" s="39" t="s">
        <v>692</v>
      </c>
      <c r="C980" s="30"/>
      <c r="D980" s="105">
        <f>SUM(geab:geru!D980:D980)</f>
        <v>0</v>
      </c>
      <c r="E980" s="105">
        <f>SUM(geab:geru!E980:E980)</f>
        <v>0</v>
      </c>
      <c r="F980" s="32">
        <f t="shared" si="179"/>
        <v>0</v>
      </c>
      <c r="G980" s="33">
        <f t="shared" si="178"/>
        <v>0</v>
      </c>
      <c r="H980" s="105">
        <f>SUM(geab:geru!H980:H980)</f>
        <v>0</v>
      </c>
      <c r="I980" s="34">
        <f t="shared" si="184"/>
        <v>0</v>
      </c>
      <c r="J980" s="105">
        <f>SUM(geab:geru!J980:J980)</f>
        <v>0</v>
      </c>
      <c r="K980" s="33">
        <f t="shared" si="180"/>
        <v>0</v>
      </c>
      <c r="L980" s="35">
        <f t="shared" si="185"/>
        <v>0</v>
      </c>
      <c r="M980" s="33">
        <f t="shared" si="181"/>
        <v>0</v>
      </c>
      <c r="N980" s="105">
        <f>SUM(geab:geru!N980:N980)</f>
        <v>0</v>
      </c>
      <c r="O980" s="33">
        <f t="shared" si="182"/>
        <v>0</v>
      </c>
      <c r="P980" s="36">
        <f t="shared" si="186"/>
        <v>0</v>
      </c>
      <c r="R980" s="105">
        <f>SUM(geab:geru!E980:E980)</f>
        <v>0</v>
      </c>
      <c r="S980" s="85">
        <f t="shared" si="183"/>
        <v>0</v>
      </c>
    </row>
    <row r="981" spans="1:19" ht="26.25" hidden="1" x14ac:dyDescent="0.25">
      <c r="A981" s="65">
        <v>3311403280683</v>
      </c>
      <c r="B981" s="39" t="s">
        <v>693</v>
      </c>
      <c r="C981" s="30"/>
      <c r="D981" s="31">
        <f>SUM(D982)</f>
        <v>0</v>
      </c>
      <c r="E981" s="31">
        <f>SUM(E982)</f>
        <v>0</v>
      </c>
      <c r="F981" s="32">
        <f t="shared" si="179"/>
        <v>0</v>
      </c>
      <c r="G981" s="33">
        <f t="shared" si="178"/>
        <v>0</v>
      </c>
      <c r="H981" s="31">
        <f>SUM(H982)</f>
        <v>0</v>
      </c>
      <c r="I981" s="34">
        <f t="shared" si="184"/>
        <v>0</v>
      </c>
      <c r="J981" s="31">
        <f>SUM(J982)</f>
        <v>0</v>
      </c>
      <c r="K981" s="33">
        <f t="shared" si="180"/>
        <v>0</v>
      </c>
      <c r="L981" s="35">
        <f t="shared" si="185"/>
        <v>0</v>
      </c>
      <c r="M981" s="33">
        <f t="shared" si="181"/>
        <v>0</v>
      </c>
      <c r="N981" s="31">
        <f>SUM(N982)</f>
        <v>0</v>
      </c>
      <c r="O981" s="33">
        <f t="shared" si="182"/>
        <v>0</v>
      </c>
      <c r="P981" s="36">
        <f t="shared" si="186"/>
        <v>0</v>
      </c>
      <c r="R981" s="105">
        <f>SUM(geab:geru!E981:E981)</f>
        <v>0</v>
      </c>
      <c r="S981" s="85">
        <f t="shared" si="183"/>
        <v>0</v>
      </c>
    </row>
    <row r="982" spans="1:19" ht="26.25" hidden="1" x14ac:dyDescent="0.25">
      <c r="A982" s="65">
        <v>3311403280683220</v>
      </c>
      <c r="B982" s="39" t="s">
        <v>693</v>
      </c>
      <c r="C982" s="30"/>
      <c r="D982" s="105">
        <f>SUM(geab:geru!D982:D982)</f>
        <v>0</v>
      </c>
      <c r="E982" s="105">
        <f>SUM(geab:geru!E982:E982)</f>
        <v>0</v>
      </c>
      <c r="F982" s="32">
        <f t="shared" si="179"/>
        <v>0</v>
      </c>
      <c r="G982" s="33">
        <f t="shared" si="178"/>
        <v>0</v>
      </c>
      <c r="H982" s="105">
        <f>SUM(geab:geru!H982:H982)</f>
        <v>0</v>
      </c>
      <c r="I982" s="34">
        <f t="shared" si="184"/>
        <v>0</v>
      </c>
      <c r="J982" s="105">
        <f>SUM(geab:geru!J982:J982)</f>
        <v>0</v>
      </c>
      <c r="K982" s="33">
        <f t="shared" si="180"/>
        <v>0</v>
      </c>
      <c r="L982" s="35">
        <f t="shared" si="185"/>
        <v>0</v>
      </c>
      <c r="M982" s="33">
        <f t="shared" si="181"/>
        <v>0</v>
      </c>
      <c r="N982" s="105">
        <f>SUM(geab:geru!N982:N982)</f>
        <v>0</v>
      </c>
      <c r="O982" s="33">
        <f t="shared" si="182"/>
        <v>0</v>
      </c>
      <c r="P982" s="36">
        <f t="shared" si="186"/>
        <v>0</v>
      </c>
      <c r="R982" s="105">
        <f>SUM(geab:geru!E982:E982)</f>
        <v>0</v>
      </c>
      <c r="S982" s="85">
        <f t="shared" si="183"/>
        <v>0</v>
      </c>
    </row>
    <row r="983" spans="1:19" ht="26.25" hidden="1" x14ac:dyDescent="0.25">
      <c r="A983" s="28">
        <v>3311403280824</v>
      </c>
      <c r="B983" s="39" t="s">
        <v>694</v>
      </c>
      <c r="C983" s="30"/>
      <c r="D983" s="31">
        <f>SUM(D984)</f>
        <v>0</v>
      </c>
      <c r="E983" s="31">
        <f>SUM(E984)</f>
        <v>0</v>
      </c>
      <c r="F983" s="32">
        <f t="shared" si="179"/>
        <v>0</v>
      </c>
      <c r="G983" s="33">
        <f t="shared" si="178"/>
        <v>0</v>
      </c>
      <c r="H983" s="31">
        <f>SUM(H984)</f>
        <v>0</v>
      </c>
      <c r="I983" s="34">
        <f t="shared" si="184"/>
        <v>0</v>
      </c>
      <c r="J983" s="31">
        <f>SUM(J984)</f>
        <v>0</v>
      </c>
      <c r="K983" s="33">
        <f t="shared" si="180"/>
        <v>0</v>
      </c>
      <c r="L983" s="35">
        <f t="shared" si="185"/>
        <v>0</v>
      </c>
      <c r="M983" s="33">
        <f t="shared" si="181"/>
        <v>0</v>
      </c>
      <c r="N983" s="31">
        <f>SUM(N984)</f>
        <v>0</v>
      </c>
      <c r="O983" s="33">
        <f t="shared" si="182"/>
        <v>0</v>
      </c>
      <c r="P983" s="36">
        <f t="shared" si="186"/>
        <v>0</v>
      </c>
      <c r="R983" s="105">
        <f>SUM(geab:geru!E983:E983)</f>
        <v>0</v>
      </c>
      <c r="S983" s="85">
        <f t="shared" si="183"/>
        <v>0</v>
      </c>
    </row>
    <row r="984" spans="1:19" ht="26.25" hidden="1" x14ac:dyDescent="0.25">
      <c r="A984" s="28">
        <v>3311403280824220</v>
      </c>
      <c r="B984" s="39" t="s">
        <v>694</v>
      </c>
      <c r="C984" s="30"/>
      <c r="D984" s="105">
        <f>SUM(geab:geru!D984:D984)</f>
        <v>0</v>
      </c>
      <c r="E984" s="105">
        <f>SUM(geab:geru!E984:E984)</f>
        <v>0</v>
      </c>
      <c r="F984" s="32">
        <f t="shared" si="179"/>
        <v>0</v>
      </c>
      <c r="G984" s="33">
        <f t="shared" si="178"/>
        <v>0</v>
      </c>
      <c r="H984" s="105">
        <f>SUM(geab:geru!H984:H984)</f>
        <v>0</v>
      </c>
      <c r="I984" s="34">
        <f t="shared" si="184"/>
        <v>0</v>
      </c>
      <c r="J984" s="105">
        <f>SUM(geab:geru!J984:J984)</f>
        <v>0</v>
      </c>
      <c r="K984" s="33">
        <f t="shared" si="180"/>
        <v>0</v>
      </c>
      <c r="L984" s="35">
        <f t="shared" si="185"/>
        <v>0</v>
      </c>
      <c r="M984" s="33">
        <f t="shared" si="181"/>
        <v>0</v>
      </c>
      <c r="N984" s="105">
        <f>SUM(geab:geru!N984:N984)</f>
        <v>0</v>
      </c>
      <c r="O984" s="33">
        <f t="shared" si="182"/>
        <v>0</v>
      </c>
      <c r="P984" s="36">
        <f t="shared" si="186"/>
        <v>0</v>
      </c>
      <c r="R984" s="105">
        <f>SUM(geab:geru!E984:E984)</f>
        <v>0</v>
      </c>
      <c r="S984" s="85">
        <f t="shared" si="183"/>
        <v>0</v>
      </c>
    </row>
    <row r="985" spans="1:19" ht="26.25" hidden="1" x14ac:dyDescent="0.25">
      <c r="A985" s="28">
        <v>3311403280834</v>
      </c>
      <c r="B985" s="45" t="s">
        <v>695</v>
      </c>
      <c r="C985" s="30"/>
      <c r="D985" s="31">
        <f>SUM(D986)</f>
        <v>0</v>
      </c>
      <c r="E985" s="31">
        <f>SUM(E986)</f>
        <v>0</v>
      </c>
      <c r="F985" s="32">
        <f t="shared" si="179"/>
        <v>0</v>
      </c>
      <c r="G985" s="33">
        <f t="shared" si="178"/>
        <v>0</v>
      </c>
      <c r="H985" s="31">
        <f>SUM(H986)</f>
        <v>0</v>
      </c>
      <c r="I985" s="34">
        <f t="shared" si="184"/>
        <v>0</v>
      </c>
      <c r="J985" s="31">
        <f>SUM(J986)</f>
        <v>0</v>
      </c>
      <c r="K985" s="33">
        <f t="shared" si="180"/>
        <v>0</v>
      </c>
      <c r="L985" s="35">
        <f t="shared" si="185"/>
        <v>0</v>
      </c>
      <c r="M985" s="33">
        <f t="shared" si="181"/>
        <v>0</v>
      </c>
      <c r="N985" s="31">
        <f>SUM(N986)</f>
        <v>0</v>
      </c>
      <c r="O985" s="33">
        <f t="shared" si="182"/>
        <v>0</v>
      </c>
      <c r="P985" s="36">
        <f t="shared" si="186"/>
        <v>0</v>
      </c>
      <c r="R985" s="105">
        <f>SUM(geab:geru!E985:E985)</f>
        <v>0</v>
      </c>
      <c r="S985" s="85">
        <f t="shared" si="183"/>
        <v>0</v>
      </c>
    </row>
    <row r="986" spans="1:19" ht="39" hidden="1" x14ac:dyDescent="0.25">
      <c r="A986" s="28">
        <v>3311403280834220</v>
      </c>
      <c r="B986" s="45" t="s">
        <v>696</v>
      </c>
      <c r="C986" s="30"/>
      <c r="D986" s="105">
        <f>SUM(geab:geru!D986:D986)</f>
        <v>0</v>
      </c>
      <c r="E986" s="105">
        <f>SUM(geab:geru!E986:E986)</f>
        <v>0</v>
      </c>
      <c r="F986" s="32">
        <f t="shared" si="179"/>
        <v>0</v>
      </c>
      <c r="G986" s="33">
        <f t="shared" si="178"/>
        <v>0</v>
      </c>
      <c r="H986" s="105">
        <f>SUM(geab:geru!H986:H986)</f>
        <v>0</v>
      </c>
      <c r="I986" s="34">
        <f t="shared" si="184"/>
        <v>0</v>
      </c>
      <c r="J986" s="105">
        <f>SUM(geab:geru!J986:J986)</f>
        <v>0</v>
      </c>
      <c r="K986" s="33">
        <f t="shared" si="180"/>
        <v>0</v>
      </c>
      <c r="L986" s="35">
        <f t="shared" si="185"/>
        <v>0</v>
      </c>
      <c r="M986" s="33">
        <f t="shared" si="181"/>
        <v>0</v>
      </c>
      <c r="N986" s="105">
        <f>SUM(geab:geru!N986:N986)</f>
        <v>0</v>
      </c>
      <c r="O986" s="33">
        <f t="shared" si="182"/>
        <v>0</v>
      </c>
      <c r="P986" s="36">
        <f t="shared" si="186"/>
        <v>0</v>
      </c>
      <c r="R986" s="105">
        <f>SUM(geab:geru!E986:E986)</f>
        <v>0</v>
      </c>
      <c r="S986" s="85">
        <f t="shared" si="183"/>
        <v>0</v>
      </c>
    </row>
    <row r="987" spans="1:19" hidden="1" x14ac:dyDescent="0.25">
      <c r="A987" s="28">
        <v>331140329</v>
      </c>
      <c r="B987" s="39" t="s">
        <v>697</v>
      </c>
      <c r="C987" s="30"/>
      <c r="D987" s="31">
        <f>SUM(D988+D990)</f>
        <v>0</v>
      </c>
      <c r="E987" s="31">
        <f>SUM(E988+E990)</f>
        <v>0</v>
      </c>
      <c r="F987" s="32">
        <f t="shared" si="179"/>
        <v>0</v>
      </c>
      <c r="G987" s="33">
        <f t="shared" si="178"/>
        <v>0</v>
      </c>
      <c r="H987" s="31">
        <f>SUM(H988+H990)</f>
        <v>0</v>
      </c>
      <c r="I987" s="34">
        <f t="shared" si="184"/>
        <v>0</v>
      </c>
      <c r="J987" s="31">
        <f>SUM(J988+J990)</f>
        <v>0</v>
      </c>
      <c r="K987" s="33">
        <f t="shared" si="180"/>
        <v>0</v>
      </c>
      <c r="L987" s="35">
        <f t="shared" si="185"/>
        <v>0</v>
      </c>
      <c r="M987" s="33">
        <f t="shared" si="181"/>
        <v>0</v>
      </c>
      <c r="N987" s="31">
        <f>SUM(N988+N990)</f>
        <v>0</v>
      </c>
      <c r="O987" s="33">
        <f t="shared" si="182"/>
        <v>0</v>
      </c>
      <c r="P987" s="36">
        <f t="shared" si="186"/>
        <v>0</v>
      </c>
      <c r="R987" s="105">
        <f>SUM(geab:geru!E987:E987)</f>
        <v>0</v>
      </c>
      <c r="S987" s="85">
        <f t="shared" si="183"/>
        <v>0</v>
      </c>
    </row>
    <row r="988" spans="1:19" ht="26.25" hidden="1" x14ac:dyDescent="0.25">
      <c r="A988" s="28">
        <v>3311403290601</v>
      </c>
      <c r="B988" s="39" t="s">
        <v>698</v>
      </c>
      <c r="C988" s="30"/>
      <c r="D988" s="31">
        <f>SUM(D989)</f>
        <v>0</v>
      </c>
      <c r="E988" s="31">
        <f>SUM(E989)</f>
        <v>0</v>
      </c>
      <c r="F988" s="32">
        <f t="shared" si="179"/>
        <v>0</v>
      </c>
      <c r="G988" s="33">
        <f t="shared" si="178"/>
        <v>0</v>
      </c>
      <c r="H988" s="31">
        <f>SUM(H989)</f>
        <v>0</v>
      </c>
      <c r="I988" s="34">
        <f t="shared" si="184"/>
        <v>0</v>
      </c>
      <c r="J988" s="31">
        <f>SUM(J989)</f>
        <v>0</v>
      </c>
      <c r="K988" s="33">
        <f t="shared" si="180"/>
        <v>0</v>
      </c>
      <c r="L988" s="35">
        <f t="shared" si="185"/>
        <v>0</v>
      </c>
      <c r="M988" s="33">
        <f t="shared" si="181"/>
        <v>0</v>
      </c>
      <c r="N988" s="31">
        <f>SUM(N989)</f>
        <v>0</v>
      </c>
      <c r="O988" s="33">
        <f t="shared" si="182"/>
        <v>0</v>
      </c>
      <c r="P988" s="36">
        <f t="shared" si="186"/>
        <v>0</v>
      </c>
      <c r="R988" s="105">
        <f>SUM(geab:geru!E988:E988)</f>
        <v>0</v>
      </c>
      <c r="S988" s="85">
        <f t="shared" si="183"/>
        <v>0</v>
      </c>
    </row>
    <row r="989" spans="1:19" ht="26.25" hidden="1" x14ac:dyDescent="0.25">
      <c r="A989" s="28">
        <v>3311403290601230</v>
      </c>
      <c r="B989" s="39" t="s">
        <v>698</v>
      </c>
      <c r="C989" s="30"/>
      <c r="D989" s="105">
        <f>SUM(geab:geru!D989:D989)</f>
        <v>0</v>
      </c>
      <c r="E989" s="105">
        <f>SUM(geab:geru!E989:E989)</f>
        <v>0</v>
      </c>
      <c r="F989" s="32">
        <f t="shared" si="179"/>
        <v>0</v>
      </c>
      <c r="G989" s="33">
        <f t="shared" si="178"/>
        <v>0</v>
      </c>
      <c r="H989" s="105">
        <f>SUM(geab:geru!H989:H989)</f>
        <v>0</v>
      </c>
      <c r="I989" s="34">
        <f t="shared" si="184"/>
        <v>0</v>
      </c>
      <c r="J989" s="105">
        <f>SUM(geab:geru!J989:J989)</f>
        <v>0</v>
      </c>
      <c r="K989" s="33">
        <f t="shared" si="180"/>
        <v>0</v>
      </c>
      <c r="L989" s="35">
        <f t="shared" si="185"/>
        <v>0</v>
      </c>
      <c r="M989" s="33">
        <f t="shared" si="181"/>
        <v>0</v>
      </c>
      <c r="N989" s="105">
        <f>SUM(geab:geru!N989:N989)</f>
        <v>0</v>
      </c>
      <c r="O989" s="33">
        <f t="shared" si="182"/>
        <v>0</v>
      </c>
      <c r="P989" s="36">
        <f t="shared" si="186"/>
        <v>0</v>
      </c>
      <c r="R989" s="105">
        <f>SUM(geab:geru!E989:E989)</f>
        <v>0</v>
      </c>
      <c r="S989" s="85">
        <f t="shared" si="183"/>
        <v>0</v>
      </c>
    </row>
    <row r="990" spans="1:19" ht="39" hidden="1" x14ac:dyDescent="0.25">
      <c r="A990" s="28">
        <v>3311403290815</v>
      </c>
      <c r="B990" s="39" t="s">
        <v>699</v>
      </c>
      <c r="C990" s="30"/>
      <c r="D990" s="31">
        <f>SUM(D991:D992)</f>
        <v>0</v>
      </c>
      <c r="E990" s="31">
        <f>SUM(E991:E992)</f>
        <v>0</v>
      </c>
      <c r="F990" s="32">
        <f t="shared" si="179"/>
        <v>0</v>
      </c>
      <c r="G990" s="33">
        <f t="shared" si="178"/>
        <v>0</v>
      </c>
      <c r="H990" s="31">
        <f>SUM(H991:H992)</f>
        <v>0</v>
      </c>
      <c r="I990" s="34">
        <f t="shared" si="184"/>
        <v>0</v>
      </c>
      <c r="J990" s="31">
        <f>SUM(J991:J992)</f>
        <v>0</v>
      </c>
      <c r="K990" s="33">
        <f t="shared" si="180"/>
        <v>0</v>
      </c>
      <c r="L990" s="35">
        <f t="shared" si="185"/>
        <v>0</v>
      </c>
      <c r="M990" s="33">
        <f t="shared" si="181"/>
        <v>0</v>
      </c>
      <c r="N990" s="31">
        <f>SUM(N991:N992)</f>
        <v>0</v>
      </c>
      <c r="O990" s="33">
        <f t="shared" si="182"/>
        <v>0</v>
      </c>
      <c r="P990" s="36">
        <f t="shared" si="186"/>
        <v>0</v>
      </c>
      <c r="R990" s="105">
        <f>SUM(geab:geru!E990:E990)</f>
        <v>0</v>
      </c>
      <c r="S990" s="85">
        <f t="shared" si="183"/>
        <v>0</v>
      </c>
    </row>
    <row r="991" spans="1:19" ht="39" hidden="1" x14ac:dyDescent="0.25">
      <c r="A991" s="28">
        <v>3311403290815230</v>
      </c>
      <c r="B991" s="39" t="s">
        <v>699</v>
      </c>
      <c r="C991" s="30"/>
      <c r="D991" s="105">
        <f>SUM(geab:geru!D991:D991)</f>
        <v>0</v>
      </c>
      <c r="E991" s="105">
        <f>SUM(geab:geru!E991:E991)</f>
        <v>0</v>
      </c>
      <c r="F991" s="32">
        <f t="shared" si="179"/>
        <v>0</v>
      </c>
      <c r="G991" s="33">
        <f t="shared" si="178"/>
        <v>0</v>
      </c>
      <c r="H991" s="105">
        <f>SUM(geab:geru!H991:H991)</f>
        <v>0</v>
      </c>
      <c r="I991" s="34">
        <f t="shared" si="184"/>
        <v>0</v>
      </c>
      <c r="J991" s="105">
        <f>SUM(geab:geru!J991:J991)</f>
        <v>0</v>
      </c>
      <c r="K991" s="33">
        <f t="shared" si="180"/>
        <v>0</v>
      </c>
      <c r="L991" s="35">
        <f t="shared" si="185"/>
        <v>0</v>
      </c>
      <c r="M991" s="33">
        <f t="shared" si="181"/>
        <v>0</v>
      </c>
      <c r="N991" s="105">
        <f>SUM(geab:geru!N991:N991)</f>
        <v>0</v>
      </c>
      <c r="O991" s="33">
        <f t="shared" si="182"/>
        <v>0</v>
      </c>
      <c r="P991" s="36">
        <f t="shared" si="186"/>
        <v>0</v>
      </c>
      <c r="R991" s="105">
        <f>SUM(geab:geru!E991:E991)</f>
        <v>0</v>
      </c>
      <c r="S991" s="85">
        <f t="shared" si="183"/>
        <v>0</v>
      </c>
    </row>
    <row r="992" spans="1:19" ht="39" hidden="1" x14ac:dyDescent="0.25">
      <c r="A992" s="28">
        <v>3311403290815230</v>
      </c>
      <c r="B992" s="39" t="s">
        <v>699</v>
      </c>
      <c r="C992" s="30"/>
      <c r="D992" s="105">
        <f>SUM(geab:geru!D992:D992)</f>
        <v>0</v>
      </c>
      <c r="E992" s="105">
        <f>SUM(geab:geru!E992:E992)</f>
        <v>0</v>
      </c>
      <c r="F992" s="32">
        <f t="shared" si="179"/>
        <v>0</v>
      </c>
      <c r="G992" s="33">
        <f t="shared" si="178"/>
        <v>0</v>
      </c>
      <c r="H992" s="105">
        <f>SUM(geab:geru!H992:H992)</f>
        <v>0</v>
      </c>
      <c r="I992" s="34">
        <f t="shared" si="184"/>
        <v>0</v>
      </c>
      <c r="J992" s="105">
        <f>SUM(geab:geru!J992:J992)</f>
        <v>0</v>
      </c>
      <c r="K992" s="33">
        <f t="shared" si="180"/>
        <v>0</v>
      </c>
      <c r="L992" s="35">
        <f t="shared" si="185"/>
        <v>0</v>
      </c>
      <c r="M992" s="33">
        <f t="shared" si="181"/>
        <v>0</v>
      </c>
      <c r="N992" s="105">
        <f>SUM(geab:geru!N992:N992)</f>
        <v>0</v>
      </c>
      <c r="O992" s="33">
        <f t="shared" si="182"/>
        <v>0</v>
      </c>
      <c r="P992" s="36">
        <f t="shared" si="186"/>
        <v>0</v>
      </c>
      <c r="R992" s="105">
        <f>SUM(geab:geru!E992:E992)</f>
        <v>0</v>
      </c>
      <c r="S992" s="85">
        <f t="shared" si="183"/>
        <v>0</v>
      </c>
    </row>
    <row r="993" spans="1:19" ht="26.25" hidden="1" x14ac:dyDescent="0.25">
      <c r="A993" s="65">
        <v>331140330</v>
      </c>
      <c r="B993" s="39" t="s">
        <v>700</v>
      </c>
      <c r="C993" s="30"/>
      <c r="D993" s="31">
        <f>SUM(D994+D996)</f>
        <v>0</v>
      </c>
      <c r="E993" s="31">
        <f>SUM(E994+E996)</f>
        <v>0</v>
      </c>
      <c r="F993" s="32">
        <f t="shared" si="179"/>
        <v>0</v>
      </c>
      <c r="G993" s="33">
        <f t="shared" si="178"/>
        <v>0</v>
      </c>
      <c r="H993" s="31">
        <f>SUM(H994+H996)</f>
        <v>0</v>
      </c>
      <c r="I993" s="34">
        <f t="shared" si="184"/>
        <v>0</v>
      </c>
      <c r="J993" s="31">
        <f>SUM(J994+J996)</f>
        <v>0</v>
      </c>
      <c r="K993" s="33">
        <f t="shared" si="180"/>
        <v>0</v>
      </c>
      <c r="L993" s="35">
        <f t="shared" si="185"/>
        <v>0</v>
      </c>
      <c r="M993" s="33">
        <f t="shared" si="181"/>
        <v>0</v>
      </c>
      <c r="N993" s="31">
        <f>SUM(N994+N996)</f>
        <v>0</v>
      </c>
      <c r="O993" s="33">
        <f t="shared" si="182"/>
        <v>0</v>
      </c>
      <c r="P993" s="36">
        <f t="shared" si="186"/>
        <v>0</v>
      </c>
      <c r="R993" s="105">
        <f>SUM(geab:geru!E993:E993)</f>
        <v>0</v>
      </c>
      <c r="S993" s="85">
        <f t="shared" si="183"/>
        <v>0</v>
      </c>
    </row>
    <row r="994" spans="1:19" ht="26.25" hidden="1" x14ac:dyDescent="0.25">
      <c r="A994" s="65">
        <v>3311403300886</v>
      </c>
      <c r="B994" s="39" t="s">
        <v>701</v>
      </c>
      <c r="C994" s="30"/>
      <c r="D994" s="31">
        <f>SUM(D995)</f>
        <v>0</v>
      </c>
      <c r="E994" s="31">
        <f>SUM(E995)</f>
        <v>0</v>
      </c>
      <c r="F994" s="32">
        <f t="shared" si="179"/>
        <v>0</v>
      </c>
      <c r="G994" s="33">
        <f t="shared" si="178"/>
        <v>0</v>
      </c>
      <c r="H994" s="31">
        <f>SUM(H995)</f>
        <v>0</v>
      </c>
      <c r="I994" s="34">
        <f t="shared" si="184"/>
        <v>0</v>
      </c>
      <c r="J994" s="31">
        <f>SUM(J995)</f>
        <v>0</v>
      </c>
      <c r="K994" s="33">
        <f t="shared" si="180"/>
        <v>0</v>
      </c>
      <c r="L994" s="35">
        <f t="shared" si="185"/>
        <v>0</v>
      </c>
      <c r="M994" s="33">
        <f t="shared" si="181"/>
        <v>0</v>
      </c>
      <c r="N994" s="31">
        <f>SUM(N995)</f>
        <v>0</v>
      </c>
      <c r="O994" s="33">
        <f t="shared" si="182"/>
        <v>0</v>
      </c>
      <c r="P994" s="36">
        <f t="shared" si="186"/>
        <v>0</v>
      </c>
      <c r="R994" s="105">
        <f>SUM(geab:geru!E994:E994)</f>
        <v>0</v>
      </c>
      <c r="S994" s="85">
        <f t="shared" si="183"/>
        <v>0</v>
      </c>
    </row>
    <row r="995" spans="1:19" ht="26.25" hidden="1" x14ac:dyDescent="0.25">
      <c r="A995" s="65">
        <v>3311403300886230</v>
      </c>
      <c r="B995" s="39" t="s">
        <v>701</v>
      </c>
      <c r="C995" s="30"/>
      <c r="D995" s="105">
        <f>SUM(geab:geru!D995:D995)</f>
        <v>0</v>
      </c>
      <c r="E995" s="105">
        <f>SUM(geab:geru!E995:E995)</f>
        <v>0</v>
      </c>
      <c r="F995" s="32">
        <f t="shared" si="179"/>
        <v>0</v>
      </c>
      <c r="G995" s="33">
        <f t="shared" si="178"/>
        <v>0</v>
      </c>
      <c r="H995" s="105">
        <f>SUM(geab:geru!H995:H995)</f>
        <v>0</v>
      </c>
      <c r="I995" s="34">
        <f t="shared" si="184"/>
        <v>0</v>
      </c>
      <c r="J995" s="105">
        <f>SUM(geab:geru!J995:J995)</f>
        <v>0</v>
      </c>
      <c r="K995" s="33">
        <f t="shared" si="180"/>
        <v>0</v>
      </c>
      <c r="L995" s="35">
        <f t="shared" si="185"/>
        <v>0</v>
      </c>
      <c r="M995" s="33">
        <f t="shared" si="181"/>
        <v>0</v>
      </c>
      <c r="N995" s="105">
        <f>SUM(geab:geru!N995:N995)</f>
        <v>0</v>
      </c>
      <c r="O995" s="33">
        <f t="shared" si="182"/>
        <v>0</v>
      </c>
      <c r="P995" s="36">
        <f t="shared" si="186"/>
        <v>0</v>
      </c>
      <c r="R995" s="105">
        <f>SUM(geab:geru!E995:E995)</f>
        <v>0</v>
      </c>
      <c r="S995" s="85">
        <f t="shared" si="183"/>
        <v>0</v>
      </c>
    </row>
    <row r="996" spans="1:19" hidden="1" x14ac:dyDescent="0.25">
      <c r="A996" s="65">
        <v>3311403300887</v>
      </c>
      <c r="B996" s="39" t="s">
        <v>702</v>
      </c>
      <c r="C996" s="30"/>
      <c r="D996" s="31">
        <f>SUM(D997)</f>
        <v>0</v>
      </c>
      <c r="E996" s="31">
        <f>SUM(E997)</f>
        <v>0</v>
      </c>
      <c r="F996" s="32">
        <f t="shared" si="179"/>
        <v>0</v>
      </c>
      <c r="G996" s="33">
        <f t="shared" si="178"/>
        <v>0</v>
      </c>
      <c r="H996" s="31">
        <f>SUM(H997)</f>
        <v>0</v>
      </c>
      <c r="I996" s="34">
        <f t="shared" si="184"/>
        <v>0</v>
      </c>
      <c r="J996" s="31">
        <f>SUM(J997)</f>
        <v>0</v>
      </c>
      <c r="K996" s="33">
        <f t="shared" si="180"/>
        <v>0</v>
      </c>
      <c r="L996" s="35">
        <f t="shared" si="185"/>
        <v>0</v>
      </c>
      <c r="M996" s="33">
        <f t="shared" si="181"/>
        <v>0</v>
      </c>
      <c r="N996" s="31">
        <f>SUM(N997)</f>
        <v>0</v>
      </c>
      <c r="O996" s="33">
        <f t="shared" si="182"/>
        <v>0</v>
      </c>
      <c r="P996" s="36">
        <f t="shared" si="186"/>
        <v>0</v>
      </c>
      <c r="R996" s="105">
        <f>SUM(geab:geru!E996:E996)</f>
        <v>0</v>
      </c>
      <c r="S996" s="85">
        <f t="shared" si="183"/>
        <v>0</v>
      </c>
    </row>
    <row r="997" spans="1:19" hidden="1" x14ac:dyDescent="0.25">
      <c r="A997" s="65">
        <v>3311403300887230</v>
      </c>
      <c r="B997" s="39" t="s">
        <v>702</v>
      </c>
      <c r="C997" s="30"/>
      <c r="D997" s="105">
        <f>SUM(geab:geru!D997:D997)</f>
        <v>0</v>
      </c>
      <c r="E997" s="105">
        <f>SUM(geab:geru!E997:E997)</f>
        <v>0</v>
      </c>
      <c r="F997" s="32">
        <f t="shared" si="179"/>
        <v>0</v>
      </c>
      <c r="G997" s="33">
        <f t="shared" si="178"/>
        <v>0</v>
      </c>
      <c r="H997" s="105">
        <f>SUM(geab:geru!H997:H997)</f>
        <v>0</v>
      </c>
      <c r="I997" s="34">
        <f t="shared" si="184"/>
        <v>0</v>
      </c>
      <c r="J997" s="105">
        <f>SUM(geab:geru!J997:J997)</f>
        <v>0</v>
      </c>
      <c r="K997" s="33">
        <f t="shared" si="180"/>
        <v>0</v>
      </c>
      <c r="L997" s="35">
        <f t="shared" si="185"/>
        <v>0</v>
      </c>
      <c r="M997" s="33">
        <f t="shared" si="181"/>
        <v>0</v>
      </c>
      <c r="N997" s="105">
        <f>SUM(geab:geru!N997:N997)</f>
        <v>0</v>
      </c>
      <c r="O997" s="33">
        <f t="shared" si="182"/>
        <v>0</v>
      </c>
      <c r="P997" s="36">
        <f t="shared" si="186"/>
        <v>0</v>
      </c>
      <c r="R997" s="105">
        <f>SUM(geab:geru!E997:E997)</f>
        <v>0</v>
      </c>
      <c r="S997" s="85">
        <f t="shared" si="183"/>
        <v>0</v>
      </c>
    </row>
    <row r="998" spans="1:19" ht="26.25" x14ac:dyDescent="0.25">
      <c r="A998" s="65">
        <v>331140331</v>
      </c>
      <c r="B998" s="39" t="s">
        <v>703</v>
      </c>
      <c r="C998" s="30"/>
      <c r="D998" s="31">
        <f>SUM(D999+D1001+D1003+D1010+D1012+D1014+D1016+D1018+D1023+D1025+D1028+D1030+D1032+D1034+D1036+D1038+D1040+D1042+D1044+D1046+D1048+D1050+D1052+D1054+D1056+D1058+D1060+D1062+D1064+D1066+D1068+D1070+D1072+D1074+D1076+D1078+D1080+D1082+D1084+D1086+D1088+D1090+D1092+D1094+D1096+D1098+D1100+D1102+D1104+D1106+D1108+D1110+D1112+D1116+D1118+D1120+D1123+D1125+D1127+D1129+D1131+D1133+D1135+D1137+D1141+D1143+D1145+D1147+D1149+D1151+D1153)</f>
        <v>11345010527</v>
      </c>
      <c r="E998" s="31">
        <f>SUM(E999+E1001+E1003+E1010+E1012+E1014+E1016+E1018+E1023+E1025+E1028+E1030+E1032+E1034+E1036+E1038+E1040+E1042+E1044+E1046+E1048+E1050+E1052+E1054+E1056+E1058+E1060+E1062+E1064+E1066+E1068+E1070+E1072+E1074+E1076+E1078+E1080+E1082+E1084+E1086+E1088+E1090+E1092+E1094+E1096+E1098+E1100+E1102+E1104+E1106+E1108+E1110+E1112+E1116+E1118+E1120+E1123+E1125+E1127+E1129+E1131+E1133+E1135+E1137+E1141+E1143+E1145+E1147+E1149+E1151+E1153)</f>
        <v>29321552143</v>
      </c>
      <c r="F998" s="32">
        <f t="shared" si="179"/>
        <v>40666562670</v>
      </c>
      <c r="G998" s="33">
        <f t="shared" si="178"/>
        <v>0.83052370004212117</v>
      </c>
      <c r="H998" s="31">
        <f>SUM(H999+H1001+H1003+H1010+H1012+H1014+H1016+H1018+H1023+H1025+H1028+H1030+H1032+H1034+H1036+H1038+H1040+H1042+H1044+H1046+H1048+H1050+H1052+H1054+H1056+H1058+H1060+H1062+H1064+H1066+H1068+H1070+H1072+H1074+H1076+H1078+H1080+H1082+H1084+H1086+H1088+H1090+H1092+H1094+H1096+H1098+H1100+H1102+H1104+H1106+H1108+H1110+H1112+H1116+H1118+H1120+H1123+H1125+H1127+H1129+H1131+H1133+H1135+H1137+H1141+H1143+H1145+H1147+H1149+H1151+H1153)</f>
        <v>0</v>
      </c>
      <c r="I998" s="34">
        <f t="shared" si="184"/>
        <v>40666562670</v>
      </c>
      <c r="J998" s="31">
        <f>SUM(J999+J1001+J1003+J1010+J1012+J1014+J1016+J1018+J1023+J1025+J1028+J1030+J1032+J1034+J1036+J1038+J1040+J1042+J1044+J1046+J1048+J1050+J1052+J1054+J1056+J1058+J1060+J1062+J1064+J1066+J1068+J1070+J1072+J1074+J1076+J1078+J1080+J1082+J1084+J1086+J1088+J1090+J1092+J1094+J1096+J1098+J1100+J1102+J1104+J1106+J1108+J1110+J1112+J1116+J1118+J1120+J1123+J1125+J1127+J1129+J1131+J1133+J1135+J1137+J1141+J1143+J1145+J1147+J1149+J1151+J1153)</f>
        <v>18636984867</v>
      </c>
      <c r="K998" s="33">
        <f t="shared" si="180"/>
        <v>45.828768509979405</v>
      </c>
      <c r="L998" s="35">
        <f t="shared" si="185"/>
        <v>12664929096</v>
      </c>
      <c r="M998" s="33">
        <f t="shared" si="181"/>
        <v>31.143347911582907</v>
      </c>
      <c r="N998" s="31">
        <f>SUM(N999+N1001+N1003+N1010+N1012+N1014+N1016+N1018+N1023+N1025+N1028+N1030+N1032+N1034+N1036+N1038+N1040+N1042+N1044+N1046+N1048+N1050+N1052+N1054+N1056+N1058+N1060+N1062+N1064+N1066+N1068+N1070+N1072+N1074+N1076+N1078+N1080+N1082+N1084+N1086+N1088+N1090+N1092+N1094+N1096+N1098+N1100+N1102+N1104+N1106+N1108+N1110+N1112+N1116+N1118+N1120+N1123+N1125+N1127+N1129+N1131+N1133+N1135+N1137+N1141+N1143+N1145+N1147+N1149+N1151+N1153)</f>
        <v>31301913963</v>
      </c>
      <c r="O998" s="33">
        <f t="shared" si="182"/>
        <v>76.972116421562319</v>
      </c>
      <c r="P998" s="36">
        <f t="shared" si="186"/>
        <v>9364648707</v>
      </c>
      <c r="R998" s="105">
        <f>SUM(geab:geru!E998:E998)</f>
        <v>29321552143</v>
      </c>
      <c r="S998" s="85">
        <f t="shared" si="183"/>
        <v>0</v>
      </c>
    </row>
    <row r="999" spans="1:19" x14ac:dyDescent="0.25">
      <c r="A999" s="65">
        <v>3311403310009</v>
      </c>
      <c r="B999" s="113" t="s">
        <v>848</v>
      </c>
      <c r="C999" s="30"/>
      <c r="D999" s="31">
        <f>SUM(D1000)</f>
        <v>6000000000</v>
      </c>
      <c r="E999" s="31">
        <f>SUM(E1000)</f>
        <v>531098539</v>
      </c>
      <c r="F999" s="32">
        <f t="shared" ref="F999" si="187">SUM(D999+E999)</f>
        <v>6531098539</v>
      </c>
      <c r="G999" s="33">
        <f t="shared" si="178"/>
        <v>0.13338309824625197</v>
      </c>
      <c r="H999" s="31">
        <f>SUM(H1000)</f>
        <v>0</v>
      </c>
      <c r="I999" s="34">
        <f t="shared" si="184"/>
        <v>6531098539</v>
      </c>
      <c r="J999" s="31">
        <f>SUM(J1000)</f>
        <v>0</v>
      </c>
      <c r="K999" s="33">
        <f t="shared" si="180"/>
        <v>0</v>
      </c>
      <c r="L999" s="35">
        <f t="shared" ref="L999" si="188">SUM(N999-J999)</f>
        <v>0</v>
      </c>
      <c r="M999" s="33">
        <f t="shared" si="181"/>
        <v>0</v>
      </c>
      <c r="N999" s="31">
        <f>SUM(N1000)</f>
        <v>0</v>
      </c>
      <c r="O999" s="33">
        <f t="shared" si="182"/>
        <v>0</v>
      </c>
      <c r="P999" s="36">
        <f t="shared" ref="P999" si="189">SUM(F999-N999)</f>
        <v>6531098539</v>
      </c>
      <c r="R999" s="105">
        <f>SUM(geab:geru!E999:E999)</f>
        <v>531098539</v>
      </c>
      <c r="S999" s="85">
        <f t="shared" si="183"/>
        <v>0</v>
      </c>
    </row>
    <row r="1000" spans="1:19" x14ac:dyDescent="0.25">
      <c r="A1000" s="65">
        <v>3311403310009230</v>
      </c>
      <c r="B1000" s="113" t="s">
        <v>849</v>
      </c>
      <c r="C1000" s="30"/>
      <c r="D1000" s="105">
        <f>SUM(geab:geru!D1000:D1000)</f>
        <v>6000000000</v>
      </c>
      <c r="E1000" s="105">
        <f>SUM(geab:geru!E1000:E1000)</f>
        <v>531098539</v>
      </c>
      <c r="F1000" s="32">
        <f t="shared" ref="F1000" si="190">SUM(D1000+E1000)</f>
        <v>6531098539</v>
      </c>
      <c r="G1000" s="33">
        <f t="shared" ref="G1000" si="191">IF(OR(F1000=0,F$7=0),0,F1000/F$7)*100</f>
        <v>0.13338309824625197</v>
      </c>
      <c r="H1000" s="105">
        <f>SUM(geab:geru!H1000:H1000)</f>
        <v>0</v>
      </c>
      <c r="I1000" s="34"/>
      <c r="J1000" s="105">
        <f>SUM(geab:geru!J1000:J1000)</f>
        <v>0</v>
      </c>
      <c r="K1000" s="33">
        <f t="shared" ref="K1000" si="192">IF(OR(J1000=0,F1000=0),0,J1000/F1000)*100</f>
        <v>0</v>
      </c>
      <c r="L1000" s="35">
        <f t="shared" ref="L1000" si="193">SUM(N1000-J1000)</f>
        <v>0</v>
      </c>
      <c r="M1000" s="33">
        <f t="shared" ref="M1000" si="194">IF(OR(L1000=0,F1000=0),0,L1000/F1000)*100</f>
        <v>0</v>
      </c>
      <c r="N1000" s="105">
        <f>SUM(geab:geru!N1000:N1000)</f>
        <v>0</v>
      </c>
      <c r="O1000" s="33">
        <f t="shared" ref="O1000" si="195">IF(OR(N1000=0,F1000=0),0,N1000/F1000)*100</f>
        <v>0</v>
      </c>
      <c r="P1000" s="36">
        <f t="shared" ref="P1000" si="196">SUM(F1000-N1000)</f>
        <v>6531098539</v>
      </c>
      <c r="R1000" s="105">
        <f>SUM(geab:geru!E1000:E1000)</f>
        <v>531098539</v>
      </c>
      <c r="S1000" s="85">
        <f t="shared" si="183"/>
        <v>0</v>
      </c>
    </row>
    <row r="1001" spans="1:19" x14ac:dyDescent="0.25">
      <c r="A1001" s="65">
        <v>3311403310011</v>
      </c>
      <c r="B1001" s="29" t="s">
        <v>704</v>
      </c>
      <c r="C1001" s="30"/>
      <c r="D1001" s="31">
        <f>SUM(D1002)</f>
        <v>450000000</v>
      </c>
      <c r="E1001" s="31">
        <f>SUM(E1002)</f>
        <v>-120100000</v>
      </c>
      <c r="F1001" s="32">
        <f t="shared" si="179"/>
        <v>329900000</v>
      </c>
      <c r="G1001" s="33">
        <f t="shared" si="178"/>
        <v>6.7374705570092336E-3</v>
      </c>
      <c r="H1001" s="31">
        <f>SUM(H1002)</f>
        <v>0</v>
      </c>
      <c r="I1001" s="34">
        <f t="shared" si="184"/>
        <v>329900000</v>
      </c>
      <c r="J1001" s="31">
        <f>SUM(J1002)</f>
        <v>127713666</v>
      </c>
      <c r="K1001" s="33">
        <f t="shared" si="180"/>
        <v>38.71284207335556</v>
      </c>
      <c r="L1001" s="35">
        <f t="shared" si="185"/>
        <v>156279014</v>
      </c>
      <c r="M1001" s="33">
        <f t="shared" si="181"/>
        <v>47.371632009699908</v>
      </c>
      <c r="N1001" s="31">
        <f>SUM(N1002)</f>
        <v>283992680</v>
      </c>
      <c r="O1001" s="33">
        <f t="shared" si="182"/>
        <v>86.084474083055468</v>
      </c>
      <c r="P1001" s="36">
        <f t="shared" si="186"/>
        <v>45907320</v>
      </c>
      <c r="R1001" s="105">
        <f>SUM(geab:geru!E1001:E1001)</f>
        <v>-120100000</v>
      </c>
      <c r="S1001" s="85">
        <f t="shared" si="183"/>
        <v>0</v>
      </c>
    </row>
    <row r="1002" spans="1:19" ht="26.25" x14ac:dyDescent="0.25">
      <c r="A1002" s="65">
        <v>3311403310011</v>
      </c>
      <c r="B1002" s="29" t="s">
        <v>705</v>
      </c>
      <c r="C1002" s="30"/>
      <c r="D1002" s="105">
        <f>SUM(geab:geru!D1002:D1002)</f>
        <v>450000000</v>
      </c>
      <c r="E1002" s="105">
        <f>SUM(geab:geru!E1002:E1002)</f>
        <v>-120100000</v>
      </c>
      <c r="F1002" s="32">
        <f t="shared" si="179"/>
        <v>329900000</v>
      </c>
      <c r="G1002" s="33">
        <f t="shared" si="178"/>
        <v>6.7374705570092336E-3</v>
      </c>
      <c r="H1002" s="105">
        <f>SUM(geab:geru!H1002:H1002)</f>
        <v>0</v>
      </c>
      <c r="I1002" s="34">
        <f t="shared" si="184"/>
        <v>329900000</v>
      </c>
      <c r="J1002" s="105">
        <f>SUM(geab:geru!J1002:J1002)</f>
        <v>127713666</v>
      </c>
      <c r="K1002" s="33">
        <f t="shared" si="180"/>
        <v>38.71284207335556</v>
      </c>
      <c r="L1002" s="35">
        <f t="shared" si="185"/>
        <v>156279014</v>
      </c>
      <c r="M1002" s="33">
        <f t="shared" si="181"/>
        <v>47.371632009699908</v>
      </c>
      <c r="N1002" s="105">
        <f>SUM(geab:geru!N1002:N1002)</f>
        <v>283992680</v>
      </c>
      <c r="O1002" s="33">
        <f t="shared" si="182"/>
        <v>86.084474083055468</v>
      </c>
      <c r="P1002" s="36">
        <f t="shared" si="186"/>
        <v>45907320</v>
      </c>
      <c r="R1002" s="105">
        <f>SUM(geab:geru!E1002:E1002)</f>
        <v>-120100000</v>
      </c>
      <c r="S1002" s="85">
        <f t="shared" si="183"/>
        <v>0</v>
      </c>
    </row>
    <row r="1003" spans="1:19" x14ac:dyDescent="0.25">
      <c r="A1003" s="65">
        <v>3311403310014</v>
      </c>
      <c r="B1003" s="29" t="s">
        <v>706</v>
      </c>
      <c r="C1003" s="30"/>
      <c r="D1003" s="31">
        <f>SUM(D1004:D1009)</f>
        <v>1807056757</v>
      </c>
      <c r="E1003" s="31">
        <f>SUM(E1004:E1009)</f>
        <v>417335586</v>
      </c>
      <c r="F1003" s="32">
        <f t="shared" si="179"/>
        <v>2224392343</v>
      </c>
      <c r="G1003" s="33">
        <f t="shared" si="178"/>
        <v>4.542824467474775E-2</v>
      </c>
      <c r="H1003" s="31">
        <f>SUM(H1004:H1009)</f>
        <v>0</v>
      </c>
      <c r="I1003" s="34">
        <f t="shared" si="184"/>
        <v>2224392343</v>
      </c>
      <c r="J1003" s="31">
        <f>SUM(J1004:J1009)</f>
        <v>869173469</v>
      </c>
      <c r="K1003" s="33">
        <f t="shared" si="180"/>
        <v>39.074647587923295</v>
      </c>
      <c r="L1003" s="35">
        <f t="shared" si="185"/>
        <v>1281302097</v>
      </c>
      <c r="M1003" s="33">
        <f t="shared" si="181"/>
        <v>57.60234254681572</v>
      </c>
      <c r="N1003" s="31">
        <f>SUM(N1004:N1009)</f>
        <v>2150475566</v>
      </c>
      <c r="O1003" s="33">
        <f t="shared" si="182"/>
        <v>96.676990134739015</v>
      </c>
      <c r="P1003" s="36">
        <f t="shared" si="186"/>
        <v>73916777</v>
      </c>
      <c r="R1003" s="105">
        <f>SUM(geab:geru!E1003:E1003)</f>
        <v>417335586</v>
      </c>
      <c r="S1003" s="85">
        <f t="shared" si="183"/>
        <v>0</v>
      </c>
    </row>
    <row r="1004" spans="1:19" x14ac:dyDescent="0.25">
      <c r="A1004" s="65">
        <v>331140331001412</v>
      </c>
      <c r="B1004" s="29" t="s">
        <v>707</v>
      </c>
      <c r="C1004" s="30"/>
      <c r="D1004" s="105">
        <f>SUM(geab:geru!D1004:D1004)</f>
        <v>750000000</v>
      </c>
      <c r="E1004" s="105">
        <f>SUM(geab:geru!E1004:E1004)</f>
        <v>397690767</v>
      </c>
      <c r="F1004" s="32">
        <f t="shared" si="179"/>
        <v>1147690767</v>
      </c>
      <c r="G1004" s="33">
        <f t="shared" si="178"/>
        <v>2.3439020161302952E-2</v>
      </c>
      <c r="H1004" s="105">
        <f>SUM(geab:geru!H1004:H1004)</f>
        <v>0</v>
      </c>
      <c r="I1004" s="34">
        <f t="shared" si="184"/>
        <v>1147690767</v>
      </c>
      <c r="J1004" s="105">
        <f>SUM(geab:geru!J1004:J1004)</f>
        <v>451156336</v>
      </c>
      <c r="K1004" s="33">
        <f t="shared" si="180"/>
        <v>39.309921188901576</v>
      </c>
      <c r="L1004" s="35">
        <f t="shared" si="185"/>
        <v>622617660</v>
      </c>
      <c r="M1004" s="33">
        <f t="shared" si="181"/>
        <v>54.249600842175283</v>
      </c>
      <c r="N1004" s="105">
        <f>SUM(geab:geru!N1004:N1004)</f>
        <v>1073773996</v>
      </c>
      <c r="O1004" s="33">
        <f t="shared" si="182"/>
        <v>93.559522031076852</v>
      </c>
      <c r="P1004" s="36">
        <f t="shared" si="186"/>
        <v>73916771</v>
      </c>
      <c r="R1004" s="105">
        <f>SUM(geab:geru!E1004:E1004)</f>
        <v>397690767</v>
      </c>
      <c r="S1004" s="85">
        <f t="shared" si="183"/>
        <v>0</v>
      </c>
    </row>
    <row r="1005" spans="1:19" ht="26.25" x14ac:dyDescent="0.25">
      <c r="A1005" s="65">
        <v>331140331001412</v>
      </c>
      <c r="B1005" s="29" t="s">
        <v>708</v>
      </c>
      <c r="C1005" s="30"/>
      <c r="D1005" s="105">
        <f>SUM(geab:geru!D1005:D1005)</f>
        <v>905000000</v>
      </c>
      <c r="E1005" s="105">
        <f>SUM(geab:geru!E1005:E1005)</f>
        <v>-7297536</v>
      </c>
      <c r="F1005" s="32">
        <f t="shared" si="179"/>
        <v>897702464</v>
      </c>
      <c r="G1005" s="33">
        <f t="shared" si="178"/>
        <v>1.833356750577339E-2</v>
      </c>
      <c r="H1005" s="105">
        <f>SUM(geab:geru!H1005:H1005)</f>
        <v>0</v>
      </c>
      <c r="I1005" s="34">
        <f t="shared" si="184"/>
        <v>897702464</v>
      </c>
      <c r="J1005" s="105">
        <f>SUM(geab:geru!J1005:J1005)</f>
        <v>299661087</v>
      </c>
      <c r="K1005" s="33">
        <f t="shared" si="180"/>
        <v>33.380891667018972</v>
      </c>
      <c r="L1005" s="35">
        <f t="shared" si="185"/>
        <v>598041371</v>
      </c>
      <c r="M1005" s="33">
        <f t="shared" si="181"/>
        <v>66.619107664608123</v>
      </c>
      <c r="N1005" s="105">
        <f>SUM(geab:geru!N1005:N1005)</f>
        <v>897702458</v>
      </c>
      <c r="O1005" s="33">
        <f t="shared" si="182"/>
        <v>99.999999331627095</v>
      </c>
      <c r="P1005" s="36">
        <f t="shared" si="186"/>
        <v>6</v>
      </c>
      <c r="R1005" s="105">
        <f>SUM(geab:geru!E1005:E1005)</f>
        <v>-7297536</v>
      </c>
      <c r="S1005" s="85">
        <f t="shared" si="183"/>
        <v>0</v>
      </c>
    </row>
    <row r="1006" spans="1:19" x14ac:dyDescent="0.25">
      <c r="A1006" s="65">
        <v>331140331001422</v>
      </c>
      <c r="B1006" s="29" t="s">
        <v>709</v>
      </c>
      <c r="C1006" s="30"/>
      <c r="D1006" s="105">
        <f>SUM(geab:geru!D1006:D1006)</f>
        <v>152056757</v>
      </c>
      <c r="E1006" s="105">
        <f>SUM(geab:geru!E1006:E1006)</f>
        <v>26942355</v>
      </c>
      <c r="F1006" s="32">
        <f t="shared" si="179"/>
        <v>178999112</v>
      </c>
      <c r="G1006" s="33">
        <f t="shared" si="178"/>
        <v>3.65565700767141E-3</v>
      </c>
      <c r="H1006" s="105">
        <f>SUM(geab:geru!H1006:H1006)</f>
        <v>0</v>
      </c>
      <c r="I1006" s="34">
        <f t="shared" si="184"/>
        <v>178999112</v>
      </c>
      <c r="J1006" s="105">
        <f>SUM(geab:geru!J1006:J1006)</f>
        <v>118356046</v>
      </c>
      <c r="K1006" s="33">
        <f t="shared" si="180"/>
        <v>66.121024108767642</v>
      </c>
      <c r="L1006" s="35">
        <f t="shared" si="185"/>
        <v>60643066</v>
      </c>
      <c r="M1006" s="33">
        <f t="shared" si="181"/>
        <v>33.878975891232358</v>
      </c>
      <c r="N1006" s="105">
        <f>SUM(geab:geru!N1006:N1006)</f>
        <v>178999112</v>
      </c>
      <c r="O1006" s="33">
        <f t="shared" si="182"/>
        <v>100</v>
      </c>
      <c r="P1006" s="36">
        <f t="shared" si="186"/>
        <v>0</v>
      </c>
      <c r="R1006" s="105">
        <f>SUM(geab:geru!E1006:E1006)</f>
        <v>26942355</v>
      </c>
      <c r="S1006" s="85">
        <f t="shared" si="183"/>
        <v>0</v>
      </c>
    </row>
    <row r="1007" spans="1:19" ht="26.25" x14ac:dyDescent="0.25">
      <c r="A1007" s="65">
        <v>331140331001422</v>
      </c>
      <c r="B1007" s="29" t="s">
        <v>708</v>
      </c>
      <c r="C1007" s="30"/>
      <c r="D1007" s="105">
        <f>SUM(geab:geru!D1007:D1007)</f>
        <v>0</v>
      </c>
      <c r="E1007" s="105">
        <f>SUM(geab:geru!E1007:E1007)</f>
        <v>0</v>
      </c>
      <c r="F1007" s="32">
        <f t="shared" si="179"/>
        <v>0</v>
      </c>
      <c r="G1007" s="33">
        <f t="shared" si="178"/>
        <v>0</v>
      </c>
      <c r="H1007" s="105">
        <f>SUM(geab:geru!H1007:H1007)</f>
        <v>0</v>
      </c>
      <c r="I1007" s="34">
        <f t="shared" si="184"/>
        <v>0</v>
      </c>
      <c r="J1007" s="105">
        <f>SUM(geab:geru!J1007:J1007)</f>
        <v>0</v>
      </c>
      <c r="K1007" s="33">
        <f t="shared" si="180"/>
        <v>0</v>
      </c>
      <c r="L1007" s="35">
        <f t="shared" si="185"/>
        <v>0</v>
      </c>
      <c r="M1007" s="33">
        <f t="shared" si="181"/>
        <v>0</v>
      </c>
      <c r="N1007" s="105">
        <f>SUM(geab:geru!N1007:N1007)</f>
        <v>0</v>
      </c>
      <c r="O1007" s="33">
        <f t="shared" si="182"/>
        <v>0</v>
      </c>
      <c r="P1007" s="36">
        <f t="shared" si="186"/>
        <v>0</v>
      </c>
      <c r="R1007" s="105">
        <f>SUM(geab:geru!E1007:E1007)</f>
        <v>0</v>
      </c>
      <c r="S1007" s="85">
        <f t="shared" si="183"/>
        <v>0</v>
      </c>
    </row>
    <row r="1008" spans="1:19" x14ac:dyDescent="0.25">
      <c r="A1008" s="65">
        <v>331140331001432</v>
      </c>
      <c r="B1008" s="29" t="s">
        <v>710</v>
      </c>
      <c r="C1008" s="30"/>
      <c r="D1008" s="105">
        <f>SUM(geab:geru!D1008:D1008)</f>
        <v>0</v>
      </c>
      <c r="E1008" s="105">
        <f>SUM(geab:geru!E1008:E1008)</f>
        <v>0</v>
      </c>
      <c r="F1008" s="32">
        <f t="shared" si="179"/>
        <v>0</v>
      </c>
      <c r="G1008" s="33">
        <f t="shared" si="178"/>
        <v>0</v>
      </c>
      <c r="H1008" s="105">
        <f>SUM(geab:geru!H1008:H1008)</f>
        <v>0</v>
      </c>
      <c r="I1008" s="34">
        <f t="shared" si="184"/>
        <v>0</v>
      </c>
      <c r="J1008" s="105">
        <f>SUM(geab:geru!J1008:J1008)</f>
        <v>0</v>
      </c>
      <c r="K1008" s="33">
        <f t="shared" si="180"/>
        <v>0</v>
      </c>
      <c r="L1008" s="35">
        <f t="shared" si="185"/>
        <v>0</v>
      </c>
      <c r="M1008" s="33">
        <f t="shared" si="181"/>
        <v>0</v>
      </c>
      <c r="N1008" s="105">
        <f>SUM(geab:geru!N1008:N1008)</f>
        <v>0</v>
      </c>
      <c r="O1008" s="33">
        <f t="shared" si="182"/>
        <v>0</v>
      </c>
      <c r="P1008" s="36">
        <f t="shared" si="186"/>
        <v>0</v>
      </c>
      <c r="R1008" s="105">
        <f>SUM(geab:geru!E1008:E1008)</f>
        <v>0</v>
      </c>
      <c r="S1008" s="85">
        <f t="shared" si="183"/>
        <v>0</v>
      </c>
    </row>
    <row r="1009" spans="1:19" ht="26.25" x14ac:dyDescent="0.25">
      <c r="A1009" s="65">
        <v>331140331001432</v>
      </c>
      <c r="B1009" s="29" t="s">
        <v>711</v>
      </c>
      <c r="C1009" s="30"/>
      <c r="D1009" s="105">
        <f>SUM(geab:geru!D1009:D1009)</f>
        <v>0</v>
      </c>
      <c r="E1009" s="105">
        <f>SUM(geab:geru!E1009:E1009)</f>
        <v>0</v>
      </c>
      <c r="F1009" s="32">
        <f t="shared" si="179"/>
        <v>0</v>
      </c>
      <c r="G1009" s="33">
        <f t="shared" si="178"/>
        <v>0</v>
      </c>
      <c r="H1009" s="105">
        <f>SUM(geab:geru!H1009:H1009)</f>
        <v>0</v>
      </c>
      <c r="I1009" s="34">
        <f t="shared" si="184"/>
        <v>0</v>
      </c>
      <c r="J1009" s="105">
        <f>SUM(geab:geru!J1009:J1009)</f>
        <v>0</v>
      </c>
      <c r="K1009" s="33">
        <f t="shared" si="180"/>
        <v>0</v>
      </c>
      <c r="L1009" s="35">
        <f t="shared" si="185"/>
        <v>0</v>
      </c>
      <c r="M1009" s="33">
        <f t="shared" si="181"/>
        <v>0</v>
      </c>
      <c r="N1009" s="105">
        <f>SUM(geab:geru!N1009:N1009)</f>
        <v>0</v>
      </c>
      <c r="O1009" s="33">
        <f t="shared" si="182"/>
        <v>0</v>
      </c>
      <c r="P1009" s="36">
        <f t="shared" si="186"/>
        <v>0</v>
      </c>
      <c r="R1009" s="105">
        <f>SUM(geab:geru!E1009:E1009)</f>
        <v>0</v>
      </c>
      <c r="S1009" s="85">
        <f t="shared" si="183"/>
        <v>0</v>
      </c>
    </row>
    <row r="1010" spans="1:19" x14ac:dyDescent="0.25">
      <c r="A1010" s="65">
        <v>3311403310034</v>
      </c>
      <c r="B1010" s="29" t="s">
        <v>712</v>
      </c>
      <c r="C1010" s="30"/>
      <c r="D1010" s="31">
        <f>SUM(D1011)</f>
        <v>826297867</v>
      </c>
      <c r="E1010" s="31">
        <f>SUM(E1011)</f>
        <v>316384728</v>
      </c>
      <c r="F1010" s="32">
        <f t="shared" si="179"/>
        <v>1142682595</v>
      </c>
      <c r="G1010" s="33">
        <f t="shared" si="178"/>
        <v>2.3336739435645366E-2</v>
      </c>
      <c r="H1010" s="31">
        <f>SUM(H1011)</f>
        <v>0</v>
      </c>
      <c r="I1010" s="34">
        <f t="shared" si="184"/>
        <v>1142682595</v>
      </c>
      <c r="J1010" s="31">
        <f>SUM(J1011)</f>
        <v>616484490</v>
      </c>
      <c r="K1010" s="33">
        <f t="shared" si="180"/>
        <v>53.95063272141639</v>
      </c>
      <c r="L1010" s="35">
        <f t="shared" si="185"/>
        <v>450347522</v>
      </c>
      <c r="M1010" s="33">
        <f t="shared" si="181"/>
        <v>39.411427457683466</v>
      </c>
      <c r="N1010" s="31">
        <f>SUM(N1011)</f>
        <v>1066832012</v>
      </c>
      <c r="O1010" s="33">
        <f t="shared" si="182"/>
        <v>93.362060179099871</v>
      </c>
      <c r="P1010" s="36">
        <f t="shared" si="186"/>
        <v>75850583</v>
      </c>
      <c r="R1010" s="105">
        <f>SUM(geab:geru!E1010:E1010)</f>
        <v>316384728</v>
      </c>
      <c r="S1010" s="85">
        <f t="shared" si="183"/>
        <v>0</v>
      </c>
    </row>
    <row r="1011" spans="1:19" x14ac:dyDescent="0.25">
      <c r="A1011" s="65">
        <v>3311403310034</v>
      </c>
      <c r="B1011" s="29" t="s">
        <v>712</v>
      </c>
      <c r="C1011" s="30"/>
      <c r="D1011" s="105">
        <f>SUM(geab:geru!D1011:D1011)</f>
        <v>826297867</v>
      </c>
      <c r="E1011" s="105">
        <f>SUM(geab:geru!E1011:E1011)</f>
        <v>316384728</v>
      </c>
      <c r="F1011" s="32">
        <f t="shared" si="179"/>
        <v>1142682595</v>
      </c>
      <c r="G1011" s="33">
        <f t="shared" si="178"/>
        <v>2.3336739435645366E-2</v>
      </c>
      <c r="H1011" s="105">
        <f>SUM(geab:geru!H1011:H1011)</f>
        <v>0</v>
      </c>
      <c r="I1011" s="34">
        <f t="shared" si="184"/>
        <v>1142682595</v>
      </c>
      <c r="J1011" s="105">
        <f>SUM(geab:geru!J1011:J1011)</f>
        <v>616484490</v>
      </c>
      <c r="K1011" s="33">
        <f t="shared" si="180"/>
        <v>53.95063272141639</v>
      </c>
      <c r="L1011" s="35">
        <f t="shared" si="185"/>
        <v>450347522</v>
      </c>
      <c r="M1011" s="33">
        <f t="shared" si="181"/>
        <v>39.411427457683466</v>
      </c>
      <c r="N1011" s="105">
        <f>SUM(geab:geru!N1011:N1011)</f>
        <v>1066832012</v>
      </c>
      <c r="O1011" s="33">
        <f t="shared" si="182"/>
        <v>93.362060179099871</v>
      </c>
      <c r="P1011" s="36">
        <f t="shared" si="186"/>
        <v>75850583</v>
      </c>
      <c r="R1011" s="105">
        <f>SUM(geab:geru!E1011:E1011)</f>
        <v>316384728</v>
      </c>
      <c r="S1011" s="85">
        <f t="shared" si="183"/>
        <v>0</v>
      </c>
    </row>
    <row r="1012" spans="1:19" ht="26.25" x14ac:dyDescent="0.25">
      <c r="A1012" s="65">
        <v>3311403310055</v>
      </c>
      <c r="B1012" s="29" t="s">
        <v>713</v>
      </c>
      <c r="C1012" s="30"/>
      <c r="D1012" s="31">
        <f>SUM(D1013)</f>
        <v>292263811</v>
      </c>
      <c r="E1012" s="31">
        <f>SUM(E1013)</f>
        <v>27634611422</v>
      </c>
      <c r="F1012" s="32">
        <f t="shared" si="179"/>
        <v>27926875233</v>
      </c>
      <c r="G1012" s="33">
        <f t="shared" si="178"/>
        <v>0.57034404253291271</v>
      </c>
      <c r="H1012" s="31">
        <f>SUM(H1013)</f>
        <v>0</v>
      </c>
      <c r="I1012" s="34">
        <f t="shared" si="184"/>
        <v>27926875233</v>
      </c>
      <c r="J1012" s="31">
        <f>SUM(J1013)</f>
        <v>16146161028</v>
      </c>
      <c r="K1012" s="33">
        <f t="shared" si="180"/>
        <v>57.815852626865926</v>
      </c>
      <c r="L1012" s="35">
        <f t="shared" si="185"/>
        <v>9588225472</v>
      </c>
      <c r="M1012" s="33">
        <f t="shared" si="181"/>
        <v>34.333327277052476</v>
      </c>
      <c r="N1012" s="31">
        <f>SUM(N1013)</f>
        <v>25734386500</v>
      </c>
      <c r="O1012" s="33">
        <f t="shared" si="182"/>
        <v>92.149179903918395</v>
      </c>
      <c r="P1012" s="36">
        <f t="shared" si="186"/>
        <v>2192488733</v>
      </c>
      <c r="R1012" s="105">
        <f>SUM(geab:geru!E1012:E1012)</f>
        <v>27634611422</v>
      </c>
      <c r="S1012" s="85">
        <f t="shared" si="183"/>
        <v>0</v>
      </c>
    </row>
    <row r="1013" spans="1:19" ht="26.25" x14ac:dyDescent="0.25">
      <c r="A1013" s="65">
        <v>3311403310055</v>
      </c>
      <c r="B1013" s="29" t="s">
        <v>714</v>
      </c>
      <c r="C1013" s="30"/>
      <c r="D1013" s="105">
        <f>SUM(geab:geru!D1013:D1013)</f>
        <v>292263811</v>
      </c>
      <c r="E1013" s="105">
        <f>SUM(geab:geru!E1013:E1013)</f>
        <v>27634611422</v>
      </c>
      <c r="F1013" s="32">
        <f t="shared" si="179"/>
        <v>27926875233</v>
      </c>
      <c r="G1013" s="33">
        <f t="shared" si="178"/>
        <v>0.57034404253291271</v>
      </c>
      <c r="H1013" s="105">
        <f>SUM(geab:geru!H1013:H1013)</f>
        <v>0</v>
      </c>
      <c r="I1013" s="34">
        <f t="shared" si="184"/>
        <v>27926875233</v>
      </c>
      <c r="J1013" s="105">
        <f>SUM(geab:geru!J1013:J1013)</f>
        <v>16146161028</v>
      </c>
      <c r="K1013" s="33">
        <f t="shared" si="180"/>
        <v>57.815852626865926</v>
      </c>
      <c r="L1013" s="35">
        <f t="shared" si="185"/>
        <v>9588225472</v>
      </c>
      <c r="M1013" s="33">
        <f t="shared" si="181"/>
        <v>34.333327277052476</v>
      </c>
      <c r="N1013" s="105">
        <f>SUM(geab:geru!N1013:N1013)</f>
        <v>25734386500</v>
      </c>
      <c r="O1013" s="33">
        <f t="shared" si="182"/>
        <v>92.149179903918395</v>
      </c>
      <c r="P1013" s="36">
        <f t="shared" si="186"/>
        <v>2192488733</v>
      </c>
      <c r="R1013" s="105">
        <f>SUM(geab:geru!E1013:E1013)</f>
        <v>27634611422</v>
      </c>
      <c r="S1013" s="85">
        <f t="shared" si="183"/>
        <v>0</v>
      </c>
    </row>
    <row r="1014" spans="1:19" x14ac:dyDescent="0.25">
      <c r="A1014" s="65">
        <v>3311403310074</v>
      </c>
      <c r="B1014" s="29" t="s">
        <v>715</v>
      </c>
      <c r="C1014" s="30"/>
      <c r="D1014" s="31">
        <f>SUM(D1015)</f>
        <v>371000000</v>
      </c>
      <c r="E1014" s="31">
        <f>SUM(E1015)</f>
        <v>125742426</v>
      </c>
      <c r="F1014" s="32">
        <f t="shared" si="179"/>
        <v>496742426</v>
      </c>
      <c r="G1014" s="33">
        <f t="shared" si="178"/>
        <v>1.0144854409191689E-2</v>
      </c>
      <c r="H1014" s="31">
        <f>SUM(H1015)</f>
        <v>0</v>
      </c>
      <c r="I1014" s="34">
        <f t="shared" si="184"/>
        <v>496742426</v>
      </c>
      <c r="J1014" s="31">
        <f>SUM(J1015)</f>
        <v>275187349</v>
      </c>
      <c r="K1014" s="33">
        <f t="shared" si="180"/>
        <v>55.398398565617988</v>
      </c>
      <c r="L1014" s="35">
        <f t="shared" si="185"/>
        <v>216419455</v>
      </c>
      <c r="M1014" s="33">
        <f t="shared" si="181"/>
        <v>43.567741282481073</v>
      </c>
      <c r="N1014" s="31">
        <f>SUM(N1015)</f>
        <v>491606804</v>
      </c>
      <c r="O1014" s="33">
        <f t="shared" si="182"/>
        <v>98.966139848099061</v>
      </c>
      <c r="P1014" s="36">
        <f t="shared" si="186"/>
        <v>5135622</v>
      </c>
      <c r="R1014" s="105">
        <f>SUM(geab:geru!E1014:E1014)</f>
        <v>125742426</v>
      </c>
      <c r="S1014" s="85">
        <f t="shared" si="183"/>
        <v>0</v>
      </c>
    </row>
    <row r="1015" spans="1:19" x14ac:dyDescent="0.25">
      <c r="A1015" s="65">
        <v>3311403310074</v>
      </c>
      <c r="B1015" s="29" t="s">
        <v>715</v>
      </c>
      <c r="C1015" s="30"/>
      <c r="D1015" s="105">
        <f>SUM(geab:geru!D1015:D1015)</f>
        <v>371000000</v>
      </c>
      <c r="E1015" s="105">
        <f>SUM(geab:geru!E1015:E1015)</f>
        <v>125742426</v>
      </c>
      <c r="F1015" s="32">
        <f t="shared" si="179"/>
        <v>496742426</v>
      </c>
      <c r="G1015" s="33">
        <f t="shared" si="178"/>
        <v>1.0144854409191689E-2</v>
      </c>
      <c r="H1015" s="105">
        <f>SUM(geab:geru!H1015:H1015)</f>
        <v>0</v>
      </c>
      <c r="I1015" s="34">
        <f t="shared" si="184"/>
        <v>496742426</v>
      </c>
      <c r="J1015" s="105">
        <f>SUM(geab:geru!J1015:J1015)</f>
        <v>275187349</v>
      </c>
      <c r="K1015" s="33">
        <f t="shared" si="180"/>
        <v>55.398398565617988</v>
      </c>
      <c r="L1015" s="35">
        <f t="shared" si="185"/>
        <v>216419455</v>
      </c>
      <c r="M1015" s="33">
        <f t="shared" si="181"/>
        <v>43.567741282481073</v>
      </c>
      <c r="N1015" s="105">
        <f>SUM(geab:geru!N1015:N1015)</f>
        <v>491606804</v>
      </c>
      <c r="O1015" s="33">
        <f t="shared" si="182"/>
        <v>98.966139848099061</v>
      </c>
      <c r="P1015" s="36">
        <f t="shared" si="186"/>
        <v>5135622</v>
      </c>
      <c r="R1015" s="105">
        <f>SUM(geab:geru!E1015:E1015)</f>
        <v>125742426</v>
      </c>
      <c r="S1015" s="85">
        <f t="shared" si="183"/>
        <v>0</v>
      </c>
    </row>
    <row r="1016" spans="1:19" ht="26.25" hidden="1" x14ac:dyDescent="0.25">
      <c r="A1016" s="65">
        <v>3311403310143</v>
      </c>
      <c r="B1016" s="39" t="s">
        <v>716</v>
      </c>
      <c r="C1016" s="30"/>
      <c r="D1016" s="31">
        <f>SUM(D1017)</f>
        <v>0</v>
      </c>
      <c r="E1016" s="31">
        <f>SUM(E1017)</f>
        <v>0</v>
      </c>
      <c r="F1016" s="32">
        <f t="shared" si="179"/>
        <v>0</v>
      </c>
      <c r="G1016" s="33">
        <f t="shared" si="178"/>
        <v>0</v>
      </c>
      <c r="H1016" s="31">
        <f>SUM(H1017)</f>
        <v>0</v>
      </c>
      <c r="I1016" s="34">
        <f t="shared" si="184"/>
        <v>0</v>
      </c>
      <c r="J1016" s="31">
        <f>SUM(J1017)</f>
        <v>0</v>
      </c>
      <c r="K1016" s="33">
        <f t="shared" si="180"/>
        <v>0</v>
      </c>
      <c r="L1016" s="35">
        <f t="shared" si="185"/>
        <v>0</v>
      </c>
      <c r="M1016" s="33">
        <f t="shared" si="181"/>
        <v>0</v>
      </c>
      <c r="N1016" s="31">
        <f>SUM(N1017)</f>
        <v>0</v>
      </c>
      <c r="O1016" s="33">
        <f t="shared" si="182"/>
        <v>0</v>
      </c>
      <c r="P1016" s="36">
        <f t="shared" si="186"/>
        <v>0</v>
      </c>
      <c r="R1016" s="105">
        <f>SUM(geab:geru!E1016:E1016)</f>
        <v>0</v>
      </c>
      <c r="S1016" s="85">
        <f t="shared" si="183"/>
        <v>0</v>
      </c>
    </row>
    <row r="1017" spans="1:19" ht="26.25" hidden="1" x14ac:dyDescent="0.25">
      <c r="A1017" s="65">
        <v>3311403310143240</v>
      </c>
      <c r="B1017" s="39" t="s">
        <v>716</v>
      </c>
      <c r="C1017" s="30"/>
      <c r="D1017" s="105">
        <f>SUM(geab:geru!D1017:D1017)</f>
        <v>0</v>
      </c>
      <c r="E1017" s="105">
        <f>SUM(geab:geru!E1017:E1017)</f>
        <v>0</v>
      </c>
      <c r="F1017" s="32">
        <f t="shared" si="179"/>
        <v>0</v>
      </c>
      <c r="G1017" s="33">
        <f t="shared" si="178"/>
        <v>0</v>
      </c>
      <c r="H1017" s="105">
        <f>SUM(geab:geru!H1017:H1017)</f>
        <v>0</v>
      </c>
      <c r="I1017" s="34">
        <f t="shared" si="184"/>
        <v>0</v>
      </c>
      <c r="J1017" s="105">
        <f>SUM(geab:geru!J1017:J1017)</f>
        <v>0</v>
      </c>
      <c r="K1017" s="33">
        <f t="shared" si="180"/>
        <v>0</v>
      </c>
      <c r="L1017" s="35">
        <f t="shared" si="185"/>
        <v>0</v>
      </c>
      <c r="M1017" s="33">
        <f t="shared" si="181"/>
        <v>0</v>
      </c>
      <c r="N1017" s="105">
        <f>SUM(geab:geru!N1017:N1017)</f>
        <v>0</v>
      </c>
      <c r="O1017" s="33">
        <f t="shared" si="182"/>
        <v>0</v>
      </c>
      <c r="P1017" s="36">
        <f t="shared" si="186"/>
        <v>0</v>
      </c>
      <c r="R1017" s="105">
        <f>SUM(geab:geru!E1017:E1017)</f>
        <v>0</v>
      </c>
      <c r="S1017" s="85">
        <f t="shared" si="183"/>
        <v>0</v>
      </c>
    </row>
    <row r="1018" spans="1:19" ht="26.25" hidden="1" x14ac:dyDescent="0.25">
      <c r="A1018" s="65">
        <v>3311403310232</v>
      </c>
      <c r="B1018" s="39" t="s">
        <v>717</v>
      </c>
      <c r="C1018" s="30"/>
      <c r="D1018" s="31">
        <f>SUM(D1019:D1022)</f>
        <v>0</v>
      </c>
      <c r="E1018" s="31">
        <f>SUM(E1019:E1022)</f>
        <v>0</v>
      </c>
      <c r="F1018" s="32">
        <f t="shared" si="179"/>
        <v>0</v>
      </c>
      <c r="G1018" s="33">
        <f t="shared" si="178"/>
        <v>0</v>
      </c>
      <c r="H1018" s="31">
        <f>SUM(H1019:H1022)</f>
        <v>0</v>
      </c>
      <c r="I1018" s="34">
        <f t="shared" si="184"/>
        <v>0</v>
      </c>
      <c r="J1018" s="31">
        <f>SUM(J1019:J1022)</f>
        <v>0</v>
      </c>
      <c r="K1018" s="33">
        <f t="shared" si="180"/>
        <v>0</v>
      </c>
      <c r="L1018" s="35">
        <f t="shared" si="185"/>
        <v>0</v>
      </c>
      <c r="M1018" s="33">
        <f t="shared" si="181"/>
        <v>0</v>
      </c>
      <c r="N1018" s="31">
        <f>SUM(N1019:N1022)</f>
        <v>0</v>
      </c>
      <c r="O1018" s="33">
        <f t="shared" si="182"/>
        <v>0</v>
      </c>
      <c r="P1018" s="36">
        <f t="shared" si="186"/>
        <v>0</v>
      </c>
      <c r="R1018" s="105">
        <f>SUM(geab:geru!E1018:E1018)</f>
        <v>0</v>
      </c>
      <c r="S1018" s="85">
        <f t="shared" si="183"/>
        <v>0</v>
      </c>
    </row>
    <row r="1019" spans="1:19" ht="26.25" hidden="1" x14ac:dyDescent="0.25">
      <c r="A1019" s="65">
        <v>3311403310232230</v>
      </c>
      <c r="B1019" s="39" t="s">
        <v>717</v>
      </c>
      <c r="C1019" s="30"/>
      <c r="D1019" s="105">
        <f>SUM(geab:geru!D1019:D1019)</f>
        <v>0</v>
      </c>
      <c r="E1019" s="105">
        <f>SUM(geab:geru!E1019:E1019)</f>
        <v>0</v>
      </c>
      <c r="F1019" s="32">
        <f t="shared" si="179"/>
        <v>0</v>
      </c>
      <c r="G1019" s="33">
        <f t="shared" ref="G1019:G1082" si="197">IF(OR(F1019=0,F$7=0),0,F1019/F$7)*100</f>
        <v>0</v>
      </c>
      <c r="H1019" s="105">
        <f>SUM(geab:geru!H1019:H1019)</f>
        <v>0</v>
      </c>
      <c r="I1019" s="34">
        <f t="shared" si="184"/>
        <v>0</v>
      </c>
      <c r="J1019" s="105">
        <f>SUM(geab:geru!J1019:J1019)</f>
        <v>0</v>
      </c>
      <c r="K1019" s="33">
        <f t="shared" si="180"/>
        <v>0</v>
      </c>
      <c r="L1019" s="35">
        <f t="shared" si="185"/>
        <v>0</v>
      </c>
      <c r="M1019" s="33">
        <f t="shared" si="181"/>
        <v>0</v>
      </c>
      <c r="N1019" s="105">
        <f>SUM(geab:geru!N1019:N1019)</f>
        <v>0</v>
      </c>
      <c r="O1019" s="33">
        <f t="shared" si="182"/>
        <v>0</v>
      </c>
      <c r="P1019" s="36">
        <f t="shared" si="186"/>
        <v>0</v>
      </c>
      <c r="R1019" s="105">
        <f>SUM(geab:geru!E1019:E1019)</f>
        <v>0</v>
      </c>
      <c r="S1019" s="85">
        <f t="shared" si="183"/>
        <v>0</v>
      </c>
    </row>
    <row r="1020" spans="1:19" ht="26.25" hidden="1" x14ac:dyDescent="0.25">
      <c r="A1020" s="65">
        <v>3311403310232230</v>
      </c>
      <c r="B1020" s="39" t="s">
        <v>717</v>
      </c>
      <c r="C1020" s="30"/>
      <c r="D1020" s="105">
        <f>SUM(geab:geru!D1020:D1020)</f>
        <v>0</v>
      </c>
      <c r="E1020" s="105">
        <f>SUM(geab:geru!E1020:E1020)</f>
        <v>0</v>
      </c>
      <c r="F1020" s="32">
        <f t="shared" si="179"/>
        <v>0</v>
      </c>
      <c r="G1020" s="33">
        <f t="shared" si="197"/>
        <v>0</v>
      </c>
      <c r="H1020" s="105">
        <f>SUM(geab:geru!H1020:H1020)</f>
        <v>0</v>
      </c>
      <c r="I1020" s="34">
        <f t="shared" si="184"/>
        <v>0</v>
      </c>
      <c r="J1020" s="105">
        <f>SUM(geab:geru!J1020:J1020)</f>
        <v>0</v>
      </c>
      <c r="K1020" s="33">
        <f t="shared" si="180"/>
        <v>0</v>
      </c>
      <c r="L1020" s="35">
        <f t="shared" si="185"/>
        <v>0</v>
      </c>
      <c r="M1020" s="33">
        <f t="shared" si="181"/>
        <v>0</v>
      </c>
      <c r="N1020" s="105">
        <f>SUM(geab:geru!N1020:N1020)</f>
        <v>0</v>
      </c>
      <c r="O1020" s="33">
        <f t="shared" si="182"/>
        <v>0</v>
      </c>
      <c r="P1020" s="36">
        <f t="shared" si="186"/>
        <v>0</v>
      </c>
      <c r="R1020" s="105">
        <f>SUM(geab:geru!E1020:E1020)</f>
        <v>0</v>
      </c>
      <c r="S1020" s="85">
        <f t="shared" si="183"/>
        <v>0</v>
      </c>
    </row>
    <row r="1021" spans="1:19" ht="26.25" hidden="1" x14ac:dyDescent="0.25">
      <c r="A1021" s="65">
        <v>3311403310232230</v>
      </c>
      <c r="B1021" s="39" t="s">
        <v>717</v>
      </c>
      <c r="C1021" s="30"/>
      <c r="D1021" s="105">
        <f>SUM(geab:geru!D1021:D1021)</f>
        <v>0</v>
      </c>
      <c r="E1021" s="105">
        <f>SUM(geab:geru!E1021:E1021)</f>
        <v>0</v>
      </c>
      <c r="F1021" s="32">
        <f t="shared" ref="F1021:F1084" si="198">SUM(D1021+E1021)</f>
        <v>0</v>
      </c>
      <c r="G1021" s="33">
        <f t="shared" si="197"/>
        <v>0</v>
      </c>
      <c r="H1021" s="105">
        <f>SUM(geab:geru!H1021:H1021)</f>
        <v>0</v>
      </c>
      <c r="I1021" s="34">
        <f t="shared" si="184"/>
        <v>0</v>
      </c>
      <c r="J1021" s="105">
        <f>SUM(geab:geru!J1021:J1021)</f>
        <v>0</v>
      </c>
      <c r="K1021" s="33">
        <f t="shared" si="180"/>
        <v>0</v>
      </c>
      <c r="L1021" s="35">
        <f t="shared" si="185"/>
        <v>0</v>
      </c>
      <c r="M1021" s="33">
        <f t="shared" si="181"/>
        <v>0</v>
      </c>
      <c r="N1021" s="105">
        <f>SUM(geab:geru!N1021:N1021)</f>
        <v>0</v>
      </c>
      <c r="O1021" s="33">
        <f t="shared" si="182"/>
        <v>0</v>
      </c>
      <c r="P1021" s="36">
        <f t="shared" si="186"/>
        <v>0</v>
      </c>
      <c r="R1021" s="105">
        <f>SUM(geab:geru!E1021:E1021)</f>
        <v>0</v>
      </c>
      <c r="S1021" s="85">
        <f t="shared" si="183"/>
        <v>0</v>
      </c>
    </row>
    <row r="1022" spans="1:19" ht="26.25" hidden="1" x14ac:dyDescent="0.25">
      <c r="A1022" s="65">
        <v>3311403310232230</v>
      </c>
      <c r="B1022" s="39" t="s">
        <v>717</v>
      </c>
      <c r="C1022" s="30"/>
      <c r="D1022" s="105">
        <f>SUM(geab:geru!D1022:D1022)</f>
        <v>0</v>
      </c>
      <c r="E1022" s="105">
        <f>SUM(geab:geru!E1022:E1022)</f>
        <v>0</v>
      </c>
      <c r="F1022" s="32">
        <f t="shared" si="198"/>
        <v>0</v>
      </c>
      <c r="G1022" s="33">
        <f t="shared" si="197"/>
        <v>0</v>
      </c>
      <c r="H1022" s="105">
        <f>SUM(geab:geru!H1022:H1022)</f>
        <v>0</v>
      </c>
      <c r="I1022" s="34">
        <f t="shared" si="184"/>
        <v>0</v>
      </c>
      <c r="J1022" s="105">
        <f>SUM(geab:geru!J1022:J1022)</f>
        <v>0</v>
      </c>
      <c r="K1022" s="33">
        <f t="shared" si="180"/>
        <v>0</v>
      </c>
      <c r="L1022" s="35">
        <f t="shared" si="185"/>
        <v>0</v>
      </c>
      <c r="M1022" s="33">
        <f t="shared" si="181"/>
        <v>0</v>
      </c>
      <c r="N1022" s="105">
        <f>SUM(geab:geru!N1022:N1022)</f>
        <v>0</v>
      </c>
      <c r="O1022" s="33">
        <f t="shared" si="182"/>
        <v>0</v>
      </c>
      <c r="P1022" s="36">
        <f t="shared" si="186"/>
        <v>0</v>
      </c>
      <c r="R1022" s="105">
        <f>SUM(geab:geru!E1022:E1022)</f>
        <v>0</v>
      </c>
      <c r="S1022" s="85">
        <f t="shared" si="183"/>
        <v>0</v>
      </c>
    </row>
    <row r="1023" spans="1:19" ht="39" hidden="1" x14ac:dyDescent="0.25">
      <c r="A1023" s="28">
        <v>3311403310272</v>
      </c>
      <c r="B1023" s="39" t="s">
        <v>718</v>
      </c>
      <c r="C1023" s="30"/>
      <c r="D1023" s="31">
        <f>SUM(D1024)</f>
        <v>0</v>
      </c>
      <c r="E1023" s="31">
        <f>SUM(E1024)</f>
        <v>0</v>
      </c>
      <c r="F1023" s="32">
        <f t="shared" si="198"/>
        <v>0</v>
      </c>
      <c r="G1023" s="33">
        <f t="shared" si="197"/>
        <v>0</v>
      </c>
      <c r="H1023" s="31">
        <f>SUM(H1024)</f>
        <v>0</v>
      </c>
      <c r="I1023" s="34">
        <f t="shared" si="184"/>
        <v>0</v>
      </c>
      <c r="J1023" s="31">
        <f>SUM(J1024)</f>
        <v>0</v>
      </c>
      <c r="K1023" s="33">
        <f t="shared" si="180"/>
        <v>0</v>
      </c>
      <c r="L1023" s="35">
        <f t="shared" si="185"/>
        <v>0</v>
      </c>
      <c r="M1023" s="33">
        <f t="shared" si="181"/>
        <v>0</v>
      </c>
      <c r="N1023" s="31">
        <f>SUM(N1024)</f>
        <v>0</v>
      </c>
      <c r="O1023" s="33">
        <f t="shared" si="182"/>
        <v>0</v>
      </c>
      <c r="P1023" s="36">
        <f t="shared" si="186"/>
        <v>0</v>
      </c>
      <c r="R1023" s="105">
        <f>SUM(geab:geru!E1023:E1023)</f>
        <v>0</v>
      </c>
      <c r="S1023" s="85">
        <f t="shared" si="183"/>
        <v>0</v>
      </c>
    </row>
    <row r="1024" spans="1:19" ht="39" hidden="1" x14ac:dyDescent="0.25">
      <c r="A1024" s="28">
        <v>3311403310272230</v>
      </c>
      <c r="B1024" s="39" t="s">
        <v>718</v>
      </c>
      <c r="C1024" s="30"/>
      <c r="D1024" s="105">
        <f>SUM(geab:geru!D1024:D1024)</f>
        <v>0</v>
      </c>
      <c r="E1024" s="105">
        <f>SUM(geab:geru!E1024:E1024)</f>
        <v>0</v>
      </c>
      <c r="F1024" s="32">
        <f t="shared" si="198"/>
        <v>0</v>
      </c>
      <c r="G1024" s="33">
        <f t="shared" si="197"/>
        <v>0</v>
      </c>
      <c r="H1024" s="105">
        <f>SUM(geab:geru!H1024:H1024)</f>
        <v>0</v>
      </c>
      <c r="I1024" s="34">
        <f t="shared" si="184"/>
        <v>0</v>
      </c>
      <c r="J1024" s="105">
        <f>SUM(geab:geru!J1024:J1024)</f>
        <v>0</v>
      </c>
      <c r="K1024" s="33">
        <f t="shared" si="180"/>
        <v>0</v>
      </c>
      <c r="L1024" s="35">
        <f t="shared" si="185"/>
        <v>0</v>
      </c>
      <c r="M1024" s="33">
        <f t="shared" si="181"/>
        <v>0</v>
      </c>
      <c r="N1024" s="105">
        <f>SUM(geab:geru!N1024:N1024)</f>
        <v>0</v>
      </c>
      <c r="O1024" s="33">
        <f t="shared" si="182"/>
        <v>0</v>
      </c>
      <c r="P1024" s="36">
        <f t="shared" si="186"/>
        <v>0</v>
      </c>
      <c r="R1024" s="105">
        <f>SUM(geab:geru!E1024:E1024)</f>
        <v>0</v>
      </c>
      <c r="S1024" s="85">
        <f t="shared" si="183"/>
        <v>0</v>
      </c>
    </row>
    <row r="1025" spans="1:19" hidden="1" x14ac:dyDescent="0.25">
      <c r="A1025" s="28">
        <v>3311403310311</v>
      </c>
      <c r="B1025" s="39" t="s">
        <v>360</v>
      </c>
      <c r="C1025" s="30"/>
      <c r="D1025" s="31">
        <f>SUM(D1026:D1027)</f>
        <v>0</v>
      </c>
      <c r="E1025" s="31">
        <f>SUM(E1026:E1027)</f>
        <v>0</v>
      </c>
      <c r="F1025" s="32">
        <f t="shared" si="198"/>
        <v>0</v>
      </c>
      <c r="G1025" s="33">
        <f t="shared" si="197"/>
        <v>0</v>
      </c>
      <c r="H1025" s="31">
        <f>SUM(H1026:H1027)</f>
        <v>0</v>
      </c>
      <c r="I1025" s="34">
        <f t="shared" si="184"/>
        <v>0</v>
      </c>
      <c r="J1025" s="31">
        <f>SUM(J1026:J1027)</f>
        <v>0</v>
      </c>
      <c r="K1025" s="33">
        <f t="shared" si="180"/>
        <v>0</v>
      </c>
      <c r="L1025" s="35">
        <f t="shared" si="185"/>
        <v>0</v>
      </c>
      <c r="M1025" s="33">
        <f t="shared" si="181"/>
        <v>0</v>
      </c>
      <c r="N1025" s="31">
        <f>SUM(N1026:N1027)</f>
        <v>0</v>
      </c>
      <c r="O1025" s="33">
        <f t="shared" si="182"/>
        <v>0</v>
      </c>
      <c r="P1025" s="36">
        <f t="shared" si="186"/>
        <v>0</v>
      </c>
      <c r="R1025" s="105">
        <f>SUM(geab:geru!E1025:E1025)</f>
        <v>0</v>
      </c>
      <c r="S1025" s="85">
        <f t="shared" si="183"/>
        <v>0</v>
      </c>
    </row>
    <row r="1026" spans="1:19" hidden="1" x14ac:dyDescent="0.25">
      <c r="A1026" s="28">
        <v>3311403310311230</v>
      </c>
      <c r="B1026" s="39" t="s">
        <v>360</v>
      </c>
      <c r="C1026" s="30"/>
      <c r="D1026" s="105">
        <f>SUM(geab:geru!D1026:D1026)</f>
        <v>0</v>
      </c>
      <c r="E1026" s="105">
        <f>SUM(geab:geru!E1026:E1026)</f>
        <v>0</v>
      </c>
      <c r="F1026" s="32">
        <f t="shared" si="198"/>
        <v>0</v>
      </c>
      <c r="G1026" s="33">
        <f t="shared" si="197"/>
        <v>0</v>
      </c>
      <c r="H1026" s="105">
        <f>SUM(geab:geru!H1026:H1026)</f>
        <v>0</v>
      </c>
      <c r="I1026" s="34">
        <f t="shared" si="184"/>
        <v>0</v>
      </c>
      <c r="J1026" s="105">
        <f>SUM(geab:geru!J1026:J1026)</f>
        <v>0</v>
      </c>
      <c r="K1026" s="33">
        <f t="shared" si="180"/>
        <v>0</v>
      </c>
      <c r="L1026" s="35">
        <f t="shared" si="185"/>
        <v>0</v>
      </c>
      <c r="M1026" s="33">
        <f t="shared" si="181"/>
        <v>0</v>
      </c>
      <c r="N1026" s="105">
        <f>SUM(geab:geru!N1026:N1026)</f>
        <v>0</v>
      </c>
      <c r="O1026" s="33">
        <f t="shared" si="182"/>
        <v>0</v>
      </c>
      <c r="P1026" s="36">
        <f t="shared" si="186"/>
        <v>0</v>
      </c>
      <c r="R1026" s="105">
        <f>SUM(geab:geru!E1026:E1026)</f>
        <v>0</v>
      </c>
      <c r="S1026" s="85">
        <f t="shared" si="183"/>
        <v>0</v>
      </c>
    </row>
    <row r="1027" spans="1:19" hidden="1" x14ac:dyDescent="0.25">
      <c r="A1027" s="28">
        <v>3311403310311230</v>
      </c>
      <c r="B1027" s="39" t="s">
        <v>360</v>
      </c>
      <c r="C1027" s="30"/>
      <c r="D1027" s="105">
        <f>SUM(geab:geru!D1027:D1027)</f>
        <v>0</v>
      </c>
      <c r="E1027" s="105">
        <f>SUM(geab:geru!E1027:E1027)</f>
        <v>0</v>
      </c>
      <c r="F1027" s="32">
        <f t="shared" si="198"/>
        <v>0</v>
      </c>
      <c r="G1027" s="33">
        <f t="shared" si="197"/>
        <v>0</v>
      </c>
      <c r="H1027" s="105">
        <f>SUM(geab:geru!H1027:H1027)</f>
        <v>0</v>
      </c>
      <c r="I1027" s="34">
        <f t="shared" si="184"/>
        <v>0</v>
      </c>
      <c r="J1027" s="105">
        <f>SUM(geab:geru!J1027:J1027)</f>
        <v>0</v>
      </c>
      <c r="K1027" s="33">
        <f t="shared" si="180"/>
        <v>0</v>
      </c>
      <c r="L1027" s="35">
        <f t="shared" si="185"/>
        <v>0</v>
      </c>
      <c r="M1027" s="33">
        <f t="shared" si="181"/>
        <v>0</v>
      </c>
      <c r="N1027" s="105">
        <f>SUM(geab:geru!N1027:N1027)</f>
        <v>0</v>
      </c>
      <c r="O1027" s="33">
        <f t="shared" si="182"/>
        <v>0</v>
      </c>
      <c r="P1027" s="36">
        <f t="shared" si="186"/>
        <v>0</v>
      </c>
      <c r="R1027" s="105">
        <f>SUM(geab:geru!E1027:E1027)</f>
        <v>0</v>
      </c>
      <c r="S1027" s="85">
        <f t="shared" si="183"/>
        <v>0</v>
      </c>
    </row>
    <row r="1028" spans="1:19" ht="26.25" hidden="1" x14ac:dyDescent="0.25">
      <c r="A1028" s="28">
        <v>3311403310326</v>
      </c>
      <c r="B1028" s="39" t="s">
        <v>719</v>
      </c>
      <c r="C1028" s="30"/>
      <c r="D1028" s="31">
        <f>SUM(D1029)</f>
        <v>0</v>
      </c>
      <c r="E1028" s="31">
        <f>SUM(E1029)</f>
        <v>0</v>
      </c>
      <c r="F1028" s="32">
        <f t="shared" si="198"/>
        <v>0</v>
      </c>
      <c r="G1028" s="33">
        <f t="shared" si="197"/>
        <v>0</v>
      </c>
      <c r="H1028" s="31">
        <f>SUM(H1029)</f>
        <v>0</v>
      </c>
      <c r="I1028" s="34">
        <f t="shared" si="184"/>
        <v>0</v>
      </c>
      <c r="J1028" s="31">
        <f>SUM(J1029)</f>
        <v>0</v>
      </c>
      <c r="K1028" s="33">
        <f t="shared" si="180"/>
        <v>0</v>
      </c>
      <c r="L1028" s="35">
        <f t="shared" si="185"/>
        <v>0</v>
      </c>
      <c r="M1028" s="33">
        <f t="shared" si="181"/>
        <v>0</v>
      </c>
      <c r="N1028" s="31">
        <f>SUM(N1029)</f>
        <v>0</v>
      </c>
      <c r="O1028" s="33">
        <f t="shared" si="182"/>
        <v>0</v>
      </c>
      <c r="P1028" s="36">
        <f t="shared" si="186"/>
        <v>0</v>
      </c>
      <c r="R1028" s="105">
        <f>SUM(geab:geru!E1028:E1028)</f>
        <v>0</v>
      </c>
      <c r="S1028" s="85">
        <f t="shared" si="183"/>
        <v>0</v>
      </c>
    </row>
    <row r="1029" spans="1:19" ht="26.25" hidden="1" x14ac:dyDescent="0.25">
      <c r="A1029" s="28">
        <v>3311403310326230</v>
      </c>
      <c r="B1029" s="39" t="s">
        <v>719</v>
      </c>
      <c r="C1029" s="30"/>
      <c r="D1029" s="105">
        <f>SUM(geab:geru!D1029:D1029)</f>
        <v>0</v>
      </c>
      <c r="E1029" s="105">
        <f>SUM(geab:geru!E1029:E1029)</f>
        <v>0</v>
      </c>
      <c r="F1029" s="32">
        <f t="shared" si="198"/>
        <v>0</v>
      </c>
      <c r="G1029" s="33">
        <f t="shared" si="197"/>
        <v>0</v>
      </c>
      <c r="H1029" s="105">
        <f>SUM(geab:geru!H1029:H1029)</f>
        <v>0</v>
      </c>
      <c r="I1029" s="34">
        <f t="shared" si="184"/>
        <v>0</v>
      </c>
      <c r="J1029" s="105">
        <f>SUM(geab:geru!J1029:J1029)</f>
        <v>0</v>
      </c>
      <c r="K1029" s="33">
        <f t="shared" si="180"/>
        <v>0</v>
      </c>
      <c r="L1029" s="35">
        <f t="shared" si="185"/>
        <v>0</v>
      </c>
      <c r="M1029" s="33">
        <f t="shared" si="181"/>
        <v>0</v>
      </c>
      <c r="N1029" s="105">
        <f>SUM(geab:geru!N1029:N1029)</f>
        <v>0</v>
      </c>
      <c r="O1029" s="33">
        <f t="shared" si="182"/>
        <v>0</v>
      </c>
      <c r="P1029" s="36">
        <f t="shared" si="186"/>
        <v>0</v>
      </c>
      <c r="R1029" s="105">
        <f>SUM(geab:geru!E1029:E1029)</f>
        <v>0</v>
      </c>
      <c r="S1029" s="85">
        <f t="shared" si="183"/>
        <v>0</v>
      </c>
    </row>
    <row r="1030" spans="1:19" ht="26.25" hidden="1" x14ac:dyDescent="0.25">
      <c r="A1030" s="65">
        <v>3311403310353</v>
      </c>
      <c r="B1030" s="39" t="s">
        <v>720</v>
      </c>
      <c r="C1030" s="30"/>
      <c r="D1030" s="31">
        <f>SUM(D1031)</f>
        <v>0</v>
      </c>
      <c r="E1030" s="31">
        <f>SUM(E1031)</f>
        <v>0</v>
      </c>
      <c r="F1030" s="32">
        <f t="shared" si="198"/>
        <v>0</v>
      </c>
      <c r="G1030" s="33">
        <f t="shared" si="197"/>
        <v>0</v>
      </c>
      <c r="H1030" s="31">
        <f>SUM(H1031)</f>
        <v>0</v>
      </c>
      <c r="I1030" s="34">
        <f t="shared" si="184"/>
        <v>0</v>
      </c>
      <c r="J1030" s="31">
        <f>SUM(J1031)</f>
        <v>0</v>
      </c>
      <c r="K1030" s="33">
        <f t="shared" si="180"/>
        <v>0</v>
      </c>
      <c r="L1030" s="35">
        <f t="shared" si="185"/>
        <v>0</v>
      </c>
      <c r="M1030" s="33">
        <f t="shared" si="181"/>
        <v>0</v>
      </c>
      <c r="N1030" s="31">
        <f>SUM(N1031)</f>
        <v>0</v>
      </c>
      <c r="O1030" s="33">
        <f t="shared" si="182"/>
        <v>0</v>
      </c>
      <c r="P1030" s="36">
        <f t="shared" si="186"/>
        <v>0</v>
      </c>
      <c r="R1030" s="105">
        <f>SUM(geab:geru!E1030:E1030)</f>
        <v>0</v>
      </c>
      <c r="S1030" s="85">
        <f t="shared" si="183"/>
        <v>0</v>
      </c>
    </row>
    <row r="1031" spans="1:19" ht="26.25" hidden="1" x14ac:dyDescent="0.25">
      <c r="A1031" s="65">
        <v>3311403310353230</v>
      </c>
      <c r="B1031" s="39" t="s">
        <v>720</v>
      </c>
      <c r="C1031" s="30"/>
      <c r="D1031" s="105">
        <f>SUM(geab:geru!D1031:D1031)</f>
        <v>0</v>
      </c>
      <c r="E1031" s="105">
        <f>SUM(geab:geru!E1031:E1031)</f>
        <v>0</v>
      </c>
      <c r="F1031" s="32">
        <f t="shared" si="198"/>
        <v>0</v>
      </c>
      <c r="G1031" s="33">
        <f t="shared" si="197"/>
        <v>0</v>
      </c>
      <c r="H1031" s="105">
        <f>SUM(geab:geru!H1031:H1031)</f>
        <v>0</v>
      </c>
      <c r="I1031" s="34">
        <f t="shared" si="184"/>
        <v>0</v>
      </c>
      <c r="J1031" s="105">
        <f>SUM(geab:geru!J1031:J1031)</f>
        <v>0</v>
      </c>
      <c r="K1031" s="33">
        <f t="shared" si="180"/>
        <v>0</v>
      </c>
      <c r="L1031" s="35">
        <f t="shared" si="185"/>
        <v>0</v>
      </c>
      <c r="M1031" s="33">
        <f t="shared" si="181"/>
        <v>0</v>
      </c>
      <c r="N1031" s="105">
        <f>SUM(geab:geru!N1031:N1031)</f>
        <v>0</v>
      </c>
      <c r="O1031" s="33">
        <f t="shared" si="182"/>
        <v>0</v>
      </c>
      <c r="P1031" s="36">
        <f t="shared" si="186"/>
        <v>0</v>
      </c>
      <c r="R1031" s="105">
        <f>SUM(geab:geru!E1031:E1031)</f>
        <v>0</v>
      </c>
      <c r="S1031" s="85">
        <f t="shared" si="183"/>
        <v>0</v>
      </c>
    </row>
    <row r="1032" spans="1:19" hidden="1" x14ac:dyDescent="0.25">
      <c r="A1032" s="65">
        <v>3311403310358</v>
      </c>
      <c r="B1032" s="39" t="s">
        <v>721</v>
      </c>
      <c r="C1032" s="30"/>
      <c r="D1032" s="31">
        <f>SUM(D1033)</f>
        <v>0</v>
      </c>
      <c r="E1032" s="31">
        <f>SUM(E1033)</f>
        <v>0</v>
      </c>
      <c r="F1032" s="32">
        <f t="shared" si="198"/>
        <v>0</v>
      </c>
      <c r="G1032" s="33">
        <f t="shared" si="197"/>
        <v>0</v>
      </c>
      <c r="H1032" s="31">
        <f>SUM(H1033)</f>
        <v>0</v>
      </c>
      <c r="I1032" s="34">
        <f t="shared" si="184"/>
        <v>0</v>
      </c>
      <c r="J1032" s="31">
        <f>SUM(J1033)</f>
        <v>0</v>
      </c>
      <c r="K1032" s="33">
        <f t="shared" si="180"/>
        <v>0</v>
      </c>
      <c r="L1032" s="35">
        <f t="shared" si="185"/>
        <v>0</v>
      </c>
      <c r="M1032" s="33">
        <f t="shared" si="181"/>
        <v>0</v>
      </c>
      <c r="N1032" s="31">
        <f>SUM(N1033)</f>
        <v>0</v>
      </c>
      <c r="O1032" s="33">
        <f t="shared" si="182"/>
        <v>0</v>
      </c>
      <c r="P1032" s="36">
        <f t="shared" si="186"/>
        <v>0</v>
      </c>
      <c r="R1032" s="105">
        <f>SUM(geab:geru!E1032:E1032)</f>
        <v>0</v>
      </c>
      <c r="S1032" s="85">
        <f t="shared" ref="S1032:S1095" si="199">SUM(E1032-R1032)</f>
        <v>0</v>
      </c>
    </row>
    <row r="1033" spans="1:19" hidden="1" x14ac:dyDescent="0.25">
      <c r="A1033" s="65">
        <v>3311403310358240</v>
      </c>
      <c r="B1033" s="39" t="s">
        <v>721</v>
      </c>
      <c r="C1033" s="30"/>
      <c r="D1033" s="105">
        <f>SUM(geab:geru!D1033:D1033)</f>
        <v>0</v>
      </c>
      <c r="E1033" s="105">
        <f>SUM(geab:geru!E1033:E1033)</f>
        <v>0</v>
      </c>
      <c r="F1033" s="32">
        <f t="shared" si="198"/>
        <v>0</v>
      </c>
      <c r="G1033" s="33">
        <f t="shared" si="197"/>
        <v>0</v>
      </c>
      <c r="H1033" s="105">
        <f>SUM(geab:geru!H1033:H1033)</f>
        <v>0</v>
      </c>
      <c r="I1033" s="34">
        <f t="shared" si="184"/>
        <v>0</v>
      </c>
      <c r="J1033" s="105">
        <f>SUM(geab:geru!J1033:J1033)</f>
        <v>0</v>
      </c>
      <c r="K1033" s="33">
        <f t="shared" si="180"/>
        <v>0</v>
      </c>
      <c r="L1033" s="35">
        <f t="shared" si="185"/>
        <v>0</v>
      </c>
      <c r="M1033" s="33">
        <f t="shared" si="181"/>
        <v>0</v>
      </c>
      <c r="N1033" s="105">
        <f>SUM(geab:geru!N1033:N1033)</f>
        <v>0</v>
      </c>
      <c r="O1033" s="33">
        <f t="shared" si="182"/>
        <v>0</v>
      </c>
      <c r="P1033" s="36">
        <f t="shared" si="186"/>
        <v>0</v>
      </c>
      <c r="R1033" s="105">
        <f>SUM(geab:geru!E1033:E1033)</f>
        <v>0</v>
      </c>
      <c r="S1033" s="85">
        <f t="shared" si="199"/>
        <v>0</v>
      </c>
    </row>
    <row r="1034" spans="1:19" hidden="1" x14ac:dyDescent="0.25">
      <c r="A1034" s="65">
        <v>3311403310398</v>
      </c>
      <c r="B1034" s="66" t="s">
        <v>706</v>
      </c>
      <c r="C1034" s="30"/>
      <c r="D1034" s="31">
        <f>SUM(D1035)</f>
        <v>0</v>
      </c>
      <c r="E1034" s="31">
        <f>SUM(E1035)</f>
        <v>0</v>
      </c>
      <c r="F1034" s="32">
        <f t="shared" si="198"/>
        <v>0</v>
      </c>
      <c r="G1034" s="33">
        <f t="shared" si="197"/>
        <v>0</v>
      </c>
      <c r="H1034" s="31">
        <f>SUM(H1035)</f>
        <v>0</v>
      </c>
      <c r="I1034" s="34">
        <f t="shared" si="184"/>
        <v>0</v>
      </c>
      <c r="J1034" s="31">
        <f>SUM(J1035)</f>
        <v>0</v>
      </c>
      <c r="K1034" s="33">
        <f t="shared" ref="K1034:K1097" si="200">IF(OR(J1034=0,F1034=0),0,J1034/F1034)*100</f>
        <v>0</v>
      </c>
      <c r="L1034" s="35">
        <f t="shared" si="185"/>
        <v>0</v>
      </c>
      <c r="M1034" s="33">
        <f t="shared" ref="M1034:M1097" si="201">IF(OR(L1034=0,F1034=0),0,L1034/F1034)*100</f>
        <v>0</v>
      </c>
      <c r="N1034" s="31">
        <f>SUM(N1035)</f>
        <v>0</v>
      </c>
      <c r="O1034" s="33">
        <f t="shared" ref="O1034:O1097" si="202">IF(OR(N1034=0,F1034=0),0,N1034/F1034)*100</f>
        <v>0</v>
      </c>
      <c r="P1034" s="36">
        <f t="shared" si="186"/>
        <v>0</v>
      </c>
      <c r="R1034" s="105">
        <f>SUM(geab:geru!E1034:E1034)</f>
        <v>0</v>
      </c>
      <c r="S1034" s="85">
        <f t="shared" si="199"/>
        <v>0</v>
      </c>
    </row>
    <row r="1035" spans="1:19" hidden="1" x14ac:dyDescent="0.25">
      <c r="A1035" s="65">
        <v>3311403310398230</v>
      </c>
      <c r="B1035" s="66" t="s">
        <v>722</v>
      </c>
      <c r="C1035" s="30"/>
      <c r="D1035" s="105">
        <f>SUM(geab:geru!D1035:D1035)</f>
        <v>0</v>
      </c>
      <c r="E1035" s="105">
        <f>SUM(geab:geru!E1035:E1035)</f>
        <v>0</v>
      </c>
      <c r="F1035" s="32">
        <f t="shared" si="198"/>
        <v>0</v>
      </c>
      <c r="G1035" s="33">
        <f t="shared" si="197"/>
        <v>0</v>
      </c>
      <c r="H1035" s="105">
        <f>SUM(geab:geru!H1035:H1035)</f>
        <v>0</v>
      </c>
      <c r="I1035" s="34">
        <f t="shared" ref="I1035:I1098" si="203">SUM(F1035-H1035)</f>
        <v>0</v>
      </c>
      <c r="J1035" s="105">
        <f>SUM(geab:geru!J1035:J1035)</f>
        <v>0</v>
      </c>
      <c r="K1035" s="33">
        <f t="shared" si="200"/>
        <v>0</v>
      </c>
      <c r="L1035" s="35">
        <f t="shared" si="185"/>
        <v>0</v>
      </c>
      <c r="M1035" s="33">
        <f t="shared" si="201"/>
        <v>0</v>
      </c>
      <c r="N1035" s="105">
        <f>SUM(geab:geru!N1035:N1035)</f>
        <v>0</v>
      </c>
      <c r="O1035" s="33">
        <f t="shared" si="202"/>
        <v>0</v>
      </c>
      <c r="P1035" s="36">
        <f t="shared" si="186"/>
        <v>0</v>
      </c>
      <c r="R1035" s="105">
        <f>SUM(geab:geru!E1035:E1035)</f>
        <v>0</v>
      </c>
      <c r="S1035" s="85">
        <f t="shared" si="199"/>
        <v>0</v>
      </c>
    </row>
    <row r="1036" spans="1:19" ht="26.25" hidden="1" x14ac:dyDescent="0.25">
      <c r="A1036" s="65">
        <v>3311403310404</v>
      </c>
      <c r="B1036" s="66" t="s">
        <v>723</v>
      </c>
      <c r="C1036" s="30"/>
      <c r="D1036" s="31">
        <f>SUM(D1037)</f>
        <v>0</v>
      </c>
      <c r="E1036" s="31">
        <f>SUM(E1037)</f>
        <v>0</v>
      </c>
      <c r="F1036" s="32">
        <f t="shared" si="198"/>
        <v>0</v>
      </c>
      <c r="G1036" s="33">
        <f t="shared" si="197"/>
        <v>0</v>
      </c>
      <c r="H1036" s="31">
        <f>SUM(H1037)</f>
        <v>0</v>
      </c>
      <c r="I1036" s="34">
        <f t="shared" si="203"/>
        <v>0</v>
      </c>
      <c r="J1036" s="31">
        <f>SUM(J1037)</f>
        <v>0</v>
      </c>
      <c r="K1036" s="33">
        <f t="shared" si="200"/>
        <v>0</v>
      </c>
      <c r="L1036" s="35">
        <f t="shared" si="185"/>
        <v>0</v>
      </c>
      <c r="M1036" s="33">
        <f t="shared" si="201"/>
        <v>0</v>
      </c>
      <c r="N1036" s="31">
        <f>SUM(N1037)</f>
        <v>0</v>
      </c>
      <c r="O1036" s="33">
        <f t="shared" si="202"/>
        <v>0</v>
      </c>
      <c r="P1036" s="36">
        <f t="shared" si="186"/>
        <v>0</v>
      </c>
      <c r="R1036" s="105">
        <f>SUM(geab:geru!E1036:E1036)</f>
        <v>0</v>
      </c>
      <c r="S1036" s="85">
        <f t="shared" si="199"/>
        <v>0</v>
      </c>
    </row>
    <row r="1037" spans="1:19" ht="26.25" hidden="1" x14ac:dyDescent="0.25">
      <c r="A1037" s="65">
        <v>3311403310404230</v>
      </c>
      <c r="B1037" s="66" t="s">
        <v>724</v>
      </c>
      <c r="C1037" s="30"/>
      <c r="D1037" s="105">
        <f>SUM(geab:geru!D1037:D1037)</f>
        <v>0</v>
      </c>
      <c r="E1037" s="105">
        <f>SUM(geab:geru!E1037:E1037)</f>
        <v>0</v>
      </c>
      <c r="F1037" s="32">
        <f t="shared" si="198"/>
        <v>0</v>
      </c>
      <c r="G1037" s="33">
        <f t="shared" si="197"/>
        <v>0</v>
      </c>
      <c r="H1037" s="105">
        <f>SUM(geab:geru!H1037:H1037)</f>
        <v>0</v>
      </c>
      <c r="I1037" s="34">
        <f t="shared" si="203"/>
        <v>0</v>
      </c>
      <c r="J1037" s="105">
        <f>SUM(geab:geru!J1037:J1037)</f>
        <v>0</v>
      </c>
      <c r="K1037" s="33">
        <f t="shared" si="200"/>
        <v>0</v>
      </c>
      <c r="L1037" s="35">
        <f t="shared" si="185"/>
        <v>0</v>
      </c>
      <c r="M1037" s="33">
        <f t="shared" si="201"/>
        <v>0</v>
      </c>
      <c r="N1037" s="105">
        <f>SUM(geab:geru!N1037:N1037)</f>
        <v>0</v>
      </c>
      <c r="O1037" s="33">
        <f t="shared" si="202"/>
        <v>0</v>
      </c>
      <c r="P1037" s="36">
        <f t="shared" si="186"/>
        <v>0</v>
      </c>
      <c r="R1037" s="105">
        <f>SUM(geab:geru!E1037:E1037)</f>
        <v>0</v>
      </c>
      <c r="S1037" s="85">
        <f t="shared" si="199"/>
        <v>0</v>
      </c>
    </row>
    <row r="1038" spans="1:19" hidden="1" x14ac:dyDescent="0.25">
      <c r="A1038" s="28">
        <v>3311403310418</v>
      </c>
      <c r="B1038" s="39" t="s">
        <v>725</v>
      </c>
      <c r="C1038" s="30"/>
      <c r="D1038" s="31">
        <f>SUM(D1039)</f>
        <v>0</v>
      </c>
      <c r="E1038" s="31">
        <f>SUM(E1039)</f>
        <v>0</v>
      </c>
      <c r="F1038" s="32">
        <f t="shared" si="198"/>
        <v>0</v>
      </c>
      <c r="G1038" s="33">
        <f t="shared" si="197"/>
        <v>0</v>
      </c>
      <c r="H1038" s="31">
        <f>SUM(H1039)</f>
        <v>0</v>
      </c>
      <c r="I1038" s="34">
        <f t="shared" si="203"/>
        <v>0</v>
      </c>
      <c r="J1038" s="31">
        <f>SUM(J1039)</f>
        <v>0</v>
      </c>
      <c r="K1038" s="33">
        <f t="shared" si="200"/>
        <v>0</v>
      </c>
      <c r="L1038" s="35">
        <f t="shared" si="185"/>
        <v>0</v>
      </c>
      <c r="M1038" s="33">
        <f t="shared" si="201"/>
        <v>0</v>
      </c>
      <c r="N1038" s="31">
        <f>SUM(N1039)</f>
        <v>0</v>
      </c>
      <c r="O1038" s="33">
        <f t="shared" si="202"/>
        <v>0</v>
      </c>
      <c r="P1038" s="36">
        <f t="shared" si="186"/>
        <v>0</v>
      </c>
      <c r="R1038" s="105">
        <f>SUM(geab:geru!E1038:E1038)</f>
        <v>0</v>
      </c>
      <c r="S1038" s="85">
        <f t="shared" si="199"/>
        <v>0</v>
      </c>
    </row>
    <row r="1039" spans="1:19" hidden="1" x14ac:dyDescent="0.25">
      <c r="A1039" s="28">
        <v>3311403310418230</v>
      </c>
      <c r="B1039" s="39" t="s">
        <v>725</v>
      </c>
      <c r="C1039" s="30"/>
      <c r="D1039" s="105">
        <f>SUM(geab:geru!D1039:D1039)</f>
        <v>0</v>
      </c>
      <c r="E1039" s="105">
        <f>SUM(geab:geru!E1039:E1039)</f>
        <v>0</v>
      </c>
      <c r="F1039" s="32">
        <f t="shared" si="198"/>
        <v>0</v>
      </c>
      <c r="G1039" s="33">
        <f t="shared" si="197"/>
        <v>0</v>
      </c>
      <c r="H1039" s="105">
        <f>SUM(geab:geru!H1039:H1039)</f>
        <v>0</v>
      </c>
      <c r="I1039" s="34">
        <f t="shared" si="203"/>
        <v>0</v>
      </c>
      <c r="J1039" s="105">
        <f>SUM(geab:geru!J1039:J1039)</f>
        <v>0</v>
      </c>
      <c r="K1039" s="33">
        <f t="shared" si="200"/>
        <v>0</v>
      </c>
      <c r="L1039" s="35">
        <f t="shared" si="185"/>
        <v>0</v>
      </c>
      <c r="M1039" s="33">
        <f t="shared" si="201"/>
        <v>0</v>
      </c>
      <c r="N1039" s="105">
        <f>SUM(geab:geru!N1039:N1039)</f>
        <v>0</v>
      </c>
      <c r="O1039" s="33">
        <f t="shared" si="202"/>
        <v>0</v>
      </c>
      <c r="P1039" s="36">
        <f t="shared" si="186"/>
        <v>0</v>
      </c>
      <c r="R1039" s="105">
        <f>SUM(geab:geru!E1039:E1039)</f>
        <v>0</v>
      </c>
      <c r="S1039" s="85">
        <f t="shared" si="199"/>
        <v>0</v>
      </c>
    </row>
    <row r="1040" spans="1:19" hidden="1" x14ac:dyDescent="0.25">
      <c r="A1040" s="28">
        <v>3311403310429</v>
      </c>
      <c r="B1040" s="39" t="s">
        <v>712</v>
      </c>
      <c r="C1040" s="30"/>
      <c r="D1040" s="31">
        <f>SUM(D1041)</f>
        <v>0</v>
      </c>
      <c r="E1040" s="31">
        <f>SUM(E1041)</f>
        <v>0</v>
      </c>
      <c r="F1040" s="32">
        <f t="shared" si="198"/>
        <v>0</v>
      </c>
      <c r="G1040" s="33">
        <f t="shared" si="197"/>
        <v>0</v>
      </c>
      <c r="H1040" s="31">
        <f>SUM(H1041)</f>
        <v>0</v>
      </c>
      <c r="I1040" s="34">
        <f t="shared" si="203"/>
        <v>0</v>
      </c>
      <c r="J1040" s="31">
        <f>SUM(J1041)</f>
        <v>0</v>
      </c>
      <c r="K1040" s="33">
        <f t="shared" si="200"/>
        <v>0</v>
      </c>
      <c r="L1040" s="35">
        <f t="shared" si="185"/>
        <v>0</v>
      </c>
      <c r="M1040" s="33">
        <f t="shared" si="201"/>
        <v>0</v>
      </c>
      <c r="N1040" s="31">
        <f>SUM(N1041)</f>
        <v>0</v>
      </c>
      <c r="O1040" s="33">
        <f t="shared" si="202"/>
        <v>0</v>
      </c>
      <c r="P1040" s="36">
        <f t="shared" si="186"/>
        <v>0</v>
      </c>
      <c r="R1040" s="105">
        <f>SUM(geab:geru!E1040:E1040)</f>
        <v>0</v>
      </c>
      <c r="S1040" s="85">
        <f t="shared" si="199"/>
        <v>0</v>
      </c>
    </row>
    <row r="1041" spans="1:19" hidden="1" x14ac:dyDescent="0.25">
      <c r="A1041" s="28">
        <v>3311403310429230</v>
      </c>
      <c r="B1041" s="39" t="s">
        <v>726</v>
      </c>
      <c r="C1041" s="30"/>
      <c r="D1041" s="105">
        <f>SUM(geab:geru!D1041:D1041)</f>
        <v>0</v>
      </c>
      <c r="E1041" s="105">
        <f>SUM(geab:geru!E1041:E1041)</f>
        <v>0</v>
      </c>
      <c r="F1041" s="32">
        <f t="shared" si="198"/>
        <v>0</v>
      </c>
      <c r="G1041" s="33">
        <f t="shared" si="197"/>
        <v>0</v>
      </c>
      <c r="H1041" s="105">
        <f>SUM(geab:geru!H1041:H1041)</f>
        <v>0</v>
      </c>
      <c r="I1041" s="34">
        <f t="shared" si="203"/>
        <v>0</v>
      </c>
      <c r="J1041" s="105">
        <f>SUM(geab:geru!J1041:J1041)</f>
        <v>0</v>
      </c>
      <c r="K1041" s="33">
        <f t="shared" si="200"/>
        <v>0</v>
      </c>
      <c r="L1041" s="35">
        <f t="shared" ref="L1041:L1104" si="204">SUM(N1041-J1041)</f>
        <v>0</v>
      </c>
      <c r="M1041" s="33">
        <f t="shared" si="201"/>
        <v>0</v>
      </c>
      <c r="N1041" s="105">
        <f>SUM(geab:geru!N1041:N1041)</f>
        <v>0</v>
      </c>
      <c r="O1041" s="33">
        <f t="shared" si="202"/>
        <v>0</v>
      </c>
      <c r="P1041" s="36">
        <f t="shared" ref="P1041:P1104" si="205">SUM(F1041-N1041)</f>
        <v>0</v>
      </c>
      <c r="R1041" s="105">
        <f>SUM(geab:geru!E1041:E1041)</f>
        <v>0</v>
      </c>
      <c r="S1041" s="85">
        <f t="shared" si="199"/>
        <v>0</v>
      </c>
    </row>
    <row r="1042" spans="1:19" hidden="1" x14ac:dyDescent="0.25">
      <c r="A1042" s="65">
        <v>3311403310475</v>
      </c>
      <c r="B1042" s="66" t="s">
        <v>712</v>
      </c>
      <c r="C1042" s="30"/>
      <c r="D1042" s="31">
        <f>SUM(D1043)</f>
        <v>0</v>
      </c>
      <c r="E1042" s="31">
        <f>SUM(E1043)</f>
        <v>0</v>
      </c>
      <c r="F1042" s="32">
        <f t="shared" si="198"/>
        <v>0</v>
      </c>
      <c r="G1042" s="33">
        <f t="shared" si="197"/>
        <v>0</v>
      </c>
      <c r="H1042" s="31">
        <f>SUM(H1043)</f>
        <v>0</v>
      </c>
      <c r="I1042" s="34">
        <f t="shared" si="203"/>
        <v>0</v>
      </c>
      <c r="J1042" s="31">
        <f>SUM(J1043)</f>
        <v>0</v>
      </c>
      <c r="K1042" s="33">
        <f t="shared" si="200"/>
        <v>0</v>
      </c>
      <c r="L1042" s="35">
        <f t="shared" si="204"/>
        <v>0</v>
      </c>
      <c r="M1042" s="33">
        <f t="shared" si="201"/>
        <v>0</v>
      </c>
      <c r="N1042" s="31">
        <f>SUM(N1043)</f>
        <v>0</v>
      </c>
      <c r="O1042" s="33">
        <f t="shared" si="202"/>
        <v>0</v>
      </c>
      <c r="P1042" s="36">
        <f t="shared" si="205"/>
        <v>0</v>
      </c>
      <c r="R1042" s="105">
        <f>SUM(geab:geru!E1042:E1042)</f>
        <v>0</v>
      </c>
      <c r="S1042" s="85">
        <f t="shared" si="199"/>
        <v>0</v>
      </c>
    </row>
    <row r="1043" spans="1:19" hidden="1" x14ac:dyDescent="0.25">
      <c r="A1043" s="65">
        <v>3311403310475230</v>
      </c>
      <c r="B1043" s="66" t="s">
        <v>726</v>
      </c>
      <c r="C1043" s="30"/>
      <c r="D1043" s="105">
        <f>SUM(geab:geru!D1043:D1043)</f>
        <v>0</v>
      </c>
      <c r="E1043" s="105">
        <f>SUM(geab:geru!E1043:E1043)</f>
        <v>0</v>
      </c>
      <c r="F1043" s="32">
        <f t="shared" si="198"/>
        <v>0</v>
      </c>
      <c r="G1043" s="33">
        <f t="shared" si="197"/>
        <v>0</v>
      </c>
      <c r="H1043" s="105">
        <f>SUM(geab:geru!H1043:H1043)</f>
        <v>0</v>
      </c>
      <c r="I1043" s="34">
        <f t="shared" si="203"/>
        <v>0</v>
      </c>
      <c r="J1043" s="105">
        <f>SUM(geab:geru!J1043:J1043)</f>
        <v>0</v>
      </c>
      <c r="K1043" s="33">
        <f t="shared" si="200"/>
        <v>0</v>
      </c>
      <c r="L1043" s="35">
        <f t="shared" si="204"/>
        <v>0</v>
      </c>
      <c r="M1043" s="33">
        <f t="shared" si="201"/>
        <v>0</v>
      </c>
      <c r="N1043" s="105">
        <f>SUM(geab:geru!N1043:N1043)</f>
        <v>0</v>
      </c>
      <c r="O1043" s="33">
        <f t="shared" si="202"/>
        <v>0</v>
      </c>
      <c r="P1043" s="36">
        <f t="shared" si="205"/>
        <v>0</v>
      </c>
      <c r="R1043" s="105">
        <f>SUM(geab:geru!E1043:E1043)</f>
        <v>0</v>
      </c>
      <c r="S1043" s="85">
        <f t="shared" si="199"/>
        <v>0</v>
      </c>
    </row>
    <row r="1044" spans="1:19" hidden="1" x14ac:dyDescent="0.25">
      <c r="A1044" s="28">
        <v>3311403310483</v>
      </c>
      <c r="B1044" s="39" t="s">
        <v>727</v>
      </c>
      <c r="C1044" s="30"/>
      <c r="D1044" s="31">
        <f>SUM(D1045)</f>
        <v>0</v>
      </c>
      <c r="E1044" s="31">
        <f>SUM(E1045)</f>
        <v>0</v>
      </c>
      <c r="F1044" s="32">
        <f t="shared" si="198"/>
        <v>0</v>
      </c>
      <c r="G1044" s="33">
        <f t="shared" si="197"/>
        <v>0</v>
      </c>
      <c r="H1044" s="31">
        <f>SUM(H1045)</f>
        <v>0</v>
      </c>
      <c r="I1044" s="34">
        <f t="shared" si="203"/>
        <v>0</v>
      </c>
      <c r="J1044" s="31">
        <f>SUM(J1045)</f>
        <v>0</v>
      </c>
      <c r="K1044" s="33">
        <f t="shared" si="200"/>
        <v>0</v>
      </c>
      <c r="L1044" s="35">
        <f t="shared" si="204"/>
        <v>0</v>
      </c>
      <c r="M1044" s="33">
        <f t="shared" si="201"/>
        <v>0</v>
      </c>
      <c r="N1044" s="31">
        <f>SUM(N1045)</f>
        <v>0</v>
      </c>
      <c r="O1044" s="33">
        <f t="shared" si="202"/>
        <v>0</v>
      </c>
      <c r="P1044" s="36">
        <f t="shared" si="205"/>
        <v>0</v>
      </c>
      <c r="R1044" s="105">
        <f>SUM(geab:geru!E1044:E1044)</f>
        <v>0</v>
      </c>
      <c r="S1044" s="85">
        <f t="shared" si="199"/>
        <v>0</v>
      </c>
    </row>
    <row r="1045" spans="1:19" hidden="1" x14ac:dyDescent="0.25">
      <c r="A1045" s="28">
        <v>3311403310483230</v>
      </c>
      <c r="B1045" s="39" t="s">
        <v>727</v>
      </c>
      <c r="C1045" s="30"/>
      <c r="D1045" s="105">
        <f>SUM(geab:geru!D1045:D1045)</f>
        <v>0</v>
      </c>
      <c r="E1045" s="105">
        <f>SUM(geab:geru!E1045:E1045)</f>
        <v>0</v>
      </c>
      <c r="F1045" s="32">
        <f t="shared" si="198"/>
        <v>0</v>
      </c>
      <c r="G1045" s="33">
        <f t="shared" si="197"/>
        <v>0</v>
      </c>
      <c r="H1045" s="105">
        <f>SUM(geab:geru!H1045:H1045)</f>
        <v>0</v>
      </c>
      <c r="I1045" s="34">
        <f t="shared" si="203"/>
        <v>0</v>
      </c>
      <c r="J1045" s="105">
        <f>SUM(geab:geru!J1045:J1045)</f>
        <v>0</v>
      </c>
      <c r="K1045" s="33">
        <f t="shared" si="200"/>
        <v>0</v>
      </c>
      <c r="L1045" s="35">
        <f t="shared" si="204"/>
        <v>0</v>
      </c>
      <c r="M1045" s="33">
        <f t="shared" si="201"/>
        <v>0</v>
      </c>
      <c r="N1045" s="105">
        <f>SUM(geab:geru!N1045:N1045)</f>
        <v>0</v>
      </c>
      <c r="O1045" s="33">
        <f t="shared" si="202"/>
        <v>0</v>
      </c>
      <c r="P1045" s="36">
        <f t="shared" si="205"/>
        <v>0</v>
      </c>
      <c r="R1045" s="105">
        <f>SUM(geab:geru!E1045:E1045)</f>
        <v>0</v>
      </c>
      <c r="S1045" s="85">
        <f t="shared" si="199"/>
        <v>0</v>
      </c>
    </row>
    <row r="1046" spans="1:19" ht="26.25" hidden="1" x14ac:dyDescent="0.25">
      <c r="A1046" s="28">
        <v>3311403310484</v>
      </c>
      <c r="B1046" s="39" t="s">
        <v>728</v>
      </c>
      <c r="C1046" s="30"/>
      <c r="D1046" s="31">
        <f>SUM(D1047)</f>
        <v>0</v>
      </c>
      <c r="E1046" s="31">
        <f>SUM(E1047)</f>
        <v>0</v>
      </c>
      <c r="F1046" s="32">
        <f t="shared" si="198"/>
        <v>0</v>
      </c>
      <c r="G1046" s="33">
        <f t="shared" si="197"/>
        <v>0</v>
      </c>
      <c r="H1046" s="31">
        <f>SUM(H1047)</f>
        <v>0</v>
      </c>
      <c r="I1046" s="34">
        <f t="shared" si="203"/>
        <v>0</v>
      </c>
      <c r="J1046" s="31">
        <f>SUM(J1047)</f>
        <v>0</v>
      </c>
      <c r="K1046" s="33">
        <f t="shared" si="200"/>
        <v>0</v>
      </c>
      <c r="L1046" s="35">
        <f t="shared" si="204"/>
        <v>0</v>
      </c>
      <c r="M1046" s="33">
        <f t="shared" si="201"/>
        <v>0</v>
      </c>
      <c r="N1046" s="31">
        <f>SUM(N1047)</f>
        <v>0</v>
      </c>
      <c r="O1046" s="33">
        <f t="shared" si="202"/>
        <v>0</v>
      </c>
      <c r="P1046" s="36">
        <f t="shared" si="205"/>
        <v>0</v>
      </c>
      <c r="R1046" s="105">
        <f>SUM(geab:geru!E1046:E1046)</f>
        <v>0</v>
      </c>
      <c r="S1046" s="85">
        <f t="shared" si="199"/>
        <v>0</v>
      </c>
    </row>
    <row r="1047" spans="1:19" ht="26.25" hidden="1" x14ac:dyDescent="0.25">
      <c r="A1047" s="28">
        <v>3311403310484230</v>
      </c>
      <c r="B1047" s="39" t="s">
        <v>728</v>
      </c>
      <c r="C1047" s="30"/>
      <c r="D1047" s="105">
        <f>SUM(geab:geru!D1047:D1047)</f>
        <v>0</v>
      </c>
      <c r="E1047" s="105">
        <f>SUM(geab:geru!E1047:E1047)</f>
        <v>0</v>
      </c>
      <c r="F1047" s="32">
        <f t="shared" si="198"/>
        <v>0</v>
      </c>
      <c r="G1047" s="33">
        <f t="shared" si="197"/>
        <v>0</v>
      </c>
      <c r="H1047" s="105">
        <f>SUM(geab:geru!H1047:H1047)</f>
        <v>0</v>
      </c>
      <c r="I1047" s="34">
        <f t="shared" si="203"/>
        <v>0</v>
      </c>
      <c r="J1047" s="105">
        <f>SUM(geab:geru!J1047:J1047)</f>
        <v>0</v>
      </c>
      <c r="K1047" s="33">
        <f t="shared" si="200"/>
        <v>0</v>
      </c>
      <c r="L1047" s="35">
        <f t="shared" si="204"/>
        <v>0</v>
      </c>
      <c r="M1047" s="33">
        <f t="shared" si="201"/>
        <v>0</v>
      </c>
      <c r="N1047" s="105">
        <f>SUM(geab:geru!N1047:N1047)</f>
        <v>0</v>
      </c>
      <c r="O1047" s="33">
        <f t="shared" si="202"/>
        <v>0</v>
      </c>
      <c r="P1047" s="36">
        <f t="shared" si="205"/>
        <v>0</v>
      </c>
      <c r="R1047" s="105">
        <f>SUM(geab:geru!E1047:E1047)</f>
        <v>0</v>
      </c>
      <c r="S1047" s="85">
        <f t="shared" si="199"/>
        <v>0</v>
      </c>
    </row>
    <row r="1048" spans="1:19" ht="26.25" hidden="1" x14ac:dyDescent="0.25">
      <c r="A1048" s="28">
        <v>3311403310491</v>
      </c>
      <c r="B1048" s="39" t="s">
        <v>729</v>
      </c>
      <c r="C1048" s="30"/>
      <c r="D1048" s="31">
        <f>SUM(D1049)</f>
        <v>0</v>
      </c>
      <c r="E1048" s="31">
        <f>SUM(E1049)</f>
        <v>0</v>
      </c>
      <c r="F1048" s="32">
        <f t="shared" si="198"/>
        <v>0</v>
      </c>
      <c r="G1048" s="33">
        <f t="shared" si="197"/>
        <v>0</v>
      </c>
      <c r="H1048" s="31">
        <f>SUM(H1049)</f>
        <v>0</v>
      </c>
      <c r="I1048" s="34">
        <f t="shared" si="203"/>
        <v>0</v>
      </c>
      <c r="J1048" s="31">
        <f>SUM(J1049)</f>
        <v>0</v>
      </c>
      <c r="K1048" s="33">
        <f t="shared" si="200"/>
        <v>0</v>
      </c>
      <c r="L1048" s="35">
        <f t="shared" si="204"/>
        <v>0</v>
      </c>
      <c r="M1048" s="33">
        <f t="shared" si="201"/>
        <v>0</v>
      </c>
      <c r="N1048" s="31">
        <f>SUM(N1049)</f>
        <v>0</v>
      </c>
      <c r="O1048" s="33">
        <f t="shared" si="202"/>
        <v>0</v>
      </c>
      <c r="P1048" s="36">
        <f t="shared" si="205"/>
        <v>0</v>
      </c>
      <c r="R1048" s="105">
        <f>SUM(geab:geru!E1048:E1048)</f>
        <v>0</v>
      </c>
      <c r="S1048" s="85">
        <f t="shared" si="199"/>
        <v>0</v>
      </c>
    </row>
    <row r="1049" spans="1:19" ht="26.25" hidden="1" x14ac:dyDescent="0.25">
      <c r="A1049" s="28">
        <v>3311403310491230</v>
      </c>
      <c r="B1049" s="39" t="s">
        <v>729</v>
      </c>
      <c r="C1049" s="30"/>
      <c r="D1049" s="105">
        <f>SUM(geab:geru!D1049:D1049)</f>
        <v>0</v>
      </c>
      <c r="E1049" s="105">
        <f>SUM(geab:geru!E1049:E1049)</f>
        <v>0</v>
      </c>
      <c r="F1049" s="32">
        <f t="shared" si="198"/>
        <v>0</v>
      </c>
      <c r="G1049" s="33">
        <f t="shared" si="197"/>
        <v>0</v>
      </c>
      <c r="H1049" s="105">
        <f>SUM(geab:geru!H1049:H1049)</f>
        <v>0</v>
      </c>
      <c r="I1049" s="34">
        <f t="shared" si="203"/>
        <v>0</v>
      </c>
      <c r="J1049" s="105">
        <f>SUM(geab:geru!J1049:J1049)</f>
        <v>0</v>
      </c>
      <c r="K1049" s="33">
        <f t="shared" si="200"/>
        <v>0</v>
      </c>
      <c r="L1049" s="35">
        <f t="shared" si="204"/>
        <v>0</v>
      </c>
      <c r="M1049" s="33">
        <f t="shared" si="201"/>
        <v>0</v>
      </c>
      <c r="N1049" s="105">
        <f>SUM(geab:geru!N1049:N1049)</f>
        <v>0</v>
      </c>
      <c r="O1049" s="33">
        <f t="shared" si="202"/>
        <v>0</v>
      </c>
      <c r="P1049" s="36">
        <f t="shared" si="205"/>
        <v>0</v>
      </c>
      <c r="R1049" s="105">
        <f>SUM(geab:geru!E1049:E1049)</f>
        <v>0</v>
      </c>
      <c r="S1049" s="85">
        <f t="shared" si="199"/>
        <v>0</v>
      </c>
    </row>
    <row r="1050" spans="1:19" hidden="1" x14ac:dyDescent="0.25">
      <c r="A1050" s="65">
        <v>3311403310518</v>
      </c>
      <c r="B1050" s="66" t="s">
        <v>712</v>
      </c>
      <c r="C1050" s="30"/>
      <c r="D1050" s="31">
        <f>SUM(D1051)</f>
        <v>0</v>
      </c>
      <c r="E1050" s="31">
        <f>SUM(E1051)</f>
        <v>0</v>
      </c>
      <c r="F1050" s="32">
        <f t="shared" si="198"/>
        <v>0</v>
      </c>
      <c r="G1050" s="33">
        <f t="shared" si="197"/>
        <v>0</v>
      </c>
      <c r="H1050" s="31">
        <f>SUM(H1051)</f>
        <v>0</v>
      </c>
      <c r="I1050" s="34">
        <f t="shared" si="203"/>
        <v>0</v>
      </c>
      <c r="J1050" s="31">
        <f>SUM(J1051)</f>
        <v>0</v>
      </c>
      <c r="K1050" s="33">
        <f t="shared" si="200"/>
        <v>0</v>
      </c>
      <c r="L1050" s="35">
        <f t="shared" si="204"/>
        <v>0</v>
      </c>
      <c r="M1050" s="33">
        <f t="shared" si="201"/>
        <v>0</v>
      </c>
      <c r="N1050" s="31">
        <f>SUM(N1051)</f>
        <v>0</v>
      </c>
      <c r="O1050" s="33">
        <f t="shared" si="202"/>
        <v>0</v>
      </c>
      <c r="P1050" s="36">
        <f t="shared" si="205"/>
        <v>0</v>
      </c>
      <c r="R1050" s="105">
        <f>SUM(geab:geru!E1050:E1050)</f>
        <v>0</v>
      </c>
      <c r="S1050" s="85">
        <f t="shared" si="199"/>
        <v>0</v>
      </c>
    </row>
    <row r="1051" spans="1:19" hidden="1" x14ac:dyDescent="0.25">
      <c r="A1051" s="65">
        <v>3311403310518230</v>
      </c>
      <c r="B1051" s="66" t="s">
        <v>726</v>
      </c>
      <c r="C1051" s="30"/>
      <c r="D1051" s="105">
        <f>SUM(geab:geru!D1051:D1051)</f>
        <v>0</v>
      </c>
      <c r="E1051" s="105">
        <f>SUM(geab:geru!E1051:E1051)</f>
        <v>0</v>
      </c>
      <c r="F1051" s="32">
        <f t="shared" si="198"/>
        <v>0</v>
      </c>
      <c r="G1051" s="33">
        <f t="shared" si="197"/>
        <v>0</v>
      </c>
      <c r="H1051" s="105">
        <f>SUM(geab:geru!H1051:H1051)</f>
        <v>0</v>
      </c>
      <c r="I1051" s="34">
        <f t="shared" si="203"/>
        <v>0</v>
      </c>
      <c r="J1051" s="105">
        <f>SUM(geab:geru!J1051:J1051)</f>
        <v>0</v>
      </c>
      <c r="K1051" s="33">
        <f t="shared" si="200"/>
        <v>0</v>
      </c>
      <c r="L1051" s="35">
        <f t="shared" si="204"/>
        <v>0</v>
      </c>
      <c r="M1051" s="33">
        <f t="shared" si="201"/>
        <v>0</v>
      </c>
      <c r="N1051" s="105">
        <f>SUM(geab:geru!N1051:N1051)</f>
        <v>0</v>
      </c>
      <c r="O1051" s="33">
        <f t="shared" si="202"/>
        <v>0</v>
      </c>
      <c r="P1051" s="36">
        <f t="shared" si="205"/>
        <v>0</v>
      </c>
      <c r="R1051" s="105">
        <f>SUM(geab:geru!E1051:E1051)</f>
        <v>0</v>
      </c>
      <c r="S1051" s="85">
        <f t="shared" si="199"/>
        <v>0</v>
      </c>
    </row>
    <row r="1052" spans="1:19" ht="26.25" hidden="1" x14ac:dyDescent="0.25">
      <c r="A1052" s="28">
        <v>3311403310535</v>
      </c>
      <c r="B1052" s="39" t="s">
        <v>730</v>
      </c>
      <c r="C1052" s="30"/>
      <c r="D1052" s="31">
        <f>SUM(D1053)</f>
        <v>0</v>
      </c>
      <c r="E1052" s="31">
        <f>SUM(E1053)</f>
        <v>0</v>
      </c>
      <c r="F1052" s="32">
        <f t="shared" si="198"/>
        <v>0</v>
      </c>
      <c r="G1052" s="33">
        <f t="shared" si="197"/>
        <v>0</v>
      </c>
      <c r="H1052" s="31">
        <f>SUM(H1053)</f>
        <v>0</v>
      </c>
      <c r="I1052" s="34">
        <f t="shared" si="203"/>
        <v>0</v>
      </c>
      <c r="J1052" s="31">
        <f>SUM(J1053)</f>
        <v>0</v>
      </c>
      <c r="K1052" s="33">
        <f t="shared" si="200"/>
        <v>0</v>
      </c>
      <c r="L1052" s="35">
        <f t="shared" si="204"/>
        <v>0</v>
      </c>
      <c r="M1052" s="33">
        <f t="shared" si="201"/>
        <v>0</v>
      </c>
      <c r="N1052" s="31">
        <f>SUM(N1053)</f>
        <v>0</v>
      </c>
      <c r="O1052" s="33">
        <f t="shared" si="202"/>
        <v>0</v>
      </c>
      <c r="P1052" s="36">
        <f t="shared" si="205"/>
        <v>0</v>
      </c>
      <c r="R1052" s="105">
        <f>SUM(geab:geru!E1052:E1052)</f>
        <v>0</v>
      </c>
      <c r="S1052" s="85">
        <f t="shared" si="199"/>
        <v>0</v>
      </c>
    </row>
    <row r="1053" spans="1:19" ht="26.25" hidden="1" x14ac:dyDescent="0.25">
      <c r="A1053" s="28">
        <v>3311403310535240</v>
      </c>
      <c r="B1053" s="39" t="s">
        <v>730</v>
      </c>
      <c r="C1053" s="30"/>
      <c r="D1053" s="105">
        <f>SUM(geab:geru!D1053:D1053)</f>
        <v>0</v>
      </c>
      <c r="E1053" s="105">
        <f>SUM(geab:geru!E1053:E1053)</f>
        <v>0</v>
      </c>
      <c r="F1053" s="32">
        <f t="shared" si="198"/>
        <v>0</v>
      </c>
      <c r="G1053" s="33">
        <f t="shared" si="197"/>
        <v>0</v>
      </c>
      <c r="H1053" s="105">
        <f>SUM(geab:geru!H1053:H1053)</f>
        <v>0</v>
      </c>
      <c r="I1053" s="34">
        <f t="shared" si="203"/>
        <v>0</v>
      </c>
      <c r="J1053" s="105">
        <f>SUM(geab:geru!J1053:J1053)</f>
        <v>0</v>
      </c>
      <c r="K1053" s="33">
        <f t="shared" si="200"/>
        <v>0</v>
      </c>
      <c r="L1053" s="35">
        <f t="shared" si="204"/>
        <v>0</v>
      </c>
      <c r="M1053" s="33">
        <f t="shared" si="201"/>
        <v>0</v>
      </c>
      <c r="N1053" s="105">
        <f>SUM(geab:geru!N1053:N1053)</f>
        <v>0</v>
      </c>
      <c r="O1053" s="33">
        <f t="shared" si="202"/>
        <v>0</v>
      </c>
      <c r="P1053" s="36">
        <f t="shared" si="205"/>
        <v>0</v>
      </c>
      <c r="R1053" s="105">
        <f>SUM(geab:geru!E1053:E1053)</f>
        <v>0</v>
      </c>
      <c r="S1053" s="85">
        <f t="shared" si="199"/>
        <v>0</v>
      </c>
    </row>
    <row r="1054" spans="1:19" hidden="1" x14ac:dyDescent="0.25">
      <c r="A1054" s="65">
        <v>3311403310581</v>
      </c>
      <c r="B1054" s="39" t="s">
        <v>731</v>
      </c>
      <c r="C1054" s="30"/>
      <c r="D1054" s="31">
        <f>SUM(D1055)</f>
        <v>0</v>
      </c>
      <c r="E1054" s="31">
        <f>SUM(E1055)</f>
        <v>0</v>
      </c>
      <c r="F1054" s="32">
        <f t="shared" si="198"/>
        <v>0</v>
      </c>
      <c r="G1054" s="33">
        <f t="shared" si="197"/>
        <v>0</v>
      </c>
      <c r="H1054" s="31">
        <f>SUM(H1055)</f>
        <v>0</v>
      </c>
      <c r="I1054" s="34">
        <f t="shared" si="203"/>
        <v>0</v>
      </c>
      <c r="J1054" s="31">
        <f>SUM(J1055)</f>
        <v>0</v>
      </c>
      <c r="K1054" s="33">
        <f t="shared" si="200"/>
        <v>0</v>
      </c>
      <c r="L1054" s="35">
        <f t="shared" si="204"/>
        <v>0</v>
      </c>
      <c r="M1054" s="33">
        <f t="shared" si="201"/>
        <v>0</v>
      </c>
      <c r="N1054" s="31">
        <f>SUM(N1055)</f>
        <v>0</v>
      </c>
      <c r="O1054" s="33">
        <f t="shared" si="202"/>
        <v>0</v>
      </c>
      <c r="P1054" s="36">
        <f t="shared" si="205"/>
        <v>0</v>
      </c>
      <c r="R1054" s="105">
        <f>SUM(geab:geru!E1054:E1054)</f>
        <v>0</v>
      </c>
      <c r="S1054" s="85">
        <f t="shared" si="199"/>
        <v>0</v>
      </c>
    </row>
    <row r="1055" spans="1:19" hidden="1" x14ac:dyDescent="0.25">
      <c r="A1055" s="65">
        <v>3311403310581230</v>
      </c>
      <c r="B1055" s="39" t="s">
        <v>731</v>
      </c>
      <c r="C1055" s="30"/>
      <c r="D1055" s="105">
        <f>SUM(geab:geru!D1055:D1055)</f>
        <v>0</v>
      </c>
      <c r="E1055" s="105">
        <f>SUM(geab:geru!E1055:E1055)</f>
        <v>0</v>
      </c>
      <c r="F1055" s="32">
        <f t="shared" si="198"/>
        <v>0</v>
      </c>
      <c r="G1055" s="33">
        <f t="shared" si="197"/>
        <v>0</v>
      </c>
      <c r="H1055" s="105">
        <f>SUM(geab:geru!H1055:H1055)</f>
        <v>0</v>
      </c>
      <c r="I1055" s="34">
        <f t="shared" si="203"/>
        <v>0</v>
      </c>
      <c r="J1055" s="105">
        <f>SUM(geab:geru!J1055:J1055)</f>
        <v>0</v>
      </c>
      <c r="K1055" s="33">
        <f t="shared" si="200"/>
        <v>0</v>
      </c>
      <c r="L1055" s="35">
        <f t="shared" si="204"/>
        <v>0</v>
      </c>
      <c r="M1055" s="33">
        <f t="shared" si="201"/>
        <v>0</v>
      </c>
      <c r="N1055" s="105">
        <f>SUM(geab:geru!N1055:N1055)</f>
        <v>0</v>
      </c>
      <c r="O1055" s="33">
        <f t="shared" si="202"/>
        <v>0</v>
      </c>
      <c r="P1055" s="36">
        <f t="shared" si="205"/>
        <v>0</v>
      </c>
      <c r="R1055" s="105">
        <f>SUM(geab:geru!E1055:E1055)</f>
        <v>0</v>
      </c>
      <c r="S1055" s="85">
        <f t="shared" si="199"/>
        <v>0</v>
      </c>
    </row>
    <row r="1056" spans="1:19" ht="26.25" hidden="1" x14ac:dyDescent="0.25">
      <c r="A1056" s="65">
        <v>3311403310586</v>
      </c>
      <c r="B1056" s="39" t="s">
        <v>732</v>
      </c>
      <c r="C1056" s="30"/>
      <c r="D1056" s="31">
        <f>SUM(D1057)</f>
        <v>0</v>
      </c>
      <c r="E1056" s="31">
        <f>SUM(E1057)</f>
        <v>0</v>
      </c>
      <c r="F1056" s="32">
        <f t="shared" si="198"/>
        <v>0</v>
      </c>
      <c r="G1056" s="33">
        <f t="shared" si="197"/>
        <v>0</v>
      </c>
      <c r="H1056" s="31">
        <f>SUM(H1057)</f>
        <v>0</v>
      </c>
      <c r="I1056" s="34">
        <f t="shared" si="203"/>
        <v>0</v>
      </c>
      <c r="J1056" s="31">
        <f>SUM(J1057)</f>
        <v>0</v>
      </c>
      <c r="K1056" s="33">
        <f t="shared" si="200"/>
        <v>0</v>
      </c>
      <c r="L1056" s="35">
        <f t="shared" si="204"/>
        <v>0</v>
      </c>
      <c r="M1056" s="33">
        <f t="shared" si="201"/>
        <v>0</v>
      </c>
      <c r="N1056" s="31">
        <f>SUM(N1057)</f>
        <v>0</v>
      </c>
      <c r="O1056" s="33">
        <f t="shared" si="202"/>
        <v>0</v>
      </c>
      <c r="P1056" s="36">
        <f t="shared" si="205"/>
        <v>0</v>
      </c>
      <c r="R1056" s="105">
        <f>SUM(geab:geru!E1056:E1056)</f>
        <v>0</v>
      </c>
      <c r="S1056" s="85">
        <f t="shared" si="199"/>
        <v>0</v>
      </c>
    </row>
    <row r="1057" spans="1:19" ht="26.25" hidden="1" x14ac:dyDescent="0.25">
      <c r="A1057" s="65">
        <v>3311403310586230</v>
      </c>
      <c r="B1057" s="39" t="s">
        <v>732</v>
      </c>
      <c r="C1057" s="30"/>
      <c r="D1057" s="105">
        <f>SUM(geab:geru!D1057:D1057)</f>
        <v>0</v>
      </c>
      <c r="E1057" s="105">
        <f>SUM(geab:geru!E1057:E1057)</f>
        <v>0</v>
      </c>
      <c r="F1057" s="32">
        <f t="shared" si="198"/>
        <v>0</v>
      </c>
      <c r="G1057" s="33">
        <f t="shared" si="197"/>
        <v>0</v>
      </c>
      <c r="H1057" s="105">
        <f>SUM(geab:geru!H1057:H1057)</f>
        <v>0</v>
      </c>
      <c r="I1057" s="34">
        <f t="shared" si="203"/>
        <v>0</v>
      </c>
      <c r="J1057" s="105">
        <f>SUM(geab:geru!J1057:J1057)</f>
        <v>0</v>
      </c>
      <c r="K1057" s="33">
        <f t="shared" si="200"/>
        <v>0</v>
      </c>
      <c r="L1057" s="35">
        <f t="shared" si="204"/>
        <v>0</v>
      </c>
      <c r="M1057" s="33">
        <f t="shared" si="201"/>
        <v>0</v>
      </c>
      <c r="N1057" s="105">
        <f>SUM(geab:geru!N1057:N1057)</f>
        <v>0</v>
      </c>
      <c r="O1057" s="33">
        <f t="shared" si="202"/>
        <v>0</v>
      </c>
      <c r="P1057" s="36">
        <f t="shared" si="205"/>
        <v>0</v>
      </c>
      <c r="R1057" s="105">
        <f>SUM(geab:geru!E1057:E1057)</f>
        <v>0</v>
      </c>
      <c r="S1057" s="85">
        <f t="shared" si="199"/>
        <v>0</v>
      </c>
    </row>
    <row r="1058" spans="1:19" hidden="1" x14ac:dyDescent="0.25">
      <c r="A1058" s="65">
        <v>3311403310611</v>
      </c>
      <c r="B1058" s="39" t="s">
        <v>712</v>
      </c>
      <c r="C1058" s="30"/>
      <c r="D1058" s="31">
        <f>SUM(D1059)</f>
        <v>0</v>
      </c>
      <c r="E1058" s="31">
        <f>SUM(E1059)</f>
        <v>0</v>
      </c>
      <c r="F1058" s="32">
        <f t="shared" si="198"/>
        <v>0</v>
      </c>
      <c r="G1058" s="33">
        <f t="shared" si="197"/>
        <v>0</v>
      </c>
      <c r="H1058" s="31">
        <f>SUM(H1059)</f>
        <v>0</v>
      </c>
      <c r="I1058" s="34">
        <f t="shared" si="203"/>
        <v>0</v>
      </c>
      <c r="J1058" s="31">
        <f>SUM(J1059)</f>
        <v>0</v>
      </c>
      <c r="K1058" s="33">
        <f t="shared" si="200"/>
        <v>0</v>
      </c>
      <c r="L1058" s="35">
        <f t="shared" si="204"/>
        <v>0</v>
      </c>
      <c r="M1058" s="33">
        <f t="shared" si="201"/>
        <v>0</v>
      </c>
      <c r="N1058" s="31">
        <f>SUM(N1059)</f>
        <v>0</v>
      </c>
      <c r="O1058" s="33">
        <f t="shared" si="202"/>
        <v>0</v>
      </c>
      <c r="P1058" s="36">
        <f t="shared" si="205"/>
        <v>0</v>
      </c>
      <c r="R1058" s="105">
        <f>SUM(geab:geru!E1058:E1058)</f>
        <v>0</v>
      </c>
      <c r="S1058" s="85">
        <f t="shared" si="199"/>
        <v>0</v>
      </c>
    </row>
    <row r="1059" spans="1:19" hidden="1" x14ac:dyDescent="0.25">
      <c r="A1059" s="65">
        <v>3311403310611230</v>
      </c>
      <c r="B1059" s="39" t="s">
        <v>712</v>
      </c>
      <c r="C1059" s="30"/>
      <c r="D1059" s="105">
        <f>SUM(geab:geru!D1059:D1059)</f>
        <v>0</v>
      </c>
      <c r="E1059" s="105">
        <f>SUM(geab:geru!E1059:E1059)</f>
        <v>0</v>
      </c>
      <c r="F1059" s="32">
        <f t="shared" si="198"/>
        <v>0</v>
      </c>
      <c r="G1059" s="33">
        <f t="shared" si="197"/>
        <v>0</v>
      </c>
      <c r="H1059" s="105">
        <f>SUM(geab:geru!H1059:H1059)</f>
        <v>0</v>
      </c>
      <c r="I1059" s="34">
        <f t="shared" si="203"/>
        <v>0</v>
      </c>
      <c r="J1059" s="105">
        <f>SUM(geab:geru!J1059:J1059)</f>
        <v>0</v>
      </c>
      <c r="K1059" s="33">
        <f t="shared" si="200"/>
        <v>0</v>
      </c>
      <c r="L1059" s="35">
        <f t="shared" si="204"/>
        <v>0</v>
      </c>
      <c r="M1059" s="33">
        <f t="shared" si="201"/>
        <v>0</v>
      </c>
      <c r="N1059" s="105">
        <f>SUM(geab:geru!N1059:N1059)</f>
        <v>0</v>
      </c>
      <c r="O1059" s="33">
        <f t="shared" si="202"/>
        <v>0</v>
      </c>
      <c r="P1059" s="36">
        <f t="shared" si="205"/>
        <v>0</v>
      </c>
      <c r="R1059" s="105">
        <f>SUM(geab:geru!E1059:E1059)</f>
        <v>0</v>
      </c>
      <c r="S1059" s="85">
        <f t="shared" si="199"/>
        <v>0</v>
      </c>
    </row>
    <row r="1060" spans="1:19" ht="26.25" hidden="1" x14ac:dyDescent="0.25">
      <c r="A1060" s="28">
        <v>3311403310655</v>
      </c>
      <c r="B1060" s="39" t="s">
        <v>733</v>
      </c>
      <c r="C1060" s="30"/>
      <c r="D1060" s="31">
        <f>SUM(D1061)</f>
        <v>0</v>
      </c>
      <c r="E1060" s="31">
        <f>SUM(E1061)</f>
        <v>0</v>
      </c>
      <c r="F1060" s="32">
        <f t="shared" si="198"/>
        <v>0</v>
      </c>
      <c r="G1060" s="33">
        <f t="shared" si="197"/>
        <v>0</v>
      </c>
      <c r="H1060" s="31">
        <f>SUM(H1061)</f>
        <v>0</v>
      </c>
      <c r="I1060" s="34">
        <f t="shared" si="203"/>
        <v>0</v>
      </c>
      <c r="J1060" s="31">
        <f>SUM(J1061)</f>
        <v>0</v>
      </c>
      <c r="K1060" s="33">
        <f t="shared" si="200"/>
        <v>0</v>
      </c>
      <c r="L1060" s="35">
        <f t="shared" si="204"/>
        <v>0</v>
      </c>
      <c r="M1060" s="33">
        <f t="shared" si="201"/>
        <v>0</v>
      </c>
      <c r="N1060" s="31">
        <f>SUM(N1061)</f>
        <v>0</v>
      </c>
      <c r="O1060" s="33">
        <f t="shared" si="202"/>
        <v>0</v>
      </c>
      <c r="P1060" s="36">
        <f t="shared" si="205"/>
        <v>0</v>
      </c>
      <c r="R1060" s="105">
        <f>SUM(geab:geru!E1060:E1060)</f>
        <v>0</v>
      </c>
      <c r="S1060" s="85">
        <f t="shared" si="199"/>
        <v>0</v>
      </c>
    </row>
    <row r="1061" spans="1:19" ht="26.25" hidden="1" x14ac:dyDescent="0.25">
      <c r="A1061" s="28">
        <v>3311403310655230</v>
      </c>
      <c r="B1061" s="39" t="s">
        <v>733</v>
      </c>
      <c r="C1061" s="30"/>
      <c r="D1061" s="105">
        <f>SUM(geab:geru!D1061:D1061)</f>
        <v>0</v>
      </c>
      <c r="E1061" s="105">
        <f>SUM(geab:geru!E1061:E1061)</f>
        <v>0</v>
      </c>
      <c r="F1061" s="32">
        <f t="shared" si="198"/>
        <v>0</v>
      </c>
      <c r="G1061" s="33">
        <f t="shared" si="197"/>
        <v>0</v>
      </c>
      <c r="H1061" s="105">
        <f>SUM(geab:geru!H1061:H1061)</f>
        <v>0</v>
      </c>
      <c r="I1061" s="34">
        <f t="shared" si="203"/>
        <v>0</v>
      </c>
      <c r="J1061" s="105">
        <f>SUM(geab:geru!J1061:J1061)</f>
        <v>0</v>
      </c>
      <c r="K1061" s="33">
        <f t="shared" si="200"/>
        <v>0</v>
      </c>
      <c r="L1061" s="35">
        <f t="shared" si="204"/>
        <v>0</v>
      </c>
      <c r="M1061" s="33">
        <f t="shared" si="201"/>
        <v>0</v>
      </c>
      <c r="N1061" s="105">
        <f>SUM(geab:geru!N1061:N1061)</f>
        <v>0</v>
      </c>
      <c r="O1061" s="33">
        <f t="shared" si="202"/>
        <v>0</v>
      </c>
      <c r="P1061" s="36">
        <f t="shared" si="205"/>
        <v>0</v>
      </c>
      <c r="R1061" s="105">
        <f>SUM(geab:geru!E1061:E1061)</f>
        <v>0</v>
      </c>
      <c r="S1061" s="85">
        <f t="shared" si="199"/>
        <v>0</v>
      </c>
    </row>
    <row r="1062" spans="1:19" hidden="1" x14ac:dyDescent="0.25">
      <c r="A1062" s="65">
        <v>3311403310684</v>
      </c>
      <c r="B1062" s="39" t="s">
        <v>734</v>
      </c>
      <c r="C1062" s="30"/>
      <c r="D1062" s="31">
        <f>SUM(D1063)</f>
        <v>0</v>
      </c>
      <c r="E1062" s="31">
        <f>SUM(E1063)</f>
        <v>0</v>
      </c>
      <c r="F1062" s="32">
        <f t="shared" si="198"/>
        <v>0</v>
      </c>
      <c r="G1062" s="33">
        <f t="shared" si="197"/>
        <v>0</v>
      </c>
      <c r="H1062" s="31">
        <f>SUM(H1063)</f>
        <v>0</v>
      </c>
      <c r="I1062" s="34">
        <f t="shared" si="203"/>
        <v>0</v>
      </c>
      <c r="J1062" s="31">
        <f>SUM(J1063)</f>
        <v>0</v>
      </c>
      <c r="K1062" s="33">
        <f t="shared" si="200"/>
        <v>0</v>
      </c>
      <c r="L1062" s="35">
        <f t="shared" si="204"/>
        <v>0</v>
      </c>
      <c r="M1062" s="33">
        <f t="shared" si="201"/>
        <v>0</v>
      </c>
      <c r="N1062" s="31">
        <f>SUM(N1063)</f>
        <v>0</v>
      </c>
      <c r="O1062" s="33">
        <f t="shared" si="202"/>
        <v>0</v>
      </c>
      <c r="P1062" s="36">
        <f t="shared" si="205"/>
        <v>0</v>
      </c>
      <c r="R1062" s="105">
        <f>SUM(geab:geru!E1062:E1062)</f>
        <v>0</v>
      </c>
      <c r="S1062" s="85">
        <f t="shared" si="199"/>
        <v>0</v>
      </c>
    </row>
    <row r="1063" spans="1:19" hidden="1" x14ac:dyDescent="0.25">
      <c r="A1063" s="65">
        <v>3311403310684</v>
      </c>
      <c r="B1063" s="39" t="s">
        <v>734</v>
      </c>
      <c r="C1063" s="30"/>
      <c r="D1063" s="105">
        <f>SUM(geab:geru!D1063:D1063)</f>
        <v>0</v>
      </c>
      <c r="E1063" s="105">
        <f>SUM(geab:geru!E1063:E1063)</f>
        <v>0</v>
      </c>
      <c r="F1063" s="32">
        <f t="shared" si="198"/>
        <v>0</v>
      </c>
      <c r="G1063" s="33">
        <f t="shared" si="197"/>
        <v>0</v>
      </c>
      <c r="H1063" s="105">
        <f>SUM(geab:geru!H1063:H1063)</f>
        <v>0</v>
      </c>
      <c r="I1063" s="34">
        <f t="shared" si="203"/>
        <v>0</v>
      </c>
      <c r="J1063" s="105">
        <f>SUM(geab:geru!J1063:J1063)</f>
        <v>0</v>
      </c>
      <c r="K1063" s="33">
        <f t="shared" si="200"/>
        <v>0</v>
      </c>
      <c r="L1063" s="35">
        <f t="shared" si="204"/>
        <v>0</v>
      </c>
      <c r="M1063" s="33">
        <f t="shared" si="201"/>
        <v>0</v>
      </c>
      <c r="N1063" s="105">
        <f>SUM(geab:geru!N1063:N1063)</f>
        <v>0</v>
      </c>
      <c r="O1063" s="33">
        <f t="shared" si="202"/>
        <v>0</v>
      </c>
      <c r="P1063" s="36">
        <f t="shared" si="205"/>
        <v>0</v>
      </c>
      <c r="R1063" s="105">
        <f>SUM(geab:geru!E1063:E1063)</f>
        <v>0</v>
      </c>
      <c r="S1063" s="85">
        <f t="shared" si="199"/>
        <v>0</v>
      </c>
    </row>
    <row r="1064" spans="1:19" ht="26.25" hidden="1" x14ac:dyDescent="0.25">
      <c r="A1064" s="28">
        <v>3311403310688</v>
      </c>
      <c r="B1064" s="39" t="s">
        <v>735</v>
      </c>
      <c r="C1064" s="30"/>
      <c r="D1064" s="31">
        <f>SUM(D1065)</f>
        <v>0</v>
      </c>
      <c r="E1064" s="31">
        <f>SUM(E1065)</f>
        <v>0</v>
      </c>
      <c r="F1064" s="32">
        <f t="shared" si="198"/>
        <v>0</v>
      </c>
      <c r="G1064" s="33">
        <f t="shared" si="197"/>
        <v>0</v>
      </c>
      <c r="H1064" s="31">
        <f>SUM(H1065)</f>
        <v>0</v>
      </c>
      <c r="I1064" s="34">
        <f t="shared" si="203"/>
        <v>0</v>
      </c>
      <c r="J1064" s="31">
        <f>SUM(J1065)</f>
        <v>0</v>
      </c>
      <c r="K1064" s="33">
        <f t="shared" si="200"/>
        <v>0</v>
      </c>
      <c r="L1064" s="35">
        <f t="shared" si="204"/>
        <v>0</v>
      </c>
      <c r="M1064" s="33">
        <f t="shared" si="201"/>
        <v>0</v>
      </c>
      <c r="N1064" s="31">
        <f>SUM(N1065)</f>
        <v>0</v>
      </c>
      <c r="O1064" s="33">
        <f t="shared" si="202"/>
        <v>0</v>
      </c>
      <c r="P1064" s="36">
        <f t="shared" si="205"/>
        <v>0</v>
      </c>
      <c r="R1064" s="105">
        <f>SUM(geab:geru!E1064:E1064)</f>
        <v>0</v>
      </c>
      <c r="S1064" s="85">
        <f t="shared" si="199"/>
        <v>0</v>
      </c>
    </row>
    <row r="1065" spans="1:19" ht="26.25" hidden="1" x14ac:dyDescent="0.25">
      <c r="A1065" s="28">
        <v>3311403310688230</v>
      </c>
      <c r="B1065" s="39" t="s">
        <v>735</v>
      </c>
      <c r="C1065" s="30"/>
      <c r="D1065" s="105">
        <f>SUM(geab:geru!D1065:D1065)</f>
        <v>0</v>
      </c>
      <c r="E1065" s="105">
        <f>SUM(geab:geru!E1065:E1065)</f>
        <v>0</v>
      </c>
      <c r="F1065" s="32">
        <f t="shared" si="198"/>
        <v>0</v>
      </c>
      <c r="G1065" s="33">
        <f t="shared" si="197"/>
        <v>0</v>
      </c>
      <c r="H1065" s="105">
        <f>SUM(geab:geru!H1065:H1065)</f>
        <v>0</v>
      </c>
      <c r="I1065" s="34">
        <f t="shared" si="203"/>
        <v>0</v>
      </c>
      <c r="J1065" s="105">
        <f>SUM(geab:geru!J1065:J1065)</f>
        <v>0</v>
      </c>
      <c r="K1065" s="33">
        <f t="shared" si="200"/>
        <v>0</v>
      </c>
      <c r="L1065" s="35">
        <f t="shared" si="204"/>
        <v>0</v>
      </c>
      <c r="M1065" s="33">
        <f t="shared" si="201"/>
        <v>0</v>
      </c>
      <c r="N1065" s="105">
        <f>SUM(geab:geru!N1065:N1065)</f>
        <v>0</v>
      </c>
      <c r="O1065" s="33">
        <f t="shared" si="202"/>
        <v>0</v>
      </c>
      <c r="P1065" s="36">
        <f t="shared" si="205"/>
        <v>0</v>
      </c>
      <c r="R1065" s="105">
        <f>SUM(geab:geru!E1065:E1065)</f>
        <v>0</v>
      </c>
      <c r="S1065" s="85">
        <f t="shared" si="199"/>
        <v>0</v>
      </c>
    </row>
    <row r="1066" spans="1:19" ht="39" hidden="1" x14ac:dyDescent="0.25">
      <c r="A1066" s="28">
        <v>3311403310692</v>
      </c>
      <c r="B1066" s="39" t="s">
        <v>736</v>
      </c>
      <c r="C1066" s="30"/>
      <c r="D1066" s="31">
        <f>SUM(D1067)</f>
        <v>0</v>
      </c>
      <c r="E1066" s="31">
        <f>SUM(E1067)</f>
        <v>0</v>
      </c>
      <c r="F1066" s="32">
        <f t="shared" si="198"/>
        <v>0</v>
      </c>
      <c r="G1066" s="33">
        <f t="shared" si="197"/>
        <v>0</v>
      </c>
      <c r="H1066" s="31">
        <f>SUM(H1067)</f>
        <v>0</v>
      </c>
      <c r="I1066" s="34">
        <f t="shared" si="203"/>
        <v>0</v>
      </c>
      <c r="J1066" s="31">
        <f>SUM(J1067)</f>
        <v>0</v>
      </c>
      <c r="K1066" s="33">
        <f t="shared" si="200"/>
        <v>0</v>
      </c>
      <c r="L1066" s="35">
        <f t="shared" si="204"/>
        <v>0</v>
      </c>
      <c r="M1066" s="33">
        <f t="shared" si="201"/>
        <v>0</v>
      </c>
      <c r="N1066" s="31">
        <f>SUM(N1067)</f>
        <v>0</v>
      </c>
      <c r="O1066" s="33">
        <f t="shared" si="202"/>
        <v>0</v>
      </c>
      <c r="P1066" s="36">
        <f t="shared" si="205"/>
        <v>0</v>
      </c>
      <c r="R1066" s="105">
        <f>SUM(geab:geru!E1066:E1066)</f>
        <v>0</v>
      </c>
      <c r="S1066" s="85">
        <f t="shared" si="199"/>
        <v>0</v>
      </c>
    </row>
    <row r="1067" spans="1:19" ht="39" hidden="1" x14ac:dyDescent="0.25">
      <c r="A1067" s="28">
        <v>3311403310692230</v>
      </c>
      <c r="B1067" s="39" t="s">
        <v>736</v>
      </c>
      <c r="C1067" s="30"/>
      <c r="D1067" s="105">
        <f>SUM(geab:geru!D1067:D1067)</f>
        <v>0</v>
      </c>
      <c r="E1067" s="105">
        <f>SUM(geab:geru!E1067:E1067)</f>
        <v>0</v>
      </c>
      <c r="F1067" s="32">
        <f t="shared" si="198"/>
        <v>0</v>
      </c>
      <c r="G1067" s="33">
        <f t="shared" si="197"/>
        <v>0</v>
      </c>
      <c r="H1067" s="105">
        <f>SUM(geab:geru!H1067:H1067)</f>
        <v>0</v>
      </c>
      <c r="I1067" s="34">
        <f t="shared" si="203"/>
        <v>0</v>
      </c>
      <c r="J1067" s="105">
        <f>SUM(geab:geru!J1067:J1067)</f>
        <v>0</v>
      </c>
      <c r="K1067" s="33">
        <f t="shared" si="200"/>
        <v>0</v>
      </c>
      <c r="L1067" s="35">
        <f t="shared" si="204"/>
        <v>0</v>
      </c>
      <c r="M1067" s="33">
        <f t="shared" si="201"/>
        <v>0</v>
      </c>
      <c r="N1067" s="105">
        <f>SUM(geab:geru!N1067:N1067)</f>
        <v>0</v>
      </c>
      <c r="O1067" s="33">
        <f t="shared" si="202"/>
        <v>0</v>
      </c>
      <c r="P1067" s="36">
        <f t="shared" si="205"/>
        <v>0</v>
      </c>
      <c r="R1067" s="105">
        <f>SUM(geab:geru!E1067:E1067)</f>
        <v>0</v>
      </c>
      <c r="S1067" s="85">
        <f t="shared" si="199"/>
        <v>0</v>
      </c>
    </row>
    <row r="1068" spans="1:19" ht="26.25" hidden="1" x14ac:dyDescent="0.25">
      <c r="A1068" s="28">
        <v>3311403310693</v>
      </c>
      <c r="B1068" s="39" t="s">
        <v>737</v>
      </c>
      <c r="C1068" s="30"/>
      <c r="D1068" s="31">
        <f>SUM(D1069)</f>
        <v>0</v>
      </c>
      <c r="E1068" s="31">
        <f>SUM(E1069)</f>
        <v>0</v>
      </c>
      <c r="F1068" s="32">
        <f t="shared" si="198"/>
        <v>0</v>
      </c>
      <c r="G1068" s="33">
        <f t="shared" si="197"/>
        <v>0</v>
      </c>
      <c r="H1068" s="31">
        <f>SUM(H1069)</f>
        <v>0</v>
      </c>
      <c r="I1068" s="34">
        <f t="shared" si="203"/>
        <v>0</v>
      </c>
      <c r="J1068" s="31">
        <f>SUM(J1069)</f>
        <v>0</v>
      </c>
      <c r="K1068" s="33">
        <f t="shared" si="200"/>
        <v>0</v>
      </c>
      <c r="L1068" s="35">
        <f t="shared" si="204"/>
        <v>0</v>
      </c>
      <c r="M1068" s="33">
        <f t="shared" si="201"/>
        <v>0</v>
      </c>
      <c r="N1068" s="31">
        <f>SUM(N1069)</f>
        <v>0</v>
      </c>
      <c r="O1068" s="33">
        <f t="shared" si="202"/>
        <v>0</v>
      </c>
      <c r="P1068" s="36">
        <f t="shared" si="205"/>
        <v>0</v>
      </c>
      <c r="R1068" s="105">
        <f>SUM(geab:geru!E1068:E1068)</f>
        <v>0</v>
      </c>
      <c r="S1068" s="85">
        <f t="shared" si="199"/>
        <v>0</v>
      </c>
    </row>
    <row r="1069" spans="1:19" ht="26.25" hidden="1" x14ac:dyDescent="0.25">
      <c r="A1069" s="28">
        <v>3311403310693230</v>
      </c>
      <c r="B1069" s="39" t="s">
        <v>737</v>
      </c>
      <c r="C1069" s="30"/>
      <c r="D1069" s="105">
        <f>SUM(geab:geru!D1069:D1069)</f>
        <v>0</v>
      </c>
      <c r="E1069" s="105">
        <f>SUM(geab:geru!E1069:E1069)</f>
        <v>0</v>
      </c>
      <c r="F1069" s="32">
        <f t="shared" si="198"/>
        <v>0</v>
      </c>
      <c r="G1069" s="33">
        <f t="shared" si="197"/>
        <v>0</v>
      </c>
      <c r="H1069" s="105">
        <f>SUM(geab:geru!H1069:H1069)</f>
        <v>0</v>
      </c>
      <c r="I1069" s="34">
        <f t="shared" si="203"/>
        <v>0</v>
      </c>
      <c r="J1069" s="105">
        <f>SUM(geab:geru!J1069:J1069)</f>
        <v>0</v>
      </c>
      <c r="K1069" s="33">
        <f t="shared" si="200"/>
        <v>0</v>
      </c>
      <c r="L1069" s="35">
        <f t="shared" si="204"/>
        <v>0</v>
      </c>
      <c r="M1069" s="33">
        <f t="shared" si="201"/>
        <v>0</v>
      </c>
      <c r="N1069" s="105">
        <f>SUM(geab:geru!N1069:N1069)</f>
        <v>0</v>
      </c>
      <c r="O1069" s="33">
        <f t="shared" si="202"/>
        <v>0</v>
      </c>
      <c r="P1069" s="36">
        <f t="shared" si="205"/>
        <v>0</v>
      </c>
      <c r="R1069" s="105">
        <f>SUM(geab:geru!E1069:E1069)</f>
        <v>0</v>
      </c>
      <c r="S1069" s="85">
        <f t="shared" si="199"/>
        <v>0</v>
      </c>
    </row>
    <row r="1070" spans="1:19" hidden="1" x14ac:dyDescent="0.25">
      <c r="A1070" s="28">
        <v>3311403310698</v>
      </c>
      <c r="B1070" s="39" t="s">
        <v>738</v>
      </c>
      <c r="C1070" s="30"/>
      <c r="D1070" s="31">
        <f>SUM(D1071)</f>
        <v>0</v>
      </c>
      <c r="E1070" s="31">
        <f>SUM(E1071)</f>
        <v>0</v>
      </c>
      <c r="F1070" s="32">
        <f t="shared" si="198"/>
        <v>0</v>
      </c>
      <c r="G1070" s="33">
        <f t="shared" si="197"/>
        <v>0</v>
      </c>
      <c r="H1070" s="31">
        <f>SUM(H1071)</f>
        <v>0</v>
      </c>
      <c r="I1070" s="34">
        <f t="shared" si="203"/>
        <v>0</v>
      </c>
      <c r="J1070" s="31">
        <f>SUM(J1071)</f>
        <v>0</v>
      </c>
      <c r="K1070" s="33">
        <f t="shared" si="200"/>
        <v>0</v>
      </c>
      <c r="L1070" s="35">
        <f t="shared" si="204"/>
        <v>0</v>
      </c>
      <c r="M1070" s="33">
        <f t="shared" si="201"/>
        <v>0</v>
      </c>
      <c r="N1070" s="31">
        <f>SUM(N1071)</f>
        <v>0</v>
      </c>
      <c r="O1070" s="33">
        <f t="shared" si="202"/>
        <v>0</v>
      </c>
      <c r="P1070" s="36">
        <f t="shared" si="205"/>
        <v>0</v>
      </c>
      <c r="R1070" s="105">
        <f>SUM(geab:geru!E1070:E1070)</f>
        <v>0</v>
      </c>
      <c r="S1070" s="85">
        <f t="shared" si="199"/>
        <v>0</v>
      </c>
    </row>
    <row r="1071" spans="1:19" hidden="1" x14ac:dyDescent="0.25">
      <c r="A1071" s="28">
        <v>3311403310698230</v>
      </c>
      <c r="B1071" s="39" t="s">
        <v>738</v>
      </c>
      <c r="C1071" s="30"/>
      <c r="D1071" s="105">
        <f>SUM(geab:geru!D1071:D1071)</f>
        <v>0</v>
      </c>
      <c r="E1071" s="105">
        <f>SUM(geab:geru!E1071:E1071)</f>
        <v>0</v>
      </c>
      <c r="F1071" s="32">
        <f t="shared" si="198"/>
        <v>0</v>
      </c>
      <c r="G1071" s="33">
        <f t="shared" si="197"/>
        <v>0</v>
      </c>
      <c r="H1071" s="105">
        <f>SUM(geab:geru!H1071:H1071)</f>
        <v>0</v>
      </c>
      <c r="I1071" s="34">
        <f t="shared" si="203"/>
        <v>0</v>
      </c>
      <c r="J1071" s="105">
        <f>SUM(geab:geru!J1071:J1071)</f>
        <v>0</v>
      </c>
      <c r="K1071" s="33">
        <f t="shared" si="200"/>
        <v>0</v>
      </c>
      <c r="L1071" s="35">
        <f t="shared" si="204"/>
        <v>0</v>
      </c>
      <c r="M1071" s="33">
        <f t="shared" si="201"/>
        <v>0</v>
      </c>
      <c r="N1071" s="105">
        <f>SUM(geab:geru!N1071:N1071)</f>
        <v>0</v>
      </c>
      <c r="O1071" s="33">
        <f t="shared" si="202"/>
        <v>0</v>
      </c>
      <c r="P1071" s="36">
        <f t="shared" si="205"/>
        <v>0</v>
      </c>
      <c r="R1071" s="105">
        <f>SUM(geab:geru!E1071:E1071)</f>
        <v>0</v>
      </c>
      <c r="S1071" s="85">
        <f t="shared" si="199"/>
        <v>0</v>
      </c>
    </row>
    <row r="1072" spans="1:19" ht="26.25" hidden="1" x14ac:dyDescent="0.25">
      <c r="A1072" s="28">
        <v>3311403310699</v>
      </c>
      <c r="B1072" s="39" t="s">
        <v>739</v>
      </c>
      <c r="C1072" s="30"/>
      <c r="D1072" s="31">
        <f>SUM(D1073)</f>
        <v>0</v>
      </c>
      <c r="E1072" s="31">
        <f>SUM(E1073)</f>
        <v>0</v>
      </c>
      <c r="F1072" s="32">
        <f t="shared" si="198"/>
        <v>0</v>
      </c>
      <c r="G1072" s="33">
        <f t="shared" si="197"/>
        <v>0</v>
      </c>
      <c r="H1072" s="31">
        <f>SUM(H1073)</f>
        <v>0</v>
      </c>
      <c r="I1072" s="34">
        <f t="shared" si="203"/>
        <v>0</v>
      </c>
      <c r="J1072" s="31">
        <f>SUM(J1073)</f>
        <v>0</v>
      </c>
      <c r="K1072" s="33">
        <f t="shared" si="200"/>
        <v>0</v>
      </c>
      <c r="L1072" s="35">
        <f t="shared" si="204"/>
        <v>0</v>
      </c>
      <c r="M1072" s="33">
        <f t="shared" si="201"/>
        <v>0</v>
      </c>
      <c r="N1072" s="31">
        <f>SUM(N1073)</f>
        <v>0</v>
      </c>
      <c r="O1072" s="33">
        <f t="shared" si="202"/>
        <v>0</v>
      </c>
      <c r="P1072" s="36">
        <f t="shared" si="205"/>
        <v>0</v>
      </c>
      <c r="R1072" s="105">
        <f>SUM(geab:geru!E1072:E1072)</f>
        <v>0</v>
      </c>
      <c r="S1072" s="85">
        <f t="shared" si="199"/>
        <v>0</v>
      </c>
    </row>
    <row r="1073" spans="1:19" ht="26.25" hidden="1" x14ac:dyDescent="0.25">
      <c r="A1073" s="28">
        <v>3311403310699230</v>
      </c>
      <c r="B1073" s="39" t="s">
        <v>739</v>
      </c>
      <c r="C1073" s="30"/>
      <c r="D1073" s="105">
        <f>SUM(geab:geru!D1073:D1073)</f>
        <v>0</v>
      </c>
      <c r="E1073" s="105">
        <f>SUM(geab:geru!E1073:E1073)</f>
        <v>0</v>
      </c>
      <c r="F1073" s="32">
        <f t="shared" si="198"/>
        <v>0</v>
      </c>
      <c r="G1073" s="33">
        <f t="shared" si="197"/>
        <v>0</v>
      </c>
      <c r="H1073" s="105">
        <f>SUM(geab:geru!H1073:H1073)</f>
        <v>0</v>
      </c>
      <c r="I1073" s="34">
        <f t="shared" si="203"/>
        <v>0</v>
      </c>
      <c r="J1073" s="105">
        <f>SUM(geab:geru!J1073:J1073)</f>
        <v>0</v>
      </c>
      <c r="K1073" s="33">
        <f t="shared" si="200"/>
        <v>0</v>
      </c>
      <c r="L1073" s="35">
        <f t="shared" si="204"/>
        <v>0</v>
      </c>
      <c r="M1073" s="33">
        <f t="shared" si="201"/>
        <v>0</v>
      </c>
      <c r="N1073" s="105">
        <f>SUM(geab:geru!N1073:N1073)</f>
        <v>0</v>
      </c>
      <c r="O1073" s="33">
        <f t="shared" si="202"/>
        <v>0</v>
      </c>
      <c r="P1073" s="36">
        <f t="shared" si="205"/>
        <v>0</v>
      </c>
      <c r="R1073" s="105">
        <f>SUM(geab:geru!E1073:E1073)</f>
        <v>0</v>
      </c>
      <c r="S1073" s="85">
        <f t="shared" si="199"/>
        <v>0</v>
      </c>
    </row>
    <row r="1074" spans="1:19" hidden="1" x14ac:dyDescent="0.25">
      <c r="A1074" s="28">
        <v>3311403310700</v>
      </c>
      <c r="B1074" s="39" t="s">
        <v>740</v>
      </c>
      <c r="C1074" s="30"/>
      <c r="D1074" s="31">
        <f>SUM(D1075)</f>
        <v>0</v>
      </c>
      <c r="E1074" s="31">
        <f>SUM(E1075)</f>
        <v>0</v>
      </c>
      <c r="F1074" s="32">
        <f t="shared" si="198"/>
        <v>0</v>
      </c>
      <c r="G1074" s="33">
        <f t="shared" si="197"/>
        <v>0</v>
      </c>
      <c r="H1074" s="31">
        <f>SUM(H1075)</f>
        <v>0</v>
      </c>
      <c r="I1074" s="34">
        <f t="shared" si="203"/>
        <v>0</v>
      </c>
      <c r="J1074" s="31">
        <f>SUM(J1075)</f>
        <v>0</v>
      </c>
      <c r="K1074" s="33">
        <f t="shared" si="200"/>
        <v>0</v>
      </c>
      <c r="L1074" s="35">
        <f t="shared" si="204"/>
        <v>0</v>
      </c>
      <c r="M1074" s="33">
        <f t="shared" si="201"/>
        <v>0</v>
      </c>
      <c r="N1074" s="31">
        <f>SUM(N1075)</f>
        <v>0</v>
      </c>
      <c r="O1074" s="33">
        <f t="shared" si="202"/>
        <v>0</v>
      </c>
      <c r="P1074" s="36">
        <f t="shared" si="205"/>
        <v>0</v>
      </c>
      <c r="R1074" s="105">
        <f>SUM(geab:geru!E1074:E1074)</f>
        <v>0</v>
      </c>
      <c r="S1074" s="85">
        <f t="shared" si="199"/>
        <v>0</v>
      </c>
    </row>
    <row r="1075" spans="1:19" hidden="1" x14ac:dyDescent="0.25">
      <c r="A1075" s="28">
        <v>3311403310700230</v>
      </c>
      <c r="B1075" s="39" t="s">
        <v>741</v>
      </c>
      <c r="C1075" s="30"/>
      <c r="D1075" s="105">
        <f>SUM(geab:geru!D1075:D1075)</f>
        <v>0</v>
      </c>
      <c r="E1075" s="105">
        <f>SUM(geab:geru!E1075:E1075)</f>
        <v>0</v>
      </c>
      <c r="F1075" s="32">
        <f t="shared" si="198"/>
        <v>0</v>
      </c>
      <c r="G1075" s="33">
        <f t="shared" si="197"/>
        <v>0</v>
      </c>
      <c r="H1075" s="105">
        <f>SUM(geab:geru!H1075:H1075)</f>
        <v>0</v>
      </c>
      <c r="I1075" s="34">
        <f t="shared" si="203"/>
        <v>0</v>
      </c>
      <c r="J1075" s="105">
        <f>SUM(geab:geru!J1075:J1075)</f>
        <v>0</v>
      </c>
      <c r="K1075" s="33">
        <f t="shared" si="200"/>
        <v>0</v>
      </c>
      <c r="L1075" s="35">
        <f t="shared" si="204"/>
        <v>0</v>
      </c>
      <c r="M1075" s="33">
        <f t="shared" si="201"/>
        <v>0</v>
      </c>
      <c r="N1075" s="105">
        <f>SUM(geab:geru!N1075:N1075)</f>
        <v>0</v>
      </c>
      <c r="O1075" s="33">
        <f t="shared" si="202"/>
        <v>0</v>
      </c>
      <c r="P1075" s="36">
        <f t="shared" si="205"/>
        <v>0</v>
      </c>
      <c r="R1075" s="105">
        <f>SUM(geab:geru!E1075:E1075)</f>
        <v>0</v>
      </c>
      <c r="S1075" s="85">
        <f t="shared" si="199"/>
        <v>0</v>
      </c>
    </row>
    <row r="1076" spans="1:19" hidden="1" x14ac:dyDescent="0.25">
      <c r="A1076" s="28">
        <v>3311403310701</v>
      </c>
      <c r="B1076" s="39" t="s">
        <v>742</v>
      </c>
      <c r="C1076" s="30"/>
      <c r="D1076" s="31">
        <f>SUM(D1077)</f>
        <v>0</v>
      </c>
      <c r="E1076" s="31">
        <f>SUM(E1077)</f>
        <v>0</v>
      </c>
      <c r="F1076" s="32">
        <f t="shared" si="198"/>
        <v>0</v>
      </c>
      <c r="G1076" s="33">
        <f t="shared" si="197"/>
        <v>0</v>
      </c>
      <c r="H1076" s="31">
        <f>SUM(H1077)</f>
        <v>0</v>
      </c>
      <c r="I1076" s="34">
        <f t="shared" si="203"/>
        <v>0</v>
      </c>
      <c r="J1076" s="31">
        <f>SUM(J1077)</f>
        <v>0</v>
      </c>
      <c r="K1076" s="33">
        <f t="shared" si="200"/>
        <v>0</v>
      </c>
      <c r="L1076" s="35">
        <f t="shared" si="204"/>
        <v>0</v>
      </c>
      <c r="M1076" s="33">
        <f t="shared" si="201"/>
        <v>0</v>
      </c>
      <c r="N1076" s="31">
        <f>SUM(N1077)</f>
        <v>0</v>
      </c>
      <c r="O1076" s="33">
        <f t="shared" si="202"/>
        <v>0</v>
      </c>
      <c r="P1076" s="36">
        <f t="shared" si="205"/>
        <v>0</v>
      </c>
      <c r="R1076" s="105">
        <f>SUM(geab:geru!E1076:E1076)</f>
        <v>0</v>
      </c>
      <c r="S1076" s="85">
        <f t="shared" si="199"/>
        <v>0</v>
      </c>
    </row>
    <row r="1077" spans="1:19" hidden="1" x14ac:dyDescent="0.25">
      <c r="A1077" s="28">
        <v>3311403310701230</v>
      </c>
      <c r="B1077" s="39" t="s">
        <v>742</v>
      </c>
      <c r="C1077" s="30"/>
      <c r="D1077" s="105">
        <f>SUM(geab:geru!D1077:D1077)</f>
        <v>0</v>
      </c>
      <c r="E1077" s="105">
        <f>SUM(geab:geru!E1077:E1077)</f>
        <v>0</v>
      </c>
      <c r="F1077" s="32">
        <f t="shared" si="198"/>
        <v>0</v>
      </c>
      <c r="G1077" s="33">
        <f t="shared" si="197"/>
        <v>0</v>
      </c>
      <c r="H1077" s="105">
        <f>SUM(geab:geru!H1077:H1077)</f>
        <v>0</v>
      </c>
      <c r="I1077" s="34">
        <f t="shared" si="203"/>
        <v>0</v>
      </c>
      <c r="J1077" s="105">
        <f>SUM(geab:geru!J1077:J1077)</f>
        <v>0</v>
      </c>
      <c r="K1077" s="33">
        <f t="shared" si="200"/>
        <v>0</v>
      </c>
      <c r="L1077" s="35">
        <f t="shared" si="204"/>
        <v>0</v>
      </c>
      <c r="M1077" s="33">
        <f t="shared" si="201"/>
        <v>0</v>
      </c>
      <c r="N1077" s="105">
        <f>SUM(geab:geru!N1077:N1077)</f>
        <v>0</v>
      </c>
      <c r="O1077" s="33">
        <f t="shared" si="202"/>
        <v>0</v>
      </c>
      <c r="P1077" s="36">
        <f t="shared" si="205"/>
        <v>0</v>
      </c>
      <c r="R1077" s="105">
        <f>SUM(geab:geru!E1077:E1077)</f>
        <v>0</v>
      </c>
      <c r="S1077" s="85">
        <f t="shared" si="199"/>
        <v>0</v>
      </c>
    </row>
    <row r="1078" spans="1:19" hidden="1" x14ac:dyDescent="0.25">
      <c r="A1078" s="28">
        <v>3311403310703</v>
      </c>
      <c r="B1078" s="39" t="s">
        <v>743</v>
      </c>
      <c r="C1078" s="30"/>
      <c r="D1078" s="31">
        <f>SUM(D1079)</f>
        <v>0</v>
      </c>
      <c r="E1078" s="31">
        <f>SUM(E1079)</f>
        <v>0</v>
      </c>
      <c r="F1078" s="32">
        <f t="shared" si="198"/>
        <v>0</v>
      </c>
      <c r="G1078" s="33">
        <f t="shared" si="197"/>
        <v>0</v>
      </c>
      <c r="H1078" s="31">
        <f>SUM(H1079)</f>
        <v>0</v>
      </c>
      <c r="I1078" s="34">
        <f t="shared" si="203"/>
        <v>0</v>
      </c>
      <c r="J1078" s="31">
        <f>SUM(J1079)</f>
        <v>0</v>
      </c>
      <c r="K1078" s="33">
        <f t="shared" si="200"/>
        <v>0</v>
      </c>
      <c r="L1078" s="35">
        <f t="shared" si="204"/>
        <v>0</v>
      </c>
      <c r="M1078" s="33">
        <f t="shared" si="201"/>
        <v>0</v>
      </c>
      <c r="N1078" s="31">
        <f>SUM(N1079)</f>
        <v>0</v>
      </c>
      <c r="O1078" s="33">
        <f t="shared" si="202"/>
        <v>0</v>
      </c>
      <c r="P1078" s="36">
        <f t="shared" si="205"/>
        <v>0</v>
      </c>
      <c r="R1078" s="105">
        <f>SUM(geab:geru!E1078:E1078)</f>
        <v>0</v>
      </c>
      <c r="S1078" s="85">
        <f t="shared" si="199"/>
        <v>0</v>
      </c>
    </row>
    <row r="1079" spans="1:19" hidden="1" x14ac:dyDescent="0.25">
      <c r="A1079" s="28">
        <v>3311403310703230</v>
      </c>
      <c r="B1079" s="39" t="s">
        <v>743</v>
      </c>
      <c r="C1079" s="30"/>
      <c r="D1079" s="105">
        <f>SUM(geab:geru!D1079:D1079)</f>
        <v>0</v>
      </c>
      <c r="E1079" s="105">
        <f>SUM(geab:geru!E1079:E1079)</f>
        <v>0</v>
      </c>
      <c r="F1079" s="32">
        <f t="shared" si="198"/>
        <v>0</v>
      </c>
      <c r="G1079" s="33">
        <f t="shared" si="197"/>
        <v>0</v>
      </c>
      <c r="H1079" s="105">
        <f>SUM(geab:geru!H1079:H1079)</f>
        <v>0</v>
      </c>
      <c r="I1079" s="34">
        <f t="shared" si="203"/>
        <v>0</v>
      </c>
      <c r="J1079" s="105">
        <f>SUM(geab:geru!J1079:J1079)</f>
        <v>0</v>
      </c>
      <c r="K1079" s="33">
        <f t="shared" si="200"/>
        <v>0</v>
      </c>
      <c r="L1079" s="35">
        <f t="shared" si="204"/>
        <v>0</v>
      </c>
      <c r="M1079" s="33">
        <f t="shared" si="201"/>
        <v>0</v>
      </c>
      <c r="N1079" s="105">
        <f>SUM(geab:geru!N1079:N1079)</f>
        <v>0</v>
      </c>
      <c r="O1079" s="33">
        <f t="shared" si="202"/>
        <v>0</v>
      </c>
      <c r="P1079" s="36">
        <f t="shared" si="205"/>
        <v>0</v>
      </c>
      <c r="R1079" s="105">
        <f>SUM(geab:geru!E1079:E1079)</f>
        <v>0</v>
      </c>
      <c r="S1079" s="85">
        <f t="shared" si="199"/>
        <v>0</v>
      </c>
    </row>
    <row r="1080" spans="1:19" ht="26.25" hidden="1" x14ac:dyDescent="0.25">
      <c r="A1080" s="28">
        <v>3311403310704</v>
      </c>
      <c r="B1080" s="39" t="s">
        <v>744</v>
      </c>
      <c r="C1080" s="30"/>
      <c r="D1080" s="31">
        <f>SUM(D1081)</f>
        <v>0</v>
      </c>
      <c r="E1080" s="31">
        <f>SUM(E1081)</f>
        <v>0</v>
      </c>
      <c r="F1080" s="32">
        <f t="shared" si="198"/>
        <v>0</v>
      </c>
      <c r="G1080" s="33">
        <f t="shared" si="197"/>
        <v>0</v>
      </c>
      <c r="H1080" s="31">
        <f>SUM(H1081)</f>
        <v>0</v>
      </c>
      <c r="I1080" s="34">
        <f t="shared" si="203"/>
        <v>0</v>
      </c>
      <c r="J1080" s="31">
        <f>SUM(J1081)</f>
        <v>0</v>
      </c>
      <c r="K1080" s="33">
        <f t="shared" si="200"/>
        <v>0</v>
      </c>
      <c r="L1080" s="35">
        <f t="shared" si="204"/>
        <v>0</v>
      </c>
      <c r="M1080" s="33">
        <f t="shared" si="201"/>
        <v>0</v>
      </c>
      <c r="N1080" s="31">
        <f>SUM(N1081)</f>
        <v>0</v>
      </c>
      <c r="O1080" s="33">
        <f t="shared" si="202"/>
        <v>0</v>
      </c>
      <c r="P1080" s="36">
        <f t="shared" si="205"/>
        <v>0</v>
      </c>
      <c r="R1080" s="105">
        <f>SUM(geab:geru!E1080:E1080)</f>
        <v>0</v>
      </c>
      <c r="S1080" s="85">
        <f t="shared" si="199"/>
        <v>0</v>
      </c>
    </row>
    <row r="1081" spans="1:19" ht="26.25" hidden="1" x14ac:dyDescent="0.25">
      <c r="A1081" s="28">
        <v>3311403310704230</v>
      </c>
      <c r="B1081" s="39" t="s">
        <v>744</v>
      </c>
      <c r="C1081" s="30"/>
      <c r="D1081" s="105">
        <f>SUM(geab:geru!D1081:D1081)</f>
        <v>0</v>
      </c>
      <c r="E1081" s="105">
        <f>SUM(geab:geru!E1081:E1081)</f>
        <v>0</v>
      </c>
      <c r="F1081" s="32">
        <f t="shared" si="198"/>
        <v>0</v>
      </c>
      <c r="G1081" s="33">
        <f t="shared" si="197"/>
        <v>0</v>
      </c>
      <c r="H1081" s="105">
        <f>SUM(geab:geru!H1081:H1081)</f>
        <v>0</v>
      </c>
      <c r="I1081" s="34">
        <f t="shared" si="203"/>
        <v>0</v>
      </c>
      <c r="J1081" s="105">
        <f>SUM(geab:geru!J1081:J1081)</f>
        <v>0</v>
      </c>
      <c r="K1081" s="33">
        <f t="shared" si="200"/>
        <v>0</v>
      </c>
      <c r="L1081" s="35">
        <f t="shared" si="204"/>
        <v>0</v>
      </c>
      <c r="M1081" s="33">
        <f t="shared" si="201"/>
        <v>0</v>
      </c>
      <c r="N1081" s="105">
        <f>SUM(geab:geru!N1081:N1081)</f>
        <v>0</v>
      </c>
      <c r="O1081" s="33">
        <f t="shared" si="202"/>
        <v>0</v>
      </c>
      <c r="P1081" s="36">
        <f t="shared" si="205"/>
        <v>0</v>
      </c>
      <c r="R1081" s="105">
        <f>SUM(geab:geru!E1081:E1081)</f>
        <v>0</v>
      </c>
      <c r="S1081" s="85">
        <f t="shared" si="199"/>
        <v>0</v>
      </c>
    </row>
    <row r="1082" spans="1:19" hidden="1" x14ac:dyDescent="0.25">
      <c r="A1082" s="65">
        <v>3311403310710</v>
      </c>
      <c r="B1082" s="39" t="s">
        <v>745</v>
      </c>
      <c r="C1082" s="30"/>
      <c r="D1082" s="31">
        <f>SUM(D1083)</f>
        <v>0</v>
      </c>
      <c r="E1082" s="31">
        <f>SUM(E1083)</f>
        <v>0</v>
      </c>
      <c r="F1082" s="32">
        <f t="shared" si="198"/>
        <v>0</v>
      </c>
      <c r="G1082" s="33">
        <f t="shared" si="197"/>
        <v>0</v>
      </c>
      <c r="H1082" s="31">
        <f>SUM(H1083)</f>
        <v>0</v>
      </c>
      <c r="I1082" s="34">
        <f t="shared" si="203"/>
        <v>0</v>
      </c>
      <c r="J1082" s="31">
        <f>SUM(J1083)</f>
        <v>0</v>
      </c>
      <c r="K1082" s="33">
        <f t="shared" si="200"/>
        <v>0</v>
      </c>
      <c r="L1082" s="35">
        <f t="shared" si="204"/>
        <v>0</v>
      </c>
      <c r="M1082" s="33">
        <f t="shared" si="201"/>
        <v>0</v>
      </c>
      <c r="N1082" s="31">
        <f>SUM(N1083)</f>
        <v>0</v>
      </c>
      <c r="O1082" s="33">
        <f t="shared" si="202"/>
        <v>0</v>
      </c>
      <c r="P1082" s="36">
        <f t="shared" si="205"/>
        <v>0</v>
      </c>
      <c r="R1082" s="105">
        <f>SUM(geab:geru!E1082:E1082)</f>
        <v>0</v>
      </c>
      <c r="S1082" s="85">
        <f t="shared" si="199"/>
        <v>0</v>
      </c>
    </row>
    <row r="1083" spans="1:19" hidden="1" x14ac:dyDescent="0.25">
      <c r="A1083" s="65">
        <v>3311403310710230</v>
      </c>
      <c r="B1083" s="39" t="s">
        <v>745</v>
      </c>
      <c r="C1083" s="30"/>
      <c r="D1083" s="105">
        <f>SUM(geab:geru!D1083:D1083)</f>
        <v>0</v>
      </c>
      <c r="E1083" s="105">
        <f>SUM(geab:geru!E1083:E1083)</f>
        <v>0</v>
      </c>
      <c r="F1083" s="32">
        <f t="shared" si="198"/>
        <v>0</v>
      </c>
      <c r="G1083" s="33">
        <f t="shared" ref="G1083:G1146" si="206">IF(OR(F1083=0,F$7=0),0,F1083/F$7)*100</f>
        <v>0</v>
      </c>
      <c r="H1083" s="105">
        <f>SUM(geab:geru!H1083:H1083)</f>
        <v>0</v>
      </c>
      <c r="I1083" s="34">
        <f t="shared" si="203"/>
        <v>0</v>
      </c>
      <c r="J1083" s="105">
        <f>SUM(geab:geru!J1083:J1083)</f>
        <v>0</v>
      </c>
      <c r="K1083" s="33">
        <f t="shared" si="200"/>
        <v>0</v>
      </c>
      <c r="L1083" s="35">
        <f t="shared" si="204"/>
        <v>0</v>
      </c>
      <c r="M1083" s="33">
        <f t="shared" si="201"/>
        <v>0</v>
      </c>
      <c r="N1083" s="105">
        <f>SUM(geab:geru!N1083:N1083)</f>
        <v>0</v>
      </c>
      <c r="O1083" s="33">
        <f t="shared" si="202"/>
        <v>0</v>
      </c>
      <c r="P1083" s="36">
        <f t="shared" si="205"/>
        <v>0</v>
      </c>
      <c r="R1083" s="105">
        <f>SUM(geab:geru!E1083:E1083)</f>
        <v>0</v>
      </c>
      <c r="S1083" s="85">
        <f t="shared" si="199"/>
        <v>0</v>
      </c>
    </row>
    <row r="1084" spans="1:19" ht="26.25" hidden="1" x14ac:dyDescent="0.25">
      <c r="A1084" s="65">
        <v>3311403310712</v>
      </c>
      <c r="B1084" s="39" t="s">
        <v>746</v>
      </c>
      <c r="C1084" s="30"/>
      <c r="D1084" s="31">
        <f>SUM(D1085)</f>
        <v>0</v>
      </c>
      <c r="E1084" s="31">
        <f>SUM(E1085)</f>
        <v>0</v>
      </c>
      <c r="F1084" s="32">
        <f t="shared" si="198"/>
        <v>0</v>
      </c>
      <c r="G1084" s="33">
        <f t="shared" si="206"/>
        <v>0</v>
      </c>
      <c r="H1084" s="31">
        <f>SUM(H1085)</f>
        <v>0</v>
      </c>
      <c r="I1084" s="34">
        <f t="shared" si="203"/>
        <v>0</v>
      </c>
      <c r="J1084" s="31">
        <f>SUM(J1085)</f>
        <v>0</v>
      </c>
      <c r="K1084" s="33">
        <f t="shared" si="200"/>
        <v>0</v>
      </c>
      <c r="L1084" s="35">
        <f t="shared" si="204"/>
        <v>0</v>
      </c>
      <c r="M1084" s="33">
        <f t="shared" si="201"/>
        <v>0</v>
      </c>
      <c r="N1084" s="31">
        <f>SUM(N1085)</f>
        <v>0</v>
      </c>
      <c r="O1084" s="33">
        <f t="shared" si="202"/>
        <v>0</v>
      </c>
      <c r="P1084" s="36">
        <f t="shared" si="205"/>
        <v>0</v>
      </c>
      <c r="R1084" s="105">
        <f>SUM(geab:geru!E1084:E1084)</f>
        <v>0</v>
      </c>
      <c r="S1084" s="85">
        <f t="shared" si="199"/>
        <v>0</v>
      </c>
    </row>
    <row r="1085" spans="1:19" ht="26.25" hidden="1" x14ac:dyDescent="0.25">
      <c r="A1085" s="65">
        <v>3311403310712230</v>
      </c>
      <c r="B1085" s="39" t="s">
        <v>746</v>
      </c>
      <c r="C1085" s="30"/>
      <c r="D1085" s="105">
        <f>SUM(geab:geru!D1085:D1085)</f>
        <v>0</v>
      </c>
      <c r="E1085" s="105">
        <f>SUM(geab:geru!E1085:E1085)</f>
        <v>0</v>
      </c>
      <c r="F1085" s="32">
        <f t="shared" ref="F1085:F1148" si="207">SUM(D1085+E1085)</f>
        <v>0</v>
      </c>
      <c r="G1085" s="33">
        <f t="shared" si="206"/>
        <v>0</v>
      </c>
      <c r="H1085" s="105">
        <f>SUM(geab:geru!H1085:H1085)</f>
        <v>0</v>
      </c>
      <c r="I1085" s="34">
        <f t="shared" si="203"/>
        <v>0</v>
      </c>
      <c r="J1085" s="105">
        <f>SUM(geab:geru!J1085:J1085)</f>
        <v>0</v>
      </c>
      <c r="K1085" s="33">
        <f t="shared" si="200"/>
        <v>0</v>
      </c>
      <c r="L1085" s="35">
        <f t="shared" si="204"/>
        <v>0</v>
      </c>
      <c r="M1085" s="33">
        <f t="shared" si="201"/>
        <v>0</v>
      </c>
      <c r="N1085" s="105">
        <f>SUM(geab:geru!N1085:N1085)</f>
        <v>0</v>
      </c>
      <c r="O1085" s="33">
        <f t="shared" si="202"/>
        <v>0</v>
      </c>
      <c r="P1085" s="36">
        <f t="shared" si="205"/>
        <v>0</v>
      </c>
      <c r="R1085" s="105">
        <f>SUM(geab:geru!E1085:E1085)</f>
        <v>0</v>
      </c>
      <c r="S1085" s="85">
        <f t="shared" si="199"/>
        <v>0</v>
      </c>
    </row>
    <row r="1086" spans="1:19" ht="26.25" hidden="1" x14ac:dyDescent="0.25">
      <c r="A1086" s="28">
        <v>3311403310714</v>
      </c>
      <c r="B1086" s="39" t="s">
        <v>747</v>
      </c>
      <c r="C1086" s="30"/>
      <c r="D1086" s="31">
        <f>SUM(D1087)</f>
        <v>0</v>
      </c>
      <c r="E1086" s="31">
        <f>SUM(E1087)</f>
        <v>0</v>
      </c>
      <c r="F1086" s="32">
        <f t="shared" si="207"/>
        <v>0</v>
      </c>
      <c r="G1086" s="33">
        <f t="shared" si="206"/>
        <v>0</v>
      </c>
      <c r="H1086" s="31">
        <f>SUM(H1087)</f>
        <v>0</v>
      </c>
      <c r="I1086" s="34">
        <f t="shared" si="203"/>
        <v>0</v>
      </c>
      <c r="J1086" s="31">
        <f>SUM(J1087)</f>
        <v>0</v>
      </c>
      <c r="K1086" s="33">
        <f t="shared" si="200"/>
        <v>0</v>
      </c>
      <c r="L1086" s="35">
        <f t="shared" si="204"/>
        <v>0</v>
      </c>
      <c r="M1086" s="33">
        <f t="shared" si="201"/>
        <v>0</v>
      </c>
      <c r="N1086" s="31">
        <f>SUM(N1087)</f>
        <v>0</v>
      </c>
      <c r="O1086" s="33">
        <f t="shared" si="202"/>
        <v>0</v>
      </c>
      <c r="P1086" s="36">
        <f t="shared" si="205"/>
        <v>0</v>
      </c>
      <c r="R1086" s="105">
        <f>SUM(geab:geru!E1086:E1086)</f>
        <v>0</v>
      </c>
      <c r="S1086" s="85">
        <f t="shared" si="199"/>
        <v>0</v>
      </c>
    </row>
    <row r="1087" spans="1:19" ht="26.25" hidden="1" x14ac:dyDescent="0.25">
      <c r="A1087" s="28">
        <v>3311403310714230</v>
      </c>
      <c r="B1087" s="39" t="s">
        <v>747</v>
      </c>
      <c r="C1087" s="30"/>
      <c r="D1087" s="105">
        <f>SUM(geab:geru!D1087:D1087)</f>
        <v>0</v>
      </c>
      <c r="E1087" s="105">
        <f>SUM(geab:geru!E1087:E1087)</f>
        <v>0</v>
      </c>
      <c r="F1087" s="32">
        <f t="shared" si="207"/>
        <v>0</v>
      </c>
      <c r="G1087" s="33">
        <f t="shared" si="206"/>
        <v>0</v>
      </c>
      <c r="H1087" s="105">
        <f>SUM(geab:geru!H1087:H1087)</f>
        <v>0</v>
      </c>
      <c r="I1087" s="34">
        <f t="shared" si="203"/>
        <v>0</v>
      </c>
      <c r="J1087" s="105">
        <f>SUM(geab:geru!J1087:J1087)</f>
        <v>0</v>
      </c>
      <c r="K1087" s="33">
        <f t="shared" si="200"/>
        <v>0</v>
      </c>
      <c r="L1087" s="35">
        <f t="shared" si="204"/>
        <v>0</v>
      </c>
      <c r="M1087" s="33">
        <f t="shared" si="201"/>
        <v>0</v>
      </c>
      <c r="N1087" s="105">
        <f>SUM(geab:geru!N1087:N1087)</f>
        <v>0</v>
      </c>
      <c r="O1087" s="33">
        <f t="shared" si="202"/>
        <v>0</v>
      </c>
      <c r="P1087" s="36">
        <f t="shared" si="205"/>
        <v>0</v>
      </c>
      <c r="R1087" s="105">
        <f>SUM(geab:geru!E1087:E1087)</f>
        <v>0</v>
      </c>
      <c r="S1087" s="85">
        <f t="shared" si="199"/>
        <v>0</v>
      </c>
    </row>
    <row r="1088" spans="1:19" ht="26.25" hidden="1" x14ac:dyDescent="0.25">
      <c r="A1088" s="28">
        <v>3311403310728</v>
      </c>
      <c r="B1088" s="39" t="s">
        <v>748</v>
      </c>
      <c r="C1088" s="30"/>
      <c r="D1088" s="31">
        <f>SUM(D1089)</f>
        <v>0</v>
      </c>
      <c r="E1088" s="31">
        <f>SUM(E1089)</f>
        <v>0</v>
      </c>
      <c r="F1088" s="32">
        <f t="shared" si="207"/>
        <v>0</v>
      </c>
      <c r="G1088" s="33">
        <f t="shared" si="206"/>
        <v>0</v>
      </c>
      <c r="H1088" s="31">
        <f>SUM(H1089)</f>
        <v>0</v>
      </c>
      <c r="I1088" s="34">
        <f t="shared" si="203"/>
        <v>0</v>
      </c>
      <c r="J1088" s="31">
        <f>SUM(J1089)</f>
        <v>0</v>
      </c>
      <c r="K1088" s="33">
        <f t="shared" si="200"/>
        <v>0</v>
      </c>
      <c r="L1088" s="35">
        <f t="shared" si="204"/>
        <v>0</v>
      </c>
      <c r="M1088" s="33">
        <f t="shared" si="201"/>
        <v>0</v>
      </c>
      <c r="N1088" s="31">
        <f>SUM(N1089)</f>
        <v>0</v>
      </c>
      <c r="O1088" s="33">
        <f t="shared" si="202"/>
        <v>0</v>
      </c>
      <c r="P1088" s="36">
        <f t="shared" si="205"/>
        <v>0</v>
      </c>
      <c r="R1088" s="105">
        <f>SUM(geab:geru!E1088:E1088)</f>
        <v>0</v>
      </c>
      <c r="S1088" s="85">
        <f t="shared" si="199"/>
        <v>0</v>
      </c>
    </row>
    <row r="1089" spans="1:19" ht="26.25" hidden="1" x14ac:dyDescent="0.25">
      <c r="A1089" s="28">
        <v>3311403310728230</v>
      </c>
      <c r="B1089" s="39" t="s">
        <v>748</v>
      </c>
      <c r="C1089" s="30"/>
      <c r="D1089" s="105">
        <f>SUM(geab:geru!D1089:D1089)</f>
        <v>0</v>
      </c>
      <c r="E1089" s="105">
        <f>SUM(geab:geru!E1089:E1089)</f>
        <v>0</v>
      </c>
      <c r="F1089" s="32">
        <f t="shared" si="207"/>
        <v>0</v>
      </c>
      <c r="G1089" s="33">
        <f t="shared" si="206"/>
        <v>0</v>
      </c>
      <c r="H1089" s="105">
        <f>SUM(geab:geru!H1089:H1089)</f>
        <v>0</v>
      </c>
      <c r="I1089" s="34">
        <f t="shared" si="203"/>
        <v>0</v>
      </c>
      <c r="J1089" s="105">
        <f>SUM(geab:geru!J1089:J1089)</f>
        <v>0</v>
      </c>
      <c r="K1089" s="33">
        <f t="shared" si="200"/>
        <v>0</v>
      </c>
      <c r="L1089" s="35">
        <f t="shared" si="204"/>
        <v>0</v>
      </c>
      <c r="M1089" s="33">
        <f t="shared" si="201"/>
        <v>0</v>
      </c>
      <c r="N1089" s="105">
        <f>SUM(geab:geru!N1089:N1089)</f>
        <v>0</v>
      </c>
      <c r="O1089" s="33">
        <f t="shared" si="202"/>
        <v>0</v>
      </c>
      <c r="P1089" s="36">
        <f t="shared" si="205"/>
        <v>0</v>
      </c>
      <c r="R1089" s="105">
        <f>SUM(geab:geru!E1089:E1089)</f>
        <v>0</v>
      </c>
      <c r="S1089" s="85">
        <f t="shared" si="199"/>
        <v>0</v>
      </c>
    </row>
    <row r="1090" spans="1:19" ht="26.25" hidden="1" x14ac:dyDescent="0.25">
      <c r="A1090" s="65">
        <v>3311403310733</v>
      </c>
      <c r="B1090" s="39" t="s">
        <v>749</v>
      </c>
      <c r="C1090" s="30"/>
      <c r="D1090" s="31">
        <f>SUM(D1091)</f>
        <v>0</v>
      </c>
      <c r="E1090" s="31">
        <f>SUM(E1091)</f>
        <v>0</v>
      </c>
      <c r="F1090" s="32">
        <f t="shared" si="207"/>
        <v>0</v>
      </c>
      <c r="G1090" s="33">
        <f t="shared" si="206"/>
        <v>0</v>
      </c>
      <c r="H1090" s="31">
        <f>SUM(H1091)</f>
        <v>0</v>
      </c>
      <c r="I1090" s="34">
        <f t="shared" si="203"/>
        <v>0</v>
      </c>
      <c r="J1090" s="31">
        <f>SUM(J1091)</f>
        <v>0</v>
      </c>
      <c r="K1090" s="33">
        <f t="shared" si="200"/>
        <v>0</v>
      </c>
      <c r="L1090" s="35">
        <f t="shared" si="204"/>
        <v>0</v>
      </c>
      <c r="M1090" s="33">
        <f t="shared" si="201"/>
        <v>0</v>
      </c>
      <c r="N1090" s="31">
        <f>SUM(N1091)</f>
        <v>0</v>
      </c>
      <c r="O1090" s="33">
        <f t="shared" si="202"/>
        <v>0</v>
      </c>
      <c r="P1090" s="36">
        <f t="shared" si="205"/>
        <v>0</v>
      </c>
      <c r="R1090" s="105">
        <f>SUM(geab:geru!E1090:E1090)</f>
        <v>0</v>
      </c>
      <c r="S1090" s="85">
        <f t="shared" si="199"/>
        <v>0</v>
      </c>
    </row>
    <row r="1091" spans="1:19" ht="26.25" hidden="1" x14ac:dyDescent="0.25">
      <c r="A1091" s="65">
        <v>3311403310733230</v>
      </c>
      <c r="B1091" s="39" t="s">
        <v>749</v>
      </c>
      <c r="C1091" s="30"/>
      <c r="D1091" s="105">
        <f>SUM(geab:geru!D1091:D1091)</f>
        <v>0</v>
      </c>
      <c r="E1091" s="105">
        <f>SUM(geab:geru!E1091:E1091)</f>
        <v>0</v>
      </c>
      <c r="F1091" s="32">
        <f t="shared" si="207"/>
        <v>0</v>
      </c>
      <c r="G1091" s="33">
        <f t="shared" si="206"/>
        <v>0</v>
      </c>
      <c r="H1091" s="105">
        <f>SUM(geab:geru!H1091:H1091)</f>
        <v>0</v>
      </c>
      <c r="I1091" s="34">
        <f t="shared" si="203"/>
        <v>0</v>
      </c>
      <c r="J1091" s="105">
        <f>SUM(geab:geru!J1091:J1091)</f>
        <v>0</v>
      </c>
      <c r="K1091" s="33">
        <f t="shared" si="200"/>
        <v>0</v>
      </c>
      <c r="L1091" s="35">
        <f t="shared" si="204"/>
        <v>0</v>
      </c>
      <c r="M1091" s="33">
        <f t="shared" si="201"/>
        <v>0</v>
      </c>
      <c r="N1091" s="105">
        <f>SUM(geab:geru!N1091:N1091)</f>
        <v>0</v>
      </c>
      <c r="O1091" s="33">
        <f t="shared" si="202"/>
        <v>0</v>
      </c>
      <c r="P1091" s="36">
        <f t="shared" si="205"/>
        <v>0</v>
      </c>
      <c r="R1091" s="105">
        <f>SUM(geab:geru!E1091:E1091)</f>
        <v>0</v>
      </c>
      <c r="S1091" s="85">
        <f t="shared" si="199"/>
        <v>0</v>
      </c>
    </row>
    <row r="1092" spans="1:19" ht="26.25" hidden="1" x14ac:dyDescent="0.25">
      <c r="A1092" s="28">
        <v>3311403310744</v>
      </c>
      <c r="B1092" s="39" t="s">
        <v>750</v>
      </c>
      <c r="C1092" s="30"/>
      <c r="D1092" s="31">
        <f>SUM(D1093)</f>
        <v>0</v>
      </c>
      <c r="E1092" s="31">
        <f>SUM(E1093)</f>
        <v>0</v>
      </c>
      <c r="F1092" s="32">
        <f t="shared" si="207"/>
        <v>0</v>
      </c>
      <c r="G1092" s="33">
        <f t="shared" si="206"/>
        <v>0</v>
      </c>
      <c r="H1092" s="31">
        <f>SUM(H1093)</f>
        <v>0</v>
      </c>
      <c r="I1092" s="34">
        <f t="shared" si="203"/>
        <v>0</v>
      </c>
      <c r="J1092" s="31">
        <f>SUM(J1093)</f>
        <v>0</v>
      </c>
      <c r="K1092" s="33">
        <f t="shared" si="200"/>
        <v>0</v>
      </c>
      <c r="L1092" s="35">
        <f t="shared" si="204"/>
        <v>0</v>
      </c>
      <c r="M1092" s="33">
        <f t="shared" si="201"/>
        <v>0</v>
      </c>
      <c r="N1092" s="31">
        <f>SUM(N1093)</f>
        <v>0</v>
      </c>
      <c r="O1092" s="33">
        <f t="shared" si="202"/>
        <v>0</v>
      </c>
      <c r="P1092" s="36">
        <f t="shared" si="205"/>
        <v>0</v>
      </c>
      <c r="R1092" s="105">
        <f>SUM(geab:geru!E1092:E1092)</f>
        <v>0</v>
      </c>
      <c r="S1092" s="85">
        <f t="shared" si="199"/>
        <v>0</v>
      </c>
    </row>
    <row r="1093" spans="1:19" ht="26.25" hidden="1" x14ac:dyDescent="0.25">
      <c r="A1093" s="28">
        <v>3311403310744230</v>
      </c>
      <c r="B1093" s="39" t="s">
        <v>750</v>
      </c>
      <c r="C1093" s="30"/>
      <c r="D1093" s="105">
        <f>SUM(geab:geru!D1093:D1093)</f>
        <v>0</v>
      </c>
      <c r="E1093" s="105">
        <f>SUM(geab:geru!E1093:E1093)</f>
        <v>0</v>
      </c>
      <c r="F1093" s="32">
        <f t="shared" si="207"/>
        <v>0</v>
      </c>
      <c r="G1093" s="33">
        <f t="shared" si="206"/>
        <v>0</v>
      </c>
      <c r="H1093" s="105">
        <f>SUM(geab:geru!H1093:H1093)</f>
        <v>0</v>
      </c>
      <c r="I1093" s="34">
        <f t="shared" si="203"/>
        <v>0</v>
      </c>
      <c r="J1093" s="105">
        <f>SUM(geab:geru!J1093:J1093)</f>
        <v>0</v>
      </c>
      <c r="K1093" s="33">
        <f t="shared" si="200"/>
        <v>0</v>
      </c>
      <c r="L1093" s="35">
        <f t="shared" si="204"/>
        <v>0</v>
      </c>
      <c r="M1093" s="33">
        <f t="shared" si="201"/>
        <v>0</v>
      </c>
      <c r="N1093" s="105">
        <f>SUM(geab:geru!N1093:N1093)</f>
        <v>0</v>
      </c>
      <c r="O1093" s="33">
        <f t="shared" si="202"/>
        <v>0</v>
      </c>
      <c r="P1093" s="36">
        <f t="shared" si="205"/>
        <v>0</v>
      </c>
      <c r="R1093" s="105">
        <f>SUM(geab:geru!E1093:E1093)</f>
        <v>0</v>
      </c>
      <c r="S1093" s="85">
        <f t="shared" si="199"/>
        <v>0</v>
      </c>
    </row>
    <row r="1094" spans="1:19" ht="26.25" hidden="1" x14ac:dyDescent="0.25">
      <c r="A1094" s="28">
        <v>3311403310750</v>
      </c>
      <c r="B1094" s="39" t="s">
        <v>751</v>
      </c>
      <c r="C1094" s="30"/>
      <c r="D1094" s="31">
        <f>SUM(D1095)</f>
        <v>0</v>
      </c>
      <c r="E1094" s="31">
        <f>SUM(E1095)</f>
        <v>0</v>
      </c>
      <c r="F1094" s="32">
        <f t="shared" si="207"/>
        <v>0</v>
      </c>
      <c r="G1094" s="33">
        <f t="shared" si="206"/>
        <v>0</v>
      </c>
      <c r="H1094" s="31">
        <f>SUM(H1095)</f>
        <v>0</v>
      </c>
      <c r="I1094" s="34">
        <f t="shared" si="203"/>
        <v>0</v>
      </c>
      <c r="J1094" s="31">
        <f>SUM(J1095)</f>
        <v>0</v>
      </c>
      <c r="K1094" s="33">
        <f t="shared" si="200"/>
        <v>0</v>
      </c>
      <c r="L1094" s="35">
        <f t="shared" si="204"/>
        <v>0</v>
      </c>
      <c r="M1094" s="33">
        <f t="shared" si="201"/>
        <v>0</v>
      </c>
      <c r="N1094" s="31">
        <f>SUM(N1095)</f>
        <v>0</v>
      </c>
      <c r="O1094" s="33">
        <f t="shared" si="202"/>
        <v>0</v>
      </c>
      <c r="P1094" s="36">
        <f t="shared" si="205"/>
        <v>0</v>
      </c>
      <c r="R1094" s="105">
        <f>SUM(geab:geru!E1094:E1094)</f>
        <v>0</v>
      </c>
      <c r="S1094" s="85">
        <f t="shared" si="199"/>
        <v>0</v>
      </c>
    </row>
    <row r="1095" spans="1:19" ht="26.25" hidden="1" x14ac:dyDescent="0.25">
      <c r="A1095" s="28">
        <v>3311403310750230</v>
      </c>
      <c r="B1095" s="39" t="s">
        <v>751</v>
      </c>
      <c r="C1095" s="30"/>
      <c r="D1095" s="105">
        <f>SUM(geab:geru!D1095:D1095)</f>
        <v>0</v>
      </c>
      <c r="E1095" s="105">
        <f>SUM(geab:geru!E1095:E1095)</f>
        <v>0</v>
      </c>
      <c r="F1095" s="32">
        <f t="shared" si="207"/>
        <v>0</v>
      </c>
      <c r="G1095" s="33">
        <f t="shared" si="206"/>
        <v>0</v>
      </c>
      <c r="H1095" s="105">
        <f>SUM(geab:geru!H1095:H1095)</f>
        <v>0</v>
      </c>
      <c r="I1095" s="34">
        <f t="shared" si="203"/>
        <v>0</v>
      </c>
      <c r="J1095" s="105">
        <f>SUM(geab:geru!J1095:J1095)</f>
        <v>0</v>
      </c>
      <c r="K1095" s="33">
        <f t="shared" si="200"/>
        <v>0</v>
      </c>
      <c r="L1095" s="35">
        <f t="shared" si="204"/>
        <v>0</v>
      </c>
      <c r="M1095" s="33">
        <f t="shared" si="201"/>
        <v>0</v>
      </c>
      <c r="N1095" s="105">
        <f>SUM(geab:geru!N1095:N1095)</f>
        <v>0</v>
      </c>
      <c r="O1095" s="33">
        <f t="shared" si="202"/>
        <v>0</v>
      </c>
      <c r="P1095" s="36">
        <f t="shared" si="205"/>
        <v>0</v>
      </c>
      <c r="R1095" s="105">
        <f>SUM(geab:geru!E1095:E1095)</f>
        <v>0</v>
      </c>
      <c r="S1095" s="85">
        <f t="shared" si="199"/>
        <v>0</v>
      </c>
    </row>
    <row r="1096" spans="1:19" ht="26.25" hidden="1" x14ac:dyDescent="0.25">
      <c r="A1096" s="28">
        <v>3311403310758</v>
      </c>
      <c r="B1096" s="39" t="s">
        <v>752</v>
      </c>
      <c r="C1096" s="30"/>
      <c r="D1096" s="31">
        <f>SUM(D1097)</f>
        <v>0</v>
      </c>
      <c r="E1096" s="31">
        <f>SUM(E1097)</f>
        <v>0</v>
      </c>
      <c r="F1096" s="32">
        <f t="shared" si="207"/>
        <v>0</v>
      </c>
      <c r="G1096" s="33">
        <f t="shared" si="206"/>
        <v>0</v>
      </c>
      <c r="H1096" s="31">
        <f>SUM(H1097)</f>
        <v>0</v>
      </c>
      <c r="I1096" s="34">
        <f t="shared" si="203"/>
        <v>0</v>
      </c>
      <c r="J1096" s="31">
        <f>SUM(J1097)</f>
        <v>0</v>
      </c>
      <c r="K1096" s="33">
        <f t="shared" si="200"/>
        <v>0</v>
      </c>
      <c r="L1096" s="35">
        <f t="shared" si="204"/>
        <v>0</v>
      </c>
      <c r="M1096" s="33">
        <f t="shared" si="201"/>
        <v>0</v>
      </c>
      <c r="N1096" s="31">
        <f>SUM(N1097)</f>
        <v>0</v>
      </c>
      <c r="O1096" s="33">
        <f t="shared" si="202"/>
        <v>0</v>
      </c>
      <c r="P1096" s="36">
        <f t="shared" si="205"/>
        <v>0</v>
      </c>
      <c r="R1096" s="105">
        <f>SUM(geab:geru!E1096:E1096)</f>
        <v>0</v>
      </c>
      <c r="S1096" s="85">
        <f t="shared" ref="S1096:S1159" si="208">SUM(E1096-R1096)</f>
        <v>0</v>
      </c>
    </row>
    <row r="1097" spans="1:19" ht="26.25" hidden="1" x14ac:dyDescent="0.25">
      <c r="A1097" s="28">
        <v>3311403310758230</v>
      </c>
      <c r="B1097" s="39" t="s">
        <v>752</v>
      </c>
      <c r="C1097" s="30"/>
      <c r="D1097" s="105">
        <f>SUM(geab:geru!D1097:D1097)</f>
        <v>0</v>
      </c>
      <c r="E1097" s="105">
        <f>SUM(geab:geru!E1097:E1097)</f>
        <v>0</v>
      </c>
      <c r="F1097" s="32">
        <f t="shared" si="207"/>
        <v>0</v>
      </c>
      <c r="G1097" s="33">
        <f t="shared" si="206"/>
        <v>0</v>
      </c>
      <c r="H1097" s="105">
        <f>SUM(geab:geru!H1097:H1097)</f>
        <v>0</v>
      </c>
      <c r="I1097" s="34">
        <f t="shared" si="203"/>
        <v>0</v>
      </c>
      <c r="J1097" s="105">
        <f>SUM(geab:geru!J1097:J1097)</f>
        <v>0</v>
      </c>
      <c r="K1097" s="33">
        <f t="shared" si="200"/>
        <v>0</v>
      </c>
      <c r="L1097" s="35">
        <f t="shared" si="204"/>
        <v>0</v>
      </c>
      <c r="M1097" s="33">
        <f t="shared" si="201"/>
        <v>0</v>
      </c>
      <c r="N1097" s="105">
        <f>SUM(geab:geru!N1097:N1097)</f>
        <v>0</v>
      </c>
      <c r="O1097" s="33">
        <f t="shared" si="202"/>
        <v>0</v>
      </c>
      <c r="P1097" s="36">
        <f t="shared" si="205"/>
        <v>0</v>
      </c>
      <c r="R1097" s="105">
        <f>SUM(geab:geru!E1097:E1097)</f>
        <v>0</v>
      </c>
      <c r="S1097" s="85">
        <f t="shared" si="208"/>
        <v>0</v>
      </c>
    </row>
    <row r="1098" spans="1:19" hidden="1" x14ac:dyDescent="0.25">
      <c r="A1098" s="28">
        <v>3311403310761</v>
      </c>
      <c r="B1098" s="39" t="s">
        <v>753</v>
      </c>
      <c r="C1098" s="30"/>
      <c r="D1098" s="31">
        <f>SUM(D1099)</f>
        <v>0</v>
      </c>
      <c r="E1098" s="31">
        <f>SUM(E1099)</f>
        <v>0</v>
      </c>
      <c r="F1098" s="32">
        <f t="shared" si="207"/>
        <v>0</v>
      </c>
      <c r="G1098" s="33">
        <f t="shared" si="206"/>
        <v>0</v>
      </c>
      <c r="H1098" s="31">
        <f>SUM(H1099)</f>
        <v>0</v>
      </c>
      <c r="I1098" s="34">
        <f t="shared" si="203"/>
        <v>0</v>
      </c>
      <c r="J1098" s="31">
        <f>SUM(J1099)</f>
        <v>0</v>
      </c>
      <c r="K1098" s="33">
        <f t="shared" ref="K1098:K1161" si="209">IF(OR(J1098=0,F1098=0),0,J1098/F1098)*100</f>
        <v>0</v>
      </c>
      <c r="L1098" s="35">
        <f t="shared" si="204"/>
        <v>0</v>
      </c>
      <c r="M1098" s="33">
        <f t="shared" ref="M1098:M1161" si="210">IF(OR(L1098=0,F1098=0),0,L1098/F1098)*100</f>
        <v>0</v>
      </c>
      <c r="N1098" s="31">
        <f>SUM(N1099)</f>
        <v>0</v>
      </c>
      <c r="O1098" s="33">
        <f t="shared" ref="O1098:O1161" si="211">IF(OR(N1098=0,F1098=0),0,N1098/F1098)*100</f>
        <v>0</v>
      </c>
      <c r="P1098" s="36">
        <f t="shared" si="205"/>
        <v>0</v>
      </c>
      <c r="R1098" s="105">
        <f>SUM(geab:geru!E1098:E1098)</f>
        <v>0</v>
      </c>
      <c r="S1098" s="85">
        <f t="shared" si="208"/>
        <v>0</v>
      </c>
    </row>
    <row r="1099" spans="1:19" hidden="1" x14ac:dyDescent="0.25">
      <c r="A1099" s="28">
        <v>3311403310761230</v>
      </c>
      <c r="B1099" s="39" t="s">
        <v>753</v>
      </c>
      <c r="C1099" s="30"/>
      <c r="D1099" s="105">
        <f>SUM(geab:geru!D1099:D1099)</f>
        <v>0</v>
      </c>
      <c r="E1099" s="105">
        <f>SUM(geab:geru!E1099:E1099)</f>
        <v>0</v>
      </c>
      <c r="F1099" s="32">
        <f t="shared" si="207"/>
        <v>0</v>
      </c>
      <c r="G1099" s="33">
        <f t="shared" si="206"/>
        <v>0</v>
      </c>
      <c r="H1099" s="105">
        <f>SUM(geab:geru!H1099:H1099)</f>
        <v>0</v>
      </c>
      <c r="I1099" s="34">
        <f t="shared" ref="I1099:I1162" si="212">SUM(F1099-H1099)</f>
        <v>0</v>
      </c>
      <c r="J1099" s="105">
        <f>SUM(geab:geru!J1099:J1099)</f>
        <v>0</v>
      </c>
      <c r="K1099" s="33">
        <f t="shared" si="209"/>
        <v>0</v>
      </c>
      <c r="L1099" s="35">
        <f t="shared" si="204"/>
        <v>0</v>
      </c>
      <c r="M1099" s="33">
        <f t="shared" si="210"/>
        <v>0</v>
      </c>
      <c r="N1099" s="105">
        <f>SUM(geab:geru!N1099:N1099)</f>
        <v>0</v>
      </c>
      <c r="O1099" s="33">
        <f t="shared" si="211"/>
        <v>0</v>
      </c>
      <c r="P1099" s="36">
        <f t="shared" si="205"/>
        <v>0</v>
      </c>
      <c r="R1099" s="105">
        <f>SUM(geab:geru!E1099:E1099)</f>
        <v>0</v>
      </c>
      <c r="S1099" s="85">
        <f t="shared" si="208"/>
        <v>0</v>
      </c>
    </row>
    <row r="1100" spans="1:19" hidden="1" x14ac:dyDescent="0.25">
      <c r="A1100" s="28">
        <v>3311403310765</v>
      </c>
      <c r="B1100" s="39" t="s">
        <v>754</v>
      </c>
      <c r="C1100" s="30"/>
      <c r="D1100" s="31">
        <f>SUM(D1101)</f>
        <v>0</v>
      </c>
      <c r="E1100" s="31">
        <f>SUM(E1101)</f>
        <v>0</v>
      </c>
      <c r="F1100" s="32">
        <f t="shared" si="207"/>
        <v>0</v>
      </c>
      <c r="G1100" s="33">
        <f t="shared" si="206"/>
        <v>0</v>
      </c>
      <c r="H1100" s="31">
        <f>SUM(H1101)</f>
        <v>0</v>
      </c>
      <c r="I1100" s="34">
        <f t="shared" si="212"/>
        <v>0</v>
      </c>
      <c r="J1100" s="31">
        <f>SUM(J1101)</f>
        <v>0</v>
      </c>
      <c r="K1100" s="33">
        <f t="shared" si="209"/>
        <v>0</v>
      </c>
      <c r="L1100" s="35">
        <f t="shared" si="204"/>
        <v>0</v>
      </c>
      <c r="M1100" s="33">
        <f t="shared" si="210"/>
        <v>0</v>
      </c>
      <c r="N1100" s="31">
        <f>SUM(N1101)</f>
        <v>0</v>
      </c>
      <c r="O1100" s="33">
        <f t="shared" si="211"/>
        <v>0</v>
      </c>
      <c r="P1100" s="36">
        <f t="shared" si="205"/>
        <v>0</v>
      </c>
      <c r="R1100" s="105">
        <f>SUM(geab:geru!E1100:E1100)</f>
        <v>0</v>
      </c>
      <c r="S1100" s="85">
        <f t="shared" si="208"/>
        <v>0</v>
      </c>
    </row>
    <row r="1101" spans="1:19" hidden="1" x14ac:dyDescent="0.25">
      <c r="A1101" s="28">
        <v>3311403310765230</v>
      </c>
      <c r="B1101" s="39" t="s">
        <v>754</v>
      </c>
      <c r="C1101" s="30"/>
      <c r="D1101" s="105">
        <f>SUM(geab:geru!D1101:D1101)</f>
        <v>0</v>
      </c>
      <c r="E1101" s="105">
        <f>SUM(geab:geru!E1101:E1101)</f>
        <v>0</v>
      </c>
      <c r="F1101" s="32">
        <f t="shared" si="207"/>
        <v>0</v>
      </c>
      <c r="G1101" s="33">
        <f t="shared" si="206"/>
        <v>0</v>
      </c>
      <c r="H1101" s="105">
        <f>SUM(geab:geru!H1101:H1101)</f>
        <v>0</v>
      </c>
      <c r="I1101" s="34">
        <f t="shared" si="212"/>
        <v>0</v>
      </c>
      <c r="J1101" s="105">
        <f>SUM(geab:geru!J1101:J1101)</f>
        <v>0</v>
      </c>
      <c r="K1101" s="33">
        <f t="shared" si="209"/>
        <v>0</v>
      </c>
      <c r="L1101" s="35">
        <f t="shared" si="204"/>
        <v>0</v>
      </c>
      <c r="M1101" s="33">
        <f t="shared" si="210"/>
        <v>0</v>
      </c>
      <c r="N1101" s="105">
        <f>SUM(geab:geru!N1101:N1101)</f>
        <v>0</v>
      </c>
      <c r="O1101" s="33">
        <f t="shared" si="211"/>
        <v>0</v>
      </c>
      <c r="P1101" s="36">
        <f t="shared" si="205"/>
        <v>0</v>
      </c>
      <c r="R1101" s="105">
        <f>SUM(geab:geru!E1101:E1101)</f>
        <v>0</v>
      </c>
      <c r="S1101" s="85">
        <f t="shared" si="208"/>
        <v>0</v>
      </c>
    </row>
    <row r="1102" spans="1:19" ht="26.25" hidden="1" x14ac:dyDescent="0.25">
      <c r="A1102" s="65">
        <v>3311403310784</v>
      </c>
      <c r="B1102" s="39" t="s">
        <v>755</v>
      </c>
      <c r="C1102" s="30"/>
      <c r="D1102" s="31">
        <f>SUM(D1103)</f>
        <v>0</v>
      </c>
      <c r="E1102" s="31">
        <f>SUM(E1103)</f>
        <v>0</v>
      </c>
      <c r="F1102" s="32">
        <f t="shared" si="207"/>
        <v>0</v>
      </c>
      <c r="G1102" s="33">
        <f t="shared" si="206"/>
        <v>0</v>
      </c>
      <c r="H1102" s="31">
        <f>SUM(H1103)</f>
        <v>0</v>
      </c>
      <c r="I1102" s="34">
        <f t="shared" si="212"/>
        <v>0</v>
      </c>
      <c r="J1102" s="31">
        <f>SUM(J1103)</f>
        <v>0</v>
      </c>
      <c r="K1102" s="33">
        <f t="shared" si="209"/>
        <v>0</v>
      </c>
      <c r="L1102" s="35">
        <f t="shared" si="204"/>
        <v>0</v>
      </c>
      <c r="M1102" s="33">
        <f t="shared" si="210"/>
        <v>0</v>
      </c>
      <c r="N1102" s="31">
        <f>SUM(N1103)</f>
        <v>0</v>
      </c>
      <c r="O1102" s="33">
        <f t="shared" si="211"/>
        <v>0</v>
      </c>
      <c r="P1102" s="36">
        <f t="shared" si="205"/>
        <v>0</v>
      </c>
      <c r="R1102" s="105">
        <f>SUM(geab:geru!E1102:E1102)</f>
        <v>0</v>
      </c>
      <c r="S1102" s="85">
        <f t="shared" si="208"/>
        <v>0</v>
      </c>
    </row>
    <row r="1103" spans="1:19" ht="26.25" hidden="1" x14ac:dyDescent="0.25">
      <c r="A1103" s="65">
        <v>3311403310784230</v>
      </c>
      <c r="B1103" s="39" t="s">
        <v>755</v>
      </c>
      <c r="C1103" s="30"/>
      <c r="D1103" s="105">
        <f>SUM(geab:geru!D1103:D1103)</f>
        <v>0</v>
      </c>
      <c r="E1103" s="105">
        <f>SUM(geab:geru!E1103:E1103)</f>
        <v>0</v>
      </c>
      <c r="F1103" s="32">
        <f t="shared" si="207"/>
        <v>0</v>
      </c>
      <c r="G1103" s="33">
        <f t="shared" si="206"/>
        <v>0</v>
      </c>
      <c r="H1103" s="105">
        <f>SUM(geab:geru!H1103:H1103)</f>
        <v>0</v>
      </c>
      <c r="I1103" s="34">
        <f t="shared" si="212"/>
        <v>0</v>
      </c>
      <c r="J1103" s="105">
        <f>SUM(geab:geru!J1103:J1103)</f>
        <v>0</v>
      </c>
      <c r="K1103" s="33">
        <f t="shared" si="209"/>
        <v>0</v>
      </c>
      <c r="L1103" s="35">
        <f t="shared" si="204"/>
        <v>0</v>
      </c>
      <c r="M1103" s="33">
        <f t="shared" si="210"/>
        <v>0</v>
      </c>
      <c r="N1103" s="105">
        <f>SUM(geab:geru!N1103:N1103)</f>
        <v>0</v>
      </c>
      <c r="O1103" s="33">
        <f t="shared" si="211"/>
        <v>0</v>
      </c>
      <c r="P1103" s="36">
        <f t="shared" si="205"/>
        <v>0</v>
      </c>
      <c r="R1103" s="105">
        <f>SUM(geab:geru!E1103:E1103)</f>
        <v>0</v>
      </c>
      <c r="S1103" s="85">
        <f t="shared" si="208"/>
        <v>0</v>
      </c>
    </row>
    <row r="1104" spans="1:19" ht="26.25" hidden="1" x14ac:dyDescent="0.25">
      <c r="A1104" s="28">
        <v>3311403310791</v>
      </c>
      <c r="B1104" s="39" t="s">
        <v>756</v>
      </c>
      <c r="C1104" s="30"/>
      <c r="D1104" s="31">
        <f>SUM(D1105)</f>
        <v>0</v>
      </c>
      <c r="E1104" s="31">
        <f>SUM(E1105)</f>
        <v>0</v>
      </c>
      <c r="F1104" s="32">
        <f t="shared" si="207"/>
        <v>0</v>
      </c>
      <c r="G1104" s="33">
        <f t="shared" si="206"/>
        <v>0</v>
      </c>
      <c r="H1104" s="31">
        <f>SUM(H1105)</f>
        <v>0</v>
      </c>
      <c r="I1104" s="34">
        <f t="shared" si="212"/>
        <v>0</v>
      </c>
      <c r="J1104" s="31">
        <f>SUM(J1105)</f>
        <v>0</v>
      </c>
      <c r="K1104" s="33">
        <f t="shared" si="209"/>
        <v>0</v>
      </c>
      <c r="L1104" s="35">
        <f t="shared" si="204"/>
        <v>0</v>
      </c>
      <c r="M1104" s="33">
        <f t="shared" si="210"/>
        <v>0</v>
      </c>
      <c r="N1104" s="31">
        <f>SUM(N1105)</f>
        <v>0</v>
      </c>
      <c r="O1104" s="33">
        <f t="shared" si="211"/>
        <v>0</v>
      </c>
      <c r="P1104" s="36">
        <f t="shared" si="205"/>
        <v>0</v>
      </c>
      <c r="R1104" s="105">
        <f>SUM(geab:geru!E1104:E1104)</f>
        <v>0</v>
      </c>
      <c r="S1104" s="85">
        <f t="shared" si="208"/>
        <v>0</v>
      </c>
    </row>
    <row r="1105" spans="1:19" ht="26.25" hidden="1" x14ac:dyDescent="0.25">
      <c r="A1105" s="28">
        <v>3311403310791230</v>
      </c>
      <c r="B1105" s="39" t="s">
        <v>756</v>
      </c>
      <c r="C1105" s="30"/>
      <c r="D1105" s="105">
        <f>SUM(geab:geru!D1105:D1105)</f>
        <v>0</v>
      </c>
      <c r="E1105" s="105">
        <f>SUM(geab:geru!E1105:E1105)</f>
        <v>0</v>
      </c>
      <c r="F1105" s="32">
        <f t="shared" si="207"/>
        <v>0</v>
      </c>
      <c r="G1105" s="33">
        <f t="shared" si="206"/>
        <v>0</v>
      </c>
      <c r="H1105" s="105">
        <f>SUM(geab:geru!H1105:H1105)</f>
        <v>0</v>
      </c>
      <c r="I1105" s="34">
        <f t="shared" si="212"/>
        <v>0</v>
      </c>
      <c r="J1105" s="105">
        <f>SUM(geab:geru!J1105:J1105)</f>
        <v>0</v>
      </c>
      <c r="K1105" s="33">
        <f t="shared" si="209"/>
        <v>0</v>
      </c>
      <c r="L1105" s="35">
        <f t="shared" ref="L1105:L1168" si="213">SUM(N1105-J1105)</f>
        <v>0</v>
      </c>
      <c r="M1105" s="33">
        <f t="shared" si="210"/>
        <v>0</v>
      </c>
      <c r="N1105" s="105">
        <f>SUM(geab:geru!N1105:N1105)</f>
        <v>0</v>
      </c>
      <c r="O1105" s="33">
        <f t="shared" si="211"/>
        <v>0</v>
      </c>
      <c r="P1105" s="36">
        <f t="shared" ref="P1105:P1168" si="214">SUM(F1105-N1105)</f>
        <v>0</v>
      </c>
      <c r="R1105" s="105">
        <f>SUM(geab:geru!E1105:E1105)</f>
        <v>0</v>
      </c>
      <c r="S1105" s="85">
        <f t="shared" si="208"/>
        <v>0</v>
      </c>
    </row>
    <row r="1106" spans="1:19" ht="26.25" hidden="1" x14ac:dyDescent="0.25">
      <c r="A1106" s="65">
        <v>3311403310794</v>
      </c>
      <c r="B1106" s="39" t="s">
        <v>757</v>
      </c>
      <c r="C1106" s="30"/>
      <c r="D1106" s="31">
        <f>SUM(D1107)</f>
        <v>0</v>
      </c>
      <c r="E1106" s="31">
        <f>SUM(E1107)</f>
        <v>0</v>
      </c>
      <c r="F1106" s="32">
        <f t="shared" si="207"/>
        <v>0</v>
      </c>
      <c r="G1106" s="33">
        <f t="shared" si="206"/>
        <v>0</v>
      </c>
      <c r="H1106" s="31">
        <f>SUM(H1107)</f>
        <v>0</v>
      </c>
      <c r="I1106" s="34">
        <f t="shared" si="212"/>
        <v>0</v>
      </c>
      <c r="J1106" s="31">
        <f>SUM(J1107)</f>
        <v>0</v>
      </c>
      <c r="K1106" s="33">
        <f t="shared" si="209"/>
        <v>0</v>
      </c>
      <c r="L1106" s="35">
        <f t="shared" si="213"/>
        <v>0</v>
      </c>
      <c r="M1106" s="33">
        <f t="shared" si="210"/>
        <v>0</v>
      </c>
      <c r="N1106" s="31">
        <f>SUM(N1107)</f>
        <v>0</v>
      </c>
      <c r="O1106" s="33">
        <f t="shared" si="211"/>
        <v>0</v>
      </c>
      <c r="P1106" s="36">
        <f t="shared" si="214"/>
        <v>0</v>
      </c>
      <c r="R1106" s="105">
        <f>SUM(geab:geru!E1106:E1106)</f>
        <v>0</v>
      </c>
      <c r="S1106" s="85">
        <f t="shared" si="208"/>
        <v>0</v>
      </c>
    </row>
    <row r="1107" spans="1:19" ht="26.25" hidden="1" x14ac:dyDescent="0.25">
      <c r="A1107" s="65">
        <v>3311403310794230</v>
      </c>
      <c r="B1107" s="39" t="s">
        <v>757</v>
      </c>
      <c r="C1107" s="30"/>
      <c r="D1107" s="105">
        <f>SUM(geab:geru!D1107:D1107)</f>
        <v>0</v>
      </c>
      <c r="E1107" s="105">
        <f>SUM(geab:geru!E1107:E1107)</f>
        <v>0</v>
      </c>
      <c r="F1107" s="32">
        <f t="shared" si="207"/>
        <v>0</v>
      </c>
      <c r="G1107" s="33">
        <f t="shared" si="206"/>
        <v>0</v>
      </c>
      <c r="H1107" s="105">
        <f>SUM(geab:geru!H1107:H1107)</f>
        <v>0</v>
      </c>
      <c r="I1107" s="34">
        <f t="shared" si="212"/>
        <v>0</v>
      </c>
      <c r="J1107" s="105">
        <f>SUM(geab:geru!J1107:J1107)</f>
        <v>0</v>
      </c>
      <c r="K1107" s="33">
        <f t="shared" si="209"/>
        <v>0</v>
      </c>
      <c r="L1107" s="35">
        <f t="shared" si="213"/>
        <v>0</v>
      </c>
      <c r="M1107" s="33">
        <f t="shared" si="210"/>
        <v>0</v>
      </c>
      <c r="N1107" s="105">
        <f>SUM(geab:geru!N1107:N1107)</f>
        <v>0</v>
      </c>
      <c r="O1107" s="33">
        <f t="shared" si="211"/>
        <v>0</v>
      </c>
      <c r="P1107" s="36">
        <f t="shared" si="214"/>
        <v>0</v>
      </c>
      <c r="R1107" s="105">
        <f>SUM(geab:geru!E1107:E1107)</f>
        <v>0</v>
      </c>
      <c r="S1107" s="85">
        <f t="shared" si="208"/>
        <v>0</v>
      </c>
    </row>
    <row r="1108" spans="1:19" ht="26.25" hidden="1" x14ac:dyDescent="0.25">
      <c r="A1108" s="28">
        <v>3311403310800</v>
      </c>
      <c r="B1108" s="39" t="s">
        <v>758</v>
      </c>
      <c r="C1108" s="30"/>
      <c r="D1108" s="31">
        <f>SUM(D1109)</f>
        <v>0</v>
      </c>
      <c r="E1108" s="31">
        <f>SUM(E1109)</f>
        <v>0</v>
      </c>
      <c r="F1108" s="32">
        <f t="shared" si="207"/>
        <v>0</v>
      </c>
      <c r="G1108" s="33">
        <f t="shared" si="206"/>
        <v>0</v>
      </c>
      <c r="H1108" s="31">
        <f>SUM(H1109)</f>
        <v>0</v>
      </c>
      <c r="I1108" s="34">
        <f t="shared" si="212"/>
        <v>0</v>
      </c>
      <c r="J1108" s="31">
        <f>SUM(J1109)</f>
        <v>0</v>
      </c>
      <c r="K1108" s="33">
        <f t="shared" si="209"/>
        <v>0</v>
      </c>
      <c r="L1108" s="35">
        <f t="shared" si="213"/>
        <v>0</v>
      </c>
      <c r="M1108" s="33">
        <f t="shared" si="210"/>
        <v>0</v>
      </c>
      <c r="N1108" s="31">
        <f>SUM(N1109)</f>
        <v>0</v>
      </c>
      <c r="O1108" s="33">
        <f t="shared" si="211"/>
        <v>0</v>
      </c>
      <c r="P1108" s="36">
        <f t="shared" si="214"/>
        <v>0</v>
      </c>
      <c r="R1108" s="105">
        <f>SUM(geab:geru!E1108:E1108)</f>
        <v>0</v>
      </c>
      <c r="S1108" s="85">
        <f t="shared" si="208"/>
        <v>0</v>
      </c>
    </row>
    <row r="1109" spans="1:19" ht="26.25" hidden="1" x14ac:dyDescent="0.25">
      <c r="A1109" s="28">
        <v>3311403310800230</v>
      </c>
      <c r="B1109" s="39" t="s">
        <v>758</v>
      </c>
      <c r="C1109" s="30"/>
      <c r="D1109" s="105">
        <f>SUM(geab:geru!D1109:D1109)</f>
        <v>0</v>
      </c>
      <c r="E1109" s="105">
        <f>SUM(geab:geru!E1109:E1109)</f>
        <v>0</v>
      </c>
      <c r="F1109" s="32">
        <f t="shared" si="207"/>
        <v>0</v>
      </c>
      <c r="G1109" s="33">
        <f t="shared" si="206"/>
        <v>0</v>
      </c>
      <c r="H1109" s="105">
        <f>SUM(geab:geru!H1109:H1109)</f>
        <v>0</v>
      </c>
      <c r="I1109" s="34">
        <f t="shared" si="212"/>
        <v>0</v>
      </c>
      <c r="J1109" s="105">
        <f>SUM(geab:geru!J1109:J1109)</f>
        <v>0</v>
      </c>
      <c r="K1109" s="33">
        <f t="shared" si="209"/>
        <v>0</v>
      </c>
      <c r="L1109" s="35">
        <f t="shared" si="213"/>
        <v>0</v>
      </c>
      <c r="M1109" s="33">
        <f t="shared" si="210"/>
        <v>0</v>
      </c>
      <c r="N1109" s="105">
        <f>SUM(geab:geru!N1109:N1109)</f>
        <v>0</v>
      </c>
      <c r="O1109" s="33">
        <f t="shared" si="211"/>
        <v>0</v>
      </c>
      <c r="P1109" s="36">
        <f t="shared" si="214"/>
        <v>0</v>
      </c>
      <c r="R1109" s="105">
        <f>SUM(geab:geru!E1109:E1109)</f>
        <v>0</v>
      </c>
      <c r="S1109" s="85">
        <f t="shared" si="208"/>
        <v>0</v>
      </c>
    </row>
    <row r="1110" spans="1:19" hidden="1" x14ac:dyDescent="0.25">
      <c r="A1110" s="69">
        <v>3311403310818</v>
      </c>
      <c r="B1110" s="70" t="s">
        <v>712</v>
      </c>
      <c r="C1110" s="30"/>
      <c r="D1110" s="31">
        <f>SUM(D1111)</f>
        <v>0</v>
      </c>
      <c r="E1110" s="31">
        <f>SUM(E1111)</f>
        <v>0</v>
      </c>
      <c r="F1110" s="32">
        <f t="shared" si="207"/>
        <v>0</v>
      </c>
      <c r="G1110" s="33">
        <f t="shared" si="206"/>
        <v>0</v>
      </c>
      <c r="H1110" s="31">
        <f>SUM(H1111)</f>
        <v>0</v>
      </c>
      <c r="I1110" s="34">
        <f t="shared" si="212"/>
        <v>0</v>
      </c>
      <c r="J1110" s="31">
        <f>SUM(J1111)</f>
        <v>0</v>
      </c>
      <c r="K1110" s="33">
        <f t="shared" si="209"/>
        <v>0</v>
      </c>
      <c r="L1110" s="35">
        <f t="shared" si="213"/>
        <v>0</v>
      </c>
      <c r="M1110" s="33">
        <f t="shared" si="210"/>
        <v>0</v>
      </c>
      <c r="N1110" s="31">
        <f>SUM(N1111)</f>
        <v>0</v>
      </c>
      <c r="O1110" s="33">
        <f t="shared" si="211"/>
        <v>0</v>
      </c>
      <c r="P1110" s="36">
        <f t="shared" si="214"/>
        <v>0</v>
      </c>
      <c r="R1110" s="105">
        <f>SUM(geab:geru!E1110:E1110)</f>
        <v>0</v>
      </c>
      <c r="S1110" s="85">
        <f t="shared" si="208"/>
        <v>0</v>
      </c>
    </row>
    <row r="1111" spans="1:19" hidden="1" x14ac:dyDescent="0.25">
      <c r="A1111" s="69">
        <v>3311403310818230</v>
      </c>
      <c r="B1111" s="70" t="s">
        <v>759</v>
      </c>
      <c r="C1111" s="30"/>
      <c r="D1111" s="105">
        <f>SUM(geab:geru!D1111:D1111)</f>
        <v>0</v>
      </c>
      <c r="E1111" s="105">
        <f>SUM(geab:geru!E1111:E1111)</f>
        <v>0</v>
      </c>
      <c r="F1111" s="32">
        <f t="shared" si="207"/>
        <v>0</v>
      </c>
      <c r="G1111" s="33">
        <f t="shared" si="206"/>
        <v>0</v>
      </c>
      <c r="H1111" s="105">
        <f>SUM(geab:geru!H1111:H1111)</f>
        <v>0</v>
      </c>
      <c r="I1111" s="34">
        <f t="shared" si="212"/>
        <v>0</v>
      </c>
      <c r="J1111" s="105">
        <f>SUM(geab:geru!J1111:J1111)</f>
        <v>0</v>
      </c>
      <c r="K1111" s="33">
        <f t="shared" si="209"/>
        <v>0</v>
      </c>
      <c r="L1111" s="35">
        <f t="shared" si="213"/>
        <v>0</v>
      </c>
      <c r="M1111" s="33">
        <f t="shared" si="210"/>
        <v>0</v>
      </c>
      <c r="N1111" s="105">
        <f>SUM(geab:geru!N1111:N1111)</f>
        <v>0</v>
      </c>
      <c r="O1111" s="33">
        <f t="shared" si="211"/>
        <v>0</v>
      </c>
      <c r="P1111" s="36">
        <f t="shared" si="214"/>
        <v>0</v>
      </c>
      <c r="R1111" s="105">
        <f>SUM(geab:geru!E1111:E1111)</f>
        <v>0</v>
      </c>
      <c r="S1111" s="85">
        <f t="shared" si="208"/>
        <v>0</v>
      </c>
    </row>
    <row r="1112" spans="1:19" ht="26.25" hidden="1" x14ac:dyDescent="0.25">
      <c r="A1112" s="28">
        <v>3311403310822</v>
      </c>
      <c r="B1112" s="39" t="s">
        <v>760</v>
      </c>
      <c r="C1112" s="30"/>
      <c r="D1112" s="31">
        <f>SUM(D1113:D1115)</f>
        <v>0</v>
      </c>
      <c r="E1112" s="31">
        <f>SUM(E1113:E1115)</f>
        <v>0</v>
      </c>
      <c r="F1112" s="32">
        <f t="shared" si="207"/>
        <v>0</v>
      </c>
      <c r="G1112" s="33">
        <f t="shared" si="206"/>
        <v>0</v>
      </c>
      <c r="H1112" s="31">
        <f>SUM(H1113:H1115)</f>
        <v>0</v>
      </c>
      <c r="I1112" s="34">
        <f t="shared" si="212"/>
        <v>0</v>
      </c>
      <c r="J1112" s="31">
        <f>SUM(J1113:J1115)</f>
        <v>0</v>
      </c>
      <c r="K1112" s="33">
        <f t="shared" si="209"/>
        <v>0</v>
      </c>
      <c r="L1112" s="35">
        <f t="shared" si="213"/>
        <v>0</v>
      </c>
      <c r="M1112" s="33">
        <f t="shared" si="210"/>
        <v>0</v>
      </c>
      <c r="N1112" s="31">
        <f>SUM(N1113:N1115)</f>
        <v>0</v>
      </c>
      <c r="O1112" s="33">
        <f t="shared" si="211"/>
        <v>0</v>
      </c>
      <c r="P1112" s="36">
        <f t="shared" si="214"/>
        <v>0</v>
      </c>
      <c r="R1112" s="105">
        <f>SUM(geab:geru!E1112:E1112)</f>
        <v>0</v>
      </c>
      <c r="S1112" s="85">
        <f t="shared" si="208"/>
        <v>0</v>
      </c>
    </row>
    <row r="1113" spans="1:19" ht="26.25" hidden="1" x14ac:dyDescent="0.25">
      <c r="A1113" s="28">
        <v>3311403310822230</v>
      </c>
      <c r="B1113" s="39" t="s">
        <v>760</v>
      </c>
      <c r="C1113" s="30"/>
      <c r="D1113" s="105">
        <f>SUM(geab:geru!D1113:D1113)</f>
        <v>0</v>
      </c>
      <c r="E1113" s="105">
        <f>SUM(geab:geru!E1113:E1113)</f>
        <v>0</v>
      </c>
      <c r="F1113" s="32">
        <f t="shared" si="207"/>
        <v>0</v>
      </c>
      <c r="G1113" s="33">
        <f t="shared" si="206"/>
        <v>0</v>
      </c>
      <c r="H1113" s="105">
        <f>SUM(geab:geru!H1113:H1113)</f>
        <v>0</v>
      </c>
      <c r="I1113" s="34">
        <f t="shared" si="212"/>
        <v>0</v>
      </c>
      <c r="J1113" s="105">
        <f>SUM(geab:geru!J1113:J1113)</f>
        <v>0</v>
      </c>
      <c r="K1113" s="33">
        <f t="shared" si="209"/>
        <v>0</v>
      </c>
      <c r="L1113" s="35">
        <f t="shared" si="213"/>
        <v>0</v>
      </c>
      <c r="M1113" s="33">
        <f t="shared" si="210"/>
        <v>0</v>
      </c>
      <c r="N1113" s="105">
        <f>SUM(geab:geru!N1113:N1113)</f>
        <v>0</v>
      </c>
      <c r="O1113" s="33">
        <f t="shared" si="211"/>
        <v>0</v>
      </c>
      <c r="P1113" s="36">
        <f t="shared" si="214"/>
        <v>0</v>
      </c>
      <c r="R1113" s="105">
        <f>SUM(geab:geru!E1113:E1113)</f>
        <v>0</v>
      </c>
      <c r="S1113" s="85">
        <f t="shared" si="208"/>
        <v>0</v>
      </c>
    </row>
    <row r="1114" spans="1:19" ht="26.25" hidden="1" x14ac:dyDescent="0.25">
      <c r="A1114" s="28">
        <v>3311403310822230</v>
      </c>
      <c r="B1114" s="39" t="s">
        <v>760</v>
      </c>
      <c r="C1114" s="30"/>
      <c r="D1114" s="105">
        <f>SUM(geab:geru!D1114:D1114)</f>
        <v>0</v>
      </c>
      <c r="E1114" s="105">
        <f>SUM(geab:geru!E1114:E1114)</f>
        <v>0</v>
      </c>
      <c r="F1114" s="32">
        <f t="shared" si="207"/>
        <v>0</v>
      </c>
      <c r="G1114" s="33">
        <f t="shared" si="206"/>
        <v>0</v>
      </c>
      <c r="H1114" s="105">
        <f>SUM(geab:geru!H1114:H1114)</f>
        <v>0</v>
      </c>
      <c r="I1114" s="34">
        <f t="shared" si="212"/>
        <v>0</v>
      </c>
      <c r="J1114" s="105">
        <f>SUM(geab:geru!J1114:J1114)</f>
        <v>0</v>
      </c>
      <c r="K1114" s="33">
        <f t="shared" si="209"/>
        <v>0</v>
      </c>
      <c r="L1114" s="35">
        <f t="shared" si="213"/>
        <v>0</v>
      </c>
      <c r="M1114" s="33">
        <f t="shared" si="210"/>
        <v>0</v>
      </c>
      <c r="N1114" s="105">
        <f>SUM(geab:geru!N1114:N1114)</f>
        <v>0</v>
      </c>
      <c r="O1114" s="33">
        <f t="shared" si="211"/>
        <v>0</v>
      </c>
      <c r="P1114" s="36">
        <f t="shared" si="214"/>
        <v>0</v>
      </c>
      <c r="R1114" s="105">
        <f>SUM(geab:geru!E1114:E1114)</f>
        <v>0</v>
      </c>
      <c r="S1114" s="85">
        <f t="shared" si="208"/>
        <v>0</v>
      </c>
    </row>
    <row r="1115" spans="1:19" ht="26.25" hidden="1" x14ac:dyDescent="0.25">
      <c r="A1115" s="28">
        <v>3311403310822230</v>
      </c>
      <c r="B1115" s="39" t="s">
        <v>760</v>
      </c>
      <c r="C1115" s="30"/>
      <c r="D1115" s="105">
        <f>SUM(geab:geru!D1115:D1115)</f>
        <v>0</v>
      </c>
      <c r="E1115" s="105">
        <f>SUM(geab:geru!E1115:E1115)</f>
        <v>0</v>
      </c>
      <c r="F1115" s="32">
        <f t="shared" si="207"/>
        <v>0</v>
      </c>
      <c r="G1115" s="33">
        <f t="shared" si="206"/>
        <v>0</v>
      </c>
      <c r="H1115" s="105">
        <f>SUM(geab:geru!H1115:H1115)</f>
        <v>0</v>
      </c>
      <c r="I1115" s="34">
        <f t="shared" si="212"/>
        <v>0</v>
      </c>
      <c r="J1115" s="105">
        <f>SUM(geab:geru!J1115:J1115)</f>
        <v>0</v>
      </c>
      <c r="K1115" s="33">
        <f t="shared" si="209"/>
        <v>0</v>
      </c>
      <c r="L1115" s="35">
        <f t="shared" si="213"/>
        <v>0</v>
      </c>
      <c r="M1115" s="33">
        <f t="shared" si="210"/>
        <v>0</v>
      </c>
      <c r="N1115" s="105">
        <f>SUM(geab:geru!N1115:N1115)</f>
        <v>0</v>
      </c>
      <c r="O1115" s="33">
        <f t="shared" si="211"/>
        <v>0</v>
      </c>
      <c r="P1115" s="36">
        <f t="shared" si="214"/>
        <v>0</v>
      </c>
      <c r="R1115" s="105">
        <f>SUM(geab:geru!E1115:E1115)</f>
        <v>0</v>
      </c>
      <c r="S1115" s="85">
        <f t="shared" si="208"/>
        <v>0</v>
      </c>
    </row>
    <row r="1116" spans="1:19" ht="26.25" hidden="1" x14ac:dyDescent="0.25">
      <c r="A1116" s="28">
        <v>3311403310825</v>
      </c>
      <c r="B1116" s="39" t="s">
        <v>761</v>
      </c>
      <c r="C1116" s="30"/>
      <c r="D1116" s="31">
        <f>SUM(D1117)</f>
        <v>0</v>
      </c>
      <c r="E1116" s="31">
        <f>SUM(E1117)</f>
        <v>0</v>
      </c>
      <c r="F1116" s="32">
        <f t="shared" si="207"/>
        <v>0</v>
      </c>
      <c r="G1116" s="33">
        <f t="shared" si="206"/>
        <v>0</v>
      </c>
      <c r="H1116" s="31">
        <f>SUM(H1117)</f>
        <v>0</v>
      </c>
      <c r="I1116" s="34">
        <f t="shared" si="212"/>
        <v>0</v>
      </c>
      <c r="J1116" s="31">
        <f>SUM(J1117)</f>
        <v>0</v>
      </c>
      <c r="K1116" s="33">
        <f t="shared" si="209"/>
        <v>0</v>
      </c>
      <c r="L1116" s="35">
        <f t="shared" si="213"/>
        <v>0</v>
      </c>
      <c r="M1116" s="33">
        <f t="shared" si="210"/>
        <v>0</v>
      </c>
      <c r="N1116" s="31">
        <f>SUM(N1117)</f>
        <v>0</v>
      </c>
      <c r="O1116" s="33">
        <f t="shared" si="211"/>
        <v>0</v>
      </c>
      <c r="P1116" s="36">
        <f t="shared" si="214"/>
        <v>0</v>
      </c>
      <c r="R1116" s="105">
        <f>SUM(geab:geru!E1116:E1116)</f>
        <v>0</v>
      </c>
      <c r="S1116" s="85">
        <f t="shared" si="208"/>
        <v>0</v>
      </c>
    </row>
    <row r="1117" spans="1:19" ht="26.25" hidden="1" x14ac:dyDescent="0.25">
      <c r="A1117" s="28">
        <v>3311403310825230</v>
      </c>
      <c r="B1117" s="39" t="s">
        <v>761</v>
      </c>
      <c r="C1117" s="30"/>
      <c r="D1117" s="105">
        <f>SUM(geab:geru!D1117:D1117)</f>
        <v>0</v>
      </c>
      <c r="E1117" s="105">
        <f>SUM(geab:geru!E1117:E1117)</f>
        <v>0</v>
      </c>
      <c r="F1117" s="32">
        <f t="shared" si="207"/>
        <v>0</v>
      </c>
      <c r="G1117" s="33">
        <f t="shared" si="206"/>
        <v>0</v>
      </c>
      <c r="H1117" s="105">
        <f>SUM(geab:geru!H1117:H1117)</f>
        <v>0</v>
      </c>
      <c r="I1117" s="34">
        <f t="shared" si="212"/>
        <v>0</v>
      </c>
      <c r="J1117" s="105">
        <f>SUM(geab:geru!J1117:J1117)</f>
        <v>0</v>
      </c>
      <c r="K1117" s="33">
        <f t="shared" si="209"/>
        <v>0</v>
      </c>
      <c r="L1117" s="35">
        <f t="shared" si="213"/>
        <v>0</v>
      </c>
      <c r="M1117" s="33">
        <f t="shared" si="210"/>
        <v>0</v>
      </c>
      <c r="N1117" s="105">
        <f>SUM(geab:geru!N1117:N1117)</f>
        <v>0</v>
      </c>
      <c r="O1117" s="33">
        <f t="shared" si="211"/>
        <v>0</v>
      </c>
      <c r="P1117" s="36">
        <f t="shared" si="214"/>
        <v>0</v>
      </c>
      <c r="R1117" s="105">
        <f>SUM(geab:geru!E1117:E1117)</f>
        <v>0</v>
      </c>
      <c r="S1117" s="85">
        <f t="shared" si="208"/>
        <v>0</v>
      </c>
    </row>
    <row r="1118" spans="1:19" ht="64.5" hidden="1" x14ac:dyDescent="0.25">
      <c r="A1118" s="28">
        <v>3311403310835</v>
      </c>
      <c r="B1118" s="39" t="s">
        <v>762</v>
      </c>
      <c r="C1118" s="30"/>
      <c r="D1118" s="31">
        <f>SUM(D1119)</f>
        <v>0</v>
      </c>
      <c r="E1118" s="31">
        <f>SUM(E1119)</f>
        <v>0</v>
      </c>
      <c r="F1118" s="32">
        <f t="shared" si="207"/>
        <v>0</v>
      </c>
      <c r="G1118" s="33">
        <f t="shared" si="206"/>
        <v>0</v>
      </c>
      <c r="H1118" s="31">
        <f>SUM(H1119)</f>
        <v>0</v>
      </c>
      <c r="I1118" s="34">
        <f t="shared" si="212"/>
        <v>0</v>
      </c>
      <c r="J1118" s="31">
        <f>SUM(J1119)</f>
        <v>0</v>
      </c>
      <c r="K1118" s="33">
        <f t="shared" si="209"/>
        <v>0</v>
      </c>
      <c r="L1118" s="35">
        <f t="shared" si="213"/>
        <v>0</v>
      </c>
      <c r="M1118" s="33">
        <f t="shared" si="210"/>
        <v>0</v>
      </c>
      <c r="N1118" s="31">
        <f>SUM(N1119)</f>
        <v>0</v>
      </c>
      <c r="O1118" s="33">
        <f t="shared" si="211"/>
        <v>0</v>
      </c>
      <c r="P1118" s="36">
        <f t="shared" si="214"/>
        <v>0</v>
      </c>
      <c r="R1118" s="105">
        <f>SUM(geab:geru!E1118:E1118)</f>
        <v>0</v>
      </c>
      <c r="S1118" s="85">
        <f t="shared" si="208"/>
        <v>0</v>
      </c>
    </row>
    <row r="1119" spans="1:19" ht="64.5" hidden="1" x14ac:dyDescent="0.25">
      <c r="A1119" s="28">
        <v>3311403310835230</v>
      </c>
      <c r="B1119" s="39" t="s">
        <v>762</v>
      </c>
      <c r="C1119" s="30"/>
      <c r="D1119" s="105">
        <f>SUM(geab:geru!D1119:D1119)</f>
        <v>0</v>
      </c>
      <c r="E1119" s="105">
        <f>SUM(geab:geru!E1119:E1119)</f>
        <v>0</v>
      </c>
      <c r="F1119" s="32">
        <f t="shared" si="207"/>
        <v>0</v>
      </c>
      <c r="G1119" s="33">
        <f t="shared" si="206"/>
        <v>0</v>
      </c>
      <c r="H1119" s="105">
        <f>SUM(geab:geru!H1119:H1119)</f>
        <v>0</v>
      </c>
      <c r="I1119" s="34">
        <f t="shared" si="212"/>
        <v>0</v>
      </c>
      <c r="J1119" s="105">
        <f>SUM(geab:geru!J1119:J1119)</f>
        <v>0</v>
      </c>
      <c r="K1119" s="33">
        <f t="shared" si="209"/>
        <v>0</v>
      </c>
      <c r="L1119" s="35">
        <f t="shared" si="213"/>
        <v>0</v>
      </c>
      <c r="M1119" s="33">
        <f t="shared" si="210"/>
        <v>0</v>
      </c>
      <c r="N1119" s="105">
        <f>SUM(geab:geru!N1119:N1119)</f>
        <v>0</v>
      </c>
      <c r="O1119" s="33">
        <f t="shared" si="211"/>
        <v>0</v>
      </c>
      <c r="P1119" s="36">
        <f t="shared" si="214"/>
        <v>0</v>
      </c>
      <c r="R1119" s="105">
        <f>SUM(geab:geru!E1119:E1119)</f>
        <v>0</v>
      </c>
      <c r="S1119" s="85">
        <f t="shared" si="208"/>
        <v>0</v>
      </c>
    </row>
    <row r="1120" spans="1:19" ht="26.25" hidden="1" x14ac:dyDescent="0.25">
      <c r="A1120" s="28">
        <v>3311403310844</v>
      </c>
      <c r="B1120" s="39" t="s">
        <v>763</v>
      </c>
      <c r="C1120" s="30"/>
      <c r="D1120" s="31">
        <f>SUM(D1121:D1122)</f>
        <v>0</v>
      </c>
      <c r="E1120" s="31">
        <f>SUM(E1121:E1122)</f>
        <v>0</v>
      </c>
      <c r="F1120" s="32">
        <f t="shared" si="207"/>
        <v>0</v>
      </c>
      <c r="G1120" s="33">
        <f t="shared" si="206"/>
        <v>0</v>
      </c>
      <c r="H1120" s="31">
        <f>SUM(H1121:H1122)</f>
        <v>0</v>
      </c>
      <c r="I1120" s="34">
        <f t="shared" si="212"/>
        <v>0</v>
      </c>
      <c r="J1120" s="31">
        <f>SUM(J1121:J1122)</f>
        <v>0</v>
      </c>
      <c r="K1120" s="33">
        <f t="shared" si="209"/>
        <v>0</v>
      </c>
      <c r="L1120" s="35">
        <f t="shared" si="213"/>
        <v>0</v>
      </c>
      <c r="M1120" s="33">
        <f t="shared" si="210"/>
        <v>0</v>
      </c>
      <c r="N1120" s="31">
        <f>SUM(N1121:N1122)</f>
        <v>0</v>
      </c>
      <c r="O1120" s="33">
        <f t="shared" si="211"/>
        <v>0</v>
      </c>
      <c r="P1120" s="36">
        <f t="shared" si="214"/>
        <v>0</v>
      </c>
      <c r="R1120" s="105">
        <f>SUM(geab:geru!E1120:E1120)</f>
        <v>0</v>
      </c>
      <c r="S1120" s="85">
        <f t="shared" si="208"/>
        <v>0</v>
      </c>
    </row>
    <row r="1121" spans="1:19" ht="26.25" hidden="1" x14ac:dyDescent="0.25">
      <c r="A1121" s="28">
        <v>3311403310844230</v>
      </c>
      <c r="B1121" s="39" t="s">
        <v>763</v>
      </c>
      <c r="C1121" s="30"/>
      <c r="D1121" s="105">
        <f>SUM(geab:geru!D1121:D1121)</f>
        <v>0</v>
      </c>
      <c r="E1121" s="105">
        <f>SUM(geab:geru!E1121:E1121)</f>
        <v>0</v>
      </c>
      <c r="F1121" s="32">
        <f t="shared" si="207"/>
        <v>0</v>
      </c>
      <c r="G1121" s="33">
        <f t="shared" si="206"/>
        <v>0</v>
      </c>
      <c r="H1121" s="105">
        <f>SUM(geab:geru!H1121:H1121)</f>
        <v>0</v>
      </c>
      <c r="I1121" s="34">
        <f t="shared" si="212"/>
        <v>0</v>
      </c>
      <c r="J1121" s="105">
        <f>SUM(geab:geru!J1121:J1121)</f>
        <v>0</v>
      </c>
      <c r="K1121" s="33">
        <f t="shared" si="209"/>
        <v>0</v>
      </c>
      <c r="L1121" s="35">
        <f t="shared" si="213"/>
        <v>0</v>
      </c>
      <c r="M1121" s="33">
        <f t="shared" si="210"/>
        <v>0</v>
      </c>
      <c r="N1121" s="105">
        <f>SUM(geab:geru!N1121:N1121)</f>
        <v>0</v>
      </c>
      <c r="O1121" s="33">
        <f t="shared" si="211"/>
        <v>0</v>
      </c>
      <c r="P1121" s="36">
        <f t="shared" si="214"/>
        <v>0</v>
      </c>
      <c r="R1121" s="105">
        <f>SUM(geab:geru!E1121:E1121)</f>
        <v>0</v>
      </c>
      <c r="S1121" s="85">
        <f t="shared" si="208"/>
        <v>0</v>
      </c>
    </row>
    <row r="1122" spans="1:19" ht="26.25" hidden="1" x14ac:dyDescent="0.25">
      <c r="A1122" s="28">
        <v>3311403310844230</v>
      </c>
      <c r="B1122" s="39" t="s">
        <v>763</v>
      </c>
      <c r="C1122" s="30"/>
      <c r="D1122" s="105">
        <f>SUM(geab:geru!D1122:D1122)</f>
        <v>0</v>
      </c>
      <c r="E1122" s="105">
        <f>SUM(geab:geru!E1122:E1122)</f>
        <v>0</v>
      </c>
      <c r="F1122" s="32">
        <f t="shared" si="207"/>
        <v>0</v>
      </c>
      <c r="G1122" s="33">
        <f t="shared" si="206"/>
        <v>0</v>
      </c>
      <c r="H1122" s="105">
        <f>SUM(geab:geru!H1122:H1122)</f>
        <v>0</v>
      </c>
      <c r="I1122" s="34">
        <f t="shared" si="212"/>
        <v>0</v>
      </c>
      <c r="J1122" s="105">
        <f>SUM(geab:geru!J1122:J1122)</f>
        <v>0</v>
      </c>
      <c r="K1122" s="33">
        <f t="shared" si="209"/>
        <v>0</v>
      </c>
      <c r="L1122" s="35">
        <f t="shared" si="213"/>
        <v>0</v>
      </c>
      <c r="M1122" s="33">
        <f t="shared" si="210"/>
        <v>0</v>
      </c>
      <c r="N1122" s="105">
        <f>SUM(geab:geru!N1122:N1122)</f>
        <v>0</v>
      </c>
      <c r="O1122" s="33">
        <f t="shared" si="211"/>
        <v>0</v>
      </c>
      <c r="P1122" s="36">
        <f t="shared" si="214"/>
        <v>0</v>
      </c>
      <c r="R1122" s="105">
        <f>SUM(geab:geru!E1122:E1122)</f>
        <v>0</v>
      </c>
      <c r="S1122" s="85">
        <f t="shared" si="208"/>
        <v>0</v>
      </c>
    </row>
    <row r="1123" spans="1:19" hidden="1" x14ac:dyDescent="0.25">
      <c r="A1123" s="65">
        <v>3311403310866</v>
      </c>
      <c r="B1123" s="39" t="s">
        <v>764</v>
      </c>
      <c r="C1123" s="30"/>
      <c r="D1123" s="31">
        <f>SUM(D1124)</f>
        <v>0</v>
      </c>
      <c r="E1123" s="31">
        <f>SUM(E1124)</f>
        <v>0</v>
      </c>
      <c r="F1123" s="32">
        <f t="shared" si="207"/>
        <v>0</v>
      </c>
      <c r="G1123" s="33">
        <f t="shared" si="206"/>
        <v>0</v>
      </c>
      <c r="H1123" s="31">
        <f>SUM(H1124)</f>
        <v>0</v>
      </c>
      <c r="I1123" s="34">
        <f t="shared" si="212"/>
        <v>0</v>
      </c>
      <c r="J1123" s="31">
        <f>SUM(J1124)</f>
        <v>0</v>
      </c>
      <c r="K1123" s="33">
        <f t="shared" si="209"/>
        <v>0</v>
      </c>
      <c r="L1123" s="35">
        <f t="shared" si="213"/>
        <v>0</v>
      </c>
      <c r="M1123" s="33">
        <f t="shared" si="210"/>
        <v>0</v>
      </c>
      <c r="N1123" s="31">
        <f>SUM(N1124)</f>
        <v>0</v>
      </c>
      <c r="O1123" s="33">
        <f t="shared" si="211"/>
        <v>0</v>
      </c>
      <c r="P1123" s="36">
        <f t="shared" si="214"/>
        <v>0</v>
      </c>
      <c r="R1123" s="105">
        <f>SUM(geab:geru!E1123:E1123)</f>
        <v>0</v>
      </c>
      <c r="S1123" s="85">
        <f t="shared" si="208"/>
        <v>0</v>
      </c>
    </row>
    <row r="1124" spans="1:19" hidden="1" x14ac:dyDescent="0.25">
      <c r="A1124" s="65">
        <v>3311403310866230</v>
      </c>
      <c r="B1124" s="39" t="s">
        <v>764</v>
      </c>
      <c r="C1124" s="30"/>
      <c r="D1124" s="105">
        <f>SUM(geab:geru!D1124:D1124)</f>
        <v>0</v>
      </c>
      <c r="E1124" s="105">
        <f>SUM(geab:geru!E1124:E1124)</f>
        <v>0</v>
      </c>
      <c r="F1124" s="32">
        <f t="shared" si="207"/>
        <v>0</v>
      </c>
      <c r="G1124" s="33">
        <f t="shared" si="206"/>
        <v>0</v>
      </c>
      <c r="H1124" s="105">
        <f>SUM(geab:geru!H1124:H1124)</f>
        <v>0</v>
      </c>
      <c r="I1124" s="34">
        <f t="shared" si="212"/>
        <v>0</v>
      </c>
      <c r="J1124" s="105">
        <f>SUM(geab:geru!J1124:J1124)</f>
        <v>0</v>
      </c>
      <c r="K1124" s="33">
        <f t="shared" si="209"/>
        <v>0</v>
      </c>
      <c r="L1124" s="35">
        <f t="shared" si="213"/>
        <v>0</v>
      </c>
      <c r="M1124" s="33">
        <f t="shared" si="210"/>
        <v>0</v>
      </c>
      <c r="N1124" s="105">
        <f>SUM(geab:geru!N1124:N1124)</f>
        <v>0</v>
      </c>
      <c r="O1124" s="33">
        <f t="shared" si="211"/>
        <v>0</v>
      </c>
      <c r="P1124" s="36">
        <f t="shared" si="214"/>
        <v>0</v>
      </c>
      <c r="R1124" s="105">
        <f>SUM(geab:geru!E1124:E1124)</f>
        <v>0</v>
      </c>
      <c r="S1124" s="85">
        <f t="shared" si="208"/>
        <v>0</v>
      </c>
    </row>
    <row r="1125" spans="1:19" hidden="1" x14ac:dyDescent="0.25">
      <c r="A1125" s="65">
        <v>3311403310873</v>
      </c>
      <c r="B1125" s="39" t="s">
        <v>765</v>
      </c>
      <c r="C1125" s="30"/>
      <c r="D1125" s="31">
        <f>SUM(D1126)</f>
        <v>0</v>
      </c>
      <c r="E1125" s="31">
        <f>SUM(E1126)</f>
        <v>0</v>
      </c>
      <c r="F1125" s="32">
        <f t="shared" si="207"/>
        <v>0</v>
      </c>
      <c r="G1125" s="33">
        <f t="shared" si="206"/>
        <v>0</v>
      </c>
      <c r="H1125" s="31">
        <f>SUM(H1126)</f>
        <v>0</v>
      </c>
      <c r="I1125" s="34">
        <f t="shared" si="212"/>
        <v>0</v>
      </c>
      <c r="J1125" s="31">
        <f>SUM(J1126)</f>
        <v>0</v>
      </c>
      <c r="K1125" s="33">
        <f t="shared" si="209"/>
        <v>0</v>
      </c>
      <c r="L1125" s="35">
        <f t="shared" si="213"/>
        <v>0</v>
      </c>
      <c r="M1125" s="33">
        <f t="shared" si="210"/>
        <v>0</v>
      </c>
      <c r="N1125" s="31">
        <f>SUM(N1126)</f>
        <v>0</v>
      </c>
      <c r="O1125" s="33">
        <f t="shared" si="211"/>
        <v>0</v>
      </c>
      <c r="P1125" s="36">
        <f t="shared" si="214"/>
        <v>0</v>
      </c>
      <c r="R1125" s="105">
        <f>SUM(geab:geru!E1125:E1125)</f>
        <v>0</v>
      </c>
      <c r="S1125" s="85">
        <f t="shared" si="208"/>
        <v>0</v>
      </c>
    </row>
    <row r="1126" spans="1:19" hidden="1" x14ac:dyDescent="0.25">
      <c r="A1126" s="65">
        <v>3311403310873230</v>
      </c>
      <c r="B1126" s="39" t="s">
        <v>765</v>
      </c>
      <c r="C1126" s="30"/>
      <c r="D1126" s="105">
        <f>SUM(geab:geru!D1126:D1126)</f>
        <v>0</v>
      </c>
      <c r="E1126" s="105">
        <f>SUM(geab:geru!E1126:E1126)</f>
        <v>0</v>
      </c>
      <c r="F1126" s="32">
        <f t="shared" si="207"/>
        <v>0</v>
      </c>
      <c r="G1126" s="33">
        <f t="shared" si="206"/>
        <v>0</v>
      </c>
      <c r="H1126" s="105">
        <f>SUM(geab:geru!H1126:H1126)</f>
        <v>0</v>
      </c>
      <c r="I1126" s="34">
        <f t="shared" si="212"/>
        <v>0</v>
      </c>
      <c r="J1126" s="105">
        <f>SUM(geab:geru!J1126:J1126)</f>
        <v>0</v>
      </c>
      <c r="K1126" s="33">
        <f t="shared" si="209"/>
        <v>0</v>
      </c>
      <c r="L1126" s="35">
        <f t="shared" si="213"/>
        <v>0</v>
      </c>
      <c r="M1126" s="33">
        <f t="shared" si="210"/>
        <v>0</v>
      </c>
      <c r="N1126" s="105">
        <f>SUM(geab:geru!N1126:N1126)</f>
        <v>0</v>
      </c>
      <c r="O1126" s="33">
        <f t="shared" si="211"/>
        <v>0</v>
      </c>
      <c r="P1126" s="36">
        <f t="shared" si="214"/>
        <v>0</v>
      </c>
      <c r="R1126" s="105">
        <f>SUM(geab:geru!E1126:E1126)</f>
        <v>0</v>
      </c>
      <c r="S1126" s="85">
        <f t="shared" si="208"/>
        <v>0</v>
      </c>
    </row>
    <row r="1127" spans="1:19" ht="26.25" hidden="1" x14ac:dyDescent="0.25">
      <c r="A1127" s="65">
        <v>3311403310906</v>
      </c>
      <c r="B1127" s="39" t="s">
        <v>766</v>
      </c>
      <c r="C1127" s="30"/>
      <c r="D1127" s="31">
        <f>SUM(D1128)</f>
        <v>0</v>
      </c>
      <c r="E1127" s="31">
        <f>SUM(E1128)</f>
        <v>0</v>
      </c>
      <c r="F1127" s="32">
        <f t="shared" si="207"/>
        <v>0</v>
      </c>
      <c r="G1127" s="33">
        <f t="shared" si="206"/>
        <v>0</v>
      </c>
      <c r="H1127" s="31">
        <f>SUM(H1128)</f>
        <v>0</v>
      </c>
      <c r="I1127" s="34">
        <f t="shared" si="212"/>
        <v>0</v>
      </c>
      <c r="J1127" s="31">
        <f>SUM(J1128)</f>
        <v>0</v>
      </c>
      <c r="K1127" s="33">
        <f t="shared" si="209"/>
        <v>0</v>
      </c>
      <c r="L1127" s="35">
        <f t="shared" si="213"/>
        <v>0</v>
      </c>
      <c r="M1127" s="33">
        <f t="shared" si="210"/>
        <v>0</v>
      </c>
      <c r="N1127" s="31">
        <f>SUM(N1128)</f>
        <v>0</v>
      </c>
      <c r="O1127" s="33">
        <f t="shared" si="211"/>
        <v>0</v>
      </c>
      <c r="P1127" s="36">
        <f t="shared" si="214"/>
        <v>0</v>
      </c>
      <c r="R1127" s="105">
        <f>SUM(geab:geru!E1127:E1127)</f>
        <v>0</v>
      </c>
      <c r="S1127" s="85">
        <f t="shared" si="208"/>
        <v>0</v>
      </c>
    </row>
    <row r="1128" spans="1:19" ht="26.25" hidden="1" x14ac:dyDescent="0.25">
      <c r="A1128" s="65">
        <v>3311403310906230</v>
      </c>
      <c r="B1128" s="39" t="s">
        <v>766</v>
      </c>
      <c r="C1128" s="30"/>
      <c r="D1128" s="105">
        <f>SUM(geab:geru!D1128:D1128)</f>
        <v>0</v>
      </c>
      <c r="E1128" s="105">
        <f>SUM(geab:geru!E1128:E1128)</f>
        <v>0</v>
      </c>
      <c r="F1128" s="32">
        <f t="shared" si="207"/>
        <v>0</v>
      </c>
      <c r="G1128" s="33">
        <f t="shared" si="206"/>
        <v>0</v>
      </c>
      <c r="H1128" s="105">
        <f>SUM(geab:geru!H1128:H1128)</f>
        <v>0</v>
      </c>
      <c r="I1128" s="34">
        <f t="shared" si="212"/>
        <v>0</v>
      </c>
      <c r="J1128" s="105">
        <f>SUM(geab:geru!J1128:J1128)</f>
        <v>0</v>
      </c>
      <c r="K1128" s="33">
        <f t="shared" si="209"/>
        <v>0</v>
      </c>
      <c r="L1128" s="35">
        <f t="shared" si="213"/>
        <v>0</v>
      </c>
      <c r="M1128" s="33">
        <f t="shared" si="210"/>
        <v>0</v>
      </c>
      <c r="N1128" s="105">
        <f>SUM(geab:geru!N1128:N1128)</f>
        <v>0</v>
      </c>
      <c r="O1128" s="33">
        <f t="shared" si="211"/>
        <v>0</v>
      </c>
      <c r="P1128" s="36">
        <f t="shared" si="214"/>
        <v>0</v>
      </c>
      <c r="R1128" s="105">
        <f>SUM(geab:geru!E1128:E1128)</f>
        <v>0</v>
      </c>
      <c r="S1128" s="85">
        <f t="shared" si="208"/>
        <v>0</v>
      </c>
    </row>
    <row r="1129" spans="1:19" hidden="1" x14ac:dyDescent="0.25">
      <c r="A1129" s="65">
        <v>3311403310907</v>
      </c>
      <c r="B1129" s="39" t="s">
        <v>712</v>
      </c>
      <c r="C1129" s="30"/>
      <c r="D1129" s="31">
        <f>SUM(D1130)</f>
        <v>0</v>
      </c>
      <c r="E1129" s="31">
        <f>SUM(E1130)</f>
        <v>0</v>
      </c>
      <c r="F1129" s="32">
        <f t="shared" si="207"/>
        <v>0</v>
      </c>
      <c r="G1129" s="33">
        <f t="shared" si="206"/>
        <v>0</v>
      </c>
      <c r="H1129" s="31">
        <f>SUM(H1130)</f>
        <v>0</v>
      </c>
      <c r="I1129" s="34">
        <f t="shared" si="212"/>
        <v>0</v>
      </c>
      <c r="J1129" s="31">
        <f>SUM(J1130)</f>
        <v>0</v>
      </c>
      <c r="K1129" s="33">
        <f t="shared" si="209"/>
        <v>0</v>
      </c>
      <c r="L1129" s="35">
        <f t="shared" si="213"/>
        <v>0</v>
      </c>
      <c r="M1129" s="33">
        <f t="shared" si="210"/>
        <v>0</v>
      </c>
      <c r="N1129" s="31">
        <f>SUM(N1130)</f>
        <v>0</v>
      </c>
      <c r="O1129" s="33">
        <f t="shared" si="211"/>
        <v>0</v>
      </c>
      <c r="P1129" s="36">
        <f t="shared" si="214"/>
        <v>0</v>
      </c>
      <c r="R1129" s="105">
        <f>SUM(geab:geru!E1129:E1129)</f>
        <v>0</v>
      </c>
      <c r="S1129" s="85">
        <f t="shared" si="208"/>
        <v>0</v>
      </c>
    </row>
    <row r="1130" spans="1:19" hidden="1" x14ac:dyDescent="0.25">
      <c r="A1130" s="65">
        <v>3311403310907230</v>
      </c>
      <c r="B1130" s="39" t="s">
        <v>712</v>
      </c>
      <c r="C1130" s="30"/>
      <c r="D1130" s="105">
        <f>SUM(geab:geru!D1130:D1130)</f>
        <v>0</v>
      </c>
      <c r="E1130" s="105">
        <f>SUM(geab:geru!E1130:E1130)</f>
        <v>0</v>
      </c>
      <c r="F1130" s="32">
        <f t="shared" si="207"/>
        <v>0</v>
      </c>
      <c r="G1130" s="33">
        <f t="shared" si="206"/>
        <v>0</v>
      </c>
      <c r="H1130" s="105">
        <f>SUM(geab:geru!H1130:H1130)</f>
        <v>0</v>
      </c>
      <c r="I1130" s="34">
        <f t="shared" si="212"/>
        <v>0</v>
      </c>
      <c r="J1130" s="105">
        <f>SUM(geab:geru!J1130:J1130)</f>
        <v>0</v>
      </c>
      <c r="K1130" s="33">
        <f t="shared" si="209"/>
        <v>0</v>
      </c>
      <c r="L1130" s="35">
        <f t="shared" si="213"/>
        <v>0</v>
      </c>
      <c r="M1130" s="33">
        <f t="shared" si="210"/>
        <v>0</v>
      </c>
      <c r="N1130" s="105">
        <f>SUM(geab:geru!N1130:N1130)</f>
        <v>0</v>
      </c>
      <c r="O1130" s="33">
        <f t="shared" si="211"/>
        <v>0</v>
      </c>
      <c r="P1130" s="36">
        <f t="shared" si="214"/>
        <v>0</v>
      </c>
      <c r="R1130" s="105">
        <f>SUM(geab:geru!E1130:E1130)</f>
        <v>0</v>
      </c>
      <c r="S1130" s="85">
        <f t="shared" si="208"/>
        <v>0</v>
      </c>
    </row>
    <row r="1131" spans="1:19" ht="26.25" hidden="1" x14ac:dyDescent="0.25">
      <c r="A1131" s="28">
        <v>3311403310908</v>
      </c>
      <c r="B1131" s="39" t="s">
        <v>767</v>
      </c>
      <c r="C1131" s="30"/>
      <c r="D1131" s="31">
        <f>SUM(D1132)</f>
        <v>0</v>
      </c>
      <c r="E1131" s="31">
        <f>SUM(E1132)</f>
        <v>0</v>
      </c>
      <c r="F1131" s="32">
        <f t="shared" si="207"/>
        <v>0</v>
      </c>
      <c r="G1131" s="33">
        <f t="shared" si="206"/>
        <v>0</v>
      </c>
      <c r="H1131" s="31">
        <f>SUM(H1132)</f>
        <v>0</v>
      </c>
      <c r="I1131" s="34">
        <f t="shared" si="212"/>
        <v>0</v>
      </c>
      <c r="J1131" s="31">
        <f>SUM(J1132)</f>
        <v>0</v>
      </c>
      <c r="K1131" s="33">
        <f t="shared" si="209"/>
        <v>0</v>
      </c>
      <c r="L1131" s="35">
        <f t="shared" si="213"/>
        <v>0</v>
      </c>
      <c r="M1131" s="33">
        <f t="shared" si="210"/>
        <v>0</v>
      </c>
      <c r="N1131" s="31">
        <f>SUM(N1132)</f>
        <v>0</v>
      </c>
      <c r="O1131" s="33">
        <f t="shared" si="211"/>
        <v>0</v>
      </c>
      <c r="P1131" s="36">
        <f t="shared" si="214"/>
        <v>0</v>
      </c>
      <c r="R1131" s="105">
        <f>SUM(geab:geru!E1131:E1131)</f>
        <v>0</v>
      </c>
      <c r="S1131" s="85">
        <f t="shared" si="208"/>
        <v>0</v>
      </c>
    </row>
    <row r="1132" spans="1:19" ht="26.25" hidden="1" x14ac:dyDescent="0.25">
      <c r="A1132" s="28">
        <v>3311403310908230</v>
      </c>
      <c r="B1132" s="39" t="s">
        <v>767</v>
      </c>
      <c r="C1132" s="30"/>
      <c r="D1132" s="105">
        <f>SUM(geab:geru!D1132:D1132)</f>
        <v>0</v>
      </c>
      <c r="E1132" s="105">
        <f>SUM(geab:geru!E1132:E1132)</f>
        <v>0</v>
      </c>
      <c r="F1132" s="32">
        <f t="shared" si="207"/>
        <v>0</v>
      </c>
      <c r="G1132" s="33">
        <f t="shared" si="206"/>
        <v>0</v>
      </c>
      <c r="H1132" s="105">
        <f>SUM(geab:geru!H1132:H1132)</f>
        <v>0</v>
      </c>
      <c r="I1132" s="34">
        <f t="shared" si="212"/>
        <v>0</v>
      </c>
      <c r="J1132" s="105">
        <f>SUM(geab:geru!J1132:J1132)</f>
        <v>0</v>
      </c>
      <c r="K1132" s="33">
        <f t="shared" si="209"/>
        <v>0</v>
      </c>
      <c r="L1132" s="35">
        <f t="shared" si="213"/>
        <v>0</v>
      </c>
      <c r="M1132" s="33">
        <f t="shared" si="210"/>
        <v>0</v>
      </c>
      <c r="N1132" s="105">
        <f>SUM(geab:geru!N1132:N1132)</f>
        <v>0</v>
      </c>
      <c r="O1132" s="33">
        <f t="shared" si="211"/>
        <v>0</v>
      </c>
      <c r="P1132" s="36">
        <f t="shared" si="214"/>
        <v>0</v>
      </c>
      <c r="R1132" s="105">
        <f>SUM(geab:geru!E1132:E1132)</f>
        <v>0</v>
      </c>
      <c r="S1132" s="85">
        <f t="shared" si="208"/>
        <v>0</v>
      </c>
    </row>
    <row r="1133" spans="1:19" hidden="1" x14ac:dyDescent="0.25">
      <c r="A1133" s="28">
        <v>3311403311122</v>
      </c>
      <c r="B1133" s="39" t="s">
        <v>768</v>
      </c>
      <c r="C1133" s="30"/>
      <c r="D1133" s="31">
        <f>SUM(D1134)</f>
        <v>0</v>
      </c>
      <c r="E1133" s="31">
        <f>SUM(E1134)</f>
        <v>0</v>
      </c>
      <c r="F1133" s="32">
        <f t="shared" si="207"/>
        <v>0</v>
      </c>
      <c r="G1133" s="33">
        <f t="shared" si="206"/>
        <v>0</v>
      </c>
      <c r="H1133" s="31">
        <f>SUM(H1134)</f>
        <v>0</v>
      </c>
      <c r="I1133" s="34">
        <f t="shared" si="212"/>
        <v>0</v>
      </c>
      <c r="J1133" s="31">
        <f>SUM(J1134)</f>
        <v>0</v>
      </c>
      <c r="K1133" s="33">
        <f t="shared" si="209"/>
        <v>0</v>
      </c>
      <c r="L1133" s="35">
        <f t="shared" si="213"/>
        <v>0</v>
      </c>
      <c r="M1133" s="33">
        <f t="shared" si="210"/>
        <v>0</v>
      </c>
      <c r="N1133" s="31">
        <f>SUM(N1134)</f>
        <v>0</v>
      </c>
      <c r="O1133" s="33">
        <f t="shared" si="211"/>
        <v>0</v>
      </c>
      <c r="P1133" s="36">
        <f t="shared" si="214"/>
        <v>0</v>
      </c>
      <c r="R1133" s="105">
        <f>SUM(geab:geru!E1133:E1133)</f>
        <v>0</v>
      </c>
      <c r="S1133" s="85">
        <f t="shared" si="208"/>
        <v>0</v>
      </c>
    </row>
    <row r="1134" spans="1:19" hidden="1" x14ac:dyDescent="0.25">
      <c r="A1134" s="28">
        <v>3311403311122230</v>
      </c>
      <c r="B1134" s="39" t="s">
        <v>768</v>
      </c>
      <c r="C1134" s="30"/>
      <c r="D1134" s="105">
        <f>SUM(geab:geru!D1134:D1134)</f>
        <v>0</v>
      </c>
      <c r="E1134" s="105">
        <f>SUM(geab:geru!E1134:E1134)</f>
        <v>0</v>
      </c>
      <c r="F1134" s="32">
        <f t="shared" si="207"/>
        <v>0</v>
      </c>
      <c r="G1134" s="33">
        <f t="shared" si="206"/>
        <v>0</v>
      </c>
      <c r="H1134" s="105">
        <f>SUM(geab:geru!H1134:H1134)</f>
        <v>0</v>
      </c>
      <c r="I1134" s="34">
        <f t="shared" si="212"/>
        <v>0</v>
      </c>
      <c r="J1134" s="105">
        <f>SUM(geab:geru!J1134:J1134)</f>
        <v>0</v>
      </c>
      <c r="K1134" s="33">
        <f t="shared" si="209"/>
        <v>0</v>
      </c>
      <c r="L1134" s="35">
        <f t="shared" si="213"/>
        <v>0</v>
      </c>
      <c r="M1134" s="33">
        <f t="shared" si="210"/>
        <v>0</v>
      </c>
      <c r="N1134" s="105">
        <f>SUM(geab:geru!N1134:N1134)</f>
        <v>0</v>
      </c>
      <c r="O1134" s="33">
        <f t="shared" si="211"/>
        <v>0</v>
      </c>
      <c r="P1134" s="36">
        <f t="shared" si="214"/>
        <v>0</v>
      </c>
      <c r="R1134" s="105">
        <f>SUM(geab:geru!E1134:E1134)</f>
        <v>0</v>
      </c>
      <c r="S1134" s="85">
        <f t="shared" si="208"/>
        <v>0</v>
      </c>
    </row>
    <row r="1135" spans="1:19" ht="39" hidden="1" x14ac:dyDescent="0.25">
      <c r="A1135" s="28">
        <v>3311403316036</v>
      </c>
      <c r="B1135" s="39" t="s">
        <v>769</v>
      </c>
      <c r="C1135" s="30"/>
      <c r="D1135" s="31">
        <f>SUM(D1136)</f>
        <v>0</v>
      </c>
      <c r="E1135" s="31">
        <f>SUM(E1136)</f>
        <v>0</v>
      </c>
      <c r="F1135" s="32">
        <f t="shared" si="207"/>
        <v>0</v>
      </c>
      <c r="G1135" s="33">
        <f t="shared" si="206"/>
        <v>0</v>
      </c>
      <c r="H1135" s="31">
        <f>SUM(H1136)</f>
        <v>0</v>
      </c>
      <c r="I1135" s="34">
        <f t="shared" si="212"/>
        <v>0</v>
      </c>
      <c r="J1135" s="31">
        <f>SUM(J1136)</f>
        <v>0</v>
      </c>
      <c r="K1135" s="33">
        <f t="shared" si="209"/>
        <v>0</v>
      </c>
      <c r="L1135" s="35">
        <f t="shared" si="213"/>
        <v>0</v>
      </c>
      <c r="M1135" s="33">
        <f t="shared" si="210"/>
        <v>0</v>
      </c>
      <c r="N1135" s="31">
        <f>SUM(N1136)</f>
        <v>0</v>
      </c>
      <c r="O1135" s="33">
        <f t="shared" si="211"/>
        <v>0</v>
      </c>
      <c r="P1135" s="36">
        <f t="shared" si="214"/>
        <v>0</v>
      </c>
      <c r="R1135" s="105">
        <f>SUM(geab:geru!E1135:E1135)</f>
        <v>0</v>
      </c>
      <c r="S1135" s="85">
        <f t="shared" si="208"/>
        <v>0</v>
      </c>
    </row>
    <row r="1136" spans="1:19" ht="39" hidden="1" x14ac:dyDescent="0.25">
      <c r="A1136" s="28">
        <v>3311403316036230</v>
      </c>
      <c r="B1136" s="39" t="s">
        <v>769</v>
      </c>
      <c r="C1136" s="30"/>
      <c r="D1136" s="105">
        <f>SUM(geab:geru!D1136:D1136)</f>
        <v>0</v>
      </c>
      <c r="E1136" s="105">
        <f>SUM(geab:geru!E1136:E1136)</f>
        <v>0</v>
      </c>
      <c r="F1136" s="32">
        <f t="shared" si="207"/>
        <v>0</v>
      </c>
      <c r="G1136" s="33">
        <f t="shared" si="206"/>
        <v>0</v>
      </c>
      <c r="H1136" s="105">
        <f>SUM(geab:geru!H1136:H1136)</f>
        <v>0</v>
      </c>
      <c r="I1136" s="34">
        <f t="shared" si="212"/>
        <v>0</v>
      </c>
      <c r="J1136" s="105">
        <f>SUM(geab:geru!J1136:J1136)</f>
        <v>0</v>
      </c>
      <c r="K1136" s="33">
        <f t="shared" si="209"/>
        <v>0</v>
      </c>
      <c r="L1136" s="35">
        <f t="shared" si="213"/>
        <v>0</v>
      </c>
      <c r="M1136" s="33">
        <f t="shared" si="210"/>
        <v>0</v>
      </c>
      <c r="N1136" s="105">
        <f>SUM(geab:geru!N1136:N1136)</f>
        <v>0</v>
      </c>
      <c r="O1136" s="33">
        <f t="shared" si="211"/>
        <v>0</v>
      </c>
      <c r="P1136" s="36">
        <f t="shared" si="214"/>
        <v>0</v>
      </c>
      <c r="R1136" s="105">
        <f>SUM(geab:geru!E1136:E1136)</f>
        <v>0</v>
      </c>
      <c r="S1136" s="85">
        <f t="shared" si="208"/>
        <v>0</v>
      </c>
    </row>
    <row r="1137" spans="1:19" hidden="1" x14ac:dyDescent="0.25">
      <c r="A1137" s="28">
        <v>3311403316094</v>
      </c>
      <c r="B1137" s="39" t="s">
        <v>712</v>
      </c>
      <c r="C1137" s="30"/>
      <c r="D1137" s="31">
        <f>SUM(D1138:D1140)</f>
        <v>0</v>
      </c>
      <c r="E1137" s="31">
        <f>SUM(E1138:E1140)</f>
        <v>0</v>
      </c>
      <c r="F1137" s="32">
        <f t="shared" si="207"/>
        <v>0</v>
      </c>
      <c r="G1137" s="33">
        <f t="shared" si="206"/>
        <v>0</v>
      </c>
      <c r="H1137" s="31">
        <f>SUM(H1138:H1140)</f>
        <v>0</v>
      </c>
      <c r="I1137" s="34">
        <f t="shared" si="212"/>
        <v>0</v>
      </c>
      <c r="J1137" s="31">
        <f>SUM(J1138:J1140)</f>
        <v>0</v>
      </c>
      <c r="K1137" s="33">
        <f t="shared" si="209"/>
        <v>0</v>
      </c>
      <c r="L1137" s="35">
        <f t="shared" si="213"/>
        <v>0</v>
      </c>
      <c r="M1137" s="33">
        <f t="shared" si="210"/>
        <v>0</v>
      </c>
      <c r="N1137" s="31">
        <f>SUM(N1138:N1140)</f>
        <v>0</v>
      </c>
      <c r="O1137" s="33">
        <f t="shared" si="211"/>
        <v>0</v>
      </c>
      <c r="P1137" s="36">
        <f t="shared" si="214"/>
        <v>0</v>
      </c>
      <c r="R1137" s="105">
        <f>SUM(geab:geru!E1137:E1137)</f>
        <v>0</v>
      </c>
      <c r="S1137" s="85">
        <f t="shared" si="208"/>
        <v>0</v>
      </c>
    </row>
    <row r="1138" spans="1:19" hidden="1" x14ac:dyDescent="0.25">
      <c r="A1138" s="28">
        <v>3311403316094230</v>
      </c>
      <c r="B1138" s="39" t="s">
        <v>726</v>
      </c>
      <c r="C1138" s="30"/>
      <c r="D1138" s="105">
        <f>SUM(geab:geru!D1138:D1138)</f>
        <v>0</v>
      </c>
      <c r="E1138" s="105">
        <f>SUM(geab:geru!E1138:E1138)</f>
        <v>0</v>
      </c>
      <c r="F1138" s="32">
        <f t="shared" si="207"/>
        <v>0</v>
      </c>
      <c r="G1138" s="33">
        <f t="shared" si="206"/>
        <v>0</v>
      </c>
      <c r="H1138" s="105">
        <f>SUM(geab:geru!H1138:H1138)</f>
        <v>0</v>
      </c>
      <c r="I1138" s="34">
        <f t="shared" si="212"/>
        <v>0</v>
      </c>
      <c r="J1138" s="105">
        <f>SUM(geab:geru!J1138:J1138)</f>
        <v>0</v>
      </c>
      <c r="K1138" s="33">
        <f t="shared" si="209"/>
        <v>0</v>
      </c>
      <c r="L1138" s="35">
        <f t="shared" si="213"/>
        <v>0</v>
      </c>
      <c r="M1138" s="33">
        <f t="shared" si="210"/>
        <v>0</v>
      </c>
      <c r="N1138" s="105">
        <f>SUM(geab:geru!N1138:N1138)</f>
        <v>0</v>
      </c>
      <c r="O1138" s="33">
        <f t="shared" si="211"/>
        <v>0</v>
      </c>
      <c r="P1138" s="36">
        <f t="shared" si="214"/>
        <v>0</v>
      </c>
      <c r="R1138" s="105">
        <f>SUM(geab:geru!E1138:E1138)</f>
        <v>0</v>
      </c>
      <c r="S1138" s="85">
        <f t="shared" si="208"/>
        <v>0</v>
      </c>
    </row>
    <row r="1139" spans="1:19" hidden="1" x14ac:dyDescent="0.25">
      <c r="A1139" s="28">
        <v>3311403316094230</v>
      </c>
      <c r="B1139" s="39" t="s">
        <v>770</v>
      </c>
      <c r="C1139" s="30"/>
      <c r="D1139" s="105">
        <f>SUM(geab:geru!D1139:D1139)</f>
        <v>0</v>
      </c>
      <c r="E1139" s="105">
        <f>SUM(geab:geru!E1139:E1139)</f>
        <v>0</v>
      </c>
      <c r="F1139" s="32">
        <f t="shared" si="207"/>
        <v>0</v>
      </c>
      <c r="G1139" s="33">
        <f t="shared" si="206"/>
        <v>0</v>
      </c>
      <c r="H1139" s="105">
        <f>SUM(geab:geru!H1139:H1139)</f>
        <v>0</v>
      </c>
      <c r="I1139" s="34">
        <f t="shared" si="212"/>
        <v>0</v>
      </c>
      <c r="J1139" s="105">
        <f>SUM(geab:geru!J1139:J1139)</f>
        <v>0</v>
      </c>
      <c r="K1139" s="33">
        <f t="shared" si="209"/>
        <v>0</v>
      </c>
      <c r="L1139" s="35">
        <f t="shared" si="213"/>
        <v>0</v>
      </c>
      <c r="M1139" s="33">
        <f t="shared" si="210"/>
        <v>0</v>
      </c>
      <c r="N1139" s="105">
        <f>SUM(geab:geru!N1139:N1139)</f>
        <v>0</v>
      </c>
      <c r="O1139" s="33">
        <f t="shared" si="211"/>
        <v>0</v>
      </c>
      <c r="P1139" s="36">
        <f t="shared" si="214"/>
        <v>0</v>
      </c>
      <c r="R1139" s="105">
        <f>SUM(geab:geru!E1139:E1139)</f>
        <v>0</v>
      </c>
      <c r="S1139" s="85">
        <f t="shared" si="208"/>
        <v>0</v>
      </c>
    </row>
    <row r="1140" spans="1:19" hidden="1" x14ac:dyDescent="0.25">
      <c r="A1140" s="28">
        <v>3311403316094230</v>
      </c>
      <c r="B1140" s="39" t="s">
        <v>771</v>
      </c>
      <c r="C1140" s="30"/>
      <c r="D1140" s="105">
        <f>SUM(geab:geru!D1140:D1140)</f>
        <v>0</v>
      </c>
      <c r="E1140" s="105">
        <f>SUM(geab:geru!E1140:E1140)</f>
        <v>0</v>
      </c>
      <c r="F1140" s="32">
        <f t="shared" si="207"/>
        <v>0</v>
      </c>
      <c r="G1140" s="33">
        <f t="shared" si="206"/>
        <v>0</v>
      </c>
      <c r="H1140" s="105">
        <f>SUM(geab:geru!H1140:H1140)</f>
        <v>0</v>
      </c>
      <c r="I1140" s="34">
        <f t="shared" si="212"/>
        <v>0</v>
      </c>
      <c r="J1140" s="105">
        <f>SUM(geab:geru!J1140:J1140)</f>
        <v>0</v>
      </c>
      <c r="K1140" s="33">
        <f t="shared" si="209"/>
        <v>0</v>
      </c>
      <c r="L1140" s="35">
        <f t="shared" si="213"/>
        <v>0</v>
      </c>
      <c r="M1140" s="33">
        <f t="shared" si="210"/>
        <v>0</v>
      </c>
      <c r="N1140" s="105">
        <f>SUM(geab:geru!N1140:N1140)</f>
        <v>0</v>
      </c>
      <c r="O1140" s="33">
        <f t="shared" si="211"/>
        <v>0</v>
      </c>
      <c r="P1140" s="36">
        <f t="shared" si="214"/>
        <v>0</v>
      </c>
      <c r="R1140" s="105">
        <f>SUM(geab:geru!E1140:E1140)</f>
        <v>0</v>
      </c>
      <c r="S1140" s="85">
        <f t="shared" si="208"/>
        <v>0</v>
      </c>
    </row>
    <row r="1141" spans="1:19" ht="26.25" hidden="1" x14ac:dyDescent="0.25">
      <c r="A1141" s="65">
        <v>3311403317032</v>
      </c>
      <c r="B1141" s="39" t="s">
        <v>772</v>
      </c>
      <c r="C1141" s="30"/>
      <c r="D1141" s="31">
        <f>SUM(D1142)</f>
        <v>0</v>
      </c>
      <c r="E1141" s="31">
        <f>SUM(E1142)</f>
        <v>0</v>
      </c>
      <c r="F1141" s="32">
        <f t="shared" si="207"/>
        <v>0</v>
      </c>
      <c r="G1141" s="33">
        <f t="shared" si="206"/>
        <v>0</v>
      </c>
      <c r="H1141" s="31">
        <f>SUM(H1142)</f>
        <v>0</v>
      </c>
      <c r="I1141" s="34">
        <f t="shared" si="212"/>
        <v>0</v>
      </c>
      <c r="J1141" s="31">
        <f>SUM(J1142)</f>
        <v>0</v>
      </c>
      <c r="K1141" s="33">
        <f t="shared" si="209"/>
        <v>0</v>
      </c>
      <c r="L1141" s="35">
        <f t="shared" si="213"/>
        <v>0</v>
      </c>
      <c r="M1141" s="33">
        <f t="shared" si="210"/>
        <v>0</v>
      </c>
      <c r="N1141" s="31">
        <f>SUM(N1142)</f>
        <v>0</v>
      </c>
      <c r="O1141" s="33">
        <f t="shared" si="211"/>
        <v>0</v>
      </c>
      <c r="P1141" s="36">
        <f t="shared" si="214"/>
        <v>0</v>
      </c>
      <c r="R1141" s="105">
        <f>SUM(geab:geru!E1141:E1141)</f>
        <v>0</v>
      </c>
      <c r="S1141" s="85">
        <f t="shared" si="208"/>
        <v>0</v>
      </c>
    </row>
    <row r="1142" spans="1:19" ht="26.25" hidden="1" x14ac:dyDescent="0.25">
      <c r="A1142" s="65">
        <v>3311403317032230</v>
      </c>
      <c r="B1142" s="39" t="s">
        <v>772</v>
      </c>
      <c r="C1142" s="30"/>
      <c r="D1142" s="105">
        <f>SUM(geab:geru!D1142:D1142)</f>
        <v>0</v>
      </c>
      <c r="E1142" s="105">
        <f>SUM(geab:geru!E1142:E1142)</f>
        <v>0</v>
      </c>
      <c r="F1142" s="32">
        <f t="shared" si="207"/>
        <v>0</v>
      </c>
      <c r="G1142" s="33">
        <f t="shared" si="206"/>
        <v>0</v>
      </c>
      <c r="H1142" s="105">
        <f>SUM(geab:geru!H1142:H1142)</f>
        <v>0</v>
      </c>
      <c r="I1142" s="34">
        <f t="shared" si="212"/>
        <v>0</v>
      </c>
      <c r="J1142" s="105">
        <f>SUM(geab:geru!J1142:J1142)</f>
        <v>0</v>
      </c>
      <c r="K1142" s="33">
        <f t="shared" si="209"/>
        <v>0</v>
      </c>
      <c r="L1142" s="35">
        <f t="shared" si="213"/>
        <v>0</v>
      </c>
      <c r="M1142" s="33">
        <f t="shared" si="210"/>
        <v>0</v>
      </c>
      <c r="N1142" s="105">
        <f>SUM(geab:geru!N1142:N1142)</f>
        <v>0</v>
      </c>
      <c r="O1142" s="33">
        <f t="shared" si="211"/>
        <v>0</v>
      </c>
      <c r="P1142" s="36">
        <f t="shared" si="214"/>
        <v>0</v>
      </c>
      <c r="R1142" s="105">
        <f>SUM(geab:geru!E1142:E1142)</f>
        <v>0</v>
      </c>
      <c r="S1142" s="85">
        <f t="shared" si="208"/>
        <v>0</v>
      </c>
    </row>
    <row r="1143" spans="1:19" hidden="1" x14ac:dyDescent="0.25">
      <c r="A1143" s="28">
        <v>3311403317096</v>
      </c>
      <c r="B1143" s="39" t="s">
        <v>773</v>
      </c>
      <c r="C1143" s="30"/>
      <c r="D1143" s="31">
        <f>SUM(D1144)</f>
        <v>0</v>
      </c>
      <c r="E1143" s="31">
        <f>SUM(E1144)</f>
        <v>0</v>
      </c>
      <c r="F1143" s="32">
        <f t="shared" si="207"/>
        <v>0</v>
      </c>
      <c r="G1143" s="33">
        <f t="shared" si="206"/>
        <v>0</v>
      </c>
      <c r="H1143" s="31">
        <f>SUM(H1144)</f>
        <v>0</v>
      </c>
      <c r="I1143" s="34">
        <f t="shared" si="212"/>
        <v>0</v>
      </c>
      <c r="J1143" s="31">
        <f>SUM(J1144)</f>
        <v>0</v>
      </c>
      <c r="K1143" s="33">
        <f t="shared" si="209"/>
        <v>0</v>
      </c>
      <c r="L1143" s="35">
        <f t="shared" si="213"/>
        <v>0</v>
      </c>
      <c r="M1143" s="33">
        <f t="shared" si="210"/>
        <v>0</v>
      </c>
      <c r="N1143" s="31">
        <f>SUM(N1144)</f>
        <v>0</v>
      </c>
      <c r="O1143" s="33">
        <f t="shared" si="211"/>
        <v>0</v>
      </c>
      <c r="P1143" s="36">
        <f t="shared" si="214"/>
        <v>0</v>
      </c>
      <c r="R1143" s="105">
        <f>SUM(geab:geru!E1143:E1143)</f>
        <v>0</v>
      </c>
      <c r="S1143" s="85">
        <f t="shared" si="208"/>
        <v>0</v>
      </c>
    </row>
    <row r="1144" spans="1:19" hidden="1" x14ac:dyDescent="0.25">
      <c r="A1144" s="28">
        <v>3311403317096230</v>
      </c>
      <c r="B1144" s="39" t="s">
        <v>773</v>
      </c>
      <c r="C1144" s="30"/>
      <c r="D1144" s="105">
        <f>SUM(geab:geru!D1144:D1144)</f>
        <v>0</v>
      </c>
      <c r="E1144" s="105">
        <f>SUM(geab:geru!E1144:E1144)</f>
        <v>0</v>
      </c>
      <c r="F1144" s="32">
        <f t="shared" si="207"/>
        <v>0</v>
      </c>
      <c r="G1144" s="33">
        <f t="shared" si="206"/>
        <v>0</v>
      </c>
      <c r="H1144" s="105">
        <f>SUM(geab:geru!H1144:H1144)</f>
        <v>0</v>
      </c>
      <c r="I1144" s="34">
        <f t="shared" si="212"/>
        <v>0</v>
      </c>
      <c r="J1144" s="105">
        <f>SUM(geab:geru!J1144:J1144)</f>
        <v>0</v>
      </c>
      <c r="K1144" s="33">
        <f t="shared" si="209"/>
        <v>0</v>
      </c>
      <c r="L1144" s="35">
        <f t="shared" si="213"/>
        <v>0</v>
      </c>
      <c r="M1144" s="33">
        <f t="shared" si="210"/>
        <v>0</v>
      </c>
      <c r="N1144" s="105">
        <f>SUM(geab:geru!N1144:N1144)</f>
        <v>0</v>
      </c>
      <c r="O1144" s="33">
        <f t="shared" si="211"/>
        <v>0</v>
      </c>
      <c r="P1144" s="36">
        <f t="shared" si="214"/>
        <v>0</v>
      </c>
      <c r="R1144" s="105">
        <f>SUM(geab:geru!E1144:E1144)</f>
        <v>0</v>
      </c>
      <c r="S1144" s="85">
        <f t="shared" si="208"/>
        <v>0</v>
      </c>
    </row>
    <row r="1145" spans="1:19" hidden="1" x14ac:dyDescent="0.25">
      <c r="A1145" s="28">
        <v>3311403317219</v>
      </c>
      <c r="B1145" s="39" t="s">
        <v>774</v>
      </c>
      <c r="C1145" s="30"/>
      <c r="D1145" s="31">
        <f>SUM(D1146)</f>
        <v>0</v>
      </c>
      <c r="E1145" s="31">
        <f>SUM(E1146)</f>
        <v>0</v>
      </c>
      <c r="F1145" s="32">
        <f t="shared" si="207"/>
        <v>0</v>
      </c>
      <c r="G1145" s="33">
        <f t="shared" si="206"/>
        <v>0</v>
      </c>
      <c r="H1145" s="31">
        <f>SUM(H1146)</f>
        <v>0</v>
      </c>
      <c r="I1145" s="34">
        <f t="shared" si="212"/>
        <v>0</v>
      </c>
      <c r="J1145" s="31">
        <f>SUM(J1146)</f>
        <v>0</v>
      </c>
      <c r="K1145" s="33">
        <f t="shared" si="209"/>
        <v>0</v>
      </c>
      <c r="L1145" s="35">
        <f t="shared" si="213"/>
        <v>0</v>
      </c>
      <c r="M1145" s="33">
        <f t="shared" si="210"/>
        <v>0</v>
      </c>
      <c r="N1145" s="31">
        <f>SUM(N1146)</f>
        <v>0</v>
      </c>
      <c r="O1145" s="33">
        <f t="shared" si="211"/>
        <v>0</v>
      </c>
      <c r="P1145" s="36">
        <f t="shared" si="214"/>
        <v>0</v>
      </c>
      <c r="R1145" s="105">
        <f>SUM(geab:geru!E1145:E1145)</f>
        <v>0</v>
      </c>
      <c r="S1145" s="85">
        <f t="shared" si="208"/>
        <v>0</v>
      </c>
    </row>
    <row r="1146" spans="1:19" hidden="1" x14ac:dyDescent="0.25">
      <c r="A1146" s="28">
        <v>3311403317219230</v>
      </c>
      <c r="B1146" s="39" t="s">
        <v>775</v>
      </c>
      <c r="C1146" s="30"/>
      <c r="D1146" s="105">
        <f>SUM(geab:geru!D1146:D1146)</f>
        <v>0</v>
      </c>
      <c r="E1146" s="105">
        <f>SUM(geab:geru!E1146:E1146)</f>
        <v>0</v>
      </c>
      <c r="F1146" s="32">
        <f t="shared" si="207"/>
        <v>0</v>
      </c>
      <c r="G1146" s="33">
        <f t="shared" si="206"/>
        <v>0</v>
      </c>
      <c r="H1146" s="105">
        <f>SUM(geab:geru!H1146:H1146)</f>
        <v>0</v>
      </c>
      <c r="I1146" s="34">
        <f t="shared" si="212"/>
        <v>0</v>
      </c>
      <c r="J1146" s="105">
        <f>SUM(geab:geru!J1146:J1146)</f>
        <v>0</v>
      </c>
      <c r="K1146" s="33">
        <f t="shared" si="209"/>
        <v>0</v>
      </c>
      <c r="L1146" s="35">
        <f t="shared" si="213"/>
        <v>0</v>
      </c>
      <c r="M1146" s="33">
        <f t="shared" si="210"/>
        <v>0</v>
      </c>
      <c r="N1146" s="105">
        <f>SUM(geab:geru!N1146:N1146)</f>
        <v>0</v>
      </c>
      <c r="O1146" s="33">
        <f t="shared" si="211"/>
        <v>0</v>
      </c>
      <c r="P1146" s="36">
        <f t="shared" si="214"/>
        <v>0</v>
      </c>
      <c r="R1146" s="105">
        <f>SUM(geab:geru!E1146:E1146)</f>
        <v>0</v>
      </c>
      <c r="S1146" s="85">
        <f t="shared" si="208"/>
        <v>0</v>
      </c>
    </row>
    <row r="1147" spans="1:19" x14ac:dyDescent="0.25">
      <c r="A1147" s="28">
        <v>3311403317225</v>
      </c>
      <c r="B1147" s="29" t="s">
        <v>712</v>
      </c>
      <c r="C1147" s="30"/>
      <c r="D1147" s="31">
        <f>SUM(D1148)</f>
        <v>1598392092</v>
      </c>
      <c r="E1147" s="31">
        <f>SUM(E1148)</f>
        <v>416479442</v>
      </c>
      <c r="F1147" s="32">
        <f t="shared" si="207"/>
        <v>2014871534</v>
      </c>
      <c r="G1147" s="33">
        <f t="shared" ref="G1147:G1210" si="215">IF(OR(F1147=0,F$7=0),0,F1147/F$7)*100</f>
        <v>4.1149250186362618E-2</v>
      </c>
      <c r="H1147" s="31">
        <f>SUM(H1148)</f>
        <v>0</v>
      </c>
      <c r="I1147" s="34">
        <f t="shared" si="212"/>
        <v>2014871534</v>
      </c>
      <c r="J1147" s="31">
        <f>SUM(J1148)</f>
        <v>602264865</v>
      </c>
      <c r="K1147" s="33">
        <f t="shared" si="209"/>
        <v>29.890980880769146</v>
      </c>
      <c r="L1147" s="35">
        <f t="shared" si="213"/>
        <v>972355536</v>
      </c>
      <c r="M1147" s="33">
        <f t="shared" si="210"/>
        <v>48.258934606597109</v>
      </c>
      <c r="N1147" s="31">
        <f>SUM(N1148)</f>
        <v>1574620401</v>
      </c>
      <c r="O1147" s="33">
        <f t="shared" si="211"/>
        <v>78.149915487366258</v>
      </c>
      <c r="P1147" s="36">
        <f t="shared" si="214"/>
        <v>440251133</v>
      </c>
      <c r="R1147" s="105">
        <f>SUM(geab:geru!E1147:E1147)</f>
        <v>416479442</v>
      </c>
      <c r="S1147" s="85">
        <f t="shared" si="208"/>
        <v>0</v>
      </c>
    </row>
    <row r="1148" spans="1:19" x14ac:dyDescent="0.25">
      <c r="A1148" s="28">
        <v>3311403317225</v>
      </c>
      <c r="B1148" s="29" t="s">
        <v>712</v>
      </c>
      <c r="C1148" s="30"/>
      <c r="D1148" s="105">
        <f>SUM(geab:geru!D1148:D1148)</f>
        <v>1598392092</v>
      </c>
      <c r="E1148" s="105">
        <f>SUM(geab:geru!E1148:E1148)</f>
        <v>416479442</v>
      </c>
      <c r="F1148" s="32">
        <f t="shared" si="207"/>
        <v>2014871534</v>
      </c>
      <c r="G1148" s="33">
        <f t="shared" si="215"/>
        <v>4.1149250186362618E-2</v>
      </c>
      <c r="H1148" s="105">
        <f>SUM(geab:geru!H1148:H1148)</f>
        <v>0</v>
      </c>
      <c r="I1148" s="34">
        <f t="shared" si="212"/>
        <v>2014871534</v>
      </c>
      <c r="J1148" s="105">
        <f>SUM(geab:geru!J1148:J1148)</f>
        <v>602264865</v>
      </c>
      <c r="K1148" s="33">
        <f t="shared" si="209"/>
        <v>29.890980880769146</v>
      </c>
      <c r="L1148" s="35">
        <f t="shared" si="213"/>
        <v>972355536</v>
      </c>
      <c r="M1148" s="33">
        <f t="shared" si="210"/>
        <v>48.258934606597109</v>
      </c>
      <c r="N1148" s="105">
        <f>SUM(geab:geru!N1148:N1148)</f>
        <v>1574620401</v>
      </c>
      <c r="O1148" s="33">
        <f t="shared" si="211"/>
        <v>78.149915487366258</v>
      </c>
      <c r="P1148" s="36">
        <f t="shared" si="214"/>
        <v>440251133</v>
      </c>
      <c r="R1148" s="105">
        <f>SUM(geab:geru!E1148:E1148)</f>
        <v>416479442</v>
      </c>
      <c r="S1148" s="85">
        <f t="shared" si="208"/>
        <v>0</v>
      </c>
    </row>
    <row r="1149" spans="1:19" ht="26.25" hidden="1" x14ac:dyDescent="0.25">
      <c r="A1149" s="28">
        <v>3311403317377</v>
      </c>
      <c r="B1149" s="39" t="s">
        <v>776</v>
      </c>
      <c r="C1149" s="30"/>
      <c r="D1149" s="31">
        <f>SUM(D1150)</f>
        <v>0</v>
      </c>
      <c r="E1149" s="31">
        <f>SUM(E1150)</f>
        <v>0</v>
      </c>
      <c r="F1149" s="32">
        <f t="shared" ref="F1149:F1212" si="216">SUM(D1149+E1149)</f>
        <v>0</v>
      </c>
      <c r="G1149" s="33">
        <f t="shared" si="215"/>
        <v>0</v>
      </c>
      <c r="H1149" s="31">
        <f>SUM(H1150)</f>
        <v>0</v>
      </c>
      <c r="I1149" s="34">
        <f t="shared" si="212"/>
        <v>0</v>
      </c>
      <c r="J1149" s="31">
        <f>SUM(J1150)</f>
        <v>0</v>
      </c>
      <c r="K1149" s="33">
        <f t="shared" si="209"/>
        <v>0</v>
      </c>
      <c r="L1149" s="35">
        <f t="shared" si="213"/>
        <v>0</v>
      </c>
      <c r="M1149" s="33">
        <f t="shared" si="210"/>
        <v>0</v>
      </c>
      <c r="N1149" s="31">
        <f>SUM(N1150)</f>
        <v>0</v>
      </c>
      <c r="O1149" s="33">
        <f t="shared" si="211"/>
        <v>0</v>
      </c>
      <c r="P1149" s="36">
        <f t="shared" si="214"/>
        <v>0</v>
      </c>
      <c r="R1149" s="105">
        <f>SUM(geab:geru!E1149:E1149)</f>
        <v>0</v>
      </c>
      <c r="S1149" s="85">
        <f t="shared" si="208"/>
        <v>0</v>
      </c>
    </row>
    <row r="1150" spans="1:19" ht="26.25" hidden="1" x14ac:dyDescent="0.25">
      <c r="A1150" s="28">
        <v>3311403317377230</v>
      </c>
      <c r="B1150" s="39" t="s">
        <v>776</v>
      </c>
      <c r="C1150" s="30"/>
      <c r="D1150" s="105">
        <f>SUM(geab:geru!D1150:D1150)</f>
        <v>0</v>
      </c>
      <c r="E1150" s="105">
        <f>SUM(geab:geru!E1150:E1150)</f>
        <v>0</v>
      </c>
      <c r="F1150" s="32">
        <f t="shared" si="216"/>
        <v>0</v>
      </c>
      <c r="G1150" s="33">
        <f t="shared" si="215"/>
        <v>0</v>
      </c>
      <c r="H1150" s="105">
        <f>SUM(geab:geru!H1150:H1150)</f>
        <v>0</v>
      </c>
      <c r="I1150" s="34">
        <f t="shared" si="212"/>
        <v>0</v>
      </c>
      <c r="J1150" s="105">
        <f>SUM(geab:geru!J1150:J1150)</f>
        <v>0</v>
      </c>
      <c r="K1150" s="33">
        <f t="shared" si="209"/>
        <v>0</v>
      </c>
      <c r="L1150" s="35">
        <f t="shared" si="213"/>
        <v>0</v>
      </c>
      <c r="M1150" s="33">
        <f t="shared" si="210"/>
        <v>0</v>
      </c>
      <c r="N1150" s="105">
        <f>SUM(geab:geru!N1150:N1150)</f>
        <v>0</v>
      </c>
      <c r="O1150" s="33">
        <f t="shared" si="211"/>
        <v>0</v>
      </c>
      <c r="P1150" s="36">
        <f t="shared" si="214"/>
        <v>0</v>
      </c>
      <c r="R1150" s="105">
        <f>SUM(geab:geru!E1150:E1150)</f>
        <v>0</v>
      </c>
      <c r="S1150" s="85">
        <f t="shared" si="208"/>
        <v>0</v>
      </c>
    </row>
    <row r="1151" spans="1:19" ht="26.25" hidden="1" x14ac:dyDescent="0.25">
      <c r="A1151" s="28">
        <v>3311403317379</v>
      </c>
      <c r="B1151" s="39" t="s">
        <v>777</v>
      </c>
      <c r="C1151" s="30"/>
      <c r="D1151" s="31">
        <f>SUM(D1152)</f>
        <v>0</v>
      </c>
      <c r="E1151" s="31">
        <f>SUM(E1152)</f>
        <v>0</v>
      </c>
      <c r="F1151" s="32">
        <f t="shared" si="216"/>
        <v>0</v>
      </c>
      <c r="G1151" s="33">
        <f t="shared" si="215"/>
        <v>0</v>
      </c>
      <c r="H1151" s="31">
        <f>SUM(H1152)</f>
        <v>0</v>
      </c>
      <c r="I1151" s="34">
        <f t="shared" si="212"/>
        <v>0</v>
      </c>
      <c r="J1151" s="31">
        <f>SUM(J1152)</f>
        <v>0</v>
      </c>
      <c r="K1151" s="33">
        <f t="shared" si="209"/>
        <v>0</v>
      </c>
      <c r="L1151" s="35">
        <f t="shared" si="213"/>
        <v>0</v>
      </c>
      <c r="M1151" s="33">
        <f t="shared" si="210"/>
        <v>0</v>
      </c>
      <c r="N1151" s="31">
        <f>SUM(N1152)</f>
        <v>0</v>
      </c>
      <c r="O1151" s="33">
        <f t="shared" si="211"/>
        <v>0</v>
      </c>
      <c r="P1151" s="36">
        <f t="shared" si="214"/>
        <v>0</v>
      </c>
      <c r="R1151" s="105">
        <f>SUM(geab:geru!E1151:E1151)</f>
        <v>0</v>
      </c>
      <c r="S1151" s="85">
        <f t="shared" si="208"/>
        <v>0</v>
      </c>
    </row>
    <row r="1152" spans="1:19" ht="26.25" hidden="1" x14ac:dyDescent="0.25">
      <c r="A1152" s="28">
        <v>3311403317379230</v>
      </c>
      <c r="B1152" s="39" t="s">
        <v>777</v>
      </c>
      <c r="C1152" s="30"/>
      <c r="D1152" s="105">
        <f>SUM(geab:geru!D1152:D1152)</f>
        <v>0</v>
      </c>
      <c r="E1152" s="105">
        <f>SUM(geab:geru!E1152:E1152)</f>
        <v>0</v>
      </c>
      <c r="F1152" s="32">
        <f t="shared" si="216"/>
        <v>0</v>
      </c>
      <c r="G1152" s="33">
        <f t="shared" si="215"/>
        <v>0</v>
      </c>
      <c r="H1152" s="105">
        <f>SUM(geab:geru!H1152:H1152)</f>
        <v>0</v>
      </c>
      <c r="I1152" s="34">
        <f t="shared" si="212"/>
        <v>0</v>
      </c>
      <c r="J1152" s="105">
        <f>SUM(geab:geru!J1152:J1152)</f>
        <v>0</v>
      </c>
      <c r="K1152" s="33">
        <f t="shared" si="209"/>
        <v>0</v>
      </c>
      <c r="L1152" s="35">
        <f t="shared" si="213"/>
        <v>0</v>
      </c>
      <c r="M1152" s="33">
        <f t="shared" si="210"/>
        <v>0</v>
      </c>
      <c r="N1152" s="105">
        <f>SUM(geab:geru!N1152:N1152)</f>
        <v>0</v>
      </c>
      <c r="O1152" s="33">
        <f t="shared" si="211"/>
        <v>0</v>
      </c>
      <c r="P1152" s="36">
        <f t="shared" si="214"/>
        <v>0</v>
      </c>
      <c r="R1152" s="105">
        <f>SUM(geab:geru!E1152:E1152)</f>
        <v>0</v>
      </c>
      <c r="S1152" s="85">
        <f t="shared" si="208"/>
        <v>0</v>
      </c>
    </row>
    <row r="1153" spans="1:19" ht="64.5" hidden="1" x14ac:dyDescent="0.25">
      <c r="A1153" s="28">
        <v>3311403317379</v>
      </c>
      <c r="B1153" s="39" t="s">
        <v>762</v>
      </c>
      <c r="C1153" s="30"/>
      <c r="D1153" s="31">
        <f>SUM(D1154)</f>
        <v>0</v>
      </c>
      <c r="E1153" s="31">
        <f>SUM(E1154)</f>
        <v>0</v>
      </c>
      <c r="F1153" s="32">
        <f t="shared" si="216"/>
        <v>0</v>
      </c>
      <c r="G1153" s="33">
        <f t="shared" si="215"/>
        <v>0</v>
      </c>
      <c r="H1153" s="31">
        <f>SUM(H1154)</f>
        <v>0</v>
      </c>
      <c r="I1153" s="34">
        <f t="shared" si="212"/>
        <v>0</v>
      </c>
      <c r="J1153" s="31">
        <f>SUM(J1154)</f>
        <v>0</v>
      </c>
      <c r="K1153" s="33">
        <f t="shared" si="209"/>
        <v>0</v>
      </c>
      <c r="L1153" s="35">
        <f t="shared" si="213"/>
        <v>0</v>
      </c>
      <c r="M1153" s="33">
        <f t="shared" si="210"/>
        <v>0</v>
      </c>
      <c r="N1153" s="31">
        <f>SUM(N1154)</f>
        <v>0</v>
      </c>
      <c r="O1153" s="33">
        <f t="shared" si="211"/>
        <v>0</v>
      </c>
      <c r="P1153" s="36">
        <f t="shared" si="214"/>
        <v>0</v>
      </c>
      <c r="R1153" s="105">
        <f>SUM(geab:geru!E1153:E1153)</f>
        <v>0</v>
      </c>
      <c r="S1153" s="85">
        <f t="shared" si="208"/>
        <v>0</v>
      </c>
    </row>
    <row r="1154" spans="1:19" hidden="1" x14ac:dyDescent="0.25">
      <c r="A1154" s="28">
        <v>3311403317379230</v>
      </c>
      <c r="B1154" s="39" t="s">
        <v>778</v>
      </c>
      <c r="C1154" s="30"/>
      <c r="D1154" s="105">
        <f>SUM(geab:geru!D1154:D1154)</f>
        <v>0</v>
      </c>
      <c r="E1154" s="105">
        <f>SUM(geab:geru!E1154:E1154)</f>
        <v>0</v>
      </c>
      <c r="F1154" s="32">
        <f t="shared" si="216"/>
        <v>0</v>
      </c>
      <c r="G1154" s="33">
        <f t="shared" si="215"/>
        <v>0</v>
      </c>
      <c r="H1154" s="105">
        <f>SUM(geab:geru!H1154:H1154)</f>
        <v>0</v>
      </c>
      <c r="I1154" s="34">
        <f t="shared" si="212"/>
        <v>0</v>
      </c>
      <c r="J1154" s="105">
        <f>SUM(geab:geru!J1154:J1154)</f>
        <v>0</v>
      </c>
      <c r="K1154" s="33">
        <f t="shared" si="209"/>
        <v>0</v>
      </c>
      <c r="L1154" s="35">
        <f t="shared" si="213"/>
        <v>0</v>
      </c>
      <c r="M1154" s="33">
        <f t="shared" si="210"/>
        <v>0</v>
      </c>
      <c r="N1154" s="105">
        <f>SUM(geab:geru!N1154:N1154)</f>
        <v>0</v>
      </c>
      <c r="O1154" s="33">
        <f t="shared" si="211"/>
        <v>0</v>
      </c>
      <c r="P1154" s="36">
        <f t="shared" si="214"/>
        <v>0</v>
      </c>
      <c r="R1154" s="105">
        <f>SUM(geab:geru!E1154:E1154)</f>
        <v>0</v>
      </c>
      <c r="S1154" s="85">
        <f t="shared" si="208"/>
        <v>0</v>
      </c>
    </row>
    <row r="1155" spans="1:19" ht="26.25" hidden="1" x14ac:dyDescent="0.25">
      <c r="A1155" s="65">
        <v>331140332</v>
      </c>
      <c r="B1155" s="39" t="s">
        <v>779</v>
      </c>
      <c r="C1155" s="30"/>
      <c r="D1155" s="31">
        <f>SUM(D1156+D1158+D1160+D1162+D1164+D1166+D1171+D1174+D1176)</f>
        <v>0</v>
      </c>
      <c r="E1155" s="31">
        <f>SUM(E1156+E1158+E1160+E1162+E1164+E1166+E1171+E1174+E1176)</f>
        <v>0</v>
      </c>
      <c r="F1155" s="32">
        <f t="shared" si="216"/>
        <v>0</v>
      </c>
      <c r="G1155" s="33">
        <f t="shared" si="215"/>
        <v>0</v>
      </c>
      <c r="H1155" s="31">
        <f>SUM(H1156+H1158+H1160+H1162+H1164+H1166+H1171+H1174+H1176)</f>
        <v>0</v>
      </c>
      <c r="I1155" s="34">
        <f t="shared" si="212"/>
        <v>0</v>
      </c>
      <c r="J1155" s="31">
        <f>SUM(J1156+J1158+J1160+J1162+J1164+J1166+J1171+J1174+J1176)</f>
        <v>0</v>
      </c>
      <c r="K1155" s="33">
        <f t="shared" si="209"/>
        <v>0</v>
      </c>
      <c r="L1155" s="35">
        <f t="shared" si="213"/>
        <v>0</v>
      </c>
      <c r="M1155" s="33">
        <f t="shared" si="210"/>
        <v>0</v>
      </c>
      <c r="N1155" s="31">
        <f>SUM(N1156+N1158+N1160+N1162+N1164+N1166+N1171+N1174+N1176)</f>
        <v>0</v>
      </c>
      <c r="O1155" s="33">
        <f t="shared" si="211"/>
        <v>0</v>
      </c>
      <c r="P1155" s="36">
        <f t="shared" si="214"/>
        <v>0</v>
      </c>
      <c r="R1155" s="105">
        <f>SUM(geab:geru!E1155:E1155)</f>
        <v>0</v>
      </c>
      <c r="S1155" s="85">
        <f t="shared" si="208"/>
        <v>0</v>
      </c>
    </row>
    <row r="1156" spans="1:19" hidden="1" x14ac:dyDescent="0.25">
      <c r="A1156" s="65">
        <v>3311403320188</v>
      </c>
      <c r="B1156" s="39" t="s">
        <v>780</v>
      </c>
      <c r="C1156" s="30"/>
      <c r="D1156" s="31">
        <f>SUM(D1157)</f>
        <v>0</v>
      </c>
      <c r="E1156" s="31">
        <f>SUM(E1157)</f>
        <v>0</v>
      </c>
      <c r="F1156" s="32">
        <f t="shared" si="216"/>
        <v>0</v>
      </c>
      <c r="G1156" s="33">
        <f t="shared" si="215"/>
        <v>0</v>
      </c>
      <c r="H1156" s="31">
        <f>SUM(H1157)</f>
        <v>0</v>
      </c>
      <c r="I1156" s="34">
        <f t="shared" si="212"/>
        <v>0</v>
      </c>
      <c r="J1156" s="31">
        <f>SUM(J1157)</f>
        <v>0</v>
      </c>
      <c r="K1156" s="33">
        <f t="shared" si="209"/>
        <v>0</v>
      </c>
      <c r="L1156" s="35">
        <f t="shared" si="213"/>
        <v>0</v>
      </c>
      <c r="M1156" s="33">
        <f t="shared" si="210"/>
        <v>0</v>
      </c>
      <c r="N1156" s="31">
        <f>SUM(N1157)</f>
        <v>0</v>
      </c>
      <c r="O1156" s="33">
        <f t="shared" si="211"/>
        <v>0</v>
      </c>
      <c r="P1156" s="36">
        <f t="shared" si="214"/>
        <v>0</v>
      </c>
      <c r="R1156" s="105">
        <f>SUM(geab:geru!E1156:E1156)</f>
        <v>0</v>
      </c>
      <c r="S1156" s="85">
        <f t="shared" si="208"/>
        <v>0</v>
      </c>
    </row>
    <row r="1157" spans="1:19" hidden="1" x14ac:dyDescent="0.25">
      <c r="A1157" s="65">
        <v>3311403320188240</v>
      </c>
      <c r="B1157" s="66" t="s">
        <v>781</v>
      </c>
      <c r="C1157" s="30"/>
      <c r="D1157" s="105">
        <f>SUM(geab:geru!D1157:D1157)</f>
        <v>0</v>
      </c>
      <c r="E1157" s="105">
        <f>SUM(geab:geru!E1157:E1157)</f>
        <v>0</v>
      </c>
      <c r="F1157" s="32">
        <f t="shared" si="216"/>
        <v>0</v>
      </c>
      <c r="G1157" s="33">
        <f t="shared" si="215"/>
        <v>0</v>
      </c>
      <c r="H1157" s="105">
        <f>SUM(geab:geru!H1157:H1157)</f>
        <v>0</v>
      </c>
      <c r="I1157" s="34">
        <f t="shared" si="212"/>
        <v>0</v>
      </c>
      <c r="J1157" s="105">
        <f>SUM(geab:geru!J1157:J1157)</f>
        <v>0</v>
      </c>
      <c r="K1157" s="33">
        <f t="shared" si="209"/>
        <v>0</v>
      </c>
      <c r="L1157" s="35">
        <f t="shared" si="213"/>
        <v>0</v>
      </c>
      <c r="M1157" s="33">
        <f t="shared" si="210"/>
        <v>0</v>
      </c>
      <c r="N1157" s="105">
        <f>SUM(geab:geru!N1157:N1157)</f>
        <v>0</v>
      </c>
      <c r="O1157" s="33">
        <f t="shared" si="211"/>
        <v>0</v>
      </c>
      <c r="P1157" s="36">
        <f t="shared" si="214"/>
        <v>0</v>
      </c>
      <c r="R1157" s="105">
        <f>SUM(geab:geru!E1157:E1157)</f>
        <v>0</v>
      </c>
      <c r="S1157" s="85">
        <f t="shared" si="208"/>
        <v>0</v>
      </c>
    </row>
    <row r="1158" spans="1:19" hidden="1" x14ac:dyDescent="0.25">
      <c r="A1158" s="28">
        <v>3311403320690</v>
      </c>
      <c r="B1158" s="39" t="s">
        <v>782</v>
      </c>
      <c r="C1158" s="30"/>
      <c r="D1158" s="31">
        <f>SUM(D1159)</f>
        <v>0</v>
      </c>
      <c r="E1158" s="31">
        <f>SUM(E1159)</f>
        <v>0</v>
      </c>
      <c r="F1158" s="32">
        <f t="shared" si="216"/>
        <v>0</v>
      </c>
      <c r="G1158" s="33">
        <f t="shared" si="215"/>
        <v>0</v>
      </c>
      <c r="H1158" s="31">
        <f>SUM(H1159)</f>
        <v>0</v>
      </c>
      <c r="I1158" s="34">
        <f t="shared" si="212"/>
        <v>0</v>
      </c>
      <c r="J1158" s="31">
        <f>SUM(J1159)</f>
        <v>0</v>
      </c>
      <c r="K1158" s="33">
        <f t="shared" si="209"/>
        <v>0</v>
      </c>
      <c r="L1158" s="35">
        <f t="shared" si="213"/>
        <v>0</v>
      </c>
      <c r="M1158" s="33">
        <f t="shared" si="210"/>
        <v>0</v>
      </c>
      <c r="N1158" s="31">
        <f>SUM(N1159)</f>
        <v>0</v>
      </c>
      <c r="O1158" s="33">
        <f t="shared" si="211"/>
        <v>0</v>
      </c>
      <c r="P1158" s="36">
        <f t="shared" si="214"/>
        <v>0</v>
      </c>
      <c r="R1158" s="105">
        <f>SUM(geab:geru!E1158:E1158)</f>
        <v>0</v>
      </c>
      <c r="S1158" s="85">
        <f t="shared" si="208"/>
        <v>0</v>
      </c>
    </row>
    <row r="1159" spans="1:19" hidden="1" x14ac:dyDescent="0.25">
      <c r="A1159" s="28">
        <v>3311403320690240</v>
      </c>
      <c r="B1159" s="39" t="s">
        <v>782</v>
      </c>
      <c r="C1159" s="30"/>
      <c r="D1159" s="105">
        <f>SUM(geab:geru!D1159:D1159)</f>
        <v>0</v>
      </c>
      <c r="E1159" s="105">
        <f>SUM(geab:geru!E1159:E1159)</f>
        <v>0</v>
      </c>
      <c r="F1159" s="32">
        <f t="shared" si="216"/>
        <v>0</v>
      </c>
      <c r="G1159" s="33">
        <f t="shared" si="215"/>
        <v>0</v>
      </c>
      <c r="H1159" s="105">
        <f>SUM(geab:geru!H1159:H1159)</f>
        <v>0</v>
      </c>
      <c r="I1159" s="34">
        <f t="shared" si="212"/>
        <v>0</v>
      </c>
      <c r="J1159" s="105">
        <f>SUM(geab:geru!J1159:J1159)</f>
        <v>0</v>
      </c>
      <c r="K1159" s="33">
        <f t="shared" si="209"/>
        <v>0</v>
      </c>
      <c r="L1159" s="35">
        <f t="shared" si="213"/>
        <v>0</v>
      </c>
      <c r="M1159" s="33">
        <f t="shared" si="210"/>
        <v>0</v>
      </c>
      <c r="N1159" s="105">
        <f>SUM(geab:geru!N1159:N1159)</f>
        <v>0</v>
      </c>
      <c r="O1159" s="33">
        <f t="shared" si="211"/>
        <v>0</v>
      </c>
      <c r="P1159" s="36">
        <f t="shared" si="214"/>
        <v>0</v>
      </c>
      <c r="R1159" s="105">
        <f>SUM(geab:geru!E1159:E1159)</f>
        <v>0</v>
      </c>
      <c r="S1159" s="85">
        <f t="shared" si="208"/>
        <v>0</v>
      </c>
    </row>
    <row r="1160" spans="1:19" hidden="1" x14ac:dyDescent="0.25">
      <c r="A1160" s="28">
        <v>3311403320705</v>
      </c>
      <c r="B1160" s="39" t="s">
        <v>783</v>
      </c>
      <c r="C1160" s="30"/>
      <c r="D1160" s="31">
        <f>SUM(D1161)</f>
        <v>0</v>
      </c>
      <c r="E1160" s="31">
        <f>SUM(E1161)</f>
        <v>0</v>
      </c>
      <c r="F1160" s="32">
        <f t="shared" si="216"/>
        <v>0</v>
      </c>
      <c r="G1160" s="33">
        <f t="shared" si="215"/>
        <v>0</v>
      </c>
      <c r="H1160" s="31">
        <f>SUM(H1161)</f>
        <v>0</v>
      </c>
      <c r="I1160" s="34">
        <f t="shared" si="212"/>
        <v>0</v>
      </c>
      <c r="J1160" s="31">
        <f>SUM(J1161)</f>
        <v>0</v>
      </c>
      <c r="K1160" s="33">
        <f t="shared" si="209"/>
        <v>0</v>
      </c>
      <c r="L1160" s="35">
        <f t="shared" si="213"/>
        <v>0</v>
      </c>
      <c r="M1160" s="33">
        <f t="shared" si="210"/>
        <v>0</v>
      </c>
      <c r="N1160" s="31">
        <f>SUM(N1161)</f>
        <v>0</v>
      </c>
      <c r="O1160" s="33">
        <f t="shared" si="211"/>
        <v>0</v>
      </c>
      <c r="P1160" s="36">
        <f t="shared" si="214"/>
        <v>0</v>
      </c>
      <c r="R1160" s="105">
        <f>SUM(geab:geru!E1160:E1160)</f>
        <v>0</v>
      </c>
      <c r="S1160" s="85">
        <f t="shared" ref="S1160:S1223" si="217">SUM(E1160-R1160)</f>
        <v>0</v>
      </c>
    </row>
    <row r="1161" spans="1:19" hidden="1" x14ac:dyDescent="0.25">
      <c r="A1161" s="28">
        <v>3311403320705240</v>
      </c>
      <c r="B1161" s="39" t="s">
        <v>783</v>
      </c>
      <c r="C1161" s="30"/>
      <c r="D1161" s="105">
        <f>SUM(geab:geru!D1161:D1161)</f>
        <v>0</v>
      </c>
      <c r="E1161" s="105">
        <f>SUM(geab:geru!E1161:E1161)</f>
        <v>0</v>
      </c>
      <c r="F1161" s="32">
        <f t="shared" si="216"/>
        <v>0</v>
      </c>
      <c r="G1161" s="33">
        <f t="shared" si="215"/>
        <v>0</v>
      </c>
      <c r="H1161" s="105">
        <f>SUM(geab:geru!H1161:H1161)</f>
        <v>0</v>
      </c>
      <c r="I1161" s="34">
        <f t="shared" si="212"/>
        <v>0</v>
      </c>
      <c r="J1161" s="105">
        <f>SUM(geab:geru!J1161:J1161)</f>
        <v>0</v>
      </c>
      <c r="K1161" s="33">
        <f t="shared" si="209"/>
        <v>0</v>
      </c>
      <c r="L1161" s="35">
        <f t="shared" si="213"/>
        <v>0</v>
      </c>
      <c r="M1161" s="33">
        <f t="shared" si="210"/>
        <v>0</v>
      </c>
      <c r="N1161" s="105">
        <f>SUM(geab:geru!N1161:N1161)</f>
        <v>0</v>
      </c>
      <c r="O1161" s="33">
        <f t="shared" si="211"/>
        <v>0</v>
      </c>
      <c r="P1161" s="36">
        <f t="shared" si="214"/>
        <v>0</v>
      </c>
      <c r="R1161" s="105">
        <f>SUM(geab:geru!E1161:E1161)</f>
        <v>0</v>
      </c>
      <c r="S1161" s="85">
        <f t="shared" si="217"/>
        <v>0</v>
      </c>
    </row>
    <row r="1162" spans="1:19" hidden="1" x14ac:dyDescent="0.25">
      <c r="A1162" s="28">
        <v>3311403320734</v>
      </c>
      <c r="B1162" s="39" t="s">
        <v>784</v>
      </c>
      <c r="C1162" s="30"/>
      <c r="D1162" s="31">
        <f>SUM(D1163)</f>
        <v>0</v>
      </c>
      <c r="E1162" s="31">
        <f>SUM(E1163)</f>
        <v>0</v>
      </c>
      <c r="F1162" s="32">
        <f t="shared" si="216"/>
        <v>0</v>
      </c>
      <c r="G1162" s="33">
        <f t="shared" si="215"/>
        <v>0</v>
      </c>
      <c r="H1162" s="31">
        <f>SUM(H1163)</f>
        <v>0</v>
      </c>
      <c r="I1162" s="34">
        <f t="shared" si="212"/>
        <v>0</v>
      </c>
      <c r="J1162" s="31">
        <f>SUM(J1163)</f>
        <v>0</v>
      </c>
      <c r="K1162" s="33">
        <f t="shared" ref="K1162:K1225" si="218">IF(OR(J1162=0,F1162=0),0,J1162/F1162)*100</f>
        <v>0</v>
      </c>
      <c r="L1162" s="35">
        <f t="shared" si="213"/>
        <v>0</v>
      </c>
      <c r="M1162" s="33">
        <f t="shared" ref="M1162:M1225" si="219">IF(OR(L1162=0,F1162=0),0,L1162/F1162)*100</f>
        <v>0</v>
      </c>
      <c r="N1162" s="31">
        <f>SUM(N1163)</f>
        <v>0</v>
      </c>
      <c r="O1162" s="33">
        <f t="shared" ref="O1162:O1225" si="220">IF(OR(N1162=0,F1162=0),0,N1162/F1162)*100</f>
        <v>0</v>
      </c>
      <c r="P1162" s="36">
        <f t="shared" si="214"/>
        <v>0</v>
      </c>
      <c r="R1162" s="105">
        <f>SUM(geab:geru!E1162:E1162)</f>
        <v>0</v>
      </c>
      <c r="S1162" s="85">
        <f t="shared" si="217"/>
        <v>0</v>
      </c>
    </row>
    <row r="1163" spans="1:19" hidden="1" x14ac:dyDescent="0.25">
      <c r="A1163" s="28">
        <v>3311403320734240</v>
      </c>
      <c r="B1163" s="39" t="s">
        <v>784</v>
      </c>
      <c r="C1163" s="30"/>
      <c r="D1163" s="105">
        <f>SUM(geab:geru!D1163:D1163)</f>
        <v>0</v>
      </c>
      <c r="E1163" s="105">
        <f>SUM(geab:geru!E1163:E1163)</f>
        <v>0</v>
      </c>
      <c r="F1163" s="32">
        <f t="shared" si="216"/>
        <v>0</v>
      </c>
      <c r="G1163" s="33">
        <f t="shared" si="215"/>
        <v>0</v>
      </c>
      <c r="H1163" s="105">
        <f>SUM(geab:geru!H1163:H1163)</f>
        <v>0</v>
      </c>
      <c r="I1163" s="34">
        <f t="shared" ref="I1163:I1226" si="221">SUM(F1163-H1163)</f>
        <v>0</v>
      </c>
      <c r="J1163" s="105">
        <f>SUM(geab:geru!J1163:J1163)</f>
        <v>0</v>
      </c>
      <c r="K1163" s="33">
        <f t="shared" si="218"/>
        <v>0</v>
      </c>
      <c r="L1163" s="35">
        <f t="shared" si="213"/>
        <v>0</v>
      </c>
      <c r="M1163" s="33">
        <f t="shared" si="219"/>
        <v>0</v>
      </c>
      <c r="N1163" s="105">
        <f>SUM(geab:geru!N1163:N1163)</f>
        <v>0</v>
      </c>
      <c r="O1163" s="33">
        <f t="shared" si="220"/>
        <v>0</v>
      </c>
      <c r="P1163" s="36">
        <f t="shared" si="214"/>
        <v>0</v>
      </c>
      <c r="R1163" s="105">
        <f>SUM(geab:geru!E1163:E1163)</f>
        <v>0</v>
      </c>
      <c r="S1163" s="85">
        <f t="shared" si="217"/>
        <v>0</v>
      </c>
    </row>
    <row r="1164" spans="1:19" ht="26.25" hidden="1" x14ac:dyDescent="0.25">
      <c r="A1164" s="28">
        <v>3311403320759</v>
      </c>
      <c r="B1164" s="39" t="s">
        <v>785</v>
      </c>
      <c r="C1164" s="30"/>
      <c r="D1164" s="31">
        <f>SUM(D1165)</f>
        <v>0</v>
      </c>
      <c r="E1164" s="31">
        <f>SUM(E1165)</f>
        <v>0</v>
      </c>
      <c r="F1164" s="32">
        <f t="shared" si="216"/>
        <v>0</v>
      </c>
      <c r="G1164" s="33">
        <f t="shared" si="215"/>
        <v>0</v>
      </c>
      <c r="H1164" s="31">
        <f>SUM(H1165)</f>
        <v>0</v>
      </c>
      <c r="I1164" s="34">
        <f t="shared" si="221"/>
        <v>0</v>
      </c>
      <c r="J1164" s="31">
        <f>SUM(J1165)</f>
        <v>0</v>
      </c>
      <c r="K1164" s="33">
        <f t="shared" si="218"/>
        <v>0</v>
      </c>
      <c r="L1164" s="35">
        <f t="shared" si="213"/>
        <v>0</v>
      </c>
      <c r="M1164" s="33">
        <f t="shared" si="219"/>
        <v>0</v>
      </c>
      <c r="N1164" s="31">
        <f>SUM(N1165)</f>
        <v>0</v>
      </c>
      <c r="O1164" s="33">
        <f t="shared" si="220"/>
        <v>0</v>
      </c>
      <c r="P1164" s="36">
        <f t="shared" si="214"/>
        <v>0</v>
      </c>
      <c r="R1164" s="105">
        <f>SUM(geab:geru!E1164:E1164)</f>
        <v>0</v>
      </c>
      <c r="S1164" s="85">
        <f t="shared" si="217"/>
        <v>0</v>
      </c>
    </row>
    <row r="1165" spans="1:19" ht="26.25" hidden="1" x14ac:dyDescent="0.25">
      <c r="A1165" s="28">
        <v>3311403320759240</v>
      </c>
      <c r="B1165" s="39" t="s">
        <v>785</v>
      </c>
      <c r="C1165" s="30"/>
      <c r="D1165" s="105">
        <f>SUM(geab:geru!D1165:D1165)</f>
        <v>0</v>
      </c>
      <c r="E1165" s="105">
        <f>SUM(geab:geru!E1165:E1165)</f>
        <v>0</v>
      </c>
      <c r="F1165" s="32">
        <f t="shared" si="216"/>
        <v>0</v>
      </c>
      <c r="G1165" s="33">
        <f t="shared" si="215"/>
        <v>0</v>
      </c>
      <c r="H1165" s="105">
        <f>SUM(geab:geru!H1165:H1165)</f>
        <v>0</v>
      </c>
      <c r="I1165" s="34">
        <f t="shared" si="221"/>
        <v>0</v>
      </c>
      <c r="J1165" s="105">
        <f>SUM(geab:geru!J1165:J1165)</f>
        <v>0</v>
      </c>
      <c r="K1165" s="33">
        <f t="shared" si="218"/>
        <v>0</v>
      </c>
      <c r="L1165" s="35">
        <f t="shared" si="213"/>
        <v>0</v>
      </c>
      <c r="M1165" s="33">
        <f t="shared" si="219"/>
        <v>0</v>
      </c>
      <c r="N1165" s="105">
        <f>SUM(geab:geru!N1165:N1165)</f>
        <v>0</v>
      </c>
      <c r="O1165" s="33">
        <f t="shared" si="220"/>
        <v>0</v>
      </c>
      <c r="P1165" s="36">
        <f t="shared" si="214"/>
        <v>0</v>
      </c>
      <c r="R1165" s="105">
        <f>SUM(geab:geru!E1165:E1165)</f>
        <v>0</v>
      </c>
      <c r="S1165" s="85">
        <f t="shared" si="217"/>
        <v>0</v>
      </c>
    </row>
    <row r="1166" spans="1:19" ht="39" hidden="1" x14ac:dyDescent="0.25">
      <c r="A1166" s="28">
        <v>3311403320766</v>
      </c>
      <c r="B1166" s="39" t="s">
        <v>786</v>
      </c>
      <c r="C1166" s="30"/>
      <c r="D1166" s="31">
        <f>SUM(D1167:D1170)</f>
        <v>0</v>
      </c>
      <c r="E1166" s="31">
        <f>SUM(E1167:E1170)</f>
        <v>0</v>
      </c>
      <c r="F1166" s="32">
        <f t="shared" si="216"/>
        <v>0</v>
      </c>
      <c r="G1166" s="33">
        <f t="shared" si="215"/>
        <v>0</v>
      </c>
      <c r="H1166" s="31">
        <f>SUM(H1167:H1170)</f>
        <v>0</v>
      </c>
      <c r="I1166" s="34">
        <f t="shared" si="221"/>
        <v>0</v>
      </c>
      <c r="J1166" s="31">
        <f>SUM(J1167:J1170)</f>
        <v>0</v>
      </c>
      <c r="K1166" s="33">
        <f t="shared" si="218"/>
        <v>0</v>
      </c>
      <c r="L1166" s="35">
        <f t="shared" si="213"/>
        <v>0</v>
      </c>
      <c r="M1166" s="33">
        <f t="shared" si="219"/>
        <v>0</v>
      </c>
      <c r="N1166" s="31">
        <f>SUM(N1167:N1170)</f>
        <v>0</v>
      </c>
      <c r="O1166" s="33">
        <f t="shared" si="220"/>
        <v>0</v>
      </c>
      <c r="P1166" s="36">
        <f t="shared" si="214"/>
        <v>0</v>
      </c>
      <c r="R1166" s="105">
        <f>SUM(geab:geru!E1166:E1166)</f>
        <v>0</v>
      </c>
      <c r="S1166" s="85">
        <f t="shared" si="217"/>
        <v>0</v>
      </c>
    </row>
    <row r="1167" spans="1:19" ht="39" hidden="1" x14ac:dyDescent="0.25">
      <c r="A1167" s="28">
        <v>3311403320766240</v>
      </c>
      <c r="B1167" s="39" t="s">
        <v>786</v>
      </c>
      <c r="C1167" s="30"/>
      <c r="D1167" s="105">
        <f>SUM(geab:geru!D1167:D1167)</f>
        <v>0</v>
      </c>
      <c r="E1167" s="105">
        <f>SUM(geab:geru!E1167:E1167)</f>
        <v>0</v>
      </c>
      <c r="F1167" s="32">
        <f t="shared" si="216"/>
        <v>0</v>
      </c>
      <c r="G1167" s="33">
        <f t="shared" si="215"/>
        <v>0</v>
      </c>
      <c r="H1167" s="105">
        <f>SUM(geab:geru!H1167:H1167)</f>
        <v>0</v>
      </c>
      <c r="I1167" s="34">
        <f t="shared" si="221"/>
        <v>0</v>
      </c>
      <c r="J1167" s="105">
        <f>SUM(geab:geru!J1167:J1167)</f>
        <v>0</v>
      </c>
      <c r="K1167" s="33">
        <f t="shared" si="218"/>
        <v>0</v>
      </c>
      <c r="L1167" s="35">
        <f t="shared" si="213"/>
        <v>0</v>
      </c>
      <c r="M1167" s="33">
        <f t="shared" si="219"/>
        <v>0</v>
      </c>
      <c r="N1167" s="105">
        <f>SUM(geab:geru!N1167:N1167)</f>
        <v>0</v>
      </c>
      <c r="O1167" s="33">
        <f t="shared" si="220"/>
        <v>0</v>
      </c>
      <c r="P1167" s="36">
        <f t="shared" si="214"/>
        <v>0</v>
      </c>
      <c r="R1167" s="105">
        <f>SUM(geab:geru!E1167:E1167)</f>
        <v>0</v>
      </c>
      <c r="S1167" s="85">
        <f t="shared" si="217"/>
        <v>0</v>
      </c>
    </row>
    <row r="1168" spans="1:19" ht="39" hidden="1" x14ac:dyDescent="0.25">
      <c r="A1168" s="28">
        <v>3311403320766240</v>
      </c>
      <c r="B1168" s="39" t="s">
        <v>786</v>
      </c>
      <c r="C1168" s="30"/>
      <c r="D1168" s="105">
        <f>SUM(geab:geru!D1168:D1168)</f>
        <v>0</v>
      </c>
      <c r="E1168" s="105">
        <f>SUM(geab:geru!E1168:E1168)</f>
        <v>0</v>
      </c>
      <c r="F1168" s="32">
        <f t="shared" si="216"/>
        <v>0</v>
      </c>
      <c r="G1168" s="33">
        <f t="shared" si="215"/>
        <v>0</v>
      </c>
      <c r="H1168" s="105">
        <f>SUM(geab:geru!H1168:H1168)</f>
        <v>0</v>
      </c>
      <c r="I1168" s="34">
        <f t="shared" si="221"/>
        <v>0</v>
      </c>
      <c r="J1168" s="105">
        <f>SUM(geab:geru!J1168:J1168)</f>
        <v>0</v>
      </c>
      <c r="K1168" s="33">
        <f t="shared" si="218"/>
        <v>0</v>
      </c>
      <c r="L1168" s="35">
        <f t="shared" si="213"/>
        <v>0</v>
      </c>
      <c r="M1168" s="33">
        <f t="shared" si="219"/>
        <v>0</v>
      </c>
      <c r="N1168" s="105">
        <f>SUM(geab:geru!N1168:N1168)</f>
        <v>0</v>
      </c>
      <c r="O1168" s="33">
        <f t="shared" si="220"/>
        <v>0</v>
      </c>
      <c r="P1168" s="36">
        <f t="shared" si="214"/>
        <v>0</v>
      </c>
      <c r="R1168" s="105">
        <f>SUM(geab:geru!E1168:E1168)</f>
        <v>0</v>
      </c>
      <c r="S1168" s="85">
        <f t="shared" si="217"/>
        <v>0</v>
      </c>
    </row>
    <row r="1169" spans="1:19" ht="39" hidden="1" x14ac:dyDescent="0.25">
      <c r="A1169" s="28">
        <v>3311403320766240</v>
      </c>
      <c r="B1169" s="39" t="s">
        <v>786</v>
      </c>
      <c r="C1169" s="30"/>
      <c r="D1169" s="105">
        <f>SUM(geab:geru!D1169:D1169)</f>
        <v>0</v>
      </c>
      <c r="E1169" s="105">
        <f>SUM(geab:geru!E1169:E1169)</f>
        <v>0</v>
      </c>
      <c r="F1169" s="32">
        <f t="shared" si="216"/>
        <v>0</v>
      </c>
      <c r="G1169" s="33">
        <f t="shared" si="215"/>
        <v>0</v>
      </c>
      <c r="H1169" s="105">
        <f>SUM(geab:geru!H1169:H1169)</f>
        <v>0</v>
      </c>
      <c r="I1169" s="34">
        <f t="shared" si="221"/>
        <v>0</v>
      </c>
      <c r="J1169" s="105">
        <f>SUM(geab:geru!J1169:J1169)</f>
        <v>0</v>
      </c>
      <c r="K1169" s="33">
        <f t="shared" si="218"/>
        <v>0</v>
      </c>
      <c r="L1169" s="35">
        <f t="shared" ref="L1169:L1232" si="222">SUM(N1169-J1169)</f>
        <v>0</v>
      </c>
      <c r="M1169" s="33">
        <f t="shared" si="219"/>
        <v>0</v>
      </c>
      <c r="N1169" s="105">
        <f>SUM(geab:geru!N1169:N1169)</f>
        <v>0</v>
      </c>
      <c r="O1169" s="33">
        <f t="shared" si="220"/>
        <v>0</v>
      </c>
      <c r="P1169" s="36">
        <f t="shared" ref="P1169:P1232" si="223">SUM(F1169-N1169)</f>
        <v>0</v>
      </c>
      <c r="R1169" s="105">
        <f>SUM(geab:geru!E1169:E1169)</f>
        <v>0</v>
      </c>
      <c r="S1169" s="85">
        <f t="shared" si="217"/>
        <v>0</v>
      </c>
    </row>
    <row r="1170" spans="1:19" ht="39" hidden="1" x14ac:dyDescent="0.25">
      <c r="A1170" s="28">
        <v>3311403320766240</v>
      </c>
      <c r="B1170" s="39" t="s">
        <v>786</v>
      </c>
      <c r="C1170" s="30"/>
      <c r="D1170" s="105">
        <f>SUM(geab:geru!D1170:D1170)</f>
        <v>0</v>
      </c>
      <c r="E1170" s="105">
        <f>SUM(geab:geru!E1170:E1170)</f>
        <v>0</v>
      </c>
      <c r="F1170" s="32">
        <f t="shared" si="216"/>
        <v>0</v>
      </c>
      <c r="G1170" s="33">
        <f t="shared" si="215"/>
        <v>0</v>
      </c>
      <c r="H1170" s="105">
        <f>SUM(geab:geru!H1170:H1170)</f>
        <v>0</v>
      </c>
      <c r="I1170" s="34">
        <f t="shared" si="221"/>
        <v>0</v>
      </c>
      <c r="J1170" s="105">
        <f>SUM(geab:geru!J1170:J1170)</f>
        <v>0</v>
      </c>
      <c r="K1170" s="33">
        <f t="shared" si="218"/>
        <v>0</v>
      </c>
      <c r="L1170" s="35">
        <f t="shared" si="222"/>
        <v>0</v>
      </c>
      <c r="M1170" s="33">
        <f t="shared" si="219"/>
        <v>0</v>
      </c>
      <c r="N1170" s="105">
        <f>SUM(geab:geru!N1170:N1170)</f>
        <v>0</v>
      </c>
      <c r="O1170" s="33">
        <f t="shared" si="220"/>
        <v>0</v>
      </c>
      <c r="P1170" s="36">
        <f t="shared" si="223"/>
        <v>0</v>
      </c>
      <c r="R1170" s="105">
        <f>SUM(geab:geru!E1170:E1170)</f>
        <v>0</v>
      </c>
      <c r="S1170" s="85">
        <f t="shared" si="217"/>
        <v>0</v>
      </c>
    </row>
    <row r="1171" spans="1:19" ht="26.25" hidden="1" x14ac:dyDescent="0.25">
      <c r="A1171" s="28">
        <v>3311403320831</v>
      </c>
      <c r="B1171" s="39" t="s">
        <v>787</v>
      </c>
      <c r="C1171" s="30"/>
      <c r="D1171" s="31">
        <f>SUM(D1172:D1173)</f>
        <v>0</v>
      </c>
      <c r="E1171" s="31">
        <f>SUM(E1172:E1173)</f>
        <v>0</v>
      </c>
      <c r="F1171" s="32">
        <f t="shared" si="216"/>
        <v>0</v>
      </c>
      <c r="G1171" s="33">
        <f t="shared" si="215"/>
        <v>0</v>
      </c>
      <c r="H1171" s="31">
        <f>SUM(H1172:H1173)</f>
        <v>0</v>
      </c>
      <c r="I1171" s="34">
        <f t="shared" si="221"/>
        <v>0</v>
      </c>
      <c r="J1171" s="31">
        <f>SUM(J1172:J1173)</f>
        <v>0</v>
      </c>
      <c r="K1171" s="33">
        <f t="shared" si="218"/>
        <v>0</v>
      </c>
      <c r="L1171" s="35">
        <f t="shared" si="222"/>
        <v>0</v>
      </c>
      <c r="M1171" s="33">
        <f t="shared" si="219"/>
        <v>0</v>
      </c>
      <c r="N1171" s="31">
        <f>SUM(N1172:N1173)</f>
        <v>0</v>
      </c>
      <c r="O1171" s="33">
        <f t="shared" si="220"/>
        <v>0</v>
      </c>
      <c r="P1171" s="36">
        <f t="shared" si="223"/>
        <v>0</v>
      </c>
      <c r="R1171" s="105">
        <f>SUM(geab:geru!E1171:E1171)</f>
        <v>0</v>
      </c>
      <c r="S1171" s="85">
        <f t="shared" si="217"/>
        <v>0</v>
      </c>
    </row>
    <row r="1172" spans="1:19" ht="26.25" hidden="1" x14ac:dyDescent="0.25">
      <c r="A1172" s="28">
        <v>3311403320831240</v>
      </c>
      <c r="B1172" s="39" t="s">
        <v>787</v>
      </c>
      <c r="C1172" s="30"/>
      <c r="D1172" s="105">
        <f>SUM(geab:geru!D1172:D1172)</f>
        <v>0</v>
      </c>
      <c r="E1172" s="105">
        <f>SUM(geab:geru!E1172:E1172)</f>
        <v>0</v>
      </c>
      <c r="F1172" s="32">
        <f t="shared" si="216"/>
        <v>0</v>
      </c>
      <c r="G1172" s="33">
        <f t="shared" si="215"/>
        <v>0</v>
      </c>
      <c r="H1172" s="105">
        <f>SUM(geab:geru!H1172:H1172)</f>
        <v>0</v>
      </c>
      <c r="I1172" s="34">
        <f t="shared" si="221"/>
        <v>0</v>
      </c>
      <c r="J1172" s="105">
        <f>SUM(geab:geru!J1172:J1172)</f>
        <v>0</v>
      </c>
      <c r="K1172" s="33">
        <f t="shared" si="218"/>
        <v>0</v>
      </c>
      <c r="L1172" s="35">
        <f t="shared" si="222"/>
        <v>0</v>
      </c>
      <c r="M1172" s="33">
        <f t="shared" si="219"/>
        <v>0</v>
      </c>
      <c r="N1172" s="105">
        <f>SUM(geab:geru!N1172:N1172)</f>
        <v>0</v>
      </c>
      <c r="O1172" s="33">
        <f t="shared" si="220"/>
        <v>0</v>
      </c>
      <c r="P1172" s="36">
        <f t="shared" si="223"/>
        <v>0</v>
      </c>
      <c r="R1172" s="105">
        <f>SUM(geab:geru!E1172:E1172)</f>
        <v>0</v>
      </c>
      <c r="S1172" s="85">
        <f t="shared" si="217"/>
        <v>0</v>
      </c>
    </row>
    <row r="1173" spans="1:19" ht="26.25" hidden="1" x14ac:dyDescent="0.25">
      <c r="A1173" s="28">
        <v>3311403320831240</v>
      </c>
      <c r="B1173" s="39" t="s">
        <v>787</v>
      </c>
      <c r="C1173" s="30"/>
      <c r="D1173" s="105">
        <f>SUM(geab:geru!D1173:D1173)</f>
        <v>0</v>
      </c>
      <c r="E1173" s="105">
        <f>SUM(geab:geru!E1173:E1173)</f>
        <v>0</v>
      </c>
      <c r="F1173" s="32">
        <f t="shared" si="216"/>
        <v>0</v>
      </c>
      <c r="G1173" s="33">
        <f t="shared" si="215"/>
        <v>0</v>
      </c>
      <c r="H1173" s="105">
        <f>SUM(geab:geru!H1173:H1173)</f>
        <v>0</v>
      </c>
      <c r="I1173" s="34">
        <f t="shared" si="221"/>
        <v>0</v>
      </c>
      <c r="J1173" s="105">
        <f>SUM(geab:geru!J1173:J1173)</f>
        <v>0</v>
      </c>
      <c r="K1173" s="33">
        <f t="shared" si="218"/>
        <v>0</v>
      </c>
      <c r="L1173" s="35">
        <f t="shared" si="222"/>
        <v>0</v>
      </c>
      <c r="M1173" s="33">
        <f t="shared" si="219"/>
        <v>0</v>
      </c>
      <c r="N1173" s="105">
        <f>SUM(geab:geru!N1173:N1173)</f>
        <v>0</v>
      </c>
      <c r="O1173" s="33">
        <f t="shared" si="220"/>
        <v>0</v>
      </c>
      <c r="P1173" s="36">
        <f t="shared" si="223"/>
        <v>0</v>
      </c>
      <c r="R1173" s="105">
        <f>SUM(geab:geru!E1173:E1173)</f>
        <v>0</v>
      </c>
      <c r="S1173" s="85">
        <f t="shared" si="217"/>
        <v>0</v>
      </c>
    </row>
    <row r="1174" spans="1:19" hidden="1" x14ac:dyDescent="0.25">
      <c r="A1174" s="65">
        <v>3311403320954</v>
      </c>
      <c r="B1174" s="66" t="s">
        <v>788</v>
      </c>
      <c r="C1174" s="30"/>
      <c r="D1174" s="31">
        <f>SUM(D1175)</f>
        <v>0</v>
      </c>
      <c r="E1174" s="31">
        <f>SUM(E1175)</f>
        <v>0</v>
      </c>
      <c r="F1174" s="32">
        <f t="shared" si="216"/>
        <v>0</v>
      </c>
      <c r="G1174" s="33">
        <f t="shared" si="215"/>
        <v>0</v>
      </c>
      <c r="H1174" s="31">
        <f>SUM(H1175)</f>
        <v>0</v>
      </c>
      <c r="I1174" s="34">
        <f t="shared" si="221"/>
        <v>0</v>
      </c>
      <c r="J1174" s="31">
        <f>SUM(J1175)</f>
        <v>0</v>
      </c>
      <c r="K1174" s="33">
        <f t="shared" si="218"/>
        <v>0</v>
      </c>
      <c r="L1174" s="35">
        <f t="shared" si="222"/>
        <v>0</v>
      </c>
      <c r="M1174" s="33">
        <f t="shared" si="219"/>
        <v>0</v>
      </c>
      <c r="N1174" s="31">
        <f>SUM(N1175)</f>
        <v>0</v>
      </c>
      <c r="O1174" s="33">
        <f t="shared" si="220"/>
        <v>0</v>
      </c>
      <c r="P1174" s="36">
        <f t="shared" si="223"/>
        <v>0</v>
      </c>
      <c r="R1174" s="105">
        <f>SUM(geab:geru!E1174:E1174)</f>
        <v>0</v>
      </c>
      <c r="S1174" s="85">
        <f t="shared" si="217"/>
        <v>0</v>
      </c>
    </row>
    <row r="1175" spans="1:19" hidden="1" x14ac:dyDescent="0.25">
      <c r="A1175" s="65">
        <v>3311403320954240</v>
      </c>
      <c r="B1175" s="66" t="s">
        <v>789</v>
      </c>
      <c r="C1175" s="30"/>
      <c r="D1175" s="105">
        <f>SUM(geab:geru!D1175:D1175)</f>
        <v>0</v>
      </c>
      <c r="E1175" s="105">
        <f>SUM(geab:geru!E1175:E1175)</f>
        <v>0</v>
      </c>
      <c r="F1175" s="32">
        <f t="shared" si="216"/>
        <v>0</v>
      </c>
      <c r="G1175" s="33">
        <f t="shared" si="215"/>
        <v>0</v>
      </c>
      <c r="H1175" s="105">
        <f>SUM(geab:geru!H1175:H1175)</f>
        <v>0</v>
      </c>
      <c r="I1175" s="34">
        <f t="shared" si="221"/>
        <v>0</v>
      </c>
      <c r="J1175" s="105">
        <f>SUM(geab:geru!J1175:J1175)</f>
        <v>0</v>
      </c>
      <c r="K1175" s="33">
        <f t="shared" si="218"/>
        <v>0</v>
      </c>
      <c r="L1175" s="35">
        <f t="shared" si="222"/>
        <v>0</v>
      </c>
      <c r="M1175" s="33">
        <f t="shared" si="219"/>
        <v>0</v>
      </c>
      <c r="N1175" s="105">
        <f>SUM(geab:geru!N1175:N1175)</f>
        <v>0</v>
      </c>
      <c r="O1175" s="33">
        <f t="shared" si="220"/>
        <v>0</v>
      </c>
      <c r="P1175" s="36">
        <f t="shared" si="223"/>
        <v>0</v>
      </c>
      <c r="R1175" s="105">
        <f>SUM(geab:geru!E1175:E1175)</f>
        <v>0</v>
      </c>
      <c r="S1175" s="85">
        <f t="shared" si="217"/>
        <v>0</v>
      </c>
    </row>
    <row r="1176" spans="1:19" hidden="1" x14ac:dyDescent="0.25">
      <c r="A1176" s="28">
        <v>3311403320957</v>
      </c>
      <c r="B1176" s="39" t="s">
        <v>790</v>
      </c>
      <c r="C1176" s="30"/>
      <c r="D1176" s="31">
        <f>SUM(D1177)</f>
        <v>0</v>
      </c>
      <c r="E1176" s="31">
        <f>SUM(E1177)</f>
        <v>0</v>
      </c>
      <c r="F1176" s="32">
        <f t="shared" si="216"/>
        <v>0</v>
      </c>
      <c r="G1176" s="33">
        <f t="shared" si="215"/>
        <v>0</v>
      </c>
      <c r="H1176" s="31">
        <f>SUM(H1177)</f>
        <v>0</v>
      </c>
      <c r="I1176" s="34">
        <f t="shared" si="221"/>
        <v>0</v>
      </c>
      <c r="J1176" s="31">
        <f>SUM(J1177)</f>
        <v>0</v>
      </c>
      <c r="K1176" s="33">
        <f t="shared" si="218"/>
        <v>0</v>
      </c>
      <c r="L1176" s="35">
        <f t="shared" si="222"/>
        <v>0</v>
      </c>
      <c r="M1176" s="33">
        <f t="shared" si="219"/>
        <v>0</v>
      </c>
      <c r="N1176" s="31">
        <f>SUM(N1177)</f>
        <v>0</v>
      </c>
      <c r="O1176" s="33">
        <f t="shared" si="220"/>
        <v>0</v>
      </c>
      <c r="P1176" s="36">
        <f t="shared" si="223"/>
        <v>0</v>
      </c>
      <c r="R1176" s="105">
        <f>SUM(geab:geru!E1176:E1176)</f>
        <v>0</v>
      </c>
      <c r="S1176" s="85">
        <f t="shared" si="217"/>
        <v>0</v>
      </c>
    </row>
    <row r="1177" spans="1:19" hidden="1" x14ac:dyDescent="0.25">
      <c r="A1177" s="28">
        <v>3311403320957240</v>
      </c>
      <c r="B1177" s="39" t="s">
        <v>791</v>
      </c>
      <c r="C1177" s="30"/>
      <c r="D1177" s="105">
        <f>SUM(geab:geru!D1177:D1177)</f>
        <v>0</v>
      </c>
      <c r="E1177" s="105">
        <f>SUM(geab:geru!E1177:E1177)</f>
        <v>0</v>
      </c>
      <c r="F1177" s="32">
        <f t="shared" si="216"/>
        <v>0</v>
      </c>
      <c r="G1177" s="33">
        <f t="shared" si="215"/>
        <v>0</v>
      </c>
      <c r="H1177" s="105">
        <f>SUM(geab:geru!H1177:H1177)</f>
        <v>0</v>
      </c>
      <c r="I1177" s="34">
        <f t="shared" si="221"/>
        <v>0</v>
      </c>
      <c r="J1177" s="105">
        <f>SUM(geab:geru!J1177:J1177)</f>
        <v>0</v>
      </c>
      <c r="K1177" s="33">
        <f t="shared" si="218"/>
        <v>0</v>
      </c>
      <c r="L1177" s="35">
        <f t="shared" si="222"/>
        <v>0</v>
      </c>
      <c r="M1177" s="33">
        <f t="shared" si="219"/>
        <v>0</v>
      </c>
      <c r="N1177" s="105">
        <f>SUM(geab:geru!N1177:N1177)</f>
        <v>0</v>
      </c>
      <c r="O1177" s="33">
        <f t="shared" si="220"/>
        <v>0</v>
      </c>
      <c r="P1177" s="36">
        <f t="shared" si="223"/>
        <v>0</v>
      </c>
      <c r="R1177" s="105">
        <f>SUM(geab:geru!E1177:E1177)</f>
        <v>0</v>
      </c>
      <c r="S1177" s="85">
        <f t="shared" si="217"/>
        <v>0</v>
      </c>
    </row>
    <row r="1178" spans="1:19" hidden="1" x14ac:dyDescent="0.25">
      <c r="A1178" s="28">
        <v>331140333</v>
      </c>
      <c r="B1178" s="39" t="s">
        <v>792</v>
      </c>
      <c r="C1178" s="30"/>
      <c r="D1178" s="31">
        <f>SUM(D1179)</f>
        <v>0</v>
      </c>
      <c r="E1178" s="31">
        <f>SUM(E1179)</f>
        <v>0</v>
      </c>
      <c r="F1178" s="32">
        <f t="shared" si="216"/>
        <v>0</v>
      </c>
      <c r="G1178" s="33">
        <f t="shared" si="215"/>
        <v>0</v>
      </c>
      <c r="H1178" s="31">
        <f>SUM(H1179)</f>
        <v>0</v>
      </c>
      <c r="I1178" s="34">
        <f t="shared" si="221"/>
        <v>0</v>
      </c>
      <c r="J1178" s="31">
        <f>SUM(J1179)</f>
        <v>0</v>
      </c>
      <c r="K1178" s="33">
        <f t="shared" si="218"/>
        <v>0</v>
      </c>
      <c r="L1178" s="35">
        <f t="shared" si="222"/>
        <v>0</v>
      </c>
      <c r="M1178" s="33">
        <f t="shared" si="219"/>
        <v>0</v>
      </c>
      <c r="N1178" s="31">
        <f>SUM(N1179)</f>
        <v>0</v>
      </c>
      <c r="O1178" s="33">
        <f t="shared" si="220"/>
        <v>0</v>
      </c>
      <c r="P1178" s="36">
        <f t="shared" si="223"/>
        <v>0</v>
      </c>
      <c r="R1178" s="105">
        <f>SUM(geab:geru!E1178:E1178)</f>
        <v>0</v>
      </c>
      <c r="S1178" s="85">
        <f t="shared" si="217"/>
        <v>0</v>
      </c>
    </row>
    <row r="1179" spans="1:19" hidden="1" x14ac:dyDescent="0.25">
      <c r="A1179" s="28">
        <v>3311403330485</v>
      </c>
      <c r="B1179" s="39" t="s">
        <v>792</v>
      </c>
      <c r="C1179" s="30"/>
      <c r="D1179" s="31">
        <f>SUM(D1180)</f>
        <v>0</v>
      </c>
      <c r="E1179" s="31">
        <f>SUM(E1180)</f>
        <v>0</v>
      </c>
      <c r="F1179" s="32">
        <f t="shared" si="216"/>
        <v>0</v>
      </c>
      <c r="G1179" s="33">
        <f t="shared" si="215"/>
        <v>0</v>
      </c>
      <c r="H1179" s="31">
        <f>SUM(H1180)</f>
        <v>0</v>
      </c>
      <c r="I1179" s="34">
        <f t="shared" si="221"/>
        <v>0</v>
      </c>
      <c r="J1179" s="31">
        <f>SUM(J1180)</f>
        <v>0</v>
      </c>
      <c r="K1179" s="33">
        <f t="shared" si="218"/>
        <v>0</v>
      </c>
      <c r="L1179" s="35">
        <f t="shared" si="222"/>
        <v>0</v>
      </c>
      <c r="M1179" s="33">
        <f t="shared" si="219"/>
        <v>0</v>
      </c>
      <c r="N1179" s="31">
        <f>SUM(N1180)</f>
        <v>0</v>
      </c>
      <c r="O1179" s="33">
        <f t="shared" si="220"/>
        <v>0</v>
      </c>
      <c r="P1179" s="36">
        <f t="shared" si="223"/>
        <v>0</v>
      </c>
      <c r="R1179" s="105">
        <f>SUM(geab:geru!E1179:E1179)</f>
        <v>0</v>
      </c>
      <c r="S1179" s="85">
        <f t="shared" si="217"/>
        <v>0</v>
      </c>
    </row>
    <row r="1180" spans="1:19" hidden="1" x14ac:dyDescent="0.25">
      <c r="A1180" s="28">
        <v>3311403330485240</v>
      </c>
      <c r="B1180" s="39" t="s">
        <v>792</v>
      </c>
      <c r="C1180" s="30"/>
      <c r="D1180" s="105">
        <f>SUM(geab:geru!D1180:D1180)</f>
        <v>0</v>
      </c>
      <c r="E1180" s="105">
        <f>SUM(geab:geru!E1180:E1180)</f>
        <v>0</v>
      </c>
      <c r="F1180" s="32">
        <f t="shared" si="216"/>
        <v>0</v>
      </c>
      <c r="G1180" s="33">
        <f t="shared" si="215"/>
        <v>0</v>
      </c>
      <c r="H1180" s="105">
        <f>SUM(geab:geru!H1180:H1180)</f>
        <v>0</v>
      </c>
      <c r="I1180" s="34">
        <f t="shared" si="221"/>
        <v>0</v>
      </c>
      <c r="J1180" s="105">
        <f>SUM(geab:geru!J1180:J1180)</f>
        <v>0</v>
      </c>
      <c r="K1180" s="33">
        <f t="shared" si="218"/>
        <v>0</v>
      </c>
      <c r="L1180" s="35">
        <f t="shared" si="222"/>
        <v>0</v>
      </c>
      <c r="M1180" s="33">
        <f t="shared" si="219"/>
        <v>0</v>
      </c>
      <c r="N1180" s="105">
        <f>SUM(geab:geru!N1180:N1180)</f>
        <v>0</v>
      </c>
      <c r="O1180" s="33">
        <f t="shared" si="220"/>
        <v>0</v>
      </c>
      <c r="P1180" s="36">
        <f t="shared" si="223"/>
        <v>0</v>
      </c>
      <c r="R1180" s="105">
        <f>SUM(geab:geru!E1180:E1180)</f>
        <v>0</v>
      </c>
      <c r="S1180" s="85">
        <f t="shared" si="217"/>
        <v>0</v>
      </c>
    </row>
    <row r="1181" spans="1:19" x14ac:dyDescent="0.25">
      <c r="A1181" s="63">
        <v>332</v>
      </c>
      <c r="B1181" s="62" t="s">
        <v>793</v>
      </c>
      <c r="C1181" s="21"/>
      <c r="D1181" s="22">
        <f>SUM(D1182+D1204+D1259+D1261)</f>
        <v>68495675600</v>
      </c>
      <c r="E1181" s="22">
        <f>SUM(E1182+E1204+E1259+E1261)</f>
        <v>61382732259</v>
      </c>
      <c r="F1181" s="23">
        <f t="shared" si="216"/>
        <v>129878407859</v>
      </c>
      <c r="G1181" s="24">
        <f t="shared" si="215"/>
        <v>2.6524763532623497</v>
      </c>
      <c r="H1181" s="22">
        <f>SUM(H1182+H1204+H1259+H1261)</f>
        <v>0</v>
      </c>
      <c r="I1181" s="34">
        <f t="shared" si="221"/>
        <v>129878407859</v>
      </c>
      <c r="J1181" s="22">
        <f>SUM(J1182+J1204+J1259+J1261)</f>
        <v>85748521464</v>
      </c>
      <c r="K1181" s="33">
        <f t="shared" si="218"/>
        <v>66.022153241277209</v>
      </c>
      <c r="L1181" s="35">
        <f t="shared" si="222"/>
        <v>0</v>
      </c>
      <c r="M1181" s="33">
        <f t="shared" si="219"/>
        <v>0</v>
      </c>
      <c r="N1181" s="22">
        <f>SUM(N1182+N1204+N1259+N1261)</f>
        <v>85748521464</v>
      </c>
      <c r="O1181" s="33">
        <f t="shared" si="220"/>
        <v>66.022153241277209</v>
      </c>
      <c r="P1181" s="36">
        <f t="shared" si="223"/>
        <v>44129886395</v>
      </c>
      <c r="R1181" s="105">
        <f>SUM(geab:geru!E1181:E1181)</f>
        <v>61382732259</v>
      </c>
      <c r="S1181" s="85">
        <f t="shared" si="217"/>
        <v>0</v>
      </c>
    </row>
    <row r="1182" spans="1:19" hidden="1" x14ac:dyDescent="0.25">
      <c r="A1182" s="28">
        <v>33201</v>
      </c>
      <c r="B1182" s="40" t="s">
        <v>794</v>
      </c>
      <c r="C1182" s="30"/>
      <c r="D1182" s="31">
        <f>SUM(D1183:D1203)-D1199</f>
        <v>0</v>
      </c>
      <c r="E1182" s="31">
        <f>SUM(E1183:E1203)-E1199</f>
        <v>0</v>
      </c>
      <c r="F1182" s="32">
        <f t="shared" si="216"/>
        <v>0</v>
      </c>
      <c r="G1182" s="33">
        <f t="shared" si="215"/>
        <v>0</v>
      </c>
      <c r="H1182" s="31">
        <f>SUM(H1183:H1203)-H1199</f>
        <v>0</v>
      </c>
      <c r="I1182" s="34">
        <f t="shared" si="221"/>
        <v>0</v>
      </c>
      <c r="J1182" s="31">
        <f>SUM(J1183:J1203)-J1199</f>
        <v>0</v>
      </c>
      <c r="K1182" s="33">
        <f t="shared" si="218"/>
        <v>0</v>
      </c>
      <c r="L1182" s="35">
        <f t="shared" si="222"/>
        <v>0</v>
      </c>
      <c r="M1182" s="33">
        <f t="shared" si="219"/>
        <v>0</v>
      </c>
      <c r="N1182" s="31">
        <f>SUM(N1183:N1203)-N1199</f>
        <v>0</v>
      </c>
      <c r="O1182" s="33">
        <f t="shared" si="220"/>
        <v>0</v>
      </c>
      <c r="P1182" s="36">
        <f t="shared" si="223"/>
        <v>0</v>
      </c>
      <c r="R1182" s="105">
        <f>SUM(geab:geru!E1182:E1182)</f>
        <v>0</v>
      </c>
      <c r="S1182" s="85">
        <f t="shared" si="217"/>
        <v>0</v>
      </c>
    </row>
    <row r="1183" spans="1:19" hidden="1" x14ac:dyDescent="0.25">
      <c r="A1183" s="28">
        <v>3320104</v>
      </c>
      <c r="B1183" s="39" t="s">
        <v>125</v>
      </c>
      <c r="C1183" s="30"/>
      <c r="D1183" s="105">
        <f>SUM(geab:geru!D1183:D1183)</f>
        <v>0</v>
      </c>
      <c r="E1183" s="105">
        <f>SUM(geab:geru!E1183:E1183)</f>
        <v>0</v>
      </c>
      <c r="F1183" s="32">
        <f t="shared" si="216"/>
        <v>0</v>
      </c>
      <c r="G1183" s="33">
        <f t="shared" si="215"/>
        <v>0</v>
      </c>
      <c r="H1183" s="105">
        <f>SUM(geab:geru!H1183:H1183)</f>
        <v>0</v>
      </c>
      <c r="I1183" s="34">
        <f t="shared" si="221"/>
        <v>0</v>
      </c>
      <c r="J1183" s="105">
        <f>SUM(geab:geru!J1183:J1183)</f>
        <v>0</v>
      </c>
      <c r="K1183" s="33">
        <f t="shared" si="218"/>
        <v>0</v>
      </c>
      <c r="L1183" s="35">
        <f t="shared" si="222"/>
        <v>0</v>
      </c>
      <c r="M1183" s="33">
        <f t="shared" si="219"/>
        <v>0</v>
      </c>
      <c r="N1183" s="105">
        <f>SUM(geab:geru!N1183:N1183)</f>
        <v>0</v>
      </c>
      <c r="O1183" s="33">
        <f t="shared" si="220"/>
        <v>0</v>
      </c>
      <c r="P1183" s="36">
        <f t="shared" si="223"/>
        <v>0</v>
      </c>
      <c r="R1183" s="105">
        <f>SUM(geab:geru!E1183:E1183)</f>
        <v>0</v>
      </c>
      <c r="S1183" s="85">
        <f t="shared" si="217"/>
        <v>0</v>
      </c>
    </row>
    <row r="1184" spans="1:19" ht="26.25" hidden="1" x14ac:dyDescent="0.25">
      <c r="A1184" s="28">
        <v>3320105</v>
      </c>
      <c r="B1184" s="39" t="s">
        <v>126</v>
      </c>
      <c r="C1184" s="30"/>
      <c r="D1184" s="105">
        <f>SUM(geab:geru!D1184:D1184)</f>
        <v>0</v>
      </c>
      <c r="E1184" s="105">
        <f>SUM(geab:geru!E1184:E1184)</f>
        <v>0</v>
      </c>
      <c r="F1184" s="32">
        <f t="shared" si="216"/>
        <v>0</v>
      </c>
      <c r="G1184" s="33">
        <f t="shared" si="215"/>
        <v>0</v>
      </c>
      <c r="H1184" s="105">
        <f>SUM(geab:geru!H1184:H1184)</f>
        <v>0</v>
      </c>
      <c r="I1184" s="34">
        <f t="shared" si="221"/>
        <v>0</v>
      </c>
      <c r="J1184" s="105">
        <f>SUM(geab:geru!J1184:J1184)</f>
        <v>0</v>
      </c>
      <c r="K1184" s="33">
        <f t="shared" si="218"/>
        <v>0</v>
      </c>
      <c r="L1184" s="35">
        <f t="shared" si="222"/>
        <v>0</v>
      </c>
      <c r="M1184" s="33">
        <f t="shared" si="219"/>
        <v>0</v>
      </c>
      <c r="N1184" s="105">
        <f>SUM(geab:geru!N1184:N1184)</f>
        <v>0</v>
      </c>
      <c r="O1184" s="33">
        <f t="shared" si="220"/>
        <v>0</v>
      </c>
      <c r="P1184" s="36">
        <f t="shared" si="223"/>
        <v>0</v>
      </c>
      <c r="R1184" s="105">
        <f>SUM(geab:geru!E1184:E1184)</f>
        <v>0</v>
      </c>
      <c r="S1184" s="85">
        <f t="shared" si="217"/>
        <v>0</v>
      </c>
    </row>
    <row r="1185" spans="1:19" hidden="1" x14ac:dyDescent="0.25">
      <c r="A1185" s="28">
        <v>3320107</v>
      </c>
      <c r="B1185" s="39" t="s">
        <v>127</v>
      </c>
      <c r="C1185" s="30"/>
      <c r="D1185" s="105">
        <f>SUM(geab:geru!D1185:D1185)</f>
        <v>0</v>
      </c>
      <c r="E1185" s="105">
        <f>SUM(geab:geru!E1185:E1185)</f>
        <v>0</v>
      </c>
      <c r="F1185" s="32">
        <f t="shared" si="216"/>
        <v>0</v>
      </c>
      <c r="G1185" s="33">
        <f t="shared" si="215"/>
        <v>0</v>
      </c>
      <c r="H1185" s="105">
        <f>SUM(geab:geru!H1185:H1185)</f>
        <v>0</v>
      </c>
      <c r="I1185" s="34">
        <f t="shared" si="221"/>
        <v>0</v>
      </c>
      <c r="J1185" s="105">
        <f>SUM(geab:geru!J1185:J1185)</f>
        <v>0</v>
      </c>
      <c r="K1185" s="33">
        <f t="shared" si="218"/>
        <v>0</v>
      </c>
      <c r="L1185" s="35">
        <f t="shared" si="222"/>
        <v>0</v>
      </c>
      <c r="M1185" s="33">
        <f t="shared" si="219"/>
        <v>0</v>
      </c>
      <c r="N1185" s="105">
        <f>SUM(geab:geru!N1185:N1185)</f>
        <v>0</v>
      </c>
      <c r="O1185" s="33">
        <f t="shared" si="220"/>
        <v>0</v>
      </c>
      <c r="P1185" s="36">
        <f t="shared" si="223"/>
        <v>0</v>
      </c>
      <c r="R1185" s="105">
        <f>SUM(geab:geru!E1185:E1185)</f>
        <v>0</v>
      </c>
      <c r="S1185" s="85">
        <f t="shared" si="217"/>
        <v>0</v>
      </c>
    </row>
    <row r="1186" spans="1:19" hidden="1" x14ac:dyDescent="0.25">
      <c r="A1186" s="28">
        <v>3320109</v>
      </c>
      <c r="B1186" s="39" t="s">
        <v>128</v>
      </c>
      <c r="C1186" s="30"/>
      <c r="D1186" s="105">
        <f>SUM(geab:geru!D1186:D1186)</f>
        <v>0</v>
      </c>
      <c r="E1186" s="105">
        <f>SUM(geab:geru!E1186:E1186)</f>
        <v>0</v>
      </c>
      <c r="F1186" s="32">
        <f t="shared" si="216"/>
        <v>0</v>
      </c>
      <c r="G1186" s="33">
        <f t="shared" si="215"/>
        <v>0</v>
      </c>
      <c r="H1186" s="105">
        <f>SUM(geab:geru!H1186:H1186)</f>
        <v>0</v>
      </c>
      <c r="I1186" s="34">
        <f t="shared" si="221"/>
        <v>0</v>
      </c>
      <c r="J1186" s="105">
        <f>SUM(geab:geru!J1186:J1186)</f>
        <v>0</v>
      </c>
      <c r="K1186" s="33">
        <f t="shared" si="218"/>
        <v>0</v>
      </c>
      <c r="L1186" s="35">
        <f t="shared" si="222"/>
        <v>0</v>
      </c>
      <c r="M1186" s="33">
        <f t="shared" si="219"/>
        <v>0</v>
      </c>
      <c r="N1186" s="105">
        <f>SUM(geab:geru!N1186:N1186)</f>
        <v>0</v>
      </c>
      <c r="O1186" s="33">
        <f t="shared" si="220"/>
        <v>0</v>
      </c>
      <c r="P1186" s="36">
        <f t="shared" si="223"/>
        <v>0</v>
      </c>
      <c r="R1186" s="105">
        <f>SUM(geab:geru!E1186:E1186)</f>
        <v>0</v>
      </c>
      <c r="S1186" s="85">
        <f t="shared" si="217"/>
        <v>0</v>
      </c>
    </row>
    <row r="1187" spans="1:19" ht="26.25" hidden="1" x14ac:dyDescent="0.25">
      <c r="A1187" s="28">
        <v>3320111</v>
      </c>
      <c r="B1187" s="39" t="s">
        <v>129</v>
      </c>
      <c r="C1187" s="30"/>
      <c r="D1187" s="105">
        <f>SUM(geab:geru!D1187:D1187)</f>
        <v>0</v>
      </c>
      <c r="E1187" s="105">
        <f>SUM(geab:geru!E1187:E1187)</f>
        <v>0</v>
      </c>
      <c r="F1187" s="32">
        <f t="shared" si="216"/>
        <v>0</v>
      </c>
      <c r="G1187" s="33">
        <f t="shared" si="215"/>
        <v>0</v>
      </c>
      <c r="H1187" s="105">
        <f>SUM(geab:geru!H1187:H1187)</f>
        <v>0</v>
      </c>
      <c r="I1187" s="34">
        <f t="shared" si="221"/>
        <v>0</v>
      </c>
      <c r="J1187" s="105">
        <f>SUM(geab:geru!J1187:J1187)</f>
        <v>0</v>
      </c>
      <c r="K1187" s="33">
        <f t="shared" si="218"/>
        <v>0</v>
      </c>
      <c r="L1187" s="35">
        <f t="shared" si="222"/>
        <v>0</v>
      </c>
      <c r="M1187" s="33">
        <f t="shared" si="219"/>
        <v>0</v>
      </c>
      <c r="N1187" s="105">
        <f>SUM(geab:geru!N1187:N1187)</f>
        <v>0</v>
      </c>
      <c r="O1187" s="33">
        <f t="shared" si="220"/>
        <v>0</v>
      </c>
      <c r="P1187" s="36">
        <f t="shared" si="223"/>
        <v>0</v>
      </c>
      <c r="R1187" s="105">
        <f>SUM(geab:geru!E1187:E1187)</f>
        <v>0</v>
      </c>
      <c r="S1187" s="85">
        <f t="shared" si="217"/>
        <v>0</v>
      </c>
    </row>
    <row r="1188" spans="1:19" ht="26.25" hidden="1" x14ac:dyDescent="0.25">
      <c r="A1188" s="28">
        <v>3320114</v>
      </c>
      <c r="B1188" s="39" t="s">
        <v>795</v>
      </c>
      <c r="C1188" s="30"/>
      <c r="D1188" s="105">
        <f>SUM(geab:geru!D1188:D1188)</f>
        <v>0</v>
      </c>
      <c r="E1188" s="105">
        <f>SUM(geab:geru!E1188:E1188)</f>
        <v>0</v>
      </c>
      <c r="F1188" s="32">
        <f t="shared" si="216"/>
        <v>0</v>
      </c>
      <c r="G1188" s="33">
        <f t="shared" si="215"/>
        <v>0</v>
      </c>
      <c r="H1188" s="105">
        <f>SUM(geab:geru!H1188:H1188)</f>
        <v>0</v>
      </c>
      <c r="I1188" s="34">
        <f t="shared" si="221"/>
        <v>0</v>
      </c>
      <c r="J1188" s="105">
        <f>SUM(geab:geru!J1188:J1188)</f>
        <v>0</v>
      </c>
      <c r="K1188" s="33">
        <f t="shared" si="218"/>
        <v>0</v>
      </c>
      <c r="L1188" s="35">
        <f t="shared" si="222"/>
        <v>0</v>
      </c>
      <c r="M1188" s="33">
        <f t="shared" si="219"/>
        <v>0</v>
      </c>
      <c r="N1188" s="105">
        <f>SUM(geab:geru!N1188:N1188)</f>
        <v>0</v>
      </c>
      <c r="O1188" s="33">
        <f t="shared" si="220"/>
        <v>0</v>
      </c>
      <c r="P1188" s="36">
        <f t="shared" si="223"/>
        <v>0</v>
      </c>
      <c r="R1188" s="105">
        <f>SUM(geab:geru!E1188:E1188)</f>
        <v>0</v>
      </c>
      <c r="S1188" s="85">
        <f t="shared" si="217"/>
        <v>0</v>
      </c>
    </row>
    <row r="1189" spans="1:19" hidden="1" x14ac:dyDescent="0.25">
      <c r="A1189" s="28">
        <v>3320115</v>
      </c>
      <c r="B1189" s="39" t="s">
        <v>131</v>
      </c>
      <c r="C1189" s="30"/>
      <c r="D1189" s="105">
        <f>SUM(geab:geru!D1189:D1189)</f>
        <v>0</v>
      </c>
      <c r="E1189" s="105">
        <f>SUM(geab:geru!E1189:E1189)</f>
        <v>0</v>
      </c>
      <c r="F1189" s="32">
        <f t="shared" si="216"/>
        <v>0</v>
      </c>
      <c r="G1189" s="33">
        <f t="shared" si="215"/>
        <v>0</v>
      </c>
      <c r="H1189" s="105">
        <f>SUM(geab:geru!H1189:H1189)</f>
        <v>0</v>
      </c>
      <c r="I1189" s="34">
        <f t="shared" si="221"/>
        <v>0</v>
      </c>
      <c r="J1189" s="105">
        <f>SUM(geab:geru!J1189:J1189)</f>
        <v>0</v>
      </c>
      <c r="K1189" s="33">
        <f t="shared" si="218"/>
        <v>0</v>
      </c>
      <c r="L1189" s="35">
        <f t="shared" si="222"/>
        <v>0</v>
      </c>
      <c r="M1189" s="33">
        <f t="shared" si="219"/>
        <v>0</v>
      </c>
      <c r="N1189" s="105">
        <f>SUM(geab:geru!N1189:N1189)</f>
        <v>0</v>
      </c>
      <c r="O1189" s="33">
        <f t="shared" si="220"/>
        <v>0</v>
      </c>
      <c r="P1189" s="36">
        <f t="shared" si="223"/>
        <v>0</v>
      </c>
      <c r="R1189" s="105">
        <f>SUM(geab:geru!E1189:E1189)</f>
        <v>0</v>
      </c>
      <c r="S1189" s="85">
        <f t="shared" si="217"/>
        <v>0</v>
      </c>
    </row>
    <row r="1190" spans="1:19" hidden="1" x14ac:dyDescent="0.25">
      <c r="A1190" s="28">
        <v>3320116</v>
      </c>
      <c r="B1190" s="39" t="s">
        <v>796</v>
      </c>
      <c r="C1190" s="30"/>
      <c r="D1190" s="105">
        <f>SUM(geab:geru!D1190:D1190)</f>
        <v>0</v>
      </c>
      <c r="E1190" s="105">
        <f>SUM(geab:geru!E1190:E1190)</f>
        <v>0</v>
      </c>
      <c r="F1190" s="32">
        <f t="shared" si="216"/>
        <v>0</v>
      </c>
      <c r="G1190" s="33">
        <f t="shared" si="215"/>
        <v>0</v>
      </c>
      <c r="H1190" s="105">
        <f>SUM(geab:geru!H1190:H1190)</f>
        <v>0</v>
      </c>
      <c r="I1190" s="34">
        <f t="shared" si="221"/>
        <v>0</v>
      </c>
      <c r="J1190" s="105">
        <f>SUM(geab:geru!J1190:J1190)</f>
        <v>0</v>
      </c>
      <c r="K1190" s="33">
        <f t="shared" si="218"/>
        <v>0</v>
      </c>
      <c r="L1190" s="35">
        <f t="shared" si="222"/>
        <v>0</v>
      </c>
      <c r="M1190" s="33">
        <f t="shared" si="219"/>
        <v>0</v>
      </c>
      <c r="N1190" s="105">
        <f>SUM(geab:geru!N1190:N1190)</f>
        <v>0</v>
      </c>
      <c r="O1190" s="33">
        <f t="shared" si="220"/>
        <v>0</v>
      </c>
      <c r="P1190" s="36">
        <f t="shared" si="223"/>
        <v>0</v>
      </c>
      <c r="R1190" s="105">
        <f>SUM(geab:geru!E1190:E1190)</f>
        <v>0</v>
      </c>
      <c r="S1190" s="85">
        <f t="shared" si="217"/>
        <v>0</v>
      </c>
    </row>
    <row r="1191" spans="1:19" hidden="1" x14ac:dyDescent="0.25">
      <c r="A1191" s="28">
        <v>3320117</v>
      </c>
      <c r="B1191" s="39" t="s">
        <v>133</v>
      </c>
      <c r="C1191" s="30"/>
      <c r="D1191" s="105">
        <f>SUM(geab:geru!D1191:D1191)</f>
        <v>0</v>
      </c>
      <c r="E1191" s="105">
        <f>SUM(geab:geru!E1191:E1191)</f>
        <v>0</v>
      </c>
      <c r="F1191" s="32">
        <f t="shared" si="216"/>
        <v>0</v>
      </c>
      <c r="G1191" s="33">
        <f t="shared" si="215"/>
        <v>0</v>
      </c>
      <c r="H1191" s="105">
        <f>SUM(geab:geru!H1191:H1191)</f>
        <v>0</v>
      </c>
      <c r="I1191" s="34">
        <f t="shared" si="221"/>
        <v>0</v>
      </c>
      <c r="J1191" s="105">
        <f>SUM(geab:geru!J1191:J1191)</f>
        <v>0</v>
      </c>
      <c r="K1191" s="33">
        <f t="shared" si="218"/>
        <v>0</v>
      </c>
      <c r="L1191" s="35">
        <f t="shared" si="222"/>
        <v>0</v>
      </c>
      <c r="M1191" s="33">
        <f t="shared" si="219"/>
        <v>0</v>
      </c>
      <c r="N1191" s="105">
        <f>SUM(geab:geru!N1191:N1191)</f>
        <v>0</v>
      </c>
      <c r="O1191" s="33">
        <f t="shared" si="220"/>
        <v>0</v>
      </c>
      <c r="P1191" s="36">
        <f t="shared" si="223"/>
        <v>0</v>
      </c>
      <c r="R1191" s="105">
        <f>SUM(geab:geru!E1191:E1191)</f>
        <v>0</v>
      </c>
      <c r="S1191" s="85">
        <f t="shared" si="217"/>
        <v>0</v>
      </c>
    </row>
    <row r="1192" spans="1:19" hidden="1" x14ac:dyDescent="0.25">
      <c r="A1192" s="28">
        <v>3320118</v>
      </c>
      <c r="B1192" s="39" t="s">
        <v>134</v>
      </c>
      <c r="C1192" s="30"/>
      <c r="D1192" s="105">
        <f>SUM(geab:geru!D1192:D1192)</f>
        <v>0</v>
      </c>
      <c r="E1192" s="105">
        <f>SUM(geab:geru!E1192:E1192)</f>
        <v>0</v>
      </c>
      <c r="F1192" s="32">
        <f t="shared" si="216"/>
        <v>0</v>
      </c>
      <c r="G1192" s="33">
        <f t="shared" si="215"/>
        <v>0</v>
      </c>
      <c r="H1192" s="105">
        <f>SUM(geab:geru!H1192:H1192)</f>
        <v>0</v>
      </c>
      <c r="I1192" s="34">
        <f t="shared" si="221"/>
        <v>0</v>
      </c>
      <c r="J1192" s="105">
        <f>SUM(geab:geru!J1192:J1192)</f>
        <v>0</v>
      </c>
      <c r="K1192" s="33">
        <f t="shared" si="218"/>
        <v>0</v>
      </c>
      <c r="L1192" s="35">
        <f t="shared" si="222"/>
        <v>0</v>
      </c>
      <c r="M1192" s="33">
        <f t="shared" si="219"/>
        <v>0</v>
      </c>
      <c r="N1192" s="105">
        <f>SUM(geab:geru!N1192:N1192)</f>
        <v>0</v>
      </c>
      <c r="O1192" s="33">
        <f t="shared" si="220"/>
        <v>0</v>
      </c>
      <c r="P1192" s="36">
        <f t="shared" si="223"/>
        <v>0</v>
      </c>
      <c r="R1192" s="105">
        <f>SUM(geab:geru!E1192:E1192)</f>
        <v>0</v>
      </c>
      <c r="S1192" s="85">
        <f t="shared" si="217"/>
        <v>0</v>
      </c>
    </row>
    <row r="1193" spans="1:19" ht="26.25" hidden="1" x14ac:dyDescent="0.25">
      <c r="A1193" s="28">
        <v>3320119</v>
      </c>
      <c r="B1193" s="39" t="s">
        <v>135</v>
      </c>
      <c r="C1193" s="30"/>
      <c r="D1193" s="105">
        <f>SUM(geab:geru!D1193:D1193)</f>
        <v>0</v>
      </c>
      <c r="E1193" s="105">
        <f>SUM(geab:geru!E1193:E1193)</f>
        <v>0</v>
      </c>
      <c r="F1193" s="32">
        <f t="shared" si="216"/>
        <v>0</v>
      </c>
      <c r="G1193" s="33">
        <f t="shared" si="215"/>
        <v>0</v>
      </c>
      <c r="H1193" s="105">
        <f>SUM(geab:geru!H1193:H1193)</f>
        <v>0</v>
      </c>
      <c r="I1193" s="34">
        <f t="shared" si="221"/>
        <v>0</v>
      </c>
      <c r="J1193" s="105">
        <f>SUM(geab:geru!J1193:J1193)</f>
        <v>0</v>
      </c>
      <c r="K1193" s="33">
        <f t="shared" si="218"/>
        <v>0</v>
      </c>
      <c r="L1193" s="35">
        <f t="shared" si="222"/>
        <v>0</v>
      </c>
      <c r="M1193" s="33">
        <f t="shared" si="219"/>
        <v>0</v>
      </c>
      <c r="N1193" s="105">
        <f>SUM(geab:geru!N1193:N1193)</f>
        <v>0</v>
      </c>
      <c r="O1193" s="33">
        <f t="shared" si="220"/>
        <v>0</v>
      </c>
      <c r="P1193" s="36">
        <f t="shared" si="223"/>
        <v>0</v>
      </c>
      <c r="R1193" s="105">
        <f>SUM(geab:geru!E1193:E1193)</f>
        <v>0</v>
      </c>
      <c r="S1193" s="85">
        <f t="shared" si="217"/>
        <v>0</v>
      </c>
    </row>
    <row r="1194" spans="1:19" ht="26.25" hidden="1" x14ac:dyDescent="0.25">
      <c r="A1194" s="28">
        <v>3320120</v>
      </c>
      <c r="B1194" s="39" t="s">
        <v>136</v>
      </c>
      <c r="C1194" s="30"/>
      <c r="D1194" s="105">
        <f>SUM(geab:geru!D1194:D1194)</f>
        <v>0</v>
      </c>
      <c r="E1194" s="105">
        <f>SUM(geab:geru!E1194:E1194)</f>
        <v>0</v>
      </c>
      <c r="F1194" s="32">
        <f t="shared" si="216"/>
        <v>0</v>
      </c>
      <c r="G1194" s="33">
        <f t="shared" si="215"/>
        <v>0</v>
      </c>
      <c r="H1194" s="105">
        <f>SUM(geab:geru!H1194:H1194)</f>
        <v>0</v>
      </c>
      <c r="I1194" s="34">
        <f t="shared" si="221"/>
        <v>0</v>
      </c>
      <c r="J1194" s="105">
        <f>SUM(geab:geru!J1194:J1194)</f>
        <v>0</v>
      </c>
      <c r="K1194" s="33">
        <f t="shared" si="218"/>
        <v>0</v>
      </c>
      <c r="L1194" s="35">
        <f t="shared" si="222"/>
        <v>0</v>
      </c>
      <c r="M1194" s="33">
        <f t="shared" si="219"/>
        <v>0</v>
      </c>
      <c r="N1194" s="105">
        <f>SUM(geab:geru!N1194:N1194)</f>
        <v>0</v>
      </c>
      <c r="O1194" s="33">
        <f t="shared" si="220"/>
        <v>0</v>
      </c>
      <c r="P1194" s="36">
        <f t="shared" si="223"/>
        <v>0</v>
      </c>
      <c r="R1194" s="105">
        <f>SUM(geab:geru!E1194:E1194)</f>
        <v>0</v>
      </c>
      <c r="S1194" s="85">
        <f t="shared" si="217"/>
        <v>0</v>
      </c>
    </row>
    <row r="1195" spans="1:19" hidden="1" x14ac:dyDescent="0.25">
      <c r="A1195" s="28">
        <v>3320121</v>
      </c>
      <c r="B1195" s="39" t="s">
        <v>137</v>
      </c>
      <c r="C1195" s="30"/>
      <c r="D1195" s="105">
        <f>SUM(geab:geru!D1195:D1195)</f>
        <v>0</v>
      </c>
      <c r="E1195" s="105">
        <f>SUM(geab:geru!E1195:E1195)</f>
        <v>0</v>
      </c>
      <c r="F1195" s="32">
        <f t="shared" si="216"/>
        <v>0</v>
      </c>
      <c r="G1195" s="33">
        <f t="shared" si="215"/>
        <v>0</v>
      </c>
      <c r="H1195" s="105">
        <f>SUM(geab:geru!H1195:H1195)</f>
        <v>0</v>
      </c>
      <c r="I1195" s="34">
        <f t="shared" si="221"/>
        <v>0</v>
      </c>
      <c r="J1195" s="105">
        <f>SUM(geab:geru!J1195:J1195)</f>
        <v>0</v>
      </c>
      <c r="K1195" s="33">
        <f t="shared" si="218"/>
        <v>0</v>
      </c>
      <c r="L1195" s="35">
        <f t="shared" si="222"/>
        <v>0</v>
      </c>
      <c r="M1195" s="33">
        <f t="shared" si="219"/>
        <v>0</v>
      </c>
      <c r="N1195" s="105">
        <f>SUM(geab:geru!N1195:N1195)</f>
        <v>0</v>
      </c>
      <c r="O1195" s="33">
        <f t="shared" si="220"/>
        <v>0</v>
      </c>
      <c r="P1195" s="36">
        <f t="shared" si="223"/>
        <v>0</v>
      </c>
      <c r="R1195" s="105">
        <f>SUM(geab:geru!E1195:E1195)</f>
        <v>0</v>
      </c>
      <c r="S1195" s="85">
        <f t="shared" si="217"/>
        <v>0</v>
      </c>
    </row>
    <row r="1196" spans="1:19" ht="26.25" hidden="1" x14ac:dyDescent="0.25">
      <c r="A1196" s="28">
        <v>3320122</v>
      </c>
      <c r="B1196" s="39" t="s">
        <v>797</v>
      </c>
      <c r="C1196" s="30"/>
      <c r="D1196" s="105">
        <f>SUM(geab:geru!D1196:D1196)</f>
        <v>0</v>
      </c>
      <c r="E1196" s="105">
        <f>SUM(geab:geru!E1196:E1196)</f>
        <v>0</v>
      </c>
      <c r="F1196" s="32">
        <f t="shared" si="216"/>
        <v>0</v>
      </c>
      <c r="G1196" s="33">
        <f t="shared" si="215"/>
        <v>0</v>
      </c>
      <c r="H1196" s="105">
        <f>SUM(geab:geru!H1196:H1196)</f>
        <v>0</v>
      </c>
      <c r="I1196" s="34">
        <f t="shared" si="221"/>
        <v>0</v>
      </c>
      <c r="J1196" s="105">
        <f>SUM(geab:geru!J1196:J1196)</f>
        <v>0</v>
      </c>
      <c r="K1196" s="33">
        <f t="shared" si="218"/>
        <v>0</v>
      </c>
      <c r="L1196" s="35">
        <f t="shared" si="222"/>
        <v>0</v>
      </c>
      <c r="M1196" s="33">
        <f t="shared" si="219"/>
        <v>0</v>
      </c>
      <c r="N1196" s="105">
        <f>SUM(geab:geru!N1196:N1196)</f>
        <v>0</v>
      </c>
      <c r="O1196" s="33">
        <f t="shared" si="220"/>
        <v>0</v>
      </c>
      <c r="P1196" s="36">
        <f t="shared" si="223"/>
        <v>0</v>
      </c>
      <c r="R1196" s="105">
        <f>SUM(geab:geru!E1196:E1196)</f>
        <v>0</v>
      </c>
      <c r="S1196" s="85">
        <f t="shared" si="217"/>
        <v>0</v>
      </c>
    </row>
    <row r="1197" spans="1:19" ht="26.25" hidden="1" x14ac:dyDescent="0.25">
      <c r="A1197" s="28">
        <v>3320123</v>
      </c>
      <c r="B1197" s="39" t="s">
        <v>139</v>
      </c>
      <c r="C1197" s="30"/>
      <c r="D1197" s="105">
        <f>SUM(geab:geru!D1197:D1197)</f>
        <v>0</v>
      </c>
      <c r="E1197" s="105">
        <f>SUM(geab:geru!E1197:E1197)</f>
        <v>0</v>
      </c>
      <c r="F1197" s="32">
        <f t="shared" si="216"/>
        <v>0</v>
      </c>
      <c r="G1197" s="33">
        <f t="shared" si="215"/>
        <v>0</v>
      </c>
      <c r="H1197" s="105">
        <f>SUM(geab:geru!H1197:H1197)</f>
        <v>0</v>
      </c>
      <c r="I1197" s="34">
        <f t="shared" si="221"/>
        <v>0</v>
      </c>
      <c r="J1197" s="105">
        <f>SUM(geab:geru!J1197:J1197)</f>
        <v>0</v>
      </c>
      <c r="K1197" s="33">
        <f t="shared" si="218"/>
        <v>0</v>
      </c>
      <c r="L1197" s="35">
        <f t="shared" si="222"/>
        <v>0</v>
      </c>
      <c r="M1197" s="33">
        <f t="shared" si="219"/>
        <v>0</v>
      </c>
      <c r="N1197" s="105">
        <f>SUM(geab:geru!N1197:N1197)</f>
        <v>0</v>
      </c>
      <c r="O1197" s="33">
        <f t="shared" si="220"/>
        <v>0</v>
      </c>
      <c r="P1197" s="36">
        <f t="shared" si="223"/>
        <v>0</v>
      </c>
      <c r="R1197" s="105">
        <f>SUM(geab:geru!E1197:E1197)</f>
        <v>0</v>
      </c>
      <c r="S1197" s="85">
        <f t="shared" si="217"/>
        <v>0</v>
      </c>
    </row>
    <row r="1198" spans="1:19" hidden="1" x14ac:dyDescent="0.25">
      <c r="A1198" s="28">
        <v>3320124</v>
      </c>
      <c r="B1198" s="39" t="s">
        <v>141</v>
      </c>
      <c r="C1198" s="30"/>
      <c r="D1198" s="105">
        <f>SUM(geab:geru!D1198:D1198)</f>
        <v>0</v>
      </c>
      <c r="E1198" s="105">
        <f>SUM(geab:geru!E1198:E1198)</f>
        <v>0</v>
      </c>
      <c r="F1198" s="32">
        <f t="shared" si="216"/>
        <v>0</v>
      </c>
      <c r="G1198" s="33">
        <f t="shared" si="215"/>
        <v>0</v>
      </c>
      <c r="H1198" s="105">
        <f>SUM(geab:geru!H1198:H1198)</f>
        <v>0</v>
      </c>
      <c r="I1198" s="34">
        <f t="shared" si="221"/>
        <v>0</v>
      </c>
      <c r="J1198" s="105">
        <f>SUM(geab:geru!J1198:J1198)</f>
        <v>0</v>
      </c>
      <c r="K1198" s="33">
        <f t="shared" si="218"/>
        <v>0</v>
      </c>
      <c r="L1198" s="35">
        <f t="shared" si="222"/>
        <v>0</v>
      </c>
      <c r="M1198" s="33">
        <f t="shared" si="219"/>
        <v>0</v>
      </c>
      <c r="N1198" s="105">
        <f>SUM(geab:geru!N1198:N1198)</f>
        <v>0</v>
      </c>
      <c r="O1198" s="33">
        <f t="shared" si="220"/>
        <v>0</v>
      </c>
      <c r="P1198" s="36">
        <f t="shared" si="223"/>
        <v>0</v>
      </c>
      <c r="R1198" s="105">
        <f>SUM(geab:geru!E1198:E1198)</f>
        <v>0</v>
      </c>
      <c r="S1198" s="85">
        <f t="shared" si="217"/>
        <v>0</v>
      </c>
    </row>
    <row r="1199" spans="1:19" ht="26.25" hidden="1" x14ac:dyDescent="0.25">
      <c r="A1199" s="28">
        <v>3320125</v>
      </c>
      <c r="B1199" s="39" t="s">
        <v>142</v>
      </c>
      <c r="C1199" s="30"/>
      <c r="D1199" s="31">
        <f>SUM(D1200)</f>
        <v>0</v>
      </c>
      <c r="E1199" s="31">
        <f>SUM(E1200)</f>
        <v>0</v>
      </c>
      <c r="F1199" s="32">
        <f t="shared" si="216"/>
        <v>0</v>
      </c>
      <c r="G1199" s="33">
        <f t="shared" si="215"/>
        <v>0</v>
      </c>
      <c r="H1199" s="31">
        <f>SUM(H1200)</f>
        <v>0</v>
      </c>
      <c r="I1199" s="34">
        <f t="shared" si="221"/>
        <v>0</v>
      </c>
      <c r="J1199" s="31">
        <f>SUM(J1200)</f>
        <v>0</v>
      </c>
      <c r="K1199" s="33">
        <f t="shared" si="218"/>
        <v>0</v>
      </c>
      <c r="L1199" s="35">
        <f t="shared" si="222"/>
        <v>0</v>
      </c>
      <c r="M1199" s="33">
        <f t="shared" si="219"/>
        <v>0</v>
      </c>
      <c r="N1199" s="31">
        <f>SUM(N1200)</f>
        <v>0</v>
      </c>
      <c r="O1199" s="33">
        <f t="shared" si="220"/>
        <v>0</v>
      </c>
      <c r="P1199" s="36">
        <f t="shared" si="223"/>
        <v>0</v>
      </c>
      <c r="R1199" s="105">
        <f>SUM(geab:geru!E1199:E1199)</f>
        <v>0</v>
      </c>
      <c r="S1199" s="85">
        <f t="shared" si="217"/>
        <v>0</v>
      </c>
    </row>
    <row r="1200" spans="1:19" hidden="1" x14ac:dyDescent="0.25">
      <c r="A1200" s="28">
        <v>332012503</v>
      </c>
      <c r="B1200" s="39" t="s">
        <v>798</v>
      </c>
      <c r="C1200" s="30"/>
      <c r="D1200" s="105">
        <f>SUM(geab:geru!D1200:D1200)</f>
        <v>0</v>
      </c>
      <c r="E1200" s="105">
        <f>SUM(geab:geru!E1200:E1200)</f>
        <v>0</v>
      </c>
      <c r="F1200" s="32">
        <f t="shared" si="216"/>
        <v>0</v>
      </c>
      <c r="G1200" s="33">
        <f t="shared" si="215"/>
        <v>0</v>
      </c>
      <c r="H1200" s="105">
        <f>SUM(geab:geru!H1200:H1200)</f>
        <v>0</v>
      </c>
      <c r="I1200" s="34">
        <f t="shared" si="221"/>
        <v>0</v>
      </c>
      <c r="J1200" s="105">
        <f>SUM(geab:geru!J1200:J1200)</f>
        <v>0</v>
      </c>
      <c r="K1200" s="33">
        <f t="shared" si="218"/>
        <v>0</v>
      </c>
      <c r="L1200" s="35">
        <f t="shared" si="222"/>
        <v>0</v>
      </c>
      <c r="M1200" s="33">
        <f t="shared" si="219"/>
        <v>0</v>
      </c>
      <c r="N1200" s="105">
        <f>SUM(geab:geru!N1200:N1200)</f>
        <v>0</v>
      </c>
      <c r="O1200" s="33">
        <f t="shared" si="220"/>
        <v>0</v>
      </c>
      <c r="P1200" s="36">
        <f t="shared" si="223"/>
        <v>0</v>
      </c>
      <c r="R1200" s="105">
        <f>SUM(geab:geru!E1200:E1200)</f>
        <v>0</v>
      </c>
      <c r="S1200" s="85">
        <f t="shared" si="217"/>
        <v>0</v>
      </c>
    </row>
    <row r="1201" spans="1:19" hidden="1" x14ac:dyDescent="0.25">
      <c r="A1201" s="28">
        <v>3320126</v>
      </c>
      <c r="B1201" s="39" t="s">
        <v>146</v>
      </c>
      <c r="C1201" s="30"/>
      <c r="D1201" s="105">
        <f>SUM(geab:geru!D1201:D1201)</f>
        <v>0</v>
      </c>
      <c r="E1201" s="105">
        <f>SUM(geab:geru!E1201:E1201)</f>
        <v>0</v>
      </c>
      <c r="F1201" s="32">
        <f t="shared" si="216"/>
        <v>0</v>
      </c>
      <c r="G1201" s="33">
        <f t="shared" si="215"/>
        <v>0</v>
      </c>
      <c r="H1201" s="105">
        <f>SUM(geab:geru!H1201:H1201)</f>
        <v>0</v>
      </c>
      <c r="I1201" s="34">
        <f t="shared" si="221"/>
        <v>0</v>
      </c>
      <c r="J1201" s="105">
        <f>SUM(geab:geru!J1201:J1201)</f>
        <v>0</v>
      </c>
      <c r="K1201" s="33">
        <f t="shared" si="218"/>
        <v>0</v>
      </c>
      <c r="L1201" s="35">
        <f t="shared" si="222"/>
        <v>0</v>
      </c>
      <c r="M1201" s="33">
        <f t="shared" si="219"/>
        <v>0</v>
      </c>
      <c r="N1201" s="105">
        <f>SUM(geab:geru!N1201:N1201)</f>
        <v>0</v>
      </c>
      <c r="O1201" s="33">
        <f t="shared" si="220"/>
        <v>0</v>
      </c>
      <c r="P1201" s="36">
        <f t="shared" si="223"/>
        <v>0</v>
      </c>
      <c r="R1201" s="105">
        <f>SUM(geab:geru!E1201:E1201)</f>
        <v>0</v>
      </c>
      <c r="S1201" s="85">
        <f t="shared" si="217"/>
        <v>0</v>
      </c>
    </row>
    <row r="1202" spans="1:19" hidden="1" x14ac:dyDescent="0.25">
      <c r="A1202" s="28">
        <v>3320127</v>
      </c>
      <c r="B1202" s="39" t="s">
        <v>147</v>
      </c>
      <c r="C1202" s="30"/>
      <c r="D1202" s="105">
        <f>SUM(geab:geru!D1202:D1202)</f>
        <v>0</v>
      </c>
      <c r="E1202" s="105">
        <f>SUM(geab:geru!E1202:E1202)</f>
        <v>0</v>
      </c>
      <c r="F1202" s="32">
        <f t="shared" si="216"/>
        <v>0</v>
      </c>
      <c r="G1202" s="33">
        <f t="shared" si="215"/>
        <v>0</v>
      </c>
      <c r="H1202" s="105">
        <f>SUM(geab:geru!H1202:H1202)</f>
        <v>0</v>
      </c>
      <c r="I1202" s="34">
        <f t="shared" si="221"/>
        <v>0</v>
      </c>
      <c r="J1202" s="105">
        <f>SUM(geab:geru!J1202:J1202)</f>
        <v>0</v>
      </c>
      <c r="K1202" s="33">
        <f t="shared" si="218"/>
        <v>0</v>
      </c>
      <c r="L1202" s="35">
        <f t="shared" si="222"/>
        <v>0</v>
      </c>
      <c r="M1202" s="33">
        <f t="shared" si="219"/>
        <v>0</v>
      </c>
      <c r="N1202" s="105">
        <f>SUM(geab:geru!N1202:N1202)</f>
        <v>0</v>
      </c>
      <c r="O1202" s="33">
        <f t="shared" si="220"/>
        <v>0</v>
      </c>
      <c r="P1202" s="36">
        <f t="shared" si="223"/>
        <v>0</v>
      </c>
      <c r="R1202" s="105">
        <f>SUM(geab:geru!E1202:E1202)</f>
        <v>0</v>
      </c>
      <c r="S1202" s="85">
        <f t="shared" si="217"/>
        <v>0</v>
      </c>
    </row>
    <row r="1203" spans="1:19" hidden="1" x14ac:dyDescent="0.25">
      <c r="A1203" s="28">
        <v>3320128</v>
      </c>
      <c r="B1203" s="39" t="s">
        <v>148</v>
      </c>
      <c r="C1203" s="30"/>
      <c r="D1203" s="105">
        <f>SUM(geab:geru!D1203:D1203)</f>
        <v>0</v>
      </c>
      <c r="E1203" s="105">
        <f>SUM(geab:geru!E1203:E1203)</f>
        <v>0</v>
      </c>
      <c r="F1203" s="32">
        <f t="shared" si="216"/>
        <v>0</v>
      </c>
      <c r="G1203" s="33">
        <f t="shared" si="215"/>
        <v>0</v>
      </c>
      <c r="H1203" s="105">
        <f>SUM(geab:geru!H1203:H1203)</f>
        <v>0</v>
      </c>
      <c r="I1203" s="34">
        <f t="shared" si="221"/>
        <v>0</v>
      </c>
      <c r="J1203" s="105">
        <f>SUM(geab:geru!J1203:J1203)</f>
        <v>0</v>
      </c>
      <c r="K1203" s="33">
        <f t="shared" si="218"/>
        <v>0</v>
      </c>
      <c r="L1203" s="35">
        <f t="shared" si="222"/>
        <v>0</v>
      </c>
      <c r="M1203" s="33">
        <f t="shared" si="219"/>
        <v>0</v>
      </c>
      <c r="N1203" s="105">
        <f>SUM(geab:geru!N1203:N1203)</f>
        <v>0</v>
      </c>
      <c r="O1203" s="33">
        <f t="shared" si="220"/>
        <v>0</v>
      </c>
      <c r="P1203" s="36">
        <f t="shared" si="223"/>
        <v>0</v>
      </c>
      <c r="R1203" s="105">
        <f>SUM(geab:geru!E1203:E1203)</f>
        <v>0</v>
      </c>
      <c r="S1203" s="85">
        <f t="shared" si="217"/>
        <v>0</v>
      </c>
    </row>
    <row r="1204" spans="1:19" x14ac:dyDescent="0.25">
      <c r="A1204" s="65">
        <v>33202</v>
      </c>
      <c r="B1204" s="40" t="s">
        <v>149</v>
      </c>
      <c r="C1204" s="30"/>
      <c r="D1204" s="31">
        <f>SUM(D1205:D1258)-D1254-D1220-D1216-D1210-D1208-D1205-D1241</f>
        <v>68495675600</v>
      </c>
      <c r="E1204" s="31">
        <f>SUM(E1205:E1258)-E1254-E1220-E1216-E1210-E1208-E1205-E1241</f>
        <v>61382732259</v>
      </c>
      <c r="F1204" s="32">
        <f t="shared" si="216"/>
        <v>129878407859</v>
      </c>
      <c r="G1204" s="33">
        <f t="shared" si="215"/>
        <v>2.6524763532623497</v>
      </c>
      <c r="H1204" s="31">
        <f>SUM(H1205:H1258)-H1254-H1220-H1216-H1210-H1208-H1205-H1241</f>
        <v>0</v>
      </c>
      <c r="I1204" s="34">
        <f t="shared" si="221"/>
        <v>129878407859</v>
      </c>
      <c r="J1204" s="31">
        <f>SUM(J1205:J1258)-J1254-J1220-J1216-J1210-J1208-J1205-J1241</f>
        <v>85748521464</v>
      </c>
      <c r="K1204" s="33">
        <f t="shared" si="218"/>
        <v>66.022153241277209</v>
      </c>
      <c r="L1204" s="35">
        <f t="shared" si="222"/>
        <v>0</v>
      </c>
      <c r="M1204" s="33">
        <f t="shared" si="219"/>
        <v>0</v>
      </c>
      <c r="N1204" s="31">
        <f>SUM(N1205:N1258)-N1254-N1220-N1216-N1210-N1208-N1205-N1241</f>
        <v>85748521464</v>
      </c>
      <c r="O1204" s="33">
        <f t="shared" si="220"/>
        <v>66.022153241277209</v>
      </c>
      <c r="P1204" s="36">
        <f t="shared" si="223"/>
        <v>44129886395</v>
      </c>
      <c r="R1204" s="105">
        <f>SUM(geab:geru!E1204:E1204)</f>
        <v>61382732259</v>
      </c>
      <c r="S1204" s="85">
        <f t="shared" si="217"/>
        <v>0</v>
      </c>
    </row>
    <row r="1205" spans="1:19" hidden="1" x14ac:dyDescent="0.25">
      <c r="A1205" s="28">
        <v>3320202</v>
      </c>
      <c r="B1205" s="39" t="s">
        <v>799</v>
      </c>
      <c r="C1205" s="30"/>
      <c r="D1205" s="31">
        <f>SUM(D1206)</f>
        <v>0</v>
      </c>
      <c r="E1205" s="31">
        <f>SUM(E1206)</f>
        <v>0</v>
      </c>
      <c r="F1205" s="32">
        <f t="shared" si="216"/>
        <v>0</v>
      </c>
      <c r="G1205" s="33">
        <f t="shared" si="215"/>
        <v>0</v>
      </c>
      <c r="H1205" s="31">
        <f>SUM(H1206)</f>
        <v>0</v>
      </c>
      <c r="I1205" s="34">
        <f t="shared" si="221"/>
        <v>0</v>
      </c>
      <c r="J1205" s="31">
        <f>SUM(J1206)</f>
        <v>0</v>
      </c>
      <c r="K1205" s="33">
        <f t="shared" si="218"/>
        <v>0</v>
      </c>
      <c r="L1205" s="35">
        <f t="shared" si="222"/>
        <v>0</v>
      </c>
      <c r="M1205" s="33">
        <f t="shared" si="219"/>
        <v>0</v>
      </c>
      <c r="N1205" s="31">
        <f>SUM(N1206)</f>
        <v>0</v>
      </c>
      <c r="O1205" s="33">
        <f t="shared" si="220"/>
        <v>0</v>
      </c>
      <c r="P1205" s="36">
        <f t="shared" si="223"/>
        <v>0</v>
      </c>
      <c r="R1205" s="105">
        <f>SUM(geab:geru!E1205:E1205)</f>
        <v>0</v>
      </c>
      <c r="S1205" s="85">
        <f t="shared" si="217"/>
        <v>0</v>
      </c>
    </row>
    <row r="1206" spans="1:19" hidden="1" x14ac:dyDescent="0.25">
      <c r="A1206" s="28">
        <v>332020203</v>
      </c>
      <c r="B1206" s="39" t="s">
        <v>800</v>
      </c>
      <c r="C1206" s="30"/>
      <c r="D1206" s="105">
        <f>SUM(geab:geru!D1206:D1206)</f>
        <v>0</v>
      </c>
      <c r="E1206" s="105">
        <f>SUM(geab:geru!E1206:E1206)</f>
        <v>0</v>
      </c>
      <c r="F1206" s="32">
        <f t="shared" si="216"/>
        <v>0</v>
      </c>
      <c r="G1206" s="33">
        <f t="shared" si="215"/>
        <v>0</v>
      </c>
      <c r="H1206" s="105">
        <f>SUM(geab:geru!H1206:H1206)</f>
        <v>0</v>
      </c>
      <c r="I1206" s="34">
        <f t="shared" si="221"/>
        <v>0</v>
      </c>
      <c r="J1206" s="105">
        <f>SUM(geab:geru!J1206:J1206)</f>
        <v>0</v>
      </c>
      <c r="K1206" s="33">
        <f t="shared" si="218"/>
        <v>0</v>
      </c>
      <c r="L1206" s="35">
        <f t="shared" si="222"/>
        <v>0</v>
      </c>
      <c r="M1206" s="33">
        <f t="shared" si="219"/>
        <v>0</v>
      </c>
      <c r="N1206" s="105">
        <f>SUM(geab:geru!N1206:N1206)</f>
        <v>0</v>
      </c>
      <c r="O1206" s="33">
        <f t="shared" si="220"/>
        <v>0</v>
      </c>
      <c r="P1206" s="36">
        <f t="shared" si="223"/>
        <v>0</v>
      </c>
      <c r="R1206" s="105">
        <f>SUM(geab:geru!E1206:E1206)</f>
        <v>0</v>
      </c>
      <c r="S1206" s="85">
        <f t="shared" si="217"/>
        <v>0</v>
      </c>
    </row>
    <row r="1207" spans="1:19" ht="26.25" hidden="1" x14ac:dyDescent="0.25">
      <c r="A1207" s="28">
        <v>3320203</v>
      </c>
      <c r="B1207" s="39" t="s">
        <v>801</v>
      </c>
      <c r="C1207" s="30"/>
      <c r="D1207" s="105">
        <f>SUM(geab:geru!D1207:D1207)</f>
        <v>0</v>
      </c>
      <c r="E1207" s="105">
        <f>SUM(geab:geru!E1207:E1207)</f>
        <v>0</v>
      </c>
      <c r="F1207" s="32">
        <f t="shared" si="216"/>
        <v>0</v>
      </c>
      <c r="G1207" s="33">
        <f t="shared" si="215"/>
        <v>0</v>
      </c>
      <c r="H1207" s="105">
        <f>SUM(geab:geru!H1207:H1207)</f>
        <v>0</v>
      </c>
      <c r="I1207" s="34">
        <f t="shared" si="221"/>
        <v>0</v>
      </c>
      <c r="J1207" s="105">
        <f>SUM(geab:geru!J1207:J1207)</f>
        <v>0</v>
      </c>
      <c r="K1207" s="33">
        <f t="shared" si="218"/>
        <v>0</v>
      </c>
      <c r="L1207" s="35">
        <f t="shared" si="222"/>
        <v>0</v>
      </c>
      <c r="M1207" s="33">
        <f t="shared" si="219"/>
        <v>0</v>
      </c>
      <c r="N1207" s="105">
        <f>SUM(geab:geru!N1207:N1207)</f>
        <v>0</v>
      </c>
      <c r="O1207" s="33">
        <f t="shared" si="220"/>
        <v>0</v>
      </c>
      <c r="P1207" s="36">
        <f t="shared" si="223"/>
        <v>0</v>
      </c>
      <c r="R1207" s="105">
        <f>SUM(geab:geru!E1207:E1207)</f>
        <v>0</v>
      </c>
      <c r="S1207" s="85">
        <f t="shared" si="217"/>
        <v>0</v>
      </c>
    </row>
    <row r="1208" spans="1:19" hidden="1" x14ac:dyDescent="0.25">
      <c r="A1208" s="28">
        <v>3320205</v>
      </c>
      <c r="B1208" s="39" t="s">
        <v>802</v>
      </c>
      <c r="C1208" s="30"/>
      <c r="D1208" s="31">
        <f>SUM(D1209)</f>
        <v>0</v>
      </c>
      <c r="E1208" s="31">
        <f>SUM(E1209)</f>
        <v>0</v>
      </c>
      <c r="F1208" s="32">
        <f t="shared" si="216"/>
        <v>0</v>
      </c>
      <c r="G1208" s="33">
        <f t="shared" si="215"/>
        <v>0</v>
      </c>
      <c r="H1208" s="31">
        <f>SUM(H1209)</f>
        <v>0</v>
      </c>
      <c r="I1208" s="34">
        <f t="shared" si="221"/>
        <v>0</v>
      </c>
      <c r="J1208" s="31">
        <f>SUM(J1209)</f>
        <v>0</v>
      </c>
      <c r="K1208" s="33">
        <f t="shared" si="218"/>
        <v>0</v>
      </c>
      <c r="L1208" s="35">
        <f t="shared" si="222"/>
        <v>0</v>
      </c>
      <c r="M1208" s="33">
        <f t="shared" si="219"/>
        <v>0</v>
      </c>
      <c r="N1208" s="31">
        <f>SUM(N1209)</f>
        <v>0</v>
      </c>
      <c r="O1208" s="33">
        <f t="shared" si="220"/>
        <v>0</v>
      </c>
      <c r="P1208" s="36">
        <f t="shared" si="223"/>
        <v>0</v>
      </c>
      <c r="R1208" s="105">
        <f>SUM(geab:geru!E1208:E1208)</f>
        <v>0</v>
      </c>
      <c r="S1208" s="85">
        <f t="shared" si="217"/>
        <v>0</v>
      </c>
    </row>
    <row r="1209" spans="1:19" hidden="1" x14ac:dyDescent="0.25">
      <c r="A1209" s="28">
        <v>332020501</v>
      </c>
      <c r="B1209" s="39" t="s">
        <v>803</v>
      </c>
      <c r="C1209" s="30"/>
      <c r="D1209" s="105">
        <f>SUM(geab:geru!D1209:D1209)</f>
        <v>0</v>
      </c>
      <c r="E1209" s="105">
        <f>SUM(geab:geru!E1209:E1209)</f>
        <v>0</v>
      </c>
      <c r="F1209" s="32">
        <f t="shared" si="216"/>
        <v>0</v>
      </c>
      <c r="G1209" s="33">
        <f t="shared" si="215"/>
        <v>0</v>
      </c>
      <c r="H1209" s="105">
        <f>SUM(geab:geru!H1209:H1209)</f>
        <v>0</v>
      </c>
      <c r="I1209" s="34">
        <f t="shared" si="221"/>
        <v>0</v>
      </c>
      <c r="J1209" s="105">
        <f>SUM(geab:geru!J1209:J1209)</f>
        <v>0</v>
      </c>
      <c r="K1209" s="33">
        <f t="shared" si="218"/>
        <v>0</v>
      </c>
      <c r="L1209" s="35">
        <f t="shared" si="222"/>
        <v>0</v>
      </c>
      <c r="M1209" s="33">
        <f t="shared" si="219"/>
        <v>0</v>
      </c>
      <c r="N1209" s="105">
        <f>SUM(geab:geru!N1209:N1209)</f>
        <v>0</v>
      </c>
      <c r="O1209" s="33">
        <f t="shared" si="220"/>
        <v>0</v>
      </c>
      <c r="P1209" s="36">
        <f t="shared" si="223"/>
        <v>0</v>
      </c>
      <c r="R1209" s="105">
        <f>SUM(geab:geru!E1209:E1209)</f>
        <v>0</v>
      </c>
      <c r="S1209" s="85">
        <f t="shared" si="217"/>
        <v>0</v>
      </c>
    </row>
    <row r="1210" spans="1:19" hidden="1" x14ac:dyDescent="0.25">
      <c r="A1210" s="28">
        <v>3320208</v>
      </c>
      <c r="B1210" s="39" t="s">
        <v>804</v>
      </c>
      <c r="C1210" s="30"/>
      <c r="D1210" s="31">
        <f>SUM(D1211:D1215)</f>
        <v>0</v>
      </c>
      <c r="E1210" s="31">
        <f>SUM(E1211:E1215)</f>
        <v>0</v>
      </c>
      <c r="F1210" s="32">
        <f t="shared" si="216"/>
        <v>0</v>
      </c>
      <c r="G1210" s="33">
        <f t="shared" si="215"/>
        <v>0</v>
      </c>
      <c r="H1210" s="31">
        <f>SUM(H1211:H1215)</f>
        <v>0</v>
      </c>
      <c r="I1210" s="34">
        <f t="shared" si="221"/>
        <v>0</v>
      </c>
      <c r="J1210" s="31">
        <f>SUM(J1211:J1215)</f>
        <v>0</v>
      </c>
      <c r="K1210" s="33">
        <f t="shared" si="218"/>
        <v>0</v>
      </c>
      <c r="L1210" s="35">
        <f t="shared" si="222"/>
        <v>0</v>
      </c>
      <c r="M1210" s="33">
        <f t="shared" si="219"/>
        <v>0</v>
      </c>
      <c r="N1210" s="31">
        <f>SUM(N1211:N1215)</f>
        <v>0</v>
      </c>
      <c r="O1210" s="33">
        <f t="shared" si="220"/>
        <v>0</v>
      </c>
      <c r="P1210" s="36">
        <f t="shared" si="223"/>
        <v>0</v>
      </c>
      <c r="R1210" s="105">
        <f>SUM(geab:geru!E1210:E1210)</f>
        <v>0</v>
      </c>
      <c r="S1210" s="85">
        <f t="shared" si="217"/>
        <v>0</v>
      </c>
    </row>
    <row r="1211" spans="1:19" hidden="1" x14ac:dyDescent="0.25">
      <c r="A1211" s="28">
        <v>332020801</v>
      </c>
      <c r="B1211" s="39" t="s">
        <v>805</v>
      </c>
      <c r="C1211" s="30"/>
      <c r="D1211" s="105">
        <f>SUM(geab:geru!D1211:D1211)</f>
        <v>0</v>
      </c>
      <c r="E1211" s="105">
        <f>SUM(geab:geru!E1211:E1211)</f>
        <v>0</v>
      </c>
      <c r="F1211" s="32">
        <f t="shared" si="216"/>
        <v>0</v>
      </c>
      <c r="G1211" s="33">
        <f t="shared" ref="G1211:G1279" si="224">IF(OR(F1211=0,F$7=0),0,F1211/F$7)*100</f>
        <v>0</v>
      </c>
      <c r="H1211" s="105">
        <f>SUM(geab:geru!H1211:H1211)</f>
        <v>0</v>
      </c>
      <c r="I1211" s="34">
        <f t="shared" si="221"/>
        <v>0</v>
      </c>
      <c r="J1211" s="105">
        <f>SUM(geab:geru!J1211:J1211)</f>
        <v>0</v>
      </c>
      <c r="K1211" s="33">
        <f t="shared" si="218"/>
        <v>0</v>
      </c>
      <c r="L1211" s="35">
        <f t="shared" si="222"/>
        <v>0</v>
      </c>
      <c r="M1211" s="33">
        <f t="shared" si="219"/>
        <v>0</v>
      </c>
      <c r="N1211" s="105">
        <f>SUM(geab:geru!N1211:N1211)</f>
        <v>0</v>
      </c>
      <c r="O1211" s="33">
        <f t="shared" si="220"/>
        <v>0</v>
      </c>
      <c r="P1211" s="36">
        <f t="shared" si="223"/>
        <v>0</v>
      </c>
      <c r="R1211" s="105">
        <f>SUM(geab:geru!E1211:E1211)</f>
        <v>0</v>
      </c>
      <c r="S1211" s="85">
        <f t="shared" si="217"/>
        <v>0</v>
      </c>
    </row>
    <row r="1212" spans="1:19" hidden="1" x14ac:dyDescent="0.25">
      <c r="A1212" s="28">
        <v>332020802</v>
      </c>
      <c r="B1212" s="39" t="s">
        <v>806</v>
      </c>
      <c r="C1212" s="30"/>
      <c r="D1212" s="105">
        <f>SUM(geab:geru!D1212:D1212)</f>
        <v>0</v>
      </c>
      <c r="E1212" s="105">
        <f>SUM(geab:geru!E1212:E1212)</f>
        <v>0</v>
      </c>
      <c r="F1212" s="32">
        <f t="shared" si="216"/>
        <v>0</v>
      </c>
      <c r="G1212" s="33">
        <f t="shared" si="224"/>
        <v>0</v>
      </c>
      <c r="H1212" s="105">
        <f>SUM(geab:geru!H1212:H1212)</f>
        <v>0</v>
      </c>
      <c r="I1212" s="34">
        <f t="shared" si="221"/>
        <v>0</v>
      </c>
      <c r="J1212" s="105">
        <f>SUM(geab:geru!J1212:J1212)</f>
        <v>0</v>
      </c>
      <c r="K1212" s="33">
        <f t="shared" si="218"/>
        <v>0</v>
      </c>
      <c r="L1212" s="35">
        <f t="shared" si="222"/>
        <v>0</v>
      </c>
      <c r="M1212" s="33">
        <f t="shared" si="219"/>
        <v>0</v>
      </c>
      <c r="N1212" s="105">
        <f>SUM(geab:geru!N1212:N1212)</f>
        <v>0</v>
      </c>
      <c r="O1212" s="33">
        <f t="shared" si="220"/>
        <v>0</v>
      </c>
      <c r="P1212" s="36">
        <f t="shared" si="223"/>
        <v>0</v>
      </c>
      <c r="R1212" s="105">
        <f>SUM(geab:geru!E1212:E1212)</f>
        <v>0</v>
      </c>
      <c r="S1212" s="85">
        <f t="shared" si="217"/>
        <v>0</v>
      </c>
    </row>
    <row r="1213" spans="1:19" hidden="1" x14ac:dyDescent="0.25">
      <c r="A1213" s="28">
        <v>332020803</v>
      </c>
      <c r="B1213" s="39" t="s">
        <v>807</v>
      </c>
      <c r="C1213" s="30"/>
      <c r="D1213" s="105">
        <f>SUM(geab:geru!D1213:D1213)</f>
        <v>0</v>
      </c>
      <c r="E1213" s="105">
        <f>SUM(geab:geru!E1213:E1213)</f>
        <v>0</v>
      </c>
      <c r="F1213" s="32">
        <f t="shared" ref="F1213:F1276" si="225">SUM(D1213+E1213)</f>
        <v>0</v>
      </c>
      <c r="G1213" s="33">
        <f t="shared" si="224"/>
        <v>0</v>
      </c>
      <c r="H1213" s="105">
        <f>SUM(geab:geru!H1213:H1213)</f>
        <v>0</v>
      </c>
      <c r="I1213" s="34">
        <f t="shared" si="221"/>
        <v>0</v>
      </c>
      <c r="J1213" s="105">
        <f>SUM(geab:geru!J1213:J1213)</f>
        <v>0</v>
      </c>
      <c r="K1213" s="33">
        <f t="shared" si="218"/>
        <v>0</v>
      </c>
      <c r="L1213" s="35">
        <f t="shared" si="222"/>
        <v>0</v>
      </c>
      <c r="M1213" s="33">
        <f t="shared" si="219"/>
        <v>0</v>
      </c>
      <c r="N1213" s="105">
        <f>SUM(geab:geru!N1213:N1213)</f>
        <v>0</v>
      </c>
      <c r="O1213" s="33">
        <f t="shared" si="220"/>
        <v>0</v>
      </c>
      <c r="P1213" s="36">
        <f t="shared" si="223"/>
        <v>0</v>
      </c>
      <c r="R1213" s="105">
        <f>SUM(geab:geru!E1213:E1213)</f>
        <v>0</v>
      </c>
      <c r="S1213" s="85">
        <f t="shared" si="217"/>
        <v>0</v>
      </c>
    </row>
    <row r="1214" spans="1:19" hidden="1" x14ac:dyDescent="0.25">
      <c r="A1214" s="28">
        <v>332020804</v>
      </c>
      <c r="B1214" s="45" t="s">
        <v>808</v>
      </c>
      <c r="C1214" s="30"/>
      <c r="D1214" s="105">
        <f>SUM(geab:geru!D1214:D1214)</f>
        <v>0</v>
      </c>
      <c r="E1214" s="105">
        <f>SUM(geab:geru!E1214:E1214)</f>
        <v>0</v>
      </c>
      <c r="F1214" s="32">
        <f t="shared" si="225"/>
        <v>0</v>
      </c>
      <c r="G1214" s="33">
        <f t="shared" si="224"/>
        <v>0</v>
      </c>
      <c r="H1214" s="105">
        <f>SUM(geab:geru!H1214:H1214)</f>
        <v>0</v>
      </c>
      <c r="I1214" s="34">
        <f t="shared" si="221"/>
        <v>0</v>
      </c>
      <c r="J1214" s="105">
        <f>SUM(geab:geru!J1214:J1214)</f>
        <v>0</v>
      </c>
      <c r="K1214" s="33">
        <f t="shared" si="218"/>
        <v>0</v>
      </c>
      <c r="L1214" s="35">
        <f t="shared" si="222"/>
        <v>0</v>
      </c>
      <c r="M1214" s="33">
        <f t="shared" si="219"/>
        <v>0</v>
      </c>
      <c r="N1214" s="105">
        <f>SUM(geab:geru!N1214:N1214)</f>
        <v>0</v>
      </c>
      <c r="O1214" s="33">
        <f t="shared" si="220"/>
        <v>0</v>
      </c>
      <c r="P1214" s="36">
        <f t="shared" si="223"/>
        <v>0</v>
      </c>
      <c r="R1214" s="105">
        <f>SUM(geab:geru!E1214:E1214)</f>
        <v>0</v>
      </c>
      <c r="S1214" s="85">
        <f t="shared" si="217"/>
        <v>0</v>
      </c>
    </row>
    <row r="1215" spans="1:19" ht="26.25" hidden="1" x14ac:dyDescent="0.25">
      <c r="A1215" s="28">
        <v>332020805</v>
      </c>
      <c r="B1215" s="45" t="s">
        <v>809</v>
      </c>
      <c r="C1215" s="30"/>
      <c r="D1215" s="105">
        <f>SUM(geab:geru!D1215:D1215)</f>
        <v>0</v>
      </c>
      <c r="E1215" s="105">
        <f>SUM(geab:geru!E1215:E1215)</f>
        <v>0</v>
      </c>
      <c r="F1215" s="32">
        <f t="shared" si="225"/>
        <v>0</v>
      </c>
      <c r="G1215" s="33">
        <f t="shared" si="224"/>
        <v>0</v>
      </c>
      <c r="H1215" s="105">
        <f>SUM(geab:geru!H1215:H1215)</f>
        <v>0</v>
      </c>
      <c r="I1215" s="34">
        <f t="shared" si="221"/>
        <v>0</v>
      </c>
      <c r="J1215" s="105">
        <f>SUM(geab:geru!J1215:J1215)</f>
        <v>0</v>
      </c>
      <c r="K1215" s="33">
        <f t="shared" si="218"/>
        <v>0</v>
      </c>
      <c r="L1215" s="35">
        <f t="shared" si="222"/>
        <v>0</v>
      </c>
      <c r="M1215" s="33">
        <f t="shared" si="219"/>
        <v>0</v>
      </c>
      <c r="N1215" s="105">
        <f>SUM(geab:geru!N1215:N1215)</f>
        <v>0</v>
      </c>
      <c r="O1215" s="33">
        <f t="shared" si="220"/>
        <v>0</v>
      </c>
      <c r="P1215" s="36">
        <f t="shared" si="223"/>
        <v>0</v>
      </c>
      <c r="R1215" s="105">
        <f>SUM(geab:geru!E1215:E1215)</f>
        <v>0</v>
      </c>
      <c r="S1215" s="85">
        <f t="shared" si="217"/>
        <v>0</v>
      </c>
    </row>
    <row r="1216" spans="1:19" hidden="1" x14ac:dyDescent="0.25">
      <c r="A1216" s="28">
        <v>3320209</v>
      </c>
      <c r="B1216" s="39" t="s">
        <v>810</v>
      </c>
      <c r="C1216" s="30"/>
      <c r="D1216" s="31">
        <f>SUM(D1217:D1218)</f>
        <v>0</v>
      </c>
      <c r="E1216" s="31">
        <f>SUM(E1217:E1218)</f>
        <v>0</v>
      </c>
      <c r="F1216" s="32">
        <f t="shared" si="225"/>
        <v>0</v>
      </c>
      <c r="G1216" s="33">
        <f t="shared" si="224"/>
        <v>0</v>
      </c>
      <c r="H1216" s="31">
        <f>SUM(H1217:H1218)</f>
        <v>0</v>
      </c>
      <c r="I1216" s="34">
        <f t="shared" si="221"/>
        <v>0</v>
      </c>
      <c r="J1216" s="31">
        <f>SUM(J1217:J1218)</f>
        <v>0</v>
      </c>
      <c r="K1216" s="33">
        <f t="shared" si="218"/>
        <v>0</v>
      </c>
      <c r="L1216" s="35">
        <f t="shared" si="222"/>
        <v>0</v>
      </c>
      <c r="M1216" s="33">
        <f t="shared" si="219"/>
        <v>0</v>
      </c>
      <c r="N1216" s="31">
        <f>SUM(N1217:N1218)</f>
        <v>0</v>
      </c>
      <c r="O1216" s="33">
        <f t="shared" si="220"/>
        <v>0</v>
      </c>
      <c r="P1216" s="36">
        <f t="shared" si="223"/>
        <v>0</v>
      </c>
      <c r="R1216" s="105">
        <f>SUM(geab:geru!E1216:E1216)</f>
        <v>0</v>
      </c>
      <c r="S1216" s="85">
        <f t="shared" si="217"/>
        <v>0</v>
      </c>
    </row>
    <row r="1217" spans="1:19" hidden="1" x14ac:dyDescent="0.25">
      <c r="A1217" s="28">
        <v>332020901</v>
      </c>
      <c r="B1217" s="39" t="s">
        <v>803</v>
      </c>
      <c r="C1217" s="30"/>
      <c r="D1217" s="105">
        <f>SUM(geab:geru!D1217:D1217)</f>
        <v>0</v>
      </c>
      <c r="E1217" s="105">
        <f>SUM(geab:geru!E1217:E1217)</f>
        <v>0</v>
      </c>
      <c r="F1217" s="32">
        <f t="shared" si="225"/>
        <v>0</v>
      </c>
      <c r="G1217" s="33">
        <f t="shared" si="224"/>
        <v>0</v>
      </c>
      <c r="H1217" s="105">
        <f>SUM(geab:geru!H1217:H1217)</f>
        <v>0</v>
      </c>
      <c r="I1217" s="34">
        <f t="shared" si="221"/>
        <v>0</v>
      </c>
      <c r="J1217" s="105">
        <f>SUM(geab:geru!J1217:J1217)</f>
        <v>0</v>
      </c>
      <c r="K1217" s="33">
        <f t="shared" si="218"/>
        <v>0</v>
      </c>
      <c r="L1217" s="35">
        <f t="shared" si="222"/>
        <v>0</v>
      </c>
      <c r="M1217" s="33">
        <f t="shared" si="219"/>
        <v>0</v>
      </c>
      <c r="N1217" s="105">
        <f>SUM(geab:geru!N1217:N1217)</f>
        <v>0</v>
      </c>
      <c r="O1217" s="33">
        <f t="shared" si="220"/>
        <v>0</v>
      </c>
      <c r="P1217" s="36">
        <f t="shared" si="223"/>
        <v>0</v>
      </c>
      <c r="R1217" s="105">
        <f>SUM(geab:geru!E1217:E1217)</f>
        <v>0</v>
      </c>
      <c r="S1217" s="85">
        <f t="shared" si="217"/>
        <v>0</v>
      </c>
    </row>
    <row r="1218" spans="1:19" hidden="1" x14ac:dyDescent="0.25">
      <c r="A1218" s="28">
        <v>332020902</v>
      </c>
      <c r="B1218" s="39" t="s">
        <v>798</v>
      </c>
      <c r="C1218" s="30"/>
      <c r="D1218" s="105">
        <f>SUM(geab:geru!D1218:D1218)</f>
        <v>0</v>
      </c>
      <c r="E1218" s="105">
        <f>SUM(geab:geru!E1218:E1218)</f>
        <v>0</v>
      </c>
      <c r="F1218" s="32">
        <f t="shared" si="225"/>
        <v>0</v>
      </c>
      <c r="G1218" s="33">
        <f t="shared" si="224"/>
        <v>0</v>
      </c>
      <c r="H1218" s="105">
        <f>SUM(geab:geru!H1218:H1218)</f>
        <v>0</v>
      </c>
      <c r="I1218" s="34">
        <f t="shared" si="221"/>
        <v>0</v>
      </c>
      <c r="J1218" s="105">
        <f>SUM(geab:geru!J1218:J1218)</f>
        <v>0</v>
      </c>
      <c r="K1218" s="33">
        <f t="shared" si="218"/>
        <v>0</v>
      </c>
      <c r="L1218" s="35">
        <f t="shared" si="222"/>
        <v>0</v>
      </c>
      <c r="M1218" s="33">
        <f t="shared" si="219"/>
        <v>0</v>
      </c>
      <c r="N1218" s="105">
        <f>SUM(geab:geru!N1218:N1218)</f>
        <v>0</v>
      </c>
      <c r="O1218" s="33">
        <f t="shared" si="220"/>
        <v>0</v>
      </c>
      <c r="P1218" s="36">
        <f t="shared" si="223"/>
        <v>0</v>
      </c>
      <c r="R1218" s="105">
        <f>SUM(geab:geru!E1218:E1218)</f>
        <v>0</v>
      </c>
      <c r="S1218" s="85">
        <f t="shared" si="217"/>
        <v>0</v>
      </c>
    </row>
    <row r="1219" spans="1:19" hidden="1" x14ac:dyDescent="0.25">
      <c r="A1219" s="28">
        <v>3320211</v>
      </c>
      <c r="B1219" s="39" t="s">
        <v>811</v>
      </c>
      <c r="C1219" s="30"/>
      <c r="D1219" s="105">
        <f>SUM(geab:geru!D1219:D1219)</f>
        <v>0</v>
      </c>
      <c r="E1219" s="105">
        <f>SUM(geab:geru!E1219:E1219)</f>
        <v>0</v>
      </c>
      <c r="F1219" s="32">
        <f t="shared" si="225"/>
        <v>0</v>
      </c>
      <c r="G1219" s="33">
        <f t="shared" si="224"/>
        <v>0</v>
      </c>
      <c r="H1219" s="105">
        <f>SUM(geab:geru!H1219:H1219)</f>
        <v>0</v>
      </c>
      <c r="I1219" s="34">
        <f t="shared" si="221"/>
        <v>0</v>
      </c>
      <c r="J1219" s="105">
        <f>SUM(geab:geru!J1219:J1219)</f>
        <v>0</v>
      </c>
      <c r="K1219" s="33">
        <f t="shared" si="218"/>
        <v>0</v>
      </c>
      <c r="L1219" s="35">
        <f t="shared" si="222"/>
        <v>0</v>
      </c>
      <c r="M1219" s="33">
        <f t="shared" si="219"/>
        <v>0</v>
      </c>
      <c r="N1219" s="105">
        <f>SUM(geab:geru!N1219:N1219)</f>
        <v>0</v>
      </c>
      <c r="O1219" s="33">
        <f t="shared" si="220"/>
        <v>0</v>
      </c>
      <c r="P1219" s="36">
        <f t="shared" si="223"/>
        <v>0</v>
      </c>
      <c r="R1219" s="105">
        <f>SUM(geab:geru!E1219:E1219)</f>
        <v>0</v>
      </c>
      <c r="S1219" s="85">
        <f t="shared" si="217"/>
        <v>0</v>
      </c>
    </row>
    <row r="1220" spans="1:19" hidden="1" x14ac:dyDescent="0.25">
      <c r="A1220" s="28">
        <v>3320212</v>
      </c>
      <c r="B1220" s="39" t="s">
        <v>812</v>
      </c>
      <c r="C1220" s="30"/>
      <c r="D1220" s="31">
        <f>SUM(D1221:D1240)</f>
        <v>0</v>
      </c>
      <c r="E1220" s="31">
        <f>SUM(E1221:E1240)</f>
        <v>0</v>
      </c>
      <c r="F1220" s="32">
        <f t="shared" si="225"/>
        <v>0</v>
      </c>
      <c r="G1220" s="33">
        <f t="shared" si="224"/>
        <v>0</v>
      </c>
      <c r="H1220" s="31">
        <f>SUM(H1221:H1240)</f>
        <v>0</v>
      </c>
      <c r="I1220" s="34">
        <f t="shared" si="221"/>
        <v>0</v>
      </c>
      <c r="J1220" s="31">
        <f>SUM(J1221:J1240)</f>
        <v>0</v>
      </c>
      <c r="K1220" s="33">
        <f t="shared" si="218"/>
        <v>0</v>
      </c>
      <c r="L1220" s="35">
        <f t="shared" si="222"/>
        <v>0</v>
      </c>
      <c r="M1220" s="33">
        <f t="shared" si="219"/>
        <v>0</v>
      </c>
      <c r="N1220" s="31">
        <f>SUM(N1221:N1240)</f>
        <v>0</v>
      </c>
      <c r="O1220" s="33">
        <f t="shared" si="220"/>
        <v>0</v>
      </c>
      <c r="P1220" s="36">
        <f t="shared" si="223"/>
        <v>0</v>
      </c>
      <c r="R1220" s="105">
        <f>SUM(geab:geru!E1220:E1220)</f>
        <v>0</v>
      </c>
      <c r="S1220" s="85">
        <f t="shared" si="217"/>
        <v>0</v>
      </c>
    </row>
    <row r="1221" spans="1:19" hidden="1" x14ac:dyDescent="0.25">
      <c r="A1221" s="28">
        <v>332021201</v>
      </c>
      <c r="B1221" s="39" t="s">
        <v>160</v>
      </c>
      <c r="C1221" s="30"/>
      <c r="D1221" s="105">
        <f>SUM(geab:geru!D1221:D1221)</f>
        <v>0</v>
      </c>
      <c r="E1221" s="105">
        <f>SUM(geab:geru!E1221:E1221)</f>
        <v>0</v>
      </c>
      <c r="F1221" s="32">
        <f t="shared" si="225"/>
        <v>0</v>
      </c>
      <c r="G1221" s="33">
        <f t="shared" si="224"/>
        <v>0</v>
      </c>
      <c r="H1221" s="105">
        <f>SUM(geab:geru!H1221:H1221)</f>
        <v>0</v>
      </c>
      <c r="I1221" s="34">
        <f t="shared" si="221"/>
        <v>0</v>
      </c>
      <c r="J1221" s="105">
        <f>SUM(geab:geru!J1221:J1221)</f>
        <v>0</v>
      </c>
      <c r="K1221" s="33">
        <f t="shared" si="218"/>
        <v>0</v>
      </c>
      <c r="L1221" s="35">
        <f t="shared" si="222"/>
        <v>0</v>
      </c>
      <c r="M1221" s="33">
        <f t="shared" si="219"/>
        <v>0</v>
      </c>
      <c r="N1221" s="105">
        <f>SUM(geab:geru!N1221:N1221)</f>
        <v>0</v>
      </c>
      <c r="O1221" s="33">
        <f t="shared" si="220"/>
        <v>0</v>
      </c>
      <c r="P1221" s="36">
        <f t="shared" si="223"/>
        <v>0</v>
      </c>
      <c r="R1221" s="105">
        <f>SUM(geab:geru!E1221:E1221)</f>
        <v>0</v>
      </c>
      <c r="S1221" s="85">
        <f t="shared" si="217"/>
        <v>0</v>
      </c>
    </row>
    <row r="1222" spans="1:19" hidden="1" x14ac:dyDescent="0.25">
      <c r="A1222" s="28">
        <v>332021202</v>
      </c>
      <c r="B1222" s="39" t="s">
        <v>161</v>
      </c>
      <c r="C1222" s="30"/>
      <c r="D1222" s="105">
        <f>SUM(geab:geru!D1222:D1222)</f>
        <v>0</v>
      </c>
      <c r="E1222" s="105">
        <f>SUM(geab:geru!E1222:E1222)</f>
        <v>0</v>
      </c>
      <c r="F1222" s="32">
        <f t="shared" si="225"/>
        <v>0</v>
      </c>
      <c r="G1222" s="33">
        <f t="shared" si="224"/>
        <v>0</v>
      </c>
      <c r="H1222" s="105">
        <f>SUM(geab:geru!H1222:H1222)</f>
        <v>0</v>
      </c>
      <c r="I1222" s="34">
        <f t="shared" si="221"/>
        <v>0</v>
      </c>
      <c r="J1222" s="105">
        <f>SUM(geab:geru!J1222:J1222)</f>
        <v>0</v>
      </c>
      <c r="K1222" s="33">
        <f t="shared" si="218"/>
        <v>0</v>
      </c>
      <c r="L1222" s="35">
        <f t="shared" si="222"/>
        <v>0</v>
      </c>
      <c r="M1222" s="33">
        <f t="shared" si="219"/>
        <v>0</v>
      </c>
      <c r="N1222" s="105">
        <f>SUM(geab:geru!N1222:N1222)</f>
        <v>0</v>
      </c>
      <c r="O1222" s="33">
        <f t="shared" si="220"/>
        <v>0</v>
      </c>
      <c r="P1222" s="36">
        <f t="shared" si="223"/>
        <v>0</v>
      </c>
      <c r="R1222" s="105">
        <f>SUM(geab:geru!E1222:E1222)</f>
        <v>0</v>
      </c>
      <c r="S1222" s="85">
        <f t="shared" si="217"/>
        <v>0</v>
      </c>
    </row>
    <row r="1223" spans="1:19" hidden="1" x14ac:dyDescent="0.25">
      <c r="A1223" s="28">
        <v>332021203</v>
      </c>
      <c r="B1223" s="39" t="s">
        <v>162</v>
      </c>
      <c r="C1223" s="30"/>
      <c r="D1223" s="105">
        <f>SUM(geab:geru!D1223:D1223)</f>
        <v>0</v>
      </c>
      <c r="E1223" s="105">
        <f>SUM(geab:geru!E1223:E1223)</f>
        <v>0</v>
      </c>
      <c r="F1223" s="32">
        <f t="shared" si="225"/>
        <v>0</v>
      </c>
      <c r="G1223" s="33">
        <f t="shared" si="224"/>
        <v>0</v>
      </c>
      <c r="H1223" s="105">
        <f>SUM(geab:geru!H1223:H1223)</f>
        <v>0</v>
      </c>
      <c r="I1223" s="34">
        <f t="shared" si="221"/>
        <v>0</v>
      </c>
      <c r="J1223" s="105">
        <f>SUM(geab:geru!J1223:J1223)</f>
        <v>0</v>
      </c>
      <c r="K1223" s="33">
        <f t="shared" si="218"/>
        <v>0</v>
      </c>
      <c r="L1223" s="35">
        <f t="shared" si="222"/>
        <v>0</v>
      </c>
      <c r="M1223" s="33">
        <f t="shared" si="219"/>
        <v>0</v>
      </c>
      <c r="N1223" s="105">
        <f>SUM(geab:geru!N1223:N1223)</f>
        <v>0</v>
      </c>
      <c r="O1223" s="33">
        <f t="shared" si="220"/>
        <v>0</v>
      </c>
      <c r="P1223" s="36">
        <f t="shared" si="223"/>
        <v>0</v>
      </c>
      <c r="R1223" s="105">
        <f>SUM(geab:geru!E1223:E1223)</f>
        <v>0</v>
      </c>
      <c r="S1223" s="85">
        <f t="shared" si="217"/>
        <v>0</v>
      </c>
    </row>
    <row r="1224" spans="1:19" hidden="1" x14ac:dyDescent="0.25">
      <c r="A1224" s="28">
        <v>332021204</v>
      </c>
      <c r="B1224" s="39" t="s">
        <v>163</v>
      </c>
      <c r="C1224" s="30"/>
      <c r="D1224" s="105">
        <f>SUM(geab:geru!D1224:D1224)</f>
        <v>0</v>
      </c>
      <c r="E1224" s="105">
        <f>SUM(geab:geru!E1224:E1224)</f>
        <v>0</v>
      </c>
      <c r="F1224" s="32">
        <f t="shared" si="225"/>
        <v>0</v>
      </c>
      <c r="G1224" s="33">
        <f t="shared" si="224"/>
        <v>0</v>
      </c>
      <c r="H1224" s="105">
        <f>SUM(geab:geru!H1224:H1224)</f>
        <v>0</v>
      </c>
      <c r="I1224" s="34">
        <f t="shared" si="221"/>
        <v>0</v>
      </c>
      <c r="J1224" s="105">
        <f>SUM(geab:geru!J1224:J1224)</f>
        <v>0</v>
      </c>
      <c r="K1224" s="33">
        <f t="shared" si="218"/>
        <v>0</v>
      </c>
      <c r="L1224" s="35">
        <f t="shared" si="222"/>
        <v>0</v>
      </c>
      <c r="M1224" s="33">
        <f t="shared" si="219"/>
        <v>0</v>
      </c>
      <c r="N1224" s="105">
        <f>SUM(geab:geru!N1224:N1224)</f>
        <v>0</v>
      </c>
      <c r="O1224" s="33">
        <f t="shared" si="220"/>
        <v>0</v>
      </c>
      <c r="P1224" s="36">
        <f t="shared" si="223"/>
        <v>0</v>
      </c>
      <c r="R1224" s="105">
        <f>SUM(geab:geru!E1224:E1224)</f>
        <v>0</v>
      </c>
      <c r="S1224" s="85">
        <f t="shared" ref="S1224:S1287" si="226">SUM(E1224-R1224)</f>
        <v>0</v>
      </c>
    </row>
    <row r="1225" spans="1:19" hidden="1" x14ac:dyDescent="0.25">
      <c r="A1225" s="28">
        <v>332021205</v>
      </c>
      <c r="B1225" s="39" t="s">
        <v>164</v>
      </c>
      <c r="C1225" s="30"/>
      <c r="D1225" s="105">
        <f>SUM(geab:geru!D1225:D1225)</f>
        <v>0</v>
      </c>
      <c r="E1225" s="105">
        <f>SUM(geab:geru!E1225:E1225)</f>
        <v>0</v>
      </c>
      <c r="F1225" s="32">
        <f t="shared" si="225"/>
        <v>0</v>
      </c>
      <c r="G1225" s="33">
        <f t="shared" si="224"/>
        <v>0</v>
      </c>
      <c r="H1225" s="105">
        <f>SUM(geab:geru!H1225:H1225)</f>
        <v>0</v>
      </c>
      <c r="I1225" s="34">
        <f t="shared" si="221"/>
        <v>0</v>
      </c>
      <c r="J1225" s="105">
        <f>SUM(geab:geru!J1225:J1225)</f>
        <v>0</v>
      </c>
      <c r="K1225" s="33">
        <f t="shared" si="218"/>
        <v>0</v>
      </c>
      <c r="L1225" s="35">
        <f t="shared" si="222"/>
        <v>0</v>
      </c>
      <c r="M1225" s="33">
        <f t="shared" si="219"/>
        <v>0</v>
      </c>
      <c r="N1225" s="105">
        <f>SUM(geab:geru!N1225:N1225)</f>
        <v>0</v>
      </c>
      <c r="O1225" s="33">
        <f t="shared" si="220"/>
        <v>0</v>
      </c>
      <c r="P1225" s="36">
        <f t="shared" si="223"/>
        <v>0</v>
      </c>
      <c r="R1225" s="105">
        <f>SUM(geab:geru!E1225:E1225)</f>
        <v>0</v>
      </c>
      <c r="S1225" s="85">
        <f t="shared" si="226"/>
        <v>0</v>
      </c>
    </row>
    <row r="1226" spans="1:19" hidden="1" x14ac:dyDescent="0.25">
      <c r="A1226" s="28">
        <v>332021206</v>
      </c>
      <c r="B1226" s="39" t="s">
        <v>165</v>
      </c>
      <c r="C1226" s="30"/>
      <c r="D1226" s="105">
        <f>SUM(geab:geru!D1226:D1226)</f>
        <v>0</v>
      </c>
      <c r="E1226" s="105">
        <f>SUM(geab:geru!E1226:E1226)</f>
        <v>0</v>
      </c>
      <c r="F1226" s="32">
        <f t="shared" si="225"/>
        <v>0</v>
      </c>
      <c r="G1226" s="33">
        <f t="shared" si="224"/>
        <v>0</v>
      </c>
      <c r="H1226" s="105">
        <f>SUM(geab:geru!H1226:H1226)</f>
        <v>0</v>
      </c>
      <c r="I1226" s="34">
        <f t="shared" si="221"/>
        <v>0</v>
      </c>
      <c r="J1226" s="105">
        <f>SUM(geab:geru!J1226:J1226)</f>
        <v>0</v>
      </c>
      <c r="K1226" s="33">
        <f t="shared" ref="K1226:K1287" si="227">IF(OR(J1226=0,F1226=0),0,J1226/F1226)*100</f>
        <v>0</v>
      </c>
      <c r="L1226" s="35">
        <f t="shared" si="222"/>
        <v>0</v>
      </c>
      <c r="M1226" s="33">
        <f t="shared" ref="M1226:M1287" si="228">IF(OR(L1226=0,F1226=0),0,L1226/F1226)*100</f>
        <v>0</v>
      </c>
      <c r="N1226" s="105">
        <f>SUM(geab:geru!N1226:N1226)</f>
        <v>0</v>
      </c>
      <c r="O1226" s="33">
        <f t="shared" ref="O1226:O1287" si="229">IF(OR(N1226=0,F1226=0),0,N1226/F1226)*100</f>
        <v>0</v>
      </c>
      <c r="P1226" s="36">
        <f t="shared" si="223"/>
        <v>0</v>
      </c>
      <c r="R1226" s="105">
        <f>SUM(geab:geru!E1226:E1226)</f>
        <v>0</v>
      </c>
      <c r="S1226" s="85">
        <f t="shared" si="226"/>
        <v>0</v>
      </c>
    </row>
    <row r="1227" spans="1:19" hidden="1" x14ac:dyDescent="0.25">
      <c r="A1227" s="28">
        <v>332021207</v>
      </c>
      <c r="B1227" s="39" t="s">
        <v>166</v>
      </c>
      <c r="C1227" s="30"/>
      <c r="D1227" s="105">
        <f>SUM(geab:geru!D1227:D1227)</f>
        <v>0</v>
      </c>
      <c r="E1227" s="105">
        <f>SUM(geab:geru!E1227:E1227)</f>
        <v>0</v>
      </c>
      <c r="F1227" s="32">
        <f t="shared" si="225"/>
        <v>0</v>
      </c>
      <c r="G1227" s="33">
        <f t="shared" si="224"/>
        <v>0</v>
      </c>
      <c r="H1227" s="105">
        <f>SUM(geab:geru!H1227:H1227)</f>
        <v>0</v>
      </c>
      <c r="I1227" s="34">
        <f t="shared" ref="I1227:I1287" si="230">SUM(F1227-H1227)</f>
        <v>0</v>
      </c>
      <c r="J1227" s="105">
        <f>SUM(geab:geru!J1227:J1227)</f>
        <v>0</v>
      </c>
      <c r="K1227" s="33">
        <f t="shared" si="227"/>
        <v>0</v>
      </c>
      <c r="L1227" s="35">
        <f t="shared" si="222"/>
        <v>0</v>
      </c>
      <c r="M1227" s="33">
        <f t="shared" si="228"/>
        <v>0</v>
      </c>
      <c r="N1227" s="105">
        <f>SUM(geab:geru!N1227:N1227)</f>
        <v>0</v>
      </c>
      <c r="O1227" s="33">
        <f t="shared" si="229"/>
        <v>0</v>
      </c>
      <c r="P1227" s="36">
        <f t="shared" si="223"/>
        <v>0</v>
      </c>
      <c r="R1227" s="105">
        <f>SUM(geab:geru!E1227:E1227)</f>
        <v>0</v>
      </c>
      <c r="S1227" s="85">
        <f t="shared" si="226"/>
        <v>0</v>
      </c>
    </row>
    <row r="1228" spans="1:19" hidden="1" x14ac:dyDescent="0.25">
      <c r="A1228" s="28">
        <v>332021208</v>
      </c>
      <c r="B1228" s="39" t="s">
        <v>167</v>
      </c>
      <c r="C1228" s="30"/>
      <c r="D1228" s="105">
        <f>SUM(geab:geru!D1228:D1228)</f>
        <v>0</v>
      </c>
      <c r="E1228" s="105">
        <f>SUM(geab:geru!E1228:E1228)</f>
        <v>0</v>
      </c>
      <c r="F1228" s="32">
        <f t="shared" si="225"/>
        <v>0</v>
      </c>
      <c r="G1228" s="33">
        <f t="shared" si="224"/>
        <v>0</v>
      </c>
      <c r="H1228" s="105">
        <f>SUM(geab:geru!H1228:H1228)</f>
        <v>0</v>
      </c>
      <c r="I1228" s="34">
        <f t="shared" si="230"/>
        <v>0</v>
      </c>
      <c r="J1228" s="105">
        <f>SUM(geab:geru!J1228:J1228)</f>
        <v>0</v>
      </c>
      <c r="K1228" s="33">
        <f t="shared" si="227"/>
        <v>0</v>
      </c>
      <c r="L1228" s="35">
        <f t="shared" si="222"/>
        <v>0</v>
      </c>
      <c r="M1228" s="33">
        <f t="shared" si="228"/>
        <v>0</v>
      </c>
      <c r="N1228" s="105">
        <f>SUM(geab:geru!N1228:N1228)</f>
        <v>0</v>
      </c>
      <c r="O1228" s="33">
        <f t="shared" si="229"/>
        <v>0</v>
      </c>
      <c r="P1228" s="36">
        <f t="shared" si="223"/>
        <v>0</v>
      </c>
      <c r="R1228" s="105">
        <f>SUM(geab:geru!E1228:E1228)</f>
        <v>0</v>
      </c>
      <c r="S1228" s="85">
        <f t="shared" si="226"/>
        <v>0</v>
      </c>
    </row>
    <row r="1229" spans="1:19" hidden="1" x14ac:dyDescent="0.25">
      <c r="A1229" s="28">
        <v>332021209</v>
      </c>
      <c r="B1229" s="39" t="s">
        <v>168</v>
      </c>
      <c r="C1229" s="30"/>
      <c r="D1229" s="105">
        <f>SUM(geab:geru!D1229:D1229)</f>
        <v>0</v>
      </c>
      <c r="E1229" s="105">
        <f>SUM(geab:geru!E1229:E1229)</f>
        <v>0</v>
      </c>
      <c r="F1229" s="32">
        <f t="shared" si="225"/>
        <v>0</v>
      </c>
      <c r="G1229" s="33">
        <f t="shared" si="224"/>
        <v>0</v>
      </c>
      <c r="H1229" s="105">
        <f>SUM(geab:geru!H1229:H1229)</f>
        <v>0</v>
      </c>
      <c r="I1229" s="34">
        <f t="shared" si="230"/>
        <v>0</v>
      </c>
      <c r="J1229" s="105">
        <f>SUM(geab:geru!J1229:J1229)</f>
        <v>0</v>
      </c>
      <c r="K1229" s="33">
        <f t="shared" si="227"/>
        <v>0</v>
      </c>
      <c r="L1229" s="35">
        <f t="shared" si="222"/>
        <v>0</v>
      </c>
      <c r="M1229" s="33">
        <f t="shared" si="228"/>
        <v>0</v>
      </c>
      <c r="N1229" s="105">
        <f>SUM(geab:geru!N1229:N1229)</f>
        <v>0</v>
      </c>
      <c r="O1229" s="33">
        <f t="shared" si="229"/>
        <v>0</v>
      </c>
      <c r="P1229" s="36">
        <f t="shared" si="223"/>
        <v>0</v>
      </c>
      <c r="R1229" s="105">
        <f>SUM(geab:geru!E1229:E1229)</f>
        <v>0</v>
      </c>
      <c r="S1229" s="85">
        <f t="shared" si="226"/>
        <v>0</v>
      </c>
    </row>
    <row r="1230" spans="1:19" hidden="1" x14ac:dyDescent="0.25">
      <c r="A1230" s="28">
        <v>332021210</v>
      </c>
      <c r="B1230" s="39" t="s">
        <v>169</v>
      </c>
      <c r="C1230" s="30"/>
      <c r="D1230" s="105">
        <f>SUM(geab:geru!D1230:D1230)</f>
        <v>0</v>
      </c>
      <c r="E1230" s="105">
        <f>SUM(geab:geru!E1230:E1230)</f>
        <v>0</v>
      </c>
      <c r="F1230" s="32">
        <f t="shared" si="225"/>
        <v>0</v>
      </c>
      <c r="G1230" s="33">
        <f t="shared" si="224"/>
        <v>0</v>
      </c>
      <c r="H1230" s="105">
        <f>SUM(geab:geru!H1230:H1230)</f>
        <v>0</v>
      </c>
      <c r="I1230" s="34">
        <f t="shared" si="230"/>
        <v>0</v>
      </c>
      <c r="J1230" s="105">
        <f>SUM(geab:geru!J1230:J1230)</f>
        <v>0</v>
      </c>
      <c r="K1230" s="33">
        <f t="shared" si="227"/>
        <v>0</v>
      </c>
      <c r="L1230" s="35">
        <f t="shared" si="222"/>
        <v>0</v>
      </c>
      <c r="M1230" s="33">
        <f t="shared" si="228"/>
        <v>0</v>
      </c>
      <c r="N1230" s="105">
        <f>SUM(geab:geru!N1230:N1230)</f>
        <v>0</v>
      </c>
      <c r="O1230" s="33">
        <f t="shared" si="229"/>
        <v>0</v>
      </c>
      <c r="P1230" s="36">
        <f t="shared" si="223"/>
        <v>0</v>
      </c>
      <c r="R1230" s="105">
        <f>SUM(geab:geru!E1230:E1230)</f>
        <v>0</v>
      </c>
      <c r="S1230" s="85">
        <f t="shared" si="226"/>
        <v>0</v>
      </c>
    </row>
    <row r="1231" spans="1:19" hidden="1" x14ac:dyDescent="0.25">
      <c r="A1231" s="28">
        <v>332021211</v>
      </c>
      <c r="B1231" s="39" t="s">
        <v>170</v>
      </c>
      <c r="C1231" s="30"/>
      <c r="D1231" s="105">
        <f>SUM(geab:geru!D1231:D1231)</f>
        <v>0</v>
      </c>
      <c r="E1231" s="105">
        <f>SUM(geab:geru!E1231:E1231)</f>
        <v>0</v>
      </c>
      <c r="F1231" s="32">
        <f t="shared" si="225"/>
        <v>0</v>
      </c>
      <c r="G1231" s="33">
        <f t="shared" si="224"/>
        <v>0</v>
      </c>
      <c r="H1231" s="105">
        <f>SUM(geab:geru!H1231:H1231)</f>
        <v>0</v>
      </c>
      <c r="I1231" s="34">
        <f t="shared" si="230"/>
        <v>0</v>
      </c>
      <c r="J1231" s="105">
        <f>SUM(geab:geru!J1231:J1231)</f>
        <v>0</v>
      </c>
      <c r="K1231" s="33">
        <f t="shared" si="227"/>
        <v>0</v>
      </c>
      <c r="L1231" s="35">
        <f t="shared" si="222"/>
        <v>0</v>
      </c>
      <c r="M1231" s="33">
        <f t="shared" si="228"/>
        <v>0</v>
      </c>
      <c r="N1231" s="105">
        <f>SUM(geab:geru!N1231:N1231)</f>
        <v>0</v>
      </c>
      <c r="O1231" s="33">
        <f t="shared" si="229"/>
        <v>0</v>
      </c>
      <c r="P1231" s="36">
        <f t="shared" si="223"/>
        <v>0</v>
      </c>
      <c r="R1231" s="105">
        <f>SUM(geab:geru!E1231:E1231)</f>
        <v>0</v>
      </c>
      <c r="S1231" s="85">
        <f t="shared" si="226"/>
        <v>0</v>
      </c>
    </row>
    <row r="1232" spans="1:19" hidden="1" x14ac:dyDescent="0.25">
      <c r="A1232" s="28">
        <v>332021212</v>
      </c>
      <c r="B1232" s="39" t="s">
        <v>813</v>
      </c>
      <c r="C1232" s="30"/>
      <c r="D1232" s="105">
        <f>SUM(geab:geru!D1232:D1232)</f>
        <v>0</v>
      </c>
      <c r="E1232" s="105">
        <f>SUM(geab:geru!E1232:E1232)</f>
        <v>0</v>
      </c>
      <c r="F1232" s="32">
        <f t="shared" si="225"/>
        <v>0</v>
      </c>
      <c r="G1232" s="33">
        <f t="shared" si="224"/>
        <v>0</v>
      </c>
      <c r="H1232" s="105">
        <f>SUM(geab:geru!H1232:H1232)</f>
        <v>0</v>
      </c>
      <c r="I1232" s="34">
        <f t="shared" si="230"/>
        <v>0</v>
      </c>
      <c r="J1232" s="105">
        <f>SUM(geab:geru!J1232:J1232)</f>
        <v>0</v>
      </c>
      <c r="K1232" s="33">
        <f t="shared" si="227"/>
        <v>0</v>
      </c>
      <c r="L1232" s="35">
        <f t="shared" si="222"/>
        <v>0</v>
      </c>
      <c r="M1232" s="33">
        <f t="shared" si="228"/>
        <v>0</v>
      </c>
      <c r="N1232" s="105">
        <f>SUM(geab:geru!N1232:N1232)</f>
        <v>0</v>
      </c>
      <c r="O1232" s="33">
        <f t="shared" si="229"/>
        <v>0</v>
      </c>
      <c r="P1232" s="36">
        <f t="shared" si="223"/>
        <v>0</v>
      </c>
      <c r="R1232" s="105">
        <f>SUM(geab:geru!E1232:E1232)</f>
        <v>0</v>
      </c>
      <c r="S1232" s="85">
        <f t="shared" si="226"/>
        <v>0</v>
      </c>
    </row>
    <row r="1233" spans="1:19" hidden="1" x14ac:dyDescent="0.25">
      <c r="A1233" s="28">
        <v>332021213</v>
      </c>
      <c r="B1233" s="39" t="s">
        <v>172</v>
      </c>
      <c r="C1233" s="30"/>
      <c r="D1233" s="105">
        <f>SUM(geab:geru!D1233:D1233)</f>
        <v>0</v>
      </c>
      <c r="E1233" s="105">
        <f>SUM(geab:geru!E1233:E1233)</f>
        <v>0</v>
      </c>
      <c r="F1233" s="32">
        <f t="shared" si="225"/>
        <v>0</v>
      </c>
      <c r="G1233" s="33">
        <f t="shared" si="224"/>
        <v>0</v>
      </c>
      <c r="H1233" s="105">
        <f>SUM(geab:geru!H1233:H1233)</f>
        <v>0</v>
      </c>
      <c r="I1233" s="34">
        <f t="shared" si="230"/>
        <v>0</v>
      </c>
      <c r="J1233" s="105">
        <f>SUM(geab:geru!J1233:J1233)</f>
        <v>0</v>
      </c>
      <c r="K1233" s="33">
        <f t="shared" si="227"/>
        <v>0</v>
      </c>
      <c r="L1233" s="35">
        <f t="shared" ref="L1233:L1287" si="231">SUM(N1233-J1233)</f>
        <v>0</v>
      </c>
      <c r="M1233" s="33">
        <f t="shared" si="228"/>
        <v>0</v>
      </c>
      <c r="N1233" s="105">
        <f>SUM(geab:geru!N1233:N1233)</f>
        <v>0</v>
      </c>
      <c r="O1233" s="33">
        <f t="shared" si="229"/>
        <v>0</v>
      </c>
      <c r="P1233" s="36">
        <f t="shared" ref="P1233:P1287" si="232">SUM(F1233-N1233)</f>
        <v>0</v>
      </c>
      <c r="R1233" s="105">
        <f>SUM(geab:geru!E1233:E1233)</f>
        <v>0</v>
      </c>
      <c r="S1233" s="85">
        <f t="shared" si="226"/>
        <v>0</v>
      </c>
    </row>
    <row r="1234" spans="1:19" hidden="1" x14ac:dyDescent="0.25">
      <c r="A1234" s="28">
        <v>332021214</v>
      </c>
      <c r="B1234" s="39" t="s">
        <v>173</v>
      </c>
      <c r="C1234" s="30"/>
      <c r="D1234" s="105">
        <f>SUM(geab:geru!D1234:D1234)</f>
        <v>0</v>
      </c>
      <c r="E1234" s="105">
        <f>SUM(geab:geru!E1234:E1234)</f>
        <v>0</v>
      </c>
      <c r="F1234" s="32">
        <f t="shared" si="225"/>
        <v>0</v>
      </c>
      <c r="G1234" s="33">
        <f t="shared" si="224"/>
        <v>0</v>
      </c>
      <c r="H1234" s="105">
        <f>SUM(geab:geru!H1234:H1234)</f>
        <v>0</v>
      </c>
      <c r="I1234" s="34">
        <f t="shared" si="230"/>
        <v>0</v>
      </c>
      <c r="J1234" s="105">
        <f>SUM(geab:geru!J1234:J1234)</f>
        <v>0</v>
      </c>
      <c r="K1234" s="33">
        <f t="shared" si="227"/>
        <v>0</v>
      </c>
      <c r="L1234" s="35">
        <f t="shared" si="231"/>
        <v>0</v>
      </c>
      <c r="M1234" s="33">
        <f t="shared" si="228"/>
        <v>0</v>
      </c>
      <c r="N1234" s="105">
        <f>SUM(geab:geru!N1234:N1234)</f>
        <v>0</v>
      </c>
      <c r="O1234" s="33">
        <f t="shared" si="229"/>
        <v>0</v>
      </c>
      <c r="P1234" s="36">
        <f t="shared" si="232"/>
        <v>0</v>
      </c>
      <c r="R1234" s="105">
        <f>SUM(geab:geru!E1234:E1234)</f>
        <v>0</v>
      </c>
      <c r="S1234" s="85">
        <f t="shared" si="226"/>
        <v>0</v>
      </c>
    </row>
    <row r="1235" spans="1:19" hidden="1" x14ac:dyDescent="0.25">
      <c r="A1235" s="28">
        <v>332021215</v>
      </c>
      <c r="B1235" s="39" t="s">
        <v>174</v>
      </c>
      <c r="C1235" s="30"/>
      <c r="D1235" s="105">
        <f>SUM(geab:geru!D1235:D1235)</f>
        <v>0</v>
      </c>
      <c r="E1235" s="105">
        <f>SUM(geab:geru!E1235:E1235)</f>
        <v>0</v>
      </c>
      <c r="F1235" s="32">
        <f t="shared" si="225"/>
        <v>0</v>
      </c>
      <c r="G1235" s="33">
        <f t="shared" si="224"/>
        <v>0</v>
      </c>
      <c r="H1235" s="105">
        <f>SUM(geab:geru!H1235:H1235)</f>
        <v>0</v>
      </c>
      <c r="I1235" s="34">
        <f t="shared" si="230"/>
        <v>0</v>
      </c>
      <c r="J1235" s="105">
        <f>SUM(geab:geru!J1235:J1235)</f>
        <v>0</v>
      </c>
      <c r="K1235" s="33">
        <f t="shared" si="227"/>
        <v>0</v>
      </c>
      <c r="L1235" s="35">
        <f t="shared" si="231"/>
        <v>0</v>
      </c>
      <c r="M1235" s="33">
        <f t="shared" si="228"/>
        <v>0</v>
      </c>
      <c r="N1235" s="105">
        <f>SUM(geab:geru!N1235:N1235)</f>
        <v>0</v>
      </c>
      <c r="O1235" s="33">
        <f t="shared" si="229"/>
        <v>0</v>
      </c>
      <c r="P1235" s="36">
        <f t="shared" si="232"/>
        <v>0</v>
      </c>
      <c r="R1235" s="105">
        <f>SUM(geab:geru!E1235:E1235)</f>
        <v>0</v>
      </c>
      <c r="S1235" s="85">
        <f t="shared" si="226"/>
        <v>0</v>
      </c>
    </row>
    <row r="1236" spans="1:19" hidden="1" x14ac:dyDescent="0.25">
      <c r="A1236" s="28">
        <v>332021216</v>
      </c>
      <c r="B1236" s="39" t="s">
        <v>175</v>
      </c>
      <c r="C1236" s="30"/>
      <c r="D1236" s="105">
        <f>SUM(geab:geru!D1236:D1236)</f>
        <v>0</v>
      </c>
      <c r="E1236" s="105">
        <f>SUM(geab:geru!E1236:E1236)</f>
        <v>0</v>
      </c>
      <c r="F1236" s="32">
        <f t="shared" si="225"/>
        <v>0</v>
      </c>
      <c r="G1236" s="33">
        <f t="shared" si="224"/>
        <v>0</v>
      </c>
      <c r="H1236" s="105">
        <f>SUM(geab:geru!H1236:H1236)</f>
        <v>0</v>
      </c>
      <c r="I1236" s="34">
        <f t="shared" si="230"/>
        <v>0</v>
      </c>
      <c r="J1236" s="105">
        <f>SUM(geab:geru!J1236:J1236)</f>
        <v>0</v>
      </c>
      <c r="K1236" s="33">
        <f t="shared" si="227"/>
        <v>0</v>
      </c>
      <c r="L1236" s="35">
        <f t="shared" si="231"/>
        <v>0</v>
      </c>
      <c r="M1236" s="33">
        <f t="shared" si="228"/>
        <v>0</v>
      </c>
      <c r="N1236" s="105">
        <f>SUM(geab:geru!N1236:N1236)</f>
        <v>0</v>
      </c>
      <c r="O1236" s="33">
        <f t="shared" si="229"/>
        <v>0</v>
      </c>
      <c r="P1236" s="36">
        <f t="shared" si="232"/>
        <v>0</v>
      </c>
      <c r="R1236" s="105">
        <f>SUM(geab:geru!E1236:E1236)</f>
        <v>0</v>
      </c>
      <c r="S1236" s="85">
        <f t="shared" si="226"/>
        <v>0</v>
      </c>
    </row>
    <row r="1237" spans="1:19" hidden="1" x14ac:dyDescent="0.25">
      <c r="A1237" s="28">
        <v>332021217</v>
      </c>
      <c r="B1237" s="39" t="s">
        <v>814</v>
      </c>
      <c r="C1237" s="30"/>
      <c r="D1237" s="105">
        <f>SUM(geab:geru!D1237:D1237)</f>
        <v>0</v>
      </c>
      <c r="E1237" s="105">
        <f>SUM(geab:geru!E1237:E1237)</f>
        <v>0</v>
      </c>
      <c r="F1237" s="32">
        <f t="shared" si="225"/>
        <v>0</v>
      </c>
      <c r="G1237" s="33">
        <f t="shared" si="224"/>
        <v>0</v>
      </c>
      <c r="H1237" s="105">
        <f>SUM(geab:geru!H1237:H1237)</f>
        <v>0</v>
      </c>
      <c r="I1237" s="34">
        <f t="shared" si="230"/>
        <v>0</v>
      </c>
      <c r="J1237" s="105">
        <f>SUM(geab:geru!J1237:J1237)</f>
        <v>0</v>
      </c>
      <c r="K1237" s="33">
        <f t="shared" si="227"/>
        <v>0</v>
      </c>
      <c r="L1237" s="35">
        <f t="shared" si="231"/>
        <v>0</v>
      </c>
      <c r="M1237" s="33">
        <f t="shared" si="228"/>
        <v>0</v>
      </c>
      <c r="N1237" s="105">
        <f>SUM(geab:geru!N1237:N1237)</f>
        <v>0</v>
      </c>
      <c r="O1237" s="33">
        <f t="shared" si="229"/>
        <v>0</v>
      </c>
      <c r="P1237" s="36">
        <f t="shared" si="232"/>
        <v>0</v>
      </c>
      <c r="R1237" s="105">
        <f>SUM(geab:geru!E1237:E1237)</f>
        <v>0</v>
      </c>
      <c r="S1237" s="85">
        <f t="shared" si="226"/>
        <v>0</v>
      </c>
    </row>
    <row r="1238" spans="1:19" hidden="1" x14ac:dyDescent="0.25">
      <c r="A1238" s="28">
        <v>332021218</v>
      </c>
      <c r="B1238" s="39" t="s">
        <v>177</v>
      </c>
      <c r="C1238" s="30"/>
      <c r="D1238" s="105">
        <f>SUM(geab:geru!D1238:D1238)</f>
        <v>0</v>
      </c>
      <c r="E1238" s="105">
        <f>SUM(geab:geru!E1238:E1238)</f>
        <v>0</v>
      </c>
      <c r="F1238" s="32">
        <f t="shared" si="225"/>
        <v>0</v>
      </c>
      <c r="G1238" s="33">
        <f t="shared" si="224"/>
        <v>0</v>
      </c>
      <c r="H1238" s="105">
        <f>SUM(geab:geru!H1238:H1238)</f>
        <v>0</v>
      </c>
      <c r="I1238" s="34">
        <f t="shared" si="230"/>
        <v>0</v>
      </c>
      <c r="J1238" s="105">
        <f>SUM(geab:geru!J1238:J1238)</f>
        <v>0</v>
      </c>
      <c r="K1238" s="33">
        <f t="shared" si="227"/>
        <v>0</v>
      </c>
      <c r="L1238" s="35">
        <f t="shared" si="231"/>
        <v>0</v>
      </c>
      <c r="M1238" s="33">
        <f t="shared" si="228"/>
        <v>0</v>
      </c>
      <c r="N1238" s="105">
        <f>SUM(geab:geru!N1238:N1238)</f>
        <v>0</v>
      </c>
      <c r="O1238" s="33">
        <f t="shared" si="229"/>
        <v>0</v>
      </c>
      <c r="P1238" s="36">
        <f t="shared" si="232"/>
        <v>0</v>
      </c>
      <c r="R1238" s="105">
        <f>SUM(geab:geru!E1238:E1238)</f>
        <v>0</v>
      </c>
      <c r="S1238" s="85">
        <f t="shared" si="226"/>
        <v>0</v>
      </c>
    </row>
    <row r="1239" spans="1:19" hidden="1" x14ac:dyDescent="0.25">
      <c r="A1239" s="28">
        <v>332021219</v>
      </c>
      <c r="B1239" s="39" t="s">
        <v>178</v>
      </c>
      <c r="C1239" s="30"/>
      <c r="D1239" s="105">
        <f>SUM(geab:geru!D1239:D1239)</f>
        <v>0</v>
      </c>
      <c r="E1239" s="105">
        <f>SUM(geab:geru!E1239:E1239)</f>
        <v>0</v>
      </c>
      <c r="F1239" s="32">
        <f t="shared" si="225"/>
        <v>0</v>
      </c>
      <c r="G1239" s="33">
        <f t="shared" si="224"/>
        <v>0</v>
      </c>
      <c r="H1239" s="105">
        <f>SUM(geab:geru!H1239:H1239)</f>
        <v>0</v>
      </c>
      <c r="I1239" s="34">
        <f t="shared" si="230"/>
        <v>0</v>
      </c>
      <c r="J1239" s="105">
        <f>SUM(geab:geru!J1239:J1239)</f>
        <v>0</v>
      </c>
      <c r="K1239" s="33">
        <f t="shared" si="227"/>
        <v>0</v>
      </c>
      <c r="L1239" s="35">
        <f t="shared" si="231"/>
        <v>0</v>
      </c>
      <c r="M1239" s="33">
        <f t="shared" si="228"/>
        <v>0</v>
      </c>
      <c r="N1239" s="105">
        <f>SUM(geab:geru!N1239:N1239)</f>
        <v>0</v>
      </c>
      <c r="O1239" s="33">
        <f t="shared" si="229"/>
        <v>0</v>
      </c>
      <c r="P1239" s="36">
        <f t="shared" si="232"/>
        <v>0</v>
      </c>
      <c r="R1239" s="105">
        <f>SUM(geab:geru!E1239:E1239)</f>
        <v>0</v>
      </c>
      <c r="S1239" s="85">
        <f t="shared" si="226"/>
        <v>0</v>
      </c>
    </row>
    <row r="1240" spans="1:19" hidden="1" x14ac:dyDescent="0.25">
      <c r="A1240" s="28">
        <v>332021220</v>
      </c>
      <c r="B1240" s="39" t="s">
        <v>179</v>
      </c>
      <c r="C1240" s="30"/>
      <c r="D1240" s="105">
        <f>SUM(geab:geru!D1240:D1240)</f>
        <v>0</v>
      </c>
      <c r="E1240" s="105">
        <f>SUM(geab:geru!E1240:E1240)</f>
        <v>0</v>
      </c>
      <c r="F1240" s="32">
        <f t="shared" si="225"/>
        <v>0</v>
      </c>
      <c r="G1240" s="33">
        <f t="shared" si="224"/>
        <v>0</v>
      </c>
      <c r="H1240" s="105">
        <f>SUM(geab:geru!H1240:H1240)</f>
        <v>0</v>
      </c>
      <c r="I1240" s="34">
        <f t="shared" si="230"/>
        <v>0</v>
      </c>
      <c r="J1240" s="105">
        <f>SUM(geab:geru!J1240:J1240)</f>
        <v>0</v>
      </c>
      <c r="K1240" s="33">
        <f t="shared" si="227"/>
        <v>0</v>
      </c>
      <c r="L1240" s="35">
        <f t="shared" si="231"/>
        <v>0</v>
      </c>
      <c r="M1240" s="33">
        <f t="shared" si="228"/>
        <v>0</v>
      </c>
      <c r="N1240" s="105">
        <f>SUM(geab:geru!N1240:N1240)</f>
        <v>0</v>
      </c>
      <c r="O1240" s="33">
        <f t="shared" si="229"/>
        <v>0</v>
      </c>
      <c r="P1240" s="36">
        <f t="shared" si="232"/>
        <v>0</v>
      </c>
      <c r="R1240" s="105">
        <f>SUM(geab:geru!E1240:E1240)</f>
        <v>0</v>
      </c>
      <c r="S1240" s="85">
        <f t="shared" si="226"/>
        <v>0</v>
      </c>
    </row>
    <row r="1241" spans="1:19" hidden="1" x14ac:dyDescent="0.25">
      <c r="A1241" s="28">
        <v>3320216</v>
      </c>
      <c r="B1241" s="40" t="s">
        <v>815</v>
      </c>
      <c r="C1241" s="30"/>
      <c r="D1241" s="31">
        <f>SUM(D1242:D1244)</f>
        <v>0</v>
      </c>
      <c r="E1241" s="31">
        <f>SUM(E1242:E1244)</f>
        <v>0</v>
      </c>
      <c r="F1241" s="32">
        <f t="shared" si="225"/>
        <v>0</v>
      </c>
      <c r="G1241" s="33">
        <f t="shared" si="224"/>
        <v>0</v>
      </c>
      <c r="H1241" s="31">
        <f>SUM(H1242:H1244)</f>
        <v>0</v>
      </c>
      <c r="I1241" s="34">
        <f t="shared" si="230"/>
        <v>0</v>
      </c>
      <c r="J1241" s="31">
        <f>SUM(J1242:J1244)</f>
        <v>0</v>
      </c>
      <c r="K1241" s="33">
        <f t="shared" si="227"/>
        <v>0</v>
      </c>
      <c r="L1241" s="35">
        <f t="shared" si="231"/>
        <v>0</v>
      </c>
      <c r="M1241" s="33">
        <f t="shared" si="228"/>
        <v>0</v>
      </c>
      <c r="N1241" s="31">
        <f>SUM(N1242:N1244)</f>
        <v>0</v>
      </c>
      <c r="O1241" s="33">
        <f t="shared" si="229"/>
        <v>0</v>
      </c>
      <c r="P1241" s="36">
        <f t="shared" si="232"/>
        <v>0</v>
      </c>
      <c r="R1241" s="105">
        <f>SUM(geab:geru!E1241:E1241)</f>
        <v>0</v>
      </c>
      <c r="S1241" s="85">
        <f t="shared" si="226"/>
        <v>0</v>
      </c>
    </row>
    <row r="1242" spans="1:19" hidden="1" x14ac:dyDescent="0.25">
      <c r="A1242" s="28">
        <v>332021601</v>
      </c>
      <c r="B1242" s="45" t="s">
        <v>816</v>
      </c>
      <c r="C1242" s="30"/>
      <c r="D1242" s="105">
        <f>SUM(geab:geru!D1242:D1242)</f>
        <v>0</v>
      </c>
      <c r="E1242" s="105">
        <f>SUM(geab:geru!E1242:E1242)</f>
        <v>0</v>
      </c>
      <c r="F1242" s="32">
        <f t="shared" si="225"/>
        <v>0</v>
      </c>
      <c r="G1242" s="33">
        <f t="shared" si="224"/>
        <v>0</v>
      </c>
      <c r="H1242" s="105">
        <f>SUM(geab:geru!H1242:H1242)</f>
        <v>0</v>
      </c>
      <c r="I1242" s="34">
        <f t="shared" si="230"/>
        <v>0</v>
      </c>
      <c r="J1242" s="105">
        <f>SUM(geab:geru!J1242:J1242)</f>
        <v>0</v>
      </c>
      <c r="K1242" s="33">
        <f t="shared" si="227"/>
        <v>0</v>
      </c>
      <c r="L1242" s="35">
        <f t="shared" si="231"/>
        <v>0</v>
      </c>
      <c r="M1242" s="33">
        <f t="shared" si="228"/>
        <v>0</v>
      </c>
      <c r="N1242" s="105">
        <f>SUM(geab:geru!N1242:N1242)</f>
        <v>0</v>
      </c>
      <c r="O1242" s="33">
        <f t="shared" si="229"/>
        <v>0</v>
      </c>
      <c r="P1242" s="36">
        <f t="shared" si="232"/>
        <v>0</v>
      </c>
      <c r="R1242" s="105">
        <f>SUM(geab:geru!E1242:E1242)</f>
        <v>0</v>
      </c>
      <c r="S1242" s="85">
        <f t="shared" si="226"/>
        <v>0</v>
      </c>
    </row>
    <row r="1243" spans="1:19" hidden="1" x14ac:dyDescent="0.25">
      <c r="A1243" s="28">
        <v>332021602</v>
      </c>
      <c r="B1243" s="45" t="s">
        <v>817</v>
      </c>
      <c r="C1243" s="30"/>
      <c r="D1243" s="105">
        <f>SUM(geab:geru!D1243:D1243)</f>
        <v>0</v>
      </c>
      <c r="E1243" s="105">
        <f>SUM(geab:geru!E1243:E1243)</f>
        <v>0</v>
      </c>
      <c r="F1243" s="32">
        <f t="shared" si="225"/>
        <v>0</v>
      </c>
      <c r="G1243" s="33">
        <f t="shared" si="224"/>
        <v>0</v>
      </c>
      <c r="H1243" s="105">
        <f>SUM(geab:geru!H1243:H1243)</f>
        <v>0</v>
      </c>
      <c r="I1243" s="34">
        <f t="shared" si="230"/>
        <v>0</v>
      </c>
      <c r="J1243" s="105">
        <f>SUM(geab:geru!J1243:J1243)</f>
        <v>0</v>
      </c>
      <c r="K1243" s="33">
        <f t="shared" si="227"/>
        <v>0</v>
      </c>
      <c r="L1243" s="35">
        <f t="shared" si="231"/>
        <v>0</v>
      </c>
      <c r="M1243" s="33">
        <f t="shared" si="228"/>
        <v>0</v>
      </c>
      <c r="N1243" s="105">
        <f>SUM(geab:geru!N1243:N1243)</f>
        <v>0</v>
      </c>
      <c r="O1243" s="33">
        <f t="shared" si="229"/>
        <v>0</v>
      </c>
      <c r="P1243" s="36">
        <f t="shared" si="232"/>
        <v>0</v>
      </c>
      <c r="R1243" s="105">
        <f>SUM(geab:geru!E1243:E1243)</f>
        <v>0</v>
      </c>
      <c r="S1243" s="85">
        <f t="shared" si="226"/>
        <v>0</v>
      </c>
    </row>
    <row r="1244" spans="1:19" hidden="1" x14ac:dyDescent="0.25">
      <c r="A1244" s="28">
        <v>332021603</v>
      </c>
      <c r="B1244" s="45" t="s">
        <v>102</v>
      </c>
      <c r="C1244" s="30"/>
      <c r="D1244" s="105">
        <f>SUM(geab:geru!D1244:D1244)</f>
        <v>0</v>
      </c>
      <c r="E1244" s="105">
        <f>SUM(geab:geru!E1244:E1244)</f>
        <v>0</v>
      </c>
      <c r="F1244" s="32">
        <f t="shared" si="225"/>
        <v>0</v>
      </c>
      <c r="G1244" s="33">
        <f t="shared" si="224"/>
        <v>0</v>
      </c>
      <c r="H1244" s="105">
        <f>SUM(geab:geru!H1244:H1244)</f>
        <v>0</v>
      </c>
      <c r="I1244" s="34">
        <f t="shared" si="230"/>
        <v>0</v>
      </c>
      <c r="J1244" s="105">
        <f>SUM(geab:geru!J1244:J1244)</f>
        <v>0</v>
      </c>
      <c r="K1244" s="33">
        <f t="shared" si="227"/>
        <v>0</v>
      </c>
      <c r="L1244" s="35">
        <f t="shared" si="231"/>
        <v>0</v>
      </c>
      <c r="M1244" s="33">
        <f t="shared" si="228"/>
        <v>0</v>
      </c>
      <c r="N1244" s="105">
        <f>SUM(geab:geru!N1244:N1244)</f>
        <v>0</v>
      </c>
      <c r="O1244" s="33">
        <f t="shared" si="229"/>
        <v>0</v>
      </c>
      <c r="P1244" s="36">
        <f t="shared" si="232"/>
        <v>0</v>
      </c>
      <c r="R1244" s="105">
        <f>SUM(geab:geru!E1244:E1244)</f>
        <v>0</v>
      </c>
      <c r="S1244" s="85">
        <f t="shared" si="226"/>
        <v>0</v>
      </c>
    </row>
    <row r="1245" spans="1:19" ht="26.25" hidden="1" x14ac:dyDescent="0.25">
      <c r="A1245" s="28">
        <v>3320219</v>
      </c>
      <c r="B1245" s="39" t="s">
        <v>818</v>
      </c>
      <c r="C1245" s="30"/>
      <c r="D1245" s="105">
        <f>SUM(geab:geru!D1245:D1245)</f>
        <v>0</v>
      </c>
      <c r="E1245" s="105">
        <f>SUM(geab:geru!E1245:E1245)</f>
        <v>0</v>
      </c>
      <c r="F1245" s="32">
        <f t="shared" si="225"/>
        <v>0</v>
      </c>
      <c r="G1245" s="33">
        <f t="shared" si="224"/>
        <v>0</v>
      </c>
      <c r="H1245" s="105">
        <f>SUM(geab:geru!H1245:H1245)</f>
        <v>0</v>
      </c>
      <c r="I1245" s="34">
        <f t="shared" si="230"/>
        <v>0</v>
      </c>
      <c r="J1245" s="105">
        <f>SUM(geab:geru!J1245:J1245)</f>
        <v>0</v>
      </c>
      <c r="K1245" s="33">
        <f t="shared" si="227"/>
        <v>0</v>
      </c>
      <c r="L1245" s="35">
        <f t="shared" si="231"/>
        <v>0</v>
      </c>
      <c r="M1245" s="33">
        <f t="shared" si="228"/>
        <v>0</v>
      </c>
      <c r="N1245" s="105">
        <f>SUM(geab:geru!N1245:N1245)</f>
        <v>0</v>
      </c>
      <c r="O1245" s="33">
        <f t="shared" si="229"/>
        <v>0</v>
      </c>
      <c r="P1245" s="36">
        <f t="shared" si="232"/>
        <v>0</v>
      </c>
      <c r="R1245" s="105">
        <f>SUM(geab:geru!E1245:E1245)</f>
        <v>0</v>
      </c>
      <c r="S1245" s="85">
        <f t="shared" si="226"/>
        <v>0</v>
      </c>
    </row>
    <row r="1246" spans="1:19" hidden="1" x14ac:dyDescent="0.25">
      <c r="A1246" s="47">
        <v>3320220</v>
      </c>
      <c r="B1246" s="39" t="s">
        <v>819</v>
      </c>
      <c r="C1246" s="30"/>
      <c r="D1246" s="105">
        <f>SUM(geab:geru!D1246:D1246)</f>
        <v>0</v>
      </c>
      <c r="E1246" s="105">
        <f>SUM(geab:geru!E1246:E1246)</f>
        <v>0</v>
      </c>
      <c r="F1246" s="32">
        <f t="shared" si="225"/>
        <v>0</v>
      </c>
      <c r="G1246" s="33">
        <f t="shared" si="224"/>
        <v>0</v>
      </c>
      <c r="H1246" s="105">
        <f>SUM(geab:geru!H1246:H1246)</f>
        <v>0</v>
      </c>
      <c r="I1246" s="34">
        <f t="shared" si="230"/>
        <v>0</v>
      </c>
      <c r="J1246" s="105">
        <f>SUM(geab:geru!J1246:J1246)</f>
        <v>0</v>
      </c>
      <c r="K1246" s="33">
        <f t="shared" si="227"/>
        <v>0</v>
      </c>
      <c r="L1246" s="35">
        <f t="shared" si="231"/>
        <v>0</v>
      </c>
      <c r="M1246" s="33">
        <f t="shared" si="228"/>
        <v>0</v>
      </c>
      <c r="N1246" s="105">
        <f>SUM(geab:geru!N1246:N1246)</f>
        <v>0</v>
      </c>
      <c r="O1246" s="33">
        <f t="shared" si="229"/>
        <v>0</v>
      </c>
      <c r="P1246" s="36">
        <f t="shared" si="232"/>
        <v>0</v>
      </c>
      <c r="R1246" s="105">
        <f>SUM(geab:geru!E1246:E1246)</f>
        <v>0</v>
      </c>
      <c r="S1246" s="85">
        <f t="shared" si="226"/>
        <v>0</v>
      </c>
    </row>
    <row r="1247" spans="1:19" x14ac:dyDescent="0.25">
      <c r="A1247" s="47">
        <v>3320221</v>
      </c>
      <c r="B1247" s="39" t="s">
        <v>820</v>
      </c>
      <c r="C1247" s="30"/>
      <c r="D1247" s="105">
        <f>SUM(geab:geru!D1247:D1247)</f>
        <v>56462000000</v>
      </c>
      <c r="E1247" s="105">
        <f>SUM(geab:geru!E1247:E1247)</f>
        <v>-8536832578</v>
      </c>
      <c r="F1247" s="32">
        <f t="shared" si="225"/>
        <v>47925167422</v>
      </c>
      <c r="G1247" s="33">
        <f t="shared" si="224"/>
        <v>0.97876448755823908</v>
      </c>
      <c r="H1247" s="105">
        <f>SUM(geab:geru!H1247:H1247)</f>
        <v>0</v>
      </c>
      <c r="I1247" s="34">
        <f t="shared" si="230"/>
        <v>47925167422</v>
      </c>
      <c r="J1247" s="105">
        <f>SUM(geab:geru!J1247:J1247)</f>
        <v>44917855121</v>
      </c>
      <c r="K1247" s="33">
        <f t="shared" si="227"/>
        <v>93.724983212850503</v>
      </c>
      <c r="L1247" s="35">
        <f t="shared" si="231"/>
        <v>0</v>
      </c>
      <c r="M1247" s="33">
        <f t="shared" si="228"/>
        <v>0</v>
      </c>
      <c r="N1247" s="105">
        <f>SUM(geab:geru!N1247:N1247)</f>
        <v>44917855121</v>
      </c>
      <c r="O1247" s="33">
        <f t="shared" si="229"/>
        <v>93.724983212850503</v>
      </c>
      <c r="P1247" s="36">
        <f t="shared" si="232"/>
        <v>3007312301</v>
      </c>
      <c r="R1247" s="105">
        <f>SUM(geab:geru!E1247:E1247)</f>
        <v>-8536832578</v>
      </c>
      <c r="S1247" s="85">
        <f t="shared" si="226"/>
        <v>0</v>
      </c>
    </row>
    <row r="1248" spans="1:19" x14ac:dyDescent="0.25">
      <c r="A1248" s="47">
        <v>3320222</v>
      </c>
      <c r="B1248" s="39" t="s">
        <v>821</v>
      </c>
      <c r="C1248" s="30"/>
      <c r="D1248" s="105">
        <f>SUM(geab:geru!D1248:D1248)</f>
        <v>0</v>
      </c>
      <c r="E1248" s="105">
        <f>SUM(geab:geru!E1248:E1248)</f>
        <v>62637330495</v>
      </c>
      <c r="F1248" s="32">
        <f t="shared" si="225"/>
        <v>62637330495</v>
      </c>
      <c r="G1248" s="33">
        <f t="shared" si="224"/>
        <v>1.2792275537427071</v>
      </c>
      <c r="H1248" s="105">
        <f>SUM(geab:geru!H1248:H1248)</f>
        <v>0</v>
      </c>
      <c r="I1248" s="34">
        <f t="shared" si="230"/>
        <v>62637330495</v>
      </c>
      <c r="J1248" s="105">
        <f>SUM(geab:geru!J1248:J1248)</f>
        <v>24774855188</v>
      </c>
      <c r="K1248" s="33">
        <f t="shared" si="227"/>
        <v>39.552859280900613</v>
      </c>
      <c r="L1248" s="35">
        <f t="shared" si="231"/>
        <v>0</v>
      </c>
      <c r="M1248" s="33">
        <f t="shared" si="228"/>
        <v>0</v>
      </c>
      <c r="N1248" s="105">
        <f>SUM(geab:geru!N1248:N1248)</f>
        <v>24774855188</v>
      </c>
      <c r="O1248" s="33">
        <f t="shared" si="229"/>
        <v>39.552859280900613</v>
      </c>
      <c r="P1248" s="36">
        <f t="shared" si="232"/>
        <v>37862475307</v>
      </c>
      <c r="R1248" s="105">
        <f>SUM(geab:geru!E1248:E1248)</f>
        <v>62637330495</v>
      </c>
      <c r="S1248" s="85">
        <f t="shared" si="226"/>
        <v>0</v>
      </c>
    </row>
    <row r="1249" spans="1:19" x14ac:dyDescent="0.25">
      <c r="A1249" s="47">
        <v>3320223</v>
      </c>
      <c r="B1249" s="39" t="s">
        <v>822</v>
      </c>
      <c r="C1249" s="30"/>
      <c r="D1249" s="105">
        <f>SUM(geab:geru!D1249:D1249)</f>
        <v>2000000000</v>
      </c>
      <c r="E1249" s="105">
        <f>SUM(geab:geru!E1249:E1249)</f>
        <v>-14165457</v>
      </c>
      <c r="F1249" s="32">
        <f t="shared" si="225"/>
        <v>1985834543</v>
      </c>
      <c r="G1249" s="33">
        <f t="shared" si="224"/>
        <v>4.0556234509106961E-2</v>
      </c>
      <c r="H1249" s="105">
        <f>SUM(geab:geru!H1249:H1249)</f>
        <v>0</v>
      </c>
      <c r="I1249" s="34">
        <f t="shared" si="230"/>
        <v>1985834543</v>
      </c>
      <c r="J1249" s="105">
        <f>SUM(geab:geru!J1249:J1249)</f>
        <v>0</v>
      </c>
      <c r="K1249" s="33">
        <f t="shared" si="227"/>
        <v>0</v>
      </c>
      <c r="L1249" s="35">
        <f t="shared" si="231"/>
        <v>0</v>
      </c>
      <c r="M1249" s="33">
        <f t="shared" si="228"/>
        <v>0</v>
      </c>
      <c r="N1249" s="105">
        <f>SUM(geab:geru!N1249:N1249)</f>
        <v>0</v>
      </c>
      <c r="O1249" s="33">
        <f t="shared" si="229"/>
        <v>0</v>
      </c>
      <c r="P1249" s="36">
        <f t="shared" si="232"/>
        <v>1985834543</v>
      </c>
      <c r="R1249" s="105">
        <f>SUM(geab:geru!E1249:E1249)</f>
        <v>-14165457</v>
      </c>
      <c r="S1249" s="85">
        <f t="shared" si="226"/>
        <v>0</v>
      </c>
    </row>
    <row r="1250" spans="1:19" x14ac:dyDescent="0.25">
      <c r="A1250" s="47">
        <v>3320224</v>
      </c>
      <c r="B1250" s="39" t="s">
        <v>823</v>
      </c>
      <c r="C1250" s="30"/>
      <c r="D1250" s="105">
        <f>SUM(geab:geru!D1250:D1250)</f>
        <v>2433704600</v>
      </c>
      <c r="E1250" s="105">
        <f>SUM(geab:geru!E1250:E1250)</f>
        <v>0</v>
      </c>
      <c r="F1250" s="32">
        <f t="shared" si="225"/>
        <v>2433704600</v>
      </c>
      <c r="G1250" s="33">
        <f t="shared" si="224"/>
        <v>4.9702979954404161E-2</v>
      </c>
      <c r="H1250" s="105">
        <f>SUM(geab:geru!H1250:H1250)</f>
        <v>0</v>
      </c>
      <c r="I1250" s="34">
        <f t="shared" si="230"/>
        <v>2433704600</v>
      </c>
      <c r="J1250" s="105">
        <f>SUM(geab:geru!J1250:J1250)</f>
        <v>2433704600</v>
      </c>
      <c r="K1250" s="33">
        <f t="shared" si="227"/>
        <v>100</v>
      </c>
      <c r="L1250" s="35">
        <f t="shared" si="231"/>
        <v>0</v>
      </c>
      <c r="M1250" s="33">
        <f t="shared" si="228"/>
        <v>0</v>
      </c>
      <c r="N1250" s="105">
        <f>SUM(geab:geru!N1250:N1250)</f>
        <v>2433704600</v>
      </c>
      <c r="O1250" s="33">
        <f t="shared" si="229"/>
        <v>100</v>
      </c>
      <c r="P1250" s="36">
        <f t="shared" si="232"/>
        <v>0</v>
      </c>
      <c r="R1250" s="105">
        <f>SUM(geab:geru!E1250:E1250)</f>
        <v>0</v>
      </c>
      <c r="S1250" s="85">
        <f t="shared" si="226"/>
        <v>0</v>
      </c>
    </row>
    <row r="1251" spans="1:19" x14ac:dyDescent="0.25">
      <c r="A1251" s="47">
        <v>3320225</v>
      </c>
      <c r="B1251" s="39" t="s">
        <v>824</v>
      </c>
      <c r="C1251" s="30"/>
      <c r="D1251" s="105">
        <f>SUM(geab:geru!D1251:D1251)</f>
        <v>1000000000</v>
      </c>
      <c r="E1251" s="105">
        <f>SUM(geab:geru!E1251:E1251)</f>
        <v>-327457721</v>
      </c>
      <c r="F1251" s="32">
        <f t="shared" si="225"/>
        <v>672542279</v>
      </c>
      <c r="G1251" s="33">
        <f t="shared" si="224"/>
        <v>1.373517369841282E-2</v>
      </c>
      <c r="H1251" s="105">
        <f>SUM(geab:geru!H1251:H1251)</f>
        <v>0</v>
      </c>
      <c r="I1251" s="34">
        <f t="shared" si="230"/>
        <v>672542279</v>
      </c>
      <c r="J1251" s="105">
        <f>SUM(geab:geru!J1251:J1251)</f>
        <v>0</v>
      </c>
      <c r="K1251" s="33">
        <f t="shared" si="227"/>
        <v>0</v>
      </c>
      <c r="L1251" s="35">
        <f t="shared" si="231"/>
        <v>0</v>
      </c>
      <c r="M1251" s="33">
        <f t="shared" si="228"/>
        <v>0</v>
      </c>
      <c r="N1251" s="105">
        <f>SUM(geab:geru!N1251:N1251)</f>
        <v>0</v>
      </c>
      <c r="O1251" s="33">
        <f t="shared" si="229"/>
        <v>0</v>
      </c>
      <c r="P1251" s="36">
        <f t="shared" si="232"/>
        <v>672542279</v>
      </c>
      <c r="R1251" s="105">
        <f>SUM(geab:geru!E1251:E1251)</f>
        <v>-327457721</v>
      </c>
      <c r="S1251" s="85">
        <f t="shared" si="226"/>
        <v>0</v>
      </c>
    </row>
    <row r="1252" spans="1:19" x14ac:dyDescent="0.25">
      <c r="A1252" s="47">
        <v>3320226</v>
      </c>
      <c r="B1252" s="39" t="s">
        <v>825</v>
      </c>
      <c r="C1252" s="71"/>
      <c r="D1252" s="105">
        <f>SUM(geab:geru!D1252:D1252)</f>
        <v>107263000</v>
      </c>
      <c r="E1252" s="105">
        <f>SUM(geab:geru!E1252:E1252)</f>
        <v>0</v>
      </c>
      <c r="F1252" s="32">
        <f t="shared" si="225"/>
        <v>107263000</v>
      </c>
      <c r="G1252" s="33">
        <f t="shared" si="224"/>
        <v>2.1906071668883944E-3</v>
      </c>
      <c r="H1252" s="105">
        <f>SUM(geab:geru!H1252:H1252)</f>
        <v>0</v>
      </c>
      <c r="I1252" s="34">
        <f t="shared" si="230"/>
        <v>107263000</v>
      </c>
      <c r="J1252" s="105">
        <f>SUM(geab:geru!J1252:J1252)</f>
        <v>71843595</v>
      </c>
      <c r="K1252" s="33">
        <f t="shared" si="227"/>
        <v>66.978916308512723</v>
      </c>
      <c r="L1252" s="35">
        <f t="shared" si="231"/>
        <v>0</v>
      </c>
      <c r="M1252" s="33">
        <f t="shared" si="228"/>
        <v>0</v>
      </c>
      <c r="N1252" s="105">
        <f>SUM(geab:geru!N1252:N1252)</f>
        <v>71843595</v>
      </c>
      <c r="O1252" s="33">
        <f t="shared" si="229"/>
        <v>66.978916308512723</v>
      </c>
      <c r="P1252" s="36">
        <f t="shared" si="232"/>
        <v>35419405</v>
      </c>
      <c r="R1252" s="105">
        <f>SUM(geab:geru!E1252:E1252)</f>
        <v>0</v>
      </c>
      <c r="S1252" s="85">
        <f t="shared" si="226"/>
        <v>0</v>
      </c>
    </row>
    <row r="1253" spans="1:19" x14ac:dyDescent="0.25">
      <c r="A1253" s="47">
        <v>3320227</v>
      </c>
      <c r="B1253" s="39" t="s">
        <v>826</v>
      </c>
      <c r="C1253" s="71"/>
      <c r="D1253" s="105">
        <f>SUM(geab:geru!D1253:D1253)</f>
        <v>6492708000</v>
      </c>
      <c r="E1253" s="105">
        <f>SUM(geab:geru!E1253:E1253)</f>
        <v>-15000000</v>
      </c>
      <c r="F1253" s="32">
        <f t="shared" si="225"/>
        <v>6477708000</v>
      </c>
      <c r="G1253" s="33">
        <f t="shared" si="224"/>
        <v>0.13229271575296503</v>
      </c>
      <c r="H1253" s="105">
        <f>SUM(geab:geru!H1253:H1253)</f>
        <v>0</v>
      </c>
      <c r="I1253" s="34">
        <f t="shared" si="230"/>
        <v>6477708000</v>
      </c>
      <c r="J1253" s="105">
        <f>SUM(geab:geru!J1253:J1253)</f>
        <v>5911405440</v>
      </c>
      <c r="K1253" s="33">
        <f t="shared" si="227"/>
        <v>91.257670768734869</v>
      </c>
      <c r="L1253" s="35">
        <f t="shared" si="231"/>
        <v>0</v>
      </c>
      <c r="M1253" s="33">
        <f t="shared" si="228"/>
        <v>0</v>
      </c>
      <c r="N1253" s="105">
        <f>SUM(geab:geru!N1253:N1253)</f>
        <v>5911405440</v>
      </c>
      <c r="O1253" s="33">
        <f t="shared" si="229"/>
        <v>91.257670768734869</v>
      </c>
      <c r="P1253" s="36">
        <f t="shared" si="232"/>
        <v>566302560</v>
      </c>
      <c r="R1253" s="105">
        <f>SUM(geab:geru!E1253:E1253)</f>
        <v>-15000000</v>
      </c>
      <c r="S1253" s="85">
        <f t="shared" si="226"/>
        <v>0</v>
      </c>
    </row>
    <row r="1254" spans="1:19" x14ac:dyDescent="0.25">
      <c r="A1254" s="65">
        <v>3320299</v>
      </c>
      <c r="B1254" s="39" t="s">
        <v>827</v>
      </c>
      <c r="C1254" s="71"/>
      <c r="D1254" s="31">
        <f>SUM(D1255:D1258)</f>
        <v>0</v>
      </c>
      <c r="E1254" s="31">
        <f>SUM(E1255:E1258)</f>
        <v>7638857520</v>
      </c>
      <c r="F1254" s="32">
        <f t="shared" si="225"/>
        <v>7638857520</v>
      </c>
      <c r="G1254" s="33">
        <f t="shared" si="224"/>
        <v>0.15600660087962587</v>
      </c>
      <c r="H1254" s="31">
        <f>SUM(H1255:H1258)</f>
        <v>0</v>
      </c>
      <c r="I1254" s="34">
        <f t="shared" si="230"/>
        <v>7638857520</v>
      </c>
      <c r="J1254" s="31">
        <f>SUM(J1255:J1258)</f>
        <v>7638857520</v>
      </c>
      <c r="K1254" s="33">
        <f t="shared" si="227"/>
        <v>100</v>
      </c>
      <c r="L1254" s="35">
        <f t="shared" si="231"/>
        <v>0</v>
      </c>
      <c r="M1254" s="33">
        <f t="shared" si="228"/>
        <v>0</v>
      </c>
      <c r="N1254" s="31">
        <f>SUM(N1255:N1258)</f>
        <v>7638857520</v>
      </c>
      <c r="O1254" s="33">
        <f t="shared" si="229"/>
        <v>100</v>
      </c>
      <c r="P1254" s="36">
        <f t="shared" si="232"/>
        <v>0</v>
      </c>
      <c r="R1254" s="105">
        <f>SUM(geab:geru!E1254:E1254)</f>
        <v>7638857520</v>
      </c>
      <c r="S1254" s="85">
        <f t="shared" si="226"/>
        <v>0</v>
      </c>
    </row>
    <row r="1255" spans="1:19" x14ac:dyDescent="0.25">
      <c r="A1255" s="65">
        <v>332029903</v>
      </c>
      <c r="B1255" s="39" t="s">
        <v>828</v>
      </c>
      <c r="C1255" s="30"/>
      <c r="D1255" s="105">
        <f>SUM(geab:geru!D1255:D1255)</f>
        <v>0</v>
      </c>
      <c r="E1255" s="105">
        <f>SUM(geab:geru!E1255:E1255)</f>
        <v>0</v>
      </c>
      <c r="F1255" s="32">
        <f t="shared" si="225"/>
        <v>0</v>
      </c>
      <c r="G1255" s="33">
        <f t="shared" si="224"/>
        <v>0</v>
      </c>
      <c r="H1255" s="105">
        <f>SUM(geab:geru!H1255:H1255)</f>
        <v>0</v>
      </c>
      <c r="I1255" s="34">
        <f t="shared" si="230"/>
        <v>0</v>
      </c>
      <c r="J1255" s="105">
        <f>SUM(geab:geru!J1255:J1255)</f>
        <v>0</v>
      </c>
      <c r="K1255" s="33">
        <f t="shared" si="227"/>
        <v>0</v>
      </c>
      <c r="L1255" s="35">
        <f t="shared" si="231"/>
        <v>0</v>
      </c>
      <c r="M1255" s="33">
        <f t="shared" si="228"/>
        <v>0</v>
      </c>
      <c r="N1255" s="105">
        <f>SUM(geab:geru!N1255:N1255)</f>
        <v>0</v>
      </c>
      <c r="O1255" s="33">
        <f t="shared" si="229"/>
        <v>0</v>
      </c>
      <c r="P1255" s="36">
        <f t="shared" si="232"/>
        <v>0</v>
      </c>
      <c r="R1255" s="105">
        <f>SUM(geab:geru!E1255:E1255)</f>
        <v>0</v>
      </c>
      <c r="S1255" s="85">
        <f t="shared" si="226"/>
        <v>0</v>
      </c>
    </row>
    <row r="1256" spans="1:19" x14ac:dyDescent="0.25">
      <c r="A1256" s="28">
        <v>332029905</v>
      </c>
      <c r="B1256" s="39" t="s">
        <v>829</v>
      </c>
      <c r="C1256" s="30"/>
      <c r="D1256" s="105">
        <f>SUM(geab:geru!D1256:D1256)</f>
        <v>0</v>
      </c>
      <c r="E1256" s="105">
        <f>SUM(geab:geru!E1256:E1256)</f>
        <v>7638857520</v>
      </c>
      <c r="F1256" s="32">
        <f t="shared" si="225"/>
        <v>7638857520</v>
      </c>
      <c r="G1256" s="33">
        <f t="shared" si="224"/>
        <v>0.15600660087962587</v>
      </c>
      <c r="H1256" s="105">
        <f>SUM(geab:geru!H1256:H1256)</f>
        <v>0</v>
      </c>
      <c r="I1256" s="34">
        <f t="shared" si="230"/>
        <v>7638857520</v>
      </c>
      <c r="J1256" s="105">
        <f>SUM(geab:geru!J1256:J1256)</f>
        <v>7638857520</v>
      </c>
      <c r="K1256" s="33">
        <f t="shared" si="227"/>
        <v>100</v>
      </c>
      <c r="L1256" s="35">
        <f t="shared" si="231"/>
        <v>0</v>
      </c>
      <c r="M1256" s="33">
        <f t="shared" si="228"/>
        <v>0</v>
      </c>
      <c r="N1256" s="105">
        <f>SUM(geab:geru!N1256:N1256)</f>
        <v>7638857520</v>
      </c>
      <c r="O1256" s="33">
        <f t="shared" si="229"/>
        <v>100</v>
      </c>
      <c r="P1256" s="36">
        <f t="shared" si="232"/>
        <v>0</v>
      </c>
      <c r="R1256" s="105">
        <f>SUM(geab:geru!E1256:E1256)</f>
        <v>7638857520</v>
      </c>
      <c r="S1256" s="85">
        <f t="shared" si="226"/>
        <v>0</v>
      </c>
    </row>
    <row r="1257" spans="1:19" hidden="1" x14ac:dyDescent="0.25">
      <c r="A1257" s="28">
        <v>332029907</v>
      </c>
      <c r="B1257" s="39" t="s">
        <v>830</v>
      </c>
      <c r="C1257" s="30"/>
      <c r="D1257" s="105">
        <f>SUM(geab:geru!D1257:D1257)</f>
        <v>0</v>
      </c>
      <c r="E1257" s="105">
        <f>SUM(geab:geru!E1257:E1257)</f>
        <v>0</v>
      </c>
      <c r="F1257" s="32">
        <f t="shared" si="225"/>
        <v>0</v>
      </c>
      <c r="G1257" s="33">
        <f t="shared" si="224"/>
        <v>0</v>
      </c>
      <c r="H1257" s="105">
        <f>SUM(geab:geru!H1257:H1257)</f>
        <v>0</v>
      </c>
      <c r="I1257" s="34">
        <f t="shared" si="230"/>
        <v>0</v>
      </c>
      <c r="J1257" s="105">
        <f>SUM(geab:geru!J1257:J1257)</f>
        <v>0</v>
      </c>
      <c r="K1257" s="33">
        <f t="shared" si="227"/>
        <v>0</v>
      </c>
      <c r="L1257" s="35">
        <f t="shared" si="231"/>
        <v>0</v>
      </c>
      <c r="M1257" s="33">
        <f t="shared" si="228"/>
        <v>0</v>
      </c>
      <c r="N1257" s="105">
        <f>SUM(geab:geru!N1257:N1257)</f>
        <v>0</v>
      </c>
      <c r="O1257" s="33">
        <f t="shared" si="229"/>
        <v>0</v>
      </c>
      <c r="P1257" s="36">
        <f t="shared" si="232"/>
        <v>0</v>
      </c>
      <c r="R1257" s="105">
        <f>SUM(geab:geru!E1257:E1257)</f>
        <v>0</v>
      </c>
      <c r="S1257" s="85">
        <f t="shared" si="226"/>
        <v>0</v>
      </c>
    </row>
    <row r="1258" spans="1:19" hidden="1" x14ac:dyDescent="0.25">
      <c r="A1258" s="28">
        <v>332029908</v>
      </c>
      <c r="B1258" s="39" t="s">
        <v>831</v>
      </c>
      <c r="C1258" s="30"/>
      <c r="D1258" s="105">
        <f>SUM(geab:geru!D1258:D1258)</f>
        <v>0</v>
      </c>
      <c r="E1258" s="105">
        <f>SUM(geab:geru!E1258:E1258)</f>
        <v>0</v>
      </c>
      <c r="F1258" s="32">
        <f t="shared" si="225"/>
        <v>0</v>
      </c>
      <c r="G1258" s="33">
        <f t="shared" si="224"/>
        <v>0</v>
      </c>
      <c r="H1258" s="105">
        <f>SUM(geab:geru!H1258:H1258)</f>
        <v>0</v>
      </c>
      <c r="I1258" s="34">
        <f t="shared" si="230"/>
        <v>0</v>
      </c>
      <c r="J1258" s="105">
        <f>SUM(geab:geru!J1258:J1258)</f>
        <v>0</v>
      </c>
      <c r="K1258" s="33">
        <f t="shared" si="227"/>
        <v>0</v>
      </c>
      <c r="L1258" s="35">
        <f t="shared" si="231"/>
        <v>0</v>
      </c>
      <c r="M1258" s="33">
        <f t="shared" si="228"/>
        <v>0</v>
      </c>
      <c r="N1258" s="105">
        <f>SUM(geab:geru!N1258:N1258)</f>
        <v>0</v>
      </c>
      <c r="O1258" s="33">
        <f t="shared" si="229"/>
        <v>0</v>
      </c>
      <c r="P1258" s="36">
        <f t="shared" si="232"/>
        <v>0</v>
      </c>
      <c r="R1258" s="105">
        <f>SUM(geab:geru!E1258:E1258)</f>
        <v>0</v>
      </c>
      <c r="S1258" s="85">
        <f t="shared" si="226"/>
        <v>0</v>
      </c>
    </row>
    <row r="1259" spans="1:19" hidden="1" x14ac:dyDescent="0.25">
      <c r="A1259" s="28">
        <v>33203</v>
      </c>
      <c r="B1259" s="39" t="s">
        <v>182</v>
      </c>
      <c r="C1259" s="30"/>
      <c r="D1259" s="31">
        <f>SUM(D1260)</f>
        <v>0</v>
      </c>
      <c r="E1259" s="31">
        <f>SUM(E1260)</f>
        <v>0</v>
      </c>
      <c r="F1259" s="32">
        <f t="shared" si="225"/>
        <v>0</v>
      </c>
      <c r="G1259" s="33">
        <f t="shared" si="224"/>
        <v>0</v>
      </c>
      <c r="H1259" s="31">
        <f>SUM(H1260)</f>
        <v>0</v>
      </c>
      <c r="I1259" s="34">
        <f t="shared" si="230"/>
        <v>0</v>
      </c>
      <c r="J1259" s="31">
        <f>SUM(J1260)</f>
        <v>0</v>
      </c>
      <c r="K1259" s="33">
        <f t="shared" si="227"/>
        <v>0</v>
      </c>
      <c r="L1259" s="35">
        <f t="shared" si="231"/>
        <v>0</v>
      </c>
      <c r="M1259" s="33">
        <f t="shared" si="228"/>
        <v>0</v>
      </c>
      <c r="N1259" s="31">
        <f>SUM(N1260)</f>
        <v>0</v>
      </c>
      <c r="O1259" s="33">
        <f t="shared" si="229"/>
        <v>0</v>
      </c>
      <c r="P1259" s="36">
        <f t="shared" si="232"/>
        <v>0</v>
      </c>
      <c r="R1259" s="105">
        <f>SUM(geab:geru!E1259:E1259)</f>
        <v>0</v>
      </c>
      <c r="S1259" s="85">
        <f t="shared" si="226"/>
        <v>0</v>
      </c>
    </row>
    <row r="1260" spans="1:19" hidden="1" x14ac:dyDescent="0.25">
      <c r="A1260" s="28">
        <v>3320301</v>
      </c>
      <c r="B1260" s="39" t="s">
        <v>832</v>
      </c>
      <c r="C1260" s="30"/>
      <c r="D1260" s="105">
        <f>SUM(geab:geru!D1260:D1260)</f>
        <v>0</v>
      </c>
      <c r="E1260" s="105">
        <f>SUM(geab:geru!E1260:E1260)</f>
        <v>0</v>
      </c>
      <c r="F1260" s="32">
        <f t="shared" si="225"/>
        <v>0</v>
      </c>
      <c r="G1260" s="33">
        <f t="shared" si="224"/>
        <v>0</v>
      </c>
      <c r="H1260" s="105">
        <f>SUM(geab:geru!H1260:H1260)</f>
        <v>0</v>
      </c>
      <c r="I1260" s="34">
        <f t="shared" si="230"/>
        <v>0</v>
      </c>
      <c r="J1260" s="105">
        <f>SUM(geab:geru!J1260:J1260)</f>
        <v>0</v>
      </c>
      <c r="K1260" s="33">
        <f t="shared" si="227"/>
        <v>0</v>
      </c>
      <c r="L1260" s="35">
        <f t="shared" si="231"/>
        <v>0</v>
      </c>
      <c r="M1260" s="33">
        <f t="shared" si="228"/>
        <v>0</v>
      </c>
      <c r="N1260" s="105">
        <f>SUM(geab:geru!N1260:N1260)</f>
        <v>0</v>
      </c>
      <c r="O1260" s="33">
        <f t="shared" si="229"/>
        <v>0</v>
      </c>
      <c r="P1260" s="36">
        <f t="shared" si="232"/>
        <v>0</v>
      </c>
      <c r="R1260" s="105">
        <f>SUM(geab:geru!E1260:E1260)</f>
        <v>0</v>
      </c>
      <c r="S1260" s="85">
        <f t="shared" si="226"/>
        <v>0</v>
      </c>
    </row>
    <row r="1261" spans="1:19" ht="26.25" hidden="1" x14ac:dyDescent="0.25">
      <c r="A1261" s="28">
        <v>33208</v>
      </c>
      <c r="B1261" s="39" t="s">
        <v>833</v>
      </c>
      <c r="C1261" s="30"/>
      <c r="D1261" s="31">
        <f>SUM(D1262:D1269)</f>
        <v>0</v>
      </c>
      <c r="E1261" s="31">
        <f>SUM(E1262:E1269)</f>
        <v>0</v>
      </c>
      <c r="F1261" s="32">
        <f t="shared" si="225"/>
        <v>0</v>
      </c>
      <c r="G1261" s="33">
        <f t="shared" si="224"/>
        <v>0</v>
      </c>
      <c r="H1261" s="31">
        <f>SUM(H1262:H1269)</f>
        <v>0</v>
      </c>
      <c r="I1261" s="34">
        <f t="shared" si="230"/>
        <v>0</v>
      </c>
      <c r="J1261" s="31">
        <f>SUM(J1262:J1269)</f>
        <v>0</v>
      </c>
      <c r="K1261" s="33">
        <f t="shared" si="227"/>
        <v>0</v>
      </c>
      <c r="L1261" s="35">
        <f t="shared" si="231"/>
        <v>0</v>
      </c>
      <c r="M1261" s="33">
        <f t="shared" si="228"/>
        <v>0</v>
      </c>
      <c r="N1261" s="31">
        <f>SUM(N1262:N1269)</f>
        <v>0</v>
      </c>
      <c r="O1261" s="33">
        <f t="shared" si="229"/>
        <v>0</v>
      </c>
      <c r="P1261" s="36">
        <f t="shared" si="232"/>
        <v>0</v>
      </c>
      <c r="R1261" s="105">
        <f>SUM(geab:geru!E1261:E1261)</f>
        <v>0</v>
      </c>
      <c r="S1261" s="85">
        <f t="shared" si="226"/>
        <v>0</v>
      </c>
    </row>
    <row r="1262" spans="1:19" hidden="1" x14ac:dyDescent="0.25">
      <c r="A1262" s="28">
        <v>3320804</v>
      </c>
      <c r="B1262" s="39" t="s">
        <v>125</v>
      </c>
      <c r="C1262" s="30"/>
      <c r="D1262" s="105">
        <f>SUM(geab:geru!D1262:D1262)</f>
        <v>0</v>
      </c>
      <c r="E1262" s="105">
        <f>SUM(geab:geru!E1262:E1262)</f>
        <v>0</v>
      </c>
      <c r="F1262" s="32">
        <f t="shared" si="225"/>
        <v>0</v>
      </c>
      <c r="G1262" s="33">
        <f t="shared" si="224"/>
        <v>0</v>
      </c>
      <c r="H1262" s="105">
        <f>SUM(geab:geru!H1262:H1262)</f>
        <v>0</v>
      </c>
      <c r="I1262" s="34">
        <f t="shared" si="230"/>
        <v>0</v>
      </c>
      <c r="J1262" s="105">
        <f>SUM(geab:geru!J1262:J1262)</f>
        <v>0</v>
      </c>
      <c r="K1262" s="33">
        <f t="shared" si="227"/>
        <v>0</v>
      </c>
      <c r="L1262" s="35">
        <f t="shared" si="231"/>
        <v>0</v>
      </c>
      <c r="M1262" s="33">
        <f t="shared" si="228"/>
        <v>0</v>
      </c>
      <c r="N1262" s="105">
        <f>SUM(geab:geru!N1262:N1262)</f>
        <v>0</v>
      </c>
      <c r="O1262" s="33">
        <f t="shared" si="229"/>
        <v>0</v>
      </c>
      <c r="P1262" s="36">
        <f t="shared" si="232"/>
        <v>0</v>
      </c>
      <c r="R1262" s="105">
        <f>SUM(geab:geru!E1262:E1262)</f>
        <v>0</v>
      </c>
      <c r="S1262" s="85">
        <f t="shared" si="226"/>
        <v>0</v>
      </c>
    </row>
    <row r="1263" spans="1:19" hidden="1" x14ac:dyDescent="0.25">
      <c r="A1263" s="28">
        <v>3320807</v>
      </c>
      <c r="B1263" s="39" t="s">
        <v>127</v>
      </c>
      <c r="C1263" s="30"/>
      <c r="D1263" s="105">
        <f>SUM(geab:geru!D1263:D1263)</f>
        <v>0</v>
      </c>
      <c r="E1263" s="105">
        <f>SUM(geab:geru!E1263:E1263)</f>
        <v>0</v>
      </c>
      <c r="F1263" s="32">
        <f t="shared" si="225"/>
        <v>0</v>
      </c>
      <c r="G1263" s="33">
        <f t="shared" si="224"/>
        <v>0</v>
      </c>
      <c r="H1263" s="105">
        <f>SUM(geab:geru!H1263:H1263)</f>
        <v>0</v>
      </c>
      <c r="I1263" s="34">
        <f t="shared" si="230"/>
        <v>0</v>
      </c>
      <c r="J1263" s="105">
        <f>SUM(geab:geru!J1263:J1263)</f>
        <v>0</v>
      </c>
      <c r="K1263" s="33">
        <f t="shared" si="227"/>
        <v>0</v>
      </c>
      <c r="L1263" s="35">
        <f t="shared" si="231"/>
        <v>0</v>
      </c>
      <c r="M1263" s="33">
        <f t="shared" si="228"/>
        <v>0</v>
      </c>
      <c r="N1263" s="105">
        <f>SUM(geab:geru!N1263:N1263)</f>
        <v>0</v>
      </c>
      <c r="O1263" s="33">
        <f t="shared" si="229"/>
        <v>0</v>
      </c>
      <c r="P1263" s="36">
        <f t="shared" si="232"/>
        <v>0</v>
      </c>
      <c r="R1263" s="105">
        <f>SUM(geab:geru!E1263:E1263)</f>
        <v>0</v>
      </c>
      <c r="S1263" s="85">
        <f t="shared" si="226"/>
        <v>0</v>
      </c>
    </row>
    <row r="1264" spans="1:19" hidden="1" x14ac:dyDescent="0.25">
      <c r="A1264" s="28">
        <v>3320809</v>
      </c>
      <c r="B1264" s="39" t="s">
        <v>128</v>
      </c>
      <c r="C1264" s="30"/>
      <c r="D1264" s="105">
        <f>SUM(geab:geru!D1264:D1264)</f>
        <v>0</v>
      </c>
      <c r="E1264" s="105">
        <f>SUM(geab:geru!E1264:E1264)</f>
        <v>0</v>
      </c>
      <c r="F1264" s="32">
        <f t="shared" si="225"/>
        <v>0</v>
      </c>
      <c r="G1264" s="33">
        <f t="shared" si="224"/>
        <v>0</v>
      </c>
      <c r="H1264" s="105">
        <f>SUM(geab:geru!H1264:H1264)</f>
        <v>0</v>
      </c>
      <c r="I1264" s="34">
        <f t="shared" si="230"/>
        <v>0</v>
      </c>
      <c r="J1264" s="105">
        <f>SUM(geab:geru!J1264:J1264)</f>
        <v>0</v>
      </c>
      <c r="K1264" s="33">
        <f t="shared" si="227"/>
        <v>0</v>
      </c>
      <c r="L1264" s="35">
        <f t="shared" si="231"/>
        <v>0</v>
      </c>
      <c r="M1264" s="33">
        <f t="shared" si="228"/>
        <v>0</v>
      </c>
      <c r="N1264" s="105">
        <f>SUM(geab:geru!N1264:N1264)</f>
        <v>0</v>
      </c>
      <c r="O1264" s="33">
        <f t="shared" si="229"/>
        <v>0</v>
      </c>
      <c r="P1264" s="36">
        <f t="shared" si="232"/>
        <v>0</v>
      </c>
      <c r="R1264" s="105">
        <f>SUM(geab:geru!E1264:E1264)</f>
        <v>0</v>
      </c>
      <c r="S1264" s="85">
        <f t="shared" si="226"/>
        <v>0</v>
      </c>
    </row>
    <row r="1265" spans="1:19" ht="26.25" hidden="1" x14ac:dyDescent="0.25">
      <c r="A1265" s="28">
        <v>3320814</v>
      </c>
      <c r="B1265" s="39" t="s">
        <v>130</v>
      </c>
      <c r="C1265" s="30"/>
      <c r="D1265" s="105">
        <f>SUM(geab:geru!D1265:D1265)</f>
        <v>0</v>
      </c>
      <c r="E1265" s="105">
        <f>SUM(geab:geru!E1265:E1265)</f>
        <v>0</v>
      </c>
      <c r="F1265" s="32">
        <f t="shared" si="225"/>
        <v>0</v>
      </c>
      <c r="G1265" s="33">
        <f t="shared" si="224"/>
        <v>0</v>
      </c>
      <c r="H1265" s="105">
        <f>SUM(geab:geru!H1265:H1265)</f>
        <v>0</v>
      </c>
      <c r="I1265" s="34">
        <f t="shared" si="230"/>
        <v>0</v>
      </c>
      <c r="J1265" s="105">
        <f>SUM(geab:geru!J1265:J1265)</f>
        <v>0</v>
      </c>
      <c r="K1265" s="33">
        <f t="shared" si="227"/>
        <v>0</v>
      </c>
      <c r="L1265" s="35">
        <f t="shared" si="231"/>
        <v>0</v>
      </c>
      <c r="M1265" s="33">
        <f t="shared" si="228"/>
        <v>0</v>
      </c>
      <c r="N1265" s="105">
        <f>SUM(geab:geru!N1265:N1265)</f>
        <v>0</v>
      </c>
      <c r="O1265" s="33">
        <f t="shared" si="229"/>
        <v>0</v>
      </c>
      <c r="P1265" s="36">
        <f t="shared" si="232"/>
        <v>0</v>
      </c>
      <c r="R1265" s="105">
        <f>SUM(geab:geru!E1265:E1265)</f>
        <v>0</v>
      </c>
      <c r="S1265" s="85">
        <f t="shared" si="226"/>
        <v>0</v>
      </c>
    </row>
    <row r="1266" spans="1:19" hidden="1" x14ac:dyDescent="0.25">
      <c r="A1266" s="28">
        <v>3320817</v>
      </c>
      <c r="B1266" s="39" t="s">
        <v>133</v>
      </c>
      <c r="C1266" s="30"/>
      <c r="D1266" s="105">
        <f>SUM(geab:geru!D1266:D1266)</f>
        <v>0</v>
      </c>
      <c r="E1266" s="105">
        <f>SUM(geab:geru!E1266:E1266)</f>
        <v>0</v>
      </c>
      <c r="F1266" s="32">
        <f t="shared" si="225"/>
        <v>0</v>
      </c>
      <c r="G1266" s="33">
        <f t="shared" si="224"/>
        <v>0</v>
      </c>
      <c r="H1266" s="105">
        <f>SUM(geab:geru!H1266:H1266)</f>
        <v>0</v>
      </c>
      <c r="I1266" s="34">
        <f t="shared" si="230"/>
        <v>0</v>
      </c>
      <c r="J1266" s="105">
        <f>SUM(geab:geru!J1266:J1266)</f>
        <v>0</v>
      </c>
      <c r="K1266" s="33">
        <f t="shared" si="227"/>
        <v>0</v>
      </c>
      <c r="L1266" s="35">
        <f t="shared" si="231"/>
        <v>0</v>
      </c>
      <c r="M1266" s="33">
        <f t="shared" si="228"/>
        <v>0</v>
      </c>
      <c r="N1266" s="105">
        <f>SUM(geab:geru!N1266:N1266)</f>
        <v>0</v>
      </c>
      <c r="O1266" s="33">
        <f t="shared" si="229"/>
        <v>0</v>
      </c>
      <c r="P1266" s="36">
        <f t="shared" si="232"/>
        <v>0</v>
      </c>
      <c r="R1266" s="105">
        <f>SUM(geab:geru!E1266:E1266)</f>
        <v>0</v>
      </c>
      <c r="S1266" s="85">
        <f t="shared" si="226"/>
        <v>0</v>
      </c>
    </row>
    <row r="1267" spans="1:19" ht="26.25" hidden="1" x14ac:dyDescent="0.25">
      <c r="A1267" s="28">
        <v>3320820</v>
      </c>
      <c r="B1267" s="39" t="s">
        <v>136</v>
      </c>
      <c r="C1267" s="30"/>
      <c r="D1267" s="105">
        <f>SUM(geab:geru!D1267:D1267)</f>
        <v>0</v>
      </c>
      <c r="E1267" s="105">
        <f>SUM(geab:geru!E1267:E1267)</f>
        <v>0</v>
      </c>
      <c r="F1267" s="32">
        <f t="shared" si="225"/>
        <v>0</v>
      </c>
      <c r="G1267" s="33">
        <f t="shared" si="224"/>
        <v>0</v>
      </c>
      <c r="H1267" s="105">
        <f>SUM(geab:geru!H1267:H1267)</f>
        <v>0</v>
      </c>
      <c r="I1267" s="34">
        <f t="shared" si="230"/>
        <v>0</v>
      </c>
      <c r="J1267" s="105">
        <f>SUM(geab:geru!J1267:J1267)</f>
        <v>0</v>
      </c>
      <c r="K1267" s="33">
        <f t="shared" si="227"/>
        <v>0</v>
      </c>
      <c r="L1267" s="35">
        <f t="shared" si="231"/>
        <v>0</v>
      </c>
      <c r="M1267" s="33">
        <f t="shared" si="228"/>
        <v>0</v>
      </c>
      <c r="N1267" s="105">
        <f>SUM(geab:geru!N1267:N1267)</f>
        <v>0</v>
      </c>
      <c r="O1267" s="33">
        <f t="shared" si="229"/>
        <v>0</v>
      </c>
      <c r="P1267" s="36">
        <f t="shared" si="232"/>
        <v>0</v>
      </c>
      <c r="R1267" s="105">
        <f>SUM(geab:geru!E1267:E1267)</f>
        <v>0</v>
      </c>
      <c r="S1267" s="85">
        <f t="shared" si="226"/>
        <v>0</v>
      </c>
    </row>
    <row r="1268" spans="1:19" ht="26.25" hidden="1" x14ac:dyDescent="0.25">
      <c r="A1268" s="28">
        <v>3320822</v>
      </c>
      <c r="B1268" s="39" t="s">
        <v>797</v>
      </c>
      <c r="C1268" s="30"/>
      <c r="D1268" s="105">
        <f>SUM(geab:geru!D1268:D1268)</f>
        <v>0</v>
      </c>
      <c r="E1268" s="105">
        <f>SUM(geab:geru!E1268:E1268)</f>
        <v>0</v>
      </c>
      <c r="F1268" s="32">
        <f t="shared" si="225"/>
        <v>0</v>
      </c>
      <c r="G1268" s="33">
        <f t="shared" si="224"/>
        <v>0</v>
      </c>
      <c r="H1268" s="105">
        <f>SUM(geab:geru!H1268:H1268)</f>
        <v>0</v>
      </c>
      <c r="I1268" s="34">
        <f t="shared" si="230"/>
        <v>0</v>
      </c>
      <c r="J1268" s="105">
        <f>SUM(geab:geru!J1268:J1268)</f>
        <v>0</v>
      </c>
      <c r="K1268" s="33">
        <f t="shared" si="227"/>
        <v>0</v>
      </c>
      <c r="L1268" s="35">
        <f t="shared" si="231"/>
        <v>0</v>
      </c>
      <c r="M1268" s="33">
        <f t="shared" si="228"/>
        <v>0</v>
      </c>
      <c r="N1268" s="105">
        <f>SUM(geab:geru!N1268:N1268)</f>
        <v>0</v>
      </c>
      <c r="O1268" s="33">
        <f t="shared" si="229"/>
        <v>0</v>
      </c>
      <c r="P1268" s="36">
        <f t="shared" si="232"/>
        <v>0</v>
      </c>
      <c r="R1268" s="105">
        <f>SUM(geab:geru!E1268:E1268)</f>
        <v>0</v>
      </c>
      <c r="S1268" s="85">
        <f t="shared" si="226"/>
        <v>0</v>
      </c>
    </row>
    <row r="1269" spans="1:19" ht="26.25" hidden="1" x14ac:dyDescent="0.25">
      <c r="A1269" s="28">
        <v>3320823</v>
      </c>
      <c r="B1269" s="39" t="s">
        <v>139</v>
      </c>
      <c r="C1269" s="30"/>
      <c r="D1269" s="105">
        <f>SUM(geab:geru!D1269:D1269)</f>
        <v>0</v>
      </c>
      <c r="E1269" s="105">
        <f>SUM(geab:geru!E1269:E1269)</f>
        <v>0</v>
      </c>
      <c r="F1269" s="32">
        <f t="shared" si="225"/>
        <v>0</v>
      </c>
      <c r="G1269" s="33">
        <f t="shared" si="224"/>
        <v>0</v>
      </c>
      <c r="H1269" s="105">
        <f>SUM(geab:geru!H1269:H1269)</f>
        <v>0</v>
      </c>
      <c r="I1269" s="34">
        <f t="shared" si="230"/>
        <v>0</v>
      </c>
      <c r="J1269" s="105">
        <f>SUM(geab:geru!J1269:J1269)</f>
        <v>0</v>
      </c>
      <c r="K1269" s="33">
        <f t="shared" si="227"/>
        <v>0</v>
      </c>
      <c r="L1269" s="35">
        <f t="shared" si="231"/>
        <v>0</v>
      </c>
      <c r="M1269" s="33">
        <f t="shared" si="228"/>
        <v>0</v>
      </c>
      <c r="N1269" s="105">
        <f>SUM(geab:geru!N1269:N1269)</f>
        <v>0</v>
      </c>
      <c r="O1269" s="33">
        <f t="shared" si="229"/>
        <v>0</v>
      </c>
      <c r="P1269" s="36">
        <f t="shared" si="232"/>
        <v>0</v>
      </c>
      <c r="R1269" s="105">
        <f>SUM(geab:geru!E1269:E1269)</f>
        <v>0</v>
      </c>
      <c r="S1269" s="85">
        <f t="shared" si="226"/>
        <v>0</v>
      </c>
    </row>
    <row r="1270" spans="1:19" x14ac:dyDescent="0.25">
      <c r="A1270" s="19">
        <v>333</v>
      </c>
      <c r="B1270" s="20" t="s">
        <v>195</v>
      </c>
      <c r="C1270" s="21"/>
      <c r="D1270" s="22">
        <f>SUM(D1271+D1275+D1283)</f>
        <v>749380077750</v>
      </c>
      <c r="E1270" s="22">
        <f>SUM(E1271+E1275+E1283)</f>
        <v>-90959861258</v>
      </c>
      <c r="F1270" s="23">
        <f t="shared" si="225"/>
        <v>658420216492</v>
      </c>
      <c r="G1270" s="24">
        <f t="shared" si="224"/>
        <v>13.446762118079707</v>
      </c>
      <c r="H1270" s="22">
        <f>SUM(H1271+H1275)</f>
        <v>0</v>
      </c>
      <c r="I1270" s="34">
        <f t="shared" si="230"/>
        <v>658420216492</v>
      </c>
      <c r="J1270" s="22">
        <f>SUM(J1271+J1275+J1283)</f>
        <v>377372026966</v>
      </c>
      <c r="K1270" s="33">
        <f t="shared" si="227"/>
        <v>57.314769126713962</v>
      </c>
      <c r="L1270" s="35">
        <f t="shared" si="231"/>
        <v>276252241255</v>
      </c>
      <c r="M1270" s="33">
        <f t="shared" si="228"/>
        <v>41.956828532216939</v>
      </c>
      <c r="N1270" s="22">
        <f>SUM(N1271+N1275+N1283)</f>
        <v>653624268221</v>
      </c>
      <c r="O1270" s="33">
        <f t="shared" si="229"/>
        <v>99.271597658930901</v>
      </c>
      <c r="P1270" s="36">
        <f t="shared" si="232"/>
        <v>4795948271</v>
      </c>
      <c r="R1270" s="105">
        <f>SUM(geab:geru!E1270:E1270)</f>
        <v>-90959861258</v>
      </c>
      <c r="S1270" s="85">
        <f t="shared" si="226"/>
        <v>0</v>
      </c>
    </row>
    <row r="1271" spans="1:19" x14ac:dyDescent="0.25">
      <c r="A1271" s="28">
        <v>33301</v>
      </c>
      <c r="B1271" s="29" t="s">
        <v>834</v>
      </c>
      <c r="C1271" s="30"/>
      <c r="D1271" s="31">
        <f>SUM(D1272:D1274)</f>
        <v>52815268071</v>
      </c>
      <c r="E1271" s="31">
        <f>SUM(E1272:E1274)</f>
        <v>-25304708464</v>
      </c>
      <c r="F1271" s="32">
        <f t="shared" si="225"/>
        <v>27510559607</v>
      </c>
      <c r="G1271" s="33">
        <f t="shared" si="224"/>
        <v>0.56184172585331915</v>
      </c>
      <c r="H1271" s="31">
        <f>SUM(H1272:H1274)</f>
        <v>0</v>
      </c>
      <c r="I1271" s="34">
        <f t="shared" si="230"/>
        <v>27510559607</v>
      </c>
      <c r="J1271" s="31">
        <f>SUM(J1272:J1274)</f>
        <v>25193370182</v>
      </c>
      <c r="K1271" s="33">
        <f t="shared" si="227"/>
        <v>91.577090913081989</v>
      </c>
      <c r="L1271" s="35">
        <f t="shared" si="231"/>
        <v>2314404643</v>
      </c>
      <c r="M1271" s="33">
        <f t="shared" si="228"/>
        <v>8.4127864938490919</v>
      </c>
      <c r="N1271" s="31">
        <f>SUM(N1272:N1274)</f>
        <v>27507774825</v>
      </c>
      <c r="O1271" s="33">
        <f t="shared" si="229"/>
        <v>99.989877406931086</v>
      </c>
      <c r="P1271" s="36">
        <f t="shared" si="232"/>
        <v>2784782</v>
      </c>
      <c r="R1271" s="105">
        <f>SUM(geab:geru!E1271:E1271)</f>
        <v>-25304708464</v>
      </c>
      <c r="S1271" s="85">
        <f t="shared" si="226"/>
        <v>0</v>
      </c>
    </row>
    <row r="1272" spans="1:19" x14ac:dyDescent="0.25">
      <c r="A1272" s="28">
        <v>3330101</v>
      </c>
      <c r="B1272" s="29" t="s">
        <v>835</v>
      </c>
      <c r="C1272" s="30"/>
      <c r="D1272" s="105">
        <f>SUM(geab:geru!D1272:D1272)</f>
        <v>42478326554</v>
      </c>
      <c r="E1272" s="105">
        <f>SUM(geab:geru!E1272:E1272)</f>
        <v>-20423516560</v>
      </c>
      <c r="F1272" s="32">
        <f t="shared" si="225"/>
        <v>22054809994</v>
      </c>
      <c r="G1272" s="33">
        <f t="shared" si="224"/>
        <v>0.45042022726586239</v>
      </c>
      <c r="H1272" s="105">
        <f>SUM(geab:geru!H1272:H1272)</f>
        <v>0</v>
      </c>
      <c r="I1272" s="34">
        <f t="shared" si="230"/>
        <v>22054809994</v>
      </c>
      <c r="J1272" s="105">
        <f>SUM(geab:geru!J1272:J1272)</f>
        <v>21111047945</v>
      </c>
      <c r="K1272" s="33">
        <f t="shared" si="227"/>
        <v>95.720833463281934</v>
      </c>
      <c r="L1272" s="35">
        <f t="shared" si="231"/>
        <v>943762049</v>
      </c>
      <c r="M1272" s="33">
        <f t="shared" si="228"/>
        <v>4.2791665367180673</v>
      </c>
      <c r="N1272" s="105">
        <f>SUM(geab:geru!N1272:N1272)</f>
        <v>22054809994</v>
      </c>
      <c r="O1272" s="33">
        <f t="shared" si="229"/>
        <v>100</v>
      </c>
      <c r="P1272" s="36">
        <f t="shared" si="232"/>
        <v>0</v>
      </c>
      <c r="R1272" s="105">
        <f>SUM(geab:geru!E1272:E1272)</f>
        <v>-20423516560</v>
      </c>
      <c r="S1272" s="85">
        <f t="shared" si="226"/>
        <v>0</v>
      </c>
    </row>
    <row r="1273" spans="1:19" x14ac:dyDescent="0.25">
      <c r="A1273" s="28">
        <v>3330102</v>
      </c>
      <c r="B1273" s="29" t="s">
        <v>836</v>
      </c>
      <c r="C1273" s="30"/>
      <c r="D1273" s="105">
        <f>SUM(geab:geru!D1273:D1273)</f>
        <v>7936787772</v>
      </c>
      <c r="E1273" s="105">
        <f>SUM(geab:geru!E1273:E1273)</f>
        <v>-3078546480</v>
      </c>
      <c r="F1273" s="32">
        <f t="shared" si="225"/>
        <v>4858241292</v>
      </c>
      <c r="G1273" s="33">
        <f t="shared" si="224"/>
        <v>9.9218725867525018E-2</v>
      </c>
      <c r="H1273" s="105">
        <f>SUM(geab:geru!H1273:H1273)</f>
        <v>0</v>
      </c>
      <c r="I1273" s="34">
        <f t="shared" si="230"/>
        <v>4858241292</v>
      </c>
      <c r="J1273" s="105">
        <f>SUM(geab:geru!J1273:J1273)</f>
        <v>3603864755</v>
      </c>
      <c r="K1273" s="33">
        <f t="shared" si="227"/>
        <v>74.180439759845513</v>
      </c>
      <c r="L1273" s="35">
        <f t="shared" si="231"/>
        <v>1251591755</v>
      </c>
      <c r="M1273" s="33">
        <f t="shared" si="228"/>
        <v>25.762239456096577</v>
      </c>
      <c r="N1273" s="105">
        <f>SUM(geab:geru!N1273:N1273)</f>
        <v>4855456510</v>
      </c>
      <c r="O1273" s="33">
        <f t="shared" si="229"/>
        <v>99.942679215942078</v>
      </c>
      <c r="P1273" s="36">
        <f t="shared" si="232"/>
        <v>2784782</v>
      </c>
      <c r="R1273" s="105">
        <f>SUM(geab:geru!E1273:E1273)</f>
        <v>-3078546480</v>
      </c>
      <c r="S1273" s="85">
        <f t="shared" si="226"/>
        <v>0</v>
      </c>
    </row>
    <row r="1274" spans="1:19" x14ac:dyDescent="0.25">
      <c r="A1274" s="28">
        <v>3330103</v>
      </c>
      <c r="B1274" s="29" t="s">
        <v>712</v>
      </c>
      <c r="C1274" s="30"/>
      <c r="D1274" s="105">
        <f>SUM(geab:geru!D1274:D1274)</f>
        <v>2400153745</v>
      </c>
      <c r="E1274" s="105">
        <f>SUM(geab:geru!E1274:E1274)</f>
        <v>-1802645424</v>
      </c>
      <c r="F1274" s="32">
        <f t="shared" si="225"/>
        <v>597508321</v>
      </c>
      <c r="G1274" s="33">
        <f t="shared" si="224"/>
        <v>1.2202772719931865E-2</v>
      </c>
      <c r="H1274" s="105">
        <f>SUM(geab:geru!H1274:H1274)</f>
        <v>0</v>
      </c>
      <c r="I1274" s="34">
        <f t="shared" si="230"/>
        <v>597508321</v>
      </c>
      <c r="J1274" s="105">
        <f>SUM(geab:geru!J1274:J1274)</f>
        <v>478457482</v>
      </c>
      <c r="K1274" s="33">
        <f t="shared" si="227"/>
        <v>80.07545086556209</v>
      </c>
      <c r="L1274" s="35">
        <f t="shared" si="231"/>
        <v>119050839</v>
      </c>
      <c r="M1274" s="33">
        <f t="shared" si="228"/>
        <v>19.92454913443791</v>
      </c>
      <c r="N1274" s="105">
        <f>SUM(geab:geru!N1274:N1274)</f>
        <v>597508321</v>
      </c>
      <c r="O1274" s="33">
        <f t="shared" si="229"/>
        <v>100</v>
      </c>
      <c r="P1274" s="36">
        <f t="shared" si="232"/>
        <v>0</v>
      </c>
      <c r="R1274" s="105">
        <f>SUM(geab:geru!E1274:E1274)</f>
        <v>-1802645424</v>
      </c>
      <c r="S1274" s="85">
        <f t="shared" si="226"/>
        <v>0</v>
      </c>
    </row>
    <row r="1275" spans="1:19" x14ac:dyDescent="0.25">
      <c r="A1275" s="28">
        <v>33302</v>
      </c>
      <c r="B1275" s="29" t="s">
        <v>837</v>
      </c>
      <c r="C1275" s="30"/>
      <c r="D1275" s="31">
        <f>SUM(D1276:D1282)</f>
        <v>354281840094</v>
      </c>
      <c r="E1275" s="31">
        <f>SUM(E1276:E1282)</f>
        <v>-77207060578</v>
      </c>
      <c r="F1275" s="32">
        <f t="shared" si="225"/>
        <v>277074779516</v>
      </c>
      <c r="G1275" s="33">
        <f t="shared" si="224"/>
        <v>5.6586334315819196</v>
      </c>
      <c r="H1275" s="31">
        <f>SUM(H1276:H1283)</f>
        <v>0</v>
      </c>
      <c r="I1275" s="34">
        <f t="shared" si="230"/>
        <v>277074779516</v>
      </c>
      <c r="J1275" s="31">
        <f>SUM(J1276:J1282)</f>
        <v>141135136212</v>
      </c>
      <c r="K1275" s="33">
        <f t="shared" si="227"/>
        <v>50.937561498212794</v>
      </c>
      <c r="L1275" s="35">
        <f t="shared" si="231"/>
        <v>135939643300</v>
      </c>
      <c r="M1275" s="33">
        <f t="shared" si="228"/>
        <v>49.062438500343553</v>
      </c>
      <c r="N1275" s="31">
        <f>SUM(N1276:N1282)</f>
        <v>277074779512</v>
      </c>
      <c r="O1275" s="33">
        <f t="shared" si="229"/>
        <v>99.999999998556348</v>
      </c>
      <c r="P1275" s="36">
        <f t="shared" si="232"/>
        <v>4</v>
      </c>
      <c r="R1275" s="105">
        <f>SUM(geab:geru!E1275:E1275)</f>
        <v>-77207060578</v>
      </c>
      <c r="S1275" s="85">
        <f t="shared" si="226"/>
        <v>0</v>
      </c>
    </row>
    <row r="1276" spans="1:19" x14ac:dyDescent="0.25">
      <c r="A1276" s="28">
        <v>3330201</v>
      </c>
      <c r="B1276" s="29" t="s">
        <v>838</v>
      </c>
      <c r="C1276" s="30"/>
      <c r="D1276" s="105">
        <f>SUM(geab:geru!D1276:D1276)</f>
        <v>7208836866</v>
      </c>
      <c r="E1276" s="105">
        <f>SUM(geab:geru!E1276:E1276)</f>
        <v>-2421361593</v>
      </c>
      <c r="F1276" s="32">
        <f t="shared" si="225"/>
        <v>4787475273</v>
      </c>
      <c r="G1276" s="33">
        <f t="shared" si="224"/>
        <v>9.7773488009236867E-2</v>
      </c>
      <c r="H1276" s="105">
        <f>SUM(geab:geru!H1276:H1276)</f>
        <v>0</v>
      </c>
      <c r="I1276" s="34">
        <f t="shared" si="230"/>
        <v>4787475273</v>
      </c>
      <c r="J1276" s="105">
        <f>SUM(geab:geru!J1276:J1276)</f>
        <v>564312088</v>
      </c>
      <c r="K1276" s="33">
        <f t="shared" si="227"/>
        <v>11.78725854068761</v>
      </c>
      <c r="L1276" s="35">
        <f t="shared" si="231"/>
        <v>4223163185</v>
      </c>
      <c r="M1276" s="33">
        <f t="shared" si="228"/>
        <v>88.212741459312397</v>
      </c>
      <c r="N1276" s="105">
        <f>SUM(geab:geru!N1276:N1276)</f>
        <v>4787475273</v>
      </c>
      <c r="O1276" s="33">
        <f t="shared" si="229"/>
        <v>100</v>
      </c>
      <c r="P1276" s="36">
        <f t="shared" si="232"/>
        <v>0</v>
      </c>
      <c r="R1276" s="105">
        <f>SUM(geab:geru!E1276:E1276)</f>
        <v>-2421361593</v>
      </c>
      <c r="S1276" s="85">
        <f t="shared" si="226"/>
        <v>0</v>
      </c>
    </row>
    <row r="1277" spans="1:19" x14ac:dyDescent="0.25">
      <c r="A1277" s="28">
        <v>3330202</v>
      </c>
      <c r="B1277" s="29" t="s">
        <v>839</v>
      </c>
      <c r="C1277" s="30"/>
      <c r="D1277" s="105">
        <f>SUM(geab:geru!D1277:D1277)</f>
        <v>191372998085</v>
      </c>
      <c r="E1277" s="105">
        <f>SUM(geab:geru!E1277:E1277)</f>
        <v>-47834052951</v>
      </c>
      <c r="F1277" s="32">
        <f t="shared" ref="F1277:F1288" si="233">SUM(D1277+E1277)</f>
        <v>143538945134</v>
      </c>
      <c r="G1277" s="33">
        <f t="shared" si="224"/>
        <v>2.9314623116838097</v>
      </c>
      <c r="H1277" s="105">
        <f>SUM(geab:geru!H1277:H1277)</f>
        <v>0</v>
      </c>
      <c r="I1277" s="34">
        <f t="shared" si="230"/>
        <v>143538945134</v>
      </c>
      <c r="J1277" s="105">
        <f>SUM(geab:geru!J1277:J1277)</f>
        <v>65995940642</v>
      </c>
      <c r="K1277" s="33">
        <f t="shared" si="227"/>
        <v>45.977724428997199</v>
      </c>
      <c r="L1277" s="35">
        <f t="shared" si="231"/>
        <v>77543004490</v>
      </c>
      <c r="M1277" s="33">
        <f t="shared" si="228"/>
        <v>54.022275569609455</v>
      </c>
      <c r="N1277" s="105">
        <f>SUM(geab:geru!N1277:N1277)</f>
        <v>143538945132</v>
      </c>
      <c r="O1277" s="33">
        <f t="shared" si="229"/>
        <v>99.999999998606654</v>
      </c>
      <c r="P1277" s="36">
        <f t="shared" si="232"/>
        <v>2</v>
      </c>
      <c r="R1277" s="105">
        <f>SUM(geab:geru!E1277:E1277)</f>
        <v>-47834052951</v>
      </c>
      <c r="S1277" s="85">
        <f t="shared" si="226"/>
        <v>0</v>
      </c>
    </row>
    <row r="1278" spans="1:19" s="72" customFormat="1" x14ac:dyDescent="0.25">
      <c r="A1278" s="28">
        <v>3330203</v>
      </c>
      <c r="B1278" s="29" t="s">
        <v>840</v>
      </c>
      <c r="C1278" s="30"/>
      <c r="D1278" s="105">
        <f>SUM(geab:geru!D1278:D1278)</f>
        <v>23578572979</v>
      </c>
      <c r="E1278" s="105">
        <f>SUM(geab:geru!E1278:E1278)</f>
        <v>-1294572244</v>
      </c>
      <c r="F1278" s="32">
        <f t="shared" si="233"/>
        <v>22284000735</v>
      </c>
      <c r="G1278" s="33">
        <f t="shared" si="224"/>
        <v>0.45510093617591579</v>
      </c>
      <c r="H1278" s="105">
        <f>SUM(geab:geru!H1278:H1278)</f>
        <v>0</v>
      </c>
      <c r="I1278" s="34">
        <f t="shared" si="230"/>
        <v>22284000735</v>
      </c>
      <c r="J1278" s="105">
        <f>SUM(geab:geru!J1278:J1278)</f>
        <v>1487568852</v>
      </c>
      <c r="K1278" s="33">
        <f t="shared" si="227"/>
        <v>6.6755017184305432</v>
      </c>
      <c r="L1278" s="35">
        <f t="shared" si="231"/>
        <v>20796431882</v>
      </c>
      <c r="M1278" s="33">
        <f t="shared" si="228"/>
        <v>93.324498277081929</v>
      </c>
      <c r="N1278" s="105">
        <f>SUM(geab:geru!N1278:N1278)</f>
        <v>22284000734</v>
      </c>
      <c r="O1278" s="33">
        <f t="shared" si="229"/>
        <v>99.999999995512482</v>
      </c>
      <c r="P1278" s="36">
        <f t="shared" si="232"/>
        <v>1</v>
      </c>
      <c r="Q1278"/>
      <c r="R1278" s="105">
        <f>SUM(geab:geru!E1278:E1278)</f>
        <v>-1294572244</v>
      </c>
      <c r="S1278" s="85">
        <f t="shared" si="226"/>
        <v>0</v>
      </c>
    </row>
    <row r="1279" spans="1:19" x14ac:dyDescent="0.25">
      <c r="A1279" s="28">
        <v>3330204</v>
      </c>
      <c r="B1279" s="29" t="s">
        <v>841</v>
      </c>
      <c r="C1279" s="30"/>
      <c r="D1279" s="105">
        <f>SUM(geab:geru!D1279:D1279)</f>
        <v>35954585251</v>
      </c>
      <c r="E1279" s="105">
        <f>SUM(geab:geru!E1279:E1279)</f>
        <v>-11275018929</v>
      </c>
      <c r="F1279" s="32">
        <f t="shared" si="233"/>
        <v>24679566322</v>
      </c>
      <c r="G1279" s="33">
        <f t="shared" si="224"/>
        <v>0.50402501198615235</v>
      </c>
      <c r="H1279" s="105">
        <f>SUM(geab:geru!H1279:H1279)</f>
        <v>0</v>
      </c>
      <c r="I1279" s="34">
        <f t="shared" si="230"/>
        <v>24679566322</v>
      </c>
      <c r="J1279" s="105">
        <f>SUM(geab:geru!J1279:J1279)</f>
        <v>16500750122</v>
      </c>
      <c r="K1279" s="33">
        <f t="shared" si="227"/>
        <v>66.859967905071358</v>
      </c>
      <c r="L1279" s="35">
        <f t="shared" si="231"/>
        <v>8178816199</v>
      </c>
      <c r="M1279" s="33">
        <f t="shared" si="228"/>
        <v>33.140032090876709</v>
      </c>
      <c r="N1279" s="105">
        <f>SUM(geab:geru!N1279:N1279)</f>
        <v>24679566321</v>
      </c>
      <c r="O1279" s="33">
        <f t="shared" si="229"/>
        <v>99.999999995948059</v>
      </c>
      <c r="P1279" s="36">
        <f t="shared" si="232"/>
        <v>1</v>
      </c>
      <c r="R1279" s="105">
        <f>SUM(geab:geru!E1279:E1279)</f>
        <v>-11275018929</v>
      </c>
      <c r="S1279" s="85">
        <f t="shared" si="226"/>
        <v>0</v>
      </c>
    </row>
    <row r="1280" spans="1:19" x14ac:dyDescent="0.25">
      <c r="A1280" s="28">
        <v>3330205</v>
      </c>
      <c r="B1280" s="29" t="s">
        <v>842</v>
      </c>
      <c r="C1280" s="30"/>
      <c r="D1280" s="105">
        <f>SUM(geab:geru!D1280:D1280)</f>
        <v>0</v>
      </c>
      <c r="E1280" s="105">
        <f>SUM(geab:geru!E1280:E1280)</f>
        <v>0</v>
      </c>
      <c r="F1280" s="32">
        <f t="shared" si="233"/>
        <v>0</v>
      </c>
      <c r="G1280" s="33">
        <f t="shared" ref="G1280:G1287" si="234">IF(OR(F1280=0,F$7=0),0,F1280/F$7)*100</f>
        <v>0</v>
      </c>
      <c r="H1280" s="105">
        <f>SUM(geab:geru!H1280:H1280)</f>
        <v>0</v>
      </c>
      <c r="I1280" s="34">
        <f t="shared" si="230"/>
        <v>0</v>
      </c>
      <c r="J1280" s="105">
        <f>SUM(geab:geru!J1280:J1280)</f>
        <v>0</v>
      </c>
      <c r="K1280" s="33">
        <f t="shared" si="227"/>
        <v>0</v>
      </c>
      <c r="L1280" s="35">
        <f t="shared" si="231"/>
        <v>0</v>
      </c>
      <c r="M1280" s="33">
        <f t="shared" si="228"/>
        <v>0</v>
      </c>
      <c r="N1280" s="105">
        <f>SUM(geab:geru!N1280:N1280)</f>
        <v>0</v>
      </c>
      <c r="O1280" s="33">
        <f t="shared" si="229"/>
        <v>0</v>
      </c>
      <c r="P1280" s="36">
        <f t="shared" si="232"/>
        <v>0</v>
      </c>
      <c r="R1280" s="105">
        <f>SUM(geab:geru!E1280:E1280)</f>
        <v>0</v>
      </c>
      <c r="S1280" s="85">
        <f t="shared" si="226"/>
        <v>0</v>
      </c>
    </row>
    <row r="1281" spans="1:19" x14ac:dyDescent="0.25">
      <c r="A1281" s="28">
        <v>3330206</v>
      </c>
      <c r="B1281" s="29" t="s">
        <v>843</v>
      </c>
      <c r="C1281" s="30"/>
      <c r="D1281" s="105">
        <f>SUM(geab:geru!D1281:D1281)</f>
        <v>78810341270</v>
      </c>
      <c r="E1281" s="105">
        <f>SUM(geab:geru!E1281:E1281)</f>
        <v>-12396244487</v>
      </c>
      <c r="F1281" s="32">
        <f t="shared" si="233"/>
        <v>66414096783</v>
      </c>
      <c r="G1281" s="33">
        <f t="shared" si="234"/>
        <v>1.3563595684929497</v>
      </c>
      <c r="H1281" s="105">
        <f>SUM(geab:geru!H1281:H1281)</f>
        <v>0</v>
      </c>
      <c r="I1281" s="34">
        <f t="shared" si="230"/>
        <v>66414096783</v>
      </c>
      <c r="J1281" s="105">
        <f>SUM(geab:geru!J1281:J1281)</f>
        <v>50852166868</v>
      </c>
      <c r="K1281" s="33">
        <f t="shared" si="227"/>
        <v>76.568333126856018</v>
      </c>
      <c r="L1281" s="35">
        <f t="shared" si="231"/>
        <v>15561929915</v>
      </c>
      <c r="M1281" s="33">
        <f t="shared" si="228"/>
        <v>23.431666873143993</v>
      </c>
      <c r="N1281" s="105">
        <f>SUM(geab:geru!N1281:N1281)</f>
        <v>66414096783</v>
      </c>
      <c r="O1281" s="33">
        <f t="shared" si="229"/>
        <v>100</v>
      </c>
      <c r="P1281" s="36">
        <f t="shared" si="232"/>
        <v>0</v>
      </c>
      <c r="R1281" s="105">
        <f>SUM(geab:geru!E1281:E1281)</f>
        <v>-12396244487</v>
      </c>
      <c r="S1281" s="85">
        <f t="shared" si="226"/>
        <v>0</v>
      </c>
    </row>
    <row r="1282" spans="1:19" ht="26.25" x14ac:dyDescent="0.25">
      <c r="A1282" s="28">
        <v>3330207</v>
      </c>
      <c r="B1282" s="29" t="s">
        <v>844</v>
      </c>
      <c r="C1282" s="30"/>
      <c r="D1282" s="105">
        <f>SUM(geab:geru!D1282:D1282)</f>
        <v>17356505643</v>
      </c>
      <c r="E1282" s="105">
        <f>SUM(geab:geru!E1282:E1282)</f>
        <v>-1985810374</v>
      </c>
      <c r="F1282" s="32">
        <f t="shared" si="233"/>
        <v>15370695269</v>
      </c>
      <c r="G1282" s="33">
        <f t="shared" si="234"/>
        <v>0.31391211523385459</v>
      </c>
      <c r="H1282" s="105">
        <f>SUM(geab:geru!H1282:H1282)</f>
        <v>0</v>
      </c>
      <c r="I1282" s="34">
        <f t="shared" si="230"/>
        <v>15370695269</v>
      </c>
      <c r="J1282" s="105">
        <f>SUM(geab:geru!J1282:J1282)</f>
        <v>5734397640</v>
      </c>
      <c r="K1282" s="33">
        <f t="shared" si="227"/>
        <v>37.307340622159593</v>
      </c>
      <c r="L1282" s="35">
        <f t="shared" si="231"/>
        <v>9636297629</v>
      </c>
      <c r="M1282" s="33">
        <f t="shared" si="228"/>
        <v>62.692659377840407</v>
      </c>
      <c r="N1282" s="105">
        <f>SUM(geab:geru!N1282:N1282)</f>
        <v>15370695269</v>
      </c>
      <c r="O1282" s="33">
        <f t="shared" si="229"/>
        <v>100</v>
      </c>
      <c r="P1282" s="36">
        <f t="shared" si="232"/>
        <v>0</v>
      </c>
      <c r="R1282" s="105">
        <f>SUM(geab:geru!E1282:E1282)</f>
        <v>-1985810374</v>
      </c>
      <c r="S1282" s="85">
        <f t="shared" si="226"/>
        <v>0</v>
      </c>
    </row>
    <row r="1283" spans="1:19" x14ac:dyDescent="0.25">
      <c r="A1283" s="28">
        <v>33303</v>
      </c>
      <c r="B1283" s="29" t="s">
        <v>195</v>
      </c>
      <c r="C1283" s="30"/>
      <c r="D1283" s="105">
        <f>SUM(geab:geru!D1283:D1283)</f>
        <v>342282969585</v>
      </c>
      <c r="E1283" s="105">
        <f>SUM(geab:geru!E1283:E1283)</f>
        <v>11551907784</v>
      </c>
      <c r="F1283" s="32">
        <f t="shared" si="233"/>
        <v>353834877369</v>
      </c>
      <c r="G1283" s="33">
        <f t="shared" si="234"/>
        <v>7.2262869606444697</v>
      </c>
      <c r="H1283" s="105">
        <f>SUM(geab:geru!H1283:H1283)</f>
        <v>0</v>
      </c>
      <c r="I1283" s="34">
        <f t="shared" si="230"/>
        <v>353834877369</v>
      </c>
      <c r="J1283" s="105">
        <f>SUM(geab:geru!J1283:J1283)</f>
        <v>211043520572</v>
      </c>
      <c r="K1283" s="33">
        <f t="shared" si="227"/>
        <v>59.644634848110599</v>
      </c>
      <c r="L1283" s="35">
        <f t="shared" si="231"/>
        <v>137998193312</v>
      </c>
      <c r="M1283" s="33">
        <f t="shared" si="228"/>
        <v>39.00073230149308</v>
      </c>
      <c r="N1283" s="105">
        <f>SUM(geab:geru!N1283:N1283)</f>
        <v>349041713884</v>
      </c>
      <c r="O1283" s="33">
        <f t="shared" si="229"/>
        <v>98.645367149603686</v>
      </c>
      <c r="P1283" s="36">
        <f t="shared" si="232"/>
        <v>4793163485</v>
      </c>
      <c r="R1283" s="105">
        <f>SUM(geab:geru!E1283:E1283)</f>
        <v>11551907784</v>
      </c>
      <c r="S1283" s="85">
        <f t="shared" si="226"/>
        <v>0</v>
      </c>
    </row>
    <row r="1284" spans="1:19" x14ac:dyDescent="0.25">
      <c r="A1284" s="28">
        <v>334</v>
      </c>
      <c r="B1284" s="29" t="s">
        <v>845</v>
      </c>
      <c r="C1284" s="30"/>
      <c r="D1284" s="31">
        <f>SUM(D1285)</f>
        <v>3333333000</v>
      </c>
      <c r="E1284" s="31">
        <f>SUM(E1285)</f>
        <v>2915757000</v>
      </c>
      <c r="F1284" s="32">
        <f t="shared" si="233"/>
        <v>6249090000</v>
      </c>
      <c r="G1284" s="33">
        <f t="shared" si="234"/>
        <v>0.12762370379842627</v>
      </c>
      <c r="H1284" s="31">
        <f>SUM(H1285)</f>
        <v>0</v>
      </c>
      <c r="I1284" s="34">
        <f t="shared" si="230"/>
        <v>6249090000</v>
      </c>
      <c r="J1284" s="31">
        <f>SUM(J1285)</f>
        <v>6249089635</v>
      </c>
      <c r="K1284" s="33">
        <f t="shared" si="227"/>
        <v>99.99999415914958</v>
      </c>
      <c r="L1284" s="35">
        <f t="shared" si="231"/>
        <v>0</v>
      </c>
      <c r="M1284" s="33">
        <f t="shared" si="228"/>
        <v>0</v>
      </c>
      <c r="N1284" s="31">
        <f>SUM(N1285)</f>
        <v>6249089635</v>
      </c>
      <c r="O1284" s="33">
        <f t="shared" si="229"/>
        <v>99.99999415914958</v>
      </c>
      <c r="P1284" s="36">
        <f t="shared" si="232"/>
        <v>365</v>
      </c>
      <c r="R1284" s="105">
        <f>SUM(geab:geru!E1284:E1284)</f>
        <v>2915757000</v>
      </c>
      <c r="S1284" s="85">
        <f t="shared" si="226"/>
        <v>0</v>
      </c>
    </row>
    <row r="1285" spans="1:19" x14ac:dyDescent="0.25">
      <c r="A1285" s="28">
        <v>33401</v>
      </c>
      <c r="B1285" s="29" t="s">
        <v>846</v>
      </c>
      <c r="C1285" s="30"/>
      <c r="D1285" s="105">
        <f>SUM(geab:geru!D1285:D1285)</f>
        <v>3333333000</v>
      </c>
      <c r="E1285" s="105">
        <f>SUM(geab:geru!E1285:E1285)</f>
        <v>2915757000</v>
      </c>
      <c r="F1285" s="32">
        <f t="shared" si="233"/>
        <v>6249090000</v>
      </c>
      <c r="G1285" s="33">
        <f t="shared" si="234"/>
        <v>0.12762370379842627</v>
      </c>
      <c r="H1285" s="105">
        <f>SUM(geab:geru!H1285:H1285)</f>
        <v>0</v>
      </c>
      <c r="I1285" s="34">
        <f t="shared" si="230"/>
        <v>6249090000</v>
      </c>
      <c r="J1285" s="105">
        <f>SUM(geab:geru!J1285:J1285)</f>
        <v>6249089635</v>
      </c>
      <c r="K1285" s="33">
        <f t="shared" si="227"/>
        <v>99.99999415914958</v>
      </c>
      <c r="L1285" s="35">
        <f t="shared" si="231"/>
        <v>0</v>
      </c>
      <c r="M1285" s="33">
        <f t="shared" si="228"/>
        <v>0</v>
      </c>
      <c r="N1285" s="105">
        <f>SUM(geab:geru!N1285:N1285)</f>
        <v>6249089635</v>
      </c>
      <c r="O1285" s="33">
        <f t="shared" si="229"/>
        <v>99.99999415914958</v>
      </c>
      <c r="P1285" s="36">
        <f t="shared" si="232"/>
        <v>365</v>
      </c>
      <c r="R1285" s="105">
        <f>SUM(geab:geru!E1285:E1285)</f>
        <v>2915757000</v>
      </c>
      <c r="S1285" s="85">
        <f t="shared" si="226"/>
        <v>0</v>
      </c>
    </row>
    <row r="1286" spans="1:19" x14ac:dyDescent="0.25">
      <c r="A1286" s="28">
        <v>335</v>
      </c>
      <c r="B1286" s="39" t="s">
        <v>196</v>
      </c>
      <c r="C1286" s="30"/>
      <c r="D1286" s="105">
        <f>SUM(geab:geru!D1286:D1286)</f>
        <v>0</v>
      </c>
      <c r="E1286" s="105">
        <f>SUM(geab:geru!E1286:E1286)</f>
        <v>0</v>
      </c>
      <c r="F1286" s="32">
        <f t="shared" si="233"/>
        <v>0</v>
      </c>
      <c r="G1286" s="33">
        <f t="shared" si="234"/>
        <v>0</v>
      </c>
      <c r="H1286" s="105">
        <f>SUM(geab:geru!H1286:H1286)</f>
        <v>0</v>
      </c>
      <c r="I1286" s="34">
        <f t="shared" si="230"/>
        <v>0</v>
      </c>
      <c r="J1286" s="105">
        <f>SUM(geab:geru!J1286:J1286)</f>
        <v>0</v>
      </c>
      <c r="K1286" s="33">
        <f t="shared" si="227"/>
        <v>0</v>
      </c>
      <c r="L1286" s="35">
        <f t="shared" si="231"/>
        <v>0</v>
      </c>
      <c r="M1286" s="33">
        <f t="shared" si="228"/>
        <v>0</v>
      </c>
      <c r="N1286" s="105">
        <f>SUM(geab:geru!N1286:N1286)</f>
        <v>0</v>
      </c>
      <c r="O1286" s="33">
        <f t="shared" si="229"/>
        <v>0</v>
      </c>
      <c r="P1286" s="36">
        <f t="shared" si="232"/>
        <v>0</v>
      </c>
      <c r="R1286" s="105">
        <f>SUM(geab:geru!E1286:E1286)</f>
        <v>0</v>
      </c>
      <c r="S1286" s="85">
        <f t="shared" si="226"/>
        <v>0</v>
      </c>
    </row>
    <row r="1287" spans="1:19" x14ac:dyDescent="0.25">
      <c r="A1287" s="28"/>
      <c r="B1287" s="20" t="s">
        <v>847</v>
      </c>
      <c r="C1287" s="30"/>
      <c r="D1287" s="105">
        <f>SUM(geab:geru!D1287:D1287)</f>
        <v>143553274553</v>
      </c>
      <c r="E1287" s="105">
        <f>SUM(geab:geru!E1287:E1287)</f>
        <v>1483619743</v>
      </c>
      <c r="F1287" s="23">
        <f t="shared" si="233"/>
        <v>145036894296</v>
      </c>
      <c r="G1287" s="24">
        <f t="shared" si="234"/>
        <v>2.9620545771426507</v>
      </c>
      <c r="H1287" s="105">
        <f>SUM(geab:geru!H1287:H1287)</f>
        <v>0</v>
      </c>
      <c r="I1287" s="34">
        <f t="shared" si="230"/>
        <v>145036894296</v>
      </c>
      <c r="J1287" s="105">
        <f>SUM(geab:geru!J1287:J1287)</f>
        <v>0</v>
      </c>
      <c r="K1287" s="33">
        <f t="shared" si="227"/>
        <v>0</v>
      </c>
      <c r="L1287" s="35">
        <f t="shared" si="231"/>
        <v>0</v>
      </c>
      <c r="M1287" s="33">
        <f t="shared" si="228"/>
        <v>0</v>
      </c>
      <c r="N1287" s="105">
        <f>SUM(geab:geru!N1287:N1287)</f>
        <v>0</v>
      </c>
      <c r="O1287" s="33">
        <f t="shared" si="229"/>
        <v>0</v>
      </c>
      <c r="P1287" s="36">
        <f t="shared" si="232"/>
        <v>145036894296</v>
      </c>
      <c r="R1287" s="105">
        <f>SUM(geab:geru!E1287:E1287)</f>
        <v>1483619743</v>
      </c>
      <c r="S1287" s="85">
        <f t="shared" si="226"/>
        <v>0</v>
      </c>
    </row>
    <row r="1288" spans="1:19" ht="16.5" thickBot="1" x14ac:dyDescent="0.3">
      <c r="A1288" s="73"/>
      <c r="B1288" s="74" t="s">
        <v>22</v>
      </c>
      <c r="C1288" s="75"/>
      <c r="D1288" s="76">
        <f>SUM(D8+D1287)</f>
        <v>4677283411224</v>
      </c>
      <c r="E1288" s="76">
        <f>SUM(E8+E1287)</f>
        <v>219212940167</v>
      </c>
      <c r="F1288" s="77">
        <f t="shared" si="233"/>
        <v>4896496351391</v>
      </c>
      <c r="G1288" s="78">
        <f>IF(OR(F1288=0,F$7=0),0,F1288/F$7)*100</f>
        <v>100</v>
      </c>
      <c r="H1288" s="76">
        <f>SUM(H8+H1287)</f>
        <v>115406400000</v>
      </c>
      <c r="I1288" s="79">
        <f>SUM(F1288-H1288)</f>
        <v>4781089951391</v>
      </c>
      <c r="J1288" s="76">
        <f>SUM(J8+J1287)</f>
        <v>3212773151137</v>
      </c>
      <c r="K1288" s="78">
        <f>IF(OR(J1288=0,F1288=0),0,J1288/F1288)*100</f>
        <v>65.613714798833939</v>
      </c>
      <c r="L1288" s="80">
        <f>SUM(N1288-J1288)</f>
        <v>1201295683698</v>
      </c>
      <c r="M1288" s="78">
        <f>IF(OR(L1288=0,F1288=0),0,L1288/F1288)*100</f>
        <v>24.533780840186576</v>
      </c>
      <c r="N1288" s="76">
        <f>SUM(N8+N1287)</f>
        <v>4414068834835</v>
      </c>
      <c r="O1288" s="78">
        <f>IF(OR(N1288=0,F1288=0),0,N1288/F1288)*100</f>
        <v>90.147495639020505</v>
      </c>
      <c r="P1288" s="81">
        <f>SUM(F1288-N1288)</f>
        <v>482427516556</v>
      </c>
      <c r="Q1288" s="72"/>
      <c r="R1288" s="105">
        <f>SUM(geab:geru!E1288:E1288)</f>
        <v>219212934734</v>
      </c>
      <c r="S1288" s="85">
        <f t="shared" ref="S1288" si="235">SUM(E1288-R1288)</f>
        <v>5433</v>
      </c>
    </row>
    <row r="1290" spans="1:19" x14ac:dyDescent="0.25">
      <c r="D1290" s="83"/>
      <c r="E1290" s="83"/>
      <c r="F1290" s="83"/>
    </row>
    <row r="1291" spans="1:19" x14ac:dyDescent="0.25">
      <c r="D1291" s="83"/>
      <c r="E1291" s="84"/>
      <c r="F1291" s="83"/>
      <c r="G1291" s="84"/>
      <c r="H1291" s="84"/>
      <c r="I1291" s="84"/>
      <c r="J1291" s="84"/>
      <c r="K1291" s="84"/>
      <c r="L1291" s="84"/>
      <c r="M1291" s="84"/>
      <c r="N1291" s="84"/>
      <c r="O1291" s="84"/>
    </row>
    <row r="1292" spans="1:19" x14ac:dyDescent="0.25">
      <c r="D1292" s="83"/>
      <c r="E1292" s="84"/>
      <c r="F1292" s="83"/>
      <c r="G1292" s="84"/>
      <c r="H1292" s="83"/>
      <c r="I1292" s="83"/>
      <c r="J1292" s="83"/>
      <c r="K1292" s="84"/>
      <c r="L1292" s="83"/>
      <c r="M1292" s="84"/>
      <c r="N1292" s="83"/>
      <c r="O1292" s="84"/>
    </row>
    <row r="1293" spans="1:19" x14ac:dyDescent="0.25">
      <c r="D1293" s="83"/>
      <c r="E1293" s="84"/>
      <c r="F1293" s="83"/>
      <c r="G1293" s="84"/>
      <c r="H1293" s="84"/>
      <c r="I1293" s="84"/>
      <c r="J1293" s="84"/>
      <c r="K1293" s="84"/>
      <c r="L1293" s="84"/>
      <c r="M1293" s="84"/>
      <c r="N1293" s="84"/>
      <c r="O1293" s="84"/>
    </row>
    <row r="1295" spans="1:19" x14ac:dyDescent="0.25">
      <c r="F1295" s="85"/>
    </row>
  </sheetData>
  <mergeCells count="11">
    <mergeCell ref="A5:B5"/>
    <mergeCell ref="C5:C6"/>
    <mergeCell ref="D5:I5"/>
    <mergeCell ref="J5:O5"/>
    <mergeCell ref="P5:P6"/>
    <mergeCell ref="D4:P4"/>
    <mergeCell ref="D1:P1"/>
    <mergeCell ref="A2:B2"/>
    <mergeCell ref="D2:P2"/>
    <mergeCell ref="A3:B3"/>
    <mergeCell ref="D3:P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N20"/>
  <sheetViews>
    <sheetView workbookViewId="0"/>
  </sheetViews>
  <sheetFormatPr baseColWidth="10" defaultRowHeight="15.75" x14ac:dyDescent="0.25"/>
  <cols>
    <col min="1" max="1" width="15.375" bestFit="1" customWidth="1"/>
    <col min="2" max="2" width="15.625" customWidth="1"/>
    <col min="3" max="3" width="12" bestFit="1" customWidth="1"/>
    <col min="4" max="4" width="14.25" bestFit="1" customWidth="1"/>
    <col min="5" max="5" width="6.25" bestFit="1" customWidth="1"/>
    <col min="6" max="6" width="10.375" bestFit="1" customWidth="1"/>
    <col min="7" max="7" width="14.25" bestFit="1" customWidth="1"/>
    <col min="8" max="8" width="6.25" bestFit="1" customWidth="1"/>
    <col min="9" max="9" width="12.875" bestFit="1" customWidth="1"/>
    <col min="10" max="10" width="5.5" bestFit="1" customWidth="1"/>
    <col min="11" max="11" width="12.875" bestFit="1" customWidth="1"/>
    <col min="12" max="12" width="5.5" bestFit="1" customWidth="1"/>
    <col min="13" max="13" width="14.25" bestFit="1" customWidth="1"/>
    <col min="14" max="14" width="5.5" bestFit="1" customWidth="1"/>
    <col min="15" max="15" width="12.875" bestFit="1" customWidth="1"/>
    <col min="16" max="16" width="12" bestFit="1" customWidth="1"/>
    <col min="17" max="17" width="12.875" bestFit="1" customWidth="1"/>
    <col min="18" max="18" width="6" bestFit="1" customWidth="1"/>
    <col min="19" max="19" width="10.375" bestFit="1" customWidth="1"/>
    <col min="20" max="20" width="12.875" bestFit="1" customWidth="1"/>
    <col min="21" max="21" width="6" bestFit="1" customWidth="1"/>
    <col min="22" max="22" width="12.875" bestFit="1" customWidth="1"/>
    <col min="23" max="23" width="5.5" bestFit="1" customWidth="1"/>
    <col min="24" max="24" width="12" bestFit="1" customWidth="1"/>
    <col min="25" max="25" width="5.5" bestFit="1" customWidth="1"/>
    <col min="26" max="26" width="12.875" bestFit="1" customWidth="1"/>
    <col min="27" max="27" width="5.5" bestFit="1" customWidth="1"/>
    <col min="28" max="28" width="12.875" bestFit="1" customWidth="1"/>
    <col min="29" max="29" width="11.125" bestFit="1" customWidth="1"/>
    <col min="30" max="30" width="12" bestFit="1" customWidth="1"/>
    <col min="31" max="31" width="6" bestFit="1" customWidth="1"/>
    <col min="32" max="32" width="10.375" bestFit="1" customWidth="1"/>
    <col min="33" max="33" width="12" bestFit="1" customWidth="1"/>
    <col min="34" max="34" width="6" bestFit="1" customWidth="1"/>
    <col min="35" max="35" width="12" bestFit="1" customWidth="1"/>
    <col min="36" max="36" width="5.5" bestFit="1" customWidth="1"/>
    <col min="37" max="37" width="10" bestFit="1" customWidth="1"/>
    <col min="38" max="38" width="5.5" bestFit="1" customWidth="1"/>
    <col min="39" max="39" width="12" bestFit="1" customWidth="1"/>
    <col min="40" max="40" width="5.5" bestFit="1" customWidth="1"/>
    <col min="41" max="41" width="14.25" bestFit="1" customWidth="1"/>
    <col min="42" max="42" width="13.375" bestFit="1" customWidth="1"/>
    <col min="43" max="43" width="14.25" bestFit="1" customWidth="1"/>
    <col min="44" max="44" width="6" bestFit="1" customWidth="1"/>
    <col min="45" max="45" width="12.875" bestFit="1" customWidth="1"/>
    <col min="46" max="46" width="14.25" bestFit="1" customWidth="1"/>
    <col min="47" max="47" width="6" bestFit="1" customWidth="1"/>
    <col min="48" max="48" width="14.25" bestFit="1" customWidth="1"/>
    <col min="49" max="49" width="5.5" bestFit="1" customWidth="1"/>
    <col min="50" max="50" width="14.25" bestFit="1" customWidth="1"/>
    <col min="51" max="51" width="5.5" bestFit="1" customWidth="1"/>
    <col min="52" max="52" width="14.25" bestFit="1" customWidth="1"/>
    <col min="53" max="53" width="5.5" bestFit="1" customWidth="1"/>
    <col min="54" max="54" width="14.25" bestFit="1" customWidth="1"/>
    <col min="55" max="55" width="13.375" bestFit="1" customWidth="1"/>
    <col min="56" max="56" width="14.25" bestFit="1" customWidth="1"/>
    <col min="57" max="57" width="6.25" bestFit="1" customWidth="1"/>
    <col min="58" max="58" width="12.875" bestFit="1" customWidth="1"/>
    <col min="59" max="59" width="14.25" bestFit="1" customWidth="1"/>
    <col min="60" max="60" width="6.25" bestFit="1" customWidth="1"/>
    <col min="61" max="61" width="14.25" bestFit="1" customWidth="1"/>
    <col min="62" max="62" width="5.5" bestFit="1" customWidth="1"/>
    <col min="63" max="63" width="14.25" bestFit="1" customWidth="1"/>
    <col min="64" max="64" width="5.5" bestFit="1" customWidth="1"/>
    <col min="65" max="65" width="14.25" bestFit="1" customWidth="1"/>
    <col min="66" max="66" width="5.5" bestFit="1" customWidth="1"/>
    <col min="67" max="67" width="12.875" bestFit="1" customWidth="1"/>
    <col min="68" max="68" width="12.5" bestFit="1" customWidth="1"/>
    <col min="69" max="69" width="12.875" bestFit="1" customWidth="1"/>
    <col min="70" max="70" width="6" bestFit="1" customWidth="1"/>
    <col min="71" max="71" width="10.375" bestFit="1" customWidth="1"/>
    <col min="72" max="72" width="12.875" bestFit="1" customWidth="1"/>
    <col min="73" max="73" width="6" bestFit="1" customWidth="1"/>
    <col min="74" max="74" width="16" bestFit="1" customWidth="1"/>
    <col min="75" max="75" width="15.625" customWidth="1"/>
    <col min="76" max="76" width="16" bestFit="1" customWidth="1"/>
    <col min="77" max="77" width="6.25" bestFit="1" customWidth="1"/>
    <col min="78" max="78" width="14.375" bestFit="1" customWidth="1"/>
    <col min="79" max="79" width="16" bestFit="1" customWidth="1"/>
    <col min="80" max="80" width="6.25" bestFit="1" customWidth="1"/>
    <col min="81" max="81" width="16" bestFit="1" customWidth="1"/>
    <col min="82" max="82" width="5.5" bestFit="1" customWidth="1"/>
    <col min="83" max="83" width="16" bestFit="1" customWidth="1"/>
    <col min="84" max="84" width="5.5" bestFit="1" customWidth="1"/>
    <col min="85" max="85" width="16" bestFit="1" customWidth="1"/>
    <col min="86" max="86" width="5.5" bestFit="1" customWidth="1"/>
    <col min="87" max="87" width="14.25" bestFit="1" customWidth="1"/>
    <col min="88" max="88" width="13.375" bestFit="1" customWidth="1"/>
    <col min="89" max="89" width="14.25" bestFit="1" customWidth="1"/>
    <col min="90" max="90" width="14.75" bestFit="1" customWidth="1"/>
    <col min="91" max="91" width="13.375" bestFit="1" customWidth="1"/>
    <col min="92" max="92" width="14.75" bestFit="1" customWidth="1"/>
  </cols>
  <sheetData>
    <row r="3" spans="1:92" x14ac:dyDescent="0.25">
      <c r="A3" s="118"/>
      <c r="B3" s="119" t="s">
        <v>850</v>
      </c>
      <c r="C3" s="118"/>
      <c r="D3" s="118"/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18"/>
      <c r="P3" s="118"/>
      <c r="Q3" s="118"/>
      <c r="R3" s="118"/>
      <c r="S3" s="118"/>
      <c r="T3" s="118"/>
      <c r="U3" s="118"/>
      <c r="V3" s="118"/>
      <c r="W3" s="118"/>
      <c r="X3" s="118"/>
      <c r="Y3" s="118"/>
      <c r="Z3" s="118"/>
      <c r="AA3" s="118"/>
      <c r="AB3" s="118"/>
      <c r="AC3" s="118"/>
      <c r="AD3" s="118"/>
      <c r="AE3" s="118"/>
      <c r="AF3" s="118"/>
      <c r="AG3" s="118"/>
      <c r="AH3" s="118"/>
      <c r="AI3" s="118"/>
      <c r="AJ3" s="118"/>
      <c r="AK3" s="118"/>
      <c r="AL3" s="118"/>
      <c r="AM3" s="118"/>
      <c r="AN3" s="118"/>
      <c r="AO3" s="118"/>
      <c r="AP3" s="118"/>
      <c r="AQ3" s="118"/>
      <c r="AR3" s="118"/>
      <c r="AS3" s="118"/>
      <c r="AT3" s="118"/>
      <c r="AU3" s="118"/>
      <c r="AV3" s="118"/>
      <c r="AW3" s="118"/>
      <c r="AX3" s="118"/>
      <c r="AY3" s="118"/>
      <c r="AZ3" s="118"/>
      <c r="BA3" s="118"/>
      <c r="BB3" s="118"/>
      <c r="BC3" s="118"/>
      <c r="BD3" s="118"/>
      <c r="BE3" s="118"/>
      <c r="BF3" s="118"/>
      <c r="BG3" s="118"/>
      <c r="BH3" s="118"/>
      <c r="BI3" s="118"/>
      <c r="BJ3" s="118"/>
      <c r="BK3" s="118"/>
      <c r="BL3" s="118"/>
      <c r="BM3" s="118"/>
      <c r="BN3" s="118"/>
      <c r="BO3" s="118"/>
      <c r="BP3" s="118"/>
      <c r="BQ3" s="118"/>
      <c r="BR3" s="118"/>
      <c r="BS3" s="118"/>
      <c r="BT3" s="118"/>
      <c r="BU3" s="118"/>
      <c r="BV3" s="118"/>
      <c r="BW3" s="118"/>
      <c r="BX3" s="118"/>
      <c r="BY3" s="118"/>
      <c r="BZ3" s="118"/>
      <c r="CA3" s="118"/>
      <c r="CB3" s="118"/>
      <c r="CC3" s="118"/>
      <c r="CD3" s="118"/>
      <c r="CE3" s="118"/>
      <c r="CF3" s="118"/>
      <c r="CG3" s="118"/>
      <c r="CH3" s="118"/>
      <c r="CI3" s="120"/>
      <c r="CJ3" s="120"/>
      <c r="CK3" s="120"/>
      <c r="CL3" s="120"/>
      <c r="CM3" s="120"/>
      <c r="CN3" s="120"/>
    </row>
    <row r="4" spans="1:92" x14ac:dyDescent="0.25">
      <c r="A4" s="118"/>
      <c r="B4" s="119" t="s">
        <v>851</v>
      </c>
      <c r="C4" s="118"/>
      <c r="D4" s="118"/>
      <c r="E4" s="118"/>
      <c r="F4" s="118"/>
      <c r="G4" s="118"/>
      <c r="H4" s="118"/>
      <c r="I4" s="118"/>
      <c r="J4" s="118"/>
      <c r="K4" s="118"/>
      <c r="L4" s="118"/>
      <c r="M4" s="118"/>
      <c r="N4" s="118"/>
      <c r="O4" s="118"/>
      <c r="P4" s="118"/>
      <c r="Q4" s="118"/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118"/>
      <c r="AC4" s="118"/>
      <c r="AD4" s="118"/>
      <c r="AE4" s="118"/>
      <c r="AF4" s="118"/>
      <c r="AG4" s="118"/>
      <c r="AH4" s="118"/>
      <c r="AI4" s="118"/>
      <c r="AJ4" s="118"/>
      <c r="AK4" s="118"/>
      <c r="AL4" s="118"/>
      <c r="AM4" s="118"/>
      <c r="AN4" s="118"/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  <c r="BM4" s="118"/>
      <c r="BN4" s="118"/>
      <c r="BO4" s="118"/>
      <c r="BP4" s="118"/>
      <c r="BQ4" s="118"/>
      <c r="BR4" s="118"/>
      <c r="BS4" s="118"/>
      <c r="BT4" s="118"/>
      <c r="BU4" s="118"/>
      <c r="BV4" s="118"/>
      <c r="BW4" s="118"/>
      <c r="BX4" s="118"/>
      <c r="BY4" s="118"/>
      <c r="BZ4" s="118"/>
      <c r="CA4" s="118"/>
      <c r="CB4" s="118"/>
      <c r="CC4" s="118"/>
      <c r="CD4" s="118"/>
      <c r="CE4" s="118"/>
      <c r="CF4" s="118"/>
      <c r="CG4" s="118"/>
      <c r="CH4" s="118"/>
      <c r="CI4" s="120"/>
      <c r="CJ4" s="120"/>
      <c r="CK4" s="120"/>
      <c r="CL4" s="120"/>
      <c r="CM4" s="120"/>
      <c r="CN4" s="120"/>
    </row>
    <row r="5" spans="1:92" x14ac:dyDescent="0.25">
      <c r="A5" s="118"/>
      <c r="B5" s="119" t="s">
        <v>852</v>
      </c>
      <c r="C5" s="118"/>
      <c r="D5" s="118"/>
      <c r="E5" s="118"/>
      <c r="F5" s="118"/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118"/>
      <c r="R5" s="118"/>
      <c r="S5" s="118"/>
      <c r="T5" s="118"/>
      <c r="U5" s="118"/>
      <c r="V5" s="118"/>
      <c r="W5" s="118"/>
      <c r="X5" s="118"/>
      <c r="Y5" s="118"/>
      <c r="Z5" s="118"/>
      <c r="AA5" s="118"/>
      <c r="AB5" s="118"/>
      <c r="AC5" s="118"/>
      <c r="AD5" s="118"/>
      <c r="AE5" s="118"/>
      <c r="AF5" s="118"/>
      <c r="AG5" s="118"/>
      <c r="AH5" s="118"/>
      <c r="AI5" s="118"/>
      <c r="AJ5" s="118"/>
      <c r="AK5" s="118"/>
      <c r="AL5" s="118"/>
      <c r="AM5" s="118"/>
      <c r="AN5" s="118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  <c r="BM5" s="118"/>
      <c r="BN5" s="118"/>
      <c r="BO5" s="118"/>
      <c r="BP5" s="118"/>
      <c r="BQ5" s="118"/>
      <c r="BR5" s="118"/>
      <c r="BS5" s="118"/>
      <c r="BT5" s="118"/>
      <c r="BU5" s="118"/>
      <c r="BV5" s="118"/>
      <c r="BW5" s="118"/>
      <c r="BX5" s="118"/>
      <c r="BY5" s="118"/>
      <c r="BZ5" s="118"/>
      <c r="CA5" s="118"/>
      <c r="CB5" s="118"/>
      <c r="CC5" s="118"/>
      <c r="CD5" s="118"/>
      <c r="CE5" s="118"/>
      <c r="CF5" s="118"/>
      <c r="CG5" s="118"/>
      <c r="CH5" s="118"/>
      <c r="CI5" s="120"/>
      <c r="CJ5" s="120"/>
      <c r="CK5" s="120"/>
      <c r="CL5" s="120"/>
      <c r="CM5" s="120"/>
      <c r="CN5" s="120"/>
    </row>
    <row r="6" spans="1:92" ht="16.5" thickBot="1" x14ac:dyDescent="0.3">
      <c r="A6" s="118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21"/>
      <c r="V6" s="118"/>
      <c r="W6" s="118"/>
      <c r="X6" s="118"/>
      <c r="Y6" s="118"/>
      <c r="Z6" s="118"/>
      <c r="AA6" s="118"/>
      <c r="AB6" s="118"/>
      <c r="AC6" s="118"/>
      <c r="AD6" s="118"/>
      <c r="AE6" s="118"/>
      <c r="AF6" s="118"/>
      <c r="AG6" s="118"/>
      <c r="AH6" s="118"/>
      <c r="AI6" s="118"/>
      <c r="AJ6" s="121"/>
      <c r="AK6" s="121"/>
      <c r="AL6" s="121"/>
      <c r="AM6" s="118"/>
      <c r="AN6" s="118"/>
      <c r="AO6" s="118"/>
      <c r="AP6" s="118"/>
      <c r="AQ6" s="118"/>
      <c r="AR6" s="118"/>
      <c r="AS6" s="118"/>
      <c r="AT6" s="118"/>
      <c r="AU6" s="118"/>
      <c r="AV6" s="121"/>
      <c r="AW6" s="121"/>
      <c r="AX6" s="121"/>
      <c r="AY6" s="121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  <c r="BM6" s="118"/>
      <c r="BN6" s="118"/>
      <c r="BO6" s="118"/>
      <c r="BP6" s="118"/>
      <c r="BQ6" s="118"/>
      <c r="BR6" s="118"/>
      <c r="BS6" s="118"/>
      <c r="BT6" s="118"/>
      <c r="BU6" s="118"/>
      <c r="BV6" s="118"/>
      <c r="BW6" s="118"/>
      <c r="BX6" s="118"/>
      <c r="BY6" s="118"/>
      <c r="BZ6" s="118"/>
      <c r="CA6" s="118"/>
      <c r="CB6" s="118"/>
      <c r="CC6" s="118"/>
      <c r="CD6" s="118"/>
      <c r="CE6" s="118"/>
      <c r="CF6" s="118"/>
      <c r="CG6" s="118"/>
      <c r="CH6" s="118"/>
      <c r="CI6" s="120"/>
      <c r="CJ6" s="120"/>
      <c r="CK6" s="120"/>
      <c r="CL6" s="120"/>
      <c r="CM6" s="120"/>
      <c r="CN6" s="120"/>
    </row>
    <row r="7" spans="1:92" x14ac:dyDescent="0.25">
      <c r="A7" s="122"/>
      <c r="B7" s="223" t="s">
        <v>853</v>
      </c>
      <c r="C7" s="224"/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5"/>
      <c r="O7" s="223" t="s">
        <v>854</v>
      </c>
      <c r="P7" s="224"/>
      <c r="Q7" s="224"/>
      <c r="R7" s="224"/>
      <c r="S7" s="224"/>
      <c r="T7" s="224"/>
      <c r="U7" s="224"/>
      <c r="V7" s="224"/>
      <c r="W7" s="224"/>
      <c r="X7" s="224"/>
      <c r="Y7" s="224"/>
      <c r="Z7" s="224"/>
      <c r="AA7" s="225"/>
      <c r="AB7" s="223" t="s">
        <v>855</v>
      </c>
      <c r="AC7" s="224"/>
      <c r="AD7" s="224"/>
      <c r="AE7" s="224"/>
      <c r="AF7" s="224"/>
      <c r="AG7" s="224"/>
      <c r="AH7" s="224"/>
      <c r="AI7" s="224"/>
      <c r="AJ7" s="224"/>
      <c r="AK7" s="224"/>
      <c r="AL7" s="224"/>
      <c r="AM7" s="224"/>
      <c r="AN7" s="225"/>
      <c r="AO7" s="223" t="s">
        <v>280</v>
      </c>
      <c r="AP7" s="224"/>
      <c r="AQ7" s="224"/>
      <c r="AR7" s="224"/>
      <c r="AS7" s="224"/>
      <c r="AT7" s="224"/>
      <c r="AU7" s="224"/>
      <c r="AV7" s="224"/>
      <c r="AW7" s="224"/>
      <c r="AX7" s="224"/>
      <c r="AY7" s="224"/>
      <c r="AZ7" s="224"/>
      <c r="BA7" s="225"/>
      <c r="BB7" s="223" t="s">
        <v>856</v>
      </c>
      <c r="BC7" s="224"/>
      <c r="BD7" s="224"/>
      <c r="BE7" s="224"/>
      <c r="BF7" s="224"/>
      <c r="BG7" s="224"/>
      <c r="BH7" s="224"/>
      <c r="BI7" s="224"/>
      <c r="BJ7" s="224"/>
      <c r="BK7" s="224"/>
      <c r="BL7" s="224"/>
      <c r="BM7" s="224"/>
      <c r="BN7" s="225"/>
      <c r="BO7" s="223" t="s">
        <v>857</v>
      </c>
      <c r="BP7" s="224"/>
      <c r="BQ7" s="224"/>
      <c r="BR7" s="224"/>
      <c r="BS7" s="224"/>
      <c r="BT7" s="224"/>
      <c r="BU7" s="225"/>
      <c r="BV7" s="223" t="s">
        <v>858</v>
      </c>
      <c r="BW7" s="224"/>
      <c r="BX7" s="224"/>
      <c r="BY7" s="224"/>
      <c r="BZ7" s="224"/>
      <c r="CA7" s="224"/>
      <c r="CB7" s="224"/>
      <c r="CC7" s="224"/>
      <c r="CD7" s="224"/>
      <c r="CE7" s="224"/>
      <c r="CF7" s="224"/>
      <c r="CG7" s="224"/>
      <c r="CH7" s="225"/>
      <c r="CI7" s="120"/>
      <c r="CJ7" s="120"/>
      <c r="CK7" s="120"/>
      <c r="CL7" s="120"/>
      <c r="CM7" s="120"/>
      <c r="CN7" s="120"/>
    </row>
    <row r="8" spans="1:92" x14ac:dyDescent="0.25">
      <c r="A8" s="123"/>
      <c r="B8" s="222" t="s">
        <v>859</v>
      </c>
      <c r="C8" s="220"/>
      <c r="D8" s="220"/>
      <c r="E8" s="220"/>
      <c r="F8" s="220"/>
      <c r="G8" s="220"/>
      <c r="H8" s="220"/>
      <c r="I8" s="220" t="s">
        <v>860</v>
      </c>
      <c r="J8" s="220"/>
      <c r="K8" s="220"/>
      <c r="L8" s="220"/>
      <c r="M8" s="220"/>
      <c r="N8" s="221"/>
      <c r="O8" s="222" t="s">
        <v>859</v>
      </c>
      <c r="P8" s="220"/>
      <c r="Q8" s="220"/>
      <c r="R8" s="220"/>
      <c r="S8" s="220"/>
      <c r="T8" s="220"/>
      <c r="U8" s="220"/>
      <c r="V8" s="220" t="s">
        <v>860</v>
      </c>
      <c r="W8" s="220"/>
      <c r="X8" s="220"/>
      <c r="Y8" s="220"/>
      <c r="Z8" s="220"/>
      <c r="AA8" s="221"/>
      <c r="AB8" s="222" t="s">
        <v>859</v>
      </c>
      <c r="AC8" s="220"/>
      <c r="AD8" s="220"/>
      <c r="AE8" s="220"/>
      <c r="AF8" s="220"/>
      <c r="AG8" s="220"/>
      <c r="AH8" s="220"/>
      <c r="AI8" s="220" t="s">
        <v>860</v>
      </c>
      <c r="AJ8" s="220"/>
      <c r="AK8" s="220"/>
      <c r="AL8" s="220"/>
      <c r="AM8" s="220"/>
      <c r="AN8" s="221"/>
      <c r="AO8" s="222" t="s">
        <v>859</v>
      </c>
      <c r="AP8" s="220"/>
      <c r="AQ8" s="220"/>
      <c r="AR8" s="220"/>
      <c r="AS8" s="220"/>
      <c r="AT8" s="220"/>
      <c r="AU8" s="220"/>
      <c r="AV8" s="220" t="s">
        <v>860</v>
      </c>
      <c r="AW8" s="220"/>
      <c r="AX8" s="220"/>
      <c r="AY8" s="220"/>
      <c r="AZ8" s="220"/>
      <c r="BA8" s="221"/>
      <c r="BB8" s="222" t="s">
        <v>859</v>
      </c>
      <c r="BC8" s="220"/>
      <c r="BD8" s="220"/>
      <c r="BE8" s="220"/>
      <c r="BF8" s="220"/>
      <c r="BG8" s="220"/>
      <c r="BH8" s="220"/>
      <c r="BI8" s="220" t="s">
        <v>860</v>
      </c>
      <c r="BJ8" s="220"/>
      <c r="BK8" s="220"/>
      <c r="BL8" s="220"/>
      <c r="BM8" s="220"/>
      <c r="BN8" s="221"/>
      <c r="BO8" s="222" t="s">
        <v>859</v>
      </c>
      <c r="BP8" s="220"/>
      <c r="BQ8" s="220"/>
      <c r="BR8" s="220"/>
      <c r="BS8" s="220"/>
      <c r="BT8" s="220"/>
      <c r="BU8" s="221"/>
      <c r="BV8" s="222" t="s">
        <v>859</v>
      </c>
      <c r="BW8" s="220"/>
      <c r="BX8" s="220"/>
      <c r="BY8" s="220"/>
      <c r="BZ8" s="220"/>
      <c r="CA8" s="220"/>
      <c r="CB8" s="220"/>
      <c r="CC8" s="220" t="s">
        <v>860</v>
      </c>
      <c r="CD8" s="220"/>
      <c r="CE8" s="220"/>
      <c r="CF8" s="220"/>
      <c r="CG8" s="220"/>
      <c r="CH8" s="221"/>
      <c r="CI8" s="120"/>
      <c r="CJ8" s="120"/>
      <c r="CK8" s="120"/>
      <c r="CL8" s="120"/>
      <c r="CM8" s="120"/>
      <c r="CN8" s="120"/>
    </row>
    <row r="9" spans="1:92" ht="39.75" thickBot="1" x14ac:dyDescent="0.3">
      <c r="A9" s="124" t="s">
        <v>861</v>
      </c>
      <c r="B9" s="125" t="s">
        <v>862</v>
      </c>
      <c r="C9" s="126" t="s">
        <v>863</v>
      </c>
      <c r="D9" s="126" t="s">
        <v>864</v>
      </c>
      <c r="E9" s="126" t="s">
        <v>865</v>
      </c>
      <c r="F9" s="127" t="s">
        <v>866</v>
      </c>
      <c r="G9" s="126" t="s">
        <v>867</v>
      </c>
      <c r="H9" s="126" t="s">
        <v>865</v>
      </c>
      <c r="I9" s="126" t="s">
        <v>868</v>
      </c>
      <c r="J9" s="126" t="s">
        <v>869</v>
      </c>
      <c r="K9" s="127" t="s">
        <v>870</v>
      </c>
      <c r="L9" s="126" t="s">
        <v>869</v>
      </c>
      <c r="M9" s="127" t="s">
        <v>871</v>
      </c>
      <c r="N9" s="128" t="s">
        <v>869</v>
      </c>
      <c r="O9" s="125" t="s">
        <v>862</v>
      </c>
      <c r="P9" s="126" t="s">
        <v>863</v>
      </c>
      <c r="Q9" s="126" t="s">
        <v>864</v>
      </c>
      <c r="R9" s="126" t="s">
        <v>865</v>
      </c>
      <c r="S9" s="127" t="s">
        <v>866</v>
      </c>
      <c r="T9" s="126" t="s">
        <v>867</v>
      </c>
      <c r="U9" s="126" t="s">
        <v>865</v>
      </c>
      <c r="V9" s="126" t="s">
        <v>868</v>
      </c>
      <c r="W9" s="126" t="s">
        <v>869</v>
      </c>
      <c r="X9" s="127" t="s">
        <v>870</v>
      </c>
      <c r="Y9" s="126" t="s">
        <v>869</v>
      </c>
      <c r="Z9" s="127" t="s">
        <v>871</v>
      </c>
      <c r="AA9" s="128" t="s">
        <v>869</v>
      </c>
      <c r="AB9" s="125" t="s">
        <v>862</v>
      </c>
      <c r="AC9" s="126" t="s">
        <v>863</v>
      </c>
      <c r="AD9" s="126" t="s">
        <v>864</v>
      </c>
      <c r="AE9" s="126" t="s">
        <v>865</v>
      </c>
      <c r="AF9" s="127" t="s">
        <v>866</v>
      </c>
      <c r="AG9" s="126" t="s">
        <v>867</v>
      </c>
      <c r="AH9" s="126" t="s">
        <v>865</v>
      </c>
      <c r="AI9" s="126" t="s">
        <v>868</v>
      </c>
      <c r="AJ9" s="126" t="s">
        <v>869</v>
      </c>
      <c r="AK9" s="127" t="s">
        <v>870</v>
      </c>
      <c r="AL9" s="126" t="s">
        <v>869</v>
      </c>
      <c r="AM9" s="127" t="s">
        <v>871</v>
      </c>
      <c r="AN9" s="128" t="s">
        <v>869</v>
      </c>
      <c r="AO9" s="125" t="s">
        <v>862</v>
      </c>
      <c r="AP9" s="126" t="s">
        <v>863</v>
      </c>
      <c r="AQ9" s="126" t="s">
        <v>864</v>
      </c>
      <c r="AR9" s="126" t="s">
        <v>865</v>
      </c>
      <c r="AS9" s="127" t="s">
        <v>866</v>
      </c>
      <c r="AT9" s="126" t="s">
        <v>867</v>
      </c>
      <c r="AU9" s="126" t="s">
        <v>865</v>
      </c>
      <c r="AV9" s="126" t="s">
        <v>868</v>
      </c>
      <c r="AW9" s="126" t="s">
        <v>869</v>
      </c>
      <c r="AX9" s="127" t="s">
        <v>870</v>
      </c>
      <c r="AY9" s="126" t="s">
        <v>869</v>
      </c>
      <c r="AZ9" s="127" t="s">
        <v>871</v>
      </c>
      <c r="BA9" s="128" t="s">
        <v>869</v>
      </c>
      <c r="BB9" s="125" t="s">
        <v>862</v>
      </c>
      <c r="BC9" s="126" t="s">
        <v>863</v>
      </c>
      <c r="BD9" s="126" t="s">
        <v>864</v>
      </c>
      <c r="BE9" s="126" t="s">
        <v>865</v>
      </c>
      <c r="BF9" s="127" t="s">
        <v>866</v>
      </c>
      <c r="BG9" s="126" t="s">
        <v>867</v>
      </c>
      <c r="BH9" s="126" t="s">
        <v>865</v>
      </c>
      <c r="BI9" s="126" t="s">
        <v>868</v>
      </c>
      <c r="BJ9" s="126" t="s">
        <v>869</v>
      </c>
      <c r="BK9" s="127" t="s">
        <v>870</v>
      </c>
      <c r="BL9" s="126" t="s">
        <v>869</v>
      </c>
      <c r="BM9" s="127" t="s">
        <v>871</v>
      </c>
      <c r="BN9" s="128" t="s">
        <v>869</v>
      </c>
      <c r="BO9" s="125" t="s">
        <v>862</v>
      </c>
      <c r="BP9" s="126" t="s">
        <v>863</v>
      </c>
      <c r="BQ9" s="126" t="s">
        <v>864</v>
      </c>
      <c r="BR9" s="126" t="s">
        <v>865</v>
      </c>
      <c r="BS9" s="127" t="s">
        <v>866</v>
      </c>
      <c r="BT9" s="126" t="s">
        <v>867</v>
      </c>
      <c r="BU9" s="128" t="s">
        <v>865</v>
      </c>
      <c r="BV9" s="125" t="s">
        <v>862</v>
      </c>
      <c r="BW9" s="126" t="s">
        <v>863</v>
      </c>
      <c r="BX9" s="126" t="s">
        <v>864</v>
      </c>
      <c r="BY9" s="126" t="s">
        <v>865</v>
      </c>
      <c r="BZ9" s="127" t="s">
        <v>866</v>
      </c>
      <c r="CA9" s="126" t="s">
        <v>867</v>
      </c>
      <c r="CB9" s="126" t="s">
        <v>865</v>
      </c>
      <c r="CC9" s="126" t="s">
        <v>868</v>
      </c>
      <c r="CD9" s="126" t="s">
        <v>869</v>
      </c>
      <c r="CE9" s="127" t="s">
        <v>870</v>
      </c>
      <c r="CF9" s="126" t="s">
        <v>869</v>
      </c>
      <c r="CG9" s="127" t="s">
        <v>871</v>
      </c>
      <c r="CH9" s="128" t="s">
        <v>869</v>
      </c>
      <c r="CI9" s="129"/>
      <c r="CJ9" s="129"/>
      <c r="CK9" s="129"/>
      <c r="CL9" s="129"/>
      <c r="CM9" s="129"/>
      <c r="CN9" s="129"/>
    </row>
    <row r="10" spans="1:92" x14ac:dyDescent="0.25">
      <c r="A10" s="130" t="s">
        <v>872</v>
      </c>
      <c r="B10" s="131">
        <f>SUM(glot!D9)</f>
        <v>8398070000</v>
      </c>
      <c r="C10" s="131">
        <f>SUM(glot!E9)</f>
        <v>0</v>
      </c>
      <c r="D10" s="132">
        <f>SUM(B10:C10)</f>
        <v>8398070000</v>
      </c>
      <c r="E10" s="133">
        <f>IF(OR(D10=0,D$17=0),0,D10/D$17*100)</f>
        <v>0.80562097873465266</v>
      </c>
      <c r="F10" s="131">
        <f>SUM(glot!H9)</f>
        <v>0</v>
      </c>
      <c r="G10" s="132">
        <f>SUM(D10-F10)</f>
        <v>8398070000</v>
      </c>
      <c r="H10" s="133">
        <f>IF(OR(G10=0,G$17=0),0,G10/G$17*100)</f>
        <v>0.80562097873465266</v>
      </c>
      <c r="I10" s="131">
        <f>SUM(glot!J9)</f>
        <v>6884254804</v>
      </c>
      <c r="J10" s="133">
        <f t="shared" ref="J10:J17" si="0">IF(OR(I10=0,G10=0),0,I10/G10*100)</f>
        <v>81.974248892900391</v>
      </c>
      <c r="K10" s="132">
        <f>SUM(M10-I10)</f>
        <v>381813159</v>
      </c>
      <c r="L10" s="133">
        <f>IF(OR(K10=0,G10=0),0,K10/G10*100)</f>
        <v>4.5464393485646104</v>
      </c>
      <c r="M10" s="131">
        <f>SUM(glot!N9)</f>
        <v>7266067963</v>
      </c>
      <c r="N10" s="134">
        <f>IF(OR(M10=0,G10=0),0,M10/G10*100)</f>
        <v>86.52068824146501</v>
      </c>
      <c r="O10" s="131">
        <f>SUM(glot!D188)</f>
        <v>44782704000</v>
      </c>
      <c r="P10" s="131">
        <f>SUM(glot!E188)</f>
        <v>776260000</v>
      </c>
      <c r="Q10" s="132">
        <f>SUM(O10:P10)</f>
        <v>45558964000</v>
      </c>
      <c r="R10" s="133">
        <f>IF(OR(Q10=0,Q$17=0),0,Q10/Q$17*100)</f>
        <v>7.7440515813830855</v>
      </c>
      <c r="S10" s="131">
        <f>SUM(glot!H188)</f>
        <v>0</v>
      </c>
      <c r="T10" s="132">
        <f>SUM(Q10-S10)</f>
        <v>45558964000</v>
      </c>
      <c r="U10" s="133">
        <f>IF(OR(T10=0,T$17=0),0,T10/T$17*100)</f>
        <v>7.7440515813830855</v>
      </c>
      <c r="V10" s="131">
        <f>SUM(glot!J188)</f>
        <v>35604085845</v>
      </c>
      <c r="W10" s="133">
        <f t="shared" ref="W10:W17" si="1">IF(OR(V10=0,T10=0),0,V10/T10*100)</f>
        <v>78.149463286741991</v>
      </c>
      <c r="X10" s="132">
        <f>SUM(Z10-V10)</f>
        <v>1778277524</v>
      </c>
      <c r="Y10" s="133">
        <f>IF(OR(X10=0,T10=0),0,X10/T10*100)</f>
        <v>3.9032439894814113</v>
      </c>
      <c r="Z10" s="131">
        <f>SUM(glot!N188)</f>
        <v>37382363369</v>
      </c>
      <c r="AA10" s="134">
        <f>IF(OR(Z10=0,T10=0),0,Z10/T10*100)</f>
        <v>82.052707276223401</v>
      </c>
      <c r="AB10" s="131">
        <f>SUM(glot!D306)</f>
        <v>1876854000</v>
      </c>
      <c r="AC10" s="131">
        <f>SUM(glot!E306)</f>
        <v>0</v>
      </c>
      <c r="AD10" s="132">
        <f>SUM(AB10:AC10)</f>
        <v>1876854000</v>
      </c>
      <c r="AE10" s="133">
        <f>IF(OR(AD10=0,AD$17=0),0,AD10/AD$17*100)</f>
        <v>2.617257326519657</v>
      </c>
      <c r="AF10" s="131">
        <f>SUM(glot!H306)</f>
        <v>0</v>
      </c>
      <c r="AG10" s="132">
        <f>SUM(AD10-AF10)</f>
        <v>1876854000</v>
      </c>
      <c r="AH10" s="133">
        <f>IF(OR(AG10=0,AG$17=0),0,AG10/AG$17*100)</f>
        <v>2.617257326519657</v>
      </c>
      <c r="AI10" s="131">
        <f>SUM(glot!J306)</f>
        <v>1806372116</v>
      </c>
      <c r="AJ10" s="133">
        <f t="shared" ref="AJ10:AJ17" si="2">IF(OR(AI10=0,AG10=0),0,AI10/AG10*100)</f>
        <v>96.244679447628855</v>
      </c>
      <c r="AK10" s="132">
        <f>SUM(AM10-AI10)</f>
        <v>0</v>
      </c>
      <c r="AL10" s="133">
        <f>IF(OR(AK10=0,AG10=0),0,AK10/AG10*100)</f>
        <v>0</v>
      </c>
      <c r="AM10" s="131">
        <f>SUM(glot!N306)</f>
        <v>1806372116</v>
      </c>
      <c r="AN10" s="134">
        <f>IF(OR(AM10=0,AG10=0),0,AM10/AG10*100)</f>
        <v>96.244679447628855</v>
      </c>
      <c r="AO10" s="131">
        <f>SUM(glot!D324)</f>
        <v>10404304000</v>
      </c>
      <c r="AP10" s="131">
        <f>SUM(glot!E324)</f>
        <v>3161544000</v>
      </c>
      <c r="AQ10" s="132">
        <f>SUM(AO10:AP10)</f>
        <v>13565848000</v>
      </c>
      <c r="AR10" s="133">
        <f>IF(OR(AQ10=0,AQ$17=0),0,AQ10/AQ$17*100)</f>
        <v>0.44492701907979648</v>
      </c>
      <c r="AS10" s="131">
        <f>SUM(glot!H324)</f>
        <v>0</v>
      </c>
      <c r="AT10" s="132">
        <f>SUM(AQ10-AS10)</f>
        <v>13565848000</v>
      </c>
      <c r="AU10" s="133">
        <f>IF(OR(AT10=0,AT$17=0),0,AT10/AT$17*100)</f>
        <v>0.46243023912814141</v>
      </c>
      <c r="AV10" s="131">
        <f>SUM(glot!J324)</f>
        <v>12636221439</v>
      </c>
      <c r="AW10" s="133">
        <f t="shared" ref="AW10:AW17" si="3">IF(OR(AV10=0,AT10=0),0,AV10/AT10*100)</f>
        <v>93.147302247526284</v>
      </c>
      <c r="AX10" s="132">
        <f>SUM(AZ10-AV10)</f>
        <v>273694209</v>
      </c>
      <c r="AY10" s="133">
        <f>IF(OR(AX10=0,AT10=0),0,AX10/AT10*100)</f>
        <v>2.0175237773561965</v>
      </c>
      <c r="AZ10" s="131">
        <f>SUM(glot!N324)</f>
        <v>12909915648</v>
      </c>
      <c r="BA10" s="134">
        <f>IF(OR(AZ10=0,AT10=0),0,AZ10/AT10*100)</f>
        <v>95.164826024882487</v>
      </c>
      <c r="BB10" s="131">
        <f>SUM(B10+O10+AB10+AO10)</f>
        <v>65461932000</v>
      </c>
      <c r="BC10" s="131">
        <f>SUM(C10+P10+AC10+AP10)</f>
        <v>3937804000</v>
      </c>
      <c r="BD10" s="132">
        <f>SUM(BB10:BC10)</f>
        <v>69399736000</v>
      </c>
      <c r="BE10" s="133">
        <f>IF(OR(BD10=0,BD$17=0),0,BD10/BD$17*100)</f>
        <v>1.4605983005016461</v>
      </c>
      <c r="BF10" s="131">
        <f>SUM(F10+S10+AF10+AS10)</f>
        <v>0</v>
      </c>
      <c r="BG10" s="132">
        <f>SUM(BD10-BF10)</f>
        <v>69399736000</v>
      </c>
      <c r="BH10" s="133">
        <f>IF(OR(BG10=0,BG$17=0),0,BG10/BG$17*100)</f>
        <v>1.4969573304412591</v>
      </c>
      <c r="BI10" s="131">
        <f>SUM(I10+V10+AI10+AV10)</f>
        <v>56930934204</v>
      </c>
      <c r="BJ10" s="133">
        <f t="shared" ref="BJ10:BJ17" si="4">IF(OR(BI10=0,BG10=0),0,BI10/BG10*100)</f>
        <v>82.033358461190687</v>
      </c>
      <c r="BK10" s="132">
        <f>SUM(BM10-BI10)</f>
        <v>2433784892</v>
      </c>
      <c r="BL10" s="133">
        <f>IF(OR(BK10=0,BG10=0),0,BK10/BG10*100)</f>
        <v>3.5069079974598174</v>
      </c>
      <c r="BM10" s="131">
        <f>SUM(M10+Z10+AM10+AZ10)</f>
        <v>59364719096</v>
      </c>
      <c r="BN10" s="134">
        <f>IF(OR(BM10=0,BG10=0),0,BM10/BG10*100)</f>
        <v>85.540266458650507</v>
      </c>
      <c r="BO10" s="131">
        <f>SUM(glot!D1287)</f>
        <v>386441000</v>
      </c>
      <c r="BP10" s="131">
        <f>SUM(glot!E1287)</f>
        <v>1267441303</v>
      </c>
      <c r="BQ10" s="132">
        <f>SUM(BO10:BP10)</f>
        <v>1653882303</v>
      </c>
      <c r="BR10" s="133">
        <f>IF(OR(BQ10=0,BQ$17=0),0,BQ10/BQ$17*100)</f>
        <v>1.1403183383289066</v>
      </c>
      <c r="BS10" s="131">
        <f>SUM(glot!H1287)</f>
        <v>0</v>
      </c>
      <c r="BT10" s="132">
        <f>SUM(BQ10-BS10)</f>
        <v>1653882303</v>
      </c>
      <c r="BU10" s="143">
        <f>IF(OR(BT10=0,BT$17=0),0,BT10/BT$17*100)</f>
        <v>1.1403183383289066</v>
      </c>
      <c r="BV10" s="145">
        <f>SUM(BB10+BO10)</f>
        <v>65848373000</v>
      </c>
      <c r="BW10" s="146">
        <f t="shared" ref="BW10:BX16" si="5">SUM(BC10+BP10)</f>
        <v>5205245303</v>
      </c>
      <c r="BX10" s="146">
        <f t="shared" si="5"/>
        <v>71053618303</v>
      </c>
      <c r="BY10" s="147">
        <f>IF(OR(BX10=0,BX$17=0),0,BX10/BX$17*100)</f>
        <v>1.4511114332119113</v>
      </c>
      <c r="BZ10" s="146">
        <f>SUM(BF10+BS10)</f>
        <v>0</v>
      </c>
      <c r="CA10" s="148">
        <f>SUM(BX10-BZ10)</f>
        <v>71053618303</v>
      </c>
      <c r="CB10" s="147">
        <f>IF(OR(CA10=0,CA$17=0),0,CA10/CA$17*100)</f>
        <v>1.486138497834991</v>
      </c>
      <c r="CC10" s="148">
        <f>SUM(BI10)</f>
        <v>56930934204</v>
      </c>
      <c r="CD10" s="147">
        <f t="shared" ref="CD10:CD17" si="6">IF(OR(CC10=0,CA10=0),0,CC10/CA10*100)</f>
        <v>80.123905810432575</v>
      </c>
      <c r="CE10" s="148">
        <f>SUM(CG10-CC10)</f>
        <v>2433784892</v>
      </c>
      <c r="CF10" s="147">
        <f>IF(OR(CE10=0,CA10=0),0,CE10/CA10*100)</f>
        <v>3.4252793174042222</v>
      </c>
      <c r="CG10" s="148">
        <f>SUM(BM10)</f>
        <v>59364719096</v>
      </c>
      <c r="CH10" s="149">
        <f>IF(OR(CG10=0,CA10=0),0,CG10/CA10*100)</f>
        <v>83.549185127836807</v>
      </c>
      <c r="CI10" s="120"/>
      <c r="CJ10" s="120"/>
      <c r="CK10" s="120"/>
      <c r="CL10" s="120"/>
      <c r="CM10" s="120"/>
      <c r="CN10" s="120"/>
    </row>
    <row r="11" spans="1:92" x14ac:dyDescent="0.25">
      <c r="A11" s="135" t="s">
        <v>873</v>
      </c>
      <c r="B11" s="37">
        <f>SUM(gcan!D9)</f>
        <v>8613262562</v>
      </c>
      <c r="C11" s="37">
        <f>SUM(gcan!E9)</f>
        <v>138978818</v>
      </c>
      <c r="D11" s="132">
        <f t="shared" ref="D11:D16" si="7">SUM(B11:C11)</f>
        <v>8752241380</v>
      </c>
      <c r="E11" s="133">
        <f t="shared" ref="E11:E16" si="8">IF(OR(D11=0,D$17=0),0,D11/D$17*100)</f>
        <v>0.8395963913943949</v>
      </c>
      <c r="F11" s="37">
        <f>SUM(gcan!H9)</f>
        <v>0</v>
      </c>
      <c r="G11" s="132">
        <f t="shared" ref="G11:G16" si="9">SUM(D11-F11)</f>
        <v>8752241380</v>
      </c>
      <c r="H11" s="133">
        <f t="shared" ref="H11:H16" si="10">IF(OR(G11=0,G$17=0),0,G11/G$17*100)</f>
        <v>0.8395963913943949</v>
      </c>
      <c r="I11" s="37">
        <f>SUM(gcan!J9)</f>
        <v>6978100379</v>
      </c>
      <c r="J11" s="136">
        <f t="shared" si="0"/>
        <v>79.729295343086164</v>
      </c>
      <c r="K11" s="38">
        <f t="shared" ref="K11:K17" si="11">SUM(M11-I11)</f>
        <v>802178350</v>
      </c>
      <c r="L11" s="136">
        <f t="shared" ref="L11:L17" si="12">IF(OR(K11=0,G11=0),0,K11/G11*100)</f>
        <v>9.1654047822890377</v>
      </c>
      <c r="M11" s="37">
        <f>SUM(gcan!N9)</f>
        <v>7780278729</v>
      </c>
      <c r="N11" s="137">
        <f t="shared" ref="N11:N17" si="13">IF(OR(M11=0,G11=0),0,M11/G11*100)</f>
        <v>88.894700125375209</v>
      </c>
      <c r="O11" s="37">
        <f>SUM(gcan!D188)</f>
        <v>18480603210</v>
      </c>
      <c r="P11" s="37">
        <f>SUM(gcan!E188)</f>
        <v>3265207931</v>
      </c>
      <c r="Q11" s="132">
        <f t="shared" ref="Q11:Q16" si="14">SUM(O11:P11)</f>
        <v>21745811141</v>
      </c>
      <c r="R11" s="133">
        <f t="shared" ref="R11:R16" si="15">IF(OR(Q11=0,Q$17=0),0,Q11/Q$17*100)</f>
        <v>3.6963238047932556</v>
      </c>
      <c r="S11" s="37">
        <f>SUM(gcan!H188)</f>
        <v>0</v>
      </c>
      <c r="T11" s="132">
        <f t="shared" ref="T11:T16" si="16">SUM(Q11-S11)</f>
        <v>21745811141</v>
      </c>
      <c r="U11" s="133">
        <f t="shared" ref="U11:U16" si="17">IF(OR(T11=0,T$17=0),0,T11/T$17*100)</f>
        <v>3.6963238047932556</v>
      </c>
      <c r="V11" s="37">
        <f>SUM(gcan!J188)</f>
        <v>18924733195</v>
      </c>
      <c r="W11" s="136">
        <f t="shared" si="1"/>
        <v>87.027028204613245</v>
      </c>
      <c r="X11" s="38">
        <f t="shared" ref="X11:X17" si="18">SUM(Z11-V11)</f>
        <v>1469709961</v>
      </c>
      <c r="Y11" s="136">
        <f t="shared" ref="Y11:Y17" si="19">IF(OR(X11=0,T11=0),0,X11/T11*100)</f>
        <v>6.7585888218673009</v>
      </c>
      <c r="Z11" s="37">
        <f>SUM(gcan!N188)</f>
        <v>20394443156</v>
      </c>
      <c r="AA11" s="137">
        <f t="shared" ref="AA11:AA17" si="20">IF(OR(Z11=0,T11=0),0,Z11/T11*100)</f>
        <v>93.785617026480551</v>
      </c>
      <c r="AB11" s="37">
        <f>SUM(gcan!D306)</f>
        <v>0</v>
      </c>
      <c r="AC11" s="37">
        <f>SUM(gcan!E306)</f>
        <v>0</v>
      </c>
      <c r="AD11" s="132">
        <f t="shared" ref="AD11:AD16" si="21">SUM(AB11:AC11)</f>
        <v>0</v>
      </c>
      <c r="AE11" s="133">
        <f t="shared" ref="AE11:AE16" si="22">IF(OR(AD11=0,AD$17=0),0,AD11/AD$17*100)</f>
        <v>0</v>
      </c>
      <c r="AF11" s="37">
        <f>SUM(gcan!H306)</f>
        <v>0</v>
      </c>
      <c r="AG11" s="132">
        <f t="shared" ref="AG11:AG16" si="23">SUM(AD11-AF11)</f>
        <v>0</v>
      </c>
      <c r="AH11" s="133">
        <f t="shared" ref="AH11:AH16" si="24">IF(OR(AG11=0,AG$17=0),0,AG11/AG$17*100)</f>
        <v>0</v>
      </c>
      <c r="AI11" s="37">
        <f>SUM(gcan!J306)</f>
        <v>0</v>
      </c>
      <c r="AJ11" s="136">
        <f t="shared" si="2"/>
        <v>0</v>
      </c>
      <c r="AK11" s="38">
        <f t="shared" ref="AK11:AK17" si="25">SUM(AM11-AI11)</f>
        <v>0</v>
      </c>
      <c r="AL11" s="136">
        <f t="shared" ref="AL11:AL17" si="26">IF(OR(AK11=0,AG11=0),0,AK11/AG11*100)</f>
        <v>0</v>
      </c>
      <c r="AM11" s="37">
        <f>SUM(gcan!N306)</f>
        <v>0</v>
      </c>
      <c r="AN11" s="137">
        <f t="shared" ref="AN11:AN17" si="27">IF(OR(AM11=0,AG11=0),0,AM11/AG11*100)</f>
        <v>0</v>
      </c>
      <c r="AO11" s="37">
        <f>SUM(gcan!D324)</f>
        <v>16069468653</v>
      </c>
      <c r="AP11" s="37">
        <f>SUM(gcan!E324)</f>
        <v>2044002240</v>
      </c>
      <c r="AQ11" s="132">
        <f t="shared" ref="AQ11:AQ16" si="28">SUM(AO11:AP11)</f>
        <v>18113470893</v>
      </c>
      <c r="AR11" s="133">
        <f t="shared" ref="AR11:AR16" si="29">IF(OR(AQ11=0,AQ$17=0),0,AQ11/AQ$17*100)</f>
        <v>0.59407805613118692</v>
      </c>
      <c r="AS11" s="37">
        <f>SUM(gcan!H324)</f>
        <v>0</v>
      </c>
      <c r="AT11" s="132">
        <f t="shared" ref="AT11:AT16" si="30">SUM(AQ11-AS11)</f>
        <v>18113470893</v>
      </c>
      <c r="AU11" s="133">
        <f t="shared" ref="AU11:AU16" si="31">IF(OR(AT11=0,AT$17=0),0,AT11/AT$17*100)</f>
        <v>0.61744880795440271</v>
      </c>
      <c r="AV11" s="37">
        <f>SUM(gcan!J324)</f>
        <v>9970276769</v>
      </c>
      <c r="AW11" s="136">
        <f t="shared" si="3"/>
        <v>55.043436058701708</v>
      </c>
      <c r="AX11" s="38">
        <f t="shared" ref="AX11:AX17" si="32">SUM(AZ11-AV11)</f>
        <v>964987109</v>
      </c>
      <c r="AY11" s="136">
        <f t="shared" ref="AY11:AY17" si="33">IF(OR(AX11=0,AT11=0),0,AX11/AT11*100)</f>
        <v>5.3274555423440235</v>
      </c>
      <c r="AZ11" s="37">
        <f>SUM(gcan!N324)</f>
        <v>10935263878</v>
      </c>
      <c r="BA11" s="137">
        <f t="shared" ref="BA11:BA17" si="34">IF(OR(AZ11=0,AT11=0),0,AZ11/AT11*100)</f>
        <v>60.370891601045727</v>
      </c>
      <c r="BB11" s="131">
        <f t="shared" ref="BB11:BC16" si="35">SUM(B11+O11+AB11+AO11)</f>
        <v>43163334425</v>
      </c>
      <c r="BC11" s="131">
        <f t="shared" si="35"/>
        <v>5448188989</v>
      </c>
      <c r="BD11" s="132">
        <f t="shared" ref="BD11:BD16" si="36">SUM(BB11:BC11)</f>
        <v>48611523414</v>
      </c>
      <c r="BE11" s="133">
        <f t="shared" ref="BE11:BE16" si="37">IF(OR(BD11=0,BD$17=0),0,BD11/BD$17*100)</f>
        <v>1.0230861466574508</v>
      </c>
      <c r="BF11" s="131">
        <f t="shared" ref="BF11:BF16" si="38">SUM(F11+S11+AF11+AS11)</f>
        <v>0</v>
      </c>
      <c r="BG11" s="132">
        <f t="shared" ref="BG11:BG16" si="39">SUM(BD11-BF11)</f>
        <v>48611523414</v>
      </c>
      <c r="BH11" s="133">
        <f t="shared" ref="BH11:BH16" si="40">IF(OR(BG11=0,BG$17=0),0,BG11/BG$17*100)</f>
        <v>1.0485540797807098</v>
      </c>
      <c r="BI11" s="131">
        <f t="shared" ref="BI11:BI16" si="41">SUM(I11+V11+AI11+AV11)</f>
        <v>35873110343</v>
      </c>
      <c r="BJ11" s="136">
        <f t="shared" si="4"/>
        <v>73.795486797413616</v>
      </c>
      <c r="BK11" s="38">
        <f t="shared" ref="BK11:BK17" si="42">SUM(BM11-BI11)</f>
        <v>3236875420</v>
      </c>
      <c r="BL11" s="136">
        <f t="shared" ref="BL11:BL17" si="43">IF(OR(BK11=0,BG11=0),0,BK11/BG11*100)</f>
        <v>6.6586586732391675</v>
      </c>
      <c r="BM11" s="131">
        <f t="shared" ref="BM11:BM16" si="44">SUM(M11+Z11+AM11+AZ11)</f>
        <v>39109985763</v>
      </c>
      <c r="BN11" s="137">
        <f t="shared" ref="BN11:BN17" si="45">IF(OR(BM11=0,BG11=0),0,BM11/BG11*100)</f>
        <v>80.454145470652776</v>
      </c>
      <c r="BO11" s="37">
        <f>SUM(gcan!D1287)</f>
        <v>0</v>
      </c>
      <c r="BP11" s="37">
        <f>SUM(gcan!E1287)</f>
        <v>0</v>
      </c>
      <c r="BQ11" s="132">
        <f t="shared" ref="BQ11:BQ16" si="46">SUM(BO11:BP11)</f>
        <v>0</v>
      </c>
      <c r="BR11" s="133">
        <f t="shared" ref="BR11:BR16" si="47">IF(OR(BQ11=0,BQ$17=0),0,BQ11/BQ$17*100)</f>
        <v>0</v>
      </c>
      <c r="BS11" s="37">
        <f>SUM(gcan!H1287)</f>
        <v>0</v>
      </c>
      <c r="BT11" s="132">
        <f t="shared" ref="BT11:BT16" si="48">SUM(BQ11-BS11)</f>
        <v>0</v>
      </c>
      <c r="BU11" s="143">
        <f t="shared" ref="BU11:BU16" si="49">IF(OR(BT11=0,BT$17=0),0,BT11/BT$17*100)</f>
        <v>0</v>
      </c>
      <c r="BV11" s="150">
        <f t="shared" ref="BV11:BV16" si="50">SUM(BB11+BO11)</f>
        <v>43163334425</v>
      </c>
      <c r="BW11" s="131">
        <f t="shared" si="5"/>
        <v>5448188989</v>
      </c>
      <c r="BX11" s="131">
        <f t="shared" si="5"/>
        <v>48611523414</v>
      </c>
      <c r="BY11" s="133">
        <f t="shared" ref="BY11:BY16" si="51">IF(OR(BX11=0,BX$17=0),0,BX11/BX$17*100)</f>
        <v>0.99278177658864675</v>
      </c>
      <c r="BZ11" s="131">
        <f t="shared" ref="BZ11:BZ16" si="52">SUM(BF11+BS11)</f>
        <v>0</v>
      </c>
      <c r="CA11" s="132">
        <f t="shared" ref="CA11:CA16" si="53">SUM(BX11-BZ11)</f>
        <v>48611523414</v>
      </c>
      <c r="CB11" s="133">
        <f t="shared" ref="CB11:CB16" si="54">IF(OR(CA11=0,CA$17=0),0,CA11/CA$17*100)</f>
        <v>1.0167456367370133</v>
      </c>
      <c r="CC11" s="132">
        <f t="shared" ref="CC11:CC16" si="55">SUM(BI11)</f>
        <v>35873110343</v>
      </c>
      <c r="CD11" s="136">
        <f t="shared" si="6"/>
        <v>73.795486797413616</v>
      </c>
      <c r="CE11" s="38">
        <f t="shared" ref="CE11:CE17" si="56">SUM(CG11-CC11)</f>
        <v>3236875420</v>
      </c>
      <c r="CF11" s="136">
        <f t="shared" ref="CF11:CF17" si="57">IF(OR(CE11=0,CA11=0),0,CE11/CA11*100)</f>
        <v>6.6586586732391675</v>
      </c>
      <c r="CG11" s="132">
        <f t="shared" ref="CG11:CG16" si="58">SUM(BM11)</f>
        <v>39109985763</v>
      </c>
      <c r="CH11" s="137">
        <f t="shared" ref="CH11:CH17" si="59">IF(OR(CG11=0,CA11=0),0,CG11/CA11*100)</f>
        <v>80.454145470652776</v>
      </c>
      <c r="CI11" s="120"/>
      <c r="CJ11" s="120"/>
      <c r="CK11" s="120"/>
      <c r="CL11" s="120"/>
      <c r="CM11" s="120"/>
      <c r="CN11" s="120"/>
    </row>
    <row r="12" spans="1:92" x14ac:dyDescent="0.25">
      <c r="A12" s="135" t="s">
        <v>874</v>
      </c>
      <c r="B12" s="37">
        <f>SUM(gmet!D9)</f>
        <v>8713000000</v>
      </c>
      <c r="C12" s="37">
        <f>SUM(gmet!E9)</f>
        <v>328016687</v>
      </c>
      <c r="D12" s="132">
        <f t="shared" si="7"/>
        <v>9041016687</v>
      </c>
      <c r="E12" s="133">
        <f t="shared" si="8"/>
        <v>0.86729840453071549</v>
      </c>
      <c r="F12" s="37">
        <f>SUM(gmet!H9)</f>
        <v>0</v>
      </c>
      <c r="G12" s="132">
        <f t="shared" si="9"/>
        <v>9041016687</v>
      </c>
      <c r="H12" s="133">
        <f t="shared" si="10"/>
        <v>0.86729840453071549</v>
      </c>
      <c r="I12" s="37">
        <f>SUM(gmet!J9)</f>
        <v>5960321517</v>
      </c>
      <c r="J12" s="136">
        <f t="shared" si="0"/>
        <v>65.925345824992178</v>
      </c>
      <c r="K12" s="38">
        <f t="shared" si="11"/>
        <v>1002527443</v>
      </c>
      <c r="L12" s="136">
        <f t="shared" si="12"/>
        <v>11.088658252799439</v>
      </c>
      <c r="M12" s="37">
        <f>SUM(gmet!N9)</f>
        <v>6962848960</v>
      </c>
      <c r="N12" s="137">
        <f t="shared" si="13"/>
        <v>77.014004077791611</v>
      </c>
      <c r="O12" s="37">
        <f>SUM(gmet!D188)</f>
        <v>0</v>
      </c>
      <c r="P12" s="37">
        <f>SUM(gmet!E188)</f>
        <v>0</v>
      </c>
      <c r="Q12" s="132">
        <f t="shared" si="14"/>
        <v>0</v>
      </c>
      <c r="R12" s="133">
        <f t="shared" si="15"/>
        <v>0</v>
      </c>
      <c r="S12" s="37">
        <f>SUM(gmet!H188)</f>
        <v>0</v>
      </c>
      <c r="T12" s="132">
        <f t="shared" si="16"/>
        <v>0</v>
      </c>
      <c r="U12" s="133">
        <f t="shared" si="17"/>
        <v>0</v>
      </c>
      <c r="V12" s="37">
        <f>SUM(gmet!J188)</f>
        <v>0</v>
      </c>
      <c r="W12" s="136">
        <f t="shared" si="1"/>
        <v>0</v>
      </c>
      <c r="X12" s="38">
        <f t="shared" si="18"/>
        <v>0</v>
      </c>
      <c r="Y12" s="136">
        <f t="shared" si="19"/>
        <v>0</v>
      </c>
      <c r="Z12" s="37">
        <f>SUM(gmet!N188)</f>
        <v>0</v>
      </c>
      <c r="AA12" s="137">
        <f t="shared" si="20"/>
        <v>0</v>
      </c>
      <c r="AB12" s="37">
        <f>SUM(gmet!D306)</f>
        <v>0</v>
      </c>
      <c r="AC12" s="37">
        <f>SUM(gmet!E306)</f>
        <v>0</v>
      </c>
      <c r="AD12" s="132">
        <f t="shared" si="21"/>
        <v>0</v>
      </c>
      <c r="AE12" s="133">
        <f t="shared" si="22"/>
        <v>0</v>
      </c>
      <c r="AF12" s="37">
        <f>SUM(gmet!H306)</f>
        <v>0</v>
      </c>
      <c r="AG12" s="132">
        <f t="shared" si="23"/>
        <v>0</v>
      </c>
      <c r="AH12" s="133">
        <f t="shared" si="24"/>
        <v>0</v>
      </c>
      <c r="AI12" s="37">
        <f>SUM(gmet!J306)</f>
        <v>0</v>
      </c>
      <c r="AJ12" s="136">
        <f t="shared" si="2"/>
        <v>0</v>
      </c>
      <c r="AK12" s="38">
        <f t="shared" si="25"/>
        <v>0</v>
      </c>
      <c r="AL12" s="136">
        <f t="shared" si="26"/>
        <v>0</v>
      </c>
      <c r="AM12" s="37">
        <f>SUM(gmet!N306)</f>
        <v>0</v>
      </c>
      <c r="AN12" s="137">
        <f t="shared" si="27"/>
        <v>0</v>
      </c>
      <c r="AO12" s="37">
        <f>SUM(gmet!D324)</f>
        <v>41934698329</v>
      </c>
      <c r="AP12" s="37">
        <f>SUM(gmet!E324)</f>
        <v>27435595236</v>
      </c>
      <c r="AQ12" s="132">
        <f t="shared" si="28"/>
        <v>69370293565</v>
      </c>
      <c r="AR12" s="133">
        <f t="shared" si="29"/>
        <v>2.2751779268473182</v>
      </c>
      <c r="AS12" s="37">
        <f>SUM(gmet!H324)</f>
        <v>0</v>
      </c>
      <c r="AT12" s="132">
        <f t="shared" si="30"/>
        <v>69370293565</v>
      </c>
      <c r="AU12" s="133">
        <f t="shared" si="31"/>
        <v>2.3646823583496084</v>
      </c>
      <c r="AV12" s="37">
        <f>SUM(gmet!J324)</f>
        <v>56842358501</v>
      </c>
      <c r="AW12" s="136">
        <f t="shared" si="3"/>
        <v>81.940490056797415</v>
      </c>
      <c r="AX12" s="38">
        <f t="shared" si="32"/>
        <v>10380501193</v>
      </c>
      <c r="AY12" s="136">
        <f t="shared" si="33"/>
        <v>14.963899761031666</v>
      </c>
      <c r="AZ12" s="37">
        <f>SUM(gmet!N324)</f>
        <v>67222859694</v>
      </c>
      <c r="BA12" s="137">
        <f t="shared" si="34"/>
        <v>96.90438981782907</v>
      </c>
      <c r="BB12" s="131">
        <f t="shared" si="35"/>
        <v>50647698329</v>
      </c>
      <c r="BC12" s="131">
        <f t="shared" si="35"/>
        <v>27763611923</v>
      </c>
      <c r="BD12" s="132">
        <f t="shared" si="36"/>
        <v>78411310252</v>
      </c>
      <c r="BE12" s="133">
        <f t="shared" si="37"/>
        <v>1.6502573798577347</v>
      </c>
      <c r="BF12" s="131">
        <f t="shared" si="38"/>
        <v>0</v>
      </c>
      <c r="BG12" s="132">
        <f t="shared" si="39"/>
        <v>78411310252</v>
      </c>
      <c r="BH12" s="133">
        <f t="shared" si="40"/>
        <v>1.6913376395442665</v>
      </c>
      <c r="BI12" s="131">
        <f t="shared" si="41"/>
        <v>62802680018</v>
      </c>
      <c r="BJ12" s="136">
        <f t="shared" si="4"/>
        <v>80.093904586166659</v>
      </c>
      <c r="BK12" s="38">
        <f t="shared" si="42"/>
        <v>11383028636</v>
      </c>
      <c r="BL12" s="136">
        <f t="shared" si="43"/>
        <v>14.517074895722276</v>
      </c>
      <c r="BM12" s="131">
        <f t="shared" si="44"/>
        <v>74185708654</v>
      </c>
      <c r="BN12" s="137">
        <f t="shared" si="45"/>
        <v>94.610979481888947</v>
      </c>
      <c r="BO12" s="37">
        <f>SUM(gmet!D1287)</f>
        <v>0</v>
      </c>
      <c r="BP12" s="37">
        <f>SUM(gmet!E1287)</f>
        <v>0</v>
      </c>
      <c r="BQ12" s="132">
        <f t="shared" si="46"/>
        <v>0</v>
      </c>
      <c r="BR12" s="133">
        <f t="shared" si="47"/>
        <v>0</v>
      </c>
      <c r="BS12" s="37">
        <f>SUM(gmet!H1287)</f>
        <v>0</v>
      </c>
      <c r="BT12" s="132">
        <f t="shared" si="48"/>
        <v>0</v>
      </c>
      <c r="BU12" s="143">
        <f t="shared" si="49"/>
        <v>0</v>
      </c>
      <c r="BV12" s="150">
        <f t="shared" si="50"/>
        <v>50647698329</v>
      </c>
      <c r="BW12" s="131">
        <f t="shared" si="5"/>
        <v>27763611923</v>
      </c>
      <c r="BX12" s="131">
        <f t="shared" si="5"/>
        <v>78411310252</v>
      </c>
      <c r="BY12" s="133">
        <f t="shared" si="51"/>
        <v>1.6013758555487867</v>
      </c>
      <c r="BZ12" s="131">
        <f t="shared" si="52"/>
        <v>0</v>
      </c>
      <c r="CA12" s="132">
        <f t="shared" si="53"/>
        <v>78411310252</v>
      </c>
      <c r="CB12" s="133">
        <f t="shared" si="54"/>
        <v>1.6400300169690389</v>
      </c>
      <c r="CC12" s="132">
        <f t="shared" si="55"/>
        <v>62802680018</v>
      </c>
      <c r="CD12" s="136">
        <f t="shared" si="6"/>
        <v>80.093904586166659</v>
      </c>
      <c r="CE12" s="38">
        <f t="shared" si="56"/>
        <v>11383028636</v>
      </c>
      <c r="CF12" s="136">
        <f t="shared" si="57"/>
        <v>14.517074895722276</v>
      </c>
      <c r="CG12" s="132">
        <f t="shared" si="58"/>
        <v>74185708654</v>
      </c>
      <c r="CH12" s="137">
        <f t="shared" si="59"/>
        <v>94.610979481888947</v>
      </c>
      <c r="CI12" s="120"/>
      <c r="CJ12" s="120"/>
      <c r="CK12" s="120"/>
      <c r="CL12" s="120"/>
      <c r="CM12" s="120"/>
      <c r="CN12" s="120"/>
    </row>
    <row r="13" spans="1:92" x14ac:dyDescent="0.25">
      <c r="A13" s="135" t="s">
        <v>875</v>
      </c>
      <c r="B13" s="37">
        <f>SUM(gtra!D9)</f>
        <v>69005069697</v>
      </c>
      <c r="C13" s="37">
        <f>SUM(gtra!E9)</f>
        <v>-5488571933</v>
      </c>
      <c r="D13" s="132">
        <f t="shared" si="7"/>
        <v>63516497764</v>
      </c>
      <c r="E13" s="133">
        <f t="shared" si="8"/>
        <v>6.0930931862238653</v>
      </c>
      <c r="F13" s="37">
        <f>SUM(gtra!H9)</f>
        <v>0</v>
      </c>
      <c r="G13" s="132">
        <f t="shared" si="9"/>
        <v>63516497764</v>
      </c>
      <c r="H13" s="133">
        <f t="shared" si="10"/>
        <v>6.0930931862238653</v>
      </c>
      <c r="I13" s="37">
        <f>SUM(gtra!J9)</f>
        <v>51527491085</v>
      </c>
      <c r="J13" s="136">
        <f t="shared" si="0"/>
        <v>81.12457849369153</v>
      </c>
      <c r="K13" s="38">
        <f t="shared" si="11"/>
        <v>7214486000</v>
      </c>
      <c r="L13" s="136">
        <f t="shared" si="12"/>
        <v>11.358444268772388</v>
      </c>
      <c r="M13" s="37">
        <f>SUM(gtra!N9)</f>
        <v>58741977085</v>
      </c>
      <c r="N13" s="137">
        <f t="shared" si="13"/>
        <v>92.483022762463904</v>
      </c>
      <c r="O13" s="37">
        <f>SUM(gtra!D188)</f>
        <v>0</v>
      </c>
      <c r="P13" s="37">
        <f>SUM(gtra!E188)</f>
        <v>0</v>
      </c>
      <c r="Q13" s="132">
        <f t="shared" si="14"/>
        <v>0</v>
      </c>
      <c r="R13" s="133">
        <f t="shared" si="15"/>
        <v>0</v>
      </c>
      <c r="S13" s="37">
        <f>SUM(gtra!H188)</f>
        <v>0</v>
      </c>
      <c r="T13" s="132">
        <f t="shared" si="16"/>
        <v>0</v>
      </c>
      <c r="U13" s="133">
        <f t="shared" si="17"/>
        <v>0</v>
      </c>
      <c r="V13" s="37">
        <f>SUM(gtra!J188)</f>
        <v>0</v>
      </c>
      <c r="W13" s="136">
        <f t="shared" si="1"/>
        <v>0</v>
      </c>
      <c r="X13" s="38">
        <f t="shared" si="18"/>
        <v>0</v>
      </c>
      <c r="Y13" s="136">
        <f t="shared" si="19"/>
        <v>0</v>
      </c>
      <c r="Z13" s="37">
        <f>SUM(gtra!N188)</f>
        <v>0</v>
      </c>
      <c r="AA13" s="137">
        <f t="shared" si="20"/>
        <v>0</v>
      </c>
      <c r="AB13" s="37">
        <f>SUM(gtra!D306)</f>
        <v>0</v>
      </c>
      <c r="AC13" s="37">
        <f>SUM(gtra!E306)</f>
        <v>0</v>
      </c>
      <c r="AD13" s="132">
        <f t="shared" si="21"/>
        <v>0</v>
      </c>
      <c r="AE13" s="133">
        <f t="shared" si="22"/>
        <v>0</v>
      </c>
      <c r="AF13" s="37">
        <f>SUM(gtra!H306)</f>
        <v>0</v>
      </c>
      <c r="AG13" s="132">
        <f t="shared" si="23"/>
        <v>0</v>
      </c>
      <c r="AH13" s="133">
        <f t="shared" si="24"/>
        <v>0</v>
      </c>
      <c r="AI13" s="37">
        <f>SUM(gtra!J306)</f>
        <v>0</v>
      </c>
      <c r="AJ13" s="136">
        <f t="shared" si="2"/>
        <v>0</v>
      </c>
      <c r="AK13" s="38">
        <f t="shared" si="25"/>
        <v>0</v>
      </c>
      <c r="AL13" s="136">
        <f t="shared" si="26"/>
        <v>0</v>
      </c>
      <c r="AM13" s="37">
        <f>SUM(gtra!N306)</f>
        <v>0</v>
      </c>
      <c r="AN13" s="137">
        <f t="shared" si="27"/>
        <v>0</v>
      </c>
      <c r="AO13" s="37">
        <f>SUM(gtra!D324)</f>
        <v>1977447011332</v>
      </c>
      <c r="AP13" s="37">
        <f>SUM(gtra!E324)</f>
        <v>-167918984445</v>
      </c>
      <c r="AQ13" s="132">
        <f t="shared" si="28"/>
        <v>1809528026887</v>
      </c>
      <c r="AR13" s="133">
        <f t="shared" si="29"/>
        <v>59.348144763539942</v>
      </c>
      <c r="AS13" s="37">
        <f>SUM(gtra!H324)</f>
        <v>0</v>
      </c>
      <c r="AT13" s="132">
        <f t="shared" si="30"/>
        <v>1809528026887</v>
      </c>
      <c r="AU13" s="133">
        <f t="shared" si="31"/>
        <v>61.682872916048396</v>
      </c>
      <c r="AV13" s="37">
        <f>SUM(gtra!J324)</f>
        <v>1095535922811</v>
      </c>
      <c r="AW13" s="136">
        <f t="shared" si="3"/>
        <v>60.54263357808788</v>
      </c>
      <c r="AX13" s="38">
        <f t="shared" si="32"/>
        <v>653920839579</v>
      </c>
      <c r="AY13" s="136">
        <f t="shared" si="33"/>
        <v>36.137646384177039</v>
      </c>
      <c r="AZ13" s="37">
        <f>SUM(gtra!N324)</f>
        <v>1749456762390</v>
      </c>
      <c r="BA13" s="137">
        <f t="shared" si="34"/>
        <v>96.680279962264919</v>
      </c>
      <c r="BB13" s="131">
        <f t="shared" si="35"/>
        <v>2046452081029</v>
      </c>
      <c r="BC13" s="131">
        <f t="shared" si="35"/>
        <v>-173407556378</v>
      </c>
      <c r="BD13" s="132">
        <f t="shared" si="36"/>
        <v>1873044524651</v>
      </c>
      <c r="BE13" s="133">
        <f t="shared" si="37"/>
        <v>39.420404271698729</v>
      </c>
      <c r="BF13" s="131">
        <f t="shared" si="38"/>
        <v>0</v>
      </c>
      <c r="BG13" s="132">
        <f t="shared" si="39"/>
        <v>1873044524651</v>
      </c>
      <c r="BH13" s="133">
        <f t="shared" si="40"/>
        <v>40.401706015411612</v>
      </c>
      <c r="BI13" s="131">
        <f t="shared" si="41"/>
        <v>1147063413896</v>
      </c>
      <c r="BJ13" s="136">
        <f t="shared" si="4"/>
        <v>61.240584449519673</v>
      </c>
      <c r="BK13" s="38">
        <f t="shared" si="42"/>
        <v>661135325579</v>
      </c>
      <c r="BL13" s="136">
        <f t="shared" si="43"/>
        <v>35.297363029967897</v>
      </c>
      <c r="BM13" s="131">
        <f t="shared" si="44"/>
        <v>1808198739475</v>
      </c>
      <c r="BN13" s="137">
        <f t="shared" si="45"/>
        <v>96.53794747948757</v>
      </c>
      <c r="BO13" s="37">
        <f>SUM(gtra!D1287)</f>
        <v>83652833553</v>
      </c>
      <c r="BP13" s="37">
        <f>SUM(gtra!E1287)</f>
        <v>-83652833553</v>
      </c>
      <c r="BQ13" s="132">
        <f t="shared" si="46"/>
        <v>0</v>
      </c>
      <c r="BR13" s="133">
        <f t="shared" si="47"/>
        <v>0</v>
      </c>
      <c r="BS13" s="37">
        <f>SUM(gtra!H1287)</f>
        <v>0</v>
      </c>
      <c r="BT13" s="132">
        <f t="shared" si="48"/>
        <v>0</v>
      </c>
      <c r="BU13" s="143">
        <f t="shared" si="49"/>
        <v>0</v>
      </c>
      <c r="BV13" s="150">
        <f t="shared" si="50"/>
        <v>2130104914582</v>
      </c>
      <c r="BW13" s="131">
        <f t="shared" si="5"/>
        <v>-257060389931</v>
      </c>
      <c r="BX13" s="131">
        <f t="shared" si="5"/>
        <v>1873044524651</v>
      </c>
      <c r="BY13" s="133">
        <f t="shared" si="51"/>
        <v>38.252750381345145</v>
      </c>
      <c r="BZ13" s="131">
        <f t="shared" si="52"/>
        <v>0</v>
      </c>
      <c r="CA13" s="132">
        <f t="shared" si="53"/>
        <v>1873044524651</v>
      </c>
      <c r="CB13" s="133">
        <f t="shared" si="54"/>
        <v>39.176098877505908</v>
      </c>
      <c r="CC13" s="132">
        <f t="shared" si="55"/>
        <v>1147063413896</v>
      </c>
      <c r="CD13" s="136">
        <f t="shared" si="6"/>
        <v>61.240584449519673</v>
      </c>
      <c r="CE13" s="38">
        <f t="shared" si="56"/>
        <v>661135325579</v>
      </c>
      <c r="CF13" s="136">
        <f t="shared" si="57"/>
        <v>35.297363029967897</v>
      </c>
      <c r="CG13" s="132">
        <f t="shared" si="58"/>
        <v>1808198739475</v>
      </c>
      <c r="CH13" s="137">
        <f t="shared" si="59"/>
        <v>96.53794747948757</v>
      </c>
      <c r="CI13" s="120"/>
      <c r="CJ13" s="120"/>
      <c r="CK13" s="120"/>
      <c r="CL13" s="120"/>
      <c r="CM13" s="120"/>
      <c r="CN13" s="120"/>
    </row>
    <row r="14" spans="1:92" x14ac:dyDescent="0.25">
      <c r="A14" s="135" t="s">
        <v>876</v>
      </c>
      <c r="B14" s="37">
        <f>SUM(geru!D9)</f>
        <v>8827035060</v>
      </c>
      <c r="C14" s="37">
        <f>SUM(geru!E9)</f>
        <v>3500000000</v>
      </c>
      <c r="D14" s="132">
        <f t="shared" si="7"/>
        <v>12327035060</v>
      </c>
      <c r="E14" s="133">
        <f t="shared" si="8"/>
        <v>1.1825238477332978</v>
      </c>
      <c r="F14" s="37">
        <f>SUM(geru!H9)</f>
        <v>0</v>
      </c>
      <c r="G14" s="132">
        <f t="shared" si="9"/>
        <v>12327035060</v>
      </c>
      <c r="H14" s="133">
        <f t="shared" si="10"/>
        <v>1.1825238477332978</v>
      </c>
      <c r="I14" s="37">
        <f>SUM(geru!J9)</f>
        <v>10276490754</v>
      </c>
      <c r="J14" s="136">
        <f t="shared" si="0"/>
        <v>83.365470317726192</v>
      </c>
      <c r="K14" s="38">
        <f t="shared" si="11"/>
        <v>507064591</v>
      </c>
      <c r="L14" s="136">
        <f t="shared" si="12"/>
        <v>4.1134351328761447</v>
      </c>
      <c r="M14" s="37">
        <f>SUM(geru!N9)</f>
        <v>10783555345</v>
      </c>
      <c r="N14" s="137">
        <f t="shared" si="13"/>
        <v>87.478905450602326</v>
      </c>
      <c r="O14" s="37">
        <f>SUM(geru!D188)</f>
        <v>0</v>
      </c>
      <c r="P14" s="37">
        <f>SUM(geru!E188)</f>
        <v>0</v>
      </c>
      <c r="Q14" s="132">
        <f t="shared" si="14"/>
        <v>0</v>
      </c>
      <c r="R14" s="133">
        <f t="shared" si="15"/>
        <v>0</v>
      </c>
      <c r="S14" s="37">
        <f>SUM(geru!H188)</f>
        <v>0</v>
      </c>
      <c r="T14" s="132">
        <f t="shared" si="16"/>
        <v>0</v>
      </c>
      <c r="U14" s="133">
        <f t="shared" si="17"/>
        <v>0</v>
      </c>
      <c r="V14" s="37">
        <f>SUM(geru!J188)</f>
        <v>0</v>
      </c>
      <c r="W14" s="136">
        <f t="shared" si="1"/>
        <v>0</v>
      </c>
      <c r="X14" s="38">
        <f t="shared" si="18"/>
        <v>0</v>
      </c>
      <c r="Y14" s="136">
        <f t="shared" si="19"/>
        <v>0</v>
      </c>
      <c r="Z14" s="37">
        <f>SUM(geru!N188)</f>
        <v>0</v>
      </c>
      <c r="AA14" s="137">
        <f t="shared" si="20"/>
        <v>0</v>
      </c>
      <c r="AB14" s="37">
        <f>SUM(geru!D306)</f>
        <v>0</v>
      </c>
      <c r="AC14" s="37">
        <f>SUM(geru!E306)</f>
        <v>0</v>
      </c>
      <c r="AD14" s="132">
        <f t="shared" si="21"/>
        <v>0</v>
      </c>
      <c r="AE14" s="133">
        <f t="shared" si="22"/>
        <v>0</v>
      </c>
      <c r="AF14" s="37">
        <f>SUM(geru!H306)</f>
        <v>0</v>
      </c>
      <c r="AG14" s="132">
        <f t="shared" si="23"/>
        <v>0</v>
      </c>
      <c r="AH14" s="133">
        <f t="shared" si="24"/>
        <v>0</v>
      </c>
      <c r="AI14" s="37">
        <f>SUM(geru!J306)</f>
        <v>0</v>
      </c>
      <c r="AJ14" s="136">
        <f t="shared" si="2"/>
        <v>0</v>
      </c>
      <c r="AK14" s="38">
        <f t="shared" si="25"/>
        <v>0</v>
      </c>
      <c r="AL14" s="136">
        <f t="shared" si="26"/>
        <v>0</v>
      </c>
      <c r="AM14" s="37">
        <f>SUM(geru!N306)</f>
        <v>0</v>
      </c>
      <c r="AN14" s="137">
        <f t="shared" si="27"/>
        <v>0</v>
      </c>
      <c r="AO14" s="37">
        <f>SUM(geru!D324)</f>
        <v>10490748414</v>
      </c>
      <c r="AP14" s="37">
        <f>SUM(geru!E324)</f>
        <v>11094384854</v>
      </c>
      <c r="AQ14" s="132">
        <f t="shared" si="28"/>
        <v>21585133268</v>
      </c>
      <c r="AR14" s="133">
        <f t="shared" si="29"/>
        <v>0.7079401893174232</v>
      </c>
      <c r="AS14" s="37">
        <f>SUM(geru!H324)</f>
        <v>0</v>
      </c>
      <c r="AT14" s="132">
        <f t="shared" si="30"/>
        <v>21585133268</v>
      </c>
      <c r="AU14" s="133">
        <f t="shared" si="31"/>
        <v>0.73579022400472416</v>
      </c>
      <c r="AV14" s="37">
        <f>SUM(geru!J324)</f>
        <v>12558535338</v>
      </c>
      <c r="AW14" s="136">
        <f t="shared" si="3"/>
        <v>58.18141209541686</v>
      </c>
      <c r="AX14" s="38">
        <f t="shared" si="32"/>
        <v>5836128255</v>
      </c>
      <c r="AY14" s="136">
        <f t="shared" si="33"/>
        <v>27.037721669534793</v>
      </c>
      <c r="AZ14" s="37">
        <f>SUM(geru!N324)</f>
        <v>18394663593</v>
      </c>
      <c r="BA14" s="137">
        <f t="shared" si="34"/>
        <v>85.21913376495165</v>
      </c>
      <c r="BB14" s="131">
        <f t="shared" si="35"/>
        <v>19317783474</v>
      </c>
      <c r="BC14" s="131">
        <f t="shared" si="35"/>
        <v>14594384854</v>
      </c>
      <c r="BD14" s="132">
        <f t="shared" si="36"/>
        <v>33912168328</v>
      </c>
      <c r="BE14" s="133">
        <f t="shared" si="37"/>
        <v>0.71372109291889152</v>
      </c>
      <c r="BF14" s="131">
        <f t="shared" si="38"/>
        <v>0</v>
      </c>
      <c r="BG14" s="132">
        <f t="shared" si="39"/>
        <v>33912168328</v>
      </c>
      <c r="BH14" s="133">
        <f t="shared" si="40"/>
        <v>0.73148792626181591</v>
      </c>
      <c r="BI14" s="131">
        <f t="shared" si="41"/>
        <v>22835026092</v>
      </c>
      <c r="BJ14" s="136">
        <f t="shared" si="4"/>
        <v>67.335788944955127</v>
      </c>
      <c r="BK14" s="38">
        <f t="shared" si="42"/>
        <v>6343192846</v>
      </c>
      <c r="BL14" s="136">
        <f t="shared" si="43"/>
        <v>18.704769287084083</v>
      </c>
      <c r="BM14" s="131">
        <f t="shared" si="44"/>
        <v>29178218938</v>
      </c>
      <c r="BN14" s="137">
        <f t="shared" si="45"/>
        <v>86.040558232039217</v>
      </c>
      <c r="BO14" s="37">
        <f>SUM(geru!D1287)</f>
        <v>0</v>
      </c>
      <c r="BP14" s="37">
        <f>SUM(geru!E1287)</f>
        <v>0</v>
      </c>
      <c r="BQ14" s="132">
        <f t="shared" si="46"/>
        <v>0</v>
      </c>
      <c r="BR14" s="133">
        <f t="shared" si="47"/>
        <v>0</v>
      </c>
      <c r="BS14" s="37">
        <f>SUM(geru!H1287)</f>
        <v>0</v>
      </c>
      <c r="BT14" s="132">
        <f t="shared" si="48"/>
        <v>0</v>
      </c>
      <c r="BU14" s="143">
        <f t="shared" si="49"/>
        <v>0</v>
      </c>
      <c r="BV14" s="150">
        <f t="shared" si="50"/>
        <v>19317783474</v>
      </c>
      <c r="BW14" s="131">
        <f t="shared" si="5"/>
        <v>14594384854</v>
      </c>
      <c r="BX14" s="131">
        <f t="shared" si="5"/>
        <v>33912168328</v>
      </c>
      <c r="BY14" s="133">
        <f t="shared" si="51"/>
        <v>0.69258028459459786</v>
      </c>
      <c r="BZ14" s="131">
        <f t="shared" si="52"/>
        <v>0</v>
      </c>
      <c r="CA14" s="132">
        <f t="shared" si="53"/>
        <v>33912168328</v>
      </c>
      <c r="CB14" s="133">
        <f t="shared" si="54"/>
        <v>0.70929785281847324</v>
      </c>
      <c r="CC14" s="132">
        <f t="shared" si="55"/>
        <v>22835026092</v>
      </c>
      <c r="CD14" s="136">
        <f t="shared" si="6"/>
        <v>67.335788944955127</v>
      </c>
      <c r="CE14" s="38">
        <f t="shared" si="56"/>
        <v>6343192846</v>
      </c>
      <c r="CF14" s="136">
        <f t="shared" si="57"/>
        <v>18.704769287084083</v>
      </c>
      <c r="CG14" s="132">
        <f t="shared" si="58"/>
        <v>29178218938</v>
      </c>
      <c r="CH14" s="137">
        <f t="shared" si="59"/>
        <v>86.040558232039217</v>
      </c>
      <c r="CI14" s="120"/>
      <c r="CJ14" s="120"/>
      <c r="CK14" s="120"/>
      <c r="CL14" s="120"/>
      <c r="CM14" s="120"/>
      <c r="CN14" s="120"/>
    </row>
    <row r="15" spans="1:92" x14ac:dyDescent="0.25">
      <c r="A15" s="135" t="s">
        <v>877</v>
      </c>
      <c r="B15" s="37">
        <f>SUM(gagu!D9)</f>
        <v>12498738283</v>
      </c>
      <c r="C15" s="37">
        <f>SUM(gagu!E9)</f>
        <v>1369361083</v>
      </c>
      <c r="D15" s="132">
        <f t="shared" si="7"/>
        <v>13868099366</v>
      </c>
      <c r="E15" s="133">
        <f t="shared" si="8"/>
        <v>1.3303570682819188</v>
      </c>
      <c r="F15" s="37">
        <f>SUM(gagu!H9)</f>
        <v>0</v>
      </c>
      <c r="G15" s="132">
        <f t="shared" si="9"/>
        <v>13868099366</v>
      </c>
      <c r="H15" s="133">
        <f t="shared" si="10"/>
        <v>1.3303570682819188</v>
      </c>
      <c r="I15" s="37">
        <f>SUM(gagu!J9)</f>
        <v>12157993099</v>
      </c>
      <c r="J15" s="136">
        <f t="shared" si="0"/>
        <v>87.668776940028152</v>
      </c>
      <c r="K15" s="38">
        <f t="shared" si="11"/>
        <v>1451569336</v>
      </c>
      <c r="L15" s="136">
        <f t="shared" si="12"/>
        <v>10.466966652681828</v>
      </c>
      <c r="M15" s="37">
        <f>SUM(gagu!N9)</f>
        <v>13609562435</v>
      </c>
      <c r="N15" s="137">
        <f t="shared" si="13"/>
        <v>98.135743592709986</v>
      </c>
      <c r="O15" s="37">
        <f>SUM(gagu!D188)</f>
        <v>97501261717</v>
      </c>
      <c r="P15" s="37">
        <f>SUM(gagu!E188)</f>
        <v>27477067313</v>
      </c>
      <c r="Q15" s="132">
        <f t="shared" si="14"/>
        <v>124978329030</v>
      </c>
      <c r="R15" s="133">
        <f t="shared" si="15"/>
        <v>21.243648704641025</v>
      </c>
      <c r="S15" s="37">
        <f>SUM(gagu!H188)</f>
        <v>0</v>
      </c>
      <c r="T15" s="132">
        <f t="shared" si="16"/>
        <v>124978329030</v>
      </c>
      <c r="U15" s="133">
        <f t="shared" si="17"/>
        <v>21.243648704641025</v>
      </c>
      <c r="V15" s="37">
        <f>SUM(gagu!J188)</f>
        <v>98905198153</v>
      </c>
      <c r="W15" s="136">
        <f t="shared" si="1"/>
        <v>79.137878479123074</v>
      </c>
      <c r="X15" s="38">
        <f t="shared" si="18"/>
        <v>16761680801</v>
      </c>
      <c r="Y15" s="136">
        <f t="shared" si="19"/>
        <v>13.41166979194969</v>
      </c>
      <c r="Z15" s="37">
        <f>SUM(gagu!N188)</f>
        <v>115666878954</v>
      </c>
      <c r="AA15" s="137">
        <f t="shared" si="20"/>
        <v>92.549548271072766</v>
      </c>
      <c r="AB15" s="37">
        <f>SUM(gagu!D306)</f>
        <v>0</v>
      </c>
      <c r="AC15" s="37">
        <f>SUM(gagu!E306)</f>
        <v>0</v>
      </c>
      <c r="AD15" s="132">
        <f t="shared" si="21"/>
        <v>0</v>
      </c>
      <c r="AE15" s="133">
        <f t="shared" si="22"/>
        <v>0</v>
      </c>
      <c r="AF15" s="37">
        <f>SUM(gagu!H306)</f>
        <v>0</v>
      </c>
      <c r="AG15" s="132">
        <f t="shared" si="23"/>
        <v>0</v>
      </c>
      <c r="AH15" s="133">
        <f t="shared" si="24"/>
        <v>0</v>
      </c>
      <c r="AI15" s="37">
        <f>SUM(gagu!J306)</f>
        <v>0</v>
      </c>
      <c r="AJ15" s="136">
        <f t="shared" si="2"/>
        <v>0</v>
      </c>
      <c r="AK15" s="38">
        <f t="shared" si="25"/>
        <v>0</v>
      </c>
      <c r="AL15" s="136">
        <f t="shared" si="26"/>
        <v>0</v>
      </c>
      <c r="AM15" s="37">
        <f>SUM(gagu!N306)</f>
        <v>0</v>
      </c>
      <c r="AN15" s="137">
        <f t="shared" si="27"/>
        <v>0</v>
      </c>
      <c r="AO15" s="37">
        <f>SUM(gagu!D324)</f>
        <v>0</v>
      </c>
      <c r="AP15" s="37">
        <f>SUM(gagu!E324)</f>
        <v>0</v>
      </c>
      <c r="AQ15" s="132">
        <f t="shared" si="28"/>
        <v>0</v>
      </c>
      <c r="AR15" s="133">
        <f t="shared" si="29"/>
        <v>0</v>
      </c>
      <c r="AS15" s="37">
        <f>SUM(gagu!H324)</f>
        <v>0</v>
      </c>
      <c r="AT15" s="132">
        <f t="shared" si="30"/>
        <v>0</v>
      </c>
      <c r="AU15" s="133">
        <f t="shared" si="31"/>
        <v>0</v>
      </c>
      <c r="AV15" s="37">
        <f>SUM(gagu!J324)</f>
        <v>0</v>
      </c>
      <c r="AW15" s="136">
        <f t="shared" si="3"/>
        <v>0</v>
      </c>
      <c r="AX15" s="38">
        <f t="shared" si="32"/>
        <v>0</v>
      </c>
      <c r="AY15" s="136">
        <f t="shared" si="33"/>
        <v>0</v>
      </c>
      <c r="AZ15" s="37">
        <f>SUM(gagu!N324)</f>
        <v>0</v>
      </c>
      <c r="BA15" s="137">
        <f t="shared" si="34"/>
        <v>0</v>
      </c>
      <c r="BB15" s="131">
        <f t="shared" si="35"/>
        <v>110000000000</v>
      </c>
      <c r="BC15" s="131">
        <f t="shared" si="35"/>
        <v>28846428396</v>
      </c>
      <c r="BD15" s="132">
        <f t="shared" si="36"/>
        <v>138846428396</v>
      </c>
      <c r="BE15" s="133">
        <f t="shared" si="37"/>
        <v>2.9221848530651631</v>
      </c>
      <c r="BF15" s="131">
        <f t="shared" si="38"/>
        <v>0</v>
      </c>
      <c r="BG15" s="132">
        <f t="shared" si="39"/>
        <v>138846428396</v>
      </c>
      <c r="BH15" s="133">
        <f t="shared" si="40"/>
        <v>2.9949275137441385</v>
      </c>
      <c r="BI15" s="131">
        <f t="shared" si="41"/>
        <v>111063191252</v>
      </c>
      <c r="BJ15" s="136">
        <f t="shared" si="4"/>
        <v>79.989951873475491</v>
      </c>
      <c r="BK15" s="38">
        <f t="shared" si="42"/>
        <v>18213250137</v>
      </c>
      <c r="BL15" s="136">
        <f t="shared" si="43"/>
        <v>13.117550337740413</v>
      </c>
      <c r="BM15" s="131">
        <f t="shared" si="44"/>
        <v>129276441389</v>
      </c>
      <c r="BN15" s="137">
        <f t="shared" si="45"/>
        <v>93.107502211215902</v>
      </c>
      <c r="BO15" s="37">
        <f>SUM(gagu!D1287)</f>
        <v>0</v>
      </c>
      <c r="BP15" s="37">
        <f>SUM(gagu!E1287)</f>
        <v>0</v>
      </c>
      <c r="BQ15" s="132">
        <f t="shared" si="46"/>
        <v>0</v>
      </c>
      <c r="BR15" s="133">
        <f t="shared" si="47"/>
        <v>0</v>
      </c>
      <c r="BS15" s="37">
        <f>SUM(gagu!H1287)</f>
        <v>0</v>
      </c>
      <c r="BT15" s="132">
        <f t="shared" si="48"/>
        <v>0</v>
      </c>
      <c r="BU15" s="143">
        <f t="shared" si="49"/>
        <v>0</v>
      </c>
      <c r="BV15" s="150">
        <f t="shared" si="50"/>
        <v>110000000000</v>
      </c>
      <c r="BW15" s="131">
        <f t="shared" si="5"/>
        <v>28846428396</v>
      </c>
      <c r="BX15" s="131">
        <f t="shared" si="5"/>
        <v>138846428396</v>
      </c>
      <c r="BY15" s="133">
        <f t="shared" si="51"/>
        <v>2.8356281427763363</v>
      </c>
      <c r="BZ15" s="131">
        <f t="shared" si="52"/>
        <v>0</v>
      </c>
      <c r="CA15" s="132">
        <f t="shared" si="53"/>
        <v>138846428396</v>
      </c>
      <c r="CB15" s="133">
        <f t="shared" si="54"/>
        <v>2.9040748023028242</v>
      </c>
      <c r="CC15" s="132">
        <f t="shared" si="55"/>
        <v>111063191252</v>
      </c>
      <c r="CD15" s="136">
        <f t="shared" si="6"/>
        <v>79.989951873475491</v>
      </c>
      <c r="CE15" s="38">
        <f t="shared" si="56"/>
        <v>18213250137</v>
      </c>
      <c r="CF15" s="136">
        <f t="shared" si="57"/>
        <v>13.117550337740413</v>
      </c>
      <c r="CG15" s="132">
        <f t="shared" si="58"/>
        <v>129276441389</v>
      </c>
      <c r="CH15" s="137">
        <f t="shared" si="59"/>
        <v>93.107502211215902</v>
      </c>
      <c r="CI15" s="120"/>
      <c r="CJ15" s="120"/>
      <c r="CK15" s="120"/>
      <c r="CL15" s="120"/>
      <c r="CM15" s="120"/>
      <c r="CN15" s="120"/>
    </row>
    <row r="16" spans="1:92" x14ac:dyDescent="0.25">
      <c r="A16" s="135" t="s">
        <v>878</v>
      </c>
      <c r="B16" s="37">
        <f>SUM(geab!D9)</f>
        <v>902307851087</v>
      </c>
      <c r="C16" s="37">
        <f>SUM(geab!E9)</f>
        <v>24223561851</v>
      </c>
      <c r="D16" s="132">
        <f t="shared" si="7"/>
        <v>926531412938</v>
      </c>
      <c r="E16" s="133">
        <f t="shared" si="8"/>
        <v>88.881510123101165</v>
      </c>
      <c r="F16" s="37">
        <f>SUM(geab!H9)</f>
        <v>0</v>
      </c>
      <c r="G16" s="132">
        <f t="shared" si="9"/>
        <v>926531412938</v>
      </c>
      <c r="H16" s="133">
        <f t="shared" si="10"/>
        <v>88.881510123101165</v>
      </c>
      <c r="I16" s="37">
        <f>SUM(geab!J9)</f>
        <v>806538367191</v>
      </c>
      <c r="J16" s="136">
        <f t="shared" si="0"/>
        <v>87.049219910795458</v>
      </c>
      <c r="K16" s="38">
        <f t="shared" si="11"/>
        <v>97111975102</v>
      </c>
      <c r="L16" s="136">
        <f t="shared" si="12"/>
        <v>10.481239356371219</v>
      </c>
      <c r="M16" s="37">
        <f>SUM(geab!N9)</f>
        <v>903650342293</v>
      </c>
      <c r="N16" s="137">
        <f t="shared" si="13"/>
        <v>97.530459267166677</v>
      </c>
      <c r="O16" s="37">
        <f>SUM(geab!D188)</f>
        <v>352558548063</v>
      </c>
      <c r="P16" s="37">
        <f>SUM(geab!E188)</f>
        <v>43467497327</v>
      </c>
      <c r="Q16" s="132">
        <f t="shared" si="14"/>
        <v>396026045390</v>
      </c>
      <c r="R16" s="133">
        <f t="shared" si="15"/>
        <v>67.31597590918264</v>
      </c>
      <c r="S16" s="37">
        <f>SUM(geab!H188)</f>
        <v>0</v>
      </c>
      <c r="T16" s="132">
        <f t="shared" si="16"/>
        <v>396026045390</v>
      </c>
      <c r="U16" s="133">
        <f t="shared" si="17"/>
        <v>67.31597590918264</v>
      </c>
      <c r="V16" s="37">
        <f>SUM(geab!J188)</f>
        <v>317990146102</v>
      </c>
      <c r="W16" s="136">
        <f t="shared" si="1"/>
        <v>80.295260830344745</v>
      </c>
      <c r="X16" s="38">
        <f t="shared" si="18"/>
        <v>63355357158</v>
      </c>
      <c r="Y16" s="136">
        <f t="shared" si="19"/>
        <v>15.99777537247801</v>
      </c>
      <c r="Z16" s="37">
        <f>SUM(geab!N188)</f>
        <v>381345503260</v>
      </c>
      <c r="AA16" s="137">
        <f t="shared" si="20"/>
        <v>96.293036202822762</v>
      </c>
      <c r="AB16" s="37">
        <f>SUM(geab!D306)</f>
        <v>64097267369</v>
      </c>
      <c r="AC16" s="37">
        <f>SUM(geab!E306)</f>
        <v>5736595838</v>
      </c>
      <c r="AD16" s="132">
        <f t="shared" si="21"/>
        <v>69833863207</v>
      </c>
      <c r="AE16" s="133">
        <f t="shared" si="22"/>
        <v>97.382742673480337</v>
      </c>
      <c r="AF16" s="37">
        <f>SUM(geab!H306)</f>
        <v>0</v>
      </c>
      <c r="AG16" s="132">
        <f t="shared" si="23"/>
        <v>69833863207</v>
      </c>
      <c r="AH16" s="133">
        <f t="shared" si="24"/>
        <v>97.382742673480337</v>
      </c>
      <c r="AI16" s="37">
        <f>SUM(geab!J306)</f>
        <v>69022524369</v>
      </c>
      <c r="AJ16" s="136">
        <f t="shared" si="2"/>
        <v>98.838187090416227</v>
      </c>
      <c r="AK16" s="38">
        <f t="shared" si="25"/>
        <v>33694548</v>
      </c>
      <c r="AL16" s="136">
        <f t="shared" si="26"/>
        <v>4.8249583300473242E-2</v>
      </c>
      <c r="AM16" s="37">
        <f>SUM(geab!N306)</f>
        <v>69056218917</v>
      </c>
      <c r="AN16" s="137">
        <f t="shared" si="27"/>
        <v>98.886436673716688</v>
      </c>
      <c r="AO16" s="37">
        <f>SUM(geab!D324)</f>
        <v>879723640895</v>
      </c>
      <c r="AP16" s="37">
        <f>SUM(geab!E324)</f>
        <v>237118798191</v>
      </c>
      <c r="AQ16" s="132">
        <f t="shared" si="28"/>
        <v>1116842439086</v>
      </c>
      <c r="AR16" s="133">
        <f t="shared" si="29"/>
        <v>36.629732045084332</v>
      </c>
      <c r="AS16" s="37">
        <f>SUM(geab!H324)</f>
        <v>115406400000</v>
      </c>
      <c r="AT16" s="132">
        <f t="shared" si="30"/>
        <v>1001436039086</v>
      </c>
      <c r="AU16" s="133">
        <f t="shared" si="31"/>
        <v>34.136775454514726</v>
      </c>
      <c r="AV16" s="37">
        <f>SUM(geab!J324)</f>
        <v>582653757670</v>
      </c>
      <c r="AW16" s="136">
        <f t="shared" si="3"/>
        <v>58.181824393076752</v>
      </c>
      <c r="AX16" s="38">
        <f t="shared" si="32"/>
        <v>338049199380</v>
      </c>
      <c r="AY16" s="136">
        <f t="shared" si="33"/>
        <v>33.75644436448821</v>
      </c>
      <c r="AZ16" s="37">
        <f>SUM(geab!N324)</f>
        <v>920702957050</v>
      </c>
      <c r="BA16" s="137">
        <f t="shared" si="34"/>
        <v>91.93826875756497</v>
      </c>
      <c r="BB16" s="131">
        <f t="shared" si="35"/>
        <v>2198687307414</v>
      </c>
      <c r="BC16" s="131">
        <f t="shared" si="35"/>
        <v>310546453207</v>
      </c>
      <c r="BD16" s="132">
        <f t="shared" si="36"/>
        <v>2509233760621</v>
      </c>
      <c r="BE16" s="133">
        <f t="shared" si="37"/>
        <v>52.809747955300388</v>
      </c>
      <c r="BF16" s="131">
        <f t="shared" si="38"/>
        <v>115406400000</v>
      </c>
      <c r="BG16" s="132">
        <f t="shared" si="39"/>
        <v>2393827360621</v>
      </c>
      <c r="BH16" s="133">
        <f t="shared" si="40"/>
        <v>51.635029494816195</v>
      </c>
      <c r="BI16" s="131">
        <f t="shared" si="41"/>
        <v>1776204795332</v>
      </c>
      <c r="BJ16" s="136">
        <f t="shared" si="4"/>
        <v>74.199368949948919</v>
      </c>
      <c r="BK16" s="38">
        <f t="shared" si="42"/>
        <v>498550226188</v>
      </c>
      <c r="BL16" s="136">
        <f t="shared" si="43"/>
        <v>20.82649043073296</v>
      </c>
      <c r="BM16" s="131">
        <f t="shared" si="44"/>
        <v>2274755021520</v>
      </c>
      <c r="BN16" s="137">
        <f t="shared" si="45"/>
        <v>95.025859380681879</v>
      </c>
      <c r="BO16" s="37">
        <f>SUM(geab!D1287)</f>
        <v>59514000000</v>
      </c>
      <c r="BP16" s="37">
        <f>SUM(geab!E1287)</f>
        <v>83869011993</v>
      </c>
      <c r="BQ16" s="132">
        <f t="shared" si="46"/>
        <v>143383011993</v>
      </c>
      <c r="BR16" s="133">
        <f t="shared" si="47"/>
        <v>98.85968166167109</v>
      </c>
      <c r="BS16" s="37">
        <f>SUM(geab!H1287)</f>
        <v>0</v>
      </c>
      <c r="BT16" s="132">
        <f t="shared" si="48"/>
        <v>143383011993</v>
      </c>
      <c r="BU16" s="143">
        <f t="shared" si="49"/>
        <v>98.85968166167109</v>
      </c>
      <c r="BV16" s="150">
        <f t="shared" si="50"/>
        <v>2258201307414</v>
      </c>
      <c r="BW16" s="131">
        <f t="shared" si="5"/>
        <v>394415465200</v>
      </c>
      <c r="BX16" s="131">
        <f t="shared" si="5"/>
        <v>2652616772614</v>
      </c>
      <c r="BY16" s="133">
        <f t="shared" si="51"/>
        <v>54.173772125934569</v>
      </c>
      <c r="BZ16" s="131">
        <f t="shared" si="52"/>
        <v>115406400000</v>
      </c>
      <c r="CA16" s="132">
        <f t="shared" si="53"/>
        <v>2537210372614</v>
      </c>
      <c r="CB16" s="133">
        <f t="shared" si="54"/>
        <v>53.067614315831747</v>
      </c>
      <c r="CC16" s="132">
        <f t="shared" si="55"/>
        <v>1776204795332</v>
      </c>
      <c r="CD16" s="136">
        <f t="shared" si="6"/>
        <v>70.006208964928589</v>
      </c>
      <c r="CE16" s="38">
        <f t="shared" si="56"/>
        <v>498550226188</v>
      </c>
      <c r="CF16" s="136">
        <f t="shared" si="57"/>
        <v>19.649542330790684</v>
      </c>
      <c r="CG16" s="132">
        <f t="shared" si="58"/>
        <v>2274755021520</v>
      </c>
      <c r="CH16" s="137">
        <f t="shared" si="59"/>
        <v>89.65575129571927</v>
      </c>
      <c r="CI16" s="120"/>
      <c r="CJ16" s="120"/>
      <c r="CK16" s="120"/>
      <c r="CL16" s="120"/>
      <c r="CM16" s="120"/>
      <c r="CN16" s="120"/>
    </row>
    <row r="17" spans="1:92" ht="16.5" thickBot="1" x14ac:dyDescent="0.3">
      <c r="A17" s="138" t="s">
        <v>879</v>
      </c>
      <c r="B17" s="139">
        <f>SUM(B10:B16)</f>
        <v>1018363026689</v>
      </c>
      <c r="C17" s="140">
        <f t="shared" ref="C17:BM17" si="60">SUM(C10:C16)</f>
        <v>24071346506</v>
      </c>
      <c r="D17" s="140">
        <f t="shared" si="60"/>
        <v>1042434373195</v>
      </c>
      <c r="E17" s="141">
        <f>IF(OR(D17=0,D$17=0),0,D17/D$17*100)</f>
        <v>100</v>
      </c>
      <c r="F17" s="140">
        <f t="shared" si="60"/>
        <v>0</v>
      </c>
      <c r="G17" s="140">
        <f t="shared" si="60"/>
        <v>1042434373195</v>
      </c>
      <c r="H17" s="141">
        <f>IF(OR(G17=0,G$17=0),0,G17/G$17*100)</f>
        <v>100</v>
      </c>
      <c r="I17" s="140">
        <f t="shared" si="60"/>
        <v>900323018829</v>
      </c>
      <c r="J17" s="141">
        <f t="shared" si="0"/>
        <v>86.367357214973921</v>
      </c>
      <c r="K17" s="140">
        <f t="shared" si="11"/>
        <v>108471613981</v>
      </c>
      <c r="L17" s="141">
        <f t="shared" si="12"/>
        <v>10.405606028563783</v>
      </c>
      <c r="M17" s="140">
        <f t="shared" si="60"/>
        <v>1008794632810</v>
      </c>
      <c r="N17" s="142">
        <f t="shared" si="13"/>
        <v>96.772963243537703</v>
      </c>
      <c r="O17" s="139">
        <f t="shared" si="60"/>
        <v>513323116990</v>
      </c>
      <c r="P17" s="140">
        <f t="shared" si="60"/>
        <v>74986032571</v>
      </c>
      <c r="Q17" s="140">
        <f t="shared" ref="Q17" si="61">SUM(Q10:Q16)</f>
        <v>588309149561</v>
      </c>
      <c r="R17" s="141">
        <f>IF(OR(Q17=0,Q$17=0),0,Q17/Q$17*100)</f>
        <v>100</v>
      </c>
      <c r="S17" s="140">
        <f t="shared" ref="S17:T17" si="62">SUM(S10:S16)</f>
        <v>0</v>
      </c>
      <c r="T17" s="140">
        <f t="shared" si="62"/>
        <v>588309149561</v>
      </c>
      <c r="U17" s="141">
        <f>IF(OR(T17=0,T$17=0),0,T17/T$17*100)</f>
        <v>100</v>
      </c>
      <c r="V17" s="140">
        <f t="shared" ref="V17" si="63">SUM(V10:V16)</f>
        <v>471424163295</v>
      </c>
      <c r="W17" s="141">
        <f t="shared" si="1"/>
        <v>80.132046840811441</v>
      </c>
      <c r="X17" s="140">
        <f t="shared" si="18"/>
        <v>83365025444</v>
      </c>
      <c r="Y17" s="141">
        <f t="shared" si="19"/>
        <v>14.170275187154152</v>
      </c>
      <c r="Z17" s="140">
        <f t="shared" si="60"/>
        <v>554789188739</v>
      </c>
      <c r="AA17" s="142">
        <f t="shared" si="20"/>
        <v>94.302322027965602</v>
      </c>
      <c r="AB17" s="139">
        <f t="shared" ref="AB17" si="64">SUM(AB10:AB16)</f>
        <v>65974121369</v>
      </c>
      <c r="AC17" s="140">
        <f t="shared" si="60"/>
        <v>5736595838</v>
      </c>
      <c r="AD17" s="140">
        <f t="shared" si="60"/>
        <v>71710717207</v>
      </c>
      <c r="AE17" s="141">
        <f>IF(OR(AD17=0,AD$17=0),0,AD17/AD$17*100)</f>
        <v>100</v>
      </c>
      <c r="AF17" s="140">
        <f t="shared" si="60"/>
        <v>0</v>
      </c>
      <c r="AG17" s="140">
        <f t="shared" ref="AG17" si="65">SUM(AG10:AG16)</f>
        <v>71710717207</v>
      </c>
      <c r="AH17" s="141">
        <f>IF(OR(AG17=0,AG$17=0),0,AG17/AG$17*100)</f>
        <v>100</v>
      </c>
      <c r="AI17" s="140">
        <f t="shared" si="60"/>
        <v>70828896485</v>
      </c>
      <c r="AJ17" s="141">
        <f t="shared" si="2"/>
        <v>98.770308321621528</v>
      </c>
      <c r="AK17" s="140">
        <f t="shared" si="25"/>
        <v>33694548</v>
      </c>
      <c r="AL17" s="141">
        <f t="shared" si="26"/>
        <v>4.6986767546526399E-2</v>
      </c>
      <c r="AM17" s="140">
        <f t="shared" si="60"/>
        <v>70862591033</v>
      </c>
      <c r="AN17" s="142">
        <f t="shared" si="27"/>
        <v>98.817295089168056</v>
      </c>
      <c r="AO17" s="139">
        <f t="shared" si="60"/>
        <v>2936069871623</v>
      </c>
      <c r="AP17" s="140">
        <f t="shared" si="60"/>
        <v>112935340076</v>
      </c>
      <c r="AQ17" s="140">
        <f t="shared" si="60"/>
        <v>3049005211699</v>
      </c>
      <c r="AR17" s="141">
        <f>IF(OR(AQ17=0,AQ$17=0),0,AQ17/AQ$17*100)</f>
        <v>100</v>
      </c>
      <c r="AS17" s="140">
        <f t="shared" si="60"/>
        <v>115406400000</v>
      </c>
      <c r="AT17" s="140">
        <f t="shared" ref="AT17" si="66">SUM(AT10:AT16)</f>
        <v>2933598811699</v>
      </c>
      <c r="AU17" s="141">
        <f>IF(OR(AT17=0,AT$17=0),0,AT17/AT$17*100)</f>
        <v>100</v>
      </c>
      <c r="AV17" s="140">
        <f t="shared" si="60"/>
        <v>1770197072528</v>
      </c>
      <c r="AW17" s="141">
        <f t="shared" si="3"/>
        <v>60.342166265836006</v>
      </c>
      <c r="AX17" s="140">
        <f t="shared" si="32"/>
        <v>1009425349725</v>
      </c>
      <c r="AY17" s="141">
        <f t="shared" si="33"/>
        <v>34.409113669513289</v>
      </c>
      <c r="AZ17" s="140">
        <f t="shared" si="60"/>
        <v>2779622422253</v>
      </c>
      <c r="BA17" s="142">
        <f t="shared" si="34"/>
        <v>94.751279935349302</v>
      </c>
      <c r="BB17" s="139">
        <f t="shared" si="60"/>
        <v>4533730136671</v>
      </c>
      <c r="BC17" s="140">
        <f t="shared" si="60"/>
        <v>217729314991</v>
      </c>
      <c r="BD17" s="140">
        <f t="shared" si="60"/>
        <v>4751459451662</v>
      </c>
      <c r="BE17" s="141">
        <f>IF(OR(BD17=0,BD$17=0),0,BD17/BD$17*100)</f>
        <v>100</v>
      </c>
      <c r="BF17" s="140">
        <f t="shared" si="60"/>
        <v>115406400000</v>
      </c>
      <c r="BG17" s="140">
        <f t="shared" si="60"/>
        <v>4636053051662</v>
      </c>
      <c r="BH17" s="141">
        <f>IF(OR(BG17=0,BG$17=0),0,BG17/BG$17*100)</f>
        <v>100</v>
      </c>
      <c r="BI17" s="140">
        <f t="shared" si="60"/>
        <v>3212773151137</v>
      </c>
      <c r="BJ17" s="141">
        <f t="shared" si="4"/>
        <v>69.299749492410101</v>
      </c>
      <c r="BK17" s="140">
        <f t="shared" si="42"/>
        <v>1201295683698</v>
      </c>
      <c r="BL17" s="141">
        <f t="shared" si="43"/>
        <v>25.912034877757534</v>
      </c>
      <c r="BM17" s="140">
        <f t="shared" si="60"/>
        <v>4414068834835</v>
      </c>
      <c r="BN17" s="142">
        <f t="shared" si="45"/>
        <v>95.211784370167635</v>
      </c>
      <c r="BO17" s="139">
        <f>SUM(BO10:BO16)</f>
        <v>143553274553</v>
      </c>
      <c r="BP17" s="140">
        <f t="shared" ref="BP17:BQ17" si="67">SUM(BP10:BP16)</f>
        <v>1483619743</v>
      </c>
      <c r="BQ17" s="140">
        <f t="shared" si="67"/>
        <v>145036894296</v>
      </c>
      <c r="BR17" s="141">
        <f>IF(OR(BQ17=0,BQ$17=0),0,BQ17/BQ$17*100)</f>
        <v>100</v>
      </c>
      <c r="BS17" s="140">
        <f t="shared" ref="BS17:BT17" si="68">SUM(BS10:BS16)</f>
        <v>0</v>
      </c>
      <c r="BT17" s="140">
        <f t="shared" si="68"/>
        <v>145036894296</v>
      </c>
      <c r="BU17" s="144">
        <f>IF(OR(BT17=0,BT$17=0),0,BT17/BT$17*100)</f>
        <v>100</v>
      </c>
      <c r="BV17" s="151">
        <f t="shared" ref="BV17:BX17" si="69">SUM(BV10:BV16)</f>
        <v>4677283411224</v>
      </c>
      <c r="BW17" s="140">
        <f t="shared" si="69"/>
        <v>219212934734</v>
      </c>
      <c r="BX17" s="140">
        <f t="shared" si="69"/>
        <v>4896496345958</v>
      </c>
      <c r="BY17" s="141">
        <f>IF(OR(BX17=0,BX$17=0),0,BX17/BX$17*100)</f>
        <v>100</v>
      </c>
      <c r="BZ17" s="139">
        <f t="shared" ref="BZ17:CA17" si="70">SUM(BZ10:BZ16)</f>
        <v>115406400000</v>
      </c>
      <c r="CA17" s="140">
        <f t="shared" si="70"/>
        <v>4781089945958</v>
      </c>
      <c r="CB17" s="141">
        <f>IF(OR(CA17=0,CA$17=0),0,CA17/CA$17*100)</f>
        <v>100</v>
      </c>
      <c r="CC17" s="140">
        <f t="shared" ref="CC17" si="71">SUM(CC10:CC16)</f>
        <v>3212773151137</v>
      </c>
      <c r="CD17" s="141">
        <f t="shared" si="6"/>
        <v>67.197504908961676</v>
      </c>
      <c r="CE17" s="140">
        <f t="shared" si="56"/>
        <v>1201295683698</v>
      </c>
      <c r="CF17" s="141">
        <f t="shared" si="57"/>
        <v>25.1259795836636</v>
      </c>
      <c r="CG17" s="140">
        <f t="shared" ref="CG17" si="72">SUM(CG10:CG16)</f>
        <v>4414068834835</v>
      </c>
      <c r="CH17" s="142">
        <f t="shared" si="59"/>
        <v>92.323484492625269</v>
      </c>
      <c r="CI17" s="118"/>
      <c r="CJ17" s="118"/>
      <c r="CK17" s="118"/>
      <c r="CL17" s="118"/>
      <c r="CM17" s="118"/>
      <c r="CN17" s="118"/>
    </row>
    <row r="19" spans="1:92" x14ac:dyDescent="0.25">
      <c r="BV19" s="85">
        <f>SUM(ctas!D7)</f>
        <v>4677283411224</v>
      </c>
      <c r="BW19" s="85">
        <f>SUM(ctas!E7)</f>
        <v>219212940167</v>
      </c>
      <c r="BX19" s="85">
        <f>SUM(ctas!F7)</f>
        <v>4896496351391</v>
      </c>
      <c r="BZ19" s="85">
        <f>SUM(ctas!H7)</f>
        <v>115406400000</v>
      </c>
      <c r="CA19" s="85">
        <f>SUM(ctas!I7)</f>
        <v>4781089951391</v>
      </c>
      <c r="CC19" s="85">
        <f>SUM(ctas!J7)</f>
        <v>3212773151137</v>
      </c>
      <c r="CE19" s="85">
        <f>SUM(ctas!L7)</f>
        <v>1201295683698</v>
      </c>
      <c r="CG19" s="85">
        <f>SUM(ctas!N7)</f>
        <v>4414068834835</v>
      </c>
    </row>
    <row r="20" spans="1:92" x14ac:dyDescent="0.25">
      <c r="BV20" s="85">
        <f>SUM(BV17-BV19)</f>
        <v>0</v>
      </c>
      <c r="BW20" s="85">
        <f t="shared" ref="BW20:CG20" si="73">SUM(BW17-BW19)</f>
        <v>-5433</v>
      </c>
      <c r="BX20" s="85">
        <f t="shared" si="73"/>
        <v>-5433</v>
      </c>
      <c r="BY20" s="85"/>
      <c r="BZ20" s="85">
        <f t="shared" si="73"/>
        <v>0</v>
      </c>
      <c r="CA20" s="85">
        <f t="shared" si="73"/>
        <v>-5433</v>
      </c>
      <c r="CB20" s="85"/>
      <c r="CC20" s="85">
        <f t="shared" si="73"/>
        <v>0</v>
      </c>
      <c r="CD20" s="85"/>
      <c r="CE20" s="85">
        <f t="shared" si="73"/>
        <v>0</v>
      </c>
      <c r="CF20" s="85"/>
      <c r="CG20" s="85">
        <f t="shared" si="73"/>
        <v>0</v>
      </c>
    </row>
  </sheetData>
  <mergeCells count="20">
    <mergeCell ref="BO8:BU8"/>
    <mergeCell ref="BV8:CB8"/>
    <mergeCell ref="CC8:CH8"/>
    <mergeCell ref="BV7:CH7"/>
    <mergeCell ref="BO7:BU7"/>
    <mergeCell ref="AI8:AN8"/>
    <mergeCell ref="AO8:AU8"/>
    <mergeCell ref="AV8:BA8"/>
    <mergeCell ref="BB8:BH8"/>
    <mergeCell ref="B7:N7"/>
    <mergeCell ref="O7:AA7"/>
    <mergeCell ref="AB7:AN7"/>
    <mergeCell ref="AO7:BA7"/>
    <mergeCell ref="BB7:BN7"/>
    <mergeCell ref="B8:H8"/>
    <mergeCell ref="I8:N8"/>
    <mergeCell ref="O8:U8"/>
    <mergeCell ref="V8:AA8"/>
    <mergeCell ref="AB8:AH8"/>
    <mergeCell ref="BI8:BN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60"/>
  <sheetViews>
    <sheetView topLeftCell="A238" workbookViewId="0">
      <selection activeCell="A238" sqref="A238"/>
    </sheetView>
  </sheetViews>
  <sheetFormatPr baseColWidth="10" defaultRowHeight="12.75" x14ac:dyDescent="0.2"/>
  <cols>
    <col min="1" max="1" width="11.375" style="84" bestFit="1" customWidth="1"/>
    <col min="2" max="2" width="38.875" style="84" customWidth="1"/>
    <col min="3" max="3" width="14.25" style="84" bestFit="1" customWidth="1"/>
    <col min="4" max="4" width="13.375" style="84" bestFit="1" customWidth="1"/>
    <col min="5" max="5" width="14.25" style="84" bestFit="1" customWidth="1"/>
    <col min="6" max="6" width="6.25" style="84" bestFit="1" customWidth="1"/>
    <col min="7" max="7" width="14.25" style="84" bestFit="1" customWidth="1"/>
    <col min="8" max="8" width="7.25" style="84" bestFit="1" customWidth="1"/>
    <col min="9" max="9" width="17.25" style="84" bestFit="1" customWidth="1"/>
    <col min="10" max="10" width="8" style="84" customWidth="1"/>
    <col min="11" max="12" width="0" style="84" hidden="1" customWidth="1"/>
    <col min="13" max="257" width="11" style="84"/>
    <col min="258" max="258" width="38.875" style="84" customWidth="1"/>
    <col min="259" max="261" width="11" style="84"/>
    <col min="262" max="262" width="6.25" style="84" bestFit="1" customWidth="1"/>
    <col min="263" max="263" width="11" style="84"/>
    <col min="264" max="264" width="7.25" style="84" bestFit="1" customWidth="1"/>
    <col min="265" max="265" width="13.5" style="84" bestFit="1" customWidth="1"/>
    <col min="266" max="266" width="8" style="84" customWidth="1"/>
    <col min="267" max="268" width="0" style="84" hidden="1" customWidth="1"/>
    <col min="269" max="513" width="11" style="84"/>
    <col min="514" max="514" width="38.875" style="84" customWidth="1"/>
    <col min="515" max="517" width="11" style="84"/>
    <col min="518" max="518" width="6.25" style="84" bestFit="1" customWidth="1"/>
    <col min="519" max="519" width="11" style="84"/>
    <col min="520" max="520" width="7.25" style="84" bestFit="1" customWidth="1"/>
    <col min="521" max="521" width="13.5" style="84" bestFit="1" customWidth="1"/>
    <col min="522" max="522" width="8" style="84" customWidth="1"/>
    <col min="523" max="524" width="0" style="84" hidden="1" customWidth="1"/>
    <col min="525" max="769" width="11" style="84"/>
    <col min="770" max="770" width="38.875" style="84" customWidth="1"/>
    <col min="771" max="773" width="11" style="84"/>
    <col min="774" max="774" width="6.25" style="84" bestFit="1" customWidth="1"/>
    <col min="775" max="775" width="11" style="84"/>
    <col min="776" max="776" width="7.25" style="84" bestFit="1" customWidth="1"/>
    <col min="777" max="777" width="13.5" style="84" bestFit="1" customWidth="1"/>
    <col min="778" max="778" width="8" style="84" customWidth="1"/>
    <col min="779" max="780" width="0" style="84" hidden="1" customWidth="1"/>
    <col min="781" max="1025" width="11" style="84"/>
    <col min="1026" max="1026" width="38.875" style="84" customWidth="1"/>
    <col min="1027" max="1029" width="11" style="84"/>
    <col min="1030" max="1030" width="6.25" style="84" bestFit="1" customWidth="1"/>
    <col min="1031" max="1031" width="11" style="84"/>
    <col min="1032" max="1032" width="7.25" style="84" bestFit="1" customWidth="1"/>
    <col min="1033" max="1033" width="13.5" style="84" bestFit="1" customWidth="1"/>
    <col min="1034" max="1034" width="8" style="84" customWidth="1"/>
    <col min="1035" max="1036" width="0" style="84" hidden="1" customWidth="1"/>
    <col min="1037" max="1281" width="11" style="84"/>
    <col min="1282" max="1282" width="38.875" style="84" customWidth="1"/>
    <col min="1283" max="1285" width="11" style="84"/>
    <col min="1286" max="1286" width="6.25" style="84" bestFit="1" customWidth="1"/>
    <col min="1287" max="1287" width="11" style="84"/>
    <col min="1288" max="1288" width="7.25" style="84" bestFit="1" customWidth="1"/>
    <col min="1289" max="1289" width="13.5" style="84" bestFit="1" customWidth="1"/>
    <col min="1290" max="1290" width="8" style="84" customWidth="1"/>
    <col min="1291" max="1292" width="0" style="84" hidden="1" customWidth="1"/>
    <col min="1293" max="1537" width="11" style="84"/>
    <col min="1538" max="1538" width="38.875" style="84" customWidth="1"/>
    <col min="1539" max="1541" width="11" style="84"/>
    <col min="1542" max="1542" width="6.25" style="84" bestFit="1" customWidth="1"/>
    <col min="1543" max="1543" width="11" style="84"/>
    <col min="1544" max="1544" width="7.25" style="84" bestFit="1" customWidth="1"/>
    <col min="1545" max="1545" width="13.5" style="84" bestFit="1" customWidth="1"/>
    <col min="1546" max="1546" width="8" style="84" customWidth="1"/>
    <col min="1547" max="1548" width="0" style="84" hidden="1" customWidth="1"/>
    <col min="1549" max="1793" width="11" style="84"/>
    <col min="1794" max="1794" width="38.875" style="84" customWidth="1"/>
    <col min="1795" max="1797" width="11" style="84"/>
    <col min="1798" max="1798" width="6.25" style="84" bestFit="1" customWidth="1"/>
    <col min="1799" max="1799" width="11" style="84"/>
    <col min="1800" max="1800" width="7.25" style="84" bestFit="1" customWidth="1"/>
    <col min="1801" max="1801" width="13.5" style="84" bestFit="1" customWidth="1"/>
    <col min="1802" max="1802" width="8" style="84" customWidth="1"/>
    <col min="1803" max="1804" width="0" style="84" hidden="1" customWidth="1"/>
    <col min="1805" max="2049" width="11" style="84"/>
    <col min="2050" max="2050" width="38.875" style="84" customWidth="1"/>
    <col min="2051" max="2053" width="11" style="84"/>
    <col min="2054" max="2054" width="6.25" style="84" bestFit="1" customWidth="1"/>
    <col min="2055" max="2055" width="11" style="84"/>
    <col min="2056" max="2056" width="7.25" style="84" bestFit="1" customWidth="1"/>
    <col min="2057" max="2057" width="13.5" style="84" bestFit="1" customWidth="1"/>
    <col min="2058" max="2058" width="8" style="84" customWidth="1"/>
    <col min="2059" max="2060" width="0" style="84" hidden="1" customWidth="1"/>
    <col min="2061" max="2305" width="11" style="84"/>
    <col min="2306" max="2306" width="38.875" style="84" customWidth="1"/>
    <col min="2307" max="2309" width="11" style="84"/>
    <col min="2310" max="2310" width="6.25" style="84" bestFit="1" customWidth="1"/>
    <col min="2311" max="2311" width="11" style="84"/>
    <col min="2312" max="2312" width="7.25" style="84" bestFit="1" customWidth="1"/>
    <col min="2313" max="2313" width="13.5" style="84" bestFit="1" customWidth="1"/>
    <col min="2314" max="2314" width="8" style="84" customWidth="1"/>
    <col min="2315" max="2316" width="0" style="84" hidden="1" customWidth="1"/>
    <col min="2317" max="2561" width="11" style="84"/>
    <col min="2562" max="2562" width="38.875" style="84" customWidth="1"/>
    <col min="2563" max="2565" width="11" style="84"/>
    <col min="2566" max="2566" width="6.25" style="84" bestFit="1" customWidth="1"/>
    <col min="2567" max="2567" width="11" style="84"/>
    <col min="2568" max="2568" width="7.25" style="84" bestFit="1" customWidth="1"/>
    <col min="2569" max="2569" width="13.5" style="84" bestFit="1" customWidth="1"/>
    <col min="2570" max="2570" width="8" style="84" customWidth="1"/>
    <col min="2571" max="2572" width="0" style="84" hidden="1" customWidth="1"/>
    <col min="2573" max="2817" width="11" style="84"/>
    <col min="2818" max="2818" width="38.875" style="84" customWidth="1"/>
    <col min="2819" max="2821" width="11" style="84"/>
    <col min="2822" max="2822" width="6.25" style="84" bestFit="1" customWidth="1"/>
    <col min="2823" max="2823" width="11" style="84"/>
    <col min="2824" max="2824" width="7.25" style="84" bestFit="1" customWidth="1"/>
    <col min="2825" max="2825" width="13.5" style="84" bestFit="1" customWidth="1"/>
    <col min="2826" max="2826" width="8" style="84" customWidth="1"/>
    <col min="2827" max="2828" width="0" style="84" hidden="1" customWidth="1"/>
    <col min="2829" max="3073" width="11" style="84"/>
    <col min="3074" max="3074" width="38.875" style="84" customWidth="1"/>
    <col min="3075" max="3077" width="11" style="84"/>
    <col min="3078" max="3078" width="6.25" style="84" bestFit="1" customWidth="1"/>
    <col min="3079" max="3079" width="11" style="84"/>
    <col min="3080" max="3080" width="7.25" style="84" bestFit="1" customWidth="1"/>
    <col min="3081" max="3081" width="13.5" style="84" bestFit="1" customWidth="1"/>
    <col min="3082" max="3082" width="8" style="84" customWidth="1"/>
    <col min="3083" max="3084" width="0" style="84" hidden="1" customWidth="1"/>
    <col min="3085" max="3329" width="11" style="84"/>
    <col min="3330" max="3330" width="38.875" style="84" customWidth="1"/>
    <col min="3331" max="3333" width="11" style="84"/>
    <col min="3334" max="3334" width="6.25" style="84" bestFit="1" customWidth="1"/>
    <col min="3335" max="3335" width="11" style="84"/>
    <col min="3336" max="3336" width="7.25" style="84" bestFit="1" customWidth="1"/>
    <col min="3337" max="3337" width="13.5" style="84" bestFit="1" customWidth="1"/>
    <col min="3338" max="3338" width="8" style="84" customWidth="1"/>
    <col min="3339" max="3340" width="0" style="84" hidden="1" customWidth="1"/>
    <col min="3341" max="3585" width="11" style="84"/>
    <col min="3586" max="3586" width="38.875" style="84" customWidth="1"/>
    <col min="3587" max="3589" width="11" style="84"/>
    <col min="3590" max="3590" width="6.25" style="84" bestFit="1" customWidth="1"/>
    <col min="3591" max="3591" width="11" style="84"/>
    <col min="3592" max="3592" width="7.25" style="84" bestFit="1" customWidth="1"/>
    <col min="3593" max="3593" width="13.5" style="84" bestFit="1" customWidth="1"/>
    <col min="3594" max="3594" width="8" style="84" customWidth="1"/>
    <col min="3595" max="3596" width="0" style="84" hidden="1" customWidth="1"/>
    <col min="3597" max="3841" width="11" style="84"/>
    <col min="3842" max="3842" width="38.875" style="84" customWidth="1"/>
    <col min="3843" max="3845" width="11" style="84"/>
    <col min="3846" max="3846" width="6.25" style="84" bestFit="1" customWidth="1"/>
    <col min="3847" max="3847" width="11" style="84"/>
    <col min="3848" max="3848" width="7.25" style="84" bestFit="1" customWidth="1"/>
    <col min="3849" max="3849" width="13.5" style="84" bestFit="1" customWidth="1"/>
    <col min="3850" max="3850" width="8" style="84" customWidth="1"/>
    <col min="3851" max="3852" width="0" style="84" hidden="1" customWidth="1"/>
    <col min="3853" max="4097" width="11" style="84"/>
    <col min="4098" max="4098" width="38.875" style="84" customWidth="1"/>
    <col min="4099" max="4101" width="11" style="84"/>
    <col min="4102" max="4102" width="6.25" style="84" bestFit="1" customWidth="1"/>
    <col min="4103" max="4103" width="11" style="84"/>
    <col min="4104" max="4104" width="7.25" style="84" bestFit="1" customWidth="1"/>
    <col min="4105" max="4105" width="13.5" style="84" bestFit="1" customWidth="1"/>
    <col min="4106" max="4106" width="8" style="84" customWidth="1"/>
    <col min="4107" max="4108" width="0" style="84" hidden="1" customWidth="1"/>
    <col min="4109" max="4353" width="11" style="84"/>
    <col min="4354" max="4354" width="38.875" style="84" customWidth="1"/>
    <col min="4355" max="4357" width="11" style="84"/>
    <col min="4358" max="4358" width="6.25" style="84" bestFit="1" customWidth="1"/>
    <col min="4359" max="4359" width="11" style="84"/>
    <col min="4360" max="4360" width="7.25" style="84" bestFit="1" customWidth="1"/>
    <col min="4361" max="4361" width="13.5" style="84" bestFit="1" customWidth="1"/>
    <col min="4362" max="4362" width="8" style="84" customWidth="1"/>
    <col min="4363" max="4364" width="0" style="84" hidden="1" customWidth="1"/>
    <col min="4365" max="4609" width="11" style="84"/>
    <col min="4610" max="4610" width="38.875" style="84" customWidth="1"/>
    <col min="4611" max="4613" width="11" style="84"/>
    <col min="4614" max="4614" width="6.25" style="84" bestFit="1" customWidth="1"/>
    <col min="4615" max="4615" width="11" style="84"/>
    <col min="4616" max="4616" width="7.25" style="84" bestFit="1" customWidth="1"/>
    <col min="4617" max="4617" width="13.5" style="84" bestFit="1" customWidth="1"/>
    <col min="4618" max="4618" width="8" style="84" customWidth="1"/>
    <col min="4619" max="4620" width="0" style="84" hidden="1" customWidth="1"/>
    <col min="4621" max="4865" width="11" style="84"/>
    <col min="4866" max="4866" width="38.875" style="84" customWidth="1"/>
    <col min="4867" max="4869" width="11" style="84"/>
    <col min="4870" max="4870" width="6.25" style="84" bestFit="1" customWidth="1"/>
    <col min="4871" max="4871" width="11" style="84"/>
    <col min="4872" max="4872" width="7.25" style="84" bestFit="1" customWidth="1"/>
    <col min="4873" max="4873" width="13.5" style="84" bestFit="1" customWidth="1"/>
    <col min="4874" max="4874" width="8" style="84" customWidth="1"/>
    <col min="4875" max="4876" width="0" style="84" hidden="1" customWidth="1"/>
    <col min="4877" max="5121" width="11" style="84"/>
    <col min="5122" max="5122" width="38.875" style="84" customWidth="1"/>
    <col min="5123" max="5125" width="11" style="84"/>
    <col min="5126" max="5126" width="6.25" style="84" bestFit="1" customWidth="1"/>
    <col min="5127" max="5127" width="11" style="84"/>
    <col min="5128" max="5128" width="7.25" style="84" bestFit="1" customWidth="1"/>
    <col min="5129" max="5129" width="13.5" style="84" bestFit="1" customWidth="1"/>
    <col min="5130" max="5130" width="8" style="84" customWidth="1"/>
    <col min="5131" max="5132" width="0" style="84" hidden="1" customWidth="1"/>
    <col min="5133" max="5377" width="11" style="84"/>
    <col min="5378" max="5378" width="38.875" style="84" customWidth="1"/>
    <col min="5379" max="5381" width="11" style="84"/>
    <col min="5382" max="5382" width="6.25" style="84" bestFit="1" customWidth="1"/>
    <col min="5383" max="5383" width="11" style="84"/>
    <col min="5384" max="5384" width="7.25" style="84" bestFit="1" customWidth="1"/>
    <col min="5385" max="5385" width="13.5" style="84" bestFit="1" customWidth="1"/>
    <col min="5386" max="5386" width="8" style="84" customWidth="1"/>
    <col min="5387" max="5388" width="0" style="84" hidden="1" customWidth="1"/>
    <col min="5389" max="5633" width="11" style="84"/>
    <col min="5634" max="5634" width="38.875" style="84" customWidth="1"/>
    <col min="5635" max="5637" width="11" style="84"/>
    <col min="5638" max="5638" width="6.25" style="84" bestFit="1" customWidth="1"/>
    <col min="5639" max="5639" width="11" style="84"/>
    <col min="5640" max="5640" width="7.25" style="84" bestFit="1" customWidth="1"/>
    <col min="5641" max="5641" width="13.5" style="84" bestFit="1" customWidth="1"/>
    <col min="5642" max="5642" width="8" style="84" customWidth="1"/>
    <col min="5643" max="5644" width="0" style="84" hidden="1" customWidth="1"/>
    <col min="5645" max="5889" width="11" style="84"/>
    <col min="5890" max="5890" width="38.875" style="84" customWidth="1"/>
    <col min="5891" max="5893" width="11" style="84"/>
    <col min="5894" max="5894" width="6.25" style="84" bestFit="1" customWidth="1"/>
    <col min="5895" max="5895" width="11" style="84"/>
    <col min="5896" max="5896" width="7.25" style="84" bestFit="1" customWidth="1"/>
    <col min="5897" max="5897" width="13.5" style="84" bestFit="1" customWidth="1"/>
    <col min="5898" max="5898" width="8" style="84" customWidth="1"/>
    <col min="5899" max="5900" width="0" style="84" hidden="1" customWidth="1"/>
    <col min="5901" max="6145" width="11" style="84"/>
    <col min="6146" max="6146" width="38.875" style="84" customWidth="1"/>
    <col min="6147" max="6149" width="11" style="84"/>
    <col min="6150" max="6150" width="6.25" style="84" bestFit="1" customWidth="1"/>
    <col min="6151" max="6151" width="11" style="84"/>
    <col min="6152" max="6152" width="7.25" style="84" bestFit="1" customWidth="1"/>
    <col min="6153" max="6153" width="13.5" style="84" bestFit="1" customWidth="1"/>
    <col min="6154" max="6154" width="8" style="84" customWidth="1"/>
    <col min="6155" max="6156" width="0" style="84" hidden="1" customWidth="1"/>
    <col min="6157" max="6401" width="11" style="84"/>
    <col min="6402" max="6402" width="38.875" style="84" customWidth="1"/>
    <col min="6403" max="6405" width="11" style="84"/>
    <col min="6406" max="6406" width="6.25" style="84" bestFit="1" customWidth="1"/>
    <col min="6407" max="6407" width="11" style="84"/>
    <col min="6408" max="6408" width="7.25" style="84" bestFit="1" customWidth="1"/>
    <col min="6409" max="6409" width="13.5" style="84" bestFit="1" customWidth="1"/>
    <col min="6410" max="6410" width="8" style="84" customWidth="1"/>
    <col min="6411" max="6412" width="0" style="84" hidden="1" customWidth="1"/>
    <col min="6413" max="6657" width="11" style="84"/>
    <col min="6658" max="6658" width="38.875" style="84" customWidth="1"/>
    <col min="6659" max="6661" width="11" style="84"/>
    <col min="6662" max="6662" width="6.25" style="84" bestFit="1" customWidth="1"/>
    <col min="6663" max="6663" width="11" style="84"/>
    <col min="6664" max="6664" width="7.25" style="84" bestFit="1" customWidth="1"/>
    <col min="6665" max="6665" width="13.5" style="84" bestFit="1" customWidth="1"/>
    <col min="6666" max="6666" width="8" style="84" customWidth="1"/>
    <col min="6667" max="6668" width="0" style="84" hidden="1" customWidth="1"/>
    <col min="6669" max="6913" width="11" style="84"/>
    <col min="6914" max="6914" width="38.875" style="84" customWidth="1"/>
    <col min="6915" max="6917" width="11" style="84"/>
    <col min="6918" max="6918" width="6.25" style="84" bestFit="1" customWidth="1"/>
    <col min="6919" max="6919" width="11" style="84"/>
    <col min="6920" max="6920" width="7.25" style="84" bestFit="1" customWidth="1"/>
    <col min="6921" max="6921" width="13.5" style="84" bestFit="1" customWidth="1"/>
    <col min="6922" max="6922" width="8" style="84" customWidth="1"/>
    <col min="6923" max="6924" width="0" style="84" hidden="1" customWidth="1"/>
    <col min="6925" max="7169" width="11" style="84"/>
    <col min="7170" max="7170" width="38.875" style="84" customWidth="1"/>
    <col min="7171" max="7173" width="11" style="84"/>
    <col min="7174" max="7174" width="6.25" style="84" bestFit="1" customWidth="1"/>
    <col min="7175" max="7175" width="11" style="84"/>
    <col min="7176" max="7176" width="7.25" style="84" bestFit="1" customWidth="1"/>
    <col min="7177" max="7177" width="13.5" style="84" bestFit="1" customWidth="1"/>
    <col min="7178" max="7178" width="8" style="84" customWidth="1"/>
    <col min="7179" max="7180" width="0" style="84" hidden="1" customWidth="1"/>
    <col min="7181" max="7425" width="11" style="84"/>
    <col min="7426" max="7426" width="38.875" style="84" customWidth="1"/>
    <col min="7427" max="7429" width="11" style="84"/>
    <col min="7430" max="7430" width="6.25" style="84" bestFit="1" customWidth="1"/>
    <col min="7431" max="7431" width="11" style="84"/>
    <col min="7432" max="7432" width="7.25" style="84" bestFit="1" customWidth="1"/>
    <col min="7433" max="7433" width="13.5" style="84" bestFit="1" customWidth="1"/>
    <col min="7434" max="7434" width="8" style="84" customWidth="1"/>
    <col min="7435" max="7436" width="0" style="84" hidden="1" customWidth="1"/>
    <col min="7437" max="7681" width="11" style="84"/>
    <col min="7682" max="7682" width="38.875" style="84" customWidth="1"/>
    <col min="7683" max="7685" width="11" style="84"/>
    <col min="7686" max="7686" width="6.25" style="84" bestFit="1" customWidth="1"/>
    <col min="7687" max="7687" width="11" style="84"/>
    <col min="7688" max="7688" width="7.25" style="84" bestFit="1" customWidth="1"/>
    <col min="7689" max="7689" width="13.5" style="84" bestFit="1" customWidth="1"/>
    <col min="7690" max="7690" width="8" style="84" customWidth="1"/>
    <col min="7691" max="7692" width="0" style="84" hidden="1" customWidth="1"/>
    <col min="7693" max="7937" width="11" style="84"/>
    <col min="7938" max="7938" width="38.875" style="84" customWidth="1"/>
    <col min="7939" max="7941" width="11" style="84"/>
    <col min="7942" max="7942" width="6.25" style="84" bestFit="1" customWidth="1"/>
    <col min="7943" max="7943" width="11" style="84"/>
    <col min="7944" max="7944" width="7.25" style="84" bestFit="1" customWidth="1"/>
    <col min="7945" max="7945" width="13.5" style="84" bestFit="1" customWidth="1"/>
    <col min="7946" max="7946" width="8" style="84" customWidth="1"/>
    <col min="7947" max="7948" width="0" style="84" hidden="1" customWidth="1"/>
    <col min="7949" max="8193" width="11" style="84"/>
    <col min="8194" max="8194" width="38.875" style="84" customWidth="1"/>
    <col min="8195" max="8197" width="11" style="84"/>
    <col min="8198" max="8198" width="6.25" style="84" bestFit="1" customWidth="1"/>
    <col min="8199" max="8199" width="11" style="84"/>
    <col min="8200" max="8200" width="7.25" style="84" bestFit="1" customWidth="1"/>
    <col min="8201" max="8201" width="13.5" style="84" bestFit="1" customWidth="1"/>
    <col min="8202" max="8202" width="8" style="84" customWidth="1"/>
    <col min="8203" max="8204" width="0" style="84" hidden="1" customWidth="1"/>
    <col min="8205" max="8449" width="11" style="84"/>
    <col min="8450" max="8450" width="38.875" style="84" customWidth="1"/>
    <col min="8451" max="8453" width="11" style="84"/>
    <col min="8454" max="8454" width="6.25" style="84" bestFit="1" customWidth="1"/>
    <col min="8455" max="8455" width="11" style="84"/>
    <col min="8456" max="8456" width="7.25" style="84" bestFit="1" customWidth="1"/>
    <col min="8457" max="8457" width="13.5" style="84" bestFit="1" customWidth="1"/>
    <col min="8458" max="8458" width="8" style="84" customWidth="1"/>
    <col min="8459" max="8460" width="0" style="84" hidden="1" customWidth="1"/>
    <col min="8461" max="8705" width="11" style="84"/>
    <col min="8706" max="8706" width="38.875" style="84" customWidth="1"/>
    <col min="8707" max="8709" width="11" style="84"/>
    <col min="8710" max="8710" width="6.25" style="84" bestFit="1" customWidth="1"/>
    <col min="8711" max="8711" width="11" style="84"/>
    <col min="8712" max="8712" width="7.25" style="84" bestFit="1" customWidth="1"/>
    <col min="8713" max="8713" width="13.5" style="84" bestFit="1" customWidth="1"/>
    <col min="8714" max="8714" width="8" style="84" customWidth="1"/>
    <col min="8715" max="8716" width="0" style="84" hidden="1" customWidth="1"/>
    <col min="8717" max="8961" width="11" style="84"/>
    <col min="8962" max="8962" width="38.875" style="84" customWidth="1"/>
    <col min="8963" max="8965" width="11" style="84"/>
    <col min="8966" max="8966" width="6.25" style="84" bestFit="1" customWidth="1"/>
    <col min="8967" max="8967" width="11" style="84"/>
    <col min="8968" max="8968" width="7.25" style="84" bestFit="1" customWidth="1"/>
    <col min="8969" max="8969" width="13.5" style="84" bestFit="1" customWidth="1"/>
    <col min="8970" max="8970" width="8" style="84" customWidth="1"/>
    <col min="8971" max="8972" width="0" style="84" hidden="1" customWidth="1"/>
    <col min="8973" max="9217" width="11" style="84"/>
    <col min="9218" max="9218" width="38.875" style="84" customWidth="1"/>
    <col min="9219" max="9221" width="11" style="84"/>
    <col min="9222" max="9222" width="6.25" style="84" bestFit="1" customWidth="1"/>
    <col min="9223" max="9223" width="11" style="84"/>
    <col min="9224" max="9224" width="7.25" style="84" bestFit="1" customWidth="1"/>
    <col min="9225" max="9225" width="13.5" style="84" bestFit="1" customWidth="1"/>
    <col min="9226" max="9226" width="8" style="84" customWidth="1"/>
    <col min="9227" max="9228" width="0" style="84" hidden="1" customWidth="1"/>
    <col min="9229" max="9473" width="11" style="84"/>
    <col min="9474" max="9474" width="38.875" style="84" customWidth="1"/>
    <col min="9475" max="9477" width="11" style="84"/>
    <col min="9478" max="9478" width="6.25" style="84" bestFit="1" customWidth="1"/>
    <col min="9479" max="9479" width="11" style="84"/>
    <col min="9480" max="9480" width="7.25" style="84" bestFit="1" customWidth="1"/>
    <col min="9481" max="9481" width="13.5" style="84" bestFit="1" customWidth="1"/>
    <col min="9482" max="9482" width="8" style="84" customWidth="1"/>
    <col min="9483" max="9484" width="0" style="84" hidden="1" customWidth="1"/>
    <col min="9485" max="9729" width="11" style="84"/>
    <col min="9730" max="9730" width="38.875" style="84" customWidth="1"/>
    <col min="9731" max="9733" width="11" style="84"/>
    <col min="9734" max="9734" width="6.25" style="84" bestFit="1" customWidth="1"/>
    <col min="9735" max="9735" width="11" style="84"/>
    <col min="9736" max="9736" width="7.25" style="84" bestFit="1" customWidth="1"/>
    <col min="9737" max="9737" width="13.5" style="84" bestFit="1" customWidth="1"/>
    <col min="9738" max="9738" width="8" style="84" customWidth="1"/>
    <col min="9739" max="9740" width="0" style="84" hidden="1" customWidth="1"/>
    <col min="9741" max="9985" width="11" style="84"/>
    <col min="9986" max="9986" width="38.875" style="84" customWidth="1"/>
    <col min="9987" max="9989" width="11" style="84"/>
    <col min="9990" max="9990" width="6.25" style="84" bestFit="1" customWidth="1"/>
    <col min="9991" max="9991" width="11" style="84"/>
    <col min="9992" max="9992" width="7.25" style="84" bestFit="1" customWidth="1"/>
    <col min="9993" max="9993" width="13.5" style="84" bestFit="1" customWidth="1"/>
    <col min="9994" max="9994" width="8" style="84" customWidth="1"/>
    <col min="9995" max="9996" width="0" style="84" hidden="1" customWidth="1"/>
    <col min="9997" max="10241" width="11" style="84"/>
    <col min="10242" max="10242" width="38.875" style="84" customWidth="1"/>
    <col min="10243" max="10245" width="11" style="84"/>
    <col min="10246" max="10246" width="6.25" style="84" bestFit="1" customWidth="1"/>
    <col min="10247" max="10247" width="11" style="84"/>
    <col min="10248" max="10248" width="7.25" style="84" bestFit="1" customWidth="1"/>
    <col min="10249" max="10249" width="13.5" style="84" bestFit="1" customWidth="1"/>
    <col min="10250" max="10250" width="8" style="84" customWidth="1"/>
    <col min="10251" max="10252" width="0" style="84" hidden="1" customWidth="1"/>
    <col min="10253" max="10497" width="11" style="84"/>
    <col min="10498" max="10498" width="38.875" style="84" customWidth="1"/>
    <col min="10499" max="10501" width="11" style="84"/>
    <col min="10502" max="10502" width="6.25" style="84" bestFit="1" customWidth="1"/>
    <col min="10503" max="10503" width="11" style="84"/>
    <col min="10504" max="10504" width="7.25" style="84" bestFit="1" customWidth="1"/>
    <col min="10505" max="10505" width="13.5" style="84" bestFit="1" customWidth="1"/>
    <col min="10506" max="10506" width="8" style="84" customWidth="1"/>
    <col min="10507" max="10508" width="0" style="84" hidden="1" customWidth="1"/>
    <col min="10509" max="10753" width="11" style="84"/>
    <col min="10754" max="10754" width="38.875" style="84" customWidth="1"/>
    <col min="10755" max="10757" width="11" style="84"/>
    <col min="10758" max="10758" width="6.25" style="84" bestFit="1" customWidth="1"/>
    <col min="10759" max="10759" width="11" style="84"/>
    <col min="10760" max="10760" width="7.25" style="84" bestFit="1" customWidth="1"/>
    <col min="10761" max="10761" width="13.5" style="84" bestFit="1" customWidth="1"/>
    <col min="10762" max="10762" width="8" style="84" customWidth="1"/>
    <col min="10763" max="10764" width="0" style="84" hidden="1" customWidth="1"/>
    <col min="10765" max="11009" width="11" style="84"/>
    <col min="11010" max="11010" width="38.875" style="84" customWidth="1"/>
    <col min="11011" max="11013" width="11" style="84"/>
    <col min="11014" max="11014" width="6.25" style="84" bestFit="1" customWidth="1"/>
    <col min="11015" max="11015" width="11" style="84"/>
    <col min="11016" max="11016" width="7.25" style="84" bestFit="1" customWidth="1"/>
    <col min="11017" max="11017" width="13.5" style="84" bestFit="1" customWidth="1"/>
    <col min="11018" max="11018" width="8" style="84" customWidth="1"/>
    <col min="11019" max="11020" width="0" style="84" hidden="1" customWidth="1"/>
    <col min="11021" max="11265" width="11" style="84"/>
    <col min="11266" max="11266" width="38.875" style="84" customWidth="1"/>
    <col min="11267" max="11269" width="11" style="84"/>
    <col min="11270" max="11270" width="6.25" style="84" bestFit="1" customWidth="1"/>
    <col min="11271" max="11271" width="11" style="84"/>
    <col min="11272" max="11272" width="7.25" style="84" bestFit="1" customWidth="1"/>
    <col min="11273" max="11273" width="13.5" style="84" bestFit="1" customWidth="1"/>
    <col min="11274" max="11274" width="8" style="84" customWidth="1"/>
    <col min="11275" max="11276" width="0" style="84" hidden="1" customWidth="1"/>
    <col min="11277" max="11521" width="11" style="84"/>
    <col min="11522" max="11522" width="38.875" style="84" customWidth="1"/>
    <col min="11523" max="11525" width="11" style="84"/>
    <col min="11526" max="11526" width="6.25" style="84" bestFit="1" customWidth="1"/>
    <col min="11527" max="11527" width="11" style="84"/>
    <col min="11528" max="11528" width="7.25" style="84" bestFit="1" customWidth="1"/>
    <col min="11529" max="11529" width="13.5" style="84" bestFit="1" customWidth="1"/>
    <col min="11530" max="11530" width="8" style="84" customWidth="1"/>
    <col min="11531" max="11532" width="0" style="84" hidden="1" customWidth="1"/>
    <col min="11533" max="11777" width="11" style="84"/>
    <col min="11778" max="11778" width="38.875" style="84" customWidth="1"/>
    <col min="11779" max="11781" width="11" style="84"/>
    <col min="11782" max="11782" width="6.25" style="84" bestFit="1" customWidth="1"/>
    <col min="11783" max="11783" width="11" style="84"/>
    <col min="11784" max="11784" width="7.25" style="84" bestFit="1" customWidth="1"/>
    <col min="11785" max="11785" width="13.5" style="84" bestFit="1" customWidth="1"/>
    <col min="11786" max="11786" width="8" style="84" customWidth="1"/>
    <col min="11787" max="11788" width="0" style="84" hidden="1" customWidth="1"/>
    <col min="11789" max="12033" width="11" style="84"/>
    <col min="12034" max="12034" width="38.875" style="84" customWidth="1"/>
    <col min="12035" max="12037" width="11" style="84"/>
    <col min="12038" max="12038" width="6.25" style="84" bestFit="1" customWidth="1"/>
    <col min="12039" max="12039" width="11" style="84"/>
    <col min="12040" max="12040" width="7.25" style="84" bestFit="1" customWidth="1"/>
    <col min="12041" max="12041" width="13.5" style="84" bestFit="1" customWidth="1"/>
    <col min="12042" max="12042" width="8" style="84" customWidth="1"/>
    <col min="12043" max="12044" width="0" style="84" hidden="1" customWidth="1"/>
    <col min="12045" max="12289" width="11" style="84"/>
    <col min="12290" max="12290" width="38.875" style="84" customWidth="1"/>
    <col min="12291" max="12293" width="11" style="84"/>
    <col min="12294" max="12294" width="6.25" style="84" bestFit="1" customWidth="1"/>
    <col min="12295" max="12295" width="11" style="84"/>
    <col min="12296" max="12296" width="7.25" style="84" bestFit="1" customWidth="1"/>
    <col min="12297" max="12297" width="13.5" style="84" bestFit="1" customWidth="1"/>
    <col min="12298" max="12298" width="8" style="84" customWidth="1"/>
    <col min="12299" max="12300" width="0" style="84" hidden="1" customWidth="1"/>
    <col min="12301" max="12545" width="11" style="84"/>
    <col min="12546" max="12546" width="38.875" style="84" customWidth="1"/>
    <col min="12547" max="12549" width="11" style="84"/>
    <col min="12550" max="12550" width="6.25" style="84" bestFit="1" customWidth="1"/>
    <col min="12551" max="12551" width="11" style="84"/>
    <col min="12552" max="12552" width="7.25" style="84" bestFit="1" customWidth="1"/>
    <col min="12553" max="12553" width="13.5" style="84" bestFit="1" customWidth="1"/>
    <col min="12554" max="12554" width="8" style="84" customWidth="1"/>
    <col min="12555" max="12556" width="0" style="84" hidden="1" customWidth="1"/>
    <col min="12557" max="12801" width="11" style="84"/>
    <col min="12802" max="12802" width="38.875" style="84" customWidth="1"/>
    <col min="12803" max="12805" width="11" style="84"/>
    <col min="12806" max="12806" width="6.25" style="84" bestFit="1" customWidth="1"/>
    <col min="12807" max="12807" width="11" style="84"/>
    <col min="12808" max="12808" width="7.25" style="84" bestFit="1" customWidth="1"/>
    <col min="12809" max="12809" width="13.5" style="84" bestFit="1" customWidth="1"/>
    <col min="12810" max="12810" width="8" style="84" customWidth="1"/>
    <col min="12811" max="12812" width="0" style="84" hidden="1" customWidth="1"/>
    <col min="12813" max="13057" width="11" style="84"/>
    <col min="13058" max="13058" width="38.875" style="84" customWidth="1"/>
    <col min="13059" max="13061" width="11" style="84"/>
    <col min="13062" max="13062" width="6.25" style="84" bestFit="1" customWidth="1"/>
    <col min="13063" max="13063" width="11" style="84"/>
    <col min="13064" max="13064" width="7.25" style="84" bestFit="1" customWidth="1"/>
    <col min="13065" max="13065" width="13.5" style="84" bestFit="1" customWidth="1"/>
    <col min="13066" max="13066" width="8" style="84" customWidth="1"/>
    <col min="13067" max="13068" width="0" style="84" hidden="1" customWidth="1"/>
    <col min="13069" max="13313" width="11" style="84"/>
    <col min="13314" max="13314" width="38.875" style="84" customWidth="1"/>
    <col min="13315" max="13317" width="11" style="84"/>
    <col min="13318" max="13318" width="6.25" style="84" bestFit="1" customWidth="1"/>
    <col min="13319" max="13319" width="11" style="84"/>
    <col min="13320" max="13320" width="7.25" style="84" bestFit="1" customWidth="1"/>
    <col min="13321" max="13321" width="13.5" style="84" bestFit="1" customWidth="1"/>
    <col min="13322" max="13322" width="8" style="84" customWidth="1"/>
    <col min="13323" max="13324" width="0" style="84" hidden="1" customWidth="1"/>
    <col min="13325" max="13569" width="11" style="84"/>
    <col min="13570" max="13570" width="38.875" style="84" customWidth="1"/>
    <col min="13571" max="13573" width="11" style="84"/>
    <col min="13574" max="13574" width="6.25" style="84" bestFit="1" customWidth="1"/>
    <col min="13575" max="13575" width="11" style="84"/>
    <col min="13576" max="13576" width="7.25" style="84" bestFit="1" customWidth="1"/>
    <col min="13577" max="13577" width="13.5" style="84" bestFit="1" customWidth="1"/>
    <col min="13578" max="13578" width="8" style="84" customWidth="1"/>
    <col min="13579" max="13580" width="0" style="84" hidden="1" customWidth="1"/>
    <col min="13581" max="13825" width="11" style="84"/>
    <col min="13826" max="13826" width="38.875" style="84" customWidth="1"/>
    <col min="13827" max="13829" width="11" style="84"/>
    <col min="13830" max="13830" width="6.25" style="84" bestFit="1" customWidth="1"/>
    <col min="13831" max="13831" width="11" style="84"/>
    <col min="13832" max="13832" width="7.25" style="84" bestFit="1" customWidth="1"/>
    <col min="13833" max="13833" width="13.5" style="84" bestFit="1" customWidth="1"/>
    <col min="13834" max="13834" width="8" style="84" customWidth="1"/>
    <col min="13835" max="13836" width="0" style="84" hidden="1" customWidth="1"/>
    <col min="13837" max="14081" width="11" style="84"/>
    <col min="14082" max="14082" width="38.875" style="84" customWidth="1"/>
    <col min="14083" max="14085" width="11" style="84"/>
    <col min="14086" max="14086" width="6.25" style="84" bestFit="1" customWidth="1"/>
    <col min="14087" max="14087" width="11" style="84"/>
    <col min="14088" max="14088" width="7.25" style="84" bestFit="1" customWidth="1"/>
    <col min="14089" max="14089" width="13.5" style="84" bestFit="1" customWidth="1"/>
    <col min="14090" max="14090" width="8" style="84" customWidth="1"/>
    <col min="14091" max="14092" width="0" style="84" hidden="1" customWidth="1"/>
    <col min="14093" max="14337" width="11" style="84"/>
    <col min="14338" max="14338" width="38.875" style="84" customWidth="1"/>
    <col min="14339" max="14341" width="11" style="84"/>
    <col min="14342" max="14342" width="6.25" style="84" bestFit="1" customWidth="1"/>
    <col min="14343" max="14343" width="11" style="84"/>
    <col min="14344" max="14344" width="7.25" style="84" bestFit="1" customWidth="1"/>
    <col min="14345" max="14345" width="13.5" style="84" bestFit="1" customWidth="1"/>
    <col min="14346" max="14346" width="8" style="84" customWidth="1"/>
    <col min="14347" max="14348" width="0" style="84" hidden="1" customWidth="1"/>
    <col min="14349" max="14593" width="11" style="84"/>
    <col min="14594" max="14594" width="38.875" style="84" customWidth="1"/>
    <col min="14595" max="14597" width="11" style="84"/>
    <col min="14598" max="14598" width="6.25" style="84" bestFit="1" customWidth="1"/>
    <col min="14599" max="14599" width="11" style="84"/>
    <col min="14600" max="14600" width="7.25" style="84" bestFit="1" customWidth="1"/>
    <col min="14601" max="14601" width="13.5" style="84" bestFit="1" customWidth="1"/>
    <col min="14602" max="14602" width="8" style="84" customWidth="1"/>
    <col min="14603" max="14604" width="0" style="84" hidden="1" customWidth="1"/>
    <col min="14605" max="14849" width="11" style="84"/>
    <col min="14850" max="14850" width="38.875" style="84" customWidth="1"/>
    <col min="14851" max="14853" width="11" style="84"/>
    <col min="14854" max="14854" width="6.25" style="84" bestFit="1" customWidth="1"/>
    <col min="14855" max="14855" width="11" style="84"/>
    <col min="14856" max="14856" width="7.25" style="84" bestFit="1" customWidth="1"/>
    <col min="14857" max="14857" width="13.5" style="84" bestFit="1" customWidth="1"/>
    <col min="14858" max="14858" width="8" style="84" customWidth="1"/>
    <col min="14859" max="14860" width="0" style="84" hidden="1" customWidth="1"/>
    <col min="14861" max="15105" width="11" style="84"/>
    <col min="15106" max="15106" width="38.875" style="84" customWidth="1"/>
    <col min="15107" max="15109" width="11" style="84"/>
    <col min="15110" max="15110" width="6.25" style="84" bestFit="1" customWidth="1"/>
    <col min="15111" max="15111" width="11" style="84"/>
    <col min="15112" max="15112" width="7.25" style="84" bestFit="1" customWidth="1"/>
    <col min="15113" max="15113" width="13.5" style="84" bestFit="1" customWidth="1"/>
    <col min="15114" max="15114" width="8" style="84" customWidth="1"/>
    <col min="15115" max="15116" width="0" style="84" hidden="1" customWidth="1"/>
    <col min="15117" max="15361" width="11" style="84"/>
    <col min="15362" max="15362" width="38.875" style="84" customWidth="1"/>
    <col min="15363" max="15365" width="11" style="84"/>
    <col min="15366" max="15366" width="6.25" style="84" bestFit="1" customWidth="1"/>
    <col min="15367" max="15367" width="11" style="84"/>
    <col min="15368" max="15368" width="7.25" style="84" bestFit="1" customWidth="1"/>
    <col min="15369" max="15369" width="13.5" style="84" bestFit="1" customWidth="1"/>
    <col min="15370" max="15370" width="8" style="84" customWidth="1"/>
    <col min="15371" max="15372" width="0" style="84" hidden="1" customWidth="1"/>
    <col min="15373" max="15617" width="11" style="84"/>
    <col min="15618" max="15618" width="38.875" style="84" customWidth="1"/>
    <col min="15619" max="15621" width="11" style="84"/>
    <col min="15622" max="15622" width="6.25" style="84" bestFit="1" customWidth="1"/>
    <col min="15623" max="15623" width="11" style="84"/>
    <col min="15624" max="15624" width="7.25" style="84" bestFit="1" customWidth="1"/>
    <col min="15625" max="15625" width="13.5" style="84" bestFit="1" customWidth="1"/>
    <col min="15626" max="15626" width="8" style="84" customWidth="1"/>
    <col min="15627" max="15628" width="0" style="84" hidden="1" customWidth="1"/>
    <col min="15629" max="15873" width="11" style="84"/>
    <col min="15874" max="15874" width="38.875" style="84" customWidth="1"/>
    <col min="15875" max="15877" width="11" style="84"/>
    <col min="15878" max="15878" width="6.25" style="84" bestFit="1" customWidth="1"/>
    <col min="15879" max="15879" width="11" style="84"/>
    <col min="15880" max="15880" width="7.25" style="84" bestFit="1" customWidth="1"/>
    <col min="15881" max="15881" width="13.5" style="84" bestFit="1" customWidth="1"/>
    <col min="15882" max="15882" width="8" style="84" customWidth="1"/>
    <col min="15883" max="15884" width="0" style="84" hidden="1" customWidth="1"/>
    <col min="15885" max="16129" width="11" style="84"/>
    <col min="16130" max="16130" width="38.875" style="84" customWidth="1"/>
    <col min="16131" max="16133" width="11" style="84"/>
    <col min="16134" max="16134" width="6.25" style="84" bestFit="1" customWidth="1"/>
    <col min="16135" max="16135" width="11" style="84"/>
    <col min="16136" max="16136" width="7.25" style="84" bestFit="1" customWidth="1"/>
    <col min="16137" max="16137" width="13.5" style="84" bestFit="1" customWidth="1"/>
    <col min="16138" max="16138" width="8" style="84" customWidth="1"/>
    <col min="16139" max="16140" width="0" style="84" hidden="1" customWidth="1"/>
    <col min="16141" max="16384" width="11" style="84"/>
  </cols>
  <sheetData>
    <row r="1" spans="1:34" ht="15.75" x14ac:dyDescent="0.25">
      <c r="B1" s="116"/>
      <c r="C1" s="232" t="s">
        <v>1182</v>
      </c>
      <c r="D1" s="232"/>
      <c r="E1" s="232"/>
      <c r="F1" s="232"/>
      <c r="G1" s="232"/>
      <c r="H1" s="232"/>
      <c r="I1" s="232"/>
    </row>
    <row r="2" spans="1:34" ht="15.75" x14ac:dyDescent="0.25">
      <c r="A2" s="212" t="s">
        <v>880</v>
      </c>
      <c r="B2" s="212"/>
      <c r="C2" s="232" t="s">
        <v>881</v>
      </c>
      <c r="D2" s="232"/>
      <c r="E2" s="232"/>
      <c r="F2" s="232"/>
      <c r="G2" s="232"/>
      <c r="H2" s="232"/>
      <c r="I2" s="232"/>
    </row>
    <row r="3" spans="1:34" ht="15.75" x14ac:dyDescent="0.25">
      <c r="A3" s="212" t="s">
        <v>882</v>
      </c>
      <c r="B3" s="212"/>
      <c r="C3" s="232" t="s">
        <v>1175</v>
      </c>
      <c r="D3" s="232"/>
      <c r="E3" s="232"/>
      <c r="F3" s="232"/>
      <c r="G3" s="232"/>
      <c r="H3" s="232"/>
      <c r="I3" s="232"/>
    </row>
    <row r="4" spans="1:34" ht="16.5" thickBot="1" x14ac:dyDescent="0.3">
      <c r="B4" s="116" t="s">
        <v>883</v>
      </c>
      <c r="C4" s="233" t="s">
        <v>3</v>
      </c>
      <c r="D4" s="233"/>
      <c r="E4" s="233"/>
      <c r="F4" s="233"/>
      <c r="G4" s="233"/>
      <c r="H4" s="233"/>
      <c r="I4" s="233"/>
    </row>
    <row r="5" spans="1:34" x14ac:dyDescent="0.2">
      <c r="A5" s="226" t="s">
        <v>4</v>
      </c>
      <c r="B5" s="227"/>
      <c r="C5" s="228" t="s">
        <v>6</v>
      </c>
      <c r="D5" s="229"/>
      <c r="E5" s="229"/>
      <c r="F5" s="230" t="s">
        <v>14</v>
      </c>
      <c r="G5" s="228" t="s">
        <v>884</v>
      </c>
      <c r="H5" s="229"/>
      <c r="I5" s="227"/>
    </row>
    <row r="6" spans="1:34" ht="13.5" thickBot="1" x14ac:dyDescent="0.25">
      <c r="A6" s="152" t="s">
        <v>9</v>
      </c>
      <c r="B6" s="153" t="s">
        <v>10</v>
      </c>
      <c r="C6" s="154" t="s">
        <v>11</v>
      </c>
      <c r="D6" s="155" t="s">
        <v>885</v>
      </c>
      <c r="E6" s="155" t="s">
        <v>886</v>
      </c>
      <c r="F6" s="231"/>
      <c r="G6" s="154" t="s">
        <v>887</v>
      </c>
      <c r="H6" s="155" t="s">
        <v>21</v>
      </c>
      <c r="I6" s="156" t="s">
        <v>888</v>
      </c>
    </row>
    <row r="7" spans="1:34" x14ac:dyDescent="0.2">
      <c r="A7" s="157"/>
      <c r="B7" s="158" t="s">
        <v>889</v>
      </c>
      <c r="C7" s="159">
        <f>SUM(C8+C12)</f>
        <v>2258201307414</v>
      </c>
      <c r="D7" s="159">
        <f>SUM(D8+D12)</f>
        <v>394415465200</v>
      </c>
      <c r="E7" s="181">
        <f>SUM(C7:D7)</f>
        <v>2652616772614</v>
      </c>
      <c r="F7" s="182">
        <f>IF(OR(E7=0,E$7=0),0,E7/E$7)*100</f>
        <v>100</v>
      </c>
      <c r="G7" s="159">
        <f>SUM(G8+G12)</f>
        <v>2432151786091</v>
      </c>
      <c r="H7" s="185">
        <f>IF(OR(G7=0,E7=0),0,G7/E7)*100</f>
        <v>91.688773561295676</v>
      </c>
      <c r="I7" s="160">
        <f>SUM(G7-E7)</f>
        <v>-220464986523</v>
      </c>
      <c r="J7" s="83"/>
      <c r="K7" s="30">
        <v>18031898639.499001</v>
      </c>
      <c r="L7" s="83">
        <v>0</v>
      </c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</row>
    <row r="8" spans="1:34" x14ac:dyDescent="0.2">
      <c r="A8" s="28">
        <v>1</v>
      </c>
      <c r="B8" s="161" t="s">
        <v>890</v>
      </c>
      <c r="C8" s="21">
        <f>SUM(C9:C11)</f>
        <v>464619624019</v>
      </c>
      <c r="D8" s="21">
        <f>SUM(D9:D11)</f>
        <v>161578634436</v>
      </c>
      <c r="E8" s="22">
        <f t="shared" ref="E8:E9" si="0">SUM(C8:D8)</f>
        <v>626198258455</v>
      </c>
      <c r="F8" s="162">
        <f t="shared" ref="F8:F72" si="1">IF(OR(E8=0,E$7=0),0,E8/E$7)*100</f>
        <v>23.606812145650345</v>
      </c>
      <c r="G8" s="21">
        <f>SUM(G9:G11)</f>
        <v>626198258455</v>
      </c>
      <c r="H8" s="186">
        <f>IF(OR(G8=0,E8=0),0,G8/E8)*100</f>
        <v>100</v>
      </c>
      <c r="I8" s="162">
        <f>SUM(G8-E8)</f>
        <v>0</v>
      </c>
      <c r="J8" s="83"/>
      <c r="K8" s="30">
        <v>1552126365.3900001</v>
      </c>
      <c r="L8" s="83">
        <v>0</v>
      </c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</row>
    <row r="9" spans="1:34" hidden="1" x14ac:dyDescent="0.2">
      <c r="A9" s="28">
        <v>101</v>
      </c>
      <c r="B9" s="163" t="s">
        <v>891</v>
      </c>
      <c r="C9" s="30"/>
      <c r="D9" s="30"/>
      <c r="E9" s="183">
        <f t="shared" si="0"/>
        <v>0</v>
      </c>
      <c r="F9" s="184">
        <f t="shared" si="1"/>
        <v>0</v>
      </c>
      <c r="G9" s="30"/>
      <c r="H9" s="187">
        <f>IF(OR(G9=0,E8=0),0,G9/E8)*100</f>
        <v>0</v>
      </c>
      <c r="I9" s="164">
        <f>SUM(G9-E9)</f>
        <v>0</v>
      </c>
      <c r="J9" s="83"/>
      <c r="K9" s="30">
        <v>529011151.333</v>
      </c>
      <c r="L9" s="83">
        <v>0</v>
      </c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</row>
    <row r="10" spans="1:34" hidden="1" x14ac:dyDescent="0.2">
      <c r="A10" s="28">
        <v>102</v>
      </c>
      <c r="B10" s="163" t="s">
        <v>892</v>
      </c>
      <c r="C10" s="30"/>
      <c r="D10" s="30"/>
      <c r="E10" s="183">
        <f t="shared" ref="E10:E74" si="2">SUM(C10:D10)</f>
        <v>0</v>
      </c>
      <c r="F10" s="184">
        <f t="shared" si="1"/>
        <v>0</v>
      </c>
      <c r="G10" s="30"/>
      <c r="H10" s="187">
        <f t="shared" ref="H10" si="3">IF(OR(G10=0,E9=0),0,G10/E9)*100</f>
        <v>0</v>
      </c>
      <c r="I10" s="164">
        <f t="shared" ref="I10:I74" si="4">SUM(G10-E10)</f>
        <v>0</v>
      </c>
      <c r="J10" s="83"/>
      <c r="K10" s="30">
        <v>90486538.120000005</v>
      </c>
      <c r="L10" s="83">
        <v>0</v>
      </c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</row>
    <row r="11" spans="1:34" x14ac:dyDescent="0.2">
      <c r="A11" s="28">
        <v>103</v>
      </c>
      <c r="B11" s="163" t="s">
        <v>890</v>
      </c>
      <c r="C11" s="30">
        <v>464619624019</v>
      </c>
      <c r="D11" s="30">
        <v>161578634436</v>
      </c>
      <c r="E11" s="183">
        <f t="shared" si="2"/>
        <v>626198258455</v>
      </c>
      <c r="F11" s="184">
        <f t="shared" si="1"/>
        <v>23.606812145650345</v>
      </c>
      <c r="G11" s="30">
        <v>626198258455</v>
      </c>
      <c r="H11" s="187">
        <f>IF(OR(G11=0,E11=0),0,G11/E11)*100</f>
        <v>100</v>
      </c>
      <c r="I11" s="164">
        <f t="shared" si="4"/>
        <v>0</v>
      </c>
      <c r="J11" s="83"/>
      <c r="K11" s="30">
        <v>932628675.93700004</v>
      </c>
      <c r="L11" s="83">
        <v>0</v>
      </c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3"/>
    </row>
    <row r="12" spans="1:34" x14ac:dyDescent="0.2">
      <c r="A12" s="28">
        <v>2</v>
      </c>
      <c r="B12" s="165" t="s">
        <v>893</v>
      </c>
      <c r="C12" s="21">
        <f>SUM(C13+C198+C278)</f>
        <v>1793581683395</v>
      </c>
      <c r="D12" s="21">
        <f>SUM(D13+D198+D278)</f>
        <v>232836830764</v>
      </c>
      <c r="E12" s="183">
        <f t="shared" si="2"/>
        <v>2026418514159</v>
      </c>
      <c r="F12" s="184">
        <f t="shared" si="1"/>
        <v>76.393187854349648</v>
      </c>
      <c r="G12" s="21">
        <f>SUM(G13+G198+G278)</f>
        <v>1805953527636</v>
      </c>
      <c r="H12" s="186">
        <f t="shared" ref="H12:H75" si="5">IF(OR(G12=0,E12=0),0,G12/E12)*100</f>
        <v>89.120461297477988</v>
      </c>
      <c r="I12" s="164">
        <f t="shared" si="4"/>
        <v>-220464986523</v>
      </c>
      <c r="J12" s="83"/>
      <c r="K12" s="30">
        <v>16479772274.109001</v>
      </c>
      <c r="L12" s="83">
        <v>-1.9073486328125E-6</v>
      </c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3"/>
      <c r="AA12" s="83"/>
      <c r="AB12" s="83"/>
      <c r="AC12" s="83"/>
      <c r="AD12" s="83"/>
      <c r="AE12" s="83"/>
      <c r="AF12" s="83"/>
      <c r="AG12" s="83"/>
      <c r="AH12" s="83"/>
    </row>
    <row r="13" spans="1:34" x14ac:dyDescent="0.2">
      <c r="A13" s="28">
        <v>21</v>
      </c>
      <c r="B13" s="165" t="s">
        <v>894</v>
      </c>
      <c r="C13" s="21">
        <f>SUM(C14+C31+C194)</f>
        <v>1381264209109</v>
      </c>
      <c r="D13" s="21">
        <f>SUM(D14+D31+D194)</f>
        <v>40129971860</v>
      </c>
      <c r="E13" s="183">
        <f t="shared" si="2"/>
        <v>1421394180969</v>
      </c>
      <c r="F13" s="184">
        <f t="shared" si="1"/>
        <v>53.584603537294925</v>
      </c>
      <c r="G13" s="21">
        <f>SUM(G14+G31+G194)</f>
        <v>1454771085549</v>
      </c>
      <c r="H13" s="186">
        <f t="shared" si="5"/>
        <v>102.34818075287504</v>
      </c>
      <c r="I13" s="164">
        <f t="shared" si="4"/>
        <v>33376904580</v>
      </c>
      <c r="J13" s="83"/>
      <c r="K13" s="30">
        <v>10028867014.076002</v>
      </c>
      <c r="L13" s="83">
        <v>-1.9073486328125E-6</v>
      </c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</row>
    <row r="14" spans="1:34" hidden="1" x14ac:dyDescent="0.2">
      <c r="A14" s="28">
        <v>211</v>
      </c>
      <c r="B14" s="166" t="s">
        <v>895</v>
      </c>
      <c r="C14" s="30">
        <f>SUM(C15:C30)</f>
        <v>0</v>
      </c>
      <c r="D14" s="30">
        <f>SUM(D15:D30)</f>
        <v>0</v>
      </c>
      <c r="E14" s="183">
        <f t="shared" si="2"/>
        <v>0</v>
      </c>
      <c r="F14" s="184">
        <f t="shared" si="1"/>
        <v>0</v>
      </c>
      <c r="G14" s="30">
        <f>SUM(G15:G30)</f>
        <v>0</v>
      </c>
      <c r="H14" s="187">
        <f t="shared" si="5"/>
        <v>0</v>
      </c>
      <c r="I14" s="164">
        <f t="shared" si="4"/>
        <v>0</v>
      </c>
      <c r="J14" s="83"/>
      <c r="K14" s="30">
        <v>5549191089.4550009</v>
      </c>
      <c r="L14" s="83">
        <v>0</v>
      </c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</row>
    <row r="15" spans="1:34" hidden="1" x14ac:dyDescent="0.2">
      <c r="A15" s="28">
        <v>21101</v>
      </c>
      <c r="B15" s="167" t="s">
        <v>896</v>
      </c>
      <c r="C15" s="30"/>
      <c r="D15" s="30"/>
      <c r="E15" s="183">
        <f t="shared" si="2"/>
        <v>0</v>
      </c>
      <c r="F15" s="184">
        <f t="shared" si="1"/>
        <v>0</v>
      </c>
      <c r="G15" s="30"/>
      <c r="H15" s="187">
        <f t="shared" si="5"/>
        <v>0</v>
      </c>
      <c r="I15" s="164">
        <f t="shared" si="4"/>
        <v>0</v>
      </c>
      <c r="J15" s="83"/>
      <c r="K15" s="30">
        <v>1439369223.29</v>
      </c>
      <c r="L15" s="83">
        <v>0</v>
      </c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</row>
    <row r="16" spans="1:34" hidden="1" x14ac:dyDescent="0.2">
      <c r="A16" s="28">
        <v>21102</v>
      </c>
      <c r="B16" s="167" t="s">
        <v>897</v>
      </c>
      <c r="C16" s="30"/>
      <c r="D16" s="30"/>
      <c r="E16" s="183">
        <f t="shared" si="2"/>
        <v>0</v>
      </c>
      <c r="F16" s="184">
        <f t="shared" si="1"/>
        <v>0</v>
      </c>
      <c r="G16" s="30"/>
      <c r="H16" s="187">
        <f t="shared" si="5"/>
        <v>0</v>
      </c>
      <c r="I16" s="164">
        <f t="shared" si="4"/>
        <v>0</v>
      </c>
      <c r="J16" s="83"/>
      <c r="K16" s="30">
        <v>2714592849.072</v>
      </c>
      <c r="L16" s="83">
        <v>0</v>
      </c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</row>
    <row r="17" spans="1:34" hidden="1" x14ac:dyDescent="0.2">
      <c r="A17" s="28">
        <v>21103</v>
      </c>
      <c r="B17" s="167" t="s">
        <v>898</v>
      </c>
      <c r="C17" s="30"/>
      <c r="D17" s="30"/>
      <c r="E17" s="183">
        <f t="shared" si="2"/>
        <v>0</v>
      </c>
      <c r="F17" s="184">
        <f t="shared" si="1"/>
        <v>0</v>
      </c>
      <c r="G17" s="30"/>
      <c r="H17" s="187">
        <f t="shared" si="5"/>
        <v>0</v>
      </c>
      <c r="I17" s="164">
        <f t="shared" si="4"/>
        <v>0</v>
      </c>
      <c r="J17" s="83"/>
      <c r="K17" s="30">
        <v>1239390</v>
      </c>
      <c r="L17" s="83">
        <v>0</v>
      </c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</row>
    <row r="18" spans="1:34" hidden="1" x14ac:dyDescent="0.2">
      <c r="A18" s="28">
        <v>21104</v>
      </c>
      <c r="B18" s="167" t="s">
        <v>899</v>
      </c>
      <c r="C18" s="30"/>
      <c r="D18" s="30"/>
      <c r="E18" s="183">
        <f t="shared" si="2"/>
        <v>0</v>
      </c>
      <c r="F18" s="184">
        <f t="shared" si="1"/>
        <v>0</v>
      </c>
      <c r="G18" s="30"/>
      <c r="H18" s="187">
        <f t="shared" si="5"/>
        <v>0</v>
      </c>
      <c r="I18" s="164">
        <f t="shared" si="4"/>
        <v>0</v>
      </c>
      <c r="J18" s="83"/>
      <c r="K18" s="30">
        <v>466598285.62800002</v>
      </c>
      <c r="L18" s="83">
        <v>0</v>
      </c>
      <c r="M18" s="83"/>
      <c r="N18" s="83"/>
      <c r="O18" s="83"/>
      <c r="P18" s="83"/>
      <c r="Q18" s="83"/>
      <c r="R18" s="83"/>
      <c r="S18" s="83"/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3"/>
      <c r="AG18" s="83"/>
      <c r="AH18" s="83"/>
    </row>
    <row r="19" spans="1:34" hidden="1" x14ac:dyDescent="0.2">
      <c r="A19" s="28">
        <v>21105</v>
      </c>
      <c r="B19" s="167" t="s">
        <v>900</v>
      </c>
      <c r="C19" s="30"/>
      <c r="D19" s="30"/>
      <c r="E19" s="183">
        <f t="shared" si="2"/>
        <v>0</v>
      </c>
      <c r="F19" s="184">
        <f t="shared" si="1"/>
        <v>0</v>
      </c>
      <c r="G19" s="30"/>
      <c r="H19" s="187">
        <f t="shared" si="5"/>
        <v>0</v>
      </c>
      <c r="I19" s="164">
        <f t="shared" si="4"/>
        <v>0</v>
      </c>
      <c r="J19" s="83"/>
      <c r="K19" s="30">
        <v>162211828.74599999</v>
      </c>
      <c r="L19" s="83">
        <v>0</v>
      </c>
      <c r="M19" s="83"/>
      <c r="N19" s="83"/>
      <c r="O19" s="83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</row>
    <row r="20" spans="1:34" hidden="1" x14ac:dyDescent="0.2">
      <c r="A20" s="28">
        <v>21106</v>
      </c>
      <c r="B20" s="167" t="s">
        <v>901</v>
      </c>
      <c r="C20" s="30"/>
      <c r="D20" s="30"/>
      <c r="E20" s="183">
        <f t="shared" si="2"/>
        <v>0</v>
      </c>
      <c r="F20" s="184">
        <f t="shared" si="1"/>
        <v>0</v>
      </c>
      <c r="G20" s="30"/>
      <c r="H20" s="187">
        <f t="shared" si="5"/>
        <v>0</v>
      </c>
      <c r="I20" s="164">
        <f t="shared" si="4"/>
        <v>0</v>
      </c>
      <c r="J20" s="83"/>
      <c r="K20" s="30">
        <v>12274734</v>
      </c>
      <c r="L20" s="83">
        <v>0</v>
      </c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</row>
    <row r="21" spans="1:34" hidden="1" x14ac:dyDescent="0.2">
      <c r="A21" s="28">
        <v>21107</v>
      </c>
      <c r="B21" s="167" t="s">
        <v>902</v>
      </c>
      <c r="C21" s="30"/>
      <c r="D21" s="30"/>
      <c r="E21" s="183">
        <f t="shared" si="2"/>
        <v>0</v>
      </c>
      <c r="F21" s="184">
        <f t="shared" si="1"/>
        <v>0</v>
      </c>
      <c r="G21" s="30"/>
      <c r="H21" s="187">
        <f t="shared" si="5"/>
        <v>0</v>
      </c>
      <c r="I21" s="164">
        <f t="shared" si="4"/>
        <v>0</v>
      </c>
      <c r="J21" s="83"/>
      <c r="K21" s="30">
        <v>303410245.60000002</v>
      </c>
      <c r="L21" s="83">
        <v>0</v>
      </c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</row>
    <row r="22" spans="1:34" hidden="1" x14ac:dyDescent="0.2">
      <c r="A22" s="28">
        <v>21108</v>
      </c>
      <c r="B22" s="167" t="s">
        <v>903</v>
      </c>
      <c r="C22" s="30"/>
      <c r="D22" s="30"/>
      <c r="E22" s="183">
        <f t="shared" si="2"/>
        <v>0</v>
      </c>
      <c r="F22" s="184">
        <f t="shared" si="1"/>
        <v>0</v>
      </c>
      <c r="G22" s="30"/>
      <c r="H22" s="187">
        <f t="shared" si="5"/>
        <v>0</v>
      </c>
      <c r="I22" s="164">
        <f t="shared" si="4"/>
        <v>0</v>
      </c>
      <c r="J22" s="83"/>
      <c r="K22" s="30">
        <v>344062549</v>
      </c>
      <c r="L22" s="83">
        <v>0</v>
      </c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</row>
    <row r="23" spans="1:34" hidden="1" x14ac:dyDescent="0.2">
      <c r="A23" s="28">
        <v>21109</v>
      </c>
      <c r="B23" s="167" t="s">
        <v>904</v>
      </c>
      <c r="C23" s="30"/>
      <c r="D23" s="30"/>
      <c r="E23" s="183">
        <f t="shared" si="2"/>
        <v>0</v>
      </c>
      <c r="F23" s="184">
        <f t="shared" si="1"/>
        <v>0</v>
      </c>
      <c r="G23" s="30"/>
      <c r="H23" s="187">
        <f t="shared" si="5"/>
        <v>0</v>
      </c>
      <c r="I23" s="164">
        <f t="shared" si="4"/>
        <v>0</v>
      </c>
      <c r="J23" s="83"/>
      <c r="K23" s="30">
        <v>21641846.963</v>
      </c>
      <c r="L23" s="83">
        <v>0</v>
      </c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</row>
    <row r="24" spans="1:34" hidden="1" x14ac:dyDescent="0.2">
      <c r="A24" s="28">
        <v>21110</v>
      </c>
      <c r="B24" s="167" t="s">
        <v>905</v>
      </c>
      <c r="C24" s="30"/>
      <c r="D24" s="30"/>
      <c r="E24" s="183">
        <f t="shared" si="2"/>
        <v>0</v>
      </c>
      <c r="F24" s="184">
        <f t="shared" si="1"/>
        <v>0</v>
      </c>
      <c r="G24" s="30"/>
      <c r="H24" s="187">
        <f t="shared" si="5"/>
        <v>0</v>
      </c>
      <c r="I24" s="164">
        <f t="shared" si="4"/>
        <v>0</v>
      </c>
      <c r="J24" s="83"/>
      <c r="K24" s="30">
        <v>5006635.5</v>
      </c>
      <c r="L24" s="83">
        <v>0</v>
      </c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</row>
    <row r="25" spans="1:34" hidden="1" x14ac:dyDescent="0.2">
      <c r="A25" s="28">
        <v>21113</v>
      </c>
      <c r="B25" s="167" t="s">
        <v>1176</v>
      </c>
      <c r="C25" s="30"/>
      <c r="D25" s="30"/>
      <c r="E25" s="183">
        <f t="shared" si="2"/>
        <v>0</v>
      </c>
      <c r="F25" s="184">
        <f t="shared" si="1"/>
        <v>0</v>
      </c>
      <c r="G25" s="30"/>
      <c r="H25" s="187">
        <f t="shared" si="5"/>
        <v>0</v>
      </c>
      <c r="I25" s="164">
        <f t="shared" si="4"/>
        <v>0</v>
      </c>
      <c r="J25" s="83"/>
      <c r="K25" s="30">
        <v>63101</v>
      </c>
      <c r="L25" s="83">
        <v>0</v>
      </c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</row>
    <row r="26" spans="1:34" hidden="1" x14ac:dyDescent="0.2">
      <c r="A26" s="28">
        <v>21114</v>
      </c>
      <c r="B26" s="167" t="s">
        <v>906</v>
      </c>
      <c r="C26" s="30"/>
      <c r="D26" s="30"/>
      <c r="E26" s="183">
        <f t="shared" si="2"/>
        <v>0</v>
      </c>
      <c r="F26" s="184">
        <f t="shared" si="1"/>
        <v>0</v>
      </c>
      <c r="G26" s="30"/>
      <c r="H26" s="187">
        <f t="shared" si="5"/>
        <v>0</v>
      </c>
      <c r="I26" s="164">
        <f t="shared" si="4"/>
        <v>0</v>
      </c>
      <c r="J26" s="83"/>
      <c r="K26" s="30">
        <v>11424041</v>
      </c>
      <c r="L26" s="83">
        <v>0</v>
      </c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</row>
    <row r="27" spans="1:34" hidden="1" x14ac:dyDescent="0.2">
      <c r="A27" s="28">
        <v>21115</v>
      </c>
      <c r="B27" s="167" t="s">
        <v>907</v>
      </c>
      <c r="C27" s="30"/>
      <c r="D27" s="30"/>
      <c r="E27" s="183">
        <f t="shared" si="2"/>
        <v>0</v>
      </c>
      <c r="F27" s="184">
        <f t="shared" si="1"/>
        <v>0</v>
      </c>
      <c r="G27" s="30"/>
      <c r="H27" s="187">
        <f t="shared" si="5"/>
        <v>0</v>
      </c>
      <c r="I27" s="164">
        <f t="shared" si="4"/>
        <v>0</v>
      </c>
      <c r="J27" s="83"/>
      <c r="K27" s="30">
        <v>11424048</v>
      </c>
      <c r="L27" s="83">
        <v>0</v>
      </c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</row>
    <row r="28" spans="1:34" ht="25.5" hidden="1" x14ac:dyDescent="0.2">
      <c r="A28" s="28">
        <v>21116</v>
      </c>
      <c r="B28" s="168" t="s">
        <v>908</v>
      </c>
      <c r="C28" s="30"/>
      <c r="D28" s="30"/>
      <c r="E28" s="183">
        <f t="shared" si="2"/>
        <v>0</v>
      </c>
      <c r="F28" s="184">
        <f t="shared" si="1"/>
        <v>0</v>
      </c>
      <c r="G28" s="30"/>
      <c r="H28" s="187">
        <f t="shared" si="5"/>
        <v>0</v>
      </c>
      <c r="I28" s="164">
        <f t="shared" si="4"/>
        <v>0</v>
      </c>
      <c r="J28" s="83"/>
      <c r="K28" s="30">
        <v>21782776</v>
      </c>
      <c r="L28" s="83">
        <v>0</v>
      </c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</row>
    <row r="29" spans="1:34" hidden="1" x14ac:dyDescent="0.2">
      <c r="A29" s="28">
        <v>21117</v>
      </c>
      <c r="B29" s="168" t="s">
        <v>909</v>
      </c>
      <c r="C29" s="30"/>
      <c r="D29" s="30"/>
      <c r="E29" s="183">
        <f t="shared" si="2"/>
        <v>0</v>
      </c>
      <c r="F29" s="184">
        <f t="shared" si="1"/>
        <v>0</v>
      </c>
      <c r="G29" s="30"/>
      <c r="H29" s="187">
        <f t="shared" si="5"/>
        <v>0</v>
      </c>
      <c r="I29" s="164">
        <f t="shared" si="4"/>
        <v>0</v>
      </c>
      <c r="J29" s="83"/>
      <c r="K29" s="30">
        <v>34089470.145999998</v>
      </c>
      <c r="L29" s="83">
        <v>0</v>
      </c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</row>
    <row r="30" spans="1:34" hidden="1" x14ac:dyDescent="0.2">
      <c r="A30" s="28">
        <v>21199</v>
      </c>
      <c r="B30" s="168" t="s">
        <v>910</v>
      </c>
      <c r="C30" s="30"/>
      <c r="D30" s="30"/>
      <c r="E30" s="183">
        <f t="shared" si="2"/>
        <v>0</v>
      </c>
      <c r="F30" s="184">
        <f t="shared" si="1"/>
        <v>0</v>
      </c>
      <c r="G30" s="30"/>
      <c r="H30" s="187">
        <f t="shared" si="5"/>
        <v>0</v>
      </c>
      <c r="I30" s="164">
        <f t="shared" si="4"/>
        <v>0</v>
      </c>
      <c r="J30" s="83"/>
      <c r="K30" s="30">
        <v>65.510000000000005</v>
      </c>
      <c r="L30" s="83">
        <v>0</v>
      </c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</row>
    <row r="31" spans="1:34" x14ac:dyDescent="0.2">
      <c r="A31" s="28">
        <v>212</v>
      </c>
      <c r="B31" s="166" t="s">
        <v>911</v>
      </c>
      <c r="C31" s="30">
        <f>SUM(C32+C34+C88+C91+C143+C152+C184+C186+C187+C190+C191+C192+C193)</f>
        <v>1381264209109</v>
      </c>
      <c r="D31" s="30">
        <f>SUM(D32+D34+D88+D91+D143+D152+D184+D186+D187+D190+D191+D192+D193)</f>
        <v>40129971860</v>
      </c>
      <c r="E31" s="183">
        <f t="shared" si="2"/>
        <v>1421394180969</v>
      </c>
      <c r="F31" s="184">
        <f t="shared" si="1"/>
        <v>53.584603537294925</v>
      </c>
      <c r="G31" s="30">
        <f>SUM(G32+G34+G88+G91+G143+G152+G184+G186+G187+G190+G191+G192+G193)</f>
        <v>1454771085549</v>
      </c>
      <c r="H31" s="187">
        <f t="shared" si="5"/>
        <v>102.34818075287504</v>
      </c>
      <c r="I31" s="164">
        <f t="shared" si="4"/>
        <v>33376904580</v>
      </c>
      <c r="J31" s="83"/>
      <c r="K31" s="30">
        <v>4459427741.0570002</v>
      </c>
      <c r="L31" s="83">
        <v>0</v>
      </c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</row>
    <row r="32" spans="1:34" hidden="1" x14ac:dyDescent="0.2">
      <c r="A32" s="28">
        <v>21201</v>
      </c>
      <c r="B32" s="169" t="s">
        <v>912</v>
      </c>
      <c r="C32" s="30">
        <f>SUM(C33)</f>
        <v>0</v>
      </c>
      <c r="D32" s="30">
        <f>SUM(D33)</f>
        <v>0</v>
      </c>
      <c r="E32" s="183">
        <f t="shared" si="2"/>
        <v>0</v>
      </c>
      <c r="F32" s="184">
        <f t="shared" si="1"/>
        <v>0</v>
      </c>
      <c r="G32" s="30">
        <f>SUM(G33)</f>
        <v>0</v>
      </c>
      <c r="H32" s="187">
        <f t="shared" si="5"/>
        <v>0</v>
      </c>
      <c r="I32" s="164">
        <f t="shared" si="4"/>
        <v>0</v>
      </c>
      <c r="J32" s="83"/>
      <c r="K32" s="30">
        <v>2231999.6359999999</v>
      </c>
      <c r="L32" s="83">
        <v>0</v>
      </c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</row>
    <row r="33" spans="1:34" hidden="1" x14ac:dyDescent="0.2">
      <c r="A33" s="28">
        <v>2120102</v>
      </c>
      <c r="B33" s="169" t="s">
        <v>913</v>
      </c>
      <c r="C33" s="30"/>
      <c r="D33" s="30"/>
      <c r="E33" s="183">
        <f t="shared" si="2"/>
        <v>0</v>
      </c>
      <c r="F33" s="184">
        <f t="shared" si="1"/>
        <v>0</v>
      </c>
      <c r="G33" s="30"/>
      <c r="H33" s="187">
        <f t="shared" si="5"/>
        <v>0</v>
      </c>
      <c r="I33" s="164">
        <f t="shared" si="4"/>
        <v>0</v>
      </c>
      <c r="J33" s="83"/>
      <c r="K33" s="30">
        <v>2231999.6359999999</v>
      </c>
      <c r="L33" s="83">
        <v>0</v>
      </c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</row>
    <row r="34" spans="1:34" x14ac:dyDescent="0.2">
      <c r="A34" s="28">
        <v>21202</v>
      </c>
      <c r="B34" s="163" t="s">
        <v>914</v>
      </c>
      <c r="C34" s="30">
        <f>SUM(C35+C58+C68+C73)</f>
        <v>1381264209109</v>
      </c>
      <c r="D34" s="30">
        <f>SUM(D35+D58+D68+D73)</f>
        <v>40129971860</v>
      </c>
      <c r="E34" s="183">
        <f t="shared" si="2"/>
        <v>1421394180969</v>
      </c>
      <c r="F34" s="184">
        <f t="shared" si="1"/>
        <v>53.584603537294925</v>
      </c>
      <c r="G34" s="30">
        <f>SUM(G35+G58+G68+G73)</f>
        <v>1454771085549</v>
      </c>
      <c r="H34" s="187">
        <f t="shared" si="5"/>
        <v>102.34818075287504</v>
      </c>
      <c r="I34" s="164">
        <f t="shared" si="4"/>
        <v>33376904580</v>
      </c>
      <c r="J34" s="83"/>
      <c r="K34" s="30">
        <v>1625778932.852</v>
      </c>
      <c r="L34" s="83">
        <v>0</v>
      </c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</row>
    <row r="35" spans="1:34" hidden="1" x14ac:dyDescent="0.2">
      <c r="A35" s="28">
        <v>2120201</v>
      </c>
      <c r="B35" s="163" t="s">
        <v>915</v>
      </c>
      <c r="C35" s="30">
        <f>SUM(C36+C46+C52+C53+C54+C55+C56+C57)</f>
        <v>0</v>
      </c>
      <c r="D35" s="30">
        <f>SUM(D36+D46+D52+D53+D54+D55+D56+D57)</f>
        <v>0</v>
      </c>
      <c r="E35" s="183">
        <f t="shared" si="2"/>
        <v>0</v>
      </c>
      <c r="F35" s="184">
        <f t="shared" si="1"/>
        <v>0</v>
      </c>
      <c r="G35" s="30">
        <f>SUM(G36+G46+G52+G53+G54+G55+G56+G57)</f>
        <v>0</v>
      </c>
      <c r="H35" s="187">
        <f t="shared" si="5"/>
        <v>0</v>
      </c>
      <c r="I35" s="164">
        <f t="shared" si="4"/>
        <v>0</v>
      </c>
      <c r="J35" s="83"/>
      <c r="K35" s="30">
        <v>65712339.041999996</v>
      </c>
      <c r="L35" s="83">
        <v>0</v>
      </c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</row>
    <row r="36" spans="1:34" hidden="1" x14ac:dyDescent="0.2">
      <c r="A36" s="28">
        <v>212020101</v>
      </c>
      <c r="B36" s="163" t="s">
        <v>916</v>
      </c>
      <c r="C36" s="30">
        <f>SUM(C37+C40+C44+C45)</f>
        <v>0</v>
      </c>
      <c r="D36" s="30">
        <f>SUM(D37+D40+D44+D45)</f>
        <v>0</v>
      </c>
      <c r="E36" s="183">
        <f t="shared" si="2"/>
        <v>0</v>
      </c>
      <c r="F36" s="184">
        <f t="shared" si="1"/>
        <v>0</v>
      </c>
      <c r="G36" s="30">
        <f>SUM(G37+G40+G44+G45)</f>
        <v>0</v>
      </c>
      <c r="H36" s="187">
        <f t="shared" si="5"/>
        <v>0</v>
      </c>
      <c r="I36" s="164">
        <f t="shared" si="4"/>
        <v>0</v>
      </c>
      <c r="J36" s="83"/>
      <c r="K36" s="30">
        <v>49033790.456</v>
      </c>
      <c r="L36" s="83">
        <v>0</v>
      </c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</row>
    <row r="37" spans="1:34" hidden="1" x14ac:dyDescent="0.2">
      <c r="A37" s="28">
        <v>21202010101</v>
      </c>
      <c r="B37" s="163" t="s">
        <v>917</v>
      </c>
      <c r="C37" s="30">
        <f>SUM(C38:C39)</f>
        <v>0</v>
      </c>
      <c r="D37" s="30">
        <f>SUM(D38:D39)</f>
        <v>0</v>
      </c>
      <c r="E37" s="183">
        <f t="shared" si="2"/>
        <v>0</v>
      </c>
      <c r="F37" s="184">
        <f t="shared" si="1"/>
        <v>0</v>
      </c>
      <c r="G37" s="30">
        <f>SUM(G38:G39)</f>
        <v>0</v>
      </c>
      <c r="H37" s="187">
        <f t="shared" si="5"/>
        <v>0</v>
      </c>
      <c r="I37" s="164">
        <f t="shared" si="4"/>
        <v>0</v>
      </c>
      <c r="J37" s="83"/>
      <c r="K37" s="30">
        <v>47907629.736000001</v>
      </c>
      <c r="L37" s="83">
        <v>0</v>
      </c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</row>
    <row r="38" spans="1:34" hidden="1" x14ac:dyDescent="0.2">
      <c r="A38" s="28">
        <v>212020101011</v>
      </c>
      <c r="B38" s="163" t="s">
        <v>918</v>
      </c>
      <c r="C38" s="30"/>
      <c r="D38" s="30"/>
      <c r="E38" s="183">
        <f t="shared" si="2"/>
        <v>0</v>
      </c>
      <c r="F38" s="184">
        <f t="shared" si="1"/>
        <v>0</v>
      </c>
      <c r="G38" s="30"/>
      <c r="H38" s="187">
        <f t="shared" si="5"/>
        <v>0</v>
      </c>
      <c r="I38" s="164">
        <f t="shared" si="4"/>
        <v>0</v>
      </c>
      <c r="J38" s="83"/>
      <c r="K38" s="30">
        <v>20609841.543000001</v>
      </c>
      <c r="L38" s="83">
        <v>0</v>
      </c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</row>
    <row r="39" spans="1:34" hidden="1" x14ac:dyDescent="0.2">
      <c r="A39" s="28">
        <v>212020101012</v>
      </c>
      <c r="B39" s="163" t="s">
        <v>919</v>
      </c>
      <c r="C39" s="30"/>
      <c r="D39" s="30"/>
      <c r="E39" s="183">
        <f t="shared" si="2"/>
        <v>0</v>
      </c>
      <c r="F39" s="184">
        <f t="shared" si="1"/>
        <v>0</v>
      </c>
      <c r="G39" s="30"/>
      <c r="H39" s="187">
        <f t="shared" si="5"/>
        <v>0</v>
      </c>
      <c r="I39" s="164">
        <f t="shared" si="4"/>
        <v>0</v>
      </c>
      <c r="J39" s="83"/>
      <c r="K39" s="30">
        <v>27297788.193</v>
      </c>
      <c r="L39" s="83">
        <v>0</v>
      </c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</row>
    <row r="40" spans="1:34" hidden="1" x14ac:dyDescent="0.2">
      <c r="A40" s="28">
        <v>21202010103</v>
      </c>
      <c r="B40" s="163" t="s">
        <v>920</v>
      </c>
      <c r="C40" s="30">
        <f>SUM(C41:C43)</f>
        <v>0</v>
      </c>
      <c r="D40" s="30">
        <f>SUM(D41:D43)</f>
        <v>0</v>
      </c>
      <c r="E40" s="183">
        <f t="shared" si="2"/>
        <v>0</v>
      </c>
      <c r="F40" s="184">
        <f t="shared" si="1"/>
        <v>0</v>
      </c>
      <c r="G40" s="30">
        <f>SUM(G41:G43)</f>
        <v>0</v>
      </c>
      <c r="H40" s="187">
        <f t="shared" si="5"/>
        <v>0</v>
      </c>
      <c r="I40" s="164">
        <f t="shared" si="4"/>
        <v>0</v>
      </c>
      <c r="J40" s="83"/>
      <c r="K40" s="30">
        <v>74816.943999999989</v>
      </c>
      <c r="L40" s="83">
        <v>0</v>
      </c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</row>
    <row r="41" spans="1:34" hidden="1" x14ac:dyDescent="0.2">
      <c r="A41" s="28">
        <v>212020101031</v>
      </c>
      <c r="B41" s="163" t="s">
        <v>921</v>
      </c>
      <c r="C41" s="30"/>
      <c r="D41" s="30"/>
      <c r="E41" s="183">
        <f t="shared" si="2"/>
        <v>0</v>
      </c>
      <c r="F41" s="184">
        <f t="shared" si="1"/>
        <v>0</v>
      </c>
      <c r="G41" s="30"/>
      <c r="H41" s="187">
        <f t="shared" si="5"/>
        <v>0</v>
      </c>
      <c r="I41" s="164">
        <f t="shared" si="4"/>
        <v>0</v>
      </c>
      <c r="J41" s="83"/>
      <c r="K41" s="30">
        <v>53633.430999999997</v>
      </c>
      <c r="L41" s="83">
        <v>0</v>
      </c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</row>
    <row r="42" spans="1:34" hidden="1" x14ac:dyDescent="0.2">
      <c r="A42" s="28">
        <v>212020101032</v>
      </c>
      <c r="B42" s="163" t="s">
        <v>922</v>
      </c>
      <c r="C42" s="30"/>
      <c r="D42" s="30"/>
      <c r="E42" s="183">
        <f t="shared" si="2"/>
        <v>0</v>
      </c>
      <c r="F42" s="184">
        <f t="shared" si="1"/>
        <v>0</v>
      </c>
      <c r="G42" s="30"/>
      <c r="H42" s="187">
        <f t="shared" si="5"/>
        <v>0</v>
      </c>
      <c r="I42" s="164">
        <f t="shared" si="4"/>
        <v>0</v>
      </c>
      <c r="J42" s="83"/>
      <c r="K42" s="30">
        <v>12655.045</v>
      </c>
      <c r="L42" s="83">
        <v>0</v>
      </c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</row>
    <row r="43" spans="1:34" hidden="1" x14ac:dyDescent="0.2">
      <c r="A43" s="28">
        <v>212020101033</v>
      </c>
      <c r="B43" s="163" t="s">
        <v>923</v>
      </c>
      <c r="C43" s="30"/>
      <c r="D43" s="30"/>
      <c r="E43" s="183">
        <f t="shared" si="2"/>
        <v>0</v>
      </c>
      <c r="F43" s="184">
        <f t="shared" si="1"/>
        <v>0</v>
      </c>
      <c r="G43" s="30"/>
      <c r="H43" s="187">
        <f t="shared" si="5"/>
        <v>0</v>
      </c>
      <c r="I43" s="164">
        <f t="shared" si="4"/>
        <v>0</v>
      </c>
      <c r="J43" s="83"/>
      <c r="K43" s="30">
        <v>8528.4680000000008</v>
      </c>
      <c r="L43" s="83">
        <v>0</v>
      </c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</row>
    <row r="44" spans="1:34" hidden="1" x14ac:dyDescent="0.2">
      <c r="A44" s="28">
        <v>21202010104</v>
      </c>
      <c r="B44" s="163" t="s">
        <v>924</v>
      </c>
      <c r="C44" s="30"/>
      <c r="D44" s="30"/>
      <c r="E44" s="183">
        <f t="shared" si="2"/>
        <v>0</v>
      </c>
      <c r="F44" s="184">
        <f t="shared" si="1"/>
        <v>0</v>
      </c>
      <c r="G44" s="30"/>
      <c r="H44" s="187">
        <f t="shared" si="5"/>
        <v>0</v>
      </c>
      <c r="I44" s="164">
        <f t="shared" si="4"/>
        <v>0</v>
      </c>
      <c r="J44" s="83"/>
      <c r="K44" s="30">
        <v>921566.93</v>
      </c>
      <c r="L44" s="83">
        <v>0</v>
      </c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</row>
    <row r="45" spans="1:34" hidden="1" x14ac:dyDescent="0.2">
      <c r="A45" s="28">
        <v>21102010105</v>
      </c>
      <c r="B45" s="163" t="s">
        <v>925</v>
      </c>
      <c r="C45" s="30"/>
      <c r="D45" s="30"/>
      <c r="E45" s="183">
        <f t="shared" si="2"/>
        <v>0</v>
      </c>
      <c r="F45" s="184">
        <f t="shared" si="1"/>
        <v>0</v>
      </c>
      <c r="G45" s="30"/>
      <c r="H45" s="187">
        <f t="shared" si="5"/>
        <v>0</v>
      </c>
      <c r="I45" s="164">
        <f t="shared" si="4"/>
        <v>0</v>
      </c>
      <c r="J45" s="83"/>
      <c r="K45" s="30">
        <v>129776.84600000001</v>
      </c>
      <c r="L45" s="83">
        <v>0</v>
      </c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</row>
    <row r="46" spans="1:34" hidden="1" x14ac:dyDescent="0.2">
      <c r="A46" s="28">
        <v>212020102</v>
      </c>
      <c r="B46" s="163" t="s">
        <v>926</v>
      </c>
      <c r="C46" s="30">
        <f>SUM(C47)</f>
        <v>0</v>
      </c>
      <c r="D46" s="30">
        <f>SUM(D47)</f>
        <v>0</v>
      </c>
      <c r="E46" s="183">
        <f t="shared" si="2"/>
        <v>0</v>
      </c>
      <c r="F46" s="184">
        <f t="shared" si="1"/>
        <v>0</v>
      </c>
      <c r="G46" s="30">
        <f>SUM(G47)</f>
        <v>0</v>
      </c>
      <c r="H46" s="187">
        <f t="shared" si="5"/>
        <v>0</v>
      </c>
      <c r="I46" s="164">
        <f t="shared" si="4"/>
        <v>0</v>
      </c>
      <c r="J46" s="83"/>
      <c r="K46" s="30">
        <v>4660616.0250000004</v>
      </c>
      <c r="L46" s="83">
        <v>0</v>
      </c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</row>
    <row r="47" spans="1:34" hidden="1" x14ac:dyDescent="0.2">
      <c r="A47" s="28">
        <v>21202010201</v>
      </c>
      <c r="B47" s="163" t="s">
        <v>926</v>
      </c>
      <c r="C47" s="30">
        <f>SUM(C48:C51)</f>
        <v>0</v>
      </c>
      <c r="D47" s="30">
        <f>SUM(D48:D51)</f>
        <v>0</v>
      </c>
      <c r="E47" s="183">
        <f t="shared" si="2"/>
        <v>0</v>
      </c>
      <c r="F47" s="184">
        <f t="shared" si="1"/>
        <v>0</v>
      </c>
      <c r="G47" s="30">
        <f>SUM(G48:G51)</f>
        <v>0</v>
      </c>
      <c r="H47" s="187">
        <f t="shared" si="5"/>
        <v>0</v>
      </c>
      <c r="I47" s="164">
        <f t="shared" si="4"/>
        <v>0</v>
      </c>
      <c r="J47" s="83"/>
      <c r="K47" s="30">
        <v>4660616.0250000004</v>
      </c>
      <c r="L47" s="83">
        <v>0</v>
      </c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</row>
    <row r="48" spans="1:34" hidden="1" x14ac:dyDescent="0.2">
      <c r="A48" s="28">
        <v>212020102013</v>
      </c>
      <c r="B48" s="163" t="s">
        <v>927</v>
      </c>
      <c r="C48" s="30"/>
      <c r="D48" s="30"/>
      <c r="E48" s="183">
        <f t="shared" si="2"/>
        <v>0</v>
      </c>
      <c r="F48" s="184">
        <f t="shared" si="1"/>
        <v>0</v>
      </c>
      <c r="G48" s="30"/>
      <c r="H48" s="187">
        <f t="shared" si="5"/>
        <v>0</v>
      </c>
      <c r="I48" s="164">
        <f t="shared" si="4"/>
        <v>0</v>
      </c>
      <c r="J48" s="83"/>
      <c r="K48" s="30">
        <v>3685945.852</v>
      </c>
      <c r="L48" s="83">
        <v>0</v>
      </c>
      <c r="M48" s="83"/>
      <c r="N48" s="83"/>
      <c r="O48" s="83"/>
      <c r="P48" s="83"/>
      <c r="Q48" s="83"/>
      <c r="R48" s="83"/>
      <c r="S48" s="83"/>
      <c r="T48" s="83"/>
      <c r="U48" s="83"/>
      <c r="V48" s="83"/>
      <c r="W48" s="83"/>
      <c r="X48" s="83"/>
      <c r="Y48" s="83"/>
      <c r="Z48" s="83"/>
      <c r="AA48" s="83"/>
      <c r="AB48" s="83"/>
      <c r="AC48" s="83"/>
      <c r="AD48" s="83"/>
      <c r="AE48" s="83"/>
      <c r="AF48" s="83"/>
      <c r="AG48" s="83"/>
      <c r="AH48" s="83"/>
    </row>
    <row r="49" spans="1:34" hidden="1" x14ac:dyDescent="0.2">
      <c r="A49" s="28">
        <v>212020102014</v>
      </c>
      <c r="B49" s="163" t="s">
        <v>928</v>
      </c>
      <c r="C49" s="30"/>
      <c r="D49" s="30"/>
      <c r="E49" s="183">
        <f t="shared" si="2"/>
        <v>0</v>
      </c>
      <c r="F49" s="184">
        <f t="shared" si="1"/>
        <v>0</v>
      </c>
      <c r="G49" s="30"/>
      <c r="H49" s="187">
        <f t="shared" si="5"/>
        <v>0</v>
      </c>
      <c r="I49" s="164">
        <f t="shared" si="4"/>
        <v>0</v>
      </c>
      <c r="J49" s="83"/>
      <c r="K49" s="30">
        <v>140446.00399999999</v>
      </c>
      <c r="L49" s="83">
        <v>0</v>
      </c>
      <c r="M49" s="83"/>
      <c r="N49" s="83"/>
      <c r="O49" s="83"/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3"/>
      <c r="AA49" s="83"/>
      <c r="AB49" s="83"/>
      <c r="AC49" s="83"/>
      <c r="AD49" s="83"/>
      <c r="AE49" s="83"/>
      <c r="AF49" s="83"/>
      <c r="AG49" s="83"/>
      <c r="AH49" s="83"/>
    </row>
    <row r="50" spans="1:34" hidden="1" x14ac:dyDescent="0.2">
      <c r="A50" s="28">
        <v>212020102015</v>
      </c>
      <c r="B50" s="163" t="s">
        <v>922</v>
      </c>
      <c r="C50" s="30"/>
      <c r="D50" s="30"/>
      <c r="E50" s="183">
        <f t="shared" si="2"/>
        <v>0</v>
      </c>
      <c r="F50" s="184">
        <f t="shared" si="1"/>
        <v>0</v>
      </c>
      <c r="G50" s="30"/>
      <c r="H50" s="187">
        <f t="shared" si="5"/>
        <v>0</v>
      </c>
      <c r="I50" s="164">
        <f t="shared" si="4"/>
        <v>0</v>
      </c>
      <c r="J50" s="83"/>
      <c r="K50" s="30">
        <v>475377.38500000001</v>
      </c>
      <c r="L50" s="83">
        <v>0</v>
      </c>
      <c r="M50" s="83"/>
      <c r="N50" s="83"/>
      <c r="O50" s="83"/>
      <c r="P50" s="83"/>
      <c r="Q50" s="83"/>
      <c r="R50" s="83"/>
      <c r="S50" s="83"/>
      <c r="T50" s="83"/>
      <c r="U50" s="83"/>
      <c r="V50" s="83"/>
      <c r="W50" s="83"/>
      <c r="X50" s="83"/>
      <c r="Y50" s="83"/>
      <c r="Z50" s="83"/>
      <c r="AA50" s="83"/>
      <c r="AB50" s="83"/>
      <c r="AC50" s="83"/>
      <c r="AD50" s="83"/>
      <c r="AE50" s="83"/>
      <c r="AF50" s="83"/>
      <c r="AG50" s="83"/>
      <c r="AH50" s="83"/>
    </row>
    <row r="51" spans="1:34" hidden="1" x14ac:dyDescent="0.2">
      <c r="A51" s="28">
        <v>212020102016</v>
      </c>
      <c r="B51" s="163" t="s">
        <v>929</v>
      </c>
      <c r="C51" s="30"/>
      <c r="D51" s="30"/>
      <c r="E51" s="183">
        <f t="shared" si="2"/>
        <v>0</v>
      </c>
      <c r="F51" s="184">
        <f t="shared" si="1"/>
        <v>0</v>
      </c>
      <c r="G51" s="30"/>
      <c r="H51" s="187">
        <f t="shared" si="5"/>
        <v>0</v>
      </c>
      <c r="I51" s="164">
        <f t="shared" si="4"/>
        <v>0</v>
      </c>
      <c r="J51" s="83"/>
      <c r="K51" s="30">
        <v>358846.78399999999</v>
      </c>
      <c r="L51" s="83">
        <v>0</v>
      </c>
      <c r="M51" s="83"/>
      <c r="N51" s="83"/>
      <c r="O51" s="83"/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3"/>
      <c r="AA51" s="83"/>
      <c r="AB51" s="83"/>
      <c r="AC51" s="83"/>
      <c r="AD51" s="83"/>
      <c r="AE51" s="83"/>
      <c r="AF51" s="83"/>
      <c r="AG51" s="83"/>
      <c r="AH51" s="83"/>
    </row>
    <row r="52" spans="1:34" hidden="1" x14ac:dyDescent="0.2">
      <c r="A52" s="28">
        <v>212020103</v>
      </c>
      <c r="B52" s="163" t="s">
        <v>930</v>
      </c>
      <c r="C52" s="30"/>
      <c r="D52" s="30"/>
      <c r="E52" s="183">
        <f t="shared" si="2"/>
        <v>0</v>
      </c>
      <c r="F52" s="184">
        <f t="shared" si="1"/>
        <v>0</v>
      </c>
      <c r="G52" s="30"/>
      <c r="H52" s="187">
        <f t="shared" si="5"/>
        <v>0</v>
      </c>
      <c r="I52" s="164">
        <f t="shared" si="4"/>
        <v>0</v>
      </c>
      <c r="J52" s="83"/>
      <c r="K52" s="30">
        <v>3414570.969</v>
      </c>
      <c r="L52" s="83">
        <v>0</v>
      </c>
      <c r="M52" s="83"/>
      <c r="N52" s="83"/>
      <c r="O52" s="83"/>
      <c r="P52" s="83"/>
      <c r="Q52" s="83"/>
      <c r="R52" s="83"/>
      <c r="S52" s="83"/>
      <c r="T52" s="83"/>
      <c r="U52" s="83"/>
      <c r="V52" s="83"/>
      <c r="W52" s="83"/>
      <c r="X52" s="83"/>
      <c r="Y52" s="83"/>
      <c r="Z52" s="83"/>
      <c r="AA52" s="83"/>
      <c r="AB52" s="83"/>
      <c r="AC52" s="83"/>
      <c r="AD52" s="83"/>
      <c r="AE52" s="83"/>
      <c r="AF52" s="83"/>
      <c r="AG52" s="83"/>
      <c r="AH52" s="83"/>
    </row>
    <row r="53" spans="1:34" hidden="1" x14ac:dyDescent="0.2">
      <c r="A53" s="28">
        <v>212020104</v>
      </c>
      <c r="B53" s="163" t="s">
        <v>931</v>
      </c>
      <c r="C53" s="30"/>
      <c r="D53" s="30"/>
      <c r="E53" s="183">
        <f t="shared" si="2"/>
        <v>0</v>
      </c>
      <c r="F53" s="184">
        <f t="shared" si="1"/>
        <v>0</v>
      </c>
      <c r="G53" s="30"/>
      <c r="H53" s="187">
        <f t="shared" si="5"/>
        <v>0</v>
      </c>
      <c r="I53" s="164">
        <f t="shared" si="4"/>
        <v>0</v>
      </c>
      <c r="J53" s="83"/>
      <c r="K53" s="30">
        <v>325594.38900000002</v>
      </c>
      <c r="L53" s="83">
        <v>0</v>
      </c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3"/>
      <c r="AA53" s="83"/>
      <c r="AB53" s="83"/>
      <c r="AC53" s="83"/>
      <c r="AD53" s="83"/>
      <c r="AE53" s="83"/>
      <c r="AF53" s="83"/>
      <c r="AG53" s="83"/>
      <c r="AH53" s="83"/>
    </row>
    <row r="54" spans="1:34" hidden="1" x14ac:dyDescent="0.2">
      <c r="A54" s="28">
        <v>212020105</v>
      </c>
      <c r="B54" s="163" t="s">
        <v>932</v>
      </c>
      <c r="C54" s="30"/>
      <c r="D54" s="30"/>
      <c r="E54" s="183">
        <f t="shared" si="2"/>
        <v>0</v>
      </c>
      <c r="F54" s="184">
        <f t="shared" si="1"/>
        <v>0</v>
      </c>
      <c r="G54" s="30"/>
      <c r="H54" s="187">
        <f t="shared" si="5"/>
        <v>0</v>
      </c>
      <c r="I54" s="164">
        <f t="shared" si="4"/>
        <v>0</v>
      </c>
      <c r="J54" s="83"/>
      <c r="K54" s="30">
        <v>199167.20300000001</v>
      </c>
      <c r="L54" s="83">
        <v>0</v>
      </c>
      <c r="M54" s="83"/>
      <c r="N54" s="83"/>
      <c r="O54" s="83"/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3"/>
      <c r="AA54" s="83"/>
      <c r="AB54" s="83"/>
      <c r="AC54" s="83"/>
      <c r="AD54" s="83"/>
      <c r="AE54" s="83"/>
      <c r="AF54" s="83"/>
      <c r="AG54" s="83"/>
      <c r="AH54" s="83"/>
    </row>
    <row r="55" spans="1:34" hidden="1" x14ac:dyDescent="0.2">
      <c r="A55" s="28">
        <v>212020106</v>
      </c>
      <c r="B55" s="163" t="s">
        <v>933</v>
      </c>
      <c r="C55" s="30"/>
      <c r="D55" s="30"/>
      <c r="E55" s="183">
        <f t="shared" si="2"/>
        <v>0</v>
      </c>
      <c r="F55" s="184">
        <f t="shared" si="1"/>
        <v>0</v>
      </c>
      <c r="G55" s="30"/>
      <c r="H55" s="187">
        <f t="shared" si="5"/>
        <v>0</v>
      </c>
      <c r="I55" s="164">
        <f t="shared" si="4"/>
        <v>0</v>
      </c>
      <c r="J55" s="83"/>
      <c r="K55" s="30">
        <v>8000000</v>
      </c>
      <c r="L55" s="83">
        <v>0</v>
      </c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3"/>
      <c r="AB55" s="83"/>
      <c r="AC55" s="83"/>
      <c r="AD55" s="83"/>
      <c r="AE55" s="83"/>
      <c r="AF55" s="83"/>
      <c r="AG55" s="83"/>
      <c r="AH55" s="83"/>
    </row>
    <row r="56" spans="1:34" x14ac:dyDescent="0.2">
      <c r="A56" s="28">
        <v>212020107</v>
      </c>
      <c r="B56" s="163" t="s">
        <v>1162</v>
      </c>
      <c r="C56" s="30"/>
      <c r="D56" s="30"/>
      <c r="E56" s="183">
        <f t="shared" ref="E56" si="6">SUM(C56:D56)</f>
        <v>0</v>
      </c>
      <c r="F56" s="184">
        <f t="shared" si="1"/>
        <v>0</v>
      </c>
      <c r="G56" s="30"/>
      <c r="H56" s="187">
        <f t="shared" si="5"/>
        <v>0</v>
      </c>
      <c r="I56" s="164">
        <f t="shared" ref="I56" si="7">SUM(G56-E56)</f>
        <v>0</v>
      </c>
      <c r="J56" s="83"/>
      <c r="K56" s="30"/>
      <c r="L56" s="83"/>
      <c r="M56" s="83"/>
      <c r="N56" s="83"/>
      <c r="O56" s="83"/>
      <c r="P56" s="83"/>
      <c r="Q56" s="83"/>
      <c r="R56" s="83"/>
      <c r="S56" s="83"/>
      <c r="T56" s="83"/>
      <c r="U56" s="83"/>
      <c r="V56" s="83"/>
      <c r="W56" s="83"/>
      <c r="X56" s="83"/>
      <c r="Y56" s="83"/>
      <c r="Z56" s="83"/>
      <c r="AA56" s="83"/>
      <c r="AB56" s="83"/>
      <c r="AC56" s="83"/>
      <c r="AD56" s="83"/>
      <c r="AE56" s="83"/>
      <c r="AF56" s="83"/>
      <c r="AG56" s="83"/>
      <c r="AH56" s="83"/>
    </row>
    <row r="57" spans="1:34" hidden="1" x14ac:dyDescent="0.2">
      <c r="A57" s="28">
        <v>212020108</v>
      </c>
      <c r="B57" s="163" t="s">
        <v>934</v>
      </c>
      <c r="C57" s="30"/>
      <c r="D57" s="30"/>
      <c r="E57" s="183">
        <f t="shared" si="2"/>
        <v>0</v>
      </c>
      <c r="F57" s="184">
        <f t="shared" si="1"/>
        <v>0</v>
      </c>
      <c r="G57" s="30"/>
      <c r="H57" s="187">
        <f t="shared" si="5"/>
        <v>0</v>
      </c>
      <c r="I57" s="164">
        <f t="shared" si="4"/>
        <v>0</v>
      </c>
      <c r="J57" s="83"/>
      <c r="K57" s="30">
        <v>78600</v>
      </c>
      <c r="L57" s="83">
        <v>0</v>
      </c>
      <c r="M57" s="83"/>
      <c r="N57" s="83"/>
      <c r="O57" s="83"/>
      <c r="P57" s="83"/>
      <c r="Q57" s="83"/>
      <c r="R57" s="83"/>
      <c r="S57" s="83"/>
      <c r="T57" s="83"/>
      <c r="U57" s="83"/>
      <c r="V57" s="83"/>
      <c r="W57" s="83"/>
      <c r="X57" s="83"/>
      <c r="Y57" s="83"/>
      <c r="Z57" s="83"/>
      <c r="AA57" s="83"/>
      <c r="AB57" s="83"/>
      <c r="AC57" s="83"/>
      <c r="AD57" s="83"/>
      <c r="AE57" s="83"/>
      <c r="AF57" s="83"/>
      <c r="AG57" s="83"/>
      <c r="AH57" s="83"/>
    </row>
    <row r="58" spans="1:34" x14ac:dyDescent="0.2">
      <c r="A58" s="28">
        <v>2120202</v>
      </c>
      <c r="B58" s="163" t="s">
        <v>935</v>
      </c>
      <c r="C58" s="30">
        <f>SUM(C59:C67)</f>
        <v>1372080902778</v>
      </c>
      <c r="D58" s="30">
        <f>SUM(D59:D67)</f>
        <v>39189032618</v>
      </c>
      <c r="E58" s="183">
        <f t="shared" si="2"/>
        <v>1411269935396</v>
      </c>
      <c r="F58" s="184">
        <f t="shared" si="1"/>
        <v>53.202933419035702</v>
      </c>
      <c r="G58" s="30">
        <f>SUM(G59:G67)</f>
        <v>1435059390920</v>
      </c>
      <c r="H58" s="187">
        <f t="shared" si="5"/>
        <v>101.68567719947387</v>
      </c>
      <c r="I58" s="164">
        <f t="shared" si="4"/>
        <v>23789455524</v>
      </c>
      <c r="J58" s="83"/>
      <c r="K58" s="30">
        <v>1461239616.5999999</v>
      </c>
      <c r="L58" s="83">
        <v>0</v>
      </c>
      <c r="M58" s="83"/>
      <c r="N58" s="83"/>
      <c r="O58" s="83"/>
      <c r="P58" s="83"/>
      <c r="Q58" s="83"/>
      <c r="R58" s="83"/>
      <c r="S58" s="83"/>
      <c r="T58" s="83"/>
      <c r="U58" s="83"/>
      <c r="V58" s="83"/>
      <c r="W58" s="83"/>
      <c r="X58" s="83"/>
      <c r="Y58" s="83"/>
      <c r="Z58" s="83"/>
      <c r="AA58" s="83"/>
      <c r="AB58" s="83"/>
      <c r="AC58" s="83"/>
      <c r="AD58" s="83"/>
      <c r="AE58" s="83"/>
      <c r="AF58" s="83"/>
      <c r="AG58" s="83"/>
      <c r="AH58" s="83"/>
    </row>
    <row r="59" spans="1:34" x14ac:dyDescent="0.2">
      <c r="A59" s="28">
        <v>212020201</v>
      </c>
      <c r="B59" s="163" t="s">
        <v>936</v>
      </c>
      <c r="C59" s="30">
        <v>789338419998</v>
      </c>
      <c r="D59" s="30"/>
      <c r="E59" s="183">
        <f t="shared" si="2"/>
        <v>789338419998</v>
      </c>
      <c r="F59" s="184">
        <f t="shared" si="1"/>
        <v>29.756971611853029</v>
      </c>
      <c r="G59" s="30">
        <v>801832012391</v>
      </c>
      <c r="H59" s="187">
        <f t="shared" si="5"/>
        <v>101.58279289040964</v>
      </c>
      <c r="I59" s="164">
        <f t="shared" si="4"/>
        <v>12493592393</v>
      </c>
      <c r="J59" s="83"/>
      <c r="K59" s="30">
        <v>770249248.01100004</v>
      </c>
      <c r="L59" s="83">
        <v>0</v>
      </c>
      <c r="M59" s="83"/>
      <c r="N59" s="83"/>
      <c r="O59" s="83"/>
      <c r="P59" s="83"/>
      <c r="Q59" s="83"/>
      <c r="R59" s="83"/>
      <c r="S59" s="83"/>
      <c r="T59" s="83"/>
      <c r="U59" s="83"/>
      <c r="V59" s="83"/>
      <c r="W59" s="83"/>
      <c r="X59" s="83"/>
      <c r="Y59" s="83"/>
      <c r="Z59" s="83"/>
      <c r="AA59" s="83"/>
      <c r="AB59" s="83"/>
      <c r="AC59" s="83"/>
      <c r="AD59" s="83"/>
      <c r="AE59" s="83"/>
      <c r="AF59" s="83"/>
      <c r="AG59" s="83"/>
      <c r="AH59" s="83"/>
    </row>
    <row r="60" spans="1:34" x14ac:dyDescent="0.2">
      <c r="A60" s="28">
        <v>212020202</v>
      </c>
      <c r="B60" s="163" t="s">
        <v>937</v>
      </c>
      <c r="C60" s="30">
        <v>454841482780</v>
      </c>
      <c r="D60" s="30"/>
      <c r="E60" s="183">
        <f t="shared" si="2"/>
        <v>454841482780</v>
      </c>
      <c r="F60" s="184">
        <f t="shared" si="1"/>
        <v>17.146897639939905</v>
      </c>
      <c r="G60" s="30">
        <v>497735927161</v>
      </c>
      <c r="H60" s="187">
        <f t="shared" si="5"/>
        <v>109.43063594789734</v>
      </c>
      <c r="I60" s="164">
        <f t="shared" si="4"/>
        <v>42894444381</v>
      </c>
      <c r="J60" s="83"/>
      <c r="K60" s="30">
        <v>484839865.255</v>
      </c>
      <c r="L60" s="83">
        <v>0</v>
      </c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</row>
    <row r="61" spans="1:34" x14ac:dyDescent="0.2">
      <c r="A61" s="28">
        <v>212020203</v>
      </c>
      <c r="B61" s="163" t="s">
        <v>938</v>
      </c>
      <c r="C61" s="30">
        <v>127901000000</v>
      </c>
      <c r="D61" s="30">
        <v>39189032618</v>
      </c>
      <c r="E61" s="183">
        <f t="shared" si="2"/>
        <v>167090032618</v>
      </c>
      <c r="F61" s="184">
        <f t="shared" si="1"/>
        <v>6.2990641672427659</v>
      </c>
      <c r="G61" s="30">
        <v>135491451368</v>
      </c>
      <c r="H61" s="187">
        <f t="shared" si="5"/>
        <v>81.088889172557373</v>
      </c>
      <c r="I61" s="164">
        <f t="shared" si="4"/>
        <v>-31598581250</v>
      </c>
      <c r="J61" s="83"/>
      <c r="K61" s="30">
        <v>94074652.953999996</v>
      </c>
      <c r="L61" s="83">
        <v>0</v>
      </c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</row>
    <row r="62" spans="1:34" hidden="1" x14ac:dyDescent="0.2">
      <c r="A62" s="28">
        <v>212020204</v>
      </c>
      <c r="B62" s="163" t="s">
        <v>250</v>
      </c>
      <c r="C62" s="30"/>
      <c r="D62" s="30"/>
      <c r="E62" s="183">
        <f t="shared" si="2"/>
        <v>0</v>
      </c>
      <c r="F62" s="184">
        <f t="shared" si="1"/>
        <v>0</v>
      </c>
      <c r="G62" s="30"/>
      <c r="H62" s="187">
        <f t="shared" si="5"/>
        <v>0</v>
      </c>
      <c r="I62" s="164">
        <f t="shared" si="4"/>
        <v>0</v>
      </c>
      <c r="J62" s="83"/>
      <c r="K62" s="30">
        <v>79747.744999999995</v>
      </c>
      <c r="L62" s="83">
        <v>0</v>
      </c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</row>
    <row r="63" spans="1:34" hidden="1" x14ac:dyDescent="0.2">
      <c r="A63" s="28">
        <v>212020205</v>
      </c>
      <c r="B63" s="163" t="s">
        <v>939</v>
      </c>
      <c r="C63" s="30"/>
      <c r="D63" s="30"/>
      <c r="E63" s="183">
        <f t="shared" si="2"/>
        <v>0</v>
      </c>
      <c r="F63" s="184">
        <f t="shared" si="1"/>
        <v>0</v>
      </c>
      <c r="G63" s="30"/>
      <c r="H63" s="187">
        <f t="shared" si="5"/>
        <v>0</v>
      </c>
      <c r="I63" s="164">
        <f t="shared" si="4"/>
        <v>0</v>
      </c>
      <c r="J63" s="83"/>
      <c r="K63" s="30">
        <v>0</v>
      </c>
      <c r="L63" s="83">
        <v>0</v>
      </c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</row>
    <row r="64" spans="1:34" hidden="1" x14ac:dyDescent="0.2">
      <c r="A64" s="28">
        <v>212020206</v>
      </c>
      <c r="B64" s="163" t="s">
        <v>940</v>
      </c>
      <c r="C64" s="30"/>
      <c r="D64" s="30"/>
      <c r="E64" s="183">
        <f t="shared" si="2"/>
        <v>0</v>
      </c>
      <c r="F64" s="184">
        <f t="shared" si="1"/>
        <v>0</v>
      </c>
      <c r="G64" s="30"/>
      <c r="H64" s="187">
        <f t="shared" si="5"/>
        <v>0</v>
      </c>
      <c r="I64" s="164">
        <f t="shared" si="4"/>
        <v>0</v>
      </c>
      <c r="J64" s="83"/>
      <c r="K64" s="30">
        <v>2775924.5580000002</v>
      </c>
      <c r="L64" s="83">
        <v>0</v>
      </c>
      <c r="M64" s="83"/>
      <c r="N64" s="83"/>
      <c r="O64" s="83"/>
      <c r="P64" s="83"/>
      <c r="Q64" s="83"/>
      <c r="R64" s="83"/>
      <c r="S64" s="83"/>
      <c r="T64" s="83"/>
      <c r="U64" s="83"/>
      <c r="V64" s="83"/>
      <c r="W64" s="83"/>
      <c r="X64" s="83"/>
      <c r="Y64" s="83"/>
      <c r="Z64" s="83"/>
      <c r="AA64" s="83"/>
      <c r="AB64" s="83"/>
      <c r="AC64" s="83"/>
      <c r="AD64" s="83"/>
      <c r="AE64" s="83"/>
      <c r="AF64" s="83"/>
      <c r="AG64" s="83"/>
      <c r="AH64" s="83"/>
    </row>
    <row r="65" spans="1:34" hidden="1" x14ac:dyDescent="0.2">
      <c r="A65" s="28">
        <v>212020207</v>
      </c>
      <c r="B65" s="163" t="s">
        <v>941</v>
      </c>
      <c r="C65" s="30"/>
      <c r="D65" s="30"/>
      <c r="E65" s="183">
        <f t="shared" si="2"/>
        <v>0</v>
      </c>
      <c r="F65" s="184">
        <f t="shared" si="1"/>
        <v>0</v>
      </c>
      <c r="G65" s="30"/>
      <c r="H65" s="187">
        <f t="shared" si="5"/>
        <v>0</v>
      </c>
      <c r="I65" s="164">
        <f t="shared" si="4"/>
        <v>0</v>
      </c>
      <c r="J65" s="83"/>
      <c r="K65" s="30">
        <v>8468.3889999999992</v>
      </c>
      <c r="L65" s="83">
        <v>0</v>
      </c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  <c r="X65" s="83"/>
      <c r="Y65" s="83"/>
      <c r="Z65" s="83"/>
      <c r="AA65" s="83"/>
      <c r="AB65" s="83"/>
      <c r="AC65" s="83"/>
      <c r="AD65" s="83"/>
      <c r="AE65" s="83"/>
      <c r="AF65" s="83"/>
      <c r="AG65" s="83"/>
      <c r="AH65" s="83"/>
    </row>
    <row r="66" spans="1:34" hidden="1" x14ac:dyDescent="0.2">
      <c r="A66" s="28">
        <v>212020208</v>
      </c>
      <c r="B66" s="163" t="s">
        <v>942</v>
      </c>
      <c r="C66" s="30"/>
      <c r="D66" s="30"/>
      <c r="E66" s="183">
        <f t="shared" si="2"/>
        <v>0</v>
      </c>
      <c r="F66" s="184">
        <f t="shared" si="1"/>
        <v>0</v>
      </c>
      <c r="G66" s="30"/>
      <c r="H66" s="187">
        <f t="shared" si="5"/>
        <v>0</v>
      </c>
      <c r="I66" s="164">
        <f t="shared" si="4"/>
        <v>0</v>
      </c>
      <c r="J66" s="83"/>
      <c r="K66" s="30">
        <v>0</v>
      </c>
      <c r="L66" s="83">
        <v>0</v>
      </c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3"/>
      <c r="Z66" s="83"/>
      <c r="AA66" s="83"/>
      <c r="AB66" s="83"/>
      <c r="AC66" s="83"/>
      <c r="AD66" s="83"/>
      <c r="AE66" s="83"/>
      <c r="AF66" s="83"/>
      <c r="AG66" s="83"/>
      <c r="AH66" s="83"/>
    </row>
    <row r="67" spans="1:34" hidden="1" x14ac:dyDescent="0.2">
      <c r="A67" s="28">
        <v>212020209</v>
      </c>
      <c r="B67" s="163" t="s">
        <v>943</v>
      </c>
      <c r="C67" s="30"/>
      <c r="D67" s="30"/>
      <c r="E67" s="183">
        <f t="shared" si="2"/>
        <v>0</v>
      </c>
      <c r="F67" s="184">
        <f t="shared" si="1"/>
        <v>0</v>
      </c>
      <c r="G67" s="30"/>
      <c r="H67" s="187">
        <f t="shared" si="5"/>
        <v>0</v>
      </c>
      <c r="I67" s="164">
        <f t="shared" si="4"/>
        <v>0</v>
      </c>
      <c r="J67" s="83"/>
      <c r="K67" s="30">
        <v>109211709.68799999</v>
      </c>
      <c r="L67" s="83">
        <v>0</v>
      </c>
      <c r="M67" s="83"/>
      <c r="N67" s="83"/>
      <c r="O67" s="83"/>
      <c r="P67" s="83"/>
      <c r="Q67" s="83"/>
      <c r="R67" s="83"/>
      <c r="S67" s="83"/>
      <c r="T67" s="83"/>
      <c r="U67" s="83"/>
      <c r="V67" s="83"/>
      <c r="W67" s="83"/>
      <c r="X67" s="83"/>
      <c r="Y67" s="83"/>
      <c r="Z67" s="83"/>
      <c r="AA67" s="83"/>
      <c r="AB67" s="83"/>
      <c r="AC67" s="83"/>
      <c r="AD67" s="83"/>
      <c r="AE67" s="83"/>
      <c r="AF67" s="83"/>
      <c r="AG67" s="83"/>
      <c r="AH67" s="83"/>
    </row>
    <row r="68" spans="1:34" hidden="1" x14ac:dyDescent="0.2">
      <c r="A68" s="28">
        <v>2120206</v>
      </c>
      <c r="B68" s="163" t="s">
        <v>944</v>
      </c>
      <c r="C68" s="30">
        <f>SUM(C69:C72)</f>
        <v>0</v>
      </c>
      <c r="D68" s="30">
        <f>SUM(D69:D72)</f>
        <v>0</v>
      </c>
      <c r="E68" s="183">
        <f t="shared" si="2"/>
        <v>0</v>
      </c>
      <c r="F68" s="184">
        <f t="shared" si="1"/>
        <v>0</v>
      </c>
      <c r="G68" s="30">
        <f>SUM(G69:G72)</f>
        <v>0</v>
      </c>
      <c r="H68" s="187">
        <f t="shared" si="5"/>
        <v>0</v>
      </c>
      <c r="I68" s="164">
        <f t="shared" si="4"/>
        <v>0</v>
      </c>
      <c r="J68" s="83"/>
      <c r="K68" s="30">
        <v>66818614.615999997</v>
      </c>
      <c r="L68" s="83">
        <v>0</v>
      </c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3"/>
      <c r="Z68" s="83"/>
      <c r="AA68" s="83"/>
      <c r="AB68" s="83"/>
      <c r="AC68" s="83"/>
      <c r="AD68" s="83"/>
      <c r="AE68" s="83"/>
      <c r="AF68" s="83"/>
      <c r="AG68" s="83"/>
      <c r="AH68" s="83"/>
    </row>
    <row r="69" spans="1:34" hidden="1" x14ac:dyDescent="0.2">
      <c r="A69" s="28">
        <v>212020601</v>
      </c>
      <c r="B69" s="163" t="s">
        <v>945</v>
      </c>
      <c r="C69" s="30"/>
      <c r="D69" s="30"/>
      <c r="E69" s="183">
        <f t="shared" si="2"/>
        <v>0</v>
      </c>
      <c r="F69" s="184">
        <f t="shared" si="1"/>
        <v>0</v>
      </c>
      <c r="G69" s="30"/>
      <c r="H69" s="187">
        <f t="shared" si="5"/>
        <v>0</v>
      </c>
      <c r="I69" s="164">
        <f t="shared" si="4"/>
        <v>0</v>
      </c>
      <c r="J69" s="83"/>
      <c r="K69" s="30">
        <v>53086282.32</v>
      </c>
      <c r="L69" s="83">
        <v>0</v>
      </c>
      <c r="M69" s="83"/>
      <c r="N69" s="83"/>
      <c r="O69" s="83"/>
      <c r="P69" s="83"/>
      <c r="Q69" s="83"/>
      <c r="R69" s="83"/>
      <c r="S69" s="83"/>
      <c r="T69" s="83"/>
      <c r="U69" s="83"/>
      <c r="V69" s="83"/>
      <c r="W69" s="83"/>
      <c r="X69" s="83"/>
      <c r="Y69" s="83"/>
      <c r="Z69" s="83"/>
      <c r="AA69" s="83"/>
      <c r="AB69" s="83"/>
      <c r="AC69" s="83"/>
      <c r="AD69" s="83"/>
      <c r="AE69" s="83"/>
      <c r="AF69" s="83"/>
      <c r="AG69" s="83"/>
      <c r="AH69" s="83"/>
    </row>
    <row r="70" spans="1:34" hidden="1" x14ac:dyDescent="0.2">
      <c r="A70" s="28">
        <v>212020602</v>
      </c>
      <c r="B70" s="163" t="s">
        <v>946</v>
      </c>
      <c r="C70" s="30"/>
      <c r="D70" s="30"/>
      <c r="E70" s="183">
        <f t="shared" si="2"/>
        <v>0</v>
      </c>
      <c r="F70" s="184">
        <f t="shared" si="1"/>
        <v>0</v>
      </c>
      <c r="G70" s="30"/>
      <c r="H70" s="187">
        <f t="shared" si="5"/>
        <v>0</v>
      </c>
      <c r="I70" s="164">
        <f t="shared" si="4"/>
        <v>0</v>
      </c>
      <c r="J70" s="83"/>
      <c r="K70" s="30">
        <v>9891458.8770000003</v>
      </c>
      <c r="L70" s="83">
        <v>0</v>
      </c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</row>
    <row r="71" spans="1:34" hidden="1" x14ac:dyDescent="0.2">
      <c r="A71" s="28">
        <v>212020604</v>
      </c>
      <c r="B71" s="163" t="s">
        <v>947</v>
      </c>
      <c r="C71" s="30"/>
      <c r="D71" s="30"/>
      <c r="E71" s="183">
        <f t="shared" si="2"/>
        <v>0</v>
      </c>
      <c r="F71" s="184">
        <f t="shared" si="1"/>
        <v>0</v>
      </c>
      <c r="G71" s="30"/>
      <c r="H71" s="187">
        <f t="shared" si="5"/>
        <v>0</v>
      </c>
      <c r="I71" s="164">
        <f t="shared" si="4"/>
        <v>0</v>
      </c>
      <c r="J71" s="83"/>
      <c r="K71" s="30">
        <v>151109.91500000001</v>
      </c>
      <c r="L71" s="83">
        <v>0</v>
      </c>
      <c r="M71" s="83"/>
      <c r="N71" s="83"/>
      <c r="O71" s="83"/>
      <c r="P71" s="83"/>
      <c r="Q71" s="83"/>
      <c r="R71" s="83"/>
      <c r="S71" s="83"/>
      <c r="T71" s="83"/>
      <c r="U71" s="83"/>
      <c r="V71" s="83"/>
      <c r="W71" s="83"/>
      <c r="X71" s="83"/>
      <c r="Y71" s="83"/>
      <c r="Z71" s="83"/>
      <c r="AA71" s="83"/>
      <c r="AB71" s="83"/>
      <c r="AC71" s="83"/>
      <c r="AD71" s="83"/>
      <c r="AE71" s="83"/>
      <c r="AF71" s="83"/>
      <c r="AG71" s="83"/>
      <c r="AH71" s="83"/>
    </row>
    <row r="72" spans="1:34" hidden="1" x14ac:dyDescent="0.2">
      <c r="A72" s="28">
        <v>212020605</v>
      </c>
      <c r="B72" s="163" t="s">
        <v>948</v>
      </c>
      <c r="C72" s="30"/>
      <c r="D72" s="30"/>
      <c r="E72" s="183">
        <f t="shared" si="2"/>
        <v>0</v>
      </c>
      <c r="F72" s="184">
        <f t="shared" si="1"/>
        <v>0</v>
      </c>
      <c r="G72" s="30"/>
      <c r="H72" s="187">
        <f t="shared" si="5"/>
        <v>0</v>
      </c>
      <c r="I72" s="164">
        <f t="shared" si="4"/>
        <v>0</v>
      </c>
      <c r="J72" s="83"/>
      <c r="K72" s="30">
        <v>3689763.5040000002</v>
      </c>
      <c r="L72" s="83">
        <v>0</v>
      </c>
      <c r="M72" s="83"/>
      <c r="N72" s="83"/>
      <c r="O72" s="83"/>
      <c r="P72" s="83"/>
      <c r="Q72" s="83"/>
      <c r="R72" s="83"/>
      <c r="S72" s="83"/>
      <c r="T72" s="83"/>
      <c r="U72" s="83"/>
      <c r="V72" s="83"/>
      <c r="W72" s="83"/>
      <c r="X72" s="83"/>
      <c r="Y72" s="83"/>
      <c r="Z72" s="83"/>
      <c r="AA72" s="83"/>
      <c r="AB72" s="83"/>
      <c r="AC72" s="83"/>
      <c r="AD72" s="83"/>
      <c r="AE72" s="83"/>
      <c r="AF72" s="83"/>
      <c r="AG72" s="83"/>
      <c r="AH72" s="83"/>
    </row>
    <row r="73" spans="1:34" x14ac:dyDescent="0.2">
      <c r="A73" s="28">
        <v>2120299</v>
      </c>
      <c r="B73" s="163" t="s">
        <v>949</v>
      </c>
      <c r="C73" s="30">
        <f>SUM(C74:C87)</f>
        <v>9183306331</v>
      </c>
      <c r="D73" s="30">
        <f>SUM(D74:D87)</f>
        <v>940939242</v>
      </c>
      <c r="E73" s="183">
        <f t="shared" si="2"/>
        <v>10124245573</v>
      </c>
      <c r="F73" s="184">
        <f t="shared" ref="F73:F136" si="8">IF(OR(E73=0,E$7=0),0,E73/E$7)*100</f>
        <v>0.38167011825922914</v>
      </c>
      <c r="G73" s="30">
        <f>SUM(G74:G87)</f>
        <v>19711694629</v>
      </c>
      <c r="H73" s="187">
        <f t="shared" si="5"/>
        <v>194.69791093934384</v>
      </c>
      <c r="I73" s="164">
        <f t="shared" si="4"/>
        <v>9587449056</v>
      </c>
      <c r="J73" s="83"/>
      <c r="K73" s="30">
        <v>32008362.594000004</v>
      </c>
      <c r="L73" s="83">
        <v>0</v>
      </c>
      <c r="M73" s="83"/>
      <c r="N73" s="83"/>
      <c r="O73" s="83"/>
      <c r="P73" s="83"/>
      <c r="Q73" s="83"/>
      <c r="R73" s="83"/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83"/>
      <c r="AH73" s="83"/>
    </row>
    <row r="74" spans="1:34" x14ac:dyDescent="0.2">
      <c r="A74" s="28">
        <v>212029901</v>
      </c>
      <c r="B74" s="163" t="s">
        <v>77</v>
      </c>
      <c r="C74" s="30"/>
      <c r="D74" s="30"/>
      <c r="E74" s="183">
        <f t="shared" si="2"/>
        <v>0</v>
      </c>
      <c r="F74" s="184">
        <f t="shared" si="8"/>
        <v>0</v>
      </c>
      <c r="G74" s="30">
        <v>879002035</v>
      </c>
      <c r="H74" s="187">
        <f t="shared" si="5"/>
        <v>0</v>
      </c>
      <c r="I74" s="164">
        <f t="shared" si="4"/>
        <v>879002035</v>
      </c>
      <c r="J74" s="83"/>
      <c r="K74" s="30">
        <v>1523652.727</v>
      </c>
      <c r="L74" s="83">
        <v>0</v>
      </c>
      <c r="M74" s="83"/>
      <c r="N74" s="83"/>
      <c r="O74" s="83"/>
      <c r="P74" s="83"/>
      <c r="Q74" s="83"/>
      <c r="R74" s="83"/>
      <c r="S74" s="83"/>
      <c r="T74" s="83"/>
      <c r="U74" s="83"/>
      <c r="V74" s="83"/>
      <c r="W74" s="83"/>
      <c r="X74" s="83"/>
      <c r="Y74" s="83"/>
      <c r="Z74" s="83"/>
      <c r="AA74" s="83"/>
      <c r="AB74" s="83"/>
      <c r="AC74" s="83"/>
      <c r="AD74" s="83"/>
      <c r="AE74" s="83"/>
      <c r="AF74" s="83"/>
      <c r="AG74" s="83"/>
      <c r="AH74" s="83"/>
    </row>
    <row r="75" spans="1:34" x14ac:dyDescent="0.2">
      <c r="A75" s="28">
        <v>212029902</v>
      </c>
      <c r="B75" s="163" t="s">
        <v>950</v>
      </c>
      <c r="C75" s="30">
        <v>522184352</v>
      </c>
      <c r="D75" s="30"/>
      <c r="E75" s="183">
        <f t="shared" ref="E75:E138" si="9">SUM(C75:D75)</f>
        <v>522184352</v>
      </c>
      <c r="F75" s="184">
        <f t="shared" si="8"/>
        <v>1.9685631086672862E-2</v>
      </c>
      <c r="G75" s="30">
        <v>502509432</v>
      </c>
      <c r="H75" s="187">
        <f t="shared" si="5"/>
        <v>96.232188895618236</v>
      </c>
      <c r="I75" s="164">
        <f t="shared" ref="I75:I138" si="10">SUM(G75-E75)</f>
        <v>-19674920</v>
      </c>
      <c r="J75" s="83"/>
      <c r="K75" s="30">
        <v>509543.56199999998</v>
      </c>
      <c r="L75" s="83">
        <v>0</v>
      </c>
      <c r="M75" s="83"/>
      <c r="N75" s="83"/>
      <c r="O75" s="83"/>
      <c r="P75" s="83"/>
      <c r="Q75" s="83"/>
      <c r="R75" s="83"/>
      <c r="S75" s="83"/>
      <c r="T75" s="83"/>
      <c r="U75" s="83"/>
      <c r="V75" s="83"/>
      <c r="W75" s="83"/>
      <c r="X75" s="83"/>
      <c r="Y75" s="83"/>
      <c r="Z75" s="83"/>
      <c r="AA75" s="83"/>
      <c r="AB75" s="83"/>
      <c r="AC75" s="83"/>
      <c r="AD75" s="83"/>
      <c r="AE75" s="83"/>
      <c r="AF75" s="83"/>
      <c r="AG75" s="83"/>
      <c r="AH75" s="83"/>
    </row>
    <row r="76" spans="1:34" hidden="1" x14ac:dyDescent="0.2">
      <c r="A76" s="28">
        <v>212029903</v>
      </c>
      <c r="B76" s="163" t="s">
        <v>951</v>
      </c>
      <c r="C76" s="30"/>
      <c r="D76" s="30"/>
      <c r="E76" s="183">
        <f t="shared" si="9"/>
        <v>0</v>
      </c>
      <c r="F76" s="184">
        <f t="shared" si="8"/>
        <v>0</v>
      </c>
      <c r="G76" s="30"/>
      <c r="H76" s="187">
        <f t="shared" ref="H76:H139" si="11">IF(OR(G76=0,E76=0),0,G76/E76)*100</f>
        <v>0</v>
      </c>
      <c r="I76" s="164">
        <f t="shared" si="10"/>
        <v>0</v>
      </c>
      <c r="J76" s="83"/>
      <c r="K76" s="30">
        <v>471865.38400000002</v>
      </c>
      <c r="L76" s="83">
        <v>0</v>
      </c>
      <c r="M76" s="83"/>
      <c r="N76" s="83"/>
      <c r="O76" s="83"/>
      <c r="P76" s="83"/>
      <c r="Q76" s="83"/>
      <c r="R76" s="83"/>
      <c r="S76" s="83"/>
      <c r="T76" s="83"/>
      <c r="U76" s="83"/>
      <c r="V76" s="83"/>
      <c r="W76" s="83"/>
      <c r="X76" s="83"/>
      <c r="Y76" s="83"/>
      <c r="Z76" s="83"/>
      <c r="AA76" s="83"/>
      <c r="AB76" s="83"/>
      <c r="AC76" s="83"/>
      <c r="AD76" s="83"/>
      <c r="AE76" s="83"/>
      <c r="AF76" s="83"/>
      <c r="AG76" s="83"/>
      <c r="AH76" s="83"/>
    </row>
    <row r="77" spans="1:34" x14ac:dyDescent="0.2">
      <c r="A77" s="28">
        <v>212029904</v>
      </c>
      <c r="B77" s="163" t="s">
        <v>952</v>
      </c>
      <c r="C77" s="30">
        <v>2228946869</v>
      </c>
      <c r="D77" s="30"/>
      <c r="E77" s="183">
        <f t="shared" si="9"/>
        <v>2228946869</v>
      </c>
      <c r="F77" s="184">
        <f t="shared" si="8"/>
        <v>8.4028227975181738E-2</v>
      </c>
      <c r="G77" s="30">
        <v>3973570805</v>
      </c>
      <c r="H77" s="187">
        <f t="shared" si="11"/>
        <v>178.27122127781863</v>
      </c>
      <c r="I77" s="164">
        <f t="shared" si="10"/>
        <v>1744623936</v>
      </c>
      <c r="J77" s="83"/>
      <c r="K77" s="30">
        <v>3740352.3849999998</v>
      </c>
      <c r="L77" s="83">
        <v>0</v>
      </c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</row>
    <row r="78" spans="1:34" x14ac:dyDescent="0.2">
      <c r="A78" s="28">
        <v>212029905</v>
      </c>
      <c r="B78" s="163" t="s">
        <v>953</v>
      </c>
      <c r="C78" s="30"/>
      <c r="D78" s="30"/>
      <c r="E78" s="183">
        <f t="shared" si="9"/>
        <v>0</v>
      </c>
      <c r="F78" s="184">
        <f t="shared" si="8"/>
        <v>0</v>
      </c>
      <c r="G78" s="30">
        <v>51202514</v>
      </c>
      <c r="H78" s="187">
        <f t="shared" si="11"/>
        <v>0</v>
      </c>
      <c r="I78" s="164">
        <f t="shared" si="10"/>
        <v>51202514</v>
      </c>
      <c r="J78" s="83"/>
      <c r="K78" s="30">
        <v>51236.841</v>
      </c>
      <c r="L78" s="83">
        <v>0</v>
      </c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</row>
    <row r="79" spans="1:34" x14ac:dyDescent="0.2">
      <c r="A79" s="28">
        <v>212029906</v>
      </c>
      <c r="B79" s="163" t="s">
        <v>954</v>
      </c>
      <c r="C79" s="30"/>
      <c r="D79" s="30"/>
      <c r="E79" s="183">
        <f t="shared" si="9"/>
        <v>0</v>
      </c>
      <c r="F79" s="184">
        <f t="shared" si="8"/>
        <v>0</v>
      </c>
      <c r="G79" s="30">
        <v>6340000</v>
      </c>
      <c r="H79" s="187">
        <f t="shared" si="11"/>
        <v>0</v>
      </c>
      <c r="I79" s="164">
        <f t="shared" si="10"/>
        <v>6340000</v>
      </c>
      <c r="J79" s="83"/>
      <c r="K79" s="30">
        <v>-4124.8040000000001</v>
      </c>
      <c r="L79" s="83">
        <v>0</v>
      </c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</row>
    <row r="80" spans="1:34" x14ac:dyDescent="0.2">
      <c r="A80" s="28">
        <v>212029907</v>
      </c>
      <c r="B80" s="163" t="s">
        <v>955</v>
      </c>
      <c r="C80" s="30">
        <v>797176000</v>
      </c>
      <c r="D80" s="30"/>
      <c r="E80" s="183">
        <f t="shared" si="9"/>
        <v>797176000</v>
      </c>
      <c r="F80" s="184">
        <f t="shared" si="8"/>
        <v>3.0052437586543239E-2</v>
      </c>
      <c r="G80" s="30">
        <v>526052570</v>
      </c>
      <c r="H80" s="187">
        <f t="shared" si="11"/>
        <v>65.989514235250439</v>
      </c>
      <c r="I80" s="164">
        <f t="shared" si="10"/>
        <v>-271123430</v>
      </c>
      <c r="J80" s="83"/>
      <c r="K80" s="30">
        <v>613604.34400000004</v>
      </c>
      <c r="L80" s="83">
        <v>0</v>
      </c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</row>
    <row r="81" spans="1:34" x14ac:dyDescent="0.2">
      <c r="A81" s="28">
        <v>212029908</v>
      </c>
      <c r="B81" s="163" t="s">
        <v>956</v>
      </c>
      <c r="C81" s="30"/>
      <c r="D81" s="30"/>
      <c r="E81" s="183">
        <f t="shared" si="9"/>
        <v>0</v>
      </c>
      <c r="F81" s="184">
        <f t="shared" si="8"/>
        <v>0</v>
      </c>
      <c r="G81" s="30">
        <v>1539263739</v>
      </c>
      <c r="H81" s="187">
        <f t="shared" si="11"/>
        <v>0</v>
      </c>
      <c r="I81" s="164">
        <f t="shared" si="10"/>
        <v>1539263739</v>
      </c>
      <c r="J81" s="83"/>
      <c r="K81" s="30">
        <v>1087513.82</v>
      </c>
      <c r="L81" s="83">
        <v>0</v>
      </c>
      <c r="M81" s="83"/>
      <c r="N81" s="83"/>
      <c r="O81" s="83"/>
      <c r="P81" s="83"/>
      <c r="Q81" s="83"/>
      <c r="R81" s="83"/>
      <c r="S81" s="83"/>
      <c r="T81" s="83"/>
      <c r="U81" s="83"/>
      <c r="V81" s="83"/>
      <c r="W81" s="83"/>
      <c r="X81" s="83"/>
      <c r="Y81" s="83"/>
      <c r="Z81" s="83"/>
      <c r="AA81" s="83"/>
      <c r="AB81" s="83"/>
      <c r="AC81" s="83"/>
      <c r="AD81" s="83"/>
      <c r="AE81" s="83"/>
      <c r="AF81" s="83"/>
      <c r="AG81" s="83"/>
      <c r="AH81" s="83"/>
    </row>
    <row r="82" spans="1:34" x14ac:dyDescent="0.2">
      <c r="A82" s="28">
        <v>212029909</v>
      </c>
      <c r="B82" s="163" t="s">
        <v>957</v>
      </c>
      <c r="C82" s="30"/>
      <c r="D82" s="30"/>
      <c r="E82" s="183">
        <f t="shared" si="9"/>
        <v>0</v>
      </c>
      <c r="F82" s="184">
        <f t="shared" si="8"/>
        <v>0</v>
      </c>
      <c r="G82" s="30">
        <v>4868492669</v>
      </c>
      <c r="H82" s="187">
        <f t="shared" si="11"/>
        <v>0</v>
      </c>
      <c r="I82" s="164">
        <f t="shared" si="10"/>
        <v>4868492669</v>
      </c>
      <c r="J82" s="83"/>
      <c r="K82" s="30">
        <v>5818101.824</v>
      </c>
      <c r="L82" s="83">
        <v>0</v>
      </c>
      <c r="M82" s="83"/>
      <c r="N82" s="83"/>
      <c r="O82" s="83"/>
      <c r="P82" s="83"/>
      <c r="Q82" s="83"/>
      <c r="R82" s="83"/>
      <c r="S82" s="83"/>
      <c r="T82" s="83"/>
      <c r="U82" s="83"/>
      <c r="V82" s="83"/>
      <c r="W82" s="83"/>
      <c r="X82" s="83"/>
      <c r="Y82" s="83"/>
      <c r="Z82" s="83"/>
      <c r="AA82" s="83"/>
      <c r="AB82" s="83"/>
      <c r="AC82" s="83"/>
      <c r="AD82" s="83"/>
      <c r="AE82" s="83"/>
      <c r="AF82" s="83"/>
      <c r="AG82" s="83"/>
      <c r="AH82" s="83"/>
    </row>
    <row r="83" spans="1:34" x14ac:dyDescent="0.2">
      <c r="A83" s="28">
        <v>212029911</v>
      </c>
      <c r="B83" s="190" t="s">
        <v>958</v>
      </c>
      <c r="C83" s="30"/>
      <c r="D83" s="30">
        <v>900337804</v>
      </c>
      <c r="E83" s="183">
        <f t="shared" si="9"/>
        <v>900337804</v>
      </c>
      <c r="F83" s="184">
        <f t="shared" si="8"/>
        <v>3.3941495556207665E-2</v>
      </c>
      <c r="G83" s="30">
        <v>900337804</v>
      </c>
      <c r="H83" s="187">
        <f t="shared" si="11"/>
        <v>100</v>
      </c>
      <c r="I83" s="164">
        <f t="shared" si="10"/>
        <v>0</v>
      </c>
      <c r="J83" s="83"/>
      <c r="K83" s="30">
        <v>5032831.1069999998</v>
      </c>
      <c r="L83" s="83">
        <v>0</v>
      </c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</row>
    <row r="84" spans="1:34" x14ac:dyDescent="0.2">
      <c r="A84" s="28">
        <v>212029913</v>
      </c>
      <c r="B84" s="163" t="s">
        <v>959</v>
      </c>
      <c r="C84" s="30"/>
      <c r="D84" s="30">
        <v>40601438</v>
      </c>
      <c r="E84" s="183">
        <f t="shared" si="9"/>
        <v>40601438</v>
      </c>
      <c r="F84" s="184">
        <f t="shared" si="8"/>
        <v>1.5306183094058339E-3</v>
      </c>
      <c r="G84" s="30">
        <v>754417133</v>
      </c>
      <c r="H84" s="187">
        <f t="shared" si="11"/>
        <v>1858.1044666447528</v>
      </c>
      <c r="I84" s="164">
        <f t="shared" si="10"/>
        <v>713815695</v>
      </c>
      <c r="J84" s="83"/>
      <c r="K84" s="30">
        <v>787462.13199999998</v>
      </c>
      <c r="L84" s="83">
        <v>0</v>
      </c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3"/>
      <c r="Z84" s="83"/>
      <c r="AA84" s="83"/>
      <c r="AB84" s="83"/>
      <c r="AC84" s="83"/>
      <c r="AD84" s="83"/>
      <c r="AE84" s="83"/>
      <c r="AF84" s="83"/>
      <c r="AG84" s="83"/>
      <c r="AH84" s="83"/>
    </row>
    <row r="85" spans="1:34" x14ac:dyDescent="0.2">
      <c r="A85" s="28">
        <v>212029915</v>
      </c>
      <c r="B85" s="163" t="s">
        <v>960</v>
      </c>
      <c r="C85" s="30"/>
      <c r="D85" s="30"/>
      <c r="E85" s="183">
        <f t="shared" si="9"/>
        <v>0</v>
      </c>
      <c r="F85" s="184">
        <f t="shared" si="8"/>
        <v>0</v>
      </c>
      <c r="G85" s="30">
        <v>1429477623</v>
      </c>
      <c r="H85" s="187">
        <f t="shared" si="11"/>
        <v>0</v>
      </c>
      <c r="I85" s="164">
        <f t="shared" si="10"/>
        <v>1429477623</v>
      </c>
      <c r="J85" s="83"/>
      <c r="K85" s="30">
        <v>1210943.1089999999</v>
      </c>
      <c r="L85" s="83">
        <v>0</v>
      </c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83"/>
      <c r="AG85" s="83"/>
      <c r="AH85" s="83"/>
    </row>
    <row r="86" spans="1:34" hidden="1" x14ac:dyDescent="0.2">
      <c r="A86" s="28">
        <v>212029916</v>
      </c>
      <c r="B86" s="163" t="s">
        <v>961</v>
      </c>
      <c r="C86" s="30"/>
      <c r="D86" s="30"/>
      <c r="E86" s="183">
        <f t="shared" si="9"/>
        <v>0</v>
      </c>
      <c r="F86" s="184">
        <f t="shared" si="8"/>
        <v>0</v>
      </c>
      <c r="G86" s="30"/>
      <c r="H86" s="187">
        <f t="shared" si="11"/>
        <v>0</v>
      </c>
      <c r="I86" s="164">
        <f t="shared" si="10"/>
        <v>0</v>
      </c>
      <c r="J86" s="83"/>
      <c r="K86" s="30">
        <v>3618511.69</v>
      </c>
      <c r="L86" s="83">
        <v>0</v>
      </c>
      <c r="M86" s="83"/>
      <c r="N86" s="83"/>
      <c r="O86" s="83"/>
      <c r="P86" s="83"/>
      <c r="Q86" s="83"/>
      <c r="R86" s="83"/>
      <c r="S86" s="83"/>
      <c r="T86" s="83"/>
      <c r="U86" s="83"/>
      <c r="V86" s="83"/>
      <c r="W86" s="83"/>
      <c r="X86" s="83"/>
      <c r="Y86" s="83"/>
      <c r="Z86" s="83"/>
      <c r="AA86" s="83"/>
      <c r="AB86" s="83"/>
      <c r="AC86" s="83"/>
      <c r="AD86" s="83"/>
      <c r="AE86" s="83"/>
      <c r="AF86" s="83"/>
      <c r="AG86" s="83"/>
      <c r="AH86" s="83"/>
    </row>
    <row r="87" spans="1:34" x14ac:dyDescent="0.2">
      <c r="A87" s="28">
        <v>212029999</v>
      </c>
      <c r="B87" s="163" t="s">
        <v>962</v>
      </c>
      <c r="C87" s="30">
        <v>5634999110</v>
      </c>
      <c r="D87" s="30"/>
      <c r="E87" s="183">
        <f t="shared" si="9"/>
        <v>5634999110</v>
      </c>
      <c r="F87" s="184">
        <f t="shared" si="8"/>
        <v>0.21243170774521777</v>
      </c>
      <c r="G87" s="30">
        <v>4281028305</v>
      </c>
      <c r="H87" s="187">
        <f t="shared" si="11"/>
        <v>75.972120339873484</v>
      </c>
      <c r="I87" s="164">
        <f t="shared" si="10"/>
        <v>-1353970805</v>
      </c>
      <c r="J87" s="83"/>
      <c r="K87" s="30">
        <v>7546868.4730000002</v>
      </c>
      <c r="L87" s="83">
        <v>0</v>
      </c>
      <c r="M87" s="83"/>
      <c r="N87" s="83"/>
      <c r="O87" s="83"/>
      <c r="P87" s="83"/>
      <c r="Q87" s="83"/>
      <c r="R87" s="83"/>
      <c r="S87" s="83"/>
      <c r="T87" s="83"/>
      <c r="U87" s="83"/>
      <c r="V87" s="83"/>
      <c r="W87" s="83"/>
      <c r="X87" s="83"/>
      <c r="Y87" s="83"/>
      <c r="Z87" s="83"/>
      <c r="AA87" s="83"/>
      <c r="AB87" s="83"/>
      <c r="AC87" s="83"/>
      <c r="AD87" s="83"/>
      <c r="AE87" s="83"/>
      <c r="AF87" s="83"/>
      <c r="AG87" s="83"/>
      <c r="AH87" s="83"/>
    </row>
    <row r="88" spans="1:34" hidden="1" x14ac:dyDescent="0.2">
      <c r="A88" s="28">
        <v>21203</v>
      </c>
      <c r="B88" s="167" t="s">
        <v>947</v>
      </c>
      <c r="C88" s="30">
        <f>SUM(C89:C90)</f>
        <v>0</v>
      </c>
      <c r="D88" s="30">
        <f>SUM(D89:D90)</f>
        <v>0</v>
      </c>
      <c r="E88" s="183">
        <f t="shared" si="9"/>
        <v>0</v>
      </c>
      <c r="F88" s="184">
        <f t="shared" si="8"/>
        <v>0</v>
      </c>
      <c r="G88" s="30">
        <f>SUM(G89:G90)</f>
        <v>0</v>
      </c>
      <c r="H88" s="187">
        <f t="shared" si="11"/>
        <v>0</v>
      </c>
      <c r="I88" s="164">
        <f t="shared" si="10"/>
        <v>0</v>
      </c>
      <c r="J88" s="83"/>
      <c r="K88" s="30">
        <v>122619451.104</v>
      </c>
      <c r="L88" s="83">
        <v>0</v>
      </c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</row>
    <row r="89" spans="1:34" hidden="1" x14ac:dyDescent="0.2">
      <c r="A89" s="28">
        <v>2120302</v>
      </c>
      <c r="B89" s="167" t="s">
        <v>963</v>
      </c>
      <c r="C89" s="30"/>
      <c r="D89" s="30"/>
      <c r="E89" s="183">
        <f t="shared" si="9"/>
        <v>0</v>
      </c>
      <c r="F89" s="184">
        <f t="shared" si="8"/>
        <v>0</v>
      </c>
      <c r="G89" s="30"/>
      <c r="H89" s="187">
        <f t="shared" si="11"/>
        <v>0</v>
      </c>
      <c r="I89" s="164">
        <f t="shared" si="10"/>
        <v>0</v>
      </c>
      <c r="J89" s="83"/>
      <c r="K89" s="30">
        <v>118919862.075</v>
      </c>
      <c r="L89" s="83">
        <v>0</v>
      </c>
      <c r="M89" s="83"/>
      <c r="N89" s="83"/>
      <c r="O89" s="83"/>
      <c r="P89" s="83"/>
      <c r="Q89" s="83"/>
      <c r="R89" s="83"/>
      <c r="S89" s="83"/>
      <c r="T89" s="83"/>
      <c r="U89" s="83"/>
      <c r="V89" s="83"/>
      <c r="W89" s="83"/>
      <c r="X89" s="83"/>
      <c r="Y89" s="83"/>
      <c r="Z89" s="83"/>
      <c r="AA89" s="83"/>
      <c r="AB89" s="83"/>
      <c r="AC89" s="83"/>
      <c r="AD89" s="83"/>
      <c r="AE89" s="83"/>
      <c r="AF89" s="83"/>
      <c r="AG89" s="83"/>
      <c r="AH89" s="83"/>
    </row>
    <row r="90" spans="1:34" hidden="1" x14ac:dyDescent="0.2">
      <c r="A90" s="28">
        <v>2120399</v>
      </c>
      <c r="B90" s="167" t="s">
        <v>964</v>
      </c>
      <c r="C90" s="30"/>
      <c r="D90" s="30"/>
      <c r="E90" s="183">
        <f t="shared" si="9"/>
        <v>0</v>
      </c>
      <c r="F90" s="184">
        <f t="shared" si="8"/>
        <v>0</v>
      </c>
      <c r="G90" s="30"/>
      <c r="H90" s="187">
        <f t="shared" si="11"/>
        <v>0</v>
      </c>
      <c r="I90" s="164">
        <f t="shared" si="10"/>
        <v>0</v>
      </c>
      <c r="J90" s="83"/>
      <c r="K90" s="30">
        <v>3699589.0290000001</v>
      </c>
      <c r="L90" s="83">
        <v>0</v>
      </c>
      <c r="M90" s="83"/>
      <c r="N90" s="83"/>
      <c r="O90" s="83"/>
      <c r="P90" s="83"/>
      <c r="Q90" s="83"/>
      <c r="R90" s="83"/>
      <c r="S90" s="83"/>
      <c r="T90" s="83"/>
      <c r="U90" s="83"/>
      <c r="V90" s="83"/>
      <c r="W90" s="83"/>
      <c r="X90" s="83"/>
      <c r="Y90" s="83"/>
      <c r="Z90" s="83"/>
      <c r="AA90" s="83"/>
      <c r="AB90" s="83"/>
      <c r="AC90" s="83"/>
      <c r="AD90" s="83"/>
      <c r="AE90" s="83"/>
      <c r="AF90" s="83"/>
      <c r="AG90" s="83"/>
      <c r="AH90" s="83"/>
    </row>
    <row r="91" spans="1:34" hidden="1" x14ac:dyDescent="0.2">
      <c r="A91" s="28">
        <v>21204</v>
      </c>
      <c r="B91" s="167" t="s">
        <v>965</v>
      </c>
      <c r="C91" s="30">
        <f>SUM(C92+C126+C127+C128+C131+C132+C133)</f>
        <v>0</v>
      </c>
      <c r="D91" s="30">
        <f>SUM(D92+D126+D127+D128+D131+D132+D133)</f>
        <v>0</v>
      </c>
      <c r="E91" s="183">
        <f t="shared" si="9"/>
        <v>0</v>
      </c>
      <c r="F91" s="184">
        <f t="shared" si="8"/>
        <v>0</v>
      </c>
      <c r="G91" s="30">
        <f>SUM(G92+G126+G127+G128+G131+G132+G133)</f>
        <v>0</v>
      </c>
      <c r="H91" s="187">
        <f t="shared" si="11"/>
        <v>0</v>
      </c>
      <c r="I91" s="164">
        <f t="shared" si="10"/>
        <v>0</v>
      </c>
      <c r="J91" s="83"/>
      <c r="K91" s="30">
        <v>1729211054.569</v>
      </c>
      <c r="L91" s="83">
        <v>2.384185791015625E-7</v>
      </c>
      <c r="M91" s="83"/>
      <c r="N91" s="83"/>
      <c r="O91" s="83"/>
      <c r="P91" s="83"/>
      <c r="Q91" s="83"/>
      <c r="R91" s="83"/>
      <c r="S91" s="83"/>
      <c r="T91" s="83"/>
      <c r="U91" s="83"/>
      <c r="V91" s="83"/>
      <c r="W91" s="83"/>
      <c r="X91" s="83"/>
      <c r="Y91" s="83"/>
      <c r="Z91" s="83"/>
      <c r="AA91" s="83"/>
      <c r="AB91" s="83"/>
      <c r="AC91" s="83"/>
      <c r="AD91" s="83"/>
      <c r="AE91" s="83"/>
      <c r="AF91" s="83"/>
      <c r="AG91" s="83"/>
      <c r="AH91" s="83"/>
    </row>
    <row r="92" spans="1:34" hidden="1" x14ac:dyDescent="0.2">
      <c r="A92" s="28">
        <v>2120401</v>
      </c>
      <c r="B92" s="167" t="s">
        <v>966</v>
      </c>
      <c r="C92" s="30">
        <f>SUM(C93:C125)-C95-C104-C107-C115-C119</f>
        <v>0</v>
      </c>
      <c r="D92" s="30">
        <f>SUM(D93:D125)-D95-D104-D107-D115-D119</f>
        <v>0</v>
      </c>
      <c r="E92" s="183">
        <f t="shared" si="9"/>
        <v>0</v>
      </c>
      <c r="F92" s="184">
        <f t="shared" si="8"/>
        <v>0</v>
      </c>
      <c r="G92" s="30">
        <f>SUM(G93:G125)-G95-G104-G107-G115-G119</f>
        <v>0</v>
      </c>
      <c r="H92" s="187">
        <f t="shared" si="11"/>
        <v>0</v>
      </c>
      <c r="I92" s="164">
        <f t="shared" si="10"/>
        <v>0</v>
      </c>
      <c r="J92" s="83"/>
      <c r="K92" s="30">
        <v>1137035238.3169999</v>
      </c>
      <c r="L92" s="83">
        <v>0</v>
      </c>
      <c r="M92" s="83"/>
      <c r="N92" s="83"/>
      <c r="O92" s="83"/>
      <c r="P92" s="83"/>
      <c r="Q92" s="83"/>
      <c r="R92" s="83"/>
      <c r="S92" s="83"/>
      <c r="T92" s="83"/>
      <c r="U92" s="83"/>
      <c r="V92" s="83"/>
      <c r="W92" s="83"/>
      <c r="X92" s="83"/>
      <c r="Y92" s="83"/>
      <c r="Z92" s="83"/>
      <c r="AA92" s="83"/>
      <c r="AB92" s="83"/>
      <c r="AC92" s="83"/>
      <c r="AD92" s="83"/>
      <c r="AE92" s="83"/>
      <c r="AF92" s="83"/>
      <c r="AG92" s="83"/>
      <c r="AH92" s="83"/>
    </row>
    <row r="93" spans="1:34" hidden="1" x14ac:dyDescent="0.2">
      <c r="A93" s="28">
        <v>212040101</v>
      </c>
      <c r="B93" s="170" t="s">
        <v>967</v>
      </c>
      <c r="C93" s="30"/>
      <c r="D93" s="30"/>
      <c r="E93" s="183">
        <f t="shared" si="9"/>
        <v>0</v>
      </c>
      <c r="F93" s="184">
        <f t="shared" si="8"/>
        <v>0</v>
      </c>
      <c r="G93" s="30"/>
      <c r="H93" s="187">
        <f t="shared" si="11"/>
        <v>0</v>
      </c>
      <c r="I93" s="164">
        <f t="shared" si="10"/>
        <v>0</v>
      </c>
      <c r="J93" s="83"/>
      <c r="K93" s="30">
        <v>134185016.598</v>
      </c>
      <c r="L93" s="83">
        <v>0</v>
      </c>
      <c r="M93" s="83"/>
      <c r="N93" s="83"/>
      <c r="O93" s="83"/>
      <c r="P93" s="83"/>
      <c r="Q93" s="83"/>
      <c r="R93" s="83"/>
      <c r="S93" s="83"/>
      <c r="T93" s="83"/>
      <c r="U93" s="83"/>
      <c r="V93" s="83"/>
      <c r="W93" s="83"/>
      <c r="X93" s="83"/>
      <c r="Y93" s="83"/>
      <c r="Z93" s="83"/>
      <c r="AA93" s="83"/>
      <c r="AB93" s="83"/>
      <c r="AC93" s="83"/>
      <c r="AD93" s="83"/>
      <c r="AE93" s="83"/>
      <c r="AF93" s="83"/>
      <c r="AG93" s="83"/>
      <c r="AH93" s="83"/>
    </row>
    <row r="94" spans="1:34" hidden="1" x14ac:dyDescent="0.2">
      <c r="A94" s="28">
        <v>212040102</v>
      </c>
      <c r="B94" s="170" t="s">
        <v>968</v>
      </c>
      <c r="C94" s="30"/>
      <c r="D94" s="30"/>
      <c r="E94" s="183">
        <f t="shared" si="9"/>
        <v>0</v>
      </c>
      <c r="F94" s="184">
        <f t="shared" si="8"/>
        <v>0</v>
      </c>
      <c r="G94" s="30"/>
      <c r="H94" s="187">
        <f t="shared" si="11"/>
        <v>0</v>
      </c>
      <c r="I94" s="164">
        <f t="shared" si="10"/>
        <v>0</v>
      </c>
      <c r="J94" s="83"/>
      <c r="K94" s="30">
        <v>214683940.86899999</v>
      </c>
      <c r="L94" s="83">
        <v>0</v>
      </c>
      <c r="M94" s="83"/>
      <c r="N94" s="83"/>
      <c r="O94" s="83"/>
      <c r="P94" s="83"/>
      <c r="Q94" s="83"/>
      <c r="R94" s="83"/>
      <c r="S94" s="83"/>
      <c r="T94" s="83"/>
      <c r="U94" s="83"/>
      <c r="V94" s="83"/>
      <c r="W94" s="83"/>
      <c r="X94" s="83"/>
      <c r="Y94" s="83"/>
      <c r="Z94" s="83"/>
      <c r="AA94" s="83"/>
      <c r="AB94" s="83"/>
      <c r="AC94" s="83"/>
      <c r="AD94" s="83"/>
      <c r="AE94" s="83"/>
      <c r="AF94" s="83"/>
      <c r="AG94" s="83"/>
      <c r="AH94" s="83"/>
    </row>
    <row r="95" spans="1:34" hidden="1" x14ac:dyDescent="0.2">
      <c r="A95" s="28">
        <v>212040104</v>
      </c>
      <c r="B95" s="170" t="s">
        <v>969</v>
      </c>
      <c r="C95" s="30">
        <f>SUM(C96:C97)</f>
        <v>0</v>
      </c>
      <c r="D95" s="30">
        <f>SUM(D96:D97)</f>
        <v>0</v>
      </c>
      <c r="E95" s="183">
        <f t="shared" si="9"/>
        <v>0</v>
      </c>
      <c r="F95" s="184">
        <f t="shared" si="8"/>
        <v>0</v>
      </c>
      <c r="G95" s="30">
        <f>SUM(G96:G97)</f>
        <v>0</v>
      </c>
      <c r="H95" s="187">
        <f t="shared" si="11"/>
        <v>0</v>
      </c>
      <c r="I95" s="164">
        <f t="shared" si="10"/>
        <v>0</v>
      </c>
      <c r="J95" s="83"/>
      <c r="K95" s="30">
        <v>29721789.813000001</v>
      </c>
      <c r="L95" s="83">
        <v>-3.7252902984619141E-9</v>
      </c>
      <c r="M95" s="83"/>
      <c r="N95" s="83"/>
      <c r="O95" s="83"/>
      <c r="P95" s="83"/>
      <c r="Q95" s="83"/>
      <c r="R95" s="83"/>
      <c r="S95" s="83"/>
      <c r="T95" s="83"/>
      <c r="U95" s="83"/>
      <c r="V95" s="83"/>
      <c r="W95" s="83"/>
      <c r="X95" s="83"/>
      <c r="Y95" s="83"/>
      <c r="Z95" s="83"/>
      <c r="AA95" s="83"/>
      <c r="AB95" s="83"/>
      <c r="AC95" s="83"/>
      <c r="AD95" s="83"/>
      <c r="AE95" s="83"/>
      <c r="AF95" s="83"/>
      <c r="AG95" s="83"/>
      <c r="AH95" s="83"/>
    </row>
    <row r="96" spans="1:34" hidden="1" x14ac:dyDescent="0.2">
      <c r="A96" s="28">
        <v>21204010401</v>
      </c>
      <c r="B96" s="170" t="s">
        <v>970</v>
      </c>
      <c r="C96" s="30"/>
      <c r="D96" s="30"/>
      <c r="E96" s="183">
        <f t="shared" si="9"/>
        <v>0</v>
      </c>
      <c r="F96" s="184">
        <f t="shared" si="8"/>
        <v>0</v>
      </c>
      <c r="G96" s="30"/>
      <c r="H96" s="187">
        <f t="shared" si="11"/>
        <v>0</v>
      </c>
      <c r="I96" s="164">
        <f t="shared" si="10"/>
        <v>0</v>
      </c>
      <c r="J96" s="83"/>
      <c r="K96" s="30">
        <v>24885661.147999998</v>
      </c>
      <c r="L96" s="83">
        <v>0</v>
      </c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83"/>
      <c r="X96" s="83"/>
      <c r="Y96" s="83"/>
      <c r="Z96" s="83"/>
      <c r="AA96" s="83"/>
      <c r="AB96" s="83"/>
      <c r="AC96" s="83"/>
      <c r="AD96" s="83"/>
      <c r="AE96" s="83"/>
      <c r="AF96" s="83"/>
      <c r="AG96" s="83"/>
      <c r="AH96" s="83"/>
    </row>
    <row r="97" spans="1:34" hidden="1" x14ac:dyDescent="0.2">
      <c r="A97" s="28">
        <v>21204010402</v>
      </c>
      <c r="B97" s="170" t="s">
        <v>971</v>
      </c>
      <c r="C97" s="30">
        <v>0</v>
      </c>
      <c r="D97" s="30">
        <v>0</v>
      </c>
      <c r="E97" s="183">
        <f t="shared" si="9"/>
        <v>0</v>
      </c>
      <c r="F97" s="184">
        <f t="shared" si="8"/>
        <v>0</v>
      </c>
      <c r="G97" s="30">
        <v>0</v>
      </c>
      <c r="H97" s="187">
        <f t="shared" si="11"/>
        <v>0</v>
      </c>
      <c r="I97" s="164">
        <f t="shared" si="10"/>
        <v>0</v>
      </c>
      <c r="J97" s="83"/>
      <c r="K97" s="30">
        <v>4836128.665</v>
      </c>
      <c r="L97" s="83">
        <v>0</v>
      </c>
      <c r="M97" s="83"/>
      <c r="N97" s="83"/>
      <c r="O97" s="83"/>
      <c r="P97" s="83"/>
      <c r="Q97" s="83"/>
      <c r="R97" s="83"/>
      <c r="S97" s="83"/>
      <c r="T97" s="83"/>
      <c r="U97" s="83"/>
      <c r="V97" s="83"/>
      <c r="W97" s="83"/>
      <c r="X97" s="83"/>
      <c r="Y97" s="83"/>
      <c r="Z97" s="83"/>
      <c r="AA97" s="83"/>
      <c r="AB97" s="83"/>
      <c r="AC97" s="83"/>
      <c r="AD97" s="83"/>
      <c r="AE97" s="83"/>
      <c r="AF97" s="83"/>
      <c r="AG97" s="83"/>
      <c r="AH97" s="83"/>
    </row>
    <row r="98" spans="1:34" hidden="1" x14ac:dyDescent="0.2">
      <c r="A98" s="28">
        <v>212040105</v>
      </c>
      <c r="B98" s="170" t="s">
        <v>972</v>
      </c>
      <c r="C98" s="30">
        <v>0</v>
      </c>
      <c r="D98" s="30">
        <v>0</v>
      </c>
      <c r="E98" s="183">
        <f t="shared" si="9"/>
        <v>0</v>
      </c>
      <c r="F98" s="184">
        <f t="shared" si="8"/>
        <v>0</v>
      </c>
      <c r="G98" s="30">
        <v>0</v>
      </c>
      <c r="H98" s="187">
        <f t="shared" si="11"/>
        <v>0</v>
      </c>
      <c r="I98" s="164">
        <f t="shared" si="10"/>
        <v>0</v>
      </c>
      <c r="J98" s="83"/>
      <c r="K98" s="30">
        <v>0</v>
      </c>
      <c r="L98" s="83">
        <v>0</v>
      </c>
      <c r="M98" s="83"/>
      <c r="N98" s="83"/>
      <c r="O98" s="83"/>
      <c r="P98" s="83"/>
      <c r="Q98" s="83"/>
      <c r="R98" s="83"/>
      <c r="S98" s="83"/>
      <c r="T98" s="83"/>
      <c r="U98" s="83"/>
      <c r="V98" s="83"/>
      <c r="W98" s="83"/>
      <c r="X98" s="83"/>
      <c r="Y98" s="83"/>
      <c r="Z98" s="83"/>
      <c r="AA98" s="83"/>
      <c r="AB98" s="83"/>
      <c r="AC98" s="83"/>
      <c r="AD98" s="83"/>
      <c r="AE98" s="83"/>
      <c r="AF98" s="83"/>
      <c r="AG98" s="83"/>
      <c r="AH98" s="83"/>
    </row>
    <row r="99" spans="1:34" hidden="1" x14ac:dyDescent="0.2">
      <c r="A99" s="28">
        <v>212040106</v>
      </c>
      <c r="B99" s="170" t="s">
        <v>973</v>
      </c>
      <c r="C99" s="30"/>
      <c r="D99" s="30"/>
      <c r="E99" s="183">
        <f t="shared" si="9"/>
        <v>0</v>
      </c>
      <c r="F99" s="184">
        <f t="shared" si="8"/>
        <v>0</v>
      </c>
      <c r="G99" s="30"/>
      <c r="H99" s="187">
        <f t="shared" si="11"/>
        <v>0</v>
      </c>
      <c r="I99" s="164">
        <f t="shared" si="10"/>
        <v>0</v>
      </c>
      <c r="J99" s="83"/>
      <c r="K99" s="30">
        <v>17367036.699000001</v>
      </c>
      <c r="L99" s="83">
        <v>0</v>
      </c>
      <c r="M99" s="83"/>
      <c r="N99" s="83"/>
      <c r="O99" s="83"/>
      <c r="P99" s="83"/>
      <c r="Q99" s="83"/>
      <c r="R99" s="83"/>
      <c r="S99" s="83"/>
      <c r="T99" s="83"/>
      <c r="U99" s="83"/>
      <c r="V99" s="83"/>
      <c r="W99" s="83"/>
      <c r="X99" s="83"/>
      <c r="Y99" s="83"/>
      <c r="Z99" s="83"/>
      <c r="AA99" s="83"/>
      <c r="AB99" s="83"/>
      <c r="AC99" s="83"/>
      <c r="AD99" s="83"/>
      <c r="AE99" s="83"/>
      <c r="AF99" s="83"/>
      <c r="AG99" s="83"/>
      <c r="AH99" s="83"/>
    </row>
    <row r="100" spans="1:34" hidden="1" x14ac:dyDescent="0.2">
      <c r="A100" s="28">
        <v>212040107</v>
      </c>
      <c r="B100" s="170" t="s">
        <v>974</v>
      </c>
      <c r="C100" s="30"/>
      <c r="D100" s="30"/>
      <c r="E100" s="183">
        <f t="shared" si="9"/>
        <v>0</v>
      </c>
      <c r="F100" s="184">
        <f t="shared" si="8"/>
        <v>0</v>
      </c>
      <c r="G100" s="30"/>
      <c r="H100" s="187">
        <f t="shared" si="11"/>
        <v>0</v>
      </c>
      <c r="I100" s="164">
        <f t="shared" si="10"/>
        <v>0</v>
      </c>
      <c r="J100" s="83"/>
      <c r="K100" s="30">
        <v>3313890.4640000002</v>
      </c>
      <c r="L100" s="83">
        <v>0</v>
      </c>
      <c r="M100" s="83"/>
      <c r="N100" s="83"/>
      <c r="O100" s="83"/>
      <c r="P100" s="83"/>
      <c r="Q100" s="83"/>
      <c r="R100" s="83"/>
      <c r="S100" s="83"/>
      <c r="T100" s="83"/>
      <c r="U100" s="83"/>
      <c r="V100" s="83"/>
      <c r="W100" s="83"/>
      <c r="X100" s="83"/>
      <c r="Y100" s="83"/>
      <c r="Z100" s="83"/>
      <c r="AA100" s="83"/>
      <c r="AB100" s="83"/>
      <c r="AC100" s="83"/>
      <c r="AD100" s="83"/>
      <c r="AE100" s="83"/>
      <c r="AF100" s="83"/>
      <c r="AG100" s="83"/>
      <c r="AH100" s="83"/>
    </row>
    <row r="101" spans="1:34" hidden="1" x14ac:dyDescent="0.2">
      <c r="A101" s="28">
        <v>212040108</v>
      </c>
      <c r="B101" s="170" t="s">
        <v>975</v>
      </c>
      <c r="C101" s="30"/>
      <c r="D101" s="30"/>
      <c r="E101" s="183">
        <f t="shared" si="9"/>
        <v>0</v>
      </c>
      <c r="F101" s="184">
        <f t="shared" si="8"/>
        <v>0</v>
      </c>
      <c r="G101" s="30"/>
      <c r="H101" s="187">
        <f t="shared" si="11"/>
        <v>0</v>
      </c>
      <c r="I101" s="164">
        <f t="shared" si="10"/>
        <v>0</v>
      </c>
      <c r="J101" s="83"/>
      <c r="K101" s="30">
        <v>18082919.305</v>
      </c>
      <c r="L101" s="83">
        <v>0</v>
      </c>
      <c r="M101" s="83"/>
      <c r="N101" s="83"/>
      <c r="O101" s="83"/>
      <c r="P101" s="83"/>
      <c r="Q101" s="83"/>
      <c r="R101" s="83"/>
      <c r="S101" s="83"/>
      <c r="T101" s="83"/>
      <c r="U101" s="83"/>
      <c r="V101" s="83"/>
      <c r="W101" s="83"/>
      <c r="X101" s="83"/>
      <c r="Y101" s="83"/>
      <c r="Z101" s="83"/>
      <c r="AA101" s="83"/>
      <c r="AB101" s="83"/>
      <c r="AC101" s="83"/>
      <c r="AD101" s="83"/>
      <c r="AE101" s="83"/>
      <c r="AF101" s="83"/>
      <c r="AG101" s="83"/>
      <c r="AH101" s="83"/>
    </row>
    <row r="102" spans="1:34" hidden="1" x14ac:dyDescent="0.2">
      <c r="A102" s="28">
        <v>212040109</v>
      </c>
      <c r="B102" s="170" t="s">
        <v>976</v>
      </c>
      <c r="C102" s="30"/>
      <c r="D102" s="30"/>
      <c r="E102" s="183">
        <f t="shared" si="9"/>
        <v>0</v>
      </c>
      <c r="F102" s="184">
        <f t="shared" si="8"/>
        <v>0</v>
      </c>
      <c r="G102" s="30"/>
      <c r="H102" s="187">
        <f t="shared" si="11"/>
        <v>0</v>
      </c>
      <c r="I102" s="164">
        <f t="shared" si="10"/>
        <v>0</v>
      </c>
      <c r="J102" s="83"/>
      <c r="K102" s="30">
        <v>140318571.597</v>
      </c>
      <c r="L102" s="83">
        <v>0</v>
      </c>
      <c r="M102" s="83"/>
      <c r="N102" s="83"/>
      <c r="O102" s="83"/>
      <c r="P102" s="83"/>
      <c r="Q102" s="83"/>
      <c r="R102" s="83"/>
      <c r="S102" s="83"/>
      <c r="T102" s="83"/>
      <c r="U102" s="83"/>
      <c r="V102" s="83"/>
      <c r="W102" s="83"/>
      <c r="X102" s="83"/>
      <c r="Y102" s="83"/>
      <c r="Z102" s="83"/>
      <c r="AA102" s="83"/>
      <c r="AB102" s="83"/>
      <c r="AC102" s="83"/>
      <c r="AD102" s="83"/>
      <c r="AE102" s="83"/>
      <c r="AF102" s="83"/>
      <c r="AG102" s="83"/>
      <c r="AH102" s="83"/>
    </row>
    <row r="103" spans="1:34" hidden="1" x14ac:dyDescent="0.2">
      <c r="A103" s="28">
        <v>212040110</v>
      </c>
      <c r="B103" s="170" t="s">
        <v>977</v>
      </c>
      <c r="C103" s="30"/>
      <c r="D103" s="30"/>
      <c r="E103" s="183">
        <f t="shared" si="9"/>
        <v>0</v>
      </c>
      <c r="F103" s="184">
        <f t="shared" si="8"/>
        <v>0</v>
      </c>
      <c r="G103" s="30"/>
      <c r="H103" s="187">
        <f t="shared" si="11"/>
        <v>0</v>
      </c>
      <c r="I103" s="164">
        <f t="shared" si="10"/>
        <v>0</v>
      </c>
      <c r="J103" s="83"/>
      <c r="K103" s="30">
        <v>279459115.31900001</v>
      </c>
      <c r="L103" s="83">
        <v>0</v>
      </c>
      <c r="M103" s="83"/>
      <c r="N103" s="83"/>
      <c r="O103" s="83"/>
      <c r="P103" s="83"/>
      <c r="Q103" s="83"/>
      <c r="R103" s="83"/>
      <c r="S103" s="83"/>
      <c r="T103" s="83"/>
      <c r="U103" s="83"/>
      <c r="V103" s="83"/>
      <c r="W103" s="83"/>
      <c r="X103" s="83"/>
      <c r="Y103" s="83"/>
      <c r="Z103" s="83"/>
      <c r="AA103" s="83"/>
      <c r="AB103" s="83"/>
      <c r="AC103" s="83"/>
      <c r="AD103" s="83"/>
      <c r="AE103" s="83"/>
      <c r="AF103" s="83"/>
      <c r="AG103" s="83"/>
      <c r="AH103" s="83"/>
    </row>
    <row r="104" spans="1:34" hidden="1" x14ac:dyDescent="0.2">
      <c r="A104" s="28">
        <v>212040111</v>
      </c>
      <c r="B104" s="170" t="s">
        <v>978</v>
      </c>
      <c r="C104" s="30">
        <f>SUM(C105:C106)</f>
        <v>0</v>
      </c>
      <c r="D104" s="30">
        <f>SUM(D105:D106)</f>
        <v>0</v>
      </c>
      <c r="E104" s="183">
        <f t="shared" si="9"/>
        <v>0</v>
      </c>
      <c r="F104" s="184">
        <f t="shared" si="8"/>
        <v>0</v>
      </c>
      <c r="G104" s="30">
        <f>SUM(G105:G106)</f>
        <v>0</v>
      </c>
      <c r="H104" s="187">
        <f t="shared" si="11"/>
        <v>0</v>
      </c>
      <c r="I104" s="164">
        <f t="shared" si="10"/>
        <v>0</v>
      </c>
      <c r="J104" s="83"/>
      <c r="K104" s="30">
        <v>6641339.7320000008</v>
      </c>
      <c r="L104" s="83">
        <v>0</v>
      </c>
      <c r="M104" s="83"/>
      <c r="N104" s="83"/>
      <c r="O104" s="83"/>
      <c r="P104" s="83"/>
      <c r="Q104" s="83"/>
      <c r="R104" s="83"/>
      <c r="S104" s="83"/>
      <c r="T104" s="83"/>
      <c r="U104" s="83"/>
      <c r="V104" s="83"/>
      <c r="W104" s="83"/>
      <c r="X104" s="83"/>
      <c r="Y104" s="83"/>
      <c r="Z104" s="83"/>
      <c r="AA104" s="83"/>
      <c r="AB104" s="83"/>
      <c r="AC104" s="83"/>
      <c r="AD104" s="83"/>
      <c r="AE104" s="83"/>
      <c r="AF104" s="83"/>
      <c r="AG104" s="83"/>
      <c r="AH104" s="83"/>
    </row>
    <row r="105" spans="1:34" hidden="1" x14ac:dyDescent="0.2">
      <c r="A105" s="28">
        <v>21204011101</v>
      </c>
      <c r="B105" s="170" t="s">
        <v>979</v>
      </c>
      <c r="C105" s="30"/>
      <c r="D105" s="30"/>
      <c r="E105" s="183">
        <f t="shared" si="9"/>
        <v>0</v>
      </c>
      <c r="F105" s="184">
        <f t="shared" si="8"/>
        <v>0</v>
      </c>
      <c r="G105" s="30"/>
      <c r="H105" s="187">
        <f t="shared" si="11"/>
        <v>0</v>
      </c>
      <c r="I105" s="164">
        <f t="shared" si="10"/>
        <v>0</v>
      </c>
      <c r="J105" s="83"/>
      <c r="K105" s="30">
        <v>6300268.8370000003</v>
      </c>
      <c r="L105" s="83">
        <v>0</v>
      </c>
      <c r="M105" s="83"/>
      <c r="N105" s="83"/>
      <c r="O105" s="83"/>
      <c r="P105" s="83"/>
      <c r="Q105" s="83"/>
      <c r="R105" s="83"/>
      <c r="S105" s="83"/>
      <c r="T105" s="83"/>
      <c r="U105" s="83"/>
      <c r="V105" s="83"/>
      <c r="W105" s="83"/>
      <c r="X105" s="83"/>
      <c r="Y105" s="83"/>
      <c r="Z105" s="83"/>
      <c r="AA105" s="83"/>
      <c r="AB105" s="83"/>
      <c r="AC105" s="83"/>
      <c r="AD105" s="83"/>
      <c r="AE105" s="83"/>
      <c r="AF105" s="83"/>
      <c r="AG105" s="83"/>
      <c r="AH105" s="83"/>
    </row>
    <row r="106" spans="1:34" hidden="1" x14ac:dyDescent="0.2">
      <c r="A106" s="28">
        <v>21204011102</v>
      </c>
      <c r="B106" s="170" t="s">
        <v>980</v>
      </c>
      <c r="C106" s="30"/>
      <c r="D106" s="30"/>
      <c r="E106" s="183">
        <f t="shared" si="9"/>
        <v>0</v>
      </c>
      <c r="F106" s="184">
        <f t="shared" si="8"/>
        <v>0</v>
      </c>
      <c r="G106" s="30"/>
      <c r="H106" s="187">
        <f t="shared" si="11"/>
        <v>0</v>
      </c>
      <c r="I106" s="164">
        <f t="shared" si="10"/>
        <v>0</v>
      </c>
      <c r="J106" s="83"/>
      <c r="K106" s="30">
        <v>341070.89500000002</v>
      </c>
      <c r="L106" s="83">
        <v>0</v>
      </c>
      <c r="M106" s="83"/>
      <c r="N106" s="83"/>
      <c r="O106" s="83"/>
      <c r="P106" s="83"/>
      <c r="Q106" s="83"/>
      <c r="R106" s="83"/>
      <c r="S106" s="83"/>
      <c r="T106" s="83"/>
      <c r="U106" s="83"/>
      <c r="V106" s="83"/>
      <c r="W106" s="83"/>
      <c r="X106" s="83"/>
      <c r="Y106" s="83"/>
      <c r="Z106" s="83"/>
      <c r="AA106" s="83"/>
      <c r="AB106" s="83"/>
      <c r="AC106" s="83"/>
      <c r="AD106" s="83"/>
      <c r="AE106" s="83"/>
      <c r="AF106" s="83"/>
      <c r="AG106" s="83"/>
      <c r="AH106" s="83"/>
    </row>
    <row r="107" spans="1:34" hidden="1" x14ac:dyDescent="0.2">
      <c r="A107" s="28">
        <v>212040112</v>
      </c>
      <c r="B107" s="170" t="s">
        <v>981</v>
      </c>
      <c r="C107" s="30">
        <f>SUM(C108:C109)</f>
        <v>0</v>
      </c>
      <c r="D107" s="30">
        <f>SUM(D108:D109)</f>
        <v>0</v>
      </c>
      <c r="E107" s="183">
        <f t="shared" si="9"/>
        <v>0</v>
      </c>
      <c r="F107" s="184">
        <f t="shared" si="8"/>
        <v>0</v>
      </c>
      <c r="G107" s="30">
        <f>SUM(G108:G109)</f>
        <v>0</v>
      </c>
      <c r="H107" s="187">
        <f t="shared" si="11"/>
        <v>0</v>
      </c>
      <c r="I107" s="164">
        <f t="shared" si="10"/>
        <v>0</v>
      </c>
      <c r="J107" s="83"/>
      <c r="K107" s="30">
        <v>13565271.255999999</v>
      </c>
      <c r="L107" s="83">
        <v>0</v>
      </c>
      <c r="M107" s="83"/>
      <c r="N107" s="83"/>
      <c r="O107" s="83"/>
      <c r="P107" s="83"/>
      <c r="Q107" s="83"/>
      <c r="R107" s="83"/>
      <c r="S107" s="83"/>
      <c r="T107" s="83"/>
      <c r="U107" s="83"/>
      <c r="V107" s="83"/>
      <c r="W107" s="83"/>
      <c r="X107" s="83"/>
      <c r="Y107" s="83"/>
      <c r="Z107" s="83"/>
      <c r="AA107" s="83"/>
      <c r="AB107" s="83"/>
      <c r="AC107" s="83"/>
      <c r="AD107" s="83"/>
      <c r="AE107" s="83"/>
      <c r="AF107" s="83"/>
      <c r="AG107" s="83"/>
      <c r="AH107" s="83"/>
    </row>
    <row r="108" spans="1:34" hidden="1" x14ac:dyDescent="0.2">
      <c r="A108" s="28">
        <v>21204011201</v>
      </c>
      <c r="B108" s="170" t="s">
        <v>982</v>
      </c>
      <c r="C108" s="30"/>
      <c r="D108" s="30"/>
      <c r="E108" s="183">
        <f t="shared" si="9"/>
        <v>0</v>
      </c>
      <c r="F108" s="184">
        <f t="shared" si="8"/>
        <v>0</v>
      </c>
      <c r="G108" s="30"/>
      <c r="H108" s="187">
        <f t="shared" si="11"/>
        <v>0</v>
      </c>
      <c r="I108" s="164">
        <f t="shared" si="10"/>
        <v>0</v>
      </c>
      <c r="J108" s="83"/>
      <c r="K108" s="30">
        <v>11135600.112</v>
      </c>
      <c r="L108" s="83">
        <v>0</v>
      </c>
      <c r="M108" s="83"/>
      <c r="N108" s="83"/>
      <c r="O108" s="83"/>
      <c r="P108" s="83"/>
      <c r="Q108" s="83"/>
      <c r="R108" s="83"/>
      <c r="S108" s="83"/>
      <c r="T108" s="83"/>
      <c r="U108" s="83"/>
      <c r="V108" s="83"/>
      <c r="W108" s="83"/>
      <c r="X108" s="83"/>
      <c r="Y108" s="83"/>
      <c r="Z108" s="83"/>
      <c r="AA108" s="83"/>
      <c r="AB108" s="83"/>
      <c r="AC108" s="83"/>
      <c r="AD108" s="83"/>
      <c r="AE108" s="83"/>
      <c r="AF108" s="83"/>
      <c r="AG108" s="83"/>
      <c r="AH108" s="83"/>
    </row>
    <row r="109" spans="1:34" ht="25.5" hidden="1" x14ac:dyDescent="0.2">
      <c r="A109" s="28">
        <v>21204011202</v>
      </c>
      <c r="B109" s="170" t="s">
        <v>983</v>
      </c>
      <c r="C109" s="30"/>
      <c r="D109" s="30"/>
      <c r="E109" s="183">
        <f t="shared" si="9"/>
        <v>0</v>
      </c>
      <c r="F109" s="184">
        <f t="shared" si="8"/>
        <v>0</v>
      </c>
      <c r="G109" s="30"/>
      <c r="H109" s="187">
        <f t="shared" si="11"/>
        <v>0</v>
      </c>
      <c r="I109" s="164">
        <f t="shared" si="10"/>
        <v>0</v>
      </c>
      <c r="J109" s="83"/>
      <c r="K109" s="30">
        <v>2429671.1439999999</v>
      </c>
      <c r="L109" s="83">
        <v>0</v>
      </c>
      <c r="M109" s="83"/>
      <c r="N109" s="83"/>
      <c r="O109" s="83"/>
      <c r="P109" s="83"/>
      <c r="Q109" s="83"/>
      <c r="R109" s="83"/>
      <c r="S109" s="83"/>
      <c r="T109" s="83"/>
      <c r="U109" s="83"/>
      <c r="V109" s="83"/>
      <c r="W109" s="83"/>
      <c r="X109" s="83"/>
      <c r="Y109" s="83"/>
      <c r="Z109" s="83"/>
      <c r="AA109" s="83"/>
      <c r="AB109" s="83"/>
      <c r="AC109" s="83"/>
      <c r="AD109" s="83"/>
      <c r="AE109" s="83"/>
      <c r="AF109" s="83"/>
      <c r="AG109" s="83"/>
      <c r="AH109" s="83"/>
    </row>
    <row r="110" spans="1:34" hidden="1" x14ac:dyDescent="0.2">
      <c r="A110" s="28">
        <v>212040113</v>
      </c>
      <c r="B110" s="170" t="s">
        <v>984</v>
      </c>
      <c r="C110" s="30"/>
      <c r="D110" s="30"/>
      <c r="E110" s="183">
        <f t="shared" si="9"/>
        <v>0</v>
      </c>
      <c r="F110" s="184">
        <f t="shared" si="8"/>
        <v>0</v>
      </c>
      <c r="G110" s="30"/>
      <c r="H110" s="187">
        <f t="shared" si="11"/>
        <v>0</v>
      </c>
      <c r="I110" s="164">
        <f t="shared" si="10"/>
        <v>0</v>
      </c>
      <c r="J110" s="83"/>
      <c r="K110" s="30">
        <v>206355.29</v>
      </c>
      <c r="L110" s="83">
        <v>0</v>
      </c>
      <c r="M110" s="83"/>
      <c r="N110" s="83"/>
      <c r="O110" s="83"/>
      <c r="P110" s="83"/>
      <c r="Q110" s="83"/>
      <c r="R110" s="83"/>
      <c r="S110" s="83"/>
      <c r="T110" s="83"/>
      <c r="U110" s="83"/>
      <c r="V110" s="83"/>
      <c r="W110" s="83"/>
      <c r="X110" s="83"/>
      <c r="Y110" s="83"/>
      <c r="Z110" s="83"/>
      <c r="AA110" s="83"/>
      <c r="AB110" s="83"/>
      <c r="AC110" s="83"/>
      <c r="AD110" s="83"/>
      <c r="AE110" s="83"/>
      <c r="AF110" s="83"/>
      <c r="AG110" s="83"/>
      <c r="AH110" s="83"/>
    </row>
    <row r="111" spans="1:34" hidden="1" x14ac:dyDescent="0.2">
      <c r="A111" s="28">
        <v>212040114</v>
      </c>
      <c r="B111" s="170" t="s">
        <v>985</v>
      </c>
      <c r="C111" s="30"/>
      <c r="D111" s="30"/>
      <c r="E111" s="183">
        <f t="shared" si="9"/>
        <v>0</v>
      </c>
      <c r="F111" s="184">
        <f t="shared" si="8"/>
        <v>0</v>
      </c>
      <c r="G111" s="30"/>
      <c r="H111" s="187">
        <f t="shared" si="11"/>
        <v>0</v>
      </c>
      <c r="I111" s="164">
        <f t="shared" si="10"/>
        <v>0</v>
      </c>
      <c r="J111" s="83"/>
      <c r="K111" s="30">
        <v>1698579.645</v>
      </c>
      <c r="L111" s="83">
        <v>0</v>
      </c>
      <c r="M111" s="83"/>
      <c r="N111" s="83"/>
      <c r="O111" s="83"/>
      <c r="P111" s="83"/>
      <c r="Q111" s="83"/>
      <c r="R111" s="83"/>
      <c r="S111" s="83"/>
      <c r="T111" s="83"/>
      <c r="U111" s="83"/>
      <c r="V111" s="83"/>
      <c r="W111" s="83"/>
      <c r="X111" s="83"/>
      <c r="Y111" s="83"/>
      <c r="Z111" s="83"/>
      <c r="AA111" s="83"/>
      <c r="AB111" s="83"/>
      <c r="AC111" s="83"/>
      <c r="AD111" s="83"/>
      <c r="AE111" s="83"/>
      <c r="AF111" s="83"/>
      <c r="AG111" s="83"/>
      <c r="AH111" s="83"/>
    </row>
    <row r="112" spans="1:34" hidden="1" x14ac:dyDescent="0.2">
      <c r="A112" s="28">
        <v>212040115</v>
      </c>
      <c r="B112" s="170" t="s">
        <v>986</v>
      </c>
      <c r="C112" s="30"/>
      <c r="D112" s="30"/>
      <c r="E112" s="183">
        <f t="shared" si="9"/>
        <v>0</v>
      </c>
      <c r="F112" s="184">
        <f t="shared" si="8"/>
        <v>0</v>
      </c>
      <c r="G112" s="30"/>
      <c r="H112" s="187">
        <f t="shared" si="11"/>
        <v>0</v>
      </c>
      <c r="I112" s="164">
        <f t="shared" si="10"/>
        <v>0</v>
      </c>
      <c r="J112" s="83"/>
      <c r="K112" s="30">
        <v>10404995.623</v>
      </c>
      <c r="L112" s="83">
        <v>0</v>
      </c>
      <c r="M112" s="83"/>
      <c r="N112" s="83"/>
      <c r="O112" s="83"/>
      <c r="P112" s="83"/>
      <c r="Q112" s="83"/>
      <c r="R112" s="83"/>
      <c r="S112" s="83"/>
      <c r="T112" s="83"/>
      <c r="U112" s="83"/>
      <c r="V112" s="83"/>
      <c r="W112" s="83"/>
      <c r="X112" s="83"/>
      <c r="Y112" s="83"/>
      <c r="Z112" s="83"/>
      <c r="AA112" s="83"/>
      <c r="AB112" s="83"/>
      <c r="AC112" s="83"/>
      <c r="AD112" s="83"/>
      <c r="AE112" s="83"/>
      <c r="AF112" s="83"/>
      <c r="AG112" s="83"/>
      <c r="AH112" s="83"/>
    </row>
    <row r="113" spans="1:34" hidden="1" x14ac:dyDescent="0.2">
      <c r="A113" s="28">
        <v>212040116</v>
      </c>
      <c r="B113" s="170" t="s">
        <v>987</v>
      </c>
      <c r="C113" s="30"/>
      <c r="D113" s="30"/>
      <c r="E113" s="183">
        <f t="shared" si="9"/>
        <v>0</v>
      </c>
      <c r="F113" s="184">
        <f t="shared" si="8"/>
        <v>0</v>
      </c>
      <c r="G113" s="30"/>
      <c r="H113" s="187">
        <f t="shared" si="11"/>
        <v>0</v>
      </c>
      <c r="I113" s="164">
        <f t="shared" si="10"/>
        <v>0</v>
      </c>
      <c r="J113" s="83"/>
      <c r="K113" s="30">
        <v>1595369.6459999999</v>
      </c>
      <c r="L113" s="83">
        <v>0</v>
      </c>
      <c r="M113" s="83"/>
      <c r="N113" s="83"/>
      <c r="O113" s="83"/>
      <c r="P113" s="83"/>
      <c r="Q113" s="83"/>
      <c r="R113" s="83"/>
      <c r="S113" s="83"/>
      <c r="T113" s="83"/>
      <c r="U113" s="83"/>
      <c r="V113" s="83"/>
      <c r="W113" s="83"/>
      <c r="X113" s="83"/>
      <c r="Y113" s="83"/>
      <c r="Z113" s="83"/>
      <c r="AA113" s="83"/>
      <c r="AB113" s="83"/>
      <c r="AC113" s="83"/>
      <c r="AD113" s="83"/>
      <c r="AE113" s="83"/>
      <c r="AF113" s="83"/>
      <c r="AG113" s="83"/>
      <c r="AH113" s="83"/>
    </row>
    <row r="114" spans="1:34" hidden="1" x14ac:dyDescent="0.2">
      <c r="A114" s="28">
        <v>212040117</v>
      </c>
      <c r="B114" s="170" t="s">
        <v>988</v>
      </c>
      <c r="C114" s="30"/>
      <c r="D114" s="30"/>
      <c r="E114" s="183">
        <f t="shared" si="9"/>
        <v>0</v>
      </c>
      <c r="F114" s="184">
        <f t="shared" si="8"/>
        <v>0</v>
      </c>
      <c r="G114" s="30"/>
      <c r="H114" s="187">
        <f t="shared" si="11"/>
        <v>0</v>
      </c>
      <c r="I114" s="164">
        <f t="shared" si="10"/>
        <v>0</v>
      </c>
      <c r="J114" s="83"/>
      <c r="K114" s="30">
        <v>9927331.9639999997</v>
      </c>
      <c r="L114" s="83">
        <v>0</v>
      </c>
      <c r="M114" s="83"/>
      <c r="N114" s="83"/>
      <c r="O114" s="83"/>
      <c r="P114" s="83"/>
      <c r="Q114" s="83"/>
      <c r="R114" s="83"/>
      <c r="S114" s="83"/>
      <c r="T114" s="83"/>
      <c r="U114" s="83"/>
      <c r="V114" s="83"/>
      <c r="W114" s="83"/>
      <c r="X114" s="83"/>
      <c r="Y114" s="83"/>
      <c r="Z114" s="83"/>
      <c r="AA114" s="83"/>
      <c r="AB114" s="83"/>
      <c r="AC114" s="83"/>
      <c r="AD114" s="83"/>
      <c r="AE114" s="83"/>
      <c r="AF114" s="83"/>
      <c r="AG114" s="83"/>
      <c r="AH114" s="83"/>
    </row>
    <row r="115" spans="1:34" ht="25.5" hidden="1" x14ac:dyDescent="0.2">
      <c r="A115" s="28">
        <v>212040118</v>
      </c>
      <c r="B115" s="170" t="s">
        <v>989</v>
      </c>
      <c r="C115" s="30">
        <f>SUM(C116:C124)-C119</f>
        <v>0</v>
      </c>
      <c r="D115" s="30">
        <f>SUM(D116:D124)-D119</f>
        <v>0</v>
      </c>
      <c r="E115" s="183">
        <f t="shared" si="9"/>
        <v>0</v>
      </c>
      <c r="F115" s="184">
        <f t="shared" si="8"/>
        <v>0</v>
      </c>
      <c r="G115" s="30">
        <f>SUM(G116:G124)-G119</f>
        <v>0</v>
      </c>
      <c r="H115" s="187">
        <f t="shared" si="11"/>
        <v>0</v>
      </c>
      <c r="I115" s="164">
        <f t="shared" si="10"/>
        <v>0</v>
      </c>
      <c r="J115" s="83"/>
      <c r="K115" s="30">
        <v>220995806.24599999</v>
      </c>
      <c r="L115" s="83">
        <v>0</v>
      </c>
      <c r="M115" s="83"/>
      <c r="N115" s="83"/>
      <c r="O115" s="83"/>
      <c r="P115" s="83"/>
      <c r="Q115" s="83"/>
      <c r="R115" s="83"/>
      <c r="S115" s="83"/>
      <c r="T115" s="83"/>
      <c r="U115" s="83"/>
      <c r="V115" s="83"/>
      <c r="W115" s="83"/>
      <c r="X115" s="83"/>
      <c r="Y115" s="83"/>
      <c r="Z115" s="83"/>
      <c r="AA115" s="83"/>
      <c r="AB115" s="83"/>
      <c r="AC115" s="83"/>
      <c r="AD115" s="83"/>
      <c r="AE115" s="83"/>
      <c r="AF115" s="83"/>
      <c r="AG115" s="83"/>
      <c r="AH115" s="83"/>
    </row>
    <row r="116" spans="1:34" hidden="1" x14ac:dyDescent="0.2">
      <c r="A116" s="28">
        <v>21204011801</v>
      </c>
      <c r="B116" s="170" t="s">
        <v>990</v>
      </c>
      <c r="C116" s="30"/>
      <c r="D116" s="30"/>
      <c r="E116" s="183">
        <f t="shared" si="9"/>
        <v>0</v>
      </c>
      <c r="F116" s="184">
        <f t="shared" si="8"/>
        <v>0</v>
      </c>
      <c r="G116" s="30"/>
      <c r="H116" s="187">
        <f t="shared" si="11"/>
        <v>0</v>
      </c>
      <c r="I116" s="164">
        <f t="shared" si="10"/>
        <v>0</v>
      </c>
      <c r="J116" s="83"/>
      <c r="K116" s="30">
        <v>57490678.475000001</v>
      </c>
      <c r="L116" s="83">
        <v>0</v>
      </c>
      <c r="M116" s="83"/>
      <c r="N116" s="83"/>
      <c r="O116" s="83"/>
      <c r="P116" s="83"/>
      <c r="Q116" s="83"/>
      <c r="R116" s="83"/>
      <c r="S116" s="83"/>
      <c r="T116" s="83"/>
      <c r="U116" s="83"/>
      <c r="V116" s="83"/>
      <c r="W116" s="83"/>
      <c r="X116" s="83"/>
      <c r="Y116" s="83"/>
      <c r="Z116" s="83"/>
      <c r="AA116" s="83"/>
      <c r="AB116" s="83"/>
      <c r="AC116" s="83"/>
      <c r="AD116" s="83"/>
      <c r="AE116" s="83"/>
      <c r="AF116" s="83"/>
      <c r="AG116" s="83"/>
      <c r="AH116" s="83"/>
    </row>
    <row r="117" spans="1:34" hidden="1" x14ac:dyDescent="0.2">
      <c r="A117" s="28">
        <v>21204011802</v>
      </c>
      <c r="B117" s="170" t="s">
        <v>975</v>
      </c>
      <c r="C117" s="30"/>
      <c r="D117" s="30"/>
      <c r="E117" s="183">
        <f t="shared" si="9"/>
        <v>0</v>
      </c>
      <c r="F117" s="184">
        <f t="shared" si="8"/>
        <v>0</v>
      </c>
      <c r="G117" s="30"/>
      <c r="H117" s="187">
        <f t="shared" si="11"/>
        <v>0</v>
      </c>
      <c r="I117" s="164">
        <f t="shared" si="10"/>
        <v>0</v>
      </c>
      <c r="J117" s="83"/>
      <c r="K117" s="30">
        <v>13540563.196</v>
      </c>
      <c r="L117" s="83">
        <v>0</v>
      </c>
      <c r="M117" s="83"/>
      <c r="N117" s="83"/>
      <c r="O117" s="83"/>
      <c r="P117" s="83"/>
      <c r="Q117" s="83"/>
      <c r="R117" s="83"/>
      <c r="S117" s="83"/>
      <c r="T117" s="83"/>
      <c r="U117" s="83"/>
      <c r="V117" s="83"/>
      <c r="W117" s="83"/>
      <c r="X117" s="83"/>
      <c r="Y117" s="83"/>
      <c r="Z117" s="83"/>
      <c r="AA117" s="83"/>
      <c r="AB117" s="83"/>
      <c r="AC117" s="83"/>
      <c r="AD117" s="83"/>
      <c r="AE117" s="83"/>
      <c r="AF117" s="83"/>
      <c r="AG117" s="83"/>
      <c r="AH117" s="83"/>
    </row>
    <row r="118" spans="1:34" hidden="1" x14ac:dyDescent="0.2">
      <c r="A118" s="28">
        <v>21204011803</v>
      </c>
      <c r="B118" s="170" t="s">
        <v>991</v>
      </c>
      <c r="C118" s="30"/>
      <c r="D118" s="30"/>
      <c r="E118" s="183">
        <f t="shared" si="9"/>
        <v>0</v>
      </c>
      <c r="F118" s="184">
        <f t="shared" si="8"/>
        <v>0</v>
      </c>
      <c r="G118" s="30"/>
      <c r="H118" s="187">
        <f t="shared" si="11"/>
        <v>0</v>
      </c>
      <c r="I118" s="164">
        <f t="shared" si="10"/>
        <v>0</v>
      </c>
      <c r="J118" s="83"/>
      <c r="K118" s="30">
        <v>133760133.227</v>
      </c>
      <c r="L118" s="83">
        <v>0</v>
      </c>
      <c r="M118" s="83"/>
      <c r="N118" s="83"/>
      <c r="O118" s="83"/>
      <c r="P118" s="83"/>
      <c r="Q118" s="83"/>
      <c r="R118" s="83"/>
      <c r="S118" s="83"/>
      <c r="T118" s="83"/>
      <c r="U118" s="83"/>
      <c r="V118" s="83"/>
      <c r="W118" s="83"/>
      <c r="X118" s="83"/>
      <c r="Y118" s="83"/>
      <c r="Z118" s="83"/>
      <c r="AA118" s="83"/>
      <c r="AB118" s="83"/>
      <c r="AC118" s="83"/>
      <c r="AD118" s="83"/>
      <c r="AE118" s="83"/>
      <c r="AF118" s="83"/>
      <c r="AG118" s="83"/>
      <c r="AH118" s="83"/>
    </row>
    <row r="119" spans="1:34" hidden="1" x14ac:dyDescent="0.2">
      <c r="A119" s="28">
        <v>21204011804</v>
      </c>
      <c r="B119" s="170" t="s">
        <v>978</v>
      </c>
      <c r="C119" s="30">
        <f>SUM(C120:C121)</f>
        <v>0</v>
      </c>
      <c r="D119" s="30">
        <f>SUM(D120:D121)</f>
        <v>0</v>
      </c>
      <c r="E119" s="183">
        <f t="shared" si="9"/>
        <v>0</v>
      </c>
      <c r="F119" s="184">
        <f t="shared" si="8"/>
        <v>0</v>
      </c>
      <c r="G119" s="30">
        <f>SUM(G120:G121)</f>
        <v>0</v>
      </c>
      <c r="H119" s="187">
        <f t="shared" si="11"/>
        <v>0</v>
      </c>
      <c r="I119" s="164">
        <f t="shared" si="10"/>
        <v>0</v>
      </c>
      <c r="J119" s="83"/>
      <c r="K119" s="30">
        <v>3945044.01</v>
      </c>
      <c r="L119" s="83">
        <v>4.6566128730773926E-10</v>
      </c>
      <c r="M119" s="83"/>
      <c r="N119" s="83"/>
      <c r="O119" s="83"/>
      <c r="P119" s="83"/>
      <c r="Q119" s="83"/>
      <c r="R119" s="83"/>
      <c r="S119" s="83"/>
      <c r="T119" s="83"/>
      <c r="U119" s="83"/>
      <c r="V119" s="83"/>
      <c r="W119" s="83"/>
      <c r="X119" s="83"/>
      <c r="Y119" s="83"/>
      <c r="Z119" s="83"/>
      <c r="AA119" s="83"/>
      <c r="AB119" s="83"/>
      <c r="AC119" s="83"/>
      <c r="AD119" s="83"/>
      <c r="AE119" s="83"/>
      <c r="AF119" s="83"/>
      <c r="AG119" s="83"/>
      <c r="AH119" s="83"/>
    </row>
    <row r="120" spans="1:34" hidden="1" x14ac:dyDescent="0.2">
      <c r="A120" s="28">
        <v>212040118041</v>
      </c>
      <c r="B120" s="170" t="s">
        <v>979</v>
      </c>
      <c r="C120" s="30"/>
      <c r="D120" s="30"/>
      <c r="E120" s="183">
        <f t="shared" si="9"/>
        <v>0</v>
      </c>
      <c r="F120" s="184">
        <f t="shared" si="8"/>
        <v>0</v>
      </c>
      <c r="G120" s="30"/>
      <c r="H120" s="187">
        <f t="shared" si="11"/>
        <v>0</v>
      </c>
      <c r="I120" s="164">
        <f t="shared" si="10"/>
        <v>0</v>
      </c>
      <c r="J120" s="83"/>
      <c r="K120" s="30">
        <v>3145504.0240000002</v>
      </c>
      <c r="L120" s="83">
        <v>0</v>
      </c>
      <c r="M120" s="83"/>
      <c r="N120" s="83"/>
      <c r="O120" s="83"/>
      <c r="P120" s="83"/>
      <c r="Q120" s="83"/>
      <c r="R120" s="83"/>
      <c r="S120" s="83"/>
      <c r="T120" s="83"/>
      <c r="U120" s="83"/>
      <c r="V120" s="83"/>
      <c r="W120" s="83"/>
      <c r="X120" s="83"/>
      <c r="Y120" s="83"/>
      <c r="Z120" s="83"/>
      <c r="AA120" s="83"/>
      <c r="AB120" s="83"/>
      <c r="AC120" s="83"/>
      <c r="AD120" s="83"/>
      <c r="AE120" s="83"/>
      <c r="AF120" s="83"/>
      <c r="AG120" s="83"/>
      <c r="AH120" s="83"/>
    </row>
    <row r="121" spans="1:34" hidden="1" x14ac:dyDescent="0.2">
      <c r="A121" s="28">
        <v>212040118042</v>
      </c>
      <c r="B121" s="170" t="s">
        <v>980</v>
      </c>
      <c r="C121" s="30"/>
      <c r="D121" s="30"/>
      <c r="E121" s="183">
        <f t="shared" si="9"/>
        <v>0</v>
      </c>
      <c r="F121" s="184">
        <f t="shared" si="8"/>
        <v>0</v>
      </c>
      <c r="G121" s="30"/>
      <c r="H121" s="187">
        <f t="shared" si="11"/>
        <v>0</v>
      </c>
      <c r="I121" s="164">
        <f t="shared" si="10"/>
        <v>0</v>
      </c>
      <c r="J121" s="83"/>
      <c r="K121" s="30">
        <v>799539.98600000003</v>
      </c>
      <c r="L121" s="83">
        <v>0</v>
      </c>
      <c r="M121" s="83"/>
      <c r="N121" s="83"/>
      <c r="O121" s="83"/>
      <c r="P121" s="83"/>
      <c r="Q121" s="83"/>
      <c r="R121" s="83"/>
      <c r="S121" s="83"/>
      <c r="T121" s="83"/>
      <c r="U121" s="83"/>
      <c r="V121" s="83"/>
      <c r="W121" s="83"/>
      <c r="X121" s="83"/>
      <c r="Y121" s="83"/>
      <c r="Z121" s="83"/>
      <c r="AA121" s="83"/>
      <c r="AB121" s="83"/>
      <c r="AC121" s="83"/>
      <c r="AD121" s="83"/>
      <c r="AE121" s="83"/>
      <c r="AF121" s="83"/>
      <c r="AG121" s="83"/>
      <c r="AH121" s="83"/>
    </row>
    <row r="122" spans="1:34" hidden="1" x14ac:dyDescent="0.2">
      <c r="A122" s="28">
        <v>21204011805</v>
      </c>
      <c r="B122" s="170" t="s">
        <v>986</v>
      </c>
      <c r="C122" s="30"/>
      <c r="D122" s="30"/>
      <c r="E122" s="183">
        <f t="shared" si="9"/>
        <v>0</v>
      </c>
      <c r="F122" s="184">
        <f t="shared" si="8"/>
        <v>0</v>
      </c>
      <c r="G122" s="30"/>
      <c r="H122" s="187">
        <f t="shared" si="11"/>
        <v>0</v>
      </c>
      <c r="I122" s="164">
        <f t="shared" si="10"/>
        <v>0</v>
      </c>
      <c r="J122" s="83"/>
      <c r="K122" s="30">
        <v>1911069.801</v>
      </c>
      <c r="L122" s="83">
        <v>0</v>
      </c>
      <c r="M122" s="83"/>
      <c r="N122" s="83"/>
      <c r="O122" s="83"/>
      <c r="P122" s="83"/>
      <c r="Q122" s="83"/>
      <c r="R122" s="83"/>
      <c r="S122" s="83"/>
      <c r="T122" s="83"/>
      <c r="U122" s="83"/>
      <c r="V122" s="83"/>
      <c r="W122" s="83"/>
      <c r="X122" s="83"/>
      <c r="Y122" s="83"/>
      <c r="Z122" s="83"/>
      <c r="AA122" s="83"/>
      <c r="AB122" s="83"/>
      <c r="AC122" s="83"/>
      <c r="AD122" s="83"/>
      <c r="AE122" s="83"/>
      <c r="AF122" s="83"/>
      <c r="AG122" s="83"/>
      <c r="AH122" s="83"/>
    </row>
    <row r="123" spans="1:34" hidden="1" x14ac:dyDescent="0.2">
      <c r="A123" s="28">
        <v>21204011806</v>
      </c>
      <c r="B123" s="170" t="s">
        <v>987</v>
      </c>
      <c r="C123" s="30"/>
      <c r="D123" s="30"/>
      <c r="E123" s="183">
        <f t="shared" si="9"/>
        <v>0</v>
      </c>
      <c r="F123" s="184">
        <f t="shared" si="8"/>
        <v>0</v>
      </c>
      <c r="G123" s="30"/>
      <c r="H123" s="187">
        <f t="shared" si="11"/>
        <v>0</v>
      </c>
      <c r="I123" s="164">
        <f t="shared" si="10"/>
        <v>0</v>
      </c>
      <c r="J123" s="83"/>
      <c r="K123" s="30">
        <v>3737331.2</v>
      </c>
      <c r="L123" s="83">
        <v>0</v>
      </c>
      <c r="M123" s="83"/>
      <c r="N123" s="83"/>
      <c r="O123" s="83"/>
      <c r="P123" s="83"/>
      <c r="Q123" s="83"/>
      <c r="R123" s="83"/>
      <c r="S123" s="83"/>
      <c r="T123" s="83"/>
      <c r="U123" s="83"/>
      <c r="V123" s="83"/>
      <c r="W123" s="83"/>
      <c r="X123" s="83"/>
      <c r="Y123" s="83"/>
      <c r="Z123" s="83"/>
      <c r="AA123" s="83"/>
      <c r="AB123" s="83"/>
      <c r="AC123" s="83"/>
      <c r="AD123" s="83"/>
      <c r="AE123" s="83"/>
      <c r="AF123" s="83"/>
      <c r="AG123" s="83"/>
      <c r="AH123" s="83"/>
    </row>
    <row r="124" spans="1:34" hidden="1" x14ac:dyDescent="0.2">
      <c r="A124" s="28">
        <v>21204011807</v>
      </c>
      <c r="B124" s="170" t="s">
        <v>988</v>
      </c>
      <c r="C124" s="30"/>
      <c r="D124" s="30"/>
      <c r="E124" s="183">
        <f t="shared" si="9"/>
        <v>0</v>
      </c>
      <c r="F124" s="184">
        <f t="shared" si="8"/>
        <v>0</v>
      </c>
      <c r="G124" s="30"/>
      <c r="H124" s="187">
        <f t="shared" si="11"/>
        <v>0</v>
      </c>
      <c r="I124" s="164">
        <f t="shared" si="10"/>
        <v>0</v>
      </c>
      <c r="J124" s="83"/>
      <c r="K124" s="30">
        <v>6610986.3370000003</v>
      </c>
      <c r="L124" s="83">
        <v>0</v>
      </c>
      <c r="M124" s="83"/>
      <c r="N124" s="83"/>
      <c r="O124" s="83"/>
      <c r="P124" s="83"/>
      <c r="Q124" s="83"/>
      <c r="R124" s="83"/>
      <c r="S124" s="83"/>
      <c r="T124" s="83"/>
      <c r="U124" s="83"/>
      <c r="V124" s="83"/>
      <c r="W124" s="83"/>
      <c r="X124" s="83"/>
      <c r="Y124" s="83"/>
      <c r="Z124" s="83"/>
      <c r="AA124" s="83"/>
      <c r="AB124" s="83"/>
      <c r="AC124" s="83"/>
      <c r="AD124" s="83"/>
      <c r="AE124" s="83"/>
      <c r="AF124" s="83"/>
      <c r="AG124" s="83"/>
      <c r="AH124" s="83"/>
    </row>
    <row r="125" spans="1:34" hidden="1" x14ac:dyDescent="0.2">
      <c r="A125" s="28">
        <v>212040119</v>
      </c>
      <c r="B125" s="170" t="s">
        <v>992</v>
      </c>
      <c r="C125" s="30"/>
      <c r="D125" s="30"/>
      <c r="E125" s="183">
        <f t="shared" si="9"/>
        <v>0</v>
      </c>
      <c r="F125" s="184">
        <f t="shared" si="8"/>
        <v>0</v>
      </c>
      <c r="G125" s="30"/>
      <c r="H125" s="187">
        <f t="shared" si="11"/>
        <v>0</v>
      </c>
      <c r="I125" s="164">
        <f t="shared" si="10"/>
        <v>0</v>
      </c>
      <c r="J125" s="83"/>
      <c r="K125" s="30">
        <v>34867908.251000002</v>
      </c>
      <c r="L125" s="83">
        <v>0</v>
      </c>
      <c r="M125" s="83"/>
      <c r="N125" s="83"/>
      <c r="O125" s="83"/>
      <c r="P125" s="83"/>
      <c r="Q125" s="83"/>
      <c r="R125" s="83"/>
      <c r="S125" s="83"/>
      <c r="T125" s="83"/>
      <c r="U125" s="83"/>
      <c r="V125" s="83"/>
      <c r="W125" s="83"/>
      <c r="X125" s="83"/>
      <c r="Y125" s="83"/>
      <c r="Z125" s="83"/>
      <c r="AA125" s="83"/>
      <c r="AB125" s="83"/>
      <c r="AC125" s="83"/>
      <c r="AD125" s="83"/>
      <c r="AE125" s="83"/>
      <c r="AF125" s="83"/>
      <c r="AG125" s="83"/>
      <c r="AH125" s="83"/>
    </row>
    <row r="126" spans="1:34" hidden="1" x14ac:dyDescent="0.2">
      <c r="A126" s="28">
        <v>2120402</v>
      </c>
      <c r="B126" s="167" t="s">
        <v>250</v>
      </c>
      <c r="C126" s="30"/>
      <c r="D126" s="30"/>
      <c r="E126" s="183">
        <f t="shared" si="9"/>
        <v>0</v>
      </c>
      <c r="F126" s="184">
        <f t="shared" si="8"/>
        <v>0</v>
      </c>
      <c r="G126" s="30"/>
      <c r="H126" s="187">
        <f t="shared" si="11"/>
        <v>0</v>
      </c>
      <c r="I126" s="164">
        <f t="shared" si="10"/>
        <v>0</v>
      </c>
      <c r="J126" s="83"/>
      <c r="K126" s="30">
        <v>99472.528000000006</v>
      </c>
      <c r="L126" s="83">
        <v>0</v>
      </c>
      <c r="M126" s="83"/>
      <c r="N126" s="83"/>
      <c r="O126" s="83"/>
      <c r="P126" s="83"/>
      <c r="Q126" s="83"/>
      <c r="R126" s="83"/>
      <c r="S126" s="83"/>
      <c r="T126" s="83"/>
      <c r="U126" s="83"/>
      <c r="V126" s="83"/>
      <c r="W126" s="83"/>
      <c r="X126" s="83"/>
      <c r="Y126" s="83"/>
      <c r="Z126" s="83"/>
      <c r="AA126" s="83"/>
      <c r="AB126" s="83"/>
      <c r="AC126" s="83"/>
      <c r="AD126" s="83"/>
      <c r="AE126" s="83"/>
      <c r="AF126" s="83"/>
      <c r="AG126" s="83"/>
      <c r="AH126" s="83"/>
    </row>
    <row r="127" spans="1:34" hidden="1" x14ac:dyDescent="0.2">
      <c r="A127" s="28">
        <v>2120403</v>
      </c>
      <c r="B127" s="167" t="s">
        <v>993</v>
      </c>
      <c r="C127" s="30"/>
      <c r="D127" s="30"/>
      <c r="E127" s="183">
        <f t="shared" si="9"/>
        <v>0</v>
      </c>
      <c r="F127" s="184">
        <f t="shared" si="8"/>
        <v>0</v>
      </c>
      <c r="G127" s="30"/>
      <c r="H127" s="187">
        <f t="shared" si="11"/>
        <v>0</v>
      </c>
      <c r="I127" s="164">
        <f t="shared" si="10"/>
        <v>0</v>
      </c>
      <c r="J127" s="83"/>
      <c r="K127" s="30">
        <v>105539.878</v>
      </c>
      <c r="L127" s="83">
        <v>0</v>
      </c>
      <c r="M127" s="83"/>
      <c r="N127" s="83"/>
      <c r="O127" s="83"/>
      <c r="P127" s="83"/>
      <c r="Q127" s="83"/>
      <c r="R127" s="83"/>
      <c r="S127" s="83"/>
      <c r="T127" s="83"/>
      <c r="U127" s="83"/>
      <c r="V127" s="83"/>
      <c r="W127" s="83"/>
      <c r="X127" s="83"/>
      <c r="Y127" s="83"/>
      <c r="Z127" s="83"/>
      <c r="AA127" s="83"/>
      <c r="AB127" s="83"/>
      <c r="AC127" s="83"/>
      <c r="AD127" s="83"/>
      <c r="AE127" s="83"/>
      <c r="AF127" s="83"/>
      <c r="AG127" s="83"/>
      <c r="AH127" s="83"/>
    </row>
    <row r="128" spans="1:34" hidden="1" x14ac:dyDescent="0.2">
      <c r="A128" s="28">
        <v>2120404</v>
      </c>
      <c r="B128" s="167" t="s">
        <v>994</v>
      </c>
      <c r="C128" s="30">
        <f>SUM(C129:C130)</f>
        <v>0</v>
      </c>
      <c r="D128" s="30">
        <f>SUM(D129:D130)</f>
        <v>0</v>
      </c>
      <c r="E128" s="183">
        <f t="shared" si="9"/>
        <v>0</v>
      </c>
      <c r="F128" s="184">
        <f t="shared" si="8"/>
        <v>0</v>
      </c>
      <c r="G128" s="30">
        <f>SUM(G129:G130)</f>
        <v>0</v>
      </c>
      <c r="H128" s="187">
        <f t="shared" si="11"/>
        <v>0</v>
      </c>
      <c r="I128" s="164">
        <f t="shared" si="10"/>
        <v>0</v>
      </c>
      <c r="J128" s="83"/>
      <c r="K128" s="30">
        <v>1736036.6140000001</v>
      </c>
      <c r="L128" s="83">
        <v>0</v>
      </c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</row>
    <row r="129" spans="1:34" hidden="1" x14ac:dyDescent="0.2">
      <c r="A129" s="28">
        <v>212040401</v>
      </c>
      <c r="B129" s="167" t="s">
        <v>995</v>
      </c>
      <c r="C129" s="30"/>
      <c r="D129" s="30"/>
      <c r="E129" s="183">
        <f t="shared" si="9"/>
        <v>0</v>
      </c>
      <c r="F129" s="184">
        <f t="shared" si="8"/>
        <v>0</v>
      </c>
      <c r="G129" s="30"/>
      <c r="H129" s="187">
        <f t="shared" si="11"/>
        <v>0</v>
      </c>
      <c r="I129" s="164">
        <f t="shared" si="10"/>
        <v>0</v>
      </c>
      <c r="J129" s="83"/>
      <c r="K129" s="30">
        <v>1143531.733</v>
      </c>
      <c r="L129" s="83">
        <v>0</v>
      </c>
      <c r="M129" s="83"/>
      <c r="N129" s="83"/>
      <c r="O129" s="83"/>
      <c r="P129" s="83"/>
      <c r="Q129" s="83"/>
      <c r="R129" s="83"/>
      <c r="S129" s="83"/>
      <c r="T129" s="83"/>
      <c r="U129" s="83"/>
      <c r="V129" s="83"/>
      <c r="W129" s="83"/>
      <c r="X129" s="83"/>
      <c r="Y129" s="83"/>
      <c r="Z129" s="83"/>
      <c r="AA129" s="83"/>
      <c r="AB129" s="83"/>
      <c r="AC129" s="83"/>
      <c r="AD129" s="83"/>
      <c r="AE129" s="83"/>
      <c r="AF129" s="83"/>
      <c r="AG129" s="83"/>
      <c r="AH129" s="83"/>
    </row>
    <row r="130" spans="1:34" hidden="1" x14ac:dyDescent="0.2">
      <c r="A130" s="28">
        <v>212040403</v>
      </c>
      <c r="B130" s="167" t="s">
        <v>996</v>
      </c>
      <c r="C130" s="30"/>
      <c r="D130" s="30"/>
      <c r="E130" s="183">
        <f t="shared" si="9"/>
        <v>0</v>
      </c>
      <c r="F130" s="184">
        <f t="shared" si="8"/>
        <v>0</v>
      </c>
      <c r="G130" s="30"/>
      <c r="H130" s="187">
        <f t="shared" si="11"/>
        <v>0</v>
      </c>
      <c r="I130" s="164">
        <f t="shared" si="10"/>
        <v>0</v>
      </c>
      <c r="J130" s="83"/>
      <c r="K130" s="30">
        <v>592504.88100000005</v>
      </c>
      <c r="L130" s="83">
        <v>0</v>
      </c>
      <c r="M130" s="83"/>
      <c r="N130" s="83"/>
      <c r="O130" s="83"/>
      <c r="P130" s="83"/>
      <c r="Q130" s="83"/>
      <c r="R130" s="83"/>
      <c r="S130" s="83"/>
      <c r="T130" s="83"/>
      <c r="U130" s="83"/>
      <c r="V130" s="83"/>
      <c r="W130" s="83"/>
      <c r="X130" s="83"/>
      <c r="Y130" s="83"/>
      <c r="Z130" s="83"/>
      <c r="AA130" s="83"/>
      <c r="AB130" s="83"/>
      <c r="AC130" s="83"/>
      <c r="AD130" s="83"/>
      <c r="AE130" s="83"/>
      <c r="AF130" s="83"/>
      <c r="AG130" s="83"/>
      <c r="AH130" s="83"/>
    </row>
    <row r="131" spans="1:34" hidden="1" x14ac:dyDescent="0.2">
      <c r="A131" s="28">
        <v>2120406</v>
      </c>
      <c r="B131" s="167" t="s">
        <v>997</v>
      </c>
      <c r="C131" s="30"/>
      <c r="D131" s="30"/>
      <c r="E131" s="183">
        <f t="shared" si="9"/>
        <v>0</v>
      </c>
      <c r="F131" s="184">
        <f t="shared" si="8"/>
        <v>0</v>
      </c>
      <c r="G131" s="30"/>
      <c r="H131" s="187">
        <f t="shared" si="11"/>
        <v>0</v>
      </c>
      <c r="I131" s="164">
        <f t="shared" si="10"/>
        <v>0</v>
      </c>
      <c r="J131" s="83"/>
      <c r="K131" s="30">
        <v>4116.6840000000002</v>
      </c>
      <c r="L131" s="83">
        <v>0</v>
      </c>
      <c r="M131" s="83"/>
      <c r="N131" s="83"/>
      <c r="O131" s="83"/>
      <c r="P131" s="83"/>
      <c r="Q131" s="83"/>
      <c r="R131" s="83"/>
      <c r="S131" s="83"/>
      <c r="T131" s="83"/>
      <c r="U131" s="83"/>
      <c r="V131" s="83"/>
      <c r="W131" s="83"/>
      <c r="X131" s="83"/>
      <c r="Y131" s="83"/>
      <c r="Z131" s="83"/>
      <c r="AA131" s="83"/>
      <c r="AB131" s="83"/>
      <c r="AC131" s="83"/>
      <c r="AD131" s="83"/>
      <c r="AE131" s="83"/>
      <c r="AF131" s="83"/>
      <c r="AG131" s="83"/>
      <c r="AH131" s="83"/>
    </row>
    <row r="132" spans="1:34" hidden="1" x14ac:dyDescent="0.2">
      <c r="A132" s="28">
        <v>2120407</v>
      </c>
      <c r="B132" s="167" t="s">
        <v>998</v>
      </c>
      <c r="C132" s="30"/>
      <c r="D132" s="30"/>
      <c r="E132" s="183">
        <f t="shared" si="9"/>
        <v>0</v>
      </c>
      <c r="F132" s="184">
        <f t="shared" si="8"/>
        <v>0</v>
      </c>
      <c r="G132" s="30"/>
      <c r="H132" s="187">
        <f t="shared" si="11"/>
        <v>0</v>
      </c>
      <c r="I132" s="164">
        <f t="shared" si="10"/>
        <v>0</v>
      </c>
      <c r="J132" s="83"/>
      <c r="K132" s="30">
        <v>20448040.653000001</v>
      </c>
      <c r="L132" s="83">
        <v>0</v>
      </c>
      <c r="M132" s="83"/>
      <c r="N132" s="83"/>
      <c r="O132" s="83"/>
      <c r="P132" s="83"/>
      <c r="Q132" s="83"/>
      <c r="R132" s="83"/>
      <c r="S132" s="83"/>
      <c r="T132" s="83"/>
      <c r="U132" s="83"/>
      <c r="V132" s="83"/>
      <c r="W132" s="83"/>
      <c r="X132" s="83"/>
      <c r="Y132" s="83"/>
      <c r="Z132" s="83"/>
      <c r="AA132" s="83"/>
      <c r="AB132" s="83"/>
      <c r="AC132" s="83"/>
      <c r="AD132" s="83"/>
      <c r="AE132" s="83"/>
      <c r="AF132" s="83"/>
      <c r="AG132" s="83"/>
      <c r="AH132" s="83"/>
    </row>
    <row r="133" spans="1:34" hidden="1" x14ac:dyDescent="0.2">
      <c r="A133" s="28">
        <v>2120499</v>
      </c>
      <c r="B133" s="167" t="s">
        <v>999</v>
      </c>
      <c r="C133" s="30">
        <f>SUM(C134:C142)-C134</f>
        <v>0</v>
      </c>
      <c r="D133" s="30">
        <f>SUM(D134:D142)-D134</f>
        <v>0</v>
      </c>
      <c r="E133" s="183">
        <f t="shared" si="9"/>
        <v>0</v>
      </c>
      <c r="F133" s="184">
        <f t="shared" si="8"/>
        <v>0</v>
      </c>
      <c r="G133" s="30">
        <f>SUM(G134:G142)-G134</f>
        <v>0</v>
      </c>
      <c r="H133" s="187">
        <f t="shared" si="11"/>
        <v>0</v>
      </c>
      <c r="I133" s="164">
        <f t="shared" si="10"/>
        <v>0</v>
      </c>
      <c r="J133" s="83"/>
      <c r="K133" s="30">
        <v>569782609.89499998</v>
      </c>
      <c r="L133" s="83">
        <v>0</v>
      </c>
      <c r="M133" s="83"/>
      <c r="N133" s="83"/>
      <c r="O133" s="83"/>
      <c r="P133" s="83"/>
      <c r="Q133" s="83"/>
      <c r="R133" s="83"/>
      <c r="S133" s="83"/>
      <c r="T133" s="83"/>
      <c r="U133" s="83"/>
      <c r="V133" s="83"/>
      <c r="W133" s="83"/>
      <c r="X133" s="83"/>
      <c r="Y133" s="83"/>
      <c r="Z133" s="83"/>
      <c r="AA133" s="83"/>
      <c r="AB133" s="83"/>
      <c r="AC133" s="83"/>
      <c r="AD133" s="83"/>
      <c r="AE133" s="83"/>
      <c r="AF133" s="83"/>
      <c r="AG133" s="83"/>
      <c r="AH133" s="83"/>
    </row>
    <row r="134" spans="1:34" hidden="1" x14ac:dyDescent="0.2">
      <c r="A134" s="28">
        <v>212049901</v>
      </c>
      <c r="B134" s="170" t="s">
        <v>1000</v>
      </c>
      <c r="C134" s="30">
        <f>SUM(C135:C140)</f>
        <v>0</v>
      </c>
      <c r="D134" s="30">
        <f>SUM(D135:D140)</f>
        <v>0</v>
      </c>
      <c r="E134" s="183">
        <f t="shared" si="9"/>
        <v>0</v>
      </c>
      <c r="F134" s="184">
        <f t="shared" si="8"/>
        <v>0</v>
      </c>
      <c r="G134" s="30">
        <f>SUM(G135:G140)</f>
        <v>0</v>
      </c>
      <c r="H134" s="187">
        <f t="shared" si="11"/>
        <v>0</v>
      </c>
      <c r="I134" s="164">
        <f t="shared" si="10"/>
        <v>0</v>
      </c>
      <c r="J134" s="83"/>
      <c r="K134" s="30">
        <v>208416346.83600003</v>
      </c>
      <c r="L134" s="83">
        <v>0</v>
      </c>
      <c r="M134" s="83"/>
      <c r="N134" s="83"/>
      <c r="O134" s="83"/>
      <c r="P134" s="83"/>
      <c r="Q134" s="83"/>
      <c r="R134" s="83"/>
      <c r="S134" s="83"/>
      <c r="T134" s="83"/>
      <c r="U134" s="83"/>
      <c r="V134" s="83"/>
      <c r="W134" s="83"/>
      <c r="X134" s="83"/>
      <c r="Y134" s="83"/>
      <c r="Z134" s="83"/>
      <c r="AA134" s="83"/>
      <c r="AB134" s="83"/>
      <c r="AC134" s="83"/>
      <c r="AD134" s="83"/>
      <c r="AE134" s="83"/>
      <c r="AF134" s="83"/>
      <c r="AG134" s="83"/>
      <c r="AH134" s="83"/>
    </row>
    <row r="135" spans="1:34" ht="25.5" hidden="1" x14ac:dyDescent="0.2">
      <c r="A135" s="28">
        <v>21204990101</v>
      </c>
      <c r="B135" s="170" t="s">
        <v>1001</v>
      </c>
      <c r="C135" s="30"/>
      <c r="D135" s="30"/>
      <c r="E135" s="183">
        <f t="shared" si="9"/>
        <v>0</v>
      </c>
      <c r="F135" s="184">
        <f t="shared" si="8"/>
        <v>0</v>
      </c>
      <c r="G135" s="30"/>
      <c r="H135" s="187">
        <f t="shared" si="11"/>
        <v>0</v>
      </c>
      <c r="I135" s="164">
        <f t="shared" si="10"/>
        <v>0</v>
      </c>
      <c r="J135" s="83"/>
      <c r="K135" s="30">
        <v>83563634.120000005</v>
      </c>
      <c r="L135" s="83">
        <v>0</v>
      </c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</row>
    <row r="136" spans="1:34" hidden="1" x14ac:dyDescent="0.2">
      <c r="A136" s="28">
        <v>21204990102</v>
      </c>
      <c r="B136" s="170" t="s">
        <v>1002</v>
      </c>
      <c r="C136" s="30"/>
      <c r="D136" s="30"/>
      <c r="E136" s="183">
        <f t="shared" si="9"/>
        <v>0</v>
      </c>
      <c r="F136" s="184">
        <f t="shared" si="8"/>
        <v>0</v>
      </c>
      <c r="G136" s="30"/>
      <c r="H136" s="187">
        <f t="shared" si="11"/>
        <v>0</v>
      </c>
      <c r="I136" s="164">
        <f t="shared" si="10"/>
        <v>0</v>
      </c>
      <c r="J136" s="83"/>
      <c r="K136" s="30">
        <v>20711880.681000002</v>
      </c>
      <c r="L136" s="83">
        <v>0</v>
      </c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</row>
    <row r="137" spans="1:34" hidden="1" x14ac:dyDescent="0.2">
      <c r="A137" s="28">
        <v>21204990103</v>
      </c>
      <c r="B137" s="170" t="s">
        <v>1003</v>
      </c>
      <c r="C137" s="30"/>
      <c r="D137" s="30"/>
      <c r="E137" s="183">
        <f t="shared" si="9"/>
        <v>0</v>
      </c>
      <c r="F137" s="184">
        <f t="shared" ref="F137:F201" si="12">IF(OR(E137=0,E$7=0),0,E137/E$7)*100</f>
        <v>0</v>
      </c>
      <c r="G137" s="30"/>
      <c r="H137" s="187">
        <f t="shared" si="11"/>
        <v>0</v>
      </c>
      <c r="I137" s="164">
        <f t="shared" si="10"/>
        <v>0</v>
      </c>
      <c r="J137" s="83"/>
      <c r="K137" s="30">
        <v>3690165.4040000001</v>
      </c>
      <c r="L137" s="83">
        <v>0</v>
      </c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</row>
    <row r="138" spans="1:34" ht="25.5" hidden="1" x14ac:dyDescent="0.2">
      <c r="A138" s="28">
        <v>21204990104</v>
      </c>
      <c r="B138" s="170" t="s">
        <v>1004</v>
      </c>
      <c r="C138" s="30"/>
      <c r="D138" s="30"/>
      <c r="E138" s="183">
        <f t="shared" si="9"/>
        <v>0</v>
      </c>
      <c r="F138" s="184">
        <f t="shared" si="12"/>
        <v>0</v>
      </c>
      <c r="G138" s="30"/>
      <c r="H138" s="187">
        <f t="shared" si="11"/>
        <v>0</v>
      </c>
      <c r="I138" s="164">
        <f t="shared" si="10"/>
        <v>0</v>
      </c>
      <c r="J138" s="83"/>
      <c r="K138" s="30">
        <v>2194984.406</v>
      </c>
      <c r="L138" s="83">
        <v>0</v>
      </c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</row>
    <row r="139" spans="1:34" hidden="1" x14ac:dyDescent="0.2">
      <c r="A139" s="28">
        <v>21204990105</v>
      </c>
      <c r="B139" s="170" t="s">
        <v>1005</v>
      </c>
      <c r="C139" s="30"/>
      <c r="D139" s="30"/>
      <c r="E139" s="183">
        <f t="shared" ref="E139:E203" si="13">SUM(C139:D139)</f>
        <v>0</v>
      </c>
      <c r="F139" s="184">
        <f t="shared" si="12"/>
        <v>0</v>
      </c>
      <c r="G139" s="30"/>
      <c r="H139" s="187">
        <f t="shared" si="11"/>
        <v>0</v>
      </c>
      <c r="I139" s="164">
        <f t="shared" ref="I139:I203" si="14">SUM(G139-E139)</f>
        <v>0</v>
      </c>
      <c r="J139" s="83"/>
      <c r="K139" s="30">
        <v>47722130.004000001</v>
      </c>
      <c r="L139" s="83">
        <v>0</v>
      </c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</row>
    <row r="140" spans="1:34" ht="25.5" hidden="1" x14ac:dyDescent="0.2">
      <c r="A140" s="171">
        <v>21204990106</v>
      </c>
      <c r="B140" s="172" t="s">
        <v>1006</v>
      </c>
      <c r="C140" s="30"/>
      <c r="D140" s="30"/>
      <c r="E140" s="183">
        <f t="shared" si="13"/>
        <v>0</v>
      </c>
      <c r="F140" s="184">
        <f t="shared" si="12"/>
        <v>0</v>
      </c>
      <c r="G140" s="30"/>
      <c r="H140" s="187">
        <f t="shared" ref="H140:H203" si="15">IF(OR(G140=0,E140=0),0,G140/E140)*100</f>
        <v>0</v>
      </c>
      <c r="I140" s="164">
        <f t="shared" si="14"/>
        <v>0</v>
      </c>
      <c r="J140" s="83"/>
      <c r="K140" s="30">
        <v>50533552.221000001</v>
      </c>
      <c r="L140" s="83">
        <v>0</v>
      </c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</row>
    <row r="141" spans="1:34" hidden="1" x14ac:dyDescent="0.2">
      <c r="A141" s="28">
        <v>212049902</v>
      </c>
      <c r="B141" s="170" t="s">
        <v>1007</v>
      </c>
      <c r="C141" s="30"/>
      <c r="D141" s="30"/>
      <c r="E141" s="183">
        <f t="shared" si="13"/>
        <v>0</v>
      </c>
      <c r="F141" s="184">
        <f t="shared" si="12"/>
        <v>0</v>
      </c>
      <c r="G141" s="30"/>
      <c r="H141" s="187">
        <f t="shared" si="15"/>
        <v>0</v>
      </c>
      <c r="I141" s="164">
        <f t="shared" si="14"/>
        <v>0</v>
      </c>
      <c r="J141" s="83"/>
      <c r="K141" s="30">
        <v>100000</v>
      </c>
      <c r="L141" s="83">
        <v>0</v>
      </c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</row>
    <row r="142" spans="1:34" hidden="1" x14ac:dyDescent="0.2">
      <c r="A142" s="28">
        <v>212049999</v>
      </c>
      <c r="B142" s="170" t="s">
        <v>1008</v>
      </c>
      <c r="C142" s="30"/>
      <c r="D142" s="30"/>
      <c r="E142" s="183">
        <f t="shared" si="13"/>
        <v>0</v>
      </c>
      <c r="F142" s="184">
        <f t="shared" si="12"/>
        <v>0</v>
      </c>
      <c r="G142" s="30"/>
      <c r="H142" s="187">
        <f t="shared" si="15"/>
        <v>0</v>
      </c>
      <c r="I142" s="164">
        <f t="shared" si="14"/>
        <v>0</v>
      </c>
      <c r="J142" s="83"/>
      <c r="K142" s="30">
        <v>361266263.05900002</v>
      </c>
      <c r="L142" s="83">
        <v>0</v>
      </c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</row>
    <row r="143" spans="1:34" hidden="1" x14ac:dyDescent="0.2">
      <c r="A143" s="28">
        <v>21205</v>
      </c>
      <c r="B143" s="167" t="s">
        <v>1009</v>
      </c>
      <c r="C143" s="30">
        <f>SUM(C145:C151)</f>
        <v>0</v>
      </c>
      <c r="D143" s="30">
        <f>SUM(D145:D151)</f>
        <v>0</v>
      </c>
      <c r="E143" s="183">
        <f t="shared" si="13"/>
        <v>0</v>
      </c>
      <c r="F143" s="184">
        <f t="shared" si="12"/>
        <v>0</v>
      </c>
      <c r="G143" s="30">
        <f>SUM(G145:G151)</f>
        <v>0</v>
      </c>
      <c r="H143" s="187">
        <f t="shared" si="15"/>
        <v>0</v>
      </c>
      <c r="I143" s="164">
        <f t="shared" si="14"/>
        <v>0</v>
      </c>
      <c r="J143" s="83"/>
      <c r="K143" s="30">
        <v>219508750.12800002</v>
      </c>
      <c r="L143" s="83">
        <v>0</v>
      </c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</row>
    <row r="144" spans="1:34" hidden="1" x14ac:dyDescent="0.2">
      <c r="A144" s="28">
        <v>2120501</v>
      </c>
      <c r="B144" s="167" t="s">
        <v>1010</v>
      </c>
      <c r="C144" s="30">
        <f>SUM(C145:C147)</f>
        <v>0</v>
      </c>
      <c r="D144" s="30">
        <f>SUM(D145:D147)</f>
        <v>0</v>
      </c>
      <c r="E144" s="183">
        <f t="shared" si="13"/>
        <v>0</v>
      </c>
      <c r="F144" s="184">
        <f t="shared" si="12"/>
        <v>0</v>
      </c>
      <c r="G144" s="30">
        <f>SUM(G145:G147)</f>
        <v>0</v>
      </c>
      <c r="H144" s="187">
        <f t="shared" si="15"/>
        <v>0</v>
      </c>
      <c r="I144" s="164">
        <f t="shared" si="14"/>
        <v>0</v>
      </c>
      <c r="J144" s="83"/>
      <c r="K144" s="30">
        <v>164774147.62800002</v>
      </c>
      <c r="L144" s="83">
        <v>0</v>
      </c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</row>
    <row r="145" spans="1:34" hidden="1" x14ac:dyDescent="0.2">
      <c r="A145" s="28">
        <v>212050101</v>
      </c>
      <c r="B145" s="167" t="s">
        <v>1011</v>
      </c>
      <c r="C145" s="30"/>
      <c r="D145" s="30"/>
      <c r="E145" s="183">
        <f t="shared" si="13"/>
        <v>0</v>
      </c>
      <c r="F145" s="184">
        <f t="shared" si="12"/>
        <v>0</v>
      </c>
      <c r="G145" s="30"/>
      <c r="H145" s="187">
        <f t="shared" si="15"/>
        <v>0</v>
      </c>
      <c r="I145" s="164">
        <f t="shared" si="14"/>
        <v>0</v>
      </c>
      <c r="J145" s="83"/>
      <c r="K145" s="30">
        <v>1529312.9110000001</v>
      </c>
      <c r="L145" s="83">
        <v>0</v>
      </c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</row>
    <row r="146" spans="1:34" hidden="1" x14ac:dyDescent="0.2">
      <c r="A146" s="28">
        <v>212050102</v>
      </c>
      <c r="B146" s="167" t="s">
        <v>1012</v>
      </c>
      <c r="C146" s="30"/>
      <c r="D146" s="30"/>
      <c r="E146" s="183">
        <f t="shared" si="13"/>
        <v>0</v>
      </c>
      <c r="F146" s="184">
        <f t="shared" si="12"/>
        <v>0</v>
      </c>
      <c r="G146" s="30"/>
      <c r="H146" s="187">
        <f t="shared" si="15"/>
        <v>0</v>
      </c>
      <c r="I146" s="164">
        <f t="shared" si="14"/>
        <v>0</v>
      </c>
      <c r="J146" s="83"/>
      <c r="K146" s="30">
        <v>163244834.71700001</v>
      </c>
      <c r="L146" s="83">
        <v>0</v>
      </c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</row>
    <row r="147" spans="1:34" hidden="1" x14ac:dyDescent="0.2">
      <c r="A147" s="28">
        <v>212050103</v>
      </c>
      <c r="B147" s="173" t="s">
        <v>1013</v>
      </c>
      <c r="C147" s="30"/>
      <c r="D147" s="30"/>
      <c r="E147" s="183">
        <f t="shared" si="13"/>
        <v>0</v>
      </c>
      <c r="F147" s="184">
        <f t="shared" si="12"/>
        <v>0</v>
      </c>
      <c r="G147" s="30"/>
      <c r="H147" s="187">
        <f t="shared" si="15"/>
        <v>0</v>
      </c>
      <c r="I147" s="164">
        <f t="shared" si="14"/>
        <v>0</v>
      </c>
      <c r="J147" s="83"/>
      <c r="K147" s="30">
        <v>0</v>
      </c>
      <c r="L147" s="83">
        <v>0</v>
      </c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</row>
    <row r="148" spans="1:34" hidden="1" x14ac:dyDescent="0.2">
      <c r="A148" s="28">
        <v>2120502</v>
      </c>
      <c r="B148" s="167" t="s">
        <v>1014</v>
      </c>
      <c r="C148" s="30"/>
      <c r="D148" s="30"/>
      <c r="E148" s="183">
        <f t="shared" si="13"/>
        <v>0</v>
      </c>
      <c r="F148" s="184">
        <f t="shared" si="12"/>
        <v>0</v>
      </c>
      <c r="G148" s="30"/>
      <c r="H148" s="187">
        <f t="shared" si="15"/>
        <v>0</v>
      </c>
      <c r="I148" s="164">
        <f t="shared" si="14"/>
        <v>0</v>
      </c>
      <c r="J148" s="83"/>
      <c r="K148" s="30">
        <v>169198</v>
      </c>
      <c r="L148" s="83">
        <v>0</v>
      </c>
      <c r="M148" s="83"/>
      <c r="N148" s="83"/>
      <c r="O148" s="83"/>
      <c r="P148" s="83"/>
      <c r="Q148" s="83"/>
      <c r="R148" s="83"/>
      <c r="S148" s="83"/>
      <c r="T148" s="83"/>
      <c r="U148" s="83"/>
      <c r="V148" s="83"/>
      <c r="W148" s="83"/>
      <c r="X148" s="83"/>
      <c r="Y148" s="83"/>
      <c r="Z148" s="83"/>
      <c r="AA148" s="83"/>
      <c r="AB148" s="83"/>
      <c r="AC148" s="83"/>
      <c r="AD148" s="83"/>
      <c r="AE148" s="83"/>
      <c r="AF148" s="83"/>
      <c r="AG148" s="83"/>
      <c r="AH148" s="83"/>
    </row>
    <row r="149" spans="1:34" hidden="1" x14ac:dyDescent="0.2">
      <c r="A149" s="28">
        <v>2120508</v>
      </c>
      <c r="B149" s="167" t="s">
        <v>1015</v>
      </c>
      <c r="C149" s="30"/>
      <c r="D149" s="30"/>
      <c r="E149" s="183">
        <f t="shared" si="13"/>
        <v>0</v>
      </c>
      <c r="F149" s="184">
        <f t="shared" si="12"/>
        <v>0</v>
      </c>
      <c r="G149" s="30"/>
      <c r="H149" s="187">
        <f t="shared" si="15"/>
        <v>0</v>
      </c>
      <c r="I149" s="164">
        <f t="shared" si="14"/>
        <v>0</v>
      </c>
      <c r="J149" s="83"/>
      <c r="K149" s="30">
        <v>236237.5</v>
      </c>
      <c r="L149" s="83">
        <v>0</v>
      </c>
      <c r="M149" s="83"/>
      <c r="N149" s="83"/>
      <c r="O149" s="83"/>
      <c r="P149" s="83"/>
      <c r="Q149" s="83"/>
      <c r="R149" s="83"/>
      <c r="S149" s="83"/>
      <c r="T149" s="83"/>
      <c r="U149" s="83"/>
      <c r="V149" s="83"/>
      <c r="W149" s="83"/>
      <c r="X149" s="83"/>
      <c r="Y149" s="83"/>
      <c r="Z149" s="83"/>
      <c r="AA149" s="83"/>
      <c r="AB149" s="83"/>
      <c r="AC149" s="83"/>
      <c r="AD149" s="83"/>
      <c r="AE149" s="83"/>
      <c r="AF149" s="83"/>
      <c r="AG149" s="83"/>
      <c r="AH149" s="83"/>
    </row>
    <row r="150" spans="1:34" hidden="1" x14ac:dyDescent="0.2">
      <c r="A150" s="28">
        <v>2120509</v>
      </c>
      <c r="B150" s="167" t="s">
        <v>1016</v>
      </c>
      <c r="C150" s="30"/>
      <c r="D150" s="30"/>
      <c r="E150" s="183">
        <f t="shared" si="13"/>
        <v>0</v>
      </c>
      <c r="F150" s="184">
        <f t="shared" si="12"/>
        <v>0</v>
      </c>
      <c r="G150" s="30"/>
      <c r="H150" s="187">
        <f t="shared" si="15"/>
        <v>0</v>
      </c>
      <c r="I150" s="164">
        <f t="shared" si="14"/>
        <v>0</v>
      </c>
      <c r="J150" s="83"/>
      <c r="K150" s="30">
        <v>54329167</v>
      </c>
      <c r="L150" s="83">
        <v>0</v>
      </c>
      <c r="M150" s="83"/>
      <c r="N150" s="83"/>
      <c r="O150" s="83"/>
      <c r="P150" s="83"/>
      <c r="Q150" s="83"/>
      <c r="R150" s="83"/>
      <c r="S150" s="83"/>
      <c r="T150" s="83"/>
      <c r="U150" s="83"/>
      <c r="V150" s="83"/>
      <c r="W150" s="83"/>
      <c r="X150" s="83"/>
      <c r="Y150" s="83"/>
      <c r="Z150" s="83"/>
      <c r="AA150" s="83"/>
      <c r="AB150" s="83"/>
      <c r="AC150" s="83"/>
      <c r="AD150" s="83"/>
      <c r="AE150" s="83"/>
      <c r="AF150" s="83"/>
      <c r="AG150" s="83"/>
      <c r="AH150" s="83"/>
    </row>
    <row r="151" spans="1:34" x14ac:dyDescent="0.2">
      <c r="A151" s="28">
        <v>2120510</v>
      </c>
      <c r="B151" s="167" t="s">
        <v>1177</v>
      </c>
      <c r="C151" s="30"/>
      <c r="D151" s="30"/>
      <c r="E151" s="183">
        <f t="shared" ref="E151" si="16">SUM(C151:D151)</f>
        <v>0</v>
      </c>
      <c r="F151" s="184">
        <f t="shared" ref="F151" si="17">IF(OR(E151=0,E$7=0),0,E151/E$7)*100</f>
        <v>0</v>
      </c>
      <c r="G151" s="30"/>
      <c r="H151" s="187">
        <f t="shared" si="15"/>
        <v>0</v>
      </c>
      <c r="I151" s="164">
        <f t="shared" ref="I151" si="18">SUM(G151-E151)</f>
        <v>0</v>
      </c>
      <c r="J151" s="83"/>
      <c r="K151" s="30"/>
      <c r="L151" s="83"/>
      <c r="M151" s="83"/>
      <c r="N151" s="83"/>
      <c r="O151" s="83"/>
      <c r="P151" s="83"/>
      <c r="Q151" s="83"/>
      <c r="R151" s="83"/>
      <c r="S151" s="83"/>
      <c r="T151" s="83"/>
      <c r="U151" s="83"/>
      <c r="V151" s="83"/>
      <c r="W151" s="83"/>
      <c r="X151" s="83"/>
      <c r="Y151" s="83"/>
      <c r="Z151" s="83"/>
      <c r="AA151" s="83"/>
      <c r="AB151" s="83"/>
      <c r="AC151" s="83"/>
      <c r="AD151" s="83"/>
      <c r="AE151" s="83"/>
      <c r="AF151" s="83"/>
      <c r="AG151" s="83"/>
      <c r="AH151" s="83"/>
    </row>
    <row r="152" spans="1:34" hidden="1" x14ac:dyDescent="0.2">
      <c r="A152" s="28">
        <v>21206</v>
      </c>
      <c r="B152" s="167" t="s">
        <v>944</v>
      </c>
      <c r="C152" s="30">
        <f>SUM(C153:C183)-C162-C166-C169-C173-C176-C179</f>
        <v>0</v>
      </c>
      <c r="D152" s="30">
        <f>SUM(D153:D183)-D162-D166-D169-D173-D176-D179</f>
        <v>0</v>
      </c>
      <c r="E152" s="183">
        <f t="shared" si="13"/>
        <v>0</v>
      </c>
      <c r="F152" s="184">
        <f t="shared" si="12"/>
        <v>0</v>
      </c>
      <c r="G152" s="30">
        <f>SUM(G153:G183)-G162-G166-G169-G173-G176-G179</f>
        <v>0</v>
      </c>
      <c r="H152" s="187">
        <f t="shared" si="15"/>
        <v>0</v>
      </c>
      <c r="I152" s="164">
        <f t="shared" si="14"/>
        <v>0</v>
      </c>
      <c r="J152" s="83"/>
      <c r="K152" s="30">
        <v>333909463.69100004</v>
      </c>
      <c r="L152" s="83">
        <v>0</v>
      </c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</row>
    <row r="153" spans="1:34" hidden="1" x14ac:dyDescent="0.2">
      <c r="A153" s="28">
        <v>2120601</v>
      </c>
      <c r="B153" s="167" t="s">
        <v>1017</v>
      </c>
      <c r="C153" s="30"/>
      <c r="D153" s="30"/>
      <c r="E153" s="183">
        <f t="shared" si="13"/>
        <v>0</v>
      </c>
      <c r="F153" s="184">
        <f t="shared" si="12"/>
        <v>0</v>
      </c>
      <c r="G153" s="30"/>
      <c r="H153" s="187">
        <f t="shared" si="15"/>
        <v>0</v>
      </c>
      <c r="I153" s="164">
        <f t="shared" si="14"/>
        <v>0</v>
      </c>
      <c r="J153" s="83"/>
      <c r="K153" s="30">
        <v>84193179.995000005</v>
      </c>
      <c r="L153" s="83">
        <v>0</v>
      </c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</row>
    <row r="154" spans="1:34" hidden="1" x14ac:dyDescent="0.2">
      <c r="A154" s="28">
        <v>2120603</v>
      </c>
      <c r="B154" s="167" t="s">
        <v>1018</v>
      </c>
      <c r="C154" s="30"/>
      <c r="D154" s="30"/>
      <c r="E154" s="183">
        <f t="shared" si="13"/>
        <v>0</v>
      </c>
      <c r="F154" s="184">
        <f t="shared" si="12"/>
        <v>0</v>
      </c>
      <c r="G154" s="30"/>
      <c r="H154" s="187">
        <f t="shared" si="15"/>
        <v>0</v>
      </c>
      <c r="I154" s="164">
        <f t="shared" si="14"/>
        <v>0</v>
      </c>
      <c r="J154" s="83"/>
      <c r="K154" s="30">
        <v>14324651</v>
      </c>
      <c r="L154" s="83">
        <v>0</v>
      </c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</row>
    <row r="155" spans="1:34" hidden="1" x14ac:dyDescent="0.2">
      <c r="A155" s="28">
        <v>2120604</v>
      </c>
      <c r="B155" s="167" t="s">
        <v>1019</v>
      </c>
      <c r="C155" s="30"/>
      <c r="D155" s="30"/>
      <c r="E155" s="183">
        <f t="shared" si="13"/>
        <v>0</v>
      </c>
      <c r="F155" s="184">
        <f t="shared" si="12"/>
        <v>0</v>
      </c>
      <c r="G155" s="30"/>
      <c r="H155" s="187">
        <f t="shared" si="15"/>
        <v>0</v>
      </c>
      <c r="I155" s="164">
        <f t="shared" si="14"/>
        <v>0</v>
      </c>
      <c r="J155" s="83"/>
      <c r="K155" s="30">
        <v>81953.483999999997</v>
      </c>
      <c r="L155" s="83">
        <v>0</v>
      </c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</row>
    <row r="156" spans="1:34" hidden="1" x14ac:dyDescent="0.2">
      <c r="A156" s="28">
        <v>2120605</v>
      </c>
      <c r="B156" s="167" t="s">
        <v>1020</v>
      </c>
      <c r="C156" s="30"/>
      <c r="D156" s="30"/>
      <c r="E156" s="183">
        <f t="shared" si="13"/>
        <v>0</v>
      </c>
      <c r="F156" s="184">
        <f t="shared" si="12"/>
        <v>0</v>
      </c>
      <c r="G156" s="30"/>
      <c r="H156" s="187">
        <f t="shared" si="15"/>
        <v>0</v>
      </c>
      <c r="I156" s="164">
        <f t="shared" si="14"/>
        <v>0</v>
      </c>
      <c r="J156" s="83"/>
      <c r="K156" s="30">
        <v>-133071.60500000001</v>
      </c>
      <c r="L156" s="83">
        <v>0</v>
      </c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</row>
    <row r="157" spans="1:34" hidden="1" x14ac:dyDescent="0.2">
      <c r="A157" s="28">
        <v>2120606</v>
      </c>
      <c r="B157" s="167" t="s">
        <v>1021</v>
      </c>
      <c r="C157" s="30"/>
      <c r="D157" s="30"/>
      <c r="E157" s="183">
        <f t="shared" si="13"/>
        <v>0</v>
      </c>
      <c r="F157" s="184">
        <f t="shared" si="12"/>
        <v>0</v>
      </c>
      <c r="G157" s="30"/>
      <c r="H157" s="187">
        <f t="shared" si="15"/>
        <v>0</v>
      </c>
      <c r="I157" s="164">
        <f t="shared" si="14"/>
        <v>0</v>
      </c>
      <c r="J157" s="83"/>
      <c r="K157" s="30">
        <v>7863507.0039999997</v>
      </c>
      <c r="L157" s="83">
        <v>0</v>
      </c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</row>
    <row r="158" spans="1:34" hidden="1" x14ac:dyDescent="0.2">
      <c r="A158" s="28">
        <v>2120607</v>
      </c>
      <c r="B158" s="167" t="s">
        <v>1022</v>
      </c>
      <c r="C158" s="30"/>
      <c r="D158" s="30"/>
      <c r="E158" s="183">
        <f t="shared" si="13"/>
        <v>0</v>
      </c>
      <c r="F158" s="184">
        <f t="shared" si="12"/>
        <v>0</v>
      </c>
      <c r="G158" s="30"/>
      <c r="H158" s="187">
        <f t="shared" si="15"/>
        <v>0</v>
      </c>
      <c r="I158" s="164">
        <f t="shared" si="14"/>
        <v>0</v>
      </c>
      <c r="J158" s="83"/>
      <c r="K158" s="30">
        <v>33427681.182999998</v>
      </c>
      <c r="L158" s="83">
        <v>0</v>
      </c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</row>
    <row r="159" spans="1:34" hidden="1" x14ac:dyDescent="0.2">
      <c r="A159" s="28">
        <v>2120608</v>
      </c>
      <c r="B159" s="167" t="s">
        <v>899</v>
      </c>
      <c r="C159" s="30"/>
      <c r="D159" s="30"/>
      <c r="E159" s="183">
        <f t="shared" si="13"/>
        <v>0</v>
      </c>
      <c r="F159" s="184">
        <f t="shared" si="12"/>
        <v>0</v>
      </c>
      <c r="G159" s="30"/>
      <c r="H159" s="187">
        <f t="shared" si="15"/>
        <v>0</v>
      </c>
      <c r="I159" s="164">
        <f t="shared" si="14"/>
        <v>0</v>
      </c>
      <c r="J159" s="83"/>
      <c r="K159" s="30">
        <v>2903424.4559999998</v>
      </c>
      <c r="L159" s="83">
        <v>0</v>
      </c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</row>
    <row r="160" spans="1:34" hidden="1" x14ac:dyDescent="0.2">
      <c r="A160" s="28">
        <v>2120609</v>
      </c>
      <c r="B160" s="167" t="s">
        <v>902</v>
      </c>
      <c r="C160" s="30"/>
      <c r="D160" s="30"/>
      <c r="E160" s="183">
        <f t="shared" si="13"/>
        <v>0</v>
      </c>
      <c r="F160" s="184">
        <f t="shared" si="12"/>
        <v>0</v>
      </c>
      <c r="G160" s="30"/>
      <c r="H160" s="187">
        <f t="shared" si="15"/>
        <v>0</v>
      </c>
      <c r="I160" s="164">
        <f t="shared" si="14"/>
        <v>0</v>
      </c>
      <c r="J160" s="83"/>
      <c r="K160" s="30">
        <v>54632750.891999997</v>
      </c>
      <c r="L160" s="83">
        <v>0</v>
      </c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</row>
    <row r="161" spans="1:34" hidden="1" x14ac:dyDescent="0.2">
      <c r="A161" s="28">
        <v>2120610</v>
      </c>
      <c r="B161" s="167" t="s">
        <v>1023</v>
      </c>
      <c r="C161" s="30"/>
      <c r="D161" s="30"/>
      <c r="E161" s="183">
        <f t="shared" si="13"/>
        <v>0</v>
      </c>
      <c r="F161" s="184">
        <f t="shared" si="12"/>
        <v>0</v>
      </c>
      <c r="G161" s="30"/>
      <c r="H161" s="187">
        <f t="shared" si="15"/>
        <v>0</v>
      </c>
      <c r="I161" s="164">
        <f t="shared" si="14"/>
        <v>0</v>
      </c>
      <c r="J161" s="83"/>
      <c r="K161" s="30">
        <v>26612263.916000001</v>
      </c>
      <c r="L161" s="83">
        <v>0</v>
      </c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</row>
    <row r="162" spans="1:34" hidden="1" x14ac:dyDescent="0.2">
      <c r="A162" s="28">
        <v>2120611</v>
      </c>
      <c r="B162" s="167" t="s">
        <v>1024</v>
      </c>
      <c r="C162" s="30">
        <f>SUM(C163:C164)</f>
        <v>0</v>
      </c>
      <c r="D162" s="30">
        <f>SUM(D163:D164)</f>
        <v>0</v>
      </c>
      <c r="E162" s="183">
        <f t="shared" si="13"/>
        <v>0</v>
      </c>
      <c r="F162" s="184">
        <f t="shared" si="12"/>
        <v>0</v>
      </c>
      <c r="G162" s="30">
        <f>SUM(G163:G164)</f>
        <v>0</v>
      </c>
      <c r="H162" s="187">
        <f t="shared" si="15"/>
        <v>0</v>
      </c>
      <c r="I162" s="164">
        <f t="shared" si="14"/>
        <v>0</v>
      </c>
      <c r="J162" s="83"/>
      <c r="K162" s="30">
        <v>10981135.734999999</v>
      </c>
      <c r="L162" s="83">
        <v>0</v>
      </c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</row>
    <row r="163" spans="1:34" hidden="1" x14ac:dyDescent="0.2">
      <c r="A163" s="28">
        <v>212061101</v>
      </c>
      <c r="B163" s="173" t="s">
        <v>1025</v>
      </c>
      <c r="C163" s="30"/>
      <c r="D163" s="30"/>
      <c r="E163" s="183">
        <f t="shared" si="13"/>
        <v>0</v>
      </c>
      <c r="F163" s="184">
        <f t="shared" si="12"/>
        <v>0</v>
      </c>
      <c r="G163" s="30"/>
      <c r="H163" s="187">
        <f t="shared" si="15"/>
        <v>0</v>
      </c>
      <c r="I163" s="164">
        <f t="shared" si="14"/>
        <v>0</v>
      </c>
      <c r="J163" s="83"/>
      <c r="K163" s="30">
        <v>8461477.7750000004</v>
      </c>
      <c r="L163" s="83">
        <v>0</v>
      </c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</row>
    <row r="164" spans="1:34" hidden="1" x14ac:dyDescent="0.2">
      <c r="A164" s="28">
        <v>212061102</v>
      </c>
      <c r="B164" s="173" t="s">
        <v>1026</v>
      </c>
      <c r="C164" s="30"/>
      <c r="D164" s="30"/>
      <c r="E164" s="183">
        <f t="shared" si="13"/>
        <v>0</v>
      </c>
      <c r="F164" s="184">
        <f t="shared" si="12"/>
        <v>0</v>
      </c>
      <c r="G164" s="30"/>
      <c r="H164" s="187">
        <f t="shared" si="15"/>
        <v>0</v>
      </c>
      <c r="I164" s="164">
        <f t="shared" si="14"/>
        <v>0</v>
      </c>
      <c r="J164" s="83"/>
      <c r="K164" s="30">
        <v>2519657.96</v>
      </c>
      <c r="L164" s="83">
        <v>0</v>
      </c>
      <c r="M164" s="83"/>
      <c r="N164" s="83"/>
      <c r="O164" s="83"/>
      <c r="P164" s="83"/>
      <c r="Q164" s="83"/>
      <c r="R164" s="83"/>
      <c r="S164" s="83"/>
      <c r="T164" s="83"/>
      <c r="U164" s="83"/>
      <c r="V164" s="83"/>
      <c r="W164" s="83"/>
      <c r="X164" s="83"/>
      <c r="Y164" s="83"/>
      <c r="Z164" s="83"/>
      <c r="AA164" s="83"/>
      <c r="AB164" s="83"/>
      <c r="AC164" s="83"/>
      <c r="AD164" s="83"/>
      <c r="AE164" s="83"/>
      <c r="AF164" s="83"/>
      <c r="AG164" s="83"/>
      <c r="AH164" s="83"/>
    </row>
    <row r="165" spans="1:34" hidden="1" x14ac:dyDescent="0.2">
      <c r="A165" s="28">
        <v>21206112</v>
      </c>
      <c r="B165" s="167" t="s">
        <v>1027</v>
      </c>
      <c r="C165" s="30"/>
      <c r="D165" s="30"/>
      <c r="E165" s="183">
        <f t="shared" si="13"/>
        <v>0</v>
      </c>
      <c r="F165" s="184">
        <f t="shared" si="12"/>
        <v>0</v>
      </c>
      <c r="G165" s="30"/>
      <c r="H165" s="187">
        <f t="shared" si="15"/>
        <v>0</v>
      </c>
      <c r="I165" s="164">
        <f t="shared" si="14"/>
        <v>0</v>
      </c>
      <c r="J165" s="83"/>
      <c r="K165" s="30">
        <v>30860018.521000002</v>
      </c>
      <c r="L165" s="83">
        <v>0</v>
      </c>
      <c r="M165" s="83"/>
      <c r="N165" s="83"/>
      <c r="O165" s="83"/>
      <c r="P165" s="83"/>
      <c r="Q165" s="83"/>
      <c r="R165" s="83"/>
      <c r="S165" s="83"/>
      <c r="T165" s="83"/>
      <c r="U165" s="83"/>
      <c r="V165" s="83"/>
      <c r="W165" s="83"/>
      <c r="X165" s="83"/>
      <c r="Y165" s="83"/>
      <c r="Z165" s="83"/>
      <c r="AA165" s="83"/>
      <c r="AB165" s="83"/>
      <c r="AC165" s="83"/>
      <c r="AD165" s="83"/>
      <c r="AE165" s="83"/>
      <c r="AF165" s="83"/>
      <c r="AG165" s="83"/>
      <c r="AH165" s="83"/>
    </row>
    <row r="166" spans="1:34" hidden="1" x14ac:dyDescent="0.2">
      <c r="A166" s="28">
        <v>21206113</v>
      </c>
      <c r="B166" s="167" t="s">
        <v>1028</v>
      </c>
      <c r="C166" s="30">
        <f>SUM(C167:C168)</f>
        <v>0</v>
      </c>
      <c r="D166" s="30">
        <f>SUM(D167:D168)</f>
        <v>0</v>
      </c>
      <c r="E166" s="183">
        <f t="shared" si="13"/>
        <v>0</v>
      </c>
      <c r="F166" s="184">
        <f t="shared" si="12"/>
        <v>0</v>
      </c>
      <c r="G166" s="30">
        <f>SUM(G167:G168)</f>
        <v>0</v>
      </c>
      <c r="H166" s="187">
        <f t="shared" si="15"/>
        <v>0</v>
      </c>
      <c r="I166" s="164">
        <f t="shared" si="14"/>
        <v>0</v>
      </c>
      <c r="J166" s="83"/>
      <c r="K166" s="30">
        <v>29491860.908</v>
      </c>
      <c r="L166" s="83">
        <v>0</v>
      </c>
      <c r="M166" s="83"/>
      <c r="N166" s="83"/>
      <c r="O166" s="83"/>
      <c r="P166" s="83"/>
      <c r="Q166" s="83"/>
      <c r="R166" s="83"/>
      <c r="S166" s="83"/>
      <c r="T166" s="83"/>
      <c r="U166" s="83"/>
      <c r="V166" s="83"/>
      <c r="W166" s="83"/>
      <c r="X166" s="83"/>
      <c r="Y166" s="83"/>
      <c r="Z166" s="83"/>
      <c r="AA166" s="83"/>
      <c r="AB166" s="83"/>
      <c r="AC166" s="83"/>
      <c r="AD166" s="83"/>
      <c r="AE166" s="83"/>
      <c r="AF166" s="83"/>
      <c r="AG166" s="83"/>
      <c r="AH166" s="83"/>
    </row>
    <row r="167" spans="1:34" hidden="1" x14ac:dyDescent="0.2">
      <c r="A167" s="28">
        <v>2120611302</v>
      </c>
      <c r="B167" s="173" t="s">
        <v>1029</v>
      </c>
      <c r="C167" s="30"/>
      <c r="D167" s="30"/>
      <c r="E167" s="183">
        <f t="shared" si="13"/>
        <v>0</v>
      </c>
      <c r="F167" s="184">
        <f t="shared" si="12"/>
        <v>0</v>
      </c>
      <c r="G167" s="30"/>
      <c r="H167" s="187">
        <f t="shared" si="15"/>
        <v>0</v>
      </c>
      <c r="I167" s="164">
        <f t="shared" si="14"/>
        <v>0</v>
      </c>
      <c r="J167" s="83"/>
      <c r="K167" s="30">
        <v>54212.822999999997</v>
      </c>
      <c r="L167" s="83">
        <v>0</v>
      </c>
      <c r="M167" s="83"/>
      <c r="N167" s="83"/>
      <c r="O167" s="83"/>
      <c r="P167" s="83"/>
      <c r="Q167" s="83"/>
      <c r="R167" s="83"/>
      <c r="S167" s="83"/>
      <c r="T167" s="83"/>
      <c r="U167" s="83"/>
      <c r="V167" s="83"/>
      <c r="W167" s="83"/>
      <c r="X167" s="83"/>
      <c r="Y167" s="83"/>
      <c r="Z167" s="83"/>
      <c r="AA167" s="83"/>
      <c r="AB167" s="83"/>
      <c r="AC167" s="83"/>
      <c r="AD167" s="83"/>
      <c r="AE167" s="83"/>
      <c r="AF167" s="83"/>
      <c r="AG167" s="83"/>
      <c r="AH167" s="83"/>
    </row>
    <row r="168" spans="1:34" hidden="1" x14ac:dyDescent="0.2">
      <c r="A168" s="28">
        <v>2120611304</v>
      </c>
      <c r="B168" s="173" t="s">
        <v>1030</v>
      </c>
      <c r="C168" s="30"/>
      <c r="D168" s="30"/>
      <c r="E168" s="183">
        <f t="shared" si="13"/>
        <v>0</v>
      </c>
      <c r="F168" s="184">
        <f t="shared" si="12"/>
        <v>0</v>
      </c>
      <c r="G168" s="30"/>
      <c r="H168" s="187">
        <f t="shared" si="15"/>
        <v>0</v>
      </c>
      <c r="I168" s="164">
        <f t="shared" si="14"/>
        <v>0</v>
      </c>
      <c r="J168" s="83"/>
      <c r="K168" s="30">
        <v>29437648.085000001</v>
      </c>
      <c r="L168" s="83">
        <v>0</v>
      </c>
      <c r="M168" s="83"/>
      <c r="N168" s="83"/>
      <c r="O168" s="83"/>
      <c r="P168" s="83"/>
      <c r="Q168" s="83"/>
      <c r="R168" s="83"/>
      <c r="S168" s="83"/>
      <c r="T168" s="83"/>
      <c r="U168" s="83"/>
      <c r="V168" s="83"/>
      <c r="W168" s="83"/>
      <c r="X168" s="83"/>
      <c r="Y168" s="83"/>
      <c r="Z168" s="83"/>
      <c r="AA168" s="83"/>
      <c r="AB168" s="83"/>
      <c r="AC168" s="83"/>
      <c r="AD168" s="83"/>
      <c r="AE168" s="83"/>
      <c r="AF168" s="83"/>
      <c r="AG168" s="83"/>
      <c r="AH168" s="83"/>
    </row>
    <row r="169" spans="1:34" hidden="1" x14ac:dyDescent="0.2">
      <c r="A169" s="28">
        <v>21206114</v>
      </c>
      <c r="B169" s="167" t="s">
        <v>1031</v>
      </c>
      <c r="C169" s="30">
        <f>SUM(C170:C171)</f>
        <v>0</v>
      </c>
      <c r="D169" s="30">
        <f>SUM(D170:D171)</f>
        <v>0</v>
      </c>
      <c r="E169" s="183">
        <f t="shared" si="13"/>
        <v>0</v>
      </c>
      <c r="F169" s="184">
        <f t="shared" si="12"/>
        <v>0</v>
      </c>
      <c r="G169" s="30">
        <f>SUM(G170:G171)</f>
        <v>0</v>
      </c>
      <c r="H169" s="187">
        <f t="shared" si="15"/>
        <v>0</v>
      </c>
      <c r="I169" s="164">
        <f t="shared" si="14"/>
        <v>0</v>
      </c>
      <c r="J169" s="83"/>
      <c r="K169" s="30">
        <v>16899386.377999999</v>
      </c>
      <c r="L169" s="83">
        <v>0</v>
      </c>
      <c r="M169" s="83"/>
      <c r="N169" s="83"/>
      <c r="O169" s="83"/>
      <c r="P169" s="83"/>
      <c r="Q169" s="83"/>
      <c r="R169" s="83"/>
      <c r="S169" s="83"/>
      <c r="T169" s="83"/>
      <c r="U169" s="83"/>
      <c r="V169" s="83"/>
      <c r="W169" s="83"/>
      <c r="X169" s="83"/>
      <c r="Y169" s="83"/>
      <c r="Z169" s="83"/>
      <c r="AA169" s="83"/>
      <c r="AB169" s="83"/>
      <c r="AC169" s="83"/>
      <c r="AD169" s="83"/>
      <c r="AE169" s="83"/>
      <c r="AF169" s="83"/>
      <c r="AG169" s="83"/>
      <c r="AH169" s="83"/>
    </row>
    <row r="170" spans="1:34" hidden="1" x14ac:dyDescent="0.2">
      <c r="A170" s="28">
        <v>2120611401</v>
      </c>
      <c r="B170" s="167" t="s">
        <v>1032</v>
      </c>
      <c r="C170" s="30"/>
      <c r="D170" s="30"/>
      <c r="E170" s="183">
        <f t="shared" si="13"/>
        <v>0</v>
      </c>
      <c r="F170" s="184">
        <f t="shared" si="12"/>
        <v>0</v>
      </c>
      <c r="G170" s="30"/>
      <c r="H170" s="187">
        <f t="shared" si="15"/>
        <v>0</v>
      </c>
      <c r="I170" s="164">
        <f t="shared" si="14"/>
        <v>0</v>
      </c>
      <c r="J170" s="83"/>
      <c r="K170" s="30">
        <v>12210089</v>
      </c>
      <c r="L170" s="83">
        <v>0</v>
      </c>
      <c r="M170" s="83"/>
      <c r="N170" s="83"/>
      <c r="O170" s="83"/>
      <c r="P170" s="83"/>
      <c r="Q170" s="83"/>
      <c r="R170" s="83"/>
      <c r="S170" s="83"/>
      <c r="T170" s="83"/>
      <c r="U170" s="83"/>
      <c r="V170" s="83"/>
      <c r="W170" s="83"/>
      <c r="X170" s="83"/>
      <c r="Y170" s="83"/>
      <c r="Z170" s="83"/>
      <c r="AA170" s="83"/>
      <c r="AB170" s="83"/>
      <c r="AC170" s="83"/>
      <c r="AD170" s="83"/>
      <c r="AE170" s="83"/>
      <c r="AF170" s="83"/>
      <c r="AG170" s="83"/>
      <c r="AH170" s="83"/>
    </row>
    <row r="171" spans="1:34" hidden="1" x14ac:dyDescent="0.2">
      <c r="A171" s="28">
        <v>2120611402</v>
      </c>
      <c r="B171" s="167" t="s">
        <v>1033</v>
      </c>
      <c r="C171" s="30"/>
      <c r="D171" s="30"/>
      <c r="E171" s="183">
        <f t="shared" si="13"/>
        <v>0</v>
      </c>
      <c r="F171" s="184">
        <f t="shared" si="12"/>
        <v>0</v>
      </c>
      <c r="G171" s="30"/>
      <c r="H171" s="187">
        <f t="shared" si="15"/>
        <v>0</v>
      </c>
      <c r="I171" s="164">
        <f t="shared" si="14"/>
        <v>0</v>
      </c>
      <c r="J171" s="83"/>
      <c r="K171" s="30">
        <v>4689297.3779999996</v>
      </c>
      <c r="L171" s="83">
        <v>0</v>
      </c>
      <c r="M171" s="83"/>
      <c r="N171" s="83"/>
      <c r="O171" s="83"/>
      <c r="P171" s="83"/>
      <c r="Q171" s="83"/>
      <c r="R171" s="83"/>
      <c r="S171" s="83"/>
      <c r="T171" s="83"/>
      <c r="U171" s="83"/>
      <c r="V171" s="83"/>
      <c r="W171" s="83"/>
      <c r="X171" s="83"/>
      <c r="Y171" s="83"/>
      <c r="Z171" s="83"/>
      <c r="AA171" s="83"/>
      <c r="AB171" s="83"/>
      <c r="AC171" s="83"/>
      <c r="AD171" s="83"/>
      <c r="AE171" s="83"/>
      <c r="AF171" s="83"/>
      <c r="AG171" s="83"/>
      <c r="AH171" s="83"/>
    </row>
    <row r="172" spans="1:34" hidden="1" x14ac:dyDescent="0.2">
      <c r="A172" s="28">
        <v>21206115</v>
      </c>
      <c r="B172" s="167" t="s">
        <v>1034</v>
      </c>
      <c r="C172" s="30"/>
      <c r="D172" s="30"/>
      <c r="E172" s="183">
        <f t="shared" si="13"/>
        <v>0</v>
      </c>
      <c r="F172" s="184">
        <f t="shared" si="12"/>
        <v>0</v>
      </c>
      <c r="G172" s="30"/>
      <c r="H172" s="187">
        <f t="shared" si="15"/>
        <v>0</v>
      </c>
      <c r="I172" s="164">
        <f t="shared" si="14"/>
        <v>0</v>
      </c>
      <c r="J172" s="83"/>
      <c r="K172" s="30">
        <v>3528321.71</v>
      </c>
      <c r="L172" s="83">
        <v>0</v>
      </c>
      <c r="M172" s="83"/>
      <c r="N172" s="83"/>
      <c r="O172" s="83"/>
      <c r="P172" s="83"/>
      <c r="Q172" s="83"/>
      <c r="R172" s="83"/>
      <c r="S172" s="83"/>
      <c r="T172" s="83"/>
      <c r="U172" s="83"/>
      <c r="V172" s="83"/>
      <c r="W172" s="83"/>
      <c r="X172" s="83"/>
      <c r="Y172" s="83"/>
      <c r="Z172" s="83"/>
      <c r="AA172" s="83"/>
      <c r="AB172" s="83"/>
      <c r="AC172" s="83"/>
      <c r="AD172" s="83"/>
      <c r="AE172" s="83"/>
      <c r="AF172" s="83"/>
      <c r="AG172" s="83"/>
      <c r="AH172" s="83"/>
    </row>
    <row r="173" spans="1:34" hidden="1" x14ac:dyDescent="0.2">
      <c r="A173" s="28">
        <v>21206116</v>
      </c>
      <c r="B173" s="167" t="s">
        <v>1035</v>
      </c>
      <c r="C173" s="30">
        <f>SUM(C174:C175)</f>
        <v>0</v>
      </c>
      <c r="D173" s="30">
        <f>SUM(D174:D175)</f>
        <v>0</v>
      </c>
      <c r="E173" s="183">
        <f t="shared" si="13"/>
        <v>0</v>
      </c>
      <c r="F173" s="184">
        <f t="shared" si="12"/>
        <v>0</v>
      </c>
      <c r="G173" s="30">
        <f>SUM(G174:G175)</f>
        <v>0</v>
      </c>
      <c r="H173" s="187">
        <f t="shared" si="15"/>
        <v>0</v>
      </c>
      <c r="I173" s="164">
        <f t="shared" si="14"/>
        <v>0</v>
      </c>
      <c r="J173" s="83"/>
      <c r="K173" s="30">
        <v>2713911.071</v>
      </c>
      <c r="L173" s="83">
        <v>0</v>
      </c>
      <c r="M173" s="83"/>
      <c r="N173" s="83"/>
      <c r="O173" s="83"/>
      <c r="P173" s="83"/>
      <c r="Q173" s="83"/>
      <c r="R173" s="83"/>
      <c r="S173" s="83"/>
      <c r="T173" s="83"/>
      <c r="U173" s="83"/>
      <c r="V173" s="83"/>
      <c r="W173" s="83"/>
      <c r="X173" s="83"/>
      <c r="Y173" s="83"/>
      <c r="Z173" s="83"/>
      <c r="AA173" s="83"/>
      <c r="AB173" s="83"/>
      <c r="AC173" s="83"/>
      <c r="AD173" s="83"/>
      <c r="AE173" s="83"/>
      <c r="AF173" s="83"/>
      <c r="AG173" s="83"/>
      <c r="AH173" s="83"/>
    </row>
    <row r="174" spans="1:34" ht="25.5" hidden="1" x14ac:dyDescent="0.2">
      <c r="A174" s="28">
        <v>2120611601</v>
      </c>
      <c r="B174" s="167" t="s">
        <v>129</v>
      </c>
      <c r="C174" s="30"/>
      <c r="D174" s="30"/>
      <c r="E174" s="183">
        <f t="shared" si="13"/>
        <v>0</v>
      </c>
      <c r="F174" s="184">
        <f t="shared" si="12"/>
        <v>0</v>
      </c>
      <c r="G174" s="30"/>
      <c r="H174" s="187">
        <f t="shared" si="15"/>
        <v>0</v>
      </c>
      <c r="I174" s="164">
        <f t="shared" si="14"/>
        <v>0</v>
      </c>
      <c r="J174" s="83"/>
      <c r="K174" s="30">
        <v>1372339.45</v>
      </c>
      <c r="L174" s="83">
        <v>0</v>
      </c>
      <c r="M174" s="83"/>
      <c r="N174" s="83"/>
      <c r="O174" s="83"/>
      <c r="P174" s="83"/>
      <c r="Q174" s="83"/>
      <c r="R174" s="83"/>
      <c r="S174" s="83"/>
      <c r="T174" s="83"/>
      <c r="U174" s="83"/>
      <c r="V174" s="83"/>
      <c r="W174" s="83"/>
      <c r="X174" s="83"/>
      <c r="Y174" s="83"/>
      <c r="Z174" s="83"/>
      <c r="AA174" s="83"/>
      <c r="AB174" s="83"/>
      <c r="AC174" s="83"/>
      <c r="AD174" s="83"/>
      <c r="AE174" s="83"/>
      <c r="AF174" s="83"/>
      <c r="AG174" s="83"/>
      <c r="AH174" s="83"/>
    </row>
    <row r="175" spans="1:34" hidden="1" x14ac:dyDescent="0.2">
      <c r="A175" s="28">
        <v>2120611604</v>
      </c>
      <c r="B175" s="170" t="s">
        <v>146</v>
      </c>
      <c r="C175" s="30"/>
      <c r="D175" s="30"/>
      <c r="E175" s="183">
        <f t="shared" si="13"/>
        <v>0</v>
      </c>
      <c r="F175" s="184">
        <f t="shared" si="12"/>
        <v>0</v>
      </c>
      <c r="G175" s="30"/>
      <c r="H175" s="187">
        <f t="shared" si="15"/>
        <v>0</v>
      </c>
      <c r="I175" s="164">
        <f t="shared" si="14"/>
        <v>0</v>
      </c>
      <c r="J175" s="83"/>
      <c r="K175" s="30">
        <v>1341571.621</v>
      </c>
      <c r="L175" s="83">
        <v>0</v>
      </c>
      <c r="M175" s="83"/>
      <c r="N175" s="83"/>
      <c r="O175" s="83"/>
      <c r="P175" s="83"/>
      <c r="Q175" s="83"/>
      <c r="R175" s="83"/>
      <c r="S175" s="83"/>
      <c r="T175" s="83"/>
      <c r="U175" s="83"/>
      <c r="V175" s="83"/>
      <c r="W175" s="83"/>
      <c r="X175" s="83"/>
      <c r="Y175" s="83"/>
      <c r="Z175" s="83"/>
      <c r="AA175" s="83"/>
      <c r="AB175" s="83"/>
      <c r="AC175" s="83"/>
      <c r="AD175" s="83"/>
      <c r="AE175" s="83"/>
      <c r="AF175" s="83"/>
      <c r="AG175" s="83"/>
      <c r="AH175" s="83"/>
    </row>
    <row r="176" spans="1:34" hidden="1" x14ac:dyDescent="0.2">
      <c r="A176" s="28">
        <v>21206117</v>
      </c>
      <c r="B176" s="169" t="s">
        <v>1036</v>
      </c>
      <c r="C176" s="30">
        <f>SUM(C177:C178)</f>
        <v>0</v>
      </c>
      <c r="D176" s="30">
        <f>SUM(D177:D178)</f>
        <v>0</v>
      </c>
      <c r="E176" s="183">
        <f t="shared" si="13"/>
        <v>0</v>
      </c>
      <c r="F176" s="184">
        <f t="shared" si="12"/>
        <v>0</v>
      </c>
      <c r="G176" s="30">
        <f>SUM(G177:G178)</f>
        <v>0</v>
      </c>
      <c r="H176" s="187">
        <f t="shared" si="15"/>
        <v>0</v>
      </c>
      <c r="I176" s="164">
        <f t="shared" si="14"/>
        <v>0</v>
      </c>
      <c r="J176" s="83"/>
      <c r="K176" s="30">
        <v>11578136</v>
      </c>
      <c r="L176" s="83">
        <v>0</v>
      </c>
      <c r="M176" s="83"/>
      <c r="N176" s="83"/>
      <c r="O176" s="83"/>
      <c r="P176" s="83"/>
      <c r="Q176" s="83"/>
      <c r="R176" s="83"/>
      <c r="S176" s="83"/>
      <c r="T176" s="83"/>
      <c r="U176" s="83"/>
      <c r="V176" s="83"/>
      <c r="W176" s="83"/>
      <c r="X176" s="83"/>
      <c r="Y176" s="83"/>
      <c r="Z176" s="83"/>
      <c r="AA176" s="83"/>
      <c r="AB176" s="83"/>
      <c r="AC176" s="83"/>
      <c r="AD176" s="83"/>
      <c r="AE176" s="83"/>
      <c r="AF176" s="83"/>
      <c r="AG176" s="83"/>
      <c r="AH176" s="83"/>
    </row>
    <row r="177" spans="1:34" hidden="1" x14ac:dyDescent="0.2">
      <c r="A177" s="28">
        <v>2120611701</v>
      </c>
      <c r="B177" s="169" t="s">
        <v>1037</v>
      </c>
      <c r="C177" s="30"/>
      <c r="D177" s="30"/>
      <c r="E177" s="183">
        <f t="shared" si="13"/>
        <v>0</v>
      </c>
      <c r="F177" s="184">
        <f t="shared" si="12"/>
        <v>0</v>
      </c>
      <c r="G177" s="30"/>
      <c r="H177" s="187">
        <f t="shared" si="15"/>
        <v>0</v>
      </c>
      <c r="I177" s="164">
        <f t="shared" si="14"/>
        <v>0</v>
      </c>
      <c r="J177" s="83"/>
      <c r="K177" s="30">
        <v>5346387</v>
      </c>
      <c r="L177" s="83">
        <v>0</v>
      </c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3"/>
      <c r="AA177" s="83"/>
      <c r="AB177" s="83"/>
      <c r="AC177" s="83"/>
      <c r="AD177" s="83"/>
      <c r="AE177" s="83"/>
      <c r="AF177" s="83"/>
      <c r="AG177" s="83"/>
      <c r="AH177" s="83"/>
    </row>
    <row r="178" spans="1:34" hidden="1" x14ac:dyDescent="0.2">
      <c r="A178" s="28">
        <v>2120611702</v>
      </c>
      <c r="B178" s="169" t="s">
        <v>1038</v>
      </c>
      <c r="C178" s="30"/>
      <c r="D178" s="30"/>
      <c r="E178" s="183">
        <f t="shared" si="13"/>
        <v>0</v>
      </c>
      <c r="F178" s="184">
        <f t="shared" si="12"/>
        <v>0</v>
      </c>
      <c r="G178" s="30"/>
      <c r="H178" s="187">
        <f t="shared" si="15"/>
        <v>0</v>
      </c>
      <c r="I178" s="164">
        <f t="shared" si="14"/>
        <v>0</v>
      </c>
      <c r="J178" s="83"/>
      <c r="K178" s="30">
        <v>6231749</v>
      </c>
      <c r="L178" s="83">
        <v>0</v>
      </c>
      <c r="M178" s="83"/>
      <c r="N178" s="83"/>
      <c r="O178" s="83"/>
      <c r="P178" s="83"/>
      <c r="Q178" s="83"/>
      <c r="R178" s="83"/>
      <c r="S178" s="83"/>
      <c r="T178" s="83"/>
      <c r="U178" s="83"/>
      <c r="V178" s="83"/>
      <c r="W178" s="83"/>
      <c r="X178" s="83"/>
      <c r="Y178" s="83"/>
      <c r="Z178" s="83"/>
      <c r="AA178" s="83"/>
      <c r="AB178" s="83"/>
      <c r="AC178" s="83"/>
      <c r="AD178" s="83"/>
      <c r="AE178" s="83"/>
      <c r="AF178" s="83"/>
      <c r="AG178" s="83"/>
      <c r="AH178" s="83"/>
    </row>
    <row r="179" spans="1:34" hidden="1" x14ac:dyDescent="0.2">
      <c r="A179" s="28">
        <v>21206118</v>
      </c>
      <c r="B179" s="169" t="s">
        <v>1039</v>
      </c>
      <c r="C179" s="30">
        <f>SUM(C180:C182)</f>
        <v>0</v>
      </c>
      <c r="D179" s="30">
        <f>SUM(D180:D182)</f>
        <v>0</v>
      </c>
      <c r="E179" s="183">
        <f t="shared" si="13"/>
        <v>0</v>
      </c>
      <c r="F179" s="184">
        <f t="shared" si="12"/>
        <v>0</v>
      </c>
      <c r="G179" s="30">
        <f>SUM(G180:G182)</f>
        <v>0</v>
      </c>
      <c r="H179" s="187">
        <f t="shared" si="15"/>
        <v>0</v>
      </c>
      <c r="I179" s="164">
        <f t="shared" si="14"/>
        <v>0</v>
      </c>
      <c r="J179" s="83"/>
      <c r="K179" s="30">
        <v>2018848.6609999998</v>
      </c>
      <c r="L179" s="83">
        <v>0</v>
      </c>
      <c r="M179" s="83"/>
      <c r="N179" s="83"/>
      <c r="O179" s="83"/>
      <c r="P179" s="83"/>
      <c r="Q179" s="83"/>
      <c r="R179" s="83"/>
      <c r="S179" s="83"/>
      <c r="T179" s="83"/>
      <c r="U179" s="83"/>
      <c r="V179" s="83"/>
      <c r="W179" s="83"/>
      <c r="X179" s="83"/>
      <c r="Y179" s="83"/>
      <c r="Z179" s="83"/>
      <c r="AA179" s="83"/>
      <c r="AB179" s="83"/>
      <c r="AC179" s="83"/>
      <c r="AD179" s="83"/>
      <c r="AE179" s="83"/>
      <c r="AF179" s="83"/>
      <c r="AG179" s="83"/>
      <c r="AH179" s="83"/>
    </row>
    <row r="180" spans="1:34" hidden="1" x14ac:dyDescent="0.2">
      <c r="A180" s="28">
        <v>2120611801</v>
      </c>
      <c r="B180" s="169" t="s">
        <v>1040</v>
      </c>
      <c r="C180" s="30"/>
      <c r="D180" s="30"/>
      <c r="E180" s="183">
        <f t="shared" si="13"/>
        <v>0</v>
      </c>
      <c r="F180" s="184">
        <f t="shared" si="12"/>
        <v>0</v>
      </c>
      <c r="G180" s="30"/>
      <c r="H180" s="187">
        <f t="shared" si="15"/>
        <v>0</v>
      </c>
      <c r="I180" s="164">
        <f t="shared" si="14"/>
        <v>0</v>
      </c>
      <c r="J180" s="83"/>
      <c r="K180" s="30">
        <v>714600.02800000005</v>
      </c>
      <c r="L180" s="83">
        <v>0</v>
      </c>
      <c r="M180" s="83"/>
      <c r="N180" s="83"/>
      <c r="O180" s="83"/>
      <c r="P180" s="83"/>
      <c r="Q180" s="83"/>
      <c r="R180" s="83"/>
      <c r="S180" s="83"/>
      <c r="T180" s="83"/>
      <c r="U180" s="83"/>
      <c r="V180" s="83"/>
      <c r="W180" s="83"/>
      <c r="X180" s="83"/>
      <c r="Y180" s="83"/>
      <c r="Z180" s="83"/>
      <c r="AA180" s="83"/>
      <c r="AB180" s="83"/>
      <c r="AC180" s="83"/>
      <c r="AD180" s="83"/>
      <c r="AE180" s="83"/>
      <c r="AF180" s="83"/>
      <c r="AG180" s="83"/>
      <c r="AH180" s="83"/>
    </row>
    <row r="181" spans="1:34" hidden="1" x14ac:dyDescent="0.2">
      <c r="A181" s="28">
        <v>2120611802</v>
      </c>
      <c r="B181" s="169" t="s">
        <v>1041</v>
      </c>
      <c r="C181" s="30"/>
      <c r="D181" s="30"/>
      <c r="E181" s="183">
        <f t="shared" si="13"/>
        <v>0</v>
      </c>
      <c r="F181" s="184">
        <f t="shared" si="12"/>
        <v>0</v>
      </c>
      <c r="G181" s="30"/>
      <c r="H181" s="187">
        <f t="shared" si="15"/>
        <v>0</v>
      </c>
      <c r="I181" s="164">
        <f t="shared" si="14"/>
        <v>0</v>
      </c>
      <c r="J181" s="83"/>
      <c r="K181" s="30">
        <v>1174052.1499999999</v>
      </c>
      <c r="L181" s="83">
        <v>0</v>
      </c>
      <c r="M181" s="83"/>
      <c r="N181" s="83"/>
      <c r="O181" s="83"/>
      <c r="P181" s="83"/>
      <c r="Q181" s="83"/>
      <c r="R181" s="83"/>
      <c r="S181" s="83"/>
      <c r="T181" s="83"/>
      <c r="U181" s="83"/>
      <c r="V181" s="83"/>
      <c r="W181" s="83"/>
      <c r="X181" s="83"/>
      <c r="Y181" s="83"/>
      <c r="Z181" s="83"/>
      <c r="AA181" s="83"/>
      <c r="AB181" s="83"/>
      <c r="AC181" s="83"/>
      <c r="AD181" s="83"/>
      <c r="AE181" s="83"/>
      <c r="AF181" s="83"/>
      <c r="AG181" s="83"/>
      <c r="AH181" s="83"/>
    </row>
    <row r="182" spans="1:34" hidden="1" x14ac:dyDescent="0.2">
      <c r="A182" s="28">
        <v>2120611803</v>
      </c>
      <c r="B182" s="169" t="s">
        <v>1042</v>
      </c>
      <c r="C182" s="30"/>
      <c r="D182" s="30"/>
      <c r="E182" s="183">
        <f t="shared" si="13"/>
        <v>0</v>
      </c>
      <c r="F182" s="184">
        <f t="shared" si="12"/>
        <v>0</v>
      </c>
      <c r="G182" s="30"/>
      <c r="H182" s="187">
        <f t="shared" si="15"/>
        <v>0</v>
      </c>
      <c r="I182" s="164">
        <f t="shared" si="14"/>
        <v>0</v>
      </c>
      <c r="J182" s="83"/>
      <c r="K182" s="30">
        <v>130196.48299999999</v>
      </c>
      <c r="L182" s="83">
        <v>0</v>
      </c>
      <c r="M182" s="83"/>
      <c r="N182" s="83"/>
      <c r="O182" s="83"/>
      <c r="P182" s="83"/>
      <c r="Q182" s="83"/>
      <c r="R182" s="83"/>
      <c r="S182" s="83"/>
      <c r="T182" s="83"/>
      <c r="U182" s="83"/>
      <c r="V182" s="83"/>
      <c r="W182" s="83"/>
      <c r="X182" s="83"/>
      <c r="Y182" s="83"/>
      <c r="Z182" s="83"/>
      <c r="AA182" s="83"/>
      <c r="AB182" s="83"/>
      <c r="AC182" s="83"/>
      <c r="AD182" s="83"/>
      <c r="AE182" s="83"/>
      <c r="AF182" s="83"/>
      <c r="AG182" s="83"/>
      <c r="AH182" s="83"/>
    </row>
    <row r="183" spans="1:34" hidden="1" x14ac:dyDescent="0.2">
      <c r="A183" s="28">
        <v>21206199</v>
      </c>
      <c r="B183" s="170" t="s">
        <v>1043</v>
      </c>
      <c r="C183" s="30"/>
      <c r="D183" s="30"/>
      <c r="E183" s="183">
        <f t="shared" si="13"/>
        <v>0</v>
      </c>
      <c r="F183" s="184">
        <f t="shared" si="12"/>
        <v>0</v>
      </c>
      <c r="G183" s="30"/>
      <c r="H183" s="187">
        <f t="shared" si="15"/>
        <v>0</v>
      </c>
      <c r="I183" s="164">
        <f t="shared" si="14"/>
        <v>0</v>
      </c>
      <c r="J183" s="83"/>
      <c r="K183" s="30">
        <v>1931504.382</v>
      </c>
      <c r="L183" s="83">
        <v>0</v>
      </c>
      <c r="M183" s="83"/>
      <c r="N183" s="83"/>
      <c r="O183" s="83"/>
      <c r="P183" s="83"/>
      <c r="Q183" s="83"/>
      <c r="R183" s="83"/>
      <c r="S183" s="83"/>
      <c r="T183" s="83"/>
      <c r="U183" s="83"/>
      <c r="V183" s="83"/>
      <c r="W183" s="83"/>
      <c r="X183" s="83"/>
      <c r="Y183" s="83"/>
      <c r="Z183" s="83"/>
      <c r="AA183" s="83"/>
      <c r="AB183" s="83"/>
      <c r="AC183" s="83"/>
      <c r="AD183" s="83"/>
      <c r="AE183" s="83"/>
      <c r="AF183" s="83"/>
      <c r="AG183" s="83"/>
      <c r="AH183" s="83"/>
    </row>
    <row r="184" spans="1:34" hidden="1" x14ac:dyDescent="0.2">
      <c r="A184" s="28">
        <v>21207</v>
      </c>
      <c r="B184" s="170" t="s">
        <v>1044</v>
      </c>
      <c r="C184" s="30">
        <f>SUM(C185)</f>
        <v>0</v>
      </c>
      <c r="D184" s="30">
        <f>SUM(D185)</f>
        <v>0</v>
      </c>
      <c r="E184" s="183">
        <f t="shared" si="13"/>
        <v>0</v>
      </c>
      <c r="F184" s="184">
        <f t="shared" si="12"/>
        <v>0</v>
      </c>
      <c r="G184" s="30">
        <f>SUM(G185)</f>
        <v>0</v>
      </c>
      <c r="H184" s="187">
        <f t="shared" si="15"/>
        <v>0</v>
      </c>
      <c r="I184" s="164">
        <f t="shared" si="14"/>
        <v>0</v>
      </c>
      <c r="J184" s="83"/>
      <c r="K184" s="30">
        <v>58133487.090999998</v>
      </c>
      <c r="L184" s="83">
        <v>0</v>
      </c>
      <c r="M184" s="83"/>
      <c r="N184" s="83"/>
      <c r="O184" s="83"/>
      <c r="P184" s="83"/>
      <c r="Q184" s="83"/>
      <c r="R184" s="83"/>
      <c r="S184" s="83"/>
      <c r="T184" s="83"/>
      <c r="U184" s="83"/>
      <c r="V184" s="83"/>
      <c r="W184" s="83"/>
      <c r="X184" s="83"/>
      <c r="Y184" s="83"/>
      <c r="Z184" s="83"/>
      <c r="AA184" s="83"/>
      <c r="AB184" s="83"/>
      <c r="AC184" s="83"/>
      <c r="AD184" s="83"/>
      <c r="AE184" s="83"/>
      <c r="AF184" s="83"/>
      <c r="AG184" s="83"/>
      <c r="AH184" s="83"/>
    </row>
    <row r="185" spans="1:34" hidden="1" x14ac:dyDescent="0.2">
      <c r="A185" s="28">
        <v>2120701</v>
      </c>
      <c r="B185" s="170" t="s">
        <v>1045</v>
      </c>
      <c r="C185" s="30"/>
      <c r="D185" s="30"/>
      <c r="E185" s="183">
        <f t="shared" si="13"/>
        <v>0</v>
      </c>
      <c r="F185" s="184">
        <f t="shared" si="12"/>
        <v>0</v>
      </c>
      <c r="G185" s="30"/>
      <c r="H185" s="187">
        <f t="shared" si="15"/>
        <v>0</v>
      </c>
      <c r="I185" s="164">
        <f t="shared" si="14"/>
        <v>0</v>
      </c>
      <c r="J185" s="83"/>
      <c r="K185" s="30">
        <v>58133487.090999998</v>
      </c>
      <c r="L185" s="83">
        <v>0</v>
      </c>
      <c r="M185" s="83"/>
      <c r="N185" s="83"/>
      <c r="O185" s="83"/>
      <c r="P185" s="83"/>
      <c r="Q185" s="83"/>
      <c r="R185" s="83"/>
      <c r="S185" s="83"/>
      <c r="T185" s="83"/>
      <c r="U185" s="83"/>
      <c r="V185" s="83"/>
      <c r="W185" s="83"/>
      <c r="X185" s="83"/>
      <c r="Y185" s="83"/>
      <c r="Z185" s="83"/>
      <c r="AA185" s="83"/>
      <c r="AB185" s="83"/>
      <c r="AC185" s="83"/>
      <c r="AD185" s="83"/>
      <c r="AE185" s="83"/>
      <c r="AF185" s="83"/>
      <c r="AG185" s="83"/>
      <c r="AH185" s="83"/>
    </row>
    <row r="186" spans="1:34" ht="25.5" hidden="1" x14ac:dyDescent="0.2">
      <c r="A186" s="28">
        <v>21209</v>
      </c>
      <c r="B186" s="167" t="s">
        <v>1046</v>
      </c>
      <c r="C186" s="30"/>
      <c r="D186" s="30"/>
      <c r="E186" s="183">
        <f t="shared" si="13"/>
        <v>0</v>
      </c>
      <c r="F186" s="184">
        <f t="shared" si="12"/>
        <v>0</v>
      </c>
      <c r="G186" s="30"/>
      <c r="H186" s="187">
        <f t="shared" si="15"/>
        <v>0</v>
      </c>
      <c r="I186" s="164">
        <f t="shared" si="14"/>
        <v>0</v>
      </c>
      <c r="J186" s="83"/>
      <c r="K186" s="30">
        <v>14734996.481000001</v>
      </c>
      <c r="L186" s="83">
        <v>0</v>
      </c>
      <c r="M186" s="83"/>
      <c r="N186" s="83"/>
      <c r="O186" s="83"/>
      <c r="P186" s="83"/>
      <c r="Q186" s="83"/>
      <c r="R186" s="83"/>
      <c r="S186" s="83"/>
      <c r="T186" s="83"/>
      <c r="U186" s="83"/>
      <c r="V186" s="83"/>
      <c r="W186" s="83"/>
      <c r="X186" s="83"/>
      <c r="Y186" s="83"/>
      <c r="Z186" s="83"/>
      <c r="AA186" s="83"/>
      <c r="AB186" s="83"/>
      <c r="AC186" s="83"/>
      <c r="AD186" s="83"/>
      <c r="AE186" s="83"/>
      <c r="AF186" s="83"/>
      <c r="AG186" s="83"/>
      <c r="AH186" s="83"/>
    </row>
    <row r="187" spans="1:34" hidden="1" x14ac:dyDescent="0.2">
      <c r="A187" s="28">
        <v>21210</v>
      </c>
      <c r="B187" s="167" t="s">
        <v>1047</v>
      </c>
      <c r="C187" s="30">
        <f>SUM(C188:C189)</f>
        <v>0</v>
      </c>
      <c r="D187" s="30">
        <f>SUM(D188:D189)</f>
        <v>0</v>
      </c>
      <c r="E187" s="183">
        <f t="shared" si="13"/>
        <v>0</v>
      </c>
      <c r="F187" s="184">
        <f t="shared" si="12"/>
        <v>0</v>
      </c>
      <c r="G187" s="30">
        <f>SUM(G188:G189)</f>
        <v>0</v>
      </c>
      <c r="H187" s="187">
        <f t="shared" si="15"/>
        <v>0</v>
      </c>
      <c r="I187" s="164">
        <f t="shared" si="14"/>
        <v>0</v>
      </c>
      <c r="J187" s="83"/>
      <c r="K187" s="30">
        <v>18735601.383000001</v>
      </c>
      <c r="L187" s="83">
        <v>0</v>
      </c>
      <c r="M187" s="83"/>
      <c r="N187" s="83"/>
      <c r="O187" s="83"/>
      <c r="P187" s="83"/>
      <c r="Q187" s="83"/>
      <c r="R187" s="83"/>
      <c r="S187" s="83"/>
      <c r="T187" s="83"/>
      <c r="U187" s="83"/>
      <c r="V187" s="83"/>
      <c r="W187" s="83"/>
      <c r="X187" s="83"/>
      <c r="Y187" s="83"/>
      <c r="Z187" s="83"/>
      <c r="AA187" s="83"/>
      <c r="AB187" s="83"/>
      <c r="AC187" s="83"/>
      <c r="AD187" s="83"/>
      <c r="AE187" s="83"/>
      <c r="AF187" s="83"/>
      <c r="AG187" s="83"/>
      <c r="AH187" s="83"/>
    </row>
    <row r="188" spans="1:34" hidden="1" x14ac:dyDescent="0.2">
      <c r="A188" s="28">
        <v>2121001</v>
      </c>
      <c r="B188" s="167" t="s">
        <v>1048</v>
      </c>
      <c r="C188" s="30"/>
      <c r="D188" s="30"/>
      <c r="E188" s="183">
        <f t="shared" si="13"/>
        <v>0</v>
      </c>
      <c r="F188" s="184">
        <f t="shared" si="12"/>
        <v>0</v>
      </c>
      <c r="G188" s="30"/>
      <c r="H188" s="187">
        <f t="shared" si="15"/>
        <v>0</v>
      </c>
      <c r="I188" s="164">
        <f t="shared" si="14"/>
        <v>0</v>
      </c>
      <c r="J188" s="83"/>
      <c r="K188" s="30">
        <v>10586158.135</v>
      </c>
      <c r="L188" s="83">
        <v>0</v>
      </c>
      <c r="M188" s="83"/>
      <c r="N188" s="83"/>
      <c r="O188" s="83"/>
      <c r="P188" s="83"/>
      <c r="Q188" s="83"/>
      <c r="R188" s="83"/>
      <c r="S188" s="83"/>
      <c r="T188" s="83"/>
      <c r="U188" s="83"/>
      <c r="V188" s="83"/>
      <c r="W188" s="83"/>
      <c r="X188" s="83"/>
      <c r="Y188" s="83"/>
      <c r="Z188" s="83"/>
      <c r="AA188" s="83"/>
      <c r="AB188" s="83"/>
      <c r="AC188" s="83"/>
      <c r="AD188" s="83"/>
      <c r="AE188" s="83"/>
      <c r="AF188" s="83"/>
      <c r="AG188" s="83"/>
      <c r="AH188" s="83"/>
    </row>
    <row r="189" spans="1:34" hidden="1" x14ac:dyDescent="0.2">
      <c r="A189" s="28">
        <v>2121002</v>
      </c>
      <c r="B189" s="167" t="s">
        <v>1049</v>
      </c>
      <c r="C189" s="30"/>
      <c r="D189" s="30"/>
      <c r="E189" s="183">
        <f t="shared" si="13"/>
        <v>0</v>
      </c>
      <c r="F189" s="184">
        <f t="shared" si="12"/>
        <v>0</v>
      </c>
      <c r="G189" s="30"/>
      <c r="H189" s="187">
        <f t="shared" si="15"/>
        <v>0</v>
      </c>
      <c r="I189" s="164">
        <f t="shared" si="14"/>
        <v>0</v>
      </c>
      <c r="J189" s="83"/>
      <c r="K189" s="30">
        <v>8149443.2479999997</v>
      </c>
      <c r="L189" s="83">
        <v>0</v>
      </c>
      <c r="M189" s="83"/>
      <c r="N189" s="83"/>
      <c r="O189" s="83"/>
      <c r="P189" s="83"/>
      <c r="Q189" s="83"/>
      <c r="R189" s="83"/>
      <c r="S189" s="83"/>
      <c r="T189" s="83"/>
      <c r="U189" s="83"/>
      <c r="V189" s="83"/>
      <c r="W189" s="83"/>
      <c r="X189" s="83"/>
      <c r="Y189" s="83"/>
      <c r="Z189" s="83"/>
      <c r="AA189" s="83"/>
      <c r="AB189" s="83"/>
      <c r="AC189" s="83"/>
      <c r="AD189" s="83"/>
      <c r="AE189" s="83"/>
      <c r="AF189" s="83"/>
      <c r="AG189" s="83"/>
      <c r="AH189" s="83"/>
    </row>
    <row r="190" spans="1:34" hidden="1" x14ac:dyDescent="0.2">
      <c r="A190" s="28">
        <v>21211</v>
      </c>
      <c r="B190" s="173" t="s">
        <v>1050</v>
      </c>
      <c r="C190" s="30"/>
      <c r="D190" s="30"/>
      <c r="E190" s="183">
        <f t="shared" si="13"/>
        <v>0</v>
      </c>
      <c r="F190" s="184">
        <f t="shared" si="12"/>
        <v>0</v>
      </c>
      <c r="G190" s="30"/>
      <c r="H190" s="187">
        <f t="shared" si="15"/>
        <v>0</v>
      </c>
      <c r="I190" s="164">
        <f t="shared" si="14"/>
        <v>0</v>
      </c>
      <c r="J190" s="83"/>
      <c r="K190" s="30">
        <v>141623454.71700001</v>
      </c>
      <c r="L190" s="83">
        <v>0</v>
      </c>
      <c r="M190" s="83"/>
      <c r="N190" s="83"/>
      <c r="O190" s="83"/>
      <c r="P190" s="83"/>
      <c r="Q190" s="83"/>
      <c r="R190" s="83"/>
      <c r="S190" s="83"/>
      <c r="T190" s="83"/>
      <c r="U190" s="83"/>
      <c r="V190" s="83"/>
      <c r="W190" s="83"/>
      <c r="X190" s="83"/>
      <c r="Y190" s="83"/>
      <c r="Z190" s="83"/>
      <c r="AA190" s="83"/>
      <c r="AB190" s="83"/>
      <c r="AC190" s="83"/>
      <c r="AD190" s="83"/>
      <c r="AE190" s="83"/>
      <c r="AF190" s="83"/>
      <c r="AG190" s="83"/>
      <c r="AH190" s="83"/>
    </row>
    <row r="191" spans="1:34" hidden="1" x14ac:dyDescent="0.2">
      <c r="A191" s="28">
        <v>21212</v>
      </c>
      <c r="B191" s="173" t="s">
        <v>1051</v>
      </c>
      <c r="C191" s="30"/>
      <c r="D191" s="30"/>
      <c r="E191" s="183">
        <f t="shared" si="13"/>
        <v>0</v>
      </c>
      <c r="F191" s="184">
        <f t="shared" si="12"/>
        <v>0</v>
      </c>
      <c r="G191" s="30"/>
      <c r="H191" s="187">
        <f t="shared" si="15"/>
        <v>0</v>
      </c>
      <c r="I191" s="164">
        <f t="shared" si="14"/>
        <v>0</v>
      </c>
      <c r="J191" s="83"/>
      <c r="K191" s="30">
        <v>130440849.339</v>
      </c>
      <c r="L191" s="83">
        <v>0</v>
      </c>
      <c r="M191" s="83"/>
      <c r="N191" s="83"/>
      <c r="O191" s="83"/>
      <c r="P191" s="83"/>
      <c r="Q191" s="83"/>
      <c r="R191" s="83"/>
      <c r="S191" s="83"/>
      <c r="T191" s="83"/>
      <c r="U191" s="83"/>
      <c r="V191" s="83"/>
      <c r="W191" s="83"/>
      <c r="X191" s="83"/>
      <c r="Y191" s="83"/>
      <c r="Z191" s="83"/>
      <c r="AA191" s="83"/>
      <c r="AB191" s="83"/>
      <c r="AC191" s="83"/>
      <c r="AD191" s="83"/>
      <c r="AE191" s="83"/>
      <c r="AF191" s="83"/>
      <c r="AG191" s="83"/>
      <c r="AH191" s="83"/>
    </row>
    <row r="192" spans="1:34" ht="25.5" hidden="1" x14ac:dyDescent="0.2">
      <c r="A192" s="28">
        <v>21213</v>
      </c>
      <c r="B192" s="173" t="s">
        <v>1181</v>
      </c>
      <c r="C192" s="30"/>
      <c r="D192" s="30"/>
      <c r="E192" s="183">
        <f t="shared" si="13"/>
        <v>0</v>
      </c>
      <c r="F192" s="184">
        <f t="shared" si="12"/>
        <v>0</v>
      </c>
      <c r="G192" s="30"/>
      <c r="H192" s="187">
        <f t="shared" si="15"/>
        <v>0</v>
      </c>
      <c r="I192" s="164">
        <f t="shared" si="14"/>
        <v>0</v>
      </c>
      <c r="J192" s="83"/>
      <c r="K192" s="30">
        <v>12802360.918</v>
      </c>
      <c r="L192" s="83">
        <v>0</v>
      </c>
      <c r="M192" s="83"/>
      <c r="N192" s="83"/>
      <c r="O192" s="83"/>
      <c r="P192" s="83"/>
      <c r="Q192" s="83"/>
      <c r="R192" s="83"/>
      <c r="S192" s="83"/>
      <c r="T192" s="83"/>
      <c r="U192" s="83"/>
      <c r="V192" s="83"/>
      <c r="W192" s="83"/>
      <c r="X192" s="83"/>
      <c r="Y192" s="83"/>
      <c r="Z192" s="83"/>
      <c r="AA192" s="83"/>
      <c r="AB192" s="83"/>
      <c r="AC192" s="83"/>
      <c r="AD192" s="83"/>
      <c r="AE192" s="83"/>
      <c r="AF192" s="83"/>
      <c r="AG192" s="83"/>
      <c r="AH192" s="83"/>
    </row>
    <row r="193" spans="1:34" hidden="1" x14ac:dyDescent="0.2">
      <c r="A193" s="28">
        <v>21299</v>
      </c>
      <c r="B193" s="167" t="s">
        <v>1052</v>
      </c>
      <c r="C193" s="30"/>
      <c r="D193" s="30"/>
      <c r="E193" s="183">
        <f t="shared" si="13"/>
        <v>0</v>
      </c>
      <c r="F193" s="184">
        <f t="shared" si="12"/>
        <v>0</v>
      </c>
      <c r="G193" s="30"/>
      <c r="H193" s="187">
        <f t="shared" si="15"/>
        <v>0</v>
      </c>
      <c r="I193" s="164">
        <f t="shared" si="14"/>
        <v>0</v>
      </c>
      <c r="J193" s="83"/>
      <c r="K193" s="30">
        <v>49697339.148000002</v>
      </c>
      <c r="L193" s="83">
        <v>0</v>
      </c>
      <c r="M193" s="83"/>
      <c r="N193" s="83"/>
      <c r="O193" s="83"/>
      <c r="P193" s="83"/>
      <c r="Q193" s="83"/>
      <c r="R193" s="83"/>
      <c r="S193" s="83"/>
      <c r="T193" s="83"/>
      <c r="U193" s="83"/>
      <c r="V193" s="83"/>
      <c r="W193" s="83"/>
      <c r="X193" s="83"/>
      <c r="Y193" s="83"/>
      <c r="Z193" s="83"/>
      <c r="AA193" s="83"/>
      <c r="AB193" s="83"/>
      <c r="AC193" s="83"/>
      <c r="AD193" s="83"/>
      <c r="AE193" s="83"/>
      <c r="AF193" s="83"/>
      <c r="AG193" s="83"/>
      <c r="AH193" s="83"/>
    </row>
    <row r="194" spans="1:34" hidden="1" x14ac:dyDescent="0.2">
      <c r="A194" s="28">
        <v>2199</v>
      </c>
      <c r="B194" s="163" t="s">
        <v>1053</v>
      </c>
      <c r="C194" s="30">
        <f>SUM(C195:C197)</f>
        <v>0</v>
      </c>
      <c r="D194" s="30">
        <f>SUM(D195:D197)</f>
        <v>0</v>
      </c>
      <c r="E194" s="183">
        <f t="shared" si="13"/>
        <v>0</v>
      </c>
      <c r="F194" s="184">
        <f t="shared" si="12"/>
        <v>0</v>
      </c>
      <c r="G194" s="30">
        <f>SUM(G195:G197)</f>
        <v>0</v>
      </c>
      <c r="H194" s="187">
        <f t="shared" si="15"/>
        <v>0</v>
      </c>
      <c r="I194" s="164">
        <f t="shared" si="14"/>
        <v>0</v>
      </c>
      <c r="J194" s="83"/>
      <c r="K194" s="30">
        <v>20248183.563999999</v>
      </c>
      <c r="L194" s="83">
        <v>0</v>
      </c>
      <c r="M194" s="83"/>
      <c r="N194" s="83"/>
      <c r="O194" s="83"/>
      <c r="P194" s="83"/>
      <c r="Q194" s="83"/>
      <c r="R194" s="83"/>
      <c r="S194" s="83"/>
      <c r="T194" s="83"/>
      <c r="U194" s="83"/>
      <c r="V194" s="83"/>
      <c r="W194" s="83"/>
      <c r="X194" s="83"/>
      <c r="Y194" s="83"/>
      <c r="Z194" s="83"/>
      <c r="AA194" s="83"/>
      <c r="AB194" s="83"/>
      <c r="AC194" s="83"/>
      <c r="AD194" s="83"/>
      <c r="AE194" s="83"/>
      <c r="AF194" s="83"/>
      <c r="AG194" s="83"/>
      <c r="AH194" s="83"/>
    </row>
    <row r="195" spans="1:34" hidden="1" x14ac:dyDescent="0.2">
      <c r="A195" s="28">
        <v>219901</v>
      </c>
      <c r="B195" s="163" t="s">
        <v>1054</v>
      </c>
      <c r="C195" s="30"/>
      <c r="D195" s="30"/>
      <c r="E195" s="183">
        <f t="shared" si="13"/>
        <v>0</v>
      </c>
      <c r="F195" s="184">
        <f t="shared" si="12"/>
        <v>0</v>
      </c>
      <c r="G195" s="30"/>
      <c r="H195" s="187">
        <f t="shared" si="15"/>
        <v>0</v>
      </c>
      <c r="I195" s="164">
        <f t="shared" si="14"/>
        <v>0</v>
      </c>
      <c r="J195" s="83"/>
      <c r="K195" s="30">
        <v>4685964.3339999998</v>
      </c>
      <c r="L195" s="83">
        <v>0</v>
      </c>
      <c r="M195" s="83"/>
      <c r="N195" s="83"/>
      <c r="O195" s="83"/>
      <c r="P195" s="83"/>
      <c r="Q195" s="83"/>
      <c r="R195" s="83"/>
      <c r="S195" s="83"/>
      <c r="T195" s="83"/>
      <c r="U195" s="83"/>
      <c r="V195" s="83"/>
      <c r="W195" s="83"/>
      <c r="X195" s="83"/>
      <c r="Y195" s="83"/>
      <c r="Z195" s="83"/>
      <c r="AA195" s="83"/>
      <c r="AB195" s="83"/>
      <c r="AC195" s="83"/>
      <c r="AD195" s="83"/>
      <c r="AE195" s="83"/>
      <c r="AF195" s="83"/>
      <c r="AG195" s="83"/>
      <c r="AH195" s="83"/>
    </row>
    <row r="196" spans="1:34" hidden="1" x14ac:dyDescent="0.2">
      <c r="A196" s="28">
        <v>219902</v>
      </c>
      <c r="B196" s="163" t="s">
        <v>1053</v>
      </c>
      <c r="C196" s="30"/>
      <c r="D196" s="30"/>
      <c r="E196" s="183">
        <f t="shared" si="13"/>
        <v>0</v>
      </c>
      <c r="F196" s="184">
        <f t="shared" si="12"/>
        <v>0</v>
      </c>
      <c r="G196" s="30"/>
      <c r="H196" s="187">
        <f t="shared" si="15"/>
        <v>0</v>
      </c>
      <c r="I196" s="164">
        <f t="shared" si="14"/>
        <v>0</v>
      </c>
      <c r="J196" s="83"/>
      <c r="K196" s="30">
        <v>403837.24699999997</v>
      </c>
      <c r="L196" s="83">
        <v>0</v>
      </c>
      <c r="M196" s="83"/>
      <c r="N196" s="83"/>
      <c r="O196" s="83"/>
      <c r="P196" s="83"/>
      <c r="Q196" s="83"/>
      <c r="R196" s="83"/>
      <c r="S196" s="83"/>
      <c r="T196" s="83"/>
      <c r="U196" s="83"/>
      <c r="V196" s="83"/>
      <c r="W196" s="83"/>
      <c r="X196" s="83"/>
      <c r="Y196" s="83"/>
      <c r="Z196" s="83"/>
      <c r="AA196" s="83"/>
      <c r="AB196" s="83"/>
      <c r="AC196" s="83"/>
      <c r="AD196" s="83"/>
      <c r="AE196" s="83"/>
      <c r="AF196" s="83"/>
      <c r="AG196" s="83"/>
      <c r="AH196" s="83"/>
    </row>
    <row r="197" spans="1:34" hidden="1" x14ac:dyDescent="0.2">
      <c r="A197" s="28">
        <v>219903</v>
      </c>
      <c r="B197" s="163" t="s">
        <v>1055</v>
      </c>
      <c r="C197" s="30"/>
      <c r="D197" s="30"/>
      <c r="E197" s="183">
        <f t="shared" si="13"/>
        <v>0</v>
      </c>
      <c r="F197" s="184">
        <f t="shared" si="12"/>
        <v>0</v>
      </c>
      <c r="G197" s="30"/>
      <c r="H197" s="187">
        <f t="shared" si="15"/>
        <v>0</v>
      </c>
      <c r="I197" s="164">
        <f t="shared" si="14"/>
        <v>0</v>
      </c>
      <c r="J197" s="83"/>
      <c r="K197" s="30">
        <v>15158381.982999999</v>
      </c>
      <c r="L197" s="83">
        <v>0</v>
      </c>
      <c r="M197" s="83"/>
      <c r="N197" s="83"/>
      <c r="O197" s="83"/>
      <c r="P197" s="83"/>
      <c r="Q197" s="83"/>
      <c r="R197" s="83"/>
      <c r="S197" s="83"/>
      <c r="T197" s="83"/>
      <c r="U197" s="83"/>
      <c r="V197" s="83"/>
      <c r="W197" s="83"/>
      <c r="X197" s="83"/>
      <c r="Y197" s="83"/>
      <c r="Z197" s="83"/>
      <c r="AA197" s="83"/>
      <c r="AB197" s="83"/>
      <c r="AC197" s="83"/>
      <c r="AD197" s="83"/>
      <c r="AE197" s="83"/>
      <c r="AF197" s="83"/>
      <c r="AG197" s="83"/>
      <c r="AH197" s="83"/>
    </row>
    <row r="198" spans="1:34" x14ac:dyDescent="0.2">
      <c r="A198" s="28">
        <v>22</v>
      </c>
      <c r="B198" s="165" t="s">
        <v>1056</v>
      </c>
      <c r="C198" s="21">
        <f>SUM(C199+C228+C234+C242+C275)</f>
        <v>314374188103</v>
      </c>
      <c r="D198" s="21">
        <f>SUM(D199+D228+D234+D242+D275)</f>
        <v>84409603440</v>
      </c>
      <c r="E198" s="183">
        <f t="shared" si="13"/>
        <v>398783791543</v>
      </c>
      <c r="F198" s="184">
        <f t="shared" si="12"/>
        <v>15.033599864861809</v>
      </c>
      <c r="G198" s="21">
        <f>SUM(G199+G228+G234+G242+G275)</f>
        <v>140020779336</v>
      </c>
      <c r="H198" s="186">
        <f t="shared" si="15"/>
        <v>35.111953470882696</v>
      </c>
      <c r="I198" s="164">
        <f t="shared" si="14"/>
        <v>-258763012207</v>
      </c>
      <c r="J198" s="83"/>
      <c r="K198" s="30">
        <v>3559389028.2650003</v>
      </c>
      <c r="L198" s="83">
        <v>-4.76837158203125E-7</v>
      </c>
      <c r="M198" s="83"/>
      <c r="N198" s="83"/>
      <c r="O198" s="83"/>
      <c r="P198" s="83"/>
      <c r="Q198" s="83"/>
      <c r="R198" s="83"/>
      <c r="S198" s="83"/>
      <c r="T198" s="83"/>
      <c r="U198" s="83"/>
      <c r="V198" s="83"/>
      <c r="W198" s="83"/>
      <c r="X198" s="83"/>
      <c r="Y198" s="83"/>
      <c r="Z198" s="83"/>
      <c r="AA198" s="83"/>
      <c r="AB198" s="83"/>
      <c r="AC198" s="83"/>
      <c r="AD198" s="83"/>
      <c r="AE198" s="83"/>
      <c r="AF198" s="83"/>
      <c r="AG198" s="83"/>
      <c r="AH198" s="83"/>
    </row>
    <row r="199" spans="1:34" x14ac:dyDescent="0.2">
      <c r="A199" s="28">
        <v>221</v>
      </c>
      <c r="B199" s="166" t="s">
        <v>1057</v>
      </c>
      <c r="C199" s="30">
        <f>SUM(C200+C219+C220+C223+C224+C225)</f>
        <v>163864344385</v>
      </c>
      <c r="D199" s="30">
        <f>SUM(D200+D219+D220+D223+D224+D225)</f>
        <v>21378504876</v>
      </c>
      <c r="E199" s="183">
        <f t="shared" si="13"/>
        <v>185242849261</v>
      </c>
      <c r="F199" s="184">
        <f t="shared" si="12"/>
        <v>6.9834003604845609</v>
      </c>
      <c r="G199" s="30">
        <f>SUM(G200+G219+G220+G223+G224+G225)</f>
        <v>71476208512</v>
      </c>
      <c r="H199" s="187">
        <f t="shared" si="15"/>
        <v>38.585137724421841</v>
      </c>
      <c r="I199" s="164">
        <f t="shared" si="14"/>
        <v>-113766640749</v>
      </c>
      <c r="J199" s="83"/>
      <c r="K199" s="30">
        <v>2864426492.0240002</v>
      </c>
      <c r="L199" s="83">
        <v>0</v>
      </c>
      <c r="M199" s="83"/>
      <c r="N199" s="83"/>
      <c r="O199" s="83"/>
      <c r="P199" s="83"/>
      <c r="Q199" s="83"/>
      <c r="R199" s="83"/>
      <c r="S199" s="83"/>
      <c r="T199" s="83"/>
      <c r="U199" s="83"/>
      <c r="V199" s="83"/>
      <c r="W199" s="83"/>
      <c r="X199" s="83"/>
      <c r="Y199" s="83"/>
      <c r="Z199" s="83"/>
      <c r="AA199" s="83"/>
      <c r="AB199" s="83"/>
      <c r="AC199" s="83"/>
      <c r="AD199" s="83"/>
      <c r="AE199" s="83"/>
      <c r="AF199" s="83"/>
      <c r="AG199" s="83"/>
      <c r="AH199" s="83"/>
    </row>
    <row r="200" spans="1:34" hidden="1" x14ac:dyDescent="0.2">
      <c r="A200" s="28">
        <v>22101</v>
      </c>
      <c r="B200" s="167" t="s">
        <v>1058</v>
      </c>
      <c r="C200" s="30">
        <f>SUM(C201+C207+C214+C215+C216+C217+C218)</f>
        <v>0</v>
      </c>
      <c r="D200" s="30">
        <f>SUM(D201+D207+D214+D215+D216+D217+D218)</f>
        <v>0</v>
      </c>
      <c r="E200" s="183">
        <f t="shared" si="13"/>
        <v>0</v>
      </c>
      <c r="F200" s="184">
        <f t="shared" si="12"/>
        <v>0</v>
      </c>
      <c r="G200" s="30">
        <f>SUM(G201+G207+G214+G215+G216+G217+G218)</f>
        <v>0</v>
      </c>
      <c r="H200" s="187">
        <f t="shared" si="15"/>
        <v>0</v>
      </c>
      <c r="I200" s="164">
        <f t="shared" si="14"/>
        <v>0</v>
      </c>
      <c r="J200" s="83"/>
      <c r="K200" s="30">
        <v>2055601632.6010003</v>
      </c>
      <c r="L200" s="83">
        <v>0</v>
      </c>
      <c r="M200" s="83"/>
      <c r="N200" s="83"/>
      <c r="O200" s="83"/>
      <c r="P200" s="83"/>
      <c r="Q200" s="83"/>
      <c r="R200" s="83"/>
      <c r="S200" s="83"/>
      <c r="T200" s="83"/>
      <c r="U200" s="83"/>
      <c r="V200" s="83"/>
      <c r="W200" s="83"/>
      <c r="X200" s="83"/>
      <c r="Y200" s="83"/>
      <c r="Z200" s="83"/>
      <c r="AA200" s="83"/>
      <c r="AB200" s="83"/>
      <c r="AC200" s="83"/>
      <c r="AD200" s="83"/>
      <c r="AE200" s="83"/>
      <c r="AF200" s="83"/>
      <c r="AG200" s="83"/>
      <c r="AH200" s="83"/>
    </row>
    <row r="201" spans="1:34" hidden="1" x14ac:dyDescent="0.2">
      <c r="A201" s="174">
        <v>2210101</v>
      </c>
      <c r="B201" s="167" t="s">
        <v>1059</v>
      </c>
      <c r="C201" s="30">
        <f>SUM(C202:C206)</f>
        <v>0</v>
      </c>
      <c r="D201" s="30">
        <f>SUM(D202:D206)</f>
        <v>0</v>
      </c>
      <c r="E201" s="183">
        <f t="shared" si="13"/>
        <v>0</v>
      </c>
      <c r="F201" s="184">
        <f t="shared" si="12"/>
        <v>0</v>
      </c>
      <c r="G201" s="30">
        <f>SUM(G202:G206)</f>
        <v>0</v>
      </c>
      <c r="H201" s="187">
        <f t="shared" si="15"/>
        <v>0</v>
      </c>
      <c r="I201" s="164">
        <f t="shared" si="14"/>
        <v>0</v>
      </c>
      <c r="J201" s="83"/>
      <c r="K201" s="30">
        <v>1362410496.7670002</v>
      </c>
      <c r="L201" s="83">
        <v>0</v>
      </c>
      <c r="M201" s="83"/>
      <c r="N201" s="83"/>
      <c r="O201" s="83"/>
      <c r="P201" s="83"/>
      <c r="Q201" s="83"/>
      <c r="R201" s="83"/>
      <c r="S201" s="83"/>
      <c r="T201" s="83"/>
      <c r="U201" s="83"/>
      <c r="V201" s="83"/>
      <c r="W201" s="83"/>
      <c r="X201" s="83"/>
      <c r="Y201" s="83"/>
      <c r="Z201" s="83"/>
      <c r="AA201" s="83"/>
      <c r="AB201" s="83"/>
      <c r="AC201" s="83"/>
      <c r="AD201" s="83"/>
      <c r="AE201" s="83"/>
      <c r="AF201" s="83"/>
      <c r="AG201" s="83"/>
      <c r="AH201" s="83"/>
    </row>
    <row r="202" spans="1:34" hidden="1" x14ac:dyDescent="0.2">
      <c r="A202" s="174">
        <v>221010101</v>
      </c>
      <c r="B202" s="167" t="s">
        <v>1060</v>
      </c>
      <c r="C202" s="30"/>
      <c r="D202" s="30"/>
      <c r="E202" s="183">
        <f t="shared" si="13"/>
        <v>0</v>
      </c>
      <c r="F202" s="184">
        <f t="shared" ref="F202:F269" si="19">IF(OR(E202=0,E$7=0),0,E202/E$7)*100</f>
        <v>0</v>
      </c>
      <c r="G202" s="30"/>
      <c r="H202" s="187">
        <f t="shared" si="15"/>
        <v>0</v>
      </c>
      <c r="I202" s="164">
        <f t="shared" si="14"/>
        <v>0</v>
      </c>
      <c r="J202" s="83"/>
      <c r="K202" s="30">
        <v>1094500600.7490001</v>
      </c>
      <c r="L202" s="83">
        <v>0</v>
      </c>
      <c r="M202" s="83"/>
      <c r="N202" s="83"/>
      <c r="O202" s="83"/>
      <c r="P202" s="83"/>
      <c r="Q202" s="83"/>
      <c r="R202" s="83"/>
      <c r="S202" s="83"/>
      <c r="T202" s="83"/>
      <c r="U202" s="83"/>
      <c r="V202" s="83"/>
      <c r="W202" s="83"/>
      <c r="X202" s="83"/>
      <c r="Y202" s="83"/>
      <c r="Z202" s="83"/>
      <c r="AA202" s="83"/>
      <c r="AB202" s="83"/>
      <c r="AC202" s="83"/>
      <c r="AD202" s="83"/>
      <c r="AE202" s="83"/>
      <c r="AF202" s="83"/>
      <c r="AG202" s="83"/>
      <c r="AH202" s="83"/>
    </row>
    <row r="203" spans="1:34" hidden="1" x14ac:dyDescent="0.2">
      <c r="A203" s="174">
        <v>221010102</v>
      </c>
      <c r="B203" s="167" t="s">
        <v>1061</v>
      </c>
      <c r="C203" s="30"/>
      <c r="D203" s="30"/>
      <c r="E203" s="183">
        <f t="shared" si="13"/>
        <v>0</v>
      </c>
      <c r="F203" s="184">
        <f t="shared" si="19"/>
        <v>0</v>
      </c>
      <c r="G203" s="30"/>
      <c r="H203" s="187">
        <f t="shared" si="15"/>
        <v>0</v>
      </c>
      <c r="I203" s="164">
        <f t="shared" si="14"/>
        <v>0</v>
      </c>
      <c r="J203" s="83"/>
      <c r="K203" s="30">
        <v>134381720.551</v>
      </c>
      <c r="L203" s="83">
        <v>0</v>
      </c>
      <c r="M203" s="83"/>
      <c r="N203" s="83"/>
      <c r="O203" s="83"/>
      <c r="P203" s="83"/>
      <c r="Q203" s="83"/>
      <c r="R203" s="83"/>
      <c r="S203" s="83"/>
      <c r="T203" s="83"/>
      <c r="U203" s="83"/>
      <c r="V203" s="83"/>
      <c r="W203" s="83"/>
      <c r="X203" s="83"/>
      <c r="Y203" s="83"/>
      <c r="Z203" s="83"/>
      <c r="AA203" s="83"/>
      <c r="AB203" s="83"/>
      <c r="AC203" s="83"/>
      <c r="AD203" s="83"/>
      <c r="AE203" s="83"/>
      <c r="AF203" s="83"/>
      <c r="AG203" s="83"/>
      <c r="AH203" s="83"/>
    </row>
    <row r="204" spans="1:34" hidden="1" x14ac:dyDescent="0.2">
      <c r="A204" s="174">
        <v>221010103</v>
      </c>
      <c r="B204" s="167" t="s">
        <v>1062</v>
      </c>
      <c r="C204" s="30"/>
      <c r="D204" s="30"/>
      <c r="E204" s="183">
        <f t="shared" ref="E204:E271" si="20">SUM(C204:D204)</f>
        <v>0</v>
      </c>
      <c r="F204" s="184">
        <f t="shared" si="19"/>
        <v>0</v>
      </c>
      <c r="G204" s="30"/>
      <c r="H204" s="187">
        <f t="shared" ref="H204:H267" si="21">IF(OR(G204=0,E204=0),0,G204/E204)*100</f>
        <v>0</v>
      </c>
      <c r="I204" s="164">
        <f t="shared" ref="I204:I271" si="22">SUM(G204-E204)</f>
        <v>0</v>
      </c>
      <c r="J204" s="83"/>
      <c r="K204" s="30">
        <v>46596005.335000001</v>
      </c>
      <c r="L204" s="83">
        <v>0</v>
      </c>
      <c r="M204" s="83"/>
      <c r="N204" s="83"/>
      <c r="O204" s="83"/>
      <c r="P204" s="83"/>
      <c r="Q204" s="83"/>
      <c r="R204" s="83"/>
      <c r="S204" s="83"/>
      <c r="T204" s="83"/>
      <c r="U204" s="83"/>
      <c r="V204" s="83"/>
      <c r="W204" s="83"/>
      <c r="X204" s="83"/>
      <c r="Y204" s="83"/>
      <c r="Z204" s="83"/>
      <c r="AA204" s="83"/>
      <c r="AB204" s="83"/>
      <c r="AC204" s="83"/>
      <c r="AD204" s="83"/>
      <c r="AE204" s="83"/>
      <c r="AF204" s="83"/>
      <c r="AG204" s="83"/>
      <c r="AH204" s="83"/>
    </row>
    <row r="205" spans="1:34" hidden="1" x14ac:dyDescent="0.2">
      <c r="A205" s="174">
        <v>221010104</v>
      </c>
      <c r="B205" s="167" t="s">
        <v>1063</v>
      </c>
      <c r="C205" s="30"/>
      <c r="D205" s="30"/>
      <c r="E205" s="183">
        <f t="shared" si="20"/>
        <v>0</v>
      </c>
      <c r="F205" s="184">
        <f t="shared" si="19"/>
        <v>0</v>
      </c>
      <c r="G205" s="30"/>
      <c r="H205" s="187">
        <f t="shared" si="21"/>
        <v>0</v>
      </c>
      <c r="I205" s="164">
        <f t="shared" si="22"/>
        <v>0</v>
      </c>
      <c r="J205" s="83"/>
      <c r="K205" s="30">
        <v>86932170.131999999</v>
      </c>
      <c r="L205" s="83">
        <v>0</v>
      </c>
      <c r="M205" s="83"/>
      <c r="N205" s="83"/>
      <c r="O205" s="83"/>
      <c r="P205" s="83"/>
      <c r="Q205" s="83"/>
      <c r="R205" s="83"/>
      <c r="S205" s="83"/>
      <c r="T205" s="83"/>
      <c r="U205" s="83"/>
      <c r="V205" s="83"/>
      <c r="W205" s="83"/>
      <c r="X205" s="83"/>
      <c r="Y205" s="83"/>
      <c r="Z205" s="83"/>
      <c r="AA205" s="83"/>
      <c r="AB205" s="83"/>
      <c r="AC205" s="83"/>
      <c r="AD205" s="83"/>
      <c r="AE205" s="83"/>
      <c r="AF205" s="83"/>
      <c r="AG205" s="83"/>
      <c r="AH205" s="83"/>
    </row>
    <row r="206" spans="1:34" hidden="1" x14ac:dyDescent="0.2">
      <c r="A206" s="174">
        <v>221010105</v>
      </c>
      <c r="B206" s="167" t="s">
        <v>1178</v>
      </c>
      <c r="C206" s="30"/>
      <c r="D206" s="30"/>
      <c r="E206" s="183">
        <f t="shared" si="20"/>
        <v>0</v>
      </c>
      <c r="F206" s="184">
        <f t="shared" si="19"/>
        <v>0</v>
      </c>
      <c r="G206" s="30"/>
      <c r="H206" s="187">
        <f t="shared" si="21"/>
        <v>0</v>
      </c>
      <c r="I206" s="164">
        <f t="shared" si="22"/>
        <v>0</v>
      </c>
      <c r="J206" s="83"/>
      <c r="K206" s="30">
        <v>0</v>
      </c>
      <c r="L206" s="83">
        <v>0</v>
      </c>
      <c r="M206" s="83"/>
      <c r="N206" s="83"/>
      <c r="O206" s="83"/>
      <c r="P206" s="83"/>
      <c r="Q206" s="83"/>
      <c r="R206" s="83"/>
      <c r="S206" s="83"/>
      <c r="T206" s="83"/>
      <c r="U206" s="83"/>
      <c r="V206" s="83"/>
      <c r="W206" s="83"/>
      <c r="X206" s="83"/>
      <c r="Y206" s="83"/>
      <c r="Z206" s="83"/>
      <c r="AA206" s="83"/>
      <c r="AB206" s="83"/>
      <c r="AC206" s="83"/>
      <c r="AD206" s="83"/>
      <c r="AE206" s="83"/>
      <c r="AF206" s="83"/>
      <c r="AG206" s="83"/>
      <c r="AH206" s="83"/>
    </row>
    <row r="207" spans="1:34" hidden="1" x14ac:dyDescent="0.2">
      <c r="A207" s="174">
        <v>2210102</v>
      </c>
      <c r="B207" s="167" t="s">
        <v>1064</v>
      </c>
      <c r="C207" s="30">
        <f>SUM(C208+C209+C212+C213)</f>
        <v>0</v>
      </c>
      <c r="D207" s="30">
        <f>SUM(D208+D209+D212+D213)</f>
        <v>0</v>
      </c>
      <c r="E207" s="183">
        <f t="shared" si="20"/>
        <v>0</v>
      </c>
      <c r="F207" s="184">
        <f t="shared" si="19"/>
        <v>0</v>
      </c>
      <c r="G207" s="30">
        <f>SUM(G208+G209+G212+G213)</f>
        <v>0</v>
      </c>
      <c r="H207" s="187">
        <f t="shared" si="21"/>
        <v>0</v>
      </c>
      <c r="I207" s="164">
        <f t="shared" si="22"/>
        <v>0</v>
      </c>
      <c r="J207" s="83"/>
      <c r="K207" s="30">
        <v>444532303.40600002</v>
      </c>
      <c r="L207" s="83">
        <v>0</v>
      </c>
      <c r="M207" s="83"/>
      <c r="N207" s="83"/>
      <c r="O207" s="83"/>
      <c r="P207" s="83"/>
      <c r="Q207" s="83"/>
      <c r="R207" s="83"/>
      <c r="S207" s="83"/>
      <c r="T207" s="83"/>
      <c r="U207" s="83"/>
      <c r="V207" s="83"/>
      <c r="W207" s="83"/>
      <c r="X207" s="83"/>
      <c r="Y207" s="83"/>
      <c r="Z207" s="83"/>
      <c r="AA207" s="83"/>
      <c r="AB207" s="83"/>
      <c r="AC207" s="83"/>
      <c r="AD207" s="83"/>
      <c r="AE207" s="83"/>
      <c r="AF207" s="83"/>
      <c r="AG207" s="83"/>
      <c r="AH207" s="83"/>
    </row>
    <row r="208" spans="1:34" hidden="1" x14ac:dyDescent="0.2">
      <c r="A208" s="174">
        <v>221010201</v>
      </c>
      <c r="B208" s="167" t="s">
        <v>1060</v>
      </c>
      <c r="C208" s="30"/>
      <c r="D208" s="30"/>
      <c r="E208" s="183">
        <f t="shared" si="20"/>
        <v>0</v>
      </c>
      <c r="F208" s="184">
        <f t="shared" si="19"/>
        <v>0</v>
      </c>
      <c r="G208" s="30"/>
      <c r="H208" s="187">
        <f t="shared" si="21"/>
        <v>0</v>
      </c>
      <c r="I208" s="164">
        <f t="shared" si="22"/>
        <v>0</v>
      </c>
      <c r="J208" s="83"/>
      <c r="K208" s="30">
        <v>87459734.569999993</v>
      </c>
      <c r="L208" s="83">
        <v>0</v>
      </c>
      <c r="M208" s="83"/>
      <c r="N208" s="83"/>
      <c r="O208" s="83"/>
      <c r="P208" s="83"/>
      <c r="Q208" s="83"/>
      <c r="R208" s="83"/>
      <c r="S208" s="83"/>
      <c r="T208" s="83"/>
      <c r="U208" s="83"/>
      <c r="V208" s="83"/>
      <c r="W208" s="83"/>
      <c r="X208" s="83"/>
      <c r="Y208" s="83"/>
      <c r="Z208" s="83"/>
      <c r="AA208" s="83"/>
      <c r="AB208" s="83"/>
      <c r="AC208" s="83"/>
      <c r="AD208" s="83"/>
      <c r="AE208" s="83"/>
      <c r="AF208" s="83"/>
      <c r="AG208" s="83"/>
      <c r="AH208" s="83"/>
    </row>
    <row r="209" spans="1:34" hidden="1" x14ac:dyDescent="0.2">
      <c r="A209" s="174">
        <v>221010202</v>
      </c>
      <c r="B209" s="167" t="s">
        <v>1065</v>
      </c>
      <c r="C209" s="30">
        <f>SUM(C210)</f>
        <v>0</v>
      </c>
      <c r="D209" s="30">
        <f>SUM(D210)</f>
        <v>0</v>
      </c>
      <c r="E209" s="183">
        <f t="shared" si="20"/>
        <v>0</v>
      </c>
      <c r="F209" s="184">
        <f t="shared" si="19"/>
        <v>0</v>
      </c>
      <c r="G209" s="30">
        <f>SUM(G210)</f>
        <v>0</v>
      </c>
      <c r="H209" s="187">
        <f t="shared" si="21"/>
        <v>0</v>
      </c>
      <c r="I209" s="164">
        <f t="shared" si="22"/>
        <v>0</v>
      </c>
      <c r="J209" s="83"/>
      <c r="K209" s="30">
        <v>229754285.19100001</v>
      </c>
      <c r="L209" s="83">
        <v>0</v>
      </c>
      <c r="M209" s="83"/>
      <c r="N209" s="83"/>
      <c r="O209" s="83"/>
      <c r="P209" s="83"/>
      <c r="Q209" s="83"/>
      <c r="R209" s="83"/>
      <c r="S209" s="83"/>
      <c r="T209" s="83"/>
      <c r="U209" s="83"/>
      <c r="V209" s="83"/>
      <c r="W209" s="83"/>
      <c r="X209" s="83"/>
      <c r="Y209" s="83"/>
      <c r="Z209" s="83"/>
      <c r="AA209" s="83"/>
      <c r="AB209" s="83"/>
      <c r="AC209" s="83"/>
      <c r="AD209" s="83"/>
      <c r="AE209" s="83"/>
      <c r="AF209" s="83"/>
      <c r="AG209" s="83"/>
      <c r="AH209" s="83"/>
    </row>
    <row r="210" spans="1:34" hidden="1" x14ac:dyDescent="0.2">
      <c r="A210" s="174">
        <v>2210102021</v>
      </c>
      <c r="B210" s="173" t="s">
        <v>1066</v>
      </c>
      <c r="C210" s="30">
        <f>SUM(C211)</f>
        <v>0</v>
      </c>
      <c r="D210" s="30">
        <f>SUM(D211)</f>
        <v>0</v>
      </c>
      <c r="E210" s="183">
        <f t="shared" si="20"/>
        <v>0</v>
      </c>
      <c r="F210" s="184">
        <f t="shared" si="19"/>
        <v>0</v>
      </c>
      <c r="G210" s="30">
        <f>SUM(G211)</f>
        <v>0</v>
      </c>
      <c r="H210" s="187">
        <f t="shared" si="21"/>
        <v>0</v>
      </c>
      <c r="I210" s="164">
        <f t="shared" si="22"/>
        <v>0</v>
      </c>
      <c r="J210" s="83"/>
      <c r="K210" s="30">
        <v>229754285.19100001</v>
      </c>
      <c r="L210" s="83">
        <v>0</v>
      </c>
      <c r="M210" s="83"/>
      <c r="N210" s="83"/>
      <c r="O210" s="83"/>
      <c r="P210" s="83"/>
      <c r="Q210" s="83"/>
      <c r="R210" s="83"/>
      <c r="S210" s="83"/>
      <c r="T210" s="83"/>
      <c r="U210" s="83"/>
      <c r="V210" s="83"/>
      <c r="W210" s="83"/>
      <c r="X210" s="83"/>
      <c r="Y210" s="83"/>
      <c r="Z210" s="83"/>
      <c r="AA210" s="83"/>
      <c r="AB210" s="83"/>
      <c r="AC210" s="83"/>
      <c r="AD210" s="83"/>
      <c r="AE210" s="83"/>
      <c r="AF210" s="83"/>
      <c r="AG210" s="83"/>
      <c r="AH210" s="83"/>
    </row>
    <row r="211" spans="1:34" hidden="1" x14ac:dyDescent="0.2">
      <c r="A211" s="174">
        <v>22101020211</v>
      </c>
      <c r="B211" s="173" t="s">
        <v>1067</v>
      </c>
      <c r="C211" s="30"/>
      <c r="D211" s="30"/>
      <c r="E211" s="183">
        <f t="shared" si="20"/>
        <v>0</v>
      </c>
      <c r="F211" s="184">
        <f t="shared" si="19"/>
        <v>0</v>
      </c>
      <c r="G211" s="30"/>
      <c r="H211" s="187">
        <f t="shared" si="21"/>
        <v>0</v>
      </c>
      <c r="I211" s="164">
        <f t="shared" si="22"/>
        <v>0</v>
      </c>
      <c r="J211" s="83"/>
      <c r="K211" s="30">
        <v>229754285.19100001</v>
      </c>
      <c r="L211" s="83">
        <v>0</v>
      </c>
      <c r="M211" s="83"/>
      <c r="N211" s="83"/>
      <c r="O211" s="83"/>
      <c r="P211" s="83"/>
      <c r="Q211" s="83"/>
      <c r="R211" s="83"/>
      <c r="S211" s="83"/>
      <c r="T211" s="83"/>
      <c r="U211" s="83"/>
      <c r="V211" s="83"/>
      <c r="W211" s="83"/>
      <c r="X211" s="83"/>
      <c r="Y211" s="83"/>
      <c r="Z211" s="83"/>
      <c r="AA211" s="83"/>
      <c r="AB211" s="83"/>
      <c r="AC211" s="83"/>
      <c r="AD211" s="83"/>
      <c r="AE211" s="83"/>
      <c r="AF211" s="83"/>
      <c r="AG211" s="83"/>
      <c r="AH211" s="83"/>
    </row>
    <row r="212" spans="1:34" hidden="1" x14ac:dyDescent="0.2">
      <c r="A212" s="174">
        <v>221010203</v>
      </c>
      <c r="B212" s="167" t="s">
        <v>1068</v>
      </c>
      <c r="C212" s="30"/>
      <c r="D212" s="30"/>
      <c r="E212" s="183">
        <f t="shared" si="20"/>
        <v>0</v>
      </c>
      <c r="F212" s="184">
        <f t="shared" si="19"/>
        <v>0</v>
      </c>
      <c r="G212" s="30"/>
      <c r="H212" s="187">
        <f t="shared" si="21"/>
        <v>0</v>
      </c>
      <c r="I212" s="164">
        <f t="shared" si="22"/>
        <v>0</v>
      </c>
      <c r="J212" s="83"/>
      <c r="K212" s="30">
        <v>56147330.564999998</v>
      </c>
      <c r="L212" s="83">
        <v>0</v>
      </c>
      <c r="M212" s="83"/>
      <c r="N212" s="83"/>
      <c r="O212" s="83"/>
      <c r="P212" s="83"/>
      <c r="Q212" s="83"/>
      <c r="R212" s="83"/>
      <c r="S212" s="83"/>
      <c r="T212" s="83"/>
      <c r="U212" s="83"/>
      <c r="V212" s="83"/>
      <c r="W212" s="83"/>
      <c r="X212" s="83"/>
      <c r="Y212" s="83"/>
      <c r="Z212" s="83"/>
      <c r="AA212" s="83"/>
      <c r="AB212" s="83"/>
      <c r="AC212" s="83"/>
      <c r="AD212" s="83"/>
      <c r="AE212" s="83"/>
      <c r="AF212" s="83"/>
      <c r="AG212" s="83"/>
      <c r="AH212" s="83"/>
    </row>
    <row r="213" spans="1:34" hidden="1" x14ac:dyDescent="0.2">
      <c r="A213" s="174">
        <v>221010204</v>
      </c>
      <c r="B213" s="167" t="s">
        <v>1061</v>
      </c>
      <c r="C213" s="30"/>
      <c r="D213" s="30"/>
      <c r="E213" s="183">
        <f t="shared" si="20"/>
        <v>0</v>
      </c>
      <c r="F213" s="184">
        <f t="shared" si="19"/>
        <v>0</v>
      </c>
      <c r="G213" s="30"/>
      <c r="H213" s="187">
        <f t="shared" si="21"/>
        <v>0</v>
      </c>
      <c r="I213" s="164">
        <f t="shared" si="22"/>
        <v>0</v>
      </c>
      <c r="J213" s="83"/>
      <c r="K213" s="30">
        <v>71170953.079999998</v>
      </c>
      <c r="L213" s="83">
        <v>0</v>
      </c>
      <c r="M213" s="83"/>
      <c r="N213" s="83"/>
      <c r="O213" s="83"/>
      <c r="P213" s="83"/>
      <c r="Q213" s="83"/>
      <c r="R213" s="83"/>
      <c r="S213" s="83"/>
      <c r="T213" s="83"/>
      <c r="U213" s="83"/>
      <c r="V213" s="83"/>
      <c r="W213" s="83"/>
      <c r="X213" s="83"/>
      <c r="Y213" s="83"/>
      <c r="Z213" s="83"/>
      <c r="AA213" s="83"/>
      <c r="AB213" s="83"/>
      <c r="AC213" s="83"/>
      <c r="AD213" s="83"/>
      <c r="AE213" s="83"/>
      <c r="AF213" s="83"/>
      <c r="AG213" s="83"/>
      <c r="AH213" s="83"/>
    </row>
    <row r="214" spans="1:34" hidden="1" x14ac:dyDescent="0.2">
      <c r="A214" s="174">
        <v>2210103</v>
      </c>
      <c r="B214" s="167" t="s">
        <v>1069</v>
      </c>
      <c r="C214" s="30"/>
      <c r="D214" s="30"/>
      <c r="E214" s="183">
        <f t="shared" si="20"/>
        <v>0</v>
      </c>
      <c r="F214" s="184">
        <f t="shared" si="19"/>
        <v>0</v>
      </c>
      <c r="G214" s="30"/>
      <c r="H214" s="187">
        <f t="shared" si="21"/>
        <v>0</v>
      </c>
      <c r="I214" s="164">
        <f t="shared" si="22"/>
        <v>0</v>
      </c>
      <c r="J214" s="83"/>
      <c r="K214" s="30">
        <v>147417084.178</v>
      </c>
      <c r="L214" s="83">
        <v>0</v>
      </c>
      <c r="M214" s="83"/>
      <c r="N214" s="83"/>
      <c r="O214" s="83"/>
      <c r="P214" s="83"/>
      <c r="Q214" s="83"/>
      <c r="R214" s="83"/>
      <c r="S214" s="83"/>
      <c r="T214" s="83"/>
      <c r="U214" s="83"/>
      <c r="V214" s="83"/>
      <c r="W214" s="83"/>
      <c r="X214" s="83"/>
      <c r="Y214" s="83"/>
      <c r="Z214" s="83"/>
      <c r="AA214" s="83"/>
      <c r="AB214" s="83"/>
      <c r="AC214" s="83"/>
      <c r="AD214" s="83"/>
      <c r="AE214" s="83"/>
      <c r="AF214" s="83"/>
      <c r="AG214" s="83"/>
      <c r="AH214" s="83"/>
    </row>
    <row r="215" spans="1:34" hidden="1" x14ac:dyDescent="0.2">
      <c r="A215" s="174">
        <v>2210104</v>
      </c>
      <c r="B215" s="167" t="s">
        <v>1070</v>
      </c>
      <c r="C215" s="30"/>
      <c r="D215" s="30"/>
      <c r="E215" s="183">
        <f t="shared" si="20"/>
        <v>0</v>
      </c>
      <c r="F215" s="184">
        <f t="shared" si="19"/>
        <v>0</v>
      </c>
      <c r="G215" s="30"/>
      <c r="H215" s="187">
        <f t="shared" si="21"/>
        <v>0</v>
      </c>
      <c r="I215" s="164">
        <f t="shared" si="22"/>
        <v>0</v>
      </c>
      <c r="J215" s="83"/>
      <c r="K215" s="30">
        <v>5422187.4680000003</v>
      </c>
      <c r="L215" s="83">
        <v>0</v>
      </c>
      <c r="M215" s="83"/>
      <c r="N215" s="83"/>
      <c r="O215" s="83"/>
      <c r="P215" s="83"/>
      <c r="Q215" s="83"/>
      <c r="R215" s="83"/>
      <c r="S215" s="83"/>
      <c r="T215" s="83"/>
      <c r="U215" s="83"/>
      <c r="V215" s="83"/>
      <c r="W215" s="83"/>
      <c r="X215" s="83"/>
      <c r="Y215" s="83"/>
      <c r="Z215" s="83"/>
      <c r="AA215" s="83"/>
      <c r="AB215" s="83"/>
      <c r="AC215" s="83"/>
      <c r="AD215" s="83"/>
      <c r="AE215" s="83"/>
      <c r="AF215" s="83"/>
      <c r="AG215" s="83"/>
      <c r="AH215" s="83"/>
    </row>
    <row r="216" spans="1:34" hidden="1" x14ac:dyDescent="0.2">
      <c r="A216" s="174">
        <v>2210105</v>
      </c>
      <c r="B216" s="167" t="s">
        <v>1071</v>
      </c>
      <c r="C216" s="30"/>
      <c r="D216" s="30"/>
      <c r="E216" s="183">
        <f t="shared" si="20"/>
        <v>0</v>
      </c>
      <c r="F216" s="184">
        <f t="shared" si="19"/>
        <v>0</v>
      </c>
      <c r="G216" s="30"/>
      <c r="H216" s="187">
        <f t="shared" si="21"/>
        <v>0</v>
      </c>
      <c r="I216" s="164">
        <f t="shared" si="22"/>
        <v>0</v>
      </c>
      <c r="J216" s="83"/>
      <c r="K216" s="30">
        <v>64767543.082999997</v>
      </c>
      <c r="L216" s="83">
        <v>0</v>
      </c>
      <c r="M216" s="83"/>
      <c r="N216" s="83"/>
      <c r="O216" s="83"/>
      <c r="P216" s="83"/>
      <c r="Q216" s="83"/>
      <c r="R216" s="83"/>
      <c r="S216" s="83"/>
      <c r="T216" s="83"/>
      <c r="U216" s="83"/>
      <c r="V216" s="83"/>
      <c r="W216" s="83"/>
      <c r="X216" s="83"/>
      <c r="Y216" s="83"/>
      <c r="Z216" s="83"/>
      <c r="AA216" s="83"/>
      <c r="AB216" s="83"/>
      <c r="AC216" s="83"/>
      <c r="AD216" s="83"/>
      <c r="AE216" s="83"/>
      <c r="AF216" s="83"/>
      <c r="AG216" s="83"/>
      <c r="AH216" s="83"/>
    </row>
    <row r="217" spans="1:34" hidden="1" x14ac:dyDescent="0.2">
      <c r="A217" s="174">
        <v>2210106</v>
      </c>
      <c r="B217" s="167" t="s">
        <v>1072</v>
      </c>
      <c r="C217" s="30"/>
      <c r="D217" s="30"/>
      <c r="E217" s="183">
        <f t="shared" si="20"/>
        <v>0</v>
      </c>
      <c r="F217" s="184">
        <f t="shared" si="19"/>
        <v>0</v>
      </c>
      <c r="G217" s="30"/>
      <c r="H217" s="187">
        <f t="shared" si="21"/>
        <v>0</v>
      </c>
      <c r="I217" s="164">
        <f t="shared" si="22"/>
        <v>0</v>
      </c>
      <c r="J217" s="83"/>
      <c r="K217" s="30">
        <v>13952851.869000001</v>
      </c>
      <c r="L217" s="83">
        <v>0</v>
      </c>
      <c r="M217" s="83"/>
      <c r="N217" s="83"/>
      <c r="O217" s="83"/>
      <c r="P217" s="83"/>
      <c r="Q217" s="83"/>
      <c r="R217" s="83"/>
      <c r="S217" s="83"/>
      <c r="T217" s="83"/>
      <c r="U217" s="83"/>
      <c r="V217" s="83"/>
      <c r="W217" s="83"/>
      <c r="X217" s="83"/>
      <c r="Y217" s="83"/>
      <c r="Z217" s="83"/>
      <c r="AA217" s="83"/>
      <c r="AB217" s="83"/>
      <c r="AC217" s="83"/>
      <c r="AD217" s="83"/>
      <c r="AE217" s="83"/>
      <c r="AF217" s="83"/>
      <c r="AG217" s="83"/>
      <c r="AH217" s="83"/>
    </row>
    <row r="218" spans="1:34" hidden="1" x14ac:dyDescent="0.2">
      <c r="A218" s="174">
        <v>2210107</v>
      </c>
      <c r="B218" s="167" t="s">
        <v>1073</v>
      </c>
      <c r="C218" s="30"/>
      <c r="D218" s="30"/>
      <c r="E218" s="183">
        <f t="shared" si="20"/>
        <v>0</v>
      </c>
      <c r="F218" s="184">
        <f t="shared" si="19"/>
        <v>0</v>
      </c>
      <c r="G218" s="30"/>
      <c r="H218" s="187">
        <f t="shared" si="21"/>
        <v>0</v>
      </c>
      <c r="I218" s="164">
        <f t="shared" si="22"/>
        <v>0</v>
      </c>
      <c r="J218" s="83"/>
      <c r="K218" s="30">
        <v>17099165.829999998</v>
      </c>
      <c r="L218" s="83">
        <v>0</v>
      </c>
      <c r="M218" s="83"/>
      <c r="N218" s="83"/>
      <c r="O218" s="83"/>
      <c r="P218" s="83"/>
      <c r="Q218" s="83"/>
      <c r="R218" s="83"/>
      <c r="S218" s="83"/>
      <c r="T218" s="83"/>
      <c r="U218" s="83"/>
      <c r="V218" s="83"/>
      <c r="W218" s="83"/>
      <c r="X218" s="83"/>
      <c r="Y218" s="83"/>
      <c r="Z218" s="83"/>
      <c r="AA218" s="83"/>
      <c r="AB218" s="83"/>
      <c r="AC218" s="83"/>
      <c r="AD218" s="83"/>
      <c r="AE218" s="83"/>
      <c r="AF218" s="83"/>
      <c r="AG218" s="83"/>
      <c r="AH218" s="83"/>
    </row>
    <row r="219" spans="1:34" hidden="1" x14ac:dyDescent="0.2">
      <c r="A219" s="28">
        <v>22102</v>
      </c>
      <c r="B219" s="163" t="s">
        <v>1074</v>
      </c>
      <c r="C219" s="30"/>
      <c r="D219" s="30"/>
      <c r="E219" s="183">
        <f t="shared" si="20"/>
        <v>0</v>
      </c>
      <c r="F219" s="184">
        <f t="shared" si="19"/>
        <v>0</v>
      </c>
      <c r="G219" s="30"/>
      <c r="H219" s="187">
        <f t="shared" si="21"/>
        <v>0</v>
      </c>
      <c r="I219" s="164">
        <f t="shared" si="22"/>
        <v>0</v>
      </c>
      <c r="J219" s="83"/>
      <c r="K219" s="30">
        <v>132084.12899999999</v>
      </c>
      <c r="L219" s="83">
        <v>0</v>
      </c>
      <c r="M219" s="83"/>
      <c r="N219" s="83"/>
      <c r="O219" s="83"/>
      <c r="P219" s="83"/>
      <c r="Q219" s="83"/>
      <c r="R219" s="83"/>
      <c r="S219" s="83"/>
      <c r="T219" s="83"/>
      <c r="U219" s="83"/>
      <c r="V219" s="83"/>
      <c r="W219" s="83"/>
      <c r="X219" s="83"/>
      <c r="Y219" s="83"/>
      <c r="Z219" s="83"/>
      <c r="AA219" s="83"/>
      <c r="AB219" s="83"/>
      <c r="AC219" s="83"/>
      <c r="AD219" s="83"/>
      <c r="AE219" s="83"/>
      <c r="AF219" s="83"/>
      <c r="AG219" s="83"/>
      <c r="AH219" s="83"/>
    </row>
    <row r="220" spans="1:34" hidden="1" x14ac:dyDescent="0.2">
      <c r="A220" s="28">
        <v>22103</v>
      </c>
      <c r="B220" s="163" t="s">
        <v>1075</v>
      </c>
      <c r="C220" s="30">
        <f>SUM(C221:C222)</f>
        <v>0</v>
      </c>
      <c r="D220" s="30">
        <f>SUM(D221:D222)</f>
        <v>0</v>
      </c>
      <c r="E220" s="183">
        <f t="shared" si="20"/>
        <v>0</v>
      </c>
      <c r="F220" s="184">
        <f t="shared" si="19"/>
        <v>0</v>
      </c>
      <c r="G220" s="30">
        <f>SUM(G221:G222)</f>
        <v>0</v>
      </c>
      <c r="H220" s="187">
        <f t="shared" si="21"/>
        <v>0</v>
      </c>
      <c r="I220" s="164">
        <f t="shared" si="22"/>
        <v>0</v>
      </c>
      <c r="J220" s="83"/>
      <c r="K220" s="30">
        <v>7582833.8780000005</v>
      </c>
      <c r="L220" s="83">
        <v>0</v>
      </c>
      <c r="M220" s="83"/>
      <c r="N220" s="83"/>
      <c r="O220" s="83"/>
      <c r="P220" s="83"/>
      <c r="Q220" s="83"/>
      <c r="R220" s="83"/>
      <c r="S220" s="83"/>
      <c r="T220" s="83"/>
      <c r="U220" s="83"/>
      <c r="V220" s="83"/>
      <c r="W220" s="83"/>
      <c r="X220" s="83"/>
      <c r="Y220" s="83"/>
      <c r="Z220" s="83"/>
      <c r="AA220" s="83"/>
      <c r="AB220" s="83"/>
      <c r="AC220" s="83"/>
      <c r="AD220" s="83"/>
      <c r="AE220" s="83"/>
      <c r="AF220" s="83"/>
      <c r="AG220" s="83"/>
      <c r="AH220" s="83"/>
    </row>
    <row r="221" spans="1:34" hidden="1" x14ac:dyDescent="0.2">
      <c r="A221" s="28">
        <v>2210301</v>
      </c>
      <c r="B221" s="163" t="s">
        <v>943</v>
      </c>
      <c r="C221" s="30"/>
      <c r="D221" s="30"/>
      <c r="E221" s="183">
        <f t="shared" si="20"/>
        <v>0</v>
      </c>
      <c r="F221" s="184">
        <f t="shared" si="19"/>
        <v>0</v>
      </c>
      <c r="G221" s="30"/>
      <c r="H221" s="187">
        <f t="shared" si="21"/>
        <v>0</v>
      </c>
      <c r="I221" s="164">
        <f t="shared" si="22"/>
        <v>0</v>
      </c>
      <c r="J221" s="83"/>
      <c r="K221" s="30">
        <v>297440.2</v>
      </c>
      <c r="L221" s="83">
        <v>0</v>
      </c>
      <c r="M221" s="83"/>
      <c r="N221" s="83"/>
      <c r="O221" s="83"/>
      <c r="P221" s="83"/>
      <c r="Q221" s="83"/>
      <c r="R221" s="83"/>
      <c r="S221" s="83"/>
      <c r="T221" s="83"/>
      <c r="U221" s="83"/>
      <c r="V221" s="83"/>
      <c r="W221" s="83"/>
      <c r="X221" s="83"/>
      <c r="Y221" s="83"/>
      <c r="Z221" s="83"/>
      <c r="AA221" s="83"/>
      <c r="AB221" s="83"/>
      <c r="AC221" s="83"/>
      <c r="AD221" s="83"/>
      <c r="AE221" s="83"/>
      <c r="AF221" s="83"/>
      <c r="AG221" s="83"/>
      <c r="AH221" s="83"/>
    </row>
    <row r="222" spans="1:34" hidden="1" x14ac:dyDescent="0.2">
      <c r="A222" s="28">
        <v>2210302</v>
      </c>
      <c r="B222" s="163" t="s">
        <v>1076</v>
      </c>
      <c r="C222" s="30"/>
      <c r="D222" s="30"/>
      <c r="E222" s="183">
        <f t="shared" si="20"/>
        <v>0</v>
      </c>
      <c r="F222" s="184">
        <f t="shared" si="19"/>
        <v>0</v>
      </c>
      <c r="G222" s="30"/>
      <c r="H222" s="187">
        <f t="shared" si="21"/>
        <v>0</v>
      </c>
      <c r="I222" s="164">
        <f t="shared" si="22"/>
        <v>0</v>
      </c>
      <c r="J222" s="83"/>
      <c r="K222" s="30">
        <v>7285393.6780000003</v>
      </c>
      <c r="L222" s="83">
        <v>0</v>
      </c>
      <c r="M222" s="83"/>
      <c r="N222" s="83"/>
      <c r="O222" s="83"/>
      <c r="P222" s="83"/>
      <c r="Q222" s="83"/>
      <c r="R222" s="83"/>
      <c r="S222" s="83"/>
      <c r="T222" s="83"/>
      <c r="U222" s="83"/>
      <c r="V222" s="83"/>
      <c r="W222" s="83"/>
      <c r="X222" s="83"/>
      <c r="Y222" s="83"/>
      <c r="Z222" s="83"/>
      <c r="AA222" s="83"/>
      <c r="AB222" s="83"/>
      <c r="AC222" s="83"/>
      <c r="AD222" s="83"/>
      <c r="AE222" s="83"/>
      <c r="AF222" s="83"/>
      <c r="AG222" s="83"/>
      <c r="AH222" s="83"/>
    </row>
    <row r="223" spans="1:34" x14ac:dyDescent="0.2">
      <c r="A223" s="28">
        <v>22104</v>
      </c>
      <c r="B223" s="163" t="s">
        <v>1077</v>
      </c>
      <c r="C223" s="30">
        <v>115406400000</v>
      </c>
      <c r="D223" s="30"/>
      <c r="E223" s="183">
        <f t="shared" si="20"/>
        <v>115406400000</v>
      </c>
      <c r="F223" s="184">
        <f t="shared" si="19"/>
        <v>4.3506623795593997</v>
      </c>
      <c r="G223" s="30"/>
      <c r="H223" s="187">
        <f t="shared" si="21"/>
        <v>0</v>
      </c>
      <c r="I223" s="164">
        <f t="shared" si="22"/>
        <v>-115406400000</v>
      </c>
      <c r="J223" s="83"/>
      <c r="K223" s="30">
        <v>0</v>
      </c>
      <c r="L223" s="83">
        <v>0</v>
      </c>
      <c r="M223" s="83"/>
      <c r="N223" s="83"/>
      <c r="O223" s="83"/>
      <c r="P223" s="83"/>
      <c r="Q223" s="83"/>
      <c r="R223" s="83"/>
      <c r="S223" s="83"/>
      <c r="T223" s="83"/>
      <c r="U223" s="83"/>
      <c r="V223" s="83"/>
      <c r="W223" s="83"/>
      <c r="X223" s="83"/>
      <c r="Y223" s="83"/>
      <c r="Z223" s="83"/>
      <c r="AA223" s="83"/>
      <c r="AB223" s="83"/>
      <c r="AC223" s="83"/>
      <c r="AD223" s="83"/>
      <c r="AE223" s="83"/>
      <c r="AF223" s="83"/>
      <c r="AG223" s="83"/>
      <c r="AH223" s="83"/>
    </row>
    <row r="224" spans="1:34" x14ac:dyDescent="0.2">
      <c r="A224" s="28">
        <v>22105</v>
      </c>
      <c r="B224" s="163" t="s">
        <v>1078</v>
      </c>
      <c r="C224" s="30">
        <v>48457944385</v>
      </c>
      <c r="D224" s="30">
        <v>21378504876</v>
      </c>
      <c r="E224" s="183">
        <f t="shared" si="20"/>
        <v>69836449261</v>
      </c>
      <c r="F224" s="184">
        <f t="shared" si="19"/>
        <v>2.6327379809251612</v>
      </c>
      <c r="G224" s="30">
        <v>71476208512</v>
      </c>
      <c r="H224" s="187">
        <f t="shared" si="21"/>
        <v>102.34799917285559</v>
      </c>
      <c r="I224" s="164">
        <f t="shared" si="22"/>
        <v>1639759251</v>
      </c>
      <c r="J224" s="83"/>
      <c r="K224" s="30">
        <v>21378504.875999998</v>
      </c>
      <c r="L224" s="83">
        <v>0</v>
      </c>
      <c r="M224" s="83"/>
      <c r="N224" s="83"/>
      <c r="O224" s="83"/>
      <c r="P224" s="83"/>
      <c r="Q224" s="83"/>
      <c r="R224" s="83"/>
      <c r="S224" s="83"/>
      <c r="T224" s="83"/>
      <c r="U224" s="83"/>
      <c r="V224" s="83"/>
      <c r="W224" s="83"/>
      <c r="X224" s="83"/>
      <c r="Y224" s="83"/>
      <c r="Z224" s="83"/>
      <c r="AA224" s="83"/>
      <c r="AB224" s="83"/>
      <c r="AC224" s="83"/>
      <c r="AD224" s="83"/>
      <c r="AE224" s="83"/>
      <c r="AF224" s="83"/>
      <c r="AG224" s="83"/>
      <c r="AH224" s="83"/>
    </row>
    <row r="225" spans="1:34" hidden="1" x14ac:dyDescent="0.2">
      <c r="A225" s="28">
        <v>22106</v>
      </c>
      <c r="B225" s="167" t="s">
        <v>1079</v>
      </c>
      <c r="C225" s="30">
        <f>SUM(C226:C227)</f>
        <v>0</v>
      </c>
      <c r="D225" s="30">
        <f>SUM(D226:D227)</f>
        <v>0</v>
      </c>
      <c r="E225" s="183">
        <f t="shared" si="20"/>
        <v>0</v>
      </c>
      <c r="F225" s="184">
        <f t="shared" si="19"/>
        <v>0</v>
      </c>
      <c r="G225" s="30">
        <f>SUM(G226:G227)</f>
        <v>0</v>
      </c>
      <c r="H225" s="187">
        <f t="shared" si="21"/>
        <v>0</v>
      </c>
      <c r="I225" s="164">
        <f t="shared" si="22"/>
        <v>0</v>
      </c>
      <c r="J225" s="83"/>
      <c r="K225" s="30">
        <v>779731436.53999996</v>
      </c>
      <c r="L225" s="83">
        <v>0</v>
      </c>
      <c r="M225" s="83"/>
      <c r="N225" s="83"/>
      <c r="O225" s="83"/>
      <c r="P225" s="83"/>
      <c r="Q225" s="83"/>
      <c r="R225" s="83"/>
      <c r="S225" s="83"/>
      <c r="T225" s="83"/>
      <c r="U225" s="83"/>
      <c r="V225" s="83"/>
      <c r="W225" s="83"/>
      <c r="X225" s="83"/>
      <c r="Y225" s="83"/>
      <c r="Z225" s="83"/>
      <c r="AA225" s="83"/>
      <c r="AB225" s="83"/>
      <c r="AC225" s="83"/>
      <c r="AD225" s="83"/>
      <c r="AE225" s="83"/>
      <c r="AF225" s="83"/>
      <c r="AG225" s="83"/>
      <c r="AH225" s="83"/>
    </row>
    <row r="226" spans="1:34" hidden="1" x14ac:dyDescent="0.2">
      <c r="A226" s="28">
        <v>2210601</v>
      </c>
      <c r="B226" s="167" t="s">
        <v>1080</v>
      </c>
      <c r="C226" s="30"/>
      <c r="D226" s="30"/>
      <c r="E226" s="183">
        <f t="shared" si="20"/>
        <v>0</v>
      </c>
      <c r="F226" s="184">
        <f t="shared" si="19"/>
        <v>0</v>
      </c>
      <c r="G226" s="30"/>
      <c r="H226" s="187">
        <f t="shared" si="21"/>
        <v>0</v>
      </c>
      <c r="I226" s="164">
        <f t="shared" si="22"/>
        <v>0</v>
      </c>
      <c r="J226" s="83"/>
      <c r="K226" s="30">
        <v>427385692.35000002</v>
      </c>
      <c r="L226" s="83">
        <v>0</v>
      </c>
      <c r="M226" s="83"/>
      <c r="N226" s="83"/>
      <c r="O226" s="83"/>
      <c r="P226" s="83"/>
      <c r="Q226" s="83"/>
      <c r="R226" s="83"/>
      <c r="S226" s="83"/>
      <c r="T226" s="83"/>
      <c r="U226" s="83"/>
      <c r="V226" s="83"/>
      <c r="W226" s="83"/>
      <c r="X226" s="83"/>
      <c r="Y226" s="83"/>
      <c r="Z226" s="83"/>
      <c r="AA226" s="83"/>
      <c r="AB226" s="83"/>
      <c r="AC226" s="83"/>
      <c r="AD226" s="83"/>
      <c r="AE226" s="83"/>
      <c r="AF226" s="83"/>
      <c r="AG226" s="83"/>
      <c r="AH226" s="83"/>
    </row>
    <row r="227" spans="1:34" hidden="1" x14ac:dyDescent="0.2">
      <c r="A227" s="28">
        <v>2210603</v>
      </c>
      <c r="B227" s="167" t="s">
        <v>1081</v>
      </c>
      <c r="C227" s="30"/>
      <c r="D227" s="30"/>
      <c r="E227" s="183">
        <f t="shared" si="20"/>
        <v>0</v>
      </c>
      <c r="F227" s="184">
        <f t="shared" si="19"/>
        <v>0</v>
      </c>
      <c r="G227" s="30"/>
      <c r="H227" s="187">
        <f t="shared" si="21"/>
        <v>0</v>
      </c>
      <c r="I227" s="164">
        <f t="shared" si="22"/>
        <v>0</v>
      </c>
      <c r="J227" s="83"/>
      <c r="K227" s="30">
        <v>352345744.19</v>
      </c>
      <c r="L227" s="83">
        <v>0</v>
      </c>
      <c r="M227" s="83"/>
      <c r="N227" s="83"/>
      <c r="O227" s="83"/>
      <c r="P227" s="83"/>
      <c r="Q227" s="83"/>
      <c r="R227" s="83"/>
      <c r="S227" s="83"/>
      <c r="T227" s="83"/>
      <c r="U227" s="83"/>
      <c r="V227" s="83"/>
      <c r="W227" s="83"/>
      <c r="X227" s="83"/>
      <c r="Y227" s="83"/>
      <c r="Z227" s="83"/>
      <c r="AA227" s="83"/>
      <c r="AB227" s="83"/>
      <c r="AC227" s="83"/>
      <c r="AD227" s="83"/>
      <c r="AE227" s="83"/>
      <c r="AF227" s="83"/>
      <c r="AG227" s="83"/>
      <c r="AH227" s="83"/>
    </row>
    <row r="228" spans="1:34" x14ac:dyDescent="0.2">
      <c r="A228" s="28">
        <v>222</v>
      </c>
      <c r="B228" s="163" t="s">
        <v>1082</v>
      </c>
      <c r="C228" s="30">
        <f>SUM(C229+C230)</f>
        <v>1540000000</v>
      </c>
      <c r="D228" s="30">
        <f>SUM(D229+D230)</f>
        <v>2412251920</v>
      </c>
      <c r="E228" s="183">
        <f t="shared" si="20"/>
        <v>3952251920</v>
      </c>
      <c r="F228" s="184">
        <f t="shared" si="19"/>
        <v>0.14899445561845276</v>
      </c>
      <c r="G228" s="30">
        <f>SUM(G229+G230)</f>
        <v>1928995149</v>
      </c>
      <c r="H228" s="187">
        <f t="shared" si="21"/>
        <v>48.807494766173711</v>
      </c>
      <c r="I228" s="164">
        <f t="shared" si="22"/>
        <v>-2023256771</v>
      </c>
      <c r="J228" s="83"/>
      <c r="K228" s="30">
        <v>2881549.5210000002</v>
      </c>
      <c r="L228" s="83">
        <v>0</v>
      </c>
      <c r="M228" s="83"/>
      <c r="N228" s="83"/>
      <c r="O228" s="83"/>
      <c r="P228" s="83"/>
      <c r="Q228" s="83"/>
      <c r="R228" s="83"/>
      <c r="S228" s="83"/>
      <c r="T228" s="83"/>
      <c r="U228" s="83"/>
      <c r="V228" s="83"/>
      <c r="W228" s="83"/>
      <c r="X228" s="83"/>
      <c r="Y228" s="83"/>
      <c r="Z228" s="83"/>
      <c r="AA228" s="83"/>
      <c r="AB228" s="83"/>
      <c r="AC228" s="83"/>
      <c r="AD228" s="83"/>
      <c r="AE228" s="83"/>
      <c r="AF228" s="83"/>
      <c r="AG228" s="83"/>
      <c r="AH228" s="83"/>
    </row>
    <row r="229" spans="1:34" hidden="1" x14ac:dyDescent="0.2">
      <c r="A229" s="28">
        <v>22201</v>
      </c>
      <c r="B229" s="163" t="s">
        <v>1083</v>
      </c>
      <c r="C229" s="30"/>
      <c r="D229" s="30"/>
      <c r="E229" s="183">
        <f t="shared" si="20"/>
        <v>0</v>
      </c>
      <c r="F229" s="184">
        <f t="shared" si="19"/>
        <v>0</v>
      </c>
      <c r="G229" s="30"/>
      <c r="H229" s="187">
        <f t="shared" si="21"/>
        <v>0</v>
      </c>
      <c r="I229" s="164">
        <f t="shared" si="22"/>
        <v>0</v>
      </c>
      <c r="J229" s="83"/>
      <c r="K229" s="30">
        <v>0</v>
      </c>
      <c r="L229" s="83">
        <v>0</v>
      </c>
      <c r="M229" s="83"/>
      <c r="N229" s="83"/>
      <c r="O229" s="83"/>
      <c r="P229" s="83"/>
      <c r="Q229" s="83"/>
      <c r="R229" s="83"/>
      <c r="S229" s="83"/>
      <c r="T229" s="83"/>
      <c r="U229" s="83"/>
      <c r="V229" s="83"/>
      <c r="W229" s="83"/>
      <c r="X229" s="83"/>
      <c r="Y229" s="83"/>
      <c r="Z229" s="83"/>
      <c r="AA229" s="83"/>
      <c r="AB229" s="83"/>
      <c r="AC229" s="83"/>
      <c r="AD229" s="83"/>
      <c r="AE229" s="83"/>
      <c r="AF229" s="83"/>
      <c r="AG229" s="83"/>
      <c r="AH229" s="83"/>
    </row>
    <row r="230" spans="1:34" x14ac:dyDescent="0.2">
      <c r="A230" s="28">
        <v>22202</v>
      </c>
      <c r="B230" s="163" t="s">
        <v>1084</v>
      </c>
      <c r="C230" s="30">
        <f>SUM(C231:C233)</f>
        <v>1540000000</v>
      </c>
      <c r="D230" s="30">
        <f>SUM(D231:D233)</f>
        <v>2412251920</v>
      </c>
      <c r="E230" s="183">
        <f t="shared" si="20"/>
        <v>3952251920</v>
      </c>
      <c r="F230" s="184">
        <f t="shared" si="19"/>
        <v>0.14899445561845276</v>
      </c>
      <c r="G230" s="30">
        <f>SUM(G231:G233)</f>
        <v>1928995149</v>
      </c>
      <c r="H230" s="187">
        <f t="shared" si="21"/>
        <v>48.807494766173711</v>
      </c>
      <c r="I230" s="164">
        <f t="shared" si="22"/>
        <v>-2023256771</v>
      </c>
      <c r="J230" s="83"/>
      <c r="K230" s="30">
        <v>2881549.5210000002</v>
      </c>
      <c r="L230" s="83">
        <v>0</v>
      </c>
      <c r="M230" s="83"/>
      <c r="N230" s="83"/>
      <c r="O230" s="83"/>
      <c r="P230" s="83"/>
      <c r="Q230" s="83"/>
      <c r="R230" s="83"/>
      <c r="S230" s="83"/>
      <c r="T230" s="83"/>
      <c r="U230" s="83"/>
      <c r="V230" s="83"/>
      <c r="W230" s="83"/>
      <c r="X230" s="83"/>
      <c r="Y230" s="83"/>
      <c r="Z230" s="83"/>
      <c r="AA230" s="83"/>
      <c r="AB230" s="83"/>
      <c r="AC230" s="83"/>
      <c r="AD230" s="83"/>
      <c r="AE230" s="83"/>
      <c r="AF230" s="83"/>
      <c r="AG230" s="83"/>
      <c r="AH230" s="83"/>
    </row>
    <row r="231" spans="1:34" x14ac:dyDescent="0.2">
      <c r="A231" s="28">
        <v>2220201</v>
      </c>
      <c r="B231" s="163" t="s">
        <v>1085</v>
      </c>
      <c r="C231" s="30"/>
      <c r="D231" s="30">
        <v>800000000</v>
      </c>
      <c r="E231" s="183">
        <f t="shared" si="20"/>
        <v>800000000</v>
      </c>
      <c r="F231" s="184">
        <f t="shared" si="19"/>
        <v>3.0158898498242038E-2</v>
      </c>
      <c r="G231" s="30">
        <v>200000000</v>
      </c>
      <c r="H231" s="187">
        <f t="shared" si="21"/>
        <v>25</v>
      </c>
      <c r="I231" s="164">
        <f t="shared" si="22"/>
        <v>-600000000</v>
      </c>
      <c r="J231" s="83"/>
      <c r="K231" s="30">
        <v>0</v>
      </c>
      <c r="L231" s="83">
        <v>0</v>
      </c>
      <c r="M231" s="83"/>
      <c r="N231" s="83"/>
      <c r="O231" s="83"/>
      <c r="P231" s="83"/>
      <c r="Q231" s="83"/>
      <c r="R231" s="83"/>
      <c r="S231" s="83"/>
      <c r="T231" s="83"/>
      <c r="U231" s="83"/>
      <c r="V231" s="83"/>
      <c r="W231" s="83"/>
      <c r="X231" s="83"/>
      <c r="Y231" s="83"/>
      <c r="Z231" s="83"/>
      <c r="AA231" s="83"/>
      <c r="AB231" s="83"/>
      <c r="AC231" s="83"/>
      <c r="AD231" s="83"/>
      <c r="AE231" s="83"/>
      <c r="AF231" s="83"/>
      <c r="AG231" s="83"/>
      <c r="AH231" s="83"/>
    </row>
    <row r="232" spans="1:34" x14ac:dyDescent="0.2">
      <c r="A232" s="28">
        <v>2220203</v>
      </c>
      <c r="B232" s="163" t="s">
        <v>1086</v>
      </c>
      <c r="C232" s="30">
        <v>1540000000</v>
      </c>
      <c r="D232" s="30">
        <f>517640051+1048057601</f>
        <v>1565697652</v>
      </c>
      <c r="E232" s="183">
        <f t="shared" si="20"/>
        <v>3105697652</v>
      </c>
      <c r="F232" s="184">
        <f t="shared" si="19"/>
        <v>0.11708052531612077</v>
      </c>
      <c r="G232" s="30">
        <f>517640051+1164800830</f>
        <v>1682440881</v>
      </c>
      <c r="H232" s="187">
        <f t="shared" si="21"/>
        <v>54.172719611535449</v>
      </c>
      <c r="I232" s="164">
        <f t="shared" si="22"/>
        <v>-1423256771</v>
      </c>
      <c r="J232" s="83"/>
      <c r="K232" s="30">
        <v>2834995.253</v>
      </c>
      <c r="L232" s="83">
        <v>0</v>
      </c>
      <c r="M232" s="83"/>
      <c r="N232" s="83"/>
      <c r="O232" s="83"/>
      <c r="P232" s="83"/>
      <c r="Q232" s="83"/>
      <c r="R232" s="83"/>
      <c r="S232" s="83"/>
      <c r="T232" s="83"/>
      <c r="U232" s="83"/>
      <c r="V232" s="83"/>
      <c r="W232" s="83"/>
      <c r="X232" s="83"/>
      <c r="Y232" s="83"/>
      <c r="Z232" s="83"/>
      <c r="AA232" s="83"/>
      <c r="AB232" s="83"/>
      <c r="AC232" s="83"/>
      <c r="AD232" s="83"/>
      <c r="AE232" s="83"/>
      <c r="AF232" s="83"/>
      <c r="AG232" s="83"/>
      <c r="AH232" s="83"/>
    </row>
    <row r="233" spans="1:34" x14ac:dyDescent="0.2">
      <c r="A233" s="28">
        <v>2220204</v>
      </c>
      <c r="B233" s="163" t="s">
        <v>1087</v>
      </c>
      <c r="C233" s="30"/>
      <c r="D233" s="30">
        <v>46554268</v>
      </c>
      <c r="E233" s="183">
        <f t="shared" si="20"/>
        <v>46554268</v>
      </c>
      <c r="F233" s="184">
        <f t="shared" si="19"/>
        <v>1.7550318040899467E-3</v>
      </c>
      <c r="G233" s="30">
        <v>46554268</v>
      </c>
      <c r="H233" s="187">
        <f t="shared" si="21"/>
        <v>100</v>
      </c>
      <c r="I233" s="164">
        <f t="shared" si="22"/>
        <v>0</v>
      </c>
      <c r="J233" s="83"/>
      <c r="K233" s="30">
        <v>46554.267999999996</v>
      </c>
      <c r="L233" s="83">
        <v>0</v>
      </c>
      <c r="M233" s="83"/>
      <c r="N233" s="83"/>
      <c r="O233" s="83"/>
      <c r="P233" s="83"/>
      <c r="Q233" s="83"/>
      <c r="R233" s="83"/>
      <c r="S233" s="83"/>
      <c r="T233" s="83"/>
      <c r="U233" s="83"/>
      <c r="V233" s="83"/>
      <c r="W233" s="83"/>
      <c r="X233" s="83"/>
      <c r="Y233" s="83"/>
      <c r="Z233" s="83"/>
      <c r="AA233" s="83"/>
      <c r="AB233" s="83"/>
      <c r="AC233" s="83"/>
      <c r="AD233" s="83"/>
      <c r="AE233" s="83"/>
      <c r="AF233" s="83"/>
      <c r="AG233" s="83"/>
      <c r="AH233" s="83"/>
    </row>
    <row r="234" spans="1:34" x14ac:dyDescent="0.2">
      <c r="A234" s="28">
        <v>223</v>
      </c>
      <c r="B234" s="167" t="s">
        <v>1088</v>
      </c>
      <c r="C234" s="30">
        <f>SUM(C235:C241)</f>
        <v>0</v>
      </c>
      <c r="D234" s="30">
        <f>SUM(D235:D241)</f>
        <v>5279337366</v>
      </c>
      <c r="E234" s="183">
        <f t="shared" si="20"/>
        <v>5279337366</v>
      </c>
      <c r="F234" s="184">
        <f t="shared" si="19"/>
        <v>0.19902374969896305</v>
      </c>
      <c r="G234" s="30">
        <f>SUM(G235:G241)</f>
        <v>7544381366</v>
      </c>
      <c r="H234" s="187">
        <f t="shared" si="21"/>
        <v>142.90394500240393</v>
      </c>
      <c r="I234" s="164">
        <f t="shared" si="22"/>
        <v>2265044000</v>
      </c>
      <c r="J234" s="83"/>
      <c r="K234" s="30">
        <v>12259807.164999999</v>
      </c>
      <c r="L234" s="83">
        <v>0</v>
      </c>
      <c r="M234" s="83"/>
      <c r="N234" s="83"/>
      <c r="O234" s="83"/>
      <c r="P234" s="83"/>
      <c r="Q234" s="83"/>
      <c r="R234" s="83"/>
      <c r="S234" s="83"/>
      <c r="T234" s="83"/>
      <c r="U234" s="83"/>
      <c r="V234" s="83"/>
      <c r="W234" s="83"/>
      <c r="X234" s="83"/>
      <c r="Y234" s="83"/>
      <c r="Z234" s="83"/>
      <c r="AA234" s="83"/>
      <c r="AB234" s="83"/>
      <c r="AC234" s="83"/>
      <c r="AD234" s="83"/>
      <c r="AE234" s="83"/>
      <c r="AF234" s="83"/>
      <c r="AG234" s="83"/>
      <c r="AH234" s="83"/>
    </row>
    <row r="235" spans="1:34" x14ac:dyDescent="0.2">
      <c r="A235" s="28">
        <v>22301</v>
      </c>
      <c r="B235" s="163" t="s">
        <v>1089</v>
      </c>
      <c r="C235" s="30"/>
      <c r="D235" s="30">
        <v>4418033912</v>
      </c>
      <c r="E235" s="183">
        <f t="shared" si="20"/>
        <v>4418033912</v>
      </c>
      <c r="F235" s="184">
        <f t="shared" si="19"/>
        <v>0.16655379539224899</v>
      </c>
      <c r="G235" s="30">
        <v>6683077912</v>
      </c>
      <c r="H235" s="187">
        <f t="shared" si="21"/>
        <v>151.26814427222533</v>
      </c>
      <c r="I235" s="164">
        <f t="shared" si="22"/>
        <v>2265044000</v>
      </c>
      <c r="J235" s="83"/>
      <c r="K235" s="30">
        <v>6202693.2989999996</v>
      </c>
      <c r="L235" s="83">
        <v>0</v>
      </c>
      <c r="M235" s="83"/>
      <c r="N235" s="83"/>
      <c r="O235" s="83"/>
      <c r="P235" s="83"/>
      <c r="Q235" s="83"/>
      <c r="R235" s="83"/>
      <c r="S235" s="83"/>
      <c r="T235" s="83"/>
      <c r="U235" s="83"/>
      <c r="V235" s="83"/>
      <c r="W235" s="83"/>
      <c r="X235" s="83"/>
      <c r="Y235" s="83"/>
      <c r="Z235" s="83"/>
      <c r="AA235" s="83"/>
      <c r="AB235" s="83"/>
      <c r="AC235" s="83"/>
      <c r="AD235" s="83"/>
      <c r="AE235" s="83"/>
      <c r="AF235" s="83"/>
      <c r="AG235" s="83"/>
      <c r="AH235" s="83"/>
    </row>
    <row r="236" spans="1:34" hidden="1" x14ac:dyDescent="0.2">
      <c r="A236" s="28">
        <v>22302</v>
      </c>
      <c r="B236" s="175" t="s">
        <v>1090</v>
      </c>
      <c r="C236" s="30"/>
      <c r="D236" s="30"/>
      <c r="E236" s="183">
        <f t="shared" si="20"/>
        <v>0</v>
      </c>
      <c r="F236" s="184">
        <f t="shared" si="19"/>
        <v>0</v>
      </c>
      <c r="G236" s="30"/>
      <c r="H236" s="187">
        <f t="shared" si="21"/>
        <v>0</v>
      </c>
      <c r="I236" s="164">
        <f t="shared" si="22"/>
        <v>0</v>
      </c>
      <c r="J236" s="83"/>
      <c r="K236" s="30">
        <v>3661.7530000000002</v>
      </c>
      <c r="L236" s="83">
        <v>0</v>
      </c>
      <c r="M236" s="83"/>
      <c r="N236" s="83"/>
      <c r="O236" s="83"/>
      <c r="P236" s="83"/>
      <c r="Q236" s="83"/>
      <c r="R236" s="83"/>
      <c r="S236" s="83"/>
      <c r="T236" s="83"/>
      <c r="U236" s="83"/>
      <c r="V236" s="83"/>
      <c r="W236" s="83"/>
      <c r="X236" s="83"/>
      <c r="Y236" s="83"/>
      <c r="Z236" s="83"/>
      <c r="AA236" s="83"/>
      <c r="AB236" s="83"/>
      <c r="AC236" s="83"/>
      <c r="AD236" s="83"/>
      <c r="AE236" s="83"/>
      <c r="AF236" s="83"/>
      <c r="AG236" s="83"/>
      <c r="AH236" s="83"/>
    </row>
    <row r="237" spans="1:34" x14ac:dyDescent="0.2">
      <c r="A237" s="28">
        <v>22303</v>
      </c>
      <c r="B237" s="191" t="s">
        <v>1157</v>
      </c>
      <c r="C237" s="30"/>
      <c r="D237" s="30">
        <v>631304014</v>
      </c>
      <c r="E237" s="183">
        <f t="shared" ref="E237:E240" si="23">SUM(C237:D237)</f>
        <v>631304014</v>
      </c>
      <c r="F237" s="184">
        <f t="shared" si="19"/>
        <v>2.3799292099698461E-2</v>
      </c>
      <c r="G237" s="30">
        <v>631304014</v>
      </c>
      <c r="H237" s="187">
        <f t="shared" si="21"/>
        <v>100</v>
      </c>
      <c r="I237" s="164">
        <f t="shared" ref="I237:I240" si="24">SUM(G237-E237)</f>
        <v>0</v>
      </c>
      <c r="J237" s="83"/>
      <c r="K237" s="30"/>
      <c r="L237" s="83"/>
      <c r="M237" s="83"/>
      <c r="N237" s="83"/>
      <c r="O237" s="83"/>
      <c r="P237" s="83"/>
      <c r="Q237" s="83"/>
      <c r="R237" s="83"/>
      <c r="S237" s="83"/>
      <c r="T237" s="83"/>
      <c r="U237" s="83"/>
      <c r="V237" s="83"/>
      <c r="W237" s="83"/>
      <c r="X237" s="83"/>
      <c r="Y237" s="83"/>
      <c r="Z237" s="83"/>
      <c r="AA237" s="83"/>
      <c r="AB237" s="83"/>
      <c r="AC237" s="83"/>
      <c r="AD237" s="83"/>
      <c r="AE237" s="83"/>
      <c r="AF237" s="83"/>
      <c r="AG237" s="83"/>
      <c r="AH237" s="83"/>
    </row>
    <row r="238" spans="1:34" x14ac:dyDescent="0.2">
      <c r="A238" s="28">
        <v>22304</v>
      </c>
      <c r="B238" s="191" t="s">
        <v>1158</v>
      </c>
      <c r="C238" s="30"/>
      <c r="D238" s="30">
        <v>37465683</v>
      </c>
      <c r="E238" s="183">
        <f t="shared" si="23"/>
        <v>37465683</v>
      </c>
      <c r="F238" s="184">
        <f t="shared" si="19"/>
        <v>1.4124046634553902E-3</v>
      </c>
      <c r="G238" s="30">
        <v>37465683</v>
      </c>
      <c r="H238" s="187">
        <f t="shared" si="21"/>
        <v>100</v>
      </c>
      <c r="I238" s="164">
        <f t="shared" si="24"/>
        <v>0</v>
      </c>
      <c r="J238" s="83"/>
      <c r="K238" s="30"/>
      <c r="L238" s="83"/>
      <c r="M238" s="83"/>
      <c r="N238" s="83"/>
      <c r="O238" s="83"/>
      <c r="P238" s="83"/>
      <c r="Q238" s="83"/>
      <c r="R238" s="83"/>
      <c r="S238" s="83"/>
      <c r="T238" s="83"/>
      <c r="U238" s="83"/>
      <c r="V238" s="83"/>
      <c r="W238" s="83"/>
      <c r="X238" s="83"/>
      <c r="Y238" s="83"/>
      <c r="Z238" s="83"/>
      <c r="AA238" s="83"/>
      <c r="AB238" s="83"/>
      <c r="AC238" s="83"/>
      <c r="AD238" s="83"/>
      <c r="AE238" s="83"/>
      <c r="AF238" s="83"/>
      <c r="AG238" s="83"/>
      <c r="AH238" s="83"/>
    </row>
    <row r="239" spans="1:34" x14ac:dyDescent="0.2">
      <c r="A239" s="28">
        <v>22305</v>
      </c>
      <c r="B239" s="191" t="s">
        <v>1159</v>
      </c>
      <c r="C239" s="30"/>
      <c r="D239" s="30">
        <v>192233757</v>
      </c>
      <c r="E239" s="183">
        <f t="shared" si="23"/>
        <v>192233757</v>
      </c>
      <c r="F239" s="184">
        <f t="shared" si="19"/>
        <v>7.2469479566234056E-3</v>
      </c>
      <c r="G239" s="30">
        <v>192233757</v>
      </c>
      <c r="H239" s="187">
        <f t="shared" si="21"/>
        <v>100</v>
      </c>
      <c r="I239" s="164">
        <f t="shared" si="24"/>
        <v>0</v>
      </c>
      <c r="J239" s="83"/>
      <c r="K239" s="30"/>
      <c r="L239" s="83"/>
      <c r="M239" s="83"/>
      <c r="N239" s="83"/>
      <c r="O239" s="83"/>
      <c r="P239" s="83"/>
      <c r="Q239" s="83"/>
      <c r="R239" s="83"/>
      <c r="S239" s="83"/>
      <c r="T239" s="83"/>
      <c r="U239" s="83"/>
      <c r="V239" s="83"/>
      <c r="W239" s="83"/>
      <c r="X239" s="83"/>
      <c r="Y239" s="83"/>
      <c r="Z239" s="83"/>
      <c r="AA239" s="83"/>
      <c r="AB239" s="83"/>
      <c r="AC239" s="83"/>
      <c r="AD239" s="83"/>
      <c r="AE239" s="83"/>
      <c r="AF239" s="83"/>
      <c r="AG239" s="83"/>
      <c r="AH239" s="83"/>
    </row>
    <row r="240" spans="1:34" x14ac:dyDescent="0.2">
      <c r="A240" s="28">
        <v>22306</v>
      </c>
      <c r="B240" s="191" t="s">
        <v>1160</v>
      </c>
      <c r="C240" s="30"/>
      <c r="D240" s="30">
        <v>300000</v>
      </c>
      <c r="E240" s="183">
        <f t="shared" si="23"/>
        <v>300000</v>
      </c>
      <c r="F240" s="184">
        <f t="shared" si="19"/>
        <v>1.1309586936840763E-5</v>
      </c>
      <c r="G240" s="30">
        <v>300000</v>
      </c>
      <c r="H240" s="187">
        <f t="shared" si="21"/>
        <v>100</v>
      </c>
      <c r="I240" s="164">
        <f t="shared" si="24"/>
        <v>0</v>
      </c>
      <c r="J240" s="83"/>
      <c r="K240" s="30"/>
      <c r="L240" s="83"/>
      <c r="M240" s="83"/>
      <c r="N240" s="83"/>
      <c r="O240" s="83"/>
      <c r="P240" s="83"/>
      <c r="Q240" s="83"/>
      <c r="R240" s="83"/>
      <c r="S240" s="83"/>
      <c r="T240" s="83"/>
      <c r="U240" s="83"/>
      <c r="V240" s="83"/>
      <c r="W240" s="83"/>
      <c r="X240" s="83"/>
      <c r="Y240" s="83"/>
      <c r="Z240" s="83"/>
      <c r="AA240" s="83"/>
      <c r="AB240" s="83"/>
      <c r="AC240" s="83"/>
      <c r="AD240" s="83"/>
      <c r="AE240" s="83"/>
      <c r="AF240" s="83"/>
      <c r="AG240" s="83"/>
      <c r="AH240" s="83"/>
    </row>
    <row r="241" spans="1:34" hidden="1" x14ac:dyDescent="0.2">
      <c r="A241" s="28">
        <v>22307</v>
      </c>
      <c r="B241" s="175" t="s">
        <v>1091</v>
      </c>
      <c r="C241" s="30"/>
      <c r="D241" s="30"/>
      <c r="E241" s="183">
        <f t="shared" si="20"/>
        <v>0</v>
      </c>
      <c r="F241" s="184">
        <f t="shared" si="19"/>
        <v>0</v>
      </c>
      <c r="G241" s="30"/>
      <c r="H241" s="187">
        <f t="shared" si="21"/>
        <v>0</v>
      </c>
      <c r="I241" s="164">
        <f t="shared" si="22"/>
        <v>0</v>
      </c>
      <c r="J241" s="83"/>
      <c r="K241" s="30">
        <v>6053452.1129999999</v>
      </c>
      <c r="L241" s="83">
        <v>0</v>
      </c>
      <c r="M241" s="83"/>
      <c r="N241" s="83"/>
      <c r="O241" s="83"/>
      <c r="P241" s="83"/>
      <c r="Q241" s="83"/>
      <c r="R241" s="83"/>
      <c r="S241" s="83"/>
      <c r="T241" s="83"/>
      <c r="U241" s="83"/>
      <c r="V241" s="83"/>
      <c r="W241" s="83"/>
      <c r="X241" s="83"/>
      <c r="Y241" s="83"/>
      <c r="Z241" s="83"/>
      <c r="AA241" s="83"/>
      <c r="AB241" s="83"/>
      <c r="AC241" s="83"/>
      <c r="AD241" s="83"/>
      <c r="AE241" s="83"/>
      <c r="AF241" s="83"/>
      <c r="AG241" s="83"/>
      <c r="AH241" s="83"/>
    </row>
    <row r="242" spans="1:34" x14ac:dyDescent="0.2">
      <c r="A242" s="28">
        <v>224</v>
      </c>
      <c r="B242" s="166" t="s">
        <v>1048</v>
      </c>
      <c r="C242" s="30">
        <f>SUM(C257:C274)+C243+C249-C259</f>
        <v>148969843718</v>
      </c>
      <c r="D242" s="30">
        <f>SUM(D257:D274)+D243+D249-D259</f>
        <v>55339509278</v>
      </c>
      <c r="E242" s="183">
        <f t="shared" si="20"/>
        <v>204309352996</v>
      </c>
      <c r="F242" s="184">
        <f t="shared" si="19"/>
        <v>7.7021812990598333</v>
      </c>
      <c r="G242" s="30">
        <f>SUM(G257:G274)+G243+G249-G259</f>
        <v>59071194309</v>
      </c>
      <c r="H242" s="187">
        <f t="shared" si="21"/>
        <v>28.912623647805543</v>
      </c>
      <c r="I242" s="164">
        <f t="shared" si="22"/>
        <v>-145238158687</v>
      </c>
      <c r="J242" s="83"/>
      <c r="K242" s="30">
        <v>662833283.87600005</v>
      </c>
      <c r="L242" s="83">
        <v>0</v>
      </c>
      <c r="M242" s="83"/>
      <c r="N242" s="83"/>
      <c r="O242" s="83"/>
      <c r="P242" s="83"/>
      <c r="Q242" s="83"/>
      <c r="R242" s="83"/>
      <c r="S242" s="83"/>
      <c r="T242" s="83"/>
      <c r="U242" s="83"/>
      <c r="V242" s="83"/>
      <c r="W242" s="83"/>
      <c r="X242" s="83"/>
      <c r="Y242" s="83"/>
      <c r="Z242" s="83"/>
      <c r="AA242" s="83"/>
      <c r="AB242" s="83"/>
      <c r="AC242" s="83"/>
      <c r="AD242" s="83"/>
      <c r="AE242" s="83"/>
      <c r="AF242" s="83"/>
      <c r="AG242" s="83"/>
      <c r="AH242" s="83"/>
    </row>
    <row r="243" spans="1:34" hidden="1" x14ac:dyDescent="0.2">
      <c r="A243" s="174">
        <v>22401</v>
      </c>
      <c r="B243" s="167" t="s">
        <v>186</v>
      </c>
      <c r="C243" s="30">
        <f>SUM(C244:C248)-C245</f>
        <v>0</v>
      </c>
      <c r="D243" s="30">
        <f>SUM(D244:D248)-D245</f>
        <v>0</v>
      </c>
      <c r="E243" s="183">
        <f t="shared" si="20"/>
        <v>0</v>
      </c>
      <c r="F243" s="184">
        <f t="shared" si="19"/>
        <v>0</v>
      </c>
      <c r="G243" s="30">
        <f>SUM(G244:G248)-G245</f>
        <v>0</v>
      </c>
      <c r="H243" s="187">
        <f t="shared" si="21"/>
        <v>0</v>
      </c>
      <c r="I243" s="164">
        <f t="shared" si="22"/>
        <v>0</v>
      </c>
      <c r="J243" s="83"/>
      <c r="K243" s="30">
        <v>0</v>
      </c>
      <c r="L243" s="83">
        <v>0</v>
      </c>
      <c r="M243" s="83"/>
      <c r="N243" s="83"/>
      <c r="O243" s="83"/>
      <c r="P243" s="83"/>
      <c r="Q243" s="83"/>
      <c r="R243" s="83"/>
      <c r="S243" s="83"/>
      <c r="T243" s="83"/>
      <c r="U243" s="83"/>
      <c r="V243" s="83"/>
      <c r="W243" s="83"/>
      <c r="X243" s="83"/>
      <c r="Y243" s="83"/>
      <c r="Z243" s="83"/>
      <c r="AA243" s="83"/>
      <c r="AB243" s="83"/>
      <c r="AC243" s="83"/>
      <c r="AD243" s="83"/>
      <c r="AE243" s="83"/>
      <c r="AF243" s="83"/>
      <c r="AG243" s="83"/>
      <c r="AH243" s="83"/>
    </row>
    <row r="244" spans="1:34" hidden="1" x14ac:dyDescent="0.2">
      <c r="A244" s="174">
        <v>2240101</v>
      </c>
      <c r="B244" s="167" t="s">
        <v>1092</v>
      </c>
      <c r="C244" s="30"/>
      <c r="D244" s="30"/>
      <c r="E244" s="183">
        <f t="shared" si="20"/>
        <v>0</v>
      </c>
      <c r="F244" s="184">
        <f t="shared" si="19"/>
        <v>0</v>
      </c>
      <c r="G244" s="30"/>
      <c r="H244" s="187">
        <f t="shared" si="21"/>
        <v>0</v>
      </c>
      <c r="I244" s="164">
        <f t="shared" si="22"/>
        <v>0</v>
      </c>
      <c r="J244" s="83"/>
      <c r="K244" s="30">
        <v>0</v>
      </c>
      <c r="L244" s="83">
        <v>0</v>
      </c>
      <c r="M244" s="83"/>
      <c r="N244" s="83"/>
      <c r="O244" s="83"/>
      <c r="P244" s="83"/>
      <c r="Q244" s="83"/>
      <c r="R244" s="83"/>
      <c r="S244" s="83"/>
      <c r="T244" s="83"/>
      <c r="U244" s="83"/>
      <c r="V244" s="83"/>
      <c r="W244" s="83"/>
      <c r="X244" s="83"/>
      <c r="Y244" s="83"/>
      <c r="Z244" s="83"/>
      <c r="AA244" s="83"/>
      <c r="AB244" s="83"/>
      <c r="AC244" s="83"/>
      <c r="AD244" s="83"/>
      <c r="AE244" s="83"/>
      <c r="AF244" s="83"/>
      <c r="AG244" s="83"/>
      <c r="AH244" s="83"/>
    </row>
    <row r="245" spans="1:34" hidden="1" x14ac:dyDescent="0.2">
      <c r="A245" s="174">
        <v>2240102</v>
      </c>
      <c r="B245" s="173" t="s">
        <v>1093</v>
      </c>
      <c r="C245" s="30">
        <f>SUM(C246:C247)</f>
        <v>0</v>
      </c>
      <c r="D245" s="30">
        <f>SUM(D246:D247)</f>
        <v>0</v>
      </c>
      <c r="E245" s="183">
        <f t="shared" si="20"/>
        <v>0</v>
      </c>
      <c r="F245" s="184">
        <f t="shared" si="19"/>
        <v>0</v>
      </c>
      <c r="G245" s="30">
        <f>SUM(G246:G247)</f>
        <v>0</v>
      </c>
      <c r="H245" s="187">
        <f t="shared" si="21"/>
        <v>0</v>
      </c>
      <c r="I245" s="164">
        <f t="shared" si="22"/>
        <v>0</v>
      </c>
      <c r="J245" s="83"/>
      <c r="K245" s="30">
        <v>0</v>
      </c>
      <c r="L245" s="83">
        <v>0</v>
      </c>
      <c r="M245" s="83"/>
      <c r="N245" s="83"/>
      <c r="O245" s="83"/>
      <c r="P245" s="83"/>
      <c r="Q245" s="83"/>
      <c r="R245" s="83"/>
      <c r="S245" s="83"/>
      <c r="T245" s="83"/>
      <c r="U245" s="83"/>
      <c r="V245" s="83"/>
      <c r="W245" s="83"/>
      <c r="X245" s="83"/>
      <c r="Y245" s="83"/>
      <c r="Z245" s="83"/>
      <c r="AA245" s="83"/>
      <c r="AB245" s="83"/>
      <c r="AC245" s="83"/>
      <c r="AD245" s="83"/>
      <c r="AE245" s="83"/>
      <c r="AF245" s="83"/>
      <c r="AG245" s="83"/>
      <c r="AH245" s="83"/>
    </row>
    <row r="246" spans="1:34" hidden="1" x14ac:dyDescent="0.2">
      <c r="A246" s="174">
        <v>224010201</v>
      </c>
      <c r="B246" s="173" t="s">
        <v>1094</v>
      </c>
      <c r="C246" s="30"/>
      <c r="D246" s="30"/>
      <c r="E246" s="183">
        <f t="shared" si="20"/>
        <v>0</v>
      </c>
      <c r="F246" s="184">
        <f t="shared" si="19"/>
        <v>0</v>
      </c>
      <c r="G246" s="30"/>
      <c r="H246" s="187">
        <f t="shared" si="21"/>
        <v>0</v>
      </c>
      <c r="I246" s="164">
        <f t="shared" si="22"/>
        <v>0</v>
      </c>
      <c r="J246" s="83"/>
      <c r="K246" s="30">
        <v>0</v>
      </c>
      <c r="L246" s="83">
        <v>0</v>
      </c>
      <c r="M246" s="83"/>
      <c r="N246" s="83"/>
      <c r="O246" s="83"/>
      <c r="P246" s="83"/>
      <c r="Q246" s="83"/>
      <c r="R246" s="83"/>
      <c r="S246" s="83"/>
      <c r="T246" s="83"/>
      <c r="U246" s="83"/>
      <c r="V246" s="83"/>
      <c r="W246" s="83"/>
      <c r="X246" s="83"/>
      <c r="Y246" s="83"/>
      <c r="Z246" s="83"/>
      <c r="AA246" s="83"/>
      <c r="AB246" s="83"/>
      <c r="AC246" s="83"/>
      <c r="AD246" s="83"/>
      <c r="AE246" s="83"/>
      <c r="AF246" s="83"/>
      <c r="AG246" s="83"/>
      <c r="AH246" s="83"/>
    </row>
    <row r="247" spans="1:34" hidden="1" x14ac:dyDescent="0.2">
      <c r="A247" s="174">
        <v>224010202</v>
      </c>
      <c r="B247" s="173" t="s">
        <v>1095</v>
      </c>
      <c r="C247" s="30"/>
      <c r="D247" s="30"/>
      <c r="E247" s="183">
        <f t="shared" si="20"/>
        <v>0</v>
      </c>
      <c r="F247" s="184">
        <f t="shared" si="19"/>
        <v>0</v>
      </c>
      <c r="G247" s="30"/>
      <c r="H247" s="187">
        <f t="shared" si="21"/>
        <v>0</v>
      </c>
      <c r="I247" s="164">
        <f t="shared" si="22"/>
        <v>0</v>
      </c>
      <c r="J247" s="83"/>
      <c r="K247" s="30">
        <v>0</v>
      </c>
      <c r="L247" s="83">
        <v>0</v>
      </c>
      <c r="M247" s="83"/>
      <c r="N247" s="83"/>
      <c r="O247" s="83"/>
      <c r="P247" s="83"/>
      <c r="Q247" s="83"/>
      <c r="R247" s="83"/>
      <c r="S247" s="83"/>
      <c r="T247" s="83"/>
      <c r="U247" s="83"/>
      <c r="V247" s="83"/>
      <c r="W247" s="83"/>
      <c r="X247" s="83"/>
      <c r="Y247" s="83"/>
      <c r="Z247" s="83"/>
      <c r="AA247" s="83"/>
      <c r="AB247" s="83"/>
      <c r="AC247" s="83"/>
      <c r="AD247" s="83"/>
      <c r="AE247" s="83"/>
      <c r="AF247" s="83"/>
      <c r="AG247" s="83"/>
      <c r="AH247" s="83"/>
    </row>
    <row r="248" spans="1:34" hidden="1" x14ac:dyDescent="0.2">
      <c r="A248" s="174">
        <v>2240103</v>
      </c>
      <c r="B248" s="173" t="s">
        <v>1096</v>
      </c>
      <c r="C248" s="30"/>
      <c r="D248" s="30"/>
      <c r="E248" s="183">
        <f t="shared" si="20"/>
        <v>0</v>
      </c>
      <c r="F248" s="184">
        <f t="shared" si="19"/>
        <v>0</v>
      </c>
      <c r="G248" s="30"/>
      <c r="H248" s="187">
        <f t="shared" si="21"/>
        <v>0</v>
      </c>
      <c r="I248" s="164">
        <f t="shared" si="22"/>
        <v>0</v>
      </c>
      <c r="J248" s="83"/>
      <c r="K248" s="30">
        <v>0</v>
      </c>
      <c r="L248" s="83">
        <v>0</v>
      </c>
      <c r="M248" s="83"/>
      <c r="N248" s="83"/>
      <c r="O248" s="83"/>
      <c r="P248" s="83"/>
      <c r="Q248" s="83"/>
      <c r="R248" s="83"/>
      <c r="S248" s="83"/>
      <c r="T248" s="83"/>
      <c r="U248" s="83"/>
      <c r="V248" s="83"/>
      <c r="W248" s="83"/>
      <c r="X248" s="83"/>
      <c r="Y248" s="83"/>
      <c r="Z248" s="83"/>
      <c r="AA248" s="83"/>
      <c r="AB248" s="83"/>
      <c r="AC248" s="83"/>
      <c r="AD248" s="83"/>
      <c r="AE248" s="83"/>
      <c r="AF248" s="83"/>
      <c r="AG248" s="83"/>
      <c r="AH248" s="83"/>
    </row>
    <row r="249" spans="1:34" hidden="1" x14ac:dyDescent="0.2">
      <c r="A249" s="174">
        <v>22402</v>
      </c>
      <c r="B249" s="173" t="s">
        <v>1097</v>
      </c>
      <c r="C249" s="30">
        <f>SUM(C250:C256)-C251-C252</f>
        <v>0</v>
      </c>
      <c r="D249" s="30">
        <f>SUM(D250:D256)-D251-D252</f>
        <v>0</v>
      </c>
      <c r="E249" s="183">
        <f t="shared" si="20"/>
        <v>0</v>
      </c>
      <c r="F249" s="184">
        <f t="shared" si="19"/>
        <v>0</v>
      </c>
      <c r="G249" s="30">
        <f>SUM(G250:G256)-G251-G252</f>
        <v>0</v>
      </c>
      <c r="H249" s="187">
        <f t="shared" si="21"/>
        <v>0</v>
      </c>
      <c r="I249" s="164">
        <f t="shared" si="22"/>
        <v>0</v>
      </c>
      <c r="J249" s="83"/>
      <c r="K249" s="30">
        <v>0</v>
      </c>
      <c r="L249" s="83">
        <v>0</v>
      </c>
      <c r="M249" s="83"/>
      <c r="N249" s="83"/>
      <c r="O249" s="83"/>
      <c r="P249" s="83"/>
      <c r="Q249" s="83"/>
      <c r="R249" s="83"/>
      <c r="S249" s="83"/>
      <c r="T249" s="83"/>
      <c r="U249" s="83"/>
      <c r="V249" s="83"/>
      <c r="W249" s="83"/>
      <c r="X249" s="83"/>
      <c r="Y249" s="83"/>
      <c r="Z249" s="83"/>
      <c r="AA249" s="83"/>
      <c r="AB249" s="83"/>
      <c r="AC249" s="83"/>
      <c r="AD249" s="83"/>
      <c r="AE249" s="83"/>
      <c r="AF249" s="83"/>
      <c r="AG249" s="83"/>
      <c r="AH249" s="83"/>
    </row>
    <row r="250" spans="1:34" hidden="1" x14ac:dyDescent="0.2">
      <c r="A250" s="174">
        <v>2240201</v>
      </c>
      <c r="B250" s="173" t="s">
        <v>1098</v>
      </c>
      <c r="C250" s="30"/>
      <c r="D250" s="30"/>
      <c r="E250" s="183">
        <f t="shared" si="20"/>
        <v>0</v>
      </c>
      <c r="F250" s="184">
        <f t="shared" si="19"/>
        <v>0</v>
      </c>
      <c r="G250" s="30"/>
      <c r="H250" s="187">
        <f t="shared" si="21"/>
        <v>0</v>
      </c>
      <c r="I250" s="164">
        <f t="shared" si="22"/>
        <v>0</v>
      </c>
      <c r="J250" s="83"/>
      <c r="K250" s="30">
        <v>0</v>
      </c>
      <c r="L250" s="83">
        <v>0</v>
      </c>
      <c r="M250" s="83"/>
      <c r="N250" s="83"/>
      <c r="O250" s="83"/>
      <c r="P250" s="83"/>
      <c r="Q250" s="83"/>
      <c r="R250" s="83"/>
      <c r="S250" s="83"/>
      <c r="T250" s="83"/>
      <c r="U250" s="83"/>
      <c r="V250" s="83"/>
      <c r="W250" s="83"/>
      <c r="X250" s="83"/>
      <c r="Y250" s="83"/>
      <c r="Z250" s="83"/>
      <c r="AA250" s="83"/>
      <c r="AB250" s="83"/>
      <c r="AC250" s="83"/>
      <c r="AD250" s="83"/>
      <c r="AE250" s="83"/>
      <c r="AF250" s="83"/>
      <c r="AG250" s="83"/>
      <c r="AH250" s="83"/>
    </row>
    <row r="251" spans="1:34" hidden="1" x14ac:dyDescent="0.2">
      <c r="A251" s="174">
        <v>2240202</v>
      </c>
      <c r="B251" s="173" t="s">
        <v>1099</v>
      </c>
      <c r="C251" s="30">
        <f>SUM(C252)</f>
        <v>0</v>
      </c>
      <c r="D251" s="30">
        <f>SUM(D252)</f>
        <v>0</v>
      </c>
      <c r="E251" s="183">
        <f t="shared" si="20"/>
        <v>0</v>
      </c>
      <c r="F251" s="184">
        <f t="shared" si="19"/>
        <v>0</v>
      </c>
      <c r="G251" s="30">
        <f>SUM(G252)</f>
        <v>0</v>
      </c>
      <c r="H251" s="187">
        <f t="shared" si="21"/>
        <v>0</v>
      </c>
      <c r="I251" s="164">
        <f t="shared" si="22"/>
        <v>0</v>
      </c>
      <c r="J251" s="83"/>
      <c r="K251" s="30">
        <v>0</v>
      </c>
      <c r="L251" s="83">
        <v>0</v>
      </c>
      <c r="M251" s="83"/>
      <c r="N251" s="83"/>
      <c r="O251" s="83"/>
      <c r="P251" s="83"/>
      <c r="Q251" s="83"/>
      <c r="R251" s="83"/>
      <c r="S251" s="83"/>
      <c r="T251" s="83"/>
      <c r="U251" s="83"/>
      <c r="V251" s="83"/>
      <c r="W251" s="83"/>
      <c r="X251" s="83"/>
      <c r="Y251" s="83"/>
      <c r="Z251" s="83"/>
      <c r="AA251" s="83"/>
      <c r="AB251" s="83"/>
      <c r="AC251" s="83"/>
      <c r="AD251" s="83"/>
      <c r="AE251" s="83"/>
      <c r="AF251" s="83"/>
      <c r="AG251" s="83"/>
      <c r="AH251" s="83"/>
    </row>
    <row r="252" spans="1:34" hidden="1" x14ac:dyDescent="0.2">
      <c r="A252" s="174">
        <v>224020201</v>
      </c>
      <c r="B252" s="173" t="s">
        <v>1066</v>
      </c>
      <c r="C252" s="30">
        <f>SUM(C253)</f>
        <v>0</v>
      </c>
      <c r="D252" s="30">
        <f>SUM(D253)</f>
        <v>0</v>
      </c>
      <c r="E252" s="183">
        <f t="shared" si="20"/>
        <v>0</v>
      </c>
      <c r="F252" s="184">
        <f t="shared" si="19"/>
        <v>0</v>
      </c>
      <c r="G252" s="30">
        <f>SUM(G253)</f>
        <v>0</v>
      </c>
      <c r="H252" s="187">
        <f t="shared" si="21"/>
        <v>0</v>
      </c>
      <c r="I252" s="164">
        <f t="shared" si="22"/>
        <v>0</v>
      </c>
      <c r="J252" s="83"/>
      <c r="K252" s="30">
        <v>0</v>
      </c>
      <c r="L252" s="83">
        <v>0</v>
      </c>
      <c r="M252" s="83"/>
      <c r="N252" s="83"/>
      <c r="O252" s="83"/>
      <c r="P252" s="83"/>
      <c r="Q252" s="83"/>
      <c r="R252" s="83"/>
      <c r="S252" s="83"/>
      <c r="T252" s="83"/>
      <c r="U252" s="83"/>
      <c r="V252" s="83"/>
      <c r="W252" s="83"/>
      <c r="X252" s="83"/>
      <c r="Y252" s="83"/>
      <c r="Z252" s="83"/>
      <c r="AA252" s="83"/>
      <c r="AB252" s="83"/>
      <c r="AC252" s="83"/>
      <c r="AD252" s="83"/>
      <c r="AE252" s="83"/>
      <c r="AF252" s="83"/>
      <c r="AG252" s="83"/>
      <c r="AH252" s="83"/>
    </row>
    <row r="253" spans="1:34" hidden="1" x14ac:dyDescent="0.2">
      <c r="A253" s="174">
        <v>22402020101</v>
      </c>
      <c r="B253" s="173" t="s">
        <v>1067</v>
      </c>
      <c r="C253" s="30"/>
      <c r="D253" s="30"/>
      <c r="E253" s="183">
        <f t="shared" si="20"/>
        <v>0</v>
      </c>
      <c r="F253" s="184">
        <f t="shared" si="19"/>
        <v>0</v>
      </c>
      <c r="G253" s="30"/>
      <c r="H253" s="187">
        <f t="shared" si="21"/>
        <v>0</v>
      </c>
      <c r="I253" s="164">
        <f t="shared" si="22"/>
        <v>0</v>
      </c>
      <c r="J253" s="83"/>
      <c r="K253" s="30">
        <v>0</v>
      </c>
      <c r="L253" s="83">
        <v>0</v>
      </c>
      <c r="M253" s="83"/>
      <c r="N253" s="83"/>
      <c r="O253" s="83"/>
      <c r="P253" s="83"/>
      <c r="Q253" s="83"/>
      <c r="R253" s="83"/>
      <c r="S253" s="83"/>
      <c r="T253" s="83"/>
      <c r="U253" s="83"/>
      <c r="V253" s="83"/>
      <c r="W253" s="83"/>
      <c r="X253" s="83"/>
      <c r="Y253" s="83"/>
      <c r="Z253" s="83"/>
      <c r="AA253" s="83"/>
      <c r="AB253" s="83"/>
      <c r="AC253" s="83"/>
      <c r="AD253" s="83"/>
      <c r="AE253" s="83"/>
      <c r="AF253" s="83"/>
      <c r="AG253" s="83"/>
      <c r="AH253" s="83"/>
    </row>
    <row r="254" spans="1:34" hidden="1" x14ac:dyDescent="0.2">
      <c r="A254" s="174">
        <v>2240203</v>
      </c>
      <c r="B254" s="173" t="s">
        <v>1100</v>
      </c>
      <c r="C254" s="30"/>
      <c r="D254" s="30"/>
      <c r="E254" s="183">
        <f t="shared" si="20"/>
        <v>0</v>
      </c>
      <c r="F254" s="184">
        <f t="shared" si="19"/>
        <v>0</v>
      </c>
      <c r="G254" s="30"/>
      <c r="H254" s="187">
        <f t="shared" si="21"/>
        <v>0</v>
      </c>
      <c r="I254" s="164">
        <f t="shared" si="22"/>
        <v>0</v>
      </c>
      <c r="J254" s="83"/>
      <c r="K254" s="30">
        <v>0</v>
      </c>
      <c r="L254" s="83">
        <v>0</v>
      </c>
      <c r="M254" s="83"/>
      <c r="N254" s="83"/>
      <c r="O254" s="83"/>
      <c r="P254" s="83"/>
      <c r="Q254" s="83"/>
      <c r="R254" s="83"/>
      <c r="S254" s="83"/>
      <c r="T254" s="83"/>
      <c r="U254" s="83"/>
      <c r="V254" s="83"/>
      <c r="W254" s="83"/>
      <c r="X254" s="83"/>
      <c r="Y254" s="83"/>
      <c r="Z254" s="83"/>
      <c r="AA254" s="83"/>
      <c r="AB254" s="83"/>
      <c r="AC254" s="83"/>
      <c r="AD254" s="83"/>
      <c r="AE254" s="83"/>
      <c r="AF254" s="83"/>
      <c r="AG254" s="83"/>
      <c r="AH254" s="83"/>
    </row>
    <row r="255" spans="1:34" ht="25.5" hidden="1" x14ac:dyDescent="0.2">
      <c r="A255" s="174">
        <v>2240204</v>
      </c>
      <c r="B255" s="173" t="s">
        <v>1101</v>
      </c>
      <c r="C255" s="30"/>
      <c r="D255" s="30"/>
      <c r="E255" s="183">
        <f t="shared" si="20"/>
        <v>0</v>
      </c>
      <c r="F255" s="184">
        <f t="shared" si="19"/>
        <v>0</v>
      </c>
      <c r="G255" s="30"/>
      <c r="H255" s="187">
        <f t="shared" si="21"/>
        <v>0</v>
      </c>
      <c r="I255" s="164">
        <f t="shared" si="22"/>
        <v>0</v>
      </c>
      <c r="J255" s="83"/>
      <c r="K255" s="30">
        <v>0</v>
      </c>
      <c r="L255" s="83">
        <v>0</v>
      </c>
      <c r="M255" s="83"/>
      <c r="N255" s="83"/>
      <c r="O255" s="83"/>
      <c r="P255" s="83"/>
      <c r="Q255" s="83"/>
      <c r="R255" s="83"/>
      <c r="S255" s="83"/>
      <c r="T255" s="83"/>
      <c r="U255" s="83"/>
      <c r="V255" s="83"/>
      <c r="W255" s="83"/>
      <c r="X255" s="83"/>
      <c r="Y255" s="83"/>
      <c r="Z255" s="83"/>
      <c r="AA255" s="83"/>
      <c r="AB255" s="83"/>
      <c r="AC255" s="83"/>
      <c r="AD255" s="83"/>
      <c r="AE255" s="83"/>
      <c r="AF255" s="83"/>
      <c r="AG255" s="83"/>
      <c r="AH255" s="83"/>
    </row>
    <row r="256" spans="1:34" hidden="1" x14ac:dyDescent="0.2">
      <c r="A256" s="174">
        <v>2240205</v>
      </c>
      <c r="B256" s="173" t="s">
        <v>1102</v>
      </c>
      <c r="C256" s="30"/>
      <c r="D256" s="30"/>
      <c r="E256" s="183">
        <f t="shared" si="20"/>
        <v>0</v>
      </c>
      <c r="F256" s="184">
        <f t="shared" si="19"/>
        <v>0</v>
      </c>
      <c r="G256" s="30"/>
      <c r="H256" s="187">
        <f t="shared" si="21"/>
        <v>0</v>
      </c>
      <c r="I256" s="164">
        <f t="shared" si="22"/>
        <v>0</v>
      </c>
      <c r="J256" s="83"/>
      <c r="K256" s="30">
        <v>0</v>
      </c>
      <c r="L256" s="83">
        <v>0</v>
      </c>
      <c r="M256" s="83"/>
      <c r="N256" s="83"/>
      <c r="O256" s="83"/>
      <c r="P256" s="83"/>
      <c r="Q256" s="83"/>
      <c r="R256" s="83"/>
      <c r="S256" s="83"/>
      <c r="T256" s="83"/>
      <c r="U256" s="83"/>
      <c r="V256" s="83"/>
      <c r="W256" s="83"/>
      <c r="X256" s="83"/>
      <c r="Y256" s="83"/>
      <c r="Z256" s="83"/>
      <c r="AA256" s="83"/>
      <c r="AB256" s="83"/>
      <c r="AC256" s="83"/>
      <c r="AD256" s="83"/>
      <c r="AE256" s="83"/>
      <c r="AF256" s="83"/>
      <c r="AG256" s="83"/>
      <c r="AH256" s="83"/>
    </row>
    <row r="257" spans="1:34" hidden="1" x14ac:dyDescent="0.2">
      <c r="A257" s="174">
        <v>22403</v>
      </c>
      <c r="B257" s="173" t="s">
        <v>1103</v>
      </c>
      <c r="C257" s="30"/>
      <c r="D257" s="30"/>
      <c r="E257" s="183">
        <f t="shared" si="20"/>
        <v>0</v>
      </c>
      <c r="F257" s="184">
        <f t="shared" si="19"/>
        <v>0</v>
      </c>
      <c r="G257" s="30"/>
      <c r="H257" s="187">
        <f t="shared" si="21"/>
        <v>0</v>
      </c>
      <c r="I257" s="164">
        <f t="shared" si="22"/>
        <v>0</v>
      </c>
      <c r="J257" s="83"/>
      <c r="K257" s="30">
        <v>0</v>
      </c>
      <c r="L257" s="83">
        <v>0</v>
      </c>
      <c r="M257" s="83"/>
      <c r="N257" s="83"/>
      <c r="O257" s="83"/>
      <c r="P257" s="83"/>
      <c r="Q257" s="83"/>
      <c r="R257" s="83"/>
      <c r="S257" s="83"/>
      <c r="T257" s="83"/>
      <c r="U257" s="83"/>
      <c r="V257" s="83"/>
      <c r="W257" s="83"/>
      <c r="X257" s="83"/>
      <c r="Y257" s="83"/>
      <c r="Z257" s="83"/>
      <c r="AA257" s="83"/>
      <c r="AB257" s="83"/>
      <c r="AC257" s="83"/>
      <c r="AD257" s="83"/>
      <c r="AE257" s="83"/>
      <c r="AF257" s="83"/>
      <c r="AG257" s="83"/>
      <c r="AH257" s="83"/>
    </row>
    <row r="258" spans="1:34" hidden="1" x14ac:dyDescent="0.2">
      <c r="A258" s="174">
        <v>22404</v>
      </c>
      <c r="B258" s="173" t="s">
        <v>1104</v>
      </c>
      <c r="C258" s="30"/>
      <c r="D258" s="30"/>
      <c r="E258" s="183">
        <f t="shared" si="20"/>
        <v>0</v>
      </c>
      <c r="F258" s="184">
        <f t="shared" si="19"/>
        <v>0</v>
      </c>
      <c r="G258" s="30"/>
      <c r="H258" s="187">
        <f t="shared" si="21"/>
        <v>0</v>
      </c>
      <c r="I258" s="164">
        <f t="shared" si="22"/>
        <v>0</v>
      </c>
      <c r="J258" s="83"/>
      <c r="K258" s="30">
        <v>0</v>
      </c>
      <c r="L258" s="83">
        <v>0</v>
      </c>
      <c r="M258" s="83"/>
      <c r="N258" s="83"/>
      <c r="O258" s="83"/>
      <c r="P258" s="83"/>
      <c r="Q258" s="83"/>
      <c r="R258" s="83"/>
      <c r="S258" s="83"/>
      <c r="T258" s="83"/>
      <c r="U258" s="83"/>
      <c r="V258" s="83"/>
      <c r="W258" s="83"/>
      <c r="X258" s="83"/>
      <c r="Y258" s="83"/>
      <c r="Z258" s="83"/>
      <c r="AA258" s="83"/>
      <c r="AB258" s="83"/>
      <c r="AC258" s="83"/>
      <c r="AD258" s="83"/>
      <c r="AE258" s="83"/>
      <c r="AF258" s="83"/>
      <c r="AG258" s="83"/>
      <c r="AH258" s="83"/>
    </row>
    <row r="259" spans="1:34" hidden="1" x14ac:dyDescent="0.2">
      <c r="A259" s="174">
        <v>22405</v>
      </c>
      <c r="B259" s="173" t="s">
        <v>1105</v>
      </c>
      <c r="C259" s="30">
        <f>SUM(C260)</f>
        <v>0</v>
      </c>
      <c r="D259" s="30">
        <f>SUM(D260)</f>
        <v>0</v>
      </c>
      <c r="E259" s="183">
        <f t="shared" si="20"/>
        <v>0</v>
      </c>
      <c r="F259" s="184">
        <f t="shared" si="19"/>
        <v>0</v>
      </c>
      <c r="G259" s="30">
        <f>SUM(G260)</f>
        <v>0</v>
      </c>
      <c r="H259" s="187">
        <f t="shared" si="21"/>
        <v>0</v>
      </c>
      <c r="I259" s="164">
        <f t="shared" si="22"/>
        <v>0</v>
      </c>
      <c r="J259" s="83"/>
      <c r="K259" s="30">
        <v>0</v>
      </c>
      <c r="L259" s="83">
        <v>0</v>
      </c>
      <c r="M259" s="83"/>
      <c r="N259" s="83"/>
      <c r="O259" s="83"/>
      <c r="P259" s="83"/>
      <c r="Q259" s="83"/>
      <c r="R259" s="83"/>
      <c r="S259" s="83"/>
      <c r="T259" s="83"/>
      <c r="U259" s="83"/>
      <c r="V259" s="83"/>
      <c r="W259" s="83"/>
      <c r="X259" s="83"/>
      <c r="Y259" s="83"/>
      <c r="Z259" s="83"/>
      <c r="AA259" s="83"/>
      <c r="AB259" s="83"/>
      <c r="AC259" s="83"/>
      <c r="AD259" s="83"/>
      <c r="AE259" s="83"/>
      <c r="AF259" s="83"/>
      <c r="AG259" s="83"/>
      <c r="AH259" s="83"/>
    </row>
    <row r="260" spans="1:34" hidden="1" x14ac:dyDescent="0.2">
      <c r="A260" s="174">
        <v>2240501</v>
      </c>
      <c r="B260" s="173" t="s">
        <v>1106</v>
      </c>
      <c r="C260" s="30"/>
      <c r="D260" s="30"/>
      <c r="E260" s="183">
        <f t="shared" si="20"/>
        <v>0</v>
      </c>
      <c r="F260" s="184">
        <f t="shared" si="19"/>
        <v>0</v>
      </c>
      <c r="G260" s="30"/>
      <c r="H260" s="187">
        <f t="shared" si="21"/>
        <v>0</v>
      </c>
      <c r="I260" s="164">
        <f t="shared" si="22"/>
        <v>0</v>
      </c>
      <c r="J260" s="83"/>
      <c r="K260" s="30">
        <v>0</v>
      </c>
      <c r="L260" s="83">
        <v>0</v>
      </c>
      <c r="M260" s="83"/>
      <c r="N260" s="83"/>
      <c r="O260" s="83"/>
      <c r="P260" s="83"/>
      <c r="Q260" s="83"/>
      <c r="R260" s="83"/>
      <c r="S260" s="83"/>
      <c r="T260" s="83"/>
      <c r="U260" s="83"/>
      <c r="V260" s="83"/>
      <c r="W260" s="83"/>
      <c r="X260" s="83"/>
      <c r="Y260" s="83"/>
      <c r="Z260" s="83"/>
      <c r="AA260" s="83"/>
      <c r="AB260" s="83"/>
      <c r="AC260" s="83"/>
      <c r="AD260" s="83"/>
      <c r="AE260" s="83"/>
      <c r="AF260" s="83"/>
      <c r="AG260" s="83"/>
      <c r="AH260" s="83"/>
    </row>
    <row r="261" spans="1:34" hidden="1" x14ac:dyDescent="0.2">
      <c r="A261" s="174">
        <v>22406</v>
      </c>
      <c r="B261" s="173" t="s">
        <v>1107</v>
      </c>
      <c r="C261" s="30"/>
      <c r="D261" s="30"/>
      <c r="E261" s="183">
        <f t="shared" si="20"/>
        <v>0</v>
      </c>
      <c r="F261" s="184">
        <f t="shared" si="19"/>
        <v>0</v>
      </c>
      <c r="G261" s="30"/>
      <c r="H261" s="187">
        <f t="shared" si="21"/>
        <v>0</v>
      </c>
      <c r="I261" s="164">
        <f t="shared" si="22"/>
        <v>0</v>
      </c>
      <c r="J261" s="83"/>
      <c r="K261" s="30">
        <v>0</v>
      </c>
      <c r="L261" s="83">
        <v>0</v>
      </c>
      <c r="M261" s="83"/>
      <c r="N261" s="83"/>
      <c r="O261" s="83"/>
      <c r="P261" s="83"/>
      <c r="Q261" s="83"/>
      <c r="R261" s="83"/>
      <c r="S261" s="83"/>
      <c r="T261" s="83"/>
      <c r="U261" s="83"/>
      <c r="V261" s="83"/>
      <c r="W261" s="83"/>
      <c r="X261" s="83"/>
      <c r="Y261" s="83"/>
      <c r="Z261" s="83"/>
      <c r="AA261" s="83"/>
      <c r="AB261" s="83"/>
      <c r="AC261" s="83"/>
      <c r="AD261" s="83"/>
      <c r="AE261" s="83"/>
      <c r="AF261" s="83"/>
      <c r="AG261" s="83"/>
      <c r="AH261" s="83"/>
    </row>
    <row r="262" spans="1:34" hidden="1" x14ac:dyDescent="0.2">
      <c r="A262" s="174">
        <v>22407</v>
      </c>
      <c r="B262" s="173" t="s">
        <v>1108</v>
      </c>
      <c r="C262" s="30"/>
      <c r="D262" s="30"/>
      <c r="E262" s="183">
        <f t="shared" si="20"/>
        <v>0</v>
      </c>
      <c r="F262" s="184">
        <f t="shared" si="19"/>
        <v>0</v>
      </c>
      <c r="G262" s="30"/>
      <c r="H262" s="187">
        <f t="shared" si="21"/>
        <v>0</v>
      </c>
      <c r="I262" s="164">
        <f t="shared" si="22"/>
        <v>0</v>
      </c>
      <c r="J262" s="83"/>
      <c r="K262" s="30">
        <v>0</v>
      </c>
      <c r="L262" s="83">
        <v>0</v>
      </c>
      <c r="M262" s="83"/>
      <c r="N262" s="83"/>
      <c r="O262" s="83"/>
      <c r="P262" s="83"/>
      <c r="Q262" s="83"/>
      <c r="R262" s="83"/>
      <c r="S262" s="83"/>
      <c r="T262" s="83"/>
      <c r="U262" s="83"/>
      <c r="V262" s="83"/>
      <c r="W262" s="83"/>
      <c r="X262" s="83"/>
      <c r="Y262" s="83"/>
      <c r="Z262" s="83"/>
      <c r="AA262" s="83"/>
      <c r="AB262" s="83"/>
      <c r="AC262" s="83"/>
      <c r="AD262" s="83"/>
      <c r="AE262" s="83"/>
      <c r="AF262" s="83"/>
      <c r="AG262" s="83"/>
      <c r="AH262" s="83"/>
    </row>
    <row r="263" spans="1:34" hidden="1" x14ac:dyDescent="0.2">
      <c r="A263" s="174">
        <v>22408</v>
      </c>
      <c r="B263" s="173" t="s">
        <v>145</v>
      </c>
      <c r="C263" s="30"/>
      <c r="D263" s="30"/>
      <c r="E263" s="183">
        <f t="shared" si="20"/>
        <v>0</v>
      </c>
      <c r="F263" s="184">
        <f t="shared" si="19"/>
        <v>0</v>
      </c>
      <c r="G263" s="30"/>
      <c r="H263" s="187">
        <f t="shared" si="21"/>
        <v>0</v>
      </c>
      <c r="I263" s="164">
        <f t="shared" si="22"/>
        <v>0</v>
      </c>
      <c r="J263" s="83"/>
      <c r="K263" s="30">
        <v>0</v>
      </c>
      <c r="L263" s="83">
        <v>0</v>
      </c>
      <c r="M263" s="83"/>
      <c r="N263" s="83"/>
      <c r="O263" s="83"/>
      <c r="P263" s="83"/>
      <c r="Q263" s="83"/>
      <c r="R263" s="83"/>
      <c r="S263" s="83"/>
      <c r="T263" s="83"/>
      <c r="U263" s="83"/>
      <c r="V263" s="83"/>
      <c r="W263" s="83"/>
      <c r="X263" s="83"/>
      <c r="Y263" s="83"/>
      <c r="Z263" s="83"/>
      <c r="AA263" s="83"/>
      <c r="AB263" s="83"/>
      <c r="AC263" s="83"/>
      <c r="AD263" s="83"/>
      <c r="AE263" s="83"/>
      <c r="AF263" s="83"/>
      <c r="AG263" s="83"/>
      <c r="AH263" s="83"/>
    </row>
    <row r="264" spans="1:34" hidden="1" x14ac:dyDescent="0.2">
      <c r="A264" s="174">
        <v>22409</v>
      </c>
      <c r="B264" s="168" t="s">
        <v>909</v>
      </c>
      <c r="C264" s="30"/>
      <c r="D264" s="30"/>
      <c r="E264" s="183">
        <f t="shared" si="20"/>
        <v>0</v>
      </c>
      <c r="F264" s="184">
        <f t="shared" si="19"/>
        <v>0</v>
      </c>
      <c r="G264" s="30"/>
      <c r="H264" s="187">
        <f t="shared" si="21"/>
        <v>0</v>
      </c>
      <c r="I264" s="164">
        <f t="shared" si="22"/>
        <v>0</v>
      </c>
      <c r="J264" s="83"/>
      <c r="K264" s="30">
        <v>0</v>
      </c>
      <c r="L264" s="83">
        <v>0</v>
      </c>
      <c r="M264" s="83"/>
      <c r="N264" s="83"/>
      <c r="O264" s="83"/>
      <c r="P264" s="83"/>
      <c r="Q264" s="83"/>
      <c r="R264" s="83"/>
      <c r="S264" s="83"/>
      <c r="T264" s="83"/>
      <c r="U264" s="83"/>
      <c r="V264" s="83"/>
      <c r="W264" s="83"/>
      <c r="X264" s="83"/>
      <c r="Y264" s="83"/>
      <c r="Z264" s="83"/>
      <c r="AA264" s="83"/>
      <c r="AB264" s="83"/>
      <c r="AC264" s="83"/>
      <c r="AD264" s="83"/>
      <c r="AE264" s="83"/>
      <c r="AF264" s="83"/>
      <c r="AG264" s="83"/>
      <c r="AH264" s="83"/>
    </row>
    <row r="265" spans="1:34" x14ac:dyDescent="0.2">
      <c r="A265" s="28">
        <v>22411</v>
      </c>
      <c r="B265" s="163" t="s">
        <v>1109</v>
      </c>
      <c r="C265" s="30">
        <v>66774229000</v>
      </c>
      <c r="D265" s="30">
        <v>74525139613</v>
      </c>
      <c r="E265" s="183">
        <f t="shared" si="20"/>
        <v>141299368613</v>
      </c>
      <c r="F265" s="184">
        <f t="shared" si="19"/>
        <v>5.3267916448314416</v>
      </c>
      <c r="G265" s="30"/>
      <c r="H265" s="187">
        <f t="shared" si="21"/>
        <v>0</v>
      </c>
      <c r="I265" s="164">
        <f t="shared" si="22"/>
        <v>-141299368613</v>
      </c>
      <c r="J265" s="83"/>
      <c r="K265" s="30">
        <v>98830432.091000006</v>
      </c>
      <c r="L265" s="83">
        <v>0</v>
      </c>
      <c r="M265" s="83"/>
      <c r="N265" s="83"/>
      <c r="O265" s="83"/>
      <c r="P265" s="83"/>
      <c r="Q265" s="83"/>
      <c r="R265" s="83"/>
      <c r="S265" s="83"/>
      <c r="T265" s="83"/>
      <c r="U265" s="83"/>
      <c r="V265" s="83"/>
      <c r="W265" s="83"/>
      <c r="X265" s="83"/>
      <c r="Y265" s="83"/>
      <c r="Z265" s="83"/>
      <c r="AA265" s="83"/>
      <c r="AB265" s="83"/>
      <c r="AC265" s="83"/>
      <c r="AD265" s="83"/>
      <c r="AE265" s="83"/>
      <c r="AF265" s="83"/>
      <c r="AG265" s="83"/>
      <c r="AH265" s="83"/>
    </row>
    <row r="266" spans="1:34" hidden="1" x14ac:dyDescent="0.2">
      <c r="A266" s="28">
        <v>22412</v>
      </c>
      <c r="B266" s="163" t="s">
        <v>478</v>
      </c>
      <c r="C266" s="30"/>
      <c r="D266" s="30"/>
      <c r="E266" s="183">
        <f t="shared" si="20"/>
        <v>0</v>
      </c>
      <c r="F266" s="184">
        <f t="shared" si="19"/>
        <v>0</v>
      </c>
      <c r="G266" s="30"/>
      <c r="H266" s="187">
        <f t="shared" si="21"/>
        <v>0</v>
      </c>
      <c r="I266" s="164">
        <f t="shared" si="22"/>
        <v>0</v>
      </c>
      <c r="J266" s="83"/>
      <c r="K266" s="30">
        <v>9018680</v>
      </c>
      <c r="L266" s="83">
        <v>0</v>
      </c>
      <c r="M266" s="83"/>
      <c r="N266" s="83"/>
      <c r="O266" s="83"/>
      <c r="P266" s="83"/>
      <c r="Q266" s="83"/>
      <c r="R266" s="83"/>
      <c r="S266" s="83"/>
      <c r="T266" s="83"/>
      <c r="U266" s="83"/>
      <c r="V266" s="83"/>
      <c r="W266" s="83"/>
      <c r="X266" s="83"/>
      <c r="Y266" s="83"/>
      <c r="Z266" s="83"/>
      <c r="AA266" s="83"/>
      <c r="AB266" s="83"/>
      <c r="AC266" s="83"/>
      <c r="AD266" s="83"/>
      <c r="AE266" s="83"/>
      <c r="AF266" s="83"/>
      <c r="AG266" s="83"/>
      <c r="AH266" s="83"/>
    </row>
    <row r="267" spans="1:34" x14ac:dyDescent="0.2">
      <c r="A267" s="28">
        <v>22413</v>
      </c>
      <c r="B267" s="163" t="s">
        <v>1156</v>
      </c>
      <c r="C267" s="30"/>
      <c r="D267" s="30">
        <v>750000000</v>
      </c>
      <c r="E267" s="183">
        <f t="shared" si="20"/>
        <v>750000000</v>
      </c>
      <c r="F267" s="184">
        <f t="shared" si="19"/>
        <v>2.827396734210191E-2</v>
      </c>
      <c r="G267" s="30">
        <v>750000000</v>
      </c>
      <c r="H267" s="187">
        <f t="shared" si="21"/>
        <v>100</v>
      </c>
      <c r="I267" s="164">
        <f t="shared" si="22"/>
        <v>0</v>
      </c>
      <c r="J267" s="83"/>
      <c r="K267" s="30">
        <v>145291625.537</v>
      </c>
      <c r="L267" s="83">
        <v>0</v>
      </c>
      <c r="M267" s="83"/>
      <c r="N267" s="83"/>
      <c r="O267" s="83"/>
      <c r="P267" s="83"/>
      <c r="Q267" s="83"/>
      <c r="R267" s="83"/>
      <c r="S267" s="83"/>
      <c r="T267" s="83"/>
      <c r="U267" s="83"/>
      <c r="V267" s="83"/>
      <c r="W267" s="83"/>
      <c r="X267" s="83"/>
      <c r="Y267" s="83"/>
      <c r="Z267" s="83"/>
      <c r="AA267" s="83"/>
      <c r="AB267" s="83"/>
      <c r="AC267" s="83"/>
      <c r="AD267" s="83"/>
      <c r="AE267" s="83"/>
      <c r="AF267" s="83"/>
      <c r="AG267" s="83"/>
      <c r="AH267" s="83"/>
    </row>
    <row r="268" spans="1:34" x14ac:dyDescent="0.2">
      <c r="A268" s="28">
        <v>22414</v>
      </c>
      <c r="B268" s="163" t="s">
        <v>1110</v>
      </c>
      <c r="C268" s="30"/>
      <c r="D268" s="30">
        <v>4140665</v>
      </c>
      <c r="E268" s="183">
        <f t="shared" si="20"/>
        <v>4140665</v>
      </c>
      <c r="F268" s="184">
        <f t="shared" si="19"/>
        <v>1.560973693127792E-4</v>
      </c>
      <c r="G268" s="30">
        <v>4140665</v>
      </c>
      <c r="H268" s="187">
        <f t="shared" ref="H268:H319" si="25">IF(OR(G268=0,E268=0),0,G268/E268)*100</f>
        <v>100</v>
      </c>
      <c r="I268" s="164">
        <f t="shared" si="22"/>
        <v>0</v>
      </c>
      <c r="J268" s="83"/>
      <c r="K268" s="30">
        <v>159882.15100000001</v>
      </c>
      <c r="L268" s="83">
        <v>0</v>
      </c>
      <c r="M268" s="83"/>
      <c r="N268" s="83"/>
      <c r="O268" s="83"/>
      <c r="P268" s="83"/>
      <c r="Q268" s="83"/>
      <c r="R268" s="83"/>
      <c r="S268" s="83"/>
      <c r="T268" s="83"/>
      <c r="U268" s="83"/>
      <c r="V268" s="83"/>
      <c r="W268" s="83"/>
      <c r="X268" s="83"/>
      <c r="Y268" s="83"/>
      <c r="Z268" s="83"/>
      <c r="AA268" s="83"/>
      <c r="AB268" s="83"/>
      <c r="AC268" s="83"/>
      <c r="AD268" s="83"/>
      <c r="AE268" s="83"/>
      <c r="AF268" s="83"/>
      <c r="AG268" s="83"/>
      <c r="AH268" s="83"/>
    </row>
    <row r="269" spans="1:34" hidden="1" x14ac:dyDescent="0.2">
      <c r="A269" s="28">
        <v>22415</v>
      </c>
      <c r="B269" s="163" t="s">
        <v>1111</v>
      </c>
      <c r="C269" s="30"/>
      <c r="D269" s="30"/>
      <c r="E269" s="183">
        <f t="shared" si="20"/>
        <v>0</v>
      </c>
      <c r="F269" s="184">
        <f t="shared" si="19"/>
        <v>0</v>
      </c>
      <c r="G269" s="30"/>
      <c r="H269" s="187">
        <f t="shared" si="25"/>
        <v>0</v>
      </c>
      <c r="I269" s="164">
        <f t="shared" si="22"/>
        <v>0</v>
      </c>
      <c r="J269" s="83"/>
      <c r="K269" s="30">
        <v>351872000</v>
      </c>
      <c r="L269" s="83">
        <v>0</v>
      </c>
      <c r="M269" s="83"/>
      <c r="N269" s="83"/>
      <c r="O269" s="83"/>
      <c r="P269" s="83"/>
      <c r="Q269" s="83"/>
      <c r="R269" s="83"/>
      <c r="S269" s="83"/>
      <c r="T269" s="83"/>
      <c r="U269" s="83"/>
      <c r="V269" s="83"/>
      <c r="W269" s="83"/>
      <c r="X269" s="83"/>
      <c r="Y269" s="83"/>
      <c r="Z269" s="83"/>
      <c r="AA269" s="83"/>
      <c r="AB269" s="83"/>
      <c r="AC269" s="83"/>
      <c r="AD269" s="83"/>
      <c r="AE269" s="83"/>
      <c r="AF269" s="83"/>
      <c r="AG269" s="83"/>
      <c r="AH269" s="83"/>
    </row>
    <row r="270" spans="1:34" x14ac:dyDescent="0.2">
      <c r="A270" s="28">
        <v>22416</v>
      </c>
      <c r="B270" s="163" t="s">
        <v>1112</v>
      </c>
      <c r="C270" s="30">
        <v>17352272000</v>
      </c>
      <c r="D270" s="30">
        <v>-17352272000</v>
      </c>
      <c r="E270" s="183">
        <f t="shared" si="20"/>
        <v>0</v>
      </c>
      <c r="F270" s="184">
        <f t="shared" ref="F270:F319" si="26">IF(OR(E270=0,E$7=0),0,E270/E$7)*100</f>
        <v>0</v>
      </c>
      <c r="G270" s="30"/>
      <c r="H270" s="187">
        <f t="shared" si="25"/>
        <v>0</v>
      </c>
      <c r="I270" s="164">
        <f t="shared" si="22"/>
        <v>0</v>
      </c>
      <c r="J270" s="83"/>
      <c r="K270" s="30">
        <v>0</v>
      </c>
      <c r="L270" s="83">
        <v>0</v>
      </c>
      <c r="M270" s="83"/>
      <c r="N270" s="83"/>
      <c r="O270" s="83"/>
      <c r="P270" s="83"/>
      <c r="Q270" s="83"/>
      <c r="R270" s="83"/>
      <c r="S270" s="83"/>
      <c r="T270" s="83"/>
      <c r="U270" s="83"/>
      <c r="V270" s="83"/>
      <c r="W270" s="83"/>
      <c r="X270" s="83"/>
      <c r="Y270" s="83"/>
      <c r="Z270" s="83"/>
      <c r="AA270" s="83"/>
      <c r="AB270" s="83"/>
      <c r="AC270" s="83"/>
      <c r="AD270" s="83"/>
      <c r="AE270" s="83"/>
      <c r="AF270" s="83"/>
      <c r="AG270" s="83"/>
      <c r="AH270" s="83"/>
    </row>
    <row r="271" spans="1:34" x14ac:dyDescent="0.2">
      <c r="A271" s="28">
        <v>22417</v>
      </c>
      <c r="B271" s="163" t="s">
        <v>1113</v>
      </c>
      <c r="C271" s="30">
        <v>62255843718</v>
      </c>
      <c r="D271" s="30"/>
      <c r="E271" s="183">
        <f t="shared" si="20"/>
        <v>62255843718</v>
      </c>
      <c r="F271" s="184">
        <f t="shared" si="26"/>
        <v>2.3469595895169766</v>
      </c>
      <c r="G271" s="30">
        <v>58317053644</v>
      </c>
      <c r="H271" s="187">
        <f t="shared" si="25"/>
        <v>93.673220313515444</v>
      </c>
      <c r="I271" s="164">
        <f t="shared" si="22"/>
        <v>-3938790074</v>
      </c>
      <c r="J271" s="83"/>
      <c r="K271" s="30">
        <v>57660664.097000003</v>
      </c>
      <c r="L271" s="83">
        <v>0</v>
      </c>
      <c r="M271" s="83"/>
      <c r="N271" s="83"/>
      <c r="O271" s="83"/>
      <c r="P271" s="83"/>
      <c r="Q271" s="83"/>
      <c r="R271" s="83"/>
      <c r="S271" s="83"/>
      <c r="T271" s="83"/>
      <c r="U271" s="83"/>
      <c r="V271" s="83"/>
      <c r="W271" s="83"/>
      <c r="X271" s="83"/>
      <c r="Y271" s="83"/>
      <c r="Z271" s="83"/>
      <c r="AA271" s="83"/>
      <c r="AB271" s="83"/>
      <c r="AC271" s="83"/>
      <c r="AD271" s="83"/>
      <c r="AE271" s="83"/>
      <c r="AF271" s="83"/>
      <c r="AG271" s="83"/>
      <c r="AH271" s="83"/>
    </row>
    <row r="272" spans="1:34" hidden="1" x14ac:dyDescent="0.2">
      <c r="A272" s="28">
        <v>22418</v>
      </c>
      <c r="B272" s="163" t="s">
        <v>1114</v>
      </c>
      <c r="C272" s="30"/>
      <c r="D272" s="30"/>
      <c r="E272" s="183">
        <f t="shared" ref="E272" si="27">SUM(C272:D272)</f>
        <v>0</v>
      </c>
      <c r="F272" s="184">
        <f t="shared" si="26"/>
        <v>0</v>
      </c>
      <c r="G272" s="30"/>
      <c r="H272" s="187">
        <f t="shared" si="25"/>
        <v>0</v>
      </c>
      <c r="I272" s="164">
        <f t="shared" ref="I272" si="28">SUM(G272-E272)</f>
        <v>0</v>
      </c>
      <c r="J272" s="83"/>
      <c r="K272" s="30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3"/>
      <c r="AA272" s="83"/>
      <c r="AB272" s="83"/>
      <c r="AC272" s="83"/>
      <c r="AD272" s="83"/>
      <c r="AE272" s="83"/>
      <c r="AF272" s="83"/>
      <c r="AG272" s="83"/>
      <c r="AH272" s="83"/>
    </row>
    <row r="273" spans="1:34" x14ac:dyDescent="0.2">
      <c r="A273" s="28">
        <v>22419</v>
      </c>
      <c r="B273" s="163" t="s">
        <v>1154</v>
      </c>
      <c r="C273" s="30">
        <v>2540572000</v>
      </c>
      <c r="D273" s="30">
        <v>-2540572000</v>
      </c>
      <c r="E273" s="183">
        <f t="shared" ref="E273" si="29">SUM(C273:D273)</f>
        <v>0</v>
      </c>
      <c r="F273" s="184">
        <f t="shared" si="26"/>
        <v>0</v>
      </c>
      <c r="G273" s="30"/>
      <c r="H273" s="187">
        <f t="shared" si="25"/>
        <v>0</v>
      </c>
      <c r="I273" s="164">
        <f t="shared" ref="I273" si="30">SUM(G273-E273)</f>
        <v>0</v>
      </c>
      <c r="J273" s="83"/>
      <c r="K273" s="30"/>
      <c r="L273" s="83"/>
      <c r="M273" s="83"/>
      <c r="N273" s="83"/>
      <c r="O273" s="83"/>
      <c r="P273" s="83"/>
      <c r="Q273" s="83"/>
      <c r="R273" s="83"/>
      <c r="S273" s="83"/>
      <c r="T273" s="83"/>
      <c r="U273" s="83"/>
      <c r="V273" s="83"/>
      <c r="W273" s="83"/>
      <c r="X273" s="83"/>
      <c r="Y273" s="83"/>
      <c r="Z273" s="83"/>
      <c r="AA273" s="83"/>
      <c r="AB273" s="83"/>
      <c r="AC273" s="83"/>
      <c r="AD273" s="83"/>
      <c r="AE273" s="83"/>
      <c r="AF273" s="83"/>
      <c r="AG273" s="83"/>
      <c r="AH273" s="83"/>
    </row>
    <row r="274" spans="1:34" x14ac:dyDescent="0.2">
      <c r="A274" s="28">
        <v>22420</v>
      </c>
      <c r="B274" s="163" t="s">
        <v>1155</v>
      </c>
      <c r="C274" s="30">
        <v>46927000</v>
      </c>
      <c r="D274" s="30">
        <v>-46927000</v>
      </c>
      <c r="E274" s="183">
        <f t="shared" ref="E274:E319" si="31">SUM(C274:D274)</f>
        <v>0</v>
      </c>
      <c r="F274" s="184">
        <f t="shared" si="26"/>
        <v>0</v>
      </c>
      <c r="G274" s="30"/>
      <c r="H274" s="187">
        <f t="shared" si="25"/>
        <v>0</v>
      </c>
      <c r="I274" s="164">
        <f t="shared" ref="I274:I319" si="32">SUM(G274-E274)</f>
        <v>0</v>
      </c>
      <c r="J274" s="83"/>
      <c r="K274" s="30">
        <v>0</v>
      </c>
      <c r="L274" s="83">
        <v>0</v>
      </c>
      <c r="M274" s="83"/>
      <c r="N274" s="83"/>
      <c r="O274" s="83"/>
      <c r="P274" s="83"/>
      <c r="Q274" s="83"/>
      <c r="R274" s="83"/>
      <c r="S274" s="83"/>
      <c r="T274" s="83"/>
      <c r="U274" s="83"/>
      <c r="V274" s="83"/>
      <c r="W274" s="83"/>
      <c r="X274" s="83"/>
      <c r="Y274" s="83"/>
      <c r="Z274" s="83"/>
      <c r="AA274" s="83"/>
      <c r="AB274" s="83"/>
      <c r="AC274" s="83"/>
      <c r="AD274" s="83"/>
      <c r="AE274" s="83"/>
      <c r="AF274" s="83"/>
      <c r="AG274" s="83"/>
      <c r="AH274" s="83"/>
    </row>
    <row r="275" spans="1:34" hidden="1" x14ac:dyDescent="0.2">
      <c r="A275" s="176">
        <v>226</v>
      </c>
      <c r="B275" s="170" t="s">
        <v>1115</v>
      </c>
      <c r="C275" s="30">
        <f>SUM(C276:C277)</f>
        <v>0</v>
      </c>
      <c r="D275" s="30">
        <f>SUM(D276:D277)</f>
        <v>0</v>
      </c>
      <c r="E275" s="183">
        <f t="shared" si="31"/>
        <v>0</v>
      </c>
      <c r="F275" s="184">
        <f t="shared" si="26"/>
        <v>0</v>
      </c>
      <c r="G275" s="30">
        <f>SUM(G276:G277)</f>
        <v>0</v>
      </c>
      <c r="H275" s="187">
        <f t="shared" si="25"/>
        <v>0</v>
      </c>
      <c r="I275" s="164">
        <f t="shared" si="32"/>
        <v>0</v>
      </c>
      <c r="J275" s="83"/>
      <c r="K275" s="30">
        <v>16987895.678999998</v>
      </c>
      <c r="L275" s="83">
        <v>0</v>
      </c>
      <c r="M275" s="83"/>
      <c r="N275" s="83"/>
      <c r="O275" s="83"/>
      <c r="P275" s="83"/>
      <c r="Q275" s="83"/>
      <c r="R275" s="83"/>
      <c r="S275" s="83"/>
      <c r="T275" s="83"/>
      <c r="U275" s="83"/>
      <c r="V275" s="83"/>
      <c r="W275" s="83"/>
      <c r="X275" s="83"/>
      <c r="Y275" s="83"/>
      <c r="Z275" s="83"/>
      <c r="AA275" s="83"/>
      <c r="AB275" s="83"/>
      <c r="AC275" s="83"/>
      <c r="AD275" s="83"/>
      <c r="AE275" s="83"/>
      <c r="AF275" s="83"/>
      <c r="AG275" s="83"/>
      <c r="AH275" s="83"/>
    </row>
    <row r="276" spans="1:34" ht="25.5" hidden="1" x14ac:dyDescent="0.2">
      <c r="A276" s="174">
        <v>226005</v>
      </c>
      <c r="B276" s="167" t="s">
        <v>1116</v>
      </c>
      <c r="C276" s="30"/>
      <c r="D276" s="30"/>
      <c r="E276" s="183">
        <f t="shared" si="31"/>
        <v>0</v>
      </c>
      <c r="F276" s="184">
        <f t="shared" si="26"/>
        <v>0</v>
      </c>
      <c r="G276" s="30"/>
      <c r="H276" s="187">
        <f t="shared" si="25"/>
        <v>0</v>
      </c>
      <c r="I276" s="164">
        <f t="shared" si="32"/>
        <v>0</v>
      </c>
      <c r="J276" s="83"/>
      <c r="K276" s="30">
        <v>14625075.679</v>
      </c>
      <c r="L276" s="83">
        <v>0</v>
      </c>
      <c r="M276" s="83"/>
      <c r="N276" s="83"/>
      <c r="O276" s="83"/>
      <c r="P276" s="83"/>
      <c r="Q276" s="83"/>
      <c r="R276" s="83"/>
      <c r="S276" s="83"/>
      <c r="T276" s="83"/>
      <c r="U276" s="83"/>
      <c r="V276" s="83"/>
      <c r="W276" s="83"/>
      <c r="X276" s="83"/>
      <c r="Y276" s="83"/>
      <c r="Z276" s="83"/>
      <c r="AA276" s="83"/>
      <c r="AB276" s="83"/>
      <c r="AC276" s="83"/>
      <c r="AD276" s="83"/>
      <c r="AE276" s="83"/>
      <c r="AF276" s="83"/>
      <c r="AG276" s="83"/>
      <c r="AH276" s="83"/>
    </row>
    <row r="277" spans="1:34" hidden="1" x14ac:dyDescent="0.2">
      <c r="A277" s="174">
        <v>226099</v>
      </c>
      <c r="B277" s="170" t="s">
        <v>1117</v>
      </c>
      <c r="C277" s="30"/>
      <c r="D277" s="30"/>
      <c r="E277" s="183">
        <f t="shared" si="31"/>
        <v>0</v>
      </c>
      <c r="F277" s="184">
        <f t="shared" si="26"/>
        <v>0</v>
      </c>
      <c r="G277" s="30"/>
      <c r="H277" s="187">
        <f t="shared" si="25"/>
        <v>0</v>
      </c>
      <c r="I277" s="164">
        <f t="shared" si="32"/>
        <v>0</v>
      </c>
      <c r="J277" s="83"/>
      <c r="K277" s="30">
        <v>2362820</v>
      </c>
      <c r="L277" s="83">
        <v>0</v>
      </c>
      <c r="M277" s="83"/>
      <c r="N277" s="83"/>
      <c r="O277" s="83"/>
      <c r="P277" s="83"/>
      <c r="Q277" s="83"/>
      <c r="R277" s="83"/>
      <c r="S277" s="83"/>
      <c r="T277" s="83"/>
      <c r="U277" s="83"/>
      <c r="V277" s="83"/>
      <c r="W277" s="83"/>
      <c r="X277" s="83"/>
      <c r="Y277" s="83"/>
      <c r="Z277" s="83"/>
      <c r="AA277" s="83"/>
      <c r="AB277" s="83"/>
      <c r="AC277" s="83"/>
      <c r="AD277" s="83"/>
      <c r="AE277" s="83"/>
      <c r="AF277" s="83"/>
      <c r="AG277" s="83"/>
      <c r="AH277" s="83"/>
    </row>
    <row r="278" spans="1:34" x14ac:dyDescent="0.2">
      <c r="A278" s="177">
        <v>24</v>
      </c>
      <c r="B278" s="165" t="s">
        <v>1118</v>
      </c>
      <c r="C278" s="21">
        <f>SUM(C279+C290+C295+C308+C309+C310+C311+C312+C313)</f>
        <v>97943286183</v>
      </c>
      <c r="D278" s="21">
        <f>SUM(D279+D290+D295+D308+D309+D310+D311+D312+D313)</f>
        <v>108297255464</v>
      </c>
      <c r="E278" s="183">
        <f t="shared" si="31"/>
        <v>206240541647</v>
      </c>
      <c r="F278" s="184">
        <f t="shared" si="26"/>
        <v>7.774984452192915</v>
      </c>
      <c r="G278" s="21">
        <f>SUM(G279+G290+G295+G308+G309+G310+G311+G312+G313)</f>
        <v>211161662751</v>
      </c>
      <c r="H278" s="186">
        <f t="shared" si="25"/>
        <v>102.38610753477508</v>
      </c>
      <c r="I278" s="164">
        <f t="shared" si="32"/>
        <v>4921121104</v>
      </c>
      <c r="J278" s="83"/>
      <c r="K278" s="30">
        <v>2891516231.7680006</v>
      </c>
      <c r="L278" s="83">
        <v>-4.76837158203125E-7</v>
      </c>
      <c r="M278" s="83"/>
      <c r="N278" s="83"/>
      <c r="O278" s="83"/>
      <c r="P278" s="83"/>
      <c r="Q278" s="83"/>
      <c r="R278" s="83"/>
      <c r="S278" s="83"/>
      <c r="T278" s="83"/>
      <c r="U278" s="83"/>
      <c r="V278" s="83"/>
      <c r="W278" s="83"/>
      <c r="X278" s="83"/>
      <c r="Y278" s="83"/>
      <c r="Z278" s="83"/>
      <c r="AA278" s="83"/>
      <c r="AB278" s="83"/>
      <c r="AC278" s="83"/>
      <c r="AD278" s="83"/>
      <c r="AE278" s="83"/>
      <c r="AF278" s="83"/>
      <c r="AG278" s="83"/>
      <c r="AH278" s="83"/>
    </row>
    <row r="279" spans="1:34" hidden="1" x14ac:dyDescent="0.2">
      <c r="A279" s="178">
        <v>2401</v>
      </c>
      <c r="B279" s="166" t="s">
        <v>1119</v>
      </c>
      <c r="C279" s="30">
        <f>SUM(C280:C289)-C285</f>
        <v>0</v>
      </c>
      <c r="D279" s="30">
        <f>SUM(D280:D289)-D285</f>
        <v>0</v>
      </c>
      <c r="E279" s="183">
        <f t="shared" si="31"/>
        <v>0</v>
      </c>
      <c r="F279" s="184">
        <f t="shared" si="26"/>
        <v>0</v>
      </c>
      <c r="G279" s="30">
        <f>SUM(G280:G289)-G285</f>
        <v>0</v>
      </c>
      <c r="H279" s="187">
        <f t="shared" si="25"/>
        <v>0</v>
      </c>
      <c r="I279" s="164">
        <f t="shared" si="32"/>
        <v>0</v>
      </c>
      <c r="J279" s="83"/>
      <c r="K279" s="30">
        <v>1887984067.2410002</v>
      </c>
      <c r="L279" s="83">
        <v>0</v>
      </c>
      <c r="M279" s="83"/>
      <c r="N279" s="83"/>
      <c r="O279" s="83"/>
      <c r="P279" s="83"/>
      <c r="Q279" s="83"/>
      <c r="R279" s="83"/>
      <c r="S279" s="83"/>
      <c r="T279" s="83"/>
      <c r="U279" s="83"/>
      <c r="V279" s="83"/>
      <c r="W279" s="83"/>
      <c r="X279" s="83"/>
      <c r="Y279" s="83"/>
      <c r="Z279" s="83"/>
      <c r="AA279" s="83"/>
      <c r="AB279" s="83"/>
      <c r="AC279" s="83"/>
      <c r="AD279" s="83"/>
      <c r="AE279" s="83"/>
      <c r="AF279" s="83"/>
      <c r="AG279" s="83"/>
      <c r="AH279" s="83"/>
    </row>
    <row r="280" spans="1:34" hidden="1" x14ac:dyDescent="0.2">
      <c r="A280" s="174">
        <v>240103</v>
      </c>
      <c r="B280" s="167" t="s">
        <v>1120</v>
      </c>
      <c r="C280" s="30"/>
      <c r="D280" s="30"/>
      <c r="E280" s="183">
        <f t="shared" si="31"/>
        <v>0</v>
      </c>
      <c r="F280" s="184">
        <f t="shared" si="26"/>
        <v>0</v>
      </c>
      <c r="G280" s="30"/>
      <c r="H280" s="187">
        <f t="shared" si="25"/>
        <v>0</v>
      </c>
      <c r="I280" s="164">
        <f t="shared" si="32"/>
        <v>0</v>
      </c>
      <c r="J280" s="83"/>
      <c r="K280" s="30">
        <v>156251.24900000001</v>
      </c>
      <c r="L280" s="83">
        <v>0</v>
      </c>
      <c r="M280" s="83"/>
      <c r="N280" s="83"/>
      <c r="O280" s="83"/>
      <c r="P280" s="83"/>
      <c r="Q280" s="83"/>
      <c r="R280" s="83"/>
      <c r="S280" s="83"/>
      <c r="T280" s="83"/>
      <c r="U280" s="83"/>
      <c r="V280" s="83"/>
      <c r="W280" s="83"/>
      <c r="X280" s="83"/>
      <c r="Y280" s="83"/>
      <c r="Z280" s="83"/>
      <c r="AA280" s="83"/>
      <c r="AB280" s="83"/>
      <c r="AC280" s="83"/>
      <c r="AD280" s="83"/>
      <c r="AE280" s="83"/>
      <c r="AF280" s="83"/>
      <c r="AG280" s="83"/>
      <c r="AH280" s="83"/>
    </row>
    <row r="281" spans="1:34" hidden="1" x14ac:dyDescent="0.2">
      <c r="A281" s="174">
        <v>240104</v>
      </c>
      <c r="B281" s="167" t="s">
        <v>1122</v>
      </c>
      <c r="C281" s="30"/>
      <c r="D281" s="30"/>
      <c r="E281" s="183">
        <f t="shared" si="31"/>
        <v>0</v>
      </c>
      <c r="F281" s="184">
        <f t="shared" si="26"/>
        <v>0</v>
      </c>
      <c r="G281" s="30"/>
      <c r="H281" s="187">
        <f t="shared" si="25"/>
        <v>0</v>
      </c>
      <c r="I281" s="164">
        <f t="shared" si="32"/>
        <v>0</v>
      </c>
      <c r="J281" s="83"/>
      <c r="K281" s="30">
        <v>17308343.072999999</v>
      </c>
      <c r="L281" s="83">
        <v>0</v>
      </c>
      <c r="M281" s="83"/>
      <c r="N281" s="83"/>
      <c r="O281" s="83"/>
      <c r="P281" s="83"/>
      <c r="Q281" s="83"/>
      <c r="R281" s="83"/>
      <c r="S281" s="83"/>
      <c r="T281" s="83"/>
      <c r="U281" s="83"/>
      <c r="V281" s="83"/>
      <c r="W281" s="83"/>
      <c r="X281" s="83"/>
      <c r="Y281" s="83"/>
      <c r="Z281" s="83"/>
      <c r="AA281" s="83"/>
      <c r="AB281" s="83"/>
      <c r="AC281" s="83"/>
      <c r="AD281" s="83"/>
      <c r="AE281" s="83"/>
      <c r="AF281" s="83"/>
      <c r="AG281" s="83"/>
      <c r="AH281" s="83"/>
    </row>
    <row r="282" spans="1:34" hidden="1" x14ac:dyDescent="0.2">
      <c r="A282" s="174">
        <v>240105</v>
      </c>
      <c r="B282" s="167" t="s">
        <v>1180</v>
      </c>
      <c r="C282" s="30"/>
      <c r="D282" s="30"/>
      <c r="E282" s="183">
        <f t="shared" si="31"/>
        <v>0</v>
      </c>
      <c r="F282" s="184">
        <f t="shared" si="26"/>
        <v>0</v>
      </c>
      <c r="G282" s="30"/>
      <c r="H282" s="187">
        <f t="shared" si="25"/>
        <v>0</v>
      </c>
      <c r="I282" s="164">
        <f t="shared" si="32"/>
        <v>0</v>
      </c>
      <c r="J282" s="83"/>
      <c r="K282" s="30">
        <v>0</v>
      </c>
      <c r="L282" s="83">
        <v>0</v>
      </c>
      <c r="M282" s="83"/>
      <c r="N282" s="83"/>
      <c r="O282" s="83"/>
      <c r="P282" s="83"/>
      <c r="Q282" s="83"/>
      <c r="R282" s="83"/>
      <c r="S282" s="83"/>
      <c r="T282" s="83"/>
      <c r="U282" s="83"/>
      <c r="V282" s="83"/>
      <c r="W282" s="83"/>
      <c r="X282" s="83"/>
      <c r="Y282" s="83"/>
      <c r="Z282" s="83"/>
      <c r="AA282" s="83"/>
      <c r="AB282" s="83"/>
      <c r="AC282" s="83"/>
      <c r="AD282" s="83"/>
      <c r="AE282" s="83"/>
      <c r="AF282" s="83"/>
      <c r="AG282" s="83"/>
      <c r="AH282" s="83"/>
    </row>
    <row r="283" spans="1:34" hidden="1" x14ac:dyDescent="0.2">
      <c r="A283" s="174">
        <v>240106</v>
      </c>
      <c r="B283" s="167" t="s">
        <v>1123</v>
      </c>
      <c r="C283" s="30"/>
      <c r="D283" s="30"/>
      <c r="E283" s="183">
        <f t="shared" si="31"/>
        <v>0</v>
      </c>
      <c r="F283" s="184">
        <f t="shared" si="26"/>
        <v>0</v>
      </c>
      <c r="G283" s="30"/>
      <c r="H283" s="187">
        <f t="shared" si="25"/>
        <v>0</v>
      </c>
      <c r="I283" s="164">
        <f t="shared" si="32"/>
        <v>0</v>
      </c>
      <c r="J283" s="83"/>
      <c r="K283" s="30">
        <v>276481199.028</v>
      </c>
      <c r="L283" s="83">
        <v>0</v>
      </c>
      <c r="M283" s="83"/>
      <c r="N283" s="83"/>
      <c r="O283" s="83"/>
      <c r="P283" s="83"/>
      <c r="Q283" s="83"/>
      <c r="R283" s="83"/>
      <c r="S283" s="83"/>
      <c r="T283" s="83"/>
      <c r="U283" s="83"/>
      <c r="V283" s="83"/>
      <c r="W283" s="83"/>
      <c r="X283" s="83"/>
      <c r="Y283" s="83"/>
      <c r="Z283" s="83"/>
      <c r="AA283" s="83"/>
      <c r="AB283" s="83"/>
      <c r="AC283" s="83"/>
      <c r="AD283" s="83"/>
      <c r="AE283" s="83"/>
      <c r="AF283" s="83"/>
      <c r="AG283" s="83"/>
      <c r="AH283" s="83"/>
    </row>
    <row r="284" spans="1:34" hidden="1" x14ac:dyDescent="0.2">
      <c r="A284" s="174">
        <v>240107</v>
      </c>
      <c r="B284" s="167" t="s">
        <v>1124</v>
      </c>
      <c r="C284" s="30"/>
      <c r="D284" s="30"/>
      <c r="E284" s="183">
        <f t="shared" si="31"/>
        <v>0</v>
      </c>
      <c r="F284" s="184">
        <f t="shared" si="26"/>
        <v>0</v>
      </c>
      <c r="G284" s="30"/>
      <c r="H284" s="187">
        <f t="shared" si="25"/>
        <v>0</v>
      </c>
      <c r="I284" s="164">
        <f t="shared" si="32"/>
        <v>0</v>
      </c>
      <c r="J284" s="83"/>
      <c r="K284" s="30">
        <v>2183966.8569999998</v>
      </c>
      <c r="L284" s="83">
        <v>0</v>
      </c>
      <c r="M284" s="83"/>
      <c r="N284" s="83"/>
      <c r="O284" s="83"/>
      <c r="P284" s="83"/>
      <c r="Q284" s="83"/>
      <c r="R284" s="83"/>
      <c r="S284" s="83"/>
      <c r="T284" s="83"/>
      <c r="U284" s="83"/>
      <c r="V284" s="83"/>
      <c r="W284" s="83"/>
      <c r="X284" s="83"/>
      <c r="Y284" s="83"/>
      <c r="Z284" s="83"/>
      <c r="AA284" s="83"/>
      <c r="AB284" s="83"/>
      <c r="AC284" s="83"/>
      <c r="AD284" s="83"/>
      <c r="AE284" s="83"/>
      <c r="AF284" s="83"/>
      <c r="AG284" s="83"/>
      <c r="AH284" s="83"/>
    </row>
    <row r="285" spans="1:34" hidden="1" x14ac:dyDescent="0.2">
      <c r="A285" s="174">
        <v>240108</v>
      </c>
      <c r="B285" s="167" t="s">
        <v>1125</v>
      </c>
      <c r="C285" s="30">
        <f>SUM(C286:C287)</f>
        <v>0</v>
      </c>
      <c r="D285" s="30">
        <f>SUM(D286:D287)</f>
        <v>0</v>
      </c>
      <c r="E285" s="183">
        <f t="shared" si="31"/>
        <v>0</v>
      </c>
      <c r="F285" s="184">
        <f t="shared" si="26"/>
        <v>0</v>
      </c>
      <c r="G285" s="30">
        <f>SUM(G286:G287)</f>
        <v>0</v>
      </c>
      <c r="H285" s="187">
        <f t="shared" si="25"/>
        <v>0</v>
      </c>
      <c r="I285" s="164">
        <f t="shared" si="32"/>
        <v>0</v>
      </c>
      <c r="J285" s="83"/>
      <c r="K285" s="30">
        <v>1591854307.0339999</v>
      </c>
      <c r="L285" s="83">
        <v>0</v>
      </c>
      <c r="M285" s="83"/>
      <c r="N285" s="83"/>
      <c r="O285" s="83"/>
      <c r="P285" s="83"/>
      <c r="Q285" s="83"/>
      <c r="R285" s="83"/>
      <c r="S285" s="83"/>
      <c r="T285" s="83"/>
      <c r="U285" s="83"/>
      <c r="V285" s="83"/>
      <c r="W285" s="83"/>
      <c r="X285" s="83"/>
      <c r="Y285" s="83"/>
      <c r="Z285" s="83"/>
      <c r="AA285" s="83"/>
      <c r="AB285" s="83"/>
      <c r="AC285" s="83"/>
      <c r="AD285" s="83"/>
      <c r="AE285" s="83"/>
      <c r="AF285" s="83"/>
      <c r="AG285" s="83"/>
      <c r="AH285" s="83"/>
    </row>
    <row r="286" spans="1:34" ht="25.5" hidden="1" x14ac:dyDescent="0.2">
      <c r="A286" s="174">
        <v>24010801</v>
      </c>
      <c r="B286" s="167" t="s">
        <v>1126</v>
      </c>
      <c r="C286" s="30"/>
      <c r="D286" s="30"/>
      <c r="E286" s="183">
        <f t="shared" si="31"/>
        <v>0</v>
      </c>
      <c r="F286" s="184">
        <f t="shared" si="26"/>
        <v>0</v>
      </c>
      <c r="G286" s="30"/>
      <c r="H286" s="187">
        <f t="shared" si="25"/>
        <v>0</v>
      </c>
      <c r="I286" s="164">
        <f t="shared" si="32"/>
        <v>0</v>
      </c>
      <c r="J286" s="83"/>
      <c r="K286" s="30">
        <v>459490050.55400002</v>
      </c>
      <c r="L286" s="83">
        <v>0</v>
      </c>
      <c r="M286" s="83"/>
      <c r="N286" s="83"/>
      <c r="O286" s="83"/>
      <c r="P286" s="83"/>
      <c r="Q286" s="83"/>
      <c r="R286" s="83"/>
      <c r="S286" s="83"/>
      <c r="T286" s="83"/>
      <c r="U286" s="83"/>
      <c r="V286" s="83"/>
      <c r="W286" s="83"/>
      <c r="X286" s="83"/>
      <c r="Y286" s="83"/>
      <c r="Z286" s="83"/>
      <c r="AA286" s="83"/>
      <c r="AB286" s="83"/>
      <c r="AC286" s="83"/>
      <c r="AD286" s="83"/>
      <c r="AE286" s="83"/>
      <c r="AF286" s="83"/>
      <c r="AG286" s="83"/>
      <c r="AH286" s="83"/>
    </row>
    <row r="287" spans="1:34" hidden="1" x14ac:dyDescent="0.2">
      <c r="A287" s="174">
        <v>24010802</v>
      </c>
      <c r="B287" s="167" t="s">
        <v>1127</v>
      </c>
      <c r="C287" s="30"/>
      <c r="D287" s="30"/>
      <c r="E287" s="183">
        <f t="shared" si="31"/>
        <v>0</v>
      </c>
      <c r="F287" s="184">
        <f t="shared" si="26"/>
        <v>0</v>
      </c>
      <c r="G287" s="30"/>
      <c r="H287" s="187">
        <f t="shared" si="25"/>
        <v>0</v>
      </c>
      <c r="I287" s="164">
        <f t="shared" si="32"/>
        <v>0</v>
      </c>
      <c r="J287" s="83"/>
      <c r="K287" s="30">
        <v>1132364256.48</v>
      </c>
      <c r="L287" s="83">
        <v>0</v>
      </c>
      <c r="M287" s="83"/>
      <c r="N287" s="83"/>
      <c r="O287" s="83"/>
      <c r="P287" s="83"/>
      <c r="Q287" s="83"/>
      <c r="R287" s="83"/>
      <c r="S287" s="83"/>
      <c r="T287" s="83"/>
      <c r="U287" s="83"/>
      <c r="V287" s="83"/>
      <c r="W287" s="83"/>
      <c r="X287" s="83"/>
      <c r="Y287" s="83"/>
      <c r="Z287" s="83"/>
      <c r="AA287" s="83"/>
      <c r="AB287" s="83"/>
      <c r="AC287" s="83"/>
      <c r="AD287" s="83"/>
      <c r="AE287" s="83"/>
      <c r="AF287" s="83"/>
      <c r="AG287" s="83"/>
      <c r="AH287" s="83"/>
    </row>
    <row r="288" spans="1:34" x14ac:dyDescent="0.2">
      <c r="A288" s="174">
        <v>240109</v>
      </c>
      <c r="B288" s="167" t="s">
        <v>1179</v>
      </c>
      <c r="C288" s="30"/>
      <c r="D288" s="30"/>
      <c r="E288" s="183">
        <f t="shared" ref="E288:E289" si="33">SUM(C288:D288)</f>
        <v>0</v>
      </c>
      <c r="F288" s="184">
        <f t="shared" ref="F288:F289" si="34">IF(OR(E288=0,E$7=0),0,E288/E$7)*100</f>
        <v>0</v>
      </c>
      <c r="G288" s="30"/>
      <c r="H288" s="187">
        <f t="shared" si="25"/>
        <v>0</v>
      </c>
      <c r="I288" s="164">
        <f t="shared" ref="I288:I289" si="35">SUM(G288-E288)</f>
        <v>0</v>
      </c>
      <c r="J288" s="83"/>
      <c r="K288" s="30"/>
      <c r="L288" s="83"/>
      <c r="M288" s="83"/>
      <c r="N288" s="83"/>
      <c r="O288" s="83"/>
      <c r="P288" s="83"/>
      <c r="Q288" s="83"/>
      <c r="R288" s="83"/>
      <c r="S288" s="83"/>
      <c r="T288" s="83"/>
      <c r="U288" s="83"/>
      <c r="V288" s="83"/>
      <c r="W288" s="83"/>
      <c r="X288" s="83"/>
      <c r="Y288" s="83"/>
      <c r="Z288" s="83"/>
      <c r="AA288" s="83"/>
      <c r="AB288" s="83"/>
      <c r="AC288" s="83"/>
      <c r="AD288" s="83"/>
      <c r="AE288" s="83"/>
      <c r="AF288" s="83"/>
      <c r="AG288" s="83"/>
      <c r="AH288" s="83"/>
    </row>
    <row r="289" spans="1:34" x14ac:dyDescent="0.2">
      <c r="A289" s="174">
        <v>240110</v>
      </c>
      <c r="B289" s="167" t="s">
        <v>1121</v>
      </c>
      <c r="C289" s="30"/>
      <c r="D289" s="30"/>
      <c r="E289" s="183">
        <f t="shared" si="33"/>
        <v>0</v>
      </c>
      <c r="F289" s="184">
        <f t="shared" si="34"/>
        <v>0</v>
      </c>
      <c r="G289" s="30"/>
      <c r="H289" s="187">
        <f t="shared" si="25"/>
        <v>0</v>
      </c>
      <c r="I289" s="164">
        <f t="shared" si="35"/>
        <v>0</v>
      </c>
      <c r="J289" s="83"/>
      <c r="K289" s="30"/>
      <c r="L289" s="83"/>
      <c r="M289" s="83"/>
      <c r="N289" s="83"/>
      <c r="O289" s="83"/>
      <c r="P289" s="83"/>
      <c r="Q289" s="83"/>
      <c r="R289" s="83"/>
      <c r="S289" s="83"/>
      <c r="T289" s="83"/>
      <c r="U289" s="83"/>
      <c r="V289" s="83"/>
      <c r="W289" s="83"/>
      <c r="X289" s="83"/>
      <c r="Y289" s="83"/>
      <c r="Z289" s="83"/>
      <c r="AA289" s="83"/>
      <c r="AB289" s="83"/>
      <c r="AC289" s="83"/>
      <c r="AD289" s="83"/>
      <c r="AE289" s="83"/>
      <c r="AF289" s="83"/>
      <c r="AG289" s="83"/>
      <c r="AH289" s="83"/>
    </row>
    <row r="290" spans="1:34" hidden="1" x14ac:dyDescent="0.2">
      <c r="A290" s="178">
        <v>2402</v>
      </c>
      <c r="B290" s="166" t="s">
        <v>1128</v>
      </c>
      <c r="C290" s="30">
        <f>SUM(C291:C294)</f>
        <v>0</v>
      </c>
      <c r="D290" s="30">
        <f>SUM(D291:D294)</f>
        <v>0</v>
      </c>
      <c r="E290" s="183">
        <f t="shared" si="31"/>
        <v>0</v>
      </c>
      <c r="F290" s="184">
        <f t="shared" si="26"/>
        <v>0</v>
      </c>
      <c r="G290" s="30">
        <f>SUM(G291:G294)</f>
        <v>0</v>
      </c>
      <c r="H290" s="187">
        <f t="shared" si="25"/>
        <v>0</v>
      </c>
      <c r="I290" s="164">
        <f t="shared" si="32"/>
        <v>0</v>
      </c>
      <c r="J290" s="83"/>
      <c r="K290" s="30">
        <v>18548866.217999998</v>
      </c>
      <c r="L290" s="83">
        <v>0</v>
      </c>
      <c r="M290" s="83"/>
      <c r="N290" s="83"/>
      <c r="O290" s="83"/>
      <c r="P290" s="83"/>
      <c r="Q290" s="83"/>
      <c r="R290" s="83"/>
      <c r="S290" s="83"/>
      <c r="T290" s="83"/>
      <c r="U290" s="83"/>
      <c r="V290" s="83"/>
      <c r="W290" s="83"/>
      <c r="X290" s="83"/>
      <c r="Y290" s="83"/>
      <c r="Z290" s="83"/>
      <c r="AA290" s="83"/>
      <c r="AB290" s="83"/>
      <c r="AC290" s="83"/>
      <c r="AD290" s="83"/>
      <c r="AE290" s="83"/>
      <c r="AF290" s="83"/>
      <c r="AG290" s="83"/>
      <c r="AH290" s="83"/>
    </row>
    <row r="291" spans="1:34" hidden="1" x14ac:dyDescent="0.2">
      <c r="A291" s="28">
        <v>240201</v>
      </c>
      <c r="B291" s="163" t="s">
        <v>1129</v>
      </c>
      <c r="C291" s="30"/>
      <c r="D291" s="30"/>
      <c r="E291" s="183">
        <f t="shared" si="31"/>
        <v>0</v>
      </c>
      <c r="F291" s="184">
        <f t="shared" si="26"/>
        <v>0</v>
      </c>
      <c r="G291" s="30"/>
      <c r="H291" s="187">
        <f t="shared" si="25"/>
        <v>0</v>
      </c>
      <c r="I291" s="164">
        <f t="shared" si="32"/>
        <v>0</v>
      </c>
      <c r="J291" s="83"/>
      <c r="K291" s="30">
        <v>0</v>
      </c>
      <c r="L291" s="83">
        <v>0</v>
      </c>
      <c r="M291" s="83"/>
      <c r="N291" s="83"/>
      <c r="O291" s="83"/>
      <c r="P291" s="83"/>
      <c r="Q291" s="83"/>
      <c r="R291" s="83"/>
      <c r="S291" s="83"/>
      <c r="T291" s="83"/>
      <c r="U291" s="83"/>
      <c r="V291" s="83"/>
      <c r="W291" s="83"/>
      <c r="X291" s="83"/>
      <c r="Y291" s="83"/>
      <c r="Z291" s="83"/>
      <c r="AA291" s="83"/>
      <c r="AB291" s="83"/>
      <c r="AC291" s="83"/>
      <c r="AD291" s="83"/>
      <c r="AE291" s="83"/>
      <c r="AF291" s="83"/>
      <c r="AG291" s="83"/>
      <c r="AH291" s="83"/>
    </row>
    <row r="292" spans="1:34" hidden="1" x14ac:dyDescent="0.2">
      <c r="A292" s="28">
        <v>240202</v>
      </c>
      <c r="B292" s="163" t="s">
        <v>1130</v>
      </c>
      <c r="C292" s="30"/>
      <c r="D292" s="30"/>
      <c r="E292" s="183">
        <f t="shared" si="31"/>
        <v>0</v>
      </c>
      <c r="F292" s="184">
        <f t="shared" si="26"/>
        <v>0</v>
      </c>
      <c r="G292" s="30"/>
      <c r="H292" s="187">
        <f t="shared" si="25"/>
        <v>0</v>
      </c>
      <c r="I292" s="164">
        <f t="shared" si="32"/>
        <v>0</v>
      </c>
      <c r="J292" s="83"/>
      <c r="K292" s="30">
        <v>0</v>
      </c>
      <c r="L292" s="83">
        <v>0</v>
      </c>
      <c r="M292" s="83"/>
      <c r="N292" s="83"/>
      <c r="O292" s="83"/>
      <c r="P292" s="83"/>
      <c r="Q292" s="83"/>
      <c r="R292" s="83"/>
      <c r="S292" s="83"/>
      <c r="T292" s="83"/>
      <c r="U292" s="83"/>
      <c r="V292" s="83"/>
      <c r="W292" s="83"/>
      <c r="X292" s="83"/>
      <c r="Y292" s="83"/>
      <c r="Z292" s="83"/>
      <c r="AA292" s="83"/>
      <c r="AB292" s="83"/>
      <c r="AC292" s="83"/>
      <c r="AD292" s="83"/>
      <c r="AE292" s="83"/>
      <c r="AF292" s="83"/>
      <c r="AG292" s="83"/>
      <c r="AH292" s="83"/>
    </row>
    <row r="293" spans="1:34" hidden="1" x14ac:dyDescent="0.2">
      <c r="A293" s="28">
        <v>240203</v>
      </c>
      <c r="B293" s="173" t="s">
        <v>1131</v>
      </c>
      <c r="C293" s="30"/>
      <c r="D293" s="30"/>
      <c r="E293" s="183">
        <f t="shared" si="31"/>
        <v>0</v>
      </c>
      <c r="F293" s="184">
        <f t="shared" si="26"/>
        <v>0</v>
      </c>
      <c r="G293" s="30"/>
      <c r="H293" s="187">
        <f t="shared" si="25"/>
        <v>0</v>
      </c>
      <c r="I293" s="164">
        <f t="shared" si="32"/>
        <v>0</v>
      </c>
      <c r="J293" s="83"/>
      <c r="K293" s="30">
        <v>529429.402</v>
      </c>
      <c r="L293" s="83">
        <v>0</v>
      </c>
      <c r="M293" s="83"/>
      <c r="N293" s="83"/>
      <c r="O293" s="83"/>
      <c r="P293" s="83"/>
      <c r="Q293" s="83"/>
      <c r="R293" s="83"/>
      <c r="S293" s="83"/>
      <c r="T293" s="83"/>
      <c r="U293" s="83"/>
      <c r="V293" s="83"/>
      <c r="W293" s="83"/>
      <c r="X293" s="83"/>
      <c r="Y293" s="83"/>
      <c r="Z293" s="83"/>
      <c r="AA293" s="83"/>
      <c r="AB293" s="83"/>
      <c r="AC293" s="83"/>
      <c r="AD293" s="83"/>
      <c r="AE293" s="83"/>
      <c r="AF293" s="83"/>
      <c r="AG293" s="83"/>
      <c r="AH293" s="83"/>
    </row>
    <row r="294" spans="1:34" hidden="1" x14ac:dyDescent="0.2">
      <c r="A294" s="28">
        <v>240204</v>
      </c>
      <c r="B294" s="173" t="s">
        <v>1132</v>
      </c>
      <c r="C294" s="30"/>
      <c r="D294" s="30"/>
      <c r="E294" s="183">
        <f t="shared" si="31"/>
        <v>0</v>
      </c>
      <c r="F294" s="184">
        <f t="shared" si="26"/>
        <v>0</v>
      </c>
      <c r="G294" s="30"/>
      <c r="H294" s="187">
        <f t="shared" si="25"/>
        <v>0</v>
      </c>
      <c r="I294" s="164">
        <f t="shared" si="32"/>
        <v>0</v>
      </c>
      <c r="J294" s="83"/>
      <c r="K294" s="30">
        <v>18019436.816</v>
      </c>
      <c r="L294" s="83">
        <v>0</v>
      </c>
      <c r="M294" s="83"/>
      <c r="N294" s="83"/>
      <c r="O294" s="83"/>
      <c r="P294" s="83"/>
      <c r="Q294" s="83"/>
      <c r="R294" s="83"/>
      <c r="S294" s="83"/>
      <c r="T294" s="83"/>
      <c r="U294" s="83"/>
      <c r="V294" s="83"/>
      <c r="W294" s="83"/>
      <c r="X294" s="83"/>
      <c r="Y294" s="83"/>
      <c r="Z294" s="83"/>
      <c r="AA294" s="83"/>
      <c r="AB294" s="83"/>
      <c r="AC294" s="83"/>
      <c r="AD294" s="83"/>
      <c r="AE294" s="83"/>
      <c r="AF294" s="83"/>
      <c r="AG294" s="83"/>
      <c r="AH294" s="83"/>
    </row>
    <row r="295" spans="1:34" x14ac:dyDescent="0.2">
      <c r="A295" s="28">
        <v>2403</v>
      </c>
      <c r="B295" s="166" t="s">
        <v>1133</v>
      </c>
      <c r="C295" s="30">
        <f>SUM(C296:C307)-C303</f>
        <v>81643286183</v>
      </c>
      <c r="D295" s="30">
        <f>SUM(D296:D307)-D303</f>
        <v>14844061290</v>
      </c>
      <c r="E295" s="183">
        <f t="shared" si="31"/>
        <v>96487347473</v>
      </c>
      <c r="F295" s="184">
        <f t="shared" si="26"/>
        <v>3.6374401485035213</v>
      </c>
      <c r="G295" s="30">
        <f>SUM(G296:G307)-G303</f>
        <v>105062949228</v>
      </c>
      <c r="H295" s="187">
        <f t="shared" si="25"/>
        <v>108.88779926031205</v>
      </c>
      <c r="I295" s="164">
        <f t="shared" si="32"/>
        <v>8575601755</v>
      </c>
      <c r="J295" s="83"/>
      <c r="K295" s="30">
        <v>432668713.20600003</v>
      </c>
      <c r="L295" s="83">
        <v>-5.9604644775390625E-8</v>
      </c>
      <c r="M295" s="83"/>
      <c r="N295" s="83"/>
      <c r="O295" s="83"/>
      <c r="P295" s="83"/>
      <c r="Q295" s="83"/>
      <c r="R295" s="83"/>
      <c r="S295" s="83"/>
      <c r="T295" s="83"/>
      <c r="U295" s="83"/>
      <c r="V295" s="83"/>
      <c r="W295" s="83"/>
      <c r="X295" s="83"/>
      <c r="Y295" s="83"/>
      <c r="Z295" s="83"/>
      <c r="AA295" s="83"/>
      <c r="AB295" s="83"/>
      <c r="AC295" s="83"/>
      <c r="AD295" s="83"/>
      <c r="AE295" s="83"/>
      <c r="AF295" s="83"/>
      <c r="AG295" s="83"/>
      <c r="AH295" s="83"/>
    </row>
    <row r="296" spans="1:34" ht="25.5" hidden="1" x14ac:dyDescent="0.2">
      <c r="A296" s="28">
        <v>240301</v>
      </c>
      <c r="B296" s="167" t="s">
        <v>1134</v>
      </c>
      <c r="C296" s="30"/>
      <c r="D296" s="30"/>
      <c r="E296" s="183">
        <f t="shared" si="31"/>
        <v>0</v>
      </c>
      <c r="F296" s="184">
        <f t="shared" si="26"/>
        <v>0</v>
      </c>
      <c r="G296" s="30"/>
      <c r="H296" s="187">
        <f t="shared" si="25"/>
        <v>0</v>
      </c>
      <c r="I296" s="164">
        <f t="shared" si="32"/>
        <v>0</v>
      </c>
      <c r="J296" s="83"/>
      <c r="K296" s="30">
        <v>142202556.85299999</v>
      </c>
      <c r="L296" s="83">
        <v>0</v>
      </c>
      <c r="M296" s="83"/>
      <c r="N296" s="83"/>
      <c r="O296" s="83"/>
      <c r="P296" s="83"/>
      <c r="Q296" s="83"/>
      <c r="R296" s="83"/>
      <c r="S296" s="83"/>
      <c r="T296" s="83"/>
      <c r="U296" s="83"/>
      <c r="V296" s="83"/>
      <c r="W296" s="83"/>
      <c r="X296" s="83"/>
      <c r="Y296" s="83"/>
      <c r="Z296" s="83"/>
      <c r="AA296" s="83"/>
      <c r="AB296" s="83"/>
      <c r="AC296" s="83"/>
      <c r="AD296" s="83"/>
      <c r="AE296" s="83"/>
      <c r="AF296" s="83"/>
      <c r="AG296" s="83"/>
      <c r="AH296" s="83"/>
    </row>
    <row r="297" spans="1:34" ht="25.5" hidden="1" x14ac:dyDescent="0.2">
      <c r="A297" s="28">
        <v>240302</v>
      </c>
      <c r="B297" s="167" t="s">
        <v>1135</v>
      </c>
      <c r="C297" s="30"/>
      <c r="D297" s="30"/>
      <c r="E297" s="183">
        <f t="shared" si="31"/>
        <v>0</v>
      </c>
      <c r="F297" s="184">
        <f t="shared" si="26"/>
        <v>0</v>
      </c>
      <c r="G297" s="30"/>
      <c r="H297" s="187">
        <f t="shared" si="25"/>
        <v>0</v>
      </c>
      <c r="I297" s="164">
        <f t="shared" si="32"/>
        <v>0</v>
      </c>
      <c r="J297" s="83"/>
      <c r="K297" s="30">
        <v>200033940.359</v>
      </c>
      <c r="L297" s="83">
        <v>0</v>
      </c>
      <c r="M297" s="83"/>
      <c r="N297" s="83"/>
      <c r="O297" s="83"/>
      <c r="P297" s="83"/>
      <c r="Q297" s="83"/>
      <c r="R297" s="83"/>
      <c r="S297" s="83"/>
      <c r="T297" s="83"/>
      <c r="U297" s="83"/>
      <c r="V297" s="83"/>
      <c r="W297" s="83"/>
      <c r="X297" s="83"/>
      <c r="Y297" s="83"/>
      <c r="Z297" s="83"/>
      <c r="AA297" s="83"/>
      <c r="AB297" s="83"/>
      <c r="AC297" s="83"/>
      <c r="AD297" s="83"/>
      <c r="AE297" s="83"/>
      <c r="AF297" s="83"/>
      <c r="AG297" s="83"/>
      <c r="AH297" s="83"/>
    </row>
    <row r="298" spans="1:34" hidden="1" x14ac:dyDescent="0.2">
      <c r="A298" s="28">
        <v>240303</v>
      </c>
      <c r="B298" s="163" t="s">
        <v>1136</v>
      </c>
      <c r="C298" s="30"/>
      <c r="D298" s="30"/>
      <c r="E298" s="183">
        <f t="shared" si="31"/>
        <v>0</v>
      </c>
      <c r="F298" s="184">
        <f t="shared" si="26"/>
        <v>0</v>
      </c>
      <c r="G298" s="30"/>
      <c r="H298" s="187">
        <f t="shared" si="25"/>
        <v>0</v>
      </c>
      <c r="I298" s="164">
        <f t="shared" si="32"/>
        <v>0</v>
      </c>
      <c r="J298" s="83"/>
      <c r="K298" s="30">
        <v>21368.084999999999</v>
      </c>
      <c r="L298" s="83">
        <v>0</v>
      </c>
      <c r="M298" s="83"/>
      <c r="N298" s="83"/>
      <c r="O298" s="83"/>
      <c r="P298" s="83"/>
      <c r="Q298" s="83"/>
      <c r="R298" s="83"/>
      <c r="S298" s="83"/>
      <c r="T298" s="83"/>
      <c r="U298" s="83"/>
      <c r="V298" s="83"/>
      <c r="W298" s="83"/>
      <c r="X298" s="83"/>
      <c r="Y298" s="83"/>
      <c r="Z298" s="83"/>
      <c r="AA298" s="83"/>
      <c r="AB298" s="83"/>
      <c r="AC298" s="83"/>
      <c r="AD298" s="83"/>
      <c r="AE298" s="83"/>
      <c r="AF298" s="83"/>
      <c r="AG298" s="83"/>
      <c r="AH298" s="83"/>
    </row>
    <row r="299" spans="1:34" hidden="1" x14ac:dyDescent="0.2">
      <c r="A299" s="28">
        <v>240304</v>
      </c>
      <c r="B299" s="163" t="s">
        <v>1137</v>
      </c>
      <c r="C299" s="30"/>
      <c r="D299" s="30"/>
      <c r="E299" s="183">
        <f t="shared" si="31"/>
        <v>0</v>
      </c>
      <c r="F299" s="184">
        <f t="shared" si="26"/>
        <v>0</v>
      </c>
      <c r="G299" s="30">
        <v>740379085</v>
      </c>
      <c r="H299" s="187">
        <f t="shared" si="25"/>
        <v>0</v>
      </c>
      <c r="I299" s="164">
        <f t="shared" si="32"/>
        <v>740379085</v>
      </c>
      <c r="J299" s="83"/>
      <c r="K299" s="30">
        <v>325091.06699999998</v>
      </c>
      <c r="L299" s="83">
        <v>0</v>
      </c>
      <c r="M299" s="83"/>
      <c r="N299" s="83"/>
      <c r="O299" s="83"/>
      <c r="P299" s="83"/>
      <c r="Q299" s="83"/>
      <c r="R299" s="83"/>
      <c r="S299" s="83"/>
      <c r="T299" s="83"/>
      <c r="U299" s="83"/>
      <c r="V299" s="83"/>
      <c r="W299" s="83"/>
      <c r="X299" s="83"/>
      <c r="Y299" s="83"/>
      <c r="Z299" s="83"/>
      <c r="AA299" s="83"/>
      <c r="AB299" s="83"/>
      <c r="AC299" s="83"/>
      <c r="AD299" s="83"/>
      <c r="AE299" s="83"/>
      <c r="AF299" s="83"/>
      <c r="AG299" s="83"/>
      <c r="AH299" s="83"/>
    </row>
    <row r="300" spans="1:34" x14ac:dyDescent="0.2">
      <c r="A300" s="28">
        <v>240305</v>
      </c>
      <c r="B300" s="163" t="s">
        <v>1138</v>
      </c>
      <c r="C300" s="30"/>
      <c r="D300" s="30">
        <v>3748379176</v>
      </c>
      <c r="E300" s="183">
        <f t="shared" si="31"/>
        <v>3748379176</v>
      </c>
      <c r="F300" s="184">
        <f t="shared" si="26"/>
        <v>0.14130873387738516</v>
      </c>
      <c r="G300" s="30">
        <v>7894157404</v>
      </c>
      <c r="H300" s="187">
        <f t="shared" si="25"/>
        <v>210.6018903995747</v>
      </c>
      <c r="I300" s="164">
        <f t="shared" si="32"/>
        <v>4145778228</v>
      </c>
      <c r="J300" s="83"/>
      <c r="K300" s="30">
        <v>8768365.4690000005</v>
      </c>
      <c r="L300" s="83">
        <v>0</v>
      </c>
      <c r="M300" s="83"/>
      <c r="N300" s="83"/>
      <c r="O300" s="83"/>
      <c r="P300" s="83"/>
      <c r="Q300" s="83"/>
      <c r="R300" s="83"/>
      <c r="S300" s="83"/>
      <c r="T300" s="83"/>
      <c r="U300" s="83"/>
      <c r="V300" s="83"/>
      <c r="W300" s="83"/>
      <c r="X300" s="83"/>
      <c r="Y300" s="83"/>
      <c r="Z300" s="83"/>
      <c r="AA300" s="83"/>
      <c r="AB300" s="83"/>
      <c r="AC300" s="83"/>
      <c r="AD300" s="83"/>
      <c r="AE300" s="83"/>
      <c r="AF300" s="83"/>
      <c r="AG300" s="83"/>
      <c r="AH300" s="83"/>
    </row>
    <row r="301" spans="1:34" x14ac:dyDescent="0.2">
      <c r="A301" s="28">
        <v>240306</v>
      </c>
      <c r="B301" s="163" t="s">
        <v>1139</v>
      </c>
      <c r="C301" s="30"/>
      <c r="D301" s="30"/>
      <c r="E301" s="183">
        <f t="shared" si="31"/>
        <v>0</v>
      </c>
      <c r="F301" s="184">
        <f t="shared" si="26"/>
        <v>0</v>
      </c>
      <c r="G301" s="30">
        <v>538789737</v>
      </c>
      <c r="H301" s="187">
        <f t="shared" si="25"/>
        <v>0</v>
      </c>
      <c r="I301" s="164">
        <f t="shared" si="32"/>
        <v>538789737</v>
      </c>
      <c r="J301" s="83"/>
      <c r="K301" s="30">
        <v>945165.19</v>
      </c>
      <c r="L301" s="83">
        <v>0</v>
      </c>
      <c r="M301" s="83"/>
      <c r="N301" s="83"/>
      <c r="O301" s="83"/>
      <c r="P301" s="83"/>
      <c r="Q301" s="83"/>
      <c r="R301" s="83"/>
      <c r="S301" s="83"/>
      <c r="T301" s="83"/>
      <c r="U301" s="83"/>
      <c r="V301" s="83"/>
      <c r="W301" s="83"/>
      <c r="X301" s="83"/>
      <c r="Y301" s="83"/>
      <c r="Z301" s="83"/>
      <c r="AA301" s="83"/>
      <c r="AB301" s="83"/>
      <c r="AC301" s="83"/>
      <c r="AD301" s="83"/>
      <c r="AE301" s="83"/>
      <c r="AF301" s="83"/>
      <c r="AG301" s="83"/>
      <c r="AH301" s="83"/>
    </row>
    <row r="302" spans="1:34" x14ac:dyDescent="0.2">
      <c r="A302" s="28">
        <v>240307</v>
      </c>
      <c r="B302" s="163" t="s">
        <v>1140</v>
      </c>
      <c r="C302" s="30">
        <v>51462000000</v>
      </c>
      <c r="D302" s="30">
        <v>-8536832578</v>
      </c>
      <c r="E302" s="183">
        <f t="shared" si="31"/>
        <v>42925167422</v>
      </c>
      <c r="F302" s="184">
        <f t="shared" si="26"/>
        <v>1.6182197091251798</v>
      </c>
      <c r="G302" s="30">
        <v>36260577379</v>
      </c>
      <c r="H302" s="187">
        <f t="shared" si="25"/>
        <v>84.4739334910916</v>
      </c>
      <c r="I302" s="164">
        <f t="shared" si="32"/>
        <v>-6664590043</v>
      </c>
      <c r="J302" s="83"/>
      <c r="K302" s="30">
        <v>15092930.471000001</v>
      </c>
      <c r="L302" s="83">
        <v>0</v>
      </c>
      <c r="M302" s="83"/>
      <c r="N302" s="83"/>
      <c r="O302" s="83"/>
      <c r="P302" s="83"/>
      <c r="Q302" s="83"/>
      <c r="R302" s="83"/>
      <c r="S302" s="83"/>
      <c r="T302" s="83"/>
      <c r="U302" s="83"/>
      <c r="V302" s="83"/>
      <c r="W302" s="83"/>
      <c r="X302" s="83"/>
      <c r="Y302" s="83"/>
      <c r="Z302" s="83"/>
      <c r="AA302" s="83"/>
      <c r="AB302" s="83"/>
      <c r="AC302" s="83"/>
      <c r="AD302" s="83"/>
      <c r="AE302" s="83"/>
      <c r="AF302" s="83"/>
      <c r="AG302" s="83"/>
      <c r="AH302" s="83"/>
    </row>
    <row r="303" spans="1:34" x14ac:dyDescent="0.2">
      <c r="A303" s="28">
        <v>240308</v>
      </c>
      <c r="B303" s="163" t="s">
        <v>1141</v>
      </c>
      <c r="C303" s="30">
        <f>SUM(C304:C306)</f>
        <v>30181286183</v>
      </c>
      <c r="D303" s="30">
        <f>SUM(D304:D306)</f>
        <v>19632514692</v>
      </c>
      <c r="E303" s="183">
        <f t="shared" si="31"/>
        <v>49813800875</v>
      </c>
      <c r="F303" s="184">
        <f t="shared" si="26"/>
        <v>1.8779117055009569</v>
      </c>
      <c r="G303" s="30">
        <f>SUM(G304:G306)</f>
        <v>59629045623</v>
      </c>
      <c r="H303" s="187">
        <f t="shared" si="25"/>
        <v>119.70386634946775</v>
      </c>
      <c r="I303" s="164">
        <f t="shared" si="32"/>
        <v>9815244748</v>
      </c>
      <c r="J303" s="83"/>
      <c r="K303" s="30">
        <v>47440577.635000005</v>
      </c>
      <c r="L303" s="83">
        <v>0</v>
      </c>
      <c r="M303" s="83"/>
      <c r="N303" s="83"/>
      <c r="O303" s="83"/>
      <c r="P303" s="83"/>
      <c r="Q303" s="83"/>
      <c r="R303" s="83"/>
      <c r="S303" s="83"/>
      <c r="T303" s="83"/>
      <c r="U303" s="83"/>
      <c r="V303" s="83"/>
      <c r="W303" s="83"/>
      <c r="X303" s="83"/>
      <c r="Y303" s="83"/>
      <c r="Z303" s="83"/>
      <c r="AA303" s="83"/>
      <c r="AB303" s="83"/>
      <c r="AC303" s="83"/>
      <c r="AD303" s="83"/>
      <c r="AE303" s="83"/>
      <c r="AF303" s="83"/>
      <c r="AG303" s="83"/>
      <c r="AH303" s="83"/>
    </row>
    <row r="304" spans="1:34" x14ac:dyDescent="0.2">
      <c r="A304" s="28">
        <v>24030801</v>
      </c>
      <c r="B304" s="163" t="s">
        <v>1142</v>
      </c>
      <c r="C304" s="30"/>
      <c r="D304" s="30"/>
      <c r="E304" s="183">
        <f t="shared" si="31"/>
        <v>0</v>
      </c>
      <c r="F304" s="184">
        <f t="shared" si="26"/>
        <v>0</v>
      </c>
      <c r="G304" s="30">
        <v>334941463</v>
      </c>
      <c r="H304" s="187">
        <f t="shared" si="25"/>
        <v>0</v>
      </c>
      <c r="I304" s="164">
        <f t="shared" si="32"/>
        <v>334941463</v>
      </c>
      <c r="J304" s="83"/>
      <c r="K304" s="30">
        <v>362396.826</v>
      </c>
      <c r="L304" s="83">
        <v>0</v>
      </c>
      <c r="M304" s="83"/>
      <c r="N304" s="83"/>
      <c r="O304" s="83"/>
      <c r="P304" s="83"/>
      <c r="Q304" s="83"/>
      <c r="R304" s="83"/>
      <c r="S304" s="83"/>
      <c r="T304" s="83"/>
      <c r="U304" s="83"/>
      <c r="V304" s="83"/>
      <c r="W304" s="83"/>
      <c r="X304" s="83"/>
      <c r="Y304" s="83"/>
      <c r="Z304" s="83"/>
      <c r="AA304" s="83"/>
      <c r="AB304" s="83"/>
      <c r="AC304" s="83"/>
      <c r="AD304" s="83"/>
      <c r="AE304" s="83"/>
      <c r="AF304" s="83"/>
      <c r="AG304" s="83"/>
      <c r="AH304" s="83"/>
    </row>
    <row r="305" spans="1:34" x14ac:dyDescent="0.2">
      <c r="A305" s="28">
        <v>24030802</v>
      </c>
      <c r="B305" s="163" t="s">
        <v>1143</v>
      </c>
      <c r="C305" s="30">
        <v>30181286183</v>
      </c>
      <c r="D305" s="30">
        <v>8597609965</v>
      </c>
      <c r="E305" s="183">
        <f t="shared" si="31"/>
        <v>38778896148</v>
      </c>
      <c r="F305" s="184">
        <f t="shared" si="26"/>
        <v>1.4619109910017514</v>
      </c>
      <c r="G305" s="30">
        <v>40639570257</v>
      </c>
      <c r="H305" s="187">
        <f t="shared" si="25"/>
        <v>104.79816161321023</v>
      </c>
      <c r="I305" s="164">
        <f t="shared" si="32"/>
        <v>1860674109</v>
      </c>
      <c r="J305" s="83"/>
      <c r="K305" s="30">
        <v>41356059.329000004</v>
      </c>
      <c r="L305" s="83">
        <v>0</v>
      </c>
      <c r="M305" s="83"/>
      <c r="N305" s="83"/>
      <c r="O305" s="83"/>
      <c r="P305" s="83"/>
      <c r="Q305" s="83"/>
      <c r="R305" s="83"/>
      <c r="S305" s="83"/>
      <c r="T305" s="83"/>
      <c r="U305" s="83"/>
      <c r="V305" s="83"/>
      <c r="W305" s="83"/>
      <c r="X305" s="83"/>
      <c r="Y305" s="83"/>
      <c r="Z305" s="83"/>
      <c r="AA305" s="83"/>
      <c r="AB305" s="83"/>
      <c r="AC305" s="83"/>
      <c r="AD305" s="83"/>
      <c r="AE305" s="83"/>
      <c r="AF305" s="83"/>
      <c r="AG305" s="83"/>
      <c r="AH305" s="83"/>
    </row>
    <row r="306" spans="1:34" x14ac:dyDescent="0.2">
      <c r="A306" s="28">
        <v>24030803</v>
      </c>
      <c r="B306" s="163" t="s">
        <v>1144</v>
      </c>
      <c r="C306" s="30"/>
      <c r="D306" s="30">
        <v>11034904727</v>
      </c>
      <c r="E306" s="183">
        <f t="shared" si="31"/>
        <v>11034904727</v>
      </c>
      <c r="F306" s="184">
        <f t="shared" si="26"/>
        <v>0.41600071449920534</v>
      </c>
      <c r="G306" s="30">
        <v>18654533903</v>
      </c>
      <c r="H306" s="187">
        <f t="shared" si="25"/>
        <v>169.05024886491708</v>
      </c>
      <c r="I306" s="164">
        <f t="shared" si="32"/>
        <v>7619629176</v>
      </c>
      <c r="J306" s="83"/>
      <c r="K306" s="30">
        <v>5722121.4800000004</v>
      </c>
      <c r="L306" s="83">
        <v>0</v>
      </c>
      <c r="M306" s="83"/>
      <c r="N306" s="83"/>
      <c r="O306" s="83"/>
      <c r="P306" s="83"/>
      <c r="Q306" s="83"/>
      <c r="R306" s="83"/>
      <c r="S306" s="83"/>
      <c r="T306" s="83"/>
      <c r="U306" s="83"/>
      <c r="V306" s="83"/>
      <c r="W306" s="83"/>
      <c r="X306" s="83"/>
      <c r="Y306" s="83"/>
      <c r="Z306" s="83"/>
      <c r="AA306" s="83"/>
      <c r="AB306" s="83"/>
      <c r="AC306" s="83"/>
      <c r="AD306" s="83"/>
      <c r="AE306" s="83"/>
      <c r="AF306" s="83"/>
      <c r="AG306" s="83"/>
      <c r="AH306" s="83"/>
    </row>
    <row r="307" spans="1:34" hidden="1" x14ac:dyDescent="0.2">
      <c r="A307" s="28">
        <v>240309</v>
      </c>
      <c r="B307" s="163" t="s">
        <v>1133</v>
      </c>
      <c r="C307" s="30"/>
      <c r="D307" s="30"/>
      <c r="E307" s="183">
        <f t="shared" si="31"/>
        <v>0</v>
      </c>
      <c r="F307" s="184">
        <f t="shared" si="26"/>
        <v>0</v>
      </c>
      <c r="G307" s="30"/>
      <c r="H307" s="187">
        <f t="shared" si="25"/>
        <v>0</v>
      </c>
      <c r="I307" s="164">
        <f t="shared" si="32"/>
        <v>0</v>
      </c>
      <c r="J307" s="83"/>
      <c r="K307" s="30">
        <v>17838718.077</v>
      </c>
      <c r="L307" s="83">
        <v>0</v>
      </c>
      <c r="M307" s="83"/>
      <c r="N307" s="83"/>
      <c r="O307" s="83"/>
      <c r="P307" s="83"/>
      <c r="Q307" s="83"/>
      <c r="R307" s="83"/>
      <c r="S307" s="83"/>
      <c r="T307" s="83"/>
      <c r="U307" s="83"/>
      <c r="V307" s="83"/>
      <c r="W307" s="83"/>
      <c r="X307" s="83"/>
      <c r="Y307" s="83"/>
      <c r="Z307" s="83"/>
      <c r="AA307" s="83"/>
      <c r="AB307" s="83"/>
      <c r="AC307" s="83"/>
      <c r="AD307" s="83"/>
      <c r="AE307" s="83"/>
      <c r="AF307" s="83"/>
      <c r="AG307" s="83"/>
      <c r="AH307" s="83"/>
    </row>
    <row r="308" spans="1:34" hidden="1" x14ac:dyDescent="0.2">
      <c r="A308" s="28">
        <v>2404</v>
      </c>
      <c r="B308" s="166" t="s">
        <v>1145</v>
      </c>
      <c r="C308" s="30"/>
      <c r="D308" s="30"/>
      <c r="E308" s="183">
        <f t="shared" si="31"/>
        <v>0</v>
      </c>
      <c r="F308" s="184">
        <f t="shared" si="26"/>
        <v>0</v>
      </c>
      <c r="G308" s="30"/>
      <c r="H308" s="187">
        <f t="shared" si="25"/>
        <v>0</v>
      </c>
      <c r="I308" s="164">
        <f t="shared" si="32"/>
        <v>0</v>
      </c>
      <c r="J308" s="83"/>
      <c r="K308" s="30">
        <v>8842.4629999999997</v>
      </c>
      <c r="L308" s="83">
        <v>0</v>
      </c>
      <c r="M308" s="83"/>
      <c r="N308" s="83"/>
      <c r="O308" s="83"/>
      <c r="P308" s="83"/>
      <c r="Q308" s="83"/>
      <c r="R308" s="83"/>
      <c r="S308" s="83"/>
      <c r="T308" s="83"/>
      <c r="U308" s="83"/>
      <c r="V308" s="83"/>
      <c r="W308" s="83"/>
      <c r="X308" s="83"/>
      <c r="Y308" s="83"/>
      <c r="Z308" s="83"/>
      <c r="AA308" s="83"/>
      <c r="AB308" s="83"/>
      <c r="AC308" s="83"/>
      <c r="AD308" s="83"/>
      <c r="AE308" s="83"/>
      <c r="AF308" s="83"/>
      <c r="AG308" s="83"/>
      <c r="AH308" s="83"/>
    </row>
    <row r="309" spans="1:34" ht="25.5" hidden="1" x14ac:dyDescent="0.2">
      <c r="A309" s="28">
        <v>2405</v>
      </c>
      <c r="B309" s="166" t="s">
        <v>1146</v>
      </c>
      <c r="C309" s="30"/>
      <c r="D309" s="30"/>
      <c r="E309" s="183">
        <f t="shared" si="31"/>
        <v>0</v>
      </c>
      <c r="F309" s="184">
        <f t="shared" si="26"/>
        <v>0</v>
      </c>
      <c r="G309" s="30"/>
      <c r="H309" s="187">
        <f t="shared" si="25"/>
        <v>0</v>
      </c>
      <c r="I309" s="164">
        <f t="shared" si="32"/>
        <v>0</v>
      </c>
      <c r="J309" s="83"/>
      <c r="K309" s="30">
        <v>398773422.54000002</v>
      </c>
      <c r="L309" s="83">
        <v>0</v>
      </c>
      <c r="M309" s="83"/>
      <c r="N309" s="83"/>
      <c r="O309" s="83"/>
      <c r="P309" s="83"/>
      <c r="Q309" s="83"/>
      <c r="R309" s="83"/>
      <c r="S309" s="83"/>
      <c r="T309" s="83"/>
      <c r="U309" s="83"/>
      <c r="V309" s="83"/>
      <c r="W309" s="83"/>
      <c r="X309" s="83"/>
      <c r="Y309" s="83"/>
      <c r="Z309" s="83"/>
      <c r="AA309" s="83"/>
      <c r="AB309" s="83"/>
      <c r="AC309" s="83"/>
      <c r="AD309" s="83"/>
      <c r="AE309" s="83"/>
      <c r="AF309" s="83"/>
      <c r="AG309" s="83"/>
      <c r="AH309" s="83"/>
    </row>
    <row r="310" spans="1:34" hidden="1" x14ac:dyDescent="0.2">
      <c r="A310" s="28">
        <v>2406</v>
      </c>
      <c r="B310" s="166" t="s">
        <v>1147</v>
      </c>
      <c r="C310" s="30"/>
      <c r="D310" s="30"/>
      <c r="E310" s="183">
        <f t="shared" si="31"/>
        <v>0</v>
      </c>
      <c r="F310" s="184">
        <f t="shared" si="26"/>
        <v>0</v>
      </c>
      <c r="G310" s="30"/>
      <c r="H310" s="187">
        <f t="shared" si="25"/>
        <v>0</v>
      </c>
      <c r="I310" s="164">
        <f t="shared" si="32"/>
        <v>0</v>
      </c>
      <c r="J310" s="83"/>
      <c r="K310" s="30">
        <v>1486836.0549999999</v>
      </c>
      <c r="L310" s="83">
        <v>0</v>
      </c>
      <c r="M310" s="83"/>
      <c r="N310" s="83"/>
      <c r="O310" s="83"/>
      <c r="P310" s="83"/>
      <c r="Q310" s="83"/>
      <c r="R310" s="83"/>
      <c r="S310" s="83"/>
      <c r="T310" s="83"/>
      <c r="U310" s="83"/>
      <c r="V310" s="83"/>
      <c r="W310" s="83"/>
      <c r="X310" s="83"/>
      <c r="Y310" s="83"/>
      <c r="Z310" s="83"/>
      <c r="AA310" s="83"/>
      <c r="AB310" s="83"/>
      <c r="AC310" s="83"/>
      <c r="AD310" s="83"/>
      <c r="AE310" s="83"/>
      <c r="AF310" s="83"/>
      <c r="AG310" s="83"/>
      <c r="AH310" s="83"/>
    </row>
    <row r="311" spans="1:34" hidden="1" x14ac:dyDescent="0.2">
      <c r="A311" s="28">
        <v>2407</v>
      </c>
      <c r="B311" s="163" t="s">
        <v>845</v>
      </c>
      <c r="C311" s="30"/>
      <c r="D311" s="30"/>
      <c r="E311" s="183">
        <f t="shared" si="31"/>
        <v>0</v>
      </c>
      <c r="F311" s="184">
        <f t="shared" si="26"/>
        <v>0</v>
      </c>
      <c r="G311" s="30"/>
      <c r="H311" s="187">
        <f t="shared" si="25"/>
        <v>0</v>
      </c>
      <c r="I311" s="164">
        <f t="shared" si="32"/>
        <v>0</v>
      </c>
      <c r="J311" s="83"/>
      <c r="K311" s="30">
        <v>8900000</v>
      </c>
      <c r="L311" s="83">
        <v>0</v>
      </c>
      <c r="M311" s="83"/>
      <c r="N311" s="83"/>
      <c r="O311" s="83"/>
      <c r="P311" s="83"/>
      <c r="Q311" s="83"/>
      <c r="R311" s="83"/>
      <c r="S311" s="83"/>
      <c r="T311" s="83"/>
      <c r="U311" s="83"/>
      <c r="V311" s="83"/>
      <c r="W311" s="83"/>
      <c r="X311" s="83"/>
      <c r="Y311" s="83"/>
      <c r="Z311" s="83"/>
      <c r="AA311" s="83"/>
      <c r="AB311" s="83"/>
      <c r="AC311" s="83"/>
      <c r="AD311" s="83"/>
      <c r="AE311" s="83"/>
      <c r="AF311" s="83"/>
      <c r="AG311" s="83"/>
      <c r="AH311" s="83"/>
    </row>
    <row r="312" spans="1:34" hidden="1" x14ac:dyDescent="0.2">
      <c r="A312" s="28">
        <v>2408</v>
      </c>
      <c r="B312" s="163" t="s">
        <v>1148</v>
      </c>
      <c r="C312" s="30"/>
      <c r="D312" s="30"/>
      <c r="E312" s="183">
        <f t="shared" si="31"/>
        <v>0</v>
      </c>
      <c r="F312" s="184">
        <f t="shared" si="26"/>
        <v>0</v>
      </c>
      <c r="G312" s="30"/>
      <c r="H312" s="187">
        <f t="shared" si="25"/>
        <v>0</v>
      </c>
      <c r="I312" s="164">
        <f t="shared" si="32"/>
        <v>0</v>
      </c>
      <c r="J312" s="83"/>
      <c r="K312" s="30">
        <v>1016068.92</v>
      </c>
      <c r="L312" s="83">
        <v>0</v>
      </c>
      <c r="M312" s="83"/>
      <c r="N312" s="83"/>
      <c r="O312" s="83"/>
      <c r="P312" s="83"/>
      <c r="Q312" s="83"/>
      <c r="R312" s="83"/>
      <c r="S312" s="83"/>
      <c r="T312" s="83"/>
      <c r="U312" s="83"/>
      <c r="V312" s="83"/>
      <c r="W312" s="83"/>
      <c r="X312" s="83"/>
      <c r="Y312" s="83"/>
      <c r="Z312" s="83"/>
      <c r="AA312" s="83"/>
      <c r="AB312" s="83"/>
      <c r="AC312" s="83"/>
      <c r="AD312" s="83"/>
      <c r="AE312" s="83"/>
      <c r="AF312" s="83"/>
      <c r="AG312" s="83"/>
      <c r="AH312" s="83"/>
    </row>
    <row r="313" spans="1:34" x14ac:dyDescent="0.2">
      <c r="A313" s="28">
        <v>2499</v>
      </c>
      <c r="B313" s="166" t="s">
        <v>1149</v>
      </c>
      <c r="C313" s="30">
        <f>SUM(C314:C318)</f>
        <v>16300000000</v>
      </c>
      <c r="D313" s="30">
        <f>SUM(D314:D318)</f>
        <v>93453194174</v>
      </c>
      <c r="E313" s="183">
        <f t="shared" si="31"/>
        <v>109753194174</v>
      </c>
      <c r="F313" s="184">
        <f t="shared" si="26"/>
        <v>4.1375443036893937</v>
      </c>
      <c r="G313" s="30">
        <f>SUM(G314:G318)</f>
        <v>106098713523</v>
      </c>
      <c r="H313" s="187">
        <f t="shared" si="25"/>
        <v>96.670273992020427</v>
      </c>
      <c r="I313" s="164">
        <f t="shared" si="32"/>
        <v>-3654480651</v>
      </c>
      <c r="J313" s="83"/>
      <c r="K313" s="30">
        <v>142129415.125</v>
      </c>
      <c r="L313" s="83">
        <v>2.9802322387695313E-8</v>
      </c>
      <c r="M313" s="83"/>
      <c r="N313" s="83"/>
      <c r="O313" s="83"/>
      <c r="P313" s="83"/>
      <c r="Q313" s="83"/>
      <c r="R313" s="83"/>
      <c r="S313" s="83"/>
      <c r="T313" s="83"/>
      <c r="U313" s="83"/>
      <c r="V313" s="83"/>
      <c r="W313" s="83"/>
      <c r="X313" s="83"/>
      <c r="Y313" s="83"/>
      <c r="Z313" s="83"/>
      <c r="AA313" s="83"/>
      <c r="AB313" s="83"/>
      <c r="AC313" s="83"/>
      <c r="AD313" s="83"/>
      <c r="AE313" s="83"/>
      <c r="AF313" s="83"/>
      <c r="AG313" s="83"/>
      <c r="AH313" s="83"/>
    </row>
    <row r="314" spans="1:34" x14ac:dyDescent="0.2">
      <c r="A314" s="28">
        <v>249901</v>
      </c>
      <c r="B314" s="163" t="s">
        <v>1150</v>
      </c>
      <c r="C314" s="30">
        <v>16000000000</v>
      </c>
      <c r="D314" s="30">
        <v>4059753100</v>
      </c>
      <c r="E314" s="183">
        <f t="shared" si="31"/>
        <v>20059753100</v>
      </c>
      <c r="F314" s="184">
        <f t="shared" si="26"/>
        <v>0.75622507205336997</v>
      </c>
      <c r="G314" s="30">
        <v>15377006758</v>
      </c>
      <c r="H314" s="187">
        <f t="shared" si="25"/>
        <v>76.656012072252281</v>
      </c>
      <c r="I314" s="164">
        <f t="shared" si="32"/>
        <v>-4682746342</v>
      </c>
      <c r="J314" s="83"/>
      <c r="K314" s="30">
        <v>14254294.624</v>
      </c>
      <c r="L314" s="83">
        <v>0</v>
      </c>
      <c r="M314" s="83"/>
      <c r="N314" s="83"/>
      <c r="O314" s="83"/>
      <c r="P314" s="83"/>
      <c r="Q314" s="83"/>
      <c r="R314" s="83"/>
      <c r="S314" s="83"/>
      <c r="T314" s="83"/>
      <c r="U314" s="83"/>
      <c r="V314" s="83"/>
      <c r="W314" s="83"/>
      <c r="X314" s="83"/>
      <c r="Y314" s="83"/>
      <c r="Z314" s="83"/>
      <c r="AA314" s="83"/>
      <c r="AB314" s="83"/>
      <c r="AC314" s="83"/>
      <c r="AD314" s="83"/>
      <c r="AE314" s="83"/>
      <c r="AF314" s="83"/>
      <c r="AG314" s="83"/>
      <c r="AH314" s="83"/>
    </row>
    <row r="315" spans="1:34" x14ac:dyDescent="0.2">
      <c r="A315" s="28">
        <v>249903</v>
      </c>
      <c r="B315" s="163" t="s">
        <v>1151</v>
      </c>
      <c r="C315" s="30">
        <v>300000000</v>
      </c>
      <c r="D315" s="30">
        <v>38395358</v>
      </c>
      <c r="E315" s="183">
        <f t="shared" si="31"/>
        <v>338395358</v>
      </c>
      <c r="F315" s="184">
        <f t="shared" si="26"/>
        <v>1.2757039067747847E-2</v>
      </c>
      <c r="G315" s="30">
        <v>430394343</v>
      </c>
      <c r="H315" s="187">
        <f t="shared" si="25"/>
        <v>127.18683422365386</v>
      </c>
      <c r="I315" s="164">
        <f t="shared" si="32"/>
        <v>91998985</v>
      </c>
      <c r="J315" s="83"/>
      <c r="K315" s="30">
        <v>250300.27900000001</v>
      </c>
      <c r="L315" s="83">
        <v>0</v>
      </c>
      <c r="M315" s="83"/>
      <c r="N315" s="83"/>
      <c r="O315" s="83"/>
      <c r="P315" s="83"/>
      <c r="Q315" s="83"/>
      <c r="R315" s="83"/>
      <c r="S315" s="83"/>
      <c r="T315" s="83"/>
      <c r="U315" s="83"/>
      <c r="V315" s="83"/>
      <c r="W315" s="83"/>
      <c r="X315" s="83"/>
      <c r="Y315" s="83"/>
      <c r="Z315" s="83"/>
      <c r="AA315" s="83"/>
      <c r="AB315" s="83"/>
      <c r="AC315" s="83"/>
      <c r="AD315" s="83"/>
      <c r="AE315" s="83"/>
      <c r="AF315" s="83"/>
      <c r="AG315" s="83"/>
      <c r="AH315" s="83"/>
    </row>
    <row r="316" spans="1:34" x14ac:dyDescent="0.2">
      <c r="A316" s="28">
        <v>249904</v>
      </c>
      <c r="B316" s="163" t="s">
        <v>1152</v>
      </c>
      <c r="C316" s="30"/>
      <c r="D316" s="30"/>
      <c r="E316" s="183">
        <f t="shared" si="31"/>
        <v>0</v>
      </c>
      <c r="F316" s="184">
        <f t="shared" si="26"/>
        <v>0</v>
      </c>
      <c r="G316" s="30">
        <v>936266706</v>
      </c>
      <c r="H316" s="187">
        <f t="shared" si="25"/>
        <v>0</v>
      </c>
      <c r="I316" s="164">
        <f t="shared" si="32"/>
        <v>936266706</v>
      </c>
      <c r="J316" s="83"/>
      <c r="K316" s="30">
        <v>1261083.875</v>
      </c>
      <c r="L316" s="83">
        <v>0</v>
      </c>
      <c r="M316" s="83"/>
      <c r="N316" s="83"/>
      <c r="O316" s="83"/>
      <c r="P316" s="83"/>
      <c r="Q316" s="83"/>
      <c r="R316" s="83"/>
      <c r="S316" s="83"/>
      <c r="T316" s="83"/>
      <c r="U316" s="83"/>
      <c r="V316" s="83"/>
      <c r="W316" s="83"/>
      <c r="X316" s="83"/>
      <c r="Y316" s="83"/>
      <c r="Z316" s="83"/>
      <c r="AA316" s="83"/>
      <c r="AB316" s="83"/>
      <c r="AC316" s="83"/>
      <c r="AD316" s="83"/>
      <c r="AE316" s="83"/>
      <c r="AF316" s="83"/>
      <c r="AG316" s="83"/>
      <c r="AH316" s="83"/>
    </row>
    <row r="317" spans="1:34" x14ac:dyDescent="0.2">
      <c r="A317" s="28">
        <v>249904</v>
      </c>
      <c r="B317" s="163" t="s">
        <v>1161</v>
      </c>
      <c r="C317" s="30"/>
      <c r="D317" s="30">
        <v>89355045716</v>
      </c>
      <c r="E317" s="183">
        <f t="shared" ref="E317" si="36">SUM(C317:D317)</f>
        <v>89355045716</v>
      </c>
      <c r="F317" s="184">
        <f t="shared" si="26"/>
        <v>3.3685621925682758</v>
      </c>
      <c r="G317" s="30">
        <v>89355045716</v>
      </c>
      <c r="H317" s="187">
        <f t="shared" si="25"/>
        <v>100</v>
      </c>
      <c r="I317" s="164">
        <f t="shared" ref="I317" si="37">SUM(G317-E317)</f>
        <v>0</v>
      </c>
      <c r="J317" s="83"/>
      <c r="K317" s="30"/>
      <c r="L317" s="83"/>
      <c r="M317" s="83"/>
      <c r="N317" s="83"/>
      <c r="O317" s="83"/>
      <c r="P317" s="83"/>
      <c r="Q317" s="83"/>
      <c r="R317" s="83"/>
      <c r="S317" s="83"/>
      <c r="T317" s="83"/>
      <c r="U317" s="83"/>
      <c r="V317" s="83"/>
      <c r="W317" s="83"/>
      <c r="X317" s="83"/>
      <c r="Y317" s="83"/>
      <c r="Z317" s="83"/>
      <c r="AA317" s="83"/>
      <c r="AB317" s="83"/>
      <c r="AC317" s="83"/>
      <c r="AD317" s="83"/>
      <c r="AE317" s="83"/>
      <c r="AF317" s="83"/>
      <c r="AG317" s="83"/>
      <c r="AH317" s="83"/>
    </row>
    <row r="318" spans="1:34" hidden="1" x14ac:dyDescent="0.2">
      <c r="A318" s="28">
        <v>249999</v>
      </c>
      <c r="B318" s="163" t="s">
        <v>1149</v>
      </c>
      <c r="C318" s="30"/>
      <c r="D318" s="30"/>
      <c r="E318" s="183">
        <f t="shared" si="31"/>
        <v>0</v>
      </c>
      <c r="F318" s="184">
        <f t="shared" si="26"/>
        <v>0</v>
      </c>
      <c r="G318" s="30"/>
      <c r="H318" s="187">
        <f t="shared" si="25"/>
        <v>0</v>
      </c>
      <c r="I318" s="164">
        <f t="shared" si="32"/>
        <v>0</v>
      </c>
      <c r="J318" s="83"/>
      <c r="K318" s="30">
        <v>126363736.34700002</v>
      </c>
      <c r="L318" s="83">
        <v>0</v>
      </c>
      <c r="M318" s="83"/>
      <c r="N318" s="83"/>
      <c r="O318" s="83"/>
      <c r="P318" s="83"/>
      <c r="Q318" s="83"/>
      <c r="R318" s="83"/>
      <c r="S318" s="83"/>
      <c r="T318" s="83"/>
      <c r="U318" s="83"/>
      <c r="V318" s="83"/>
      <c r="W318" s="83"/>
      <c r="X318" s="83"/>
      <c r="Y318" s="83"/>
      <c r="Z318" s="83"/>
      <c r="AA318" s="83"/>
      <c r="AB318" s="83"/>
      <c r="AC318" s="83"/>
      <c r="AD318" s="83"/>
      <c r="AE318" s="83"/>
      <c r="AF318" s="83"/>
      <c r="AG318" s="83"/>
      <c r="AH318" s="83"/>
    </row>
    <row r="319" spans="1:34" ht="13.5" thickBot="1" x14ac:dyDescent="0.25">
      <c r="A319" s="179">
        <v>2</v>
      </c>
      <c r="B319" s="180" t="s">
        <v>1153</v>
      </c>
      <c r="C319" s="75">
        <f>SUM(C8+C12)</f>
        <v>2258201307414</v>
      </c>
      <c r="D319" s="75">
        <f>SUM(D8+D12)</f>
        <v>394415465200</v>
      </c>
      <c r="E319" s="188">
        <f t="shared" si="31"/>
        <v>2652616772614</v>
      </c>
      <c r="F319" s="189">
        <f t="shared" si="26"/>
        <v>100</v>
      </c>
      <c r="G319" s="75">
        <f>SUM(G8+G12)</f>
        <v>2432151786091</v>
      </c>
      <c r="H319" s="200">
        <f t="shared" si="25"/>
        <v>91.688773561295676</v>
      </c>
      <c r="I319" s="189">
        <f t="shared" si="32"/>
        <v>-220464986523</v>
      </c>
      <c r="J319" s="83"/>
      <c r="K319" s="30">
        <v>18031898639.499001</v>
      </c>
      <c r="L319" s="83">
        <v>0</v>
      </c>
      <c r="M319" s="83"/>
      <c r="N319" s="83"/>
      <c r="O319" s="83"/>
      <c r="P319" s="83"/>
      <c r="Q319" s="83"/>
      <c r="R319" s="83"/>
      <c r="S319" s="83"/>
      <c r="T319" s="83"/>
      <c r="U319" s="83"/>
      <c r="V319" s="83"/>
      <c r="W319" s="83"/>
      <c r="X319" s="83"/>
      <c r="Y319" s="83"/>
      <c r="Z319" s="83"/>
      <c r="AA319" s="83"/>
      <c r="AB319" s="83"/>
      <c r="AC319" s="83"/>
      <c r="AD319" s="83"/>
      <c r="AE319" s="83"/>
      <c r="AF319" s="83"/>
      <c r="AG319" s="83"/>
      <c r="AH319" s="83"/>
    </row>
    <row r="320" spans="1:34" x14ac:dyDescent="0.2">
      <c r="C320" s="83"/>
      <c r="D320" s="83"/>
      <c r="E320" s="83"/>
      <c r="F320" s="83"/>
      <c r="G320" s="83"/>
      <c r="H320" s="83"/>
      <c r="I320" s="83"/>
      <c r="J320" s="83"/>
      <c r="K320" s="83"/>
      <c r="L320" s="83"/>
      <c r="M320" s="83"/>
      <c r="N320" s="83"/>
      <c r="O320" s="83"/>
      <c r="P320" s="83"/>
      <c r="Q320" s="83"/>
      <c r="R320" s="83"/>
      <c r="S320" s="83"/>
      <c r="T320" s="83"/>
      <c r="U320" s="83"/>
      <c r="V320" s="83"/>
      <c r="W320" s="83"/>
      <c r="X320" s="83"/>
      <c r="Y320" s="83"/>
      <c r="Z320" s="83"/>
      <c r="AA320" s="83"/>
      <c r="AB320" s="83"/>
      <c r="AC320" s="83"/>
      <c r="AD320" s="83"/>
      <c r="AE320" s="83"/>
      <c r="AF320" s="83"/>
      <c r="AG320" s="83"/>
      <c r="AH320" s="83"/>
    </row>
    <row r="321" spans="3:34" x14ac:dyDescent="0.2">
      <c r="C321" s="83"/>
      <c r="D321" s="83"/>
      <c r="E321" s="83"/>
      <c r="F321" s="83"/>
      <c r="G321" s="83"/>
      <c r="H321" s="83"/>
      <c r="I321" s="83"/>
      <c r="J321" s="83"/>
      <c r="K321" s="83"/>
      <c r="L321" s="83"/>
      <c r="M321" s="83"/>
      <c r="N321" s="83"/>
      <c r="O321" s="83"/>
      <c r="P321" s="83"/>
      <c r="Q321" s="83"/>
      <c r="R321" s="83"/>
      <c r="S321" s="83"/>
      <c r="T321" s="83"/>
      <c r="U321" s="83"/>
      <c r="V321" s="83"/>
      <c r="W321" s="83"/>
      <c r="X321" s="83"/>
      <c r="Y321" s="83"/>
      <c r="Z321" s="83"/>
      <c r="AA321" s="83"/>
      <c r="AB321" s="83"/>
      <c r="AC321" s="83"/>
      <c r="AD321" s="83"/>
      <c r="AE321" s="83"/>
      <c r="AF321" s="83"/>
      <c r="AG321" s="83"/>
      <c r="AH321" s="83"/>
    </row>
    <row r="322" spans="3:34" x14ac:dyDescent="0.2">
      <c r="C322" s="83"/>
      <c r="D322" s="83"/>
      <c r="E322" s="83"/>
      <c r="F322" s="83"/>
      <c r="G322" s="83"/>
      <c r="H322" s="83"/>
      <c r="I322" s="83"/>
      <c r="J322" s="83"/>
      <c r="K322" s="83"/>
      <c r="L322" s="83"/>
      <c r="M322" s="83"/>
      <c r="N322" s="83"/>
      <c r="O322" s="83"/>
      <c r="P322" s="83"/>
      <c r="Q322" s="83"/>
      <c r="R322" s="83"/>
      <c r="S322" s="83"/>
      <c r="T322" s="83"/>
      <c r="U322" s="83"/>
      <c r="V322" s="83"/>
      <c r="W322" s="83"/>
      <c r="X322" s="83"/>
      <c r="Y322" s="83"/>
      <c r="Z322" s="83"/>
      <c r="AA322" s="83"/>
      <c r="AB322" s="83"/>
      <c r="AC322" s="83"/>
      <c r="AD322" s="83"/>
      <c r="AE322" s="83"/>
      <c r="AF322" s="83"/>
      <c r="AG322" s="83"/>
      <c r="AH322" s="83"/>
    </row>
    <row r="323" spans="3:34" x14ac:dyDescent="0.2">
      <c r="C323" s="83"/>
      <c r="D323" s="83"/>
      <c r="E323" s="83"/>
      <c r="F323" s="83"/>
      <c r="G323" s="83"/>
      <c r="H323" s="83"/>
      <c r="I323" s="83"/>
      <c r="J323" s="83"/>
      <c r="K323" s="83"/>
      <c r="L323" s="83"/>
      <c r="M323" s="83"/>
      <c r="N323" s="83"/>
      <c r="O323" s="83"/>
      <c r="P323" s="83"/>
      <c r="Q323" s="83"/>
      <c r="R323" s="83"/>
      <c r="S323" s="83"/>
      <c r="T323" s="83"/>
      <c r="U323" s="83"/>
      <c r="V323" s="83"/>
      <c r="W323" s="83"/>
      <c r="X323" s="83"/>
      <c r="Y323" s="83"/>
      <c r="Z323" s="83"/>
      <c r="AA323" s="83"/>
      <c r="AB323" s="83"/>
      <c r="AC323" s="83"/>
      <c r="AD323" s="83"/>
      <c r="AE323" s="83"/>
      <c r="AF323" s="83"/>
      <c r="AG323" s="83"/>
      <c r="AH323" s="83"/>
    </row>
    <row r="324" spans="3:34" x14ac:dyDescent="0.2">
      <c r="C324" s="83"/>
      <c r="D324" s="83"/>
      <c r="E324" s="83"/>
      <c r="F324" s="83"/>
      <c r="G324" s="83"/>
      <c r="H324" s="83"/>
      <c r="I324" s="83"/>
      <c r="J324" s="83"/>
      <c r="K324" s="83"/>
      <c r="L324" s="83"/>
      <c r="M324" s="83"/>
      <c r="N324" s="83"/>
      <c r="O324" s="83"/>
      <c r="P324" s="83"/>
      <c r="Q324" s="83"/>
      <c r="R324" s="83"/>
      <c r="S324" s="83"/>
      <c r="T324" s="83"/>
      <c r="U324" s="83"/>
      <c r="V324" s="83"/>
      <c r="W324" s="83"/>
      <c r="X324" s="83"/>
      <c r="Y324" s="83"/>
      <c r="Z324" s="83"/>
      <c r="AA324" s="83"/>
      <c r="AB324" s="83"/>
      <c r="AC324" s="83"/>
      <c r="AD324" s="83"/>
      <c r="AE324" s="83"/>
      <c r="AF324" s="83"/>
      <c r="AG324" s="83"/>
      <c r="AH324" s="83"/>
    </row>
    <row r="325" spans="3:34" x14ac:dyDescent="0.2">
      <c r="C325" s="83"/>
      <c r="D325" s="83"/>
      <c r="E325" s="83"/>
      <c r="F325" s="83"/>
      <c r="G325" s="83"/>
      <c r="H325" s="83"/>
      <c r="I325" s="83"/>
      <c r="J325" s="83"/>
      <c r="K325" s="83"/>
      <c r="L325" s="83"/>
      <c r="M325" s="83"/>
      <c r="N325" s="83"/>
      <c r="O325" s="83"/>
      <c r="P325" s="83"/>
      <c r="Q325" s="83"/>
      <c r="R325" s="83"/>
      <c r="S325" s="83"/>
      <c r="T325" s="83"/>
      <c r="U325" s="83"/>
      <c r="V325" s="83"/>
      <c r="W325" s="83"/>
      <c r="X325" s="83"/>
      <c r="Y325" s="83"/>
      <c r="Z325" s="83"/>
      <c r="AA325" s="83"/>
      <c r="AB325" s="83"/>
      <c r="AC325" s="83"/>
      <c r="AD325" s="83"/>
      <c r="AE325" s="83"/>
      <c r="AF325" s="83"/>
      <c r="AG325" s="83"/>
      <c r="AH325" s="83"/>
    </row>
    <row r="326" spans="3:34" x14ac:dyDescent="0.2">
      <c r="C326" s="83"/>
      <c r="D326" s="83"/>
      <c r="E326" s="83"/>
      <c r="F326" s="83"/>
      <c r="G326" s="83"/>
      <c r="H326" s="83"/>
      <c r="I326" s="83"/>
      <c r="J326" s="83"/>
      <c r="K326" s="83"/>
      <c r="L326" s="83"/>
      <c r="M326" s="83"/>
      <c r="N326" s="83"/>
      <c r="O326" s="83"/>
      <c r="P326" s="83"/>
      <c r="Q326" s="83"/>
      <c r="R326" s="83"/>
      <c r="S326" s="83"/>
      <c r="T326" s="83"/>
      <c r="U326" s="83"/>
      <c r="V326" s="83"/>
      <c r="W326" s="83"/>
      <c r="X326" s="83"/>
      <c r="Y326" s="83"/>
      <c r="Z326" s="83"/>
      <c r="AA326" s="83"/>
      <c r="AB326" s="83"/>
      <c r="AC326" s="83"/>
      <c r="AD326" s="83"/>
      <c r="AE326" s="83"/>
      <c r="AF326" s="83"/>
      <c r="AG326" s="83"/>
      <c r="AH326" s="83"/>
    </row>
    <row r="327" spans="3:34" x14ac:dyDescent="0.2">
      <c r="C327" s="83"/>
      <c r="D327" s="83"/>
      <c r="E327" s="83"/>
      <c r="F327" s="83"/>
      <c r="G327" s="83"/>
      <c r="H327" s="83"/>
      <c r="I327" s="83"/>
      <c r="J327" s="83"/>
      <c r="K327" s="83"/>
      <c r="L327" s="83"/>
      <c r="M327" s="83"/>
      <c r="N327" s="83"/>
      <c r="O327" s="83"/>
      <c r="P327" s="83"/>
      <c r="Q327" s="83"/>
      <c r="R327" s="83"/>
      <c r="S327" s="83"/>
      <c r="T327" s="83"/>
      <c r="U327" s="83"/>
      <c r="V327" s="83"/>
      <c r="W327" s="83"/>
      <c r="X327" s="83"/>
      <c r="Y327" s="83"/>
      <c r="Z327" s="83"/>
      <c r="AA327" s="83"/>
      <c r="AB327" s="83"/>
      <c r="AC327" s="83"/>
      <c r="AD327" s="83"/>
      <c r="AE327" s="83"/>
      <c r="AF327" s="83"/>
      <c r="AG327" s="83"/>
      <c r="AH327" s="83"/>
    </row>
    <row r="328" spans="3:34" x14ac:dyDescent="0.2">
      <c r="C328" s="83"/>
      <c r="D328" s="83"/>
      <c r="E328" s="83"/>
      <c r="F328" s="83"/>
      <c r="G328" s="83"/>
      <c r="H328" s="83"/>
      <c r="I328" s="83"/>
      <c r="J328" s="83"/>
      <c r="K328" s="83"/>
      <c r="L328" s="83"/>
      <c r="M328" s="83"/>
      <c r="N328" s="83"/>
      <c r="O328" s="83"/>
      <c r="P328" s="83"/>
      <c r="Q328" s="83"/>
      <c r="R328" s="83"/>
      <c r="S328" s="83"/>
      <c r="T328" s="83"/>
      <c r="U328" s="83"/>
      <c r="V328" s="83"/>
      <c r="W328" s="83"/>
      <c r="X328" s="83"/>
      <c r="Y328" s="83"/>
      <c r="Z328" s="83"/>
      <c r="AA328" s="83"/>
      <c r="AB328" s="83"/>
      <c r="AC328" s="83"/>
      <c r="AD328" s="83"/>
      <c r="AE328" s="83"/>
      <c r="AF328" s="83"/>
      <c r="AG328" s="83"/>
      <c r="AH328" s="83"/>
    </row>
    <row r="329" spans="3:34" x14ac:dyDescent="0.2">
      <c r="C329" s="83"/>
      <c r="D329" s="83"/>
      <c r="E329" s="83"/>
      <c r="F329" s="83"/>
      <c r="G329" s="83"/>
      <c r="H329" s="83"/>
      <c r="I329" s="83"/>
      <c r="J329" s="83"/>
      <c r="K329" s="83"/>
      <c r="L329" s="83"/>
      <c r="M329" s="83"/>
      <c r="N329" s="83"/>
      <c r="O329" s="83"/>
      <c r="P329" s="83"/>
      <c r="Q329" s="83"/>
      <c r="R329" s="83"/>
      <c r="S329" s="83"/>
      <c r="T329" s="83"/>
      <c r="U329" s="83"/>
      <c r="V329" s="83"/>
      <c r="W329" s="83"/>
      <c r="X329" s="83"/>
      <c r="Y329" s="83"/>
      <c r="Z329" s="83"/>
      <c r="AA329" s="83"/>
      <c r="AB329" s="83"/>
      <c r="AC329" s="83"/>
      <c r="AD329" s="83"/>
      <c r="AE329" s="83"/>
      <c r="AF329" s="83"/>
      <c r="AG329" s="83"/>
      <c r="AH329" s="83"/>
    </row>
    <row r="330" spans="3:34" x14ac:dyDescent="0.2">
      <c r="C330" s="83"/>
      <c r="D330" s="83"/>
      <c r="E330" s="83"/>
      <c r="F330" s="83"/>
      <c r="G330" s="83"/>
      <c r="H330" s="83"/>
      <c r="I330" s="83"/>
      <c r="J330" s="83"/>
      <c r="K330" s="83"/>
      <c r="L330" s="83"/>
      <c r="M330" s="83"/>
      <c r="N330" s="83"/>
      <c r="O330" s="83"/>
      <c r="P330" s="83"/>
      <c r="Q330" s="83"/>
      <c r="R330" s="83"/>
      <c r="S330" s="83"/>
      <c r="T330" s="83"/>
      <c r="U330" s="83"/>
      <c r="V330" s="83"/>
      <c r="W330" s="83"/>
      <c r="X330" s="83"/>
      <c r="Y330" s="83"/>
      <c r="Z330" s="83"/>
      <c r="AA330" s="83"/>
      <c r="AB330" s="83"/>
      <c r="AC330" s="83"/>
      <c r="AD330" s="83"/>
      <c r="AE330" s="83"/>
      <c r="AF330" s="83"/>
      <c r="AG330" s="83"/>
      <c r="AH330" s="83"/>
    </row>
    <row r="331" spans="3:34" x14ac:dyDescent="0.2">
      <c r="C331" s="83"/>
      <c r="D331" s="83"/>
      <c r="E331" s="83"/>
      <c r="F331" s="83"/>
      <c r="G331" s="83"/>
      <c r="H331" s="83"/>
      <c r="I331" s="83"/>
      <c r="J331" s="83"/>
      <c r="K331" s="83"/>
      <c r="L331" s="83"/>
      <c r="M331" s="83"/>
      <c r="N331" s="83"/>
      <c r="O331" s="83"/>
      <c r="P331" s="83"/>
      <c r="Q331" s="83"/>
      <c r="R331" s="83"/>
      <c r="S331" s="83"/>
      <c r="T331" s="83"/>
      <c r="U331" s="83"/>
      <c r="V331" s="83"/>
      <c r="W331" s="83"/>
      <c r="X331" s="83"/>
      <c r="Y331" s="83"/>
      <c r="Z331" s="83"/>
      <c r="AA331" s="83"/>
      <c r="AB331" s="83"/>
      <c r="AC331" s="83"/>
      <c r="AD331" s="83"/>
      <c r="AE331" s="83"/>
      <c r="AF331" s="83"/>
      <c r="AG331" s="83"/>
      <c r="AH331" s="83"/>
    </row>
    <row r="332" spans="3:34" x14ac:dyDescent="0.2">
      <c r="C332" s="83"/>
      <c r="D332" s="83"/>
      <c r="E332" s="83"/>
      <c r="F332" s="83"/>
      <c r="G332" s="83"/>
      <c r="H332" s="83"/>
      <c r="I332" s="83"/>
      <c r="J332" s="83"/>
      <c r="K332" s="83"/>
      <c r="L332" s="83"/>
      <c r="M332" s="83"/>
      <c r="N332" s="83"/>
      <c r="O332" s="83"/>
      <c r="P332" s="83"/>
      <c r="Q332" s="83"/>
      <c r="R332" s="83"/>
      <c r="S332" s="83"/>
      <c r="T332" s="83"/>
      <c r="U332" s="83"/>
      <c r="V332" s="83"/>
      <c r="W332" s="83"/>
      <c r="X332" s="83"/>
      <c r="Y332" s="83"/>
      <c r="Z332" s="83"/>
      <c r="AA332" s="83"/>
      <c r="AB332" s="83"/>
      <c r="AC332" s="83"/>
      <c r="AD332" s="83"/>
      <c r="AE332" s="83"/>
      <c r="AF332" s="83"/>
      <c r="AG332" s="83"/>
      <c r="AH332" s="83"/>
    </row>
    <row r="333" spans="3:34" x14ac:dyDescent="0.2">
      <c r="C333" s="83"/>
      <c r="D333" s="83"/>
      <c r="E333" s="83"/>
      <c r="F333" s="83"/>
      <c r="G333" s="83"/>
      <c r="H333" s="83"/>
      <c r="I333" s="83"/>
      <c r="J333" s="83"/>
      <c r="K333" s="83"/>
      <c r="L333" s="83"/>
      <c r="M333" s="83"/>
      <c r="N333" s="83"/>
      <c r="O333" s="83"/>
      <c r="P333" s="83"/>
      <c r="Q333" s="83"/>
      <c r="R333" s="83"/>
      <c r="S333" s="83"/>
      <c r="T333" s="83"/>
      <c r="U333" s="83"/>
      <c r="V333" s="83"/>
      <c r="W333" s="83"/>
      <c r="X333" s="83"/>
      <c r="Y333" s="83"/>
      <c r="Z333" s="83"/>
      <c r="AA333" s="83"/>
      <c r="AB333" s="83"/>
      <c r="AC333" s="83"/>
      <c r="AD333" s="83"/>
      <c r="AE333" s="83"/>
      <c r="AF333" s="83"/>
      <c r="AG333" s="83"/>
      <c r="AH333" s="83"/>
    </row>
    <row r="334" spans="3:34" x14ac:dyDescent="0.2">
      <c r="C334" s="83"/>
      <c r="D334" s="83"/>
      <c r="E334" s="83"/>
      <c r="F334" s="83"/>
      <c r="G334" s="83"/>
      <c r="H334" s="83"/>
      <c r="I334" s="83"/>
      <c r="J334" s="83"/>
      <c r="K334" s="83"/>
      <c r="L334" s="83"/>
      <c r="M334" s="83"/>
      <c r="N334" s="83"/>
      <c r="O334" s="83"/>
      <c r="P334" s="83"/>
      <c r="Q334" s="83"/>
      <c r="R334" s="83"/>
      <c r="S334" s="83"/>
      <c r="T334" s="83"/>
      <c r="U334" s="83"/>
      <c r="V334" s="83"/>
      <c r="W334" s="83"/>
      <c r="X334" s="83"/>
      <c r="Y334" s="83"/>
      <c r="Z334" s="83"/>
      <c r="AA334" s="83"/>
      <c r="AB334" s="83"/>
      <c r="AC334" s="83"/>
      <c r="AD334" s="83"/>
      <c r="AE334" s="83"/>
      <c r="AF334" s="83"/>
      <c r="AG334" s="83"/>
      <c r="AH334" s="83"/>
    </row>
    <row r="335" spans="3:34" x14ac:dyDescent="0.2">
      <c r="C335" s="83"/>
      <c r="D335" s="83"/>
      <c r="E335" s="83"/>
      <c r="F335" s="83"/>
      <c r="G335" s="83"/>
      <c r="H335" s="83"/>
      <c r="I335" s="83"/>
      <c r="J335" s="83"/>
      <c r="K335" s="83"/>
      <c r="L335" s="83"/>
      <c r="M335" s="83"/>
      <c r="N335" s="83"/>
      <c r="O335" s="83"/>
      <c r="P335" s="83"/>
      <c r="Q335" s="83"/>
      <c r="R335" s="83"/>
      <c r="S335" s="83"/>
      <c r="T335" s="83"/>
      <c r="U335" s="83"/>
      <c r="V335" s="83"/>
      <c r="W335" s="83"/>
      <c r="X335" s="83"/>
      <c r="Y335" s="83"/>
      <c r="Z335" s="83"/>
      <c r="AA335" s="83"/>
      <c r="AB335" s="83"/>
      <c r="AC335" s="83"/>
      <c r="AD335" s="83"/>
      <c r="AE335" s="83"/>
      <c r="AF335" s="83"/>
      <c r="AG335" s="83"/>
      <c r="AH335" s="83"/>
    </row>
    <row r="336" spans="3:34" x14ac:dyDescent="0.2">
      <c r="C336" s="83"/>
      <c r="D336" s="83"/>
      <c r="E336" s="83"/>
      <c r="F336" s="83"/>
      <c r="G336" s="83"/>
      <c r="H336" s="83"/>
      <c r="I336" s="83"/>
      <c r="J336" s="83"/>
      <c r="K336" s="83"/>
      <c r="L336" s="83"/>
      <c r="M336" s="83"/>
      <c r="N336" s="83"/>
      <c r="O336" s="83"/>
      <c r="P336" s="83"/>
      <c r="Q336" s="83"/>
      <c r="R336" s="83"/>
      <c r="S336" s="83"/>
      <c r="T336" s="83"/>
      <c r="U336" s="83"/>
      <c r="V336" s="83"/>
      <c r="W336" s="83"/>
      <c r="X336" s="83"/>
      <c r="Y336" s="83"/>
      <c r="Z336" s="83"/>
      <c r="AA336" s="83"/>
      <c r="AB336" s="83"/>
      <c r="AC336" s="83"/>
      <c r="AD336" s="83"/>
      <c r="AE336" s="83"/>
      <c r="AF336" s="83"/>
      <c r="AG336" s="83"/>
      <c r="AH336" s="83"/>
    </row>
    <row r="337" spans="3:34" x14ac:dyDescent="0.2">
      <c r="C337" s="83"/>
      <c r="D337" s="83"/>
      <c r="E337" s="83"/>
      <c r="F337" s="83"/>
      <c r="G337" s="83"/>
      <c r="H337" s="83"/>
      <c r="I337" s="83"/>
      <c r="J337" s="83"/>
      <c r="K337" s="83"/>
      <c r="L337" s="83"/>
      <c r="M337" s="83"/>
      <c r="N337" s="83"/>
      <c r="O337" s="83"/>
      <c r="P337" s="83"/>
      <c r="Q337" s="83"/>
      <c r="R337" s="83"/>
      <c r="S337" s="83"/>
      <c r="T337" s="83"/>
      <c r="U337" s="83"/>
      <c r="V337" s="83"/>
      <c r="W337" s="83"/>
      <c r="X337" s="83"/>
      <c r="Y337" s="83"/>
      <c r="Z337" s="83"/>
      <c r="AA337" s="83"/>
      <c r="AB337" s="83"/>
      <c r="AC337" s="83"/>
      <c r="AD337" s="83"/>
      <c r="AE337" s="83"/>
      <c r="AF337" s="83"/>
      <c r="AG337" s="83"/>
      <c r="AH337" s="83"/>
    </row>
    <row r="338" spans="3:34" x14ac:dyDescent="0.2">
      <c r="C338" s="83"/>
      <c r="D338" s="83"/>
      <c r="E338" s="83"/>
      <c r="F338" s="83"/>
      <c r="G338" s="83"/>
      <c r="H338" s="83"/>
      <c r="I338" s="83"/>
      <c r="J338" s="83"/>
      <c r="K338" s="83"/>
      <c r="L338" s="83"/>
      <c r="M338" s="83"/>
      <c r="N338" s="83"/>
      <c r="O338" s="83"/>
      <c r="P338" s="83"/>
      <c r="Q338" s="83"/>
      <c r="R338" s="83"/>
      <c r="S338" s="83"/>
      <c r="T338" s="83"/>
      <c r="U338" s="83"/>
      <c r="V338" s="83"/>
      <c r="W338" s="83"/>
      <c r="X338" s="83"/>
      <c r="Y338" s="83"/>
      <c r="Z338" s="83"/>
      <c r="AA338" s="83"/>
      <c r="AB338" s="83"/>
      <c r="AC338" s="83"/>
      <c r="AD338" s="83"/>
      <c r="AE338" s="83"/>
      <c r="AF338" s="83"/>
      <c r="AG338" s="83"/>
      <c r="AH338" s="83"/>
    </row>
    <row r="339" spans="3:34" x14ac:dyDescent="0.2">
      <c r="C339" s="83"/>
      <c r="D339" s="83"/>
      <c r="E339" s="83"/>
      <c r="F339" s="83"/>
      <c r="G339" s="83"/>
      <c r="H339" s="83"/>
      <c r="I339" s="83"/>
      <c r="J339" s="83"/>
      <c r="K339" s="83"/>
      <c r="L339" s="83"/>
      <c r="M339" s="83"/>
      <c r="N339" s="83"/>
      <c r="O339" s="83"/>
      <c r="P339" s="83"/>
      <c r="Q339" s="83"/>
      <c r="R339" s="83"/>
      <c r="S339" s="83"/>
      <c r="T339" s="83"/>
      <c r="U339" s="83"/>
      <c r="V339" s="83"/>
      <c r="W339" s="83"/>
      <c r="X339" s="83"/>
      <c r="Y339" s="83"/>
      <c r="Z339" s="83"/>
      <c r="AA339" s="83"/>
      <c r="AB339" s="83"/>
      <c r="AC339" s="83"/>
      <c r="AD339" s="83"/>
      <c r="AE339" s="83"/>
      <c r="AF339" s="83"/>
      <c r="AG339" s="83"/>
      <c r="AH339" s="83"/>
    </row>
    <row r="340" spans="3:34" x14ac:dyDescent="0.2">
      <c r="C340" s="83"/>
      <c r="D340" s="83"/>
      <c r="E340" s="83"/>
      <c r="F340" s="83"/>
      <c r="G340" s="83"/>
      <c r="H340" s="83"/>
      <c r="I340" s="83"/>
      <c r="J340" s="83"/>
      <c r="K340" s="83"/>
      <c r="L340" s="83"/>
      <c r="M340" s="83"/>
      <c r="N340" s="83"/>
      <c r="O340" s="83"/>
      <c r="P340" s="83"/>
      <c r="Q340" s="83"/>
      <c r="R340" s="83"/>
      <c r="S340" s="83"/>
      <c r="T340" s="83"/>
      <c r="U340" s="83"/>
      <c r="V340" s="83"/>
      <c r="W340" s="83"/>
      <c r="X340" s="83"/>
      <c r="Y340" s="83"/>
      <c r="Z340" s="83"/>
      <c r="AA340" s="83"/>
      <c r="AB340" s="83"/>
      <c r="AC340" s="83"/>
      <c r="AD340" s="83"/>
      <c r="AE340" s="83"/>
      <c r="AF340" s="83"/>
      <c r="AG340" s="83"/>
      <c r="AH340" s="83"/>
    </row>
    <row r="341" spans="3:34" x14ac:dyDescent="0.2">
      <c r="C341" s="83"/>
      <c r="D341" s="83"/>
      <c r="E341" s="83"/>
      <c r="F341" s="83"/>
      <c r="G341" s="83"/>
      <c r="H341" s="83"/>
      <c r="I341" s="83"/>
      <c r="J341" s="83"/>
      <c r="K341" s="83"/>
      <c r="L341" s="83"/>
      <c r="M341" s="83"/>
      <c r="N341" s="83"/>
      <c r="O341" s="83"/>
      <c r="P341" s="83"/>
      <c r="Q341" s="83"/>
      <c r="R341" s="83"/>
      <c r="S341" s="83"/>
      <c r="T341" s="83"/>
      <c r="U341" s="83"/>
      <c r="V341" s="83"/>
      <c r="W341" s="83"/>
      <c r="X341" s="83"/>
      <c r="Y341" s="83"/>
      <c r="Z341" s="83"/>
      <c r="AA341" s="83"/>
      <c r="AB341" s="83"/>
      <c r="AC341" s="83"/>
      <c r="AD341" s="83"/>
      <c r="AE341" s="83"/>
      <c r="AF341" s="83"/>
      <c r="AG341" s="83"/>
      <c r="AH341" s="83"/>
    </row>
    <row r="342" spans="3:34" x14ac:dyDescent="0.2">
      <c r="C342" s="83"/>
      <c r="D342" s="83"/>
      <c r="E342" s="83"/>
      <c r="F342" s="83"/>
      <c r="G342" s="83"/>
      <c r="H342" s="83"/>
      <c r="I342" s="83"/>
      <c r="J342" s="83"/>
      <c r="K342" s="83"/>
      <c r="L342" s="83"/>
      <c r="M342" s="83"/>
      <c r="N342" s="83"/>
      <c r="O342" s="83"/>
      <c r="P342" s="83"/>
      <c r="Q342" s="83"/>
      <c r="R342" s="83"/>
      <c r="S342" s="83"/>
      <c r="T342" s="83"/>
      <c r="U342" s="83"/>
      <c r="V342" s="83"/>
      <c r="W342" s="83"/>
      <c r="X342" s="83"/>
      <c r="Y342" s="83"/>
      <c r="Z342" s="83"/>
      <c r="AA342" s="83"/>
      <c r="AB342" s="83"/>
      <c r="AC342" s="83"/>
      <c r="AD342" s="83"/>
      <c r="AE342" s="83"/>
      <c r="AF342" s="83"/>
      <c r="AG342" s="83"/>
      <c r="AH342" s="83"/>
    </row>
    <row r="343" spans="3:34" x14ac:dyDescent="0.2">
      <c r="C343" s="83"/>
      <c r="D343" s="83"/>
      <c r="E343" s="83"/>
      <c r="F343" s="83"/>
      <c r="G343" s="83"/>
      <c r="H343" s="83"/>
      <c r="I343" s="83"/>
      <c r="J343" s="83"/>
      <c r="K343" s="83"/>
      <c r="L343" s="83"/>
      <c r="M343" s="83"/>
      <c r="N343" s="83"/>
      <c r="O343" s="83"/>
      <c r="P343" s="83"/>
      <c r="Q343" s="83"/>
      <c r="R343" s="83"/>
      <c r="S343" s="83"/>
      <c r="T343" s="83"/>
      <c r="U343" s="83"/>
      <c r="V343" s="83"/>
      <c r="W343" s="83"/>
      <c r="X343" s="83"/>
      <c r="Y343" s="83"/>
      <c r="Z343" s="83"/>
      <c r="AA343" s="83"/>
      <c r="AB343" s="83"/>
      <c r="AC343" s="83"/>
      <c r="AD343" s="83"/>
      <c r="AE343" s="83"/>
      <c r="AF343" s="83"/>
      <c r="AG343" s="83"/>
      <c r="AH343" s="83"/>
    </row>
    <row r="344" spans="3:34" x14ac:dyDescent="0.2">
      <c r="C344" s="83"/>
      <c r="D344" s="83"/>
      <c r="E344" s="83"/>
      <c r="F344" s="83"/>
      <c r="G344" s="83"/>
      <c r="H344" s="83"/>
      <c r="I344" s="83"/>
      <c r="J344" s="83"/>
      <c r="K344" s="83"/>
      <c r="L344" s="83"/>
      <c r="M344" s="83"/>
      <c r="N344" s="83"/>
      <c r="O344" s="83"/>
      <c r="P344" s="83"/>
      <c r="Q344" s="83"/>
      <c r="R344" s="83"/>
      <c r="S344" s="83"/>
      <c r="T344" s="83"/>
      <c r="U344" s="83"/>
      <c r="V344" s="83"/>
      <c r="W344" s="83"/>
      <c r="X344" s="83"/>
      <c r="Y344" s="83"/>
      <c r="Z344" s="83"/>
      <c r="AA344" s="83"/>
      <c r="AB344" s="83"/>
      <c r="AC344" s="83"/>
      <c r="AD344" s="83"/>
      <c r="AE344" s="83"/>
      <c r="AF344" s="83"/>
      <c r="AG344" s="83"/>
      <c r="AH344" s="83"/>
    </row>
    <row r="345" spans="3:34" x14ac:dyDescent="0.2">
      <c r="C345" s="83"/>
      <c r="D345" s="83"/>
      <c r="E345" s="83"/>
      <c r="F345" s="83"/>
      <c r="G345" s="83"/>
      <c r="H345" s="83"/>
      <c r="I345" s="83"/>
      <c r="J345" s="83"/>
      <c r="K345" s="83"/>
      <c r="L345" s="83"/>
      <c r="M345" s="83"/>
      <c r="N345" s="83"/>
      <c r="O345" s="83"/>
      <c r="P345" s="83"/>
      <c r="Q345" s="83"/>
      <c r="R345" s="83"/>
      <c r="S345" s="83"/>
      <c r="T345" s="83"/>
      <c r="U345" s="83"/>
      <c r="V345" s="83"/>
      <c r="W345" s="83"/>
      <c r="X345" s="83"/>
      <c r="Y345" s="83"/>
      <c r="Z345" s="83"/>
      <c r="AA345" s="83"/>
      <c r="AB345" s="83"/>
      <c r="AC345" s="83"/>
      <c r="AD345" s="83"/>
      <c r="AE345" s="83"/>
      <c r="AF345" s="83"/>
      <c r="AG345" s="83"/>
      <c r="AH345" s="83"/>
    </row>
    <row r="346" spans="3:34" x14ac:dyDescent="0.2">
      <c r="C346" s="83"/>
      <c r="D346" s="83"/>
      <c r="E346" s="83"/>
      <c r="F346" s="83"/>
      <c r="G346" s="83"/>
      <c r="H346" s="83"/>
      <c r="I346" s="83"/>
      <c r="J346" s="83"/>
      <c r="K346" s="83"/>
      <c r="L346" s="83"/>
      <c r="M346" s="83"/>
      <c r="N346" s="83"/>
      <c r="O346" s="83"/>
      <c r="P346" s="83"/>
      <c r="Q346" s="83"/>
      <c r="R346" s="83"/>
      <c r="S346" s="83"/>
      <c r="T346" s="83"/>
      <c r="U346" s="83"/>
      <c r="V346" s="83"/>
      <c r="W346" s="83"/>
      <c r="X346" s="83"/>
      <c r="Y346" s="83"/>
      <c r="Z346" s="83"/>
      <c r="AA346" s="83"/>
      <c r="AB346" s="83"/>
      <c r="AC346" s="83"/>
      <c r="AD346" s="83"/>
      <c r="AE346" s="83"/>
      <c r="AF346" s="83"/>
      <c r="AG346" s="83"/>
      <c r="AH346" s="83"/>
    </row>
    <row r="347" spans="3:34" x14ac:dyDescent="0.2">
      <c r="C347" s="83"/>
      <c r="D347" s="83"/>
      <c r="E347" s="83"/>
      <c r="F347" s="83"/>
      <c r="G347" s="83"/>
      <c r="H347" s="83"/>
      <c r="I347" s="83"/>
      <c r="J347" s="83"/>
      <c r="K347" s="83"/>
      <c r="L347" s="83"/>
      <c r="M347" s="83"/>
      <c r="N347" s="83"/>
      <c r="O347" s="83"/>
      <c r="P347" s="83"/>
      <c r="Q347" s="83"/>
      <c r="R347" s="83"/>
      <c r="S347" s="83"/>
      <c r="T347" s="83"/>
      <c r="U347" s="83"/>
      <c r="V347" s="83"/>
      <c r="W347" s="83"/>
      <c r="X347" s="83"/>
      <c r="Y347" s="83"/>
      <c r="Z347" s="83"/>
      <c r="AA347" s="83"/>
      <c r="AB347" s="83"/>
      <c r="AC347" s="83"/>
      <c r="AD347" s="83"/>
      <c r="AE347" s="83"/>
      <c r="AF347" s="83"/>
      <c r="AG347" s="83"/>
      <c r="AH347" s="83"/>
    </row>
    <row r="348" spans="3:34" x14ac:dyDescent="0.2">
      <c r="C348" s="83"/>
      <c r="D348" s="83"/>
      <c r="E348" s="83"/>
      <c r="F348" s="83"/>
      <c r="G348" s="83"/>
      <c r="H348" s="83"/>
      <c r="I348" s="83"/>
      <c r="J348" s="83"/>
      <c r="K348" s="83"/>
      <c r="L348" s="83"/>
      <c r="M348" s="83"/>
      <c r="N348" s="83"/>
      <c r="O348" s="83"/>
      <c r="P348" s="83"/>
      <c r="Q348" s="83"/>
      <c r="R348" s="83"/>
      <c r="S348" s="83"/>
      <c r="T348" s="83"/>
      <c r="U348" s="83"/>
      <c r="V348" s="83"/>
      <c r="W348" s="83"/>
      <c r="X348" s="83"/>
      <c r="Y348" s="83"/>
      <c r="Z348" s="83"/>
      <c r="AA348" s="83"/>
      <c r="AB348" s="83"/>
      <c r="AC348" s="83"/>
      <c r="AD348" s="83"/>
      <c r="AE348" s="83"/>
      <c r="AF348" s="83"/>
      <c r="AG348" s="83"/>
      <c r="AH348" s="83"/>
    </row>
    <row r="349" spans="3:34" x14ac:dyDescent="0.2">
      <c r="C349" s="83"/>
      <c r="D349" s="83"/>
      <c r="E349" s="83"/>
      <c r="F349" s="83"/>
      <c r="G349" s="83"/>
      <c r="H349" s="83"/>
      <c r="I349" s="83"/>
      <c r="J349" s="83"/>
      <c r="K349" s="83"/>
      <c r="L349" s="83"/>
      <c r="M349" s="83"/>
      <c r="N349" s="83"/>
      <c r="O349" s="83"/>
      <c r="P349" s="83"/>
      <c r="Q349" s="83"/>
      <c r="R349" s="83"/>
      <c r="S349" s="83"/>
      <c r="T349" s="83"/>
      <c r="U349" s="83"/>
      <c r="V349" s="83"/>
      <c r="W349" s="83"/>
      <c r="X349" s="83"/>
      <c r="Y349" s="83"/>
      <c r="Z349" s="83"/>
      <c r="AA349" s="83"/>
      <c r="AB349" s="83"/>
      <c r="AC349" s="83"/>
      <c r="AD349" s="83"/>
      <c r="AE349" s="83"/>
      <c r="AF349" s="83"/>
      <c r="AG349" s="83"/>
      <c r="AH349" s="83"/>
    </row>
    <row r="350" spans="3:34" x14ac:dyDescent="0.2">
      <c r="C350" s="83"/>
      <c r="D350" s="83"/>
      <c r="E350" s="83"/>
      <c r="F350" s="83"/>
      <c r="G350" s="83"/>
      <c r="H350" s="83"/>
      <c r="I350" s="83"/>
      <c r="J350" s="83"/>
      <c r="K350" s="83"/>
      <c r="L350" s="83"/>
      <c r="M350" s="83"/>
      <c r="N350" s="83"/>
      <c r="O350" s="83"/>
      <c r="P350" s="83"/>
      <c r="Q350" s="83"/>
      <c r="R350" s="83"/>
      <c r="S350" s="83"/>
      <c r="T350" s="83"/>
      <c r="U350" s="83"/>
      <c r="V350" s="83"/>
      <c r="W350" s="83"/>
      <c r="X350" s="83"/>
      <c r="Y350" s="83"/>
      <c r="Z350" s="83"/>
      <c r="AA350" s="83"/>
      <c r="AB350" s="83"/>
      <c r="AC350" s="83"/>
      <c r="AD350" s="83"/>
      <c r="AE350" s="83"/>
      <c r="AF350" s="83"/>
      <c r="AG350" s="83"/>
      <c r="AH350" s="83"/>
    </row>
    <row r="351" spans="3:34" x14ac:dyDescent="0.2">
      <c r="C351" s="83"/>
      <c r="D351" s="83"/>
      <c r="E351" s="83"/>
      <c r="F351" s="83"/>
      <c r="G351" s="83"/>
      <c r="H351" s="83"/>
      <c r="I351" s="83"/>
      <c r="J351" s="83"/>
      <c r="K351" s="83"/>
      <c r="L351" s="83"/>
      <c r="M351" s="83"/>
      <c r="N351" s="83"/>
      <c r="O351" s="83"/>
      <c r="P351" s="83"/>
      <c r="Q351" s="83"/>
      <c r="R351" s="83"/>
      <c r="S351" s="83"/>
      <c r="T351" s="83"/>
      <c r="U351" s="83"/>
      <c r="V351" s="83"/>
      <c r="W351" s="83"/>
      <c r="X351" s="83"/>
      <c r="Y351" s="83"/>
      <c r="Z351" s="83"/>
      <c r="AA351" s="83"/>
      <c r="AB351" s="83"/>
      <c r="AC351" s="83"/>
      <c r="AD351" s="83"/>
      <c r="AE351" s="83"/>
      <c r="AF351" s="83"/>
      <c r="AG351" s="83"/>
      <c r="AH351" s="83"/>
    </row>
    <row r="352" spans="3:34" x14ac:dyDescent="0.2">
      <c r="C352" s="83"/>
      <c r="D352" s="83"/>
      <c r="E352" s="83"/>
      <c r="F352" s="83"/>
      <c r="G352" s="83"/>
      <c r="H352" s="83"/>
      <c r="I352" s="83"/>
      <c r="J352" s="83"/>
      <c r="K352" s="83"/>
      <c r="L352" s="83"/>
      <c r="M352" s="83"/>
      <c r="N352" s="83"/>
      <c r="O352" s="83"/>
      <c r="P352" s="83"/>
      <c r="Q352" s="83"/>
      <c r="R352" s="83"/>
      <c r="S352" s="83"/>
      <c r="T352" s="83"/>
      <c r="U352" s="83"/>
      <c r="V352" s="83"/>
      <c r="W352" s="83"/>
      <c r="X352" s="83"/>
      <c r="Y352" s="83"/>
      <c r="Z352" s="83"/>
      <c r="AA352" s="83"/>
      <c r="AB352" s="83"/>
      <c r="AC352" s="83"/>
      <c r="AD352" s="83"/>
      <c r="AE352" s="83"/>
      <c r="AF352" s="83"/>
      <c r="AG352" s="83"/>
      <c r="AH352" s="83"/>
    </row>
    <row r="353" spans="3:34" x14ac:dyDescent="0.2">
      <c r="C353" s="83"/>
      <c r="D353" s="83"/>
      <c r="E353" s="83"/>
      <c r="F353" s="83"/>
      <c r="G353" s="83"/>
      <c r="H353" s="83"/>
      <c r="I353" s="83"/>
      <c r="J353" s="83"/>
      <c r="K353" s="83"/>
      <c r="L353" s="83"/>
      <c r="M353" s="83"/>
      <c r="N353" s="83"/>
      <c r="O353" s="83"/>
      <c r="P353" s="83"/>
      <c r="Q353" s="83"/>
      <c r="R353" s="83"/>
      <c r="S353" s="83"/>
      <c r="T353" s="83"/>
      <c r="U353" s="83"/>
      <c r="V353" s="83"/>
      <c r="W353" s="83"/>
      <c r="X353" s="83"/>
      <c r="Y353" s="83"/>
      <c r="Z353" s="83"/>
      <c r="AA353" s="83"/>
      <c r="AB353" s="83"/>
      <c r="AC353" s="83"/>
      <c r="AD353" s="83"/>
      <c r="AE353" s="83"/>
      <c r="AF353" s="83"/>
      <c r="AG353" s="83"/>
      <c r="AH353" s="83"/>
    </row>
    <row r="354" spans="3:34" x14ac:dyDescent="0.2">
      <c r="C354" s="83"/>
      <c r="D354" s="83"/>
      <c r="E354" s="83"/>
      <c r="F354" s="83"/>
      <c r="G354" s="83"/>
      <c r="H354" s="83"/>
      <c r="I354" s="83"/>
      <c r="J354" s="83"/>
      <c r="K354" s="83"/>
      <c r="L354" s="83"/>
      <c r="M354" s="83"/>
      <c r="N354" s="83"/>
      <c r="O354" s="83"/>
      <c r="P354" s="83"/>
      <c r="Q354" s="83"/>
      <c r="R354" s="83"/>
      <c r="S354" s="83"/>
      <c r="T354" s="83"/>
      <c r="U354" s="83"/>
      <c r="V354" s="83"/>
      <c r="W354" s="83"/>
      <c r="X354" s="83"/>
      <c r="Y354" s="83"/>
      <c r="Z354" s="83"/>
      <c r="AA354" s="83"/>
      <c r="AB354" s="83"/>
      <c r="AC354" s="83"/>
      <c r="AD354" s="83"/>
      <c r="AE354" s="83"/>
      <c r="AF354" s="83"/>
      <c r="AG354" s="83"/>
      <c r="AH354" s="83"/>
    </row>
    <row r="355" spans="3:34" x14ac:dyDescent="0.2">
      <c r="C355" s="83"/>
      <c r="D355" s="83"/>
      <c r="E355" s="83"/>
      <c r="F355" s="83"/>
      <c r="G355" s="83"/>
      <c r="H355" s="83"/>
      <c r="I355" s="83"/>
      <c r="J355" s="83"/>
      <c r="K355" s="83"/>
      <c r="L355" s="83"/>
      <c r="M355" s="83"/>
      <c r="N355" s="83"/>
      <c r="O355" s="83"/>
      <c r="P355" s="83"/>
      <c r="Q355" s="83"/>
      <c r="R355" s="83"/>
      <c r="S355" s="83"/>
      <c r="T355" s="83"/>
      <c r="U355" s="83"/>
      <c r="V355" s="83"/>
      <c r="W355" s="83"/>
      <c r="X355" s="83"/>
      <c r="Y355" s="83"/>
      <c r="Z355" s="83"/>
      <c r="AA355" s="83"/>
      <c r="AB355" s="83"/>
      <c r="AC355" s="83"/>
      <c r="AD355" s="83"/>
      <c r="AE355" s="83"/>
      <c r="AF355" s="83"/>
      <c r="AG355" s="83"/>
      <c r="AH355" s="83"/>
    </row>
    <row r="356" spans="3:34" x14ac:dyDescent="0.2">
      <c r="C356" s="83"/>
      <c r="D356" s="83"/>
      <c r="E356" s="83"/>
      <c r="F356" s="83"/>
      <c r="G356" s="83"/>
      <c r="H356" s="83"/>
      <c r="I356" s="83"/>
      <c r="J356" s="83"/>
      <c r="K356" s="83"/>
      <c r="L356" s="83"/>
      <c r="M356" s="83"/>
      <c r="N356" s="83"/>
      <c r="O356" s="83"/>
      <c r="P356" s="83"/>
      <c r="Q356" s="83"/>
      <c r="R356" s="83"/>
      <c r="S356" s="83"/>
      <c r="T356" s="83"/>
      <c r="U356" s="83"/>
      <c r="V356" s="83"/>
      <c r="W356" s="83"/>
      <c r="X356" s="83"/>
      <c r="Y356" s="83"/>
      <c r="Z356" s="83"/>
      <c r="AA356" s="83"/>
      <c r="AB356" s="83"/>
      <c r="AC356" s="83"/>
      <c r="AD356" s="83"/>
      <c r="AE356" s="83"/>
      <c r="AF356" s="83"/>
      <c r="AG356" s="83"/>
      <c r="AH356" s="83"/>
    </row>
    <row r="357" spans="3:34" x14ac:dyDescent="0.2">
      <c r="C357" s="83"/>
      <c r="D357" s="83"/>
      <c r="E357" s="83"/>
      <c r="F357" s="83"/>
      <c r="G357" s="83"/>
      <c r="H357" s="83"/>
      <c r="I357" s="83"/>
      <c r="J357" s="83"/>
      <c r="K357" s="83"/>
      <c r="L357" s="83"/>
      <c r="M357" s="83"/>
      <c r="N357" s="83"/>
      <c r="O357" s="83"/>
      <c r="P357" s="83"/>
      <c r="Q357" s="83"/>
      <c r="R357" s="83"/>
      <c r="S357" s="83"/>
      <c r="T357" s="83"/>
      <c r="U357" s="83"/>
      <c r="V357" s="83"/>
      <c r="W357" s="83"/>
      <c r="X357" s="83"/>
      <c r="Y357" s="83"/>
      <c r="Z357" s="83"/>
      <c r="AA357" s="83"/>
      <c r="AB357" s="83"/>
      <c r="AC357" s="83"/>
      <c r="AD357" s="83"/>
      <c r="AE357" s="83"/>
      <c r="AF357" s="83"/>
      <c r="AG357" s="83"/>
      <c r="AH357" s="83"/>
    </row>
    <row r="358" spans="3:34" x14ac:dyDescent="0.2">
      <c r="C358" s="83"/>
      <c r="D358" s="83"/>
      <c r="E358" s="83"/>
      <c r="F358" s="83"/>
      <c r="G358" s="83"/>
      <c r="H358" s="83"/>
      <c r="I358" s="83"/>
      <c r="J358" s="83"/>
      <c r="K358" s="83"/>
      <c r="L358" s="83"/>
      <c r="M358" s="83"/>
      <c r="N358" s="83"/>
      <c r="O358" s="83"/>
      <c r="P358" s="83"/>
      <c r="Q358" s="83"/>
      <c r="R358" s="83"/>
      <c r="S358" s="83"/>
      <c r="T358" s="83"/>
      <c r="U358" s="83"/>
      <c r="V358" s="83"/>
      <c r="W358" s="83"/>
      <c r="X358" s="83"/>
      <c r="Y358" s="83"/>
      <c r="Z358" s="83"/>
      <c r="AA358" s="83"/>
      <c r="AB358" s="83"/>
      <c r="AC358" s="83"/>
      <c r="AD358" s="83"/>
      <c r="AE358" s="83"/>
      <c r="AF358" s="83"/>
      <c r="AG358" s="83"/>
      <c r="AH358" s="83"/>
    </row>
    <row r="359" spans="3:34" x14ac:dyDescent="0.2">
      <c r="C359" s="83"/>
      <c r="D359" s="83"/>
      <c r="E359" s="83"/>
      <c r="F359" s="83"/>
      <c r="G359" s="83"/>
      <c r="H359" s="83"/>
      <c r="I359" s="83"/>
      <c r="J359" s="83"/>
      <c r="K359" s="83"/>
      <c r="L359" s="83"/>
      <c r="M359" s="83"/>
      <c r="N359" s="83"/>
      <c r="O359" s="83"/>
      <c r="P359" s="83"/>
      <c r="Q359" s="83"/>
      <c r="R359" s="83"/>
      <c r="S359" s="83"/>
      <c r="T359" s="83"/>
      <c r="U359" s="83"/>
      <c r="V359" s="83"/>
      <c r="W359" s="83"/>
      <c r="X359" s="83"/>
      <c r="Y359" s="83"/>
      <c r="Z359" s="83"/>
      <c r="AA359" s="83"/>
      <c r="AB359" s="83"/>
      <c r="AC359" s="83"/>
      <c r="AD359" s="83"/>
      <c r="AE359" s="83"/>
      <c r="AF359" s="83"/>
      <c r="AG359" s="83"/>
      <c r="AH359" s="83"/>
    </row>
    <row r="360" spans="3:34" x14ac:dyDescent="0.2">
      <c r="C360" s="83"/>
      <c r="D360" s="83"/>
      <c r="E360" s="83"/>
      <c r="F360" s="83"/>
      <c r="G360" s="83"/>
      <c r="H360" s="83"/>
      <c r="I360" s="83"/>
      <c r="J360" s="83"/>
      <c r="K360" s="83"/>
      <c r="L360" s="83"/>
      <c r="M360" s="83"/>
      <c r="N360" s="83"/>
      <c r="O360" s="83"/>
      <c r="P360" s="83"/>
      <c r="Q360" s="83"/>
      <c r="R360" s="83"/>
      <c r="S360" s="83"/>
      <c r="T360" s="83"/>
      <c r="U360" s="83"/>
      <c r="V360" s="83"/>
      <c r="W360" s="83"/>
      <c r="X360" s="83"/>
      <c r="Y360" s="83"/>
      <c r="Z360" s="83"/>
      <c r="AA360" s="83"/>
      <c r="AB360" s="83"/>
      <c r="AC360" s="83"/>
      <c r="AD360" s="83"/>
      <c r="AE360" s="83"/>
      <c r="AF360" s="83"/>
      <c r="AG360" s="83"/>
      <c r="AH360" s="83"/>
    </row>
    <row r="361" spans="3:34" x14ac:dyDescent="0.2">
      <c r="C361" s="83"/>
      <c r="D361" s="83"/>
      <c r="E361" s="83"/>
      <c r="F361" s="83"/>
      <c r="G361" s="83"/>
      <c r="H361" s="83"/>
      <c r="I361" s="83"/>
      <c r="J361" s="83"/>
      <c r="K361" s="83"/>
      <c r="L361" s="83"/>
      <c r="M361" s="83"/>
      <c r="N361" s="83"/>
      <c r="O361" s="83"/>
      <c r="P361" s="83"/>
      <c r="Q361" s="83"/>
      <c r="R361" s="83"/>
      <c r="S361" s="83"/>
      <c r="T361" s="83"/>
      <c r="U361" s="83"/>
      <c r="V361" s="83"/>
      <c r="W361" s="83"/>
      <c r="X361" s="83"/>
      <c r="Y361" s="83"/>
      <c r="Z361" s="83"/>
      <c r="AA361" s="83"/>
      <c r="AB361" s="83"/>
      <c r="AC361" s="83"/>
      <c r="AD361" s="83"/>
      <c r="AE361" s="83"/>
      <c r="AF361" s="83"/>
      <c r="AG361" s="83"/>
      <c r="AH361" s="83"/>
    </row>
    <row r="362" spans="3:34" x14ac:dyDescent="0.2">
      <c r="C362" s="83"/>
      <c r="D362" s="83"/>
      <c r="E362" s="83"/>
      <c r="F362" s="83"/>
      <c r="G362" s="83"/>
      <c r="H362" s="83"/>
      <c r="I362" s="83"/>
      <c r="J362" s="83"/>
      <c r="K362" s="83"/>
      <c r="L362" s="83"/>
      <c r="M362" s="83"/>
      <c r="N362" s="83"/>
      <c r="O362" s="83"/>
      <c r="P362" s="83"/>
      <c r="Q362" s="83"/>
      <c r="R362" s="83"/>
      <c r="S362" s="83"/>
      <c r="T362" s="83"/>
      <c r="U362" s="83"/>
      <c r="V362" s="83"/>
      <c r="W362" s="83"/>
      <c r="X362" s="83"/>
      <c r="Y362" s="83"/>
      <c r="Z362" s="83"/>
      <c r="AA362" s="83"/>
      <c r="AB362" s="83"/>
      <c r="AC362" s="83"/>
      <c r="AD362" s="83"/>
      <c r="AE362" s="83"/>
      <c r="AF362" s="83"/>
      <c r="AG362" s="83"/>
      <c r="AH362" s="83"/>
    </row>
    <row r="363" spans="3:34" x14ac:dyDescent="0.2">
      <c r="C363" s="83"/>
      <c r="D363" s="83"/>
      <c r="E363" s="83"/>
      <c r="F363" s="83"/>
      <c r="G363" s="83"/>
      <c r="H363" s="83"/>
      <c r="I363" s="83"/>
      <c r="J363" s="83"/>
      <c r="K363" s="83"/>
      <c r="L363" s="83"/>
      <c r="M363" s="83"/>
      <c r="N363" s="83"/>
      <c r="O363" s="83"/>
      <c r="P363" s="83"/>
      <c r="Q363" s="83"/>
      <c r="R363" s="83"/>
      <c r="S363" s="83"/>
      <c r="T363" s="83"/>
      <c r="U363" s="83"/>
      <c r="V363" s="83"/>
      <c r="W363" s="83"/>
      <c r="X363" s="83"/>
      <c r="Y363" s="83"/>
      <c r="Z363" s="83"/>
      <c r="AA363" s="83"/>
      <c r="AB363" s="83"/>
      <c r="AC363" s="83"/>
      <c r="AD363" s="83"/>
      <c r="AE363" s="83"/>
      <c r="AF363" s="83"/>
      <c r="AG363" s="83"/>
      <c r="AH363" s="83"/>
    </row>
    <row r="364" spans="3:34" x14ac:dyDescent="0.2">
      <c r="C364" s="83"/>
      <c r="D364" s="83"/>
      <c r="E364" s="83"/>
      <c r="F364" s="83"/>
      <c r="G364" s="83"/>
      <c r="H364" s="83"/>
      <c r="I364" s="83"/>
      <c r="J364" s="83"/>
      <c r="K364" s="83"/>
      <c r="L364" s="83"/>
      <c r="M364" s="83"/>
      <c r="N364" s="83"/>
      <c r="O364" s="83"/>
      <c r="P364" s="83"/>
      <c r="Q364" s="83"/>
      <c r="R364" s="83"/>
      <c r="S364" s="83"/>
      <c r="T364" s="83"/>
      <c r="U364" s="83"/>
      <c r="V364" s="83"/>
      <c r="W364" s="83"/>
      <c r="X364" s="83"/>
      <c r="Y364" s="83"/>
      <c r="Z364" s="83"/>
      <c r="AA364" s="83"/>
      <c r="AB364" s="83"/>
      <c r="AC364" s="83"/>
      <c r="AD364" s="83"/>
      <c r="AE364" s="83"/>
      <c r="AF364" s="83"/>
      <c r="AG364" s="83"/>
      <c r="AH364" s="83"/>
    </row>
    <row r="365" spans="3:34" x14ac:dyDescent="0.2">
      <c r="C365" s="83"/>
      <c r="D365" s="83"/>
      <c r="E365" s="83"/>
      <c r="F365" s="83"/>
      <c r="G365" s="83"/>
      <c r="H365" s="83"/>
      <c r="I365" s="83"/>
      <c r="J365" s="83"/>
      <c r="K365" s="83"/>
      <c r="L365" s="83"/>
      <c r="M365" s="83"/>
      <c r="N365" s="83"/>
      <c r="O365" s="83"/>
      <c r="P365" s="83"/>
      <c r="Q365" s="83"/>
      <c r="R365" s="83"/>
      <c r="S365" s="83"/>
      <c r="T365" s="83"/>
      <c r="U365" s="83"/>
      <c r="V365" s="83"/>
      <c r="W365" s="83"/>
      <c r="X365" s="83"/>
      <c r="Y365" s="83"/>
      <c r="Z365" s="83"/>
      <c r="AA365" s="83"/>
      <c r="AB365" s="83"/>
      <c r="AC365" s="83"/>
      <c r="AD365" s="83"/>
      <c r="AE365" s="83"/>
      <c r="AF365" s="83"/>
      <c r="AG365" s="83"/>
      <c r="AH365" s="83"/>
    </row>
    <row r="366" spans="3:34" x14ac:dyDescent="0.2">
      <c r="C366" s="83"/>
      <c r="D366" s="83"/>
      <c r="E366" s="83"/>
      <c r="F366" s="83"/>
      <c r="G366" s="83"/>
      <c r="H366" s="83"/>
      <c r="I366" s="83"/>
      <c r="J366" s="83"/>
      <c r="K366" s="83"/>
      <c r="L366" s="83"/>
      <c r="M366" s="83"/>
      <c r="N366" s="83"/>
      <c r="O366" s="83"/>
      <c r="P366" s="83"/>
      <c r="Q366" s="83"/>
      <c r="R366" s="83"/>
      <c r="S366" s="83"/>
      <c r="T366" s="83"/>
      <c r="U366" s="83"/>
      <c r="V366" s="83"/>
      <c r="W366" s="83"/>
      <c r="X366" s="83"/>
      <c r="Y366" s="83"/>
      <c r="Z366" s="83"/>
      <c r="AA366" s="83"/>
      <c r="AB366" s="83"/>
      <c r="AC366" s="83"/>
      <c r="AD366" s="83"/>
      <c r="AE366" s="83"/>
      <c r="AF366" s="83"/>
      <c r="AG366" s="83"/>
      <c r="AH366" s="83"/>
    </row>
    <row r="367" spans="3:34" x14ac:dyDescent="0.2">
      <c r="C367" s="83"/>
      <c r="D367" s="83"/>
      <c r="E367" s="83"/>
      <c r="F367" s="83"/>
      <c r="G367" s="83"/>
      <c r="H367" s="83"/>
      <c r="I367" s="83"/>
      <c r="J367" s="83"/>
      <c r="K367" s="83"/>
      <c r="L367" s="83"/>
      <c r="M367" s="83"/>
      <c r="N367" s="83"/>
      <c r="O367" s="83"/>
      <c r="P367" s="83"/>
      <c r="Q367" s="83"/>
      <c r="R367" s="83"/>
      <c r="S367" s="83"/>
      <c r="T367" s="83"/>
      <c r="U367" s="83"/>
      <c r="V367" s="83"/>
      <c r="W367" s="83"/>
      <c r="X367" s="83"/>
      <c r="Y367" s="83"/>
      <c r="Z367" s="83"/>
      <c r="AA367" s="83"/>
      <c r="AB367" s="83"/>
      <c r="AC367" s="83"/>
      <c r="AD367" s="83"/>
      <c r="AE367" s="83"/>
      <c r="AF367" s="83"/>
      <c r="AG367" s="83"/>
      <c r="AH367" s="83"/>
    </row>
    <row r="368" spans="3:34" x14ac:dyDescent="0.2">
      <c r="C368" s="83"/>
      <c r="D368" s="83"/>
      <c r="E368" s="83"/>
      <c r="F368" s="83"/>
      <c r="G368" s="83"/>
      <c r="H368" s="83"/>
      <c r="I368" s="83"/>
      <c r="J368" s="83"/>
      <c r="K368" s="83"/>
      <c r="L368" s="83"/>
      <c r="M368" s="83"/>
      <c r="N368" s="83"/>
      <c r="O368" s="83"/>
      <c r="P368" s="83"/>
      <c r="Q368" s="83"/>
      <c r="R368" s="83"/>
      <c r="S368" s="83"/>
      <c r="T368" s="83"/>
      <c r="U368" s="83"/>
      <c r="V368" s="83"/>
      <c r="W368" s="83"/>
      <c r="X368" s="83"/>
      <c r="Y368" s="83"/>
      <c r="Z368" s="83"/>
      <c r="AA368" s="83"/>
      <c r="AB368" s="83"/>
      <c r="AC368" s="83"/>
      <c r="AD368" s="83"/>
      <c r="AE368" s="83"/>
      <c r="AF368" s="83"/>
      <c r="AG368" s="83"/>
      <c r="AH368" s="83"/>
    </row>
    <row r="369" spans="3:34" x14ac:dyDescent="0.2">
      <c r="C369" s="83"/>
      <c r="D369" s="83"/>
      <c r="E369" s="83"/>
      <c r="F369" s="83"/>
      <c r="G369" s="83"/>
      <c r="H369" s="83"/>
      <c r="I369" s="83"/>
      <c r="J369" s="83"/>
      <c r="K369" s="83"/>
      <c r="L369" s="83"/>
      <c r="M369" s="83"/>
      <c r="N369" s="83"/>
      <c r="O369" s="83"/>
      <c r="P369" s="83"/>
      <c r="Q369" s="83"/>
      <c r="R369" s="83"/>
      <c r="S369" s="83"/>
      <c r="T369" s="83"/>
      <c r="U369" s="83"/>
      <c r="V369" s="83"/>
      <c r="W369" s="83"/>
      <c r="X369" s="83"/>
      <c r="Y369" s="83"/>
      <c r="Z369" s="83"/>
      <c r="AA369" s="83"/>
      <c r="AB369" s="83"/>
      <c r="AC369" s="83"/>
      <c r="AD369" s="83"/>
      <c r="AE369" s="83"/>
      <c r="AF369" s="83"/>
      <c r="AG369" s="83"/>
      <c r="AH369" s="83"/>
    </row>
    <row r="370" spans="3:34" x14ac:dyDescent="0.2">
      <c r="C370" s="83"/>
      <c r="D370" s="83"/>
      <c r="E370" s="83"/>
      <c r="F370" s="83"/>
      <c r="G370" s="83"/>
      <c r="H370" s="83"/>
      <c r="I370" s="83"/>
      <c r="J370" s="83"/>
      <c r="K370" s="83"/>
      <c r="L370" s="83"/>
      <c r="M370" s="83"/>
      <c r="N370" s="83"/>
      <c r="O370" s="83"/>
      <c r="P370" s="83"/>
      <c r="Q370" s="83"/>
      <c r="R370" s="83"/>
      <c r="S370" s="83"/>
      <c r="T370" s="83"/>
      <c r="U370" s="83"/>
      <c r="V370" s="83"/>
      <c r="W370" s="83"/>
      <c r="X370" s="83"/>
      <c r="Y370" s="83"/>
      <c r="Z370" s="83"/>
      <c r="AA370" s="83"/>
      <c r="AB370" s="83"/>
      <c r="AC370" s="83"/>
      <c r="AD370" s="83"/>
      <c r="AE370" s="83"/>
      <c r="AF370" s="83"/>
      <c r="AG370" s="83"/>
      <c r="AH370" s="83"/>
    </row>
    <row r="371" spans="3:34" x14ac:dyDescent="0.2">
      <c r="C371" s="83"/>
      <c r="D371" s="83"/>
      <c r="E371" s="83"/>
      <c r="F371" s="83"/>
      <c r="G371" s="83"/>
      <c r="H371" s="83"/>
      <c r="I371" s="83"/>
      <c r="J371" s="83"/>
      <c r="K371" s="83"/>
      <c r="L371" s="83"/>
      <c r="M371" s="83"/>
      <c r="N371" s="83"/>
      <c r="O371" s="83"/>
      <c r="P371" s="83"/>
      <c r="Q371" s="83"/>
      <c r="R371" s="83"/>
      <c r="S371" s="83"/>
      <c r="T371" s="83"/>
      <c r="U371" s="83"/>
      <c r="V371" s="83"/>
      <c r="W371" s="83"/>
      <c r="X371" s="83"/>
      <c r="Y371" s="83"/>
      <c r="Z371" s="83"/>
      <c r="AA371" s="83"/>
      <c r="AB371" s="83"/>
      <c r="AC371" s="83"/>
      <c r="AD371" s="83"/>
      <c r="AE371" s="83"/>
      <c r="AF371" s="83"/>
      <c r="AG371" s="83"/>
      <c r="AH371" s="83"/>
    </row>
    <row r="372" spans="3:34" x14ac:dyDescent="0.2">
      <c r="C372" s="83"/>
      <c r="D372" s="83"/>
      <c r="E372" s="83"/>
      <c r="F372" s="83"/>
      <c r="G372" s="83"/>
      <c r="H372" s="83"/>
      <c r="I372" s="83"/>
      <c r="J372" s="83"/>
      <c r="K372" s="83"/>
      <c r="L372" s="83"/>
      <c r="M372" s="83"/>
      <c r="N372" s="83"/>
      <c r="O372" s="83"/>
      <c r="P372" s="83"/>
      <c r="Q372" s="83"/>
      <c r="R372" s="83"/>
      <c r="S372" s="83"/>
      <c r="T372" s="83"/>
      <c r="U372" s="83"/>
      <c r="V372" s="83"/>
      <c r="W372" s="83"/>
      <c r="X372" s="83"/>
      <c r="Y372" s="83"/>
      <c r="Z372" s="83"/>
      <c r="AA372" s="83"/>
      <c r="AB372" s="83"/>
      <c r="AC372" s="83"/>
      <c r="AD372" s="83"/>
      <c r="AE372" s="83"/>
      <c r="AF372" s="83"/>
      <c r="AG372" s="83"/>
      <c r="AH372" s="83"/>
    </row>
    <row r="373" spans="3:34" x14ac:dyDescent="0.2">
      <c r="C373" s="83"/>
      <c r="D373" s="83"/>
      <c r="E373" s="83"/>
      <c r="F373" s="83"/>
      <c r="G373" s="83"/>
      <c r="H373" s="83"/>
      <c r="I373" s="83"/>
      <c r="J373" s="83"/>
      <c r="K373" s="83"/>
      <c r="L373" s="83"/>
      <c r="M373" s="83"/>
      <c r="N373" s="83"/>
      <c r="O373" s="83"/>
      <c r="P373" s="83"/>
      <c r="Q373" s="83"/>
      <c r="R373" s="83"/>
      <c r="S373" s="83"/>
      <c r="T373" s="83"/>
      <c r="U373" s="83"/>
      <c r="V373" s="83"/>
      <c r="W373" s="83"/>
      <c r="X373" s="83"/>
      <c r="Y373" s="83"/>
      <c r="Z373" s="83"/>
      <c r="AA373" s="83"/>
      <c r="AB373" s="83"/>
      <c r="AC373" s="83"/>
      <c r="AD373" s="83"/>
      <c r="AE373" s="83"/>
      <c r="AF373" s="83"/>
      <c r="AG373" s="83"/>
      <c r="AH373" s="83"/>
    </row>
    <row r="374" spans="3:34" x14ac:dyDescent="0.2">
      <c r="C374" s="83"/>
      <c r="D374" s="83"/>
      <c r="E374" s="83"/>
      <c r="F374" s="83"/>
      <c r="G374" s="83"/>
      <c r="H374" s="83"/>
      <c r="I374" s="83"/>
      <c r="J374" s="83"/>
      <c r="K374" s="83"/>
      <c r="L374" s="83"/>
      <c r="M374" s="83"/>
      <c r="N374" s="83"/>
      <c r="O374" s="83"/>
      <c r="P374" s="83"/>
      <c r="Q374" s="83"/>
      <c r="R374" s="83"/>
      <c r="S374" s="83"/>
      <c r="T374" s="83"/>
      <c r="U374" s="83"/>
      <c r="V374" s="83"/>
      <c r="W374" s="83"/>
      <c r="X374" s="83"/>
      <c r="Y374" s="83"/>
      <c r="Z374" s="83"/>
      <c r="AA374" s="83"/>
      <c r="AB374" s="83"/>
      <c r="AC374" s="83"/>
      <c r="AD374" s="83"/>
      <c r="AE374" s="83"/>
      <c r="AF374" s="83"/>
      <c r="AG374" s="83"/>
      <c r="AH374" s="83"/>
    </row>
    <row r="375" spans="3:34" x14ac:dyDescent="0.2">
      <c r="C375" s="83"/>
      <c r="D375" s="83"/>
      <c r="E375" s="83"/>
      <c r="F375" s="83"/>
      <c r="G375" s="83"/>
      <c r="H375" s="83"/>
      <c r="I375" s="83"/>
      <c r="J375" s="83"/>
      <c r="K375" s="83"/>
      <c r="L375" s="83"/>
      <c r="M375" s="83"/>
      <c r="N375" s="83"/>
      <c r="O375" s="83"/>
      <c r="P375" s="83"/>
      <c r="Q375" s="83"/>
      <c r="R375" s="83"/>
      <c r="S375" s="83"/>
      <c r="T375" s="83"/>
      <c r="U375" s="83"/>
      <c r="V375" s="83"/>
      <c r="W375" s="83"/>
      <c r="X375" s="83"/>
      <c r="Y375" s="83"/>
      <c r="Z375" s="83"/>
      <c r="AA375" s="83"/>
      <c r="AB375" s="83"/>
      <c r="AC375" s="83"/>
      <c r="AD375" s="83"/>
      <c r="AE375" s="83"/>
      <c r="AF375" s="83"/>
      <c r="AG375" s="83"/>
      <c r="AH375" s="83"/>
    </row>
    <row r="376" spans="3:34" x14ac:dyDescent="0.2">
      <c r="C376" s="83"/>
      <c r="D376" s="83"/>
      <c r="E376" s="83"/>
      <c r="F376" s="83"/>
      <c r="G376" s="83"/>
      <c r="H376" s="83"/>
      <c r="I376" s="83"/>
      <c r="J376" s="83"/>
      <c r="K376" s="83"/>
      <c r="L376" s="83"/>
      <c r="M376" s="83"/>
      <c r="N376" s="83"/>
      <c r="O376" s="83"/>
      <c r="P376" s="83"/>
      <c r="Q376" s="83"/>
      <c r="R376" s="83"/>
      <c r="S376" s="83"/>
      <c r="T376" s="83"/>
      <c r="U376" s="83"/>
      <c r="V376" s="83"/>
      <c r="W376" s="83"/>
      <c r="X376" s="83"/>
      <c r="Y376" s="83"/>
      <c r="Z376" s="83"/>
      <c r="AA376" s="83"/>
      <c r="AB376" s="83"/>
      <c r="AC376" s="83"/>
      <c r="AD376" s="83"/>
      <c r="AE376" s="83"/>
      <c r="AF376" s="83"/>
      <c r="AG376" s="83"/>
      <c r="AH376" s="83"/>
    </row>
    <row r="377" spans="3:34" x14ac:dyDescent="0.2">
      <c r="C377" s="83"/>
      <c r="D377" s="83"/>
      <c r="E377" s="83"/>
      <c r="F377" s="83"/>
      <c r="G377" s="83"/>
      <c r="H377" s="83"/>
      <c r="I377" s="83"/>
      <c r="J377" s="83"/>
      <c r="K377" s="83"/>
      <c r="L377" s="83"/>
      <c r="M377" s="83"/>
      <c r="N377" s="83"/>
      <c r="O377" s="83"/>
      <c r="P377" s="83"/>
      <c r="Q377" s="83"/>
      <c r="R377" s="83"/>
      <c r="S377" s="83"/>
      <c r="T377" s="83"/>
      <c r="U377" s="83"/>
      <c r="V377" s="83"/>
      <c r="W377" s="83"/>
      <c r="X377" s="83"/>
      <c r="Y377" s="83"/>
      <c r="Z377" s="83"/>
      <c r="AA377" s="83"/>
      <c r="AB377" s="83"/>
      <c r="AC377" s="83"/>
      <c r="AD377" s="83"/>
      <c r="AE377" s="83"/>
      <c r="AF377" s="83"/>
      <c r="AG377" s="83"/>
      <c r="AH377" s="83"/>
    </row>
    <row r="378" spans="3:34" x14ac:dyDescent="0.2">
      <c r="C378" s="83"/>
      <c r="D378" s="83"/>
      <c r="E378" s="83"/>
      <c r="F378" s="83"/>
      <c r="G378" s="83"/>
      <c r="H378" s="83"/>
      <c r="I378" s="83"/>
      <c r="J378" s="83"/>
      <c r="K378" s="83"/>
      <c r="L378" s="83"/>
      <c r="M378" s="83"/>
      <c r="N378" s="83"/>
      <c r="O378" s="83"/>
      <c r="P378" s="83"/>
      <c r="Q378" s="83"/>
      <c r="R378" s="83"/>
      <c r="S378" s="83"/>
      <c r="T378" s="83"/>
      <c r="U378" s="83"/>
      <c r="V378" s="83"/>
      <c r="W378" s="83"/>
      <c r="X378" s="83"/>
      <c r="Y378" s="83"/>
      <c r="Z378" s="83"/>
      <c r="AA378" s="83"/>
      <c r="AB378" s="83"/>
      <c r="AC378" s="83"/>
      <c r="AD378" s="83"/>
      <c r="AE378" s="83"/>
      <c r="AF378" s="83"/>
      <c r="AG378" s="83"/>
      <c r="AH378" s="83"/>
    </row>
    <row r="379" spans="3:34" x14ac:dyDescent="0.2">
      <c r="C379" s="83"/>
      <c r="D379" s="83"/>
      <c r="E379" s="83"/>
      <c r="F379" s="83"/>
      <c r="G379" s="83"/>
      <c r="H379" s="83"/>
      <c r="I379" s="83"/>
      <c r="J379" s="83"/>
      <c r="K379" s="83"/>
      <c r="L379" s="83"/>
      <c r="M379" s="83"/>
      <c r="N379" s="83"/>
      <c r="O379" s="83"/>
      <c r="P379" s="83"/>
      <c r="Q379" s="83"/>
      <c r="R379" s="83"/>
      <c r="S379" s="83"/>
      <c r="T379" s="83"/>
      <c r="U379" s="83"/>
      <c r="V379" s="83"/>
      <c r="W379" s="83"/>
      <c r="X379" s="83"/>
      <c r="Y379" s="83"/>
      <c r="Z379" s="83"/>
      <c r="AA379" s="83"/>
      <c r="AB379" s="83"/>
      <c r="AC379" s="83"/>
      <c r="AD379" s="83"/>
      <c r="AE379" s="83"/>
      <c r="AF379" s="83"/>
      <c r="AG379" s="83"/>
      <c r="AH379" s="83"/>
    </row>
    <row r="380" spans="3:34" x14ac:dyDescent="0.2">
      <c r="C380" s="83"/>
      <c r="D380" s="83"/>
      <c r="E380" s="83"/>
      <c r="F380" s="83"/>
      <c r="G380" s="83"/>
      <c r="H380" s="83"/>
      <c r="I380" s="83"/>
      <c r="J380" s="83"/>
      <c r="K380" s="83"/>
      <c r="L380" s="83"/>
      <c r="M380" s="83"/>
      <c r="N380" s="83"/>
      <c r="O380" s="83"/>
      <c r="P380" s="83"/>
      <c r="Q380" s="83"/>
      <c r="R380" s="83"/>
      <c r="S380" s="83"/>
      <c r="T380" s="83"/>
      <c r="U380" s="83"/>
      <c r="V380" s="83"/>
      <c r="W380" s="83"/>
      <c r="X380" s="83"/>
      <c r="Y380" s="83"/>
      <c r="Z380" s="83"/>
      <c r="AA380" s="83"/>
      <c r="AB380" s="83"/>
      <c r="AC380" s="83"/>
      <c r="AD380" s="83"/>
      <c r="AE380" s="83"/>
      <c r="AF380" s="83"/>
      <c r="AG380" s="83"/>
      <c r="AH380" s="83"/>
    </row>
    <row r="381" spans="3:34" x14ac:dyDescent="0.2">
      <c r="C381" s="83"/>
      <c r="D381" s="83"/>
      <c r="E381" s="83"/>
      <c r="F381" s="83"/>
      <c r="G381" s="83"/>
      <c r="H381" s="83"/>
      <c r="I381" s="83"/>
      <c r="J381" s="83"/>
      <c r="K381" s="83"/>
      <c r="L381" s="83"/>
      <c r="M381" s="83"/>
      <c r="N381" s="83"/>
      <c r="O381" s="83"/>
      <c r="P381" s="83"/>
      <c r="Q381" s="83"/>
      <c r="R381" s="83"/>
      <c r="S381" s="83"/>
      <c r="T381" s="83"/>
      <c r="U381" s="83"/>
      <c r="V381" s="83"/>
      <c r="W381" s="83"/>
      <c r="X381" s="83"/>
      <c r="Y381" s="83"/>
      <c r="Z381" s="83"/>
      <c r="AA381" s="83"/>
      <c r="AB381" s="83"/>
      <c r="AC381" s="83"/>
      <c r="AD381" s="83"/>
      <c r="AE381" s="83"/>
      <c r="AF381" s="83"/>
      <c r="AG381" s="83"/>
      <c r="AH381" s="83"/>
    </row>
    <row r="382" spans="3:34" x14ac:dyDescent="0.2">
      <c r="C382" s="83"/>
      <c r="D382" s="83"/>
      <c r="E382" s="83"/>
      <c r="F382" s="83"/>
      <c r="G382" s="83"/>
      <c r="H382" s="83"/>
      <c r="I382" s="83"/>
      <c r="J382" s="83"/>
      <c r="K382" s="83"/>
      <c r="L382" s="83"/>
      <c r="M382" s="83"/>
      <c r="N382" s="83"/>
      <c r="O382" s="83"/>
      <c r="P382" s="83"/>
      <c r="Q382" s="83"/>
      <c r="R382" s="83"/>
      <c r="S382" s="83"/>
      <c r="T382" s="83"/>
      <c r="U382" s="83"/>
      <c r="V382" s="83"/>
      <c r="W382" s="83"/>
      <c r="X382" s="83"/>
      <c r="Y382" s="83"/>
      <c r="Z382" s="83"/>
      <c r="AA382" s="83"/>
      <c r="AB382" s="83"/>
      <c r="AC382" s="83"/>
      <c r="AD382" s="83"/>
      <c r="AE382" s="83"/>
      <c r="AF382" s="83"/>
      <c r="AG382" s="83"/>
      <c r="AH382" s="83"/>
    </row>
    <row r="383" spans="3:34" x14ac:dyDescent="0.2">
      <c r="C383" s="83"/>
      <c r="D383" s="83"/>
      <c r="E383" s="83"/>
      <c r="F383" s="83"/>
      <c r="G383" s="83"/>
      <c r="H383" s="83"/>
      <c r="I383" s="83"/>
      <c r="J383" s="83"/>
      <c r="K383" s="83"/>
      <c r="L383" s="83"/>
      <c r="M383" s="83"/>
      <c r="N383" s="83"/>
      <c r="O383" s="83"/>
      <c r="P383" s="83"/>
      <c r="Q383" s="83"/>
      <c r="R383" s="83"/>
      <c r="S383" s="83"/>
      <c r="T383" s="83"/>
      <c r="U383" s="83"/>
      <c r="V383" s="83"/>
      <c r="W383" s="83"/>
      <c r="X383" s="83"/>
      <c r="Y383" s="83"/>
      <c r="Z383" s="83"/>
      <c r="AA383" s="83"/>
      <c r="AB383" s="83"/>
      <c r="AC383" s="83"/>
      <c r="AD383" s="83"/>
      <c r="AE383" s="83"/>
      <c r="AF383" s="83"/>
      <c r="AG383" s="83"/>
      <c r="AH383" s="83"/>
    </row>
    <row r="384" spans="3:34" x14ac:dyDescent="0.2">
      <c r="C384" s="83"/>
      <c r="D384" s="83"/>
      <c r="E384" s="83"/>
      <c r="F384" s="83"/>
      <c r="G384" s="83"/>
      <c r="H384" s="83"/>
      <c r="I384" s="83"/>
      <c r="J384" s="83"/>
      <c r="K384" s="83"/>
      <c r="L384" s="83"/>
      <c r="M384" s="83"/>
      <c r="N384" s="83"/>
      <c r="O384" s="83"/>
      <c r="P384" s="83"/>
      <c r="Q384" s="83"/>
      <c r="R384" s="83"/>
      <c r="S384" s="83"/>
      <c r="T384" s="83"/>
      <c r="U384" s="83"/>
      <c r="V384" s="83"/>
      <c r="W384" s="83"/>
      <c r="X384" s="83"/>
      <c r="Y384" s="83"/>
      <c r="Z384" s="83"/>
      <c r="AA384" s="83"/>
      <c r="AB384" s="83"/>
      <c r="AC384" s="83"/>
      <c r="AD384" s="83"/>
      <c r="AE384" s="83"/>
      <c r="AF384" s="83"/>
      <c r="AG384" s="83"/>
      <c r="AH384" s="83"/>
    </row>
    <row r="385" spans="3:34" x14ac:dyDescent="0.2">
      <c r="C385" s="83"/>
      <c r="D385" s="83"/>
      <c r="E385" s="83"/>
      <c r="F385" s="83"/>
      <c r="G385" s="83"/>
      <c r="H385" s="83"/>
      <c r="I385" s="83"/>
      <c r="J385" s="83"/>
      <c r="K385" s="83"/>
      <c r="L385" s="83"/>
      <c r="M385" s="83"/>
      <c r="N385" s="83"/>
      <c r="O385" s="83"/>
      <c r="P385" s="83"/>
      <c r="Q385" s="83"/>
      <c r="R385" s="83"/>
      <c r="S385" s="83"/>
      <c r="T385" s="83"/>
      <c r="U385" s="83"/>
      <c r="V385" s="83"/>
      <c r="W385" s="83"/>
      <c r="X385" s="83"/>
      <c r="Y385" s="83"/>
      <c r="Z385" s="83"/>
      <c r="AA385" s="83"/>
      <c r="AB385" s="83"/>
      <c r="AC385" s="83"/>
      <c r="AD385" s="83"/>
      <c r="AE385" s="83"/>
      <c r="AF385" s="83"/>
      <c r="AG385" s="83"/>
      <c r="AH385" s="83"/>
    </row>
    <row r="386" spans="3:34" x14ac:dyDescent="0.2">
      <c r="C386" s="83"/>
      <c r="D386" s="83"/>
      <c r="E386" s="83"/>
      <c r="F386" s="83"/>
      <c r="G386" s="83"/>
      <c r="H386" s="83"/>
      <c r="I386" s="83"/>
      <c r="J386" s="83"/>
      <c r="K386" s="83"/>
      <c r="L386" s="83"/>
      <c r="M386" s="83"/>
      <c r="N386" s="83"/>
      <c r="O386" s="83"/>
      <c r="P386" s="83"/>
      <c r="Q386" s="83"/>
      <c r="R386" s="83"/>
      <c r="S386" s="83"/>
      <c r="T386" s="83"/>
      <c r="U386" s="83"/>
      <c r="V386" s="83"/>
      <c r="W386" s="83"/>
      <c r="X386" s="83"/>
      <c r="Y386" s="83"/>
      <c r="Z386" s="83"/>
      <c r="AA386" s="83"/>
      <c r="AB386" s="83"/>
      <c r="AC386" s="83"/>
      <c r="AD386" s="83"/>
      <c r="AE386" s="83"/>
      <c r="AF386" s="83"/>
      <c r="AG386" s="83"/>
      <c r="AH386" s="83"/>
    </row>
    <row r="387" spans="3:34" x14ac:dyDescent="0.2">
      <c r="C387" s="83"/>
      <c r="D387" s="83"/>
      <c r="E387" s="83"/>
      <c r="F387" s="83"/>
      <c r="G387" s="83"/>
      <c r="H387" s="83"/>
      <c r="I387" s="83"/>
      <c r="J387" s="83"/>
      <c r="K387" s="83"/>
      <c r="L387" s="83"/>
      <c r="M387" s="83"/>
      <c r="N387" s="83"/>
      <c r="O387" s="83"/>
      <c r="P387" s="83"/>
      <c r="Q387" s="83"/>
      <c r="R387" s="83"/>
      <c r="S387" s="83"/>
      <c r="T387" s="83"/>
      <c r="U387" s="83"/>
      <c r="V387" s="83"/>
      <c r="W387" s="83"/>
      <c r="X387" s="83"/>
      <c r="Y387" s="83"/>
      <c r="Z387" s="83"/>
      <c r="AA387" s="83"/>
      <c r="AB387" s="83"/>
      <c r="AC387" s="83"/>
      <c r="AD387" s="83"/>
      <c r="AE387" s="83"/>
      <c r="AF387" s="83"/>
      <c r="AG387" s="83"/>
      <c r="AH387" s="83"/>
    </row>
    <row r="388" spans="3:34" x14ac:dyDescent="0.2">
      <c r="C388" s="83"/>
      <c r="D388" s="83"/>
      <c r="E388" s="83"/>
      <c r="F388" s="83"/>
      <c r="G388" s="83"/>
      <c r="H388" s="83"/>
      <c r="I388" s="83"/>
      <c r="J388" s="83"/>
      <c r="K388" s="83"/>
      <c r="L388" s="83"/>
      <c r="M388" s="83"/>
      <c r="N388" s="83"/>
      <c r="O388" s="83"/>
      <c r="P388" s="83"/>
      <c r="Q388" s="83"/>
      <c r="R388" s="83"/>
      <c r="S388" s="83"/>
      <c r="T388" s="83"/>
      <c r="U388" s="83"/>
      <c r="V388" s="83"/>
      <c r="W388" s="83"/>
      <c r="X388" s="83"/>
      <c r="Y388" s="83"/>
      <c r="Z388" s="83"/>
      <c r="AA388" s="83"/>
      <c r="AB388" s="83"/>
      <c r="AC388" s="83"/>
      <c r="AD388" s="83"/>
      <c r="AE388" s="83"/>
      <c r="AF388" s="83"/>
      <c r="AG388" s="83"/>
      <c r="AH388" s="83"/>
    </row>
    <row r="389" spans="3:34" x14ac:dyDescent="0.2">
      <c r="C389" s="83"/>
      <c r="D389" s="83"/>
      <c r="E389" s="83"/>
      <c r="F389" s="83"/>
      <c r="G389" s="83"/>
      <c r="H389" s="83"/>
      <c r="I389" s="83"/>
      <c r="J389" s="83"/>
      <c r="K389" s="83"/>
      <c r="L389" s="83"/>
      <c r="M389" s="83"/>
      <c r="N389" s="83"/>
      <c r="O389" s="83"/>
      <c r="P389" s="83"/>
      <c r="Q389" s="83"/>
      <c r="R389" s="83"/>
      <c r="S389" s="83"/>
      <c r="T389" s="83"/>
      <c r="U389" s="83"/>
      <c r="V389" s="83"/>
      <c r="W389" s="83"/>
      <c r="X389" s="83"/>
      <c r="Y389" s="83"/>
      <c r="Z389" s="83"/>
      <c r="AA389" s="83"/>
      <c r="AB389" s="83"/>
      <c r="AC389" s="83"/>
      <c r="AD389" s="83"/>
      <c r="AE389" s="83"/>
      <c r="AF389" s="83"/>
      <c r="AG389" s="83"/>
      <c r="AH389" s="83"/>
    </row>
    <row r="390" spans="3:34" x14ac:dyDescent="0.2">
      <c r="C390" s="83"/>
      <c r="D390" s="83"/>
      <c r="E390" s="83"/>
      <c r="F390" s="83"/>
      <c r="G390" s="83"/>
      <c r="H390" s="83"/>
      <c r="I390" s="83"/>
      <c r="J390" s="83"/>
      <c r="K390" s="83"/>
      <c r="L390" s="83"/>
      <c r="M390" s="83"/>
      <c r="N390" s="83"/>
      <c r="O390" s="83"/>
      <c r="P390" s="83"/>
      <c r="Q390" s="83"/>
      <c r="R390" s="83"/>
      <c r="S390" s="83"/>
      <c r="T390" s="83"/>
      <c r="U390" s="83"/>
      <c r="V390" s="83"/>
      <c r="W390" s="83"/>
      <c r="X390" s="83"/>
      <c r="Y390" s="83"/>
      <c r="Z390" s="83"/>
      <c r="AA390" s="83"/>
      <c r="AB390" s="83"/>
      <c r="AC390" s="83"/>
      <c r="AD390" s="83"/>
      <c r="AE390" s="83"/>
      <c r="AF390" s="83"/>
      <c r="AG390" s="83"/>
      <c r="AH390" s="83"/>
    </row>
    <row r="391" spans="3:34" x14ac:dyDescent="0.2">
      <c r="C391" s="83"/>
      <c r="D391" s="83"/>
      <c r="E391" s="83"/>
      <c r="F391" s="83"/>
      <c r="G391" s="83"/>
      <c r="H391" s="83"/>
      <c r="I391" s="83"/>
      <c r="J391" s="83"/>
      <c r="K391" s="83"/>
      <c r="L391" s="83"/>
      <c r="M391" s="83"/>
      <c r="N391" s="83"/>
      <c r="O391" s="83"/>
      <c r="P391" s="83"/>
      <c r="Q391" s="83"/>
      <c r="R391" s="83"/>
      <c r="S391" s="83"/>
      <c r="T391" s="83"/>
      <c r="U391" s="83"/>
      <c r="V391" s="83"/>
      <c r="W391" s="83"/>
      <c r="X391" s="83"/>
      <c r="Y391" s="83"/>
      <c r="Z391" s="83"/>
      <c r="AA391" s="83"/>
      <c r="AB391" s="83"/>
      <c r="AC391" s="83"/>
      <c r="AD391" s="83"/>
      <c r="AE391" s="83"/>
      <c r="AF391" s="83"/>
      <c r="AG391" s="83"/>
      <c r="AH391" s="83"/>
    </row>
    <row r="392" spans="3:34" x14ac:dyDescent="0.2">
      <c r="C392" s="83"/>
      <c r="D392" s="83"/>
      <c r="E392" s="83"/>
      <c r="F392" s="83"/>
      <c r="G392" s="83"/>
      <c r="H392" s="83"/>
      <c r="I392" s="83"/>
      <c r="J392" s="83"/>
      <c r="K392" s="83"/>
      <c r="L392" s="83"/>
      <c r="M392" s="83"/>
      <c r="N392" s="83"/>
      <c r="O392" s="83"/>
      <c r="P392" s="83"/>
      <c r="Q392" s="83"/>
      <c r="R392" s="83"/>
      <c r="S392" s="83"/>
      <c r="T392" s="83"/>
      <c r="U392" s="83"/>
      <c r="V392" s="83"/>
      <c r="W392" s="83"/>
      <c r="X392" s="83"/>
      <c r="Y392" s="83"/>
      <c r="Z392" s="83"/>
      <c r="AA392" s="83"/>
      <c r="AB392" s="83"/>
      <c r="AC392" s="83"/>
      <c r="AD392" s="83"/>
      <c r="AE392" s="83"/>
      <c r="AF392" s="83"/>
      <c r="AG392" s="83"/>
      <c r="AH392" s="83"/>
    </row>
    <row r="393" spans="3:34" x14ac:dyDescent="0.2">
      <c r="C393" s="83"/>
      <c r="D393" s="83"/>
      <c r="E393" s="83"/>
      <c r="F393" s="83"/>
      <c r="G393" s="83"/>
      <c r="H393" s="83"/>
      <c r="I393" s="83"/>
      <c r="J393" s="83"/>
      <c r="K393" s="83"/>
      <c r="L393" s="83"/>
      <c r="M393" s="83"/>
      <c r="N393" s="83"/>
      <c r="O393" s="83"/>
      <c r="P393" s="83"/>
      <c r="Q393" s="83"/>
      <c r="R393" s="83"/>
      <c r="S393" s="83"/>
      <c r="T393" s="83"/>
      <c r="U393" s="83"/>
      <c r="V393" s="83"/>
      <c r="W393" s="83"/>
      <c r="X393" s="83"/>
      <c r="Y393" s="83"/>
      <c r="Z393" s="83"/>
      <c r="AA393" s="83"/>
      <c r="AB393" s="83"/>
      <c r="AC393" s="83"/>
      <c r="AD393" s="83"/>
      <c r="AE393" s="83"/>
      <c r="AF393" s="83"/>
      <c r="AG393" s="83"/>
      <c r="AH393" s="83"/>
    </row>
    <row r="394" spans="3:34" x14ac:dyDescent="0.2">
      <c r="C394" s="83"/>
      <c r="D394" s="83"/>
      <c r="E394" s="83"/>
      <c r="F394" s="83"/>
      <c r="G394" s="83"/>
      <c r="H394" s="83"/>
      <c r="I394" s="83"/>
      <c r="J394" s="83"/>
      <c r="K394" s="83"/>
      <c r="L394" s="83"/>
      <c r="M394" s="83"/>
      <c r="N394" s="83"/>
      <c r="O394" s="83"/>
      <c r="P394" s="83"/>
      <c r="Q394" s="83"/>
      <c r="R394" s="83"/>
      <c r="S394" s="83"/>
      <c r="T394" s="83"/>
      <c r="U394" s="83"/>
      <c r="V394" s="83"/>
      <c r="W394" s="83"/>
      <c r="X394" s="83"/>
      <c r="Y394" s="83"/>
      <c r="Z394" s="83"/>
      <c r="AA394" s="83"/>
      <c r="AB394" s="83"/>
      <c r="AC394" s="83"/>
      <c r="AD394" s="83"/>
      <c r="AE394" s="83"/>
      <c r="AF394" s="83"/>
      <c r="AG394" s="83"/>
      <c r="AH394" s="83"/>
    </row>
    <row r="395" spans="3:34" x14ac:dyDescent="0.2">
      <c r="C395" s="83"/>
      <c r="D395" s="83"/>
      <c r="E395" s="83"/>
      <c r="F395" s="83"/>
      <c r="G395" s="83"/>
      <c r="H395" s="83"/>
      <c r="I395" s="83"/>
      <c r="J395" s="83"/>
      <c r="K395" s="83"/>
      <c r="L395" s="83"/>
      <c r="M395" s="83"/>
      <c r="N395" s="83"/>
      <c r="O395" s="83"/>
      <c r="P395" s="83"/>
      <c r="Q395" s="83"/>
      <c r="R395" s="83"/>
      <c r="S395" s="83"/>
      <c r="T395" s="83"/>
      <c r="U395" s="83"/>
      <c r="V395" s="83"/>
      <c r="W395" s="83"/>
      <c r="X395" s="83"/>
      <c r="Y395" s="83"/>
      <c r="Z395" s="83"/>
      <c r="AA395" s="83"/>
      <c r="AB395" s="83"/>
      <c r="AC395" s="83"/>
      <c r="AD395" s="83"/>
      <c r="AE395" s="83"/>
      <c r="AF395" s="83"/>
      <c r="AG395" s="83"/>
      <c r="AH395" s="83"/>
    </row>
    <row r="396" spans="3:34" x14ac:dyDescent="0.2">
      <c r="C396" s="83"/>
      <c r="D396" s="83"/>
      <c r="E396" s="83"/>
      <c r="F396" s="83"/>
      <c r="G396" s="83"/>
      <c r="H396" s="83"/>
      <c r="I396" s="83"/>
      <c r="J396" s="83"/>
      <c r="K396" s="83"/>
      <c r="L396" s="83"/>
      <c r="M396" s="83"/>
      <c r="N396" s="83"/>
      <c r="O396" s="83"/>
      <c r="P396" s="83"/>
      <c r="Q396" s="83"/>
      <c r="R396" s="83"/>
      <c r="S396" s="83"/>
      <c r="T396" s="83"/>
      <c r="U396" s="83"/>
      <c r="V396" s="83"/>
      <c r="W396" s="83"/>
      <c r="X396" s="83"/>
      <c r="Y396" s="83"/>
      <c r="Z396" s="83"/>
      <c r="AA396" s="83"/>
      <c r="AB396" s="83"/>
      <c r="AC396" s="83"/>
      <c r="AD396" s="83"/>
      <c r="AE396" s="83"/>
      <c r="AF396" s="83"/>
      <c r="AG396" s="83"/>
      <c r="AH396" s="83"/>
    </row>
    <row r="397" spans="3:34" x14ac:dyDescent="0.2">
      <c r="C397" s="83"/>
      <c r="D397" s="83"/>
      <c r="E397" s="83"/>
      <c r="F397" s="83"/>
      <c r="G397" s="83"/>
      <c r="H397" s="83"/>
      <c r="I397" s="83"/>
      <c r="J397" s="83"/>
      <c r="K397" s="83"/>
      <c r="L397" s="83"/>
      <c r="M397" s="83"/>
      <c r="N397" s="83"/>
      <c r="O397" s="83"/>
      <c r="P397" s="83"/>
      <c r="Q397" s="83"/>
      <c r="R397" s="83"/>
      <c r="S397" s="83"/>
      <c r="T397" s="83"/>
      <c r="U397" s="83"/>
      <c r="V397" s="83"/>
      <c r="W397" s="83"/>
      <c r="X397" s="83"/>
      <c r="Y397" s="83"/>
      <c r="Z397" s="83"/>
      <c r="AA397" s="83"/>
      <c r="AB397" s="83"/>
      <c r="AC397" s="83"/>
      <c r="AD397" s="83"/>
      <c r="AE397" s="83"/>
      <c r="AF397" s="83"/>
      <c r="AG397" s="83"/>
      <c r="AH397" s="83"/>
    </row>
    <row r="398" spans="3:34" x14ac:dyDescent="0.2">
      <c r="C398" s="83"/>
      <c r="D398" s="83"/>
      <c r="E398" s="83"/>
      <c r="F398" s="83"/>
      <c r="G398" s="83"/>
      <c r="H398" s="83"/>
      <c r="I398" s="83"/>
      <c r="J398" s="83"/>
      <c r="K398" s="83"/>
      <c r="L398" s="83"/>
      <c r="M398" s="83"/>
      <c r="N398" s="83"/>
      <c r="O398" s="83"/>
      <c r="P398" s="83"/>
      <c r="Q398" s="83"/>
      <c r="R398" s="83"/>
      <c r="S398" s="83"/>
      <c r="T398" s="83"/>
      <c r="U398" s="83"/>
      <c r="V398" s="83"/>
      <c r="W398" s="83"/>
      <c r="X398" s="83"/>
      <c r="Y398" s="83"/>
      <c r="Z398" s="83"/>
      <c r="AA398" s="83"/>
      <c r="AB398" s="83"/>
      <c r="AC398" s="83"/>
      <c r="AD398" s="83"/>
      <c r="AE398" s="83"/>
      <c r="AF398" s="83"/>
      <c r="AG398" s="83"/>
      <c r="AH398" s="83"/>
    </row>
    <row r="399" spans="3:34" x14ac:dyDescent="0.2">
      <c r="C399" s="83"/>
      <c r="D399" s="83"/>
      <c r="E399" s="83"/>
      <c r="F399" s="83"/>
      <c r="G399" s="83"/>
      <c r="H399" s="83"/>
      <c r="I399" s="83"/>
      <c r="J399" s="83"/>
      <c r="K399" s="83"/>
      <c r="L399" s="83"/>
      <c r="M399" s="83"/>
      <c r="N399" s="83"/>
      <c r="O399" s="83"/>
      <c r="P399" s="83"/>
      <c r="Q399" s="83"/>
      <c r="R399" s="83"/>
      <c r="S399" s="83"/>
      <c r="T399" s="83"/>
      <c r="U399" s="83"/>
      <c r="V399" s="83"/>
      <c r="W399" s="83"/>
      <c r="X399" s="83"/>
      <c r="Y399" s="83"/>
      <c r="Z399" s="83"/>
      <c r="AA399" s="83"/>
      <c r="AB399" s="83"/>
      <c r="AC399" s="83"/>
      <c r="AD399" s="83"/>
      <c r="AE399" s="83"/>
      <c r="AF399" s="83"/>
      <c r="AG399" s="83"/>
      <c r="AH399" s="83"/>
    </row>
    <row r="400" spans="3:34" x14ac:dyDescent="0.2">
      <c r="C400" s="83"/>
      <c r="D400" s="83"/>
      <c r="E400" s="83"/>
      <c r="F400" s="83"/>
      <c r="G400" s="83"/>
      <c r="H400" s="83"/>
      <c r="I400" s="83"/>
      <c r="J400" s="83"/>
      <c r="K400" s="83"/>
      <c r="L400" s="83"/>
      <c r="M400" s="83"/>
      <c r="N400" s="83"/>
      <c r="O400" s="83"/>
      <c r="P400" s="83"/>
      <c r="Q400" s="83"/>
      <c r="R400" s="83"/>
      <c r="S400" s="83"/>
      <c r="T400" s="83"/>
      <c r="U400" s="83"/>
      <c r="V400" s="83"/>
      <c r="W400" s="83"/>
      <c r="X400" s="83"/>
      <c r="Y400" s="83"/>
      <c r="Z400" s="83"/>
      <c r="AA400" s="83"/>
      <c r="AB400" s="83"/>
      <c r="AC400" s="83"/>
      <c r="AD400" s="83"/>
      <c r="AE400" s="83"/>
      <c r="AF400" s="83"/>
      <c r="AG400" s="83"/>
      <c r="AH400" s="83"/>
    </row>
    <row r="401" spans="3:34" x14ac:dyDescent="0.2">
      <c r="C401" s="83"/>
      <c r="D401" s="83"/>
      <c r="E401" s="83"/>
      <c r="F401" s="83"/>
      <c r="G401" s="83"/>
      <c r="H401" s="83"/>
      <c r="I401" s="83"/>
      <c r="J401" s="83"/>
      <c r="K401" s="83"/>
      <c r="L401" s="83"/>
      <c r="M401" s="83"/>
      <c r="N401" s="83"/>
      <c r="O401" s="83"/>
      <c r="P401" s="83"/>
      <c r="Q401" s="83"/>
      <c r="R401" s="83"/>
      <c r="S401" s="83"/>
      <c r="T401" s="83"/>
      <c r="U401" s="83"/>
      <c r="V401" s="83"/>
      <c r="W401" s="83"/>
      <c r="X401" s="83"/>
      <c r="Y401" s="83"/>
      <c r="Z401" s="83"/>
      <c r="AA401" s="83"/>
      <c r="AB401" s="83"/>
      <c r="AC401" s="83"/>
      <c r="AD401" s="83"/>
      <c r="AE401" s="83"/>
      <c r="AF401" s="83"/>
      <c r="AG401" s="83"/>
      <c r="AH401" s="83"/>
    </row>
    <row r="402" spans="3:34" x14ac:dyDescent="0.2">
      <c r="C402" s="83"/>
      <c r="D402" s="83"/>
      <c r="E402" s="83"/>
      <c r="F402" s="83"/>
      <c r="G402" s="83"/>
      <c r="H402" s="83"/>
      <c r="I402" s="83"/>
      <c r="J402" s="83"/>
      <c r="K402" s="83"/>
      <c r="L402" s="83"/>
      <c r="M402" s="83"/>
      <c r="N402" s="83"/>
      <c r="O402" s="83"/>
      <c r="P402" s="83"/>
      <c r="Q402" s="83"/>
      <c r="R402" s="83"/>
      <c r="S402" s="83"/>
      <c r="T402" s="83"/>
      <c r="U402" s="83"/>
      <c r="V402" s="83"/>
      <c r="W402" s="83"/>
      <c r="X402" s="83"/>
      <c r="Y402" s="83"/>
      <c r="Z402" s="83"/>
      <c r="AA402" s="83"/>
      <c r="AB402" s="83"/>
      <c r="AC402" s="83"/>
      <c r="AD402" s="83"/>
      <c r="AE402" s="83"/>
      <c r="AF402" s="83"/>
      <c r="AG402" s="83"/>
      <c r="AH402" s="83"/>
    </row>
    <row r="403" spans="3:34" x14ac:dyDescent="0.2">
      <c r="C403" s="83"/>
      <c r="D403" s="83"/>
      <c r="E403" s="83"/>
      <c r="F403" s="83"/>
      <c r="G403" s="83"/>
      <c r="H403" s="83"/>
      <c r="I403" s="83"/>
      <c r="J403" s="83"/>
      <c r="K403" s="83"/>
      <c r="L403" s="83"/>
      <c r="M403" s="83"/>
      <c r="N403" s="83"/>
      <c r="O403" s="83"/>
      <c r="P403" s="83"/>
      <c r="Q403" s="83"/>
      <c r="R403" s="83"/>
      <c r="S403" s="83"/>
      <c r="T403" s="83"/>
      <c r="U403" s="83"/>
      <c r="V403" s="83"/>
      <c r="W403" s="83"/>
      <c r="X403" s="83"/>
      <c r="Y403" s="83"/>
      <c r="Z403" s="83"/>
      <c r="AA403" s="83"/>
      <c r="AB403" s="83"/>
      <c r="AC403" s="83"/>
      <c r="AD403" s="83"/>
      <c r="AE403" s="83"/>
      <c r="AF403" s="83"/>
      <c r="AG403" s="83"/>
      <c r="AH403" s="83"/>
    </row>
    <row r="404" spans="3:34" x14ac:dyDescent="0.2">
      <c r="C404" s="83"/>
      <c r="D404" s="83"/>
      <c r="E404" s="83"/>
      <c r="F404" s="83"/>
      <c r="G404" s="83"/>
      <c r="H404" s="83"/>
      <c r="I404" s="83"/>
      <c r="J404" s="83"/>
      <c r="K404" s="83"/>
      <c r="L404" s="83"/>
      <c r="M404" s="83"/>
      <c r="N404" s="83"/>
      <c r="O404" s="83"/>
      <c r="P404" s="83"/>
      <c r="Q404" s="83"/>
      <c r="R404" s="83"/>
      <c r="S404" s="83"/>
      <c r="T404" s="83"/>
      <c r="U404" s="83"/>
      <c r="V404" s="83"/>
      <c r="W404" s="83"/>
      <c r="X404" s="83"/>
      <c r="Y404" s="83"/>
      <c r="Z404" s="83"/>
      <c r="AA404" s="83"/>
      <c r="AB404" s="83"/>
      <c r="AC404" s="83"/>
      <c r="AD404" s="83"/>
      <c r="AE404" s="83"/>
      <c r="AF404" s="83"/>
      <c r="AG404" s="83"/>
      <c r="AH404" s="83"/>
    </row>
    <row r="405" spans="3:34" x14ac:dyDescent="0.2">
      <c r="C405" s="83"/>
      <c r="D405" s="83"/>
      <c r="E405" s="83"/>
      <c r="F405" s="83"/>
      <c r="G405" s="83"/>
      <c r="H405" s="83"/>
      <c r="I405" s="83"/>
      <c r="J405" s="83"/>
      <c r="K405" s="83"/>
      <c r="L405" s="83"/>
      <c r="M405" s="83"/>
      <c r="N405" s="83"/>
      <c r="O405" s="83"/>
      <c r="P405" s="83"/>
      <c r="Q405" s="83"/>
      <c r="R405" s="83"/>
      <c r="S405" s="83"/>
      <c r="T405" s="83"/>
      <c r="U405" s="83"/>
      <c r="V405" s="83"/>
      <c r="W405" s="83"/>
      <c r="X405" s="83"/>
      <c r="Y405" s="83"/>
      <c r="Z405" s="83"/>
      <c r="AA405" s="83"/>
      <c r="AB405" s="83"/>
      <c r="AC405" s="83"/>
      <c r="AD405" s="83"/>
      <c r="AE405" s="83"/>
      <c r="AF405" s="83"/>
      <c r="AG405" s="83"/>
      <c r="AH405" s="83"/>
    </row>
    <row r="406" spans="3:34" x14ac:dyDescent="0.2">
      <c r="C406" s="83"/>
      <c r="D406" s="83"/>
      <c r="E406" s="83"/>
      <c r="F406" s="83"/>
      <c r="G406" s="83"/>
      <c r="H406" s="83"/>
      <c r="I406" s="83"/>
      <c r="J406" s="83"/>
      <c r="K406" s="83"/>
      <c r="L406" s="83"/>
      <c r="M406" s="83"/>
      <c r="N406" s="83"/>
      <c r="O406" s="83"/>
      <c r="P406" s="83"/>
      <c r="Q406" s="83"/>
      <c r="R406" s="83"/>
      <c r="S406" s="83"/>
      <c r="T406" s="83"/>
      <c r="U406" s="83"/>
      <c r="V406" s="83"/>
      <c r="W406" s="83"/>
      <c r="X406" s="83"/>
      <c r="Y406" s="83"/>
      <c r="Z406" s="83"/>
      <c r="AA406" s="83"/>
      <c r="AB406" s="83"/>
      <c r="AC406" s="83"/>
      <c r="AD406" s="83"/>
      <c r="AE406" s="83"/>
      <c r="AF406" s="83"/>
      <c r="AG406" s="83"/>
      <c r="AH406" s="83"/>
    </row>
    <row r="407" spans="3:34" x14ac:dyDescent="0.2">
      <c r="C407" s="83"/>
      <c r="D407" s="83"/>
      <c r="E407" s="83"/>
      <c r="F407" s="83"/>
      <c r="G407" s="83"/>
      <c r="H407" s="83"/>
      <c r="I407" s="83"/>
      <c r="J407" s="83"/>
      <c r="K407" s="83"/>
      <c r="L407" s="83"/>
      <c r="M407" s="83"/>
      <c r="N407" s="83"/>
      <c r="O407" s="83"/>
      <c r="P407" s="83"/>
      <c r="Q407" s="83"/>
      <c r="R407" s="83"/>
      <c r="S407" s="83"/>
      <c r="T407" s="83"/>
      <c r="U407" s="83"/>
      <c r="V407" s="83"/>
      <c r="W407" s="83"/>
      <c r="X407" s="83"/>
      <c r="Y407" s="83"/>
      <c r="Z407" s="83"/>
      <c r="AA407" s="83"/>
      <c r="AB407" s="83"/>
      <c r="AC407" s="83"/>
      <c r="AD407" s="83"/>
      <c r="AE407" s="83"/>
      <c r="AF407" s="83"/>
      <c r="AG407" s="83"/>
      <c r="AH407" s="83"/>
    </row>
    <row r="408" spans="3:34" x14ac:dyDescent="0.2">
      <c r="C408" s="83"/>
      <c r="D408" s="83"/>
      <c r="E408" s="83"/>
      <c r="F408" s="83"/>
      <c r="G408" s="83"/>
      <c r="H408" s="83"/>
      <c r="I408" s="83"/>
      <c r="J408" s="83"/>
      <c r="K408" s="83"/>
      <c r="L408" s="83"/>
      <c r="M408" s="83"/>
      <c r="N408" s="83"/>
      <c r="O408" s="83"/>
      <c r="P408" s="83"/>
      <c r="Q408" s="83"/>
      <c r="R408" s="83"/>
      <c r="S408" s="83"/>
      <c r="T408" s="83"/>
      <c r="U408" s="83"/>
      <c r="V408" s="83"/>
      <c r="W408" s="83"/>
      <c r="X408" s="83"/>
      <c r="Y408" s="83"/>
      <c r="Z408" s="83"/>
      <c r="AA408" s="83"/>
      <c r="AB408" s="83"/>
      <c r="AC408" s="83"/>
      <c r="AD408" s="83"/>
      <c r="AE408" s="83"/>
      <c r="AF408" s="83"/>
      <c r="AG408" s="83"/>
      <c r="AH408" s="83"/>
    </row>
    <row r="409" spans="3:34" x14ac:dyDescent="0.2">
      <c r="C409" s="83"/>
      <c r="D409" s="83"/>
      <c r="E409" s="83"/>
      <c r="F409" s="83"/>
      <c r="G409" s="83"/>
      <c r="H409" s="83"/>
      <c r="I409" s="83"/>
      <c r="J409" s="83"/>
      <c r="K409" s="83"/>
      <c r="L409" s="83"/>
      <c r="M409" s="83"/>
      <c r="N409" s="83"/>
      <c r="O409" s="83"/>
      <c r="P409" s="83"/>
      <c r="Q409" s="83"/>
      <c r="R409" s="83"/>
      <c r="S409" s="83"/>
      <c r="T409" s="83"/>
      <c r="U409" s="83"/>
      <c r="V409" s="83"/>
      <c r="W409" s="83"/>
      <c r="X409" s="83"/>
      <c r="Y409" s="83"/>
      <c r="Z409" s="83"/>
      <c r="AA409" s="83"/>
      <c r="AB409" s="83"/>
      <c r="AC409" s="83"/>
      <c r="AD409" s="83"/>
      <c r="AE409" s="83"/>
      <c r="AF409" s="83"/>
      <c r="AG409" s="83"/>
      <c r="AH409" s="83"/>
    </row>
    <row r="410" spans="3:34" x14ac:dyDescent="0.2">
      <c r="C410" s="83"/>
      <c r="D410" s="83"/>
      <c r="E410" s="83"/>
      <c r="F410" s="83"/>
      <c r="G410" s="83"/>
      <c r="H410" s="83"/>
      <c r="I410" s="83"/>
      <c r="J410" s="83"/>
      <c r="K410" s="83"/>
      <c r="L410" s="83"/>
      <c r="M410" s="83"/>
      <c r="N410" s="83"/>
      <c r="O410" s="83"/>
      <c r="P410" s="83"/>
      <c r="Q410" s="83"/>
      <c r="R410" s="83"/>
      <c r="S410" s="83"/>
      <c r="T410" s="83"/>
      <c r="U410" s="83"/>
      <c r="V410" s="83"/>
      <c r="W410" s="83"/>
      <c r="X410" s="83"/>
      <c r="Y410" s="83"/>
      <c r="Z410" s="83"/>
      <c r="AA410" s="83"/>
      <c r="AB410" s="83"/>
      <c r="AC410" s="83"/>
      <c r="AD410" s="83"/>
      <c r="AE410" s="83"/>
      <c r="AF410" s="83"/>
      <c r="AG410" s="83"/>
      <c r="AH410" s="83"/>
    </row>
    <row r="411" spans="3:34" x14ac:dyDescent="0.2">
      <c r="C411" s="83"/>
      <c r="D411" s="83"/>
      <c r="E411" s="83"/>
      <c r="F411" s="83"/>
      <c r="G411" s="83"/>
      <c r="H411" s="83"/>
      <c r="I411" s="83"/>
      <c r="J411" s="83"/>
      <c r="K411" s="83"/>
      <c r="L411" s="83"/>
      <c r="M411" s="83"/>
      <c r="N411" s="83"/>
      <c r="O411" s="83"/>
      <c r="P411" s="83"/>
      <c r="Q411" s="83"/>
      <c r="R411" s="83"/>
      <c r="S411" s="83"/>
      <c r="T411" s="83"/>
      <c r="U411" s="83"/>
      <c r="V411" s="83"/>
      <c r="W411" s="83"/>
      <c r="X411" s="83"/>
      <c r="Y411" s="83"/>
      <c r="Z411" s="83"/>
      <c r="AA411" s="83"/>
      <c r="AB411" s="83"/>
      <c r="AC411" s="83"/>
      <c r="AD411" s="83"/>
      <c r="AE411" s="83"/>
      <c r="AF411" s="83"/>
      <c r="AG411" s="83"/>
      <c r="AH411" s="83"/>
    </row>
    <row r="412" spans="3:34" x14ac:dyDescent="0.2">
      <c r="C412" s="83"/>
      <c r="D412" s="83"/>
      <c r="E412" s="83"/>
      <c r="F412" s="83"/>
      <c r="G412" s="83"/>
      <c r="H412" s="83"/>
      <c r="I412" s="83"/>
      <c r="J412" s="83"/>
      <c r="K412" s="83"/>
      <c r="L412" s="83"/>
      <c r="M412" s="83"/>
      <c r="N412" s="83"/>
      <c r="O412" s="83"/>
      <c r="P412" s="83"/>
      <c r="Q412" s="83"/>
      <c r="R412" s="83"/>
      <c r="S412" s="83"/>
      <c r="T412" s="83"/>
      <c r="U412" s="83"/>
      <c r="V412" s="83"/>
      <c r="W412" s="83"/>
      <c r="X412" s="83"/>
      <c r="Y412" s="83"/>
      <c r="Z412" s="83"/>
      <c r="AA412" s="83"/>
      <c r="AB412" s="83"/>
      <c r="AC412" s="83"/>
      <c r="AD412" s="83"/>
      <c r="AE412" s="83"/>
      <c r="AF412" s="83"/>
      <c r="AG412" s="83"/>
      <c r="AH412" s="83"/>
    </row>
    <row r="413" spans="3:34" x14ac:dyDescent="0.2">
      <c r="C413" s="83"/>
      <c r="D413" s="83"/>
      <c r="E413" s="83"/>
      <c r="F413" s="83"/>
      <c r="G413" s="83"/>
      <c r="H413" s="83"/>
      <c r="I413" s="83"/>
      <c r="J413" s="83"/>
      <c r="K413" s="83"/>
      <c r="L413" s="83"/>
      <c r="M413" s="83"/>
      <c r="N413" s="83"/>
      <c r="O413" s="83"/>
      <c r="P413" s="83"/>
      <c r="Q413" s="83"/>
      <c r="R413" s="83"/>
      <c r="S413" s="83"/>
      <c r="T413" s="83"/>
      <c r="U413" s="83"/>
      <c r="V413" s="83"/>
      <c r="W413" s="83"/>
      <c r="X413" s="83"/>
      <c r="Y413" s="83"/>
      <c r="Z413" s="83"/>
      <c r="AA413" s="83"/>
      <c r="AB413" s="83"/>
      <c r="AC413" s="83"/>
      <c r="AD413" s="83"/>
      <c r="AE413" s="83"/>
      <c r="AF413" s="83"/>
      <c r="AG413" s="83"/>
      <c r="AH413" s="83"/>
    </row>
    <row r="414" spans="3:34" x14ac:dyDescent="0.2">
      <c r="C414" s="83"/>
      <c r="D414" s="83"/>
      <c r="E414" s="83"/>
      <c r="F414" s="83"/>
      <c r="G414" s="83"/>
      <c r="H414" s="83"/>
      <c r="I414" s="83"/>
      <c r="J414" s="83"/>
      <c r="K414" s="83"/>
      <c r="L414" s="83"/>
      <c r="M414" s="83"/>
      <c r="N414" s="83"/>
      <c r="O414" s="83"/>
      <c r="P414" s="83"/>
      <c r="Q414" s="83"/>
      <c r="R414" s="83"/>
      <c r="S414" s="83"/>
      <c r="T414" s="83"/>
      <c r="U414" s="83"/>
      <c r="V414" s="83"/>
      <c r="W414" s="83"/>
      <c r="X414" s="83"/>
      <c r="Y414" s="83"/>
      <c r="Z414" s="83"/>
      <c r="AA414" s="83"/>
      <c r="AB414" s="83"/>
      <c r="AC414" s="83"/>
      <c r="AD414" s="83"/>
      <c r="AE414" s="83"/>
      <c r="AF414" s="83"/>
      <c r="AG414" s="83"/>
      <c r="AH414" s="83"/>
    </row>
    <row r="415" spans="3:34" x14ac:dyDescent="0.2">
      <c r="C415" s="83"/>
      <c r="D415" s="83"/>
      <c r="E415" s="83"/>
      <c r="F415" s="83"/>
      <c r="G415" s="83"/>
      <c r="H415" s="83"/>
      <c r="I415" s="83"/>
      <c r="J415" s="83"/>
      <c r="K415" s="83"/>
      <c r="L415" s="83"/>
      <c r="M415" s="83"/>
      <c r="N415" s="83"/>
      <c r="O415" s="83"/>
      <c r="P415" s="83"/>
      <c r="Q415" s="83"/>
      <c r="R415" s="83"/>
      <c r="S415" s="83"/>
      <c r="T415" s="83"/>
      <c r="U415" s="83"/>
      <c r="V415" s="83"/>
      <c r="W415" s="83"/>
      <c r="X415" s="83"/>
      <c r="Y415" s="83"/>
      <c r="Z415" s="83"/>
      <c r="AA415" s="83"/>
      <c r="AB415" s="83"/>
      <c r="AC415" s="83"/>
      <c r="AD415" s="83"/>
      <c r="AE415" s="83"/>
      <c r="AF415" s="83"/>
      <c r="AG415" s="83"/>
      <c r="AH415" s="83"/>
    </row>
    <row r="416" spans="3:34" x14ac:dyDescent="0.2">
      <c r="C416" s="83"/>
      <c r="D416" s="83"/>
      <c r="E416" s="83"/>
      <c r="F416" s="83"/>
      <c r="G416" s="83"/>
      <c r="H416" s="83"/>
      <c r="I416" s="83"/>
      <c r="J416" s="83"/>
      <c r="K416" s="83"/>
      <c r="L416" s="83"/>
      <c r="M416" s="83"/>
      <c r="N416" s="83"/>
      <c r="O416" s="83"/>
      <c r="P416" s="83"/>
      <c r="Q416" s="83"/>
      <c r="R416" s="83"/>
      <c r="S416" s="83"/>
      <c r="T416" s="83"/>
      <c r="U416" s="83"/>
      <c r="V416" s="83"/>
      <c r="W416" s="83"/>
      <c r="X416" s="83"/>
      <c r="Y416" s="83"/>
      <c r="Z416" s="83"/>
      <c r="AA416" s="83"/>
      <c r="AB416" s="83"/>
      <c r="AC416" s="83"/>
      <c r="AD416" s="83"/>
      <c r="AE416" s="83"/>
      <c r="AF416" s="83"/>
      <c r="AG416" s="83"/>
      <c r="AH416" s="83"/>
    </row>
    <row r="417" spans="3:34" x14ac:dyDescent="0.2">
      <c r="C417" s="83"/>
      <c r="D417" s="83"/>
      <c r="E417" s="83"/>
      <c r="F417" s="83"/>
      <c r="G417" s="83"/>
      <c r="H417" s="83"/>
      <c r="I417" s="83"/>
      <c r="J417" s="83"/>
      <c r="K417" s="83"/>
      <c r="L417" s="83"/>
      <c r="M417" s="83"/>
      <c r="N417" s="83"/>
      <c r="O417" s="83"/>
      <c r="P417" s="83"/>
      <c r="Q417" s="83"/>
      <c r="R417" s="83"/>
      <c r="S417" s="83"/>
      <c r="T417" s="83"/>
      <c r="U417" s="83"/>
      <c r="V417" s="83"/>
      <c r="W417" s="83"/>
      <c r="X417" s="83"/>
      <c r="Y417" s="83"/>
      <c r="Z417" s="83"/>
      <c r="AA417" s="83"/>
      <c r="AB417" s="83"/>
      <c r="AC417" s="83"/>
      <c r="AD417" s="83"/>
      <c r="AE417" s="83"/>
      <c r="AF417" s="83"/>
      <c r="AG417" s="83"/>
      <c r="AH417" s="83"/>
    </row>
    <row r="418" spans="3:34" x14ac:dyDescent="0.2">
      <c r="C418" s="83"/>
      <c r="D418" s="83"/>
      <c r="E418" s="83"/>
      <c r="F418" s="83"/>
      <c r="G418" s="83"/>
      <c r="H418" s="83"/>
      <c r="I418" s="83"/>
      <c r="J418" s="83"/>
      <c r="K418" s="83"/>
      <c r="L418" s="83"/>
      <c r="M418" s="83"/>
      <c r="N418" s="83"/>
      <c r="O418" s="83"/>
      <c r="P418" s="83"/>
      <c r="Q418" s="83"/>
      <c r="R418" s="83"/>
      <c r="S418" s="83"/>
      <c r="T418" s="83"/>
      <c r="U418" s="83"/>
      <c r="V418" s="83"/>
      <c r="W418" s="83"/>
      <c r="X418" s="83"/>
      <c r="Y418" s="83"/>
      <c r="Z418" s="83"/>
      <c r="AA418" s="83"/>
      <c r="AB418" s="83"/>
      <c r="AC418" s="83"/>
      <c r="AD418" s="83"/>
      <c r="AE418" s="83"/>
      <c r="AF418" s="83"/>
      <c r="AG418" s="83"/>
      <c r="AH418" s="83"/>
    </row>
    <row r="419" spans="3:34" x14ac:dyDescent="0.2">
      <c r="C419" s="83"/>
      <c r="D419" s="83"/>
      <c r="E419" s="83"/>
      <c r="F419" s="83"/>
      <c r="G419" s="83"/>
      <c r="H419" s="83"/>
      <c r="I419" s="83"/>
      <c r="J419" s="83"/>
      <c r="K419" s="83"/>
      <c r="L419" s="83"/>
      <c r="M419" s="83"/>
      <c r="N419" s="83"/>
      <c r="O419" s="83"/>
      <c r="P419" s="83"/>
      <c r="Q419" s="83"/>
      <c r="R419" s="83"/>
      <c r="S419" s="83"/>
      <c r="T419" s="83"/>
      <c r="U419" s="83"/>
      <c r="V419" s="83"/>
      <c r="W419" s="83"/>
      <c r="X419" s="83"/>
      <c r="Y419" s="83"/>
      <c r="Z419" s="83"/>
      <c r="AA419" s="83"/>
      <c r="AB419" s="83"/>
      <c r="AC419" s="83"/>
      <c r="AD419" s="83"/>
      <c r="AE419" s="83"/>
      <c r="AF419" s="83"/>
      <c r="AG419" s="83"/>
      <c r="AH419" s="83"/>
    </row>
    <row r="420" spans="3:34" x14ac:dyDescent="0.2">
      <c r="C420" s="83"/>
      <c r="D420" s="83"/>
      <c r="E420" s="83"/>
      <c r="F420" s="83"/>
      <c r="G420" s="83"/>
      <c r="H420" s="83"/>
      <c r="I420" s="83"/>
      <c r="J420" s="83"/>
      <c r="K420" s="83"/>
      <c r="L420" s="83"/>
      <c r="M420" s="83"/>
      <c r="N420" s="83"/>
      <c r="O420" s="83"/>
      <c r="P420" s="83"/>
      <c r="Q420" s="83"/>
      <c r="R420" s="83"/>
      <c r="S420" s="83"/>
      <c r="T420" s="83"/>
      <c r="U420" s="83"/>
      <c r="V420" s="83"/>
      <c r="W420" s="83"/>
      <c r="X420" s="83"/>
      <c r="Y420" s="83"/>
      <c r="Z420" s="83"/>
      <c r="AA420" s="83"/>
      <c r="AB420" s="83"/>
      <c r="AC420" s="83"/>
      <c r="AD420" s="83"/>
      <c r="AE420" s="83"/>
      <c r="AF420" s="83"/>
      <c r="AG420" s="83"/>
      <c r="AH420" s="83"/>
    </row>
    <row r="421" spans="3:34" x14ac:dyDescent="0.2">
      <c r="C421" s="83"/>
      <c r="D421" s="83"/>
      <c r="E421" s="83"/>
      <c r="F421" s="83"/>
      <c r="G421" s="83"/>
      <c r="H421" s="83"/>
      <c r="I421" s="83"/>
      <c r="J421" s="83"/>
      <c r="K421" s="83"/>
      <c r="L421" s="83"/>
      <c r="M421" s="83"/>
      <c r="N421" s="83"/>
      <c r="O421" s="83"/>
      <c r="P421" s="83"/>
      <c r="Q421" s="83"/>
      <c r="R421" s="83"/>
      <c r="S421" s="83"/>
      <c r="T421" s="83"/>
      <c r="U421" s="83"/>
      <c r="V421" s="83"/>
      <c r="W421" s="83"/>
      <c r="X421" s="83"/>
      <c r="Y421" s="83"/>
      <c r="Z421" s="83"/>
      <c r="AA421" s="83"/>
      <c r="AB421" s="83"/>
      <c r="AC421" s="83"/>
      <c r="AD421" s="83"/>
      <c r="AE421" s="83"/>
      <c r="AF421" s="83"/>
      <c r="AG421" s="83"/>
      <c r="AH421" s="83"/>
    </row>
    <row r="422" spans="3:34" x14ac:dyDescent="0.2">
      <c r="C422" s="83"/>
      <c r="D422" s="83"/>
      <c r="E422" s="83"/>
      <c r="F422" s="83"/>
      <c r="G422" s="83"/>
      <c r="H422" s="83"/>
      <c r="I422" s="83"/>
      <c r="J422" s="83"/>
      <c r="K422" s="83"/>
      <c r="L422" s="83"/>
      <c r="M422" s="83"/>
      <c r="N422" s="83"/>
      <c r="O422" s="83"/>
      <c r="P422" s="83"/>
      <c r="Q422" s="83"/>
      <c r="R422" s="83"/>
      <c r="S422" s="83"/>
      <c r="T422" s="83"/>
      <c r="U422" s="83"/>
      <c r="V422" s="83"/>
      <c r="W422" s="83"/>
      <c r="X422" s="83"/>
      <c r="Y422" s="83"/>
      <c r="Z422" s="83"/>
      <c r="AA422" s="83"/>
      <c r="AB422" s="83"/>
      <c r="AC422" s="83"/>
      <c r="AD422" s="83"/>
      <c r="AE422" s="83"/>
      <c r="AF422" s="83"/>
      <c r="AG422" s="83"/>
      <c r="AH422" s="83"/>
    </row>
    <row r="423" spans="3:34" x14ac:dyDescent="0.2">
      <c r="C423" s="83"/>
      <c r="D423" s="83"/>
      <c r="E423" s="83"/>
      <c r="F423" s="83"/>
      <c r="G423" s="83"/>
      <c r="H423" s="83"/>
      <c r="I423" s="83"/>
      <c r="J423" s="83"/>
      <c r="K423" s="83"/>
      <c r="L423" s="83"/>
      <c r="M423" s="83"/>
      <c r="N423" s="83"/>
      <c r="O423" s="83"/>
      <c r="P423" s="83"/>
      <c r="Q423" s="83"/>
      <c r="R423" s="83"/>
      <c r="S423" s="83"/>
      <c r="T423" s="83"/>
      <c r="U423" s="83"/>
      <c r="V423" s="83"/>
      <c r="W423" s="83"/>
      <c r="X423" s="83"/>
      <c r="Y423" s="83"/>
      <c r="Z423" s="83"/>
      <c r="AA423" s="83"/>
      <c r="AB423" s="83"/>
      <c r="AC423" s="83"/>
      <c r="AD423" s="83"/>
      <c r="AE423" s="83"/>
      <c r="AF423" s="83"/>
      <c r="AG423" s="83"/>
      <c r="AH423" s="83"/>
    </row>
    <row r="424" spans="3:34" x14ac:dyDescent="0.2">
      <c r="C424" s="83"/>
      <c r="D424" s="83"/>
      <c r="E424" s="83"/>
      <c r="F424" s="83"/>
      <c r="G424" s="83"/>
      <c r="H424" s="83"/>
      <c r="I424" s="83"/>
      <c r="J424" s="83"/>
      <c r="K424" s="83"/>
      <c r="L424" s="83"/>
      <c r="M424" s="83"/>
      <c r="N424" s="83"/>
      <c r="O424" s="83"/>
      <c r="P424" s="83"/>
      <c r="Q424" s="83"/>
      <c r="R424" s="83"/>
      <c r="S424" s="83"/>
      <c r="T424" s="83"/>
      <c r="U424" s="83"/>
      <c r="V424" s="83"/>
      <c r="W424" s="83"/>
      <c r="X424" s="83"/>
      <c r="Y424" s="83"/>
      <c r="Z424" s="83"/>
      <c r="AA424" s="83"/>
      <c r="AB424" s="83"/>
      <c r="AC424" s="83"/>
      <c r="AD424" s="83"/>
      <c r="AE424" s="83"/>
      <c r="AF424" s="83"/>
      <c r="AG424" s="83"/>
      <c r="AH424" s="83"/>
    </row>
    <row r="425" spans="3:34" x14ac:dyDescent="0.2">
      <c r="C425" s="83"/>
      <c r="D425" s="83"/>
      <c r="E425" s="83"/>
      <c r="F425" s="83"/>
      <c r="G425" s="83"/>
      <c r="H425" s="83"/>
      <c r="I425" s="83"/>
      <c r="J425" s="83"/>
      <c r="K425" s="83"/>
      <c r="L425" s="83"/>
      <c r="M425" s="83"/>
      <c r="N425" s="83"/>
      <c r="O425" s="83"/>
      <c r="P425" s="83"/>
      <c r="Q425" s="83"/>
      <c r="R425" s="83"/>
      <c r="S425" s="83"/>
      <c r="T425" s="83"/>
      <c r="U425" s="83"/>
      <c r="V425" s="83"/>
      <c r="W425" s="83"/>
      <c r="X425" s="83"/>
      <c r="Y425" s="83"/>
      <c r="Z425" s="83"/>
      <c r="AA425" s="83"/>
      <c r="AB425" s="83"/>
      <c r="AC425" s="83"/>
      <c r="AD425" s="83"/>
      <c r="AE425" s="83"/>
      <c r="AF425" s="83"/>
      <c r="AG425" s="83"/>
      <c r="AH425" s="83"/>
    </row>
    <row r="426" spans="3:34" x14ac:dyDescent="0.2">
      <c r="C426" s="83"/>
      <c r="D426" s="83"/>
      <c r="E426" s="83"/>
      <c r="F426" s="83"/>
      <c r="G426" s="83"/>
      <c r="H426" s="83"/>
      <c r="I426" s="83"/>
      <c r="J426" s="83"/>
      <c r="K426" s="83"/>
      <c r="L426" s="83"/>
      <c r="M426" s="83"/>
      <c r="N426" s="83"/>
      <c r="O426" s="83"/>
      <c r="P426" s="83"/>
      <c r="Q426" s="83"/>
      <c r="R426" s="83"/>
      <c r="S426" s="83"/>
      <c r="T426" s="83"/>
      <c r="U426" s="83"/>
      <c r="V426" s="83"/>
      <c r="W426" s="83"/>
      <c r="X426" s="83"/>
      <c r="Y426" s="83"/>
      <c r="Z426" s="83"/>
      <c r="AA426" s="83"/>
      <c r="AB426" s="83"/>
      <c r="AC426" s="83"/>
      <c r="AD426" s="83"/>
      <c r="AE426" s="83"/>
      <c r="AF426" s="83"/>
      <c r="AG426" s="83"/>
      <c r="AH426" s="83"/>
    </row>
    <row r="427" spans="3:34" x14ac:dyDescent="0.2">
      <c r="C427" s="83"/>
      <c r="D427" s="83"/>
      <c r="E427" s="83"/>
      <c r="F427" s="83"/>
      <c r="G427" s="83"/>
      <c r="H427" s="83"/>
      <c r="I427" s="83"/>
      <c r="J427" s="83"/>
      <c r="K427" s="83"/>
      <c r="L427" s="83"/>
      <c r="M427" s="83"/>
      <c r="N427" s="83"/>
      <c r="O427" s="83"/>
      <c r="P427" s="83"/>
      <c r="Q427" s="83"/>
      <c r="R427" s="83"/>
      <c r="S427" s="83"/>
      <c r="T427" s="83"/>
      <c r="U427" s="83"/>
      <c r="V427" s="83"/>
      <c r="W427" s="83"/>
      <c r="X427" s="83"/>
      <c r="Y427" s="83"/>
      <c r="Z427" s="83"/>
      <c r="AA427" s="83"/>
      <c r="AB427" s="83"/>
      <c r="AC427" s="83"/>
      <c r="AD427" s="83"/>
      <c r="AE427" s="83"/>
      <c r="AF427" s="83"/>
      <c r="AG427" s="83"/>
      <c r="AH427" s="83"/>
    </row>
    <row r="428" spans="3:34" x14ac:dyDescent="0.2">
      <c r="C428" s="83"/>
      <c r="D428" s="83"/>
      <c r="E428" s="83"/>
      <c r="F428" s="83"/>
      <c r="G428" s="83"/>
      <c r="H428" s="83"/>
      <c r="I428" s="83"/>
      <c r="J428" s="83"/>
      <c r="K428" s="83"/>
      <c r="L428" s="83"/>
      <c r="M428" s="83"/>
      <c r="N428" s="83"/>
      <c r="O428" s="83"/>
      <c r="P428" s="83"/>
      <c r="Q428" s="83"/>
      <c r="R428" s="83"/>
      <c r="S428" s="83"/>
      <c r="T428" s="83"/>
      <c r="U428" s="83"/>
      <c r="V428" s="83"/>
      <c r="W428" s="83"/>
      <c r="X428" s="83"/>
      <c r="Y428" s="83"/>
      <c r="Z428" s="83"/>
      <c r="AA428" s="83"/>
      <c r="AB428" s="83"/>
      <c r="AC428" s="83"/>
      <c r="AD428" s="83"/>
      <c r="AE428" s="83"/>
      <c r="AF428" s="83"/>
      <c r="AG428" s="83"/>
      <c r="AH428" s="83"/>
    </row>
    <row r="429" spans="3:34" x14ac:dyDescent="0.2">
      <c r="C429" s="83"/>
      <c r="D429" s="83"/>
      <c r="E429" s="83"/>
      <c r="F429" s="83"/>
      <c r="G429" s="83"/>
      <c r="H429" s="83"/>
      <c r="I429" s="83"/>
      <c r="J429" s="83"/>
      <c r="K429" s="83"/>
      <c r="L429" s="83"/>
      <c r="M429" s="83"/>
      <c r="N429" s="83"/>
      <c r="O429" s="83"/>
      <c r="P429" s="83"/>
      <c r="Q429" s="83"/>
      <c r="R429" s="83"/>
      <c r="S429" s="83"/>
      <c r="T429" s="83"/>
      <c r="U429" s="83"/>
      <c r="V429" s="83"/>
      <c r="W429" s="83"/>
      <c r="X429" s="83"/>
      <c r="Y429" s="83"/>
      <c r="Z429" s="83"/>
      <c r="AA429" s="83"/>
      <c r="AB429" s="83"/>
      <c r="AC429" s="83"/>
      <c r="AD429" s="83"/>
      <c r="AE429" s="83"/>
      <c r="AF429" s="83"/>
      <c r="AG429" s="83"/>
      <c r="AH429" s="83"/>
    </row>
    <row r="430" spans="3:34" x14ac:dyDescent="0.2">
      <c r="C430" s="83"/>
      <c r="D430" s="83"/>
      <c r="E430" s="83"/>
      <c r="F430" s="83"/>
      <c r="G430" s="83"/>
      <c r="H430" s="83"/>
      <c r="I430" s="83"/>
      <c r="J430" s="83"/>
      <c r="K430" s="83"/>
      <c r="L430" s="83"/>
      <c r="M430" s="83"/>
      <c r="N430" s="83"/>
      <c r="O430" s="83"/>
      <c r="P430" s="83"/>
      <c r="Q430" s="83"/>
      <c r="R430" s="83"/>
      <c r="S430" s="83"/>
      <c r="T430" s="83"/>
      <c r="U430" s="83"/>
      <c r="V430" s="83"/>
      <c r="W430" s="83"/>
      <c r="X430" s="83"/>
      <c r="Y430" s="83"/>
      <c r="Z430" s="83"/>
      <c r="AA430" s="83"/>
      <c r="AB430" s="83"/>
      <c r="AC430" s="83"/>
      <c r="AD430" s="83"/>
      <c r="AE430" s="83"/>
      <c r="AF430" s="83"/>
      <c r="AG430" s="83"/>
      <c r="AH430" s="83"/>
    </row>
    <row r="431" spans="3:34" x14ac:dyDescent="0.2">
      <c r="C431" s="83"/>
      <c r="D431" s="83"/>
      <c r="E431" s="83"/>
      <c r="F431" s="83"/>
      <c r="G431" s="83"/>
      <c r="H431" s="83"/>
      <c r="I431" s="83"/>
      <c r="J431" s="83"/>
      <c r="K431" s="83"/>
      <c r="L431" s="83"/>
      <c r="M431" s="83"/>
      <c r="N431" s="83"/>
      <c r="O431" s="83"/>
      <c r="P431" s="83"/>
      <c r="Q431" s="83"/>
      <c r="R431" s="83"/>
      <c r="S431" s="83"/>
      <c r="T431" s="83"/>
      <c r="U431" s="83"/>
      <c r="V431" s="83"/>
      <c r="W431" s="83"/>
      <c r="X431" s="83"/>
      <c r="Y431" s="83"/>
      <c r="Z431" s="83"/>
      <c r="AA431" s="83"/>
      <c r="AB431" s="83"/>
      <c r="AC431" s="83"/>
      <c r="AD431" s="83"/>
      <c r="AE431" s="83"/>
      <c r="AF431" s="83"/>
      <c r="AG431" s="83"/>
      <c r="AH431" s="83"/>
    </row>
    <row r="432" spans="3:34" x14ac:dyDescent="0.2">
      <c r="C432" s="83"/>
      <c r="D432" s="83"/>
      <c r="E432" s="83"/>
      <c r="F432" s="83"/>
      <c r="G432" s="83"/>
      <c r="H432" s="83"/>
      <c r="I432" s="83"/>
      <c r="J432" s="83"/>
      <c r="K432" s="83"/>
      <c r="L432" s="83"/>
      <c r="M432" s="83"/>
      <c r="N432" s="83"/>
      <c r="O432" s="83"/>
      <c r="P432" s="83"/>
      <c r="Q432" s="83"/>
      <c r="R432" s="83"/>
      <c r="S432" s="83"/>
      <c r="T432" s="83"/>
      <c r="U432" s="83"/>
      <c r="V432" s="83"/>
      <c r="W432" s="83"/>
      <c r="X432" s="83"/>
      <c r="Y432" s="83"/>
      <c r="Z432" s="83"/>
      <c r="AA432" s="83"/>
      <c r="AB432" s="83"/>
      <c r="AC432" s="83"/>
      <c r="AD432" s="83"/>
      <c r="AE432" s="83"/>
      <c r="AF432" s="83"/>
      <c r="AG432" s="83"/>
      <c r="AH432" s="83"/>
    </row>
    <row r="433" spans="3:34" x14ac:dyDescent="0.2">
      <c r="C433" s="83"/>
      <c r="D433" s="83"/>
      <c r="E433" s="83"/>
      <c r="F433" s="83"/>
      <c r="G433" s="83"/>
      <c r="H433" s="83"/>
      <c r="I433" s="83"/>
      <c r="J433" s="83"/>
      <c r="K433" s="83"/>
      <c r="L433" s="83"/>
      <c r="M433" s="83"/>
      <c r="N433" s="83"/>
      <c r="O433" s="83"/>
      <c r="P433" s="83"/>
      <c r="Q433" s="83"/>
      <c r="R433" s="83"/>
      <c r="S433" s="83"/>
      <c r="T433" s="83"/>
      <c r="U433" s="83"/>
      <c r="V433" s="83"/>
      <c r="W433" s="83"/>
      <c r="X433" s="83"/>
      <c r="Y433" s="83"/>
      <c r="Z433" s="83"/>
      <c r="AA433" s="83"/>
      <c r="AB433" s="83"/>
      <c r="AC433" s="83"/>
      <c r="AD433" s="83"/>
      <c r="AE433" s="83"/>
      <c r="AF433" s="83"/>
      <c r="AG433" s="83"/>
      <c r="AH433" s="83"/>
    </row>
    <row r="434" spans="3:34" x14ac:dyDescent="0.2">
      <c r="C434" s="83"/>
      <c r="D434" s="83"/>
      <c r="E434" s="83"/>
      <c r="F434" s="83"/>
      <c r="G434" s="83"/>
      <c r="H434" s="83"/>
      <c r="I434" s="83"/>
      <c r="J434" s="83"/>
      <c r="K434" s="83"/>
      <c r="L434" s="83"/>
      <c r="M434" s="83"/>
      <c r="N434" s="83"/>
      <c r="O434" s="83"/>
      <c r="P434" s="83"/>
      <c r="Q434" s="83"/>
      <c r="R434" s="83"/>
      <c r="S434" s="83"/>
      <c r="T434" s="83"/>
      <c r="U434" s="83"/>
      <c r="V434" s="83"/>
      <c r="W434" s="83"/>
      <c r="X434" s="83"/>
      <c r="Y434" s="83"/>
      <c r="Z434" s="83"/>
      <c r="AA434" s="83"/>
      <c r="AB434" s="83"/>
      <c r="AC434" s="83"/>
      <c r="AD434" s="83"/>
      <c r="AE434" s="83"/>
      <c r="AF434" s="83"/>
      <c r="AG434" s="83"/>
      <c r="AH434" s="83"/>
    </row>
    <row r="435" spans="3:34" x14ac:dyDescent="0.2">
      <c r="C435" s="83"/>
      <c r="D435" s="83"/>
      <c r="E435" s="83"/>
      <c r="F435" s="83"/>
      <c r="G435" s="83"/>
      <c r="H435" s="83"/>
      <c r="I435" s="83"/>
      <c r="J435" s="83"/>
      <c r="K435" s="83"/>
      <c r="L435" s="83"/>
      <c r="M435" s="83"/>
      <c r="N435" s="83"/>
      <c r="O435" s="83"/>
      <c r="P435" s="83"/>
      <c r="Q435" s="83"/>
      <c r="R435" s="83"/>
      <c r="S435" s="83"/>
      <c r="T435" s="83"/>
      <c r="U435" s="83"/>
      <c r="V435" s="83"/>
      <c r="W435" s="83"/>
      <c r="X435" s="83"/>
      <c r="Y435" s="83"/>
      <c r="Z435" s="83"/>
      <c r="AA435" s="83"/>
      <c r="AB435" s="83"/>
      <c r="AC435" s="83"/>
      <c r="AD435" s="83"/>
      <c r="AE435" s="83"/>
      <c r="AF435" s="83"/>
      <c r="AG435" s="83"/>
      <c r="AH435" s="83"/>
    </row>
    <row r="436" spans="3:34" x14ac:dyDescent="0.2">
      <c r="C436" s="83"/>
      <c r="D436" s="83"/>
      <c r="E436" s="83"/>
      <c r="F436" s="83"/>
      <c r="G436" s="83"/>
      <c r="H436" s="83"/>
      <c r="I436" s="83"/>
      <c r="J436" s="83"/>
      <c r="K436" s="83"/>
      <c r="L436" s="83"/>
      <c r="M436" s="83"/>
      <c r="N436" s="83"/>
      <c r="O436" s="83"/>
      <c r="P436" s="83"/>
      <c r="Q436" s="83"/>
      <c r="R436" s="83"/>
      <c r="S436" s="83"/>
      <c r="T436" s="83"/>
      <c r="U436" s="83"/>
      <c r="V436" s="83"/>
      <c r="W436" s="83"/>
      <c r="X436" s="83"/>
      <c r="Y436" s="83"/>
      <c r="Z436" s="83"/>
      <c r="AA436" s="83"/>
      <c r="AB436" s="83"/>
      <c r="AC436" s="83"/>
      <c r="AD436" s="83"/>
      <c r="AE436" s="83"/>
      <c r="AF436" s="83"/>
      <c r="AG436" s="83"/>
      <c r="AH436" s="83"/>
    </row>
    <row r="437" spans="3:34" x14ac:dyDescent="0.2">
      <c r="C437" s="83"/>
      <c r="D437" s="83"/>
      <c r="E437" s="83"/>
      <c r="F437" s="83"/>
      <c r="G437" s="83"/>
      <c r="H437" s="83"/>
      <c r="I437" s="83"/>
      <c r="J437" s="83"/>
      <c r="K437" s="83"/>
      <c r="L437" s="83"/>
      <c r="M437" s="83"/>
      <c r="N437" s="83"/>
      <c r="O437" s="83"/>
      <c r="P437" s="83"/>
      <c r="Q437" s="83"/>
      <c r="R437" s="83"/>
      <c r="S437" s="83"/>
      <c r="T437" s="83"/>
      <c r="U437" s="83"/>
      <c r="V437" s="83"/>
      <c r="W437" s="83"/>
      <c r="X437" s="83"/>
      <c r="Y437" s="83"/>
      <c r="Z437" s="83"/>
      <c r="AA437" s="83"/>
      <c r="AB437" s="83"/>
      <c r="AC437" s="83"/>
      <c r="AD437" s="83"/>
      <c r="AE437" s="83"/>
      <c r="AF437" s="83"/>
      <c r="AG437" s="83"/>
      <c r="AH437" s="83"/>
    </row>
    <row r="438" spans="3:34" x14ac:dyDescent="0.2">
      <c r="C438" s="83"/>
      <c r="D438" s="83"/>
      <c r="E438" s="83"/>
      <c r="F438" s="83"/>
      <c r="G438" s="83"/>
      <c r="H438" s="83"/>
      <c r="I438" s="83"/>
      <c r="J438" s="83"/>
      <c r="K438" s="83"/>
      <c r="L438" s="83"/>
      <c r="M438" s="83"/>
      <c r="N438" s="83"/>
      <c r="O438" s="83"/>
      <c r="P438" s="83"/>
      <c r="Q438" s="83"/>
      <c r="R438" s="83"/>
      <c r="S438" s="83"/>
      <c r="T438" s="83"/>
      <c r="U438" s="83"/>
      <c r="V438" s="83"/>
      <c r="W438" s="83"/>
      <c r="X438" s="83"/>
      <c r="Y438" s="83"/>
      <c r="Z438" s="83"/>
      <c r="AA438" s="83"/>
      <c r="AB438" s="83"/>
      <c r="AC438" s="83"/>
      <c r="AD438" s="83"/>
      <c r="AE438" s="83"/>
      <c r="AF438" s="83"/>
      <c r="AG438" s="83"/>
      <c r="AH438" s="83"/>
    </row>
    <row r="439" spans="3:34" x14ac:dyDescent="0.2">
      <c r="C439" s="83"/>
      <c r="D439" s="83"/>
      <c r="E439" s="83"/>
      <c r="F439" s="83"/>
      <c r="G439" s="83"/>
      <c r="H439" s="83"/>
      <c r="I439" s="83"/>
      <c r="J439" s="83"/>
      <c r="K439" s="83"/>
      <c r="L439" s="83"/>
      <c r="M439" s="83"/>
      <c r="N439" s="83"/>
      <c r="O439" s="83"/>
      <c r="P439" s="83"/>
      <c r="Q439" s="83"/>
      <c r="R439" s="83"/>
      <c r="S439" s="83"/>
      <c r="T439" s="83"/>
      <c r="U439" s="83"/>
      <c r="V439" s="83"/>
      <c r="W439" s="83"/>
      <c r="X439" s="83"/>
      <c r="Y439" s="83"/>
      <c r="Z439" s="83"/>
      <c r="AA439" s="83"/>
      <c r="AB439" s="83"/>
      <c r="AC439" s="83"/>
      <c r="AD439" s="83"/>
      <c r="AE439" s="83"/>
      <c r="AF439" s="83"/>
      <c r="AG439" s="83"/>
      <c r="AH439" s="83"/>
    </row>
    <row r="440" spans="3:34" x14ac:dyDescent="0.2">
      <c r="C440" s="83"/>
      <c r="D440" s="83"/>
      <c r="E440" s="83"/>
      <c r="F440" s="83"/>
      <c r="G440" s="83"/>
      <c r="H440" s="83"/>
      <c r="I440" s="83"/>
      <c r="J440" s="83"/>
      <c r="K440" s="83"/>
      <c r="L440" s="83"/>
      <c r="M440" s="83"/>
      <c r="N440" s="83"/>
      <c r="O440" s="83"/>
      <c r="P440" s="83"/>
      <c r="Q440" s="83"/>
      <c r="R440" s="83"/>
      <c r="S440" s="83"/>
      <c r="T440" s="83"/>
      <c r="U440" s="83"/>
      <c r="V440" s="83"/>
      <c r="W440" s="83"/>
      <c r="X440" s="83"/>
      <c r="Y440" s="83"/>
      <c r="Z440" s="83"/>
      <c r="AA440" s="83"/>
      <c r="AB440" s="83"/>
      <c r="AC440" s="83"/>
      <c r="AD440" s="83"/>
      <c r="AE440" s="83"/>
      <c r="AF440" s="83"/>
      <c r="AG440" s="83"/>
      <c r="AH440" s="83"/>
    </row>
    <row r="441" spans="3:34" x14ac:dyDescent="0.2">
      <c r="C441" s="83"/>
      <c r="D441" s="83"/>
      <c r="E441" s="83"/>
      <c r="F441" s="83"/>
      <c r="G441" s="83"/>
      <c r="H441" s="83"/>
      <c r="I441" s="83"/>
      <c r="J441" s="83"/>
      <c r="K441" s="83"/>
      <c r="L441" s="83"/>
      <c r="M441" s="83"/>
      <c r="N441" s="83"/>
      <c r="O441" s="83"/>
      <c r="P441" s="83"/>
      <c r="Q441" s="83"/>
      <c r="R441" s="83"/>
      <c r="S441" s="83"/>
      <c r="T441" s="83"/>
      <c r="U441" s="83"/>
      <c r="V441" s="83"/>
      <c r="W441" s="83"/>
      <c r="X441" s="83"/>
      <c r="Y441" s="83"/>
      <c r="Z441" s="83"/>
      <c r="AA441" s="83"/>
      <c r="AB441" s="83"/>
      <c r="AC441" s="83"/>
      <c r="AD441" s="83"/>
      <c r="AE441" s="83"/>
      <c r="AF441" s="83"/>
      <c r="AG441" s="83"/>
      <c r="AH441" s="83"/>
    </row>
    <row r="442" spans="3:34" x14ac:dyDescent="0.2">
      <c r="C442" s="83"/>
      <c r="D442" s="83"/>
      <c r="E442" s="83"/>
      <c r="F442" s="83"/>
      <c r="G442" s="83"/>
      <c r="H442" s="83"/>
      <c r="I442" s="83"/>
      <c r="J442" s="83"/>
      <c r="K442" s="83"/>
      <c r="L442" s="83"/>
      <c r="M442" s="83"/>
      <c r="N442" s="83"/>
      <c r="O442" s="83"/>
      <c r="P442" s="83"/>
      <c r="Q442" s="83"/>
      <c r="R442" s="83"/>
      <c r="S442" s="83"/>
      <c r="T442" s="83"/>
      <c r="U442" s="83"/>
      <c r="V442" s="83"/>
      <c r="W442" s="83"/>
      <c r="X442" s="83"/>
      <c r="Y442" s="83"/>
      <c r="Z442" s="83"/>
      <c r="AA442" s="83"/>
      <c r="AB442" s="83"/>
      <c r="AC442" s="83"/>
      <c r="AD442" s="83"/>
      <c r="AE442" s="83"/>
      <c r="AF442" s="83"/>
      <c r="AG442" s="83"/>
      <c r="AH442" s="83"/>
    </row>
    <row r="443" spans="3:34" x14ac:dyDescent="0.2">
      <c r="C443" s="83"/>
      <c r="D443" s="83"/>
      <c r="E443" s="83"/>
      <c r="F443" s="83"/>
      <c r="G443" s="83"/>
      <c r="H443" s="83"/>
      <c r="I443" s="83"/>
      <c r="J443" s="83"/>
      <c r="K443" s="83"/>
      <c r="L443" s="83"/>
      <c r="M443" s="83"/>
      <c r="N443" s="83"/>
      <c r="O443" s="83"/>
      <c r="P443" s="83"/>
      <c r="Q443" s="83"/>
      <c r="R443" s="83"/>
      <c r="S443" s="83"/>
      <c r="T443" s="83"/>
      <c r="U443" s="83"/>
      <c r="V443" s="83"/>
      <c r="W443" s="83"/>
      <c r="X443" s="83"/>
      <c r="Y443" s="83"/>
      <c r="Z443" s="83"/>
      <c r="AA443" s="83"/>
      <c r="AB443" s="83"/>
      <c r="AC443" s="83"/>
      <c r="AD443" s="83"/>
      <c r="AE443" s="83"/>
      <c r="AF443" s="83"/>
      <c r="AG443" s="83"/>
      <c r="AH443" s="83"/>
    </row>
    <row r="444" spans="3:34" x14ac:dyDescent="0.2">
      <c r="C444" s="83"/>
      <c r="D444" s="83"/>
      <c r="E444" s="83"/>
      <c r="F444" s="83"/>
      <c r="G444" s="83"/>
      <c r="H444" s="83"/>
      <c r="I444" s="83"/>
      <c r="J444" s="83"/>
      <c r="K444" s="83"/>
      <c r="L444" s="83"/>
      <c r="M444" s="83"/>
      <c r="N444" s="83"/>
      <c r="O444" s="83"/>
      <c r="P444" s="83"/>
      <c r="Q444" s="83"/>
      <c r="R444" s="83"/>
      <c r="S444" s="83"/>
      <c r="T444" s="83"/>
      <c r="U444" s="83"/>
      <c r="V444" s="83"/>
      <c r="W444" s="83"/>
      <c r="X444" s="83"/>
      <c r="Y444" s="83"/>
      <c r="Z444" s="83"/>
      <c r="AA444" s="83"/>
      <c r="AB444" s="83"/>
      <c r="AC444" s="83"/>
      <c r="AD444" s="83"/>
      <c r="AE444" s="83"/>
      <c r="AF444" s="83"/>
      <c r="AG444" s="83"/>
      <c r="AH444" s="83"/>
    </row>
    <row r="445" spans="3:34" x14ac:dyDescent="0.2">
      <c r="C445" s="83"/>
      <c r="D445" s="83"/>
      <c r="E445" s="83"/>
      <c r="F445" s="83"/>
      <c r="G445" s="83"/>
      <c r="H445" s="83"/>
      <c r="I445" s="83"/>
      <c r="J445" s="83"/>
      <c r="K445" s="83"/>
      <c r="L445" s="83"/>
      <c r="M445" s="83"/>
      <c r="N445" s="83"/>
      <c r="O445" s="83"/>
      <c r="P445" s="83"/>
      <c r="Q445" s="83"/>
      <c r="R445" s="83"/>
      <c r="S445" s="83"/>
      <c r="T445" s="83"/>
      <c r="U445" s="83"/>
      <c r="V445" s="83"/>
      <c r="W445" s="83"/>
      <c r="X445" s="83"/>
      <c r="Y445" s="83"/>
      <c r="Z445" s="83"/>
      <c r="AA445" s="83"/>
      <c r="AB445" s="83"/>
      <c r="AC445" s="83"/>
      <c r="AD445" s="83"/>
      <c r="AE445" s="83"/>
      <c r="AF445" s="83"/>
      <c r="AG445" s="83"/>
      <c r="AH445" s="83"/>
    </row>
    <row r="446" spans="3:34" x14ac:dyDescent="0.2">
      <c r="C446" s="83"/>
      <c r="D446" s="83"/>
      <c r="E446" s="83"/>
      <c r="F446" s="83"/>
      <c r="G446" s="83"/>
      <c r="H446" s="83"/>
      <c r="I446" s="83"/>
      <c r="J446" s="83"/>
      <c r="K446" s="83"/>
      <c r="L446" s="83"/>
      <c r="M446" s="83"/>
      <c r="N446" s="83"/>
      <c r="O446" s="83"/>
      <c r="P446" s="83"/>
      <c r="Q446" s="83"/>
      <c r="R446" s="83"/>
      <c r="S446" s="83"/>
      <c r="T446" s="83"/>
      <c r="U446" s="83"/>
      <c r="V446" s="83"/>
      <c r="W446" s="83"/>
      <c r="X446" s="83"/>
      <c r="Y446" s="83"/>
      <c r="Z446" s="83"/>
      <c r="AA446" s="83"/>
      <c r="AB446" s="83"/>
      <c r="AC446" s="83"/>
      <c r="AD446" s="83"/>
      <c r="AE446" s="83"/>
      <c r="AF446" s="83"/>
      <c r="AG446" s="83"/>
      <c r="AH446" s="83"/>
    </row>
    <row r="447" spans="3:34" x14ac:dyDescent="0.2">
      <c r="C447" s="83"/>
      <c r="D447" s="83"/>
      <c r="E447" s="83"/>
      <c r="F447" s="83"/>
      <c r="G447" s="83"/>
      <c r="H447" s="83"/>
      <c r="I447" s="83"/>
      <c r="J447" s="83"/>
      <c r="K447" s="83"/>
      <c r="L447" s="83"/>
      <c r="M447" s="83"/>
      <c r="N447" s="83"/>
      <c r="O447" s="83"/>
      <c r="P447" s="83"/>
      <c r="Q447" s="83"/>
      <c r="R447" s="83"/>
      <c r="S447" s="83"/>
      <c r="T447" s="83"/>
      <c r="U447" s="83"/>
      <c r="V447" s="83"/>
      <c r="W447" s="83"/>
      <c r="X447" s="83"/>
      <c r="Y447" s="83"/>
      <c r="Z447" s="83"/>
      <c r="AA447" s="83"/>
      <c r="AB447" s="83"/>
      <c r="AC447" s="83"/>
      <c r="AD447" s="83"/>
      <c r="AE447" s="83"/>
      <c r="AF447" s="83"/>
      <c r="AG447" s="83"/>
      <c r="AH447" s="83"/>
    </row>
    <row r="448" spans="3:34" x14ac:dyDescent="0.2">
      <c r="C448" s="83"/>
      <c r="D448" s="83"/>
      <c r="E448" s="83"/>
      <c r="F448" s="83"/>
      <c r="G448" s="83"/>
      <c r="H448" s="83"/>
      <c r="I448" s="83"/>
      <c r="J448" s="83"/>
      <c r="K448" s="83"/>
      <c r="L448" s="83"/>
      <c r="M448" s="83"/>
      <c r="N448" s="83"/>
      <c r="O448" s="83"/>
      <c r="P448" s="83"/>
      <c r="Q448" s="83"/>
      <c r="R448" s="83"/>
      <c r="S448" s="83"/>
      <c r="T448" s="83"/>
      <c r="U448" s="83"/>
      <c r="V448" s="83"/>
      <c r="W448" s="83"/>
      <c r="X448" s="83"/>
      <c r="Y448" s="83"/>
      <c r="Z448" s="83"/>
      <c r="AA448" s="83"/>
      <c r="AB448" s="83"/>
      <c r="AC448" s="83"/>
      <c r="AD448" s="83"/>
      <c r="AE448" s="83"/>
      <c r="AF448" s="83"/>
      <c r="AG448" s="83"/>
      <c r="AH448" s="83"/>
    </row>
    <row r="449" spans="3:34" x14ac:dyDescent="0.2">
      <c r="C449" s="83"/>
      <c r="D449" s="83"/>
      <c r="E449" s="83"/>
      <c r="F449" s="83"/>
      <c r="G449" s="83"/>
      <c r="H449" s="83"/>
      <c r="I449" s="83"/>
      <c r="J449" s="83"/>
      <c r="K449" s="83"/>
      <c r="L449" s="83"/>
      <c r="M449" s="83"/>
      <c r="N449" s="83"/>
      <c r="O449" s="83"/>
      <c r="P449" s="83"/>
      <c r="Q449" s="83"/>
      <c r="R449" s="83"/>
      <c r="S449" s="83"/>
      <c r="T449" s="83"/>
      <c r="U449" s="83"/>
      <c r="V449" s="83"/>
      <c r="W449" s="83"/>
      <c r="X449" s="83"/>
      <c r="Y449" s="83"/>
      <c r="Z449" s="83"/>
      <c r="AA449" s="83"/>
      <c r="AB449" s="83"/>
      <c r="AC449" s="83"/>
      <c r="AD449" s="83"/>
      <c r="AE449" s="83"/>
      <c r="AF449" s="83"/>
      <c r="AG449" s="83"/>
      <c r="AH449" s="83"/>
    </row>
    <row r="450" spans="3:34" x14ac:dyDescent="0.2">
      <c r="C450" s="83"/>
      <c r="D450" s="83"/>
      <c r="E450" s="83"/>
      <c r="F450" s="83"/>
      <c r="G450" s="83"/>
      <c r="H450" s="83"/>
      <c r="I450" s="83"/>
      <c r="J450" s="83"/>
      <c r="K450" s="83"/>
      <c r="L450" s="83"/>
      <c r="M450" s="83"/>
      <c r="N450" s="83"/>
      <c r="O450" s="83"/>
      <c r="P450" s="83"/>
      <c r="Q450" s="83"/>
      <c r="R450" s="83"/>
      <c r="S450" s="83"/>
      <c r="T450" s="83"/>
      <c r="U450" s="83"/>
      <c r="V450" s="83"/>
      <c r="W450" s="83"/>
      <c r="X450" s="83"/>
      <c r="Y450" s="83"/>
      <c r="Z450" s="83"/>
      <c r="AA450" s="83"/>
      <c r="AB450" s="83"/>
      <c r="AC450" s="83"/>
      <c r="AD450" s="83"/>
      <c r="AE450" s="83"/>
      <c r="AF450" s="83"/>
      <c r="AG450" s="83"/>
      <c r="AH450" s="83"/>
    </row>
    <row r="451" spans="3:34" x14ac:dyDescent="0.2">
      <c r="C451" s="83"/>
      <c r="D451" s="83"/>
      <c r="E451" s="83"/>
      <c r="F451" s="83"/>
      <c r="G451" s="83"/>
      <c r="H451" s="83"/>
      <c r="I451" s="83"/>
      <c r="J451" s="83"/>
      <c r="K451" s="83"/>
      <c r="L451" s="83"/>
      <c r="M451" s="83"/>
      <c r="N451" s="83"/>
      <c r="O451" s="83"/>
      <c r="P451" s="83"/>
      <c r="Q451" s="83"/>
      <c r="R451" s="83"/>
      <c r="S451" s="83"/>
      <c r="T451" s="83"/>
      <c r="U451" s="83"/>
      <c r="V451" s="83"/>
      <c r="W451" s="83"/>
      <c r="X451" s="83"/>
      <c r="Y451" s="83"/>
      <c r="Z451" s="83"/>
      <c r="AA451" s="83"/>
      <c r="AB451" s="83"/>
      <c r="AC451" s="83"/>
      <c r="AD451" s="83"/>
      <c r="AE451" s="83"/>
      <c r="AF451" s="83"/>
      <c r="AG451" s="83"/>
      <c r="AH451" s="83"/>
    </row>
    <row r="452" spans="3:34" x14ac:dyDescent="0.2">
      <c r="C452" s="83"/>
      <c r="D452" s="83"/>
      <c r="E452" s="83"/>
      <c r="F452" s="83"/>
      <c r="G452" s="83"/>
      <c r="H452" s="83"/>
      <c r="I452" s="83"/>
      <c r="J452" s="83"/>
      <c r="K452" s="83"/>
      <c r="L452" s="83"/>
      <c r="M452" s="83"/>
      <c r="N452" s="83"/>
      <c r="O452" s="83"/>
      <c r="P452" s="83"/>
      <c r="Q452" s="83"/>
      <c r="R452" s="83"/>
      <c r="S452" s="83"/>
      <c r="T452" s="83"/>
      <c r="U452" s="83"/>
      <c r="V452" s="83"/>
      <c r="W452" s="83"/>
      <c r="X452" s="83"/>
      <c r="Y452" s="83"/>
      <c r="Z452" s="83"/>
      <c r="AA452" s="83"/>
      <c r="AB452" s="83"/>
      <c r="AC452" s="83"/>
      <c r="AD452" s="83"/>
      <c r="AE452" s="83"/>
      <c r="AF452" s="83"/>
      <c r="AG452" s="83"/>
      <c r="AH452" s="83"/>
    </row>
    <row r="453" spans="3:34" x14ac:dyDescent="0.2">
      <c r="C453" s="83"/>
      <c r="D453" s="83"/>
      <c r="E453" s="83"/>
      <c r="F453" s="83"/>
      <c r="G453" s="83"/>
      <c r="H453" s="83"/>
      <c r="I453" s="83"/>
      <c r="J453" s="83"/>
      <c r="K453" s="83"/>
      <c r="L453" s="83"/>
      <c r="M453" s="83"/>
      <c r="N453" s="83"/>
      <c r="O453" s="83"/>
      <c r="P453" s="83"/>
      <c r="Q453" s="83"/>
      <c r="R453" s="83"/>
      <c r="S453" s="83"/>
      <c r="T453" s="83"/>
      <c r="U453" s="83"/>
      <c r="V453" s="83"/>
      <c r="W453" s="83"/>
      <c r="X453" s="83"/>
      <c r="Y453" s="83"/>
      <c r="Z453" s="83"/>
      <c r="AA453" s="83"/>
      <c r="AB453" s="83"/>
      <c r="AC453" s="83"/>
      <c r="AD453" s="83"/>
      <c r="AE453" s="83"/>
      <c r="AF453" s="83"/>
      <c r="AG453" s="83"/>
      <c r="AH453" s="83"/>
    </row>
    <row r="454" spans="3:34" x14ac:dyDescent="0.2">
      <c r="C454" s="83"/>
      <c r="D454" s="83"/>
      <c r="E454" s="83"/>
      <c r="F454" s="83"/>
      <c r="G454" s="83"/>
      <c r="H454" s="83"/>
      <c r="I454" s="83"/>
      <c r="J454" s="83"/>
      <c r="K454" s="83"/>
      <c r="L454" s="83"/>
      <c r="M454" s="83"/>
      <c r="N454" s="83"/>
      <c r="O454" s="83"/>
      <c r="P454" s="83"/>
      <c r="Q454" s="83"/>
      <c r="R454" s="83"/>
      <c r="S454" s="83"/>
      <c r="T454" s="83"/>
      <c r="U454" s="83"/>
      <c r="V454" s="83"/>
      <c r="W454" s="83"/>
      <c r="X454" s="83"/>
      <c r="Y454" s="83"/>
      <c r="Z454" s="83"/>
      <c r="AA454" s="83"/>
      <c r="AB454" s="83"/>
      <c r="AC454" s="83"/>
      <c r="AD454" s="83"/>
      <c r="AE454" s="83"/>
      <c r="AF454" s="83"/>
      <c r="AG454" s="83"/>
      <c r="AH454" s="83"/>
    </row>
    <row r="455" spans="3:34" x14ac:dyDescent="0.2">
      <c r="C455" s="83"/>
      <c r="D455" s="83"/>
      <c r="E455" s="83"/>
      <c r="F455" s="83"/>
      <c r="G455" s="83"/>
      <c r="H455" s="83"/>
      <c r="I455" s="83"/>
      <c r="J455" s="83"/>
      <c r="K455" s="83"/>
      <c r="L455" s="83"/>
      <c r="M455" s="83"/>
      <c r="N455" s="83"/>
      <c r="O455" s="83"/>
      <c r="P455" s="83"/>
      <c r="Q455" s="83"/>
      <c r="R455" s="83"/>
      <c r="S455" s="83"/>
      <c r="T455" s="83"/>
      <c r="U455" s="83"/>
      <c r="V455" s="83"/>
      <c r="W455" s="83"/>
      <c r="X455" s="83"/>
      <c r="Y455" s="83"/>
      <c r="Z455" s="83"/>
      <c r="AA455" s="83"/>
      <c r="AB455" s="83"/>
      <c r="AC455" s="83"/>
      <c r="AD455" s="83"/>
      <c r="AE455" s="83"/>
      <c r="AF455" s="83"/>
      <c r="AG455" s="83"/>
      <c r="AH455" s="83"/>
    </row>
    <row r="456" spans="3:34" x14ac:dyDescent="0.2">
      <c r="C456" s="83"/>
      <c r="D456" s="83"/>
      <c r="E456" s="83"/>
      <c r="F456" s="83"/>
      <c r="G456" s="83"/>
      <c r="H456" s="83"/>
      <c r="I456" s="83"/>
      <c r="J456" s="83"/>
      <c r="K456" s="83"/>
      <c r="L456" s="83"/>
      <c r="M456" s="83"/>
      <c r="N456" s="83"/>
      <c r="O456" s="83"/>
      <c r="P456" s="83"/>
      <c r="Q456" s="83"/>
      <c r="R456" s="83"/>
      <c r="S456" s="83"/>
      <c r="T456" s="83"/>
      <c r="U456" s="83"/>
      <c r="V456" s="83"/>
      <c r="W456" s="83"/>
      <c r="X456" s="83"/>
      <c r="Y456" s="83"/>
      <c r="Z456" s="83"/>
      <c r="AA456" s="83"/>
      <c r="AB456" s="83"/>
      <c r="AC456" s="83"/>
      <c r="AD456" s="83"/>
      <c r="AE456" s="83"/>
      <c r="AF456" s="83"/>
      <c r="AG456" s="83"/>
      <c r="AH456" s="83"/>
    </row>
    <row r="457" spans="3:34" x14ac:dyDescent="0.2">
      <c r="C457" s="83"/>
      <c r="D457" s="83"/>
      <c r="E457" s="83"/>
      <c r="F457" s="83"/>
      <c r="G457" s="83"/>
      <c r="H457" s="83"/>
      <c r="I457" s="83"/>
      <c r="J457" s="83"/>
      <c r="K457" s="83"/>
      <c r="L457" s="83"/>
      <c r="M457" s="83"/>
      <c r="N457" s="83"/>
      <c r="O457" s="83"/>
      <c r="P457" s="83"/>
      <c r="Q457" s="83"/>
      <c r="R457" s="83"/>
      <c r="S457" s="83"/>
      <c r="T457" s="83"/>
      <c r="U457" s="83"/>
      <c r="V457" s="83"/>
      <c r="W457" s="83"/>
      <c r="X457" s="83"/>
      <c r="Y457" s="83"/>
      <c r="Z457" s="83"/>
      <c r="AA457" s="83"/>
      <c r="AB457" s="83"/>
      <c r="AC457" s="83"/>
      <c r="AD457" s="83"/>
      <c r="AE457" s="83"/>
      <c r="AF457" s="83"/>
      <c r="AG457" s="83"/>
      <c r="AH457" s="83"/>
    </row>
    <row r="458" spans="3:34" x14ac:dyDescent="0.2">
      <c r="C458" s="83"/>
      <c r="D458" s="83"/>
      <c r="E458" s="83"/>
      <c r="F458" s="83"/>
      <c r="G458" s="83"/>
      <c r="H458" s="83"/>
      <c r="I458" s="83"/>
      <c r="J458" s="83"/>
      <c r="K458" s="83"/>
      <c r="L458" s="83"/>
      <c r="M458" s="83"/>
      <c r="N458" s="83"/>
      <c r="O458" s="83"/>
      <c r="P458" s="83"/>
      <c r="Q458" s="83"/>
      <c r="R458" s="83"/>
      <c r="S458" s="83"/>
      <c r="T458" s="83"/>
      <c r="U458" s="83"/>
      <c r="V458" s="83"/>
      <c r="W458" s="83"/>
      <c r="X458" s="83"/>
      <c r="Y458" s="83"/>
      <c r="Z458" s="83"/>
      <c r="AA458" s="83"/>
      <c r="AB458" s="83"/>
      <c r="AC458" s="83"/>
      <c r="AD458" s="83"/>
      <c r="AE458" s="83"/>
      <c r="AF458" s="83"/>
      <c r="AG458" s="83"/>
      <c r="AH458" s="83"/>
    </row>
    <row r="459" spans="3:34" x14ac:dyDescent="0.2">
      <c r="C459" s="83"/>
      <c r="D459" s="83"/>
      <c r="E459" s="83"/>
      <c r="F459" s="83"/>
      <c r="G459" s="83"/>
      <c r="H459" s="83"/>
      <c r="I459" s="83"/>
      <c r="J459" s="83"/>
      <c r="K459" s="83"/>
      <c r="L459" s="83"/>
      <c r="M459" s="83"/>
      <c r="N459" s="83"/>
      <c r="O459" s="83"/>
      <c r="P459" s="83"/>
      <c r="Q459" s="83"/>
      <c r="R459" s="83"/>
      <c r="S459" s="83"/>
      <c r="T459" s="83"/>
      <c r="U459" s="83"/>
      <c r="V459" s="83"/>
      <c r="W459" s="83"/>
      <c r="X459" s="83"/>
      <c r="Y459" s="83"/>
      <c r="Z459" s="83"/>
      <c r="AA459" s="83"/>
      <c r="AB459" s="83"/>
      <c r="AC459" s="83"/>
      <c r="AD459" s="83"/>
      <c r="AE459" s="83"/>
      <c r="AF459" s="83"/>
      <c r="AG459" s="83"/>
      <c r="AH459" s="83"/>
    </row>
    <row r="460" spans="3:34" x14ac:dyDescent="0.2">
      <c r="C460" s="83"/>
      <c r="D460" s="83"/>
      <c r="E460" s="83"/>
      <c r="F460" s="83"/>
      <c r="G460" s="83"/>
      <c r="H460" s="83"/>
      <c r="I460" s="83"/>
      <c r="J460" s="83"/>
      <c r="K460" s="83"/>
      <c r="L460" s="83"/>
      <c r="M460" s="83"/>
      <c r="N460" s="83"/>
      <c r="O460" s="83"/>
      <c r="P460" s="83"/>
      <c r="Q460" s="83"/>
      <c r="R460" s="83"/>
      <c r="S460" s="83"/>
      <c r="T460" s="83"/>
      <c r="U460" s="83"/>
      <c r="V460" s="83"/>
      <c r="W460" s="83"/>
      <c r="X460" s="83"/>
      <c r="Y460" s="83"/>
      <c r="Z460" s="83"/>
      <c r="AA460" s="83"/>
      <c r="AB460" s="83"/>
      <c r="AC460" s="83"/>
      <c r="AD460" s="83"/>
      <c r="AE460" s="83"/>
      <c r="AF460" s="83"/>
      <c r="AG460" s="83"/>
      <c r="AH460" s="83"/>
    </row>
    <row r="461" spans="3:34" x14ac:dyDescent="0.2">
      <c r="C461" s="83"/>
      <c r="D461" s="83"/>
      <c r="E461" s="83"/>
      <c r="F461" s="83"/>
      <c r="G461" s="83"/>
      <c r="H461" s="83"/>
      <c r="I461" s="83"/>
      <c r="J461" s="83"/>
      <c r="K461" s="83"/>
      <c r="L461" s="83"/>
      <c r="M461" s="83"/>
      <c r="N461" s="83"/>
      <c r="O461" s="83"/>
      <c r="P461" s="83"/>
      <c r="Q461" s="83"/>
      <c r="R461" s="83"/>
      <c r="S461" s="83"/>
      <c r="T461" s="83"/>
      <c r="U461" s="83"/>
      <c r="V461" s="83"/>
      <c r="W461" s="83"/>
      <c r="X461" s="83"/>
      <c r="Y461" s="83"/>
      <c r="Z461" s="83"/>
      <c r="AA461" s="83"/>
      <c r="AB461" s="83"/>
      <c r="AC461" s="83"/>
      <c r="AD461" s="83"/>
      <c r="AE461" s="83"/>
      <c r="AF461" s="83"/>
      <c r="AG461" s="83"/>
      <c r="AH461" s="83"/>
    </row>
    <row r="462" spans="3:34" x14ac:dyDescent="0.2">
      <c r="C462" s="83"/>
      <c r="D462" s="83"/>
      <c r="E462" s="83"/>
      <c r="F462" s="83"/>
      <c r="G462" s="83"/>
      <c r="H462" s="83"/>
      <c r="I462" s="83"/>
      <c r="J462" s="83"/>
      <c r="K462" s="83"/>
      <c r="L462" s="83"/>
      <c r="M462" s="83"/>
      <c r="N462" s="83"/>
      <c r="O462" s="83"/>
      <c r="P462" s="83"/>
      <c r="Q462" s="83"/>
      <c r="R462" s="83"/>
      <c r="S462" s="83"/>
      <c r="T462" s="83"/>
      <c r="U462" s="83"/>
      <c r="V462" s="83"/>
      <c r="W462" s="83"/>
      <c r="X462" s="83"/>
      <c r="Y462" s="83"/>
      <c r="Z462" s="83"/>
      <c r="AA462" s="83"/>
      <c r="AB462" s="83"/>
      <c r="AC462" s="83"/>
      <c r="AD462" s="83"/>
      <c r="AE462" s="83"/>
      <c r="AF462" s="83"/>
      <c r="AG462" s="83"/>
      <c r="AH462" s="83"/>
    </row>
    <row r="463" spans="3:34" x14ac:dyDescent="0.2">
      <c r="C463" s="83"/>
      <c r="D463" s="83"/>
      <c r="E463" s="83"/>
      <c r="F463" s="83"/>
      <c r="G463" s="83"/>
      <c r="H463" s="83"/>
      <c r="I463" s="83"/>
      <c r="J463" s="83"/>
      <c r="K463" s="83"/>
      <c r="L463" s="83"/>
      <c r="M463" s="83"/>
      <c r="N463" s="83"/>
      <c r="O463" s="83"/>
      <c r="P463" s="83"/>
      <c r="Q463" s="83"/>
      <c r="R463" s="83"/>
      <c r="S463" s="83"/>
      <c r="T463" s="83"/>
      <c r="U463" s="83"/>
      <c r="V463" s="83"/>
      <c r="W463" s="83"/>
      <c r="X463" s="83"/>
      <c r="Y463" s="83"/>
      <c r="Z463" s="83"/>
      <c r="AA463" s="83"/>
      <c r="AB463" s="83"/>
      <c r="AC463" s="83"/>
      <c r="AD463" s="83"/>
      <c r="AE463" s="83"/>
      <c r="AF463" s="83"/>
      <c r="AG463" s="83"/>
      <c r="AH463" s="83"/>
    </row>
    <row r="464" spans="3:34" x14ac:dyDescent="0.2">
      <c r="C464" s="83"/>
      <c r="D464" s="83"/>
      <c r="E464" s="83"/>
      <c r="F464" s="83"/>
      <c r="G464" s="83"/>
      <c r="H464" s="83"/>
      <c r="I464" s="83"/>
      <c r="J464" s="83"/>
      <c r="K464" s="83"/>
      <c r="L464" s="83"/>
      <c r="M464" s="83"/>
      <c r="N464" s="83"/>
      <c r="O464" s="83"/>
      <c r="P464" s="83"/>
      <c r="Q464" s="83"/>
      <c r="R464" s="83"/>
      <c r="S464" s="83"/>
      <c r="T464" s="83"/>
      <c r="U464" s="83"/>
      <c r="V464" s="83"/>
      <c r="W464" s="83"/>
      <c r="X464" s="83"/>
      <c r="Y464" s="83"/>
      <c r="Z464" s="83"/>
      <c r="AA464" s="83"/>
      <c r="AB464" s="83"/>
      <c r="AC464" s="83"/>
      <c r="AD464" s="83"/>
      <c r="AE464" s="83"/>
      <c r="AF464" s="83"/>
      <c r="AG464" s="83"/>
      <c r="AH464" s="83"/>
    </row>
    <row r="465" spans="3:34" x14ac:dyDescent="0.2">
      <c r="C465" s="83"/>
      <c r="D465" s="83"/>
      <c r="E465" s="83"/>
      <c r="F465" s="83"/>
      <c r="G465" s="83"/>
      <c r="H465" s="83"/>
      <c r="I465" s="83"/>
      <c r="J465" s="83"/>
      <c r="K465" s="83"/>
      <c r="L465" s="83"/>
      <c r="M465" s="83"/>
      <c r="N465" s="83"/>
      <c r="O465" s="83"/>
      <c r="P465" s="83"/>
      <c r="Q465" s="83"/>
      <c r="R465" s="83"/>
      <c r="S465" s="83"/>
      <c r="T465" s="83"/>
      <c r="U465" s="83"/>
      <c r="V465" s="83"/>
      <c r="W465" s="83"/>
      <c r="X465" s="83"/>
      <c r="Y465" s="83"/>
      <c r="Z465" s="83"/>
      <c r="AA465" s="83"/>
      <c r="AB465" s="83"/>
      <c r="AC465" s="83"/>
      <c r="AD465" s="83"/>
      <c r="AE465" s="83"/>
      <c r="AF465" s="83"/>
      <c r="AG465" s="83"/>
      <c r="AH465" s="83"/>
    </row>
    <row r="466" spans="3:34" x14ac:dyDescent="0.2">
      <c r="C466" s="83"/>
      <c r="D466" s="83"/>
      <c r="E466" s="83"/>
      <c r="F466" s="83"/>
      <c r="G466" s="83"/>
      <c r="H466" s="83"/>
      <c r="I466" s="83"/>
      <c r="J466" s="83"/>
      <c r="K466" s="83"/>
      <c r="L466" s="83"/>
      <c r="M466" s="83"/>
      <c r="N466" s="83"/>
      <c r="O466" s="83"/>
      <c r="P466" s="83"/>
      <c r="Q466" s="83"/>
      <c r="R466" s="83"/>
      <c r="S466" s="83"/>
      <c r="T466" s="83"/>
      <c r="U466" s="83"/>
      <c r="V466" s="83"/>
      <c r="W466" s="83"/>
      <c r="X466" s="83"/>
      <c r="Y466" s="83"/>
      <c r="Z466" s="83"/>
      <c r="AA466" s="83"/>
      <c r="AB466" s="83"/>
      <c r="AC466" s="83"/>
      <c r="AD466" s="83"/>
      <c r="AE466" s="83"/>
      <c r="AF466" s="83"/>
      <c r="AG466" s="83"/>
      <c r="AH466" s="83"/>
    </row>
    <row r="467" spans="3:34" x14ac:dyDescent="0.2">
      <c r="C467" s="83"/>
      <c r="D467" s="83"/>
      <c r="E467" s="83"/>
      <c r="F467" s="83"/>
      <c r="G467" s="83"/>
      <c r="H467" s="83"/>
      <c r="I467" s="83"/>
      <c r="J467" s="83"/>
      <c r="K467" s="83"/>
      <c r="L467" s="83"/>
      <c r="M467" s="83"/>
      <c r="N467" s="83"/>
      <c r="O467" s="83"/>
      <c r="P467" s="83"/>
      <c r="Q467" s="83"/>
      <c r="R467" s="83"/>
      <c r="S467" s="83"/>
      <c r="T467" s="83"/>
      <c r="U467" s="83"/>
      <c r="V467" s="83"/>
      <c r="W467" s="83"/>
      <c r="X467" s="83"/>
      <c r="Y467" s="83"/>
      <c r="Z467" s="83"/>
      <c r="AA467" s="83"/>
      <c r="AB467" s="83"/>
      <c r="AC467" s="83"/>
      <c r="AD467" s="83"/>
      <c r="AE467" s="83"/>
      <c r="AF467" s="83"/>
      <c r="AG467" s="83"/>
      <c r="AH467" s="83"/>
    </row>
    <row r="468" spans="3:34" x14ac:dyDescent="0.2">
      <c r="C468" s="83"/>
      <c r="D468" s="83"/>
      <c r="E468" s="83"/>
      <c r="F468" s="83"/>
      <c r="G468" s="83"/>
      <c r="H468" s="83"/>
      <c r="I468" s="83"/>
      <c r="J468" s="83"/>
      <c r="K468" s="83"/>
      <c r="L468" s="83"/>
      <c r="M468" s="83"/>
      <c r="N468" s="83"/>
      <c r="O468" s="83"/>
      <c r="P468" s="83"/>
      <c r="Q468" s="83"/>
      <c r="R468" s="83"/>
      <c r="S468" s="83"/>
      <c r="T468" s="83"/>
      <c r="U468" s="83"/>
      <c r="V468" s="83"/>
      <c r="W468" s="83"/>
      <c r="X468" s="83"/>
      <c r="Y468" s="83"/>
      <c r="Z468" s="83"/>
      <c r="AA468" s="83"/>
      <c r="AB468" s="83"/>
      <c r="AC468" s="83"/>
      <c r="AD468" s="83"/>
      <c r="AE468" s="83"/>
      <c r="AF468" s="83"/>
      <c r="AG468" s="83"/>
      <c r="AH468" s="83"/>
    </row>
    <row r="469" spans="3:34" x14ac:dyDescent="0.2">
      <c r="C469" s="83"/>
      <c r="D469" s="83"/>
      <c r="E469" s="83"/>
      <c r="F469" s="83"/>
      <c r="G469" s="83"/>
      <c r="H469" s="83"/>
      <c r="I469" s="83"/>
      <c r="J469" s="83"/>
      <c r="K469" s="83"/>
      <c r="L469" s="83"/>
      <c r="M469" s="83"/>
      <c r="N469" s="83"/>
      <c r="O469" s="83"/>
      <c r="P469" s="83"/>
      <c r="Q469" s="83"/>
      <c r="R469" s="83"/>
      <c r="S469" s="83"/>
      <c r="T469" s="83"/>
      <c r="U469" s="83"/>
      <c r="V469" s="83"/>
      <c r="W469" s="83"/>
      <c r="X469" s="83"/>
      <c r="Y469" s="83"/>
      <c r="Z469" s="83"/>
      <c r="AA469" s="83"/>
      <c r="AB469" s="83"/>
      <c r="AC469" s="83"/>
      <c r="AD469" s="83"/>
      <c r="AE469" s="83"/>
      <c r="AF469" s="83"/>
      <c r="AG469" s="83"/>
      <c r="AH469" s="83"/>
    </row>
    <row r="470" spans="3:34" x14ac:dyDescent="0.2">
      <c r="C470" s="83"/>
      <c r="D470" s="83"/>
      <c r="E470" s="83"/>
      <c r="F470" s="83"/>
      <c r="G470" s="83"/>
      <c r="H470" s="83"/>
      <c r="I470" s="83"/>
      <c r="J470" s="83"/>
      <c r="K470" s="83"/>
      <c r="L470" s="83"/>
      <c r="M470" s="83"/>
      <c r="N470" s="83"/>
      <c r="O470" s="83"/>
      <c r="P470" s="83"/>
      <c r="Q470" s="83"/>
      <c r="R470" s="83"/>
      <c r="S470" s="83"/>
      <c r="T470" s="83"/>
      <c r="U470" s="83"/>
      <c r="V470" s="83"/>
      <c r="W470" s="83"/>
      <c r="X470" s="83"/>
      <c r="Y470" s="83"/>
      <c r="Z470" s="83"/>
      <c r="AA470" s="83"/>
      <c r="AB470" s="83"/>
      <c r="AC470" s="83"/>
      <c r="AD470" s="83"/>
      <c r="AE470" s="83"/>
      <c r="AF470" s="83"/>
      <c r="AG470" s="83"/>
      <c r="AH470" s="83"/>
    </row>
    <row r="471" spans="3:34" x14ac:dyDescent="0.2">
      <c r="C471" s="83"/>
      <c r="D471" s="83"/>
      <c r="E471" s="83"/>
      <c r="F471" s="83"/>
      <c r="G471" s="83"/>
      <c r="H471" s="83"/>
      <c r="I471" s="83"/>
      <c r="J471" s="83"/>
      <c r="K471" s="83"/>
      <c r="L471" s="83"/>
      <c r="M471" s="83"/>
      <c r="N471" s="83"/>
      <c r="O471" s="83"/>
      <c r="P471" s="83"/>
      <c r="Q471" s="83"/>
      <c r="R471" s="83"/>
      <c r="S471" s="83"/>
      <c r="T471" s="83"/>
      <c r="U471" s="83"/>
      <c r="V471" s="83"/>
      <c r="W471" s="83"/>
      <c r="X471" s="83"/>
      <c r="Y471" s="83"/>
      <c r="Z471" s="83"/>
      <c r="AA471" s="83"/>
      <c r="AB471" s="83"/>
      <c r="AC471" s="83"/>
      <c r="AD471" s="83"/>
      <c r="AE471" s="83"/>
      <c r="AF471" s="83"/>
      <c r="AG471" s="83"/>
      <c r="AH471" s="83"/>
    </row>
    <row r="472" spans="3:34" x14ac:dyDescent="0.2">
      <c r="C472" s="83"/>
      <c r="D472" s="83"/>
      <c r="E472" s="83"/>
      <c r="F472" s="83"/>
      <c r="G472" s="83"/>
      <c r="H472" s="83"/>
      <c r="I472" s="83"/>
      <c r="J472" s="83"/>
      <c r="K472" s="83"/>
      <c r="L472" s="83"/>
      <c r="M472" s="83"/>
      <c r="N472" s="83"/>
      <c r="O472" s="83"/>
      <c r="P472" s="83"/>
      <c r="Q472" s="83"/>
      <c r="R472" s="83"/>
      <c r="S472" s="83"/>
      <c r="T472" s="83"/>
      <c r="U472" s="83"/>
      <c r="V472" s="83"/>
      <c r="W472" s="83"/>
      <c r="X472" s="83"/>
      <c r="Y472" s="83"/>
      <c r="Z472" s="83"/>
      <c r="AA472" s="83"/>
      <c r="AB472" s="83"/>
      <c r="AC472" s="83"/>
      <c r="AD472" s="83"/>
      <c r="AE472" s="83"/>
      <c r="AF472" s="83"/>
      <c r="AG472" s="83"/>
      <c r="AH472" s="83"/>
    </row>
    <row r="473" spans="3:34" x14ac:dyDescent="0.2">
      <c r="C473" s="83"/>
      <c r="D473" s="83"/>
      <c r="E473" s="83"/>
      <c r="F473" s="83"/>
      <c r="G473" s="83"/>
      <c r="H473" s="83"/>
      <c r="I473" s="83"/>
      <c r="J473" s="83"/>
      <c r="K473" s="83"/>
      <c r="L473" s="83"/>
      <c r="M473" s="83"/>
      <c r="N473" s="83"/>
      <c r="O473" s="83"/>
      <c r="P473" s="83"/>
      <c r="Q473" s="83"/>
      <c r="R473" s="83"/>
      <c r="S473" s="83"/>
      <c r="T473" s="83"/>
      <c r="U473" s="83"/>
      <c r="V473" s="83"/>
      <c r="W473" s="83"/>
      <c r="X473" s="83"/>
      <c r="Y473" s="83"/>
      <c r="Z473" s="83"/>
      <c r="AA473" s="83"/>
      <c r="AB473" s="83"/>
      <c r="AC473" s="83"/>
      <c r="AD473" s="83"/>
      <c r="AE473" s="83"/>
      <c r="AF473" s="83"/>
      <c r="AG473" s="83"/>
      <c r="AH473" s="83"/>
    </row>
    <row r="474" spans="3:34" x14ac:dyDescent="0.2">
      <c r="C474" s="83"/>
      <c r="D474" s="83"/>
      <c r="E474" s="83"/>
      <c r="F474" s="83"/>
      <c r="G474" s="83"/>
      <c r="H474" s="83"/>
      <c r="I474" s="83"/>
      <c r="J474" s="83"/>
      <c r="K474" s="83"/>
      <c r="L474" s="83"/>
      <c r="M474" s="83"/>
      <c r="N474" s="83"/>
      <c r="O474" s="83"/>
      <c r="P474" s="83"/>
      <c r="Q474" s="83"/>
      <c r="R474" s="83"/>
      <c r="S474" s="83"/>
      <c r="T474" s="83"/>
      <c r="U474" s="83"/>
      <c r="V474" s="83"/>
      <c r="W474" s="83"/>
      <c r="X474" s="83"/>
      <c r="Y474" s="83"/>
      <c r="Z474" s="83"/>
      <c r="AA474" s="83"/>
      <c r="AB474" s="83"/>
      <c r="AC474" s="83"/>
      <c r="AD474" s="83"/>
      <c r="AE474" s="83"/>
      <c r="AF474" s="83"/>
      <c r="AG474" s="83"/>
      <c r="AH474" s="83"/>
    </row>
    <row r="475" spans="3:34" x14ac:dyDescent="0.2">
      <c r="C475" s="83"/>
      <c r="D475" s="83"/>
      <c r="E475" s="83"/>
      <c r="F475" s="83"/>
      <c r="G475" s="83"/>
      <c r="H475" s="83"/>
      <c r="I475" s="83"/>
      <c r="J475" s="83"/>
      <c r="K475" s="83"/>
      <c r="L475" s="83"/>
      <c r="M475" s="83"/>
      <c r="N475" s="83"/>
      <c r="O475" s="83"/>
      <c r="P475" s="83"/>
      <c r="Q475" s="83"/>
      <c r="R475" s="83"/>
      <c r="S475" s="83"/>
      <c r="T475" s="83"/>
      <c r="U475" s="83"/>
      <c r="V475" s="83"/>
      <c r="W475" s="83"/>
      <c r="X475" s="83"/>
      <c r="Y475" s="83"/>
      <c r="Z475" s="83"/>
      <c r="AA475" s="83"/>
      <c r="AB475" s="83"/>
      <c r="AC475" s="83"/>
      <c r="AD475" s="83"/>
      <c r="AE475" s="83"/>
      <c r="AF475" s="83"/>
      <c r="AG475" s="83"/>
      <c r="AH475" s="83"/>
    </row>
    <row r="476" spans="3:34" x14ac:dyDescent="0.2">
      <c r="C476" s="83"/>
      <c r="D476" s="83"/>
      <c r="E476" s="83"/>
      <c r="F476" s="83"/>
      <c r="G476" s="83"/>
      <c r="H476" s="83"/>
      <c r="I476" s="83"/>
      <c r="J476" s="83"/>
      <c r="K476" s="83"/>
      <c r="L476" s="83"/>
      <c r="M476" s="83"/>
      <c r="N476" s="83"/>
      <c r="O476" s="83"/>
      <c r="P476" s="83"/>
      <c r="Q476" s="83"/>
      <c r="R476" s="83"/>
      <c r="S476" s="83"/>
      <c r="T476" s="83"/>
      <c r="U476" s="83"/>
      <c r="V476" s="83"/>
      <c r="W476" s="83"/>
      <c r="X476" s="83"/>
      <c r="Y476" s="83"/>
      <c r="Z476" s="83"/>
      <c r="AA476" s="83"/>
      <c r="AB476" s="83"/>
      <c r="AC476" s="83"/>
      <c r="AD476" s="83"/>
      <c r="AE476" s="83"/>
      <c r="AF476" s="83"/>
      <c r="AG476" s="83"/>
      <c r="AH476" s="83"/>
    </row>
    <row r="477" spans="3:34" x14ac:dyDescent="0.2">
      <c r="C477" s="83"/>
      <c r="D477" s="83"/>
      <c r="E477" s="83"/>
      <c r="F477" s="83"/>
      <c r="G477" s="83"/>
      <c r="H477" s="83"/>
      <c r="I477" s="83"/>
      <c r="J477" s="83"/>
      <c r="K477" s="83"/>
      <c r="L477" s="83"/>
      <c r="M477" s="83"/>
      <c r="N477" s="83"/>
      <c r="O477" s="83"/>
      <c r="P477" s="83"/>
      <c r="Q477" s="83"/>
      <c r="R477" s="83"/>
      <c r="S477" s="83"/>
      <c r="T477" s="83"/>
      <c r="U477" s="83"/>
      <c r="V477" s="83"/>
      <c r="W477" s="83"/>
      <c r="X477" s="83"/>
      <c r="Y477" s="83"/>
      <c r="Z477" s="83"/>
      <c r="AA477" s="83"/>
      <c r="AB477" s="83"/>
      <c r="AC477" s="83"/>
      <c r="AD477" s="83"/>
      <c r="AE477" s="83"/>
      <c r="AF477" s="83"/>
      <c r="AG477" s="83"/>
      <c r="AH477" s="83"/>
    </row>
    <row r="478" spans="3:34" x14ac:dyDescent="0.2">
      <c r="C478" s="83"/>
      <c r="D478" s="83"/>
      <c r="E478" s="83"/>
      <c r="F478" s="83"/>
      <c r="G478" s="83"/>
      <c r="H478" s="83"/>
      <c r="I478" s="83"/>
      <c r="J478" s="83"/>
      <c r="K478" s="83"/>
      <c r="L478" s="83"/>
      <c r="M478" s="83"/>
      <c r="N478" s="83"/>
      <c r="O478" s="83"/>
      <c r="P478" s="83"/>
      <c r="Q478" s="83"/>
      <c r="R478" s="83"/>
      <c r="S478" s="83"/>
      <c r="T478" s="83"/>
      <c r="U478" s="83"/>
      <c r="V478" s="83"/>
      <c r="W478" s="83"/>
      <c r="X478" s="83"/>
      <c r="Y478" s="83"/>
      <c r="Z478" s="83"/>
      <c r="AA478" s="83"/>
      <c r="AB478" s="83"/>
      <c r="AC478" s="83"/>
      <c r="AD478" s="83"/>
      <c r="AE478" s="83"/>
      <c r="AF478" s="83"/>
      <c r="AG478" s="83"/>
      <c r="AH478" s="83"/>
    </row>
    <row r="479" spans="3:34" x14ac:dyDescent="0.2">
      <c r="C479" s="83"/>
      <c r="D479" s="83"/>
      <c r="E479" s="83"/>
      <c r="F479" s="83"/>
      <c r="G479" s="83"/>
      <c r="H479" s="83"/>
      <c r="I479" s="83"/>
      <c r="J479" s="83"/>
      <c r="K479" s="83"/>
      <c r="L479" s="83"/>
      <c r="M479" s="83"/>
      <c r="N479" s="83"/>
      <c r="O479" s="83"/>
      <c r="P479" s="83"/>
      <c r="Q479" s="83"/>
      <c r="R479" s="83"/>
      <c r="S479" s="83"/>
      <c r="T479" s="83"/>
      <c r="U479" s="83"/>
      <c r="V479" s="83"/>
      <c r="W479" s="83"/>
      <c r="X479" s="83"/>
      <c r="Y479" s="83"/>
      <c r="Z479" s="83"/>
      <c r="AA479" s="83"/>
      <c r="AB479" s="83"/>
      <c r="AC479" s="83"/>
      <c r="AD479" s="83"/>
      <c r="AE479" s="83"/>
      <c r="AF479" s="83"/>
      <c r="AG479" s="83"/>
      <c r="AH479" s="83"/>
    </row>
    <row r="480" spans="3:34" x14ac:dyDescent="0.2">
      <c r="C480" s="83"/>
      <c r="D480" s="83"/>
      <c r="E480" s="83"/>
      <c r="F480" s="83"/>
      <c r="G480" s="83"/>
      <c r="H480" s="83"/>
      <c r="I480" s="83"/>
      <c r="J480" s="83"/>
      <c r="K480" s="83"/>
      <c r="L480" s="83"/>
      <c r="M480" s="83"/>
      <c r="N480" s="83"/>
      <c r="O480" s="83"/>
      <c r="P480" s="83"/>
      <c r="Q480" s="83"/>
      <c r="R480" s="83"/>
      <c r="S480" s="83"/>
      <c r="T480" s="83"/>
      <c r="U480" s="83"/>
      <c r="V480" s="83"/>
      <c r="W480" s="83"/>
      <c r="X480" s="83"/>
      <c r="Y480" s="83"/>
      <c r="Z480" s="83"/>
      <c r="AA480" s="83"/>
      <c r="AB480" s="83"/>
      <c r="AC480" s="83"/>
      <c r="AD480" s="83"/>
      <c r="AE480" s="83"/>
      <c r="AF480" s="83"/>
      <c r="AG480" s="83"/>
      <c r="AH480" s="83"/>
    </row>
    <row r="481" spans="3:34" x14ac:dyDescent="0.2">
      <c r="C481" s="83"/>
      <c r="D481" s="83"/>
      <c r="E481" s="83"/>
      <c r="F481" s="83"/>
      <c r="G481" s="83"/>
      <c r="H481" s="83"/>
      <c r="I481" s="83"/>
      <c r="J481" s="83"/>
      <c r="K481" s="83"/>
      <c r="L481" s="83"/>
      <c r="M481" s="83"/>
      <c r="N481" s="83"/>
      <c r="O481" s="83"/>
      <c r="P481" s="83"/>
      <c r="Q481" s="83"/>
      <c r="R481" s="83"/>
      <c r="S481" s="83"/>
      <c r="T481" s="83"/>
      <c r="U481" s="83"/>
      <c r="V481" s="83"/>
      <c r="W481" s="83"/>
      <c r="X481" s="83"/>
      <c r="Y481" s="83"/>
      <c r="Z481" s="83"/>
      <c r="AA481" s="83"/>
      <c r="AB481" s="83"/>
      <c r="AC481" s="83"/>
      <c r="AD481" s="83"/>
      <c r="AE481" s="83"/>
      <c r="AF481" s="83"/>
      <c r="AG481" s="83"/>
      <c r="AH481" s="83"/>
    </row>
    <row r="482" spans="3:34" x14ac:dyDescent="0.2">
      <c r="C482" s="83"/>
      <c r="D482" s="83"/>
      <c r="E482" s="83"/>
      <c r="F482" s="83"/>
      <c r="G482" s="83"/>
      <c r="H482" s="83"/>
      <c r="I482" s="83"/>
      <c r="J482" s="83"/>
      <c r="K482" s="83"/>
      <c r="L482" s="83"/>
      <c r="M482" s="83"/>
      <c r="N482" s="83"/>
      <c r="O482" s="83"/>
      <c r="P482" s="83"/>
      <c r="Q482" s="83"/>
      <c r="R482" s="83"/>
      <c r="S482" s="83"/>
      <c r="T482" s="83"/>
      <c r="U482" s="83"/>
      <c r="V482" s="83"/>
      <c r="W482" s="83"/>
      <c r="X482" s="83"/>
      <c r="Y482" s="83"/>
      <c r="Z482" s="83"/>
      <c r="AA482" s="83"/>
      <c r="AB482" s="83"/>
      <c r="AC482" s="83"/>
      <c r="AD482" s="83"/>
      <c r="AE482" s="83"/>
      <c r="AF482" s="83"/>
      <c r="AG482" s="83"/>
      <c r="AH482" s="83"/>
    </row>
    <row r="483" spans="3:34" x14ac:dyDescent="0.2">
      <c r="C483" s="83"/>
      <c r="D483" s="83"/>
      <c r="E483" s="83"/>
      <c r="F483" s="83"/>
      <c r="G483" s="83"/>
      <c r="H483" s="83"/>
      <c r="I483" s="83"/>
      <c r="J483" s="83"/>
      <c r="K483" s="83"/>
      <c r="L483" s="83"/>
      <c r="M483" s="83"/>
      <c r="N483" s="83"/>
      <c r="O483" s="83"/>
      <c r="P483" s="83"/>
      <c r="Q483" s="83"/>
      <c r="R483" s="83"/>
      <c r="S483" s="83"/>
      <c r="T483" s="83"/>
      <c r="U483" s="83"/>
      <c r="V483" s="83"/>
      <c r="W483" s="83"/>
      <c r="X483" s="83"/>
      <c r="Y483" s="83"/>
      <c r="Z483" s="83"/>
      <c r="AA483" s="83"/>
      <c r="AB483" s="83"/>
      <c r="AC483" s="83"/>
      <c r="AD483" s="83"/>
      <c r="AE483" s="83"/>
      <c r="AF483" s="83"/>
      <c r="AG483" s="83"/>
      <c r="AH483" s="83"/>
    </row>
    <row r="484" spans="3:34" x14ac:dyDescent="0.2">
      <c r="C484" s="83"/>
      <c r="D484" s="83"/>
      <c r="E484" s="83"/>
      <c r="F484" s="83"/>
      <c r="G484" s="83"/>
      <c r="H484" s="83"/>
      <c r="I484" s="83"/>
      <c r="J484" s="83"/>
      <c r="K484" s="83"/>
      <c r="L484" s="83"/>
      <c r="M484" s="83"/>
      <c r="N484" s="83"/>
      <c r="O484" s="83"/>
      <c r="P484" s="83"/>
      <c r="Q484" s="83"/>
      <c r="R484" s="83"/>
      <c r="S484" s="83"/>
      <c r="T484" s="83"/>
      <c r="U484" s="83"/>
      <c r="V484" s="83"/>
      <c r="W484" s="83"/>
      <c r="X484" s="83"/>
      <c r="Y484" s="83"/>
      <c r="Z484" s="83"/>
      <c r="AA484" s="83"/>
      <c r="AB484" s="83"/>
      <c r="AC484" s="83"/>
      <c r="AD484" s="83"/>
      <c r="AE484" s="83"/>
      <c r="AF484" s="83"/>
      <c r="AG484" s="83"/>
      <c r="AH484" s="83"/>
    </row>
    <row r="485" spans="3:34" x14ac:dyDescent="0.2">
      <c r="C485" s="83"/>
      <c r="D485" s="83"/>
      <c r="E485" s="83"/>
      <c r="F485" s="83"/>
      <c r="G485" s="83"/>
      <c r="H485" s="83"/>
      <c r="I485" s="83"/>
      <c r="J485" s="83"/>
      <c r="K485" s="83"/>
      <c r="L485" s="83"/>
      <c r="M485" s="83"/>
      <c r="N485" s="83"/>
      <c r="O485" s="83"/>
      <c r="P485" s="83"/>
      <c r="Q485" s="83"/>
      <c r="R485" s="83"/>
      <c r="S485" s="83"/>
      <c r="T485" s="83"/>
      <c r="U485" s="83"/>
      <c r="V485" s="83"/>
      <c r="W485" s="83"/>
      <c r="X485" s="83"/>
      <c r="Y485" s="83"/>
      <c r="Z485" s="83"/>
      <c r="AA485" s="83"/>
      <c r="AB485" s="83"/>
      <c r="AC485" s="83"/>
      <c r="AD485" s="83"/>
      <c r="AE485" s="83"/>
      <c r="AF485" s="83"/>
      <c r="AG485" s="83"/>
      <c r="AH485" s="83"/>
    </row>
    <row r="486" spans="3:34" x14ac:dyDescent="0.2">
      <c r="C486" s="83"/>
      <c r="D486" s="83"/>
      <c r="E486" s="83"/>
      <c r="F486" s="83"/>
      <c r="G486" s="83"/>
      <c r="H486" s="83"/>
      <c r="I486" s="83"/>
      <c r="J486" s="83"/>
      <c r="K486" s="83"/>
      <c r="L486" s="83"/>
      <c r="M486" s="83"/>
      <c r="N486" s="83"/>
      <c r="O486" s="83"/>
      <c r="P486" s="83"/>
      <c r="Q486" s="83"/>
      <c r="R486" s="83"/>
      <c r="S486" s="83"/>
      <c r="T486" s="83"/>
      <c r="U486" s="83"/>
      <c r="V486" s="83"/>
      <c r="W486" s="83"/>
      <c r="X486" s="83"/>
      <c r="Y486" s="83"/>
      <c r="Z486" s="83"/>
      <c r="AA486" s="83"/>
      <c r="AB486" s="83"/>
      <c r="AC486" s="83"/>
      <c r="AD486" s="83"/>
      <c r="AE486" s="83"/>
      <c r="AF486" s="83"/>
      <c r="AG486" s="83"/>
      <c r="AH486" s="83"/>
    </row>
    <row r="487" spans="3:34" x14ac:dyDescent="0.2">
      <c r="C487" s="83"/>
      <c r="D487" s="83"/>
      <c r="E487" s="83"/>
      <c r="F487" s="83"/>
      <c r="G487" s="83"/>
      <c r="H487" s="83"/>
      <c r="I487" s="83"/>
      <c r="J487" s="83"/>
      <c r="K487" s="83"/>
      <c r="L487" s="83"/>
      <c r="M487" s="83"/>
      <c r="N487" s="83"/>
      <c r="O487" s="83"/>
      <c r="P487" s="83"/>
      <c r="Q487" s="83"/>
      <c r="R487" s="83"/>
      <c r="S487" s="83"/>
      <c r="T487" s="83"/>
      <c r="U487" s="83"/>
      <c r="V487" s="83"/>
      <c r="W487" s="83"/>
      <c r="X487" s="83"/>
      <c r="Y487" s="83"/>
      <c r="Z487" s="83"/>
      <c r="AA487" s="83"/>
      <c r="AB487" s="83"/>
      <c r="AC487" s="83"/>
      <c r="AD487" s="83"/>
      <c r="AE487" s="83"/>
      <c r="AF487" s="83"/>
      <c r="AG487" s="83"/>
      <c r="AH487" s="83"/>
    </row>
    <row r="488" spans="3:34" x14ac:dyDescent="0.2">
      <c r="C488" s="83"/>
      <c r="D488" s="83"/>
      <c r="E488" s="83"/>
      <c r="F488" s="83"/>
      <c r="G488" s="83"/>
      <c r="H488" s="83"/>
      <c r="I488" s="83"/>
      <c r="J488" s="83"/>
      <c r="K488" s="83"/>
      <c r="L488" s="83"/>
      <c r="M488" s="83"/>
      <c r="N488" s="83"/>
      <c r="O488" s="83"/>
      <c r="P488" s="83"/>
      <c r="Q488" s="83"/>
      <c r="R488" s="83"/>
      <c r="S488" s="83"/>
      <c r="T488" s="83"/>
      <c r="U488" s="83"/>
      <c r="V488" s="83"/>
      <c r="W488" s="83"/>
      <c r="X488" s="83"/>
      <c r="Y488" s="83"/>
      <c r="Z488" s="83"/>
      <c r="AA488" s="83"/>
      <c r="AB488" s="83"/>
      <c r="AC488" s="83"/>
      <c r="AD488" s="83"/>
      <c r="AE488" s="83"/>
      <c r="AF488" s="83"/>
      <c r="AG488" s="83"/>
      <c r="AH488" s="83"/>
    </row>
    <row r="489" spans="3:34" x14ac:dyDescent="0.2">
      <c r="C489" s="83"/>
      <c r="D489" s="83"/>
      <c r="E489" s="83"/>
      <c r="F489" s="83"/>
      <c r="G489" s="83"/>
      <c r="H489" s="83"/>
      <c r="I489" s="83"/>
      <c r="J489" s="83"/>
      <c r="K489" s="83"/>
      <c r="L489" s="83"/>
      <c r="M489" s="83"/>
      <c r="N489" s="83"/>
      <c r="O489" s="83"/>
      <c r="P489" s="83"/>
      <c r="Q489" s="83"/>
      <c r="R489" s="83"/>
      <c r="S489" s="83"/>
      <c r="T489" s="83"/>
      <c r="U489" s="83"/>
      <c r="V489" s="83"/>
      <c r="W489" s="83"/>
      <c r="X489" s="83"/>
      <c r="Y489" s="83"/>
      <c r="Z489" s="83"/>
      <c r="AA489" s="83"/>
      <c r="AB489" s="83"/>
      <c r="AC489" s="83"/>
      <c r="AD489" s="83"/>
      <c r="AE489" s="83"/>
      <c r="AF489" s="83"/>
      <c r="AG489" s="83"/>
      <c r="AH489" s="83"/>
    </row>
    <row r="490" spans="3:34" x14ac:dyDescent="0.2">
      <c r="C490" s="83"/>
      <c r="D490" s="83"/>
      <c r="E490" s="83"/>
      <c r="F490" s="83"/>
      <c r="G490" s="83"/>
      <c r="H490" s="83"/>
      <c r="I490" s="83"/>
      <c r="J490" s="83"/>
      <c r="K490" s="83"/>
      <c r="L490" s="83"/>
      <c r="M490" s="83"/>
      <c r="N490" s="83"/>
      <c r="O490" s="83"/>
      <c r="P490" s="83"/>
      <c r="Q490" s="83"/>
      <c r="R490" s="83"/>
      <c r="S490" s="83"/>
      <c r="T490" s="83"/>
      <c r="U490" s="83"/>
      <c r="V490" s="83"/>
      <c r="W490" s="83"/>
      <c r="X490" s="83"/>
      <c r="Y490" s="83"/>
      <c r="Z490" s="83"/>
      <c r="AA490" s="83"/>
      <c r="AB490" s="83"/>
      <c r="AC490" s="83"/>
      <c r="AD490" s="83"/>
      <c r="AE490" s="83"/>
      <c r="AF490" s="83"/>
      <c r="AG490" s="83"/>
      <c r="AH490" s="83"/>
    </row>
    <row r="491" spans="3:34" x14ac:dyDescent="0.2">
      <c r="C491" s="83"/>
      <c r="D491" s="83"/>
      <c r="E491" s="83"/>
      <c r="F491" s="83"/>
      <c r="G491" s="83"/>
      <c r="H491" s="83"/>
      <c r="I491" s="83"/>
      <c r="J491" s="83"/>
      <c r="K491" s="83"/>
      <c r="L491" s="83"/>
      <c r="M491" s="83"/>
      <c r="N491" s="83"/>
      <c r="O491" s="83"/>
      <c r="P491" s="83"/>
      <c r="Q491" s="83"/>
      <c r="R491" s="83"/>
      <c r="S491" s="83"/>
      <c r="T491" s="83"/>
      <c r="U491" s="83"/>
      <c r="V491" s="83"/>
      <c r="W491" s="83"/>
      <c r="X491" s="83"/>
      <c r="Y491" s="83"/>
      <c r="Z491" s="83"/>
      <c r="AA491" s="83"/>
      <c r="AB491" s="83"/>
      <c r="AC491" s="83"/>
      <c r="AD491" s="83"/>
      <c r="AE491" s="83"/>
      <c r="AF491" s="83"/>
      <c r="AG491" s="83"/>
      <c r="AH491" s="83"/>
    </row>
    <row r="492" spans="3:34" x14ac:dyDescent="0.2">
      <c r="C492" s="83"/>
      <c r="D492" s="83"/>
      <c r="E492" s="83"/>
      <c r="F492" s="83"/>
      <c r="G492" s="83"/>
      <c r="H492" s="83"/>
      <c r="I492" s="83"/>
      <c r="J492" s="83"/>
      <c r="K492" s="83"/>
      <c r="L492" s="83"/>
      <c r="M492" s="83"/>
      <c r="N492" s="83"/>
      <c r="O492" s="83"/>
      <c r="P492" s="83"/>
      <c r="Q492" s="83"/>
      <c r="R492" s="83"/>
      <c r="S492" s="83"/>
      <c r="T492" s="83"/>
      <c r="U492" s="83"/>
      <c r="V492" s="83"/>
      <c r="W492" s="83"/>
      <c r="X492" s="83"/>
      <c r="Y492" s="83"/>
      <c r="Z492" s="83"/>
      <c r="AA492" s="83"/>
      <c r="AB492" s="83"/>
      <c r="AC492" s="83"/>
      <c r="AD492" s="83"/>
      <c r="AE492" s="83"/>
      <c r="AF492" s="83"/>
      <c r="AG492" s="83"/>
      <c r="AH492" s="83"/>
    </row>
    <row r="493" spans="3:34" x14ac:dyDescent="0.2">
      <c r="C493" s="83"/>
      <c r="D493" s="83"/>
      <c r="E493" s="83"/>
      <c r="F493" s="83"/>
      <c r="G493" s="83"/>
      <c r="H493" s="83"/>
      <c r="I493" s="83"/>
      <c r="J493" s="83"/>
      <c r="K493" s="83"/>
      <c r="L493" s="83"/>
      <c r="M493" s="83"/>
      <c r="N493" s="83"/>
      <c r="O493" s="83"/>
      <c r="P493" s="83"/>
      <c r="Q493" s="83"/>
      <c r="R493" s="83"/>
      <c r="S493" s="83"/>
      <c r="T493" s="83"/>
      <c r="U493" s="83"/>
      <c r="V493" s="83"/>
      <c r="W493" s="83"/>
      <c r="X493" s="83"/>
      <c r="Y493" s="83"/>
      <c r="Z493" s="83"/>
      <c r="AA493" s="83"/>
      <c r="AB493" s="83"/>
      <c r="AC493" s="83"/>
      <c r="AD493" s="83"/>
      <c r="AE493" s="83"/>
      <c r="AF493" s="83"/>
      <c r="AG493" s="83"/>
      <c r="AH493" s="83"/>
    </row>
    <row r="494" spans="3:34" x14ac:dyDescent="0.2">
      <c r="C494" s="83"/>
      <c r="D494" s="83"/>
      <c r="E494" s="83"/>
      <c r="F494" s="83"/>
      <c r="G494" s="83"/>
      <c r="H494" s="83"/>
      <c r="I494" s="83"/>
      <c r="J494" s="83"/>
      <c r="K494" s="83"/>
      <c r="L494" s="83"/>
      <c r="M494" s="83"/>
      <c r="N494" s="83"/>
      <c r="O494" s="83"/>
      <c r="P494" s="83"/>
      <c r="Q494" s="83"/>
      <c r="R494" s="83"/>
      <c r="S494" s="83"/>
      <c r="T494" s="83"/>
      <c r="U494" s="83"/>
      <c r="V494" s="83"/>
      <c r="W494" s="83"/>
      <c r="X494" s="83"/>
      <c r="Y494" s="83"/>
      <c r="Z494" s="83"/>
      <c r="AA494" s="83"/>
      <c r="AB494" s="83"/>
      <c r="AC494" s="83"/>
      <c r="AD494" s="83"/>
      <c r="AE494" s="83"/>
      <c r="AF494" s="83"/>
      <c r="AG494" s="83"/>
      <c r="AH494" s="83"/>
    </row>
    <row r="495" spans="3:34" x14ac:dyDescent="0.2">
      <c r="C495" s="83"/>
      <c r="D495" s="83"/>
      <c r="E495" s="83"/>
      <c r="F495" s="83"/>
      <c r="G495" s="83"/>
      <c r="H495" s="83"/>
      <c r="I495" s="83"/>
      <c r="J495" s="83"/>
      <c r="K495" s="83"/>
      <c r="L495" s="83"/>
      <c r="M495" s="83"/>
      <c r="N495" s="83"/>
      <c r="O495" s="83"/>
      <c r="P495" s="83"/>
      <c r="Q495" s="83"/>
      <c r="R495" s="83"/>
      <c r="S495" s="83"/>
      <c r="T495" s="83"/>
      <c r="U495" s="83"/>
      <c r="V495" s="83"/>
      <c r="W495" s="83"/>
      <c r="X495" s="83"/>
      <c r="Y495" s="83"/>
      <c r="Z495" s="83"/>
      <c r="AA495" s="83"/>
      <c r="AB495" s="83"/>
      <c r="AC495" s="83"/>
      <c r="AD495" s="83"/>
      <c r="AE495" s="83"/>
      <c r="AF495" s="83"/>
      <c r="AG495" s="83"/>
      <c r="AH495" s="83"/>
    </row>
    <row r="496" spans="3:34" x14ac:dyDescent="0.2">
      <c r="C496" s="83"/>
      <c r="D496" s="83"/>
      <c r="E496" s="83"/>
      <c r="F496" s="83"/>
      <c r="G496" s="83"/>
      <c r="H496" s="83"/>
      <c r="I496" s="83"/>
      <c r="J496" s="83"/>
      <c r="K496" s="83"/>
      <c r="L496" s="83"/>
      <c r="M496" s="83"/>
      <c r="N496" s="83"/>
      <c r="O496" s="83"/>
      <c r="P496" s="83"/>
      <c r="Q496" s="83"/>
      <c r="R496" s="83"/>
      <c r="S496" s="83"/>
      <c r="T496" s="83"/>
      <c r="U496" s="83"/>
      <c r="V496" s="83"/>
      <c r="W496" s="83"/>
      <c r="X496" s="83"/>
      <c r="Y496" s="83"/>
      <c r="Z496" s="83"/>
      <c r="AA496" s="83"/>
      <c r="AB496" s="83"/>
      <c r="AC496" s="83"/>
      <c r="AD496" s="83"/>
      <c r="AE496" s="83"/>
      <c r="AF496" s="83"/>
      <c r="AG496" s="83"/>
      <c r="AH496" s="83"/>
    </row>
    <row r="497" spans="3:34" x14ac:dyDescent="0.2">
      <c r="C497" s="83"/>
      <c r="D497" s="83"/>
      <c r="E497" s="83"/>
      <c r="F497" s="83"/>
      <c r="G497" s="83"/>
      <c r="H497" s="83"/>
      <c r="I497" s="83"/>
      <c r="J497" s="83"/>
      <c r="K497" s="83"/>
      <c r="L497" s="83"/>
      <c r="M497" s="83"/>
      <c r="N497" s="83"/>
      <c r="O497" s="83"/>
      <c r="P497" s="83"/>
      <c r="Q497" s="83"/>
      <c r="R497" s="83"/>
      <c r="S497" s="83"/>
      <c r="T497" s="83"/>
      <c r="U497" s="83"/>
      <c r="V497" s="83"/>
      <c r="W497" s="83"/>
      <c r="X497" s="83"/>
      <c r="Y497" s="83"/>
      <c r="Z497" s="83"/>
      <c r="AA497" s="83"/>
      <c r="AB497" s="83"/>
      <c r="AC497" s="83"/>
      <c r="AD497" s="83"/>
      <c r="AE497" s="83"/>
      <c r="AF497" s="83"/>
      <c r="AG497" s="83"/>
      <c r="AH497" s="83"/>
    </row>
    <row r="498" spans="3:34" x14ac:dyDescent="0.2">
      <c r="C498" s="83"/>
      <c r="D498" s="83"/>
      <c r="E498" s="83"/>
      <c r="F498" s="83"/>
      <c r="G498" s="83"/>
      <c r="H498" s="83"/>
      <c r="I498" s="83"/>
      <c r="J498" s="83"/>
      <c r="K498" s="83"/>
      <c r="L498" s="83"/>
      <c r="M498" s="83"/>
      <c r="N498" s="83"/>
      <c r="O498" s="83"/>
      <c r="P498" s="83"/>
      <c r="Q498" s="83"/>
      <c r="R498" s="83"/>
      <c r="S498" s="83"/>
      <c r="T498" s="83"/>
      <c r="U498" s="83"/>
      <c r="V498" s="83"/>
      <c r="W498" s="83"/>
      <c r="X498" s="83"/>
      <c r="Y498" s="83"/>
      <c r="Z498" s="83"/>
      <c r="AA498" s="83"/>
      <c r="AB498" s="83"/>
      <c r="AC498" s="83"/>
      <c r="AD498" s="83"/>
      <c r="AE498" s="83"/>
      <c r="AF498" s="83"/>
      <c r="AG498" s="83"/>
      <c r="AH498" s="83"/>
    </row>
    <row r="499" spans="3:34" x14ac:dyDescent="0.2">
      <c r="C499" s="83"/>
      <c r="D499" s="83"/>
      <c r="E499" s="83"/>
      <c r="F499" s="83"/>
      <c r="G499" s="83"/>
      <c r="H499" s="83"/>
      <c r="I499" s="83"/>
      <c r="J499" s="83"/>
      <c r="K499" s="83"/>
      <c r="L499" s="83"/>
      <c r="M499" s="83"/>
      <c r="N499" s="83"/>
      <c r="O499" s="83"/>
      <c r="P499" s="83"/>
      <c r="Q499" s="83"/>
      <c r="R499" s="83"/>
      <c r="S499" s="83"/>
      <c r="T499" s="83"/>
      <c r="U499" s="83"/>
      <c r="V499" s="83"/>
      <c r="W499" s="83"/>
      <c r="X499" s="83"/>
      <c r="Y499" s="83"/>
      <c r="Z499" s="83"/>
      <c r="AA499" s="83"/>
      <c r="AB499" s="83"/>
      <c r="AC499" s="83"/>
      <c r="AD499" s="83"/>
      <c r="AE499" s="83"/>
      <c r="AF499" s="83"/>
      <c r="AG499" s="83"/>
      <c r="AH499" s="83"/>
    </row>
    <row r="500" spans="3:34" x14ac:dyDescent="0.2">
      <c r="C500" s="83"/>
      <c r="D500" s="83"/>
      <c r="E500" s="83"/>
      <c r="F500" s="83"/>
      <c r="G500" s="83"/>
      <c r="H500" s="83"/>
      <c r="I500" s="83"/>
      <c r="J500" s="83"/>
      <c r="K500" s="83"/>
      <c r="L500" s="83"/>
      <c r="M500" s="83"/>
      <c r="N500" s="83"/>
      <c r="O500" s="83"/>
      <c r="P500" s="83"/>
      <c r="Q500" s="83"/>
      <c r="R500" s="83"/>
      <c r="S500" s="83"/>
      <c r="T500" s="83"/>
      <c r="U500" s="83"/>
      <c r="V500" s="83"/>
      <c r="W500" s="83"/>
      <c r="X500" s="83"/>
      <c r="Y500" s="83"/>
      <c r="Z500" s="83"/>
      <c r="AA500" s="83"/>
      <c r="AB500" s="83"/>
      <c r="AC500" s="83"/>
      <c r="AD500" s="83"/>
      <c r="AE500" s="83"/>
      <c r="AF500" s="83"/>
      <c r="AG500" s="83"/>
      <c r="AH500" s="83"/>
    </row>
    <row r="501" spans="3:34" x14ac:dyDescent="0.2">
      <c r="C501" s="83"/>
      <c r="D501" s="83"/>
      <c r="E501" s="83"/>
      <c r="F501" s="83"/>
      <c r="G501" s="83"/>
      <c r="H501" s="83"/>
      <c r="I501" s="83"/>
      <c r="J501" s="83"/>
      <c r="K501" s="83"/>
      <c r="L501" s="83"/>
      <c r="M501" s="83"/>
      <c r="N501" s="83"/>
      <c r="O501" s="83"/>
      <c r="P501" s="83"/>
      <c r="Q501" s="83"/>
      <c r="R501" s="83"/>
      <c r="S501" s="83"/>
      <c r="T501" s="83"/>
      <c r="U501" s="83"/>
      <c r="V501" s="83"/>
      <c r="W501" s="83"/>
      <c r="X501" s="83"/>
      <c r="Y501" s="83"/>
      <c r="Z501" s="83"/>
      <c r="AA501" s="83"/>
      <c r="AB501" s="83"/>
      <c r="AC501" s="83"/>
      <c r="AD501" s="83"/>
      <c r="AE501" s="83"/>
      <c r="AF501" s="83"/>
      <c r="AG501" s="83"/>
      <c r="AH501" s="83"/>
    </row>
    <row r="502" spans="3:34" x14ac:dyDescent="0.2">
      <c r="C502" s="83"/>
      <c r="D502" s="83"/>
      <c r="E502" s="83"/>
      <c r="F502" s="83"/>
      <c r="G502" s="83"/>
      <c r="H502" s="83"/>
      <c r="I502" s="83"/>
      <c r="J502" s="83"/>
      <c r="K502" s="83"/>
      <c r="L502" s="83"/>
      <c r="M502" s="83"/>
      <c r="N502" s="83"/>
      <c r="O502" s="83"/>
      <c r="P502" s="83"/>
      <c r="Q502" s="83"/>
      <c r="R502" s="83"/>
      <c r="S502" s="83"/>
      <c r="T502" s="83"/>
      <c r="U502" s="83"/>
      <c r="V502" s="83"/>
      <c r="W502" s="83"/>
      <c r="X502" s="83"/>
      <c r="Y502" s="83"/>
      <c r="Z502" s="83"/>
      <c r="AA502" s="83"/>
      <c r="AB502" s="83"/>
      <c r="AC502" s="83"/>
      <c r="AD502" s="83"/>
      <c r="AE502" s="83"/>
      <c r="AF502" s="83"/>
      <c r="AG502" s="83"/>
      <c r="AH502" s="83"/>
    </row>
    <row r="503" spans="3:34" x14ac:dyDescent="0.2">
      <c r="C503" s="83"/>
      <c r="D503" s="83"/>
      <c r="E503" s="83"/>
      <c r="F503" s="83"/>
      <c r="G503" s="83"/>
      <c r="H503" s="83"/>
      <c r="I503" s="83"/>
      <c r="J503" s="83"/>
      <c r="K503" s="83"/>
      <c r="L503" s="83"/>
      <c r="M503" s="83"/>
      <c r="N503" s="83"/>
      <c r="O503" s="83"/>
      <c r="P503" s="83"/>
      <c r="Q503" s="83"/>
      <c r="R503" s="83"/>
      <c r="S503" s="83"/>
      <c r="T503" s="83"/>
      <c r="U503" s="83"/>
      <c r="V503" s="83"/>
      <c r="W503" s="83"/>
      <c r="X503" s="83"/>
      <c r="Y503" s="83"/>
      <c r="Z503" s="83"/>
      <c r="AA503" s="83"/>
      <c r="AB503" s="83"/>
      <c r="AC503" s="83"/>
      <c r="AD503" s="83"/>
      <c r="AE503" s="83"/>
      <c r="AF503" s="83"/>
      <c r="AG503" s="83"/>
      <c r="AH503" s="83"/>
    </row>
    <row r="504" spans="3:34" x14ac:dyDescent="0.2">
      <c r="C504" s="83"/>
      <c r="D504" s="83"/>
      <c r="E504" s="83"/>
      <c r="F504" s="83"/>
      <c r="G504" s="83"/>
      <c r="H504" s="83"/>
      <c r="I504" s="83"/>
      <c r="J504" s="83"/>
      <c r="K504" s="83"/>
      <c r="L504" s="83"/>
      <c r="M504" s="83"/>
      <c r="N504" s="83"/>
      <c r="O504" s="83"/>
      <c r="P504" s="83"/>
      <c r="Q504" s="83"/>
      <c r="R504" s="83"/>
      <c r="S504" s="83"/>
      <c r="T504" s="83"/>
      <c r="U504" s="83"/>
      <c r="V504" s="83"/>
      <c r="W504" s="83"/>
      <c r="X504" s="83"/>
      <c r="Y504" s="83"/>
      <c r="Z504" s="83"/>
      <c r="AA504" s="83"/>
      <c r="AB504" s="83"/>
      <c r="AC504" s="83"/>
      <c r="AD504" s="83"/>
      <c r="AE504" s="83"/>
      <c r="AF504" s="83"/>
      <c r="AG504" s="83"/>
      <c r="AH504" s="83"/>
    </row>
    <row r="505" spans="3:34" x14ac:dyDescent="0.2">
      <c r="C505" s="83"/>
      <c r="D505" s="83"/>
      <c r="E505" s="83"/>
      <c r="F505" s="83"/>
      <c r="G505" s="83"/>
      <c r="H505" s="83"/>
      <c r="I505" s="83"/>
      <c r="J505" s="83"/>
      <c r="K505" s="83"/>
      <c r="L505" s="83"/>
      <c r="M505" s="83"/>
      <c r="N505" s="83"/>
      <c r="O505" s="83"/>
      <c r="P505" s="83"/>
      <c r="Q505" s="83"/>
      <c r="R505" s="83"/>
      <c r="S505" s="83"/>
      <c r="T505" s="83"/>
      <c r="U505" s="83"/>
      <c r="V505" s="83"/>
      <c r="W505" s="83"/>
      <c r="X505" s="83"/>
      <c r="Y505" s="83"/>
      <c r="Z505" s="83"/>
      <c r="AA505" s="83"/>
      <c r="AB505" s="83"/>
      <c r="AC505" s="83"/>
      <c r="AD505" s="83"/>
      <c r="AE505" s="83"/>
      <c r="AF505" s="83"/>
      <c r="AG505" s="83"/>
      <c r="AH505" s="83"/>
    </row>
    <row r="506" spans="3:34" x14ac:dyDescent="0.2">
      <c r="C506" s="83"/>
      <c r="D506" s="83"/>
      <c r="E506" s="83"/>
      <c r="F506" s="83"/>
      <c r="G506" s="83"/>
      <c r="H506" s="83"/>
      <c r="I506" s="83"/>
      <c r="J506" s="83"/>
      <c r="K506" s="83"/>
      <c r="L506" s="83"/>
      <c r="M506" s="83"/>
      <c r="N506" s="83"/>
      <c r="O506" s="83"/>
      <c r="P506" s="83"/>
      <c r="Q506" s="83"/>
      <c r="R506" s="83"/>
      <c r="S506" s="83"/>
      <c r="T506" s="83"/>
      <c r="U506" s="83"/>
      <c r="V506" s="83"/>
      <c r="W506" s="83"/>
      <c r="X506" s="83"/>
      <c r="Y506" s="83"/>
      <c r="Z506" s="83"/>
      <c r="AA506" s="83"/>
      <c r="AB506" s="83"/>
      <c r="AC506" s="83"/>
      <c r="AD506" s="83"/>
      <c r="AE506" s="83"/>
      <c r="AF506" s="83"/>
      <c r="AG506" s="83"/>
      <c r="AH506" s="83"/>
    </row>
    <row r="507" spans="3:34" x14ac:dyDescent="0.2">
      <c r="C507" s="83"/>
      <c r="D507" s="83"/>
      <c r="E507" s="83"/>
      <c r="F507" s="83"/>
      <c r="G507" s="83"/>
      <c r="H507" s="83"/>
      <c r="I507" s="83"/>
      <c r="J507" s="83"/>
      <c r="K507" s="83"/>
      <c r="L507" s="83"/>
      <c r="M507" s="83"/>
      <c r="N507" s="83"/>
      <c r="O507" s="83"/>
      <c r="P507" s="83"/>
      <c r="Q507" s="83"/>
      <c r="R507" s="83"/>
      <c r="S507" s="83"/>
      <c r="T507" s="83"/>
      <c r="U507" s="83"/>
      <c r="V507" s="83"/>
      <c r="W507" s="83"/>
      <c r="X507" s="83"/>
      <c r="Y507" s="83"/>
      <c r="Z507" s="83"/>
      <c r="AA507" s="83"/>
      <c r="AB507" s="83"/>
      <c r="AC507" s="83"/>
      <c r="AD507" s="83"/>
      <c r="AE507" s="83"/>
      <c r="AF507" s="83"/>
      <c r="AG507" s="83"/>
      <c r="AH507" s="83"/>
    </row>
    <row r="508" spans="3:34" x14ac:dyDescent="0.2">
      <c r="C508" s="83"/>
      <c r="D508" s="83"/>
      <c r="E508" s="83"/>
      <c r="F508" s="83"/>
      <c r="G508" s="83"/>
      <c r="H508" s="83"/>
      <c r="I508" s="83"/>
      <c r="J508" s="83"/>
      <c r="K508" s="83"/>
      <c r="L508" s="83"/>
      <c r="M508" s="83"/>
      <c r="N508" s="83"/>
      <c r="O508" s="83"/>
      <c r="P508" s="83"/>
      <c r="Q508" s="83"/>
      <c r="R508" s="83"/>
      <c r="S508" s="83"/>
      <c r="T508" s="83"/>
      <c r="U508" s="83"/>
      <c r="V508" s="83"/>
      <c r="W508" s="83"/>
      <c r="X508" s="83"/>
      <c r="Y508" s="83"/>
      <c r="Z508" s="83"/>
      <c r="AA508" s="83"/>
      <c r="AB508" s="83"/>
      <c r="AC508" s="83"/>
      <c r="AD508" s="83"/>
      <c r="AE508" s="83"/>
      <c r="AF508" s="83"/>
      <c r="AG508" s="83"/>
      <c r="AH508" s="83"/>
    </row>
    <row r="509" spans="3:34" x14ac:dyDescent="0.2">
      <c r="C509" s="83"/>
      <c r="D509" s="83"/>
      <c r="E509" s="83"/>
      <c r="F509" s="83"/>
      <c r="G509" s="83"/>
      <c r="H509" s="83"/>
      <c r="I509" s="83"/>
      <c r="J509" s="83"/>
      <c r="K509" s="83"/>
      <c r="L509" s="83"/>
      <c r="M509" s="83"/>
      <c r="N509" s="83"/>
      <c r="O509" s="83"/>
      <c r="P509" s="83"/>
      <c r="Q509" s="83"/>
      <c r="R509" s="83"/>
      <c r="S509" s="83"/>
      <c r="T509" s="83"/>
      <c r="U509" s="83"/>
      <c r="V509" s="83"/>
      <c r="W509" s="83"/>
      <c r="X509" s="83"/>
      <c r="Y509" s="83"/>
      <c r="Z509" s="83"/>
      <c r="AA509" s="83"/>
      <c r="AB509" s="83"/>
      <c r="AC509" s="83"/>
      <c r="AD509" s="83"/>
      <c r="AE509" s="83"/>
      <c r="AF509" s="83"/>
      <c r="AG509" s="83"/>
      <c r="AH509" s="83"/>
    </row>
    <row r="510" spans="3:34" x14ac:dyDescent="0.2">
      <c r="C510" s="83"/>
      <c r="D510" s="83"/>
      <c r="E510" s="83"/>
      <c r="F510" s="83"/>
      <c r="G510" s="83"/>
      <c r="H510" s="83"/>
      <c r="I510" s="83"/>
      <c r="J510" s="83"/>
      <c r="K510" s="83"/>
      <c r="L510" s="83"/>
      <c r="M510" s="83"/>
      <c r="N510" s="83"/>
      <c r="O510" s="83"/>
      <c r="P510" s="83"/>
      <c r="Q510" s="83"/>
      <c r="R510" s="83"/>
      <c r="S510" s="83"/>
      <c r="T510" s="83"/>
      <c r="U510" s="83"/>
      <c r="V510" s="83"/>
      <c r="W510" s="83"/>
      <c r="X510" s="83"/>
      <c r="Y510" s="83"/>
      <c r="Z510" s="83"/>
      <c r="AA510" s="83"/>
      <c r="AB510" s="83"/>
      <c r="AC510" s="83"/>
      <c r="AD510" s="83"/>
      <c r="AE510" s="83"/>
      <c r="AF510" s="83"/>
      <c r="AG510" s="83"/>
      <c r="AH510" s="83"/>
    </row>
    <row r="511" spans="3:34" x14ac:dyDescent="0.2">
      <c r="C511" s="83"/>
      <c r="D511" s="83"/>
      <c r="E511" s="83"/>
      <c r="F511" s="83"/>
      <c r="G511" s="83"/>
      <c r="H511" s="83"/>
      <c r="I511" s="83"/>
      <c r="J511" s="83"/>
      <c r="K511" s="83"/>
      <c r="L511" s="83"/>
      <c r="M511" s="83"/>
      <c r="N511" s="83"/>
      <c r="O511" s="83"/>
      <c r="P511" s="83"/>
      <c r="Q511" s="83"/>
      <c r="R511" s="83"/>
      <c r="S511" s="83"/>
      <c r="T511" s="83"/>
      <c r="U511" s="83"/>
      <c r="V511" s="83"/>
      <c r="W511" s="83"/>
      <c r="X511" s="83"/>
      <c r="Y511" s="83"/>
      <c r="Z511" s="83"/>
      <c r="AA511" s="83"/>
      <c r="AB511" s="83"/>
      <c r="AC511" s="83"/>
      <c r="AD511" s="83"/>
      <c r="AE511" s="83"/>
      <c r="AF511" s="83"/>
      <c r="AG511" s="83"/>
      <c r="AH511" s="83"/>
    </row>
    <row r="512" spans="3:34" x14ac:dyDescent="0.2">
      <c r="C512" s="83"/>
      <c r="D512" s="83"/>
      <c r="E512" s="83"/>
      <c r="F512" s="83"/>
      <c r="G512" s="83"/>
      <c r="H512" s="83"/>
      <c r="I512" s="83"/>
      <c r="J512" s="83"/>
      <c r="K512" s="83"/>
      <c r="L512" s="83"/>
      <c r="M512" s="83"/>
      <c r="N512" s="83"/>
      <c r="O512" s="83"/>
      <c r="P512" s="83"/>
      <c r="Q512" s="83"/>
      <c r="R512" s="83"/>
      <c r="S512" s="83"/>
      <c r="T512" s="83"/>
      <c r="U512" s="83"/>
      <c r="V512" s="83"/>
      <c r="W512" s="83"/>
      <c r="X512" s="83"/>
      <c r="Y512" s="83"/>
      <c r="Z512" s="83"/>
      <c r="AA512" s="83"/>
      <c r="AB512" s="83"/>
      <c r="AC512" s="83"/>
      <c r="AD512" s="83"/>
      <c r="AE512" s="83"/>
      <c r="AF512" s="83"/>
      <c r="AG512" s="83"/>
      <c r="AH512" s="83"/>
    </row>
    <row r="513" spans="3:34" x14ac:dyDescent="0.2">
      <c r="C513" s="83"/>
      <c r="D513" s="83"/>
      <c r="E513" s="83"/>
      <c r="F513" s="83"/>
      <c r="G513" s="83"/>
      <c r="H513" s="83"/>
      <c r="I513" s="83"/>
      <c r="J513" s="83"/>
      <c r="K513" s="83"/>
      <c r="L513" s="83"/>
      <c r="M513" s="83"/>
      <c r="N513" s="83"/>
      <c r="O513" s="83"/>
      <c r="P513" s="83"/>
      <c r="Q513" s="83"/>
      <c r="R513" s="83"/>
      <c r="S513" s="83"/>
      <c r="T513" s="83"/>
      <c r="U513" s="83"/>
      <c r="V513" s="83"/>
      <c r="W513" s="83"/>
      <c r="X513" s="83"/>
      <c r="Y513" s="83"/>
      <c r="Z513" s="83"/>
      <c r="AA513" s="83"/>
      <c r="AB513" s="83"/>
      <c r="AC513" s="83"/>
      <c r="AD513" s="83"/>
      <c r="AE513" s="83"/>
      <c r="AF513" s="83"/>
      <c r="AG513" s="83"/>
      <c r="AH513" s="83"/>
    </row>
    <row r="514" spans="3:34" x14ac:dyDescent="0.2">
      <c r="C514" s="83"/>
      <c r="D514" s="83"/>
      <c r="E514" s="83"/>
      <c r="F514" s="83"/>
      <c r="G514" s="83"/>
      <c r="H514" s="83"/>
      <c r="I514" s="83"/>
      <c r="J514" s="83"/>
      <c r="K514" s="83"/>
      <c r="L514" s="83"/>
      <c r="M514" s="83"/>
      <c r="N514" s="83"/>
      <c r="O514" s="83"/>
      <c r="P514" s="83"/>
      <c r="Q514" s="83"/>
      <c r="R514" s="83"/>
      <c r="S514" s="83"/>
      <c r="T514" s="83"/>
      <c r="U514" s="83"/>
      <c r="V514" s="83"/>
      <c r="W514" s="83"/>
      <c r="X514" s="83"/>
      <c r="Y514" s="83"/>
      <c r="Z514" s="83"/>
      <c r="AA514" s="83"/>
      <c r="AB514" s="83"/>
      <c r="AC514" s="83"/>
      <c r="AD514" s="83"/>
      <c r="AE514" s="83"/>
      <c r="AF514" s="83"/>
      <c r="AG514" s="83"/>
      <c r="AH514" s="83"/>
    </row>
    <row r="515" spans="3:34" x14ac:dyDescent="0.2">
      <c r="C515" s="83"/>
      <c r="D515" s="83"/>
      <c r="E515" s="83"/>
      <c r="F515" s="83"/>
      <c r="G515" s="83"/>
      <c r="H515" s="83"/>
      <c r="I515" s="83"/>
      <c r="J515" s="83"/>
      <c r="K515" s="83"/>
      <c r="L515" s="83"/>
      <c r="M515" s="83"/>
      <c r="N515" s="83"/>
      <c r="O515" s="83"/>
      <c r="P515" s="83"/>
      <c r="Q515" s="83"/>
      <c r="R515" s="83"/>
      <c r="S515" s="83"/>
      <c r="T515" s="83"/>
      <c r="U515" s="83"/>
      <c r="V515" s="83"/>
      <c r="W515" s="83"/>
      <c r="X515" s="83"/>
      <c r="Y515" s="83"/>
      <c r="Z515" s="83"/>
      <c r="AA515" s="83"/>
      <c r="AB515" s="83"/>
      <c r="AC515" s="83"/>
      <c r="AD515" s="83"/>
      <c r="AE515" s="83"/>
      <c r="AF515" s="83"/>
      <c r="AG515" s="83"/>
      <c r="AH515" s="83"/>
    </row>
    <row r="516" spans="3:34" x14ac:dyDescent="0.2">
      <c r="C516" s="83"/>
      <c r="D516" s="83"/>
      <c r="E516" s="83"/>
      <c r="F516" s="83"/>
      <c r="G516" s="83"/>
      <c r="H516" s="83"/>
      <c r="I516" s="83"/>
      <c r="J516" s="83"/>
      <c r="K516" s="83"/>
      <c r="L516" s="83"/>
      <c r="M516" s="83"/>
      <c r="N516" s="83"/>
      <c r="O516" s="83"/>
      <c r="P516" s="83"/>
      <c r="Q516" s="83"/>
      <c r="R516" s="83"/>
      <c r="S516" s="83"/>
      <c r="T516" s="83"/>
      <c r="U516" s="83"/>
      <c r="V516" s="83"/>
      <c r="W516" s="83"/>
      <c r="X516" s="83"/>
      <c r="Y516" s="83"/>
      <c r="Z516" s="83"/>
      <c r="AA516" s="83"/>
      <c r="AB516" s="83"/>
      <c r="AC516" s="83"/>
      <c r="AD516" s="83"/>
      <c r="AE516" s="83"/>
      <c r="AF516" s="83"/>
      <c r="AG516" s="83"/>
      <c r="AH516" s="83"/>
    </row>
    <row r="517" spans="3:34" x14ac:dyDescent="0.2">
      <c r="C517" s="83"/>
      <c r="D517" s="83"/>
      <c r="E517" s="83"/>
      <c r="F517" s="83"/>
      <c r="G517" s="83"/>
      <c r="H517" s="83"/>
      <c r="I517" s="83"/>
      <c r="J517" s="83"/>
      <c r="K517" s="83"/>
      <c r="L517" s="83"/>
      <c r="M517" s="83"/>
      <c r="N517" s="83"/>
      <c r="O517" s="83"/>
      <c r="P517" s="83"/>
      <c r="Q517" s="83"/>
      <c r="R517" s="83"/>
      <c r="S517" s="83"/>
      <c r="T517" s="83"/>
      <c r="U517" s="83"/>
      <c r="V517" s="83"/>
      <c r="W517" s="83"/>
      <c r="X517" s="83"/>
      <c r="Y517" s="83"/>
      <c r="Z517" s="83"/>
      <c r="AA517" s="83"/>
      <c r="AB517" s="83"/>
      <c r="AC517" s="83"/>
      <c r="AD517" s="83"/>
      <c r="AE517" s="83"/>
      <c r="AF517" s="83"/>
      <c r="AG517" s="83"/>
      <c r="AH517" s="83"/>
    </row>
    <row r="518" spans="3:34" x14ac:dyDescent="0.2">
      <c r="C518" s="83"/>
      <c r="D518" s="83"/>
      <c r="E518" s="83"/>
      <c r="F518" s="83"/>
      <c r="G518" s="83"/>
      <c r="H518" s="83"/>
      <c r="I518" s="83"/>
      <c r="J518" s="83"/>
      <c r="K518" s="83"/>
      <c r="L518" s="83"/>
      <c r="M518" s="83"/>
      <c r="N518" s="83"/>
      <c r="O518" s="83"/>
      <c r="P518" s="83"/>
      <c r="Q518" s="83"/>
      <c r="R518" s="83"/>
      <c r="S518" s="83"/>
      <c r="T518" s="83"/>
      <c r="U518" s="83"/>
      <c r="V518" s="83"/>
      <c r="W518" s="83"/>
      <c r="X518" s="83"/>
      <c r="Y518" s="83"/>
      <c r="Z518" s="83"/>
      <c r="AA518" s="83"/>
      <c r="AB518" s="83"/>
      <c r="AC518" s="83"/>
      <c r="AD518" s="83"/>
      <c r="AE518" s="83"/>
      <c r="AF518" s="83"/>
      <c r="AG518" s="83"/>
      <c r="AH518" s="83"/>
    </row>
    <row r="519" spans="3:34" x14ac:dyDescent="0.2">
      <c r="C519" s="83"/>
      <c r="D519" s="83"/>
      <c r="E519" s="83"/>
      <c r="F519" s="83"/>
      <c r="G519" s="83"/>
      <c r="H519" s="83"/>
      <c r="I519" s="83"/>
      <c r="J519" s="83"/>
      <c r="K519" s="83"/>
      <c r="L519" s="83"/>
      <c r="M519" s="83"/>
      <c r="N519" s="83"/>
      <c r="O519" s="83"/>
      <c r="P519" s="83"/>
      <c r="Q519" s="83"/>
      <c r="R519" s="83"/>
      <c r="S519" s="83"/>
      <c r="T519" s="83"/>
      <c r="U519" s="83"/>
      <c r="V519" s="83"/>
      <c r="W519" s="83"/>
      <c r="X519" s="83"/>
      <c r="Y519" s="83"/>
      <c r="Z519" s="83"/>
      <c r="AA519" s="83"/>
      <c r="AB519" s="83"/>
      <c r="AC519" s="83"/>
      <c r="AD519" s="83"/>
      <c r="AE519" s="83"/>
      <c r="AF519" s="83"/>
      <c r="AG519" s="83"/>
      <c r="AH519" s="83"/>
    </row>
    <row r="520" spans="3:34" x14ac:dyDescent="0.2">
      <c r="C520" s="83"/>
      <c r="D520" s="83"/>
      <c r="E520" s="83"/>
      <c r="F520" s="83"/>
      <c r="G520" s="83"/>
      <c r="H520" s="83"/>
      <c r="I520" s="83"/>
      <c r="J520" s="83"/>
      <c r="K520" s="83"/>
      <c r="L520" s="83"/>
      <c r="M520" s="83"/>
      <c r="N520" s="83"/>
      <c r="O520" s="83"/>
      <c r="P520" s="83"/>
      <c r="Q520" s="83"/>
      <c r="R520" s="83"/>
      <c r="S520" s="83"/>
      <c r="T520" s="83"/>
      <c r="U520" s="83"/>
      <c r="V520" s="83"/>
      <c r="W520" s="83"/>
      <c r="X520" s="83"/>
      <c r="Y520" s="83"/>
      <c r="Z520" s="83"/>
      <c r="AA520" s="83"/>
      <c r="AB520" s="83"/>
      <c r="AC520" s="83"/>
      <c r="AD520" s="83"/>
      <c r="AE520" s="83"/>
      <c r="AF520" s="83"/>
      <c r="AG520" s="83"/>
      <c r="AH520" s="83"/>
    </row>
    <row r="521" spans="3:34" x14ac:dyDescent="0.2">
      <c r="C521" s="83"/>
      <c r="D521" s="83"/>
      <c r="E521" s="83"/>
      <c r="F521" s="83"/>
      <c r="G521" s="83"/>
      <c r="H521" s="83"/>
      <c r="I521" s="83"/>
      <c r="J521" s="83"/>
      <c r="K521" s="83"/>
      <c r="L521" s="83"/>
      <c r="M521" s="83"/>
      <c r="N521" s="83"/>
      <c r="O521" s="83"/>
      <c r="P521" s="83"/>
      <c r="Q521" s="83"/>
      <c r="R521" s="83"/>
      <c r="S521" s="83"/>
      <c r="T521" s="83"/>
      <c r="U521" s="83"/>
      <c r="V521" s="83"/>
      <c r="W521" s="83"/>
      <c r="X521" s="83"/>
      <c r="Y521" s="83"/>
      <c r="Z521" s="83"/>
      <c r="AA521" s="83"/>
      <c r="AB521" s="83"/>
      <c r="AC521" s="83"/>
      <c r="AD521" s="83"/>
      <c r="AE521" s="83"/>
      <c r="AF521" s="83"/>
      <c r="AG521" s="83"/>
      <c r="AH521" s="83"/>
    </row>
    <row r="522" spans="3:34" x14ac:dyDescent="0.2">
      <c r="C522" s="83"/>
      <c r="D522" s="83"/>
      <c r="E522" s="83"/>
      <c r="F522" s="83"/>
      <c r="G522" s="83"/>
      <c r="H522" s="83"/>
      <c r="I522" s="83"/>
      <c r="J522" s="83"/>
      <c r="K522" s="83"/>
      <c r="L522" s="83"/>
      <c r="M522" s="83"/>
      <c r="N522" s="83"/>
      <c r="O522" s="83"/>
      <c r="P522" s="83"/>
      <c r="Q522" s="83"/>
      <c r="R522" s="83"/>
      <c r="S522" s="83"/>
      <c r="T522" s="83"/>
      <c r="U522" s="83"/>
      <c r="V522" s="83"/>
      <c r="W522" s="83"/>
      <c r="X522" s="83"/>
      <c r="Y522" s="83"/>
      <c r="Z522" s="83"/>
      <c r="AA522" s="83"/>
      <c r="AB522" s="83"/>
      <c r="AC522" s="83"/>
      <c r="AD522" s="83"/>
      <c r="AE522" s="83"/>
      <c r="AF522" s="83"/>
      <c r="AG522" s="83"/>
      <c r="AH522" s="83"/>
    </row>
    <row r="523" spans="3:34" x14ac:dyDescent="0.2">
      <c r="C523" s="83"/>
      <c r="D523" s="83"/>
      <c r="E523" s="83"/>
      <c r="F523" s="83"/>
      <c r="G523" s="83"/>
      <c r="H523" s="83"/>
      <c r="I523" s="83"/>
      <c r="J523" s="83"/>
      <c r="K523" s="83"/>
      <c r="L523" s="83"/>
      <c r="M523" s="83"/>
      <c r="N523" s="83"/>
      <c r="O523" s="83"/>
      <c r="P523" s="83"/>
      <c r="Q523" s="83"/>
      <c r="R523" s="83"/>
      <c r="S523" s="83"/>
      <c r="T523" s="83"/>
      <c r="U523" s="83"/>
      <c r="V523" s="83"/>
      <c r="W523" s="83"/>
      <c r="X523" s="83"/>
      <c r="Y523" s="83"/>
      <c r="Z523" s="83"/>
      <c r="AA523" s="83"/>
      <c r="AB523" s="83"/>
      <c r="AC523" s="83"/>
      <c r="AD523" s="83"/>
      <c r="AE523" s="83"/>
      <c r="AF523" s="83"/>
      <c r="AG523" s="83"/>
      <c r="AH523" s="83"/>
    </row>
    <row r="524" spans="3:34" x14ac:dyDescent="0.2">
      <c r="C524" s="83"/>
      <c r="D524" s="83"/>
      <c r="E524" s="83"/>
      <c r="F524" s="83"/>
      <c r="G524" s="83"/>
      <c r="H524" s="83"/>
      <c r="I524" s="83"/>
      <c r="J524" s="83"/>
      <c r="K524" s="83"/>
      <c r="L524" s="83"/>
      <c r="M524" s="83"/>
      <c r="N524" s="83"/>
      <c r="O524" s="83"/>
      <c r="P524" s="83"/>
      <c r="Q524" s="83"/>
      <c r="R524" s="83"/>
      <c r="S524" s="83"/>
      <c r="T524" s="83"/>
      <c r="U524" s="83"/>
      <c r="V524" s="83"/>
      <c r="W524" s="83"/>
      <c r="X524" s="83"/>
      <c r="Y524" s="83"/>
      <c r="Z524" s="83"/>
      <c r="AA524" s="83"/>
      <c r="AB524" s="83"/>
      <c r="AC524" s="83"/>
      <c r="AD524" s="83"/>
      <c r="AE524" s="83"/>
      <c r="AF524" s="83"/>
      <c r="AG524" s="83"/>
      <c r="AH524" s="83"/>
    </row>
    <row r="525" spans="3:34" x14ac:dyDescent="0.2">
      <c r="C525" s="83"/>
      <c r="D525" s="83"/>
      <c r="E525" s="83"/>
      <c r="F525" s="83"/>
      <c r="G525" s="83"/>
      <c r="H525" s="83"/>
      <c r="I525" s="83"/>
      <c r="J525" s="83"/>
      <c r="K525" s="83"/>
      <c r="L525" s="83"/>
      <c r="M525" s="83"/>
      <c r="N525" s="83"/>
      <c r="O525" s="83"/>
      <c r="P525" s="83"/>
      <c r="Q525" s="83"/>
      <c r="R525" s="83"/>
      <c r="S525" s="83"/>
      <c r="T525" s="83"/>
      <c r="U525" s="83"/>
      <c r="V525" s="83"/>
      <c r="W525" s="83"/>
      <c r="X525" s="83"/>
      <c r="Y525" s="83"/>
      <c r="Z525" s="83"/>
      <c r="AA525" s="83"/>
      <c r="AB525" s="83"/>
      <c r="AC525" s="83"/>
      <c r="AD525" s="83"/>
      <c r="AE525" s="83"/>
      <c r="AF525" s="83"/>
      <c r="AG525" s="83"/>
      <c r="AH525" s="83"/>
    </row>
    <row r="526" spans="3:34" x14ac:dyDescent="0.2">
      <c r="C526" s="83"/>
      <c r="D526" s="83"/>
      <c r="E526" s="83"/>
      <c r="F526" s="83"/>
      <c r="G526" s="83"/>
      <c r="H526" s="83"/>
      <c r="I526" s="83"/>
      <c r="J526" s="83"/>
      <c r="K526" s="83"/>
      <c r="L526" s="83"/>
      <c r="M526" s="83"/>
      <c r="N526" s="83"/>
      <c r="O526" s="83"/>
      <c r="P526" s="83"/>
      <c r="Q526" s="83"/>
      <c r="R526" s="83"/>
      <c r="S526" s="83"/>
      <c r="T526" s="83"/>
      <c r="U526" s="83"/>
      <c r="V526" s="83"/>
      <c r="W526" s="83"/>
      <c r="X526" s="83"/>
      <c r="Y526" s="83"/>
      <c r="Z526" s="83"/>
      <c r="AA526" s="83"/>
      <c r="AB526" s="83"/>
      <c r="AC526" s="83"/>
      <c r="AD526" s="83"/>
      <c r="AE526" s="83"/>
      <c r="AF526" s="83"/>
      <c r="AG526" s="83"/>
      <c r="AH526" s="83"/>
    </row>
    <row r="527" spans="3:34" x14ac:dyDescent="0.2">
      <c r="C527" s="83"/>
      <c r="D527" s="83"/>
      <c r="E527" s="83"/>
      <c r="F527" s="83"/>
      <c r="G527" s="83"/>
      <c r="H527" s="83"/>
      <c r="I527" s="83"/>
      <c r="J527" s="83"/>
      <c r="K527" s="83"/>
      <c r="L527" s="83"/>
      <c r="M527" s="83"/>
      <c r="N527" s="83"/>
      <c r="O527" s="83"/>
      <c r="P527" s="83"/>
      <c r="Q527" s="83"/>
      <c r="R527" s="83"/>
      <c r="S527" s="83"/>
      <c r="T527" s="83"/>
      <c r="U527" s="83"/>
      <c r="V527" s="83"/>
      <c r="W527" s="83"/>
      <c r="X527" s="83"/>
      <c r="Y527" s="83"/>
      <c r="Z527" s="83"/>
      <c r="AA527" s="83"/>
      <c r="AB527" s="83"/>
      <c r="AC527" s="83"/>
      <c r="AD527" s="83"/>
      <c r="AE527" s="83"/>
      <c r="AF527" s="83"/>
      <c r="AG527" s="83"/>
      <c r="AH527" s="83"/>
    </row>
    <row r="528" spans="3:34" x14ac:dyDescent="0.2">
      <c r="C528" s="83"/>
      <c r="D528" s="83"/>
      <c r="E528" s="83"/>
      <c r="F528" s="83"/>
      <c r="G528" s="83"/>
      <c r="H528" s="83"/>
      <c r="I528" s="83"/>
      <c r="J528" s="83"/>
      <c r="K528" s="83"/>
      <c r="L528" s="83"/>
      <c r="M528" s="83"/>
      <c r="N528" s="83"/>
      <c r="O528" s="83"/>
      <c r="P528" s="83"/>
      <c r="Q528" s="83"/>
      <c r="R528" s="83"/>
      <c r="S528" s="83"/>
      <c r="T528" s="83"/>
      <c r="U528" s="83"/>
      <c r="V528" s="83"/>
      <c r="W528" s="83"/>
      <c r="X528" s="83"/>
      <c r="Y528" s="83"/>
      <c r="Z528" s="83"/>
      <c r="AA528" s="83"/>
      <c r="AB528" s="83"/>
      <c r="AC528" s="83"/>
      <c r="AD528" s="83"/>
      <c r="AE528" s="83"/>
      <c r="AF528" s="83"/>
      <c r="AG528" s="83"/>
      <c r="AH528" s="83"/>
    </row>
    <row r="529" spans="3:34" x14ac:dyDescent="0.2">
      <c r="C529" s="83"/>
      <c r="D529" s="83"/>
      <c r="E529" s="83"/>
      <c r="F529" s="83"/>
      <c r="G529" s="83"/>
      <c r="H529" s="83"/>
      <c r="I529" s="83"/>
      <c r="J529" s="83"/>
      <c r="K529" s="83"/>
      <c r="L529" s="83"/>
      <c r="M529" s="83"/>
      <c r="N529" s="83"/>
      <c r="O529" s="83"/>
      <c r="P529" s="83"/>
      <c r="Q529" s="83"/>
      <c r="R529" s="83"/>
      <c r="S529" s="83"/>
      <c r="T529" s="83"/>
      <c r="U529" s="83"/>
      <c r="V529" s="83"/>
      <c r="W529" s="83"/>
      <c r="X529" s="83"/>
      <c r="Y529" s="83"/>
      <c r="Z529" s="83"/>
      <c r="AA529" s="83"/>
      <c r="AB529" s="83"/>
      <c r="AC529" s="83"/>
      <c r="AD529" s="83"/>
      <c r="AE529" s="83"/>
      <c r="AF529" s="83"/>
      <c r="AG529" s="83"/>
      <c r="AH529" s="83"/>
    </row>
    <row r="530" spans="3:34" x14ac:dyDescent="0.2">
      <c r="C530" s="83"/>
      <c r="D530" s="83"/>
      <c r="E530" s="83"/>
      <c r="F530" s="83"/>
      <c r="G530" s="83"/>
      <c r="H530" s="83"/>
      <c r="I530" s="83"/>
      <c r="J530" s="83"/>
      <c r="K530" s="83"/>
      <c r="L530" s="83"/>
      <c r="M530" s="83"/>
      <c r="N530" s="83"/>
      <c r="O530" s="83"/>
      <c r="P530" s="83"/>
      <c r="Q530" s="83"/>
      <c r="R530" s="83"/>
      <c r="S530" s="83"/>
      <c r="T530" s="83"/>
      <c r="U530" s="83"/>
      <c r="V530" s="83"/>
      <c r="W530" s="83"/>
      <c r="X530" s="83"/>
      <c r="Y530" s="83"/>
      <c r="Z530" s="83"/>
      <c r="AA530" s="83"/>
      <c r="AB530" s="83"/>
      <c r="AC530" s="83"/>
      <c r="AD530" s="83"/>
      <c r="AE530" s="83"/>
      <c r="AF530" s="83"/>
      <c r="AG530" s="83"/>
      <c r="AH530" s="83"/>
    </row>
    <row r="531" spans="3:34" x14ac:dyDescent="0.2">
      <c r="C531" s="83"/>
      <c r="D531" s="83"/>
      <c r="E531" s="83"/>
      <c r="F531" s="83"/>
      <c r="G531" s="83"/>
      <c r="H531" s="83"/>
      <c r="I531" s="83"/>
      <c r="J531" s="83"/>
      <c r="K531" s="83"/>
      <c r="L531" s="83"/>
      <c r="M531" s="83"/>
      <c r="N531" s="83"/>
      <c r="O531" s="83"/>
      <c r="P531" s="83"/>
      <c r="Q531" s="83"/>
      <c r="R531" s="83"/>
      <c r="S531" s="83"/>
      <c r="T531" s="83"/>
      <c r="U531" s="83"/>
      <c r="V531" s="83"/>
      <c r="W531" s="83"/>
      <c r="X531" s="83"/>
      <c r="Y531" s="83"/>
      <c r="Z531" s="83"/>
      <c r="AA531" s="83"/>
      <c r="AB531" s="83"/>
      <c r="AC531" s="83"/>
      <c r="AD531" s="83"/>
      <c r="AE531" s="83"/>
      <c r="AF531" s="83"/>
      <c r="AG531" s="83"/>
      <c r="AH531" s="83"/>
    </row>
    <row r="532" spans="3:34" x14ac:dyDescent="0.2">
      <c r="C532" s="83"/>
      <c r="D532" s="83"/>
      <c r="E532" s="83"/>
      <c r="F532" s="83"/>
      <c r="G532" s="83"/>
      <c r="H532" s="83"/>
      <c r="I532" s="83"/>
      <c r="J532" s="83"/>
      <c r="K532" s="83"/>
      <c r="L532" s="83"/>
      <c r="M532" s="83"/>
      <c r="N532" s="83"/>
      <c r="O532" s="83"/>
      <c r="P532" s="83"/>
      <c r="Q532" s="83"/>
      <c r="R532" s="83"/>
      <c r="S532" s="83"/>
      <c r="T532" s="83"/>
      <c r="U532" s="83"/>
      <c r="V532" s="83"/>
      <c r="W532" s="83"/>
      <c r="X532" s="83"/>
      <c r="Y532" s="83"/>
      <c r="Z532" s="83"/>
      <c r="AA532" s="83"/>
      <c r="AB532" s="83"/>
      <c r="AC532" s="83"/>
      <c r="AD532" s="83"/>
      <c r="AE532" s="83"/>
      <c r="AF532" s="83"/>
      <c r="AG532" s="83"/>
      <c r="AH532" s="83"/>
    </row>
    <row r="533" spans="3:34" x14ac:dyDescent="0.2">
      <c r="C533" s="83"/>
      <c r="D533" s="83"/>
      <c r="E533" s="83"/>
      <c r="F533" s="83"/>
      <c r="G533" s="83"/>
      <c r="H533" s="83"/>
      <c r="I533" s="83"/>
      <c r="J533" s="83"/>
      <c r="K533" s="83"/>
      <c r="L533" s="83"/>
      <c r="M533" s="83"/>
      <c r="N533" s="83"/>
      <c r="O533" s="83"/>
      <c r="P533" s="83"/>
      <c r="Q533" s="83"/>
      <c r="R533" s="83"/>
      <c r="S533" s="83"/>
      <c r="T533" s="83"/>
      <c r="U533" s="83"/>
      <c r="V533" s="83"/>
      <c r="W533" s="83"/>
      <c r="X533" s="83"/>
      <c r="Y533" s="83"/>
      <c r="Z533" s="83"/>
      <c r="AA533" s="83"/>
      <c r="AB533" s="83"/>
      <c r="AC533" s="83"/>
      <c r="AD533" s="83"/>
      <c r="AE533" s="83"/>
      <c r="AF533" s="83"/>
      <c r="AG533" s="83"/>
      <c r="AH533" s="83"/>
    </row>
    <row r="534" spans="3:34" x14ac:dyDescent="0.2">
      <c r="C534" s="83"/>
      <c r="D534" s="83"/>
      <c r="E534" s="83"/>
      <c r="F534" s="83"/>
      <c r="G534" s="83"/>
      <c r="H534" s="83"/>
      <c r="I534" s="83"/>
      <c r="J534" s="83"/>
      <c r="K534" s="83"/>
      <c r="L534" s="83"/>
      <c r="M534" s="83"/>
      <c r="N534" s="83"/>
      <c r="O534" s="83"/>
      <c r="P534" s="83"/>
      <c r="Q534" s="83"/>
      <c r="R534" s="83"/>
      <c r="S534" s="83"/>
      <c r="T534" s="83"/>
      <c r="U534" s="83"/>
      <c r="V534" s="83"/>
      <c r="W534" s="83"/>
      <c r="X534" s="83"/>
      <c r="Y534" s="83"/>
      <c r="Z534" s="83"/>
      <c r="AA534" s="83"/>
      <c r="AB534" s="83"/>
      <c r="AC534" s="83"/>
      <c r="AD534" s="83"/>
      <c r="AE534" s="83"/>
      <c r="AF534" s="83"/>
      <c r="AG534" s="83"/>
      <c r="AH534" s="83"/>
    </row>
    <row r="535" spans="3:34" x14ac:dyDescent="0.2">
      <c r="C535" s="83"/>
      <c r="D535" s="83"/>
      <c r="E535" s="83"/>
      <c r="F535" s="83"/>
      <c r="G535" s="83"/>
      <c r="H535" s="83"/>
      <c r="I535" s="83"/>
      <c r="J535" s="83"/>
      <c r="K535" s="83"/>
      <c r="L535" s="83"/>
      <c r="M535" s="83"/>
      <c r="N535" s="83"/>
      <c r="O535" s="83"/>
      <c r="P535" s="83"/>
      <c r="Q535" s="83"/>
      <c r="R535" s="83"/>
      <c r="S535" s="83"/>
      <c r="T535" s="83"/>
      <c r="U535" s="83"/>
      <c r="V535" s="83"/>
      <c r="W535" s="83"/>
      <c r="X535" s="83"/>
      <c r="Y535" s="83"/>
      <c r="Z535" s="83"/>
      <c r="AA535" s="83"/>
      <c r="AB535" s="83"/>
      <c r="AC535" s="83"/>
      <c r="AD535" s="83"/>
      <c r="AE535" s="83"/>
      <c r="AF535" s="83"/>
      <c r="AG535" s="83"/>
      <c r="AH535" s="83"/>
    </row>
    <row r="536" spans="3:34" x14ac:dyDescent="0.2">
      <c r="C536" s="83"/>
      <c r="D536" s="83"/>
      <c r="E536" s="83"/>
      <c r="F536" s="83"/>
      <c r="G536" s="83"/>
      <c r="H536" s="83"/>
      <c r="I536" s="83"/>
      <c r="J536" s="83"/>
      <c r="K536" s="83"/>
      <c r="L536" s="83"/>
      <c r="M536" s="83"/>
      <c r="N536" s="83"/>
      <c r="O536" s="83"/>
      <c r="P536" s="83"/>
      <c r="Q536" s="83"/>
      <c r="R536" s="83"/>
      <c r="S536" s="83"/>
      <c r="T536" s="83"/>
      <c r="U536" s="83"/>
      <c r="V536" s="83"/>
      <c r="W536" s="83"/>
      <c r="X536" s="83"/>
      <c r="Y536" s="83"/>
      <c r="Z536" s="83"/>
      <c r="AA536" s="83"/>
      <c r="AB536" s="83"/>
      <c r="AC536" s="83"/>
      <c r="AD536" s="83"/>
      <c r="AE536" s="83"/>
      <c r="AF536" s="83"/>
      <c r="AG536" s="83"/>
      <c r="AH536" s="83"/>
    </row>
    <row r="537" spans="3:34" x14ac:dyDescent="0.2">
      <c r="C537" s="83"/>
      <c r="D537" s="83"/>
      <c r="E537" s="83"/>
      <c r="F537" s="83"/>
      <c r="G537" s="83"/>
      <c r="H537" s="83"/>
      <c r="I537" s="83"/>
      <c r="J537" s="83"/>
      <c r="K537" s="83"/>
      <c r="L537" s="83"/>
      <c r="M537" s="83"/>
      <c r="N537" s="83"/>
      <c r="O537" s="83"/>
      <c r="P537" s="83"/>
      <c r="Q537" s="83"/>
      <c r="R537" s="83"/>
      <c r="S537" s="83"/>
      <c r="T537" s="83"/>
      <c r="U537" s="83"/>
      <c r="V537" s="83"/>
      <c r="W537" s="83"/>
      <c r="X537" s="83"/>
      <c r="Y537" s="83"/>
      <c r="Z537" s="83"/>
      <c r="AA537" s="83"/>
      <c r="AB537" s="83"/>
      <c r="AC537" s="83"/>
      <c r="AD537" s="83"/>
      <c r="AE537" s="83"/>
      <c r="AF537" s="83"/>
      <c r="AG537" s="83"/>
      <c r="AH537" s="83"/>
    </row>
    <row r="538" spans="3:34" x14ac:dyDescent="0.2">
      <c r="C538" s="83"/>
      <c r="D538" s="83"/>
      <c r="E538" s="83"/>
      <c r="F538" s="83"/>
      <c r="G538" s="83"/>
      <c r="H538" s="83"/>
      <c r="I538" s="83"/>
      <c r="J538" s="83"/>
      <c r="K538" s="83"/>
      <c r="L538" s="83"/>
      <c r="M538" s="83"/>
      <c r="N538" s="83"/>
      <c r="O538" s="83"/>
      <c r="P538" s="83"/>
      <c r="Q538" s="83"/>
      <c r="R538" s="83"/>
      <c r="S538" s="83"/>
      <c r="T538" s="83"/>
      <c r="U538" s="83"/>
      <c r="V538" s="83"/>
      <c r="W538" s="83"/>
      <c r="X538" s="83"/>
      <c r="Y538" s="83"/>
      <c r="Z538" s="83"/>
      <c r="AA538" s="83"/>
      <c r="AB538" s="83"/>
      <c r="AC538" s="83"/>
      <c r="AD538" s="83"/>
      <c r="AE538" s="83"/>
      <c r="AF538" s="83"/>
      <c r="AG538" s="83"/>
      <c r="AH538" s="83"/>
    </row>
    <row r="539" spans="3:34" x14ac:dyDescent="0.2">
      <c r="C539" s="83"/>
      <c r="D539" s="83"/>
      <c r="E539" s="83"/>
      <c r="F539" s="83"/>
      <c r="G539" s="83"/>
      <c r="H539" s="83"/>
      <c r="I539" s="83"/>
      <c r="J539" s="83"/>
      <c r="K539" s="83"/>
      <c r="L539" s="83"/>
      <c r="M539" s="83"/>
      <c r="N539" s="83"/>
      <c r="O539" s="83"/>
      <c r="P539" s="83"/>
      <c r="Q539" s="83"/>
      <c r="R539" s="83"/>
      <c r="S539" s="83"/>
      <c r="T539" s="83"/>
      <c r="U539" s="83"/>
      <c r="V539" s="83"/>
      <c r="W539" s="83"/>
      <c r="X539" s="83"/>
      <c r="Y539" s="83"/>
      <c r="Z539" s="83"/>
      <c r="AA539" s="83"/>
      <c r="AB539" s="83"/>
      <c r="AC539" s="83"/>
      <c r="AD539" s="83"/>
      <c r="AE539" s="83"/>
      <c r="AF539" s="83"/>
      <c r="AG539" s="83"/>
      <c r="AH539" s="83"/>
    </row>
    <row r="540" spans="3:34" x14ac:dyDescent="0.2">
      <c r="C540" s="83"/>
      <c r="D540" s="83"/>
      <c r="E540" s="83"/>
      <c r="F540" s="83"/>
      <c r="G540" s="83"/>
      <c r="H540" s="83"/>
      <c r="I540" s="83"/>
      <c r="J540" s="83"/>
      <c r="K540" s="83"/>
      <c r="L540" s="83"/>
      <c r="M540" s="83"/>
      <c r="N540" s="83"/>
      <c r="O540" s="83"/>
      <c r="P540" s="83"/>
      <c r="Q540" s="83"/>
      <c r="R540" s="83"/>
      <c r="S540" s="83"/>
      <c r="T540" s="83"/>
      <c r="U540" s="83"/>
      <c r="V540" s="83"/>
      <c r="W540" s="83"/>
      <c r="X540" s="83"/>
      <c r="Y540" s="83"/>
      <c r="Z540" s="83"/>
      <c r="AA540" s="83"/>
      <c r="AB540" s="83"/>
      <c r="AC540" s="83"/>
      <c r="AD540" s="83"/>
      <c r="AE540" s="83"/>
      <c r="AF540" s="83"/>
      <c r="AG540" s="83"/>
      <c r="AH540" s="83"/>
    </row>
    <row r="541" spans="3:34" x14ac:dyDescent="0.2">
      <c r="C541" s="83"/>
      <c r="D541" s="83"/>
      <c r="E541" s="83"/>
      <c r="F541" s="83"/>
      <c r="G541" s="83"/>
      <c r="H541" s="83"/>
      <c r="I541" s="83"/>
      <c r="J541" s="83"/>
      <c r="K541" s="83"/>
      <c r="L541" s="83"/>
      <c r="M541" s="83"/>
      <c r="N541" s="83"/>
      <c r="O541" s="83"/>
      <c r="P541" s="83"/>
      <c r="Q541" s="83"/>
      <c r="R541" s="83"/>
      <c r="S541" s="83"/>
      <c r="T541" s="83"/>
      <c r="U541" s="83"/>
      <c r="V541" s="83"/>
      <c r="W541" s="83"/>
      <c r="X541" s="83"/>
      <c r="Y541" s="83"/>
      <c r="Z541" s="83"/>
      <c r="AA541" s="83"/>
      <c r="AB541" s="83"/>
      <c r="AC541" s="83"/>
      <c r="AD541" s="83"/>
      <c r="AE541" s="83"/>
      <c r="AF541" s="83"/>
      <c r="AG541" s="83"/>
      <c r="AH541" s="83"/>
    </row>
    <row r="542" spans="3:34" x14ac:dyDescent="0.2">
      <c r="C542" s="83"/>
      <c r="D542" s="83"/>
      <c r="E542" s="83"/>
      <c r="F542" s="83"/>
      <c r="G542" s="83"/>
      <c r="H542" s="83"/>
      <c r="I542" s="83"/>
      <c r="J542" s="83"/>
      <c r="K542" s="83"/>
      <c r="L542" s="83"/>
      <c r="M542" s="83"/>
      <c r="N542" s="83"/>
      <c r="O542" s="83"/>
      <c r="P542" s="83"/>
      <c r="Q542" s="83"/>
      <c r="R542" s="83"/>
      <c r="S542" s="83"/>
      <c r="T542" s="83"/>
      <c r="U542" s="83"/>
      <c r="V542" s="83"/>
      <c r="W542" s="83"/>
      <c r="X542" s="83"/>
      <c r="Y542" s="83"/>
      <c r="Z542" s="83"/>
      <c r="AA542" s="83"/>
      <c r="AB542" s="83"/>
      <c r="AC542" s="83"/>
      <c r="AD542" s="83"/>
      <c r="AE542" s="83"/>
      <c r="AF542" s="83"/>
      <c r="AG542" s="83"/>
      <c r="AH542" s="83"/>
    </row>
    <row r="543" spans="3:34" x14ac:dyDescent="0.2">
      <c r="C543" s="83"/>
      <c r="D543" s="83"/>
      <c r="E543" s="83"/>
      <c r="F543" s="83"/>
      <c r="G543" s="83"/>
      <c r="H543" s="83"/>
      <c r="I543" s="83"/>
      <c r="J543" s="83"/>
      <c r="K543" s="83"/>
      <c r="L543" s="83"/>
      <c r="M543" s="83"/>
      <c r="N543" s="83"/>
      <c r="O543" s="83"/>
      <c r="P543" s="83"/>
      <c r="Q543" s="83"/>
      <c r="R543" s="83"/>
      <c r="S543" s="83"/>
      <c r="T543" s="83"/>
      <c r="U543" s="83"/>
      <c r="V543" s="83"/>
      <c r="W543" s="83"/>
      <c r="X543" s="83"/>
      <c r="Y543" s="83"/>
      <c r="Z543" s="83"/>
      <c r="AA543" s="83"/>
      <c r="AB543" s="83"/>
      <c r="AC543" s="83"/>
      <c r="AD543" s="83"/>
      <c r="AE543" s="83"/>
      <c r="AF543" s="83"/>
      <c r="AG543" s="83"/>
      <c r="AH543" s="83"/>
    </row>
    <row r="544" spans="3:34" x14ac:dyDescent="0.2">
      <c r="C544" s="83"/>
      <c r="D544" s="83"/>
      <c r="E544" s="83"/>
      <c r="F544" s="83"/>
      <c r="G544" s="83"/>
      <c r="H544" s="83"/>
      <c r="I544" s="83"/>
      <c r="J544" s="83"/>
      <c r="K544" s="83"/>
      <c r="L544" s="83"/>
      <c r="M544" s="83"/>
      <c r="N544" s="83"/>
      <c r="O544" s="83"/>
      <c r="P544" s="83"/>
      <c r="Q544" s="83"/>
      <c r="R544" s="83"/>
      <c r="S544" s="83"/>
      <c r="T544" s="83"/>
      <c r="U544" s="83"/>
      <c r="V544" s="83"/>
      <c r="W544" s="83"/>
      <c r="X544" s="83"/>
      <c r="Y544" s="83"/>
      <c r="Z544" s="83"/>
      <c r="AA544" s="83"/>
      <c r="AB544" s="83"/>
      <c r="AC544" s="83"/>
      <c r="AD544" s="83"/>
      <c r="AE544" s="83"/>
      <c r="AF544" s="83"/>
      <c r="AG544" s="83"/>
      <c r="AH544" s="83"/>
    </row>
    <row r="545" spans="3:34" x14ac:dyDescent="0.2">
      <c r="C545" s="83"/>
      <c r="D545" s="83"/>
      <c r="E545" s="83"/>
      <c r="F545" s="83"/>
      <c r="G545" s="83"/>
      <c r="H545" s="83"/>
      <c r="I545" s="83"/>
      <c r="J545" s="83"/>
      <c r="K545" s="83"/>
      <c r="L545" s="83"/>
      <c r="M545" s="83"/>
      <c r="N545" s="83"/>
      <c r="O545" s="83"/>
      <c r="P545" s="83"/>
      <c r="Q545" s="83"/>
      <c r="R545" s="83"/>
      <c r="S545" s="83"/>
      <c r="T545" s="83"/>
      <c r="U545" s="83"/>
      <c r="V545" s="83"/>
      <c r="W545" s="83"/>
      <c r="X545" s="83"/>
      <c r="Y545" s="83"/>
      <c r="Z545" s="83"/>
      <c r="AA545" s="83"/>
      <c r="AB545" s="83"/>
      <c r="AC545" s="83"/>
      <c r="AD545" s="83"/>
      <c r="AE545" s="83"/>
      <c r="AF545" s="83"/>
      <c r="AG545" s="83"/>
      <c r="AH545" s="83"/>
    </row>
    <row r="546" spans="3:34" x14ac:dyDescent="0.2">
      <c r="C546" s="83"/>
      <c r="D546" s="83"/>
      <c r="E546" s="83"/>
      <c r="F546" s="83"/>
      <c r="G546" s="83"/>
      <c r="H546" s="83"/>
      <c r="I546" s="83"/>
      <c r="J546" s="83"/>
      <c r="K546" s="83"/>
      <c r="L546" s="83"/>
      <c r="M546" s="83"/>
      <c r="N546" s="83"/>
      <c r="O546" s="83"/>
      <c r="P546" s="83"/>
      <c r="Q546" s="83"/>
      <c r="R546" s="83"/>
      <c r="S546" s="83"/>
      <c r="T546" s="83"/>
      <c r="U546" s="83"/>
      <c r="V546" s="83"/>
      <c r="W546" s="83"/>
      <c r="X546" s="83"/>
      <c r="Y546" s="83"/>
      <c r="Z546" s="83"/>
      <c r="AA546" s="83"/>
      <c r="AB546" s="83"/>
      <c r="AC546" s="83"/>
      <c r="AD546" s="83"/>
      <c r="AE546" s="83"/>
      <c r="AF546" s="83"/>
      <c r="AG546" s="83"/>
      <c r="AH546" s="83"/>
    </row>
    <row r="547" spans="3:34" x14ac:dyDescent="0.2">
      <c r="C547" s="83"/>
      <c r="D547" s="83"/>
      <c r="E547" s="83"/>
      <c r="F547" s="83"/>
      <c r="G547" s="83"/>
      <c r="H547" s="83"/>
      <c r="I547" s="83"/>
      <c r="J547" s="83"/>
      <c r="K547" s="83"/>
      <c r="L547" s="83"/>
      <c r="M547" s="83"/>
      <c r="N547" s="83"/>
      <c r="O547" s="83"/>
      <c r="P547" s="83"/>
      <c r="Q547" s="83"/>
      <c r="R547" s="83"/>
      <c r="S547" s="83"/>
      <c r="T547" s="83"/>
      <c r="U547" s="83"/>
      <c r="V547" s="83"/>
      <c r="W547" s="83"/>
      <c r="X547" s="83"/>
      <c r="Y547" s="83"/>
      <c r="Z547" s="83"/>
      <c r="AA547" s="83"/>
      <c r="AB547" s="83"/>
      <c r="AC547" s="83"/>
      <c r="AD547" s="83"/>
      <c r="AE547" s="83"/>
      <c r="AF547" s="83"/>
      <c r="AG547" s="83"/>
      <c r="AH547" s="83"/>
    </row>
    <row r="548" spans="3:34" x14ac:dyDescent="0.2">
      <c r="C548" s="83"/>
      <c r="D548" s="83"/>
      <c r="E548" s="83"/>
      <c r="F548" s="83"/>
      <c r="G548" s="83"/>
      <c r="H548" s="83"/>
      <c r="I548" s="83"/>
      <c r="J548" s="83"/>
      <c r="K548" s="83"/>
      <c r="L548" s="83"/>
      <c r="M548" s="83"/>
      <c r="N548" s="83"/>
      <c r="O548" s="83"/>
      <c r="P548" s="83"/>
      <c r="Q548" s="83"/>
      <c r="R548" s="83"/>
      <c r="S548" s="83"/>
      <c r="T548" s="83"/>
      <c r="U548" s="83"/>
      <c r="V548" s="83"/>
      <c r="W548" s="83"/>
      <c r="X548" s="83"/>
      <c r="Y548" s="83"/>
      <c r="Z548" s="83"/>
      <c r="AA548" s="83"/>
      <c r="AB548" s="83"/>
      <c r="AC548" s="83"/>
      <c r="AD548" s="83"/>
      <c r="AE548" s="83"/>
      <c r="AF548" s="83"/>
      <c r="AG548" s="83"/>
      <c r="AH548" s="83"/>
    </row>
    <row r="549" spans="3:34" x14ac:dyDescent="0.2">
      <c r="C549" s="83"/>
      <c r="D549" s="83"/>
      <c r="E549" s="83"/>
      <c r="F549" s="83"/>
      <c r="G549" s="83"/>
      <c r="H549" s="83"/>
      <c r="I549" s="83"/>
      <c r="J549" s="83"/>
      <c r="K549" s="83"/>
      <c r="L549" s="83"/>
      <c r="M549" s="83"/>
      <c r="N549" s="83"/>
      <c r="O549" s="83"/>
      <c r="P549" s="83"/>
      <c r="Q549" s="83"/>
      <c r="R549" s="83"/>
      <c r="S549" s="83"/>
      <c r="T549" s="83"/>
      <c r="U549" s="83"/>
      <c r="V549" s="83"/>
      <c r="W549" s="83"/>
      <c r="X549" s="83"/>
      <c r="Y549" s="83"/>
      <c r="Z549" s="83"/>
      <c r="AA549" s="83"/>
      <c r="AB549" s="83"/>
      <c r="AC549" s="83"/>
      <c r="AD549" s="83"/>
      <c r="AE549" s="83"/>
      <c r="AF549" s="83"/>
      <c r="AG549" s="83"/>
      <c r="AH549" s="83"/>
    </row>
    <row r="550" spans="3:34" x14ac:dyDescent="0.2">
      <c r="C550" s="83"/>
      <c r="D550" s="83"/>
      <c r="E550" s="83"/>
      <c r="F550" s="83"/>
      <c r="G550" s="83"/>
      <c r="H550" s="83"/>
      <c r="I550" s="83"/>
      <c r="J550" s="83"/>
      <c r="K550" s="83"/>
      <c r="L550" s="83"/>
      <c r="M550" s="83"/>
      <c r="N550" s="83"/>
      <c r="O550" s="83"/>
      <c r="P550" s="83"/>
      <c r="Q550" s="83"/>
      <c r="R550" s="83"/>
      <c r="S550" s="83"/>
      <c r="T550" s="83"/>
      <c r="U550" s="83"/>
      <c r="V550" s="83"/>
      <c r="W550" s="83"/>
      <c r="X550" s="83"/>
      <c r="Y550" s="83"/>
      <c r="Z550" s="83"/>
      <c r="AA550" s="83"/>
      <c r="AB550" s="83"/>
      <c r="AC550" s="83"/>
      <c r="AD550" s="83"/>
      <c r="AE550" s="83"/>
      <c r="AF550" s="83"/>
      <c r="AG550" s="83"/>
      <c r="AH550" s="83"/>
    </row>
    <row r="551" spans="3:34" x14ac:dyDescent="0.2">
      <c r="C551" s="83"/>
      <c r="D551" s="83"/>
      <c r="E551" s="83"/>
      <c r="F551" s="83"/>
      <c r="G551" s="83"/>
      <c r="H551" s="83"/>
      <c r="I551" s="83"/>
      <c r="J551" s="83"/>
      <c r="K551" s="83"/>
      <c r="L551" s="83"/>
      <c r="M551" s="83"/>
      <c r="N551" s="83"/>
      <c r="O551" s="83"/>
      <c r="P551" s="83"/>
      <c r="Q551" s="83"/>
      <c r="R551" s="83"/>
      <c r="S551" s="83"/>
      <c r="T551" s="83"/>
      <c r="U551" s="83"/>
      <c r="V551" s="83"/>
      <c r="W551" s="83"/>
      <c r="X551" s="83"/>
      <c r="Y551" s="83"/>
      <c r="Z551" s="83"/>
      <c r="AA551" s="83"/>
      <c r="AB551" s="83"/>
      <c r="AC551" s="83"/>
      <c r="AD551" s="83"/>
      <c r="AE551" s="83"/>
      <c r="AF551" s="83"/>
      <c r="AG551" s="83"/>
      <c r="AH551" s="83"/>
    </row>
    <row r="552" spans="3:34" x14ac:dyDescent="0.2">
      <c r="C552" s="83"/>
      <c r="D552" s="83"/>
      <c r="E552" s="83"/>
      <c r="F552" s="83"/>
      <c r="G552" s="83"/>
      <c r="H552" s="83"/>
      <c r="I552" s="83"/>
      <c r="J552" s="83"/>
      <c r="K552" s="83"/>
      <c r="L552" s="83"/>
      <c r="M552" s="83"/>
      <c r="N552" s="83"/>
      <c r="O552" s="83"/>
      <c r="P552" s="83"/>
      <c r="Q552" s="83"/>
      <c r="R552" s="83"/>
      <c r="S552" s="83"/>
      <c r="T552" s="83"/>
      <c r="U552" s="83"/>
      <c r="V552" s="83"/>
      <c r="W552" s="83"/>
      <c r="X552" s="83"/>
      <c r="Y552" s="83"/>
      <c r="Z552" s="83"/>
      <c r="AA552" s="83"/>
      <c r="AB552" s="83"/>
      <c r="AC552" s="83"/>
      <c r="AD552" s="83"/>
      <c r="AE552" s="83"/>
      <c r="AF552" s="83"/>
      <c r="AG552" s="83"/>
      <c r="AH552" s="83"/>
    </row>
    <row r="553" spans="3:34" x14ac:dyDescent="0.2">
      <c r="C553" s="83"/>
      <c r="D553" s="83"/>
      <c r="E553" s="83"/>
      <c r="F553" s="83"/>
      <c r="G553" s="83"/>
      <c r="H553" s="83"/>
      <c r="I553" s="83"/>
      <c r="J553" s="83"/>
      <c r="K553" s="83"/>
      <c r="L553" s="83"/>
      <c r="M553" s="83"/>
      <c r="N553" s="83"/>
      <c r="O553" s="83"/>
      <c r="P553" s="83"/>
      <c r="Q553" s="83"/>
      <c r="R553" s="83"/>
      <c r="S553" s="83"/>
      <c r="T553" s="83"/>
      <c r="U553" s="83"/>
      <c r="V553" s="83"/>
      <c r="W553" s="83"/>
      <c r="X553" s="83"/>
      <c r="Y553" s="83"/>
      <c r="Z553" s="83"/>
      <c r="AA553" s="83"/>
      <c r="AB553" s="83"/>
      <c r="AC553" s="83"/>
      <c r="AD553" s="83"/>
      <c r="AE553" s="83"/>
      <c r="AF553" s="83"/>
      <c r="AG553" s="83"/>
      <c r="AH553" s="83"/>
    </row>
    <row r="554" spans="3:34" x14ac:dyDescent="0.2">
      <c r="C554" s="83"/>
      <c r="D554" s="83"/>
      <c r="E554" s="83"/>
      <c r="F554" s="83"/>
      <c r="G554" s="83"/>
      <c r="H554" s="83"/>
      <c r="I554" s="83"/>
      <c r="J554" s="83"/>
      <c r="K554" s="83"/>
      <c r="L554" s="83"/>
      <c r="M554" s="83"/>
      <c r="N554" s="83"/>
      <c r="O554" s="83"/>
      <c r="P554" s="83"/>
      <c r="Q554" s="83"/>
      <c r="R554" s="83"/>
      <c r="S554" s="83"/>
      <c r="T554" s="83"/>
      <c r="U554" s="83"/>
      <c r="V554" s="83"/>
      <c r="W554" s="83"/>
      <c r="X554" s="83"/>
      <c r="Y554" s="83"/>
      <c r="Z554" s="83"/>
      <c r="AA554" s="83"/>
      <c r="AB554" s="83"/>
      <c r="AC554" s="83"/>
      <c r="AD554" s="83"/>
      <c r="AE554" s="83"/>
      <c r="AF554" s="83"/>
      <c r="AG554" s="83"/>
      <c r="AH554" s="83"/>
    </row>
    <row r="555" spans="3:34" x14ac:dyDescent="0.2">
      <c r="C555" s="83"/>
      <c r="D555" s="83"/>
      <c r="E555" s="83"/>
      <c r="F555" s="83"/>
      <c r="G555" s="83"/>
      <c r="H555" s="83"/>
      <c r="I555" s="83"/>
      <c r="J555" s="83"/>
      <c r="K555" s="83"/>
      <c r="L555" s="83"/>
      <c r="M555" s="83"/>
      <c r="N555" s="83"/>
      <c r="O555" s="83"/>
      <c r="P555" s="83"/>
      <c r="Q555" s="83"/>
      <c r="R555" s="83"/>
      <c r="S555" s="83"/>
      <c r="T555" s="83"/>
      <c r="U555" s="83"/>
      <c r="V555" s="83"/>
      <c r="W555" s="83"/>
      <c r="X555" s="83"/>
      <c r="Y555" s="83"/>
      <c r="Z555" s="83"/>
      <c r="AA555" s="83"/>
      <c r="AB555" s="83"/>
      <c r="AC555" s="83"/>
      <c r="AD555" s="83"/>
      <c r="AE555" s="83"/>
      <c r="AF555" s="83"/>
      <c r="AG555" s="83"/>
      <c r="AH555" s="83"/>
    </row>
    <row r="556" spans="3:34" x14ac:dyDescent="0.2">
      <c r="C556" s="83"/>
      <c r="D556" s="83"/>
      <c r="E556" s="83"/>
      <c r="F556" s="83"/>
      <c r="G556" s="83"/>
      <c r="H556" s="83"/>
      <c r="I556" s="83"/>
      <c r="J556" s="83"/>
      <c r="K556" s="83"/>
      <c r="L556" s="83"/>
      <c r="M556" s="83"/>
      <c r="N556" s="83"/>
      <c r="O556" s="83"/>
      <c r="P556" s="83"/>
      <c r="Q556" s="83"/>
      <c r="R556" s="83"/>
      <c r="S556" s="83"/>
      <c r="T556" s="83"/>
      <c r="U556" s="83"/>
      <c r="V556" s="83"/>
      <c r="W556" s="83"/>
      <c r="X556" s="83"/>
      <c r="Y556" s="83"/>
      <c r="Z556" s="83"/>
      <c r="AA556" s="83"/>
      <c r="AB556" s="83"/>
      <c r="AC556" s="83"/>
      <c r="AD556" s="83"/>
      <c r="AE556" s="83"/>
      <c r="AF556" s="83"/>
      <c r="AG556" s="83"/>
      <c r="AH556" s="83"/>
    </row>
    <row r="557" spans="3:34" x14ac:dyDescent="0.2">
      <c r="C557" s="83"/>
      <c r="D557" s="83"/>
      <c r="E557" s="83"/>
      <c r="F557" s="83"/>
      <c r="G557" s="83"/>
      <c r="H557" s="83"/>
      <c r="I557" s="83"/>
      <c r="J557" s="83"/>
      <c r="K557" s="83"/>
      <c r="L557" s="83"/>
      <c r="M557" s="83"/>
      <c r="N557" s="83"/>
      <c r="O557" s="83"/>
      <c r="P557" s="83"/>
      <c r="Q557" s="83"/>
      <c r="R557" s="83"/>
      <c r="S557" s="83"/>
      <c r="T557" s="83"/>
      <c r="U557" s="83"/>
      <c r="V557" s="83"/>
      <c r="W557" s="83"/>
      <c r="X557" s="83"/>
      <c r="Y557" s="83"/>
      <c r="Z557" s="83"/>
      <c r="AA557" s="83"/>
      <c r="AB557" s="83"/>
      <c r="AC557" s="83"/>
      <c r="AD557" s="83"/>
      <c r="AE557" s="83"/>
      <c r="AF557" s="83"/>
      <c r="AG557" s="83"/>
      <c r="AH557" s="83"/>
    </row>
    <row r="558" spans="3:34" x14ac:dyDescent="0.2">
      <c r="C558" s="83"/>
      <c r="D558" s="83"/>
      <c r="E558" s="83"/>
      <c r="F558" s="83"/>
      <c r="G558" s="83"/>
      <c r="H558" s="83"/>
      <c r="I558" s="83"/>
      <c r="J558" s="83"/>
      <c r="K558" s="83"/>
      <c r="L558" s="83"/>
      <c r="M558" s="83"/>
      <c r="N558" s="83"/>
      <c r="O558" s="83"/>
      <c r="P558" s="83"/>
      <c r="Q558" s="83"/>
      <c r="R558" s="83"/>
      <c r="S558" s="83"/>
      <c r="T558" s="83"/>
      <c r="U558" s="83"/>
      <c r="V558" s="83"/>
      <c r="W558" s="83"/>
      <c r="X558" s="83"/>
      <c r="Y558" s="83"/>
      <c r="Z558" s="83"/>
      <c r="AA558" s="83"/>
      <c r="AB558" s="83"/>
      <c r="AC558" s="83"/>
      <c r="AD558" s="83"/>
      <c r="AE558" s="83"/>
      <c r="AF558" s="83"/>
      <c r="AG558" s="83"/>
      <c r="AH558" s="83"/>
    </row>
    <row r="559" spans="3:34" x14ac:dyDescent="0.2">
      <c r="C559" s="83"/>
      <c r="D559" s="83"/>
      <c r="E559" s="83"/>
      <c r="F559" s="83"/>
      <c r="G559" s="83"/>
      <c r="H559" s="83"/>
      <c r="I559" s="83"/>
      <c r="J559" s="83"/>
      <c r="K559" s="83"/>
      <c r="L559" s="83"/>
      <c r="M559" s="83"/>
      <c r="N559" s="83"/>
      <c r="O559" s="83"/>
      <c r="P559" s="83"/>
      <c r="Q559" s="83"/>
      <c r="R559" s="83"/>
      <c r="S559" s="83"/>
      <c r="T559" s="83"/>
      <c r="U559" s="83"/>
      <c r="V559" s="83"/>
      <c r="W559" s="83"/>
      <c r="X559" s="83"/>
      <c r="Y559" s="83"/>
      <c r="Z559" s="83"/>
      <c r="AA559" s="83"/>
      <c r="AB559" s="83"/>
      <c r="AC559" s="83"/>
      <c r="AD559" s="83"/>
      <c r="AE559" s="83"/>
      <c r="AF559" s="83"/>
      <c r="AG559" s="83"/>
      <c r="AH559" s="83"/>
    </row>
    <row r="560" spans="3:34" x14ac:dyDescent="0.2">
      <c r="C560" s="83"/>
      <c r="D560" s="83"/>
      <c r="E560" s="83"/>
      <c r="F560" s="83"/>
      <c r="G560" s="83"/>
      <c r="H560" s="83"/>
      <c r="I560" s="83"/>
      <c r="J560" s="83"/>
      <c r="K560" s="83"/>
      <c r="L560" s="83"/>
      <c r="M560" s="83"/>
      <c r="N560" s="83"/>
      <c r="O560" s="83"/>
      <c r="P560" s="83"/>
      <c r="Q560" s="83"/>
      <c r="R560" s="83"/>
      <c r="S560" s="83"/>
      <c r="T560" s="83"/>
      <c r="U560" s="83"/>
      <c r="V560" s="83"/>
      <c r="W560" s="83"/>
      <c r="X560" s="83"/>
      <c r="Y560" s="83"/>
      <c r="Z560" s="83"/>
      <c r="AA560" s="83"/>
      <c r="AB560" s="83"/>
      <c r="AC560" s="83"/>
      <c r="AD560" s="83"/>
      <c r="AE560" s="83"/>
      <c r="AF560" s="83"/>
      <c r="AG560" s="83"/>
      <c r="AH560" s="83"/>
    </row>
  </sheetData>
  <mergeCells count="10">
    <mergeCell ref="A5:B5"/>
    <mergeCell ref="C5:E5"/>
    <mergeCell ref="F5:F6"/>
    <mergeCell ref="G5:I5"/>
    <mergeCell ref="C1:I1"/>
    <mergeCell ref="A2:B2"/>
    <mergeCell ref="C2:I2"/>
    <mergeCell ref="A3:B3"/>
    <mergeCell ref="C3:I3"/>
    <mergeCell ref="C4:I4"/>
  </mergeCells>
  <pageMargins left="0.7" right="0.7" top="0.75" bottom="0.75" header="0.3" footer="0.3"/>
  <pageSetup orientation="portrait" horizontalDpi="4294967295" verticalDpi="4294967295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60"/>
  <sheetViews>
    <sheetView workbookViewId="0">
      <selection activeCell="H36" sqref="H36"/>
    </sheetView>
  </sheetViews>
  <sheetFormatPr baseColWidth="10" defaultRowHeight="12.75" x14ac:dyDescent="0.2"/>
  <cols>
    <col min="1" max="1" width="11.375" style="84" bestFit="1" customWidth="1"/>
    <col min="2" max="2" width="38.875" style="84" customWidth="1"/>
    <col min="3" max="3" width="12.875" style="84" bestFit="1" customWidth="1"/>
    <col min="4" max="4" width="13.375" style="84" bestFit="1" customWidth="1"/>
    <col min="5" max="5" width="12.875" style="84" bestFit="1" customWidth="1"/>
    <col min="6" max="6" width="6.25" style="84" bestFit="1" customWidth="1"/>
    <col min="7" max="7" width="12.875" style="84" bestFit="1" customWidth="1"/>
    <col min="8" max="8" width="6" style="84" bestFit="1" customWidth="1"/>
    <col min="9" max="9" width="14" style="84" bestFit="1" customWidth="1"/>
    <col min="10" max="10" width="8" style="84" customWidth="1"/>
    <col min="11" max="12" width="0" style="84" hidden="1" customWidth="1"/>
    <col min="13" max="257" width="11" style="84"/>
    <col min="258" max="258" width="38.875" style="84" customWidth="1"/>
    <col min="259" max="261" width="11" style="84"/>
    <col min="262" max="262" width="6.25" style="84" bestFit="1" customWidth="1"/>
    <col min="263" max="263" width="11" style="84"/>
    <col min="264" max="264" width="7.25" style="84" bestFit="1" customWidth="1"/>
    <col min="265" max="265" width="13.5" style="84" bestFit="1" customWidth="1"/>
    <col min="266" max="266" width="8" style="84" customWidth="1"/>
    <col min="267" max="268" width="0" style="84" hidden="1" customWidth="1"/>
    <col min="269" max="513" width="11" style="84"/>
    <col min="514" max="514" width="38.875" style="84" customWidth="1"/>
    <col min="515" max="517" width="11" style="84"/>
    <col min="518" max="518" width="6.25" style="84" bestFit="1" customWidth="1"/>
    <col min="519" max="519" width="11" style="84"/>
    <col min="520" max="520" width="7.25" style="84" bestFit="1" customWidth="1"/>
    <col min="521" max="521" width="13.5" style="84" bestFit="1" customWidth="1"/>
    <col min="522" max="522" width="8" style="84" customWidth="1"/>
    <col min="523" max="524" width="0" style="84" hidden="1" customWidth="1"/>
    <col min="525" max="769" width="11" style="84"/>
    <col min="770" max="770" width="38.875" style="84" customWidth="1"/>
    <col min="771" max="773" width="11" style="84"/>
    <col min="774" max="774" width="6.25" style="84" bestFit="1" customWidth="1"/>
    <col min="775" max="775" width="11" style="84"/>
    <col min="776" max="776" width="7.25" style="84" bestFit="1" customWidth="1"/>
    <col min="777" max="777" width="13.5" style="84" bestFit="1" customWidth="1"/>
    <col min="778" max="778" width="8" style="84" customWidth="1"/>
    <col min="779" max="780" width="0" style="84" hidden="1" customWidth="1"/>
    <col min="781" max="1025" width="11" style="84"/>
    <col min="1026" max="1026" width="38.875" style="84" customWidth="1"/>
    <col min="1027" max="1029" width="11" style="84"/>
    <col min="1030" max="1030" width="6.25" style="84" bestFit="1" customWidth="1"/>
    <col min="1031" max="1031" width="11" style="84"/>
    <col min="1032" max="1032" width="7.25" style="84" bestFit="1" customWidth="1"/>
    <col min="1033" max="1033" width="13.5" style="84" bestFit="1" customWidth="1"/>
    <col min="1034" max="1034" width="8" style="84" customWidth="1"/>
    <col min="1035" max="1036" width="0" style="84" hidden="1" customWidth="1"/>
    <col min="1037" max="1281" width="11" style="84"/>
    <col min="1282" max="1282" width="38.875" style="84" customWidth="1"/>
    <col min="1283" max="1285" width="11" style="84"/>
    <col min="1286" max="1286" width="6.25" style="84" bestFit="1" customWidth="1"/>
    <col min="1287" max="1287" width="11" style="84"/>
    <col min="1288" max="1288" width="7.25" style="84" bestFit="1" customWidth="1"/>
    <col min="1289" max="1289" width="13.5" style="84" bestFit="1" customWidth="1"/>
    <col min="1290" max="1290" width="8" style="84" customWidth="1"/>
    <col min="1291" max="1292" width="0" style="84" hidden="1" customWidth="1"/>
    <col min="1293" max="1537" width="11" style="84"/>
    <col min="1538" max="1538" width="38.875" style="84" customWidth="1"/>
    <col min="1539" max="1541" width="11" style="84"/>
    <col min="1542" max="1542" width="6.25" style="84" bestFit="1" customWidth="1"/>
    <col min="1543" max="1543" width="11" style="84"/>
    <col min="1544" max="1544" width="7.25" style="84" bestFit="1" customWidth="1"/>
    <col min="1545" max="1545" width="13.5" style="84" bestFit="1" customWidth="1"/>
    <col min="1546" max="1546" width="8" style="84" customWidth="1"/>
    <col min="1547" max="1548" width="0" style="84" hidden="1" customWidth="1"/>
    <col min="1549" max="1793" width="11" style="84"/>
    <col min="1794" max="1794" width="38.875" style="84" customWidth="1"/>
    <col min="1795" max="1797" width="11" style="84"/>
    <col min="1798" max="1798" width="6.25" style="84" bestFit="1" customWidth="1"/>
    <col min="1799" max="1799" width="11" style="84"/>
    <col min="1800" max="1800" width="7.25" style="84" bestFit="1" customWidth="1"/>
    <col min="1801" max="1801" width="13.5" style="84" bestFit="1" customWidth="1"/>
    <col min="1802" max="1802" width="8" style="84" customWidth="1"/>
    <col min="1803" max="1804" width="0" style="84" hidden="1" customWidth="1"/>
    <col min="1805" max="2049" width="11" style="84"/>
    <col min="2050" max="2050" width="38.875" style="84" customWidth="1"/>
    <col min="2051" max="2053" width="11" style="84"/>
    <col min="2054" max="2054" width="6.25" style="84" bestFit="1" customWidth="1"/>
    <col min="2055" max="2055" width="11" style="84"/>
    <col min="2056" max="2056" width="7.25" style="84" bestFit="1" customWidth="1"/>
    <col min="2057" max="2057" width="13.5" style="84" bestFit="1" customWidth="1"/>
    <col min="2058" max="2058" width="8" style="84" customWidth="1"/>
    <col min="2059" max="2060" width="0" style="84" hidden="1" customWidth="1"/>
    <col min="2061" max="2305" width="11" style="84"/>
    <col min="2306" max="2306" width="38.875" style="84" customWidth="1"/>
    <col min="2307" max="2309" width="11" style="84"/>
    <col min="2310" max="2310" width="6.25" style="84" bestFit="1" customWidth="1"/>
    <col min="2311" max="2311" width="11" style="84"/>
    <col min="2312" max="2312" width="7.25" style="84" bestFit="1" customWidth="1"/>
    <col min="2313" max="2313" width="13.5" style="84" bestFit="1" customWidth="1"/>
    <col min="2314" max="2314" width="8" style="84" customWidth="1"/>
    <col min="2315" max="2316" width="0" style="84" hidden="1" customWidth="1"/>
    <col min="2317" max="2561" width="11" style="84"/>
    <col min="2562" max="2562" width="38.875" style="84" customWidth="1"/>
    <col min="2563" max="2565" width="11" style="84"/>
    <col min="2566" max="2566" width="6.25" style="84" bestFit="1" customWidth="1"/>
    <col min="2567" max="2567" width="11" style="84"/>
    <col min="2568" max="2568" width="7.25" style="84" bestFit="1" customWidth="1"/>
    <col min="2569" max="2569" width="13.5" style="84" bestFit="1" customWidth="1"/>
    <col min="2570" max="2570" width="8" style="84" customWidth="1"/>
    <col min="2571" max="2572" width="0" style="84" hidden="1" customWidth="1"/>
    <col min="2573" max="2817" width="11" style="84"/>
    <col min="2818" max="2818" width="38.875" style="84" customWidth="1"/>
    <col min="2819" max="2821" width="11" style="84"/>
    <col min="2822" max="2822" width="6.25" style="84" bestFit="1" customWidth="1"/>
    <col min="2823" max="2823" width="11" style="84"/>
    <col min="2824" max="2824" width="7.25" style="84" bestFit="1" customWidth="1"/>
    <col min="2825" max="2825" width="13.5" style="84" bestFit="1" customWidth="1"/>
    <col min="2826" max="2826" width="8" style="84" customWidth="1"/>
    <col min="2827" max="2828" width="0" style="84" hidden="1" customWidth="1"/>
    <col min="2829" max="3073" width="11" style="84"/>
    <col min="3074" max="3074" width="38.875" style="84" customWidth="1"/>
    <col min="3075" max="3077" width="11" style="84"/>
    <col min="3078" max="3078" width="6.25" style="84" bestFit="1" customWidth="1"/>
    <col min="3079" max="3079" width="11" style="84"/>
    <col min="3080" max="3080" width="7.25" style="84" bestFit="1" customWidth="1"/>
    <col min="3081" max="3081" width="13.5" style="84" bestFit="1" customWidth="1"/>
    <col min="3082" max="3082" width="8" style="84" customWidth="1"/>
    <col min="3083" max="3084" width="0" style="84" hidden="1" customWidth="1"/>
    <col min="3085" max="3329" width="11" style="84"/>
    <col min="3330" max="3330" width="38.875" style="84" customWidth="1"/>
    <col min="3331" max="3333" width="11" style="84"/>
    <col min="3334" max="3334" width="6.25" style="84" bestFit="1" customWidth="1"/>
    <col min="3335" max="3335" width="11" style="84"/>
    <col min="3336" max="3336" width="7.25" style="84" bestFit="1" customWidth="1"/>
    <col min="3337" max="3337" width="13.5" style="84" bestFit="1" customWidth="1"/>
    <col min="3338" max="3338" width="8" style="84" customWidth="1"/>
    <col min="3339" max="3340" width="0" style="84" hidden="1" customWidth="1"/>
    <col min="3341" max="3585" width="11" style="84"/>
    <col min="3586" max="3586" width="38.875" style="84" customWidth="1"/>
    <col min="3587" max="3589" width="11" style="84"/>
    <col min="3590" max="3590" width="6.25" style="84" bestFit="1" customWidth="1"/>
    <col min="3591" max="3591" width="11" style="84"/>
    <col min="3592" max="3592" width="7.25" style="84" bestFit="1" customWidth="1"/>
    <col min="3593" max="3593" width="13.5" style="84" bestFit="1" customWidth="1"/>
    <col min="3594" max="3594" width="8" style="84" customWidth="1"/>
    <col min="3595" max="3596" width="0" style="84" hidden="1" customWidth="1"/>
    <col min="3597" max="3841" width="11" style="84"/>
    <col min="3842" max="3842" width="38.875" style="84" customWidth="1"/>
    <col min="3843" max="3845" width="11" style="84"/>
    <col min="3846" max="3846" width="6.25" style="84" bestFit="1" customWidth="1"/>
    <col min="3847" max="3847" width="11" style="84"/>
    <col min="3848" max="3848" width="7.25" style="84" bestFit="1" customWidth="1"/>
    <col min="3849" max="3849" width="13.5" style="84" bestFit="1" customWidth="1"/>
    <col min="3850" max="3850" width="8" style="84" customWidth="1"/>
    <col min="3851" max="3852" width="0" style="84" hidden="1" customWidth="1"/>
    <col min="3853" max="4097" width="11" style="84"/>
    <col min="4098" max="4098" width="38.875" style="84" customWidth="1"/>
    <col min="4099" max="4101" width="11" style="84"/>
    <col min="4102" max="4102" width="6.25" style="84" bestFit="1" customWidth="1"/>
    <col min="4103" max="4103" width="11" style="84"/>
    <col min="4104" max="4104" width="7.25" style="84" bestFit="1" customWidth="1"/>
    <col min="4105" max="4105" width="13.5" style="84" bestFit="1" customWidth="1"/>
    <col min="4106" max="4106" width="8" style="84" customWidth="1"/>
    <col min="4107" max="4108" width="0" style="84" hidden="1" customWidth="1"/>
    <col min="4109" max="4353" width="11" style="84"/>
    <col min="4354" max="4354" width="38.875" style="84" customWidth="1"/>
    <col min="4355" max="4357" width="11" style="84"/>
    <col min="4358" max="4358" width="6.25" style="84" bestFit="1" customWidth="1"/>
    <col min="4359" max="4359" width="11" style="84"/>
    <col min="4360" max="4360" width="7.25" style="84" bestFit="1" customWidth="1"/>
    <col min="4361" max="4361" width="13.5" style="84" bestFit="1" customWidth="1"/>
    <col min="4362" max="4362" width="8" style="84" customWidth="1"/>
    <col min="4363" max="4364" width="0" style="84" hidden="1" customWidth="1"/>
    <col min="4365" max="4609" width="11" style="84"/>
    <col min="4610" max="4610" width="38.875" style="84" customWidth="1"/>
    <col min="4611" max="4613" width="11" style="84"/>
    <col min="4614" max="4614" width="6.25" style="84" bestFit="1" customWidth="1"/>
    <col min="4615" max="4615" width="11" style="84"/>
    <col min="4616" max="4616" width="7.25" style="84" bestFit="1" customWidth="1"/>
    <col min="4617" max="4617" width="13.5" style="84" bestFit="1" customWidth="1"/>
    <col min="4618" max="4618" width="8" style="84" customWidth="1"/>
    <col min="4619" max="4620" width="0" style="84" hidden="1" customWidth="1"/>
    <col min="4621" max="4865" width="11" style="84"/>
    <col min="4866" max="4866" width="38.875" style="84" customWidth="1"/>
    <col min="4867" max="4869" width="11" style="84"/>
    <col min="4870" max="4870" width="6.25" style="84" bestFit="1" customWidth="1"/>
    <col min="4871" max="4871" width="11" style="84"/>
    <col min="4872" max="4872" width="7.25" style="84" bestFit="1" customWidth="1"/>
    <col min="4873" max="4873" width="13.5" style="84" bestFit="1" customWidth="1"/>
    <col min="4874" max="4874" width="8" style="84" customWidth="1"/>
    <col min="4875" max="4876" width="0" style="84" hidden="1" customWidth="1"/>
    <col min="4877" max="5121" width="11" style="84"/>
    <col min="5122" max="5122" width="38.875" style="84" customWidth="1"/>
    <col min="5123" max="5125" width="11" style="84"/>
    <col min="5126" max="5126" width="6.25" style="84" bestFit="1" customWidth="1"/>
    <col min="5127" max="5127" width="11" style="84"/>
    <col min="5128" max="5128" width="7.25" style="84" bestFit="1" customWidth="1"/>
    <col min="5129" max="5129" width="13.5" style="84" bestFit="1" customWidth="1"/>
    <col min="5130" max="5130" width="8" style="84" customWidth="1"/>
    <col min="5131" max="5132" width="0" style="84" hidden="1" customWidth="1"/>
    <col min="5133" max="5377" width="11" style="84"/>
    <col min="5378" max="5378" width="38.875" style="84" customWidth="1"/>
    <col min="5379" max="5381" width="11" style="84"/>
    <col min="5382" max="5382" width="6.25" style="84" bestFit="1" customWidth="1"/>
    <col min="5383" max="5383" width="11" style="84"/>
    <col min="5384" max="5384" width="7.25" style="84" bestFit="1" customWidth="1"/>
    <col min="5385" max="5385" width="13.5" style="84" bestFit="1" customWidth="1"/>
    <col min="5386" max="5386" width="8" style="84" customWidth="1"/>
    <col min="5387" max="5388" width="0" style="84" hidden="1" customWidth="1"/>
    <col min="5389" max="5633" width="11" style="84"/>
    <col min="5634" max="5634" width="38.875" style="84" customWidth="1"/>
    <col min="5635" max="5637" width="11" style="84"/>
    <col min="5638" max="5638" width="6.25" style="84" bestFit="1" customWidth="1"/>
    <col min="5639" max="5639" width="11" style="84"/>
    <col min="5640" max="5640" width="7.25" style="84" bestFit="1" customWidth="1"/>
    <col min="5641" max="5641" width="13.5" style="84" bestFit="1" customWidth="1"/>
    <col min="5642" max="5642" width="8" style="84" customWidth="1"/>
    <col min="5643" max="5644" width="0" style="84" hidden="1" customWidth="1"/>
    <col min="5645" max="5889" width="11" style="84"/>
    <col min="5890" max="5890" width="38.875" style="84" customWidth="1"/>
    <col min="5891" max="5893" width="11" style="84"/>
    <col min="5894" max="5894" width="6.25" style="84" bestFit="1" customWidth="1"/>
    <col min="5895" max="5895" width="11" style="84"/>
    <col min="5896" max="5896" width="7.25" style="84" bestFit="1" customWidth="1"/>
    <col min="5897" max="5897" width="13.5" style="84" bestFit="1" customWidth="1"/>
    <col min="5898" max="5898" width="8" style="84" customWidth="1"/>
    <col min="5899" max="5900" width="0" style="84" hidden="1" customWidth="1"/>
    <col min="5901" max="6145" width="11" style="84"/>
    <col min="6146" max="6146" width="38.875" style="84" customWidth="1"/>
    <col min="6147" max="6149" width="11" style="84"/>
    <col min="6150" max="6150" width="6.25" style="84" bestFit="1" customWidth="1"/>
    <col min="6151" max="6151" width="11" style="84"/>
    <col min="6152" max="6152" width="7.25" style="84" bestFit="1" customWidth="1"/>
    <col min="6153" max="6153" width="13.5" style="84" bestFit="1" customWidth="1"/>
    <col min="6154" max="6154" width="8" style="84" customWidth="1"/>
    <col min="6155" max="6156" width="0" style="84" hidden="1" customWidth="1"/>
    <col min="6157" max="6401" width="11" style="84"/>
    <col min="6402" max="6402" width="38.875" style="84" customWidth="1"/>
    <col min="6403" max="6405" width="11" style="84"/>
    <col min="6406" max="6406" width="6.25" style="84" bestFit="1" customWidth="1"/>
    <col min="6407" max="6407" width="11" style="84"/>
    <col min="6408" max="6408" width="7.25" style="84" bestFit="1" customWidth="1"/>
    <col min="6409" max="6409" width="13.5" style="84" bestFit="1" customWidth="1"/>
    <col min="6410" max="6410" width="8" style="84" customWidth="1"/>
    <col min="6411" max="6412" width="0" style="84" hidden="1" customWidth="1"/>
    <col min="6413" max="6657" width="11" style="84"/>
    <col min="6658" max="6658" width="38.875" style="84" customWidth="1"/>
    <col min="6659" max="6661" width="11" style="84"/>
    <col min="6662" max="6662" width="6.25" style="84" bestFit="1" customWidth="1"/>
    <col min="6663" max="6663" width="11" style="84"/>
    <col min="6664" max="6664" width="7.25" style="84" bestFit="1" customWidth="1"/>
    <col min="6665" max="6665" width="13.5" style="84" bestFit="1" customWidth="1"/>
    <col min="6666" max="6666" width="8" style="84" customWidth="1"/>
    <col min="6667" max="6668" width="0" style="84" hidden="1" customWidth="1"/>
    <col min="6669" max="6913" width="11" style="84"/>
    <col min="6914" max="6914" width="38.875" style="84" customWidth="1"/>
    <col min="6915" max="6917" width="11" style="84"/>
    <col min="6918" max="6918" width="6.25" style="84" bestFit="1" customWidth="1"/>
    <col min="6919" max="6919" width="11" style="84"/>
    <col min="6920" max="6920" width="7.25" style="84" bestFit="1" customWidth="1"/>
    <col min="6921" max="6921" width="13.5" style="84" bestFit="1" customWidth="1"/>
    <col min="6922" max="6922" width="8" style="84" customWidth="1"/>
    <col min="6923" max="6924" width="0" style="84" hidden="1" customWidth="1"/>
    <col min="6925" max="7169" width="11" style="84"/>
    <col min="7170" max="7170" width="38.875" style="84" customWidth="1"/>
    <col min="7171" max="7173" width="11" style="84"/>
    <col min="7174" max="7174" width="6.25" style="84" bestFit="1" customWidth="1"/>
    <col min="7175" max="7175" width="11" style="84"/>
    <col min="7176" max="7176" width="7.25" style="84" bestFit="1" customWidth="1"/>
    <col min="7177" max="7177" width="13.5" style="84" bestFit="1" customWidth="1"/>
    <col min="7178" max="7178" width="8" style="84" customWidth="1"/>
    <col min="7179" max="7180" width="0" style="84" hidden="1" customWidth="1"/>
    <col min="7181" max="7425" width="11" style="84"/>
    <col min="7426" max="7426" width="38.875" style="84" customWidth="1"/>
    <col min="7427" max="7429" width="11" style="84"/>
    <col min="7430" max="7430" width="6.25" style="84" bestFit="1" customWidth="1"/>
    <col min="7431" max="7431" width="11" style="84"/>
    <col min="7432" max="7432" width="7.25" style="84" bestFit="1" customWidth="1"/>
    <col min="7433" max="7433" width="13.5" style="84" bestFit="1" customWidth="1"/>
    <col min="7434" max="7434" width="8" style="84" customWidth="1"/>
    <col min="7435" max="7436" width="0" style="84" hidden="1" customWidth="1"/>
    <col min="7437" max="7681" width="11" style="84"/>
    <col min="7682" max="7682" width="38.875" style="84" customWidth="1"/>
    <col min="7683" max="7685" width="11" style="84"/>
    <col min="7686" max="7686" width="6.25" style="84" bestFit="1" customWidth="1"/>
    <col min="7687" max="7687" width="11" style="84"/>
    <col min="7688" max="7688" width="7.25" style="84" bestFit="1" customWidth="1"/>
    <col min="7689" max="7689" width="13.5" style="84" bestFit="1" customWidth="1"/>
    <col min="7690" max="7690" width="8" style="84" customWidth="1"/>
    <col min="7691" max="7692" width="0" style="84" hidden="1" customWidth="1"/>
    <col min="7693" max="7937" width="11" style="84"/>
    <col min="7938" max="7938" width="38.875" style="84" customWidth="1"/>
    <col min="7939" max="7941" width="11" style="84"/>
    <col min="7942" max="7942" width="6.25" style="84" bestFit="1" customWidth="1"/>
    <col min="7943" max="7943" width="11" style="84"/>
    <col min="7944" max="7944" width="7.25" style="84" bestFit="1" customWidth="1"/>
    <col min="7945" max="7945" width="13.5" style="84" bestFit="1" customWidth="1"/>
    <col min="7946" max="7946" width="8" style="84" customWidth="1"/>
    <col min="7947" max="7948" width="0" style="84" hidden="1" customWidth="1"/>
    <col min="7949" max="8193" width="11" style="84"/>
    <col min="8194" max="8194" width="38.875" style="84" customWidth="1"/>
    <col min="8195" max="8197" width="11" style="84"/>
    <col min="8198" max="8198" width="6.25" style="84" bestFit="1" customWidth="1"/>
    <col min="8199" max="8199" width="11" style="84"/>
    <col min="8200" max="8200" width="7.25" style="84" bestFit="1" customWidth="1"/>
    <col min="8201" max="8201" width="13.5" style="84" bestFit="1" customWidth="1"/>
    <col min="8202" max="8202" width="8" style="84" customWidth="1"/>
    <col min="8203" max="8204" width="0" style="84" hidden="1" customWidth="1"/>
    <col min="8205" max="8449" width="11" style="84"/>
    <col min="8450" max="8450" width="38.875" style="84" customWidth="1"/>
    <col min="8451" max="8453" width="11" style="84"/>
    <col min="8454" max="8454" width="6.25" style="84" bestFit="1" customWidth="1"/>
    <col min="8455" max="8455" width="11" style="84"/>
    <col min="8456" max="8456" width="7.25" style="84" bestFit="1" customWidth="1"/>
    <col min="8457" max="8457" width="13.5" style="84" bestFit="1" customWidth="1"/>
    <col min="8458" max="8458" width="8" style="84" customWidth="1"/>
    <col min="8459" max="8460" width="0" style="84" hidden="1" customWidth="1"/>
    <col min="8461" max="8705" width="11" style="84"/>
    <col min="8706" max="8706" width="38.875" style="84" customWidth="1"/>
    <col min="8707" max="8709" width="11" style="84"/>
    <col min="8710" max="8710" width="6.25" style="84" bestFit="1" customWidth="1"/>
    <col min="8711" max="8711" width="11" style="84"/>
    <col min="8712" max="8712" width="7.25" style="84" bestFit="1" customWidth="1"/>
    <col min="8713" max="8713" width="13.5" style="84" bestFit="1" customWidth="1"/>
    <col min="8714" max="8714" width="8" style="84" customWidth="1"/>
    <col min="8715" max="8716" width="0" style="84" hidden="1" customWidth="1"/>
    <col min="8717" max="8961" width="11" style="84"/>
    <col min="8962" max="8962" width="38.875" style="84" customWidth="1"/>
    <col min="8963" max="8965" width="11" style="84"/>
    <col min="8966" max="8966" width="6.25" style="84" bestFit="1" customWidth="1"/>
    <col min="8967" max="8967" width="11" style="84"/>
    <col min="8968" max="8968" width="7.25" style="84" bestFit="1" customWidth="1"/>
    <col min="8969" max="8969" width="13.5" style="84" bestFit="1" customWidth="1"/>
    <col min="8970" max="8970" width="8" style="84" customWidth="1"/>
    <col min="8971" max="8972" width="0" style="84" hidden="1" customWidth="1"/>
    <col min="8973" max="9217" width="11" style="84"/>
    <col min="9218" max="9218" width="38.875" style="84" customWidth="1"/>
    <col min="9219" max="9221" width="11" style="84"/>
    <col min="9222" max="9222" width="6.25" style="84" bestFit="1" customWidth="1"/>
    <col min="9223" max="9223" width="11" style="84"/>
    <col min="9224" max="9224" width="7.25" style="84" bestFit="1" customWidth="1"/>
    <col min="9225" max="9225" width="13.5" style="84" bestFit="1" customWidth="1"/>
    <col min="9226" max="9226" width="8" style="84" customWidth="1"/>
    <col min="9227" max="9228" width="0" style="84" hidden="1" customWidth="1"/>
    <col min="9229" max="9473" width="11" style="84"/>
    <col min="9474" max="9474" width="38.875" style="84" customWidth="1"/>
    <col min="9475" max="9477" width="11" style="84"/>
    <col min="9478" max="9478" width="6.25" style="84" bestFit="1" customWidth="1"/>
    <col min="9479" max="9479" width="11" style="84"/>
    <col min="9480" max="9480" width="7.25" style="84" bestFit="1" customWidth="1"/>
    <col min="9481" max="9481" width="13.5" style="84" bestFit="1" customWidth="1"/>
    <col min="9482" max="9482" width="8" style="84" customWidth="1"/>
    <col min="9483" max="9484" width="0" style="84" hidden="1" customWidth="1"/>
    <col min="9485" max="9729" width="11" style="84"/>
    <col min="9730" max="9730" width="38.875" style="84" customWidth="1"/>
    <col min="9731" max="9733" width="11" style="84"/>
    <col min="9734" max="9734" width="6.25" style="84" bestFit="1" customWidth="1"/>
    <col min="9735" max="9735" width="11" style="84"/>
    <col min="9736" max="9736" width="7.25" style="84" bestFit="1" customWidth="1"/>
    <col min="9737" max="9737" width="13.5" style="84" bestFit="1" customWidth="1"/>
    <col min="9738" max="9738" width="8" style="84" customWidth="1"/>
    <col min="9739" max="9740" width="0" style="84" hidden="1" customWidth="1"/>
    <col min="9741" max="9985" width="11" style="84"/>
    <col min="9986" max="9986" width="38.875" style="84" customWidth="1"/>
    <col min="9987" max="9989" width="11" style="84"/>
    <col min="9990" max="9990" width="6.25" style="84" bestFit="1" customWidth="1"/>
    <col min="9991" max="9991" width="11" style="84"/>
    <col min="9992" max="9992" width="7.25" style="84" bestFit="1" customWidth="1"/>
    <col min="9993" max="9993" width="13.5" style="84" bestFit="1" customWidth="1"/>
    <col min="9994" max="9994" width="8" style="84" customWidth="1"/>
    <col min="9995" max="9996" width="0" style="84" hidden="1" customWidth="1"/>
    <col min="9997" max="10241" width="11" style="84"/>
    <col min="10242" max="10242" width="38.875" style="84" customWidth="1"/>
    <col min="10243" max="10245" width="11" style="84"/>
    <col min="10246" max="10246" width="6.25" style="84" bestFit="1" customWidth="1"/>
    <col min="10247" max="10247" width="11" style="84"/>
    <col min="10248" max="10248" width="7.25" style="84" bestFit="1" customWidth="1"/>
    <col min="10249" max="10249" width="13.5" style="84" bestFit="1" customWidth="1"/>
    <col min="10250" max="10250" width="8" style="84" customWidth="1"/>
    <col min="10251" max="10252" width="0" style="84" hidden="1" customWidth="1"/>
    <col min="10253" max="10497" width="11" style="84"/>
    <col min="10498" max="10498" width="38.875" style="84" customWidth="1"/>
    <col min="10499" max="10501" width="11" style="84"/>
    <col min="10502" max="10502" width="6.25" style="84" bestFit="1" customWidth="1"/>
    <col min="10503" max="10503" width="11" style="84"/>
    <col min="10504" max="10504" width="7.25" style="84" bestFit="1" customWidth="1"/>
    <col min="10505" max="10505" width="13.5" style="84" bestFit="1" customWidth="1"/>
    <col min="10506" max="10506" width="8" style="84" customWidth="1"/>
    <col min="10507" max="10508" width="0" style="84" hidden="1" customWidth="1"/>
    <col min="10509" max="10753" width="11" style="84"/>
    <col min="10754" max="10754" width="38.875" style="84" customWidth="1"/>
    <col min="10755" max="10757" width="11" style="84"/>
    <col min="10758" max="10758" width="6.25" style="84" bestFit="1" customWidth="1"/>
    <col min="10759" max="10759" width="11" style="84"/>
    <col min="10760" max="10760" width="7.25" style="84" bestFit="1" customWidth="1"/>
    <col min="10761" max="10761" width="13.5" style="84" bestFit="1" customWidth="1"/>
    <col min="10762" max="10762" width="8" style="84" customWidth="1"/>
    <col min="10763" max="10764" width="0" style="84" hidden="1" customWidth="1"/>
    <col min="10765" max="11009" width="11" style="84"/>
    <col min="11010" max="11010" width="38.875" style="84" customWidth="1"/>
    <col min="11011" max="11013" width="11" style="84"/>
    <col min="11014" max="11014" width="6.25" style="84" bestFit="1" customWidth="1"/>
    <col min="11015" max="11015" width="11" style="84"/>
    <col min="11016" max="11016" width="7.25" style="84" bestFit="1" customWidth="1"/>
    <col min="11017" max="11017" width="13.5" style="84" bestFit="1" customWidth="1"/>
    <col min="11018" max="11018" width="8" style="84" customWidth="1"/>
    <col min="11019" max="11020" width="0" style="84" hidden="1" customWidth="1"/>
    <col min="11021" max="11265" width="11" style="84"/>
    <col min="11266" max="11266" width="38.875" style="84" customWidth="1"/>
    <col min="11267" max="11269" width="11" style="84"/>
    <col min="11270" max="11270" width="6.25" style="84" bestFit="1" customWidth="1"/>
    <col min="11271" max="11271" width="11" style="84"/>
    <col min="11272" max="11272" width="7.25" style="84" bestFit="1" customWidth="1"/>
    <col min="11273" max="11273" width="13.5" style="84" bestFit="1" customWidth="1"/>
    <col min="11274" max="11274" width="8" style="84" customWidth="1"/>
    <col min="11275" max="11276" width="0" style="84" hidden="1" customWidth="1"/>
    <col min="11277" max="11521" width="11" style="84"/>
    <col min="11522" max="11522" width="38.875" style="84" customWidth="1"/>
    <col min="11523" max="11525" width="11" style="84"/>
    <col min="11526" max="11526" width="6.25" style="84" bestFit="1" customWidth="1"/>
    <col min="11527" max="11527" width="11" style="84"/>
    <col min="11528" max="11528" width="7.25" style="84" bestFit="1" customWidth="1"/>
    <col min="11529" max="11529" width="13.5" style="84" bestFit="1" customWidth="1"/>
    <col min="11530" max="11530" width="8" style="84" customWidth="1"/>
    <col min="11531" max="11532" width="0" style="84" hidden="1" customWidth="1"/>
    <col min="11533" max="11777" width="11" style="84"/>
    <col min="11778" max="11778" width="38.875" style="84" customWidth="1"/>
    <col min="11779" max="11781" width="11" style="84"/>
    <col min="11782" max="11782" width="6.25" style="84" bestFit="1" customWidth="1"/>
    <col min="11783" max="11783" width="11" style="84"/>
    <col min="11784" max="11784" width="7.25" style="84" bestFit="1" customWidth="1"/>
    <col min="11785" max="11785" width="13.5" style="84" bestFit="1" customWidth="1"/>
    <col min="11786" max="11786" width="8" style="84" customWidth="1"/>
    <col min="11787" max="11788" width="0" style="84" hidden="1" customWidth="1"/>
    <col min="11789" max="12033" width="11" style="84"/>
    <col min="12034" max="12034" width="38.875" style="84" customWidth="1"/>
    <col min="12035" max="12037" width="11" style="84"/>
    <col min="12038" max="12038" width="6.25" style="84" bestFit="1" customWidth="1"/>
    <col min="12039" max="12039" width="11" style="84"/>
    <col min="12040" max="12040" width="7.25" style="84" bestFit="1" customWidth="1"/>
    <col min="12041" max="12041" width="13.5" style="84" bestFit="1" customWidth="1"/>
    <col min="12042" max="12042" width="8" style="84" customWidth="1"/>
    <col min="12043" max="12044" width="0" style="84" hidden="1" customWidth="1"/>
    <col min="12045" max="12289" width="11" style="84"/>
    <col min="12290" max="12290" width="38.875" style="84" customWidth="1"/>
    <col min="12291" max="12293" width="11" style="84"/>
    <col min="12294" max="12294" width="6.25" style="84" bestFit="1" customWidth="1"/>
    <col min="12295" max="12295" width="11" style="84"/>
    <col min="12296" max="12296" width="7.25" style="84" bestFit="1" customWidth="1"/>
    <col min="12297" max="12297" width="13.5" style="84" bestFit="1" customWidth="1"/>
    <col min="12298" max="12298" width="8" style="84" customWidth="1"/>
    <col min="12299" max="12300" width="0" style="84" hidden="1" customWidth="1"/>
    <col min="12301" max="12545" width="11" style="84"/>
    <col min="12546" max="12546" width="38.875" style="84" customWidth="1"/>
    <col min="12547" max="12549" width="11" style="84"/>
    <col min="12550" max="12550" width="6.25" style="84" bestFit="1" customWidth="1"/>
    <col min="12551" max="12551" width="11" style="84"/>
    <col min="12552" max="12552" width="7.25" style="84" bestFit="1" customWidth="1"/>
    <col min="12553" max="12553" width="13.5" style="84" bestFit="1" customWidth="1"/>
    <col min="12554" max="12554" width="8" style="84" customWidth="1"/>
    <col min="12555" max="12556" width="0" style="84" hidden="1" customWidth="1"/>
    <col min="12557" max="12801" width="11" style="84"/>
    <col min="12802" max="12802" width="38.875" style="84" customWidth="1"/>
    <col min="12803" max="12805" width="11" style="84"/>
    <col min="12806" max="12806" width="6.25" style="84" bestFit="1" customWidth="1"/>
    <col min="12807" max="12807" width="11" style="84"/>
    <col min="12808" max="12808" width="7.25" style="84" bestFit="1" customWidth="1"/>
    <col min="12809" max="12809" width="13.5" style="84" bestFit="1" customWidth="1"/>
    <col min="12810" max="12810" width="8" style="84" customWidth="1"/>
    <col min="12811" max="12812" width="0" style="84" hidden="1" customWidth="1"/>
    <col min="12813" max="13057" width="11" style="84"/>
    <col min="13058" max="13058" width="38.875" style="84" customWidth="1"/>
    <col min="13059" max="13061" width="11" style="84"/>
    <col min="13062" max="13062" width="6.25" style="84" bestFit="1" customWidth="1"/>
    <col min="13063" max="13063" width="11" style="84"/>
    <col min="13064" max="13064" width="7.25" style="84" bestFit="1" customWidth="1"/>
    <col min="13065" max="13065" width="13.5" style="84" bestFit="1" customWidth="1"/>
    <col min="13066" max="13066" width="8" style="84" customWidth="1"/>
    <col min="13067" max="13068" width="0" style="84" hidden="1" customWidth="1"/>
    <col min="13069" max="13313" width="11" style="84"/>
    <col min="13314" max="13314" width="38.875" style="84" customWidth="1"/>
    <col min="13315" max="13317" width="11" style="84"/>
    <col min="13318" max="13318" width="6.25" style="84" bestFit="1" customWidth="1"/>
    <col min="13319" max="13319" width="11" style="84"/>
    <col min="13320" max="13320" width="7.25" style="84" bestFit="1" customWidth="1"/>
    <col min="13321" max="13321" width="13.5" style="84" bestFit="1" customWidth="1"/>
    <col min="13322" max="13322" width="8" style="84" customWidth="1"/>
    <col min="13323" max="13324" width="0" style="84" hidden="1" customWidth="1"/>
    <col min="13325" max="13569" width="11" style="84"/>
    <col min="13570" max="13570" width="38.875" style="84" customWidth="1"/>
    <col min="13571" max="13573" width="11" style="84"/>
    <col min="13574" max="13574" width="6.25" style="84" bestFit="1" customWidth="1"/>
    <col min="13575" max="13575" width="11" style="84"/>
    <col min="13576" max="13576" width="7.25" style="84" bestFit="1" customWidth="1"/>
    <col min="13577" max="13577" width="13.5" style="84" bestFit="1" customWidth="1"/>
    <col min="13578" max="13578" width="8" style="84" customWidth="1"/>
    <col min="13579" max="13580" width="0" style="84" hidden="1" customWidth="1"/>
    <col min="13581" max="13825" width="11" style="84"/>
    <col min="13826" max="13826" width="38.875" style="84" customWidth="1"/>
    <col min="13827" max="13829" width="11" style="84"/>
    <col min="13830" max="13830" width="6.25" style="84" bestFit="1" customWidth="1"/>
    <col min="13831" max="13831" width="11" style="84"/>
    <col min="13832" max="13832" width="7.25" style="84" bestFit="1" customWidth="1"/>
    <col min="13833" max="13833" width="13.5" style="84" bestFit="1" customWidth="1"/>
    <col min="13834" max="13834" width="8" style="84" customWidth="1"/>
    <col min="13835" max="13836" width="0" style="84" hidden="1" customWidth="1"/>
    <col min="13837" max="14081" width="11" style="84"/>
    <col min="14082" max="14082" width="38.875" style="84" customWidth="1"/>
    <col min="14083" max="14085" width="11" style="84"/>
    <col min="14086" max="14086" width="6.25" style="84" bestFit="1" customWidth="1"/>
    <col min="14087" max="14087" width="11" style="84"/>
    <col min="14088" max="14088" width="7.25" style="84" bestFit="1" customWidth="1"/>
    <col min="14089" max="14089" width="13.5" style="84" bestFit="1" customWidth="1"/>
    <col min="14090" max="14090" width="8" style="84" customWidth="1"/>
    <col min="14091" max="14092" width="0" style="84" hidden="1" customWidth="1"/>
    <col min="14093" max="14337" width="11" style="84"/>
    <col min="14338" max="14338" width="38.875" style="84" customWidth="1"/>
    <col min="14339" max="14341" width="11" style="84"/>
    <col min="14342" max="14342" width="6.25" style="84" bestFit="1" customWidth="1"/>
    <col min="14343" max="14343" width="11" style="84"/>
    <col min="14344" max="14344" width="7.25" style="84" bestFit="1" customWidth="1"/>
    <col min="14345" max="14345" width="13.5" style="84" bestFit="1" customWidth="1"/>
    <col min="14346" max="14346" width="8" style="84" customWidth="1"/>
    <col min="14347" max="14348" width="0" style="84" hidden="1" customWidth="1"/>
    <col min="14349" max="14593" width="11" style="84"/>
    <col min="14594" max="14594" width="38.875" style="84" customWidth="1"/>
    <col min="14595" max="14597" width="11" style="84"/>
    <col min="14598" max="14598" width="6.25" style="84" bestFit="1" customWidth="1"/>
    <col min="14599" max="14599" width="11" style="84"/>
    <col min="14600" max="14600" width="7.25" style="84" bestFit="1" customWidth="1"/>
    <col min="14601" max="14601" width="13.5" style="84" bestFit="1" customWidth="1"/>
    <col min="14602" max="14602" width="8" style="84" customWidth="1"/>
    <col min="14603" max="14604" width="0" style="84" hidden="1" customWidth="1"/>
    <col min="14605" max="14849" width="11" style="84"/>
    <col min="14850" max="14850" width="38.875" style="84" customWidth="1"/>
    <col min="14851" max="14853" width="11" style="84"/>
    <col min="14854" max="14854" width="6.25" style="84" bestFit="1" customWidth="1"/>
    <col min="14855" max="14855" width="11" style="84"/>
    <col min="14856" max="14856" width="7.25" style="84" bestFit="1" customWidth="1"/>
    <col min="14857" max="14857" width="13.5" style="84" bestFit="1" customWidth="1"/>
    <col min="14858" max="14858" width="8" style="84" customWidth="1"/>
    <col min="14859" max="14860" width="0" style="84" hidden="1" customWidth="1"/>
    <col min="14861" max="15105" width="11" style="84"/>
    <col min="15106" max="15106" width="38.875" style="84" customWidth="1"/>
    <col min="15107" max="15109" width="11" style="84"/>
    <col min="15110" max="15110" width="6.25" style="84" bestFit="1" customWidth="1"/>
    <col min="15111" max="15111" width="11" style="84"/>
    <col min="15112" max="15112" width="7.25" style="84" bestFit="1" customWidth="1"/>
    <col min="15113" max="15113" width="13.5" style="84" bestFit="1" customWidth="1"/>
    <col min="15114" max="15114" width="8" style="84" customWidth="1"/>
    <col min="15115" max="15116" width="0" style="84" hidden="1" customWidth="1"/>
    <col min="15117" max="15361" width="11" style="84"/>
    <col min="15362" max="15362" width="38.875" style="84" customWidth="1"/>
    <col min="15363" max="15365" width="11" style="84"/>
    <col min="15366" max="15366" width="6.25" style="84" bestFit="1" customWidth="1"/>
    <col min="15367" max="15367" width="11" style="84"/>
    <col min="15368" max="15368" width="7.25" style="84" bestFit="1" customWidth="1"/>
    <col min="15369" max="15369" width="13.5" style="84" bestFit="1" customWidth="1"/>
    <col min="15370" max="15370" width="8" style="84" customWidth="1"/>
    <col min="15371" max="15372" width="0" style="84" hidden="1" customWidth="1"/>
    <col min="15373" max="15617" width="11" style="84"/>
    <col min="15618" max="15618" width="38.875" style="84" customWidth="1"/>
    <col min="15619" max="15621" width="11" style="84"/>
    <col min="15622" max="15622" width="6.25" style="84" bestFit="1" customWidth="1"/>
    <col min="15623" max="15623" width="11" style="84"/>
    <col min="15624" max="15624" width="7.25" style="84" bestFit="1" customWidth="1"/>
    <col min="15625" max="15625" width="13.5" style="84" bestFit="1" customWidth="1"/>
    <col min="15626" max="15626" width="8" style="84" customWidth="1"/>
    <col min="15627" max="15628" width="0" style="84" hidden="1" customWidth="1"/>
    <col min="15629" max="15873" width="11" style="84"/>
    <col min="15874" max="15874" width="38.875" style="84" customWidth="1"/>
    <col min="15875" max="15877" width="11" style="84"/>
    <col min="15878" max="15878" width="6.25" style="84" bestFit="1" customWidth="1"/>
    <col min="15879" max="15879" width="11" style="84"/>
    <col min="15880" max="15880" width="7.25" style="84" bestFit="1" customWidth="1"/>
    <col min="15881" max="15881" width="13.5" style="84" bestFit="1" customWidth="1"/>
    <col min="15882" max="15882" width="8" style="84" customWidth="1"/>
    <col min="15883" max="15884" width="0" style="84" hidden="1" customWidth="1"/>
    <col min="15885" max="16129" width="11" style="84"/>
    <col min="16130" max="16130" width="38.875" style="84" customWidth="1"/>
    <col min="16131" max="16133" width="11" style="84"/>
    <col min="16134" max="16134" width="6.25" style="84" bestFit="1" customWidth="1"/>
    <col min="16135" max="16135" width="11" style="84"/>
    <col min="16136" max="16136" width="7.25" style="84" bestFit="1" customWidth="1"/>
    <col min="16137" max="16137" width="13.5" style="84" bestFit="1" customWidth="1"/>
    <col min="16138" max="16138" width="8" style="84" customWidth="1"/>
    <col min="16139" max="16140" width="0" style="84" hidden="1" customWidth="1"/>
    <col min="16141" max="16384" width="11" style="84"/>
  </cols>
  <sheetData>
    <row r="1" spans="1:34" ht="15.75" x14ac:dyDescent="0.25">
      <c r="B1" s="116"/>
      <c r="C1" s="232" t="s">
        <v>877</v>
      </c>
      <c r="D1" s="232"/>
      <c r="E1" s="232"/>
      <c r="F1" s="232"/>
      <c r="G1" s="232"/>
      <c r="H1" s="232"/>
      <c r="I1" s="232"/>
    </row>
    <row r="2" spans="1:34" ht="15.75" x14ac:dyDescent="0.25">
      <c r="A2" s="212" t="s">
        <v>880</v>
      </c>
      <c r="B2" s="212"/>
      <c r="C2" s="232" t="s">
        <v>881</v>
      </c>
      <c r="D2" s="232"/>
      <c r="E2" s="232"/>
      <c r="F2" s="232"/>
      <c r="G2" s="232"/>
      <c r="H2" s="232"/>
      <c r="I2" s="232"/>
    </row>
    <row r="3" spans="1:34" ht="15.75" x14ac:dyDescent="0.25">
      <c r="A3" s="212" t="s">
        <v>882</v>
      </c>
      <c r="B3" s="212"/>
      <c r="C3" s="232" t="s">
        <v>1175</v>
      </c>
      <c r="D3" s="232"/>
      <c r="E3" s="232"/>
      <c r="F3" s="232"/>
      <c r="G3" s="232"/>
      <c r="H3" s="232"/>
      <c r="I3" s="232"/>
    </row>
    <row r="4" spans="1:34" ht="16.5" thickBot="1" x14ac:dyDescent="0.3">
      <c r="B4" s="116" t="s">
        <v>883</v>
      </c>
      <c r="C4" s="233" t="s">
        <v>3</v>
      </c>
      <c r="D4" s="233"/>
      <c r="E4" s="233"/>
      <c r="F4" s="233"/>
      <c r="G4" s="233"/>
      <c r="H4" s="233"/>
      <c r="I4" s="233"/>
    </row>
    <row r="5" spans="1:34" x14ac:dyDescent="0.2">
      <c r="A5" s="226" t="s">
        <v>4</v>
      </c>
      <c r="B5" s="227"/>
      <c r="C5" s="228" t="s">
        <v>6</v>
      </c>
      <c r="D5" s="229"/>
      <c r="E5" s="229"/>
      <c r="F5" s="230" t="s">
        <v>14</v>
      </c>
      <c r="G5" s="228" t="s">
        <v>884</v>
      </c>
      <c r="H5" s="229"/>
      <c r="I5" s="227"/>
    </row>
    <row r="6" spans="1:34" ht="13.5" thickBot="1" x14ac:dyDescent="0.25">
      <c r="A6" s="152" t="s">
        <v>9</v>
      </c>
      <c r="B6" s="153" t="s">
        <v>10</v>
      </c>
      <c r="C6" s="154" t="s">
        <v>11</v>
      </c>
      <c r="D6" s="155" t="s">
        <v>885</v>
      </c>
      <c r="E6" s="155" t="s">
        <v>886</v>
      </c>
      <c r="F6" s="231"/>
      <c r="G6" s="154" t="s">
        <v>887</v>
      </c>
      <c r="H6" s="155" t="s">
        <v>21</v>
      </c>
      <c r="I6" s="156" t="s">
        <v>888</v>
      </c>
    </row>
    <row r="7" spans="1:34" x14ac:dyDescent="0.2">
      <c r="A7" s="157"/>
      <c r="B7" s="158" t="s">
        <v>889</v>
      </c>
      <c r="C7" s="159">
        <f>SUM(C8+C12)</f>
        <v>110000000000</v>
      </c>
      <c r="D7" s="159">
        <f>SUM(D8+D12)</f>
        <v>28846428397</v>
      </c>
      <c r="E7" s="181">
        <f>SUM(C7:D7)</f>
        <v>138846428397</v>
      </c>
      <c r="F7" s="182">
        <f>IF(OR(E7=0,E$7=0),0,E7/E$7)*100</f>
        <v>100</v>
      </c>
      <c r="G7" s="159">
        <f>SUM(G8+G12)</f>
        <v>131215298419</v>
      </c>
      <c r="H7" s="185">
        <f>IF(OR(G7=0,E7=0),0,G7/E7)*100</f>
        <v>94.503906174539466</v>
      </c>
      <c r="I7" s="160">
        <f>SUM(G7-E7)</f>
        <v>-7631129978</v>
      </c>
      <c r="J7" s="83"/>
      <c r="K7" s="30">
        <v>18031898639.499001</v>
      </c>
      <c r="L7" s="83">
        <v>0</v>
      </c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</row>
    <row r="8" spans="1:34" hidden="1" x14ac:dyDescent="0.2">
      <c r="A8" s="28">
        <v>1</v>
      </c>
      <c r="B8" s="161" t="s">
        <v>890</v>
      </c>
      <c r="C8" s="21">
        <f>SUM(C9:C11)</f>
        <v>0</v>
      </c>
      <c r="D8" s="21">
        <f>SUM(D9:D11)</f>
        <v>0</v>
      </c>
      <c r="E8" s="22">
        <f t="shared" ref="E8:E72" si="0">SUM(C8:D8)</f>
        <v>0</v>
      </c>
      <c r="F8" s="162">
        <f t="shared" ref="F8:F23" si="1">IF(OR(E8=0,E$7=0),0,E8/E$7)*100</f>
        <v>0</v>
      </c>
      <c r="G8" s="21">
        <f>SUM(G9:G11)</f>
        <v>0</v>
      </c>
      <c r="H8" s="186">
        <f>IF(OR(G8=0,E8=0),0,G8/E8)*100</f>
        <v>0</v>
      </c>
      <c r="I8" s="162">
        <f>SUM(G8-E8)</f>
        <v>0</v>
      </c>
      <c r="J8" s="83"/>
      <c r="K8" s="30">
        <v>1552126365.3900001</v>
      </c>
      <c r="L8" s="83">
        <v>0</v>
      </c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</row>
    <row r="9" spans="1:34" hidden="1" x14ac:dyDescent="0.2">
      <c r="A9" s="28">
        <v>101</v>
      </c>
      <c r="B9" s="163" t="s">
        <v>891</v>
      </c>
      <c r="C9" s="30"/>
      <c r="D9" s="30"/>
      <c r="E9" s="183">
        <f t="shared" si="0"/>
        <v>0</v>
      </c>
      <c r="F9" s="184">
        <f t="shared" si="1"/>
        <v>0</v>
      </c>
      <c r="G9" s="30"/>
      <c r="H9" s="187">
        <f>IF(OR(G9=0,E8=0),0,G9/E8)*100</f>
        <v>0</v>
      </c>
      <c r="I9" s="164">
        <f>SUM(G9-E9)</f>
        <v>0</v>
      </c>
      <c r="J9" s="83"/>
      <c r="K9" s="30">
        <v>529011151.333</v>
      </c>
      <c r="L9" s="83">
        <v>0</v>
      </c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</row>
    <row r="10" spans="1:34" hidden="1" x14ac:dyDescent="0.2">
      <c r="A10" s="28">
        <v>102</v>
      </c>
      <c r="B10" s="163" t="s">
        <v>892</v>
      </c>
      <c r="C10" s="30"/>
      <c r="D10" s="30"/>
      <c r="E10" s="183">
        <f t="shared" si="0"/>
        <v>0</v>
      </c>
      <c r="F10" s="184">
        <f t="shared" si="1"/>
        <v>0</v>
      </c>
      <c r="G10" s="30"/>
      <c r="H10" s="187">
        <f t="shared" ref="H10" si="2">IF(OR(G10=0,E9=0),0,G10/E9)*100</f>
        <v>0</v>
      </c>
      <c r="I10" s="164">
        <f t="shared" ref="I10:I74" si="3">SUM(G10-E10)</f>
        <v>0</v>
      </c>
      <c r="J10" s="83"/>
      <c r="K10" s="30">
        <v>90486538.120000005</v>
      </c>
      <c r="L10" s="83">
        <v>0</v>
      </c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</row>
    <row r="11" spans="1:34" x14ac:dyDescent="0.2">
      <c r="A11" s="28">
        <v>103</v>
      </c>
      <c r="B11" s="163" t="s">
        <v>890</v>
      </c>
      <c r="C11" s="30"/>
      <c r="D11" s="30"/>
      <c r="E11" s="183">
        <f t="shared" si="0"/>
        <v>0</v>
      </c>
      <c r="F11" s="184">
        <f t="shared" si="1"/>
        <v>0</v>
      </c>
      <c r="G11" s="30"/>
      <c r="H11" s="102">
        <f>IF(OR(G11=0,E11=0),0,G11/E11)*100</f>
        <v>0</v>
      </c>
      <c r="I11" s="164">
        <f t="shared" si="3"/>
        <v>0</v>
      </c>
      <c r="J11" s="83"/>
      <c r="K11" s="30">
        <v>932628675.93700004</v>
      </c>
      <c r="L11" s="83">
        <v>0</v>
      </c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3"/>
    </row>
    <row r="12" spans="1:34" x14ac:dyDescent="0.2">
      <c r="A12" s="28">
        <v>2</v>
      </c>
      <c r="B12" s="165" t="s">
        <v>893</v>
      </c>
      <c r="C12" s="21">
        <f>SUM(C13+C198+C278)</f>
        <v>110000000000</v>
      </c>
      <c r="D12" s="21">
        <f>SUM(D13+D198+D278)</f>
        <v>28846428397</v>
      </c>
      <c r="E12" s="183">
        <f t="shared" si="0"/>
        <v>138846428397</v>
      </c>
      <c r="F12" s="184">
        <f t="shared" si="1"/>
        <v>100</v>
      </c>
      <c r="G12" s="21">
        <f>SUM(G13+G198+G278)</f>
        <v>131215298419</v>
      </c>
      <c r="H12" s="99">
        <f t="shared" ref="H12:H75" si="4">IF(OR(G12=0,E12=0),0,G12/E12)*100</f>
        <v>94.503906174539466</v>
      </c>
      <c r="I12" s="164">
        <f t="shared" si="3"/>
        <v>-7631129978</v>
      </c>
      <c r="J12" s="83"/>
      <c r="K12" s="30">
        <v>16479772274.109001</v>
      </c>
      <c r="L12" s="83">
        <v>-1.9073486328125E-6</v>
      </c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3"/>
      <c r="AA12" s="83"/>
      <c r="AB12" s="83"/>
      <c r="AC12" s="83"/>
      <c r="AD12" s="83"/>
      <c r="AE12" s="83"/>
      <c r="AF12" s="83"/>
      <c r="AG12" s="83"/>
      <c r="AH12" s="83"/>
    </row>
    <row r="13" spans="1:34" x14ac:dyDescent="0.2">
      <c r="A13" s="28">
        <v>21</v>
      </c>
      <c r="B13" s="165" t="s">
        <v>894</v>
      </c>
      <c r="C13" s="21">
        <f>SUM(C14+C31+C194)</f>
        <v>109959718400</v>
      </c>
      <c r="D13" s="21">
        <f>SUM(D14+D31+D194)</f>
        <v>25652274261</v>
      </c>
      <c r="E13" s="183">
        <f t="shared" si="0"/>
        <v>135611992661</v>
      </c>
      <c r="F13" s="184">
        <f t="shared" si="1"/>
        <v>97.670494103923318</v>
      </c>
      <c r="G13" s="21">
        <f>SUM(G14+G31+G194)</f>
        <v>127990069421</v>
      </c>
      <c r="H13" s="99">
        <f t="shared" si="4"/>
        <v>94.379609730348022</v>
      </c>
      <c r="I13" s="164">
        <f t="shared" si="3"/>
        <v>-7621923240</v>
      </c>
      <c r="J13" s="83"/>
      <c r="K13" s="30">
        <v>10028867014.076002</v>
      </c>
      <c r="L13" s="83">
        <v>-1.9073486328125E-6</v>
      </c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</row>
    <row r="14" spans="1:34" hidden="1" x14ac:dyDescent="0.2">
      <c r="A14" s="28">
        <v>211</v>
      </c>
      <c r="B14" s="166" t="s">
        <v>895</v>
      </c>
      <c r="C14" s="30">
        <f>SUM(C15:C30)</f>
        <v>0</v>
      </c>
      <c r="D14" s="30">
        <f>SUM(D15:D30)</f>
        <v>0</v>
      </c>
      <c r="E14" s="183">
        <f t="shared" si="0"/>
        <v>0</v>
      </c>
      <c r="F14" s="184">
        <f t="shared" si="1"/>
        <v>0</v>
      </c>
      <c r="G14" s="30">
        <f>SUM(G15:G30)</f>
        <v>0</v>
      </c>
      <c r="H14" s="102">
        <f t="shared" si="4"/>
        <v>0</v>
      </c>
      <c r="I14" s="164">
        <f t="shared" si="3"/>
        <v>0</v>
      </c>
      <c r="J14" s="83"/>
      <c r="K14" s="30">
        <v>5549191089.4550009</v>
      </c>
      <c r="L14" s="83">
        <v>0</v>
      </c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</row>
    <row r="15" spans="1:34" hidden="1" x14ac:dyDescent="0.2">
      <c r="A15" s="28">
        <v>21101</v>
      </c>
      <c r="B15" s="167" t="s">
        <v>896</v>
      </c>
      <c r="C15" s="30"/>
      <c r="D15" s="30"/>
      <c r="E15" s="183">
        <f t="shared" si="0"/>
        <v>0</v>
      </c>
      <c r="F15" s="184">
        <f t="shared" si="1"/>
        <v>0</v>
      </c>
      <c r="G15" s="30"/>
      <c r="H15" s="102">
        <f t="shared" si="4"/>
        <v>0</v>
      </c>
      <c r="I15" s="164">
        <f t="shared" si="3"/>
        <v>0</v>
      </c>
      <c r="J15" s="83"/>
      <c r="K15" s="30">
        <v>1439369223.29</v>
      </c>
      <c r="L15" s="83">
        <v>0</v>
      </c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</row>
    <row r="16" spans="1:34" hidden="1" x14ac:dyDescent="0.2">
      <c r="A16" s="28">
        <v>21102</v>
      </c>
      <c r="B16" s="167" t="s">
        <v>897</v>
      </c>
      <c r="C16" s="30"/>
      <c r="D16" s="30"/>
      <c r="E16" s="183">
        <f t="shared" si="0"/>
        <v>0</v>
      </c>
      <c r="F16" s="184">
        <f t="shared" si="1"/>
        <v>0</v>
      </c>
      <c r="G16" s="30"/>
      <c r="H16" s="102">
        <f t="shared" si="4"/>
        <v>0</v>
      </c>
      <c r="I16" s="164">
        <f t="shared" si="3"/>
        <v>0</v>
      </c>
      <c r="J16" s="83"/>
      <c r="K16" s="30">
        <v>2714592849.072</v>
      </c>
      <c r="L16" s="83">
        <v>0</v>
      </c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</row>
    <row r="17" spans="1:34" hidden="1" x14ac:dyDescent="0.2">
      <c r="A17" s="28">
        <v>21103</v>
      </c>
      <c r="B17" s="167" t="s">
        <v>898</v>
      </c>
      <c r="C17" s="30"/>
      <c r="D17" s="30"/>
      <c r="E17" s="183">
        <f t="shared" si="0"/>
        <v>0</v>
      </c>
      <c r="F17" s="184">
        <f t="shared" si="1"/>
        <v>0</v>
      </c>
      <c r="G17" s="30"/>
      <c r="H17" s="102">
        <f t="shared" si="4"/>
        <v>0</v>
      </c>
      <c r="I17" s="164">
        <f t="shared" si="3"/>
        <v>0</v>
      </c>
      <c r="J17" s="83"/>
      <c r="K17" s="30">
        <v>1239390</v>
      </c>
      <c r="L17" s="83">
        <v>0</v>
      </c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</row>
    <row r="18" spans="1:34" hidden="1" x14ac:dyDescent="0.2">
      <c r="A18" s="28">
        <v>21104</v>
      </c>
      <c r="B18" s="167" t="s">
        <v>899</v>
      </c>
      <c r="C18" s="30"/>
      <c r="D18" s="30"/>
      <c r="E18" s="183">
        <f t="shared" si="0"/>
        <v>0</v>
      </c>
      <c r="F18" s="184">
        <f t="shared" si="1"/>
        <v>0</v>
      </c>
      <c r="G18" s="30"/>
      <c r="H18" s="102">
        <f t="shared" si="4"/>
        <v>0</v>
      </c>
      <c r="I18" s="164">
        <f t="shared" si="3"/>
        <v>0</v>
      </c>
      <c r="J18" s="83"/>
      <c r="K18" s="30">
        <v>466598285.62800002</v>
      </c>
      <c r="L18" s="83">
        <v>0</v>
      </c>
      <c r="M18" s="83"/>
      <c r="N18" s="83"/>
      <c r="O18" s="83"/>
      <c r="P18" s="83"/>
      <c r="Q18" s="83"/>
      <c r="R18" s="83"/>
      <c r="S18" s="83"/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3"/>
      <c r="AG18" s="83"/>
      <c r="AH18" s="83"/>
    </row>
    <row r="19" spans="1:34" hidden="1" x14ac:dyDescent="0.2">
      <c r="A19" s="28">
        <v>21105</v>
      </c>
      <c r="B19" s="167" t="s">
        <v>900</v>
      </c>
      <c r="C19" s="30"/>
      <c r="D19" s="30"/>
      <c r="E19" s="183">
        <f t="shared" si="0"/>
        <v>0</v>
      </c>
      <c r="F19" s="184">
        <f t="shared" si="1"/>
        <v>0</v>
      </c>
      <c r="G19" s="30"/>
      <c r="H19" s="102">
        <f t="shared" si="4"/>
        <v>0</v>
      </c>
      <c r="I19" s="164">
        <f t="shared" si="3"/>
        <v>0</v>
      </c>
      <c r="J19" s="83"/>
      <c r="K19" s="30">
        <v>162211828.74599999</v>
      </c>
      <c r="L19" s="83">
        <v>0</v>
      </c>
      <c r="M19" s="83"/>
      <c r="N19" s="83"/>
      <c r="O19" s="83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</row>
    <row r="20" spans="1:34" hidden="1" x14ac:dyDescent="0.2">
      <c r="A20" s="28">
        <v>21106</v>
      </c>
      <c r="B20" s="167" t="s">
        <v>901</v>
      </c>
      <c r="C20" s="30"/>
      <c r="D20" s="30"/>
      <c r="E20" s="183">
        <f t="shared" si="0"/>
        <v>0</v>
      </c>
      <c r="F20" s="184">
        <f t="shared" si="1"/>
        <v>0</v>
      </c>
      <c r="G20" s="30"/>
      <c r="H20" s="102">
        <f t="shared" si="4"/>
        <v>0</v>
      </c>
      <c r="I20" s="164">
        <f t="shared" si="3"/>
        <v>0</v>
      </c>
      <c r="J20" s="83"/>
      <c r="K20" s="30">
        <v>12274734</v>
      </c>
      <c r="L20" s="83">
        <v>0</v>
      </c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</row>
    <row r="21" spans="1:34" hidden="1" x14ac:dyDescent="0.2">
      <c r="A21" s="28">
        <v>21107</v>
      </c>
      <c r="B21" s="167" t="s">
        <v>902</v>
      </c>
      <c r="C21" s="30"/>
      <c r="D21" s="30"/>
      <c r="E21" s="183">
        <f t="shared" si="0"/>
        <v>0</v>
      </c>
      <c r="F21" s="184">
        <f t="shared" si="1"/>
        <v>0</v>
      </c>
      <c r="G21" s="30"/>
      <c r="H21" s="102">
        <f t="shared" si="4"/>
        <v>0</v>
      </c>
      <c r="I21" s="164">
        <f t="shared" si="3"/>
        <v>0</v>
      </c>
      <c r="J21" s="83"/>
      <c r="K21" s="30">
        <v>303410245.60000002</v>
      </c>
      <c r="L21" s="83">
        <v>0</v>
      </c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</row>
    <row r="22" spans="1:34" hidden="1" x14ac:dyDescent="0.2">
      <c r="A22" s="28">
        <v>21108</v>
      </c>
      <c r="B22" s="167" t="s">
        <v>903</v>
      </c>
      <c r="C22" s="30"/>
      <c r="D22" s="30"/>
      <c r="E22" s="183">
        <f t="shared" si="0"/>
        <v>0</v>
      </c>
      <c r="F22" s="184">
        <f t="shared" si="1"/>
        <v>0</v>
      </c>
      <c r="G22" s="30"/>
      <c r="H22" s="102">
        <f t="shared" si="4"/>
        <v>0</v>
      </c>
      <c r="I22" s="164">
        <f t="shared" si="3"/>
        <v>0</v>
      </c>
      <c r="J22" s="83"/>
      <c r="K22" s="30">
        <v>344062549</v>
      </c>
      <c r="L22" s="83">
        <v>0</v>
      </c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</row>
    <row r="23" spans="1:34" hidden="1" x14ac:dyDescent="0.2">
      <c r="A23" s="28">
        <v>21109</v>
      </c>
      <c r="B23" s="167" t="s">
        <v>904</v>
      </c>
      <c r="C23" s="30"/>
      <c r="D23" s="30"/>
      <c r="E23" s="183">
        <f t="shared" si="0"/>
        <v>0</v>
      </c>
      <c r="F23" s="184">
        <f t="shared" si="1"/>
        <v>0</v>
      </c>
      <c r="G23" s="30"/>
      <c r="H23" s="102">
        <f t="shared" si="4"/>
        <v>0</v>
      </c>
      <c r="I23" s="164">
        <f t="shared" si="3"/>
        <v>0</v>
      </c>
      <c r="J23" s="83"/>
      <c r="K23" s="30">
        <v>21641846.963</v>
      </c>
      <c r="L23" s="83">
        <v>0</v>
      </c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</row>
    <row r="24" spans="1:34" hidden="1" x14ac:dyDescent="0.2">
      <c r="A24" s="28">
        <v>21110</v>
      </c>
      <c r="B24" s="167" t="s">
        <v>905</v>
      </c>
      <c r="C24" s="30"/>
      <c r="D24" s="30"/>
      <c r="E24" s="183">
        <f t="shared" si="0"/>
        <v>0</v>
      </c>
      <c r="F24" s="184">
        <f t="shared" ref="F24:F39" si="5">IF(OR(E24=0,E$7=0),0,E24/E$7)*100</f>
        <v>0</v>
      </c>
      <c r="G24" s="30"/>
      <c r="H24" s="102">
        <f t="shared" si="4"/>
        <v>0</v>
      </c>
      <c r="I24" s="164">
        <f t="shared" si="3"/>
        <v>0</v>
      </c>
      <c r="J24" s="83"/>
      <c r="K24" s="30">
        <v>5006635.5</v>
      </c>
      <c r="L24" s="83">
        <v>0</v>
      </c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</row>
    <row r="25" spans="1:34" hidden="1" x14ac:dyDescent="0.2">
      <c r="A25" s="28">
        <v>21113</v>
      </c>
      <c r="B25" s="167" t="s">
        <v>1176</v>
      </c>
      <c r="C25" s="30"/>
      <c r="D25" s="30"/>
      <c r="E25" s="183">
        <f t="shared" si="0"/>
        <v>0</v>
      </c>
      <c r="F25" s="184">
        <f t="shared" si="5"/>
        <v>0</v>
      </c>
      <c r="G25" s="30"/>
      <c r="H25" s="102">
        <f t="shared" si="4"/>
        <v>0</v>
      </c>
      <c r="I25" s="164">
        <f t="shared" si="3"/>
        <v>0</v>
      </c>
      <c r="J25" s="83"/>
      <c r="K25" s="30">
        <v>63101</v>
      </c>
      <c r="L25" s="83">
        <v>0</v>
      </c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</row>
    <row r="26" spans="1:34" hidden="1" x14ac:dyDescent="0.2">
      <c r="A26" s="28">
        <v>21114</v>
      </c>
      <c r="B26" s="167" t="s">
        <v>906</v>
      </c>
      <c r="C26" s="30"/>
      <c r="D26" s="30"/>
      <c r="E26" s="183">
        <f t="shared" si="0"/>
        <v>0</v>
      </c>
      <c r="F26" s="184">
        <f t="shared" si="5"/>
        <v>0</v>
      </c>
      <c r="G26" s="30"/>
      <c r="H26" s="102">
        <f t="shared" si="4"/>
        <v>0</v>
      </c>
      <c r="I26" s="164">
        <f t="shared" si="3"/>
        <v>0</v>
      </c>
      <c r="J26" s="83"/>
      <c r="K26" s="30">
        <v>11424041</v>
      </c>
      <c r="L26" s="83">
        <v>0</v>
      </c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</row>
    <row r="27" spans="1:34" hidden="1" x14ac:dyDescent="0.2">
      <c r="A27" s="28">
        <v>21115</v>
      </c>
      <c r="B27" s="167" t="s">
        <v>907</v>
      </c>
      <c r="C27" s="30"/>
      <c r="D27" s="30"/>
      <c r="E27" s="183">
        <f t="shared" si="0"/>
        <v>0</v>
      </c>
      <c r="F27" s="184">
        <f t="shared" si="5"/>
        <v>0</v>
      </c>
      <c r="G27" s="30"/>
      <c r="H27" s="102">
        <f t="shared" si="4"/>
        <v>0</v>
      </c>
      <c r="I27" s="164">
        <f t="shared" si="3"/>
        <v>0</v>
      </c>
      <c r="J27" s="83"/>
      <c r="K27" s="30">
        <v>11424048</v>
      </c>
      <c r="L27" s="83">
        <v>0</v>
      </c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</row>
    <row r="28" spans="1:34" ht="25.5" hidden="1" x14ac:dyDescent="0.2">
      <c r="A28" s="28">
        <v>21116</v>
      </c>
      <c r="B28" s="168" t="s">
        <v>908</v>
      </c>
      <c r="C28" s="30"/>
      <c r="D28" s="30"/>
      <c r="E28" s="183">
        <f t="shared" si="0"/>
        <v>0</v>
      </c>
      <c r="F28" s="184">
        <f t="shared" si="5"/>
        <v>0</v>
      </c>
      <c r="G28" s="30"/>
      <c r="H28" s="102">
        <f t="shared" si="4"/>
        <v>0</v>
      </c>
      <c r="I28" s="164">
        <f t="shared" si="3"/>
        <v>0</v>
      </c>
      <c r="J28" s="83"/>
      <c r="K28" s="30">
        <v>21782776</v>
      </c>
      <c r="L28" s="83">
        <v>0</v>
      </c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</row>
    <row r="29" spans="1:34" hidden="1" x14ac:dyDescent="0.2">
      <c r="A29" s="28">
        <v>21117</v>
      </c>
      <c r="B29" s="168" t="s">
        <v>909</v>
      </c>
      <c r="C29" s="30"/>
      <c r="D29" s="30"/>
      <c r="E29" s="183">
        <f t="shared" si="0"/>
        <v>0</v>
      </c>
      <c r="F29" s="184">
        <f t="shared" si="5"/>
        <v>0</v>
      </c>
      <c r="G29" s="30"/>
      <c r="H29" s="102">
        <f t="shared" si="4"/>
        <v>0</v>
      </c>
      <c r="I29" s="164">
        <f t="shared" si="3"/>
        <v>0</v>
      </c>
      <c r="J29" s="83"/>
      <c r="K29" s="30">
        <v>34089470.145999998</v>
      </c>
      <c r="L29" s="83">
        <v>0</v>
      </c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</row>
    <row r="30" spans="1:34" hidden="1" x14ac:dyDescent="0.2">
      <c r="A30" s="28">
        <v>21199</v>
      </c>
      <c r="B30" s="168" t="s">
        <v>910</v>
      </c>
      <c r="C30" s="30"/>
      <c r="D30" s="30"/>
      <c r="E30" s="183">
        <f t="shared" si="0"/>
        <v>0</v>
      </c>
      <c r="F30" s="184">
        <f t="shared" si="5"/>
        <v>0</v>
      </c>
      <c r="G30" s="30"/>
      <c r="H30" s="102">
        <f t="shared" si="4"/>
        <v>0</v>
      </c>
      <c r="I30" s="164">
        <f t="shared" si="3"/>
        <v>0</v>
      </c>
      <c r="J30" s="83"/>
      <c r="K30" s="30">
        <v>65.510000000000005</v>
      </c>
      <c r="L30" s="83">
        <v>0</v>
      </c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</row>
    <row r="31" spans="1:34" x14ac:dyDescent="0.2">
      <c r="A31" s="28">
        <v>212</v>
      </c>
      <c r="B31" s="166" t="s">
        <v>911</v>
      </c>
      <c r="C31" s="30">
        <f>SUM(C32+C34+C88+C91+C143+C152+C184+C186+C187+C190+C191+C192+C193)</f>
        <v>109959718400</v>
      </c>
      <c r="D31" s="30">
        <f>SUM(D32+D34+D88+D91+D143+D152+D184+D186+D187+D190+D191+D192+D193)</f>
        <v>25652274261</v>
      </c>
      <c r="E31" s="183">
        <f t="shared" si="0"/>
        <v>135611992661</v>
      </c>
      <c r="F31" s="184">
        <f t="shared" si="5"/>
        <v>97.670494103923318</v>
      </c>
      <c r="G31" s="30">
        <f>SUM(G32+G34+G88+G91+G143+G152+G184+G186+G187+G190+G191+G192+G193)</f>
        <v>127990069421</v>
      </c>
      <c r="H31" s="102">
        <f t="shared" si="4"/>
        <v>94.379609730348022</v>
      </c>
      <c r="I31" s="164">
        <f t="shared" si="3"/>
        <v>-7621923240</v>
      </c>
      <c r="J31" s="83"/>
      <c r="K31" s="30">
        <v>4459427741.0570002</v>
      </c>
      <c r="L31" s="83">
        <v>0</v>
      </c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</row>
    <row r="32" spans="1:34" hidden="1" x14ac:dyDescent="0.2">
      <c r="A32" s="28">
        <v>21201</v>
      </c>
      <c r="B32" s="169" t="s">
        <v>912</v>
      </c>
      <c r="C32" s="30">
        <f>SUM(C33)</f>
        <v>0</v>
      </c>
      <c r="D32" s="30">
        <f>SUM(D33)</f>
        <v>0</v>
      </c>
      <c r="E32" s="183">
        <f t="shared" si="0"/>
        <v>0</v>
      </c>
      <c r="F32" s="184">
        <f t="shared" si="5"/>
        <v>0</v>
      </c>
      <c r="G32" s="30">
        <f>SUM(G33)</f>
        <v>0</v>
      </c>
      <c r="H32" s="102">
        <f t="shared" si="4"/>
        <v>0</v>
      </c>
      <c r="I32" s="164">
        <f t="shared" si="3"/>
        <v>0</v>
      </c>
      <c r="J32" s="83"/>
      <c r="K32" s="30">
        <v>2231999.6359999999</v>
      </c>
      <c r="L32" s="83">
        <v>0</v>
      </c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</row>
    <row r="33" spans="1:34" hidden="1" x14ac:dyDescent="0.2">
      <c r="A33" s="28">
        <v>2120102</v>
      </c>
      <c r="B33" s="169" t="s">
        <v>913</v>
      </c>
      <c r="C33" s="30"/>
      <c r="D33" s="30"/>
      <c r="E33" s="183">
        <f t="shared" si="0"/>
        <v>0</v>
      </c>
      <c r="F33" s="184">
        <f t="shared" si="5"/>
        <v>0</v>
      </c>
      <c r="G33" s="30"/>
      <c r="H33" s="102">
        <f t="shared" si="4"/>
        <v>0</v>
      </c>
      <c r="I33" s="164">
        <f t="shared" si="3"/>
        <v>0</v>
      </c>
      <c r="J33" s="83"/>
      <c r="K33" s="30">
        <v>2231999.6359999999</v>
      </c>
      <c r="L33" s="83">
        <v>0</v>
      </c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</row>
    <row r="34" spans="1:34" x14ac:dyDescent="0.2">
      <c r="A34" s="28">
        <v>21202</v>
      </c>
      <c r="B34" s="163" t="s">
        <v>914</v>
      </c>
      <c r="C34" s="30">
        <f>SUM(C35+C58+C68+C73)</f>
        <v>109959718400</v>
      </c>
      <c r="D34" s="30">
        <f>SUM(D35+D58+D68+D73)</f>
        <v>25652274261</v>
      </c>
      <c r="E34" s="183">
        <f t="shared" si="0"/>
        <v>135611992661</v>
      </c>
      <c r="F34" s="184">
        <f t="shared" si="5"/>
        <v>97.670494103923318</v>
      </c>
      <c r="G34" s="30">
        <f>SUM(G35+G58+G68+G73)</f>
        <v>127990069421</v>
      </c>
      <c r="H34" s="102">
        <f t="shared" si="4"/>
        <v>94.379609730348022</v>
      </c>
      <c r="I34" s="164">
        <f t="shared" si="3"/>
        <v>-7621923240</v>
      </c>
      <c r="J34" s="83"/>
      <c r="K34" s="30">
        <v>1625778932.852</v>
      </c>
      <c r="L34" s="83">
        <v>0</v>
      </c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</row>
    <row r="35" spans="1:34" hidden="1" x14ac:dyDescent="0.2">
      <c r="A35" s="28">
        <v>2120201</v>
      </c>
      <c r="B35" s="163" t="s">
        <v>915</v>
      </c>
      <c r="C35" s="30">
        <f>SUM(C36+C46+C52+C53+C54+C55+C56+C57)</f>
        <v>0</v>
      </c>
      <c r="D35" s="30">
        <f>SUM(D36+D46+D52+D53+D54+D55+D56+D57)</f>
        <v>0</v>
      </c>
      <c r="E35" s="183">
        <f t="shared" si="0"/>
        <v>0</v>
      </c>
      <c r="F35" s="184">
        <f t="shared" si="5"/>
        <v>0</v>
      </c>
      <c r="G35" s="30">
        <f>SUM(G36+G46+G52+G53+G54+G55+G56+G57)</f>
        <v>0</v>
      </c>
      <c r="H35" s="102">
        <f t="shared" si="4"/>
        <v>0</v>
      </c>
      <c r="I35" s="164">
        <f t="shared" si="3"/>
        <v>0</v>
      </c>
      <c r="J35" s="83"/>
      <c r="K35" s="30">
        <v>65712339.041999996</v>
      </c>
      <c r="L35" s="83">
        <v>0</v>
      </c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</row>
    <row r="36" spans="1:34" hidden="1" x14ac:dyDescent="0.2">
      <c r="A36" s="28">
        <v>212020101</v>
      </c>
      <c r="B36" s="163" t="s">
        <v>916</v>
      </c>
      <c r="C36" s="30">
        <f>SUM(C37+C40+C44+C45)</f>
        <v>0</v>
      </c>
      <c r="D36" s="30">
        <f>SUM(D37+D40+D44+D45)</f>
        <v>0</v>
      </c>
      <c r="E36" s="183">
        <f t="shared" si="0"/>
        <v>0</v>
      </c>
      <c r="F36" s="184">
        <f t="shared" si="5"/>
        <v>0</v>
      </c>
      <c r="G36" s="30">
        <f>SUM(G37+G40+G44+G45)</f>
        <v>0</v>
      </c>
      <c r="H36" s="102">
        <f t="shared" si="4"/>
        <v>0</v>
      </c>
      <c r="I36" s="164">
        <f t="shared" si="3"/>
        <v>0</v>
      </c>
      <c r="J36" s="83"/>
      <c r="K36" s="30">
        <v>49033790.456</v>
      </c>
      <c r="L36" s="83">
        <v>0</v>
      </c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</row>
    <row r="37" spans="1:34" hidden="1" x14ac:dyDescent="0.2">
      <c r="A37" s="28">
        <v>21202010101</v>
      </c>
      <c r="B37" s="163" t="s">
        <v>917</v>
      </c>
      <c r="C37" s="30">
        <f>SUM(C38:C39)</f>
        <v>0</v>
      </c>
      <c r="D37" s="30">
        <f>SUM(D38:D39)</f>
        <v>0</v>
      </c>
      <c r="E37" s="183">
        <f t="shared" si="0"/>
        <v>0</v>
      </c>
      <c r="F37" s="184">
        <f t="shared" si="5"/>
        <v>0</v>
      </c>
      <c r="G37" s="30">
        <f>SUM(G38:G39)</f>
        <v>0</v>
      </c>
      <c r="H37" s="102">
        <f t="shared" si="4"/>
        <v>0</v>
      </c>
      <c r="I37" s="164">
        <f t="shared" si="3"/>
        <v>0</v>
      </c>
      <c r="J37" s="83"/>
      <c r="K37" s="30">
        <v>47907629.736000001</v>
      </c>
      <c r="L37" s="83">
        <v>0</v>
      </c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</row>
    <row r="38" spans="1:34" hidden="1" x14ac:dyDescent="0.2">
      <c r="A38" s="28">
        <v>212020101011</v>
      </c>
      <c r="B38" s="163" t="s">
        <v>918</v>
      </c>
      <c r="C38" s="30"/>
      <c r="D38" s="30"/>
      <c r="E38" s="183">
        <f t="shared" si="0"/>
        <v>0</v>
      </c>
      <c r="F38" s="184">
        <f t="shared" si="5"/>
        <v>0</v>
      </c>
      <c r="G38" s="30"/>
      <c r="H38" s="102">
        <f t="shared" si="4"/>
        <v>0</v>
      </c>
      <c r="I38" s="164">
        <f t="shared" si="3"/>
        <v>0</v>
      </c>
      <c r="J38" s="83"/>
      <c r="K38" s="30">
        <v>20609841.543000001</v>
      </c>
      <c r="L38" s="83">
        <v>0</v>
      </c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</row>
    <row r="39" spans="1:34" hidden="1" x14ac:dyDescent="0.2">
      <c r="A39" s="28">
        <v>212020101012</v>
      </c>
      <c r="B39" s="163" t="s">
        <v>919</v>
      </c>
      <c r="C39" s="30"/>
      <c r="D39" s="30"/>
      <c r="E39" s="183">
        <f t="shared" si="0"/>
        <v>0</v>
      </c>
      <c r="F39" s="184">
        <f t="shared" si="5"/>
        <v>0</v>
      </c>
      <c r="G39" s="30"/>
      <c r="H39" s="102">
        <f t="shared" si="4"/>
        <v>0</v>
      </c>
      <c r="I39" s="164">
        <f t="shared" si="3"/>
        <v>0</v>
      </c>
      <c r="J39" s="83"/>
      <c r="K39" s="30">
        <v>27297788.193</v>
      </c>
      <c r="L39" s="83">
        <v>0</v>
      </c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</row>
    <row r="40" spans="1:34" hidden="1" x14ac:dyDescent="0.2">
      <c r="A40" s="28">
        <v>21202010103</v>
      </c>
      <c r="B40" s="163" t="s">
        <v>920</v>
      </c>
      <c r="C40" s="30">
        <f>SUM(C41:C43)</f>
        <v>0</v>
      </c>
      <c r="D40" s="30">
        <f>SUM(D41:D43)</f>
        <v>0</v>
      </c>
      <c r="E40" s="183">
        <f t="shared" si="0"/>
        <v>0</v>
      </c>
      <c r="F40" s="184">
        <f t="shared" ref="F40:F56" si="6">IF(OR(E40=0,E$7=0),0,E40/E$7)*100</f>
        <v>0</v>
      </c>
      <c r="G40" s="30">
        <f>SUM(G41:G43)</f>
        <v>0</v>
      </c>
      <c r="H40" s="102">
        <f t="shared" si="4"/>
        <v>0</v>
      </c>
      <c r="I40" s="164">
        <f t="shared" si="3"/>
        <v>0</v>
      </c>
      <c r="J40" s="83"/>
      <c r="K40" s="30">
        <v>74816.943999999989</v>
      </c>
      <c r="L40" s="83">
        <v>0</v>
      </c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</row>
    <row r="41" spans="1:34" hidden="1" x14ac:dyDescent="0.2">
      <c r="A41" s="28">
        <v>212020101031</v>
      </c>
      <c r="B41" s="163" t="s">
        <v>921</v>
      </c>
      <c r="C41" s="30"/>
      <c r="D41" s="30"/>
      <c r="E41" s="183">
        <f t="shared" si="0"/>
        <v>0</v>
      </c>
      <c r="F41" s="184">
        <f t="shared" si="6"/>
        <v>0</v>
      </c>
      <c r="G41" s="30"/>
      <c r="H41" s="102">
        <f t="shared" si="4"/>
        <v>0</v>
      </c>
      <c r="I41" s="164">
        <f t="shared" si="3"/>
        <v>0</v>
      </c>
      <c r="J41" s="83"/>
      <c r="K41" s="30">
        <v>53633.430999999997</v>
      </c>
      <c r="L41" s="83">
        <v>0</v>
      </c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</row>
    <row r="42" spans="1:34" hidden="1" x14ac:dyDescent="0.2">
      <c r="A42" s="28">
        <v>212020101032</v>
      </c>
      <c r="B42" s="163" t="s">
        <v>922</v>
      </c>
      <c r="C42" s="30"/>
      <c r="D42" s="30"/>
      <c r="E42" s="183">
        <f t="shared" si="0"/>
        <v>0</v>
      </c>
      <c r="F42" s="184">
        <f t="shared" si="6"/>
        <v>0</v>
      </c>
      <c r="G42" s="30"/>
      <c r="H42" s="102">
        <f t="shared" si="4"/>
        <v>0</v>
      </c>
      <c r="I42" s="164">
        <f t="shared" si="3"/>
        <v>0</v>
      </c>
      <c r="J42" s="83"/>
      <c r="K42" s="30">
        <v>12655.045</v>
      </c>
      <c r="L42" s="83">
        <v>0</v>
      </c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</row>
    <row r="43" spans="1:34" hidden="1" x14ac:dyDescent="0.2">
      <c r="A43" s="28">
        <v>212020101033</v>
      </c>
      <c r="B43" s="163" t="s">
        <v>923</v>
      </c>
      <c r="C43" s="30"/>
      <c r="D43" s="30"/>
      <c r="E43" s="183">
        <f t="shared" si="0"/>
        <v>0</v>
      </c>
      <c r="F43" s="184">
        <f t="shared" si="6"/>
        <v>0</v>
      </c>
      <c r="G43" s="30"/>
      <c r="H43" s="102">
        <f t="shared" si="4"/>
        <v>0</v>
      </c>
      <c r="I43" s="164">
        <f t="shared" si="3"/>
        <v>0</v>
      </c>
      <c r="J43" s="83"/>
      <c r="K43" s="30">
        <v>8528.4680000000008</v>
      </c>
      <c r="L43" s="83">
        <v>0</v>
      </c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</row>
    <row r="44" spans="1:34" hidden="1" x14ac:dyDescent="0.2">
      <c r="A44" s="28">
        <v>21202010104</v>
      </c>
      <c r="B44" s="163" t="s">
        <v>924</v>
      </c>
      <c r="C44" s="30"/>
      <c r="D44" s="30"/>
      <c r="E44" s="183">
        <f t="shared" si="0"/>
        <v>0</v>
      </c>
      <c r="F44" s="184">
        <f t="shared" si="6"/>
        <v>0</v>
      </c>
      <c r="G44" s="30"/>
      <c r="H44" s="102">
        <f t="shared" si="4"/>
        <v>0</v>
      </c>
      <c r="I44" s="164">
        <f t="shared" si="3"/>
        <v>0</v>
      </c>
      <c r="J44" s="83"/>
      <c r="K44" s="30">
        <v>921566.93</v>
      </c>
      <c r="L44" s="83">
        <v>0</v>
      </c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</row>
    <row r="45" spans="1:34" hidden="1" x14ac:dyDescent="0.2">
      <c r="A45" s="28">
        <v>21102010105</v>
      </c>
      <c r="B45" s="163" t="s">
        <v>925</v>
      </c>
      <c r="C45" s="30"/>
      <c r="D45" s="30"/>
      <c r="E45" s="183">
        <f t="shared" si="0"/>
        <v>0</v>
      </c>
      <c r="F45" s="184">
        <f t="shared" si="6"/>
        <v>0</v>
      </c>
      <c r="G45" s="30"/>
      <c r="H45" s="102">
        <f t="shared" si="4"/>
        <v>0</v>
      </c>
      <c r="I45" s="164">
        <f t="shared" si="3"/>
        <v>0</v>
      </c>
      <c r="J45" s="83"/>
      <c r="K45" s="30">
        <v>129776.84600000001</v>
      </c>
      <c r="L45" s="83">
        <v>0</v>
      </c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</row>
    <row r="46" spans="1:34" hidden="1" x14ac:dyDescent="0.2">
      <c r="A46" s="28">
        <v>212020102</v>
      </c>
      <c r="B46" s="163" t="s">
        <v>926</v>
      </c>
      <c r="C46" s="30">
        <f>SUM(C47)</f>
        <v>0</v>
      </c>
      <c r="D46" s="30">
        <f>SUM(D47)</f>
        <v>0</v>
      </c>
      <c r="E46" s="183">
        <f t="shared" si="0"/>
        <v>0</v>
      </c>
      <c r="F46" s="184">
        <f t="shared" si="6"/>
        <v>0</v>
      </c>
      <c r="G46" s="30">
        <f>SUM(G47)</f>
        <v>0</v>
      </c>
      <c r="H46" s="102">
        <f t="shared" si="4"/>
        <v>0</v>
      </c>
      <c r="I46" s="164">
        <f t="shared" si="3"/>
        <v>0</v>
      </c>
      <c r="J46" s="83"/>
      <c r="K46" s="30">
        <v>4660616.0250000004</v>
      </c>
      <c r="L46" s="83">
        <v>0</v>
      </c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</row>
    <row r="47" spans="1:34" hidden="1" x14ac:dyDescent="0.2">
      <c r="A47" s="28">
        <v>21202010201</v>
      </c>
      <c r="B47" s="163" t="s">
        <v>926</v>
      </c>
      <c r="C47" s="30">
        <f>SUM(C48:C51)</f>
        <v>0</v>
      </c>
      <c r="D47" s="30">
        <f>SUM(D48:D51)</f>
        <v>0</v>
      </c>
      <c r="E47" s="183">
        <f t="shared" si="0"/>
        <v>0</v>
      </c>
      <c r="F47" s="184">
        <f t="shared" si="6"/>
        <v>0</v>
      </c>
      <c r="G47" s="30">
        <f>SUM(G48:G51)</f>
        <v>0</v>
      </c>
      <c r="H47" s="102">
        <f t="shared" si="4"/>
        <v>0</v>
      </c>
      <c r="I47" s="164">
        <f t="shared" si="3"/>
        <v>0</v>
      </c>
      <c r="J47" s="83"/>
      <c r="K47" s="30">
        <v>4660616.0250000004</v>
      </c>
      <c r="L47" s="83">
        <v>0</v>
      </c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</row>
    <row r="48" spans="1:34" hidden="1" x14ac:dyDescent="0.2">
      <c r="A48" s="28">
        <v>212020102013</v>
      </c>
      <c r="B48" s="163" t="s">
        <v>927</v>
      </c>
      <c r="C48" s="30"/>
      <c r="D48" s="30"/>
      <c r="E48" s="183">
        <f t="shared" si="0"/>
        <v>0</v>
      </c>
      <c r="F48" s="184">
        <f t="shared" si="6"/>
        <v>0</v>
      </c>
      <c r="G48" s="30"/>
      <c r="H48" s="102">
        <f t="shared" si="4"/>
        <v>0</v>
      </c>
      <c r="I48" s="164">
        <f t="shared" si="3"/>
        <v>0</v>
      </c>
      <c r="J48" s="83"/>
      <c r="K48" s="30">
        <v>3685945.852</v>
      </c>
      <c r="L48" s="83">
        <v>0</v>
      </c>
      <c r="M48" s="83"/>
      <c r="N48" s="83"/>
      <c r="O48" s="83"/>
      <c r="P48" s="83"/>
      <c r="Q48" s="83"/>
      <c r="R48" s="83"/>
      <c r="S48" s="83"/>
      <c r="T48" s="83"/>
      <c r="U48" s="83"/>
      <c r="V48" s="83"/>
      <c r="W48" s="83"/>
      <c r="X48" s="83"/>
      <c r="Y48" s="83"/>
      <c r="Z48" s="83"/>
      <c r="AA48" s="83"/>
      <c r="AB48" s="83"/>
      <c r="AC48" s="83"/>
      <c r="AD48" s="83"/>
      <c r="AE48" s="83"/>
      <c r="AF48" s="83"/>
      <c r="AG48" s="83"/>
      <c r="AH48" s="83"/>
    </row>
    <row r="49" spans="1:34" hidden="1" x14ac:dyDescent="0.2">
      <c r="A49" s="28">
        <v>212020102014</v>
      </c>
      <c r="B49" s="163" t="s">
        <v>928</v>
      </c>
      <c r="C49" s="30"/>
      <c r="D49" s="30"/>
      <c r="E49" s="183">
        <f t="shared" si="0"/>
        <v>0</v>
      </c>
      <c r="F49" s="184">
        <f t="shared" si="6"/>
        <v>0</v>
      </c>
      <c r="G49" s="30"/>
      <c r="H49" s="102">
        <f t="shared" si="4"/>
        <v>0</v>
      </c>
      <c r="I49" s="164">
        <f t="shared" si="3"/>
        <v>0</v>
      </c>
      <c r="J49" s="83"/>
      <c r="K49" s="30">
        <v>140446.00399999999</v>
      </c>
      <c r="L49" s="83">
        <v>0</v>
      </c>
      <c r="M49" s="83"/>
      <c r="N49" s="83"/>
      <c r="O49" s="83"/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3"/>
      <c r="AA49" s="83"/>
      <c r="AB49" s="83"/>
      <c r="AC49" s="83"/>
      <c r="AD49" s="83"/>
      <c r="AE49" s="83"/>
      <c r="AF49" s="83"/>
      <c r="AG49" s="83"/>
      <c r="AH49" s="83"/>
    </row>
    <row r="50" spans="1:34" hidden="1" x14ac:dyDescent="0.2">
      <c r="A50" s="28">
        <v>212020102015</v>
      </c>
      <c r="B50" s="163" t="s">
        <v>922</v>
      </c>
      <c r="C50" s="30"/>
      <c r="D50" s="30"/>
      <c r="E50" s="183">
        <f t="shared" si="0"/>
        <v>0</v>
      </c>
      <c r="F50" s="184">
        <f t="shared" si="6"/>
        <v>0</v>
      </c>
      <c r="G50" s="30"/>
      <c r="H50" s="102">
        <f t="shared" si="4"/>
        <v>0</v>
      </c>
      <c r="I50" s="164">
        <f t="shared" si="3"/>
        <v>0</v>
      </c>
      <c r="J50" s="83"/>
      <c r="K50" s="30">
        <v>475377.38500000001</v>
      </c>
      <c r="L50" s="83">
        <v>0</v>
      </c>
      <c r="M50" s="83"/>
      <c r="N50" s="83"/>
      <c r="O50" s="83"/>
      <c r="P50" s="83"/>
      <c r="Q50" s="83"/>
      <c r="R50" s="83"/>
      <c r="S50" s="83"/>
      <c r="T50" s="83"/>
      <c r="U50" s="83"/>
      <c r="V50" s="83"/>
      <c r="W50" s="83"/>
      <c r="X50" s="83"/>
      <c r="Y50" s="83"/>
      <c r="Z50" s="83"/>
      <c r="AA50" s="83"/>
      <c r="AB50" s="83"/>
      <c r="AC50" s="83"/>
      <c r="AD50" s="83"/>
      <c r="AE50" s="83"/>
      <c r="AF50" s="83"/>
      <c r="AG50" s="83"/>
      <c r="AH50" s="83"/>
    </row>
    <row r="51" spans="1:34" hidden="1" x14ac:dyDescent="0.2">
      <c r="A51" s="28">
        <v>212020102016</v>
      </c>
      <c r="B51" s="163" t="s">
        <v>929</v>
      </c>
      <c r="C51" s="30"/>
      <c r="D51" s="30"/>
      <c r="E51" s="183">
        <f t="shared" si="0"/>
        <v>0</v>
      </c>
      <c r="F51" s="184">
        <f t="shared" si="6"/>
        <v>0</v>
      </c>
      <c r="G51" s="30"/>
      <c r="H51" s="102">
        <f t="shared" si="4"/>
        <v>0</v>
      </c>
      <c r="I51" s="164">
        <f t="shared" si="3"/>
        <v>0</v>
      </c>
      <c r="J51" s="83"/>
      <c r="K51" s="30">
        <v>358846.78399999999</v>
      </c>
      <c r="L51" s="83">
        <v>0</v>
      </c>
      <c r="M51" s="83"/>
      <c r="N51" s="83"/>
      <c r="O51" s="83"/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3"/>
      <c r="AA51" s="83"/>
      <c r="AB51" s="83"/>
      <c r="AC51" s="83"/>
      <c r="AD51" s="83"/>
      <c r="AE51" s="83"/>
      <c r="AF51" s="83"/>
      <c r="AG51" s="83"/>
      <c r="AH51" s="83"/>
    </row>
    <row r="52" spans="1:34" hidden="1" x14ac:dyDescent="0.2">
      <c r="A52" s="28">
        <v>212020103</v>
      </c>
      <c r="B52" s="163" t="s">
        <v>930</v>
      </c>
      <c r="C52" s="30"/>
      <c r="D52" s="30"/>
      <c r="E52" s="183">
        <f t="shared" si="0"/>
        <v>0</v>
      </c>
      <c r="F52" s="184">
        <f t="shared" si="6"/>
        <v>0</v>
      </c>
      <c r="G52" s="30"/>
      <c r="H52" s="102">
        <f t="shared" si="4"/>
        <v>0</v>
      </c>
      <c r="I52" s="164">
        <f t="shared" si="3"/>
        <v>0</v>
      </c>
      <c r="J52" s="83"/>
      <c r="K52" s="30">
        <v>3414570.969</v>
      </c>
      <c r="L52" s="83">
        <v>0</v>
      </c>
      <c r="M52" s="83"/>
      <c r="N52" s="83"/>
      <c r="O52" s="83"/>
      <c r="P52" s="83"/>
      <c r="Q52" s="83"/>
      <c r="R52" s="83"/>
      <c r="S52" s="83"/>
      <c r="T52" s="83"/>
      <c r="U52" s="83"/>
      <c r="V52" s="83"/>
      <c r="W52" s="83"/>
      <c r="X52" s="83"/>
      <c r="Y52" s="83"/>
      <c r="Z52" s="83"/>
      <c r="AA52" s="83"/>
      <c r="AB52" s="83"/>
      <c r="AC52" s="83"/>
      <c r="AD52" s="83"/>
      <c r="AE52" s="83"/>
      <c r="AF52" s="83"/>
      <c r="AG52" s="83"/>
      <c r="AH52" s="83"/>
    </row>
    <row r="53" spans="1:34" hidden="1" x14ac:dyDescent="0.2">
      <c r="A53" s="28">
        <v>212020104</v>
      </c>
      <c r="B53" s="163" t="s">
        <v>931</v>
      </c>
      <c r="C53" s="30"/>
      <c r="D53" s="30"/>
      <c r="E53" s="183">
        <f t="shared" si="0"/>
        <v>0</v>
      </c>
      <c r="F53" s="184">
        <f t="shared" si="6"/>
        <v>0</v>
      </c>
      <c r="G53" s="30"/>
      <c r="H53" s="102">
        <f t="shared" si="4"/>
        <v>0</v>
      </c>
      <c r="I53" s="164">
        <f t="shared" si="3"/>
        <v>0</v>
      </c>
      <c r="J53" s="83"/>
      <c r="K53" s="30">
        <v>325594.38900000002</v>
      </c>
      <c r="L53" s="83">
        <v>0</v>
      </c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3"/>
      <c r="AA53" s="83"/>
      <c r="AB53" s="83"/>
      <c r="AC53" s="83"/>
      <c r="AD53" s="83"/>
      <c r="AE53" s="83"/>
      <c r="AF53" s="83"/>
      <c r="AG53" s="83"/>
      <c r="AH53" s="83"/>
    </row>
    <row r="54" spans="1:34" hidden="1" x14ac:dyDescent="0.2">
      <c r="A54" s="28">
        <v>212020105</v>
      </c>
      <c r="B54" s="163" t="s">
        <v>932</v>
      </c>
      <c r="C54" s="30"/>
      <c r="D54" s="30"/>
      <c r="E54" s="183">
        <f t="shared" si="0"/>
        <v>0</v>
      </c>
      <c r="F54" s="184">
        <f t="shared" si="6"/>
        <v>0</v>
      </c>
      <c r="G54" s="30"/>
      <c r="H54" s="102">
        <f t="shared" si="4"/>
        <v>0</v>
      </c>
      <c r="I54" s="164">
        <f t="shared" si="3"/>
        <v>0</v>
      </c>
      <c r="J54" s="83"/>
      <c r="K54" s="30">
        <v>199167.20300000001</v>
      </c>
      <c r="L54" s="83">
        <v>0</v>
      </c>
      <c r="M54" s="83"/>
      <c r="N54" s="83"/>
      <c r="O54" s="83"/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3"/>
      <c r="AA54" s="83"/>
      <c r="AB54" s="83"/>
      <c r="AC54" s="83"/>
      <c r="AD54" s="83"/>
      <c r="AE54" s="83"/>
      <c r="AF54" s="83"/>
      <c r="AG54" s="83"/>
      <c r="AH54" s="83"/>
    </row>
    <row r="55" spans="1:34" hidden="1" x14ac:dyDescent="0.2">
      <c r="A55" s="28">
        <v>212020106</v>
      </c>
      <c r="B55" s="163" t="s">
        <v>933</v>
      </c>
      <c r="C55" s="30"/>
      <c r="D55" s="30"/>
      <c r="E55" s="183">
        <f t="shared" si="0"/>
        <v>0</v>
      </c>
      <c r="F55" s="184">
        <f t="shared" si="6"/>
        <v>0</v>
      </c>
      <c r="G55" s="30"/>
      <c r="H55" s="102">
        <f t="shared" si="4"/>
        <v>0</v>
      </c>
      <c r="I55" s="164">
        <f t="shared" si="3"/>
        <v>0</v>
      </c>
      <c r="J55" s="83"/>
      <c r="K55" s="30">
        <v>8000000</v>
      </c>
      <c r="L55" s="83">
        <v>0</v>
      </c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3"/>
      <c r="AB55" s="83"/>
      <c r="AC55" s="83"/>
      <c r="AD55" s="83"/>
      <c r="AE55" s="83"/>
      <c r="AF55" s="83"/>
      <c r="AG55" s="83"/>
      <c r="AH55" s="83"/>
    </row>
    <row r="56" spans="1:34" x14ac:dyDescent="0.2">
      <c r="A56" s="28">
        <v>212020107</v>
      </c>
      <c r="B56" s="163" t="s">
        <v>1162</v>
      </c>
      <c r="C56" s="30"/>
      <c r="D56" s="30"/>
      <c r="E56" s="183">
        <f t="shared" ref="E56" si="7">SUM(C56:D56)</f>
        <v>0</v>
      </c>
      <c r="F56" s="184">
        <f t="shared" si="6"/>
        <v>0</v>
      </c>
      <c r="G56" s="30"/>
      <c r="H56" s="102">
        <f t="shared" si="4"/>
        <v>0</v>
      </c>
      <c r="I56" s="164">
        <f t="shared" ref="I56" si="8">SUM(G56-E56)</f>
        <v>0</v>
      </c>
      <c r="J56" s="83"/>
      <c r="K56" s="30"/>
      <c r="L56" s="83"/>
      <c r="M56" s="83"/>
      <c r="N56" s="83"/>
      <c r="O56" s="83"/>
      <c r="P56" s="83"/>
      <c r="Q56" s="83"/>
      <c r="R56" s="83"/>
      <c r="S56" s="83"/>
      <c r="T56" s="83"/>
      <c r="U56" s="83"/>
      <c r="V56" s="83"/>
      <c r="W56" s="83"/>
      <c r="X56" s="83"/>
      <c r="Y56" s="83"/>
      <c r="Z56" s="83"/>
      <c r="AA56" s="83"/>
      <c r="AB56" s="83"/>
      <c r="AC56" s="83"/>
      <c r="AD56" s="83"/>
      <c r="AE56" s="83"/>
      <c r="AF56" s="83"/>
      <c r="AG56" s="83"/>
      <c r="AH56" s="83"/>
    </row>
    <row r="57" spans="1:34" hidden="1" x14ac:dyDescent="0.2">
      <c r="A57" s="28">
        <v>212020108</v>
      </c>
      <c r="B57" s="163" t="s">
        <v>934</v>
      </c>
      <c r="C57" s="30"/>
      <c r="D57" s="30"/>
      <c r="E57" s="183">
        <f t="shared" si="0"/>
        <v>0</v>
      </c>
      <c r="F57" s="184">
        <f t="shared" ref="F57:F72" si="9">IF(OR(E57=0,E$7=0),0,E57/E$7)*100</f>
        <v>0</v>
      </c>
      <c r="G57" s="30"/>
      <c r="H57" s="102">
        <f t="shared" si="4"/>
        <v>0</v>
      </c>
      <c r="I57" s="164">
        <f t="shared" si="3"/>
        <v>0</v>
      </c>
      <c r="J57" s="83"/>
      <c r="K57" s="30">
        <v>78600</v>
      </c>
      <c r="L57" s="83">
        <v>0</v>
      </c>
      <c r="M57" s="83"/>
      <c r="N57" s="83"/>
      <c r="O57" s="83"/>
      <c r="P57" s="83"/>
      <c r="Q57" s="83"/>
      <c r="R57" s="83"/>
      <c r="S57" s="83"/>
      <c r="T57" s="83"/>
      <c r="U57" s="83"/>
      <c r="V57" s="83"/>
      <c r="W57" s="83"/>
      <c r="X57" s="83"/>
      <c r="Y57" s="83"/>
      <c r="Z57" s="83"/>
      <c r="AA57" s="83"/>
      <c r="AB57" s="83"/>
      <c r="AC57" s="83"/>
      <c r="AD57" s="83"/>
      <c r="AE57" s="83"/>
      <c r="AF57" s="83"/>
      <c r="AG57" s="83"/>
      <c r="AH57" s="83"/>
    </row>
    <row r="58" spans="1:34" x14ac:dyDescent="0.2">
      <c r="A58" s="28">
        <v>2120202</v>
      </c>
      <c r="B58" s="163" t="s">
        <v>935</v>
      </c>
      <c r="C58" s="30">
        <f>SUM(C59:C67)</f>
        <v>5627426863</v>
      </c>
      <c r="D58" s="30">
        <f>SUM(D59:D67)</f>
        <v>899055234</v>
      </c>
      <c r="E58" s="183">
        <f t="shared" si="0"/>
        <v>6526482097</v>
      </c>
      <c r="F58" s="184">
        <f t="shared" si="9"/>
        <v>4.7005041270049803</v>
      </c>
      <c r="G58" s="30">
        <f>SUM(G59:G67)</f>
        <v>5593770237</v>
      </c>
      <c r="H58" s="102">
        <f t="shared" si="4"/>
        <v>85.708811483161256</v>
      </c>
      <c r="I58" s="164">
        <f t="shared" si="3"/>
        <v>-932711860</v>
      </c>
      <c r="J58" s="83"/>
      <c r="K58" s="30">
        <v>1461239616.5999999</v>
      </c>
      <c r="L58" s="83">
        <v>0</v>
      </c>
      <c r="M58" s="83"/>
      <c r="N58" s="83"/>
      <c r="O58" s="83"/>
      <c r="P58" s="83"/>
      <c r="Q58" s="83"/>
      <c r="R58" s="83"/>
      <c r="S58" s="83"/>
      <c r="T58" s="83"/>
      <c r="U58" s="83"/>
      <c r="V58" s="83"/>
      <c r="W58" s="83"/>
      <c r="X58" s="83"/>
      <c r="Y58" s="83"/>
      <c r="Z58" s="83"/>
      <c r="AA58" s="83"/>
      <c r="AB58" s="83"/>
      <c r="AC58" s="83"/>
      <c r="AD58" s="83"/>
      <c r="AE58" s="83"/>
      <c r="AF58" s="83"/>
      <c r="AG58" s="83"/>
      <c r="AH58" s="83"/>
    </row>
    <row r="59" spans="1:34" x14ac:dyDescent="0.2">
      <c r="A59" s="28">
        <v>212020201</v>
      </c>
      <c r="B59" s="163" t="s">
        <v>936</v>
      </c>
      <c r="C59" s="30">
        <v>262427772</v>
      </c>
      <c r="D59" s="30">
        <v>439694150</v>
      </c>
      <c r="E59" s="183">
        <f t="shared" si="0"/>
        <v>702121922</v>
      </c>
      <c r="F59" s="184">
        <f t="shared" si="9"/>
        <v>0.50568237880231315</v>
      </c>
      <c r="G59" s="30">
        <v>629359147</v>
      </c>
      <c r="H59" s="102">
        <f t="shared" si="4"/>
        <v>89.636732208455385</v>
      </c>
      <c r="I59" s="164">
        <f t="shared" si="3"/>
        <v>-72762775</v>
      </c>
      <c r="J59" s="83"/>
      <c r="K59" s="30">
        <v>770249248.01100004</v>
      </c>
      <c r="L59" s="83">
        <v>0</v>
      </c>
      <c r="M59" s="83"/>
      <c r="N59" s="83"/>
      <c r="O59" s="83"/>
      <c r="P59" s="83"/>
      <c r="Q59" s="83"/>
      <c r="R59" s="83"/>
      <c r="S59" s="83"/>
      <c r="T59" s="83"/>
      <c r="U59" s="83"/>
      <c r="V59" s="83"/>
      <c r="W59" s="83"/>
      <c r="X59" s="83"/>
      <c r="Y59" s="83"/>
      <c r="Z59" s="83"/>
      <c r="AA59" s="83"/>
      <c r="AB59" s="83"/>
      <c r="AC59" s="83"/>
      <c r="AD59" s="83"/>
      <c r="AE59" s="83"/>
      <c r="AF59" s="83"/>
      <c r="AG59" s="83"/>
      <c r="AH59" s="83"/>
    </row>
    <row r="60" spans="1:34" hidden="1" x14ac:dyDescent="0.2">
      <c r="A60" s="28">
        <v>212020202</v>
      </c>
      <c r="B60" s="163" t="s">
        <v>937</v>
      </c>
      <c r="C60" s="30"/>
      <c r="D60" s="30"/>
      <c r="E60" s="183">
        <f t="shared" si="0"/>
        <v>0</v>
      </c>
      <c r="F60" s="184">
        <f t="shared" si="9"/>
        <v>0</v>
      </c>
      <c r="G60" s="30"/>
      <c r="H60" s="102">
        <f t="shared" si="4"/>
        <v>0</v>
      </c>
      <c r="I60" s="164">
        <f t="shared" si="3"/>
        <v>0</v>
      </c>
      <c r="J60" s="83"/>
      <c r="K60" s="30">
        <v>484839865.255</v>
      </c>
      <c r="L60" s="83">
        <v>0</v>
      </c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</row>
    <row r="61" spans="1:34" hidden="1" x14ac:dyDescent="0.2">
      <c r="A61" s="28">
        <v>212020203</v>
      </c>
      <c r="B61" s="163" t="s">
        <v>938</v>
      </c>
      <c r="C61" s="30"/>
      <c r="D61" s="30"/>
      <c r="E61" s="183">
        <f t="shared" si="0"/>
        <v>0</v>
      </c>
      <c r="F61" s="184">
        <f t="shared" si="9"/>
        <v>0</v>
      </c>
      <c r="G61" s="30"/>
      <c r="H61" s="102">
        <f t="shared" si="4"/>
        <v>0</v>
      </c>
      <c r="I61" s="164">
        <f t="shared" si="3"/>
        <v>0</v>
      </c>
      <c r="J61" s="83"/>
      <c r="K61" s="30">
        <v>94074652.953999996</v>
      </c>
      <c r="L61" s="83">
        <v>0</v>
      </c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</row>
    <row r="62" spans="1:34" hidden="1" x14ac:dyDescent="0.2">
      <c r="A62" s="28">
        <v>212020204</v>
      </c>
      <c r="B62" s="163" t="s">
        <v>250</v>
      </c>
      <c r="C62" s="30"/>
      <c r="D62" s="30"/>
      <c r="E62" s="183">
        <f t="shared" si="0"/>
        <v>0</v>
      </c>
      <c r="F62" s="184">
        <f t="shared" si="9"/>
        <v>0</v>
      </c>
      <c r="G62" s="30"/>
      <c r="H62" s="102">
        <f t="shared" si="4"/>
        <v>0</v>
      </c>
      <c r="I62" s="164">
        <f t="shared" si="3"/>
        <v>0</v>
      </c>
      <c r="J62" s="83"/>
      <c r="K62" s="30">
        <v>79747.744999999995</v>
      </c>
      <c r="L62" s="83">
        <v>0</v>
      </c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</row>
    <row r="63" spans="1:34" hidden="1" x14ac:dyDescent="0.2">
      <c r="A63" s="28">
        <v>212020205</v>
      </c>
      <c r="B63" s="163" t="s">
        <v>939</v>
      </c>
      <c r="C63" s="30"/>
      <c r="D63" s="30"/>
      <c r="E63" s="183">
        <f t="shared" si="0"/>
        <v>0</v>
      </c>
      <c r="F63" s="184">
        <f t="shared" si="9"/>
        <v>0</v>
      </c>
      <c r="G63" s="30"/>
      <c r="H63" s="102">
        <f t="shared" si="4"/>
        <v>0</v>
      </c>
      <c r="I63" s="164">
        <f t="shared" si="3"/>
        <v>0</v>
      </c>
      <c r="J63" s="83"/>
      <c r="K63" s="30">
        <v>0</v>
      </c>
      <c r="L63" s="83">
        <v>0</v>
      </c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</row>
    <row r="64" spans="1:34" hidden="1" x14ac:dyDescent="0.2">
      <c r="A64" s="28">
        <v>212020206</v>
      </c>
      <c r="B64" s="163" t="s">
        <v>940</v>
      </c>
      <c r="C64" s="30"/>
      <c r="D64" s="30"/>
      <c r="E64" s="183">
        <f t="shared" si="0"/>
        <v>0</v>
      </c>
      <c r="F64" s="184">
        <f t="shared" si="9"/>
        <v>0</v>
      </c>
      <c r="G64" s="30"/>
      <c r="H64" s="102">
        <f t="shared" si="4"/>
        <v>0</v>
      </c>
      <c r="I64" s="164">
        <f t="shared" si="3"/>
        <v>0</v>
      </c>
      <c r="J64" s="83"/>
      <c r="K64" s="30">
        <v>2775924.5580000002</v>
      </c>
      <c r="L64" s="83">
        <v>0</v>
      </c>
      <c r="M64" s="83"/>
      <c r="N64" s="83"/>
      <c r="O64" s="83"/>
      <c r="P64" s="83"/>
      <c r="Q64" s="83"/>
      <c r="R64" s="83"/>
      <c r="S64" s="83"/>
      <c r="T64" s="83"/>
      <c r="U64" s="83"/>
      <c r="V64" s="83"/>
      <c r="W64" s="83"/>
      <c r="X64" s="83"/>
      <c r="Y64" s="83"/>
      <c r="Z64" s="83"/>
      <c r="AA64" s="83"/>
      <c r="AB64" s="83"/>
      <c r="AC64" s="83"/>
      <c r="AD64" s="83"/>
      <c r="AE64" s="83"/>
      <c r="AF64" s="83"/>
      <c r="AG64" s="83"/>
      <c r="AH64" s="83"/>
    </row>
    <row r="65" spans="1:34" hidden="1" x14ac:dyDescent="0.2">
      <c r="A65" s="28">
        <v>212020207</v>
      </c>
      <c r="B65" s="163" t="s">
        <v>941</v>
      </c>
      <c r="C65" s="30"/>
      <c r="D65" s="30"/>
      <c r="E65" s="183">
        <f t="shared" si="0"/>
        <v>0</v>
      </c>
      <c r="F65" s="184">
        <f t="shared" si="9"/>
        <v>0</v>
      </c>
      <c r="G65" s="30"/>
      <c r="H65" s="102">
        <f t="shared" si="4"/>
        <v>0</v>
      </c>
      <c r="I65" s="164">
        <f t="shared" si="3"/>
        <v>0</v>
      </c>
      <c r="J65" s="83"/>
      <c r="K65" s="30">
        <v>8468.3889999999992</v>
      </c>
      <c r="L65" s="83">
        <v>0</v>
      </c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  <c r="X65" s="83"/>
      <c r="Y65" s="83"/>
      <c r="Z65" s="83"/>
      <c r="AA65" s="83"/>
      <c r="AB65" s="83"/>
      <c r="AC65" s="83"/>
      <c r="AD65" s="83"/>
      <c r="AE65" s="83"/>
      <c r="AF65" s="83"/>
      <c r="AG65" s="83"/>
      <c r="AH65" s="83"/>
    </row>
    <row r="66" spans="1:34" x14ac:dyDescent="0.2">
      <c r="A66" s="28">
        <v>212020208</v>
      </c>
      <c r="B66" s="163" t="s">
        <v>942</v>
      </c>
      <c r="C66" s="30">
        <v>223063607</v>
      </c>
      <c r="D66" s="30">
        <v>459361084</v>
      </c>
      <c r="E66" s="183">
        <f t="shared" si="0"/>
        <v>682424691</v>
      </c>
      <c r="F66" s="184">
        <f t="shared" si="9"/>
        <v>0.49149603549668608</v>
      </c>
      <c r="G66" s="30">
        <v>403532332</v>
      </c>
      <c r="H66" s="102">
        <f t="shared" si="4"/>
        <v>59.132141219667567</v>
      </c>
      <c r="I66" s="164">
        <f t="shared" si="3"/>
        <v>-278892359</v>
      </c>
      <c r="J66" s="83"/>
      <c r="K66" s="30">
        <v>0</v>
      </c>
      <c r="L66" s="83">
        <v>0</v>
      </c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3"/>
      <c r="Z66" s="83"/>
      <c r="AA66" s="83"/>
      <c r="AB66" s="83"/>
      <c r="AC66" s="83"/>
      <c r="AD66" s="83"/>
      <c r="AE66" s="83"/>
      <c r="AF66" s="83"/>
      <c r="AG66" s="83"/>
      <c r="AH66" s="83"/>
    </row>
    <row r="67" spans="1:34" x14ac:dyDescent="0.2">
      <c r="A67" s="28">
        <v>212020209</v>
      </c>
      <c r="B67" s="163" t="s">
        <v>943</v>
      </c>
      <c r="C67" s="30">
        <v>5141935484</v>
      </c>
      <c r="D67" s="30"/>
      <c r="E67" s="183">
        <f t="shared" si="0"/>
        <v>5141935484</v>
      </c>
      <c r="F67" s="184">
        <f t="shared" si="9"/>
        <v>3.7033257127059813</v>
      </c>
      <c r="G67" s="30">
        <v>4560878758</v>
      </c>
      <c r="H67" s="102">
        <f t="shared" si="4"/>
        <v>88.699649620107905</v>
      </c>
      <c r="I67" s="164">
        <f t="shared" si="3"/>
        <v>-581056726</v>
      </c>
      <c r="J67" s="83"/>
      <c r="K67" s="30">
        <v>109211709.68799999</v>
      </c>
      <c r="L67" s="83">
        <v>0</v>
      </c>
      <c r="M67" s="83"/>
      <c r="N67" s="83"/>
      <c r="O67" s="83"/>
      <c r="P67" s="83"/>
      <c r="Q67" s="83"/>
      <c r="R67" s="83"/>
      <c r="S67" s="83"/>
      <c r="T67" s="83"/>
      <c r="U67" s="83"/>
      <c r="V67" s="83"/>
      <c r="W67" s="83"/>
      <c r="X67" s="83"/>
      <c r="Y67" s="83"/>
      <c r="Z67" s="83"/>
      <c r="AA67" s="83"/>
      <c r="AB67" s="83"/>
      <c r="AC67" s="83"/>
      <c r="AD67" s="83"/>
      <c r="AE67" s="83"/>
      <c r="AF67" s="83"/>
      <c r="AG67" s="83"/>
      <c r="AH67" s="83"/>
    </row>
    <row r="68" spans="1:34" hidden="1" x14ac:dyDescent="0.2">
      <c r="A68" s="28">
        <v>2120206</v>
      </c>
      <c r="B68" s="163" t="s">
        <v>944</v>
      </c>
      <c r="C68" s="30">
        <f>SUM(C69:C72)</f>
        <v>0</v>
      </c>
      <c r="D68" s="30">
        <f>SUM(D69:D72)</f>
        <v>0</v>
      </c>
      <c r="E68" s="183">
        <f t="shared" si="0"/>
        <v>0</v>
      </c>
      <c r="F68" s="184">
        <f t="shared" si="9"/>
        <v>0</v>
      </c>
      <c r="G68" s="30">
        <f>SUM(G69:G72)</f>
        <v>0</v>
      </c>
      <c r="H68" s="102">
        <f t="shared" si="4"/>
        <v>0</v>
      </c>
      <c r="I68" s="164">
        <f t="shared" si="3"/>
        <v>0</v>
      </c>
      <c r="J68" s="83"/>
      <c r="K68" s="30">
        <v>66818614.615999997</v>
      </c>
      <c r="L68" s="83">
        <v>0</v>
      </c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3"/>
      <c r="Z68" s="83"/>
      <c r="AA68" s="83"/>
      <c r="AB68" s="83"/>
      <c r="AC68" s="83"/>
      <c r="AD68" s="83"/>
      <c r="AE68" s="83"/>
      <c r="AF68" s="83"/>
      <c r="AG68" s="83"/>
      <c r="AH68" s="83"/>
    </row>
    <row r="69" spans="1:34" hidden="1" x14ac:dyDescent="0.2">
      <c r="A69" s="28">
        <v>212020601</v>
      </c>
      <c r="B69" s="163" t="s">
        <v>945</v>
      </c>
      <c r="C69" s="30"/>
      <c r="D69" s="30"/>
      <c r="E69" s="183">
        <f t="shared" si="0"/>
        <v>0</v>
      </c>
      <c r="F69" s="184">
        <f t="shared" si="9"/>
        <v>0</v>
      </c>
      <c r="G69" s="30"/>
      <c r="H69" s="102">
        <f t="shared" si="4"/>
        <v>0</v>
      </c>
      <c r="I69" s="164">
        <f t="shared" si="3"/>
        <v>0</v>
      </c>
      <c r="J69" s="83"/>
      <c r="K69" s="30">
        <v>53086282.32</v>
      </c>
      <c r="L69" s="83">
        <v>0</v>
      </c>
      <c r="M69" s="83"/>
      <c r="N69" s="83"/>
      <c r="O69" s="83"/>
      <c r="P69" s="83"/>
      <c r="Q69" s="83"/>
      <c r="R69" s="83"/>
      <c r="S69" s="83"/>
      <c r="T69" s="83"/>
      <c r="U69" s="83"/>
      <c r="V69" s="83"/>
      <c r="W69" s="83"/>
      <c r="X69" s="83"/>
      <c r="Y69" s="83"/>
      <c r="Z69" s="83"/>
      <c r="AA69" s="83"/>
      <c r="AB69" s="83"/>
      <c r="AC69" s="83"/>
      <c r="AD69" s="83"/>
      <c r="AE69" s="83"/>
      <c r="AF69" s="83"/>
      <c r="AG69" s="83"/>
      <c r="AH69" s="83"/>
    </row>
    <row r="70" spans="1:34" hidden="1" x14ac:dyDescent="0.2">
      <c r="A70" s="28">
        <v>212020602</v>
      </c>
      <c r="B70" s="163" t="s">
        <v>946</v>
      </c>
      <c r="C70" s="30"/>
      <c r="D70" s="30"/>
      <c r="E70" s="183">
        <f t="shared" si="0"/>
        <v>0</v>
      </c>
      <c r="F70" s="184">
        <f t="shared" si="9"/>
        <v>0</v>
      </c>
      <c r="G70" s="30"/>
      <c r="H70" s="102">
        <f t="shared" si="4"/>
        <v>0</v>
      </c>
      <c r="I70" s="164">
        <f t="shared" si="3"/>
        <v>0</v>
      </c>
      <c r="J70" s="83"/>
      <c r="K70" s="30">
        <v>9891458.8770000003</v>
      </c>
      <c r="L70" s="83">
        <v>0</v>
      </c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</row>
    <row r="71" spans="1:34" hidden="1" x14ac:dyDescent="0.2">
      <c r="A71" s="28">
        <v>212020604</v>
      </c>
      <c r="B71" s="163" t="s">
        <v>947</v>
      </c>
      <c r="C71" s="30"/>
      <c r="D71" s="30"/>
      <c r="E71" s="183">
        <f t="shared" si="0"/>
        <v>0</v>
      </c>
      <c r="F71" s="184">
        <f t="shared" si="9"/>
        <v>0</v>
      </c>
      <c r="G71" s="30"/>
      <c r="H71" s="102">
        <f t="shared" si="4"/>
        <v>0</v>
      </c>
      <c r="I71" s="164">
        <f t="shared" si="3"/>
        <v>0</v>
      </c>
      <c r="J71" s="83"/>
      <c r="K71" s="30">
        <v>151109.91500000001</v>
      </c>
      <c r="L71" s="83">
        <v>0</v>
      </c>
      <c r="M71" s="83"/>
      <c r="N71" s="83"/>
      <c r="O71" s="83"/>
      <c r="P71" s="83"/>
      <c r="Q71" s="83"/>
      <c r="R71" s="83"/>
      <c r="S71" s="83"/>
      <c r="T71" s="83"/>
      <c r="U71" s="83"/>
      <c r="V71" s="83"/>
      <c r="W71" s="83"/>
      <c r="X71" s="83"/>
      <c r="Y71" s="83"/>
      <c r="Z71" s="83"/>
      <c r="AA71" s="83"/>
      <c r="AB71" s="83"/>
      <c r="AC71" s="83"/>
      <c r="AD71" s="83"/>
      <c r="AE71" s="83"/>
      <c r="AF71" s="83"/>
      <c r="AG71" s="83"/>
      <c r="AH71" s="83"/>
    </row>
    <row r="72" spans="1:34" hidden="1" x14ac:dyDescent="0.2">
      <c r="A72" s="28">
        <v>212020605</v>
      </c>
      <c r="B72" s="163" t="s">
        <v>948</v>
      </c>
      <c r="C72" s="30"/>
      <c r="D72" s="30"/>
      <c r="E72" s="183">
        <f t="shared" si="0"/>
        <v>0</v>
      </c>
      <c r="F72" s="184">
        <f t="shared" si="9"/>
        <v>0</v>
      </c>
      <c r="G72" s="30"/>
      <c r="H72" s="102">
        <f t="shared" si="4"/>
        <v>0</v>
      </c>
      <c r="I72" s="164">
        <f t="shared" si="3"/>
        <v>0</v>
      </c>
      <c r="J72" s="83"/>
      <c r="K72" s="30">
        <v>3689763.5040000002</v>
      </c>
      <c r="L72" s="83">
        <v>0</v>
      </c>
      <c r="M72" s="83"/>
      <c r="N72" s="83"/>
      <c r="O72" s="83"/>
      <c r="P72" s="83"/>
      <c r="Q72" s="83"/>
      <c r="R72" s="83"/>
      <c r="S72" s="83"/>
      <c r="T72" s="83"/>
      <c r="U72" s="83"/>
      <c r="V72" s="83"/>
      <c r="W72" s="83"/>
      <c r="X72" s="83"/>
      <c r="Y72" s="83"/>
      <c r="Z72" s="83"/>
      <c r="AA72" s="83"/>
      <c r="AB72" s="83"/>
      <c r="AC72" s="83"/>
      <c r="AD72" s="83"/>
      <c r="AE72" s="83"/>
      <c r="AF72" s="83"/>
      <c r="AG72" s="83"/>
      <c r="AH72" s="83"/>
    </row>
    <row r="73" spans="1:34" x14ac:dyDescent="0.2">
      <c r="A73" s="28">
        <v>2120299</v>
      </c>
      <c r="B73" s="163" t="s">
        <v>949</v>
      </c>
      <c r="C73" s="30">
        <f>SUM(C74:C87)</f>
        <v>104332291537</v>
      </c>
      <c r="D73" s="30">
        <f>SUM(D74:D87)</f>
        <v>24753219027</v>
      </c>
      <c r="E73" s="183">
        <f t="shared" ref="E73:E136" si="10">SUM(C73:D73)</f>
        <v>129085510564</v>
      </c>
      <c r="F73" s="184">
        <f t="shared" ref="F73:F136" si="11">IF(OR(E73=0,E$7=0),0,E73/E$7)*100</f>
        <v>92.969989976918342</v>
      </c>
      <c r="G73" s="30">
        <f>SUM(G74:G87)</f>
        <v>122396299184</v>
      </c>
      <c r="H73" s="102">
        <f t="shared" si="4"/>
        <v>94.817999827576685</v>
      </c>
      <c r="I73" s="164">
        <f t="shared" si="3"/>
        <v>-6689211380</v>
      </c>
      <c r="J73" s="83"/>
      <c r="K73" s="30">
        <v>32008362.594000004</v>
      </c>
      <c r="L73" s="83">
        <v>0</v>
      </c>
      <c r="M73" s="83"/>
      <c r="N73" s="83"/>
      <c r="O73" s="83"/>
      <c r="P73" s="83"/>
      <c r="Q73" s="83"/>
      <c r="R73" s="83"/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83"/>
      <c r="AH73" s="83"/>
    </row>
    <row r="74" spans="1:34" hidden="1" x14ac:dyDescent="0.2">
      <c r="A74" s="28">
        <v>212029901</v>
      </c>
      <c r="B74" s="163" t="s">
        <v>77</v>
      </c>
      <c r="C74" s="30"/>
      <c r="D74" s="30"/>
      <c r="E74" s="183">
        <f t="shared" si="10"/>
        <v>0</v>
      </c>
      <c r="F74" s="184">
        <f t="shared" si="11"/>
        <v>0</v>
      </c>
      <c r="G74" s="30"/>
      <c r="H74" s="102">
        <f t="shared" si="4"/>
        <v>0</v>
      </c>
      <c r="I74" s="164">
        <f t="shared" si="3"/>
        <v>0</v>
      </c>
      <c r="J74" s="83"/>
      <c r="K74" s="30">
        <v>1523652.727</v>
      </c>
      <c r="L74" s="83">
        <v>0</v>
      </c>
      <c r="M74" s="83"/>
      <c r="N74" s="83"/>
      <c r="O74" s="83"/>
      <c r="P74" s="83"/>
      <c r="Q74" s="83"/>
      <c r="R74" s="83"/>
      <c r="S74" s="83"/>
      <c r="T74" s="83"/>
      <c r="U74" s="83"/>
      <c r="V74" s="83"/>
      <c r="W74" s="83"/>
      <c r="X74" s="83"/>
      <c r="Y74" s="83"/>
      <c r="Z74" s="83"/>
      <c r="AA74" s="83"/>
      <c r="AB74" s="83"/>
      <c r="AC74" s="83"/>
      <c r="AD74" s="83"/>
      <c r="AE74" s="83"/>
      <c r="AF74" s="83"/>
      <c r="AG74" s="83"/>
      <c r="AH74" s="83"/>
    </row>
    <row r="75" spans="1:34" hidden="1" x14ac:dyDescent="0.2">
      <c r="A75" s="28">
        <v>212029902</v>
      </c>
      <c r="B75" s="163" t="s">
        <v>950</v>
      </c>
      <c r="C75" s="30"/>
      <c r="D75" s="30"/>
      <c r="E75" s="183">
        <f t="shared" si="10"/>
        <v>0</v>
      </c>
      <c r="F75" s="184">
        <f t="shared" si="11"/>
        <v>0</v>
      </c>
      <c r="G75" s="30"/>
      <c r="H75" s="102">
        <f t="shared" si="4"/>
        <v>0</v>
      </c>
      <c r="I75" s="164">
        <f t="shared" ref="I75:I138" si="12">SUM(G75-E75)</f>
        <v>0</v>
      </c>
      <c r="J75" s="83"/>
      <c r="K75" s="30">
        <v>509543.56199999998</v>
      </c>
      <c r="L75" s="83">
        <v>0</v>
      </c>
      <c r="M75" s="83"/>
      <c r="N75" s="83"/>
      <c r="O75" s="83"/>
      <c r="P75" s="83"/>
      <c r="Q75" s="83"/>
      <c r="R75" s="83"/>
      <c r="S75" s="83"/>
      <c r="T75" s="83"/>
      <c r="U75" s="83"/>
      <c r="V75" s="83"/>
      <c r="W75" s="83"/>
      <c r="X75" s="83"/>
      <c r="Y75" s="83"/>
      <c r="Z75" s="83"/>
      <c r="AA75" s="83"/>
      <c r="AB75" s="83"/>
      <c r="AC75" s="83"/>
      <c r="AD75" s="83"/>
      <c r="AE75" s="83"/>
      <c r="AF75" s="83"/>
      <c r="AG75" s="83"/>
      <c r="AH75" s="83"/>
    </row>
    <row r="76" spans="1:34" hidden="1" x14ac:dyDescent="0.2">
      <c r="A76" s="28">
        <v>212029903</v>
      </c>
      <c r="B76" s="163" t="s">
        <v>951</v>
      </c>
      <c r="C76" s="30"/>
      <c r="D76" s="30"/>
      <c r="E76" s="183">
        <f t="shared" si="10"/>
        <v>0</v>
      </c>
      <c r="F76" s="184">
        <f t="shared" si="11"/>
        <v>0</v>
      </c>
      <c r="G76" s="30"/>
      <c r="H76" s="102">
        <f t="shared" ref="H76:H139" si="13">IF(OR(G76=0,E76=0),0,G76/E76)*100</f>
        <v>0</v>
      </c>
      <c r="I76" s="164">
        <f t="shared" si="12"/>
        <v>0</v>
      </c>
      <c r="J76" s="83"/>
      <c r="K76" s="30">
        <v>471865.38400000002</v>
      </c>
      <c r="L76" s="83">
        <v>0</v>
      </c>
      <c r="M76" s="83"/>
      <c r="N76" s="83"/>
      <c r="O76" s="83"/>
      <c r="P76" s="83"/>
      <c r="Q76" s="83"/>
      <c r="R76" s="83"/>
      <c r="S76" s="83"/>
      <c r="T76" s="83"/>
      <c r="U76" s="83"/>
      <c r="V76" s="83"/>
      <c r="W76" s="83"/>
      <c r="X76" s="83"/>
      <c r="Y76" s="83"/>
      <c r="Z76" s="83"/>
      <c r="AA76" s="83"/>
      <c r="AB76" s="83"/>
      <c r="AC76" s="83"/>
      <c r="AD76" s="83"/>
      <c r="AE76" s="83"/>
      <c r="AF76" s="83"/>
      <c r="AG76" s="83"/>
      <c r="AH76" s="83"/>
    </row>
    <row r="77" spans="1:34" hidden="1" x14ac:dyDescent="0.2">
      <c r="A77" s="28">
        <v>212029904</v>
      </c>
      <c r="B77" s="163" t="s">
        <v>952</v>
      </c>
      <c r="C77" s="30"/>
      <c r="D77" s="30"/>
      <c r="E77" s="183">
        <f t="shared" si="10"/>
        <v>0</v>
      </c>
      <c r="F77" s="184">
        <f t="shared" si="11"/>
        <v>0</v>
      </c>
      <c r="G77" s="30"/>
      <c r="H77" s="102">
        <f t="shared" si="13"/>
        <v>0</v>
      </c>
      <c r="I77" s="164">
        <f t="shared" si="12"/>
        <v>0</v>
      </c>
      <c r="J77" s="83"/>
      <c r="K77" s="30">
        <v>3740352.3849999998</v>
      </c>
      <c r="L77" s="83">
        <v>0</v>
      </c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</row>
    <row r="78" spans="1:34" hidden="1" x14ac:dyDescent="0.2">
      <c r="A78" s="28">
        <v>212029905</v>
      </c>
      <c r="B78" s="163" t="s">
        <v>953</v>
      </c>
      <c r="C78" s="30"/>
      <c r="D78" s="30"/>
      <c r="E78" s="183">
        <f t="shared" si="10"/>
        <v>0</v>
      </c>
      <c r="F78" s="184">
        <f t="shared" si="11"/>
        <v>0</v>
      </c>
      <c r="G78" s="30"/>
      <c r="H78" s="102">
        <f t="shared" si="13"/>
        <v>0</v>
      </c>
      <c r="I78" s="164">
        <f t="shared" si="12"/>
        <v>0</v>
      </c>
      <c r="J78" s="83"/>
      <c r="K78" s="30">
        <v>51236.841</v>
      </c>
      <c r="L78" s="83">
        <v>0</v>
      </c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</row>
    <row r="79" spans="1:34" hidden="1" x14ac:dyDescent="0.2">
      <c r="A79" s="28">
        <v>212029906</v>
      </c>
      <c r="B79" s="163" t="s">
        <v>954</v>
      </c>
      <c r="C79" s="30"/>
      <c r="D79" s="30"/>
      <c r="E79" s="183">
        <f t="shared" si="10"/>
        <v>0</v>
      </c>
      <c r="F79" s="184">
        <f t="shared" si="11"/>
        <v>0</v>
      </c>
      <c r="G79" s="30"/>
      <c r="H79" s="102">
        <f t="shared" si="13"/>
        <v>0</v>
      </c>
      <c r="I79" s="164">
        <f t="shared" si="12"/>
        <v>0</v>
      </c>
      <c r="J79" s="83"/>
      <c r="K79" s="30">
        <v>-4124.8040000000001</v>
      </c>
      <c r="L79" s="83">
        <v>0</v>
      </c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</row>
    <row r="80" spans="1:34" hidden="1" x14ac:dyDescent="0.2">
      <c r="A80" s="28">
        <v>212029907</v>
      </c>
      <c r="B80" s="163" t="s">
        <v>955</v>
      </c>
      <c r="C80" s="30"/>
      <c r="D80" s="30"/>
      <c r="E80" s="183">
        <f t="shared" si="10"/>
        <v>0</v>
      </c>
      <c r="F80" s="184">
        <f t="shared" si="11"/>
        <v>0</v>
      </c>
      <c r="G80" s="30"/>
      <c r="H80" s="102">
        <f t="shared" si="13"/>
        <v>0</v>
      </c>
      <c r="I80" s="164">
        <f t="shared" si="12"/>
        <v>0</v>
      </c>
      <c r="J80" s="83"/>
      <c r="K80" s="30">
        <v>613604.34400000004</v>
      </c>
      <c r="L80" s="83">
        <v>0</v>
      </c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</row>
    <row r="81" spans="1:34" hidden="1" x14ac:dyDescent="0.2">
      <c r="A81" s="28">
        <v>212029908</v>
      </c>
      <c r="B81" s="163" t="s">
        <v>956</v>
      </c>
      <c r="C81" s="30"/>
      <c r="D81" s="30"/>
      <c r="E81" s="183">
        <f t="shared" si="10"/>
        <v>0</v>
      </c>
      <c r="F81" s="184">
        <f t="shared" si="11"/>
        <v>0</v>
      </c>
      <c r="G81" s="30"/>
      <c r="H81" s="102">
        <f t="shared" si="13"/>
        <v>0</v>
      </c>
      <c r="I81" s="164">
        <f t="shared" si="12"/>
        <v>0</v>
      </c>
      <c r="J81" s="83"/>
      <c r="K81" s="30">
        <v>1087513.82</v>
      </c>
      <c r="L81" s="83">
        <v>0</v>
      </c>
      <c r="M81" s="83"/>
      <c r="N81" s="83"/>
      <c r="O81" s="83"/>
      <c r="P81" s="83"/>
      <c r="Q81" s="83"/>
      <c r="R81" s="83"/>
      <c r="S81" s="83"/>
      <c r="T81" s="83"/>
      <c r="U81" s="83"/>
      <c r="V81" s="83"/>
      <c r="W81" s="83"/>
      <c r="X81" s="83"/>
      <c r="Y81" s="83"/>
      <c r="Z81" s="83"/>
      <c r="AA81" s="83"/>
      <c r="AB81" s="83"/>
      <c r="AC81" s="83"/>
      <c r="AD81" s="83"/>
      <c r="AE81" s="83"/>
      <c r="AF81" s="83"/>
      <c r="AG81" s="83"/>
      <c r="AH81" s="83"/>
    </row>
    <row r="82" spans="1:34" hidden="1" x14ac:dyDescent="0.2">
      <c r="A82" s="28">
        <v>212029909</v>
      </c>
      <c r="B82" s="163" t="s">
        <v>957</v>
      </c>
      <c r="C82" s="30"/>
      <c r="D82" s="30"/>
      <c r="E82" s="183">
        <f t="shared" si="10"/>
        <v>0</v>
      </c>
      <c r="F82" s="184">
        <f t="shared" si="11"/>
        <v>0</v>
      </c>
      <c r="G82" s="30"/>
      <c r="H82" s="102">
        <f t="shared" si="13"/>
        <v>0</v>
      </c>
      <c r="I82" s="164">
        <f t="shared" si="12"/>
        <v>0</v>
      </c>
      <c r="J82" s="83"/>
      <c r="K82" s="30">
        <v>5818101.824</v>
      </c>
      <c r="L82" s="83">
        <v>0</v>
      </c>
      <c r="M82" s="83"/>
      <c r="N82" s="83"/>
      <c r="O82" s="83"/>
      <c r="P82" s="83"/>
      <c r="Q82" s="83"/>
      <c r="R82" s="83"/>
      <c r="S82" s="83"/>
      <c r="T82" s="83"/>
      <c r="U82" s="83"/>
      <c r="V82" s="83"/>
      <c r="W82" s="83"/>
      <c r="X82" s="83"/>
      <c r="Y82" s="83"/>
      <c r="Z82" s="83"/>
      <c r="AA82" s="83"/>
      <c r="AB82" s="83"/>
      <c r="AC82" s="83"/>
      <c r="AD82" s="83"/>
      <c r="AE82" s="83"/>
      <c r="AF82" s="83"/>
      <c r="AG82" s="83"/>
      <c r="AH82" s="83"/>
    </row>
    <row r="83" spans="1:34" hidden="1" x14ac:dyDescent="0.2">
      <c r="A83" s="28">
        <v>212029911</v>
      </c>
      <c r="B83" s="163" t="s">
        <v>958</v>
      </c>
      <c r="C83" s="30"/>
      <c r="D83" s="30"/>
      <c r="E83" s="183">
        <f t="shared" si="10"/>
        <v>0</v>
      </c>
      <c r="F83" s="184">
        <f t="shared" si="11"/>
        <v>0</v>
      </c>
      <c r="G83" s="30"/>
      <c r="H83" s="102">
        <f t="shared" si="13"/>
        <v>0</v>
      </c>
      <c r="I83" s="164">
        <f t="shared" si="12"/>
        <v>0</v>
      </c>
      <c r="J83" s="83"/>
      <c r="K83" s="30">
        <v>5032831.1069999998</v>
      </c>
      <c r="L83" s="83">
        <v>0</v>
      </c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</row>
    <row r="84" spans="1:34" hidden="1" x14ac:dyDescent="0.2">
      <c r="A84" s="28">
        <v>212029913</v>
      </c>
      <c r="B84" s="163" t="s">
        <v>959</v>
      </c>
      <c r="C84" s="30"/>
      <c r="D84" s="30"/>
      <c r="E84" s="183">
        <f t="shared" si="10"/>
        <v>0</v>
      </c>
      <c r="F84" s="184">
        <f t="shared" si="11"/>
        <v>0</v>
      </c>
      <c r="G84" s="30"/>
      <c r="H84" s="102">
        <f t="shared" si="13"/>
        <v>0</v>
      </c>
      <c r="I84" s="164">
        <f t="shared" si="12"/>
        <v>0</v>
      </c>
      <c r="J84" s="83"/>
      <c r="K84" s="30">
        <v>787462.13199999998</v>
      </c>
      <c r="L84" s="83">
        <v>0</v>
      </c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3"/>
      <c r="Z84" s="83"/>
      <c r="AA84" s="83"/>
      <c r="AB84" s="83"/>
      <c r="AC84" s="83"/>
      <c r="AD84" s="83"/>
      <c r="AE84" s="83"/>
      <c r="AF84" s="83"/>
      <c r="AG84" s="83"/>
      <c r="AH84" s="83"/>
    </row>
    <row r="85" spans="1:34" x14ac:dyDescent="0.2">
      <c r="A85" s="28">
        <v>212029915</v>
      </c>
      <c r="B85" s="163" t="s">
        <v>960</v>
      </c>
      <c r="C85" s="30">
        <v>101708013813</v>
      </c>
      <c r="D85" s="30">
        <v>24753219027</v>
      </c>
      <c r="E85" s="183">
        <f t="shared" si="10"/>
        <v>126461232840</v>
      </c>
      <c r="F85" s="184">
        <f t="shared" si="11"/>
        <v>91.079932195600065</v>
      </c>
      <c r="G85" s="30">
        <v>118521373175</v>
      </c>
      <c r="H85" s="102">
        <f t="shared" si="13"/>
        <v>93.72150698938259</v>
      </c>
      <c r="I85" s="164">
        <f t="shared" si="12"/>
        <v>-7939859665</v>
      </c>
      <c r="J85" s="83"/>
      <c r="K85" s="30">
        <v>1210943.1089999999</v>
      </c>
      <c r="L85" s="83">
        <v>0</v>
      </c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83"/>
      <c r="AG85" s="83"/>
      <c r="AH85" s="83"/>
    </row>
    <row r="86" spans="1:34" x14ac:dyDescent="0.2">
      <c r="A86" s="28">
        <v>212029916</v>
      </c>
      <c r="B86" s="163" t="s">
        <v>961</v>
      </c>
      <c r="C86" s="30">
        <v>2624277724</v>
      </c>
      <c r="D86" s="30"/>
      <c r="E86" s="183">
        <f t="shared" si="10"/>
        <v>2624277724</v>
      </c>
      <c r="F86" s="184">
        <f t="shared" si="11"/>
        <v>1.8900577813182711</v>
      </c>
      <c r="G86" s="30">
        <v>3874926009</v>
      </c>
      <c r="H86" s="102">
        <f t="shared" si="13"/>
        <v>147.65685710633269</v>
      </c>
      <c r="I86" s="164">
        <f t="shared" si="12"/>
        <v>1250648285</v>
      </c>
      <c r="J86" s="83"/>
      <c r="K86" s="30">
        <v>3618511.69</v>
      </c>
      <c r="L86" s="83">
        <v>0</v>
      </c>
      <c r="M86" s="83"/>
      <c r="N86" s="83"/>
      <c r="O86" s="83"/>
      <c r="P86" s="83"/>
      <c r="Q86" s="83"/>
      <c r="R86" s="83"/>
      <c r="S86" s="83"/>
      <c r="T86" s="83"/>
      <c r="U86" s="83"/>
      <c r="V86" s="83"/>
      <c r="W86" s="83"/>
      <c r="X86" s="83"/>
      <c r="Y86" s="83"/>
      <c r="Z86" s="83"/>
      <c r="AA86" s="83"/>
      <c r="AB86" s="83"/>
      <c r="AC86" s="83"/>
      <c r="AD86" s="83"/>
      <c r="AE86" s="83"/>
      <c r="AF86" s="83"/>
      <c r="AG86" s="83"/>
      <c r="AH86" s="83"/>
    </row>
    <row r="87" spans="1:34" hidden="1" x14ac:dyDescent="0.2">
      <c r="A87" s="28">
        <v>212029999</v>
      </c>
      <c r="B87" s="163" t="s">
        <v>962</v>
      </c>
      <c r="C87" s="30"/>
      <c r="D87" s="30"/>
      <c r="E87" s="183">
        <f t="shared" si="10"/>
        <v>0</v>
      </c>
      <c r="F87" s="184">
        <f t="shared" si="11"/>
        <v>0</v>
      </c>
      <c r="G87" s="30"/>
      <c r="H87" s="102">
        <f t="shared" si="13"/>
        <v>0</v>
      </c>
      <c r="I87" s="164">
        <f t="shared" si="12"/>
        <v>0</v>
      </c>
      <c r="J87" s="83"/>
      <c r="K87" s="30">
        <v>7546868.4730000002</v>
      </c>
      <c r="L87" s="83">
        <v>0</v>
      </c>
      <c r="M87" s="83"/>
      <c r="N87" s="83"/>
      <c r="O87" s="83"/>
      <c r="P87" s="83"/>
      <c r="Q87" s="83"/>
      <c r="R87" s="83"/>
      <c r="S87" s="83"/>
      <c r="T87" s="83"/>
      <c r="U87" s="83"/>
      <c r="V87" s="83"/>
      <c r="W87" s="83"/>
      <c r="X87" s="83"/>
      <c r="Y87" s="83"/>
      <c r="Z87" s="83"/>
      <c r="AA87" s="83"/>
      <c r="AB87" s="83"/>
      <c r="AC87" s="83"/>
      <c r="AD87" s="83"/>
      <c r="AE87" s="83"/>
      <c r="AF87" s="83"/>
      <c r="AG87" s="83"/>
      <c r="AH87" s="83"/>
    </row>
    <row r="88" spans="1:34" hidden="1" x14ac:dyDescent="0.2">
      <c r="A88" s="28">
        <v>21203</v>
      </c>
      <c r="B88" s="167" t="s">
        <v>947</v>
      </c>
      <c r="C88" s="30">
        <f>SUM(C89:C90)</f>
        <v>0</v>
      </c>
      <c r="D88" s="30">
        <f>SUM(D89:D90)</f>
        <v>0</v>
      </c>
      <c r="E88" s="183">
        <f t="shared" si="10"/>
        <v>0</v>
      </c>
      <c r="F88" s="184">
        <f t="shared" si="11"/>
        <v>0</v>
      </c>
      <c r="G88" s="30">
        <f>SUM(G89:G90)</f>
        <v>0</v>
      </c>
      <c r="H88" s="102">
        <f t="shared" si="13"/>
        <v>0</v>
      </c>
      <c r="I88" s="164">
        <f t="shared" si="12"/>
        <v>0</v>
      </c>
      <c r="J88" s="83"/>
      <c r="K88" s="30">
        <v>122619451.104</v>
      </c>
      <c r="L88" s="83">
        <v>0</v>
      </c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</row>
    <row r="89" spans="1:34" hidden="1" x14ac:dyDescent="0.2">
      <c r="A89" s="28">
        <v>2120302</v>
      </c>
      <c r="B89" s="167" t="s">
        <v>963</v>
      </c>
      <c r="C89" s="30"/>
      <c r="D89" s="30"/>
      <c r="E89" s="183">
        <f t="shared" si="10"/>
        <v>0</v>
      </c>
      <c r="F89" s="184">
        <f t="shared" si="11"/>
        <v>0</v>
      </c>
      <c r="G89" s="30"/>
      <c r="H89" s="102">
        <f t="shared" si="13"/>
        <v>0</v>
      </c>
      <c r="I89" s="164">
        <f t="shared" si="12"/>
        <v>0</v>
      </c>
      <c r="J89" s="83"/>
      <c r="K89" s="30">
        <v>118919862.075</v>
      </c>
      <c r="L89" s="83">
        <v>0</v>
      </c>
      <c r="M89" s="83"/>
      <c r="N89" s="83"/>
      <c r="O89" s="83"/>
      <c r="P89" s="83"/>
      <c r="Q89" s="83"/>
      <c r="R89" s="83"/>
      <c r="S89" s="83"/>
      <c r="T89" s="83"/>
      <c r="U89" s="83"/>
      <c r="V89" s="83"/>
      <c r="W89" s="83"/>
      <c r="X89" s="83"/>
      <c r="Y89" s="83"/>
      <c r="Z89" s="83"/>
      <c r="AA89" s="83"/>
      <c r="AB89" s="83"/>
      <c r="AC89" s="83"/>
      <c r="AD89" s="83"/>
      <c r="AE89" s="83"/>
      <c r="AF89" s="83"/>
      <c r="AG89" s="83"/>
      <c r="AH89" s="83"/>
    </row>
    <row r="90" spans="1:34" hidden="1" x14ac:dyDescent="0.2">
      <c r="A90" s="28">
        <v>2120399</v>
      </c>
      <c r="B90" s="167" t="s">
        <v>964</v>
      </c>
      <c r="C90" s="30"/>
      <c r="D90" s="30"/>
      <c r="E90" s="183">
        <f t="shared" si="10"/>
        <v>0</v>
      </c>
      <c r="F90" s="184">
        <f t="shared" si="11"/>
        <v>0</v>
      </c>
      <c r="G90" s="30"/>
      <c r="H90" s="102">
        <f t="shared" si="13"/>
        <v>0</v>
      </c>
      <c r="I90" s="164">
        <f t="shared" si="12"/>
        <v>0</v>
      </c>
      <c r="J90" s="83"/>
      <c r="K90" s="30">
        <v>3699589.0290000001</v>
      </c>
      <c r="L90" s="83">
        <v>0</v>
      </c>
      <c r="M90" s="83"/>
      <c r="N90" s="83"/>
      <c r="O90" s="83"/>
      <c r="P90" s="83"/>
      <c r="Q90" s="83"/>
      <c r="R90" s="83"/>
      <c r="S90" s="83"/>
      <c r="T90" s="83"/>
      <c r="U90" s="83"/>
      <c r="V90" s="83"/>
      <c r="W90" s="83"/>
      <c r="X90" s="83"/>
      <c r="Y90" s="83"/>
      <c r="Z90" s="83"/>
      <c r="AA90" s="83"/>
      <c r="AB90" s="83"/>
      <c r="AC90" s="83"/>
      <c r="AD90" s="83"/>
      <c r="AE90" s="83"/>
      <c r="AF90" s="83"/>
      <c r="AG90" s="83"/>
      <c r="AH90" s="83"/>
    </row>
    <row r="91" spans="1:34" hidden="1" x14ac:dyDescent="0.2">
      <c r="A91" s="28">
        <v>21204</v>
      </c>
      <c r="B91" s="167" t="s">
        <v>965</v>
      </c>
      <c r="C91" s="30">
        <f>SUM(C92+C126+C127+C128+C131+C132+C133)</f>
        <v>0</v>
      </c>
      <c r="D91" s="30">
        <f>SUM(D92+D126+D127+D128+D131+D132+D133)</f>
        <v>0</v>
      </c>
      <c r="E91" s="183">
        <f t="shared" si="10"/>
        <v>0</v>
      </c>
      <c r="F91" s="184">
        <f t="shared" si="11"/>
        <v>0</v>
      </c>
      <c r="G91" s="30">
        <f>SUM(G92+G126+G127+G128+G131+G132+G133)</f>
        <v>0</v>
      </c>
      <c r="H91" s="102">
        <f t="shared" si="13"/>
        <v>0</v>
      </c>
      <c r="I91" s="164">
        <f t="shared" si="12"/>
        <v>0</v>
      </c>
      <c r="J91" s="83"/>
      <c r="K91" s="30">
        <v>1729211054.569</v>
      </c>
      <c r="L91" s="83">
        <v>2.384185791015625E-7</v>
      </c>
      <c r="M91" s="83"/>
      <c r="N91" s="83"/>
      <c r="O91" s="83"/>
      <c r="P91" s="83"/>
      <c r="Q91" s="83"/>
      <c r="R91" s="83"/>
      <c r="S91" s="83"/>
      <c r="T91" s="83"/>
      <c r="U91" s="83"/>
      <c r="V91" s="83"/>
      <c r="W91" s="83"/>
      <c r="X91" s="83"/>
      <c r="Y91" s="83"/>
      <c r="Z91" s="83"/>
      <c r="AA91" s="83"/>
      <c r="AB91" s="83"/>
      <c r="AC91" s="83"/>
      <c r="AD91" s="83"/>
      <c r="AE91" s="83"/>
      <c r="AF91" s="83"/>
      <c r="AG91" s="83"/>
      <c r="AH91" s="83"/>
    </row>
    <row r="92" spans="1:34" hidden="1" x14ac:dyDescent="0.2">
      <c r="A92" s="28">
        <v>2120401</v>
      </c>
      <c r="B92" s="167" t="s">
        <v>966</v>
      </c>
      <c r="C92" s="30">
        <f>SUM(C93:C125)-C95-C104-C107-C115-C119</f>
        <v>0</v>
      </c>
      <c r="D92" s="30">
        <f>SUM(D93:D125)-D95-D104-D107-D115-D119</f>
        <v>0</v>
      </c>
      <c r="E92" s="183">
        <f t="shared" si="10"/>
        <v>0</v>
      </c>
      <c r="F92" s="184">
        <f t="shared" si="11"/>
        <v>0</v>
      </c>
      <c r="G92" s="30">
        <f>SUM(G93:G125)-G95-G104-G107-G115-G119</f>
        <v>0</v>
      </c>
      <c r="H92" s="102">
        <f t="shared" si="13"/>
        <v>0</v>
      </c>
      <c r="I92" s="164">
        <f t="shared" si="12"/>
        <v>0</v>
      </c>
      <c r="J92" s="83"/>
      <c r="K92" s="30">
        <v>1137035238.3169999</v>
      </c>
      <c r="L92" s="83">
        <v>0</v>
      </c>
      <c r="M92" s="83"/>
      <c r="N92" s="83"/>
      <c r="O92" s="83"/>
      <c r="P92" s="83"/>
      <c r="Q92" s="83"/>
      <c r="R92" s="83"/>
      <c r="S92" s="83"/>
      <c r="T92" s="83"/>
      <c r="U92" s="83"/>
      <c r="V92" s="83"/>
      <c r="W92" s="83"/>
      <c r="X92" s="83"/>
      <c r="Y92" s="83"/>
      <c r="Z92" s="83"/>
      <c r="AA92" s="83"/>
      <c r="AB92" s="83"/>
      <c r="AC92" s="83"/>
      <c r="AD92" s="83"/>
      <c r="AE92" s="83"/>
      <c r="AF92" s="83"/>
      <c r="AG92" s="83"/>
      <c r="AH92" s="83"/>
    </row>
    <row r="93" spans="1:34" hidden="1" x14ac:dyDescent="0.2">
      <c r="A93" s="28">
        <v>212040101</v>
      </c>
      <c r="B93" s="170" t="s">
        <v>967</v>
      </c>
      <c r="C93" s="30"/>
      <c r="D93" s="30"/>
      <c r="E93" s="183">
        <f t="shared" si="10"/>
        <v>0</v>
      </c>
      <c r="F93" s="184">
        <f t="shared" si="11"/>
        <v>0</v>
      </c>
      <c r="G93" s="30"/>
      <c r="H93" s="102">
        <f t="shared" si="13"/>
        <v>0</v>
      </c>
      <c r="I93" s="164">
        <f t="shared" si="12"/>
        <v>0</v>
      </c>
      <c r="J93" s="83"/>
      <c r="K93" s="30">
        <v>134185016.598</v>
      </c>
      <c r="L93" s="83">
        <v>0</v>
      </c>
      <c r="M93" s="83"/>
      <c r="N93" s="83"/>
      <c r="O93" s="83"/>
      <c r="P93" s="83"/>
      <c r="Q93" s="83"/>
      <c r="R93" s="83"/>
      <c r="S93" s="83"/>
      <c r="T93" s="83"/>
      <c r="U93" s="83"/>
      <c r="V93" s="83"/>
      <c r="W93" s="83"/>
      <c r="X93" s="83"/>
      <c r="Y93" s="83"/>
      <c r="Z93" s="83"/>
      <c r="AA93" s="83"/>
      <c r="AB93" s="83"/>
      <c r="AC93" s="83"/>
      <c r="AD93" s="83"/>
      <c r="AE93" s="83"/>
      <c r="AF93" s="83"/>
      <c r="AG93" s="83"/>
      <c r="AH93" s="83"/>
    </row>
    <row r="94" spans="1:34" hidden="1" x14ac:dyDescent="0.2">
      <c r="A94" s="28">
        <v>212040102</v>
      </c>
      <c r="B94" s="170" t="s">
        <v>968</v>
      </c>
      <c r="C94" s="30"/>
      <c r="D94" s="30"/>
      <c r="E94" s="183">
        <f t="shared" si="10"/>
        <v>0</v>
      </c>
      <c r="F94" s="184">
        <f t="shared" si="11"/>
        <v>0</v>
      </c>
      <c r="G94" s="30"/>
      <c r="H94" s="102">
        <f t="shared" si="13"/>
        <v>0</v>
      </c>
      <c r="I94" s="164">
        <f t="shared" si="12"/>
        <v>0</v>
      </c>
      <c r="J94" s="83"/>
      <c r="K94" s="30">
        <v>214683940.86899999</v>
      </c>
      <c r="L94" s="83">
        <v>0</v>
      </c>
      <c r="M94" s="83"/>
      <c r="N94" s="83"/>
      <c r="O94" s="83"/>
      <c r="P94" s="83"/>
      <c r="Q94" s="83"/>
      <c r="R94" s="83"/>
      <c r="S94" s="83"/>
      <c r="T94" s="83"/>
      <c r="U94" s="83"/>
      <c r="V94" s="83"/>
      <c r="W94" s="83"/>
      <c r="X94" s="83"/>
      <c r="Y94" s="83"/>
      <c r="Z94" s="83"/>
      <c r="AA94" s="83"/>
      <c r="AB94" s="83"/>
      <c r="AC94" s="83"/>
      <c r="AD94" s="83"/>
      <c r="AE94" s="83"/>
      <c r="AF94" s="83"/>
      <c r="AG94" s="83"/>
      <c r="AH94" s="83"/>
    </row>
    <row r="95" spans="1:34" hidden="1" x14ac:dyDescent="0.2">
      <c r="A95" s="28">
        <v>212040104</v>
      </c>
      <c r="B95" s="170" t="s">
        <v>969</v>
      </c>
      <c r="C95" s="30">
        <f>SUM(C96:C97)</f>
        <v>0</v>
      </c>
      <c r="D95" s="30">
        <f>SUM(D96:D97)</f>
        <v>0</v>
      </c>
      <c r="E95" s="183">
        <f t="shared" si="10"/>
        <v>0</v>
      </c>
      <c r="F95" s="184">
        <f t="shared" si="11"/>
        <v>0</v>
      </c>
      <c r="G95" s="30">
        <f>SUM(G96:G97)</f>
        <v>0</v>
      </c>
      <c r="H95" s="102">
        <f t="shared" si="13"/>
        <v>0</v>
      </c>
      <c r="I95" s="164">
        <f t="shared" si="12"/>
        <v>0</v>
      </c>
      <c r="J95" s="83"/>
      <c r="K95" s="30">
        <v>29721789.813000001</v>
      </c>
      <c r="L95" s="83">
        <v>-3.7252902984619141E-9</v>
      </c>
      <c r="M95" s="83"/>
      <c r="N95" s="83"/>
      <c r="O95" s="83"/>
      <c r="P95" s="83"/>
      <c r="Q95" s="83"/>
      <c r="R95" s="83"/>
      <c r="S95" s="83"/>
      <c r="T95" s="83"/>
      <c r="U95" s="83"/>
      <c r="V95" s="83"/>
      <c r="W95" s="83"/>
      <c r="X95" s="83"/>
      <c r="Y95" s="83"/>
      <c r="Z95" s="83"/>
      <c r="AA95" s="83"/>
      <c r="AB95" s="83"/>
      <c r="AC95" s="83"/>
      <c r="AD95" s="83"/>
      <c r="AE95" s="83"/>
      <c r="AF95" s="83"/>
      <c r="AG95" s="83"/>
      <c r="AH95" s="83"/>
    </row>
    <row r="96" spans="1:34" hidden="1" x14ac:dyDescent="0.2">
      <c r="A96" s="28">
        <v>21204010401</v>
      </c>
      <c r="B96" s="170" t="s">
        <v>970</v>
      </c>
      <c r="C96" s="30"/>
      <c r="D96" s="30"/>
      <c r="E96" s="183">
        <f t="shared" si="10"/>
        <v>0</v>
      </c>
      <c r="F96" s="184">
        <f t="shared" si="11"/>
        <v>0</v>
      </c>
      <c r="G96" s="30"/>
      <c r="H96" s="102">
        <f t="shared" si="13"/>
        <v>0</v>
      </c>
      <c r="I96" s="164">
        <f t="shared" si="12"/>
        <v>0</v>
      </c>
      <c r="J96" s="83"/>
      <c r="K96" s="30">
        <v>24885661.147999998</v>
      </c>
      <c r="L96" s="83">
        <v>0</v>
      </c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83"/>
      <c r="X96" s="83"/>
      <c r="Y96" s="83"/>
      <c r="Z96" s="83"/>
      <c r="AA96" s="83"/>
      <c r="AB96" s="83"/>
      <c r="AC96" s="83"/>
      <c r="AD96" s="83"/>
      <c r="AE96" s="83"/>
      <c r="AF96" s="83"/>
      <c r="AG96" s="83"/>
      <c r="AH96" s="83"/>
    </row>
    <row r="97" spans="1:34" hidden="1" x14ac:dyDescent="0.2">
      <c r="A97" s="28">
        <v>21204010402</v>
      </c>
      <c r="B97" s="170" t="s">
        <v>971</v>
      </c>
      <c r="C97" s="30">
        <v>0</v>
      </c>
      <c r="D97" s="30">
        <v>0</v>
      </c>
      <c r="E97" s="183">
        <f t="shared" si="10"/>
        <v>0</v>
      </c>
      <c r="F97" s="184">
        <f t="shared" si="11"/>
        <v>0</v>
      </c>
      <c r="G97" s="30">
        <v>0</v>
      </c>
      <c r="H97" s="102">
        <f t="shared" si="13"/>
        <v>0</v>
      </c>
      <c r="I97" s="164">
        <f t="shared" si="12"/>
        <v>0</v>
      </c>
      <c r="J97" s="83"/>
      <c r="K97" s="30">
        <v>4836128.665</v>
      </c>
      <c r="L97" s="83">
        <v>0</v>
      </c>
      <c r="M97" s="83"/>
      <c r="N97" s="83"/>
      <c r="O97" s="83"/>
      <c r="P97" s="83"/>
      <c r="Q97" s="83"/>
      <c r="R97" s="83"/>
      <c r="S97" s="83"/>
      <c r="T97" s="83"/>
      <c r="U97" s="83"/>
      <c r="V97" s="83"/>
      <c r="W97" s="83"/>
      <c r="X97" s="83"/>
      <c r="Y97" s="83"/>
      <c r="Z97" s="83"/>
      <c r="AA97" s="83"/>
      <c r="AB97" s="83"/>
      <c r="AC97" s="83"/>
      <c r="AD97" s="83"/>
      <c r="AE97" s="83"/>
      <c r="AF97" s="83"/>
      <c r="AG97" s="83"/>
      <c r="AH97" s="83"/>
    </row>
    <row r="98" spans="1:34" hidden="1" x14ac:dyDescent="0.2">
      <c r="A98" s="28">
        <v>212040105</v>
      </c>
      <c r="B98" s="170" t="s">
        <v>972</v>
      </c>
      <c r="C98" s="30">
        <v>0</v>
      </c>
      <c r="D98" s="30">
        <v>0</v>
      </c>
      <c r="E98" s="183">
        <f t="shared" si="10"/>
        <v>0</v>
      </c>
      <c r="F98" s="184">
        <f t="shared" si="11"/>
        <v>0</v>
      </c>
      <c r="G98" s="30">
        <v>0</v>
      </c>
      <c r="H98" s="102">
        <f t="shared" si="13"/>
        <v>0</v>
      </c>
      <c r="I98" s="164">
        <f t="shared" si="12"/>
        <v>0</v>
      </c>
      <c r="J98" s="83"/>
      <c r="K98" s="30">
        <v>0</v>
      </c>
      <c r="L98" s="83">
        <v>0</v>
      </c>
      <c r="M98" s="83"/>
      <c r="N98" s="83"/>
      <c r="O98" s="83"/>
      <c r="P98" s="83"/>
      <c r="Q98" s="83"/>
      <c r="R98" s="83"/>
      <c r="S98" s="83"/>
      <c r="T98" s="83"/>
      <c r="U98" s="83"/>
      <c r="V98" s="83"/>
      <c r="W98" s="83"/>
      <c r="X98" s="83"/>
      <c r="Y98" s="83"/>
      <c r="Z98" s="83"/>
      <c r="AA98" s="83"/>
      <c r="AB98" s="83"/>
      <c r="AC98" s="83"/>
      <c r="AD98" s="83"/>
      <c r="AE98" s="83"/>
      <c r="AF98" s="83"/>
      <c r="AG98" s="83"/>
      <c r="AH98" s="83"/>
    </row>
    <row r="99" spans="1:34" hidden="1" x14ac:dyDescent="0.2">
      <c r="A99" s="28">
        <v>212040106</v>
      </c>
      <c r="B99" s="170" t="s">
        <v>973</v>
      </c>
      <c r="C99" s="30"/>
      <c r="D99" s="30"/>
      <c r="E99" s="183">
        <f t="shared" si="10"/>
        <v>0</v>
      </c>
      <c r="F99" s="184">
        <f t="shared" si="11"/>
        <v>0</v>
      </c>
      <c r="G99" s="30"/>
      <c r="H99" s="102">
        <f t="shared" si="13"/>
        <v>0</v>
      </c>
      <c r="I99" s="164">
        <f t="shared" si="12"/>
        <v>0</v>
      </c>
      <c r="J99" s="83"/>
      <c r="K99" s="30">
        <v>17367036.699000001</v>
      </c>
      <c r="L99" s="83">
        <v>0</v>
      </c>
      <c r="M99" s="83"/>
      <c r="N99" s="83"/>
      <c r="O99" s="83"/>
      <c r="P99" s="83"/>
      <c r="Q99" s="83"/>
      <c r="R99" s="83"/>
      <c r="S99" s="83"/>
      <c r="T99" s="83"/>
      <c r="U99" s="83"/>
      <c r="V99" s="83"/>
      <c r="W99" s="83"/>
      <c r="X99" s="83"/>
      <c r="Y99" s="83"/>
      <c r="Z99" s="83"/>
      <c r="AA99" s="83"/>
      <c r="AB99" s="83"/>
      <c r="AC99" s="83"/>
      <c r="AD99" s="83"/>
      <c r="AE99" s="83"/>
      <c r="AF99" s="83"/>
      <c r="AG99" s="83"/>
      <c r="AH99" s="83"/>
    </row>
    <row r="100" spans="1:34" hidden="1" x14ac:dyDescent="0.2">
      <c r="A100" s="28">
        <v>212040107</v>
      </c>
      <c r="B100" s="170" t="s">
        <v>974</v>
      </c>
      <c r="C100" s="30"/>
      <c r="D100" s="30"/>
      <c r="E100" s="183">
        <f t="shared" si="10"/>
        <v>0</v>
      </c>
      <c r="F100" s="184">
        <f t="shared" si="11"/>
        <v>0</v>
      </c>
      <c r="G100" s="30"/>
      <c r="H100" s="102">
        <f t="shared" si="13"/>
        <v>0</v>
      </c>
      <c r="I100" s="164">
        <f t="shared" si="12"/>
        <v>0</v>
      </c>
      <c r="J100" s="83"/>
      <c r="K100" s="30">
        <v>3313890.4640000002</v>
      </c>
      <c r="L100" s="83">
        <v>0</v>
      </c>
      <c r="M100" s="83"/>
      <c r="N100" s="83"/>
      <c r="O100" s="83"/>
      <c r="P100" s="83"/>
      <c r="Q100" s="83"/>
      <c r="R100" s="83"/>
      <c r="S100" s="83"/>
      <c r="T100" s="83"/>
      <c r="U100" s="83"/>
      <c r="V100" s="83"/>
      <c r="W100" s="83"/>
      <c r="X100" s="83"/>
      <c r="Y100" s="83"/>
      <c r="Z100" s="83"/>
      <c r="AA100" s="83"/>
      <c r="AB100" s="83"/>
      <c r="AC100" s="83"/>
      <c r="AD100" s="83"/>
      <c r="AE100" s="83"/>
      <c r="AF100" s="83"/>
      <c r="AG100" s="83"/>
      <c r="AH100" s="83"/>
    </row>
    <row r="101" spans="1:34" hidden="1" x14ac:dyDescent="0.2">
      <c r="A101" s="28">
        <v>212040108</v>
      </c>
      <c r="B101" s="170" t="s">
        <v>975</v>
      </c>
      <c r="C101" s="30"/>
      <c r="D101" s="30"/>
      <c r="E101" s="183">
        <f t="shared" si="10"/>
        <v>0</v>
      </c>
      <c r="F101" s="184">
        <f t="shared" si="11"/>
        <v>0</v>
      </c>
      <c r="G101" s="30"/>
      <c r="H101" s="102">
        <f t="shared" si="13"/>
        <v>0</v>
      </c>
      <c r="I101" s="164">
        <f t="shared" si="12"/>
        <v>0</v>
      </c>
      <c r="J101" s="83"/>
      <c r="K101" s="30">
        <v>18082919.305</v>
      </c>
      <c r="L101" s="83">
        <v>0</v>
      </c>
      <c r="M101" s="83"/>
      <c r="N101" s="83"/>
      <c r="O101" s="83"/>
      <c r="P101" s="83"/>
      <c r="Q101" s="83"/>
      <c r="R101" s="83"/>
      <c r="S101" s="83"/>
      <c r="T101" s="83"/>
      <c r="U101" s="83"/>
      <c r="V101" s="83"/>
      <c r="W101" s="83"/>
      <c r="X101" s="83"/>
      <c r="Y101" s="83"/>
      <c r="Z101" s="83"/>
      <c r="AA101" s="83"/>
      <c r="AB101" s="83"/>
      <c r="AC101" s="83"/>
      <c r="AD101" s="83"/>
      <c r="AE101" s="83"/>
      <c r="AF101" s="83"/>
      <c r="AG101" s="83"/>
      <c r="AH101" s="83"/>
    </row>
    <row r="102" spans="1:34" hidden="1" x14ac:dyDescent="0.2">
      <c r="A102" s="28">
        <v>212040109</v>
      </c>
      <c r="B102" s="170" t="s">
        <v>976</v>
      </c>
      <c r="C102" s="30"/>
      <c r="D102" s="30"/>
      <c r="E102" s="183">
        <f t="shared" si="10"/>
        <v>0</v>
      </c>
      <c r="F102" s="184">
        <f t="shared" si="11"/>
        <v>0</v>
      </c>
      <c r="G102" s="30"/>
      <c r="H102" s="102">
        <f t="shared" si="13"/>
        <v>0</v>
      </c>
      <c r="I102" s="164">
        <f t="shared" si="12"/>
        <v>0</v>
      </c>
      <c r="J102" s="83"/>
      <c r="K102" s="30">
        <v>140318571.597</v>
      </c>
      <c r="L102" s="83">
        <v>0</v>
      </c>
      <c r="M102" s="83"/>
      <c r="N102" s="83"/>
      <c r="O102" s="83"/>
      <c r="P102" s="83"/>
      <c r="Q102" s="83"/>
      <c r="R102" s="83"/>
      <c r="S102" s="83"/>
      <c r="T102" s="83"/>
      <c r="U102" s="83"/>
      <c r="V102" s="83"/>
      <c r="W102" s="83"/>
      <c r="X102" s="83"/>
      <c r="Y102" s="83"/>
      <c r="Z102" s="83"/>
      <c r="AA102" s="83"/>
      <c r="AB102" s="83"/>
      <c r="AC102" s="83"/>
      <c r="AD102" s="83"/>
      <c r="AE102" s="83"/>
      <c r="AF102" s="83"/>
      <c r="AG102" s="83"/>
      <c r="AH102" s="83"/>
    </row>
    <row r="103" spans="1:34" hidden="1" x14ac:dyDescent="0.2">
      <c r="A103" s="28">
        <v>212040110</v>
      </c>
      <c r="B103" s="170" t="s">
        <v>977</v>
      </c>
      <c r="C103" s="30"/>
      <c r="D103" s="30"/>
      <c r="E103" s="183">
        <f t="shared" si="10"/>
        <v>0</v>
      </c>
      <c r="F103" s="184">
        <f t="shared" si="11"/>
        <v>0</v>
      </c>
      <c r="G103" s="30"/>
      <c r="H103" s="102">
        <f t="shared" si="13"/>
        <v>0</v>
      </c>
      <c r="I103" s="164">
        <f t="shared" si="12"/>
        <v>0</v>
      </c>
      <c r="J103" s="83"/>
      <c r="K103" s="30">
        <v>279459115.31900001</v>
      </c>
      <c r="L103" s="83">
        <v>0</v>
      </c>
      <c r="M103" s="83"/>
      <c r="N103" s="83"/>
      <c r="O103" s="83"/>
      <c r="P103" s="83"/>
      <c r="Q103" s="83"/>
      <c r="R103" s="83"/>
      <c r="S103" s="83"/>
      <c r="T103" s="83"/>
      <c r="U103" s="83"/>
      <c r="V103" s="83"/>
      <c r="W103" s="83"/>
      <c r="X103" s="83"/>
      <c r="Y103" s="83"/>
      <c r="Z103" s="83"/>
      <c r="AA103" s="83"/>
      <c r="AB103" s="83"/>
      <c r="AC103" s="83"/>
      <c r="AD103" s="83"/>
      <c r="AE103" s="83"/>
      <c r="AF103" s="83"/>
      <c r="AG103" s="83"/>
      <c r="AH103" s="83"/>
    </row>
    <row r="104" spans="1:34" hidden="1" x14ac:dyDescent="0.2">
      <c r="A104" s="28">
        <v>212040111</v>
      </c>
      <c r="B104" s="170" t="s">
        <v>978</v>
      </c>
      <c r="C104" s="30">
        <f>SUM(C105:C106)</f>
        <v>0</v>
      </c>
      <c r="D104" s="30">
        <f>SUM(D105:D106)</f>
        <v>0</v>
      </c>
      <c r="E104" s="183">
        <f t="shared" si="10"/>
        <v>0</v>
      </c>
      <c r="F104" s="184">
        <f t="shared" si="11"/>
        <v>0</v>
      </c>
      <c r="G104" s="30">
        <f>SUM(G105:G106)</f>
        <v>0</v>
      </c>
      <c r="H104" s="102">
        <f t="shared" si="13"/>
        <v>0</v>
      </c>
      <c r="I104" s="164">
        <f t="shared" si="12"/>
        <v>0</v>
      </c>
      <c r="J104" s="83"/>
      <c r="K104" s="30">
        <v>6641339.7320000008</v>
      </c>
      <c r="L104" s="83">
        <v>0</v>
      </c>
      <c r="M104" s="83"/>
      <c r="N104" s="83"/>
      <c r="O104" s="83"/>
      <c r="P104" s="83"/>
      <c r="Q104" s="83"/>
      <c r="R104" s="83"/>
      <c r="S104" s="83"/>
      <c r="T104" s="83"/>
      <c r="U104" s="83"/>
      <c r="V104" s="83"/>
      <c r="W104" s="83"/>
      <c r="X104" s="83"/>
      <c r="Y104" s="83"/>
      <c r="Z104" s="83"/>
      <c r="AA104" s="83"/>
      <c r="AB104" s="83"/>
      <c r="AC104" s="83"/>
      <c r="AD104" s="83"/>
      <c r="AE104" s="83"/>
      <c r="AF104" s="83"/>
      <c r="AG104" s="83"/>
      <c r="AH104" s="83"/>
    </row>
    <row r="105" spans="1:34" hidden="1" x14ac:dyDescent="0.2">
      <c r="A105" s="28">
        <v>21204011101</v>
      </c>
      <c r="B105" s="170" t="s">
        <v>979</v>
      </c>
      <c r="C105" s="30"/>
      <c r="D105" s="30"/>
      <c r="E105" s="183">
        <f t="shared" si="10"/>
        <v>0</v>
      </c>
      <c r="F105" s="184">
        <f t="shared" si="11"/>
        <v>0</v>
      </c>
      <c r="G105" s="30"/>
      <c r="H105" s="102">
        <f t="shared" si="13"/>
        <v>0</v>
      </c>
      <c r="I105" s="164">
        <f t="shared" si="12"/>
        <v>0</v>
      </c>
      <c r="J105" s="83"/>
      <c r="K105" s="30">
        <v>6300268.8370000003</v>
      </c>
      <c r="L105" s="83">
        <v>0</v>
      </c>
      <c r="M105" s="83"/>
      <c r="N105" s="83"/>
      <c r="O105" s="83"/>
      <c r="P105" s="83"/>
      <c r="Q105" s="83"/>
      <c r="R105" s="83"/>
      <c r="S105" s="83"/>
      <c r="T105" s="83"/>
      <c r="U105" s="83"/>
      <c r="V105" s="83"/>
      <c r="W105" s="83"/>
      <c r="X105" s="83"/>
      <c r="Y105" s="83"/>
      <c r="Z105" s="83"/>
      <c r="AA105" s="83"/>
      <c r="AB105" s="83"/>
      <c r="AC105" s="83"/>
      <c r="AD105" s="83"/>
      <c r="AE105" s="83"/>
      <c r="AF105" s="83"/>
      <c r="AG105" s="83"/>
      <c r="AH105" s="83"/>
    </row>
    <row r="106" spans="1:34" hidden="1" x14ac:dyDescent="0.2">
      <c r="A106" s="28">
        <v>21204011102</v>
      </c>
      <c r="B106" s="170" t="s">
        <v>980</v>
      </c>
      <c r="C106" s="30"/>
      <c r="D106" s="30"/>
      <c r="E106" s="183">
        <f t="shared" si="10"/>
        <v>0</v>
      </c>
      <c r="F106" s="184">
        <f t="shared" si="11"/>
        <v>0</v>
      </c>
      <c r="G106" s="30"/>
      <c r="H106" s="102">
        <f t="shared" si="13"/>
        <v>0</v>
      </c>
      <c r="I106" s="164">
        <f t="shared" si="12"/>
        <v>0</v>
      </c>
      <c r="J106" s="83"/>
      <c r="K106" s="30">
        <v>341070.89500000002</v>
      </c>
      <c r="L106" s="83">
        <v>0</v>
      </c>
      <c r="M106" s="83"/>
      <c r="N106" s="83"/>
      <c r="O106" s="83"/>
      <c r="P106" s="83"/>
      <c r="Q106" s="83"/>
      <c r="R106" s="83"/>
      <c r="S106" s="83"/>
      <c r="T106" s="83"/>
      <c r="U106" s="83"/>
      <c r="V106" s="83"/>
      <c r="W106" s="83"/>
      <c r="X106" s="83"/>
      <c r="Y106" s="83"/>
      <c r="Z106" s="83"/>
      <c r="AA106" s="83"/>
      <c r="AB106" s="83"/>
      <c r="AC106" s="83"/>
      <c r="AD106" s="83"/>
      <c r="AE106" s="83"/>
      <c r="AF106" s="83"/>
      <c r="AG106" s="83"/>
      <c r="AH106" s="83"/>
    </row>
    <row r="107" spans="1:34" hidden="1" x14ac:dyDescent="0.2">
      <c r="A107" s="28">
        <v>212040112</v>
      </c>
      <c r="B107" s="170" t="s">
        <v>981</v>
      </c>
      <c r="C107" s="30">
        <f>SUM(C108:C109)</f>
        <v>0</v>
      </c>
      <c r="D107" s="30">
        <f>SUM(D108:D109)</f>
        <v>0</v>
      </c>
      <c r="E107" s="183">
        <f t="shared" si="10"/>
        <v>0</v>
      </c>
      <c r="F107" s="184">
        <f t="shared" si="11"/>
        <v>0</v>
      </c>
      <c r="G107" s="30">
        <f>SUM(G108:G109)</f>
        <v>0</v>
      </c>
      <c r="H107" s="102">
        <f t="shared" si="13"/>
        <v>0</v>
      </c>
      <c r="I107" s="164">
        <f t="shared" si="12"/>
        <v>0</v>
      </c>
      <c r="J107" s="83"/>
      <c r="K107" s="30">
        <v>13565271.255999999</v>
      </c>
      <c r="L107" s="83">
        <v>0</v>
      </c>
      <c r="M107" s="83"/>
      <c r="N107" s="83"/>
      <c r="O107" s="83"/>
      <c r="P107" s="83"/>
      <c r="Q107" s="83"/>
      <c r="R107" s="83"/>
      <c r="S107" s="83"/>
      <c r="T107" s="83"/>
      <c r="U107" s="83"/>
      <c r="V107" s="83"/>
      <c r="W107" s="83"/>
      <c r="X107" s="83"/>
      <c r="Y107" s="83"/>
      <c r="Z107" s="83"/>
      <c r="AA107" s="83"/>
      <c r="AB107" s="83"/>
      <c r="AC107" s="83"/>
      <c r="AD107" s="83"/>
      <c r="AE107" s="83"/>
      <c r="AF107" s="83"/>
      <c r="AG107" s="83"/>
      <c r="AH107" s="83"/>
    </row>
    <row r="108" spans="1:34" hidden="1" x14ac:dyDescent="0.2">
      <c r="A108" s="28">
        <v>21204011201</v>
      </c>
      <c r="B108" s="170" t="s">
        <v>982</v>
      </c>
      <c r="C108" s="30"/>
      <c r="D108" s="30"/>
      <c r="E108" s="183">
        <f t="shared" si="10"/>
        <v>0</v>
      </c>
      <c r="F108" s="184">
        <f t="shared" si="11"/>
        <v>0</v>
      </c>
      <c r="G108" s="30"/>
      <c r="H108" s="102">
        <f t="shared" si="13"/>
        <v>0</v>
      </c>
      <c r="I108" s="164">
        <f t="shared" si="12"/>
        <v>0</v>
      </c>
      <c r="J108" s="83"/>
      <c r="K108" s="30">
        <v>11135600.112</v>
      </c>
      <c r="L108" s="83">
        <v>0</v>
      </c>
      <c r="M108" s="83"/>
      <c r="N108" s="83"/>
      <c r="O108" s="83"/>
      <c r="P108" s="83"/>
      <c r="Q108" s="83"/>
      <c r="R108" s="83"/>
      <c r="S108" s="83"/>
      <c r="T108" s="83"/>
      <c r="U108" s="83"/>
      <c r="V108" s="83"/>
      <c r="W108" s="83"/>
      <c r="X108" s="83"/>
      <c r="Y108" s="83"/>
      <c r="Z108" s="83"/>
      <c r="AA108" s="83"/>
      <c r="AB108" s="83"/>
      <c r="AC108" s="83"/>
      <c r="AD108" s="83"/>
      <c r="AE108" s="83"/>
      <c r="AF108" s="83"/>
      <c r="AG108" s="83"/>
      <c r="AH108" s="83"/>
    </row>
    <row r="109" spans="1:34" ht="25.5" hidden="1" x14ac:dyDescent="0.2">
      <c r="A109" s="28">
        <v>21204011202</v>
      </c>
      <c r="B109" s="170" t="s">
        <v>983</v>
      </c>
      <c r="C109" s="30"/>
      <c r="D109" s="30"/>
      <c r="E109" s="183">
        <f t="shared" si="10"/>
        <v>0</v>
      </c>
      <c r="F109" s="184">
        <f t="shared" si="11"/>
        <v>0</v>
      </c>
      <c r="G109" s="30"/>
      <c r="H109" s="102">
        <f t="shared" si="13"/>
        <v>0</v>
      </c>
      <c r="I109" s="164">
        <f t="shared" si="12"/>
        <v>0</v>
      </c>
      <c r="J109" s="83"/>
      <c r="K109" s="30">
        <v>2429671.1439999999</v>
      </c>
      <c r="L109" s="83">
        <v>0</v>
      </c>
      <c r="M109" s="83"/>
      <c r="N109" s="83"/>
      <c r="O109" s="83"/>
      <c r="P109" s="83"/>
      <c r="Q109" s="83"/>
      <c r="R109" s="83"/>
      <c r="S109" s="83"/>
      <c r="T109" s="83"/>
      <c r="U109" s="83"/>
      <c r="V109" s="83"/>
      <c r="W109" s="83"/>
      <c r="X109" s="83"/>
      <c r="Y109" s="83"/>
      <c r="Z109" s="83"/>
      <c r="AA109" s="83"/>
      <c r="AB109" s="83"/>
      <c r="AC109" s="83"/>
      <c r="AD109" s="83"/>
      <c r="AE109" s="83"/>
      <c r="AF109" s="83"/>
      <c r="AG109" s="83"/>
      <c r="AH109" s="83"/>
    </row>
    <row r="110" spans="1:34" hidden="1" x14ac:dyDescent="0.2">
      <c r="A110" s="28">
        <v>212040113</v>
      </c>
      <c r="B110" s="170" t="s">
        <v>984</v>
      </c>
      <c r="C110" s="30"/>
      <c r="D110" s="30"/>
      <c r="E110" s="183">
        <f t="shared" si="10"/>
        <v>0</v>
      </c>
      <c r="F110" s="184">
        <f t="shared" si="11"/>
        <v>0</v>
      </c>
      <c r="G110" s="30"/>
      <c r="H110" s="102">
        <f t="shared" si="13"/>
        <v>0</v>
      </c>
      <c r="I110" s="164">
        <f t="shared" si="12"/>
        <v>0</v>
      </c>
      <c r="J110" s="83"/>
      <c r="K110" s="30">
        <v>206355.29</v>
      </c>
      <c r="L110" s="83">
        <v>0</v>
      </c>
      <c r="M110" s="83"/>
      <c r="N110" s="83"/>
      <c r="O110" s="83"/>
      <c r="P110" s="83"/>
      <c r="Q110" s="83"/>
      <c r="R110" s="83"/>
      <c r="S110" s="83"/>
      <c r="T110" s="83"/>
      <c r="U110" s="83"/>
      <c r="V110" s="83"/>
      <c r="W110" s="83"/>
      <c r="X110" s="83"/>
      <c r="Y110" s="83"/>
      <c r="Z110" s="83"/>
      <c r="AA110" s="83"/>
      <c r="AB110" s="83"/>
      <c r="AC110" s="83"/>
      <c r="AD110" s="83"/>
      <c r="AE110" s="83"/>
      <c r="AF110" s="83"/>
      <c r="AG110" s="83"/>
      <c r="AH110" s="83"/>
    </row>
    <row r="111" spans="1:34" hidden="1" x14ac:dyDescent="0.2">
      <c r="A111" s="28">
        <v>212040114</v>
      </c>
      <c r="B111" s="170" t="s">
        <v>985</v>
      </c>
      <c r="C111" s="30"/>
      <c r="D111" s="30"/>
      <c r="E111" s="183">
        <f t="shared" si="10"/>
        <v>0</v>
      </c>
      <c r="F111" s="184">
        <f t="shared" si="11"/>
        <v>0</v>
      </c>
      <c r="G111" s="30"/>
      <c r="H111" s="102">
        <f t="shared" si="13"/>
        <v>0</v>
      </c>
      <c r="I111" s="164">
        <f t="shared" si="12"/>
        <v>0</v>
      </c>
      <c r="J111" s="83"/>
      <c r="K111" s="30">
        <v>1698579.645</v>
      </c>
      <c r="L111" s="83">
        <v>0</v>
      </c>
      <c r="M111" s="83"/>
      <c r="N111" s="83"/>
      <c r="O111" s="83"/>
      <c r="P111" s="83"/>
      <c r="Q111" s="83"/>
      <c r="R111" s="83"/>
      <c r="S111" s="83"/>
      <c r="T111" s="83"/>
      <c r="U111" s="83"/>
      <c r="V111" s="83"/>
      <c r="W111" s="83"/>
      <c r="X111" s="83"/>
      <c r="Y111" s="83"/>
      <c r="Z111" s="83"/>
      <c r="AA111" s="83"/>
      <c r="AB111" s="83"/>
      <c r="AC111" s="83"/>
      <c r="AD111" s="83"/>
      <c r="AE111" s="83"/>
      <c r="AF111" s="83"/>
      <c r="AG111" s="83"/>
      <c r="AH111" s="83"/>
    </row>
    <row r="112" spans="1:34" hidden="1" x14ac:dyDescent="0.2">
      <c r="A112" s="28">
        <v>212040115</v>
      </c>
      <c r="B112" s="170" t="s">
        <v>986</v>
      </c>
      <c r="C112" s="30"/>
      <c r="D112" s="30"/>
      <c r="E112" s="183">
        <f t="shared" si="10"/>
        <v>0</v>
      </c>
      <c r="F112" s="184">
        <f t="shared" si="11"/>
        <v>0</v>
      </c>
      <c r="G112" s="30"/>
      <c r="H112" s="102">
        <f t="shared" si="13"/>
        <v>0</v>
      </c>
      <c r="I112" s="164">
        <f t="shared" si="12"/>
        <v>0</v>
      </c>
      <c r="J112" s="83"/>
      <c r="K112" s="30">
        <v>10404995.623</v>
      </c>
      <c r="L112" s="83">
        <v>0</v>
      </c>
      <c r="M112" s="83"/>
      <c r="N112" s="83"/>
      <c r="O112" s="83"/>
      <c r="P112" s="83"/>
      <c r="Q112" s="83"/>
      <c r="R112" s="83"/>
      <c r="S112" s="83"/>
      <c r="T112" s="83"/>
      <c r="U112" s="83"/>
      <c r="V112" s="83"/>
      <c r="W112" s="83"/>
      <c r="X112" s="83"/>
      <c r="Y112" s="83"/>
      <c r="Z112" s="83"/>
      <c r="AA112" s="83"/>
      <c r="AB112" s="83"/>
      <c r="AC112" s="83"/>
      <c r="AD112" s="83"/>
      <c r="AE112" s="83"/>
      <c r="AF112" s="83"/>
      <c r="AG112" s="83"/>
      <c r="AH112" s="83"/>
    </row>
    <row r="113" spans="1:34" hidden="1" x14ac:dyDescent="0.2">
      <c r="A113" s="28">
        <v>212040116</v>
      </c>
      <c r="B113" s="170" t="s">
        <v>987</v>
      </c>
      <c r="C113" s="30"/>
      <c r="D113" s="30"/>
      <c r="E113" s="183">
        <f t="shared" si="10"/>
        <v>0</v>
      </c>
      <c r="F113" s="184">
        <f t="shared" si="11"/>
        <v>0</v>
      </c>
      <c r="G113" s="30"/>
      <c r="H113" s="102">
        <f t="shared" si="13"/>
        <v>0</v>
      </c>
      <c r="I113" s="164">
        <f t="shared" si="12"/>
        <v>0</v>
      </c>
      <c r="J113" s="83"/>
      <c r="K113" s="30">
        <v>1595369.6459999999</v>
      </c>
      <c r="L113" s="83">
        <v>0</v>
      </c>
      <c r="M113" s="83"/>
      <c r="N113" s="83"/>
      <c r="O113" s="83"/>
      <c r="P113" s="83"/>
      <c r="Q113" s="83"/>
      <c r="R113" s="83"/>
      <c r="S113" s="83"/>
      <c r="T113" s="83"/>
      <c r="U113" s="83"/>
      <c r="V113" s="83"/>
      <c r="W113" s="83"/>
      <c r="X113" s="83"/>
      <c r="Y113" s="83"/>
      <c r="Z113" s="83"/>
      <c r="AA113" s="83"/>
      <c r="AB113" s="83"/>
      <c r="AC113" s="83"/>
      <c r="AD113" s="83"/>
      <c r="AE113" s="83"/>
      <c r="AF113" s="83"/>
      <c r="AG113" s="83"/>
      <c r="AH113" s="83"/>
    </row>
    <row r="114" spans="1:34" hidden="1" x14ac:dyDescent="0.2">
      <c r="A114" s="28">
        <v>212040117</v>
      </c>
      <c r="B114" s="170" t="s">
        <v>988</v>
      </c>
      <c r="C114" s="30"/>
      <c r="D114" s="30"/>
      <c r="E114" s="183">
        <f t="shared" si="10"/>
        <v>0</v>
      </c>
      <c r="F114" s="184">
        <f t="shared" si="11"/>
        <v>0</v>
      </c>
      <c r="G114" s="30"/>
      <c r="H114" s="102">
        <f t="shared" si="13"/>
        <v>0</v>
      </c>
      <c r="I114" s="164">
        <f t="shared" si="12"/>
        <v>0</v>
      </c>
      <c r="J114" s="83"/>
      <c r="K114" s="30">
        <v>9927331.9639999997</v>
      </c>
      <c r="L114" s="83">
        <v>0</v>
      </c>
      <c r="M114" s="83"/>
      <c r="N114" s="83"/>
      <c r="O114" s="83"/>
      <c r="P114" s="83"/>
      <c r="Q114" s="83"/>
      <c r="R114" s="83"/>
      <c r="S114" s="83"/>
      <c r="T114" s="83"/>
      <c r="U114" s="83"/>
      <c r="V114" s="83"/>
      <c r="W114" s="83"/>
      <c r="X114" s="83"/>
      <c r="Y114" s="83"/>
      <c r="Z114" s="83"/>
      <c r="AA114" s="83"/>
      <c r="AB114" s="83"/>
      <c r="AC114" s="83"/>
      <c r="AD114" s="83"/>
      <c r="AE114" s="83"/>
      <c r="AF114" s="83"/>
      <c r="AG114" s="83"/>
      <c r="AH114" s="83"/>
    </row>
    <row r="115" spans="1:34" ht="25.5" hidden="1" x14ac:dyDescent="0.2">
      <c r="A115" s="28">
        <v>212040118</v>
      </c>
      <c r="B115" s="170" t="s">
        <v>989</v>
      </c>
      <c r="C115" s="30">
        <f>SUM(C116:C124)-C119</f>
        <v>0</v>
      </c>
      <c r="D115" s="30">
        <f>SUM(D116:D124)-D119</f>
        <v>0</v>
      </c>
      <c r="E115" s="183">
        <f t="shared" si="10"/>
        <v>0</v>
      </c>
      <c r="F115" s="184">
        <f t="shared" si="11"/>
        <v>0</v>
      </c>
      <c r="G115" s="30">
        <f>SUM(G116:G124)-G119</f>
        <v>0</v>
      </c>
      <c r="H115" s="102">
        <f t="shared" si="13"/>
        <v>0</v>
      </c>
      <c r="I115" s="164">
        <f t="shared" si="12"/>
        <v>0</v>
      </c>
      <c r="J115" s="83"/>
      <c r="K115" s="30">
        <v>220995806.24599999</v>
      </c>
      <c r="L115" s="83">
        <v>0</v>
      </c>
      <c r="M115" s="83"/>
      <c r="N115" s="83"/>
      <c r="O115" s="83"/>
      <c r="P115" s="83"/>
      <c r="Q115" s="83"/>
      <c r="R115" s="83"/>
      <c r="S115" s="83"/>
      <c r="T115" s="83"/>
      <c r="U115" s="83"/>
      <c r="V115" s="83"/>
      <c r="W115" s="83"/>
      <c r="X115" s="83"/>
      <c r="Y115" s="83"/>
      <c r="Z115" s="83"/>
      <c r="AA115" s="83"/>
      <c r="AB115" s="83"/>
      <c r="AC115" s="83"/>
      <c r="AD115" s="83"/>
      <c r="AE115" s="83"/>
      <c r="AF115" s="83"/>
      <c r="AG115" s="83"/>
      <c r="AH115" s="83"/>
    </row>
    <row r="116" spans="1:34" hidden="1" x14ac:dyDescent="0.2">
      <c r="A116" s="28">
        <v>21204011801</v>
      </c>
      <c r="B116" s="170" t="s">
        <v>990</v>
      </c>
      <c r="C116" s="30"/>
      <c r="D116" s="30"/>
      <c r="E116" s="183">
        <f t="shared" si="10"/>
        <v>0</v>
      </c>
      <c r="F116" s="184">
        <f t="shared" si="11"/>
        <v>0</v>
      </c>
      <c r="G116" s="30"/>
      <c r="H116" s="102">
        <f t="shared" si="13"/>
        <v>0</v>
      </c>
      <c r="I116" s="164">
        <f t="shared" si="12"/>
        <v>0</v>
      </c>
      <c r="J116" s="83"/>
      <c r="K116" s="30">
        <v>57490678.475000001</v>
      </c>
      <c r="L116" s="83">
        <v>0</v>
      </c>
      <c r="M116" s="83"/>
      <c r="N116" s="83"/>
      <c r="O116" s="83"/>
      <c r="P116" s="83"/>
      <c r="Q116" s="83"/>
      <c r="R116" s="83"/>
      <c r="S116" s="83"/>
      <c r="T116" s="83"/>
      <c r="U116" s="83"/>
      <c r="V116" s="83"/>
      <c r="W116" s="83"/>
      <c r="X116" s="83"/>
      <c r="Y116" s="83"/>
      <c r="Z116" s="83"/>
      <c r="AA116" s="83"/>
      <c r="AB116" s="83"/>
      <c r="AC116" s="83"/>
      <c r="AD116" s="83"/>
      <c r="AE116" s="83"/>
      <c r="AF116" s="83"/>
      <c r="AG116" s="83"/>
      <c r="AH116" s="83"/>
    </row>
    <row r="117" spans="1:34" hidden="1" x14ac:dyDescent="0.2">
      <c r="A117" s="28">
        <v>21204011802</v>
      </c>
      <c r="B117" s="170" t="s">
        <v>975</v>
      </c>
      <c r="C117" s="30"/>
      <c r="D117" s="30"/>
      <c r="E117" s="183">
        <f t="shared" si="10"/>
        <v>0</v>
      </c>
      <c r="F117" s="184">
        <f t="shared" si="11"/>
        <v>0</v>
      </c>
      <c r="G117" s="30"/>
      <c r="H117" s="102">
        <f t="shared" si="13"/>
        <v>0</v>
      </c>
      <c r="I117" s="164">
        <f t="shared" si="12"/>
        <v>0</v>
      </c>
      <c r="J117" s="83"/>
      <c r="K117" s="30">
        <v>13540563.196</v>
      </c>
      <c r="L117" s="83">
        <v>0</v>
      </c>
      <c r="M117" s="83"/>
      <c r="N117" s="83"/>
      <c r="O117" s="83"/>
      <c r="P117" s="83"/>
      <c r="Q117" s="83"/>
      <c r="R117" s="83"/>
      <c r="S117" s="83"/>
      <c r="T117" s="83"/>
      <c r="U117" s="83"/>
      <c r="V117" s="83"/>
      <c r="W117" s="83"/>
      <c r="X117" s="83"/>
      <c r="Y117" s="83"/>
      <c r="Z117" s="83"/>
      <c r="AA117" s="83"/>
      <c r="AB117" s="83"/>
      <c r="AC117" s="83"/>
      <c r="AD117" s="83"/>
      <c r="AE117" s="83"/>
      <c r="AF117" s="83"/>
      <c r="AG117" s="83"/>
      <c r="AH117" s="83"/>
    </row>
    <row r="118" spans="1:34" hidden="1" x14ac:dyDescent="0.2">
      <c r="A118" s="28">
        <v>21204011803</v>
      </c>
      <c r="B118" s="170" t="s">
        <v>991</v>
      </c>
      <c r="C118" s="30"/>
      <c r="D118" s="30"/>
      <c r="E118" s="183">
        <f t="shared" si="10"/>
        <v>0</v>
      </c>
      <c r="F118" s="184">
        <f t="shared" si="11"/>
        <v>0</v>
      </c>
      <c r="G118" s="30"/>
      <c r="H118" s="102">
        <f t="shared" si="13"/>
        <v>0</v>
      </c>
      <c r="I118" s="164">
        <f t="shared" si="12"/>
        <v>0</v>
      </c>
      <c r="J118" s="83"/>
      <c r="K118" s="30">
        <v>133760133.227</v>
      </c>
      <c r="L118" s="83">
        <v>0</v>
      </c>
      <c r="M118" s="83"/>
      <c r="N118" s="83"/>
      <c r="O118" s="83"/>
      <c r="P118" s="83"/>
      <c r="Q118" s="83"/>
      <c r="R118" s="83"/>
      <c r="S118" s="83"/>
      <c r="T118" s="83"/>
      <c r="U118" s="83"/>
      <c r="V118" s="83"/>
      <c r="W118" s="83"/>
      <c r="X118" s="83"/>
      <c r="Y118" s="83"/>
      <c r="Z118" s="83"/>
      <c r="AA118" s="83"/>
      <c r="AB118" s="83"/>
      <c r="AC118" s="83"/>
      <c r="AD118" s="83"/>
      <c r="AE118" s="83"/>
      <c r="AF118" s="83"/>
      <c r="AG118" s="83"/>
      <c r="AH118" s="83"/>
    </row>
    <row r="119" spans="1:34" hidden="1" x14ac:dyDescent="0.2">
      <c r="A119" s="28">
        <v>21204011804</v>
      </c>
      <c r="B119" s="170" t="s">
        <v>978</v>
      </c>
      <c r="C119" s="30">
        <f>SUM(C120:C121)</f>
        <v>0</v>
      </c>
      <c r="D119" s="30">
        <f>SUM(D120:D121)</f>
        <v>0</v>
      </c>
      <c r="E119" s="183">
        <f t="shared" si="10"/>
        <v>0</v>
      </c>
      <c r="F119" s="184">
        <f t="shared" si="11"/>
        <v>0</v>
      </c>
      <c r="G119" s="30">
        <f>SUM(G120:G121)</f>
        <v>0</v>
      </c>
      <c r="H119" s="102">
        <f t="shared" si="13"/>
        <v>0</v>
      </c>
      <c r="I119" s="164">
        <f t="shared" si="12"/>
        <v>0</v>
      </c>
      <c r="J119" s="83"/>
      <c r="K119" s="30">
        <v>3945044.01</v>
      </c>
      <c r="L119" s="83">
        <v>4.6566128730773926E-10</v>
      </c>
      <c r="M119" s="83"/>
      <c r="N119" s="83"/>
      <c r="O119" s="83"/>
      <c r="P119" s="83"/>
      <c r="Q119" s="83"/>
      <c r="R119" s="83"/>
      <c r="S119" s="83"/>
      <c r="T119" s="83"/>
      <c r="U119" s="83"/>
      <c r="V119" s="83"/>
      <c r="W119" s="83"/>
      <c r="X119" s="83"/>
      <c r="Y119" s="83"/>
      <c r="Z119" s="83"/>
      <c r="AA119" s="83"/>
      <c r="AB119" s="83"/>
      <c r="AC119" s="83"/>
      <c r="AD119" s="83"/>
      <c r="AE119" s="83"/>
      <c r="AF119" s="83"/>
      <c r="AG119" s="83"/>
      <c r="AH119" s="83"/>
    </row>
    <row r="120" spans="1:34" hidden="1" x14ac:dyDescent="0.2">
      <c r="A120" s="28">
        <v>212040118041</v>
      </c>
      <c r="B120" s="170" t="s">
        <v>979</v>
      </c>
      <c r="C120" s="30"/>
      <c r="D120" s="30"/>
      <c r="E120" s="183">
        <f t="shared" si="10"/>
        <v>0</v>
      </c>
      <c r="F120" s="184">
        <f t="shared" si="11"/>
        <v>0</v>
      </c>
      <c r="G120" s="30"/>
      <c r="H120" s="102">
        <f t="shared" si="13"/>
        <v>0</v>
      </c>
      <c r="I120" s="164">
        <f t="shared" si="12"/>
        <v>0</v>
      </c>
      <c r="J120" s="83"/>
      <c r="K120" s="30">
        <v>3145504.0240000002</v>
      </c>
      <c r="L120" s="83">
        <v>0</v>
      </c>
      <c r="M120" s="83"/>
      <c r="N120" s="83"/>
      <c r="O120" s="83"/>
      <c r="P120" s="83"/>
      <c r="Q120" s="83"/>
      <c r="R120" s="83"/>
      <c r="S120" s="83"/>
      <c r="T120" s="83"/>
      <c r="U120" s="83"/>
      <c r="V120" s="83"/>
      <c r="W120" s="83"/>
      <c r="X120" s="83"/>
      <c r="Y120" s="83"/>
      <c r="Z120" s="83"/>
      <c r="AA120" s="83"/>
      <c r="AB120" s="83"/>
      <c r="AC120" s="83"/>
      <c r="AD120" s="83"/>
      <c r="AE120" s="83"/>
      <c r="AF120" s="83"/>
      <c r="AG120" s="83"/>
      <c r="AH120" s="83"/>
    </row>
    <row r="121" spans="1:34" hidden="1" x14ac:dyDescent="0.2">
      <c r="A121" s="28">
        <v>212040118042</v>
      </c>
      <c r="B121" s="170" t="s">
        <v>980</v>
      </c>
      <c r="C121" s="30"/>
      <c r="D121" s="30"/>
      <c r="E121" s="183">
        <f t="shared" si="10"/>
        <v>0</v>
      </c>
      <c r="F121" s="184">
        <f t="shared" si="11"/>
        <v>0</v>
      </c>
      <c r="G121" s="30"/>
      <c r="H121" s="102">
        <f t="shared" si="13"/>
        <v>0</v>
      </c>
      <c r="I121" s="164">
        <f t="shared" si="12"/>
        <v>0</v>
      </c>
      <c r="J121" s="83"/>
      <c r="K121" s="30">
        <v>799539.98600000003</v>
      </c>
      <c r="L121" s="83">
        <v>0</v>
      </c>
      <c r="M121" s="83"/>
      <c r="N121" s="83"/>
      <c r="O121" s="83"/>
      <c r="P121" s="83"/>
      <c r="Q121" s="83"/>
      <c r="R121" s="83"/>
      <c r="S121" s="83"/>
      <c r="T121" s="83"/>
      <c r="U121" s="83"/>
      <c r="V121" s="83"/>
      <c r="W121" s="83"/>
      <c r="X121" s="83"/>
      <c r="Y121" s="83"/>
      <c r="Z121" s="83"/>
      <c r="AA121" s="83"/>
      <c r="AB121" s="83"/>
      <c r="AC121" s="83"/>
      <c r="AD121" s="83"/>
      <c r="AE121" s="83"/>
      <c r="AF121" s="83"/>
      <c r="AG121" s="83"/>
      <c r="AH121" s="83"/>
    </row>
    <row r="122" spans="1:34" hidden="1" x14ac:dyDescent="0.2">
      <c r="A122" s="28">
        <v>21204011805</v>
      </c>
      <c r="B122" s="170" t="s">
        <v>986</v>
      </c>
      <c r="C122" s="30"/>
      <c r="D122" s="30"/>
      <c r="E122" s="183">
        <f t="shared" si="10"/>
        <v>0</v>
      </c>
      <c r="F122" s="184">
        <f t="shared" si="11"/>
        <v>0</v>
      </c>
      <c r="G122" s="30"/>
      <c r="H122" s="102">
        <f t="shared" si="13"/>
        <v>0</v>
      </c>
      <c r="I122" s="164">
        <f t="shared" si="12"/>
        <v>0</v>
      </c>
      <c r="J122" s="83"/>
      <c r="K122" s="30">
        <v>1911069.801</v>
      </c>
      <c r="L122" s="83">
        <v>0</v>
      </c>
      <c r="M122" s="83"/>
      <c r="N122" s="83"/>
      <c r="O122" s="83"/>
      <c r="P122" s="83"/>
      <c r="Q122" s="83"/>
      <c r="R122" s="83"/>
      <c r="S122" s="83"/>
      <c r="T122" s="83"/>
      <c r="U122" s="83"/>
      <c r="V122" s="83"/>
      <c r="W122" s="83"/>
      <c r="X122" s="83"/>
      <c r="Y122" s="83"/>
      <c r="Z122" s="83"/>
      <c r="AA122" s="83"/>
      <c r="AB122" s="83"/>
      <c r="AC122" s="83"/>
      <c r="AD122" s="83"/>
      <c r="AE122" s="83"/>
      <c r="AF122" s="83"/>
      <c r="AG122" s="83"/>
      <c r="AH122" s="83"/>
    </row>
    <row r="123" spans="1:34" hidden="1" x14ac:dyDescent="0.2">
      <c r="A123" s="28">
        <v>21204011806</v>
      </c>
      <c r="B123" s="170" t="s">
        <v>987</v>
      </c>
      <c r="C123" s="30"/>
      <c r="D123" s="30"/>
      <c r="E123" s="183">
        <f t="shared" si="10"/>
        <v>0</v>
      </c>
      <c r="F123" s="184">
        <f t="shared" si="11"/>
        <v>0</v>
      </c>
      <c r="G123" s="30"/>
      <c r="H123" s="102">
        <f t="shared" si="13"/>
        <v>0</v>
      </c>
      <c r="I123" s="164">
        <f t="shared" si="12"/>
        <v>0</v>
      </c>
      <c r="J123" s="83"/>
      <c r="K123" s="30">
        <v>3737331.2</v>
      </c>
      <c r="L123" s="83">
        <v>0</v>
      </c>
      <c r="M123" s="83"/>
      <c r="N123" s="83"/>
      <c r="O123" s="83"/>
      <c r="P123" s="83"/>
      <c r="Q123" s="83"/>
      <c r="R123" s="83"/>
      <c r="S123" s="83"/>
      <c r="T123" s="83"/>
      <c r="U123" s="83"/>
      <c r="V123" s="83"/>
      <c r="W123" s="83"/>
      <c r="X123" s="83"/>
      <c r="Y123" s="83"/>
      <c r="Z123" s="83"/>
      <c r="AA123" s="83"/>
      <c r="AB123" s="83"/>
      <c r="AC123" s="83"/>
      <c r="AD123" s="83"/>
      <c r="AE123" s="83"/>
      <c r="AF123" s="83"/>
      <c r="AG123" s="83"/>
      <c r="AH123" s="83"/>
    </row>
    <row r="124" spans="1:34" hidden="1" x14ac:dyDescent="0.2">
      <c r="A124" s="28">
        <v>21204011807</v>
      </c>
      <c r="B124" s="170" t="s">
        <v>988</v>
      </c>
      <c r="C124" s="30"/>
      <c r="D124" s="30"/>
      <c r="E124" s="183">
        <f t="shared" si="10"/>
        <v>0</v>
      </c>
      <c r="F124" s="184">
        <f t="shared" si="11"/>
        <v>0</v>
      </c>
      <c r="G124" s="30"/>
      <c r="H124" s="102">
        <f t="shared" si="13"/>
        <v>0</v>
      </c>
      <c r="I124" s="164">
        <f t="shared" si="12"/>
        <v>0</v>
      </c>
      <c r="J124" s="83"/>
      <c r="K124" s="30">
        <v>6610986.3370000003</v>
      </c>
      <c r="L124" s="83">
        <v>0</v>
      </c>
      <c r="M124" s="83"/>
      <c r="N124" s="83"/>
      <c r="O124" s="83"/>
      <c r="P124" s="83"/>
      <c r="Q124" s="83"/>
      <c r="R124" s="83"/>
      <c r="S124" s="83"/>
      <c r="T124" s="83"/>
      <c r="U124" s="83"/>
      <c r="V124" s="83"/>
      <c r="W124" s="83"/>
      <c r="X124" s="83"/>
      <c r="Y124" s="83"/>
      <c r="Z124" s="83"/>
      <c r="AA124" s="83"/>
      <c r="AB124" s="83"/>
      <c r="AC124" s="83"/>
      <c r="AD124" s="83"/>
      <c r="AE124" s="83"/>
      <c r="AF124" s="83"/>
      <c r="AG124" s="83"/>
      <c r="AH124" s="83"/>
    </row>
    <row r="125" spans="1:34" hidden="1" x14ac:dyDescent="0.2">
      <c r="A125" s="28">
        <v>212040119</v>
      </c>
      <c r="B125" s="170" t="s">
        <v>992</v>
      </c>
      <c r="C125" s="30"/>
      <c r="D125" s="30"/>
      <c r="E125" s="183">
        <f t="shared" si="10"/>
        <v>0</v>
      </c>
      <c r="F125" s="184">
        <f t="shared" si="11"/>
        <v>0</v>
      </c>
      <c r="G125" s="30"/>
      <c r="H125" s="102">
        <f t="shared" si="13"/>
        <v>0</v>
      </c>
      <c r="I125" s="164">
        <f t="shared" si="12"/>
        <v>0</v>
      </c>
      <c r="J125" s="83"/>
      <c r="K125" s="30">
        <v>34867908.251000002</v>
      </c>
      <c r="L125" s="83">
        <v>0</v>
      </c>
      <c r="M125" s="83"/>
      <c r="N125" s="83"/>
      <c r="O125" s="83"/>
      <c r="P125" s="83"/>
      <c r="Q125" s="83"/>
      <c r="R125" s="83"/>
      <c r="S125" s="83"/>
      <c r="T125" s="83"/>
      <c r="U125" s="83"/>
      <c r="V125" s="83"/>
      <c r="W125" s="83"/>
      <c r="X125" s="83"/>
      <c r="Y125" s="83"/>
      <c r="Z125" s="83"/>
      <c r="AA125" s="83"/>
      <c r="AB125" s="83"/>
      <c r="AC125" s="83"/>
      <c r="AD125" s="83"/>
      <c r="AE125" s="83"/>
      <c r="AF125" s="83"/>
      <c r="AG125" s="83"/>
      <c r="AH125" s="83"/>
    </row>
    <row r="126" spans="1:34" hidden="1" x14ac:dyDescent="0.2">
      <c r="A126" s="28">
        <v>2120402</v>
      </c>
      <c r="B126" s="167" t="s">
        <v>250</v>
      </c>
      <c r="C126" s="30"/>
      <c r="D126" s="30"/>
      <c r="E126" s="183">
        <f t="shared" si="10"/>
        <v>0</v>
      </c>
      <c r="F126" s="184">
        <f t="shared" si="11"/>
        <v>0</v>
      </c>
      <c r="G126" s="30"/>
      <c r="H126" s="102">
        <f t="shared" si="13"/>
        <v>0</v>
      </c>
      <c r="I126" s="164">
        <f t="shared" si="12"/>
        <v>0</v>
      </c>
      <c r="J126" s="83"/>
      <c r="K126" s="30">
        <v>99472.528000000006</v>
      </c>
      <c r="L126" s="83">
        <v>0</v>
      </c>
      <c r="M126" s="83"/>
      <c r="N126" s="83"/>
      <c r="O126" s="83"/>
      <c r="P126" s="83"/>
      <c r="Q126" s="83"/>
      <c r="R126" s="83"/>
      <c r="S126" s="83"/>
      <c r="T126" s="83"/>
      <c r="U126" s="83"/>
      <c r="V126" s="83"/>
      <c r="W126" s="83"/>
      <c r="X126" s="83"/>
      <c r="Y126" s="83"/>
      <c r="Z126" s="83"/>
      <c r="AA126" s="83"/>
      <c r="AB126" s="83"/>
      <c r="AC126" s="83"/>
      <c r="AD126" s="83"/>
      <c r="AE126" s="83"/>
      <c r="AF126" s="83"/>
      <c r="AG126" s="83"/>
      <c r="AH126" s="83"/>
    </row>
    <row r="127" spans="1:34" hidden="1" x14ac:dyDescent="0.2">
      <c r="A127" s="28">
        <v>2120403</v>
      </c>
      <c r="B127" s="167" t="s">
        <v>993</v>
      </c>
      <c r="C127" s="30"/>
      <c r="D127" s="30"/>
      <c r="E127" s="183">
        <f t="shared" si="10"/>
        <v>0</v>
      </c>
      <c r="F127" s="184">
        <f t="shared" si="11"/>
        <v>0</v>
      </c>
      <c r="G127" s="30"/>
      <c r="H127" s="102">
        <f t="shared" si="13"/>
        <v>0</v>
      </c>
      <c r="I127" s="164">
        <f t="shared" si="12"/>
        <v>0</v>
      </c>
      <c r="J127" s="83"/>
      <c r="K127" s="30">
        <v>105539.878</v>
      </c>
      <c r="L127" s="83">
        <v>0</v>
      </c>
      <c r="M127" s="83"/>
      <c r="N127" s="83"/>
      <c r="O127" s="83"/>
      <c r="P127" s="83"/>
      <c r="Q127" s="83"/>
      <c r="R127" s="83"/>
      <c r="S127" s="83"/>
      <c r="T127" s="83"/>
      <c r="U127" s="83"/>
      <c r="V127" s="83"/>
      <c r="W127" s="83"/>
      <c r="X127" s="83"/>
      <c r="Y127" s="83"/>
      <c r="Z127" s="83"/>
      <c r="AA127" s="83"/>
      <c r="AB127" s="83"/>
      <c r="AC127" s="83"/>
      <c r="AD127" s="83"/>
      <c r="AE127" s="83"/>
      <c r="AF127" s="83"/>
      <c r="AG127" s="83"/>
      <c r="AH127" s="83"/>
    </row>
    <row r="128" spans="1:34" hidden="1" x14ac:dyDescent="0.2">
      <c r="A128" s="28">
        <v>2120404</v>
      </c>
      <c r="B128" s="167" t="s">
        <v>994</v>
      </c>
      <c r="C128" s="30">
        <f>SUM(C129:C130)</f>
        <v>0</v>
      </c>
      <c r="D128" s="30">
        <f>SUM(D129:D130)</f>
        <v>0</v>
      </c>
      <c r="E128" s="183">
        <f t="shared" si="10"/>
        <v>0</v>
      </c>
      <c r="F128" s="184">
        <f t="shared" si="11"/>
        <v>0</v>
      </c>
      <c r="G128" s="30">
        <f>SUM(G129:G130)</f>
        <v>0</v>
      </c>
      <c r="H128" s="102">
        <f t="shared" si="13"/>
        <v>0</v>
      </c>
      <c r="I128" s="164">
        <f t="shared" si="12"/>
        <v>0</v>
      </c>
      <c r="J128" s="83"/>
      <c r="K128" s="30">
        <v>1736036.6140000001</v>
      </c>
      <c r="L128" s="83">
        <v>0</v>
      </c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</row>
    <row r="129" spans="1:34" hidden="1" x14ac:dyDescent="0.2">
      <c r="A129" s="28">
        <v>212040401</v>
      </c>
      <c r="B129" s="167" t="s">
        <v>995</v>
      </c>
      <c r="C129" s="30"/>
      <c r="D129" s="30"/>
      <c r="E129" s="183">
        <f t="shared" si="10"/>
        <v>0</v>
      </c>
      <c r="F129" s="184">
        <f t="shared" si="11"/>
        <v>0</v>
      </c>
      <c r="G129" s="30"/>
      <c r="H129" s="102">
        <f t="shared" si="13"/>
        <v>0</v>
      </c>
      <c r="I129" s="164">
        <f t="shared" si="12"/>
        <v>0</v>
      </c>
      <c r="J129" s="83"/>
      <c r="K129" s="30">
        <v>1143531.733</v>
      </c>
      <c r="L129" s="83">
        <v>0</v>
      </c>
      <c r="M129" s="83"/>
      <c r="N129" s="83"/>
      <c r="O129" s="83"/>
      <c r="P129" s="83"/>
      <c r="Q129" s="83"/>
      <c r="R129" s="83"/>
      <c r="S129" s="83"/>
      <c r="T129" s="83"/>
      <c r="U129" s="83"/>
      <c r="V129" s="83"/>
      <c r="W129" s="83"/>
      <c r="X129" s="83"/>
      <c r="Y129" s="83"/>
      <c r="Z129" s="83"/>
      <c r="AA129" s="83"/>
      <c r="AB129" s="83"/>
      <c r="AC129" s="83"/>
      <c r="AD129" s="83"/>
      <c r="AE129" s="83"/>
      <c r="AF129" s="83"/>
      <c r="AG129" s="83"/>
      <c r="AH129" s="83"/>
    </row>
    <row r="130" spans="1:34" hidden="1" x14ac:dyDescent="0.2">
      <c r="A130" s="28">
        <v>212040403</v>
      </c>
      <c r="B130" s="167" t="s">
        <v>996</v>
      </c>
      <c r="C130" s="30"/>
      <c r="D130" s="30"/>
      <c r="E130" s="183">
        <f t="shared" si="10"/>
        <v>0</v>
      </c>
      <c r="F130" s="184">
        <f t="shared" si="11"/>
        <v>0</v>
      </c>
      <c r="G130" s="30"/>
      <c r="H130" s="102">
        <f t="shared" si="13"/>
        <v>0</v>
      </c>
      <c r="I130" s="164">
        <f t="shared" si="12"/>
        <v>0</v>
      </c>
      <c r="J130" s="83"/>
      <c r="K130" s="30">
        <v>592504.88100000005</v>
      </c>
      <c r="L130" s="83">
        <v>0</v>
      </c>
      <c r="M130" s="83"/>
      <c r="N130" s="83"/>
      <c r="O130" s="83"/>
      <c r="P130" s="83"/>
      <c r="Q130" s="83"/>
      <c r="R130" s="83"/>
      <c r="S130" s="83"/>
      <c r="T130" s="83"/>
      <c r="U130" s="83"/>
      <c r="V130" s="83"/>
      <c r="W130" s="83"/>
      <c r="X130" s="83"/>
      <c r="Y130" s="83"/>
      <c r="Z130" s="83"/>
      <c r="AA130" s="83"/>
      <c r="AB130" s="83"/>
      <c r="AC130" s="83"/>
      <c r="AD130" s="83"/>
      <c r="AE130" s="83"/>
      <c r="AF130" s="83"/>
      <c r="AG130" s="83"/>
      <c r="AH130" s="83"/>
    </row>
    <row r="131" spans="1:34" hidden="1" x14ac:dyDescent="0.2">
      <c r="A131" s="28">
        <v>2120406</v>
      </c>
      <c r="B131" s="167" t="s">
        <v>997</v>
      </c>
      <c r="C131" s="30"/>
      <c r="D131" s="30"/>
      <c r="E131" s="183">
        <f t="shared" si="10"/>
        <v>0</v>
      </c>
      <c r="F131" s="184">
        <f t="shared" si="11"/>
        <v>0</v>
      </c>
      <c r="G131" s="30"/>
      <c r="H131" s="102">
        <f t="shared" si="13"/>
        <v>0</v>
      </c>
      <c r="I131" s="164">
        <f t="shared" si="12"/>
        <v>0</v>
      </c>
      <c r="J131" s="83"/>
      <c r="K131" s="30">
        <v>4116.6840000000002</v>
      </c>
      <c r="L131" s="83">
        <v>0</v>
      </c>
      <c r="M131" s="83"/>
      <c r="N131" s="83"/>
      <c r="O131" s="83"/>
      <c r="P131" s="83"/>
      <c r="Q131" s="83"/>
      <c r="R131" s="83"/>
      <c r="S131" s="83"/>
      <c r="T131" s="83"/>
      <c r="U131" s="83"/>
      <c r="V131" s="83"/>
      <c r="W131" s="83"/>
      <c r="X131" s="83"/>
      <c r="Y131" s="83"/>
      <c r="Z131" s="83"/>
      <c r="AA131" s="83"/>
      <c r="AB131" s="83"/>
      <c r="AC131" s="83"/>
      <c r="AD131" s="83"/>
      <c r="AE131" s="83"/>
      <c r="AF131" s="83"/>
      <c r="AG131" s="83"/>
      <c r="AH131" s="83"/>
    </row>
    <row r="132" spans="1:34" hidden="1" x14ac:dyDescent="0.2">
      <c r="A132" s="28">
        <v>2120407</v>
      </c>
      <c r="B132" s="167" t="s">
        <v>998</v>
      </c>
      <c r="C132" s="30"/>
      <c r="D132" s="30"/>
      <c r="E132" s="183">
        <f t="shared" si="10"/>
        <v>0</v>
      </c>
      <c r="F132" s="184">
        <f t="shared" si="11"/>
        <v>0</v>
      </c>
      <c r="G132" s="30"/>
      <c r="H132" s="102">
        <f t="shared" si="13"/>
        <v>0</v>
      </c>
      <c r="I132" s="164">
        <f t="shared" si="12"/>
        <v>0</v>
      </c>
      <c r="J132" s="83"/>
      <c r="K132" s="30">
        <v>20448040.653000001</v>
      </c>
      <c r="L132" s="83">
        <v>0</v>
      </c>
      <c r="M132" s="83"/>
      <c r="N132" s="83"/>
      <c r="O132" s="83"/>
      <c r="P132" s="83"/>
      <c r="Q132" s="83"/>
      <c r="R132" s="83"/>
      <c r="S132" s="83"/>
      <c r="T132" s="83"/>
      <c r="U132" s="83"/>
      <c r="V132" s="83"/>
      <c r="W132" s="83"/>
      <c r="X132" s="83"/>
      <c r="Y132" s="83"/>
      <c r="Z132" s="83"/>
      <c r="AA132" s="83"/>
      <c r="AB132" s="83"/>
      <c r="AC132" s="83"/>
      <c r="AD132" s="83"/>
      <c r="AE132" s="83"/>
      <c r="AF132" s="83"/>
      <c r="AG132" s="83"/>
      <c r="AH132" s="83"/>
    </row>
    <row r="133" spans="1:34" hidden="1" x14ac:dyDescent="0.2">
      <c r="A133" s="28">
        <v>2120499</v>
      </c>
      <c r="B133" s="167" t="s">
        <v>999</v>
      </c>
      <c r="C133" s="30">
        <f>SUM(C134:C142)-C134</f>
        <v>0</v>
      </c>
      <c r="D133" s="30">
        <f>SUM(D134:D142)-D134</f>
        <v>0</v>
      </c>
      <c r="E133" s="183">
        <f t="shared" si="10"/>
        <v>0</v>
      </c>
      <c r="F133" s="184">
        <f t="shared" si="11"/>
        <v>0</v>
      </c>
      <c r="G133" s="30">
        <f>SUM(G134:G142)-G134</f>
        <v>0</v>
      </c>
      <c r="H133" s="102">
        <f t="shared" si="13"/>
        <v>0</v>
      </c>
      <c r="I133" s="164">
        <f t="shared" si="12"/>
        <v>0</v>
      </c>
      <c r="J133" s="83"/>
      <c r="K133" s="30">
        <v>569782609.89499998</v>
      </c>
      <c r="L133" s="83">
        <v>0</v>
      </c>
      <c r="M133" s="83"/>
      <c r="N133" s="83"/>
      <c r="O133" s="83"/>
      <c r="P133" s="83"/>
      <c r="Q133" s="83"/>
      <c r="R133" s="83"/>
      <c r="S133" s="83"/>
      <c r="T133" s="83"/>
      <c r="U133" s="83"/>
      <c r="V133" s="83"/>
      <c r="W133" s="83"/>
      <c r="X133" s="83"/>
      <c r="Y133" s="83"/>
      <c r="Z133" s="83"/>
      <c r="AA133" s="83"/>
      <c r="AB133" s="83"/>
      <c r="AC133" s="83"/>
      <c r="AD133" s="83"/>
      <c r="AE133" s="83"/>
      <c r="AF133" s="83"/>
      <c r="AG133" s="83"/>
      <c r="AH133" s="83"/>
    </row>
    <row r="134" spans="1:34" hidden="1" x14ac:dyDescent="0.2">
      <c r="A134" s="28">
        <v>212049901</v>
      </c>
      <c r="B134" s="170" t="s">
        <v>1000</v>
      </c>
      <c r="C134" s="30">
        <f>SUM(C135:C140)</f>
        <v>0</v>
      </c>
      <c r="D134" s="30">
        <f>SUM(D135:D140)</f>
        <v>0</v>
      </c>
      <c r="E134" s="183">
        <f t="shared" si="10"/>
        <v>0</v>
      </c>
      <c r="F134" s="184">
        <f t="shared" si="11"/>
        <v>0</v>
      </c>
      <c r="G134" s="30">
        <f>SUM(G135:G140)</f>
        <v>0</v>
      </c>
      <c r="H134" s="102">
        <f t="shared" si="13"/>
        <v>0</v>
      </c>
      <c r="I134" s="164">
        <f t="shared" si="12"/>
        <v>0</v>
      </c>
      <c r="J134" s="83"/>
      <c r="K134" s="30">
        <v>208416346.83600003</v>
      </c>
      <c r="L134" s="83">
        <v>0</v>
      </c>
      <c r="M134" s="83"/>
      <c r="N134" s="83"/>
      <c r="O134" s="83"/>
      <c r="P134" s="83"/>
      <c r="Q134" s="83"/>
      <c r="R134" s="83"/>
      <c r="S134" s="83"/>
      <c r="T134" s="83"/>
      <c r="U134" s="83"/>
      <c r="V134" s="83"/>
      <c r="W134" s="83"/>
      <c r="X134" s="83"/>
      <c r="Y134" s="83"/>
      <c r="Z134" s="83"/>
      <c r="AA134" s="83"/>
      <c r="AB134" s="83"/>
      <c r="AC134" s="83"/>
      <c r="AD134" s="83"/>
      <c r="AE134" s="83"/>
      <c r="AF134" s="83"/>
      <c r="AG134" s="83"/>
      <c r="AH134" s="83"/>
    </row>
    <row r="135" spans="1:34" ht="25.5" hidden="1" x14ac:dyDescent="0.2">
      <c r="A135" s="28">
        <v>21204990101</v>
      </c>
      <c r="B135" s="170" t="s">
        <v>1001</v>
      </c>
      <c r="C135" s="30"/>
      <c r="D135" s="30"/>
      <c r="E135" s="183">
        <f t="shared" si="10"/>
        <v>0</v>
      </c>
      <c r="F135" s="184">
        <f t="shared" si="11"/>
        <v>0</v>
      </c>
      <c r="G135" s="30"/>
      <c r="H135" s="102">
        <f t="shared" si="13"/>
        <v>0</v>
      </c>
      <c r="I135" s="164">
        <f t="shared" si="12"/>
        <v>0</v>
      </c>
      <c r="J135" s="83"/>
      <c r="K135" s="30">
        <v>83563634.120000005</v>
      </c>
      <c r="L135" s="83">
        <v>0</v>
      </c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</row>
    <row r="136" spans="1:34" hidden="1" x14ac:dyDescent="0.2">
      <c r="A136" s="28">
        <v>21204990102</v>
      </c>
      <c r="B136" s="170" t="s">
        <v>1002</v>
      </c>
      <c r="C136" s="30"/>
      <c r="D136" s="30"/>
      <c r="E136" s="183">
        <f t="shared" si="10"/>
        <v>0</v>
      </c>
      <c r="F136" s="184">
        <f t="shared" si="11"/>
        <v>0</v>
      </c>
      <c r="G136" s="30"/>
      <c r="H136" s="102">
        <f t="shared" si="13"/>
        <v>0</v>
      </c>
      <c r="I136" s="164">
        <f t="shared" si="12"/>
        <v>0</v>
      </c>
      <c r="J136" s="83"/>
      <c r="K136" s="30">
        <v>20711880.681000002</v>
      </c>
      <c r="L136" s="83">
        <v>0</v>
      </c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</row>
    <row r="137" spans="1:34" hidden="1" x14ac:dyDescent="0.2">
      <c r="A137" s="28">
        <v>21204990103</v>
      </c>
      <c r="B137" s="170" t="s">
        <v>1003</v>
      </c>
      <c r="C137" s="30"/>
      <c r="D137" s="30"/>
      <c r="E137" s="183">
        <f t="shared" ref="E137:E201" si="14">SUM(C137:D137)</f>
        <v>0</v>
      </c>
      <c r="F137" s="184">
        <f t="shared" ref="F137:F201" si="15">IF(OR(E137=0,E$7=0),0,E137/E$7)*100</f>
        <v>0</v>
      </c>
      <c r="G137" s="30"/>
      <c r="H137" s="102">
        <f t="shared" si="13"/>
        <v>0</v>
      </c>
      <c r="I137" s="164">
        <f t="shared" si="12"/>
        <v>0</v>
      </c>
      <c r="J137" s="83"/>
      <c r="K137" s="30">
        <v>3690165.4040000001</v>
      </c>
      <c r="L137" s="83">
        <v>0</v>
      </c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</row>
    <row r="138" spans="1:34" ht="25.5" hidden="1" x14ac:dyDescent="0.2">
      <c r="A138" s="28">
        <v>21204990104</v>
      </c>
      <c r="B138" s="170" t="s">
        <v>1004</v>
      </c>
      <c r="C138" s="30"/>
      <c r="D138" s="30"/>
      <c r="E138" s="183">
        <f t="shared" si="14"/>
        <v>0</v>
      </c>
      <c r="F138" s="184">
        <f t="shared" si="15"/>
        <v>0</v>
      </c>
      <c r="G138" s="30"/>
      <c r="H138" s="102">
        <f t="shared" si="13"/>
        <v>0</v>
      </c>
      <c r="I138" s="164">
        <f t="shared" si="12"/>
        <v>0</v>
      </c>
      <c r="J138" s="83"/>
      <c r="K138" s="30">
        <v>2194984.406</v>
      </c>
      <c r="L138" s="83">
        <v>0</v>
      </c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</row>
    <row r="139" spans="1:34" hidden="1" x14ac:dyDescent="0.2">
      <c r="A139" s="28">
        <v>21204990105</v>
      </c>
      <c r="B139" s="170" t="s">
        <v>1005</v>
      </c>
      <c r="C139" s="30"/>
      <c r="D139" s="30"/>
      <c r="E139" s="183">
        <f t="shared" si="14"/>
        <v>0</v>
      </c>
      <c r="F139" s="184">
        <f t="shared" si="15"/>
        <v>0</v>
      </c>
      <c r="G139" s="30"/>
      <c r="H139" s="102">
        <f t="shared" si="13"/>
        <v>0</v>
      </c>
      <c r="I139" s="164">
        <f t="shared" ref="I139:I203" si="16">SUM(G139-E139)</f>
        <v>0</v>
      </c>
      <c r="J139" s="83"/>
      <c r="K139" s="30">
        <v>47722130.004000001</v>
      </c>
      <c r="L139" s="83">
        <v>0</v>
      </c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</row>
    <row r="140" spans="1:34" ht="25.5" hidden="1" x14ac:dyDescent="0.2">
      <c r="A140" s="171">
        <v>21204990106</v>
      </c>
      <c r="B140" s="172" t="s">
        <v>1006</v>
      </c>
      <c r="C140" s="30"/>
      <c r="D140" s="30"/>
      <c r="E140" s="183">
        <f t="shared" si="14"/>
        <v>0</v>
      </c>
      <c r="F140" s="184">
        <f t="shared" si="15"/>
        <v>0</v>
      </c>
      <c r="G140" s="30"/>
      <c r="H140" s="102">
        <f t="shared" ref="H140:H203" si="17">IF(OR(G140=0,E140=0),0,G140/E140)*100</f>
        <v>0</v>
      </c>
      <c r="I140" s="164">
        <f t="shared" si="16"/>
        <v>0</v>
      </c>
      <c r="J140" s="83"/>
      <c r="K140" s="30">
        <v>50533552.221000001</v>
      </c>
      <c r="L140" s="83">
        <v>0</v>
      </c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</row>
    <row r="141" spans="1:34" hidden="1" x14ac:dyDescent="0.2">
      <c r="A141" s="28">
        <v>212049902</v>
      </c>
      <c r="B141" s="170" t="s">
        <v>1007</v>
      </c>
      <c r="C141" s="30"/>
      <c r="D141" s="30"/>
      <c r="E141" s="183">
        <f t="shared" si="14"/>
        <v>0</v>
      </c>
      <c r="F141" s="184">
        <f t="shared" si="15"/>
        <v>0</v>
      </c>
      <c r="G141" s="30"/>
      <c r="H141" s="102">
        <f t="shared" si="17"/>
        <v>0</v>
      </c>
      <c r="I141" s="164">
        <f t="shared" si="16"/>
        <v>0</v>
      </c>
      <c r="J141" s="83"/>
      <c r="K141" s="30">
        <v>100000</v>
      </c>
      <c r="L141" s="83">
        <v>0</v>
      </c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</row>
    <row r="142" spans="1:34" hidden="1" x14ac:dyDescent="0.2">
      <c r="A142" s="28">
        <v>212049999</v>
      </c>
      <c r="B142" s="170" t="s">
        <v>1008</v>
      </c>
      <c r="C142" s="30"/>
      <c r="D142" s="30"/>
      <c r="E142" s="183">
        <f t="shared" si="14"/>
        <v>0</v>
      </c>
      <c r="F142" s="184">
        <f t="shared" si="15"/>
        <v>0</v>
      </c>
      <c r="G142" s="30"/>
      <c r="H142" s="102">
        <f t="shared" si="17"/>
        <v>0</v>
      </c>
      <c r="I142" s="164">
        <f t="shared" si="16"/>
        <v>0</v>
      </c>
      <c r="J142" s="83"/>
      <c r="K142" s="30">
        <v>361266263.05900002</v>
      </c>
      <c r="L142" s="83">
        <v>0</v>
      </c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</row>
    <row r="143" spans="1:34" hidden="1" x14ac:dyDescent="0.2">
      <c r="A143" s="28">
        <v>21205</v>
      </c>
      <c r="B143" s="167" t="s">
        <v>1009</v>
      </c>
      <c r="C143" s="30">
        <f>SUM(C145:C151)</f>
        <v>0</v>
      </c>
      <c r="D143" s="30">
        <f>SUM(D145:D151)</f>
        <v>0</v>
      </c>
      <c r="E143" s="183">
        <f t="shared" si="14"/>
        <v>0</v>
      </c>
      <c r="F143" s="184">
        <f t="shared" si="15"/>
        <v>0</v>
      </c>
      <c r="G143" s="30">
        <f>SUM(G145:G151)</f>
        <v>0</v>
      </c>
      <c r="H143" s="102">
        <f t="shared" si="17"/>
        <v>0</v>
      </c>
      <c r="I143" s="164">
        <f t="shared" si="16"/>
        <v>0</v>
      </c>
      <c r="J143" s="83"/>
      <c r="K143" s="30">
        <v>219508750.12800002</v>
      </c>
      <c r="L143" s="83">
        <v>0</v>
      </c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</row>
    <row r="144" spans="1:34" hidden="1" x14ac:dyDescent="0.2">
      <c r="A144" s="28">
        <v>2120501</v>
      </c>
      <c r="B144" s="167" t="s">
        <v>1010</v>
      </c>
      <c r="C144" s="30">
        <f>SUM(C145:C147)</f>
        <v>0</v>
      </c>
      <c r="D144" s="30">
        <f>SUM(D145:D147)</f>
        <v>0</v>
      </c>
      <c r="E144" s="183">
        <f t="shared" si="14"/>
        <v>0</v>
      </c>
      <c r="F144" s="184">
        <f t="shared" si="15"/>
        <v>0</v>
      </c>
      <c r="G144" s="30">
        <f>SUM(G145:G147)</f>
        <v>0</v>
      </c>
      <c r="H144" s="102">
        <f t="shared" si="17"/>
        <v>0</v>
      </c>
      <c r="I144" s="164">
        <f t="shared" si="16"/>
        <v>0</v>
      </c>
      <c r="J144" s="83"/>
      <c r="K144" s="30">
        <v>164774147.62800002</v>
      </c>
      <c r="L144" s="83">
        <v>0</v>
      </c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</row>
    <row r="145" spans="1:34" hidden="1" x14ac:dyDescent="0.2">
      <c r="A145" s="28">
        <v>212050101</v>
      </c>
      <c r="B145" s="167" t="s">
        <v>1011</v>
      </c>
      <c r="C145" s="30"/>
      <c r="D145" s="30"/>
      <c r="E145" s="183">
        <f t="shared" si="14"/>
        <v>0</v>
      </c>
      <c r="F145" s="184">
        <f t="shared" si="15"/>
        <v>0</v>
      </c>
      <c r="G145" s="30"/>
      <c r="H145" s="102">
        <f t="shared" si="17"/>
        <v>0</v>
      </c>
      <c r="I145" s="164">
        <f t="shared" si="16"/>
        <v>0</v>
      </c>
      <c r="J145" s="83"/>
      <c r="K145" s="30">
        <v>1529312.9110000001</v>
      </c>
      <c r="L145" s="83">
        <v>0</v>
      </c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</row>
    <row r="146" spans="1:34" hidden="1" x14ac:dyDescent="0.2">
      <c r="A146" s="28">
        <v>212050102</v>
      </c>
      <c r="B146" s="167" t="s">
        <v>1012</v>
      </c>
      <c r="C146" s="30"/>
      <c r="D146" s="30"/>
      <c r="E146" s="183">
        <f t="shared" si="14"/>
        <v>0</v>
      </c>
      <c r="F146" s="184">
        <f t="shared" si="15"/>
        <v>0</v>
      </c>
      <c r="G146" s="30"/>
      <c r="H146" s="102">
        <f t="shared" si="17"/>
        <v>0</v>
      </c>
      <c r="I146" s="164">
        <f t="shared" si="16"/>
        <v>0</v>
      </c>
      <c r="J146" s="83"/>
      <c r="K146" s="30">
        <v>163244834.71700001</v>
      </c>
      <c r="L146" s="83">
        <v>0</v>
      </c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</row>
    <row r="147" spans="1:34" hidden="1" x14ac:dyDescent="0.2">
      <c r="A147" s="28">
        <v>212050103</v>
      </c>
      <c r="B147" s="173" t="s">
        <v>1013</v>
      </c>
      <c r="C147" s="30"/>
      <c r="D147" s="30"/>
      <c r="E147" s="183">
        <f t="shared" si="14"/>
        <v>0</v>
      </c>
      <c r="F147" s="184">
        <f t="shared" si="15"/>
        <v>0</v>
      </c>
      <c r="G147" s="30"/>
      <c r="H147" s="102">
        <f t="shared" si="17"/>
        <v>0</v>
      </c>
      <c r="I147" s="164">
        <f t="shared" si="16"/>
        <v>0</v>
      </c>
      <c r="J147" s="83"/>
      <c r="K147" s="30">
        <v>0</v>
      </c>
      <c r="L147" s="83">
        <v>0</v>
      </c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</row>
    <row r="148" spans="1:34" hidden="1" x14ac:dyDescent="0.2">
      <c r="A148" s="28">
        <v>2120502</v>
      </c>
      <c r="B148" s="167" t="s">
        <v>1014</v>
      </c>
      <c r="C148" s="30"/>
      <c r="D148" s="30"/>
      <c r="E148" s="183">
        <f t="shared" si="14"/>
        <v>0</v>
      </c>
      <c r="F148" s="184">
        <f t="shared" si="15"/>
        <v>0</v>
      </c>
      <c r="G148" s="30"/>
      <c r="H148" s="102">
        <f t="shared" si="17"/>
        <v>0</v>
      </c>
      <c r="I148" s="164">
        <f t="shared" si="16"/>
        <v>0</v>
      </c>
      <c r="J148" s="83"/>
      <c r="K148" s="30">
        <v>169198</v>
      </c>
      <c r="L148" s="83">
        <v>0</v>
      </c>
      <c r="M148" s="83"/>
      <c r="N148" s="83"/>
      <c r="O148" s="83"/>
      <c r="P148" s="83"/>
      <c r="Q148" s="83"/>
      <c r="R148" s="83"/>
      <c r="S148" s="83"/>
      <c r="T148" s="83"/>
      <c r="U148" s="83"/>
      <c r="V148" s="83"/>
      <c r="W148" s="83"/>
      <c r="X148" s="83"/>
      <c r="Y148" s="83"/>
      <c r="Z148" s="83"/>
      <c r="AA148" s="83"/>
      <c r="AB148" s="83"/>
      <c r="AC148" s="83"/>
      <c r="AD148" s="83"/>
      <c r="AE148" s="83"/>
      <c r="AF148" s="83"/>
      <c r="AG148" s="83"/>
      <c r="AH148" s="83"/>
    </row>
    <row r="149" spans="1:34" hidden="1" x14ac:dyDescent="0.2">
      <c r="A149" s="28">
        <v>2120508</v>
      </c>
      <c r="B149" s="167" t="s">
        <v>1015</v>
      </c>
      <c r="C149" s="30"/>
      <c r="D149" s="30"/>
      <c r="E149" s="183">
        <f t="shared" si="14"/>
        <v>0</v>
      </c>
      <c r="F149" s="184">
        <f t="shared" si="15"/>
        <v>0</v>
      </c>
      <c r="G149" s="30"/>
      <c r="H149" s="102">
        <f t="shared" si="17"/>
        <v>0</v>
      </c>
      <c r="I149" s="164">
        <f t="shared" si="16"/>
        <v>0</v>
      </c>
      <c r="J149" s="83"/>
      <c r="K149" s="30">
        <v>236237.5</v>
      </c>
      <c r="L149" s="83">
        <v>0</v>
      </c>
      <c r="M149" s="83"/>
      <c r="N149" s="83"/>
      <c r="O149" s="83"/>
      <c r="P149" s="83"/>
      <c r="Q149" s="83"/>
      <c r="R149" s="83"/>
      <c r="S149" s="83"/>
      <c r="T149" s="83"/>
      <c r="U149" s="83"/>
      <c r="V149" s="83"/>
      <c r="W149" s="83"/>
      <c r="X149" s="83"/>
      <c r="Y149" s="83"/>
      <c r="Z149" s="83"/>
      <c r="AA149" s="83"/>
      <c r="AB149" s="83"/>
      <c r="AC149" s="83"/>
      <c r="AD149" s="83"/>
      <c r="AE149" s="83"/>
      <c r="AF149" s="83"/>
      <c r="AG149" s="83"/>
      <c r="AH149" s="83"/>
    </row>
    <row r="150" spans="1:34" hidden="1" x14ac:dyDescent="0.2">
      <c r="A150" s="28">
        <v>2120509</v>
      </c>
      <c r="B150" s="167" t="s">
        <v>1016</v>
      </c>
      <c r="C150" s="30"/>
      <c r="D150" s="30"/>
      <c r="E150" s="183">
        <f t="shared" si="14"/>
        <v>0</v>
      </c>
      <c r="F150" s="184">
        <f t="shared" si="15"/>
        <v>0</v>
      </c>
      <c r="G150" s="30"/>
      <c r="H150" s="102">
        <f t="shared" si="17"/>
        <v>0</v>
      </c>
      <c r="I150" s="164">
        <f t="shared" si="16"/>
        <v>0</v>
      </c>
      <c r="J150" s="83"/>
      <c r="K150" s="30">
        <v>54329167</v>
      </c>
      <c r="L150" s="83">
        <v>0</v>
      </c>
      <c r="M150" s="83"/>
      <c r="N150" s="83"/>
      <c r="O150" s="83"/>
      <c r="P150" s="83"/>
      <c r="Q150" s="83"/>
      <c r="R150" s="83"/>
      <c r="S150" s="83"/>
      <c r="T150" s="83"/>
      <c r="U150" s="83"/>
      <c r="V150" s="83"/>
      <c r="W150" s="83"/>
      <c r="X150" s="83"/>
      <c r="Y150" s="83"/>
      <c r="Z150" s="83"/>
      <c r="AA150" s="83"/>
      <c r="AB150" s="83"/>
      <c r="AC150" s="83"/>
      <c r="AD150" s="83"/>
      <c r="AE150" s="83"/>
      <c r="AF150" s="83"/>
      <c r="AG150" s="83"/>
      <c r="AH150" s="83"/>
    </row>
    <row r="151" spans="1:34" x14ac:dyDescent="0.2">
      <c r="A151" s="28">
        <v>2120510</v>
      </c>
      <c r="B151" s="167" t="s">
        <v>1177</v>
      </c>
      <c r="C151" s="30"/>
      <c r="D151" s="30"/>
      <c r="E151" s="183">
        <f t="shared" ref="E151" si="18">SUM(C151:D151)</f>
        <v>0</v>
      </c>
      <c r="F151" s="184">
        <f t="shared" ref="F151" si="19">IF(OR(E151=0,E$7=0),0,E151/E$7)*100</f>
        <v>0</v>
      </c>
      <c r="G151" s="30"/>
      <c r="H151" s="102">
        <f t="shared" si="17"/>
        <v>0</v>
      </c>
      <c r="I151" s="164">
        <f t="shared" ref="I151" si="20">SUM(G151-E151)</f>
        <v>0</v>
      </c>
      <c r="J151" s="83"/>
      <c r="K151" s="30"/>
      <c r="L151" s="83"/>
      <c r="M151" s="83"/>
      <c r="N151" s="83"/>
      <c r="O151" s="83"/>
      <c r="P151" s="83"/>
      <c r="Q151" s="83"/>
      <c r="R151" s="83"/>
      <c r="S151" s="83"/>
      <c r="T151" s="83"/>
      <c r="U151" s="83"/>
      <c r="V151" s="83"/>
      <c r="W151" s="83"/>
      <c r="X151" s="83"/>
      <c r="Y151" s="83"/>
      <c r="Z151" s="83"/>
      <c r="AA151" s="83"/>
      <c r="AB151" s="83"/>
      <c r="AC151" s="83"/>
      <c r="AD151" s="83"/>
      <c r="AE151" s="83"/>
      <c r="AF151" s="83"/>
      <c r="AG151" s="83"/>
      <c r="AH151" s="83"/>
    </row>
    <row r="152" spans="1:34" hidden="1" x14ac:dyDescent="0.2">
      <c r="A152" s="28">
        <v>21206</v>
      </c>
      <c r="B152" s="167" t="s">
        <v>944</v>
      </c>
      <c r="C152" s="30">
        <f>SUM(C153:C183)-C162-C166-C169-C173-C176-C179</f>
        <v>0</v>
      </c>
      <c r="D152" s="30">
        <f>SUM(D153:D183)-D162-D166-D169-D173-D176-D179</f>
        <v>0</v>
      </c>
      <c r="E152" s="183">
        <f t="shared" si="14"/>
        <v>0</v>
      </c>
      <c r="F152" s="184">
        <f t="shared" si="15"/>
        <v>0</v>
      </c>
      <c r="G152" s="30">
        <f>SUM(G153:G183)-G162-G166-G169-G173-G176-G179</f>
        <v>0</v>
      </c>
      <c r="H152" s="102">
        <f t="shared" si="17"/>
        <v>0</v>
      </c>
      <c r="I152" s="164">
        <f t="shared" si="16"/>
        <v>0</v>
      </c>
      <c r="J152" s="83"/>
      <c r="K152" s="30">
        <v>333909463.69100004</v>
      </c>
      <c r="L152" s="83">
        <v>0</v>
      </c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</row>
    <row r="153" spans="1:34" hidden="1" x14ac:dyDescent="0.2">
      <c r="A153" s="28">
        <v>2120601</v>
      </c>
      <c r="B153" s="167" t="s">
        <v>1017</v>
      </c>
      <c r="C153" s="30"/>
      <c r="D153" s="30"/>
      <c r="E153" s="183">
        <f t="shared" si="14"/>
        <v>0</v>
      </c>
      <c r="F153" s="184">
        <f t="shared" si="15"/>
        <v>0</v>
      </c>
      <c r="G153" s="30"/>
      <c r="H153" s="102">
        <f t="shared" si="17"/>
        <v>0</v>
      </c>
      <c r="I153" s="164">
        <f t="shared" si="16"/>
        <v>0</v>
      </c>
      <c r="J153" s="83"/>
      <c r="K153" s="30">
        <v>84193179.995000005</v>
      </c>
      <c r="L153" s="83">
        <v>0</v>
      </c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</row>
    <row r="154" spans="1:34" hidden="1" x14ac:dyDescent="0.2">
      <c r="A154" s="28">
        <v>2120603</v>
      </c>
      <c r="B154" s="167" t="s">
        <v>1018</v>
      </c>
      <c r="C154" s="30"/>
      <c r="D154" s="30"/>
      <c r="E154" s="183">
        <f t="shared" si="14"/>
        <v>0</v>
      </c>
      <c r="F154" s="184">
        <f t="shared" si="15"/>
        <v>0</v>
      </c>
      <c r="G154" s="30"/>
      <c r="H154" s="102">
        <f t="shared" si="17"/>
        <v>0</v>
      </c>
      <c r="I154" s="164">
        <f t="shared" si="16"/>
        <v>0</v>
      </c>
      <c r="J154" s="83"/>
      <c r="K154" s="30">
        <v>14324651</v>
      </c>
      <c r="L154" s="83">
        <v>0</v>
      </c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</row>
    <row r="155" spans="1:34" hidden="1" x14ac:dyDescent="0.2">
      <c r="A155" s="28">
        <v>2120604</v>
      </c>
      <c r="B155" s="167" t="s">
        <v>1019</v>
      </c>
      <c r="C155" s="30"/>
      <c r="D155" s="30"/>
      <c r="E155" s="183">
        <f t="shared" si="14"/>
        <v>0</v>
      </c>
      <c r="F155" s="184">
        <f t="shared" si="15"/>
        <v>0</v>
      </c>
      <c r="G155" s="30"/>
      <c r="H155" s="102">
        <f t="shared" si="17"/>
        <v>0</v>
      </c>
      <c r="I155" s="164">
        <f t="shared" si="16"/>
        <v>0</v>
      </c>
      <c r="J155" s="83"/>
      <c r="K155" s="30">
        <v>81953.483999999997</v>
      </c>
      <c r="L155" s="83">
        <v>0</v>
      </c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</row>
    <row r="156" spans="1:34" hidden="1" x14ac:dyDescent="0.2">
      <c r="A156" s="28">
        <v>2120605</v>
      </c>
      <c r="B156" s="167" t="s">
        <v>1020</v>
      </c>
      <c r="C156" s="30"/>
      <c r="D156" s="30"/>
      <c r="E156" s="183">
        <f t="shared" si="14"/>
        <v>0</v>
      </c>
      <c r="F156" s="184">
        <f t="shared" si="15"/>
        <v>0</v>
      </c>
      <c r="G156" s="30"/>
      <c r="H156" s="102">
        <f t="shared" si="17"/>
        <v>0</v>
      </c>
      <c r="I156" s="164">
        <f t="shared" si="16"/>
        <v>0</v>
      </c>
      <c r="J156" s="83"/>
      <c r="K156" s="30">
        <v>-133071.60500000001</v>
      </c>
      <c r="L156" s="83">
        <v>0</v>
      </c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</row>
    <row r="157" spans="1:34" hidden="1" x14ac:dyDescent="0.2">
      <c r="A157" s="28">
        <v>2120606</v>
      </c>
      <c r="B157" s="167" t="s">
        <v>1021</v>
      </c>
      <c r="C157" s="30"/>
      <c r="D157" s="30"/>
      <c r="E157" s="183">
        <f t="shared" si="14"/>
        <v>0</v>
      </c>
      <c r="F157" s="184">
        <f t="shared" si="15"/>
        <v>0</v>
      </c>
      <c r="G157" s="30"/>
      <c r="H157" s="102">
        <f t="shared" si="17"/>
        <v>0</v>
      </c>
      <c r="I157" s="164">
        <f t="shared" si="16"/>
        <v>0</v>
      </c>
      <c r="J157" s="83"/>
      <c r="K157" s="30">
        <v>7863507.0039999997</v>
      </c>
      <c r="L157" s="83">
        <v>0</v>
      </c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</row>
    <row r="158" spans="1:34" hidden="1" x14ac:dyDescent="0.2">
      <c r="A158" s="28">
        <v>2120607</v>
      </c>
      <c r="B158" s="167" t="s">
        <v>1022</v>
      </c>
      <c r="C158" s="30"/>
      <c r="D158" s="30"/>
      <c r="E158" s="183">
        <f t="shared" si="14"/>
        <v>0</v>
      </c>
      <c r="F158" s="184">
        <f t="shared" si="15"/>
        <v>0</v>
      </c>
      <c r="G158" s="30"/>
      <c r="H158" s="102">
        <f t="shared" si="17"/>
        <v>0</v>
      </c>
      <c r="I158" s="164">
        <f t="shared" si="16"/>
        <v>0</v>
      </c>
      <c r="J158" s="83"/>
      <c r="K158" s="30">
        <v>33427681.182999998</v>
      </c>
      <c r="L158" s="83">
        <v>0</v>
      </c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</row>
    <row r="159" spans="1:34" hidden="1" x14ac:dyDescent="0.2">
      <c r="A159" s="28">
        <v>2120608</v>
      </c>
      <c r="B159" s="167" t="s">
        <v>899</v>
      </c>
      <c r="C159" s="30"/>
      <c r="D159" s="30"/>
      <c r="E159" s="183">
        <f t="shared" si="14"/>
        <v>0</v>
      </c>
      <c r="F159" s="184">
        <f t="shared" si="15"/>
        <v>0</v>
      </c>
      <c r="G159" s="30"/>
      <c r="H159" s="102">
        <f t="shared" si="17"/>
        <v>0</v>
      </c>
      <c r="I159" s="164">
        <f t="shared" si="16"/>
        <v>0</v>
      </c>
      <c r="J159" s="83"/>
      <c r="K159" s="30">
        <v>2903424.4559999998</v>
      </c>
      <c r="L159" s="83">
        <v>0</v>
      </c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</row>
    <row r="160" spans="1:34" hidden="1" x14ac:dyDescent="0.2">
      <c r="A160" s="28">
        <v>2120609</v>
      </c>
      <c r="B160" s="167" t="s">
        <v>902</v>
      </c>
      <c r="C160" s="30"/>
      <c r="D160" s="30"/>
      <c r="E160" s="183">
        <f t="shared" si="14"/>
        <v>0</v>
      </c>
      <c r="F160" s="184">
        <f t="shared" si="15"/>
        <v>0</v>
      </c>
      <c r="G160" s="30"/>
      <c r="H160" s="102">
        <f t="shared" si="17"/>
        <v>0</v>
      </c>
      <c r="I160" s="164">
        <f t="shared" si="16"/>
        <v>0</v>
      </c>
      <c r="J160" s="83"/>
      <c r="K160" s="30">
        <v>54632750.891999997</v>
      </c>
      <c r="L160" s="83">
        <v>0</v>
      </c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</row>
    <row r="161" spans="1:34" hidden="1" x14ac:dyDescent="0.2">
      <c r="A161" s="28">
        <v>2120610</v>
      </c>
      <c r="B161" s="167" t="s">
        <v>1023</v>
      </c>
      <c r="C161" s="30"/>
      <c r="D161" s="30"/>
      <c r="E161" s="183">
        <f t="shared" si="14"/>
        <v>0</v>
      </c>
      <c r="F161" s="184">
        <f t="shared" si="15"/>
        <v>0</v>
      </c>
      <c r="G161" s="30"/>
      <c r="H161" s="102">
        <f t="shared" si="17"/>
        <v>0</v>
      </c>
      <c r="I161" s="164">
        <f t="shared" si="16"/>
        <v>0</v>
      </c>
      <c r="J161" s="83"/>
      <c r="K161" s="30">
        <v>26612263.916000001</v>
      </c>
      <c r="L161" s="83">
        <v>0</v>
      </c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</row>
    <row r="162" spans="1:34" hidden="1" x14ac:dyDescent="0.2">
      <c r="A162" s="28">
        <v>2120611</v>
      </c>
      <c r="B162" s="167" t="s">
        <v>1024</v>
      </c>
      <c r="C162" s="30">
        <f>SUM(C163:C164)</f>
        <v>0</v>
      </c>
      <c r="D162" s="30">
        <f>SUM(D163:D164)</f>
        <v>0</v>
      </c>
      <c r="E162" s="183">
        <f t="shared" si="14"/>
        <v>0</v>
      </c>
      <c r="F162" s="184">
        <f t="shared" si="15"/>
        <v>0</v>
      </c>
      <c r="G162" s="30">
        <f>SUM(G163:G164)</f>
        <v>0</v>
      </c>
      <c r="H162" s="102">
        <f t="shared" si="17"/>
        <v>0</v>
      </c>
      <c r="I162" s="164">
        <f t="shared" si="16"/>
        <v>0</v>
      </c>
      <c r="J162" s="83"/>
      <c r="K162" s="30">
        <v>10981135.734999999</v>
      </c>
      <c r="L162" s="83">
        <v>0</v>
      </c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</row>
    <row r="163" spans="1:34" hidden="1" x14ac:dyDescent="0.2">
      <c r="A163" s="28">
        <v>212061101</v>
      </c>
      <c r="B163" s="173" t="s">
        <v>1025</v>
      </c>
      <c r="C163" s="30"/>
      <c r="D163" s="30"/>
      <c r="E163" s="183">
        <f t="shared" si="14"/>
        <v>0</v>
      </c>
      <c r="F163" s="184">
        <f t="shared" si="15"/>
        <v>0</v>
      </c>
      <c r="G163" s="30"/>
      <c r="H163" s="102">
        <f t="shared" si="17"/>
        <v>0</v>
      </c>
      <c r="I163" s="164">
        <f t="shared" si="16"/>
        <v>0</v>
      </c>
      <c r="J163" s="83"/>
      <c r="K163" s="30">
        <v>8461477.7750000004</v>
      </c>
      <c r="L163" s="83">
        <v>0</v>
      </c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</row>
    <row r="164" spans="1:34" hidden="1" x14ac:dyDescent="0.2">
      <c r="A164" s="28">
        <v>212061102</v>
      </c>
      <c r="B164" s="173" t="s">
        <v>1026</v>
      </c>
      <c r="C164" s="30"/>
      <c r="D164" s="30"/>
      <c r="E164" s="183">
        <f t="shared" si="14"/>
        <v>0</v>
      </c>
      <c r="F164" s="184">
        <f t="shared" si="15"/>
        <v>0</v>
      </c>
      <c r="G164" s="30"/>
      <c r="H164" s="102">
        <f t="shared" si="17"/>
        <v>0</v>
      </c>
      <c r="I164" s="164">
        <f t="shared" si="16"/>
        <v>0</v>
      </c>
      <c r="J164" s="83"/>
      <c r="K164" s="30">
        <v>2519657.96</v>
      </c>
      <c r="L164" s="83">
        <v>0</v>
      </c>
      <c r="M164" s="83"/>
      <c r="N164" s="83"/>
      <c r="O164" s="83"/>
      <c r="P164" s="83"/>
      <c r="Q164" s="83"/>
      <c r="R164" s="83"/>
      <c r="S164" s="83"/>
      <c r="T164" s="83"/>
      <c r="U164" s="83"/>
      <c r="V164" s="83"/>
      <c r="W164" s="83"/>
      <c r="X164" s="83"/>
      <c r="Y164" s="83"/>
      <c r="Z164" s="83"/>
      <c r="AA164" s="83"/>
      <c r="AB164" s="83"/>
      <c r="AC164" s="83"/>
      <c r="AD164" s="83"/>
      <c r="AE164" s="83"/>
      <c r="AF164" s="83"/>
      <c r="AG164" s="83"/>
      <c r="AH164" s="83"/>
    </row>
    <row r="165" spans="1:34" hidden="1" x14ac:dyDescent="0.2">
      <c r="A165" s="28">
        <v>21206112</v>
      </c>
      <c r="B165" s="167" t="s">
        <v>1027</v>
      </c>
      <c r="C165" s="30"/>
      <c r="D165" s="30"/>
      <c r="E165" s="183">
        <f t="shared" si="14"/>
        <v>0</v>
      </c>
      <c r="F165" s="184">
        <f t="shared" si="15"/>
        <v>0</v>
      </c>
      <c r="G165" s="30"/>
      <c r="H165" s="102">
        <f t="shared" si="17"/>
        <v>0</v>
      </c>
      <c r="I165" s="164">
        <f t="shared" si="16"/>
        <v>0</v>
      </c>
      <c r="J165" s="83"/>
      <c r="K165" s="30">
        <v>30860018.521000002</v>
      </c>
      <c r="L165" s="83">
        <v>0</v>
      </c>
      <c r="M165" s="83"/>
      <c r="N165" s="83"/>
      <c r="O165" s="83"/>
      <c r="P165" s="83"/>
      <c r="Q165" s="83"/>
      <c r="R165" s="83"/>
      <c r="S165" s="83"/>
      <c r="T165" s="83"/>
      <c r="U165" s="83"/>
      <c r="V165" s="83"/>
      <c r="W165" s="83"/>
      <c r="X165" s="83"/>
      <c r="Y165" s="83"/>
      <c r="Z165" s="83"/>
      <c r="AA165" s="83"/>
      <c r="AB165" s="83"/>
      <c r="AC165" s="83"/>
      <c r="AD165" s="83"/>
      <c r="AE165" s="83"/>
      <c r="AF165" s="83"/>
      <c r="AG165" s="83"/>
      <c r="AH165" s="83"/>
    </row>
    <row r="166" spans="1:34" hidden="1" x14ac:dyDescent="0.2">
      <c r="A166" s="28">
        <v>21206113</v>
      </c>
      <c r="B166" s="167" t="s">
        <v>1028</v>
      </c>
      <c r="C166" s="30">
        <f>SUM(C167:C168)</f>
        <v>0</v>
      </c>
      <c r="D166" s="30">
        <f>SUM(D167:D168)</f>
        <v>0</v>
      </c>
      <c r="E166" s="183">
        <f t="shared" si="14"/>
        <v>0</v>
      </c>
      <c r="F166" s="184">
        <f t="shared" si="15"/>
        <v>0</v>
      </c>
      <c r="G166" s="30">
        <f>SUM(G167:G168)</f>
        <v>0</v>
      </c>
      <c r="H166" s="102">
        <f t="shared" si="17"/>
        <v>0</v>
      </c>
      <c r="I166" s="164">
        <f t="shared" si="16"/>
        <v>0</v>
      </c>
      <c r="J166" s="83"/>
      <c r="K166" s="30">
        <v>29491860.908</v>
      </c>
      <c r="L166" s="83">
        <v>0</v>
      </c>
      <c r="M166" s="83"/>
      <c r="N166" s="83"/>
      <c r="O166" s="83"/>
      <c r="P166" s="83"/>
      <c r="Q166" s="83"/>
      <c r="R166" s="83"/>
      <c r="S166" s="83"/>
      <c r="T166" s="83"/>
      <c r="U166" s="83"/>
      <c r="V166" s="83"/>
      <c r="W166" s="83"/>
      <c r="X166" s="83"/>
      <c r="Y166" s="83"/>
      <c r="Z166" s="83"/>
      <c r="AA166" s="83"/>
      <c r="AB166" s="83"/>
      <c r="AC166" s="83"/>
      <c r="AD166" s="83"/>
      <c r="AE166" s="83"/>
      <c r="AF166" s="83"/>
      <c r="AG166" s="83"/>
      <c r="AH166" s="83"/>
    </row>
    <row r="167" spans="1:34" hidden="1" x14ac:dyDescent="0.2">
      <c r="A167" s="28">
        <v>2120611302</v>
      </c>
      <c r="B167" s="173" t="s">
        <v>1029</v>
      </c>
      <c r="C167" s="30"/>
      <c r="D167" s="30"/>
      <c r="E167" s="183">
        <f t="shared" si="14"/>
        <v>0</v>
      </c>
      <c r="F167" s="184">
        <f t="shared" si="15"/>
        <v>0</v>
      </c>
      <c r="G167" s="30"/>
      <c r="H167" s="102">
        <f t="shared" si="17"/>
        <v>0</v>
      </c>
      <c r="I167" s="164">
        <f t="shared" si="16"/>
        <v>0</v>
      </c>
      <c r="J167" s="83"/>
      <c r="K167" s="30">
        <v>54212.822999999997</v>
      </c>
      <c r="L167" s="83">
        <v>0</v>
      </c>
      <c r="M167" s="83"/>
      <c r="N167" s="83"/>
      <c r="O167" s="83"/>
      <c r="P167" s="83"/>
      <c r="Q167" s="83"/>
      <c r="R167" s="83"/>
      <c r="S167" s="83"/>
      <c r="T167" s="83"/>
      <c r="U167" s="83"/>
      <c r="V167" s="83"/>
      <c r="W167" s="83"/>
      <c r="X167" s="83"/>
      <c r="Y167" s="83"/>
      <c r="Z167" s="83"/>
      <c r="AA167" s="83"/>
      <c r="AB167" s="83"/>
      <c r="AC167" s="83"/>
      <c r="AD167" s="83"/>
      <c r="AE167" s="83"/>
      <c r="AF167" s="83"/>
      <c r="AG167" s="83"/>
      <c r="AH167" s="83"/>
    </row>
    <row r="168" spans="1:34" hidden="1" x14ac:dyDescent="0.2">
      <c r="A168" s="28">
        <v>2120611304</v>
      </c>
      <c r="B168" s="173" t="s">
        <v>1030</v>
      </c>
      <c r="C168" s="30"/>
      <c r="D168" s="30"/>
      <c r="E168" s="183">
        <f t="shared" si="14"/>
        <v>0</v>
      </c>
      <c r="F168" s="184">
        <f t="shared" si="15"/>
        <v>0</v>
      </c>
      <c r="G168" s="30"/>
      <c r="H168" s="102">
        <f t="shared" si="17"/>
        <v>0</v>
      </c>
      <c r="I168" s="164">
        <f t="shared" si="16"/>
        <v>0</v>
      </c>
      <c r="J168" s="83"/>
      <c r="K168" s="30">
        <v>29437648.085000001</v>
      </c>
      <c r="L168" s="83">
        <v>0</v>
      </c>
      <c r="M168" s="83"/>
      <c r="N168" s="83"/>
      <c r="O168" s="83"/>
      <c r="P168" s="83"/>
      <c r="Q168" s="83"/>
      <c r="R168" s="83"/>
      <c r="S168" s="83"/>
      <c r="T168" s="83"/>
      <c r="U168" s="83"/>
      <c r="V168" s="83"/>
      <c r="W168" s="83"/>
      <c r="X168" s="83"/>
      <c r="Y168" s="83"/>
      <c r="Z168" s="83"/>
      <c r="AA168" s="83"/>
      <c r="AB168" s="83"/>
      <c r="AC168" s="83"/>
      <c r="AD168" s="83"/>
      <c r="AE168" s="83"/>
      <c r="AF168" s="83"/>
      <c r="AG168" s="83"/>
      <c r="AH168" s="83"/>
    </row>
    <row r="169" spans="1:34" hidden="1" x14ac:dyDescent="0.2">
      <c r="A169" s="28">
        <v>21206114</v>
      </c>
      <c r="B169" s="167" t="s">
        <v>1031</v>
      </c>
      <c r="C169" s="30">
        <f>SUM(C170:C171)</f>
        <v>0</v>
      </c>
      <c r="D169" s="30">
        <f>SUM(D170:D171)</f>
        <v>0</v>
      </c>
      <c r="E169" s="183">
        <f t="shared" si="14"/>
        <v>0</v>
      </c>
      <c r="F169" s="184">
        <f t="shared" si="15"/>
        <v>0</v>
      </c>
      <c r="G169" s="30">
        <f>SUM(G170:G171)</f>
        <v>0</v>
      </c>
      <c r="H169" s="102">
        <f t="shared" si="17"/>
        <v>0</v>
      </c>
      <c r="I169" s="164">
        <f t="shared" si="16"/>
        <v>0</v>
      </c>
      <c r="J169" s="83"/>
      <c r="K169" s="30">
        <v>16899386.377999999</v>
      </c>
      <c r="L169" s="83">
        <v>0</v>
      </c>
      <c r="M169" s="83"/>
      <c r="N169" s="83"/>
      <c r="O169" s="83"/>
      <c r="P169" s="83"/>
      <c r="Q169" s="83"/>
      <c r="R169" s="83"/>
      <c r="S169" s="83"/>
      <c r="T169" s="83"/>
      <c r="U169" s="83"/>
      <c r="V169" s="83"/>
      <c r="W169" s="83"/>
      <c r="X169" s="83"/>
      <c r="Y169" s="83"/>
      <c r="Z169" s="83"/>
      <c r="AA169" s="83"/>
      <c r="AB169" s="83"/>
      <c r="AC169" s="83"/>
      <c r="AD169" s="83"/>
      <c r="AE169" s="83"/>
      <c r="AF169" s="83"/>
      <c r="AG169" s="83"/>
      <c r="AH169" s="83"/>
    </row>
    <row r="170" spans="1:34" hidden="1" x14ac:dyDescent="0.2">
      <c r="A170" s="28">
        <v>2120611401</v>
      </c>
      <c r="B170" s="167" t="s">
        <v>1032</v>
      </c>
      <c r="C170" s="30"/>
      <c r="D170" s="30"/>
      <c r="E170" s="183">
        <f t="shared" si="14"/>
        <v>0</v>
      </c>
      <c r="F170" s="184">
        <f t="shared" si="15"/>
        <v>0</v>
      </c>
      <c r="G170" s="30"/>
      <c r="H170" s="102">
        <f t="shared" si="17"/>
        <v>0</v>
      </c>
      <c r="I170" s="164">
        <f t="shared" si="16"/>
        <v>0</v>
      </c>
      <c r="J170" s="83"/>
      <c r="K170" s="30">
        <v>12210089</v>
      </c>
      <c r="L170" s="83">
        <v>0</v>
      </c>
      <c r="M170" s="83"/>
      <c r="N170" s="83"/>
      <c r="O170" s="83"/>
      <c r="P170" s="83"/>
      <c r="Q170" s="83"/>
      <c r="R170" s="83"/>
      <c r="S170" s="83"/>
      <c r="T170" s="83"/>
      <c r="U170" s="83"/>
      <c r="V170" s="83"/>
      <c r="W170" s="83"/>
      <c r="X170" s="83"/>
      <c r="Y170" s="83"/>
      <c r="Z170" s="83"/>
      <c r="AA170" s="83"/>
      <c r="AB170" s="83"/>
      <c r="AC170" s="83"/>
      <c r="AD170" s="83"/>
      <c r="AE170" s="83"/>
      <c r="AF170" s="83"/>
      <c r="AG170" s="83"/>
      <c r="AH170" s="83"/>
    </row>
    <row r="171" spans="1:34" hidden="1" x14ac:dyDescent="0.2">
      <c r="A171" s="28">
        <v>2120611402</v>
      </c>
      <c r="B171" s="167" t="s">
        <v>1033</v>
      </c>
      <c r="C171" s="30"/>
      <c r="D171" s="30"/>
      <c r="E171" s="183">
        <f t="shared" si="14"/>
        <v>0</v>
      </c>
      <c r="F171" s="184">
        <f t="shared" si="15"/>
        <v>0</v>
      </c>
      <c r="G171" s="30"/>
      <c r="H171" s="102">
        <f t="shared" si="17"/>
        <v>0</v>
      </c>
      <c r="I171" s="164">
        <f t="shared" si="16"/>
        <v>0</v>
      </c>
      <c r="J171" s="83"/>
      <c r="K171" s="30">
        <v>4689297.3779999996</v>
      </c>
      <c r="L171" s="83">
        <v>0</v>
      </c>
      <c r="M171" s="83"/>
      <c r="N171" s="83"/>
      <c r="O171" s="83"/>
      <c r="P171" s="83"/>
      <c r="Q171" s="83"/>
      <c r="R171" s="83"/>
      <c r="S171" s="83"/>
      <c r="T171" s="83"/>
      <c r="U171" s="83"/>
      <c r="V171" s="83"/>
      <c r="W171" s="83"/>
      <c r="X171" s="83"/>
      <c r="Y171" s="83"/>
      <c r="Z171" s="83"/>
      <c r="AA171" s="83"/>
      <c r="AB171" s="83"/>
      <c r="AC171" s="83"/>
      <c r="AD171" s="83"/>
      <c r="AE171" s="83"/>
      <c r="AF171" s="83"/>
      <c r="AG171" s="83"/>
      <c r="AH171" s="83"/>
    </row>
    <row r="172" spans="1:34" hidden="1" x14ac:dyDescent="0.2">
      <c r="A172" s="28">
        <v>21206115</v>
      </c>
      <c r="B172" s="167" t="s">
        <v>1034</v>
      </c>
      <c r="C172" s="30"/>
      <c r="D172" s="30"/>
      <c r="E172" s="183">
        <f t="shared" si="14"/>
        <v>0</v>
      </c>
      <c r="F172" s="184">
        <f t="shared" si="15"/>
        <v>0</v>
      </c>
      <c r="G172" s="30"/>
      <c r="H172" s="102">
        <f t="shared" si="17"/>
        <v>0</v>
      </c>
      <c r="I172" s="164">
        <f t="shared" si="16"/>
        <v>0</v>
      </c>
      <c r="J172" s="83"/>
      <c r="K172" s="30">
        <v>3528321.71</v>
      </c>
      <c r="L172" s="83">
        <v>0</v>
      </c>
      <c r="M172" s="83"/>
      <c r="N172" s="83"/>
      <c r="O172" s="83"/>
      <c r="P172" s="83"/>
      <c r="Q172" s="83"/>
      <c r="R172" s="83"/>
      <c r="S172" s="83"/>
      <c r="T172" s="83"/>
      <c r="U172" s="83"/>
      <c r="V172" s="83"/>
      <c r="W172" s="83"/>
      <c r="X172" s="83"/>
      <c r="Y172" s="83"/>
      <c r="Z172" s="83"/>
      <c r="AA172" s="83"/>
      <c r="AB172" s="83"/>
      <c r="AC172" s="83"/>
      <c r="AD172" s="83"/>
      <c r="AE172" s="83"/>
      <c r="AF172" s="83"/>
      <c r="AG172" s="83"/>
      <c r="AH172" s="83"/>
    </row>
    <row r="173" spans="1:34" hidden="1" x14ac:dyDescent="0.2">
      <c r="A173" s="28">
        <v>21206116</v>
      </c>
      <c r="B173" s="167" t="s">
        <v>1035</v>
      </c>
      <c r="C173" s="30">
        <f>SUM(C174:C175)</f>
        <v>0</v>
      </c>
      <c r="D173" s="30">
        <f>SUM(D174:D175)</f>
        <v>0</v>
      </c>
      <c r="E173" s="183">
        <f t="shared" si="14"/>
        <v>0</v>
      </c>
      <c r="F173" s="184">
        <f t="shared" si="15"/>
        <v>0</v>
      </c>
      <c r="G173" s="30">
        <f>SUM(G174:G175)</f>
        <v>0</v>
      </c>
      <c r="H173" s="102">
        <f t="shared" si="17"/>
        <v>0</v>
      </c>
      <c r="I173" s="164">
        <f t="shared" si="16"/>
        <v>0</v>
      </c>
      <c r="J173" s="83"/>
      <c r="K173" s="30">
        <v>2713911.071</v>
      </c>
      <c r="L173" s="83">
        <v>0</v>
      </c>
      <c r="M173" s="83"/>
      <c r="N173" s="83"/>
      <c r="O173" s="83"/>
      <c r="P173" s="83"/>
      <c r="Q173" s="83"/>
      <c r="R173" s="83"/>
      <c r="S173" s="83"/>
      <c r="T173" s="83"/>
      <c r="U173" s="83"/>
      <c r="V173" s="83"/>
      <c r="W173" s="83"/>
      <c r="X173" s="83"/>
      <c r="Y173" s="83"/>
      <c r="Z173" s="83"/>
      <c r="AA173" s="83"/>
      <c r="AB173" s="83"/>
      <c r="AC173" s="83"/>
      <c r="AD173" s="83"/>
      <c r="AE173" s="83"/>
      <c r="AF173" s="83"/>
      <c r="AG173" s="83"/>
      <c r="AH173" s="83"/>
    </row>
    <row r="174" spans="1:34" ht="25.5" hidden="1" x14ac:dyDescent="0.2">
      <c r="A174" s="28">
        <v>2120611601</v>
      </c>
      <c r="B174" s="167" t="s">
        <v>129</v>
      </c>
      <c r="C174" s="30"/>
      <c r="D174" s="30"/>
      <c r="E174" s="183">
        <f t="shared" si="14"/>
        <v>0</v>
      </c>
      <c r="F174" s="184">
        <f t="shared" si="15"/>
        <v>0</v>
      </c>
      <c r="G174" s="30"/>
      <c r="H174" s="102">
        <f t="shared" si="17"/>
        <v>0</v>
      </c>
      <c r="I174" s="164">
        <f t="shared" si="16"/>
        <v>0</v>
      </c>
      <c r="J174" s="83"/>
      <c r="K174" s="30">
        <v>1372339.45</v>
      </c>
      <c r="L174" s="83">
        <v>0</v>
      </c>
      <c r="M174" s="83"/>
      <c r="N174" s="83"/>
      <c r="O174" s="83"/>
      <c r="P174" s="83"/>
      <c r="Q174" s="83"/>
      <c r="R174" s="83"/>
      <c r="S174" s="83"/>
      <c r="T174" s="83"/>
      <c r="U174" s="83"/>
      <c r="V174" s="83"/>
      <c r="W174" s="83"/>
      <c r="X174" s="83"/>
      <c r="Y174" s="83"/>
      <c r="Z174" s="83"/>
      <c r="AA174" s="83"/>
      <c r="AB174" s="83"/>
      <c r="AC174" s="83"/>
      <c r="AD174" s="83"/>
      <c r="AE174" s="83"/>
      <c r="AF174" s="83"/>
      <c r="AG174" s="83"/>
      <c r="AH174" s="83"/>
    </row>
    <row r="175" spans="1:34" hidden="1" x14ac:dyDescent="0.2">
      <c r="A175" s="28">
        <v>2120611604</v>
      </c>
      <c r="B175" s="170" t="s">
        <v>146</v>
      </c>
      <c r="C175" s="30"/>
      <c r="D175" s="30"/>
      <c r="E175" s="183">
        <f t="shared" si="14"/>
        <v>0</v>
      </c>
      <c r="F175" s="184">
        <f t="shared" si="15"/>
        <v>0</v>
      </c>
      <c r="G175" s="30"/>
      <c r="H175" s="102">
        <f t="shared" si="17"/>
        <v>0</v>
      </c>
      <c r="I175" s="164">
        <f t="shared" si="16"/>
        <v>0</v>
      </c>
      <c r="J175" s="83"/>
      <c r="K175" s="30">
        <v>1341571.621</v>
      </c>
      <c r="L175" s="83">
        <v>0</v>
      </c>
      <c r="M175" s="83"/>
      <c r="N175" s="83"/>
      <c r="O175" s="83"/>
      <c r="P175" s="83"/>
      <c r="Q175" s="83"/>
      <c r="R175" s="83"/>
      <c r="S175" s="83"/>
      <c r="T175" s="83"/>
      <c r="U175" s="83"/>
      <c r="V175" s="83"/>
      <c r="W175" s="83"/>
      <c r="X175" s="83"/>
      <c r="Y175" s="83"/>
      <c r="Z175" s="83"/>
      <c r="AA175" s="83"/>
      <c r="AB175" s="83"/>
      <c r="AC175" s="83"/>
      <c r="AD175" s="83"/>
      <c r="AE175" s="83"/>
      <c r="AF175" s="83"/>
      <c r="AG175" s="83"/>
      <c r="AH175" s="83"/>
    </row>
    <row r="176" spans="1:34" hidden="1" x14ac:dyDescent="0.2">
      <c r="A176" s="28">
        <v>21206117</v>
      </c>
      <c r="B176" s="169" t="s">
        <v>1036</v>
      </c>
      <c r="C176" s="30">
        <f>SUM(C177:C178)</f>
        <v>0</v>
      </c>
      <c r="D176" s="30">
        <f>SUM(D177:D178)</f>
        <v>0</v>
      </c>
      <c r="E176" s="183">
        <f t="shared" si="14"/>
        <v>0</v>
      </c>
      <c r="F176" s="184">
        <f t="shared" si="15"/>
        <v>0</v>
      </c>
      <c r="G176" s="30">
        <f>SUM(G177:G178)</f>
        <v>0</v>
      </c>
      <c r="H176" s="102">
        <f t="shared" si="17"/>
        <v>0</v>
      </c>
      <c r="I176" s="164">
        <f t="shared" si="16"/>
        <v>0</v>
      </c>
      <c r="J176" s="83"/>
      <c r="K176" s="30">
        <v>11578136</v>
      </c>
      <c r="L176" s="83">
        <v>0</v>
      </c>
      <c r="M176" s="83"/>
      <c r="N176" s="83"/>
      <c r="O176" s="83"/>
      <c r="P176" s="83"/>
      <c r="Q176" s="83"/>
      <c r="R176" s="83"/>
      <c r="S176" s="83"/>
      <c r="T176" s="83"/>
      <c r="U176" s="83"/>
      <c r="V176" s="83"/>
      <c r="W176" s="83"/>
      <c r="X176" s="83"/>
      <c r="Y176" s="83"/>
      <c r="Z176" s="83"/>
      <c r="AA176" s="83"/>
      <c r="AB176" s="83"/>
      <c r="AC176" s="83"/>
      <c r="AD176" s="83"/>
      <c r="AE176" s="83"/>
      <c r="AF176" s="83"/>
      <c r="AG176" s="83"/>
      <c r="AH176" s="83"/>
    </row>
    <row r="177" spans="1:34" hidden="1" x14ac:dyDescent="0.2">
      <c r="A177" s="28">
        <v>2120611701</v>
      </c>
      <c r="B177" s="169" t="s">
        <v>1037</v>
      </c>
      <c r="C177" s="30"/>
      <c r="D177" s="30"/>
      <c r="E177" s="183">
        <f t="shared" si="14"/>
        <v>0</v>
      </c>
      <c r="F177" s="184">
        <f t="shared" si="15"/>
        <v>0</v>
      </c>
      <c r="G177" s="30"/>
      <c r="H177" s="102">
        <f t="shared" si="17"/>
        <v>0</v>
      </c>
      <c r="I177" s="164">
        <f t="shared" si="16"/>
        <v>0</v>
      </c>
      <c r="J177" s="83"/>
      <c r="K177" s="30">
        <v>5346387</v>
      </c>
      <c r="L177" s="83">
        <v>0</v>
      </c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3"/>
      <c r="AA177" s="83"/>
      <c r="AB177" s="83"/>
      <c r="AC177" s="83"/>
      <c r="AD177" s="83"/>
      <c r="AE177" s="83"/>
      <c r="AF177" s="83"/>
      <c r="AG177" s="83"/>
      <c r="AH177" s="83"/>
    </row>
    <row r="178" spans="1:34" hidden="1" x14ac:dyDescent="0.2">
      <c r="A178" s="28">
        <v>2120611702</v>
      </c>
      <c r="B178" s="169" t="s">
        <v>1038</v>
      </c>
      <c r="C178" s="30"/>
      <c r="D178" s="30"/>
      <c r="E178" s="183">
        <f t="shared" si="14"/>
        <v>0</v>
      </c>
      <c r="F178" s="184">
        <f t="shared" si="15"/>
        <v>0</v>
      </c>
      <c r="G178" s="30"/>
      <c r="H178" s="102">
        <f t="shared" si="17"/>
        <v>0</v>
      </c>
      <c r="I178" s="164">
        <f t="shared" si="16"/>
        <v>0</v>
      </c>
      <c r="J178" s="83"/>
      <c r="K178" s="30">
        <v>6231749</v>
      </c>
      <c r="L178" s="83">
        <v>0</v>
      </c>
      <c r="M178" s="83"/>
      <c r="N178" s="83"/>
      <c r="O178" s="83"/>
      <c r="P178" s="83"/>
      <c r="Q178" s="83"/>
      <c r="R178" s="83"/>
      <c r="S178" s="83"/>
      <c r="T178" s="83"/>
      <c r="U178" s="83"/>
      <c r="V178" s="83"/>
      <c r="W178" s="83"/>
      <c r="X178" s="83"/>
      <c r="Y178" s="83"/>
      <c r="Z178" s="83"/>
      <c r="AA178" s="83"/>
      <c r="AB178" s="83"/>
      <c r="AC178" s="83"/>
      <c r="AD178" s="83"/>
      <c r="AE178" s="83"/>
      <c r="AF178" s="83"/>
      <c r="AG178" s="83"/>
      <c r="AH178" s="83"/>
    </row>
    <row r="179" spans="1:34" hidden="1" x14ac:dyDescent="0.2">
      <c r="A179" s="28">
        <v>21206118</v>
      </c>
      <c r="B179" s="169" t="s">
        <v>1039</v>
      </c>
      <c r="C179" s="30">
        <f>SUM(C180:C182)</f>
        <v>0</v>
      </c>
      <c r="D179" s="30">
        <f>SUM(D180:D182)</f>
        <v>0</v>
      </c>
      <c r="E179" s="183">
        <f t="shared" si="14"/>
        <v>0</v>
      </c>
      <c r="F179" s="184">
        <f t="shared" si="15"/>
        <v>0</v>
      </c>
      <c r="G179" s="30">
        <f>SUM(G180:G182)</f>
        <v>0</v>
      </c>
      <c r="H179" s="102">
        <f t="shared" si="17"/>
        <v>0</v>
      </c>
      <c r="I179" s="164">
        <f t="shared" si="16"/>
        <v>0</v>
      </c>
      <c r="J179" s="83"/>
      <c r="K179" s="30">
        <v>2018848.6609999998</v>
      </c>
      <c r="L179" s="83">
        <v>0</v>
      </c>
      <c r="M179" s="83"/>
      <c r="N179" s="83"/>
      <c r="O179" s="83"/>
      <c r="P179" s="83"/>
      <c r="Q179" s="83"/>
      <c r="R179" s="83"/>
      <c r="S179" s="83"/>
      <c r="T179" s="83"/>
      <c r="U179" s="83"/>
      <c r="V179" s="83"/>
      <c r="W179" s="83"/>
      <c r="X179" s="83"/>
      <c r="Y179" s="83"/>
      <c r="Z179" s="83"/>
      <c r="AA179" s="83"/>
      <c r="AB179" s="83"/>
      <c r="AC179" s="83"/>
      <c r="AD179" s="83"/>
      <c r="AE179" s="83"/>
      <c r="AF179" s="83"/>
      <c r="AG179" s="83"/>
      <c r="AH179" s="83"/>
    </row>
    <row r="180" spans="1:34" hidden="1" x14ac:dyDescent="0.2">
      <c r="A180" s="28">
        <v>2120611801</v>
      </c>
      <c r="B180" s="169" t="s">
        <v>1040</v>
      </c>
      <c r="C180" s="30"/>
      <c r="D180" s="30"/>
      <c r="E180" s="183">
        <f t="shared" si="14"/>
        <v>0</v>
      </c>
      <c r="F180" s="184">
        <f t="shared" si="15"/>
        <v>0</v>
      </c>
      <c r="G180" s="30"/>
      <c r="H180" s="102">
        <f t="shared" si="17"/>
        <v>0</v>
      </c>
      <c r="I180" s="164">
        <f t="shared" si="16"/>
        <v>0</v>
      </c>
      <c r="J180" s="83"/>
      <c r="K180" s="30">
        <v>714600.02800000005</v>
      </c>
      <c r="L180" s="83">
        <v>0</v>
      </c>
      <c r="M180" s="83"/>
      <c r="N180" s="83"/>
      <c r="O180" s="83"/>
      <c r="P180" s="83"/>
      <c r="Q180" s="83"/>
      <c r="R180" s="83"/>
      <c r="S180" s="83"/>
      <c r="T180" s="83"/>
      <c r="U180" s="83"/>
      <c r="V180" s="83"/>
      <c r="W180" s="83"/>
      <c r="X180" s="83"/>
      <c r="Y180" s="83"/>
      <c r="Z180" s="83"/>
      <c r="AA180" s="83"/>
      <c r="AB180" s="83"/>
      <c r="AC180" s="83"/>
      <c r="AD180" s="83"/>
      <c r="AE180" s="83"/>
      <c r="AF180" s="83"/>
      <c r="AG180" s="83"/>
      <c r="AH180" s="83"/>
    </row>
    <row r="181" spans="1:34" hidden="1" x14ac:dyDescent="0.2">
      <c r="A181" s="28">
        <v>2120611802</v>
      </c>
      <c r="B181" s="169" t="s">
        <v>1041</v>
      </c>
      <c r="C181" s="30"/>
      <c r="D181" s="30"/>
      <c r="E181" s="183">
        <f t="shared" si="14"/>
        <v>0</v>
      </c>
      <c r="F181" s="184">
        <f t="shared" si="15"/>
        <v>0</v>
      </c>
      <c r="G181" s="30"/>
      <c r="H181" s="102">
        <f t="shared" si="17"/>
        <v>0</v>
      </c>
      <c r="I181" s="164">
        <f t="shared" si="16"/>
        <v>0</v>
      </c>
      <c r="J181" s="83"/>
      <c r="K181" s="30">
        <v>1174052.1499999999</v>
      </c>
      <c r="L181" s="83">
        <v>0</v>
      </c>
      <c r="M181" s="83"/>
      <c r="N181" s="83"/>
      <c r="O181" s="83"/>
      <c r="P181" s="83"/>
      <c r="Q181" s="83"/>
      <c r="R181" s="83"/>
      <c r="S181" s="83"/>
      <c r="T181" s="83"/>
      <c r="U181" s="83"/>
      <c r="V181" s="83"/>
      <c r="W181" s="83"/>
      <c r="X181" s="83"/>
      <c r="Y181" s="83"/>
      <c r="Z181" s="83"/>
      <c r="AA181" s="83"/>
      <c r="AB181" s="83"/>
      <c r="AC181" s="83"/>
      <c r="AD181" s="83"/>
      <c r="AE181" s="83"/>
      <c r="AF181" s="83"/>
      <c r="AG181" s="83"/>
      <c r="AH181" s="83"/>
    </row>
    <row r="182" spans="1:34" hidden="1" x14ac:dyDescent="0.2">
      <c r="A182" s="28">
        <v>2120611803</v>
      </c>
      <c r="B182" s="169" t="s">
        <v>1042</v>
      </c>
      <c r="C182" s="30"/>
      <c r="D182" s="30"/>
      <c r="E182" s="183">
        <f t="shared" si="14"/>
        <v>0</v>
      </c>
      <c r="F182" s="184">
        <f t="shared" si="15"/>
        <v>0</v>
      </c>
      <c r="G182" s="30"/>
      <c r="H182" s="102">
        <f t="shared" si="17"/>
        <v>0</v>
      </c>
      <c r="I182" s="164">
        <f t="shared" si="16"/>
        <v>0</v>
      </c>
      <c r="J182" s="83"/>
      <c r="K182" s="30">
        <v>130196.48299999999</v>
      </c>
      <c r="L182" s="83">
        <v>0</v>
      </c>
      <c r="M182" s="83"/>
      <c r="N182" s="83"/>
      <c r="O182" s="83"/>
      <c r="P182" s="83"/>
      <c r="Q182" s="83"/>
      <c r="R182" s="83"/>
      <c r="S182" s="83"/>
      <c r="T182" s="83"/>
      <c r="U182" s="83"/>
      <c r="V182" s="83"/>
      <c r="W182" s="83"/>
      <c r="X182" s="83"/>
      <c r="Y182" s="83"/>
      <c r="Z182" s="83"/>
      <c r="AA182" s="83"/>
      <c r="AB182" s="83"/>
      <c r="AC182" s="83"/>
      <c r="AD182" s="83"/>
      <c r="AE182" s="83"/>
      <c r="AF182" s="83"/>
      <c r="AG182" s="83"/>
      <c r="AH182" s="83"/>
    </row>
    <row r="183" spans="1:34" hidden="1" x14ac:dyDescent="0.2">
      <c r="A183" s="28">
        <v>21206199</v>
      </c>
      <c r="B183" s="170" t="s">
        <v>1043</v>
      </c>
      <c r="C183" s="30"/>
      <c r="D183" s="30"/>
      <c r="E183" s="183">
        <f t="shared" si="14"/>
        <v>0</v>
      </c>
      <c r="F183" s="184">
        <f t="shared" si="15"/>
        <v>0</v>
      </c>
      <c r="G183" s="30"/>
      <c r="H183" s="102">
        <f t="shared" si="17"/>
        <v>0</v>
      </c>
      <c r="I183" s="164">
        <f t="shared" si="16"/>
        <v>0</v>
      </c>
      <c r="J183" s="83"/>
      <c r="K183" s="30">
        <v>1931504.382</v>
      </c>
      <c r="L183" s="83">
        <v>0</v>
      </c>
      <c r="M183" s="83"/>
      <c r="N183" s="83"/>
      <c r="O183" s="83"/>
      <c r="P183" s="83"/>
      <c r="Q183" s="83"/>
      <c r="R183" s="83"/>
      <c r="S183" s="83"/>
      <c r="T183" s="83"/>
      <c r="U183" s="83"/>
      <c r="V183" s="83"/>
      <c r="W183" s="83"/>
      <c r="X183" s="83"/>
      <c r="Y183" s="83"/>
      <c r="Z183" s="83"/>
      <c r="AA183" s="83"/>
      <c r="AB183" s="83"/>
      <c r="AC183" s="83"/>
      <c r="AD183" s="83"/>
      <c r="AE183" s="83"/>
      <c r="AF183" s="83"/>
      <c r="AG183" s="83"/>
      <c r="AH183" s="83"/>
    </row>
    <row r="184" spans="1:34" hidden="1" x14ac:dyDescent="0.2">
      <c r="A184" s="28">
        <v>21207</v>
      </c>
      <c r="B184" s="170" t="s">
        <v>1044</v>
      </c>
      <c r="C184" s="30">
        <f>SUM(C185)</f>
        <v>0</v>
      </c>
      <c r="D184" s="30">
        <f>SUM(D185)</f>
        <v>0</v>
      </c>
      <c r="E184" s="183">
        <f t="shared" si="14"/>
        <v>0</v>
      </c>
      <c r="F184" s="184">
        <f t="shared" si="15"/>
        <v>0</v>
      </c>
      <c r="G184" s="30">
        <f>SUM(G185)</f>
        <v>0</v>
      </c>
      <c r="H184" s="102">
        <f t="shared" si="17"/>
        <v>0</v>
      </c>
      <c r="I184" s="164">
        <f t="shared" si="16"/>
        <v>0</v>
      </c>
      <c r="J184" s="83"/>
      <c r="K184" s="30">
        <v>58133487.090999998</v>
      </c>
      <c r="L184" s="83">
        <v>0</v>
      </c>
      <c r="M184" s="83"/>
      <c r="N184" s="83"/>
      <c r="O184" s="83"/>
      <c r="P184" s="83"/>
      <c r="Q184" s="83"/>
      <c r="R184" s="83"/>
      <c r="S184" s="83"/>
      <c r="T184" s="83"/>
      <c r="U184" s="83"/>
      <c r="V184" s="83"/>
      <c r="W184" s="83"/>
      <c r="X184" s="83"/>
      <c r="Y184" s="83"/>
      <c r="Z184" s="83"/>
      <c r="AA184" s="83"/>
      <c r="AB184" s="83"/>
      <c r="AC184" s="83"/>
      <c r="AD184" s="83"/>
      <c r="AE184" s="83"/>
      <c r="AF184" s="83"/>
      <c r="AG184" s="83"/>
      <c r="AH184" s="83"/>
    </row>
    <row r="185" spans="1:34" hidden="1" x14ac:dyDescent="0.2">
      <c r="A185" s="28">
        <v>2120701</v>
      </c>
      <c r="B185" s="170" t="s">
        <v>1045</v>
      </c>
      <c r="C185" s="30"/>
      <c r="D185" s="30"/>
      <c r="E185" s="183">
        <f t="shared" si="14"/>
        <v>0</v>
      </c>
      <c r="F185" s="184">
        <f t="shared" si="15"/>
        <v>0</v>
      </c>
      <c r="G185" s="30"/>
      <c r="H185" s="102">
        <f t="shared" si="17"/>
        <v>0</v>
      </c>
      <c r="I185" s="164">
        <f t="shared" si="16"/>
        <v>0</v>
      </c>
      <c r="J185" s="83"/>
      <c r="K185" s="30">
        <v>58133487.090999998</v>
      </c>
      <c r="L185" s="83">
        <v>0</v>
      </c>
      <c r="M185" s="83"/>
      <c r="N185" s="83"/>
      <c r="O185" s="83"/>
      <c r="P185" s="83"/>
      <c r="Q185" s="83"/>
      <c r="R185" s="83"/>
      <c r="S185" s="83"/>
      <c r="T185" s="83"/>
      <c r="U185" s="83"/>
      <c r="V185" s="83"/>
      <c r="W185" s="83"/>
      <c r="X185" s="83"/>
      <c r="Y185" s="83"/>
      <c r="Z185" s="83"/>
      <c r="AA185" s="83"/>
      <c r="AB185" s="83"/>
      <c r="AC185" s="83"/>
      <c r="AD185" s="83"/>
      <c r="AE185" s="83"/>
      <c r="AF185" s="83"/>
      <c r="AG185" s="83"/>
      <c r="AH185" s="83"/>
    </row>
    <row r="186" spans="1:34" ht="25.5" hidden="1" x14ac:dyDescent="0.2">
      <c r="A186" s="28">
        <v>21209</v>
      </c>
      <c r="B186" s="167" t="s">
        <v>1046</v>
      </c>
      <c r="C186" s="30"/>
      <c r="D186" s="30"/>
      <c r="E186" s="183">
        <f t="shared" si="14"/>
        <v>0</v>
      </c>
      <c r="F186" s="184">
        <f t="shared" si="15"/>
        <v>0</v>
      </c>
      <c r="G186" s="30"/>
      <c r="H186" s="102">
        <f t="shared" si="17"/>
        <v>0</v>
      </c>
      <c r="I186" s="164">
        <f t="shared" si="16"/>
        <v>0</v>
      </c>
      <c r="J186" s="83"/>
      <c r="K186" s="30">
        <v>14734996.481000001</v>
      </c>
      <c r="L186" s="83">
        <v>0</v>
      </c>
      <c r="M186" s="83"/>
      <c r="N186" s="83"/>
      <c r="O186" s="83"/>
      <c r="P186" s="83"/>
      <c r="Q186" s="83"/>
      <c r="R186" s="83"/>
      <c r="S186" s="83"/>
      <c r="T186" s="83"/>
      <c r="U186" s="83"/>
      <c r="V186" s="83"/>
      <c r="W186" s="83"/>
      <c r="X186" s="83"/>
      <c r="Y186" s="83"/>
      <c r="Z186" s="83"/>
      <c r="AA186" s="83"/>
      <c r="AB186" s="83"/>
      <c r="AC186" s="83"/>
      <c r="AD186" s="83"/>
      <c r="AE186" s="83"/>
      <c r="AF186" s="83"/>
      <c r="AG186" s="83"/>
      <c r="AH186" s="83"/>
    </row>
    <row r="187" spans="1:34" hidden="1" x14ac:dyDescent="0.2">
      <c r="A187" s="28">
        <v>21210</v>
      </c>
      <c r="B187" s="167" t="s">
        <v>1047</v>
      </c>
      <c r="C187" s="30">
        <f>SUM(C188:C189)</f>
        <v>0</v>
      </c>
      <c r="D187" s="30">
        <f>SUM(D188:D189)</f>
        <v>0</v>
      </c>
      <c r="E187" s="183">
        <f t="shared" si="14"/>
        <v>0</v>
      </c>
      <c r="F187" s="184">
        <f t="shared" si="15"/>
        <v>0</v>
      </c>
      <c r="G187" s="30">
        <f>SUM(G188:G189)</f>
        <v>0</v>
      </c>
      <c r="H187" s="102">
        <f t="shared" si="17"/>
        <v>0</v>
      </c>
      <c r="I187" s="164">
        <f t="shared" si="16"/>
        <v>0</v>
      </c>
      <c r="J187" s="83"/>
      <c r="K187" s="30">
        <v>18735601.383000001</v>
      </c>
      <c r="L187" s="83">
        <v>0</v>
      </c>
      <c r="M187" s="83"/>
      <c r="N187" s="83"/>
      <c r="O187" s="83"/>
      <c r="P187" s="83"/>
      <c r="Q187" s="83"/>
      <c r="R187" s="83"/>
      <c r="S187" s="83"/>
      <c r="T187" s="83"/>
      <c r="U187" s="83"/>
      <c r="V187" s="83"/>
      <c r="W187" s="83"/>
      <c r="X187" s="83"/>
      <c r="Y187" s="83"/>
      <c r="Z187" s="83"/>
      <c r="AA187" s="83"/>
      <c r="AB187" s="83"/>
      <c r="AC187" s="83"/>
      <c r="AD187" s="83"/>
      <c r="AE187" s="83"/>
      <c r="AF187" s="83"/>
      <c r="AG187" s="83"/>
      <c r="AH187" s="83"/>
    </row>
    <row r="188" spans="1:34" hidden="1" x14ac:dyDescent="0.2">
      <c r="A188" s="28">
        <v>2121001</v>
      </c>
      <c r="B188" s="167" t="s">
        <v>1048</v>
      </c>
      <c r="C188" s="30"/>
      <c r="D188" s="30"/>
      <c r="E188" s="183">
        <f t="shared" si="14"/>
        <v>0</v>
      </c>
      <c r="F188" s="184">
        <f t="shared" si="15"/>
        <v>0</v>
      </c>
      <c r="G188" s="30"/>
      <c r="H188" s="102">
        <f t="shared" si="17"/>
        <v>0</v>
      </c>
      <c r="I188" s="164">
        <f t="shared" si="16"/>
        <v>0</v>
      </c>
      <c r="J188" s="83"/>
      <c r="K188" s="30">
        <v>10586158.135</v>
      </c>
      <c r="L188" s="83">
        <v>0</v>
      </c>
      <c r="M188" s="83"/>
      <c r="N188" s="83"/>
      <c r="O188" s="83"/>
      <c r="P188" s="83"/>
      <c r="Q188" s="83"/>
      <c r="R188" s="83"/>
      <c r="S188" s="83"/>
      <c r="T188" s="83"/>
      <c r="U188" s="83"/>
      <c r="V188" s="83"/>
      <c r="W188" s="83"/>
      <c r="X188" s="83"/>
      <c r="Y188" s="83"/>
      <c r="Z188" s="83"/>
      <c r="AA188" s="83"/>
      <c r="AB188" s="83"/>
      <c r="AC188" s="83"/>
      <c r="AD188" s="83"/>
      <c r="AE188" s="83"/>
      <c r="AF188" s="83"/>
      <c r="AG188" s="83"/>
      <c r="AH188" s="83"/>
    </row>
    <row r="189" spans="1:34" hidden="1" x14ac:dyDescent="0.2">
      <c r="A189" s="28">
        <v>2121002</v>
      </c>
      <c r="B189" s="167" t="s">
        <v>1049</v>
      </c>
      <c r="C189" s="30"/>
      <c r="D189" s="30"/>
      <c r="E189" s="183">
        <f t="shared" si="14"/>
        <v>0</v>
      </c>
      <c r="F189" s="184">
        <f t="shared" si="15"/>
        <v>0</v>
      </c>
      <c r="G189" s="30"/>
      <c r="H189" s="102">
        <f t="shared" si="17"/>
        <v>0</v>
      </c>
      <c r="I189" s="164">
        <f t="shared" si="16"/>
        <v>0</v>
      </c>
      <c r="J189" s="83"/>
      <c r="K189" s="30">
        <v>8149443.2479999997</v>
      </c>
      <c r="L189" s="83">
        <v>0</v>
      </c>
      <c r="M189" s="83"/>
      <c r="N189" s="83"/>
      <c r="O189" s="83"/>
      <c r="P189" s="83"/>
      <c r="Q189" s="83"/>
      <c r="R189" s="83"/>
      <c r="S189" s="83"/>
      <c r="T189" s="83"/>
      <c r="U189" s="83"/>
      <c r="V189" s="83"/>
      <c r="W189" s="83"/>
      <c r="X189" s="83"/>
      <c r="Y189" s="83"/>
      <c r="Z189" s="83"/>
      <c r="AA189" s="83"/>
      <c r="AB189" s="83"/>
      <c r="AC189" s="83"/>
      <c r="AD189" s="83"/>
      <c r="AE189" s="83"/>
      <c r="AF189" s="83"/>
      <c r="AG189" s="83"/>
      <c r="AH189" s="83"/>
    </row>
    <row r="190" spans="1:34" hidden="1" x14ac:dyDescent="0.2">
      <c r="A190" s="28">
        <v>21211</v>
      </c>
      <c r="B190" s="173" t="s">
        <v>1050</v>
      </c>
      <c r="C190" s="30"/>
      <c r="D190" s="30"/>
      <c r="E190" s="183">
        <f t="shared" si="14"/>
        <v>0</v>
      </c>
      <c r="F190" s="184">
        <f t="shared" si="15"/>
        <v>0</v>
      </c>
      <c r="G190" s="30"/>
      <c r="H190" s="102">
        <f t="shared" si="17"/>
        <v>0</v>
      </c>
      <c r="I190" s="164">
        <f t="shared" si="16"/>
        <v>0</v>
      </c>
      <c r="J190" s="83"/>
      <c r="K190" s="30">
        <v>141623454.71700001</v>
      </c>
      <c r="L190" s="83">
        <v>0</v>
      </c>
      <c r="M190" s="83"/>
      <c r="N190" s="83"/>
      <c r="O190" s="83"/>
      <c r="P190" s="83"/>
      <c r="Q190" s="83"/>
      <c r="R190" s="83"/>
      <c r="S190" s="83"/>
      <c r="T190" s="83"/>
      <c r="U190" s="83"/>
      <c r="V190" s="83"/>
      <c r="W190" s="83"/>
      <c r="X190" s="83"/>
      <c r="Y190" s="83"/>
      <c r="Z190" s="83"/>
      <c r="AA190" s="83"/>
      <c r="AB190" s="83"/>
      <c r="AC190" s="83"/>
      <c r="AD190" s="83"/>
      <c r="AE190" s="83"/>
      <c r="AF190" s="83"/>
      <c r="AG190" s="83"/>
      <c r="AH190" s="83"/>
    </row>
    <row r="191" spans="1:34" hidden="1" x14ac:dyDescent="0.2">
      <c r="A191" s="28">
        <v>21212</v>
      </c>
      <c r="B191" s="173" t="s">
        <v>1051</v>
      </c>
      <c r="C191" s="30"/>
      <c r="D191" s="30"/>
      <c r="E191" s="183">
        <f t="shared" si="14"/>
        <v>0</v>
      </c>
      <c r="F191" s="184">
        <f t="shared" si="15"/>
        <v>0</v>
      </c>
      <c r="G191" s="30"/>
      <c r="H191" s="102">
        <f t="shared" si="17"/>
        <v>0</v>
      </c>
      <c r="I191" s="164">
        <f t="shared" si="16"/>
        <v>0</v>
      </c>
      <c r="J191" s="83"/>
      <c r="K191" s="30">
        <v>130440849.339</v>
      </c>
      <c r="L191" s="83">
        <v>0</v>
      </c>
      <c r="M191" s="83"/>
      <c r="N191" s="83"/>
      <c r="O191" s="83"/>
      <c r="P191" s="83"/>
      <c r="Q191" s="83"/>
      <c r="R191" s="83"/>
      <c r="S191" s="83"/>
      <c r="T191" s="83"/>
      <c r="U191" s="83"/>
      <c r="V191" s="83"/>
      <c r="W191" s="83"/>
      <c r="X191" s="83"/>
      <c r="Y191" s="83"/>
      <c r="Z191" s="83"/>
      <c r="AA191" s="83"/>
      <c r="AB191" s="83"/>
      <c r="AC191" s="83"/>
      <c r="AD191" s="83"/>
      <c r="AE191" s="83"/>
      <c r="AF191" s="83"/>
      <c r="AG191" s="83"/>
      <c r="AH191" s="83"/>
    </row>
    <row r="192" spans="1:34" ht="25.5" hidden="1" x14ac:dyDescent="0.2">
      <c r="A192" s="28">
        <v>21213</v>
      </c>
      <c r="B192" s="173" t="s">
        <v>1181</v>
      </c>
      <c r="C192" s="30"/>
      <c r="D192" s="30"/>
      <c r="E192" s="183">
        <f t="shared" si="14"/>
        <v>0</v>
      </c>
      <c r="F192" s="184">
        <f t="shared" si="15"/>
        <v>0</v>
      </c>
      <c r="G192" s="30"/>
      <c r="H192" s="102">
        <f t="shared" si="17"/>
        <v>0</v>
      </c>
      <c r="I192" s="164">
        <f t="shared" si="16"/>
        <v>0</v>
      </c>
      <c r="J192" s="83"/>
      <c r="K192" s="30">
        <v>12802360.918</v>
      </c>
      <c r="L192" s="83">
        <v>0</v>
      </c>
      <c r="M192" s="83"/>
      <c r="N192" s="83"/>
      <c r="O192" s="83"/>
      <c r="P192" s="83"/>
      <c r="Q192" s="83"/>
      <c r="R192" s="83"/>
      <c r="S192" s="83"/>
      <c r="T192" s="83"/>
      <c r="U192" s="83"/>
      <c r="V192" s="83"/>
      <c r="W192" s="83"/>
      <c r="X192" s="83"/>
      <c r="Y192" s="83"/>
      <c r="Z192" s="83"/>
      <c r="AA192" s="83"/>
      <c r="AB192" s="83"/>
      <c r="AC192" s="83"/>
      <c r="AD192" s="83"/>
      <c r="AE192" s="83"/>
      <c r="AF192" s="83"/>
      <c r="AG192" s="83"/>
      <c r="AH192" s="83"/>
    </row>
    <row r="193" spans="1:34" hidden="1" x14ac:dyDescent="0.2">
      <c r="A193" s="28">
        <v>21299</v>
      </c>
      <c r="B193" s="167" t="s">
        <v>1052</v>
      </c>
      <c r="C193" s="30"/>
      <c r="D193" s="30"/>
      <c r="E193" s="183">
        <f t="shared" si="14"/>
        <v>0</v>
      </c>
      <c r="F193" s="184">
        <f t="shared" si="15"/>
        <v>0</v>
      </c>
      <c r="G193" s="30"/>
      <c r="H193" s="102">
        <f t="shared" si="17"/>
        <v>0</v>
      </c>
      <c r="I193" s="164">
        <f t="shared" si="16"/>
        <v>0</v>
      </c>
      <c r="J193" s="83"/>
      <c r="K193" s="30">
        <v>49697339.148000002</v>
      </c>
      <c r="L193" s="83">
        <v>0</v>
      </c>
      <c r="M193" s="83"/>
      <c r="N193" s="83"/>
      <c r="O193" s="83"/>
      <c r="P193" s="83"/>
      <c r="Q193" s="83"/>
      <c r="R193" s="83"/>
      <c r="S193" s="83"/>
      <c r="T193" s="83"/>
      <c r="U193" s="83"/>
      <c r="V193" s="83"/>
      <c r="W193" s="83"/>
      <c r="X193" s="83"/>
      <c r="Y193" s="83"/>
      <c r="Z193" s="83"/>
      <c r="AA193" s="83"/>
      <c r="AB193" s="83"/>
      <c r="AC193" s="83"/>
      <c r="AD193" s="83"/>
      <c r="AE193" s="83"/>
      <c r="AF193" s="83"/>
      <c r="AG193" s="83"/>
      <c r="AH193" s="83"/>
    </row>
    <row r="194" spans="1:34" hidden="1" x14ac:dyDescent="0.2">
      <c r="A194" s="28">
        <v>2199</v>
      </c>
      <c r="B194" s="163" t="s">
        <v>1053</v>
      </c>
      <c r="C194" s="30">
        <f>SUM(C195:C197)</f>
        <v>0</v>
      </c>
      <c r="D194" s="30">
        <f>SUM(D195:D197)</f>
        <v>0</v>
      </c>
      <c r="E194" s="183">
        <f t="shared" si="14"/>
        <v>0</v>
      </c>
      <c r="F194" s="184">
        <f t="shared" si="15"/>
        <v>0</v>
      </c>
      <c r="G194" s="30">
        <f>SUM(G195:G197)</f>
        <v>0</v>
      </c>
      <c r="H194" s="102">
        <f t="shared" si="17"/>
        <v>0</v>
      </c>
      <c r="I194" s="164">
        <f t="shared" si="16"/>
        <v>0</v>
      </c>
      <c r="J194" s="83"/>
      <c r="K194" s="30">
        <v>20248183.563999999</v>
      </c>
      <c r="L194" s="83">
        <v>0</v>
      </c>
      <c r="M194" s="83"/>
      <c r="N194" s="83"/>
      <c r="O194" s="83"/>
      <c r="P194" s="83"/>
      <c r="Q194" s="83"/>
      <c r="R194" s="83"/>
      <c r="S194" s="83"/>
      <c r="T194" s="83"/>
      <c r="U194" s="83"/>
      <c r="V194" s="83"/>
      <c r="W194" s="83"/>
      <c r="X194" s="83"/>
      <c r="Y194" s="83"/>
      <c r="Z194" s="83"/>
      <c r="AA194" s="83"/>
      <c r="AB194" s="83"/>
      <c r="AC194" s="83"/>
      <c r="AD194" s="83"/>
      <c r="AE194" s="83"/>
      <c r="AF194" s="83"/>
      <c r="AG194" s="83"/>
      <c r="AH194" s="83"/>
    </row>
    <row r="195" spans="1:34" hidden="1" x14ac:dyDescent="0.2">
      <c r="A195" s="28">
        <v>219901</v>
      </c>
      <c r="B195" s="163" t="s">
        <v>1054</v>
      </c>
      <c r="C195" s="30"/>
      <c r="D195" s="30"/>
      <c r="E195" s="183">
        <f t="shared" si="14"/>
        <v>0</v>
      </c>
      <c r="F195" s="184">
        <f t="shared" si="15"/>
        <v>0</v>
      </c>
      <c r="G195" s="30"/>
      <c r="H195" s="102">
        <f t="shared" si="17"/>
        <v>0</v>
      </c>
      <c r="I195" s="164">
        <f t="shared" si="16"/>
        <v>0</v>
      </c>
      <c r="J195" s="83"/>
      <c r="K195" s="30">
        <v>4685964.3339999998</v>
      </c>
      <c r="L195" s="83">
        <v>0</v>
      </c>
      <c r="M195" s="83"/>
      <c r="N195" s="83"/>
      <c r="O195" s="83"/>
      <c r="P195" s="83"/>
      <c r="Q195" s="83"/>
      <c r="R195" s="83"/>
      <c r="S195" s="83"/>
      <c r="T195" s="83"/>
      <c r="U195" s="83"/>
      <c r="V195" s="83"/>
      <c r="W195" s="83"/>
      <c r="X195" s="83"/>
      <c r="Y195" s="83"/>
      <c r="Z195" s="83"/>
      <c r="AA195" s="83"/>
      <c r="AB195" s="83"/>
      <c r="AC195" s="83"/>
      <c r="AD195" s="83"/>
      <c r="AE195" s="83"/>
      <c r="AF195" s="83"/>
      <c r="AG195" s="83"/>
      <c r="AH195" s="83"/>
    </row>
    <row r="196" spans="1:34" hidden="1" x14ac:dyDescent="0.2">
      <c r="A196" s="28">
        <v>219902</v>
      </c>
      <c r="B196" s="163" t="s">
        <v>1053</v>
      </c>
      <c r="C196" s="30"/>
      <c r="D196" s="30"/>
      <c r="E196" s="183">
        <f t="shared" si="14"/>
        <v>0</v>
      </c>
      <c r="F196" s="184">
        <f t="shared" si="15"/>
        <v>0</v>
      </c>
      <c r="G196" s="30"/>
      <c r="H196" s="102">
        <f t="shared" si="17"/>
        <v>0</v>
      </c>
      <c r="I196" s="164">
        <f t="shared" si="16"/>
        <v>0</v>
      </c>
      <c r="J196" s="83"/>
      <c r="K196" s="30">
        <v>403837.24699999997</v>
      </c>
      <c r="L196" s="83">
        <v>0</v>
      </c>
      <c r="M196" s="83"/>
      <c r="N196" s="83"/>
      <c r="O196" s="83"/>
      <c r="P196" s="83"/>
      <c r="Q196" s="83"/>
      <c r="R196" s="83"/>
      <c r="S196" s="83"/>
      <c r="T196" s="83"/>
      <c r="U196" s="83"/>
      <c r="V196" s="83"/>
      <c r="W196" s="83"/>
      <c r="X196" s="83"/>
      <c r="Y196" s="83"/>
      <c r="Z196" s="83"/>
      <c r="AA196" s="83"/>
      <c r="AB196" s="83"/>
      <c r="AC196" s="83"/>
      <c r="AD196" s="83"/>
      <c r="AE196" s="83"/>
      <c r="AF196" s="83"/>
      <c r="AG196" s="83"/>
      <c r="AH196" s="83"/>
    </row>
    <row r="197" spans="1:34" hidden="1" x14ac:dyDescent="0.2">
      <c r="A197" s="28">
        <v>219903</v>
      </c>
      <c r="B197" s="163" t="s">
        <v>1055</v>
      </c>
      <c r="C197" s="30"/>
      <c r="D197" s="30"/>
      <c r="E197" s="183">
        <f t="shared" si="14"/>
        <v>0</v>
      </c>
      <c r="F197" s="184">
        <f t="shared" si="15"/>
        <v>0</v>
      </c>
      <c r="G197" s="30"/>
      <c r="H197" s="102">
        <f t="shared" si="17"/>
        <v>0</v>
      </c>
      <c r="I197" s="164">
        <f t="shared" si="16"/>
        <v>0</v>
      </c>
      <c r="J197" s="83"/>
      <c r="K197" s="30">
        <v>15158381.982999999</v>
      </c>
      <c r="L197" s="83">
        <v>0</v>
      </c>
      <c r="M197" s="83"/>
      <c r="N197" s="83"/>
      <c r="O197" s="83"/>
      <c r="P197" s="83"/>
      <c r="Q197" s="83"/>
      <c r="R197" s="83"/>
      <c r="S197" s="83"/>
      <c r="T197" s="83"/>
      <c r="U197" s="83"/>
      <c r="V197" s="83"/>
      <c r="W197" s="83"/>
      <c r="X197" s="83"/>
      <c r="Y197" s="83"/>
      <c r="Z197" s="83"/>
      <c r="AA197" s="83"/>
      <c r="AB197" s="83"/>
      <c r="AC197" s="83"/>
      <c r="AD197" s="83"/>
      <c r="AE197" s="83"/>
      <c r="AF197" s="83"/>
      <c r="AG197" s="83"/>
      <c r="AH197" s="83"/>
    </row>
    <row r="198" spans="1:34" hidden="1" x14ac:dyDescent="0.2">
      <c r="A198" s="28">
        <v>22</v>
      </c>
      <c r="B198" s="165" t="s">
        <v>1056</v>
      </c>
      <c r="C198" s="21">
        <f>SUM(C199+C228+C234+C242+C275)</f>
        <v>0</v>
      </c>
      <c r="D198" s="21">
        <f>SUM(D199+D228+D234+D242+D275)</f>
        <v>0</v>
      </c>
      <c r="E198" s="183">
        <f t="shared" si="14"/>
        <v>0</v>
      </c>
      <c r="F198" s="184">
        <f t="shared" si="15"/>
        <v>0</v>
      </c>
      <c r="G198" s="21">
        <f>SUM(G199+G228+G234+G242+G275)</f>
        <v>0</v>
      </c>
      <c r="H198" s="99">
        <f t="shared" si="17"/>
        <v>0</v>
      </c>
      <c r="I198" s="164">
        <f t="shared" si="16"/>
        <v>0</v>
      </c>
      <c r="J198" s="83"/>
      <c r="K198" s="30">
        <v>3559389028.2650003</v>
      </c>
      <c r="L198" s="83">
        <v>-4.76837158203125E-7</v>
      </c>
      <c r="M198" s="83"/>
      <c r="N198" s="83"/>
      <c r="O198" s="83"/>
      <c r="P198" s="83"/>
      <c r="Q198" s="83"/>
      <c r="R198" s="83"/>
      <c r="S198" s="83"/>
      <c r="T198" s="83"/>
      <c r="U198" s="83"/>
      <c r="V198" s="83"/>
      <c r="W198" s="83"/>
      <c r="X198" s="83"/>
      <c r="Y198" s="83"/>
      <c r="Z198" s="83"/>
      <c r="AA198" s="83"/>
      <c r="AB198" s="83"/>
      <c r="AC198" s="83"/>
      <c r="AD198" s="83"/>
      <c r="AE198" s="83"/>
      <c r="AF198" s="83"/>
      <c r="AG198" s="83"/>
      <c r="AH198" s="83"/>
    </row>
    <row r="199" spans="1:34" hidden="1" x14ac:dyDescent="0.2">
      <c r="A199" s="28">
        <v>221</v>
      </c>
      <c r="B199" s="166" t="s">
        <v>1057</v>
      </c>
      <c r="C199" s="30">
        <f>SUM(C200+C219+C220+C223+C224+C225)</f>
        <v>0</v>
      </c>
      <c r="D199" s="30">
        <f>SUM(D200+D219+D220+D223+D224+D225)</f>
        <v>0</v>
      </c>
      <c r="E199" s="183">
        <f t="shared" si="14"/>
        <v>0</v>
      </c>
      <c r="F199" s="184">
        <f t="shared" si="15"/>
        <v>0</v>
      </c>
      <c r="G199" s="30">
        <f>SUM(G200+G219+G220+G223+G224+G225)</f>
        <v>0</v>
      </c>
      <c r="H199" s="102">
        <f t="shared" si="17"/>
        <v>0</v>
      </c>
      <c r="I199" s="164">
        <f t="shared" si="16"/>
        <v>0</v>
      </c>
      <c r="J199" s="83"/>
      <c r="K199" s="30">
        <v>2864426492.0240002</v>
      </c>
      <c r="L199" s="83">
        <v>0</v>
      </c>
      <c r="M199" s="83"/>
      <c r="N199" s="83"/>
      <c r="O199" s="83"/>
      <c r="P199" s="83"/>
      <c r="Q199" s="83"/>
      <c r="R199" s="83"/>
      <c r="S199" s="83"/>
      <c r="T199" s="83"/>
      <c r="U199" s="83"/>
      <c r="V199" s="83"/>
      <c r="W199" s="83"/>
      <c r="X199" s="83"/>
      <c r="Y199" s="83"/>
      <c r="Z199" s="83"/>
      <c r="AA199" s="83"/>
      <c r="AB199" s="83"/>
      <c r="AC199" s="83"/>
      <c r="AD199" s="83"/>
      <c r="AE199" s="83"/>
      <c r="AF199" s="83"/>
      <c r="AG199" s="83"/>
      <c r="AH199" s="83"/>
    </row>
    <row r="200" spans="1:34" hidden="1" x14ac:dyDescent="0.2">
      <c r="A200" s="28">
        <v>22101</v>
      </c>
      <c r="B200" s="167" t="s">
        <v>1058</v>
      </c>
      <c r="C200" s="30">
        <f>SUM(C201+C207+C214+C215+C216+C217+C218)</f>
        <v>0</v>
      </c>
      <c r="D200" s="30">
        <f>SUM(D201+D207+D214+D215+D216+D217+D218)</f>
        <v>0</v>
      </c>
      <c r="E200" s="183">
        <f t="shared" si="14"/>
        <v>0</v>
      </c>
      <c r="F200" s="184">
        <f t="shared" si="15"/>
        <v>0</v>
      </c>
      <c r="G200" s="30">
        <f>SUM(G201+G207+G214+G215+G216+G217+G218)</f>
        <v>0</v>
      </c>
      <c r="H200" s="102">
        <f t="shared" si="17"/>
        <v>0</v>
      </c>
      <c r="I200" s="164">
        <f t="shared" si="16"/>
        <v>0</v>
      </c>
      <c r="J200" s="83"/>
      <c r="K200" s="30">
        <v>2055601632.6010003</v>
      </c>
      <c r="L200" s="83">
        <v>0</v>
      </c>
      <c r="M200" s="83"/>
      <c r="N200" s="83"/>
      <c r="O200" s="83"/>
      <c r="P200" s="83"/>
      <c r="Q200" s="83"/>
      <c r="R200" s="83"/>
      <c r="S200" s="83"/>
      <c r="T200" s="83"/>
      <c r="U200" s="83"/>
      <c r="V200" s="83"/>
      <c r="W200" s="83"/>
      <c r="X200" s="83"/>
      <c r="Y200" s="83"/>
      <c r="Z200" s="83"/>
      <c r="AA200" s="83"/>
      <c r="AB200" s="83"/>
      <c r="AC200" s="83"/>
      <c r="AD200" s="83"/>
      <c r="AE200" s="83"/>
      <c r="AF200" s="83"/>
      <c r="AG200" s="83"/>
      <c r="AH200" s="83"/>
    </row>
    <row r="201" spans="1:34" hidden="1" x14ac:dyDescent="0.2">
      <c r="A201" s="174">
        <v>2210101</v>
      </c>
      <c r="B201" s="167" t="s">
        <v>1059</v>
      </c>
      <c r="C201" s="30">
        <f>SUM(C202:C206)</f>
        <v>0</v>
      </c>
      <c r="D201" s="30">
        <f>SUM(D202:D206)</f>
        <v>0</v>
      </c>
      <c r="E201" s="183">
        <f t="shared" si="14"/>
        <v>0</v>
      </c>
      <c r="F201" s="184">
        <f t="shared" si="15"/>
        <v>0</v>
      </c>
      <c r="G201" s="30">
        <f>SUM(G202:G206)</f>
        <v>0</v>
      </c>
      <c r="H201" s="102">
        <f t="shared" si="17"/>
        <v>0</v>
      </c>
      <c r="I201" s="164">
        <f t="shared" si="16"/>
        <v>0</v>
      </c>
      <c r="J201" s="83"/>
      <c r="K201" s="30">
        <v>1362410496.7670002</v>
      </c>
      <c r="L201" s="83">
        <v>0</v>
      </c>
      <c r="M201" s="83"/>
      <c r="N201" s="83"/>
      <c r="O201" s="83"/>
      <c r="P201" s="83"/>
      <c r="Q201" s="83"/>
      <c r="R201" s="83"/>
      <c r="S201" s="83"/>
      <c r="T201" s="83"/>
      <c r="U201" s="83"/>
      <c r="V201" s="83"/>
      <c r="W201" s="83"/>
      <c r="X201" s="83"/>
      <c r="Y201" s="83"/>
      <c r="Z201" s="83"/>
      <c r="AA201" s="83"/>
      <c r="AB201" s="83"/>
      <c r="AC201" s="83"/>
      <c r="AD201" s="83"/>
      <c r="AE201" s="83"/>
      <c r="AF201" s="83"/>
      <c r="AG201" s="83"/>
      <c r="AH201" s="83"/>
    </row>
    <row r="202" spans="1:34" hidden="1" x14ac:dyDescent="0.2">
      <c r="A202" s="174">
        <v>221010101</v>
      </c>
      <c r="B202" s="167" t="s">
        <v>1060</v>
      </c>
      <c r="C202" s="30"/>
      <c r="D202" s="30"/>
      <c r="E202" s="183">
        <f t="shared" ref="E202:E269" si="21">SUM(C202:D202)</f>
        <v>0</v>
      </c>
      <c r="F202" s="184">
        <f t="shared" ref="F202:F269" si="22">IF(OR(E202=0,E$7=0),0,E202/E$7)*100</f>
        <v>0</v>
      </c>
      <c r="G202" s="30"/>
      <c r="H202" s="102">
        <f t="shared" si="17"/>
        <v>0</v>
      </c>
      <c r="I202" s="164">
        <f t="shared" si="16"/>
        <v>0</v>
      </c>
      <c r="J202" s="83"/>
      <c r="K202" s="30">
        <v>1094500600.7490001</v>
      </c>
      <c r="L202" s="83">
        <v>0</v>
      </c>
      <c r="M202" s="83"/>
      <c r="N202" s="83"/>
      <c r="O202" s="83"/>
      <c r="P202" s="83"/>
      <c r="Q202" s="83"/>
      <c r="R202" s="83"/>
      <c r="S202" s="83"/>
      <c r="T202" s="83"/>
      <c r="U202" s="83"/>
      <c r="V202" s="83"/>
      <c r="W202" s="83"/>
      <c r="X202" s="83"/>
      <c r="Y202" s="83"/>
      <c r="Z202" s="83"/>
      <c r="AA202" s="83"/>
      <c r="AB202" s="83"/>
      <c r="AC202" s="83"/>
      <c r="AD202" s="83"/>
      <c r="AE202" s="83"/>
      <c r="AF202" s="83"/>
      <c r="AG202" s="83"/>
      <c r="AH202" s="83"/>
    </row>
    <row r="203" spans="1:34" hidden="1" x14ac:dyDescent="0.2">
      <c r="A203" s="174">
        <v>221010102</v>
      </c>
      <c r="B203" s="167" t="s">
        <v>1061</v>
      </c>
      <c r="C203" s="30"/>
      <c r="D203" s="30"/>
      <c r="E203" s="183">
        <f t="shared" si="21"/>
        <v>0</v>
      </c>
      <c r="F203" s="184">
        <f t="shared" si="22"/>
        <v>0</v>
      </c>
      <c r="G203" s="30"/>
      <c r="H203" s="102">
        <f t="shared" si="17"/>
        <v>0</v>
      </c>
      <c r="I203" s="164">
        <f t="shared" si="16"/>
        <v>0</v>
      </c>
      <c r="J203" s="83"/>
      <c r="K203" s="30">
        <v>134381720.551</v>
      </c>
      <c r="L203" s="83">
        <v>0</v>
      </c>
      <c r="M203" s="83"/>
      <c r="N203" s="83"/>
      <c r="O203" s="83"/>
      <c r="P203" s="83"/>
      <c r="Q203" s="83"/>
      <c r="R203" s="83"/>
      <c r="S203" s="83"/>
      <c r="T203" s="83"/>
      <c r="U203" s="83"/>
      <c r="V203" s="83"/>
      <c r="W203" s="83"/>
      <c r="X203" s="83"/>
      <c r="Y203" s="83"/>
      <c r="Z203" s="83"/>
      <c r="AA203" s="83"/>
      <c r="AB203" s="83"/>
      <c r="AC203" s="83"/>
      <c r="AD203" s="83"/>
      <c r="AE203" s="83"/>
      <c r="AF203" s="83"/>
      <c r="AG203" s="83"/>
      <c r="AH203" s="83"/>
    </row>
    <row r="204" spans="1:34" hidden="1" x14ac:dyDescent="0.2">
      <c r="A204" s="174">
        <v>221010103</v>
      </c>
      <c r="B204" s="167" t="s">
        <v>1062</v>
      </c>
      <c r="C204" s="30"/>
      <c r="D204" s="30"/>
      <c r="E204" s="183">
        <f t="shared" si="21"/>
        <v>0</v>
      </c>
      <c r="F204" s="184">
        <f t="shared" si="22"/>
        <v>0</v>
      </c>
      <c r="G204" s="30"/>
      <c r="H204" s="102">
        <f t="shared" ref="H204:H267" si="23">IF(OR(G204=0,E204=0),0,G204/E204)*100</f>
        <v>0</v>
      </c>
      <c r="I204" s="164">
        <f t="shared" ref="I204:I271" si="24">SUM(G204-E204)</f>
        <v>0</v>
      </c>
      <c r="J204" s="83"/>
      <c r="K204" s="30">
        <v>46596005.335000001</v>
      </c>
      <c r="L204" s="83">
        <v>0</v>
      </c>
      <c r="M204" s="83"/>
      <c r="N204" s="83"/>
      <c r="O204" s="83"/>
      <c r="P204" s="83"/>
      <c r="Q204" s="83"/>
      <c r="R204" s="83"/>
      <c r="S204" s="83"/>
      <c r="T204" s="83"/>
      <c r="U204" s="83"/>
      <c r="V204" s="83"/>
      <c r="W204" s="83"/>
      <c r="X204" s="83"/>
      <c r="Y204" s="83"/>
      <c r="Z204" s="83"/>
      <c r="AA204" s="83"/>
      <c r="AB204" s="83"/>
      <c r="AC204" s="83"/>
      <c r="AD204" s="83"/>
      <c r="AE204" s="83"/>
      <c r="AF204" s="83"/>
      <c r="AG204" s="83"/>
      <c r="AH204" s="83"/>
    </row>
    <row r="205" spans="1:34" hidden="1" x14ac:dyDescent="0.2">
      <c r="A205" s="174">
        <v>221010104</v>
      </c>
      <c r="B205" s="167" t="s">
        <v>1063</v>
      </c>
      <c r="C205" s="30"/>
      <c r="D205" s="30"/>
      <c r="E205" s="183">
        <f t="shared" si="21"/>
        <v>0</v>
      </c>
      <c r="F205" s="184">
        <f t="shared" si="22"/>
        <v>0</v>
      </c>
      <c r="G205" s="30"/>
      <c r="H205" s="102">
        <f t="shared" si="23"/>
        <v>0</v>
      </c>
      <c r="I205" s="164">
        <f t="shared" si="24"/>
        <v>0</v>
      </c>
      <c r="J205" s="83"/>
      <c r="K205" s="30">
        <v>86932170.131999999</v>
      </c>
      <c r="L205" s="83">
        <v>0</v>
      </c>
      <c r="M205" s="83"/>
      <c r="N205" s="83"/>
      <c r="O205" s="83"/>
      <c r="P205" s="83"/>
      <c r="Q205" s="83"/>
      <c r="R205" s="83"/>
      <c r="S205" s="83"/>
      <c r="T205" s="83"/>
      <c r="U205" s="83"/>
      <c r="V205" s="83"/>
      <c r="W205" s="83"/>
      <c r="X205" s="83"/>
      <c r="Y205" s="83"/>
      <c r="Z205" s="83"/>
      <c r="AA205" s="83"/>
      <c r="AB205" s="83"/>
      <c r="AC205" s="83"/>
      <c r="AD205" s="83"/>
      <c r="AE205" s="83"/>
      <c r="AF205" s="83"/>
      <c r="AG205" s="83"/>
      <c r="AH205" s="83"/>
    </row>
    <row r="206" spans="1:34" hidden="1" x14ac:dyDescent="0.2">
      <c r="A206" s="174">
        <v>221010105</v>
      </c>
      <c r="B206" s="167" t="s">
        <v>1178</v>
      </c>
      <c r="C206" s="30"/>
      <c r="D206" s="30"/>
      <c r="E206" s="183">
        <f t="shared" si="21"/>
        <v>0</v>
      </c>
      <c r="F206" s="184">
        <f t="shared" si="22"/>
        <v>0</v>
      </c>
      <c r="G206" s="30"/>
      <c r="H206" s="102">
        <f t="shared" si="23"/>
        <v>0</v>
      </c>
      <c r="I206" s="164">
        <f t="shared" si="24"/>
        <v>0</v>
      </c>
      <c r="J206" s="83"/>
      <c r="K206" s="30">
        <v>0</v>
      </c>
      <c r="L206" s="83">
        <v>0</v>
      </c>
      <c r="M206" s="83"/>
      <c r="N206" s="83"/>
      <c r="O206" s="83"/>
      <c r="P206" s="83"/>
      <c r="Q206" s="83"/>
      <c r="R206" s="83"/>
      <c r="S206" s="83"/>
      <c r="T206" s="83"/>
      <c r="U206" s="83"/>
      <c r="V206" s="83"/>
      <c r="W206" s="83"/>
      <c r="X206" s="83"/>
      <c r="Y206" s="83"/>
      <c r="Z206" s="83"/>
      <c r="AA206" s="83"/>
      <c r="AB206" s="83"/>
      <c r="AC206" s="83"/>
      <c r="AD206" s="83"/>
      <c r="AE206" s="83"/>
      <c r="AF206" s="83"/>
      <c r="AG206" s="83"/>
      <c r="AH206" s="83"/>
    </row>
    <row r="207" spans="1:34" hidden="1" x14ac:dyDescent="0.2">
      <c r="A207" s="174">
        <v>2210102</v>
      </c>
      <c r="B207" s="167" t="s">
        <v>1064</v>
      </c>
      <c r="C207" s="30">
        <f>SUM(C208+C209+C212+C213)</f>
        <v>0</v>
      </c>
      <c r="D207" s="30">
        <f>SUM(D208+D209+D212+D213)</f>
        <v>0</v>
      </c>
      <c r="E207" s="183">
        <f t="shared" si="21"/>
        <v>0</v>
      </c>
      <c r="F207" s="184">
        <f t="shared" si="22"/>
        <v>0</v>
      </c>
      <c r="G207" s="30">
        <f>SUM(G208+G209+G212+G213)</f>
        <v>0</v>
      </c>
      <c r="H207" s="102">
        <f t="shared" si="23"/>
        <v>0</v>
      </c>
      <c r="I207" s="164">
        <f t="shared" si="24"/>
        <v>0</v>
      </c>
      <c r="J207" s="83"/>
      <c r="K207" s="30">
        <v>444532303.40600002</v>
      </c>
      <c r="L207" s="83">
        <v>0</v>
      </c>
      <c r="M207" s="83"/>
      <c r="N207" s="83"/>
      <c r="O207" s="83"/>
      <c r="P207" s="83"/>
      <c r="Q207" s="83"/>
      <c r="R207" s="83"/>
      <c r="S207" s="83"/>
      <c r="T207" s="83"/>
      <c r="U207" s="83"/>
      <c r="V207" s="83"/>
      <c r="W207" s="83"/>
      <c r="X207" s="83"/>
      <c r="Y207" s="83"/>
      <c r="Z207" s="83"/>
      <c r="AA207" s="83"/>
      <c r="AB207" s="83"/>
      <c r="AC207" s="83"/>
      <c r="AD207" s="83"/>
      <c r="AE207" s="83"/>
      <c r="AF207" s="83"/>
      <c r="AG207" s="83"/>
      <c r="AH207" s="83"/>
    </row>
    <row r="208" spans="1:34" hidden="1" x14ac:dyDescent="0.2">
      <c r="A208" s="174">
        <v>221010201</v>
      </c>
      <c r="B208" s="167" t="s">
        <v>1060</v>
      </c>
      <c r="C208" s="30"/>
      <c r="D208" s="30"/>
      <c r="E208" s="183">
        <f t="shared" si="21"/>
        <v>0</v>
      </c>
      <c r="F208" s="184">
        <f t="shared" si="22"/>
        <v>0</v>
      </c>
      <c r="G208" s="30"/>
      <c r="H208" s="102">
        <f t="shared" si="23"/>
        <v>0</v>
      </c>
      <c r="I208" s="164">
        <f t="shared" si="24"/>
        <v>0</v>
      </c>
      <c r="J208" s="83"/>
      <c r="K208" s="30">
        <v>87459734.569999993</v>
      </c>
      <c r="L208" s="83">
        <v>0</v>
      </c>
      <c r="M208" s="83"/>
      <c r="N208" s="83"/>
      <c r="O208" s="83"/>
      <c r="P208" s="83"/>
      <c r="Q208" s="83"/>
      <c r="R208" s="83"/>
      <c r="S208" s="83"/>
      <c r="T208" s="83"/>
      <c r="U208" s="83"/>
      <c r="V208" s="83"/>
      <c r="W208" s="83"/>
      <c r="X208" s="83"/>
      <c r="Y208" s="83"/>
      <c r="Z208" s="83"/>
      <c r="AA208" s="83"/>
      <c r="AB208" s="83"/>
      <c r="AC208" s="83"/>
      <c r="AD208" s="83"/>
      <c r="AE208" s="83"/>
      <c r="AF208" s="83"/>
      <c r="AG208" s="83"/>
      <c r="AH208" s="83"/>
    </row>
    <row r="209" spans="1:34" hidden="1" x14ac:dyDescent="0.2">
      <c r="A209" s="174">
        <v>221010202</v>
      </c>
      <c r="B209" s="167" t="s">
        <v>1065</v>
      </c>
      <c r="C209" s="30">
        <f>SUM(C210)</f>
        <v>0</v>
      </c>
      <c r="D209" s="30">
        <f>SUM(D210)</f>
        <v>0</v>
      </c>
      <c r="E209" s="183">
        <f t="shared" si="21"/>
        <v>0</v>
      </c>
      <c r="F209" s="184">
        <f t="shared" si="22"/>
        <v>0</v>
      </c>
      <c r="G209" s="30">
        <f>SUM(G210)</f>
        <v>0</v>
      </c>
      <c r="H209" s="102">
        <f t="shared" si="23"/>
        <v>0</v>
      </c>
      <c r="I209" s="164">
        <f t="shared" si="24"/>
        <v>0</v>
      </c>
      <c r="J209" s="83"/>
      <c r="K209" s="30">
        <v>229754285.19100001</v>
      </c>
      <c r="L209" s="83">
        <v>0</v>
      </c>
      <c r="M209" s="83"/>
      <c r="N209" s="83"/>
      <c r="O209" s="83"/>
      <c r="P209" s="83"/>
      <c r="Q209" s="83"/>
      <c r="R209" s="83"/>
      <c r="S209" s="83"/>
      <c r="T209" s="83"/>
      <c r="U209" s="83"/>
      <c r="V209" s="83"/>
      <c r="W209" s="83"/>
      <c r="X209" s="83"/>
      <c r="Y209" s="83"/>
      <c r="Z209" s="83"/>
      <c r="AA209" s="83"/>
      <c r="AB209" s="83"/>
      <c r="AC209" s="83"/>
      <c r="AD209" s="83"/>
      <c r="AE209" s="83"/>
      <c r="AF209" s="83"/>
      <c r="AG209" s="83"/>
      <c r="AH209" s="83"/>
    </row>
    <row r="210" spans="1:34" hidden="1" x14ac:dyDescent="0.2">
      <c r="A210" s="174">
        <v>2210102021</v>
      </c>
      <c r="B210" s="173" t="s">
        <v>1066</v>
      </c>
      <c r="C210" s="30">
        <f>SUM(C211)</f>
        <v>0</v>
      </c>
      <c r="D210" s="30">
        <f>SUM(D211)</f>
        <v>0</v>
      </c>
      <c r="E210" s="183">
        <f t="shared" si="21"/>
        <v>0</v>
      </c>
      <c r="F210" s="184">
        <f t="shared" si="22"/>
        <v>0</v>
      </c>
      <c r="G210" s="30">
        <f>SUM(G211)</f>
        <v>0</v>
      </c>
      <c r="H210" s="102">
        <f t="shared" si="23"/>
        <v>0</v>
      </c>
      <c r="I210" s="164">
        <f t="shared" si="24"/>
        <v>0</v>
      </c>
      <c r="J210" s="83"/>
      <c r="K210" s="30">
        <v>229754285.19100001</v>
      </c>
      <c r="L210" s="83">
        <v>0</v>
      </c>
      <c r="M210" s="83"/>
      <c r="N210" s="83"/>
      <c r="O210" s="83"/>
      <c r="P210" s="83"/>
      <c r="Q210" s="83"/>
      <c r="R210" s="83"/>
      <c r="S210" s="83"/>
      <c r="T210" s="83"/>
      <c r="U210" s="83"/>
      <c r="V210" s="83"/>
      <c r="W210" s="83"/>
      <c r="X210" s="83"/>
      <c r="Y210" s="83"/>
      <c r="Z210" s="83"/>
      <c r="AA210" s="83"/>
      <c r="AB210" s="83"/>
      <c r="AC210" s="83"/>
      <c r="AD210" s="83"/>
      <c r="AE210" s="83"/>
      <c r="AF210" s="83"/>
      <c r="AG210" s="83"/>
      <c r="AH210" s="83"/>
    </row>
    <row r="211" spans="1:34" hidden="1" x14ac:dyDescent="0.2">
      <c r="A211" s="174">
        <v>22101020211</v>
      </c>
      <c r="B211" s="173" t="s">
        <v>1067</v>
      </c>
      <c r="C211" s="30"/>
      <c r="D211" s="30"/>
      <c r="E211" s="183">
        <f t="shared" si="21"/>
        <v>0</v>
      </c>
      <c r="F211" s="184">
        <f t="shared" si="22"/>
        <v>0</v>
      </c>
      <c r="G211" s="30"/>
      <c r="H211" s="102">
        <f t="shared" si="23"/>
        <v>0</v>
      </c>
      <c r="I211" s="164">
        <f t="shared" si="24"/>
        <v>0</v>
      </c>
      <c r="J211" s="83"/>
      <c r="K211" s="30">
        <v>229754285.19100001</v>
      </c>
      <c r="L211" s="83">
        <v>0</v>
      </c>
      <c r="M211" s="83"/>
      <c r="N211" s="83"/>
      <c r="O211" s="83"/>
      <c r="P211" s="83"/>
      <c r="Q211" s="83"/>
      <c r="R211" s="83"/>
      <c r="S211" s="83"/>
      <c r="T211" s="83"/>
      <c r="U211" s="83"/>
      <c r="V211" s="83"/>
      <c r="W211" s="83"/>
      <c r="X211" s="83"/>
      <c r="Y211" s="83"/>
      <c r="Z211" s="83"/>
      <c r="AA211" s="83"/>
      <c r="AB211" s="83"/>
      <c r="AC211" s="83"/>
      <c r="AD211" s="83"/>
      <c r="AE211" s="83"/>
      <c r="AF211" s="83"/>
      <c r="AG211" s="83"/>
      <c r="AH211" s="83"/>
    </row>
    <row r="212" spans="1:34" hidden="1" x14ac:dyDescent="0.2">
      <c r="A212" s="174">
        <v>221010203</v>
      </c>
      <c r="B212" s="167" t="s">
        <v>1068</v>
      </c>
      <c r="C212" s="30"/>
      <c r="D212" s="30"/>
      <c r="E212" s="183">
        <f t="shared" si="21"/>
        <v>0</v>
      </c>
      <c r="F212" s="184">
        <f t="shared" si="22"/>
        <v>0</v>
      </c>
      <c r="G212" s="30"/>
      <c r="H212" s="102">
        <f t="shared" si="23"/>
        <v>0</v>
      </c>
      <c r="I212" s="164">
        <f t="shared" si="24"/>
        <v>0</v>
      </c>
      <c r="J212" s="83"/>
      <c r="K212" s="30">
        <v>56147330.564999998</v>
      </c>
      <c r="L212" s="83">
        <v>0</v>
      </c>
      <c r="M212" s="83"/>
      <c r="N212" s="83"/>
      <c r="O212" s="83"/>
      <c r="P212" s="83"/>
      <c r="Q212" s="83"/>
      <c r="R212" s="83"/>
      <c r="S212" s="83"/>
      <c r="T212" s="83"/>
      <c r="U212" s="83"/>
      <c r="V212" s="83"/>
      <c r="W212" s="83"/>
      <c r="X212" s="83"/>
      <c r="Y212" s="83"/>
      <c r="Z212" s="83"/>
      <c r="AA212" s="83"/>
      <c r="AB212" s="83"/>
      <c r="AC212" s="83"/>
      <c r="AD212" s="83"/>
      <c r="AE212" s="83"/>
      <c r="AF212" s="83"/>
      <c r="AG212" s="83"/>
      <c r="AH212" s="83"/>
    </row>
    <row r="213" spans="1:34" hidden="1" x14ac:dyDescent="0.2">
      <c r="A213" s="174">
        <v>221010204</v>
      </c>
      <c r="B213" s="167" t="s">
        <v>1061</v>
      </c>
      <c r="C213" s="30"/>
      <c r="D213" s="30"/>
      <c r="E213" s="183">
        <f t="shared" si="21"/>
        <v>0</v>
      </c>
      <c r="F213" s="184">
        <f t="shared" si="22"/>
        <v>0</v>
      </c>
      <c r="G213" s="30"/>
      <c r="H213" s="102">
        <f t="shared" si="23"/>
        <v>0</v>
      </c>
      <c r="I213" s="164">
        <f t="shared" si="24"/>
        <v>0</v>
      </c>
      <c r="J213" s="83"/>
      <c r="K213" s="30">
        <v>71170953.079999998</v>
      </c>
      <c r="L213" s="83">
        <v>0</v>
      </c>
      <c r="M213" s="83"/>
      <c r="N213" s="83"/>
      <c r="O213" s="83"/>
      <c r="P213" s="83"/>
      <c r="Q213" s="83"/>
      <c r="R213" s="83"/>
      <c r="S213" s="83"/>
      <c r="T213" s="83"/>
      <c r="U213" s="83"/>
      <c r="V213" s="83"/>
      <c r="W213" s="83"/>
      <c r="X213" s="83"/>
      <c r="Y213" s="83"/>
      <c r="Z213" s="83"/>
      <c r="AA213" s="83"/>
      <c r="AB213" s="83"/>
      <c r="AC213" s="83"/>
      <c r="AD213" s="83"/>
      <c r="AE213" s="83"/>
      <c r="AF213" s="83"/>
      <c r="AG213" s="83"/>
      <c r="AH213" s="83"/>
    </row>
    <row r="214" spans="1:34" hidden="1" x14ac:dyDescent="0.2">
      <c r="A214" s="174">
        <v>2210103</v>
      </c>
      <c r="B214" s="167" t="s">
        <v>1069</v>
      </c>
      <c r="C214" s="30"/>
      <c r="D214" s="30"/>
      <c r="E214" s="183">
        <f t="shared" si="21"/>
        <v>0</v>
      </c>
      <c r="F214" s="184">
        <f t="shared" si="22"/>
        <v>0</v>
      </c>
      <c r="G214" s="30"/>
      <c r="H214" s="102">
        <f t="shared" si="23"/>
        <v>0</v>
      </c>
      <c r="I214" s="164">
        <f t="shared" si="24"/>
        <v>0</v>
      </c>
      <c r="J214" s="83"/>
      <c r="K214" s="30">
        <v>147417084.178</v>
      </c>
      <c r="L214" s="83">
        <v>0</v>
      </c>
      <c r="M214" s="83"/>
      <c r="N214" s="83"/>
      <c r="O214" s="83"/>
      <c r="P214" s="83"/>
      <c r="Q214" s="83"/>
      <c r="R214" s="83"/>
      <c r="S214" s="83"/>
      <c r="T214" s="83"/>
      <c r="U214" s="83"/>
      <c r="V214" s="83"/>
      <c r="W214" s="83"/>
      <c r="X214" s="83"/>
      <c r="Y214" s="83"/>
      <c r="Z214" s="83"/>
      <c r="AA214" s="83"/>
      <c r="AB214" s="83"/>
      <c r="AC214" s="83"/>
      <c r="AD214" s="83"/>
      <c r="AE214" s="83"/>
      <c r="AF214" s="83"/>
      <c r="AG214" s="83"/>
      <c r="AH214" s="83"/>
    </row>
    <row r="215" spans="1:34" hidden="1" x14ac:dyDescent="0.2">
      <c r="A215" s="174">
        <v>2210104</v>
      </c>
      <c r="B215" s="167" t="s">
        <v>1070</v>
      </c>
      <c r="C215" s="30"/>
      <c r="D215" s="30"/>
      <c r="E215" s="183">
        <f t="shared" si="21"/>
        <v>0</v>
      </c>
      <c r="F215" s="184">
        <f t="shared" si="22"/>
        <v>0</v>
      </c>
      <c r="G215" s="30"/>
      <c r="H215" s="102">
        <f t="shared" si="23"/>
        <v>0</v>
      </c>
      <c r="I215" s="164">
        <f t="shared" si="24"/>
        <v>0</v>
      </c>
      <c r="J215" s="83"/>
      <c r="K215" s="30">
        <v>5422187.4680000003</v>
      </c>
      <c r="L215" s="83">
        <v>0</v>
      </c>
      <c r="M215" s="83"/>
      <c r="N215" s="83"/>
      <c r="O215" s="83"/>
      <c r="P215" s="83"/>
      <c r="Q215" s="83"/>
      <c r="R215" s="83"/>
      <c r="S215" s="83"/>
      <c r="T215" s="83"/>
      <c r="U215" s="83"/>
      <c r="V215" s="83"/>
      <c r="W215" s="83"/>
      <c r="X215" s="83"/>
      <c r="Y215" s="83"/>
      <c r="Z215" s="83"/>
      <c r="AA215" s="83"/>
      <c r="AB215" s="83"/>
      <c r="AC215" s="83"/>
      <c r="AD215" s="83"/>
      <c r="AE215" s="83"/>
      <c r="AF215" s="83"/>
      <c r="AG215" s="83"/>
      <c r="AH215" s="83"/>
    </row>
    <row r="216" spans="1:34" hidden="1" x14ac:dyDescent="0.2">
      <c r="A216" s="174">
        <v>2210105</v>
      </c>
      <c r="B216" s="167" t="s">
        <v>1071</v>
      </c>
      <c r="C216" s="30"/>
      <c r="D216" s="30"/>
      <c r="E216" s="183">
        <f t="shared" si="21"/>
        <v>0</v>
      </c>
      <c r="F216" s="184">
        <f t="shared" si="22"/>
        <v>0</v>
      </c>
      <c r="G216" s="30"/>
      <c r="H216" s="102">
        <f t="shared" si="23"/>
        <v>0</v>
      </c>
      <c r="I216" s="164">
        <f t="shared" si="24"/>
        <v>0</v>
      </c>
      <c r="J216" s="83"/>
      <c r="K216" s="30">
        <v>64767543.082999997</v>
      </c>
      <c r="L216" s="83">
        <v>0</v>
      </c>
      <c r="M216" s="83"/>
      <c r="N216" s="83"/>
      <c r="O216" s="83"/>
      <c r="P216" s="83"/>
      <c r="Q216" s="83"/>
      <c r="R216" s="83"/>
      <c r="S216" s="83"/>
      <c r="T216" s="83"/>
      <c r="U216" s="83"/>
      <c r="V216" s="83"/>
      <c r="W216" s="83"/>
      <c r="X216" s="83"/>
      <c r="Y216" s="83"/>
      <c r="Z216" s="83"/>
      <c r="AA216" s="83"/>
      <c r="AB216" s="83"/>
      <c r="AC216" s="83"/>
      <c r="AD216" s="83"/>
      <c r="AE216" s="83"/>
      <c r="AF216" s="83"/>
      <c r="AG216" s="83"/>
      <c r="AH216" s="83"/>
    </row>
    <row r="217" spans="1:34" hidden="1" x14ac:dyDescent="0.2">
      <c r="A217" s="174">
        <v>2210106</v>
      </c>
      <c r="B217" s="167" t="s">
        <v>1072</v>
      </c>
      <c r="C217" s="30"/>
      <c r="D217" s="30"/>
      <c r="E217" s="183">
        <f t="shared" si="21"/>
        <v>0</v>
      </c>
      <c r="F217" s="184">
        <f t="shared" si="22"/>
        <v>0</v>
      </c>
      <c r="G217" s="30"/>
      <c r="H217" s="102">
        <f t="shared" si="23"/>
        <v>0</v>
      </c>
      <c r="I217" s="164">
        <f t="shared" si="24"/>
        <v>0</v>
      </c>
      <c r="J217" s="83"/>
      <c r="K217" s="30">
        <v>13952851.869000001</v>
      </c>
      <c r="L217" s="83">
        <v>0</v>
      </c>
      <c r="M217" s="83"/>
      <c r="N217" s="83"/>
      <c r="O217" s="83"/>
      <c r="P217" s="83"/>
      <c r="Q217" s="83"/>
      <c r="R217" s="83"/>
      <c r="S217" s="83"/>
      <c r="T217" s="83"/>
      <c r="U217" s="83"/>
      <c r="V217" s="83"/>
      <c r="W217" s="83"/>
      <c r="X217" s="83"/>
      <c r="Y217" s="83"/>
      <c r="Z217" s="83"/>
      <c r="AA217" s="83"/>
      <c r="AB217" s="83"/>
      <c r="AC217" s="83"/>
      <c r="AD217" s="83"/>
      <c r="AE217" s="83"/>
      <c r="AF217" s="83"/>
      <c r="AG217" s="83"/>
      <c r="AH217" s="83"/>
    </row>
    <row r="218" spans="1:34" hidden="1" x14ac:dyDescent="0.2">
      <c r="A218" s="174">
        <v>2210107</v>
      </c>
      <c r="B218" s="167" t="s">
        <v>1073</v>
      </c>
      <c r="C218" s="30"/>
      <c r="D218" s="30"/>
      <c r="E218" s="183">
        <f t="shared" si="21"/>
        <v>0</v>
      </c>
      <c r="F218" s="184">
        <f t="shared" si="22"/>
        <v>0</v>
      </c>
      <c r="G218" s="30"/>
      <c r="H218" s="102">
        <f t="shared" si="23"/>
        <v>0</v>
      </c>
      <c r="I218" s="164">
        <f t="shared" si="24"/>
        <v>0</v>
      </c>
      <c r="J218" s="83"/>
      <c r="K218" s="30">
        <v>17099165.829999998</v>
      </c>
      <c r="L218" s="83">
        <v>0</v>
      </c>
      <c r="M218" s="83"/>
      <c r="N218" s="83"/>
      <c r="O218" s="83"/>
      <c r="P218" s="83"/>
      <c r="Q218" s="83"/>
      <c r="R218" s="83"/>
      <c r="S218" s="83"/>
      <c r="T218" s="83"/>
      <c r="U218" s="83"/>
      <c r="V218" s="83"/>
      <c r="W218" s="83"/>
      <c r="X218" s="83"/>
      <c r="Y218" s="83"/>
      <c r="Z218" s="83"/>
      <c r="AA218" s="83"/>
      <c r="AB218" s="83"/>
      <c r="AC218" s="83"/>
      <c r="AD218" s="83"/>
      <c r="AE218" s="83"/>
      <c r="AF218" s="83"/>
      <c r="AG218" s="83"/>
      <c r="AH218" s="83"/>
    </row>
    <row r="219" spans="1:34" hidden="1" x14ac:dyDescent="0.2">
      <c r="A219" s="28">
        <v>22102</v>
      </c>
      <c r="B219" s="163" t="s">
        <v>1074</v>
      </c>
      <c r="C219" s="30"/>
      <c r="D219" s="30"/>
      <c r="E219" s="183">
        <f t="shared" si="21"/>
        <v>0</v>
      </c>
      <c r="F219" s="184">
        <f t="shared" si="22"/>
        <v>0</v>
      </c>
      <c r="G219" s="30"/>
      <c r="H219" s="102">
        <f t="shared" si="23"/>
        <v>0</v>
      </c>
      <c r="I219" s="164">
        <f t="shared" si="24"/>
        <v>0</v>
      </c>
      <c r="J219" s="83"/>
      <c r="K219" s="30">
        <v>132084.12899999999</v>
      </c>
      <c r="L219" s="83">
        <v>0</v>
      </c>
      <c r="M219" s="83"/>
      <c r="N219" s="83"/>
      <c r="O219" s="83"/>
      <c r="P219" s="83"/>
      <c r="Q219" s="83"/>
      <c r="R219" s="83"/>
      <c r="S219" s="83"/>
      <c r="T219" s="83"/>
      <c r="U219" s="83"/>
      <c r="V219" s="83"/>
      <c r="W219" s="83"/>
      <c r="X219" s="83"/>
      <c r="Y219" s="83"/>
      <c r="Z219" s="83"/>
      <c r="AA219" s="83"/>
      <c r="AB219" s="83"/>
      <c r="AC219" s="83"/>
      <c r="AD219" s="83"/>
      <c r="AE219" s="83"/>
      <c r="AF219" s="83"/>
      <c r="AG219" s="83"/>
      <c r="AH219" s="83"/>
    </row>
    <row r="220" spans="1:34" hidden="1" x14ac:dyDescent="0.2">
      <c r="A220" s="28">
        <v>22103</v>
      </c>
      <c r="B220" s="163" t="s">
        <v>1075</v>
      </c>
      <c r="C220" s="30">
        <f>SUM(C221:C222)</f>
        <v>0</v>
      </c>
      <c r="D220" s="30">
        <f>SUM(D221:D222)</f>
        <v>0</v>
      </c>
      <c r="E220" s="183">
        <f t="shared" si="21"/>
        <v>0</v>
      </c>
      <c r="F220" s="184">
        <f t="shared" si="22"/>
        <v>0</v>
      </c>
      <c r="G220" s="30">
        <f>SUM(G221:G222)</f>
        <v>0</v>
      </c>
      <c r="H220" s="102">
        <f t="shared" si="23"/>
        <v>0</v>
      </c>
      <c r="I220" s="164">
        <f t="shared" si="24"/>
        <v>0</v>
      </c>
      <c r="J220" s="83"/>
      <c r="K220" s="30">
        <v>7582833.8780000005</v>
      </c>
      <c r="L220" s="83">
        <v>0</v>
      </c>
      <c r="M220" s="83"/>
      <c r="N220" s="83"/>
      <c r="O220" s="83"/>
      <c r="P220" s="83"/>
      <c r="Q220" s="83"/>
      <c r="R220" s="83"/>
      <c r="S220" s="83"/>
      <c r="T220" s="83"/>
      <c r="U220" s="83"/>
      <c r="V220" s="83"/>
      <c r="W220" s="83"/>
      <c r="X220" s="83"/>
      <c r="Y220" s="83"/>
      <c r="Z220" s="83"/>
      <c r="AA220" s="83"/>
      <c r="AB220" s="83"/>
      <c r="AC220" s="83"/>
      <c r="AD220" s="83"/>
      <c r="AE220" s="83"/>
      <c r="AF220" s="83"/>
      <c r="AG220" s="83"/>
      <c r="AH220" s="83"/>
    </row>
    <row r="221" spans="1:34" hidden="1" x14ac:dyDescent="0.2">
      <c r="A221" s="28">
        <v>2210301</v>
      </c>
      <c r="B221" s="163" t="s">
        <v>943</v>
      </c>
      <c r="C221" s="30"/>
      <c r="D221" s="30"/>
      <c r="E221" s="183">
        <f t="shared" si="21"/>
        <v>0</v>
      </c>
      <c r="F221" s="184">
        <f t="shared" si="22"/>
        <v>0</v>
      </c>
      <c r="G221" s="30"/>
      <c r="H221" s="102">
        <f t="shared" si="23"/>
        <v>0</v>
      </c>
      <c r="I221" s="164">
        <f t="shared" si="24"/>
        <v>0</v>
      </c>
      <c r="J221" s="83"/>
      <c r="K221" s="30">
        <v>297440.2</v>
      </c>
      <c r="L221" s="83">
        <v>0</v>
      </c>
      <c r="M221" s="83"/>
      <c r="N221" s="83"/>
      <c r="O221" s="83"/>
      <c r="P221" s="83"/>
      <c r="Q221" s="83"/>
      <c r="R221" s="83"/>
      <c r="S221" s="83"/>
      <c r="T221" s="83"/>
      <c r="U221" s="83"/>
      <c r="V221" s="83"/>
      <c r="W221" s="83"/>
      <c r="X221" s="83"/>
      <c r="Y221" s="83"/>
      <c r="Z221" s="83"/>
      <c r="AA221" s="83"/>
      <c r="AB221" s="83"/>
      <c r="AC221" s="83"/>
      <c r="AD221" s="83"/>
      <c r="AE221" s="83"/>
      <c r="AF221" s="83"/>
      <c r="AG221" s="83"/>
      <c r="AH221" s="83"/>
    </row>
    <row r="222" spans="1:34" hidden="1" x14ac:dyDescent="0.2">
      <c r="A222" s="28">
        <v>2210302</v>
      </c>
      <c r="B222" s="163" t="s">
        <v>1076</v>
      </c>
      <c r="C222" s="30"/>
      <c r="D222" s="30"/>
      <c r="E222" s="183">
        <f t="shared" si="21"/>
        <v>0</v>
      </c>
      <c r="F222" s="184">
        <f t="shared" si="22"/>
        <v>0</v>
      </c>
      <c r="G222" s="30"/>
      <c r="H222" s="102">
        <f t="shared" si="23"/>
        <v>0</v>
      </c>
      <c r="I222" s="164">
        <f t="shared" si="24"/>
        <v>0</v>
      </c>
      <c r="J222" s="83"/>
      <c r="K222" s="30">
        <v>7285393.6780000003</v>
      </c>
      <c r="L222" s="83">
        <v>0</v>
      </c>
      <c r="M222" s="83"/>
      <c r="N222" s="83"/>
      <c r="O222" s="83"/>
      <c r="P222" s="83"/>
      <c r="Q222" s="83"/>
      <c r="R222" s="83"/>
      <c r="S222" s="83"/>
      <c r="T222" s="83"/>
      <c r="U222" s="83"/>
      <c r="V222" s="83"/>
      <c r="W222" s="83"/>
      <c r="X222" s="83"/>
      <c r="Y222" s="83"/>
      <c r="Z222" s="83"/>
      <c r="AA222" s="83"/>
      <c r="AB222" s="83"/>
      <c r="AC222" s="83"/>
      <c r="AD222" s="83"/>
      <c r="AE222" s="83"/>
      <c r="AF222" s="83"/>
      <c r="AG222" s="83"/>
      <c r="AH222" s="83"/>
    </row>
    <row r="223" spans="1:34" hidden="1" x14ac:dyDescent="0.2">
      <c r="A223" s="28">
        <v>22104</v>
      </c>
      <c r="B223" s="163" t="s">
        <v>1077</v>
      </c>
      <c r="C223" s="30"/>
      <c r="D223" s="30"/>
      <c r="E223" s="183">
        <f t="shared" si="21"/>
        <v>0</v>
      </c>
      <c r="F223" s="184">
        <f t="shared" si="22"/>
        <v>0</v>
      </c>
      <c r="G223" s="30"/>
      <c r="H223" s="102">
        <f t="shared" si="23"/>
        <v>0</v>
      </c>
      <c r="I223" s="164">
        <f t="shared" si="24"/>
        <v>0</v>
      </c>
      <c r="J223" s="83"/>
      <c r="K223" s="30">
        <v>0</v>
      </c>
      <c r="L223" s="83">
        <v>0</v>
      </c>
      <c r="M223" s="83"/>
      <c r="N223" s="83"/>
      <c r="O223" s="83"/>
      <c r="P223" s="83"/>
      <c r="Q223" s="83"/>
      <c r="R223" s="83"/>
      <c r="S223" s="83"/>
      <c r="T223" s="83"/>
      <c r="U223" s="83"/>
      <c r="V223" s="83"/>
      <c r="W223" s="83"/>
      <c r="X223" s="83"/>
      <c r="Y223" s="83"/>
      <c r="Z223" s="83"/>
      <c r="AA223" s="83"/>
      <c r="AB223" s="83"/>
      <c r="AC223" s="83"/>
      <c r="AD223" s="83"/>
      <c r="AE223" s="83"/>
      <c r="AF223" s="83"/>
      <c r="AG223" s="83"/>
      <c r="AH223" s="83"/>
    </row>
    <row r="224" spans="1:34" hidden="1" x14ac:dyDescent="0.2">
      <c r="A224" s="28">
        <v>22105</v>
      </c>
      <c r="B224" s="163" t="s">
        <v>1078</v>
      </c>
      <c r="C224" s="30"/>
      <c r="D224" s="30"/>
      <c r="E224" s="183">
        <f t="shared" si="21"/>
        <v>0</v>
      </c>
      <c r="F224" s="184">
        <f t="shared" si="22"/>
        <v>0</v>
      </c>
      <c r="G224" s="30"/>
      <c r="H224" s="102">
        <f t="shared" si="23"/>
        <v>0</v>
      </c>
      <c r="I224" s="164">
        <f t="shared" si="24"/>
        <v>0</v>
      </c>
      <c r="J224" s="83"/>
      <c r="K224" s="30">
        <v>21378504.875999998</v>
      </c>
      <c r="L224" s="83">
        <v>0</v>
      </c>
      <c r="M224" s="83"/>
      <c r="N224" s="83"/>
      <c r="O224" s="83"/>
      <c r="P224" s="83"/>
      <c r="Q224" s="83"/>
      <c r="R224" s="83"/>
      <c r="S224" s="83"/>
      <c r="T224" s="83"/>
      <c r="U224" s="83"/>
      <c r="V224" s="83"/>
      <c r="W224" s="83"/>
      <c r="X224" s="83"/>
      <c r="Y224" s="83"/>
      <c r="Z224" s="83"/>
      <c r="AA224" s="83"/>
      <c r="AB224" s="83"/>
      <c r="AC224" s="83"/>
      <c r="AD224" s="83"/>
      <c r="AE224" s="83"/>
      <c r="AF224" s="83"/>
      <c r="AG224" s="83"/>
      <c r="AH224" s="83"/>
    </row>
    <row r="225" spans="1:34" hidden="1" x14ac:dyDescent="0.2">
      <c r="A225" s="28">
        <v>22106</v>
      </c>
      <c r="B225" s="167" t="s">
        <v>1079</v>
      </c>
      <c r="C225" s="30">
        <f>SUM(C226:C227)</f>
        <v>0</v>
      </c>
      <c r="D225" s="30">
        <f>SUM(D226:D227)</f>
        <v>0</v>
      </c>
      <c r="E225" s="183">
        <f t="shared" si="21"/>
        <v>0</v>
      </c>
      <c r="F225" s="184">
        <f t="shared" si="22"/>
        <v>0</v>
      </c>
      <c r="G225" s="30">
        <f>SUM(G226:G227)</f>
        <v>0</v>
      </c>
      <c r="H225" s="102">
        <f t="shared" si="23"/>
        <v>0</v>
      </c>
      <c r="I225" s="164">
        <f t="shared" si="24"/>
        <v>0</v>
      </c>
      <c r="J225" s="83"/>
      <c r="K225" s="30">
        <v>779731436.53999996</v>
      </c>
      <c r="L225" s="83">
        <v>0</v>
      </c>
      <c r="M225" s="83"/>
      <c r="N225" s="83"/>
      <c r="O225" s="83"/>
      <c r="P225" s="83"/>
      <c r="Q225" s="83"/>
      <c r="R225" s="83"/>
      <c r="S225" s="83"/>
      <c r="T225" s="83"/>
      <c r="U225" s="83"/>
      <c r="V225" s="83"/>
      <c r="W225" s="83"/>
      <c r="X225" s="83"/>
      <c r="Y225" s="83"/>
      <c r="Z225" s="83"/>
      <c r="AA225" s="83"/>
      <c r="AB225" s="83"/>
      <c r="AC225" s="83"/>
      <c r="AD225" s="83"/>
      <c r="AE225" s="83"/>
      <c r="AF225" s="83"/>
      <c r="AG225" s="83"/>
      <c r="AH225" s="83"/>
    </row>
    <row r="226" spans="1:34" hidden="1" x14ac:dyDescent="0.2">
      <c r="A226" s="28">
        <v>2210601</v>
      </c>
      <c r="B226" s="167" t="s">
        <v>1080</v>
      </c>
      <c r="C226" s="30"/>
      <c r="D226" s="30"/>
      <c r="E226" s="183">
        <f t="shared" si="21"/>
        <v>0</v>
      </c>
      <c r="F226" s="184">
        <f t="shared" si="22"/>
        <v>0</v>
      </c>
      <c r="G226" s="30"/>
      <c r="H226" s="102">
        <f t="shared" si="23"/>
        <v>0</v>
      </c>
      <c r="I226" s="164">
        <f t="shared" si="24"/>
        <v>0</v>
      </c>
      <c r="J226" s="83"/>
      <c r="K226" s="30">
        <v>427385692.35000002</v>
      </c>
      <c r="L226" s="83">
        <v>0</v>
      </c>
      <c r="M226" s="83"/>
      <c r="N226" s="83"/>
      <c r="O226" s="83"/>
      <c r="P226" s="83"/>
      <c r="Q226" s="83"/>
      <c r="R226" s="83"/>
      <c r="S226" s="83"/>
      <c r="T226" s="83"/>
      <c r="U226" s="83"/>
      <c r="V226" s="83"/>
      <c r="W226" s="83"/>
      <c r="X226" s="83"/>
      <c r="Y226" s="83"/>
      <c r="Z226" s="83"/>
      <c r="AA226" s="83"/>
      <c r="AB226" s="83"/>
      <c r="AC226" s="83"/>
      <c r="AD226" s="83"/>
      <c r="AE226" s="83"/>
      <c r="AF226" s="83"/>
      <c r="AG226" s="83"/>
      <c r="AH226" s="83"/>
    </row>
    <row r="227" spans="1:34" hidden="1" x14ac:dyDescent="0.2">
      <c r="A227" s="28">
        <v>2210603</v>
      </c>
      <c r="B227" s="167" t="s">
        <v>1081</v>
      </c>
      <c r="C227" s="30"/>
      <c r="D227" s="30"/>
      <c r="E227" s="183">
        <f t="shared" si="21"/>
        <v>0</v>
      </c>
      <c r="F227" s="184">
        <f t="shared" si="22"/>
        <v>0</v>
      </c>
      <c r="G227" s="30"/>
      <c r="H227" s="102">
        <f t="shared" si="23"/>
        <v>0</v>
      </c>
      <c r="I227" s="164">
        <f t="shared" si="24"/>
        <v>0</v>
      </c>
      <c r="J227" s="83"/>
      <c r="K227" s="30">
        <v>352345744.19</v>
      </c>
      <c r="L227" s="83">
        <v>0</v>
      </c>
      <c r="M227" s="83"/>
      <c r="N227" s="83"/>
      <c r="O227" s="83"/>
      <c r="P227" s="83"/>
      <c r="Q227" s="83"/>
      <c r="R227" s="83"/>
      <c r="S227" s="83"/>
      <c r="T227" s="83"/>
      <c r="U227" s="83"/>
      <c r="V227" s="83"/>
      <c r="W227" s="83"/>
      <c r="X227" s="83"/>
      <c r="Y227" s="83"/>
      <c r="Z227" s="83"/>
      <c r="AA227" s="83"/>
      <c r="AB227" s="83"/>
      <c r="AC227" s="83"/>
      <c r="AD227" s="83"/>
      <c r="AE227" s="83"/>
      <c r="AF227" s="83"/>
      <c r="AG227" s="83"/>
      <c r="AH227" s="83"/>
    </row>
    <row r="228" spans="1:34" hidden="1" x14ac:dyDescent="0.2">
      <c r="A228" s="28">
        <v>222</v>
      </c>
      <c r="B228" s="163" t="s">
        <v>1082</v>
      </c>
      <c r="C228" s="30">
        <f>SUM(C229+C230)</f>
        <v>0</v>
      </c>
      <c r="D228" s="30">
        <f>SUM(D229+D230)</f>
        <v>0</v>
      </c>
      <c r="E228" s="183">
        <f t="shared" si="21"/>
        <v>0</v>
      </c>
      <c r="F228" s="184">
        <f t="shared" si="22"/>
        <v>0</v>
      </c>
      <c r="G228" s="30">
        <f>SUM(G229+G230)</f>
        <v>0</v>
      </c>
      <c r="H228" s="102">
        <f t="shared" si="23"/>
        <v>0</v>
      </c>
      <c r="I228" s="164">
        <f t="shared" si="24"/>
        <v>0</v>
      </c>
      <c r="J228" s="83"/>
      <c r="K228" s="30">
        <v>2881549.5210000002</v>
      </c>
      <c r="L228" s="83">
        <v>0</v>
      </c>
      <c r="M228" s="83"/>
      <c r="N228" s="83"/>
      <c r="O228" s="83"/>
      <c r="P228" s="83"/>
      <c r="Q228" s="83"/>
      <c r="R228" s="83"/>
      <c r="S228" s="83"/>
      <c r="T228" s="83"/>
      <c r="U228" s="83"/>
      <c r="V228" s="83"/>
      <c r="W228" s="83"/>
      <c r="X228" s="83"/>
      <c r="Y228" s="83"/>
      <c r="Z228" s="83"/>
      <c r="AA228" s="83"/>
      <c r="AB228" s="83"/>
      <c r="AC228" s="83"/>
      <c r="AD228" s="83"/>
      <c r="AE228" s="83"/>
      <c r="AF228" s="83"/>
      <c r="AG228" s="83"/>
      <c r="AH228" s="83"/>
    </row>
    <row r="229" spans="1:34" hidden="1" x14ac:dyDescent="0.2">
      <c r="A229" s="28">
        <v>22201</v>
      </c>
      <c r="B229" s="163" t="s">
        <v>1083</v>
      </c>
      <c r="C229" s="30"/>
      <c r="D229" s="30"/>
      <c r="E229" s="183">
        <f t="shared" si="21"/>
        <v>0</v>
      </c>
      <c r="F229" s="184">
        <f t="shared" si="22"/>
        <v>0</v>
      </c>
      <c r="G229" s="30"/>
      <c r="H229" s="102">
        <f t="shared" si="23"/>
        <v>0</v>
      </c>
      <c r="I229" s="164">
        <f t="shared" si="24"/>
        <v>0</v>
      </c>
      <c r="J229" s="83"/>
      <c r="K229" s="30">
        <v>0</v>
      </c>
      <c r="L229" s="83">
        <v>0</v>
      </c>
      <c r="M229" s="83"/>
      <c r="N229" s="83"/>
      <c r="O229" s="83"/>
      <c r="P229" s="83"/>
      <c r="Q229" s="83"/>
      <c r="R229" s="83"/>
      <c r="S229" s="83"/>
      <c r="T229" s="83"/>
      <c r="U229" s="83"/>
      <c r="V229" s="83"/>
      <c r="W229" s="83"/>
      <c r="X229" s="83"/>
      <c r="Y229" s="83"/>
      <c r="Z229" s="83"/>
      <c r="AA229" s="83"/>
      <c r="AB229" s="83"/>
      <c r="AC229" s="83"/>
      <c r="AD229" s="83"/>
      <c r="AE229" s="83"/>
      <c r="AF229" s="83"/>
      <c r="AG229" s="83"/>
      <c r="AH229" s="83"/>
    </row>
    <row r="230" spans="1:34" hidden="1" x14ac:dyDescent="0.2">
      <c r="A230" s="28">
        <v>22202</v>
      </c>
      <c r="B230" s="163" t="s">
        <v>1084</v>
      </c>
      <c r="C230" s="30">
        <f>SUM(C231:C233)</f>
        <v>0</v>
      </c>
      <c r="D230" s="30">
        <f>SUM(D231:D233)</f>
        <v>0</v>
      </c>
      <c r="E230" s="183">
        <f t="shared" si="21"/>
        <v>0</v>
      </c>
      <c r="F230" s="184">
        <f t="shared" si="22"/>
        <v>0</v>
      </c>
      <c r="G230" s="30">
        <f>SUM(G231:G233)</f>
        <v>0</v>
      </c>
      <c r="H230" s="102">
        <f t="shared" si="23"/>
        <v>0</v>
      </c>
      <c r="I230" s="164">
        <f t="shared" si="24"/>
        <v>0</v>
      </c>
      <c r="J230" s="83"/>
      <c r="K230" s="30">
        <v>2881549.5210000002</v>
      </c>
      <c r="L230" s="83">
        <v>0</v>
      </c>
      <c r="M230" s="83"/>
      <c r="N230" s="83"/>
      <c r="O230" s="83"/>
      <c r="P230" s="83"/>
      <c r="Q230" s="83"/>
      <c r="R230" s="83"/>
      <c r="S230" s="83"/>
      <c r="T230" s="83"/>
      <c r="U230" s="83"/>
      <c r="V230" s="83"/>
      <c r="W230" s="83"/>
      <c r="X230" s="83"/>
      <c r="Y230" s="83"/>
      <c r="Z230" s="83"/>
      <c r="AA230" s="83"/>
      <c r="AB230" s="83"/>
      <c r="AC230" s="83"/>
      <c r="AD230" s="83"/>
      <c r="AE230" s="83"/>
      <c r="AF230" s="83"/>
      <c r="AG230" s="83"/>
      <c r="AH230" s="83"/>
    </row>
    <row r="231" spans="1:34" hidden="1" x14ac:dyDescent="0.2">
      <c r="A231" s="28">
        <v>2220201</v>
      </c>
      <c r="B231" s="163" t="s">
        <v>1085</v>
      </c>
      <c r="C231" s="30"/>
      <c r="D231" s="30"/>
      <c r="E231" s="183">
        <f t="shared" si="21"/>
        <v>0</v>
      </c>
      <c r="F231" s="184">
        <f t="shared" si="22"/>
        <v>0</v>
      </c>
      <c r="G231" s="30"/>
      <c r="H231" s="102">
        <f t="shared" si="23"/>
        <v>0</v>
      </c>
      <c r="I231" s="164">
        <f t="shared" si="24"/>
        <v>0</v>
      </c>
      <c r="J231" s="83"/>
      <c r="K231" s="30">
        <v>0</v>
      </c>
      <c r="L231" s="83">
        <v>0</v>
      </c>
      <c r="M231" s="83"/>
      <c r="N231" s="83"/>
      <c r="O231" s="83"/>
      <c r="P231" s="83"/>
      <c r="Q231" s="83"/>
      <c r="R231" s="83"/>
      <c r="S231" s="83"/>
      <c r="T231" s="83"/>
      <c r="U231" s="83"/>
      <c r="V231" s="83"/>
      <c r="W231" s="83"/>
      <c r="X231" s="83"/>
      <c r="Y231" s="83"/>
      <c r="Z231" s="83"/>
      <c r="AA231" s="83"/>
      <c r="AB231" s="83"/>
      <c r="AC231" s="83"/>
      <c r="AD231" s="83"/>
      <c r="AE231" s="83"/>
      <c r="AF231" s="83"/>
      <c r="AG231" s="83"/>
      <c r="AH231" s="83"/>
    </row>
    <row r="232" spans="1:34" hidden="1" x14ac:dyDescent="0.2">
      <c r="A232" s="28">
        <v>2220203</v>
      </c>
      <c r="B232" s="163" t="s">
        <v>1086</v>
      </c>
      <c r="C232" s="30"/>
      <c r="D232" s="30"/>
      <c r="E232" s="183">
        <f t="shared" si="21"/>
        <v>0</v>
      </c>
      <c r="F232" s="184">
        <f t="shared" si="22"/>
        <v>0</v>
      </c>
      <c r="G232" s="30"/>
      <c r="H232" s="102">
        <f t="shared" si="23"/>
        <v>0</v>
      </c>
      <c r="I232" s="164">
        <f t="shared" si="24"/>
        <v>0</v>
      </c>
      <c r="J232" s="83"/>
      <c r="K232" s="30">
        <v>2834995.253</v>
      </c>
      <c r="L232" s="83">
        <v>0</v>
      </c>
      <c r="M232" s="83"/>
      <c r="N232" s="83"/>
      <c r="O232" s="83"/>
      <c r="P232" s="83"/>
      <c r="Q232" s="83"/>
      <c r="R232" s="83"/>
      <c r="S232" s="83"/>
      <c r="T232" s="83"/>
      <c r="U232" s="83"/>
      <c r="V232" s="83"/>
      <c r="W232" s="83"/>
      <c r="X232" s="83"/>
      <c r="Y232" s="83"/>
      <c r="Z232" s="83"/>
      <c r="AA232" s="83"/>
      <c r="AB232" s="83"/>
      <c r="AC232" s="83"/>
      <c r="AD232" s="83"/>
      <c r="AE232" s="83"/>
      <c r="AF232" s="83"/>
      <c r="AG232" s="83"/>
      <c r="AH232" s="83"/>
    </row>
    <row r="233" spans="1:34" hidden="1" x14ac:dyDescent="0.2">
      <c r="A233" s="28">
        <v>2220204</v>
      </c>
      <c r="B233" s="163" t="s">
        <v>1087</v>
      </c>
      <c r="C233" s="30"/>
      <c r="D233" s="30"/>
      <c r="E233" s="183">
        <f t="shared" si="21"/>
        <v>0</v>
      </c>
      <c r="F233" s="184">
        <f t="shared" si="22"/>
        <v>0</v>
      </c>
      <c r="G233" s="30"/>
      <c r="H233" s="102">
        <f t="shared" si="23"/>
        <v>0</v>
      </c>
      <c r="I233" s="164">
        <f t="shared" si="24"/>
        <v>0</v>
      </c>
      <c r="J233" s="83"/>
      <c r="K233" s="30">
        <v>46554.267999999996</v>
      </c>
      <c r="L233" s="83">
        <v>0</v>
      </c>
      <c r="M233" s="83"/>
      <c r="N233" s="83"/>
      <c r="O233" s="83"/>
      <c r="P233" s="83"/>
      <c r="Q233" s="83"/>
      <c r="R233" s="83"/>
      <c r="S233" s="83"/>
      <c r="T233" s="83"/>
      <c r="U233" s="83"/>
      <c r="V233" s="83"/>
      <c r="W233" s="83"/>
      <c r="X233" s="83"/>
      <c r="Y233" s="83"/>
      <c r="Z233" s="83"/>
      <c r="AA233" s="83"/>
      <c r="AB233" s="83"/>
      <c r="AC233" s="83"/>
      <c r="AD233" s="83"/>
      <c r="AE233" s="83"/>
      <c r="AF233" s="83"/>
      <c r="AG233" s="83"/>
      <c r="AH233" s="83"/>
    </row>
    <row r="234" spans="1:34" hidden="1" x14ac:dyDescent="0.2">
      <c r="A234" s="28">
        <v>223</v>
      </c>
      <c r="B234" s="167" t="s">
        <v>1088</v>
      </c>
      <c r="C234" s="30">
        <f>SUM(C235:C241)</f>
        <v>0</v>
      </c>
      <c r="D234" s="30">
        <f>SUM(D235:D241)</f>
        <v>0</v>
      </c>
      <c r="E234" s="183">
        <f t="shared" si="21"/>
        <v>0</v>
      </c>
      <c r="F234" s="184">
        <f t="shared" si="22"/>
        <v>0</v>
      </c>
      <c r="G234" s="30">
        <f>SUM(G235:G241)</f>
        <v>0</v>
      </c>
      <c r="H234" s="102">
        <f t="shared" si="23"/>
        <v>0</v>
      </c>
      <c r="I234" s="164">
        <f t="shared" si="24"/>
        <v>0</v>
      </c>
      <c r="J234" s="83"/>
      <c r="K234" s="30">
        <v>12259807.164999999</v>
      </c>
      <c r="L234" s="83">
        <v>0</v>
      </c>
      <c r="M234" s="83"/>
      <c r="N234" s="83"/>
      <c r="O234" s="83"/>
      <c r="P234" s="83"/>
      <c r="Q234" s="83"/>
      <c r="R234" s="83"/>
      <c r="S234" s="83"/>
      <c r="T234" s="83"/>
      <c r="U234" s="83"/>
      <c r="V234" s="83"/>
      <c r="W234" s="83"/>
      <c r="X234" s="83"/>
      <c r="Y234" s="83"/>
      <c r="Z234" s="83"/>
      <c r="AA234" s="83"/>
      <c r="AB234" s="83"/>
      <c r="AC234" s="83"/>
      <c r="AD234" s="83"/>
      <c r="AE234" s="83"/>
      <c r="AF234" s="83"/>
      <c r="AG234" s="83"/>
      <c r="AH234" s="83"/>
    </row>
    <row r="235" spans="1:34" hidden="1" x14ac:dyDescent="0.2">
      <c r="A235" s="28">
        <v>22301</v>
      </c>
      <c r="B235" s="163" t="s">
        <v>1089</v>
      </c>
      <c r="C235" s="30"/>
      <c r="D235" s="30"/>
      <c r="E235" s="183">
        <f t="shared" si="21"/>
        <v>0</v>
      </c>
      <c r="F235" s="184">
        <f t="shared" si="22"/>
        <v>0</v>
      </c>
      <c r="G235" s="30"/>
      <c r="H235" s="102">
        <f t="shared" si="23"/>
        <v>0</v>
      </c>
      <c r="I235" s="164">
        <f t="shared" si="24"/>
        <v>0</v>
      </c>
      <c r="J235" s="83"/>
      <c r="K235" s="30">
        <v>6202693.2989999996</v>
      </c>
      <c r="L235" s="83">
        <v>0</v>
      </c>
      <c r="M235" s="83"/>
      <c r="N235" s="83"/>
      <c r="O235" s="83"/>
      <c r="P235" s="83"/>
      <c r="Q235" s="83"/>
      <c r="R235" s="83"/>
      <c r="S235" s="83"/>
      <c r="T235" s="83"/>
      <c r="U235" s="83"/>
      <c r="V235" s="83"/>
      <c r="W235" s="83"/>
      <c r="X235" s="83"/>
      <c r="Y235" s="83"/>
      <c r="Z235" s="83"/>
      <c r="AA235" s="83"/>
      <c r="AB235" s="83"/>
      <c r="AC235" s="83"/>
      <c r="AD235" s="83"/>
      <c r="AE235" s="83"/>
      <c r="AF235" s="83"/>
      <c r="AG235" s="83"/>
      <c r="AH235" s="83"/>
    </row>
    <row r="236" spans="1:34" hidden="1" x14ac:dyDescent="0.2">
      <c r="A236" s="28">
        <v>22302</v>
      </c>
      <c r="B236" s="175" t="s">
        <v>1090</v>
      </c>
      <c r="C236" s="30"/>
      <c r="D236" s="30"/>
      <c r="E236" s="183">
        <f t="shared" si="21"/>
        <v>0</v>
      </c>
      <c r="F236" s="184">
        <f t="shared" si="22"/>
        <v>0</v>
      </c>
      <c r="G236" s="30"/>
      <c r="H236" s="102">
        <f t="shared" si="23"/>
        <v>0</v>
      </c>
      <c r="I236" s="164">
        <f t="shared" si="24"/>
        <v>0</v>
      </c>
      <c r="J236" s="83"/>
      <c r="K236" s="30">
        <v>3661.7530000000002</v>
      </c>
      <c r="L236" s="83">
        <v>0</v>
      </c>
      <c r="M236" s="83"/>
      <c r="N236" s="83"/>
      <c r="O236" s="83"/>
      <c r="P236" s="83"/>
      <c r="Q236" s="83"/>
      <c r="R236" s="83"/>
      <c r="S236" s="83"/>
      <c r="T236" s="83"/>
      <c r="U236" s="83"/>
      <c r="V236" s="83"/>
      <c r="W236" s="83"/>
      <c r="X236" s="83"/>
      <c r="Y236" s="83"/>
      <c r="Z236" s="83"/>
      <c r="AA236" s="83"/>
      <c r="AB236" s="83"/>
      <c r="AC236" s="83"/>
      <c r="AD236" s="83"/>
      <c r="AE236" s="83"/>
      <c r="AF236" s="83"/>
      <c r="AG236" s="83"/>
      <c r="AH236" s="83"/>
    </row>
    <row r="237" spans="1:34" hidden="1" x14ac:dyDescent="0.2">
      <c r="A237" s="28">
        <v>22303</v>
      </c>
      <c r="B237" s="191" t="s">
        <v>1157</v>
      </c>
      <c r="C237" s="30"/>
      <c r="D237" s="30"/>
      <c r="E237" s="183">
        <f t="shared" ref="E237:E240" si="25">SUM(C237:D237)</f>
        <v>0</v>
      </c>
      <c r="F237" s="184">
        <f t="shared" si="22"/>
        <v>0</v>
      </c>
      <c r="G237" s="30"/>
      <c r="H237" s="102">
        <f t="shared" si="23"/>
        <v>0</v>
      </c>
      <c r="I237" s="164">
        <f t="shared" ref="I237:I240" si="26">SUM(G237-E237)</f>
        <v>0</v>
      </c>
      <c r="J237" s="83"/>
      <c r="K237" s="30"/>
      <c r="L237" s="83"/>
      <c r="M237" s="83"/>
      <c r="N237" s="83"/>
      <c r="O237" s="83"/>
      <c r="P237" s="83"/>
      <c r="Q237" s="83"/>
      <c r="R237" s="83"/>
      <c r="S237" s="83"/>
      <c r="T237" s="83"/>
      <c r="U237" s="83"/>
      <c r="V237" s="83"/>
      <c r="W237" s="83"/>
      <c r="X237" s="83"/>
      <c r="Y237" s="83"/>
      <c r="Z237" s="83"/>
      <c r="AA237" s="83"/>
      <c r="AB237" s="83"/>
      <c r="AC237" s="83"/>
      <c r="AD237" s="83"/>
      <c r="AE237" s="83"/>
      <c r="AF237" s="83"/>
      <c r="AG237" s="83"/>
      <c r="AH237" s="83"/>
    </row>
    <row r="238" spans="1:34" hidden="1" x14ac:dyDescent="0.2">
      <c r="A238" s="28">
        <v>22304</v>
      </c>
      <c r="B238" s="191" t="s">
        <v>1158</v>
      </c>
      <c r="C238" s="30"/>
      <c r="D238" s="30"/>
      <c r="E238" s="183">
        <f t="shared" si="25"/>
        <v>0</v>
      </c>
      <c r="F238" s="184">
        <f t="shared" si="22"/>
        <v>0</v>
      </c>
      <c r="G238" s="30"/>
      <c r="H238" s="102">
        <f t="shared" si="23"/>
        <v>0</v>
      </c>
      <c r="I238" s="164">
        <f t="shared" si="26"/>
        <v>0</v>
      </c>
      <c r="J238" s="83"/>
      <c r="K238" s="30"/>
      <c r="L238" s="83"/>
      <c r="M238" s="83"/>
      <c r="N238" s="83"/>
      <c r="O238" s="83"/>
      <c r="P238" s="83"/>
      <c r="Q238" s="83"/>
      <c r="R238" s="83"/>
      <c r="S238" s="83"/>
      <c r="T238" s="83"/>
      <c r="U238" s="83"/>
      <c r="V238" s="83"/>
      <c r="W238" s="83"/>
      <c r="X238" s="83"/>
      <c r="Y238" s="83"/>
      <c r="Z238" s="83"/>
      <c r="AA238" s="83"/>
      <c r="AB238" s="83"/>
      <c r="AC238" s="83"/>
      <c r="AD238" s="83"/>
      <c r="AE238" s="83"/>
      <c r="AF238" s="83"/>
      <c r="AG238" s="83"/>
      <c r="AH238" s="83"/>
    </row>
    <row r="239" spans="1:34" hidden="1" x14ac:dyDescent="0.2">
      <c r="A239" s="28">
        <v>22305</v>
      </c>
      <c r="B239" s="191" t="s">
        <v>1159</v>
      </c>
      <c r="C239" s="30"/>
      <c r="D239" s="30"/>
      <c r="E239" s="183">
        <f t="shared" si="25"/>
        <v>0</v>
      </c>
      <c r="F239" s="184">
        <f t="shared" si="22"/>
        <v>0</v>
      </c>
      <c r="G239" s="30"/>
      <c r="H239" s="102">
        <f t="shared" si="23"/>
        <v>0</v>
      </c>
      <c r="I239" s="164">
        <f t="shared" si="26"/>
        <v>0</v>
      </c>
      <c r="J239" s="83"/>
      <c r="K239" s="30"/>
      <c r="L239" s="83"/>
      <c r="M239" s="83"/>
      <c r="N239" s="83"/>
      <c r="O239" s="83"/>
      <c r="P239" s="83"/>
      <c r="Q239" s="83"/>
      <c r="R239" s="83"/>
      <c r="S239" s="83"/>
      <c r="T239" s="83"/>
      <c r="U239" s="83"/>
      <c r="V239" s="83"/>
      <c r="W239" s="83"/>
      <c r="X239" s="83"/>
      <c r="Y239" s="83"/>
      <c r="Z239" s="83"/>
      <c r="AA239" s="83"/>
      <c r="AB239" s="83"/>
      <c r="AC239" s="83"/>
      <c r="AD239" s="83"/>
      <c r="AE239" s="83"/>
      <c r="AF239" s="83"/>
      <c r="AG239" s="83"/>
      <c r="AH239" s="83"/>
    </row>
    <row r="240" spans="1:34" hidden="1" x14ac:dyDescent="0.2">
      <c r="A240" s="28">
        <v>22306</v>
      </c>
      <c r="B240" s="191" t="s">
        <v>1160</v>
      </c>
      <c r="C240" s="30"/>
      <c r="D240" s="30"/>
      <c r="E240" s="183">
        <f t="shared" si="25"/>
        <v>0</v>
      </c>
      <c r="F240" s="184">
        <f t="shared" si="22"/>
        <v>0</v>
      </c>
      <c r="G240" s="30"/>
      <c r="H240" s="102">
        <f t="shared" si="23"/>
        <v>0</v>
      </c>
      <c r="I240" s="164">
        <f t="shared" si="26"/>
        <v>0</v>
      </c>
      <c r="J240" s="83"/>
      <c r="K240" s="30"/>
      <c r="L240" s="83"/>
      <c r="M240" s="83"/>
      <c r="N240" s="83"/>
      <c r="O240" s="83"/>
      <c r="P240" s="83"/>
      <c r="Q240" s="83"/>
      <c r="R240" s="83"/>
      <c r="S240" s="83"/>
      <c r="T240" s="83"/>
      <c r="U240" s="83"/>
      <c r="V240" s="83"/>
      <c r="W240" s="83"/>
      <c r="X240" s="83"/>
      <c r="Y240" s="83"/>
      <c r="Z240" s="83"/>
      <c r="AA240" s="83"/>
      <c r="AB240" s="83"/>
      <c r="AC240" s="83"/>
      <c r="AD240" s="83"/>
      <c r="AE240" s="83"/>
      <c r="AF240" s="83"/>
      <c r="AG240" s="83"/>
      <c r="AH240" s="83"/>
    </row>
    <row r="241" spans="1:34" hidden="1" x14ac:dyDescent="0.2">
      <c r="A241" s="28">
        <v>22307</v>
      </c>
      <c r="B241" s="175" t="s">
        <v>1091</v>
      </c>
      <c r="C241" s="30"/>
      <c r="D241" s="30"/>
      <c r="E241" s="183">
        <f t="shared" si="21"/>
        <v>0</v>
      </c>
      <c r="F241" s="184">
        <f t="shared" si="22"/>
        <v>0</v>
      </c>
      <c r="G241" s="30"/>
      <c r="H241" s="102">
        <f t="shared" si="23"/>
        <v>0</v>
      </c>
      <c r="I241" s="164">
        <f t="shared" si="24"/>
        <v>0</v>
      </c>
      <c r="J241" s="83"/>
      <c r="K241" s="30">
        <v>6053452.1129999999</v>
      </c>
      <c r="L241" s="83">
        <v>0</v>
      </c>
      <c r="M241" s="83"/>
      <c r="N241" s="83"/>
      <c r="O241" s="83"/>
      <c r="P241" s="83"/>
      <c r="Q241" s="83"/>
      <c r="R241" s="83"/>
      <c r="S241" s="83"/>
      <c r="T241" s="83"/>
      <c r="U241" s="83"/>
      <c r="V241" s="83"/>
      <c r="W241" s="83"/>
      <c r="X241" s="83"/>
      <c r="Y241" s="83"/>
      <c r="Z241" s="83"/>
      <c r="AA241" s="83"/>
      <c r="AB241" s="83"/>
      <c r="AC241" s="83"/>
      <c r="AD241" s="83"/>
      <c r="AE241" s="83"/>
      <c r="AF241" s="83"/>
      <c r="AG241" s="83"/>
      <c r="AH241" s="83"/>
    </row>
    <row r="242" spans="1:34" hidden="1" x14ac:dyDescent="0.2">
      <c r="A242" s="28">
        <v>224</v>
      </c>
      <c r="B242" s="166" t="s">
        <v>1048</v>
      </c>
      <c r="C242" s="30">
        <f>SUM(C257:C274)+C243+C249-C259</f>
        <v>0</v>
      </c>
      <c r="D242" s="30">
        <f>SUM(D257:D274)+D243+D249-D259</f>
        <v>0</v>
      </c>
      <c r="E242" s="183">
        <f t="shared" si="21"/>
        <v>0</v>
      </c>
      <c r="F242" s="184">
        <f t="shared" si="22"/>
        <v>0</v>
      </c>
      <c r="G242" s="30">
        <f>SUM(G257:G274)+G243+G249-G259</f>
        <v>0</v>
      </c>
      <c r="H242" s="102">
        <f t="shared" si="23"/>
        <v>0</v>
      </c>
      <c r="I242" s="164">
        <f t="shared" si="24"/>
        <v>0</v>
      </c>
      <c r="J242" s="83"/>
      <c r="K242" s="30">
        <v>662833283.87600005</v>
      </c>
      <c r="L242" s="83">
        <v>0</v>
      </c>
      <c r="M242" s="83"/>
      <c r="N242" s="83"/>
      <c r="O242" s="83"/>
      <c r="P242" s="83"/>
      <c r="Q242" s="83"/>
      <c r="R242" s="83"/>
      <c r="S242" s="83"/>
      <c r="T242" s="83"/>
      <c r="U242" s="83"/>
      <c r="V242" s="83"/>
      <c r="W242" s="83"/>
      <c r="X242" s="83"/>
      <c r="Y242" s="83"/>
      <c r="Z242" s="83"/>
      <c r="AA242" s="83"/>
      <c r="AB242" s="83"/>
      <c r="AC242" s="83"/>
      <c r="AD242" s="83"/>
      <c r="AE242" s="83"/>
      <c r="AF242" s="83"/>
      <c r="AG242" s="83"/>
      <c r="AH242" s="83"/>
    </row>
    <row r="243" spans="1:34" hidden="1" x14ac:dyDescent="0.2">
      <c r="A243" s="174">
        <v>22401</v>
      </c>
      <c r="B243" s="167" t="s">
        <v>186</v>
      </c>
      <c r="C243" s="30">
        <f>SUM(C244:C248)-C245</f>
        <v>0</v>
      </c>
      <c r="D243" s="30">
        <f>SUM(D244:D248)-D245</f>
        <v>0</v>
      </c>
      <c r="E243" s="183">
        <f t="shared" si="21"/>
        <v>0</v>
      </c>
      <c r="F243" s="184">
        <f t="shared" si="22"/>
        <v>0</v>
      </c>
      <c r="G243" s="30">
        <f>SUM(G244:G248)-G245</f>
        <v>0</v>
      </c>
      <c r="H243" s="102">
        <f t="shared" si="23"/>
        <v>0</v>
      </c>
      <c r="I243" s="164">
        <f t="shared" si="24"/>
        <v>0</v>
      </c>
      <c r="J243" s="83"/>
      <c r="K243" s="30">
        <v>0</v>
      </c>
      <c r="L243" s="83">
        <v>0</v>
      </c>
      <c r="M243" s="83"/>
      <c r="N243" s="83"/>
      <c r="O243" s="83"/>
      <c r="P243" s="83"/>
      <c r="Q243" s="83"/>
      <c r="R243" s="83"/>
      <c r="S243" s="83"/>
      <c r="T243" s="83"/>
      <c r="U243" s="83"/>
      <c r="V243" s="83"/>
      <c r="W243" s="83"/>
      <c r="X243" s="83"/>
      <c r="Y243" s="83"/>
      <c r="Z243" s="83"/>
      <c r="AA243" s="83"/>
      <c r="AB243" s="83"/>
      <c r="AC243" s="83"/>
      <c r="AD243" s="83"/>
      <c r="AE243" s="83"/>
      <c r="AF243" s="83"/>
      <c r="AG243" s="83"/>
      <c r="AH243" s="83"/>
    </row>
    <row r="244" spans="1:34" hidden="1" x14ac:dyDescent="0.2">
      <c r="A244" s="174">
        <v>2240101</v>
      </c>
      <c r="B244" s="167" t="s">
        <v>1092</v>
      </c>
      <c r="C244" s="30"/>
      <c r="D244" s="30"/>
      <c r="E244" s="183">
        <f t="shared" si="21"/>
        <v>0</v>
      </c>
      <c r="F244" s="184">
        <f t="shared" si="22"/>
        <v>0</v>
      </c>
      <c r="G244" s="30"/>
      <c r="H244" s="102">
        <f t="shared" si="23"/>
        <v>0</v>
      </c>
      <c r="I244" s="164">
        <f t="shared" si="24"/>
        <v>0</v>
      </c>
      <c r="J244" s="83"/>
      <c r="K244" s="30">
        <v>0</v>
      </c>
      <c r="L244" s="83">
        <v>0</v>
      </c>
      <c r="M244" s="83"/>
      <c r="N244" s="83"/>
      <c r="O244" s="83"/>
      <c r="P244" s="83"/>
      <c r="Q244" s="83"/>
      <c r="R244" s="83"/>
      <c r="S244" s="83"/>
      <c r="T244" s="83"/>
      <c r="U244" s="83"/>
      <c r="V244" s="83"/>
      <c r="W244" s="83"/>
      <c r="X244" s="83"/>
      <c r="Y244" s="83"/>
      <c r="Z244" s="83"/>
      <c r="AA244" s="83"/>
      <c r="AB244" s="83"/>
      <c r="AC244" s="83"/>
      <c r="AD244" s="83"/>
      <c r="AE244" s="83"/>
      <c r="AF244" s="83"/>
      <c r="AG244" s="83"/>
      <c r="AH244" s="83"/>
    </row>
    <row r="245" spans="1:34" hidden="1" x14ac:dyDescent="0.2">
      <c r="A245" s="174">
        <v>2240102</v>
      </c>
      <c r="B245" s="173" t="s">
        <v>1093</v>
      </c>
      <c r="C245" s="30">
        <f>SUM(C246:C247)</f>
        <v>0</v>
      </c>
      <c r="D245" s="30">
        <f>SUM(D246:D247)</f>
        <v>0</v>
      </c>
      <c r="E245" s="183">
        <f t="shared" si="21"/>
        <v>0</v>
      </c>
      <c r="F245" s="184">
        <f t="shared" si="22"/>
        <v>0</v>
      </c>
      <c r="G245" s="30">
        <f>SUM(G246:G247)</f>
        <v>0</v>
      </c>
      <c r="H245" s="102">
        <f t="shared" si="23"/>
        <v>0</v>
      </c>
      <c r="I245" s="164">
        <f t="shared" si="24"/>
        <v>0</v>
      </c>
      <c r="J245" s="83"/>
      <c r="K245" s="30">
        <v>0</v>
      </c>
      <c r="L245" s="83">
        <v>0</v>
      </c>
      <c r="M245" s="83"/>
      <c r="N245" s="83"/>
      <c r="O245" s="83"/>
      <c r="P245" s="83"/>
      <c r="Q245" s="83"/>
      <c r="R245" s="83"/>
      <c r="S245" s="83"/>
      <c r="T245" s="83"/>
      <c r="U245" s="83"/>
      <c r="V245" s="83"/>
      <c r="W245" s="83"/>
      <c r="X245" s="83"/>
      <c r="Y245" s="83"/>
      <c r="Z245" s="83"/>
      <c r="AA245" s="83"/>
      <c r="AB245" s="83"/>
      <c r="AC245" s="83"/>
      <c r="AD245" s="83"/>
      <c r="AE245" s="83"/>
      <c r="AF245" s="83"/>
      <c r="AG245" s="83"/>
      <c r="AH245" s="83"/>
    </row>
    <row r="246" spans="1:34" hidden="1" x14ac:dyDescent="0.2">
      <c r="A246" s="174">
        <v>224010201</v>
      </c>
      <c r="B246" s="173" t="s">
        <v>1094</v>
      </c>
      <c r="C246" s="30"/>
      <c r="D246" s="30"/>
      <c r="E246" s="183">
        <f t="shared" si="21"/>
        <v>0</v>
      </c>
      <c r="F246" s="184">
        <f t="shared" si="22"/>
        <v>0</v>
      </c>
      <c r="G246" s="30"/>
      <c r="H246" s="102">
        <f t="shared" si="23"/>
        <v>0</v>
      </c>
      <c r="I246" s="164">
        <f t="shared" si="24"/>
        <v>0</v>
      </c>
      <c r="J246" s="83"/>
      <c r="K246" s="30">
        <v>0</v>
      </c>
      <c r="L246" s="83">
        <v>0</v>
      </c>
      <c r="M246" s="83"/>
      <c r="N246" s="83"/>
      <c r="O246" s="83"/>
      <c r="P246" s="83"/>
      <c r="Q246" s="83"/>
      <c r="R246" s="83"/>
      <c r="S246" s="83"/>
      <c r="T246" s="83"/>
      <c r="U246" s="83"/>
      <c r="V246" s="83"/>
      <c r="W246" s="83"/>
      <c r="X246" s="83"/>
      <c r="Y246" s="83"/>
      <c r="Z246" s="83"/>
      <c r="AA246" s="83"/>
      <c r="AB246" s="83"/>
      <c r="AC246" s="83"/>
      <c r="AD246" s="83"/>
      <c r="AE246" s="83"/>
      <c r="AF246" s="83"/>
      <c r="AG246" s="83"/>
      <c r="AH246" s="83"/>
    </row>
    <row r="247" spans="1:34" hidden="1" x14ac:dyDescent="0.2">
      <c r="A247" s="174">
        <v>224010202</v>
      </c>
      <c r="B247" s="173" t="s">
        <v>1095</v>
      </c>
      <c r="C247" s="30"/>
      <c r="D247" s="30"/>
      <c r="E247" s="183">
        <f t="shared" si="21"/>
        <v>0</v>
      </c>
      <c r="F247" s="184">
        <f t="shared" si="22"/>
        <v>0</v>
      </c>
      <c r="G247" s="30"/>
      <c r="H247" s="102">
        <f t="shared" si="23"/>
        <v>0</v>
      </c>
      <c r="I247" s="164">
        <f t="shared" si="24"/>
        <v>0</v>
      </c>
      <c r="J247" s="83"/>
      <c r="K247" s="30">
        <v>0</v>
      </c>
      <c r="L247" s="83">
        <v>0</v>
      </c>
      <c r="M247" s="83"/>
      <c r="N247" s="83"/>
      <c r="O247" s="83"/>
      <c r="P247" s="83"/>
      <c r="Q247" s="83"/>
      <c r="R247" s="83"/>
      <c r="S247" s="83"/>
      <c r="T247" s="83"/>
      <c r="U247" s="83"/>
      <c r="V247" s="83"/>
      <c r="W247" s="83"/>
      <c r="X247" s="83"/>
      <c r="Y247" s="83"/>
      <c r="Z247" s="83"/>
      <c r="AA247" s="83"/>
      <c r="AB247" s="83"/>
      <c r="AC247" s="83"/>
      <c r="AD247" s="83"/>
      <c r="AE247" s="83"/>
      <c r="AF247" s="83"/>
      <c r="AG247" s="83"/>
      <c r="AH247" s="83"/>
    </row>
    <row r="248" spans="1:34" hidden="1" x14ac:dyDescent="0.2">
      <c r="A248" s="174">
        <v>2240103</v>
      </c>
      <c r="B248" s="173" t="s">
        <v>1096</v>
      </c>
      <c r="C248" s="30"/>
      <c r="D248" s="30"/>
      <c r="E248" s="183">
        <f t="shared" si="21"/>
        <v>0</v>
      </c>
      <c r="F248" s="184">
        <f t="shared" si="22"/>
        <v>0</v>
      </c>
      <c r="G248" s="30"/>
      <c r="H248" s="102">
        <f t="shared" si="23"/>
        <v>0</v>
      </c>
      <c r="I248" s="164">
        <f t="shared" si="24"/>
        <v>0</v>
      </c>
      <c r="J248" s="83"/>
      <c r="K248" s="30">
        <v>0</v>
      </c>
      <c r="L248" s="83">
        <v>0</v>
      </c>
      <c r="M248" s="83"/>
      <c r="N248" s="83"/>
      <c r="O248" s="83"/>
      <c r="P248" s="83"/>
      <c r="Q248" s="83"/>
      <c r="R248" s="83"/>
      <c r="S248" s="83"/>
      <c r="T248" s="83"/>
      <c r="U248" s="83"/>
      <c r="V248" s="83"/>
      <c r="W248" s="83"/>
      <c r="X248" s="83"/>
      <c r="Y248" s="83"/>
      <c r="Z248" s="83"/>
      <c r="AA248" s="83"/>
      <c r="AB248" s="83"/>
      <c r="AC248" s="83"/>
      <c r="AD248" s="83"/>
      <c r="AE248" s="83"/>
      <c r="AF248" s="83"/>
      <c r="AG248" s="83"/>
      <c r="AH248" s="83"/>
    </row>
    <row r="249" spans="1:34" hidden="1" x14ac:dyDescent="0.2">
      <c r="A249" s="174">
        <v>22402</v>
      </c>
      <c r="B249" s="173" t="s">
        <v>1097</v>
      </c>
      <c r="C249" s="30">
        <f>SUM(C250:C256)-C251-C252</f>
        <v>0</v>
      </c>
      <c r="D249" s="30">
        <f>SUM(D250:D256)-D251-D252</f>
        <v>0</v>
      </c>
      <c r="E249" s="183">
        <f t="shared" si="21"/>
        <v>0</v>
      </c>
      <c r="F249" s="184">
        <f t="shared" si="22"/>
        <v>0</v>
      </c>
      <c r="G249" s="30">
        <f>SUM(G250:G256)-G251-G252</f>
        <v>0</v>
      </c>
      <c r="H249" s="102">
        <f t="shared" si="23"/>
        <v>0</v>
      </c>
      <c r="I249" s="164">
        <f t="shared" si="24"/>
        <v>0</v>
      </c>
      <c r="J249" s="83"/>
      <c r="K249" s="30">
        <v>0</v>
      </c>
      <c r="L249" s="83">
        <v>0</v>
      </c>
      <c r="M249" s="83"/>
      <c r="N249" s="83"/>
      <c r="O249" s="83"/>
      <c r="P249" s="83"/>
      <c r="Q249" s="83"/>
      <c r="R249" s="83"/>
      <c r="S249" s="83"/>
      <c r="T249" s="83"/>
      <c r="U249" s="83"/>
      <c r="V249" s="83"/>
      <c r="W249" s="83"/>
      <c r="X249" s="83"/>
      <c r="Y249" s="83"/>
      <c r="Z249" s="83"/>
      <c r="AA249" s="83"/>
      <c r="AB249" s="83"/>
      <c r="AC249" s="83"/>
      <c r="AD249" s="83"/>
      <c r="AE249" s="83"/>
      <c r="AF249" s="83"/>
      <c r="AG249" s="83"/>
      <c r="AH249" s="83"/>
    </row>
    <row r="250" spans="1:34" hidden="1" x14ac:dyDescent="0.2">
      <c r="A250" s="174">
        <v>2240201</v>
      </c>
      <c r="B250" s="173" t="s">
        <v>1098</v>
      </c>
      <c r="C250" s="30"/>
      <c r="D250" s="30"/>
      <c r="E250" s="183">
        <f t="shared" si="21"/>
        <v>0</v>
      </c>
      <c r="F250" s="184">
        <f t="shared" si="22"/>
        <v>0</v>
      </c>
      <c r="G250" s="30"/>
      <c r="H250" s="102">
        <f t="shared" si="23"/>
        <v>0</v>
      </c>
      <c r="I250" s="164">
        <f t="shared" si="24"/>
        <v>0</v>
      </c>
      <c r="J250" s="83"/>
      <c r="K250" s="30">
        <v>0</v>
      </c>
      <c r="L250" s="83">
        <v>0</v>
      </c>
      <c r="M250" s="83"/>
      <c r="N250" s="83"/>
      <c r="O250" s="83"/>
      <c r="P250" s="83"/>
      <c r="Q250" s="83"/>
      <c r="R250" s="83"/>
      <c r="S250" s="83"/>
      <c r="T250" s="83"/>
      <c r="U250" s="83"/>
      <c r="V250" s="83"/>
      <c r="W250" s="83"/>
      <c r="X250" s="83"/>
      <c r="Y250" s="83"/>
      <c r="Z250" s="83"/>
      <c r="AA250" s="83"/>
      <c r="AB250" s="83"/>
      <c r="AC250" s="83"/>
      <c r="AD250" s="83"/>
      <c r="AE250" s="83"/>
      <c r="AF250" s="83"/>
      <c r="AG250" s="83"/>
      <c r="AH250" s="83"/>
    </row>
    <row r="251" spans="1:34" hidden="1" x14ac:dyDescent="0.2">
      <c r="A251" s="174">
        <v>2240202</v>
      </c>
      <c r="B251" s="173" t="s">
        <v>1099</v>
      </c>
      <c r="C251" s="30">
        <f>SUM(C252)</f>
        <v>0</v>
      </c>
      <c r="D251" s="30">
        <f>SUM(D252)</f>
        <v>0</v>
      </c>
      <c r="E251" s="183">
        <f t="shared" si="21"/>
        <v>0</v>
      </c>
      <c r="F251" s="184">
        <f t="shared" si="22"/>
        <v>0</v>
      </c>
      <c r="G251" s="30">
        <f>SUM(G252)</f>
        <v>0</v>
      </c>
      <c r="H251" s="102">
        <f t="shared" si="23"/>
        <v>0</v>
      </c>
      <c r="I251" s="164">
        <f t="shared" si="24"/>
        <v>0</v>
      </c>
      <c r="J251" s="83"/>
      <c r="K251" s="30">
        <v>0</v>
      </c>
      <c r="L251" s="83">
        <v>0</v>
      </c>
      <c r="M251" s="83"/>
      <c r="N251" s="83"/>
      <c r="O251" s="83"/>
      <c r="P251" s="83"/>
      <c r="Q251" s="83"/>
      <c r="R251" s="83"/>
      <c r="S251" s="83"/>
      <c r="T251" s="83"/>
      <c r="U251" s="83"/>
      <c r="V251" s="83"/>
      <c r="W251" s="83"/>
      <c r="X251" s="83"/>
      <c r="Y251" s="83"/>
      <c r="Z251" s="83"/>
      <c r="AA251" s="83"/>
      <c r="AB251" s="83"/>
      <c r="AC251" s="83"/>
      <c r="AD251" s="83"/>
      <c r="AE251" s="83"/>
      <c r="AF251" s="83"/>
      <c r="AG251" s="83"/>
      <c r="AH251" s="83"/>
    </row>
    <row r="252" spans="1:34" hidden="1" x14ac:dyDescent="0.2">
      <c r="A252" s="174">
        <v>224020201</v>
      </c>
      <c r="B252" s="173" t="s">
        <v>1066</v>
      </c>
      <c r="C252" s="30">
        <f>SUM(C253)</f>
        <v>0</v>
      </c>
      <c r="D252" s="30">
        <f>SUM(D253)</f>
        <v>0</v>
      </c>
      <c r="E252" s="183">
        <f t="shared" si="21"/>
        <v>0</v>
      </c>
      <c r="F252" s="184">
        <f t="shared" si="22"/>
        <v>0</v>
      </c>
      <c r="G252" s="30">
        <f>SUM(G253)</f>
        <v>0</v>
      </c>
      <c r="H252" s="102">
        <f t="shared" si="23"/>
        <v>0</v>
      </c>
      <c r="I252" s="164">
        <f t="shared" si="24"/>
        <v>0</v>
      </c>
      <c r="J252" s="83"/>
      <c r="K252" s="30">
        <v>0</v>
      </c>
      <c r="L252" s="83">
        <v>0</v>
      </c>
      <c r="M252" s="83"/>
      <c r="N252" s="83"/>
      <c r="O252" s="83"/>
      <c r="P252" s="83"/>
      <c r="Q252" s="83"/>
      <c r="R252" s="83"/>
      <c r="S252" s="83"/>
      <c r="T252" s="83"/>
      <c r="U252" s="83"/>
      <c r="V252" s="83"/>
      <c r="W252" s="83"/>
      <c r="X252" s="83"/>
      <c r="Y252" s="83"/>
      <c r="Z252" s="83"/>
      <c r="AA252" s="83"/>
      <c r="AB252" s="83"/>
      <c r="AC252" s="83"/>
      <c r="AD252" s="83"/>
      <c r="AE252" s="83"/>
      <c r="AF252" s="83"/>
      <c r="AG252" s="83"/>
      <c r="AH252" s="83"/>
    </row>
    <row r="253" spans="1:34" hidden="1" x14ac:dyDescent="0.2">
      <c r="A253" s="174">
        <v>22402020101</v>
      </c>
      <c r="B253" s="173" t="s">
        <v>1067</v>
      </c>
      <c r="C253" s="30"/>
      <c r="D253" s="30"/>
      <c r="E253" s="183">
        <f t="shared" si="21"/>
        <v>0</v>
      </c>
      <c r="F253" s="184">
        <f t="shared" si="22"/>
        <v>0</v>
      </c>
      <c r="G253" s="30"/>
      <c r="H253" s="102">
        <f t="shared" si="23"/>
        <v>0</v>
      </c>
      <c r="I253" s="164">
        <f t="shared" si="24"/>
        <v>0</v>
      </c>
      <c r="J253" s="83"/>
      <c r="K253" s="30">
        <v>0</v>
      </c>
      <c r="L253" s="83">
        <v>0</v>
      </c>
      <c r="M253" s="83"/>
      <c r="N253" s="83"/>
      <c r="O253" s="83"/>
      <c r="P253" s="83"/>
      <c r="Q253" s="83"/>
      <c r="R253" s="83"/>
      <c r="S253" s="83"/>
      <c r="T253" s="83"/>
      <c r="U253" s="83"/>
      <c r="V253" s="83"/>
      <c r="W253" s="83"/>
      <c r="X253" s="83"/>
      <c r="Y253" s="83"/>
      <c r="Z253" s="83"/>
      <c r="AA253" s="83"/>
      <c r="AB253" s="83"/>
      <c r="AC253" s="83"/>
      <c r="AD253" s="83"/>
      <c r="AE253" s="83"/>
      <c r="AF253" s="83"/>
      <c r="AG253" s="83"/>
      <c r="AH253" s="83"/>
    </row>
    <row r="254" spans="1:34" hidden="1" x14ac:dyDescent="0.2">
      <c r="A254" s="174">
        <v>2240203</v>
      </c>
      <c r="B254" s="173" t="s">
        <v>1100</v>
      </c>
      <c r="C254" s="30"/>
      <c r="D254" s="30"/>
      <c r="E254" s="183">
        <f t="shared" si="21"/>
        <v>0</v>
      </c>
      <c r="F254" s="184">
        <f t="shared" si="22"/>
        <v>0</v>
      </c>
      <c r="G254" s="30"/>
      <c r="H254" s="102">
        <f t="shared" si="23"/>
        <v>0</v>
      </c>
      <c r="I254" s="164">
        <f t="shared" si="24"/>
        <v>0</v>
      </c>
      <c r="J254" s="83"/>
      <c r="K254" s="30">
        <v>0</v>
      </c>
      <c r="L254" s="83">
        <v>0</v>
      </c>
      <c r="M254" s="83"/>
      <c r="N254" s="83"/>
      <c r="O254" s="83"/>
      <c r="P254" s="83"/>
      <c r="Q254" s="83"/>
      <c r="R254" s="83"/>
      <c r="S254" s="83"/>
      <c r="T254" s="83"/>
      <c r="U254" s="83"/>
      <c r="V254" s="83"/>
      <c r="W254" s="83"/>
      <c r="X254" s="83"/>
      <c r="Y254" s="83"/>
      <c r="Z254" s="83"/>
      <c r="AA254" s="83"/>
      <c r="AB254" s="83"/>
      <c r="AC254" s="83"/>
      <c r="AD254" s="83"/>
      <c r="AE254" s="83"/>
      <c r="AF254" s="83"/>
      <c r="AG254" s="83"/>
      <c r="AH254" s="83"/>
    </row>
    <row r="255" spans="1:34" ht="25.5" hidden="1" x14ac:dyDescent="0.2">
      <c r="A255" s="174">
        <v>2240204</v>
      </c>
      <c r="B255" s="173" t="s">
        <v>1101</v>
      </c>
      <c r="C255" s="30"/>
      <c r="D255" s="30"/>
      <c r="E255" s="183">
        <f t="shared" si="21"/>
        <v>0</v>
      </c>
      <c r="F255" s="184">
        <f t="shared" si="22"/>
        <v>0</v>
      </c>
      <c r="G255" s="30"/>
      <c r="H255" s="102">
        <f t="shared" si="23"/>
        <v>0</v>
      </c>
      <c r="I255" s="164">
        <f t="shared" si="24"/>
        <v>0</v>
      </c>
      <c r="J255" s="83"/>
      <c r="K255" s="30">
        <v>0</v>
      </c>
      <c r="L255" s="83">
        <v>0</v>
      </c>
      <c r="M255" s="83"/>
      <c r="N255" s="83"/>
      <c r="O255" s="83"/>
      <c r="P255" s="83"/>
      <c r="Q255" s="83"/>
      <c r="R255" s="83"/>
      <c r="S255" s="83"/>
      <c r="T255" s="83"/>
      <c r="U255" s="83"/>
      <c r="V255" s="83"/>
      <c r="W255" s="83"/>
      <c r="X255" s="83"/>
      <c r="Y255" s="83"/>
      <c r="Z255" s="83"/>
      <c r="AA255" s="83"/>
      <c r="AB255" s="83"/>
      <c r="AC255" s="83"/>
      <c r="AD255" s="83"/>
      <c r="AE255" s="83"/>
      <c r="AF255" s="83"/>
      <c r="AG255" s="83"/>
      <c r="AH255" s="83"/>
    </row>
    <row r="256" spans="1:34" hidden="1" x14ac:dyDescent="0.2">
      <c r="A256" s="174">
        <v>2240205</v>
      </c>
      <c r="B256" s="173" t="s">
        <v>1102</v>
      </c>
      <c r="C256" s="30"/>
      <c r="D256" s="30"/>
      <c r="E256" s="183">
        <f t="shared" si="21"/>
        <v>0</v>
      </c>
      <c r="F256" s="184">
        <f t="shared" si="22"/>
        <v>0</v>
      </c>
      <c r="G256" s="30"/>
      <c r="H256" s="102">
        <f t="shared" si="23"/>
        <v>0</v>
      </c>
      <c r="I256" s="164">
        <f t="shared" si="24"/>
        <v>0</v>
      </c>
      <c r="J256" s="83"/>
      <c r="K256" s="30">
        <v>0</v>
      </c>
      <c r="L256" s="83">
        <v>0</v>
      </c>
      <c r="M256" s="83"/>
      <c r="N256" s="83"/>
      <c r="O256" s="83"/>
      <c r="P256" s="83"/>
      <c r="Q256" s="83"/>
      <c r="R256" s="83"/>
      <c r="S256" s="83"/>
      <c r="T256" s="83"/>
      <c r="U256" s="83"/>
      <c r="V256" s="83"/>
      <c r="W256" s="83"/>
      <c r="X256" s="83"/>
      <c r="Y256" s="83"/>
      <c r="Z256" s="83"/>
      <c r="AA256" s="83"/>
      <c r="AB256" s="83"/>
      <c r="AC256" s="83"/>
      <c r="AD256" s="83"/>
      <c r="AE256" s="83"/>
      <c r="AF256" s="83"/>
      <c r="AG256" s="83"/>
      <c r="AH256" s="83"/>
    </row>
    <row r="257" spans="1:34" hidden="1" x14ac:dyDescent="0.2">
      <c r="A257" s="174">
        <v>22403</v>
      </c>
      <c r="B257" s="173" t="s">
        <v>1103</v>
      </c>
      <c r="C257" s="30"/>
      <c r="D257" s="30"/>
      <c r="E257" s="183">
        <f t="shared" si="21"/>
        <v>0</v>
      </c>
      <c r="F257" s="184">
        <f t="shared" si="22"/>
        <v>0</v>
      </c>
      <c r="G257" s="30"/>
      <c r="H257" s="102">
        <f t="shared" si="23"/>
        <v>0</v>
      </c>
      <c r="I257" s="164">
        <f t="shared" si="24"/>
        <v>0</v>
      </c>
      <c r="J257" s="83"/>
      <c r="K257" s="30">
        <v>0</v>
      </c>
      <c r="L257" s="83">
        <v>0</v>
      </c>
      <c r="M257" s="83"/>
      <c r="N257" s="83"/>
      <c r="O257" s="83"/>
      <c r="P257" s="83"/>
      <c r="Q257" s="83"/>
      <c r="R257" s="83"/>
      <c r="S257" s="83"/>
      <c r="T257" s="83"/>
      <c r="U257" s="83"/>
      <c r="V257" s="83"/>
      <c r="W257" s="83"/>
      <c r="X257" s="83"/>
      <c r="Y257" s="83"/>
      <c r="Z257" s="83"/>
      <c r="AA257" s="83"/>
      <c r="AB257" s="83"/>
      <c r="AC257" s="83"/>
      <c r="AD257" s="83"/>
      <c r="AE257" s="83"/>
      <c r="AF257" s="83"/>
      <c r="AG257" s="83"/>
      <c r="AH257" s="83"/>
    </row>
    <row r="258" spans="1:34" hidden="1" x14ac:dyDescent="0.2">
      <c r="A258" s="174">
        <v>22404</v>
      </c>
      <c r="B258" s="173" t="s">
        <v>1104</v>
      </c>
      <c r="C258" s="30"/>
      <c r="D258" s="30"/>
      <c r="E258" s="183">
        <f t="shared" si="21"/>
        <v>0</v>
      </c>
      <c r="F258" s="184">
        <f t="shared" si="22"/>
        <v>0</v>
      </c>
      <c r="G258" s="30"/>
      <c r="H258" s="102">
        <f t="shared" si="23"/>
        <v>0</v>
      </c>
      <c r="I258" s="164">
        <f t="shared" si="24"/>
        <v>0</v>
      </c>
      <c r="J258" s="83"/>
      <c r="K258" s="30">
        <v>0</v>
      </c>
      <c r="L258" s="83">
        <v>0</v>
      </c>
      <c r="M258" s="83"/>
      <c r="N258" s="83"/>
      <c r="O258" s="83"/>
      <c r="P258" s="83"/>
      <c r="Q258" s="83"/>
      <c r="R258" s="83"/>
      <c r="S258" s="83"/>
      <c r="T258" s="83"/>
      <c r="U258" s="83"/>
      <c r="V258" s="83"/>
      <c r="W258" s="83"/>
      <c r="X258" s="83"/>
      <c r="Y258" s="83"/>
      <c r="Z258" s="83"/>
      <c r="AA258" s="83"/>
      <c r="AB258" s="83"/>
      <c r="AC258" s="83"/>
      <c r="AD258" s="83"/>
      <c r="AE258" s="83"/>
      <c r="AF258" s="83"/>
      <c r="AG258" s="83"/>
      <c r="AH258" s="83"/>
    </row>
    <row r="259" spans="1:34" hidden="1" x14ac:dyDescent="0.2">
      <c r="A259" s="174">
        <v>22405</v>
      </c>
      <c r="B259" s="173" t="s">
        <v>1105</v>
      </c>
      <c r="C259" s="30">
        <f>SUM(C260)</f>
        <v>0</v>
      </c>
      <c r="D259" s="30">
        <f>SUM(D260)</f>
        <v>0</v>
      </c>
      <c r="E259" s="183">
        <f t="shared" si="21"/>
        <v>0</v>
      </c>
      <c r="F259" s="184">
        <f t="shared" si="22"/>
        <v>0</v>
      </c>
      <c r="G259" s="30">
        <f>SUM(G260)</f>
        <v>0</v>
      </c>
      <c r="H259" s="102">
        <f t="shared" si="23"/>
        <v>0</v>
      </c>
      <c r="I259" s="164">
        <f t="shared" si="24"/>
        <v>0</v>
      </c>
      <c r="J259" s="83"/>
      <c r="K259" s="30">
        <v>0</v>
      </c>
      <c r="L259" s="83">
        <v>0</v>
      </c>
      <c r="M259" s="83"/>
      <c r="N259" s="83"/>
      <c r="O259" s="83"/>
      <c r="P259" s="83"/>
      <c r="Q259" s="83"/>
      <c r="R259" s="83"/>
      <c r="S259" s="83"/>
      <c r="T259" s="83"/>
      <c r="U259" s="83"/>
      <c r="V259" s="83"/>
      <c r="W259" s="83"/>
      <c r="X259" s="83"/>
      <c r="Y259" s="83"/>
      <c r="Z259" s="83"/>
      <c r="AA259" s="83"/>
      <c r="AB259" s="83"/>
      <c r="AC259" s="83"/>
      <c r="AD259" s="83"/>
      <c r="AE259" s="83"/>
      <c r="AF259" s="83"/>
      <c r="AG259" s="83"/>
      <c r="AH259" s="83"/>
    </row>
    <row r="260" spans="1:34" hidden="1" x14ac:dyDescent="0.2">
      <c r="A260" s="174">
        <v>2240501</v>
      </c>
      <c r="B260" s="173" t="s">
        <v>1106</v>
      </c>
      <c r="C260" s="30"/>
      <c r="D260" s="30"/>
      <c r="E260" s="183">
        <f t="shared" si="21"/>
        <v>0</v>
      </c>
      <c r="F260" s="184">
        <f t="shared" si="22"/>
        <v>0</v>
      </c>
      <c r="G260" s="30"/>
      <c r="H260" s="102">
        <f t="shared" si="23"/>
        <v>0</v>
      </c>
      <c r="I260" s="164">
        <f t="shared" si="24"/>
        <v>0</v>
      </c>
      <c r="J260" s="83"/>
      <c r="K260" s="30">
        <v>0</v>
      </c>
      <c r="L260" s="83">
        <v>0</v>
      </c>
      <c r="M260" s="83"/>
      <c r="N260" s="83"/>
      <c r="O260" s="83"/>
      <c r="P260" s="83"/>
      <c r="Q260" s="83"/>
      <c r="R260" s="83"/>
      <c r="S260" s="83"/>
      <c r="T260" s="83"/>
      <c r="U260" s="83"/>
      <c r="V260" s="83"/>
      <c r="W260" s="83"/>
      <c r="X260" s="83"/>
      <c r="Y260" s="83"/>
      <c r="Z260" s="83"/>
      <c r="AA260" s="83"/>
      <c r="AB260" s="83"/>
      <c r="AC260" s="83"/>
      <c r="AD260" s="83"/>
      <c r="AE260" s="83"/>
      <c r="AF260" s="83"/>
      <c r="AG260" s="83"/>
      <c r="AH260" s="83"/>
    </row>
    <row r="261" spans="1:34" hidden="1" x14ac:dyDescent="0.2">
      <c r="A261" s="174">
        <v>22406</v>
      </c>
      <c r="B261" s="173" t="s">
        <v>1107</v>
      </c>
      <c r="C261" s="30"/>
      <c r="D261" s="30"/>
      <c r="E261" s="183">
        <f t="shared" si="21"/>
        <v>0</v>
      </c>
      <c r="F261" s="184">
        <f t="shared" si="22"/>
        <v>0</v>
      </c>
      <c r="G261" s="30"/>
      <c r="H261" s="102">
        <f t="shared" si="23"/>
        <v>0</v>
      </c>
      <c r="I261" s="164">
        <f t="shared" si="24"/>
        <v>0</v>
      </c>
      <c r="J261" s="83"/>
      <c r="K261" s="30">
        <v>0</v>
      </c>
      <c r="L261" s="83">
        <v>0</v>
      </c>
      <c r="M261" s="83"/>
      <c r="N261" s="83"/>
      <c r="O261" s="83"/>
      <c r="P261" s="83"/>
      <c r="Q261" s="83"/>
      <c r="R261" s="83"/>
      <c r="S261" s="83"/>
      <c r="T261" s="83"/>
      <c r="U261" s="83"/>
      <c r="V261" s="83"/>
      <c r="W261" s="83"/>
      <c r="X261" s="83"/>
      <c r="Y261" s="83"/>
      <c r="Z261" s="83"/>
      <c r="AA261" s="83"/>
      <c r="AB261" s="83"/>
      <c r="AC261" s="83"/>
      <c r="AD261" s="83"/>
      <c r="AE261" s="83"/>
      <c r="AF261" s="83"/>
      <c r="AG261" s="83"/>
      <c r="AH261" s="83"/>
    </row>
    <row r="262" spans="1:34" hidden="1" x14ac:dyDescent="0.2">
      <c r="A262" s="174">
        <v>22407</v>
      </c>
      <c r="B262" s="173" t="s">
        <v>1108</v>
      </c>
      <c r="C262" s="30"/>
      <c r="D262" s="30"/>
      <c r="E262" s="183">
        <f t="shared" si="21"/>
        <v>0</v>
      </c>
      <c r="F262" s="184">
        <f t="shared" si="22"/>
        <v>0</v>
      </c>
      <c r="G262" s="30"/>
      <c r="H262" s="102">
        <f t="shared" si="23"/>
        <v>0</v>
      </c>
      <c r="I262" s="164">
        <f t="shared" si="24"/>
        <v>0</v>
      </c>
      <c r="J262" s="83"/>
      <c r="K262" s="30">
        <v>0</v>
      </c>
      <c r="L262" s="83">
        <v>0</v>
      </c>
      <c r="M262" s="83"/>
      <c r="N262" s="83"/>
      <c r="O262" s="83"/>
      <c r="P262" s="83"/>
      <c r="Q262" s="83"/>
      <c r="R262" s="83"/>
      <c r="S262" s="83"/>
      <c r="T262" s="83"/>
      <c r="U262" s="83"/>
      <c r="V262" s="83"/>
      <c r="W262" s="83"/>
      <c r="X262" s="83"/>
      <c r="Y262" s="83"/>
      <c r="Z262" s="83"/>
      <c r="AA262" s="83"/>
      <c r="AB262" s="83"/>
      <c r="AC262" s="83"/>
      <c r="AD262" s="83"/>
      <c r="AE262" s="83"/>
      <c r="AF262" s="83"/>
      <c r="AG262" s="83"/>
      <c r="AH262" s="83"/>
    </row>
    <row r="263" spans="1:34" hidden="1" x14ac:dyDescent="0.2">
      <c r="A263" s="174">
        <v>22408</v>
      </c>
      <c r="B263" s="173" t="s">
        <v>145</v>
      </c>
      <c r="C263" s="30"/>
      <c r="D263" s="30"/>
      <c r="E263" s="183">
        <f t="shared" si="21"/>
        <v>0</v>
      </c>
      <c r="F263" s="184">
        <f t="shared" si="22"/>
        <v>0</v>
      </c>
      <c r="G263" s="30"/>
      <c r="H263" s="102">
        <f t="shared" si="23"/>
        <v>0</v>
      </c>
      <c r="I263" s="164">
        <f t="shared" si="24"/>
        <v>0</v>
      </c>
      <c r="J263" s="83"/>
      <c r="K263" s="30">
        <v>0</v>
      </c>
      <c r="L263" s="83">
        <v>0</v>
      </c>
      <c r="M263" s="83"/>
      <c r="N263" s="83"/>
      <c r="O263" s="83"/>
      <c r="P263" s="83"/>
      <c r="Q263" s="83"/>
      <c r="R263" s="83"/>
      <c r="S263" s="83"/>
      <c r="T263" s="83"/>
      <c r="U263" s="83"/>
      <c r="V263" s="83"/>
      <c r="W263" s="83"/>
      <c r="X263" s="83"/>
      <c r="Y263" s="83"/>
      <c r="Z263" s="83"/>
      <c r="AA263" s="83"/>
      <c r="AB263" s="83"/>
      <c r="AC263" s="83"/>
      <c r="AD263" s="83"/>
      <c r="AE263" s="83"/>
      <c r="AF263" s="83"/>
      <c r="AG263" s="83"/>
      <c r="AH263" s="83"/>
    </row>
    <row r="264" spans="1:34" hidden="1" x14ac:dyDescent="0.2">
      <c r="A264" s="174">
        <v>22409</v>
      </c>
      <c r="B264" s="168" t="s">
        <v>909</v>
      </c>
      <c r="C264" s="30"/>
      <c r="D264" s="30"/>
      <c r="E264" s="183">
        <f t="shared" si="21"/>
        <v>0</v>
      </c>
      <c r="F264" s="184">
        <f t="shared" si="22"/>
        <v>0</v>
      </c>
      <c r="G264" s="30"/>
      <c r="H264" s="102">
        <f t="shared" si="23"/>
        <v>0</v>
      </c>
      <c r="I264" s="164">
        <f t="shared" si="24"/>
        <v>0</v>
      </c>
      <c r="J264" s="83"/>
      <c r="K264" s="30">
        <v>0</v>
      </c>
      <c r="L264" s="83">
        <v>0</v>
      </c>
      <c r="M264" s="83"/>
      <c r="N264" s="83"/>
      <c r="O264" s="83"/>
      <c r="P264" s="83"/>
      <c r="Q264" s="83"/>
      <c r="R264" s="83"/>
      <c r="S264" s="83"/>
      <c r="T264" s="83"/>
      <c r="U264" s="83"/>
      <c r="V264" s="83"/>
      <c r="W264" s="83"/>
      <c r="X264" s="83"/>
      <c r="Y264" s="83"/>
      <c r="Z264" s="83"/>
      <c r="AA264" s="83"/>
      <c r="AB264" s="83"/>
      <c r="AC264" s="83"/>
      <c r="AD264" s="83"/>
      <c r="AE264" s="83"/>
      <c r="AF264" s="83"/>
      <c r="AG264" s="83"/>
      <c r="AH264" s="83"/>
    </row>
    <row r="265" spans="1:34" hidden="1" x14ac:dyDescent="0.2">
      <c r="A265" s="28">
        <v>22411</v>
      </c>
      <c r="B265" s="163" t="s">
        <v>1109</v>
      </c>
      <c r="C265" s="30"/>
      <c r="D265" s="30"/>
      <c r="E265" s="183">
        <f t="shared" si="21"/>
        <v>0</v>
      </c>
      <c r="F265" s="184">
        <f t="shared" si="22"/>
        <v>0</v>
      </c>
      <c r="G265" s="30"/>
      <c r="H265" s="102">
        <f t="shared" si="23"/>
        <v>0</v>
      </c>
      <c r="I265" s="164">
        <f t="shared" si="24"/>
        <v>0</v>
      </c>
      <c r="J265" s="83"/>
      <c r="K265" s="30">
        <v>98830432.091000006</v>
      </c>
      <c r="L265" s="83">
        <v>0</v>
      </c>
      <c r="M265" s="83"/>
      <c r="N265" s="83"/>
      <c r="O265" s="83"/>
      <c r="P265" s="83"/>
      <c r="Q265" s="83"/>
      <c r="R265" s="83"/>
      <c r="S265" s="83"/>
      <c r="T265" s="83"/>
      <c r="U265" s="83"/>
      <c r="V265" s="83"/>
      <c r="W265" s="83"/>
      <c r="X265" s="83"/>
      <c r="Y265" s="83"/>
      <c r="Z265" s="83"/>
      <c r="AA265" s="83"/>
      <c r="AB265" s="83"/>
      <c r="AC265" s="83"/>
      <c r="AD265" s="83"/>
      <c r="AE265" s="83"/>
      <c r="AF265" s="83"/>
      <c r="AG265" s="83"/>
      <c r="AH265" s="83"/>
    </row>
    <row r="266" spans="1:34" hidden="1" x14ac:dyDescent="0.2">
      <c r="A266" s="28">
        <v>22412</v>
      </c>
      <c r="B266" s="163" t="s">
        <v>478</v>
      </c>
      <c r="C266" s="30"/>
      <c r="D266" s="30"/>
      <c r="E266" s="183">
        <f t="shared" si="21"/>
        <v>0</v>
      </c>
      <c r="F266" s="184">
        <f t="shared" si="22"/>
        <v>0</v>
      </c>
      <c r="G266" s="30"/>
      <c r="H266" s="102">
        <f t="shared" si="23"/>
        <v>0</v>
      </c>
      <c r="I266" s="164">
        <f t="shared" si="24"/>
        <v>0</v>
      </c>
      <c r="J266" s="83"/>
      <c r="K266" s="30">
        <v>9018680</v>
      </c>
      <c r="L266" s="83">
        <v>0</v>
      </c>
      <c r="M266" s="83"/>
      <c r="N266" s="83"/>
      <c r="O266" s="83"/>
      <c r="P266" s="83"/>
      <c r="Q266" s="83"/>
      <c r="R266" s="83"/>
      <c r="S266" s="83"/>
      <c r="T266" s="83"/>
      <c r="U266" s="83"/>
      <c r="V266" s="83"/>
      <c r="W266" s="83"/>
      <c r="X266" s="83"/>
      <c r="Y266" s="83"/>
      <c r="Z266" s="83"/>
      <c r="AA266" s="83"/>
      <c r="AB266" s="83"/>
      <c r="AC266" s="83"/>
      <c r="AD266" s="83"/>
      <c r="AE266" s="83"/>
      <c r="AF266" s="83"/>
      <c r="AG266" s="83"/>
      <c r="AH266" s="83"/>
    </row>
    <row r="267" spans="1:34" hidden="1" x14ac:dyDescent="0.2">
      <c r="A267" s="28">
        <v>22413</v>
      </c>
      <c r="B267" s="163" t="s">
        <v>1156</v>
      </c>
      <c r="C267" s="30"/>
      <c r="D267" s="30"/>
      <c r="E267" s="183">
        <f t="shared" si="21"/>
        <v>0</v>
      </c>
      <c r="F267" s="184">
        <f t="shared" si="22"/>
        <v>0</v>
      </c>
      <c r="G267" s="30"/>
      <c r="H267" s="102">
        <f t="shared" si="23"/>
        <v>0</v>
      </c>
      <c r="I267" s="164">
        <f t="shared" si="24"/>
        <v>0</v>
      </c>
      <c r="J267" s="83"/>
      <c r="K267" s="30">
        <v>145291625.537</v>
      </c>
      <c r="L267" s="83">
        <v>0</v>
      </c>
      <c r="M267" s="83"/>
      <c r="N267" s="83"/>
      <c r="O267" s="83"/>
      <c r="P267" s="83"/>
      <c r="Q267" s="83"/>
      <c r="R267" s="83"/>
      <c r="S267" s="83"/>
      <c r="T267" s="83"/>
      <c r="U267" s="83"/>
      <c r="V267" s="83"/>
      <c r="W267" s="83"/>
      <c r="X267" s="83"/>
      <c r="Y267" s="83"/>
      <c r="Z267" s="83"/>
      <c r="AA267" s="83"/>
      <c r="AB267" s="83"/>
      <c r="AC267" s="83"/>
      <c r="AD267" s="83"/>
      <c r="AE267" s="83"/>
      <c r="AF267" s="83"/>
      <c r="AG267" s="83"/>
      <c r="AH267" s="83"/>
    </row>
    <row r="268" spans="1:34" hidden="1" x14ac:dyDescent="0.2">
      <c r="A268" s="28">
        <v>22414</v>
      </c>
      <c r="B268" s="163" t="s">
        <v>1110</v>
      </c>
      <c r="C268" s="30"/>
      <c r="D268" s="30"/>
      <c r="E268" s="183">
        <f t="shared" si="21"/>
        <v>0</v>
      </c>
      <c r="F268" s="184">
        <f t="shared" si="22"/>
        <v>0</v>
      </c>
      <c r="G268" s="30"/>
      <c r="H268" s="102">
        <f t="shared" ref="H268:H319" si="27">IF(OR(G268=0,E268=0),0,G268/E268)*100</f>
        <v>0</v>
      </c>
      <c r="I268" s="164">
        <f t="shared" si="24"/>
        <v>0</v>
      </c>
      <c r="J268" s="83"/>
      <c r="K268" s="30">
        <v>159882.15100000001</v>
      </c>
      <c r="L268" s="83">
        <v>0</v>
      </c>
      <c r="M268" s="83"/>
      <c r="N268" s="83"/>
      <c r="O268" s="83"/>
      <c r="P268" s="83"/>
      <c r="Q268" s="83"/>
      <c r="R268" s="83"/>
      <c r="S268" s="83"/>
      <c r="T268" s="83"/>
      <c r="U268" s="83"/>
      <c r="V268" s="83"/>
      <c r="W268" s="83"/>
      <c r="X268" s="83"/>
      <c r="Y268" s="83"/>
      <c r="Z268" s="83"/>
      <c r="AA268" s="83"/>
      <c r="AB268" s="83"/>
      <c r="AC268" s="83"/>
      <c r="AD268" s="83"/>
      <c r="AE268" s="83"/>
      <c r="AF268" s="83"/>
      <c r="AG268" s="83"/>
      <c r="AH268" s="83"/>
    </row>
    <row r="269" spans="1:34" hidden="1" x14ac:dyDescent="0.2">
      <c r="A269" s="28">
        <v>22415</v>
      </c>
      <c r="B269" s="163" t="s">
        <v>1111</v>
      </c>
      <c r="C269" s="30"/>
      <c r="D269" s="30"/>
      <c r="E269" s="183">
        <f t="shared" si="21"/>
        <v>0</v>
      </c>
      <c r="F269" s="184">
        <f t="shared" si="22"/>
        <v>0</v>
      </c>
      <c r="G269" s="30"/>
      <c r="H269" s="102">
        <f t="shared" si="27"/>
        <v>0</v>
      </c>
      <c r="I269" s="164">
        <f t="shared" si="24"/>
        <v>0</v>
      </c>
      <c r="J269" s="83"/>
      <c r="K269" s="30">
        <v>351872000</v>
      </c>
      <c r="L269" s="83">
        <v>0</v>
      </c>
      <c r="M269" s="83"/>
      <c r="N269" s="83"/>
      <c r="O269" s="83"/>
      <c r="P269" s="83"/>
      <c r="Q269" s="83"/>
      <c r="R269" s="83"/>
      <c r="S269" s="83"/>
      <c r="T269" s="83"/>
      <c r="U269" s="83"/>
      <c r="V269" s="83"/>
      <c r="W269" s="83"/>
      <c r="X269" s="83"/>
      <c r="Y269" s="83"/>
      <c r="Z269" s="83"/>
      <c r="AA269" s="83"/>
      <c r="AB269" s="83"/>
      <c r="AC269" s="83"/>
      <c r="AD269" s="83"/>
      <c r="AE269" s="83"/>
      <c r="AF269" s="83"/>
      <c r="AG269" s="83"/>
      <c r="AH269" s="83"/>
    </row>
    <row r="270" spans="1:34" hidden="1" x14ac:dyDescent="0.2">
      <c r="A270" s="28">
        <v>22416</v>
      </c>
      <c r="B270" s="163" t="s">
        <v>1112</v>
      </c>
      <c r="C270" s="30"/>
      <c r="D270" s="30"/>
      <c r="E270" s="183">
        <f t="shared" ref="E270:E319" si="28">SUM(C270:D270)</f>
        <v>0</v>
      </c>
      <c r="F270" s="184">
        <f t="shared" ref="F270:F319" si="29">IF(OR(E270=0,E$7=0),0,E270/E$7)*100</f>
        <v>0</v>
      </c>
      <c r="G270" s="30"/>
      <c r="H270" s="102">
        <f t="shared" si="27"/>
        <v>0</v>
      </c>
      <c r="I270" s="164">
        <f t="shared" si="24"/>
        <v>0</v>
      </c>
      <c r="J270" s="83"/>
      <c r="K270" s="30">
        <v>0</v>
      </c>
      <c r="L270" s="83">
        <v>0</v>
      </c>
      <c r="M270" s="83"/>
      <c r="N270" s="83"/>
      <c r="O270" s="83"/>
      <c r="P270" s="83"/>
      <c r="Q270" s="83"/>
      <c r="R270" s="83"/>
      <c r="S270" s="83"/>
      <c r="T270" s="83"/>
      <c r="U270" s="83"/>
      <c r="V270" s="83"/>
      <c r="W270" s="83"/>
      <c r="X270" s="83"/>
      <c r="Y270" s="83"/>
      <c r="Z270" s="83"/>
      <c r="AA270" s="83"/>
      <c r="AB270" s="83"/>
      <c r="AC270" s="83"/>
      <c r="AD270" s="83"/>
      <c r="AE270" s="83"/>
      <c r="AF270" s="83"/>
      <c r="AG270" s="83"/>
      <c r="AH270" s="83"/>
    </row>
    <row r="271" spans="1:34" hidden="1" x14ac:dyDescent="0.2">
      <c r="A271" s="28">
        <v>22417</v>
      </c>
      <c r="B271" s="163" t="s">
        <v>1113</v>
      </c>
      <c r="C271" s="30"/>
      <c r="D271" s="30"/>
      <c r="E271" s="183">
        <f t="shared" si="28"/>
        <v>0</v>
      </c>
      <c r="F271" s="184">
        <f t="shared" si="29"/>
        <v>0</v>
      </c>
      <c r="G271" s="30"/>
      <c r="H271" s="102">
        <f t="shared" si="27"/>
        <v>0</v>
      </c>
      <c r="I271" s="164">
        <f t="shared" si="24"/>
        <v>0</v>
      </c>
      <c r="J271" s="83"/>
      <c r="K271" s="30">
        <v>57660664.097000003</v>
      </c>
      <c r="L271" s="83">
        <v>0</v>
      </c>
      <c r="M271" s="83"/>
      <c r="N271" s="83"/>
      <c r="O271" s="83"/>
      <c r="P271" s="83"/>
      <c r="Q271" s="83"/>
      <c r="R271" s="83"/>
      <c r="S271" s="83"/>
      <c r="T271" s="83"/>
      <c r="U271" s="83"/>
      <c r="V271" s="83"/>
      <c r="W271" s="83"/>
      <c r="X271" s="83"/>
      <c r="Y271" s="83"/>
      <c r="Z271" s="83"/>
      <c r="AA271" s="83"/>
      <c r="AB271" s="83"/>
      <c r="AC271" s="83"/>
      <c r="AD271" s="83"/>
      <c r="AE271" s="83"/>
      <c r="AF271" s="83"/>
      <c r="AG271" s="83"/>
      <c r="AH271" s="83"/>
    </row>
    <row r="272" spans="1:34" hidden="1" x14ac:dyDescent="0.2">
      <c r="A272" s="28">
        <v>22418</v>
      </c>
      <c r="B272" s="163" t="s">
        <v>1114</v>
      </c>
      <c r="C272" s="30"/>
      <c r="D272" s="30"/>
      <c r="E272" s="183">
        <f t="shared" ref="E272" si="30">SUM(C272:D272)</f>
        <v>0</v>
      </c>
      <c r="F272" s="184">
        <f t="shared" si="29"/>
        <v>0</v>
      </c>
      <c r="G272" s="30"/>
      <c r="H272" s="102">
        <f t="shared" si="27"/>
        <v>0</v>
      </c>
      <c r="I272" s="164">
        <f t="shared" ref="I272" si="31">SUM(G272-E272)</f>
        <v>0</v>
      </c>
      <c r="J272" s="83"/>
      <c r="K272" s="30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3"/>
      <c r="AA272" s="83"/>
      <c r="AB272" s="83"/>
      <c r="AC272" s="83"/>
      <c r="AD272" s="83"/>
      <c r="AE272" s="83"/>
      <c r="AF272" s="83"/>
      <c r="AG272" s="83"/>
      <c r="AH272" s="83"/>
    </row>
    <row r="273" spans="1:34" hidden="1" x14ac:dyDescent="0.2">
      <c r="A273" s="28">
        <v>22419</v>
      </c>
      <c r="B273" s="163" t="s">
        <v>1154</v>
      </c>
      <c r="C273" s="30"/>
      <c r="D273" s="30"/>
      <c r="E273" s="183">
        <f t="shared" ref="E273" si="32">SUM(C273:D273)</f>
        <v>0</v>
      </c>
      <c r="F273" s="184">
        <f t="shared" si="29"/>
        <v>0</v>
      </c>
      <c r="G273" s="30"/>
      <c r="H273" s="102">
        <f t="shared" si="27"/>
        <v>0</v>
      </c>
      <c r="I273" s="164">
        <f t="shared" ref="I273" si="33">SUM(G273-E273)</f>
        <v>0</v>
      </c>
      <c r="J273" s="83"/>
      <c r="K273" s="30"/>
      <c r="L273" s="83"/>
      <c r="M273" s="83"/>
      <c r="N273" s="83"/>
      <c r="O273" s="83"/>
      <c r="P273" s="83"/>
      <c r="Q273" s="83"/>
      <c r="R273" s="83"/>
      <c r="S273" s="83"/>
      <c r="T273" s="83"/>
      <c r="U273" s="83"/>
      <c r="V273" s="83"/>
      <c r="W273" s="83"/>
      <c r="X273" s="83"/>
      <c r="Y273" s="83"/>
      <c r="Z273" s="83"/>
      <c r="AA273" s="83"/>
      <c r="AB273" s="83"/>
      <c r="AC273" s="83"/>
      <c r="AD273" s="83"/>
      <c r="AE273" s="83"/>
      <c r="AF273" s="83"/>
      <c r="AG273" s="83"/>
      <c r="AH273" s="83"/>
    </row>
    <row r="274" spans="1:34" hidden="1" x14ac:dyDescent="0.2">
      <c r="A274" s="28">
        <v>22420</v>
      </c>
      <c r="B274" s="163" t="s">
        <v>1155</v>
      </c>
      <c r="C274" s="30"/>
      <c r="D274" s="30"/>
      <c r="E274" s="183">
        <f t="shared" si="28"/>
        <v>0</v>
      </c>
      <c r="F274" s="184">
        <f t="shared" si="29"/>
        <v>0</v>
      </c>
      <c r="G274" s="30"/>
      <c r="H274" s="102">
        <f t="shared" si="27"/>
        <v>0</v>
      </c>
      <c r="I274" s="164">
        <f t="shared" ref="I274:I319" si="34">SUM(G274-E274)</f>
        <v>0</v>
      </c>
      <c r="J274" s="83"/>
      <c r="K274" s="30">
        <v>0</v>
      </c>
      <c r="L274" s="83">
        <v>0</v>
      </c>
      <c r="M274" s="83"/>
      <c r="N274" s="83"/>
      <c r="O274" s="83"/>
      <c r="P274" s="83"/>
      <c r="Q274" s="83"/>
      <c r="R274" s="83"/>
      <c r="S274" s="83"/>
      <c r="T274" s="83"/>
      <c r="U274" s="83"/>
      <c r="V274" s="83"/>
      <c r="W274" s="83"/>
      <c r="X274" s="83"/>
      <c r="Y274" s="83"/>
      <c r="Z274" s="83"/>
      <c r="AA274" s="83"/>
      <c r="AB274" s="83"/>
      <c r="AC274" s="83"/>
      <c r="AD274" s="83"/>
      <c r="AE274" s="83"/>
      <c r="AF274" s="83"/>
      <c r="AG274" s="83"/>
      <c r="AH274" s="83"/>
    </row>
    <row r="275" spans="1:34" hidden="1" x14ac:dyDescent="0.2">
      <c r="A275" s="176">
        <v>226</v>
      </c>
      <c r="B275" s="170" t="s">
        <v>1115</v>
      </c>
      <c r="C275" s="30">
        <f>SUM(C276:C277)</f>
        <v>0</v>
      </c>
      <c r="D275" s="30">
        <f>SUM(D276:D277)</f>
        <v>0</v>
      </c>
      <c r="E275" s="183">
        <f t="shared" si="28"/>
        <v>0</v>
      </c>
      <c r="F275" s="184">
        <f t="shared" si="29"/>
        <v>0</v>
      </c>
      <c r="G275" s="30">
        <f>SUM(G276:G277)</f>
        <v>0</v>
      </c>
      <c r="H275" s="102">
        <f t="shared" si="27"/>
        <v>0</v>
      </c>
      <c r="I275" s="164">
        <f t="shared" si="34"/>
        <v>0</v>
      </c>
      <c r="J275" s="83"/>
      <c r="K275" s="30">
        <v>16987895.678999998</v>
      </c>
      <c r="L275" s="83">
        <v>0</v>
      </c>
      <c r="M275" s="83"/>
      <c r="N275" s="83"/>
      <c r="O275" s="83"/>
      <c r="P275" s="83"/>
      <c r="Q275" s="83"/>
      <c r="R275" s="83"/>
      <c r="S275" s="83"/>
      <c r="T275" s="83"/>
      <c r="U275" s="83"/>
      <c r="V275" s="83"/>
      <c r="W275" s="83"/>
      <c r="X275" s="83"/>
      <c r="Y275" s="83"/>
      <c r="Z275" s="83"/>
      <c r="AA275" s="83"/>
      <c r="AB275" s="83"/>
      <c r="AC275" s="83"/>
      <c r="AD275" s="83"/>
      <c r="AE275" s="83"/>
      <c r="AF275" s="83"/>
      <c r="AG275" s="83"/>
      <c r="AH275" s="83"/>
    </row>
    <row r="276" spans="1:34" ht="25.5" hidden="1" x14ac:dyDescent="0.2">
      <c r="A276" s="174">
        <v>226005</v>
      </c>
      <c r="B276" s="167" t="s">
        <v>1116</v>
      </c>
      <c r="C276" s="30"/>
      <c r="D276" s="30"/>
      <c r="E276" s="183">
        <f t="shared" si="28"/>
        <v>0</v>
      </c>
      <c r="F276" s="184">
        <f t="shared" si="29"/>
        <v>0</v>
      </c>
      <c r="G276" s="30"/>
      <c r="H276" s="102">
        <f t="shared" si="27"/>
        <v>0</v>
      </c>
      <c r="I276" s="164">
        <f t="shared" si="34"/>
        <v>0</v>
      </c>
      <c r="J276" s="83"/>
      <c r="K276" s="30">
        <v>14625075.679</v>
      </c>
      <c r="L276" s="83">
        <v>0</v>
      </c>
      <c r="M276" s="83"/>
      <c r="N276" s="83"/>
      <c r="O276" s="83"/>
      <c r="P276" s="83"/>
      <c r="Q276" s="83"/>
      <c r="R276" s="83"/>
      <c r="S276" s="83"/>
      <c r="T276" s="83"/>
      <c r="U276" s="83"/>
      <c r="V276" s="83"/>
      <c r="W276" s="83"/>
      <c r="X276" s="83"/>
      <c r="Y276" s="83"/>
      <c r="Z276" s="83"/>
      <c r="AA276" s="83"/>
      <c r="AB276" s="83"/>
      <c r="AC276" s="83"/>
      <c r="AD276" s="83"/>
      <c r="AE276" s="83"/>
      <c r="AF276" s="83"/>
      <c r="AG276" s="83"/>
      <c r="AH276" s="83"/>
    </row>
    <row r="277" spans="1:34" hidden="1" x14ac:dyDescent="0.2">
      <c r="A277" s="174">
        <v>226099</v>
      </c>
      <c r="B277" s="170" t="s">
        <v>1117</v>
      </c>
      <c r="C277" s="30"/>
      <c r="D277" s="30"/>
      <c r="E277" s="183">
        <f t="shared" si="28"/>
        <v>0</v>
      </c>
      <c r="F277" s="184">
        <f t="shared" si="29"/>
        <v>0</v>
      </c>
      <c r="G277" s="30"/>
      <c r="H277" s="102">
        <f t="shared" si="27"/>
        <v>0</v>
      </c>
      <c r="I277" s="164">
        <f t="shared" si="34"/>
        <v>0</v>
      </c>
      <c r="J277" s="83"/>
      <c r="K277" s="30">
        <v>2362820</v>
      </c>
      <c r="L277" s="83">
        <v>0</v>
      </c>
      <c r="M277" s="83"/>
      <c r="N277" s="83"/>
      <c r="O277" s="83"/>
      <c r="P277" s="83"/>
      <c r="Q277" s="83"/>
      <c r="R277" s="83"/>
      <c r="S277" s="83"/>
      <c r="T277" s="83"/>
      <c r="U277" s="83"/>
      <c r="V277" s="83"/>
      <c r="W277" s="83"/>
      <c r="X277" s="83"/>
      <c r="Y277" s="83"/>
      <c r="Z277" s="83"/>
      <c r="AA277" s="83"/>
      <c r="AB277" s="83"/>
      <c r="AC277" s="83"/>
      <c r="AD277" s="83"/>
      <c r="AE277" s="83"/>
      <c r="AF277" s="83"/>
      <c r="AG277" s="83"/>
      <c r="AH277" s="83"/>
    </row>
    <row r="278" spans="1:34" x14ac:dyDescent="0.2">
      <c r="A278" s="177">
        <v>24</v>
      </c>
      <c r="B278" s="165" t="s">
        <v>1118</v>
      </c>
      <c r="C278" s="21">
        <f>SUM(C279+C290+C295+C308+C309+C310+C311+C312+C313)</f>
        <v>40281600</v>
      </c>
      <c r="D278" s="21">
        <f>SUM(D279+D290+D295+D308+D309+D310+D311+D312+D313)</f>
        <v>3194154136</v>
      </c>
      <c r="E278" s="183">
        <f t="shared" si="28"/>
        <v>3234435736</v>
      </c>
      <c r="F278" s="184">
        <f t="shared" si="29"/>
        <v>2.3295058960766797</v>
      </c>
      <c r="G278" s="21">
        <f>SUM(G279+G290+G295+G308+G309+G310+G311+G312+G313)</f>
        <v>3225228998</v>
      </c>
      <c r="H278" s="99">
        <f t="shared" si="27"/>
        <v>99.715352576106952</v>
      </c>
      <c r="I278" s="164">
        <f t="shared" si="34"/>
        <v>-9206738</v>
      </c>
      <c r="J278" s="83"/>
      <c r="K278" s="30">
        <v>2891516231.7680006</v>
      </c>
      <c r="L278" s="83">
        <v>-4.76837158203125E-7</v>
      </c>
      <c r="M278" s="83"/>
      <c r="N278" s="83"/>
      <c r="O278" s="83"/>
      <c r="P278" s="83"/>
      <c r="Q278" s="83"/>
      <c r="R278" s="83"/>
      <c r="S278" s="83"/>
      <c r="T278" s="83"/>
      <c r="U278" s="83"/>
      <c r="V278" s="83"/>
      <c r="W278" s="83"/>
      <c r="X278" s="83"/>
      <c r="Y278" s="83"/>
      <c r="Z278" s="83"/>
      <c r="AA278" s="83"/>
      <c r="AB278" s="83"/>
      <c r="AC278" s="83"/>
      <c r="AD278" s="83"/>
      <c r="AE278" s="83"/>
      <c r="AF278" s="83"/>
      <c r="AG278" s="83"/>
      <c r="AH278" s="83"/>
    </row>
    <row r="279" spans="1:34" hidden="1" x14ac:dyDescent="0.2">
      <c r="A279" s="178">
        <v>2401</v>
      </c>
      <c r="B279" s="166" t="s">
        <v>1119</v>
      </c>
      <c r="C279" s="30">
        <f>SUM(C280:C289)-C285</f>
        <v>0</v>
      </c>
      <c r="D279" s="30">
        <f>SUM(D280:D289)-D285</f>
        <v>0</v>
      </c>
      <c r="E279" s="183">
        <f t="shared" si="28"/>
        <v>0</v>
      </c>
      <c r="F279" s="184">
        <f t="shared" si="29"/>
        <v>0</v>
      </c>
      <c r="G279" s="30">
        <f>SUM(G280:G289)-G285</f>
        <v>0</v>
      </c>
      <c r="H279" s="102">
        <f t="shared" si="27"/>
        <v>0</v>
      </c>
      <c r="I279" s="164">
        <f t="shared" si="34"/>
        <v>0</v>
      </c>
      <c r="J279" s="83"/>
      <c r="K279" s="30">
        <v>1887984067.2410002</v>
      </c>
      <c r="L279" s="83">
        <v>0</v>
      </c>
      <c r="M279" s="83"/>
      <c r="N279" s="83"/>
      <c r="O279" s="83"/>
      <c r="P279" s="83"/>
      <c r="Q279" s="83"/>
      <c r="R279" s="83"/>
      <c r="S279" s="83"/>
      <c r="T279" s="83"/>
      <c r="U279" s="83"/>
      <c r="V279" s="83"/>
      <c r="W279" s="83"/>
      <c r="X279" s="83"/>
      <c r="Y279" s="83"/>
      <c r="Z279" s="83"/>
      <c r="AA279" s="83"/>
      <c r="AB279" s="83"/>
      <c r="AC279" s="83"/>
      <c r="AD279" s="83"/>
      <c r="AE279" s="83"/>
      <c r="AF279" s="83"/>
      <c r="AG279" s="83"/>
      <c r="AH279" s="83"/>
    </row>
    <row r="280" spans="1:34" hidden="1" x14ac:dyDescent="0.2">
      <c r="A280" s="174">
        <v>240103</v>
      </c>
      <c r="B280" s="167" t="s">
        <v>1120</v>
      </c>
      <c r="C280" s="30"/>
      <c r="D280" s="30"/>
      <c r="E280" s="183">
        <f t="shared" si="28"/>
        <v>0</v>
      </c>
      <c r="F280" s="184">
        <f t="shared" si="29"/>
        <v>0</v>
      </c>
      <c r="G280" s="30"/>
      <c r="H280" s="102">
        <f t="shared" si="27"/>
        <v>0</v>
      </c>
      <c r="I280" s="164">
        <f t="shared" si="34"/>
        <v>0</v>
      </c>
      <c r="J280" s="83"/>
      <c r="K280" s="30">
        <v>156251.24900000001</v>
      </c>
      <c r="L280" s="83">
        <v>0</v>
      </c>
      <c r="M280" s="83"/>
      <c r="N280" s="83"/>
      <c r="O280" s="83"/>
      <c r="P280" s="83"/>
      <c r="Q280" s="83"/>
      <c r="R280" s="83"/>
      <c r="S280" s="83"/>
      <c r="T280" s="83"/>
      <c r="U280" s="83"/>
      <c r="V280" s="83"/>
      <c r="W280" s="83"/>
      <c r="X280" s="83"/>
      <c r="Y280" s="83"/>
      <c r="Z280" s="83"/>
      <c r="AA280" s="83"/>
      <c r="AB280" s="83"/>
      <c r="AC280" s="83"/>
      <c r="AD280" s="83"/>
      <c r="AE280" s="83"/>
      <c r="AF280" s="83"/>
      <c r="AG280" s="83"/>
      <c r="AH280" s="83"/>
    </row>
    <row r="281" spans="1:34" hidden="1" x14ac:dyDescent="0.2">
      <c r="A281" s="174">
        <v>240104</v>
      </c>
      <c r="B281" s="167" t="s">
        <v>1122</v>
      </c>
      <c r="C281" s="30"/>
      <c r="D281" s="30"/>
      <c r="E281" s="183">
        <f t="shared" si="28"/>
        <v>0</v>
      </c>
      <c r="F281" s="184">
        <f t="shared" si="29"/>
        <v>0</v>
      </c>
      <c r="G281" s="30"/>
      <c r="H281" s="102">
        <f t="shared" si="27"/>
        <v>0</v>
      </c>
      <c r="I281" s="164">
        <f t="shared" si="34"/>
        <v>0</v>
      </c>
      <c r="J281" s="83"/>
      <c r="K281" s="30">
        <v>17308343.072999999</v>
      </c>
      <c r="L281" s="83">
        <v>0</v>
      </c>
      <c r="M281" s="83"/>
      <c r="N281" s="83"/>
      <c r="O281" s="83"/>
      <c r="P281" s="83"/>
      <c r="Q281" s="83"/>
      <c r="R281" s="83"/>
      <c r="S281" s="83"/>
      <c r="T281" s="83"/>
      <c r="U281" s="83"/>
      <c r="V281" s="83"/>
      <c r="W281" s="83"/>
      <c r="X281" s="83"/>
      <c r="Y281" s="83"/>
      <c r="Z281" s="83"/>
      <c r="AA281" s="83"/>
      <c r="AB281" s="83"/>
      <c r="AC281" s="83"/>
      <c r="AD281" s="83"/>
      <c r="AE281" s="83"/>
      <c r="AF281" s="83"/>
      <c r="AG281" s="83"/>
      <c r="AH281" s="83"/>
    </row>
    <row r="282" spans="1:34" hidden="1" x14ac:dyDescent="0.2">
      <c r="A282" s="174">
        <v>240105</v>
      </c>
      <c r="B282" s="167" t="s">
        <v>1180</v>
      </c>
      <c r="C282" s="30"/>
      <c r="D282" s="30"/>
      <c r="E282" s="183">
        <f t="shared" si="28"/>
        <v>0</v>
      </c>
      <c r="F282" s="184">
        <f t="shared" si="29"/>
        <v>0</v>
      </c>
      <c r="G282" s="30"/>
      <c r="H282" s="102">
        <f t="shared" si="27"/>
        <v>0</v>
      </c>
      <c r="I282" s="164">
        <f t="shared" si="34"/>
        <v>0</v>
      </c>
      <c r="J282" s="83"/>
      <c r="K282" s="30">
        <v>0</v>
      </c>
      <c r="L282" s="83">
        <v>0</v>
      </c>
      <c r="M282" s="83"/>
      <c r="N282" s="83"/>
      <c r="O282" s="83"/>
      <c r="P282" s="83"/>
      <c r="Q282" s="83"/>
      <c r="R282" s="83"/>
      <c r="S282" s="83"/>
      <c r="T282" s="83"/>
      <c r="U282" s="83"/>
      <c r="V282" s="83"/>
      <c r="W282" s="83"/>
      <c r="X282" s="83"/>
      <c r="Y282" s="83"/>
      <c r="Z282" s="83"/>
      <c r="AA282" s="83"/>
      <c r="AB282" s="83"/>
      <c r="AC282" s="83"/>
      <c r="AD282" s="83"/>
      <c r="AE282" s="83"/>
      <c r="AF282" s="83"/>
      <c r="AG282" s="83"/>
      <c r="AH282" s="83"/>
    </row>
    <row r="283" spans="1:34" hidden="1" x14ac:dyDescent="0.2">
      <c r="A283" s="174">
        <v>240106</v>
      </c>
      <c r="B283" s="167" t="s">
        <v>1123</v>
      </c>
      <c r="C283" s="30"/>
      <c r="D283" s="30"/>
      <c r="E283" s="183">
        <f t="shared" si="28"/>
        <v>0</v>
      </c>
      <c r="F283" s="184">
        <f t="shared" si="29"/>
        <v>0</v>
      </c>
      <c r="G283" s="30"/>
      <c r="H283" s="102">
        <f t="shared" si="27"/>
        <v>0</v>
      </c>
      <c r="I283" s="164">
        <f t="shared" si="34"/>
        <v>0</v>
      </c>
      <c r="J283" s="83"/>
      <c r="K283" s="30">
        <v>276481199.028</v>
      </c>
      <c r="L283" s="83">
        <v>0</v>
      </c>
      <c r="M283" s="83"/>
      <c r="N283" s="83"/>
      <c r="O283" s="83"/>
      <c r="P283" s="83"/>
      <c r="Q283" s="83"/>
      <c r="R283" s="83"/>
      <c r="S283" s="83"/>
      <c r="T283" s="83"/>
      <c r="U283" s="83"/>
      <c r="V283" s="83"/>
      <c r="W283" s="83"/>
      <c r="X283" s="83"/>
      <c r="Y283" s="83"/>
      <c r="Z283" s="83"/>
      <c r="AA283" s="83"/>
      <c r="AB283" s="83"/>
      <c r="AC283" s="83"/>
      <c r="AD283" s="83"/>
      <c r="AE283" s="83"/>
      <c r="AF283" s="83"/>
      <c r="AG283" s="83"/>
      <c r="AH283" s="83"/>
    </row>
    <row r="284" spans="1:34" hidden="1" x14ac:dyDescent="0.2">
      <c r="A284" s="174">
        <v>240107</v>
      </c>
      <c r="B284" s="167" t="s">
        <v>1124</v>
      </c>
      <c r="C284" s="30"/>
      <c r="D284" s="30"/>
      <c r="E284" s="183">
        <f t="shared" si="28"/>
        <v>0</v>
      </c>
      <c r="F284" s="184">
        <f t="shared" si="29"/>
        <v>0</v>
      </c>
      <c r="G284" s="30"/>
      <c r="H284" s="102">
        <f t="shared" si="27"/>
        <v>0</v>
      </c>
      <c r="I284" s="164">
        <f t="shared" si="34"/>
        <v>0</v>
      </c>
      <c r="J284" s="83"/>
      <c r="K284" s="30">
        <v>2183966.8569999998</v>
      </c>
      <c r="L284" s="83">
        <v>0</v>
      </c>
      <c r="M284" s="83"/>
      <c r="N284" s="83"/>
      <c r="O284" s="83"/>
      <c r="P284" s="83"/>
      <c r="Q284" s="83"/>
      <c r="R284" s="83"/>
      <c r="S284" s="83"/>
      <c r="T284" s="83"/>
      <c r="U284" s="83"/>
      <c r="V284" s="83"/>
      <c r="W284" s="83"/>
      <c r="X284" s="83"/>
      <c r="Y284" s="83"/>
      <c r="Z284" s="83"/>
      <c r="AA284" s="83"/>
      <c r="AB284" s="83"/>
      <c r="AC284" s="83"/>
      <c r="AD284" s="83"/>
      <c r="AE284" s="83"/>
      <c r="AF284" s="83"/>
      <c r="AG284" s="83"/>
      <c r="AH284" s="83"/>
    </row>
    <row r="285" spans="1:34" hidden="1" x14ac:dyDescent="0.2">
      <c r="A285" s="174">
        <v>240108</v>
      </c>
      <c r="B285" s="167" t="s">
        <v>1125</v>
      </c>
      <c r="C285" s="30">
        <f>SUM(C286:C287)</f>
        <v>0</v>
      </c>
      <c r="D285" s="30">
        <f>SUM(D286:D287)</f>
        <v>0</v>
      </c>
      <c r="E285" s="183">
        <f t="shared" si="28"/>
        <v>0</v>
      </c>
      <c r="F285" s="184">
        <f t="shared" si="29"/>
        <v>0</v>
      </c>
      <c r="G285" s="30">
        <f>SUM(G286:G287)</f>
        <v>0</v>
      </c>
      <c r="H285" s="102">
        <f t="shared" si="27"/>
        <v>0</v>
      </c>
      <c r="I285" s="164">
        <f t="shared" si="34"/>
        <v>0</v>
      </c>
      <c r="J285" s="83"/>
      <c r="K285" s="30">
        <v>1591854307.0339999</v>
      </c>
      <c r="L285" s="83">
        <v>0</v>
      </c>
      <c r="M285" s="83"/>
      <c r="N285" s="83"/>
      <c r="O285" s="83"/>
      <c r="P285" s="83"/>
      <c r="Q285" s="83"/>
      <c r="R285" s="83"/>
      <c r="S285" s="83"/>
      <c r="T285" s="83"/>
      <c r="U285" s="83"/>
      <c r="V285" s="83"/>
      <c r="W285" s="83"/>
      <c r="X285" s="83"/>
      <c r="Y285" s="83"/>
      <c r="Z285" s="83"/>
      <c r="AA285" s="83"/>
      <c r="AB285" s="83"/>
      <c r="AC285" s="83"/>
      <c r="AD285" s="83"/>
      <c r="AE285" s="83"/>
      <c r="AF285" s="83"/>
      <c r="AG285" s="83"/>
      <c r="AH285" s="83"/>
    </row>
    <row r="286" spans="1:34" ht="25.5" hidden="1" x14ac:dyDescent="0.2">
      <c r="A286" s="174">
        <v>24010801</v>
      </c>
      <c r="B286" s="167" t="s">
        <v>1126</v>
      </c>
      <c r="C286" s="30"/>
      <c r="D286" s="30"/>
      <c r="E286" s="183">
        <f t="shared" si="28"/>
        <v>0</v>
      </c>
      <c r="F286" s="184">
        <f t="shared" si="29"/>
        <v>0</v>
      </c>
      <c r="G286" s="30"/>
      <c r="H286" s="102">
        <f t="shared" si="27"/>
        <v>0</v>
      </c>
      <c r="I286" s="164">
        <f t="shared" si="34"/>
        <v>0</v>
      </c>
      <c r="J286" s="83"/>
      <c r="K286" s="30">
        <v>459490050.55400002</v>
      </c>
      <c r="L286" s="83">
        <v>0</v>
      </c>
      <c r="M286" s="83"/>
      <c r="N286" s="83"/>
      <c r="O286" s="83"/>
      <c r="P286" s="83"/>
      <c r="Q286" s="83"/>
      <c r="R286" s="83"/>
      <c r="S286" s="83"/>
      <c r="T286" s="83"/>
      <c r="U286" s="83"/>
      <c r="V286" s="83"/>
      <c r="W286" s="83"/>
      <c r="X286" s="83"/>
      <c r="Y286" s="83"/>
      <c r="Z286" s="83"/>
      <c r="AA286" s="83"/>
      <c r="AB286" s="83"/>
      <c r="AC286" s="83"/>
      <c r="AD286" s="83"/>
      <c r="AE286" s="83"/>
      <c r="AF286" s="83"/>
      <c r="AG286" s="83"/>
      <c r="AH286" s="83"/>
    </row>
    <row r="287" spans="1:34" hidden="1" x14ac:dyDescent="0.2">
      <c r="A287" s="174">
        <v>24010802</v>
      </c>
      <c r="B287" s="167" t="s">
        <v>1127</v>
      </c>
      <c r="C287" s="30"/>
      <c r="D287" s="30"/>
      <c r="E287" s="183">
        <f t="shared" si="28"/>
        <v>0</v>
      </c>
      <c r="F287" s="184">
        <f t="shared" si="29"/>
        <v>0</v>
      </c>
      <c r="G287" s="30"/>
      <c r="H287" s="102">
        <f t="shared" si="27"/>
        <v>0</v>
      </c>
      <c r="I287" s="164">
        <f t="shared" si="34"/>
        <v>0</v>
      </c>
      <c r="J287" s="83"/>
      <c r="K287" s="30">
        <v>1132364256.48</v>
      </c>
      <c r="L287" s="83">
        <v>0</v>
      </c>
      <c r="M287" s="83"/>
      <c r="N287" s="83"/>
      <c r="O287" s="83"/>
      <c r="P287" s="83"/>
      <c r="Q287" s="83"/>
      <c r="R287" s="83"/>
      <c r="S287" s="83"/>
      <c r="T287" s="83"/>
      <c r="U287" s="83"/>
      <c r="V287" s="83"/>
      <c r="W287" s="83"/>
      <c r="X287" s="83"/>
      <c r="Y287" s="83"/>
      <c r="Z287" s="83"/>
      <c r="AA287" s="83"/>
      <c r="AB287" s="83"/>
      <c r="AC287" s="83"/>
      <c r="AD287" s="83"/>
      <c r="AE287" s="83"/>
      <c r="AF287" s="83"/>
      <c r="AG287" s="83"/>
      <c r="AH287" s="83"/>
    </row>
    <row r="288" spans="1:34" x14ac:dyDescent="0.2">
      <c r="A288" s="174">
        <v>240109</v>
      </c>
      <c r="B288" s="167" t="s">
        <v>1179</v>
      </c>
      <c r="C288" s="30"/>
      <c r="D288" s="30"/>
      <c r="E288" s="183">
        <f t="shared" ref="E288:E289" si="35">SUM(C288:D288)</f>
        <v>0</v>
      </c>
      <c r="F288" s="184">
        <f t="shared" ref="F288:F289" si="36">IF(OR(E288=0,E$7=0),0,E288/E$7)*100</f>
        <v>0</v>
      </c>
      <c r="G288" s="30"/>
      <c r="H288" s="102">
        <f t="shared" si="27"/>
        <v>0</v>
      </c>
      <c r="I288" s="164">
        <f t="shared" ref="I288:I289" si="37">SUM(G288-E288)</f>
        <v>0</v>
      </c>
      <c r="J288" s="83"/>
      <c r="K288" s="30"/>
      <c r="L288" s="83"/>
      <c r="M288" s="83"/>
      <c r="N288" s="83"/>
      <c r="O288" s="83"/>
      <c r="P288" s="83"/>
      <c r="Q288" s="83"/>
      <c r="R288" s="83"/>
      <c r="S288" s="83"/>
      <c r="T288" s="83"/>
      <c r="U288" s="83"/>
      <c r="V288" s="83"/>
      <c r="W288" s="83"/>
      <c r="X288" s="83"/>
      <c r="Y288" s="83"/>
      <c r="Z288" s="83"/>
      <c r="AA288" s="83"/>
      <c r="AB288" s="83"/>
      <c r="AC288" s="83"/>
      <c r="AD288" s="83"/>
      <c r="AE288" s="83"/>
      <c r="AF288" s="83"/>
      <c r="AG288" s="83"/>
      <c r="AH288" s="83"/>
    </row>
    <row r="289" spans="1:34" x14ac:dyDescent="0.2">
      <c r="A289" s="174">
        <v>240110</v>
      </c>
      <c r="B289" s="167" t="s">
        <v>1121</v>
      </c>
      <c r="C289" s="30"/>
      <c r="D289" s="30"/>
      <c r="E289" s="183">
        <f t="shared" si="35"/>
        <v>0</v>
      </c>
      <c r="F289" s="184">
        <f t="shared" si="36"/>
        <v>0</v>
      </c>
      <c r="G289" s="30"/>
      <c r="H289" s="102">
        <f t="shared" si="27"/>
        <v>0</v>
      </c>
      <c r="I289" s="164">
        <f t="shared" si="37"/>
        <v>0</v>
      </c>
      <c r="J289" s="83"/>
      <c r="K289" s="30"/>
      <c r="L289" s="83"/>
      <c r="M289" s="83"/>
      <c r="N289" s="83"/>
      <c r="O289" s="83"/>
      <c r="P289" s="83"/>
      <c r="Q289" s="83"/>
      <c r="R289" s="83"/>
      <c r="S289" s="83"/>
      <c r="T289" s="83"/>
      <c r="U289" s="83"/>
      <c r="V289" s="83"/>
      <c r="W289" s="83"/>
      <c r="X289" s="83"/>
      <c r="Y289" s="83"/>
      <c r="Z289" s="83"/>
      <c r="AA289" s="83"/>
      <c r="AB289" s="83"/>
      <c r="AC289" s="83"/>
      <c r="AD289" s="83"/>
      <c r="AE289" s="83"/>
      <c r="AF289" s="83"/>
      <c r="AG289" s="83"/>
      <c r="AH289" s="83"/>
    </row>
    <row r="290" spans="1:34" hidden="1" x14ac:dyDescent="0.2">
      <c r="A290" s="178">
        <v>2402</v>
      </c>
      <c r="B290" s="166" t="s">
        <v>1128</v>
      </c>
      <c r="C290" s="30">
        <f>SUM(C291:C294)</f>
        <v>0</v>
      </c>
      <c r="D290" s="30">
        <f>SUM(D291:D294)</f>
        <v>0</v>
      </c>
      <c r="E290" s="183">
        <f t="shared" si="28"/>
        <v>0</v>
      </c>
      <c r="F290" s="184">
        <f t="shared" si="29"/>
        <v>0</v>
      </c>
      <c r="G290" s="30">
        <f>SUM(G291:G294)</f>
        <v>0</v>
      </c>
      <c r="H290" s="102">
        <f t="shared" si="27"/>
        <v>0</v>
      </c>
      <c r="I290" s="164">
        <f t="shared" si="34"/>
        <v>0</v>
      </c>
      <c r="J290" s="83"/>
      <c r="K290" s="30">
        <v>18548866.217999998</v>
      </c>
      <c r="L290" s="83">
        <v>0</v>
      </c>
      <c r="M290" s="83"/>
      <c r="N290" s="83"/>
      <c r="O290" s="83"/>
      <c r="P290" s="83"/>
      <c r="Q290" s="83"/>
      <c r="R290" s="83"/>
      <c r="S290" s="83"/>
      <c r="T290" s="83"/>
      <c r="U290" s="83"/>
      <c r="V290" s="83"/>
      <c r="W290" s="83"/>
      <c r="X290" s="83"/>
      <c r="Y290" s="83"/>
      <c r="Z290" s="83"/>
      <c r="AA290" s="83"/>
      <c r="AB290" s="83"/>
      <c r="AC290" s="83"/>
      <c r="AD290" s="83"/>
      <c r="AE290" s="83"/>
      <c r="AF290" s="83"/>
      <c r="AG290" s="83"/>
      <c r="AH290" s="83"/>
    </row>
    <row r="291" spans="1:34" hidden="1" x14ac:dyDescent="0.2">
      <c r="A291" s="28">
        <v>240201</v>
      </c>
      <c r="B291" s="163" t="s">
        <v>1129</v>
      </c>
      <c r="C291" s="30"/>
      <c r="D291" s="30"/>
      <c r="E291" s="183">
        <f t="shared" si="28"/>
        <v>0</v>
      </c>
      <c r="F291" s="184">
        <f t="shared" si="29"/>
        <v>0</v>
      </c>
      <c r="G291" s="30"/>
      <c r="H291" s="102">
        <f t="shared" si="27"/>
        <v>0</v>
      </c>
      <c r="I291" s="164">
        <f t="shared" si="34"/>
        <v>0</v>
      </c>
      <c r="J291" s="83"/>
      <c r="K291" s="30">
        <v>0</v>
      </c>
      <c r="L291" s="83">
        <v>0</v>
      </c>
      <c r="M291" s="83"/>
      <c r="N291" s="83"/>
      <c r="O291" s="83"/>
      <c r="P291" s="83"/>
      <c r="Q291" s="83"/>
      <c r="R291" s="83"/>
      <c r="S291" s="83"/>
      <c r="T291" s="83"/>
      <c r="U291" s="83"/>
      <c r="V291" s="83"/>
      <c r="W291" s="83"/>
      <c r="X291" s="83"/>
      <c r="Y291" s="83"/>
      <c r="Z291" s="83"/>
      <c r="AA291" s="83"/>
      <c r="AB291" s="83"/>
      <c r="AC291" s="83"/>
      <c r="AD291" s="83"/>
      <c r="AE291" s="83"/>
      <c r="AF291" s="83"/>
      <c r="AG291" s="83"/>
      <c r="AH291" s="83"/>
    </row>
    <row r="292" spans="1:34" hidden="1" x14ac:dyDescent="0.2">
      <c r="A292" s="28">
        <v>240202</v>
      </c>
      <c r="B292" s="163" t="s">
        <v>1130</v>
      </c>
      <c r="C292" s="30"/>
      <c r="D292" s="30"/>
      <c r="E292" s="183">
        <f t="shared" si="28"/>
        <v>0</v>
      </c>
      <c r="F292" s="184">
        <f t="shared" si="29"/>
        <v>0</v>
      </c>
      <c r="G292" s="30"/>
      <c r="H292" s="102">
        <f t="shared" si="27"/>
        <v>0</v>
      </c>
      <c r="I292" s="164">
        <f t="shared" si="34"/>
        <v>0</v>
      </c>
      <c r="J292" s="83"/>
      <c r="K292" s="30">
        <v>0</v>
      </c>
      <c r="L292" s="83">
        <v>0</v>
      </c>
      <c r="M292" s="83"/>
      <c r="N292" s="83"/>
      <c r="O292" s="83"/>
      <c r="P292" s="83"/>
      <c r="Q292" s="83"/>
      <c r="R292" s="83"/>
      <c r="S292" s="83"/>
      <c r="T292" s="83"/>
      <c r="U292" s="83"/>
      <c r="V292" s="83"/>
      <c r="W292" s="83"/>
      <c r="X292" s="83"/>
      <c r="Y292" s="83"/>
      <c r="Z292" s="83"/>
      <c r="AA292" s="83"/>
      <c r="AB292" s="83"/>
      <c r="AC292" s="83"/>
      <c r="AD292" s="83"/>
      <c r="AE292" s="83"/>
      <c r="AF292" s="83"/>
      <c r="AG292" s="83"/>
      <c r="AH292" s="83"/>
    </row>
    <row r="293" spans="1:34" hidden="1" x14ac:dyDescent="0.2">
      <c r="A293" s="28">
        <v>240203</v>
      </c>
      <c r="B293" s="173" t="s">
        <v>1131</v>
      </c>
      <c r="C293" s="30"/>
      <c r="D293" s="30"/>
      <c r="E293" s="183">
        <f t="shared" si="28"/>
        <v>0</v>
      </c>
      <c r="F293" s="184">
        <f t="shared" si="29"/>
        <v>0</v>
      </c>
      <c r="G293" s="30"/>
      <c r="H293" s="102">
        <f t="shared" si="27"/>
        <v>0</v>
      </c>
      <c r="I293" s="164">
        <f t="shared" si="34"/>
        <v>0</v>
      </c>
      <c r="J293" s="83"/>
      <c r="K293" s="30">
        <v>529429.402</v>
      </c>
      <c r="L293" s="83">
        <v>0</v>
      </c>
      <c r="M293" s="83"/>
      <c r="N293" s="83"/>
      <c r="O293" s="83"/>
      <c r="P293" s="83"/>
      <c r="Q293" s="83"/>
      <c r="R293" s="83"/>
      <c r="S293" s="83"/>
      <c r="T293" s="83"/>
      <c r="U293" s="83"/>
      <c r="V293" s="83"/>
      <c r="W293" s="83"/>
      <c r="X293" s="83"/>
      <c r="Y293" s="83"/>
      <c r="Z293" s="83"/>
      <c r="AA293" s="83"/>
      <c r="AB293" s="83"/>
      <c r="AC293" s="83"/>
      <c r="AD293" s="83"/>
      <c r="AE293" s="83"/>
      <c r="AF293" s="83"/>
      <c r="AG293" s="83"/>
      <c r="AH293" s="83"/>
    </row>
    <row r="294" spans="1:34" hidden="1" x14ac:dyDescent="0.2">
      <c r="A294" s="28">
        <v>240204</v>
      </c>
      <c r="B294" s="173" t="s">
        <v>1132</v>
      </c>
      <c r="C294" s="30"/>
      <c r="D294" s="30"/>
      <c r="E294" s="183">
        <f t="shared" si="28"/>
        <v>0</v>
      </c>
      <c r="F294" s="184">
        <f t="shared" si="29"/>
        <v>0</v>
      </c>
      <c r="G294" s="30"/>
      <c r="H294" s="102">
        <f t="shared" si="27"/>
        <v>0</v>
      </c>
      <c r="I294" s="164">
        <f t="shared" si="34"/>
        <v>0</v>
      </c>
      <c r="J294" s="83"/>
      <c r="K294" s="30">
        <v>18019436.816</v>
      </c>
      <c r="L294" s="83">
        <v>0</v>
      </c>
      <c r="M294" s="83"/>
      <c r="N294" s="83"/>
      <c r="O294" s="83"/>
      <c r="P294" s="83"/>
      <c r="Q294" s="83"/>
      <c r="R294" s="83"/>
      <c r="S294" s="83"/>
      <c r="T294" s="83"/>
      <c r="U294" s="83"/>
      <c r="V294" s="83"/>
      <c r="W294" s="83"/>
      <c r="X294" s="83"/>
      <c r="Y294" s="83"/>
      <c r="Z294" s="83"/>
      <c r="AA294" s="83"/>
      <c r="AB294" s="83"/>
      <c r="AC294" s="83"/>
      <c r="AD294" s="83"/>
      <c r="AE294" s="83"/>
      <c r="AF294" s="83"/>
      <c r="AG294" s="83"/>
      <c r="AH294" s="83"/>
    </row>
    <row r="295" spans="1:34" x14ac:dyDescent="0.2">
      <c r="A295" s="28">
        <v>2403</v>
      </c>
      <c r="B295" s="166" t="s">
        <v>1133</v>
      </c>
      <c r="C295" s="30">
        <f>SUM(C296:C307)-C303</f>
        <v>40281600</v>
      </c>
      <c r="D295" s="30">
        <f>SUM(D296:D307)-D303</f>
        <v>558377922</v>
      </c>
      <c r="E295" s="183">
        <f t="shared" si="28"/>
        <v>598659522</v>
      </c>
      <c r="F295" s="184">
        <f t="shared" si="29"/>
        <v>0.43116667019209765</v>
      </c>
      <c r="G295" s="30">
        <f>SUM(G296:G307)-G303</f>
        <v>589452784</v>
      </c>
      <c r="H295" s="102">
        <f t="shared" si="27"/>
        <v>98.462107815600731</v>
      </c>
      <c r="I295" s="164">
        <f t="shared" si="34"/>
        <v>-9206738</v>
      </c>
      <c r="J295" s="83"/>
      <c r="K295" s="30">
        <v>432668713.20600003</v>
      </c>
      <c r="L295" s="83">
        <v>-5.9604644775390625E-8</v>
      </c>
      <c r="M295" s="83"/>
      <c r="N295" s="83"/>
      <c r="O295" s="83"/>
      <c r="P295" s="83"/>
      <c r="Q295" s="83"/>
      <c r="R295" s="83"/>
      <c r="S295" s="83"/>
      <c r="T295" s="83"/>
      <c r="U295" s="83"/>
      <c r="V295" s="83"/>
      <c r="W295" s="83"/>
      <c r="X295" s="83"/>
      <c r="Y295" s="83"/>
      <c r="Z295" s="83"/>
      <c r="AA295" s="83"/>
      <c r="AB295" s="83"/>
      <c r="AC295" s="83"/>
      <c r="AD295" s="83"/>
      <c r="AE295" s="83"/>
      <c r="AF295" s="83"/>
      <c r="AG295" s="83"/>
      <c r="AH295" s="83"/>
    </row>
    <row r="296" spans="1:34" ht="25.5" hidden="1" x14ac:dyDescent="0.2">
      <c r="A296" s="28">
        <v>240301</v>
      </c>
      <c r="B296" s="167" t="s">
        <v>1134</v>
      </c>
      <c r="C296" s="30"/>
      <c r="D296" s="30"/>
      <c r="E296" s="183">
        <f t="shared" si="28"/>
        <v>0</v>
      </c>
      <c r="F296" s="184">
        <f t="shared" si="29"/>
        <v>0</v>
      </c>
      <c r="G296" s="30"/>
      <c r="H296" s="102">
        <f t="shared" si="27"/>
        <v>0</v>
      </c>
      <c r="I296" s="164">
        <f t="shared" si="34"/>
        <v>0</v>
      </c>
      <c r="J296" s="83"/>
      <c r="K296" s="30">
        <v>142202556.85299999</v>
      </c>
      <c r="L296" s="83">
        <v>0</v>
      </c>
      <c r="M296" s="83"/>
      <c r="N296" s="83"/>
      <c r="O296" s="83"/>
      <c r="P296" s="83"/>
      <c r="Q296" s="83"/>
      <c r="R296" s="83"/>
      <c r="S296" s="83"/>
      <c r="T296" s="83"/>
      <c r="U296" s="83"/>
      <c r="V296" s="83"/>
      <c r="W296" s="83"/>
      <c r="X296" s="83"/>
      <c r="Y296" s="83"/>
      <c r="Z296" s="83"/>
      <c r="AA296" s="83"/>
      <c r="AB296" s="83"/>
      <c r="AC296" s="83"/>
      <c r="AD296" s="83"/>
      <c r="AE296" s="83"/>
      <c r="AF296" s="83"/>
      <c r="AG296" s="83"/>
      <c r="AH296" s="83"/>
    </row>
    <row r="297" spans="1:34" ht="25.5" hidden="1" x14ac:dyDescent="0.2">
      <c r="A297" s="28">
        <v>240302</v>
      </c>
      <c r="B297" s="167" t="s">
        <v>1135</v>
      </c>
      <c r="C297" s="30"/>
      <c r="D297" s="30"/>
      <c r="E297" s="183">
        <f t="shared" si="28"/>
        <v>0</v>
      </c>
      <c r="F297" s="184">
        <f t="shared" si="29"/>
        <v>0</v>
      </c>
      <c r="G297" s="30"/>
      <c r="H297" s="102">
        <f t="shared" si="27"/>
        <v>0</v>
      </c>
      <c r="I297" s="164">
        <f t="shared" si="34"/>
        <v>0</v>
      </c>
      <c r="J297" s="83"/>
      <c r="K297" s="30">
        <v>200033940.359</v>
      </c>
      <c r="L297" s="83">
        <v>0</v>
      </c>
      <c r="M297" s="83"/>
      <c r="N297" s="83"/>
      <c r="O297" s="83"/>
      <c r="P297" s="83"/>
      <c r="Q297" s="83"/>
      <c r="R297" s="83"/>
      <c r="S297" s="83"/>
      <c r="T297" s="83"/>
      <c r="U297" s="83"/>
      <c r="V297" s="83"/>
      <c r="W297" s="83"/>
      <c r="X297" s="83"/>
      <c r="Y297" s="83"/>
      <c r="Z297" s="83"/>
      <c r="AA297" s="83"/>
      <c r="AB297" s="83"/>
      <c r="AC297" s="83"/>
      <c r="AD297" s="83"/>
      <c r="AE297" s="83"/>
      <c r="AF297" s="83"/>
      <c r="AG297" s="83"/>
      <c r="AH297" s="83"/>
    </row>
    <row r="298" spans="1:34" x14ac:dyDescent="0.2">
      <c r="A298" s="28">
        <v>240303</v>
      </c>
      <c r="B298" s="163" t="s">
        <v>1136</v>
      </c>
      <c r="C298" s="30">
        <v>40281600</v>
      </c>
      <c r="D298" s="30">
        <v>558377922</v>
      </c>
      <c r="E298" s="183">
        <f t="shared" si="28"/>
        <v>598659522</v>
      </c>
      <c r="F298" s="184">
        <f t="shared" si="29"/>
        <v>0.43116667019209765</v>
      </c>
      <c r="G298" s="30">
        <v>589452784</v>
      </c>
      <c r="H298" s="102">
        <f t="shared" si="27"/>
        <v>98.462107815600731</v>
      </c>
      <c r="I298" s="164">
        <f t="shared" si="34"/>
        <v>-9206738</v>
      </c>
      <c r="J298" s="83"/>
      <c r="K298" s="30">
        <v>21368.084999999999</v>
      </c>
      <c r="L298" s="83">
        <v>0</v>
      </c>
      <c r="M298" s="83"/>
      <c r="N298" s="83"/>
      <c r="O298" s="83"/>
      <c r="P298" s="83"/>
      <c r="Q298" s="83"/>
      <c r="R298" s="83"/>
      <c r="S298" s="83"/>
      <c r="T298" s="83"/>
      <c r="U298" s="83"/>
      <c r="V298" s="83"/>
      <c r="W298" s="83"/>
      <c r="X298" s="83"/>
      <c r="Y298" s="83"/>
      <c r="Z298" s="83"/>
      <c r="AA298" s="83"/>
      <c r="AB298" s="83"/>
      <c r="AC298" s="83"/>
      <c r="AD298" s="83"/>
      <c r="AE298" s="83"/>
      <c r="AF298" s="83"/>
      <c r="AG298" s="83"/>
      <c r="AH298" s="83"/>
    </row>
    <row r="299" spans="1:34" hidden="1" x14ac:dyDescent="0.2">
      <c r="A299" s="28">
        <v>240304</v>
      </c>
      <c r="B299" s="163" t="s">
        <v>1137</v>
      </c>
      <c r="C299" s="30"/>
      <c r="D299" s="30"/>
      <c r="E299" s="183">
        <f t="shared" si="28"/>
        <v>0</v>
      </c>
      <c r="F299" s="184">
        <f t="shared" si="29"/>
        <v>0</v>
      </c>
      <c r="G299" s="30"/>
      <c r="H299" s="102">
        <f t="shared" si="27"/>
        <v>0</v>
      </c>
      <c r="I299" s="164">
        <f t="shared" si="34"/>
        <v>0</v>
      </c>
      <c r="J299" s="83"/>
      <c r="K299" s="30">
        <v>325091.06699999998</v>
      </c>
      <c r="L299" s="83">
        <v>0</v>
      </c>
      <c r="M299" s="83"/>
      <c r="N299" s="83"/>
      <c r="O299" s="83"/>
      <c r="P299" s="83"/>
      <c r="Q299" s="83"/>
      <c r="R299" s="83"/>
      <c r="S299" s="83"/>
      <c r="T299" s="83"/>
      <c r="U299" s="83"/>
      <c r="V299" s="83"/>
      <c r="W299" s="83"/>
      <c r="X299" s="83"/>
      <c r="Y299" s="83"/>
      <c r="Z299" s="83"/>
      <c r="AA299" s="83"/>
      <c r="AB299" s="83"/>
      <c r="AC299" s="83"/>
      <c r="AD299" s="83"/>
      <c r="AE299" s="83"/>
      <c r="AF299" s="83"/>
      <c r="AG299" s="83"/>
      <c r="AH299" s="83"/>
    </row>
    <row r="300" spans="1:34" hidden="1" x14ac:dyDescent="0.2">
      <c r="A300" s="28">
        <v>240305</v>
      </c>
      <c r="B300" s="163" t="s">
        <v>1138</v>
      </c>
      <c r="C300" s="30"/>
      <c r="D300" s="30"/>
      <c r="E300" s="183">
        <f t="shared" si="28"/>
        <v>0</v>
      </c>
      <c r="F300" s="184">
        <f t="shared" si="29"/>
        <v>0</v>
      </c>
      <c r="G300" s="30"/>
      <c r="H300" s="102">
        <f t="shared" si="27"/>
        <v>0</v>
      </c>
      <c r="I300" s="164">
        <f t="shared" si="34"/>
        <v>0</v>
      </c>
      <c r="J300" s="83"/>
      <c r="K300" s="30">
        <v>8768365.4690000005</v>
      </c>
      <c r="L300" s="83">
        <v>0</v>
      </c>
      <c r="M300" s="83"/>
      <c r="N300" s="83"/>
      <c r="O300" s="83"/>
      <c r="P300" s="83"/>
      <c r="Q300" s="83"/>
      <c r="R300" s="83"/>
      <c r="S300" s="83"/>
      <c r="T300" s="83"/>
      <c r="U300" s="83"/>
      <c r="V300" s="83"/>
      <c r="W300" s="83"/>
      <c r="X300" s="83"/>
      <c r="Y300" s="83"/>
      <c r="Z300" s="83"/>
      <c r="AA300" s="83"/>
      <c r="AB300" s="83"/>
      <c r="AC300" s="83"/>
      <c r="AD300" s="83"/>
      <c r="AE300" s="83"/>
      <c r="AF300" s="83"/>
      <c r="AG300" s="83"/>
      <c r="AH300" s="83"/>
    </row>
    <row r="301" spans="1:34" hidden="1" x14ac:dyDescent="0.2">
      <c r="A301" s="28">
        <v>240306</v>
      </c>
      <c r="B301" s="163" t="s">
        <v>1139</v>
      </c>
      <c r="C301" s="30"/>
      <c r="D301" s="30"/>
      <c r="E301" s="183">
        <f t="shared" si="28"/>
        <v>0</v>
      </c>
      <c r="F301" s="184">
        <f t="shared" si="29"/>
        <v>0</v>
      </c>
      <c r="G301" s="30"/>
      <c r="H301" s="102">
        <f t="shared" si="27"/>
        <v>0</v>
      </c>
      <c r="I301" s="164">
        <f t="shared" si="34"/>
        <v>0</v>
      </c>
      <c r="J301" s="83"/>
      <c r="K301" s="30">
        <v>945165.19</v>
      </c>
      <c r="L301" s="83">
        <v>0</v>
      </c>
      <c r="M301" s="83"/>
      <c r="N301" s="83"/>
      <c r="O301" s="83"/>
      <c r="P301" s="83"/>
      <c r="Q301" s="83"/>
      <c r="R301" s="83"/>
      <c r="S301" s="83"/>
      <c r="T301" s="83"/>
      <c r="U301" s="83"/>
      <c r="V301" s="83"/>
      <c r="W301" s="83"/>
      <c r="X301" s="83"/>
      <c r="Y301" s="83"/>
      <c r="Z301" s="83"/>
      <c r="AA301" s="83"/>
      <c r="AB301" s="83"/>
      <c r="AC301" s="83"/>
      <c r="AD301" s="83"/>
      <c r="AE301" s="83"/>
      <c r="AF301" s="83"/>
      <c r="AG301" s="83"/>
      <c r="AH301" s="83"/>
    </row>
    <row r="302" spans="1:34" hidden="1" x14ac:dyDescent="0.2">
      <c r="A302" s="28">
        <v>240307</v>
      </c>
      <c r="B302" s="163" t="s">
        <v>1140</v>
      </c>
      <c r="C302" s="30"/>
      <c r="D302" s="30"/>
      <c r="E302" s="183">
        <f t="shared" si="28"/>
        <v>0</v>
      </c>
      <c r="F302" s="184">
        <f t="shared" si="29"/>
        <v>0</v>
      </c>
      <c r="G302" s="30"/>
      <c r="H302" s="102">
        <f t="shared" si="27"/>
        <v>0</v>
      </c>
      <c r="I302" s="164">
        <f t="shared" si="34"/>
        <v>0</v>
      </c>
      <c r="J302" s="83"/>
      <c r="K302" s="30">
        <v>15092930.471000001</v>
      </c>
      <c r="L302" s="83">
        <v>0</v>
      </c>
      <c r="M302" s="83"/>
      <c r="N302" s="83"/>
      <c r="O302" s="83"/>
      <c r="P302" s="83"/>
      <c r="Q302" s="83"/>
      <c r="R302" s="83"/>
      <c r="S302" s="83"/>
      <c r="T302" s="83"/>
      <c r="U302" s="83"/>
      <c r="V302" s="83"/>
      <c r="W302" s="83"/>
      <c r="X302" s="83"/>
      <c r="Y302" s="83"/>
      <c r="Z302" s="83"/>
      <c r="AA302" s="83"/>
      <c r="AB302" s="83"/>
      <c r="AC302" s="83"/>
      <c r="AD302" s="83"/>
      <c r="AE302" s="83"/>
      <c r="AF302" s="83"/>
      <c r="AG302" s="83"/>
      <c r="AH302" s="83"/>
    </row>
    <row r="303" spans="1:34" hidden="1" x14ac:dyDescent="0.2">
      <c r="A303" s="28">
        <v>240308</v>
      </c>
      <c r="B303" s="163" t="s">
        <v>1141</v>
      </c>
      <c r="C303" s="30">
        <f>SUM(C304:C306)</f>
        <v>0</v>
      </c>
      <c r="D303" s="30">
        <f>SUM(D304:D306)</f>
        <v>0</v>
      </c>
      <c r="E303" s="183">
        <f t="shared" si="28"/>
        <v>0</v>
      </c>
      <c r="F303" s="184">
        <f t="shared" si="29"/>
        <v>0</v>
      </c>
      <c r="G303" s="30">
        <f>SUM(G304:G306)</f>
        <v>0</v>
      </c>
      <c r="H303" s="102">
        <f t="shared" si="27"/>
        <v>0</v>
      </c>
      <c r="I303" s="164">
        <f t="shared" si="34"/>
        <v>0</v>
      </c>
      <c r="J303" s="83"/>
      <c r="K303" s="30">
        <v>47440577.635000005</v>
      </c>
      <c r="L303" s="83">
        <v>0</v>
      </c>
      <c r="M303" s="83"/>
      <c r="N303" s="83"/>
      <c r="O303" s="83"/>
      <c r="P303" s="83"/>
      <c r="Q303" s="83"/>
      <c r="R303" s="83"/>
      <c r="S303" s="83"/>
      <c r="T303" s="83"/>
      <c r="U303" s="83"/>
      <c r="V303" s="83"/>
      <c r="W303" s="83"/>
      <c r="X303" s="83"/>
      <c r="Y303" s="83"/>
      <c r="Z303" s="83"/>
      <c r="AA303" s="83"/>
      <c r="AB303" s="83"/>
      <c r="AC303" s="83"/>
      <c r="AD303" s="83"/>
      <c r="AE303" s="83"/>
      <c r="AF303" s="83"/>
      <c r="AG303" s="83"/>
      <c r="AH303" s="83"/>
    </row>
    <row r="304" spans="1:34" hidden="1" x14ac:dyDescent="0.2">
      <c r="A304" s="28">
        <v>24030801</v>
      </c>
      <c r="B304" s="163" t="s">
        <v>1142</v>
      </c>
      <c r="C304" s="30"/>
      <c r="D304" s="30"/>
      <c r="E304" s="183">
        <f t="shared" si="28"/>
        <v>0</v>
      </c>
      <c r="F304" s="184">
        <f t="shared" si="29"/>
        <v>0</v>
      </c>
      <c r="G304" s="30"/>
      <c r="H304" s="102">
        <f t="shared" si="27"/>
        <v>0</v>
      </c>
      <c r="I304" s="164">
        <f t="shared" si="34"/>
        <v>0</v>
      </c>
      <c r="J304" s="83"/>
      <c r="K304" s="30">
        <v>362396.826</v>
      </c>
      <c r="L304" s="83">
        <v>0</v>
      </c>
      <c r="M304" s="83"/>
      <c r="N304" s="83"/>
      <c r="O304" s="83"/>
      <c r="P304" s="83"/>
      <c r="Q304" s="83"/>
      <c r="R304" s="83"/>
      <c r="S304" s="83"/>
      <c r="T304" s="83"/>
      <c r="U304" s="83"/>
      <c r="V304" s="83"/>
      <c r="W304" s="83"/>
      <c r="X304" s="83"/>
      <c r="Y304" s="83"/>
      <c r="Z304" s="83"/>
      <c r="AA304" s="83"/>
      <c r="AB304" s="83"/>
      <c r="AC304" s="83"/>
      <c r="AD304" s="83"/>
      <c r="AE304" s="83"/>
      <c r="AF304" s="83"/>
      <c r="AG304" s="83"/>
      <c r="AH304" s="83"/>
    </row>
    <row r="305" spans="1:34" hidden="1" x14ac:dyDescent="0.2">
      <c r="A305" s="28">
        <v>24030802</v>
      </c>
      <c r="B305" s="163" t="s">
        <v>1143</v>
      </c>
      <c r="C305" s="30"/>
      <c r="D305" s="30"/>
      <c r="E305" s="183">
        <f t="shared" si="28"/>
        <v>0</v>
      </c>
      <c r="F305" s="184">
        <f t="shared" si="29"/>
        <v>0</v>
      </c>
      <c r="G305" s="30"/>
      <c r="H305" s="102">
        <f t="shared" si="27"/>
        <v>0</v>
      </c>
      <c r="I305" s="164">
        <f t="shared" si="34"/>
        <v>0</v>
      </c>
      <c r="J305" s="83"/>
      <c r="K305" s="30">
        <v>41356059.329000004</v>
      </c>
      <c r="L305" s="83">
        <v>0</v>
      </c>
      <c r="M305" s="83"/>
      <c r="N305" s="83"/>
      <c r="O305" s="83"/>
      <c r="P305" s="83"/>
      <c r="Q305" s="83"/>
      <c r="R305" s="83"/>
      <c r="S305" s="83"/>
      <c r="T305" s="83"/>
      <c r="U305" s="83"/>
      <c r="V305" s="83"/>
      <c r="W305" s="83"/>
      <c r="X305" s="83"/>
      <c r="Y305" s="83"/>
      <c r="Z305" s="83"/>
      <c r="AA305" s="83"/>
      <c r="AB305" s="83"/>
      <c r="AC305" s="83"/>
      <c r="AD305" s="83"/>
      <c r="AE305" s="83"/>
      <c r="AF305" s="83"/>
      <c r="AG305" s="83"/>
      <c r="AH305" s="83"/>
    </row>
    <row r="306" spans="1:34" hidden="1" x14ac:dyDescent="0.2">
      <c r="A306" s="28">
        <v>24030803</v>
      </c>
      <c r="B306" s="163" t="s">
        <v>1144</v>
      </c>
      <c r="C306" s="30"/>
      <c r="D306" s="30"/>
      <c r="E306" s="183">
        <f t="shared" si="28"/>
        <v>0</v>
      </c>
      <c r="F306" s="184">
        <f t="shared" si="29"/>
        <v>0</v>
      </c>
      <c r="G306" s="30"/>
      <c r="H306" s="102">
        <f t="shared" si="27"/>
        <v>0</v>
      </c>
      <c r="I306" s="164">
        <f t="shared" si="34"/>
        <v>0</v>
      </c>
      <c r="J306" s="83"/>
      <c r="K306" s="30">
        <v>5722121.4800000004</v>
      </c>
      <c r="L306" s="83">
        <v>0</v>
      </c>
      <c r="M306" s="83"/>
      <c r="N306" s="83"/>
      <c r="O306" s="83"/>
      <c r="P306" s="83"/>
      <c r="Q306" s="83"/>
      <c r="R306" s="83"/>
      <c r="S306" s="83"/>
      <c r="T306" s="83"/>
      <c r="U306" s="83"/>
      <c r="V306" s="83"/>
      <c r="W306" s="83"/>
      <c r="X306" s="83"/>
      <c r="Y306" s="83"/>
      <c r="Z306" s="83"/>
      <c r="AA306" s="83"/>
      <c r="AB306" s="83"/>
      <c r="AC306" s="83"/>
      <c r="AD306" s="83"/>
      <c r="AE306" s="83"/>
      <c r="AF306" s="83"/>
      <c r="AG306" s="83"/>
      <c r="AH306" s="83"/>
    </row>
    <row r="307" spans="1:34" hidden="1" x14ac:dyDescent="0.2">
      <c r="A307" s="28">
        <v>240309</v>
      </c>
      <c r="B307" s="163" t="s">
        <v>1133</v>
      </c>
      <c r="C307" s="30"/>
      <c r="D307" s="30"/>
      <c r="E307" s="183">
        <f t="shared" si="28"/>
        <v>0</v>
      </c>
      <c r="F307" s="184">
        <f t="shared" si="29"/>
        <v>0</v>
      </c>
      <c r="G307" s="30"/>
      <c r="H307" s="102">
        <f t="shared" si="27"/>
        <v>0</v>
      </c>
      <c r="I307" s="164">
        <f t="shared" si="34"/>
        <v>0</v>
      </c>
      <c r="J307" s="83"/>
      <c r="K307" s="30">
        <v>17838718.077</v>
      </c>
      <c r="L307" s="83">
        <v>0</v>
      </c>
      <c r="M307" s="83"/>
      <c r="N307" s="83"/>
      <c r="O307" s="83"/>
      <c r="P307" s="83"/>
      <c r="Q307" s="83"/>
      <c r="R307" s="83"/>
      <c r="S307" s="83"/>
      <c r="T307" s="83"/>
      <c r="U307" s="83"/>
      <c r="V307" s="83"/>
      <c r="W307" s="83"/>
      <c r="X307" s="83"/>
      <c r="Y307" s="83"/>
      <c r="Z307" s="83"/>
      <c r="AA307" s="83"/>
      <c r="AB307" s="83"/>
      <c r="AC307" s="83"/>
      <c r="AD307" s="83"/>
      <c r="AE307" s="83"/>
      <c r="AF307" s="83"/>
      <c r="AG307" s="83"/>
      <c r="AH307" s="83"/>
    </row>
    <row r="308" spans="1:34" hidden="1" x14ac:dyDescent="0.2">
      <c r="A308" s="28">
        <v>2404</v>
      </c>
      <c r="B308" s="166" t="s">
        <v>1145</v>
      </c>
      <c r="C308" s="30"/>
      <c r="D308" s="30"/>
      <c r="E308" s="183">
        <f t="shared" si="28"/>
        <v>0</v>
      </c>
      <c r="F308" s="184">
        <f t="shared" si="29"/>
        <v>0</v>
      </c>
      <c r="G308" s="30"/>
      <c r="H308" s="102">
        <f t="shared" si="27"/>
        <v>0</v>
      </c>
      <c r="I308" s="164">
        <f t="shared" si="34"/>
        <v>0</v>
      </c>
      <c r="J308" s="83"/>
      <c r="K308" s="30">
        <v>8842.4629999999997</v>
      </c>
      <c r="L308" s="83">
        <v>0</v>
      </c>
      <c r="M308" s="83"/>
      <c r="N308" s="83"/>
      <c r="O308" s="83"/>
      <c r="P308" s="83"/>
      <c r="Q308" s="83"/>
      <c r="R308" s="83"/>
      <c r="S308" s="83"/>
      <c r="T308" s="83"/>
      <c r="U308" s="83"/>
      <c r="V308" s="83"/>
      <c r="W308" s="83"/>
      <c r="X308" s="83"/>
      <c r="Y308" s="83"/>
      <c r="Z308" s="83"/>
      <c r="AA308" s="83"/>
      <c r="AB308" s="83"/>
      <c r="AC308" s="83"/>
      <c r="AD308" s="83"/>
      <c r="AE308" s="83"/>
      <c r="AF308" s="83"/>
      <c r="AG308" s="83"/>
      <c r="AH308" s="83"/>
    </row>
    <row r="309" spans="1:34" ht="25.5" hidden="1" x14ac:dyDescent="0.2">
      <c r="A309" s="28">
        <v>2405</v>
      </c>
      <c r="B309" s="166" t="s">
        <v>1146</v>
      </c>
      <c r="C309" s="30"/>
      <c r="D309" s="30"/>
      <c r="E309" s="183">
        <f t="shared" si="28"/>
        <v>0</v>
      </c>
      <c r="F309" s="184">
        <f t="shared" si="29"/>
        <v>0</v>
      </c>
      <c r="G309" s="30"/>
      <c r="H309" s="102">
        <f t="shared" si="27"/>
        <v>0</v>
      </c>
      <c r="I309" s="164">
        <f t="shared" si="34"/>
        <v>0</v>
      </c>
      <c r="J309" s="83"/>
      <c r="K309" s="30">
        <v>398773422.54000002</v>
      </c>
      <c r="L309" s="83">
        <v>0</v>
      </c>
      <c r="M309" s="83"/>
      <c r="N309" s="83"/>
      <c r="O309" s="83"/>
      <c r="P309" s="83"/>
      <c r="Q309" s="83"/>
      <c r="R309" s="83"/>
      <c r="S309" s="83"/>
      <c r="T309" s="83"/>
      <c r="U309" s="83"/>
      <c r="V309" s="83"/>
      <c r="W309" s="83"/>
      <c r="X309" s="83"/>
      <c r="Y309" s="83"/>
      <c r="Z309" s="83"/>
      <c r="AA309" s="83"/>
      <c r="AB309" s="83"/>
      <c r="AC309" s="83"/>
      <c r="AD309" s="83"/>
      <c r="AE309" s="83"/>
      <c r="AF309" s="83"/>
      <c r="AG309" s="83"/>
      <c r="AH309" s="83"/>
    </row>
    <row r="310" spans="1:34" hidden="1" x14ac:dyDescent="0.2">
      <c r="A310" s="28">
        <v>2406</v>
      </c>
      <c r="B310" s="166" t="s">
        <v>1147</v>
      </c>
      <c r="C310" s="30"/>
      <c r="D310" s="30"/>
      <c r="E310" s="183">
        <f t="shared" si="28"/>
        <v>0</v>
      </c>
      <c r="F310" s="184">
        <f t="shared" si="29"/>
        <v>0</v>
      </c>
      <c r="G310" s="30"/>
      <c r="H310" s="102">
        <f t="shared" si="27"/>
        <v>0</v>
      </c>
      <c r="I310" s="164">
        <f t="shared" si="34"/>
        <v>0</v>
      </c>
      <c r="J310" s="83"/>
      <c r="K310" s="30">
        <v>1486836.0549999999</v>
      </c>
      <c r="L310" s="83">
        <v>0</v>
      </c>
      <c r="M310" s="83"/>
      <c r="N310" s="83"/>
      <c r="O310" s="83"/>
      <c r="P310" s="83"/>
      <c r="Q310" s="83"/>
      <c r="R310" s="83"/>
      <c r="S310" s="83"/>
      <c r="T310" s="83"/>
      <c r="U310" s="83"/>
      <c r="V310" s="83"/>
      <c r="W310" s="83"/>
      <c r="X310" s="83"/>
      <c r="Y310" s="83"/>
      <c r="Z310" s="83"/>
      <c r="AA310" s="83"/>
      <c r="AB310" s="83"/>
      <c r="AC310" s="83"/>
      <c r="AD310" s="83"/>
      <c r="AE310" s="83"/>
      <c r="AF310" s="83"/>
      <c r="AG310" s="83"/>
      <c r="AH310" s="83"/>
    </row>
    <row r="311" spans="1:34" hidden="1" x14ac:dyDescent="0.2">
      <c r="A311" s="28">
        <v>2407</v>
      </c>
      <c r="B311" s="163" t="s">
        <v>845</v>
      </c>
      <c r="C311" s="30"/>
      <c r="D311" s="30"/>
      <c r="E311" s="183">
        <f t="shared" si="28"/>
        <v>0</v>
      </c>
      <c r="F311" s="184">
        <f t="shared" si="29"/>
        <v>0</v>
      </c>
      <c r="G311" s="30"/>
      <c r="H311" s="102">
        <f t="shared" si="27"/>
        <v>0</v>
      </c>
      <c r="I311" s="164">
        <f t="shared" si="34"/>
        <v>0</v>
      </c>
      <c r="J311" s="83"/>
      <c r="K311" s="30">
        <v>8900000</v>
      </c>
      <c r="L311" s="83">
        <v>0</v>
      </c>
      <c r="M311" s="83"/>
      <c r="N311" s="83"/>
      <c r="O311" s="83"/>
      <c r="P311" s="83"/>
      <c r="Q311" s="83"/>
      <c r="R311" s="83"/>
      <c r="S311" s="83"/>
      <c r="T311" s="83"/>
      <c r="U311" s="83"/>
      <c r="V311" s="83"/>
      <c r="W311" s="83"/>
      <c r="X311" s="83"/>
      <c r="Y311" s="83"/>
      <c r="Z311" s="83"/>
      <c r="AA311" s="83"/>
      <c r="AB311" s="83"/>
      <c r="AC311" s="83"/>
      <c r="AD311" s="83"/>
      <c r="AE311" s="83"/>
      <c r="AF311" s="83"/>
      <c r="AG311" s="83"/>
      <c r="AH311" s="83"/>
    </row>
    <row r="312" spans="1:34" hidden="1" x14ac:dyDescent="0.2">
      <c r="A312" s="28">
        <v>2408</v>
      </c>
      <c r="B312" s="163" t="s">
        <v>1148</v>
      </c>
      <c r="C312" s="30"/>
      <c r="D312" s="30"/>
      <c r="E312" s="183">
        <f t="shared" si="28"/>
        <v>0</v>
      </c>
      <c r="F312" s="184">
        <f t="shared" si="29"/>
        <v>0</v>
      </c>
      <c r="G312" s="30"/>
      <c r="H312" s="102">
        <f t="shared" si="27"/>
        <v>0</v>
      </c>
      <c r="I312" s="164">
        <f t="shared" si="34"/>
        <v>0</v>
      </c>
      <c r="J312" s="83"/>
      <c r="K312" s="30">
        <v>1016068.92</v>
      </c>
      <c r="L312" s="83">
        <v>0</v>
      </c>
      <c r="M312" s="83"/>
      <c r="N312" s="83"/>
      <c r="O312" s="83"/>
      <c r="P312" s="83"/>
      <c r="Q312" s="83"/>
      <c r="R312" s="83"/>
      <c r="S312" s="83"/>
      <c r="T312" s="83"/>
      <c r="U312" s="83"/>
      <c r="V312" s="83"/>
      <c r="W312" s="83"/>
      <c r="X312" s="83"/>
      <c r="Y312" s="83"/>
      <c r="Z312" s="83"/>
      <c r="AA312" s="83"/>
      <c r="AB312" s="83"/>
      <c r="AC312" s="83"/>
      <c r="AD312" s="83"/>
      <c r="AE312" s="83"/>
      <c r="AF312" s="83"/>
      <c r="AG312" s="83"/>
      <c r="AH312" s="83"/>
    </row>
    <row r="313" spans="1:34" x14ac:dyDescent="0.2">
      <c r="A313" s="28">
        <v>2499</v>
      </c>
      <c r="B313" s="166" t="s">
        <v>1149</v>
      </c>
      <c r="C313" s="30">
        <f>SUM(C314:C318)</f>
        <v>0</v>
      </c>
      <c r="D313" s="30">
        <f>SUM(D314:D318)</f>
        <v>2635776214</v>
      </c>
      <c r="E313" s="183">
        <f t="shared" si="28"/>
        <v>2635776214</v>
      </c>
      <c r="F313" s="184">
        <f t="shared" si="29"/>
        <v>1.8983392258845817</v>
      </c>
      <c r="G313" s="30">
        <f>SUM(G314:G318)</f>
        <v>2635776214</v>
      </c>
      <c r="H313" s="102">
        <f t="shared" si="27"/>
        <v>100</v>
      </c>
      <c r="I313" s="164">
        <f t="shared" si="34"/>
        <v>0</v>
      </c>
      <c r="J313" s="83"/>
      <c r="K313" s="30">
        <v>142129415.125</v>
      </c>
      <c r="L313" s="83">
        <v>2.9802322387695313E-8</v>
      </c>
      <c r="M313" s="83"/>
      <c r="N313" s="83"/>
      <c r="O313" s="83"/>
      <c r="P313" s="83"/>
      <c r="Q313" s="83"/>
      <c r="R313" s="83"/>
      <c r="S313" s="83"/>
      <c r="T313" s="83"/>
      <c r="U313" s="83"/>
      <c r="V313" s="83"/>
      <c r="W313" s="83"/>
      <c r="X313" s="83"/>
      <c r="Y313" s="83"/>
      <c r="Z313" s="83"/>
      <c r="AA313" s="83"/>
      <c r="AB313" s="83"/>
      <c r="AC313" s="83"/>
      <c r="AD313" s="83"/>
      <c r="AE313" s="83"/>
      <c r="AF313" s="83"/>
      <c r="AG313" s="83"/>
      <c r="AH313" s="83"/>
    </row>
    <row r="314" spans="1:34" hidden="1" x14ac:dyDescent="0.2">
      <c r="A314" s="28">
        <v>249901</v>
      </c>
      <c r="B314" s="163" t="s">
        <v>1150</v>
      </c>
      <c r="C314" s="30"/>
      <c r="D314" s="30"/>
      <c r="E314" s="183">
        <f t="shared" si="28"/>
        <v>0</v>
      </c>
      <c r="F314" s="184">
        <f t="shared" si="29"/>
        <v>0</v>
      </c>
      <c r="G314" s="30"/>
      <c r="H314" s="102">
        <f t="shared" si="27"/>
        <v>0</v>
      </c>
      <c r="I314" s="164">
        <f t="shared" si="34"/>
        <v>0</v>
      </c>
      <c r="J314" s="83"/>
      <c r="K314" s="30">
        <v>14254294.624</v>
      </c>
      <c r="L314" s="83">
        <v>0</v>
      </c>
      <c r="M314" s="83"/>
      <c r="N314" s="83"/>
      <c r="O314" s="83"/>
      <c r="P314" s="83"/>
      <c r="Q314" s="83"/>
      <c r="R314" s="83"/>
      <c r="S314" s="83"/>
      <c r="T314" s="83"/>
      <c r="U314" s="83"/>
      <c r="V314" s="83"/>
      <c r="W314" s="83"/>
      <c r="X314" s="83"/>
      <c r="Y314" s="83"/>
      <c r="Z314" s="83"/>
      <c r="AA314" s="83"/>
      <c r="AB314" s="83"/>
      <c r="AC314" s="83"/>
      <c r="AD314" s="83"/>
      <c r="AE314" s="83"/>
      <c r="AF314" s="83"/>
      <c r="AG314" s="83"/>
      <c r="AH314" s="83"/>
    </row>
    <row r="315" spans="1:34" hidden="1" x14ac:dyDescent="0.2">
      <c r="A315" s="28">
        <v>249903</v>
      </c>
      <c r="B315" s="163" t="s">
        <v>1151</v>
      </c>
      <c r="C315" s="30"/>
      <c r="D315" s="30"/>
      <c r="E315" s="183">
        <f t="shared" si="28"/>
        <v>0</v>
      </c>
      <c r="F315" s="184">
        <f t="shared" si="29"/>
        <v>0</v>
      </c>
      <c r="G315" s="30"/>
      <c r="H315" s="102">
        <f t="shared" si="27"/>
        <v>0</v>
      </c>
      <c r="I315" s="164">
        <f t="shared" si="34"/>
        <v>0</v>
      </c>
      <c r="J315" s="83"/>
      <c r="K315" s="30">
        <v>250300.27900000001</v>
      </c>
      <c r="L315" s="83">
        <v>0</v>
      </c>
      <c r="M315" s="83"/>
      <c r="N315" s="83"/>
      <c r="O315" s="83"/>
      <c r="P315" s="83"/>
      <c r="Q315" s="83"/>
      <c r="R315" s="83"/>
      <c r="S315" s="83"/>
      <c r="T315" s="83"/>
      <c r="U315" s="83"/>
      <c r="V315" s="83"/>
      <c r="W315" s="83"/>
      <c r="X315" s="83"/>
      <c r="Y315" s="83"/>
      <c r="Z315" s="83"/>
      <c r="AA315" s="83"/>
      <c r="AB315" s="83"/>
      <c r="AC315" s="83"/>
      <c r="AD315" s="83"/>
      <c r="AE315" s="83"/>
      <c r="AF315" s="83"/>
      <c r="AG315" s="83"/>
      <c r="AH315" s="83"/>
    </row>
    <row r="316" spans="1:34" hidden="1" x14ac:dyDescent="0.2">
      <c r="A316" s="28">
        <v>249904</v>
      </c>
      <c r="B316" s="163" t="s">
        <v>1152</v>
      </c>
      <c r="C316" s="30"/>
      <c r="D316" s="30"/>
      <c r="E316" s="183">
        <f t="shared" si="28"/>
        <v>0</v>
      </c>
      <c r="F316" s="184">
        <f t="shared" si="29"/>
        <v>0</v>
      </c>
      <c r="G316" s="30"/>
      <c r="H316" s="102">
        <f t="shared" si="27"/>
        <v>0</v>
      </c>
      <c r="I316" s="164">
        <f t="shared" si="34"/>
        <v>0</v>
      </c>
      <c r="J316" s="83"/>
      <c r="K316" s="30">
        <v>1261083.875</v>
      </c>
      <c r="L316" s="83">
        <v>0</v>
      </c>
      <c r="M316" s="83"/>
      <c r="N316" s="83"/>
      <c r="O316" s="83"/>
      <c r="P316" s="83"/>
      <c r="Q316" s="83"/>
      <c r="R316" s="83"/>
      <c r="S316" s="83"/>
      <c r="T316" s="83"/>
      <c r="U316" s="83"/>
      <c r="V316" s="83"/>
      <c r="W316" s="83"/>
      <c r="X316" s="83"/>
      <c r="Y316" s="83"/>
      <c r="Z316" s="83"/>
      <c r="AA316" s="83"/>
      <c r="AB316" s="83"/>
      <c r="AC316" s="83"/>
      <c r="AD316" s="83"/>
      <c r="AE316" s="83"/>
      <c r="AF316" s="83"/>
      <c r="AG316" s="83"/>
      <c r="AH316" s="83"/>
    </row>
    <row r="317" spans="1:34" hidden="1" x14ac:dyDescent="0.2">
      <c r="A317" s="28">
        <v>249904</v>
      </c>
      <c r="B317" s="163" t="s">
        <v>1161</v>
      </c>
      <c r="C317" s="30"/>
      <c r="D317" s="30"/>
      <c r="E317" s="183">
        <f t="shared" ref="E317" si="38">SUM(C317:D317)</f>
        <v>0</v>
      </c>
      <c r="F317" s="184">
        <f t="shared" si="29"/>
        <v>0</v>
      </c>
      <c r="G317" s="30"/>
      <c r="H317" s="102">
        <f t="shared" si="27"/>
        <v>0</v>
      </c>
      <c r="I317" s="164">
        <f t="shared" ref="I317" si="39">SUM(G317-E317)</f>
        <v>0</v>
      </c>
      <c r="J317" s="83"/>
      <c r="K317" s="30"/>
      <c r="L317" s="83"/>
      <c r="M317" s="83"/>
      <c r="N317" s="83"/>
      <c r="O317" s="83"/>
      <c r="P317" s="83"/>
      <c r="Q317" s="83"/>
      <c r="R317" s="83"/>
      <c r="S317" s="83"/>
      <c r="T317" s="83"/>
      <c r="U317" s="83"/>
      <c r="V317" s="83"/>
      <c r="W317" s="83"/>
      <c r="X317" s="83"/>
      <c r="Y317" s="83"/>
      <c r="Z317" s="83"/>
      <c r="AA317" s="83"/>
      <c r="AB317" s="83"/>
      <c r="AC317" s="83"/>
      <c r="AD317" s="83"/>
      <c r="AE317" s="83"/>
      <c r="AF317" s="83"/>
      <c r="AG317" s="83"/>
      <c r="AH317" s="83"/>
    </row>
    <row r="318" spans="1:34" x14ac:dyDescent="0.2">
      <c r="A318" s="28">
        <v>249999</v>
      </c>
      <c r="B318" s="163" t="s">
        <v>1149</v>
      </c>
      <c r="C318" s="30"/>
      <c r="D318" s="30">
        <v>2635776214</v>
      </c>
      <c r="E318" s="183">
        <f t="shared" si="28"/>
        <v>2635776214</v>
      </c>
      <c r="F318" s="184">
        <f t="shared" si="29"/>
        <v>1.8983392258845817</v>
      </c>
      <c r="G318" s="30">
        <v>2635776214</v>
      </c>
      <c r="H318" s="102">
        <f t="shared" si="27"/>
        <v>100</v>
      </c>
      <c r="I318" s="164">
        <f t="shared" si="34"/>
        <v>0</v>
      </c>
      <c r="J318" s="83"/>
      <c r="K318" s="30">
        <v>126363736.34700002</v>
      </c>
      <c r="L318" s="83">
        <v>0</v>
      </c>
      <c r="M318" s="83"/>
      <c r="N318" s="83"/>
      <c r="O318" s="83"/>
      <c r="P318" s="83"/>
      <c r="Q318" s="83"/>
      <c r="R318" s="83"/>
      <c r="S318" s="83"/>
      <c r="T318" s="83"/>
      <c r="U318" s="83"/>
      <c r="V318" s="83"/>
      <c r="W318" s="83"/>
      <c r="X318" s="83"/>
      <c r="Y318" s="83"/>
      <c r="Z318" s="83"/>
      <c r="AA318" s="83"/>
      <c r="AB318" s="83"/>
      <c r="AC318" s="83"/>
      <c r="AD318" s="83"/>
      <c r="AE318" s="83"/>
      <c r="AF318" s="83"/>
      <c r="AG318" s="83"/>
      <c r="AH318" s="83"/>
    </row>
    <row r="319" spans="1:34" ht="13.5" thickBot="1" x14ac:dyDescent="0.25">
      <c r="A319" s="179">
        <v>2</v>
      </c>
      <c r="B319" s="180" t="s">
        <v>1153</v>
      </c>
      <c r="C319" s="75">
        <f>SUM(C8+C12)</f>
        <v>110000000000</v>
      </c>
      <c r="D319" s="75">
        <f>SUM(D8+D12)</f>
        <v>28846428397</v>
      </c>
      <c r="E319" s="188">
        <f t="shared" si="28"/>
        <v>138846428397</v>
      </c>
      <c r="F319" s="189">
        <f t="shared" si="29"/>
        <v>100</v>
      </c>
      <c r="G319" s="75">
        <f>SUM(G8+G12)</f>
        <v>131215298419</v>
      </c>
      <c r="H319" s="200">
        <f t="shared" si="27"/>
        <v>94.503906174539466</v>
      </c>
      <c r="I319" s="189">
        <f t="shared" si="34"/>
        <v>-7631129978</v>
      </c>
      <c r="J319" s="83"/>
      <c r="K319" s="30">
        <v>18031898639.499001</v>
      </c>
      <c r="L319" s="83">
        <v>0</v>
      </c>
      <c r="M319" s="83"/>
      <c r="N319" s="83"/>
      <c r="O319" s="83"/>
      <c r="P319" s="83"/>
      <c r="Q319" s="83"/>
      <c r="R319" s="83"/>
      <c r="S319" s="83"/>
      <c r="T319" s="83"/>
      <c r="U319" s="83"/>
      <c r="V319" s="83"/>
      <c r="W319" s="83"/>
      <c r="X319" s="83"/>
      <c r="Y319" s="83"/>
      <c r="Z319" s="83"/>
      <c r="AA319" s="83"/>
      <c r="AB319" s="83"/>
      <c r="AC319" s="83"/>
      <c r="AD319" s="83"/>
      <c r="AE319" s="83"/>
      <c r="AF319" s="83"/>
      <c r="AG319" s="83"/>
      <c r="AH319" s="83"/>
    </row>
    <row r="320" spans="1:34" x14ac:dyDescent="0.2">
      <c r="C320" s="83"/>
      <c r="D320" s="83"/>
      <c r="E320" s="83"/>
      <c r="F320" s="83"/>
      <c r="G320" s="83"/>
      <c r="H320" s="83"/>
      <c r="I320" s="83"/>
      <c r="J320" s="83"/>
      <c r="K320" s="83"/>
      <c r="L320" s="83"/>
      <c r="M320" s="83"/>
      <c r="N320" s="83"/>
      <c r="O320" s="83"/>
      <c r="P320" s="83"/>
      <c r="Q320" s="83"/>
      <c r="R320" s="83"/>
      <c r="S320" s="83"/>
      <c r="T320" s="83"/>
      <c r="U320" s="83"/>
      <c r="V320" s="83"/>
      <c r="W320" s="83"/>
      <c r="X320" s="83"/>
      <c r="Y320" s="83"/>
      <c r="Z320" s="83"/>
      <c r="AA320" s="83"/>
      <c r="AB320" s="83"/>
      <c r="AC320" s="83"/>
      <c r="AD320" s="83"/>
      <c r="AE320" s="83"/>
      <c r="AF320" s="83"/>
      <c r="AG320" s="83"/>
      <c r="AH320" s="83"/>
    </row>
    <row r="321" spans="3:34" x14ac:dyDescent="0.2">
      <c r="C321" s="83"/>
      <c r="D321" s="83"/>
      <c r="E321" s="83"/>
      <c r="F321" s="83"/>
      <c r="G321" s="83"/>
      <c r="H321" s="83"/>
      <c r="I321" s="83"/>
      <c r="J321" s="83"/>
      <c r="K321" s="83"/>
      <c r="L321" s="83"/>
      <c r="M321" s="83"/>
      <c r="N321" s="83"/>
      <c r="O321" s="83"/>
      <c r="P321" s="83"/>
      <c r="Q321" s="83"/>
      <c r="R321" s="83"/>
      <c r="S321" s="83"/>
      <c r="T321" s="83"/>
      <c r="U321" s="83"/>
      <c r="V321" s="83"/>
      <c r="W321" s="83"/>
      <c r="X321" s="83"/>
      <c r="Y321" s="83"/>
      <c r="Z321" s="83"/>
      <c r="AA321" s="83"/>
      <c r="AB321" s="83"/>
      <c r="AC321" s="83"/>
      <c r="AD321" s="83"/>
      <c r="AE321" s="83"/>
      <c r="AF321" s="83"/>
      <c r="AG321" s="83"/>
      <c r="AH321" s="83"/>
    </row>
    <row r="322" spans="3:34" x14ac:dyDescent="0.2">
      <c r="C322" s="83"/>
      <c r="D322" s="83"/>
      <c r="E322" s="83"/>
      <c r="F322" s="83"/>
      <c r="G322" s="83"/>
      <c r="H322" s="83"/>
      <c r="I322" s="83"/>
      <c r="J322" s="83"/>
      <c r="K322" s="83"/>
      <c r="L322" s="83"/>
      <c r="M322" s="83"/>
      <c r="N322" s="83"/>
      <c r="O322" s="83"/>
      <c r="P322" s="83"/>
      <c r="Q322" s="83"/>
      <c r="R322" s="83"/>
      <c r="S322" s="83"/>
      <c r="T322" s="83"/>
      <c r="U322" s="83"/>
      <c r="V322" s="83"/>
      <c r="W322" s="83"/>
      <c r="X322" s="83"/>
      <c r="Y322" s="83"/>
      <c r="Z322" s="83"/>
      <c r="AA322" s="83"/>
      <c r="AB322" s="83"/>
      <c r="AC322" s="83"/>
      <c r="AD322" s="83"/>
      <c r="AE322" s="83"/>
      <c r="AF322" s="83"/>
      <c r="AG322" s="83"/>
      <c r="AH322" s="83"/>
    </row>
    <row r="323" spans="3:34" x14ac:dyDescent="0.2">
      <c r="C323" s="83"/>
      <c r="D323" s="83"/>
      <c r="E323" s="83"/>
      <c r="F323" s="83"/>
      <c r="G323" s="83"/>
      <c r="H323" s="83"/>
      <c r="I323" s="83"/>
      <c r="J323" s="83"/>
      <c r="K323" s="83"/>
      <c r="L323" s="83"/>
      <c r="M323" s="83"/>
      <c r="N323" s="83"/>
      <c r="O323" s="83"/>
      <c r="P323" s="83"/>
      <c r="Q323" s="83"/>
      <c r="R323" s="83"/>
      <c r="S323" s="83"/>
      <c r="T323" s="83"/>
      <c r="U323" s="83"/>
      <c r="V323" s="83"/>
      <c r="W323" s="83"/>
      <c r="X323" s="83"/>
      <c r="Y323" s="83"/>
      <c r="Z323" s="83"/>
      <c r="AA323" s="83"/>
      <c r="AB323" s="83"/>
      <c r="AC323" s="83"/>
      <c r="AD323" s="83"/>
      <c r="AE323" s="83"/>
      <c r="AF323" s="83"/>
      <c r="AG323" s="83"/>
      <c r="AH323" s="83"/>
    </row>
    <row r="324" spans="3:34" x14ac:dyDescent="0.2">
      <c r="C324" s="83"/>
      <c r="D324" s="83"/>
      <c r="E324" s="83"/>
      <c r="F324" s="83"/>
      <c r="G324" s="83"/>
      <c r="H324" s="83"/>
      <c r="I324" s="83"/>
      <c r="J324" s="83"/>
      <c r="K324" s="83"/>
      <c r="L324" s="83"/>
      <c r="M324" s="83"/>
      <c r="N324" s="83"/>
      <c r="O324" s="83"/>
      <c r="P324" s="83"/>
      <c r="Q324" s="83"/>
      <c r="R324" s="83"/>
      <c r="S324" s="83"/>
      <c r="T324" s="83"/>
      <c r="U324" s="83"/>
      <c r="V324" s="83"/>
      <c r="W324" s="83"/>
      <c r="X324" s="83"/>
      <c r="Y324" s="83"/>
      <c r="Z324" s="83"/>
      <c r="AA324" s="83"/>
      <c r="AB324" s="83"/>
      <c r="AC324" s="83"/>
      <c r="AD324" s="83"/>
      <c r="AE324" s="83"/>
      <c r="AF324" s="83"/>
      <c r="AG324" s="83"/>
      <c r="AH324" s="83"/>
    </row>
    <row r="325" spans="3:34" x14ac:dyDescent="0.2">
      <c r="C325" s="83"/>
      <c r="D325" s="83"/>
      <c r="E325" s="83"/>
      <c r="F325" s="83"/>
      <c r="G325" s="83"/>
      <c r="H325" s="83"/>
      <c r="I325" s="83"/>
      <c r="J325" s="83"/>
      <c r="K325" s="83"/>
      <c r="L325" s="83"/>
      <c r="M325" s="83"/>
      <c r="N325" s="83"/>
      <c r="O325" s="83"/>
      <c r="P325" s="83"/>
      <c r="Q325" s="83"/>
      <c r="R325" s="83"/>
      <c r="S325" s="83"/>
      <c r="T325" s="83"/>
      <c r="U325" s="83"/>
      <c r="V325" s="83"/>
      <c r="W325" s="83"/>
      <c r="X325" s="83"/>
      <c r="Y325" s="83"/>
      <c r="Z325" s="83"/>
      <c r="AA325" s="83"/>
      <c r="AB325" s="83"/>
      <c r="AC325" s="83"/>
      <c r="AD325" s="83"/>
      <c r="AE325" s="83"/>
      <c r="AF325" s="83"/>
      <c r="AG325" s="83"/>
      <c r="AH325" s="83"/>
    </row>
    <row r="326" spans="3:34" x14ac:dyDescent="0.2">
      <c r="C326" s="83"/>
      <c r="D326" s="83"/>
      <c r="E326" s="83"/>
      <c r="F326" s="83"/>
      <c r="G326" s="83"/>
      <c r="H326" s="83"/>
      <c r="I326" s="83"/>
      <c r="J326" s="83"/>
      <c r="K326" s="83"/>
      <c r="L326" s="83"/>
      <c r="M326" s="83"/>
      <c r="N326" s="83"/>
      <c r="O326" s="83"/>
      <c r="P326" s="83"/>
      <c r="Q326" s="83"/>
      <c r="R326" s="83"/>
      <c r="S326" s="83"/>
      <c r="T326" s="83"/>
      <c r="U326" s="83"/>
      <c r="V326" s="83"/>
      <c r="W326" s="83"/>
      <c r="X326" s="83"/>
      <c r="Y326" s="83"/>
      <c r="Z326" s="83"/>
      <c r="AA326" s="83"/>
      <c r="AB326" s="83"/>
      <c r="AC326" s="83"/>
      <c r="AD326" s="83"/>
      <c r="AE326" s="83"/>
      <c r="AF326" s="83"/>
      <c r="AG326" s="83"/>
      <c r="AH326" s="83"/>
    </row>
    <row r="327" spans="3:34" x14ac:dyDescent="0.2">
      <c r="C327" s="83"/>
      <c r="D327" s="83"/>
      <c r="E327" s="83"/>
      <c r="F327" s="83"/>
      <c r="G327" s="83"/>
      <c r="H327" s="83"/>
      <c r="I327" s="83"/>
      <c r="J327" s="83"/>
      <c r="K327" s="83"/>
      <c r="L327" s="83"/>
      <c r="M327" s="83"/>
      <c r="N327" s="83"/>
      <c r="O327" s="83"/>
      <c r="P327" s="83"/>
      <c r="Q327" s="83"/>
      <c r="R327" s="83"/>
      <c r="S327" s="83"/>
      <c r="T327" s="83"/>
      <c r="U327" s="83"/>
      <c r="V327" s="83"/>
      <c r="W327" s="83"/>
      <c r="X327" s="83"/>
      <c r="Y327" s="83"/>
      <c r="Z327" s="83"/>
      <c r="AA327" s="83"/>
      <c r="AB327" s="83"/>
      <c r="AC327" s="83"/>
      <c r="AD327" s="83"/>
      <c r="AE327" s="83"/>
      <c r="AF327" s="83"/>
      <c r="AG327" s="83"/>
      <c r="AH327" s="83"/>
    </row>
    <row r="328" spans="3:34" x14ac:dyDescent="0.2">
      <c r="C328" s="83"/>
      <c r="D328" s="83"/>
      <c r="E328" s="83"/>
      <c r="F328" s="83"/>
      <c r="G328" s="83"/>
      <c r="H328" s="83"/>
      <c r="I328" s="83"/>
      <c r="J328" s="83"/>
      <c r="K328" s="83"/>
      <c r="L328" s="83"/>
      <c r="M328" s="83"/>
      <c r="N328" s="83"/>
      <c r="O328" s="83"/>
      <c r="P328" s="83"/>
      <c r="Q328" s="83"/>
      <c r="R328" s="83"/>
      <c r="S328" s="83"/>
      <c r="T328" s="83"/>
      <c r="U328" s="83"/>
      <c r="V328" s="83"/>
      <c r="W328" s="83"/>
      <c r="X328" s="83"/>
      <c r="Y328" s="83"/>
      <c r="Z328" s="83"/>
      <c r="AA328" s="83"/>
      <c r="AB328" s="83"/>
      <c r="AC328" s="83"/>
      <c r="AD328" s="83"/>
      <c r="AE328" s="83"/>
      <c r="AF328" s="83"/>
      <c r="AG328" s="83"/>
      <c r="AH328" s="83"/>
    </row>
    <row r="329" spans="3:34" x14ac:dyDescent="0.2">
      <c r="C329" s="83"/>
      <c r="D329" s="83"/>
      <c r="E329" s="83"/>
      <c r="F329" s="83"/>
      <c r="G329" s="83"/>
      <c r="H329" s="83"/>
      <c r="I329" s="83"/>
      <c r="J329" s="83"/>
      <c r="K329" s="83"/>
      <c r="L329" s="83"/>
      <c r="M329" s="83"/>
      <c r="N329" s="83"/>
      <c r="O329" s="83"/>
      <c r="P329" s="83"/>
      <c r="Q329" s="83"/>
      <c r="R329" s="83"/>
      <c r="S329" s="83"/>
      <c r="T329" s="83"/>
      <c r="U329" s="83"/>
      <c r="V329" s="83"/>
      <c r="W329" s="83"/>
      <c r="X329" s="83"/>
      <c r="Y329" s="83"/>
      <c r="Z329" s="83"/>
      <c r="AA329" s="83"/>
      <c r="AB329" s="83"/>
      <c r="AC329" s="83"/>
      <c r="AD329" s="83"/>
      <c r="AE329" s="83"/>
      <c r="AF329" s="83"/>
      <c r="AG329" s="83"/>
      <c r="AH329" s="83"/>
    </row>
    <row r="330" spans="3:34" x14ac:dyDescent="0.2">
      <c r="C330" s="83"/>
      <c r="D330" s="83"/>
      <c r="E330" s="83"/>
      <c r="F330" s="83"/>
      <c r="G330" s="83"/>
      <c r="H330" s="83"/>
      <c r="I330" s="83"/>
      <c r="J330" s="83"/>
      <c r="K330" s="83"/>
      <c r="L330" s="83"/>
      <c r="M330" s="83"/>
      <c r="N330" s="83"/>
      <c r="O330" s="83"/>
      <c r="P330" s="83"/>
      <c r="Q330" s="83"/>
      <c r="R330" s="83"/>
      <c r="S330" s="83"/>
      <c r="T330" s="83"/>
      <c r="U330" s="83"/>
      <c r="V330" s="83"/>
      <c r="W330" s="83"/>
      <c r="X330" s="83"/>
      <c r="Y330" s="83"/>
      <c r="Z330" s="83"/>
      <c r="AA330" s="83"/>
      <c r="AB330" s="83"/>
      <c r="AC330" s="83"/>
      <c r="AD330" s="83"/>
      <c r="AE330" s="83"/>
      <c r="AF330" s="83"/>
      <c r="AG330" s="83"/>
      <c r="AH330" s="83"/>
    </row>
    <row r="331" spans="3:34" x14ac:dyDescent="0.2">
      <c r="C331" s="83"/>
      <c r="D331" s="83"/>
      <c r="E331" s="83"/>
      <c r="F331" s="83"/>
      <c r="G331" s="83"/>
      <c r="H331" s="83"/>
      <c r="I331" s="83"/>
      <c r="J331" s="83"/>
      <c r="K331" s="83"/>
      <c r="L331" s="83"/>
      <c r="M331" s="83"/>
      <c r="N331" s="83"/>
      <c r="O331" s="83"/>
      <c r="P331" s="83"/>
      <c r="Q331" s="83"/>
      <c r="R331" s="83"/>
      <c r="S331" s="83"/>
      <c r="T331" s="83"/>
      <c r="U331" s="83"/>
      <c r="V331" s="83"/>
      <c r="W331" s="83"/>
      <c r="X331" s="83"/>
      <c r="Y331" s="83"/>
      <c r="Z331" s="83"/>
      <c r="AA331" s="83"/>
      <c r="AB331" s="83"/>
      <c r="AC331" s="83"/>
      <c r="AD331" s="83"/>
      <c r="AE331" s="83"/>
      <c r="AF331" s="83"/>
      <c r="AG331" s="83"/>
      <c r="AH331" s="83"/>
    </row>
    <row r="332" spans="3:34" x14ac:dyDescent="0.2">
      <c r="C332" s="83"/>
      <c r="D332" s="83"/>
      <c r="E332" s="83"/>
      <c r="F332" s="83"/>
      <c r="G332" s="83"/>
      <c r="H332" s="83"/>
      <c r="I332" s="83"/>
      <c r="J332" s="83"/>
      <c r="K332" s="83"/>
      <c r="L332" s="83"/>
      <c r="M332" s="83"/>
      <c r="N332" s="83"/>
      <c r="O332" s="83"/>
      <c r="P332" s="83"/>
      <c r="Q332" s="83"/>
      <c r="R332" s="83"/>
      <c r="S332" s="83"/>
      <c r="T332" s="83"/>
      <c r="U332" s="83"/>
      <c r="V332" s="83"/>
      <c r="W332" s="83"/>
      <c r="X332" s="83"/>
      <c r="Y332" s="83"/>
      <c r="Z332" s="83"/>
      <c r="AA332" s="83"/>
      <c r="AB332" s="83"/>
      <c r="AC332" s="83"/>
      <c r="AD332" s="83"/>
      <c r="AE332" s="83"/>
      <c r="AF332" s="83"/>
      <c r="AG332" s="83"/>
      <c r="AH332" s="83"/>
    </row>
    <row r="333" spans="3:34" x14ac:dyDescent="0.2">
      <c r="C333" s="83"/>
      <c r="D333" s="83"/>
      <c r="E333" s="83"/>
      <c r="F333" s="83"/>
      <c r="G333" s="83"/>
      <c r="H333" s="83"/>
      <c r="I333" s="83"/>
      <c r="J333" s="83"/>
      <c r="K333" s="83"/>
      <c r="L333" s="83"/>
      <c r="M333" s="83"/>
      <c r="N333" s="83"/>
      <c r="O333" s="83"/>
      <c r="P333" s="83"/>
      <c r="Q333" s="83"/>
      <c r="R333" s="83"/>
      <c r="S333" s="83"/>
      <c r="T333" s="83"/>
      <c r="U333" s="83"/>
      <c r="V333" s="83"/>
      <c r="W333" s="83"/>
      <c r="X333" s="83"/>
      <c r="Y333" s="83"/>
      <c r="Z333" s="83"/>
      <c r="AA333" s="83"/>
      <c r="AB333" s="83"/>
      <c r="AC333" s="83"/>
      <c r="AD333" s="83"/>
      <c r="AE333" s="83"/>
      <c r="AF333" s="83"/>
      <c r="AG333" s="83"/>
      <c r="AH333" s="83"/>
    </row>
    <row r="334" spans="3:34" x14ac:dyDescent="0.2">
      <c r="C334" s="83"/>
      <c r="D334" s="83"/>
      <c r="E334" s="83"/>
      <c r="F334" s="83"/>
      <c r="G334" s="83"/>
      <c r="H334" s="83"/>
      <c r="I334" s="83"/>
      <c r="J334" s="83"/>
      <c r="K334" s="83"/>
      <c r="L334" s="83"/>
      <c r="M334" s="83"/>
      <c r="N334" s="83"/>
      <c r="O334" s="83"/>
      <c r="P334" s="83"/>
      <c r="Q334" s="83"/>
      <c r="R334" s="83"/>
      <c r="S334" s="83"/>
      <c r="T334" s="83"/>
      <c r="U334" s="83"/>
      <c r="V334" s="83"/>
      <c r="W334" s="83"/>
      <c r="X334" s="83"/>
      <c r="Y334" s="83"/>
      <c r="Z334" s="83"/>
      <c r="AA334" s="83"/>
      <c r="AB334" s="83"/>
      <c r="AC334" s="83"/>
      <c r="AD334" s="83"/>
      <c r="AE334" s="83"/>
      <c r="AF334" s="83"/>
      <c r="AG334" s="83"/>
      <c r="AH334" s="83"/>
    </row>
    <row r="335" spans="3:34" x14ac:dyDescent="0.2">
      <c r="C335" s="83"/>
      <c r="D335" s="83"/>
      <c r="E335" s="83"/>
      <c r="F335" s="83"/>
      <c r="G335" s="83"/>
      <c r="H335" s="83"/>
      <c r="I335" s="83"/>
      <c r="J335" s="83"/>
      <c r="K335" s="83"/>
      <c r="L335" s="83"/>
      <c r="M335" s="83"/>
      <c r="N335" s="83"/>
      <c r="O335" s="83"/>
      <c r="P335" s="83"/>
      <c r="Q335" s="83"/>
      <c r="R335" s="83"/>
      <c r="S335" s="83"/>
      <c r="T335" s="83"/>
      <c r="U335" s="83"/>
      <c r="V335" s="83"/>
      <c r="W335" s="83"/>
      <c r="X335" s="83"/>
      <c r="Y335" s="83"/>
      <c r="Z335" s="83"/>
      <c r="AA335" s="83"/>
      <c r="AB335" s="83"/>
      <c r="AC335" s="83"/>
      <c r="AD335" s="83"/>
      <c r="AE335" s="83"/>
      <c r="AF335" s="83"/>
      <c r="AG335" s="83"/>
      <c r="AH335" s="83"/>
    </row>
    <row r="336" spans="3:34" x14ac:dyDescent="0.2">
      <c r="C336" s="83"/>
      <c r="D336" s="83"/>
      <c r="E336" s="83"/>
      <c r="F336" s="83"/>
      <c r="G336" s="83"/>
      <c r="H336" s="83"/>
      <c r="I336" s="83"/>
      <c r="J336" s="83"/>
      <c r="K336" s="83"/>
      <c r="L336" s="83"/>
      <c r="M336" s="83"/>
      <c r="N336" s="83"/>
      <c r="O336" s="83"/>
      <c r="P336" s="83"/>
      <c r="Q336" s="83"/>
      <c r="R336" s="83"/>
      <c r="S336" s="83"/>
      <c r="T336" s="83"/>
      <c r="U336" s="83"/>
      <c r="V336" s="83"/>
      <c r="W336" s="83"/>
      <c r="X336" s="83"/>
      <c r="Y336" s="83"/>
      <c r="Z336" s="83"/>
      <c r="AA336" s="83"/>
      <c r="AB336" s="83"/>
      <c r="AC336" s="83"/>
      <c r="AD336" s="83"/>
      <c r="AE336" s="83"/>
      <c r="AF336" s="83"/>
      <c r="AG336" s="83"/>
      <c r="AH336" s="83"/>
    </row>
    <row r="337" spans="3:34" x14ac:dyDescent="0.2">
      <c r="C337" s="83"/>
      <c r="D337" s="83"/>
      <c r="E337" s="83"/>
      <c r="F337" s="83"/>
      <c r="G337" s="83"/>
      <c r="H337" s="83"/>
      <c r="I337" s="83"/>
      <c r="J337" s="83"/>
      <c r="K337" s="83"/>
      <c r="L337" s="83"/>
      <c r="M337" s="83"/>
      <c r="N337" s="83"/>
      <c r="O337" s="83"/>
      <c r="P337" s="83"/>
      <c r="Q337" s="83"/>
      <c r="R337" s="83"/>
      <c r="S337" s="83"/>
      <c r="T337" s="83"/>
      <c r="U337" s="83"/>
      <c r="V337" s="83"/>
      <c r="W337" s="83"/>
      <c r="X337" s="83"/>
      <c r="Y337" s="83"/>
      <c r="Z337" s="83"/>
      <c r="AA337" s="83"/>
      <c r="AB337" s="83"/>
      <c r="AC337" s="83"/>
      <c r="AD337" s="83"/>
      <c r="AE337" s="83"/>
      <c r="AF337" s="83"/>
      <c r="AG337" s="83"/>
      <c r="AH337" s="83"/>
    </row>
    <row r="338" spans="3:34" x14ac:dyDescent="0.2">
      <c r="C338" s="83"/>
      <c r="D338" s="83"/>
      <c r="E338" s="83"/>
      <c r="F338" s="83"/>
      <c r="G338" s="83"/>
      <c r="H338" s="83"/>
      <c r="I338" s="83"/>
      <c r="J338" s="83"/>
      <c r="K338" s="83"/>
      <c r="L338" s="83"/>
      <c r="M338" s="83"/>
      <c r="N338" s="83"/>
      <c r="O338" s="83"/>
      <c r="P338" s="83"/>
      <c r="Q338" s="83"/>
      <c r="R338" s="83"/>
      <c r="S338" s="83"/>
      <c r="T338" s="83"/>
      <c r="U338" s="83"/>
      <c r="V338" s="83"/>
      <c r="W338" s="83"/>
      <c r="X338" s="83"/>
      <c r="Y338" s="83"/>
      <c r="Z338" s="83"/>
      <c r="AA338" s="83"/>
      <c r="AB338" s="83"/>
      <c r="AC338" s="83"/>
      <c r="AD338" s="83"/>
      <c r="AE338" s="83"/>
      <c r="AF338" s="83"/>
      <c r="AG338" s="83"/>
      <c r="AH338" s="83"/>
    </row>
    <row r="339" spans="3:34" x14ac:dyDescent="0.2">
      <c r="C339" s="83"/>
      <c r="D339" s="83"/>
      <c r="E339" s="83"/>
      <c r="F339" s="83"/>
      <c r="G339" s="83"/>
      <c r="H339" s="83"/>
      <c r="I339" s="83"/>
      <c r="J339" s="83"/>
      <c r="K339" s="83"/>
      <c r="L339" s="83"/>
      <c r="M339" s="83"/>
      <c r="N339" s="83"/>
      <c r="O339" s="83"/>
      <c r="P339" s="83"/>
      <c r="Q339" s="83"/>
      <c r="R339" s="83"/>
      <c r="S339" s="83"/>
      <c r="T339" s="83"/>
      <c r="U339" s="83"/>
      <c r="V339" s="83"/>
      <c r="W339" s="83"/>
      <c r="X339" s="83"/>
      <c r="Y339" s="83"/>
      <c r="Z339" s="83"/>
      <c r="AA339" s="83"/>
      <c r="AB339" s="83"/>
      <c r="AC339" s="83"/>
      <c r="AD339" s="83"/>
      <c r="AE339" s="83"/>
      <c r="AF339" s="83"/>
      <c r="AG339" s="83"/>
      <c r="AH339" s="83"/>
    </row>
    <row r="340" spans="3:34" x14ac:dyDescent="0.2">
      <c r="C340" s="83"/>
      <c r="D340" s="83"/>
      <c r="E340" s="83"/>
      <c r="F340" s="83"/>
      <c r="G340" s="83"/>
      <c r="H340" s="83"/>
      <c r="I340" s="83"/>
      <c r="J340" s="83"/>
      <c r="K340" s="83"/>
      <c r="L340" s="83"/>
      <c r="M340" s="83"/>
      <c r="N340" s="83"/>
      <c r="O340" s="83"/>
      <c r="P340" s="83"/>
      <c r="Q340" s="83"/>
      <c r="R340" s="83"/>
      <c r="S340" s="83"/>
      <c r="T340" s="83"/>
      <c r="U340" s="83"/>
      <c r="V340" s="83"/>
      <c r="W340" s="83"/>
      <c r="X340" s="83"/>
      <c r="Y340" s="83"/>
      <c r="Z340" s="83"/>
      <c r="AA340" s="83"/>
      <c r="AB340" s="83"/>
      <c r="AC340" s="83"/>
      <c r="AD340" s="83"/>
      <c r="AE340" s="83"/>
      <c r="AF340" s="83"/>
      <c r="AG340" s="83"/>
      <c r="AH340" s="83"/>
    </row>
    <row r="341" spans="3:34" x14ac:dyDescent="0.2">
      <c r="C341" s="83"/>
      <c r="D341" s="83"/>
      <c r="E341" s="83"/>
      <c r="F341" s="83"/>
      <c r="G341" s="83"/>
      <c r="H341" s="83"/>
      <c r="I341" s="83"/>
      <c r="J341" s="83"/>
      <c r="K341" s="83"/>
      <c r="L341" s="83"/>
      <c r="M341" s="83"/>
      <c r="N341" s="83"/>
      <c r="O341" s="83"/>
      <c r="P341" s="83"/>
      <c r="Q341" s="83"/>
      <c r="R341" s="83"/>
      <c r="S341" s="83"/>
      <c r="T341" s="83"/>
      <c r="U341" s="83"/>
      <c r="V341" s="83"/>
      <c r="W341" s="83"/>
      <c r="X341" s="83"/>
      <c r="Y341" s="83"/>
      <c r="Z341" s="83"/>
      <c r="AA341" s="83"/>
      <c r="AB341" s="83"/>
      <c r="AC341" s="83"/>
      <c r="AD341" s="83"/>
      <c r="AE341" s="83"/>
      <c r="AF341" s="83"/>
      <c r="AG341" s="83"/>
      <c r="AH341" s="83"/>
    </row>
    <row r="342" spans="3:34" x14ac:dyDescent="0.2">
      <c r="C342" s="83"/>
      <c r="D342" s="83"/>
      <c r="E342" s="83"/>
      <c r="F342" s="83"/>
      <c r="G342" s="83"/>
      <c r="H342" s="83"/>
      <c r="I342" s="83"/>
      <c r="J342" s="83"/>
      <c r="K342" s="83"/>
      <c r="L342" s="83"/>
      <c r="M342" s="83"/>
      <c r="N342" s="83"/>
      <c r="O342" s="83"/>
      <c r="P342" s="83"/>
      <c r="Q342" s="83"/>
      <c r="R342" s="83"/>
      <c r="S342" s="83"/>
      <c r="T342" s="83"/>
      <c r="U342" s="83"/>
      <c r="V342" s="83"/>
      <c r="W342" s="83"/>
      <c r="X342" s="83"/>
      <c r="Y342" s="83"/>
      <c r="Z342" s="83"/>
      <c r="AA342" s="83"/>
      <c r="AB342" s="83"/>
      <c r="AC342" s="83"/>
      <c r="AD342" s="83"/>
      <c r="AE342" s="83"/>
      <c r="AF342" s="83"/>
      <c r="AG342" s="83"/>
      <c r="AH342" s="83"/>
    </row>
    <row r="343" spans="3:34" x14ac:dyDescent="0.2">
      <c r="C343" s="83"/>
      <c r="D343" s="83"/>
      <c r="E343" s="83"/>
      <c r="F343" s="83"/>
      <c r="G343" s="83"/>
      <c r="H343" s="83"/>
      <c r="I343" s="83"/>
      <c r="J343" s="83"/>
      <c r="K343" s="83"/>
      <c r="L343" s="83"/>
      <c r="M343" s="83"/>
      <c r="N343" s="83"/>
      <c r="O343" s="83"/>
      <c r="P343" s="83"/>
      <c r="Q343" s="83"/>
      <c r="R343" s="83"/>
      <c r="S343" s="83"/>
      <c r="T343" s="83"/>
      <c r="U343" s="83"/>
      <c r="V343" s="83"/>
      <c r="W343" s="83"/>
      <c r="X343" s="83"/>
      <c r="Y343" s="83"/>
      <c r="Z343" s="83"/>
      <c r="AA343" s="83"/>
      <c r="AB343" s="83"/>
      <c r="AC343" s="83"/>
      <c r="AD343" s="83"/>
      <c r="AE343" s="83"/>
      <c r="AF343" s="83"/>
      <c r="AG343" s="83"/>
      <c r="AH343" s="83"/>
    </row>
    <row r="344" spans="3:34" x14ac:dyDescent="0.2">
      <c r="C344" s="83"/>
      <c r="D344" s="83"/>
      <c r="E344" s="83"/>
      <c r="F344" s="83"/>
      <c r="G344" s="83"/>
      <c r="H344" s="83"/>
      <c r="I344" s="83"/>
      <c r="J344" s="83"/>
      <c r="K344" s="83"/>
      <c r="L344" s="83"/>
      <c r="M344" s="83"/>
      <c r="N344" s="83"/>
      <c r="O344" s="83"/>
      <c r="P344" s="83"/>
      <c r="Q344" s="83"/>
      <c r="R344" s="83"/>
      <c r="S344" s="83"/>
      <c r="T344" s="83"/>
      <c r="U344" s="83"/>
      <c r="V344" s="83"/>
      <c r="W344" s="83"/>
      <c r="X344" s="83"/>
      <c r="Y344" s="83"/>
      <c r="Z344" s="83"/>
      <c r="AA344" s="83"/>
      <c r="AB344" s="83"/>
      <c r="AC344" s="83"/>
      <c r="AD344" s="83"/>
      <c r="AE344" s="83"/>
      <c r="AF344" s="83"/>
      <c r="AG344" s="83"/>
      <c r="AH344" s="83"/>
    </row>
    <row r="345" spans="3:34" x14ac:dyDescent="0.2">
      <c r="C345" s="83"/>
      <c r="D345" s="83"/>
      <c r="E345" s="83"/>
      <c r="F345" s="83"/>
      <c r="G345" s="83"/>
      <c r="H345" s="83"/>
      <c r="I345" s="83"/>
      <c r="J345" s="83"/>
      <c r="K345" s="83"/>
      <c r="L345" s="83"/>
      <c r="M345" s="83"/>
      <c r="N345" s="83"/>
      <c r="O345" s="83"/>
      <c r="P345" s="83"/>
      <c r="Q345" s="83"/>
      <c r="R345" s="83"/>
      <c r="S345" s="83"/>
      <c r="T345" s="83"/>
      <c r="U345" s="83"/>
      <c r="V345" s="83"/>
      <c r="W345" s="83"/>
      <c r="X345" s="83"/>
      <c r="Y345" s="83"/>
      <c r="Z345" s="83"/>
      <c r="AA345" s="83"/>
      <c r="AB345" s="83"/>
      <c r="AC345" s="83"/>
      <c r="AD345" s="83"/>
      <c r="AE345" s="83"/>
      <c r="AF345" s="83"/>
      <c r="AG345" s="83"/>
      <c r="AH345" s="83"/>
    </row>
    <row r="346" spans="3:34" x14ac:dyDescent="0.2">
      <c r="C346" s="83"/>
      <c r="D346" s="83"/>
      <c r="E346" s="83"/>
      <c r="F346" s="83"/>
      <c r="G346" s="83"/>
      <c r="H346" s="83"/>
      <c r="I346" s="83"/>
      <c r="J346" s="83"/>
      <c r="K346" s="83"/>
      <c r="L346" s="83"/>
      <c r="M346" s="83"/>
      <c r="N346" s="83"/>
      <c r="O346" s="83"/>
      <c r="P346" s="83"/>
      <c r="Q346" s="83"/>
      <c r="R346" s="83"/>
      <c r="S346" s="83"/>
      <c r="T346" s="83"/>
      <c r="U346" s="83"/>
      <c r="V346" s="83"/>
      <c r="W346" s="83"/>
      <c r="X346" s="83"/>
      <c r="Y346" s="83"/>
      <c r="Z346" s="83"/>
      <c r="AA346" s="83"/>
      <c r="AB346" s="83"/>
      <c r="AC346" s="83"/>
      <c r="AD346" s="83"/>
      <c r="AE346" s="83"/>
      <c r="AF346" s="83"/>
      <c r="AG346" s="83"/>
      <c r="AH346" s="83"/>
    </row>
    <row r="347" spans="3:34" x14ac:dyDescent="0.2">
      <c r="C347" s="83"/>
      <c r="D347" s="83"/>
      <c r="E347" s="83"/>
      <c r="F347" s="83"/>
      <c r="G347" s="83"/>
      <c r="H347" s="83"/>
      <c r="I347" s="83"/>
      <c r="J347" s="83"/>
      <c r="K347" s="83"/>
      <c r="L347" s="83"/>
      <c r="M347" s="83"/>
      <c r="N347" s="83"/>
      <c r="O347" s="83"/>
      <c r="P347" s="83"/>
      <c r="Q347" s="83"/>
      <c r="R347" s="83"/>
      <c r="S347" s="83"/>
      <c r="T347" s="83"/>
      <c r="U347" s="83"/>
      <c r="V347" s="83"/>
      <c r="W347" s="83"/>
      <c r="X347" s="83"/>
      <c r="Y347" s="83"/>
      <c r="Z347" s="83"/>
      <c r="AA347" s="83"/>
      <c r="AB347" s="83"/>
      <c r="AC347" s="83"/>
      <c r="AD347" s="83"/>
      <c r="AE347" s="83"/>
      <c r="AF347" s="83"/>
      <c r="AG347" s="83"/>
      <c r="AH347" s="83"/>
    </row>
    <row r="348" spans="3:34" x14ac:dyDescent="0.2">
      <c r="C348" s="83"/>
      <c r="D348" s="83"/>
      <c r="E348" s="83"/>
      <c r="F348" s="83"/>
      <c r="G348" s="83"/>
      <c r="H348" s="83"/>
      <c r="I348" s="83"/>
      <c r="J348" s="83"/>
      <c r="K348" s="83"/>
      <c r="L348" s="83"/>
      <c r="M348" s="83"/>
      <c r="N348" s="83"/>
      <c r="O348" s="83"/>
      <c r="P348" s="83"/>
      <c r="Q348" s="83"/>
      <c r="R348" s="83"/>
      <c r="S348" s="83"/>
      <c r="T348" s="83"/>
      <c r="U348" s="83"/>
      <c r="V348" s="83"/>
      <c r="W348" s="83"/>
      <c r="X348" s="83"/>
      <c r="Y348" s="83"/>
      <c r="Z348" s="83"/>
      <c r="AA348" s="83"/>
      <c r="AB348" s="83"/>
      <c r="AC348" s="83"/>
      <c r="AD348" s="83"/>
      <c r="AE348" s="83"/>
      <c r="AF348" s="83"/>
      <c r="AG348" s="83"/>
      <c r="AH348" s="83"/>
    </row>
    <row r="349" spans="3:34" x14ac:dyDescent="0.2">
      <c r="C349" s="83"/>
      <c r="D349" s="83"/>
      <c r="E349" s="83"/>
      <c r="F349" s="83"/>
      <c r="G349" s="83"/>
      <c r="H349" s="83"/>
      <c r="I349" s="83"/>
      <c r="J349" s="83"/>
      <c r="K349" s="83"/>
      <c r="L349" s="83"/>
      <c r="M349" s="83"/>
      <c r="N349" s="83"/>
      <c r="O349" s="83"/>
      <c r="P349" s="83"/>
      <c r="Q349" s="83"/>
      <c r="R349" s="83"/>
      <c r="S349" s="83"/>
      <c r="T349" s="83"/>
      <c r="U349" s="83"/>
      <c r="V349" s="83"/>
      <c r="W349" s="83"/>
      <c r="X349" s="83"/>
      <c r="Y349" s="83"/>
      <c r="Z349" s="83"/>
      <c r="AA349" s="83"/>
      <c r="AB349" s="83"/>
      <c r="AC349" s="83"/>
      <c r="AD349" s="83"/>
      <c r="AE349" s="83"/>
      <c r="AF349" s="83"/>
      <c r="AG349" s="83"/>
      <c r="AH349" s="83"/>
    </row>
    <row r="350" spans="3:34" x14ac:dyDescent="0.2">
      <c r="C350" s="83"/>
      <c r="D350" s="83"/>
      <c r="E350" s="83"/>
      <c r="F350" s="83"/>
      <c r="G350" s="83"/>
      <c r="H350" s="83"/>
      <c r="I350" s="83"/>
      <c r="J350" s="83"/>
      <c r="K350" s="83"/>
      <c r="L350" s="83"/>
      <c r="M350" s="83"/>
      <c r="N350" s="83"/>
      <c r="O350" s="83"/>
      <c r="P350" s="83"/>
      <c r="Q350" s="83"/>
      <c r="R350" s="83"/>
      <c r="S350" s="83"/>
      <c r="T350" s="83"/>
      <c r="U350" s="83"/>
      <c r="V350" s="83"/>
      <c r="W350" s="83"/>
      <c r="X350" s="83"/>
      <c r="Y350" s="83"/>
      <c r="Z350" s="83"/>
      <c r="AA350" s="83"/>
      <c r="AB350" s="83"/>
      <c r="AC350" s="83"/>
      <c r="AD350" s="83"/>
      <c r="AE350" s="83"/>
      <c r="AF350" s="83"/>
      <c r="AG350" s="83"/>
      <c r="AH350" s="83"/>
    </row>
    <row r="351" spans="3:34" x14ac:dyDescent="0.2">
      <c r="C351" s="83"/>
      <c r="D351" s="83"/>
      <c r="E351" s="83"/>
      <c r="F351" s="83"/>
      <c r="G351" s="83"/>
      <c r="H351" s="83"/>
      <c r="I351" s="83"/>
      <c r="J351" s="83"/>
      <c r="K351" s="83"/>
      <c r="L351" s="83"/>
      <c r="M351" s="83"/>
      <c r="N351" s="83"/>
      <c r="O351" s="83"/>
      <c r="P351" s="83"/>
      <c r="Q351" s="83"/>
      <c r="R351" s="83"/>
      <c r="S351" s="83"/>
      <c r="T351" s="83"/>
      <c r="U351" s="83"/>
      <c r="V351" s="83"/>
      <c r="W351" s="83"/>
      <c r="X351" s="83"/>
      <c r="Y351" s="83"/>
      <c r="Z351" s="83"/>
      <c r="AA351" s="83"/>
      <c r="AB351" s="83"/>
      <c r="AC351" s="83"/>
      <c r="AD351" s="83"/>
      <c r="AE351" s="83"/>
      <c r="AF351" s="83"/>
      <c r="AG351" s="83"/>
      <c r="AH351" s="83"/>
    </row>
    <row r="352" spans="3:34" x14ac:dyDescent="0.2">
      <c r="C352" s="83"/>
      <c r="D352" s="83"/>
      <c r="E352" s="83"/>
      <c r="F352" s="83"/>
      <c r="G352" s="83"/>
      <c r="H352" s="83"/>
      <c r="I352" s="83"/>
      <c r="J352" s="83"/>
      <c r="K352" s="83"/>
      <c r="L352" s="83"/>
      <c r="M352" s="83"/>
      <c r="N352" s="83"/>
      <c r="O352" s="83"/>
      <c r="P352" s="83"/>
      <c r="Q352" s="83"/>
      <c r="R352" s="83"/>
      <c r="S352" s="83"/>
      <c r="T352" s="83"/>
      <c r="U352" s="83"/>
      <c r="V352" s="83"/>
      <c r="W352" s="83"/>
      <c r="X352" s="83"/>
      <c r="Y352" s="83"/>
      <c r="Z352" s="83"/>
      <c r="AA352" s="83"/>
      <c r="AB352" s="83"/>
      <c r="AC352" s="83"/>
      <c r="AD352" s="83"/>
      <c r="AE352" s="83"/>
      <c r="AF352" s="83"/>
      <c r="AG352" s="83"/>
      <c r="AH352" s="83"/>
    </row>
    <row r="353" spans="3:34" x14ac:dyDescent="0.2">
      <c r="C353" s="83"/>
      <c r="D353" s="83"/>
      <c r="E353" s="83"/>
      <c r="F353" s="83"/>
      <c r="G353" s="83"/>
      <c r="H353" s="83"/>
      <c r="I353" s="83"/>
      <c r="J353" s="83"/>
      <c r="K353" s="83"/>
      <c r="L353" s="83"/>
      <c r="M353" s="83"/>
      <c r="N353" s="83"/>
      <c r="O353" s="83"/>
      <c r="P353" s="83"/>
      <c r="Q353" s="83"/>
      <c r="R353" s="83"/>
      <c r="S353" s="83"/>
      <c r="T353" s="83"/>
      <c r="U353" s="83"/>
      <c r="V353" s="83"/>
      <c r="W353" s="83"/>
      <c r="X353" s="83"/>
      <c r="Y353" s="83"/>
      <c r="Z353" s="83"/>
      <c r="AA353" s="83"/>
      <c r="AB353" s="83"/>
      <c r="AC353" s="83"/>
      <c r="AD353" s="83"/>
      <c r="AE353" s="83"/>
      <c r="AF353" s="83"/>
      <c r="AG353" s="83"/>
      <c r="AH353" s="83"/>
    </row>
    <row r="354" spans="3:34" x14ac:dyDescent="0.2">
      <c r="C354" s="83"/>
      <c r="D354" s="83"/>
      <c r="E354" s="83"/>
      <c r="F354" s="83"/>
      <c r="G354" s="83"/>
      <c r="H354" s="83"/>
      <c r="I354" s="83"/>
      <c r="J354" s="83"/>
      <c r="K354" s="83"/>
      <c r="L354" s="83"/>
      <c r="M354" s="83"/>
      <c r="N354" s="83"/>
      <c r="O354" s="83"/>
      <c r="P354" s="83"/>
      <c r="Q354" s="83"/>
      <c r="R354" s="83"/>
      <c r="S354" s="83"/>
      <c r="T354" s="83"/>
      <c r="U354" s="83"/>
      <c r="V354" s="83"/>
      <c r="W354" s="83"/>
      <c r="X354" s="83"/>
      <c r="Y354" s="83"/>
      <c r="Z354" s="83"/>
      <c r="AA354" s="83"/>
      <c r="AB354" s="83"/>
      <c r="AC354" s="83"/>
      <c r="AD354" s="83"/>
      <c r="AE354" s="83"/>
      <c r="AF354" s="83"/>
      <c r="AG354" s="83"/>
      <c r="AH354" s="83"/>
    </row>
    <row r="355" spans="3:34" x14ac:dyDescent="0.2">
      <c r="C355" s="83"/>
      <c r="D355" s="83"/>
      <c r="E355" s="83"/>
      <c r="F355" s="83"/>
      <c r="G355" s="83"/>
      <c r="H355" s="83"/>
      <c r="I355" s="83"/>
      <c r="J355" s="83"/>
      <c r="K355" s="83"/>
      <c r="L355" s="83"/>
      <c r="M355" s="83"/>
      <c r="N355" s="83"/>
      <c r="O355" s="83"/>
      <c r="P355" s="83"/>
      <c r="Q355" s="83"/>
      <c r="R355" s="83"/>
      <c r="S355" s="83"/>
      <c r="T355" s="83"/>
      <c r="U355" s="83"/>
      <c r="V355" s="83"/>
      <c r="W355" s="83"/>
      <c r="X355" s="83"/>
      <c r="Y355" s="83"/>
      <c r="Z355" s="83"/>
      <c r="AA355" s="83"/>
      <c r="AB355" s="83"/>
      <c r="AC355" s="83"/>
      <c r="AD355" s="83"/>
      <c r="AE355" s="83"/>
      <c r="AF355" s="83"/>
      <c r="AG355" s="83"/>
      <c r="AH355" s="83"/>
    </row>
    <row r="356" spans="3:34" x14ac:dyDescent="0.2">
      <c r="C356" s="83"/>
      <c r="D356" s="83"/>
      <c r="E356" s="83"/>
      <c r="F356" s="83"/>
      <c r="G356" s="83"/>
      <c r="H356" s="83"/>
      <c r="I356" s="83"/>
      <c r="J356" s="83"/>
      <c r="K356" s="83"/>
      <c r="L356" s="83"/>
      <c r="M356" s="83"/>
      <c r="N356" s="83"/>
      <c r="O356" s="83"/>
      <c r="P356" s="83"/>
      <c r="Q356" s="83"/>
      <c r="R356" s="83"/>
      <c r="S356" s="83"/>
      <c r="T356" s="83"/>
      <c r="U356" s="83"/>
      <c r="V356" s="83"/>
      <c r="W356" s="83"/>
      <c r="X356" s="83"/>
      <c r="Y356" s="83"/>
      <c r="Z356" s="83"/>
      <c r="AA356" s="83"/>
      <c r="AB356" s="83"/>
      <c r="AC356" s="83"/>
      <c r="AD356" s="83"/>
      <c r="AE356" s="83"/>
      <c r="AF356" s="83"/>
      <c r="AG356" s="83"/>
      <c r="AH356" s="83"/>
    </row>
    <row r="357" spans="3:34" x14ac:dyDescent="0.2">
      <c r="C357" s="83"/>
      <c r="D357" s="83"/>
      <c r="E357" s="83"/>
      <c r="F357" s="83"/>
      <c r="G357" s="83"/>
      <c r="H357" s="83"/>
      <c r="I357" s="83"/>
      <c r="J357" s="83"/>
      <c r="K357" s="83"/>
      <c r="L357" s="83"/>
      <c r="M357" s="83"/>
      <c r="N357" s="83"/>
      <c r="O357" s="83"/>
      <c r="P357" s="83"/>
      <c r="Q357" s="83"/>
      <c r="R357" s="83"/>
      <c r="S357" s="83"/>
      <c r="T357" s="83"/>
      <c r="U357" s="83"/>
      <c r="V357" s="83"/>
      <c r="W357" s="83"/>
      <c r="X357" s="83"/>
      <c r="Y357" s="83"/>
      <c r="Z357" s="83"/>
      <c r="AA357" s="83"/>
      <c r="AB357" s="83"/>
      <c r="AC357" s="83"/>
      <c r="AD357" s="83"/>
      <c r="AE357" s="83"/>
      <c r="AF357" s="83"/>
      <c r="AG357" s="83"/>
      <c r="AH357" s="83"/>
    </row>
    <row r="358" spans="3:34" x14ac:dyDescent="0.2">
      <c r="C358" s="83"/>
      <c r="D358" s="83"/>
      <c r="E358" s="83"/>
      <c r="F358" s="83"/>
      <c r="G358" s="83"/>
      <c r="H358" s="83"/>
      <c r="I358" s="83"/>
      <c r="J358" s="83"/>
      <c r="K358" s="83"/>
      <c r="L358" s="83"/>
      <c r="M358" s="83"/>
      <c r="N358" s="83"/>
      <c r="O358" s="83"/>
      <c r="P358" s="83"/>
      <c r="Q358" s="83"/>
      <c r="R358" s="83"/>
      <c r="S358" s="83"/>
      <c r="T358" s="83"/>
      <c r="U358" s="83"/>
      <c r="V358" s="83"/>
      <c r="W358" s="83"/>
      <c r="X358" s="83"/>
      <c r="Y358" s="83"/>
      <c r="Z358" s="83"/>
      <c r="AA358" s="83"/>
      <c r="AB358" s="83"/>
      <c r="AC358" s="83"/>
      <c r="AD358" s="83"/>
      <c r="AE358" s="83"/>
      <c r="AF358" s="83"/>
      <c r="AG358" s="83"/>
      <c r="AH358" s="83"/>
    </row>
    <row r="359" spans="3:34" x14ac:dyDescent="0.2">
      <c r="C359" s="83"/>
      <c r="D359" s="83"/>
      <c r="E359" s="83"/>
      <c r="F359" s="83"/>
      <c r="G359" s="83"/>
      <c r="H359" s="83"/>
      <c r="I359" s="83"/>
      <c r="J359" s="83"/>
      <c r="K359" s="83"/>
      <c r="L359" s="83"/>
      <c r="M359" s="83"/>
      <c r="N359" s="83"/>
      <c r="O359" s="83"/>
      <c r="P359" s="83"/>
      <c r="Q359" s="83"/>
      <c r="R359" s="83"/>
      <c r="S359" s="83"/>
      <c r="T359" s="83"/>
      <c r="U359" s="83"/>
      <c r="V359" s="83"/>
      <c r="W359" s="83"/>
      <c r="X359" s="83"/>
      <c r="Y359" s="83"/>
      <c r="Z359" s="83"/>
      <c r="AA359" s="83"/>
      <c r="AB359" s="83"/>
      <c r="AC359" s="83"/>
      <c r="AD359" s="83"/>
      <c r="AE359" s="83"/>
      <c r="AF359" s="83"/>
      <c r="AG359" s="83"/>
      <c r="AH359" s="83"/>
    </row>
    <row r="360" spans="3:34" x14ac:dyDescent="0.2">
      <c r="C360" s="83"/>
      <c r="D360" s="83"/>
      <c r="E360" s="83"/>
      <c r="F360" s="83"/>
      <c r="G360" s="83"/>
      <c r="H360" s="83"/>
      <c r="I360" s="83"/>
      <c r="J360" s="83"/>
      <c r="K360" s="83"/>
      <c r="L360" s="83"/>
      <c r="M360" s="83"/>
      <c r="N360" s="83"/>
      <c r="O360" s="83"/>
      <c r="P360" s="83"/>
      <c r="Q360" s="83"/>
      <c r="R360" s="83"/>
      <c r="S360" s="83"/>
      <c r="T360" s="83"/>
      <c r="U360" s="83"/>
      <c r="V360" s="83"/>
      <c r="W360" s="83"/>
      <c r="X360" s="83"/>
      <c r="Y360" s="83"/>
      <c r="Z360" s="83"/>
      <c r="AA360" s="83"/>
      <c r="AB360" s="83"/>
      <c r="AC360" s="83"/>
      <c r="AD360" s="83"/>
      <c r="AE360" s="83"/>
      <c r="AF360" s="83"/>
      <c r="AG360" s="83"/>
      <c r="AH360" s="83"/>
    </row>
    <row r="361" spans="3:34" x14ac:dyDescent="0.2">
      <c r="C361" s="83"/>
      <c r="D361" s="83"/>
      <c r="E361" s="83"/>
      <c r="F361" s="83"/>
      <c r="G361" s="83"/>
      <c r="H361" s="83"/>
      <c r="I361" s="83"/>
      <c r="J361" s="83"/>
      <c r="K361" s="83"/>
      <c r="L361" s="83"/>
      <c r="M361" s="83"/>
      <c r="N361" s="83"/>
      <c r="O361" s="83"/>
      <c r="P361" s="83"/>
      <c r="Q361" s="83"/>
      <c r="R361" s="83"/>
      <c r="S361" s="83"/>
      <c r="T361" s="83"/>
      <c r="U361" s="83"/>
      <c r="V361" s="83"/>
      <c r="W361" s="83"/>
      <c r="X361" s="83"/>
      <c r="Y361" s="83"/>
      <c r="Z361" s="83"/>
      <c r="AA361" s="83"/>
      <c r="AB361" s="83"/>
      <c r="AC361" s="83"/>
      <c r="AD361" s="83"/>
      <c r="AE361" s="83"/>
      <c r="AF361" s="83"/>
      <c r="AG361" s="83"/>
      <c r="AH361" s="83"/>
    </row>
    <row r="362" spans="3:34" x14ac:dyDescent="0.2">
      <c r="C362" s="83"/>
      <c r="D362" s="83"/>
      <c r="E362" s="83"/>
      <c r="F362" s="83"/>
      <c r="G362" s="83"/>
      <c r="H362" s="83"/>
      <c r="I362" s="83"/>
      <c r="J362" s="83"/>
      <c r="K362" s="83"/>
      <c r="L362" s="83"/>
      <c r="M362" s="83"/>
      <c r="N362" s="83"/>
      <c r="O362" s="83"/>
      <c r="P362" s="83"/>
      <c r="Q362" s="83"/>
      <c r="R362" s="83"/>
      <c r="S362" s="83"/>
      <c r="T362" s="83"/>
      <c r="U362" s="83"/>
      <c r="V362" s="83"/>
      <c r="W362" s="83"/>
      <c r="X362" s="83"/>
      <c r="Y362" s="83"/>
      <c r="Z362" s="83"/>
      <c r="AA362" s="83"/>
      <c r="AB362" s="83"/>
      <c r="AC362" s="83"/>
      <c r="AD362" s="83"/>
      <c r="AE362" s="83"/>
      <c r="AF362" s="83"/>
      <c r="AG362" s="83"/>
      <c r="AH362" s="83"/>
    </row>
    <row r="363" spans="3:34" x14ac:dyDescent="0.2">
      <c r="C363" s="83"/>
      <c r="D363" s="83"/>
      <c r="E363" s="83"/>
      <c r="F363" s="83"/>
      <c r="G363" s="83"/>
      <c r="H363" s="83"/>
      <c r="I363" s="83"/>
      <c r="J363" s="83"/>
      <c r="K363" s="83"/>
      <c r="L363" s="83"/>
      <c r="M363" s="83"/>
      <c r="N363" s="83"/>
      <c r="O363" s="83"/>
      <c r="P363" s="83"/>
      <c r="Q363" s="83"/>
      <c r="R363" s="83"/>
      <c r="S363" s="83"/>
      <c r="T363" s="83"/>
      <c r="U363" s="83"/>
      <c r="V363" s="83"/>
      <c r="W363" s="83"/>
      <c r="X363" s="83"/>
      <c r="Y363" s="83"/>
      <c r="Z363" s="83"/>
      <c r="AA363" s="83"/>
      <c r="AB363" s="83"/>
      <c r="AC363" s="83"/>
      <c r="AD363" s="83"/>
      <c r="AE363" s="83"/>
      <c r="AF363" s="83"/>
      <c r="AG363" s="83"/>
      <c r="AH363" s="83"/>
    </row>
    <row r="364" spans="3:34" x14ac:dyDescent="0.2">
      <c r="C364" s="83"/>
      <c r="D364" s="83"/>
      <c r="E364" s="83"/>
      <c r="F364" s="83"/>
      <c r="G364" s="83"/>
      <c r="H364" s="83"/>
      <c r="I364" s="83"/>
      <c r="J364" s="83"/>
      <c r="K364" s="83"/>
      <c r="L364" s="83"/>
      <c r="M364" s="83"/>
      <c r="N364" s="83"/>
      <c r="O364" s="83"/>
      <c r="P364" s="83"/>
      <c r="Q364" s="83"/>
      <c r="R364" s="83"/>
      <c r="S364" s="83"/>
      <c r="T364" s="83"/>
      <c r="U364" s="83"/>
      <c r="V364" s="83"/>
      <c r="W364" s="83"/>
      <c r="X364" s="83"/>
      <c r="Y364" s="83"/>
      <c r="Z364" s="83"/>
      <c r="AA364" s="83"/>
      <c r="AB364" s="83"/>
      <c r="AC364" s="83"/>
      <c r="AD364" s="83"/>
      <c r="AE364" s="83"/>
      <c r="AF364" s="83"/>
      <c r="AG364" s="83"/>
      <c r="AH364" s="83"/>
    </row>
    <row r="365" spans="3:34" x14ac:dyDescent="0.2">
      <c r="C365" s="83"/>
      <c r="D365" s="83"/>
      <c r="E365" s="83"/>
      <c r="F365" s="83"/>
      <c r="G365" s="83"/>
      <c r="H365" s="83"/>
      <c r="I365" s="83"/>
      <c r="J365" s="83"/>
      <c r="K365" s="83"/>
      <c r="L365" s="83"/>
      <c r="M365" s="83"/>
      <c r="N365" s="83"/>
      <c r="O365" s="83"/>
      <c r="P365" s="83"/>
      <c r="Q365" s="83"/>
      <c r="R365" s="83"/>
      <c r="S365" s="83"/>
      <c r="T365" s="83"/>
      <c r="U365" s="83"/>
      <c r="V365" s="83"/>
      <c r="W365" s="83"/>
      <c r="X365" s="83"/>
      <c r="Y365" s="83"/>
      <c r="Z365" s="83"/>
      <c r="AA365" s="83"/>
      <c r="AB365" s="83"/>
      <c r="AC365" s="83"/>
      <c r="AD365" s="83"/>
      <c r="AE365" s="83"/>
      <c r="AF365" s="83"/>
      <c r="AG365" s="83"/>
      <c r="AH365" s="83"/>
    </row>
    <row r="366" spans="3:34" x14ac:dyDescent="0.2">
      <c r="C366" s="83"/>
      <c r="D366" s="83"/>
      <c r="E366" s="83"/>
      <c r="F366" s="83"/>
      <c r="G366" s="83"/>
      <c r="H366" s="83"/>
      <c r="I366" s="83"/>
      <c r="J366" s="83"/>
      <c r="K366" s="83"/>
      <c r="L366" s="83"/>
      <c r="M366" s="83"/>
      <c r="N366" s="83"/>
      <c r="O366" s="83"/>
      <c r="P366" s="83"/>
      <c r="Q366" s="83"/>
      <c r="R366" s="83"/>
      <c r="S366" s="83"/>
      <c r="T366" s="83"/>
      <c r="U366" s="83"/>
      <c r="V366" s="83"/>
      <c r="W366" s="83"/>
      <c r="X366" s="83"/>
      <c r="Y366" s="83"/>
      <c r="Z366" s="83"/>
      <c r="AA366" s="83"/>
      <c r="AB366" s="83"/>
      <c r="AC366" s="83"/>
      <c r="AD366" s="83"/>
      <c r="AE366" s="83"/>
      <c r="AF366" s="83"/>
      <c r="AG366" s="83"/>
      <c r="AH366" s="83"/>
    </row>
    <row r="367" spans="3:34" x14ac:dyDescent="0.2">
      <c r="C367" s="83"/>
      <c r="D367" s="83"/>
      <c r="E367" s="83"/>
      <c r="F367" s="83"/>
      <c r="G367" s="83"/>
      <c r="H367" s="83"/>
      <c r="I367" s="83"/>
      <c r="J367" s="83"/>
      <c r="K367" s="83"/>
      <c r="L367" s="83"/>
      <c r="M367" s="83"/>
      <c r="N367" s="83"/>
      <c r="O367" s="83"/>
      <c r="P367" s="83"/>
      <c r="Q367" s="83"/>
      <c r="R367" s="83"/>
      <c r="S367" s="83"/>
      <c r="T367" s="83"/>
      <c r="U367" s="83"/>
      <c r="V367" s="83"/>
      <c r="W367" s="83"/>
      <c r="X367" s="83"/>
      <c r="Y367" s="83"/>
      <c r="Z367" s="83"/>
      <c r="AA367" s="83"/>
      <c r="AB367" s="83"/>
      <c r="AC367" s="83"/>
      <c r="AD367" s="83"/>
      <c r="AE367" s="83"/>
      <c r="AF367" s="83"/>
      <c r="AG367" s="83"/>
      <c r="AH367" s="83"/>
    </row>
    <row r="368" spans="3:34" x14ac:dyDescent="0.2">
      <c r="C368" s="83"/>
      <c r="D368" s="83"/>
      <c r="E368" s="83"/>
      <c r="F368" s="83"/>
      <c r="G368" s="83"/>
      <c r="H368" s="83"/>
      <c r="I368" s="83"/>
      <c r="J368" s="83"/>
      <c r="K368" s="83"/>
      <c r="L368" s="83"/>
      <c r="M368" s="83"/>
      <c r="N368" s="83"/>
      <c r="O368" s="83"/>
      <c r="P368" s="83"/>
      <c r="Q368" s="83"/>
      <c r="R368" s="83"/>
      <c r="S368" s="83"/>
      <c r="T368" s="83"/>
      <c r="U368" s="83"/>
      <c r="V368" s="83"/>
      <c r="W368" s="83"/>
      <c r="X368" s="83"/>
      <c r="Y368" s="83"/>
      <c r="Z368" s="83"/>
      <c r="AA368" s="83"/>
      <c r="AB368" s="83"/>
      <c r="AC368" s="83"/>
      <c r="AD368" s="83"/>
      <c r="AE368" s="83"/>
      <c r="AF368" s="83"/>
      <c r="AG368" s="83"/>
      <c r="AH368" s="83"/>
    </row>
    <row r="369" spans="3:34" x14ac:dyDescent="0.2">
      <c r="C369" s="83"/>
      <c r="D369" s="83"/>
      <c r="E369" s="83"/>
      <c r="F369" s="83"/>
      <c r="G369" s="83"/>
      <c r="H369" s="83"/>
      <c r="I369" s="83"/>
      <c r="J369" s="83"/>
      <c r="K369" s="83"/>
      <c r="L369" s="83"/>
      <c r="M369" s="83"/>
      <c r="N369" s="83"/>
      <c r="O369" s="83"/>
      <c r="P369" s="83"/>
      <c r="Q369" s="83"/>
      <c r="R369" s="83"/>
      <c r="S369" s="83"/>
      <c r="T369" s="83"/>
      <c r="U369" s="83"/>
      <c r="V369" s="83"/>
      <c r="W369" s="83"/>
      <c r="X369" s="83"/>
      <c r="Y369" s="83"/>
      <c r="Z369" s="83"/>
      <c r="AA369" s="83"/>
      <c r="AB369" s="83"/>
      <c r="AC369" s="83"/>
      <c r="AD369" s="83"/>
      <c r="AE369" s="83"/>
      <c r="AF369" s="83"/>
      <c r="AG369" s="83"/>
      <c r="AH369" s="83"/>
    </row>
    <row r="370" spans="3:34" x14ac:dyDescent="0.2">
      <c r="C370" s="83"/>
      <c r="D370" s="83"/>
      <c r="E370" s="83"/>
      <c r="F370" s="83"/>
      <c r="G370" s="83"/>
      <c r="H370" s="83"/>
      <c r="I370" s="83"/>
      <c r="J370" s="83"/>
      <c r="K370" s="83"/>
      <c r="L370" s="83"/>
      <c r="M370" s="83"/>
      <c r="N370" s="83"/>
      <c r="O370" s="83"/>
      <c r="P370" s="83"/>
      <c r="Q370" s="83"/>
      <c r="R370" s="83"/>
      <c r="S370" s="83"/>
      <c r="T370" s="83"/>
      <c r="U370" s="83"/>
      <c r="V370" s="83"/>
      <c r="W370" s="83"/>
      <c r="X370" s="83"/>
      <c r="Y370" s="83"/>
      <c r="Z370" s="83"/>
      <c r="AA370" s="83"/>
      <c r="AB370" s="83"/>
      <c r="AC370" s="83"/>
      <c r="AD370" s="83"/>
      <c r="AE370" s="83"/>
      <c r="AF370" s="83"/>
      <c r="AG370" s="83"/>
      <c r="AH370" s="83"/>
    </row>
    <row r="371" spans="3:34" x14ac:dyDescent="0.2">
      <c r="C371" s="83"/>
      <c r="D371" s="83"/>
      <c r="E371" s="83"/>
      <c r="F371" s="83"/>
      <c r="G371" s="83"/>
      <c r="H371" s="83"/>
      <c r="I371" s="83"/>
      <c r="J371" s="83"/>
      <c r="K371" s="83"/>
      <c r="L371" s="83"/>
      <c r="M371" s="83"/>
      <c r="N371" s="83"/>
      <c r="O371" s="83"/>
      <c r="P371" s="83"/>
      <c r="Q371" s="83"/>
      <c r="R371" s="83"/>
      <c r="S371" s="83"/>
      <c r="T371" s="83"/>
      <c r="U371" s="83"/>
      <c r="V371" s="83"/>
      <c r="W371" s="83"/>
      <c r="X371" s="83"/>
      <c r="Y371" s="83"/>
      <c r="Z371" s="83"/>
      <c r="AA371" s="83"/>
      <c r="AB371" s="83"/>
      <c r="AC371" s="83"/>
      <c r="AD371" s="83"/>
      <c r="AE371" s="83"/>
      <c r="AF371" s="83"/>
      <c r="AG371" s="83"/>
      <c r="AH371" s="83"/>
    </row>
    <row r="372" spans="3:34" x14ac:dyDescent="0.2">
      <c r="C372" s="83"/>
      <c r="D372" s="83"/>
      <c r="E372" s="83"/>
      <c r="F372" s="83"/>
      <c r="G372" s="83"/>
      <c r="H372" s="83"/>
      <c r="I372" s="83"/>
      <c r="J372" s="83"/>
      <c r="K372" s="83"/>
      <c r="L372" s="83"/>
      <c r="M372" s="83"/>
      <c r="N372" s="83"/>
      <c r="O372" s="83"/>
      <c r="P372" s="83"/>
      <c r="Q372" s="83"/>
      <c r="R372" s="83"/>
      <c r="S372" s="83"/>
      <c r="T372" s="83"/>
      <c r="U372" s="83"/>
      <c r="V372" s="83"/>
      <c r="W372" s="83"/>
      <c r="X372" s="83"/>
      <c r="Y372" s="83"/>
      <c r="Z372" s="83"/>
      <c r="AA372" s="83"/>
      <c r="AB372" s="83"/>
      <c r="AC372" s="83"/>
      <c r="AD372" s="83"/>
      <c r="AE372" s="83"/>
      <c r="AF372" s="83"/>
      <c r="AG372" s="83"/>
      <c r="AH372" s="83"/>
    </row>
    <row r="373" spans="3:34" x14ac:dyDescent="0.2">
      <c r="C373" s="83"/>
      <c r="D373" s="83"/>
      <c r="E373" s="83"/>
      <c r="F373" s="83"/>
      <c r="G373" s="83"/>
      <c r="H373" s="83"/>
      <c r="I373" s="83"/>
      <c r="J373" s="83"/>
      <c r="K373" s="83"/>
      <c r="L373" s="83"/>
      <c r="M373" s="83"/>
      <c r="N373" s="83"/>
      <c r="O373" s="83"/>
      <c r="P373" s="83"/>
      <c r="Q373" s="83"/>
      <c r="R373" s="83"/>
      <c r="S373" s="83"/>
      <c r="T373" s="83"/>
      <c r="U373" s="83"/>
      <c r="V373" s="83"/>
      <c r="W373" s="83"/>
      <c r="X373" s="83"/>
      <c r="Y373" s="83"/>
      <c r="Z373" s="83"/>
      <c r="AA373" s="83"/>
      <c r="AB373" s="83"/>
      <c r="AC373" s="83"/>
      <c r="AD373" s="83"/>
      <c r="AE373" s="83"/>
      <c r="AF373" s="83"/>
      <c r="AG373" s="83"/>
      <c r="AH373" s="83"/>
    </row>
    <row r="374" spans="3:34" x14ac:dyDescent="0.2">
      <c r="C374" s="83"/>
      <c r="D374" s="83"/>
      <c r="E374" s="83"/>
      <c r="F374" s="83"/>
      <c r="G374" s="83"/>
      <c r="H374" s="83"/>
      <c r="I374" s="83"/>
      <c r="J374" s="83"/>
      <c r="K374" s="83"/>
      <c r="L374" s="83"/>
      <c r="M374" s="83"/>
      <c r="N374" s="83"/>
      <c r="O374" s="83"/>
      <c r="P374" s="83"/>
      <c r="Q374" s="83"/>
      <c r="R374" s="83"/>
      <c r="S374" s="83"/>
      <c r="T374" s="83"/>
      <c r="U374" s="83"/>
      <c r="V374" s="83"/>
      <c r="W374" s="83"/>
      <c r="X374" s="83"/>
      <c r="Y374" s="83"/>
      <c r="Z374" s="83"/>
      <c r="AA374" s="83"/>
      <c r="AB374" s="83"/>
      <c r="AC374" s="83"/>
      <c r="AD374" s="83"/>
      <c r="AE374" s="83"/>
      <c r="AF374" s="83"/>
      <c r="AG374" s="83"/>
      <c r="AH374" s="83"/>
    </row>
    <row r="375" spans="3:34" x14ac:dyDescent="0.2">
      <c r="C375" s="83"/>
      <c r="D375" s="83"/>
      <c r="E375" s="83"/>
      <c r="F375" s="83"/>
      <c r="G375" s="83"/>
      <c r="H375" s="83"/>
      <c r="I375" s="83"/>
      <c r="J375" s="83"/>
      <c r="K375" s="83"/>
      <c r="L375" s="83"/>
      <c r="M375" s="83"/>
      <c r="N375" s="83"/>
      <c r="O375" s="83"/>
      <c r="P375" s="83"/>
      <c r="Q375" s="83"/>
      <c r="R375" s="83"/>
      <c r="S375" s="83"/>
      <c r="T375" s="83"/>
      <c r="U375" s="83"/>
      <c r="V375" s="83"/>
      <c r="W375" s="83"/>
      <c r="X375" s="83"/>
      <c r="Y375" s="83"/>
      <c r="Z375" s="83"/>
      <c r="AA375" s="83"/>
      <c r="AB375" s="83"/>
      <c r="AC375" s="83"/>
      <c r="AD375" s="83"/>
      <c r="AE375" s="83"/>
      <c r="AF375" s="83"/>
      <c r="AG375" s="83"/>
      <c r="AH375" s="83"/>
    </row>
    <row r="376" spans="3:34" x14ac:dyDescent="0.2">
      <c r="C376" s="83"/>
      <c r="D376" s="83"/>
      <c r="E376" s="83"/>
      <c r="F376" s="83"/>
      <c r="G376" s="83"/>
      <c r="H376" s="83"/>
      <c r="I376" s="83"/>
      <c r="J376" s="83"/>
      <c r="K376" s="83"/>
      <c r="L376" s="83"/>
      <c r="M376" s="83"/>
      <c r="N376" s="83"/>
      <c r="O376" s="83"/>
      <c r="P376" s="83"/>
      <c r="Q376" s="83"/>
      <c r="R376" s="83"/>
      <c r="S376" s="83"/>
      <c r="T376" s="83"/>
      <c r="U376" s="83"/>
      <c r="V376" s="83"/>
      <c r="W376" s="83"/>
      <c r="X376" s="83"/>
      <c r="Y376" s="83"/>
      <c r="Z376" s="83"/>
      <c r="AA376" s="83"/>
      <c r="AB376" s="83"/>
      <c r="AC376" s="83"/>
      <c r="AD376" s="83"/>
      <c r="AE376" s="83"/>
      <c r="AF376" s="83"/>
      <c r="AG376" s="83"/>
      <c r="AH376" s="83"/>
    </row>
    <row r="377" spans="3:34" x14ac:dyDescent="0.2">
      <c r="C377" s="83"/>
      <c r="D377" s="83"/>
      <c r="E377" s="83"/>
      <c r="F377" s="83"/>
      <c r="G377" s="83"/>
      <c r="H377" s="83"/>
      <c r="I377" s="83"/>
      <c r="J377" s="83"/>
      <c r="K377" s="83"/>
      <c r="L377" s="83"/>
      <c r="M377" s="83"/>
      <c r="N377" s="83"/>
      <c r="O377" s="83"/>
      <c r="P377" s="83"/>
      <c r="Q377" s="83"/>
      <c r="R377" s="83"/>
      <c r="S377" s="83"/>
      <c r="T377" s="83"/>
      <c r="U377" s="83"/>
      <c r="V377" s="83"/>
      <c r="W377" s="83"/>
      <c r="X377" s="83"/>
      <c r="Y377" s="83"/>
      <c r="Z377" s="83"/>
      <c r="AA377" s="83"/>
      <c r="AB377" s="83"/>
      <c r="AC377" s="83"/>
      <c r="AD377" s="83"/>
      <c r="AE377" s="83"/>
      <c r="AF377" s="83"/>
      <c r="AG377" s="83"/>
      <c r="AH377" s="83"/>
    </row>
    <row r="378" spans="3:34" x14ac:dyDescent="0.2">
      <c r="C378" s="83"/>
      <c r="D378" s="83"/>
      <c r="E378" s="83"/>
      <c r="F378" s="83"/>
      <c r="G378" s="83"/>
      <c r="H378" s="83"/>
      <c r="I378" s="83"/>
      <c r="J378" s="83"/>
      <c r="K378" s="83"/>
      <c r="L378" s="83"/>
      <c r="M378" s="83"/>
      <c r="N378" s="83"/>
      <c r="O378" s="83"/>
      <c r="P378" s="83"/>
      <c r="Q378" s="83"/>
      <c r="R378" s="83"/>
      <c r="S378" s="83"/>
      <c r="T378" s="83"/>
      <c r="U378" s="83"/>
      <c r="V378" s="83"/>
      <c r="W378" s="83"/>
      <c r="X378" s="83"/>
      <c r="Y378" s="83"/>
      <c r="Z378" s="83"/>
      <c r="AA378" s="83"/>
      <c r="AB378" s="83"/>
      <c r="AC378" s="83"/>
      <c r="AD378" s="83"/>
      <c r="AE378" s="83"/>
      <c r="AF378" s="83"/>
      <c r="AG378" s="83"/>
      <c r="AH378" s="83"/>
    </row>
    <row r="379" spans="3:34" x14ac:dyDescent="0.2">
      <c r="C379" s="83"/>
      <c r="D379" s="83"/>
      <c r="E379" s="83"/>
      <c r="F379" s="83"/>
      <c r="G379" s="83"/>
      <c r="H379" s="83"/>
      <c r="I379" s="83"/>
      <c r="J379" s="83"/>
      <c r="K379" s="83"/>
      <c r="L379" s="83"/>
      <c r="M379" s="83"/>
      <c r="N379" s="83"/>
      <c r="O379" s="83"/>
      <c r="P379" s="83"/>
      <c r="Q379" s="83"/>
      <c r="R379" s="83"/>
      <c r="S379" s="83"/>
      <c r="T379" s="83"/>
      <c r="U379" s="83"/>
      <c r="V379" s="83"/>
      <c r="W379" s="83"/>
      <c r="X379" s="83"/>
      <c r="Y379" s="83"/>
      <c r="Z379" s="83"/>
      <c r="AA379" s="83"/>
      <c r="AB379" s="83"/>
      <c r="AC379" s="83"/>
      <c r="AD379" s="83"/>
      <c r="AE379" s="83"/>
      <c r="AF379" s="83"/>
      <c r="AG379" s="83"/>
      <c r="AH379" s="83"/>
    </row>
    <row r="380" spans="3:34" x14ac:dyDescent="0.2">
      <c r="C380" s="83"/>
      <c r="D380" s="83"/>
      <c r="E380" s="83"/>
      <c r="F380" s="83"/>
      <c r="G380" s="83"/>
      <c r="H380" s="83"/>
      <c r="I380" s="83"/>
      <c r="J380" s="83"/>
      <c r="K380" s="83"/>
      <c r="L380" s="83"/>
      <c r="M380" s="83"/>
      <c r="N380" s="83"/>
      <c r="O380" s="83"/>
      <c r="P380" s="83"/>
      <c r="Q380" s="83"/>
      <c r="R380" s="83"/>
      <c r="S380" s="83"/>
      <c r="T380" s="83"/>
      <c r="U380" s="83"/>
      <c r="V380" s="83"/>
      <c r="W380" s="83"/>
      <c r="X380" s="83"/>
      <c r="Y380" s="83"/>
      <c r="Z380" s="83"/>
      <c r="AA380" s="83"/>
      <c r="AB380" s="83"/>
      <c r="AC380" s="83"/>
      <c r="AD380" s="83"/>
      <c r="AE380" s="83"/>
      <c r="AF380" s="83"/>
      <c r="AG380" s="83"/>
      <c r="AH380" s="83"/>
    </row>
    <row r="381" spans="3:34" x14ac:dyDescent="0.2">
      <c r="C381" s="83"/>
      <c r="D381" s="83"/>
      <c r="E381" s="83"/>
      <c r="F381" s="83"/>
      <c r="G381" s="83"/>
      <c r="H381" s="83"/>
      <c r="I381" s="83"/>
      <c r="J381" s="83"/>
      <c r="K381" s="83"/>
      <c r="L381" s="83"/>
      <c r="M381" s="83"/>
      <c r="N381" s="83"/>
      <c r="O381" s="83"/>
      <c r="P381" s="83"/>
      <c r="Q381" s="83"/>
      <c r="R381" s="83"/>
      <c r="S381" s="83"/>
      <c r="T381" s="83"/>
      <c r="U381" s="83"/>
      <c r="V381" s="83"/>
      <c r="W381" s="83"/>
      <c r="X381" s="83"/>
      <c r="Y381" s="83"/>
      <c r="Z381" s="83"/>
      <c r="AA381" s="83"/>
      <c r="AB381" s="83"/>
      <c r="AC381" s="83"/>
      <c r="AD381" s="83"/>
      <c r="AE381" s="83"/>
      <c r="AF381" s="83"/>
      <c r="AG381" s="83"/>
      <c r="AH381" s="83"/>
    </row>
    <row r="382" spans="3:34" x14ac:dyDescent="0.2">
      <c r="C382" s="83"/>
      <c r="D382" s="83"/>
      <c r="E382" s="83"/>
      <c r="F382" s="83"/>
      <c r="G382" s="83"/>
      <c r="H382" s="83"/>
      <c r="I382" s="83"/>
      <c r="J382" s="83"/>
      <c r="K382" s="83"/>
      <c r="L382" s="83"/>
      <c r="M382" s="83"/>
      <c r="N382" s="83"/>
      <c r="O382" s="83"/>
      <c r="P382" s="83"/>
      <c r="Q382" s="83"/>
      <c r="R382" s="83"/>
      <c r="S382" s="83"/>
      <c r="T382" s="83"/>
      <c r="U382" s="83"/>
      <c r="V382" s="83"/>
      <c r="W382" s="83"/>
      <c r="X382" s="83"/>
      <c r="Y382" s="83"/>
      <c r="Z382" s="83"/>
      <c r="AA382" s="83"/>
      <c r="AB382" s="83"/>
      <c r="AC382" s="83"/>
      <c r="AD382" s="83"/>
      <c r="AE382" s="83"/>
      <c r="AF382" s="83"/>
      <c r="AG382" s="83"/>
      <c r="AH382" s="83"/>
    </row>
    <row r="383" spans="3:34" x14ac:dyDescent="0.2">
      <c r="C383" s="83"/>
      <c r="D383" s="83"/>
      <c r="E383" s="83"/>
      <c r="F383" s="83"/>
      <c r="G383" s="83"/>
      <c r="H383" s="83"/>
      <c r="I383" s="83"/>
      <c r="J383" s="83"/>
      <c r="K383" s="83"/>
      <c r="L383" s="83"/>
      <c r="M383" s="83"/>
      <c r="N383" s="83"/>
      <c r="O383" s="83"/>
      <c r="P383" s="83"/>
      <c r="Q383" s="83"/>
      <c r="R383" s="83"/>
      <c r="S383" s="83"/>
      <c r="T383" s="83"/>
      <c r="U383" s="83"/>
      <c r="V383" s="83"/>
      <c r="W383" s="83"/>
      <c r="X383" s="83"/>
      <c r="Y383" s="83"/>
      <c r="Z383" s="83"/>
      <c r="AA383" s="83"/>
      <c r="AB383" s="83"/>
      <c r="AC383" s="83"/>
      <c r="AD383" s="83"/>
      <c r="AE383" s="83"/>
      <c r="AF383" s="83"/>
      <c r="AG383" s="83"/>
      <c r="AH383" s="83"/>
    </row>
    <row r="384" spans="3:34" x14ac:dyDescent="0.2">
      <c r="C384" s="83"/>
      <c r="D384" s="83"/>
      <c r="E384" s="83"/>
      <c r="F384" s="83"/>
      <c r="G384" s="83"/>
      <c r="H384" s="83"/>
      <c r="I384" s="83"/>
      <c r="J384" s="83"/>
      <c r="K384" s="83"/>
      <c r="L384" s="83"/>
      <c r="M384" s="83"/>
      <c r="N384" s="83"/>
      <c r="O384" s="83"/>
      <c r="P384" s="83"/>
      <c r="Q384" s="83"/>
      <c r="R384" s="83"/>
      <c r="S384" s="83"/>
      <c r="T384" s="83"/>
      <c r="U384" s="83"/>
      <c r="V384" s="83"/>
      <c r="W384" s="83"/>
      <c r="X384" s="83"/>
      <c r="Y384" s="83"/>
      <c r="Z384" s="83"/>
      <c r="AA384" s="83"/>
      <c r="AB384" s="83"/>
      <c r="AC384" s="83"/>
      <c r="AD384" s="83"/>
      <c r="AE384" s="83"/>
      <c r="AF384" s="83"/>
      <c r="AG384" s="83"/>
      <c r="AH384" s="83"/>
    </row>
    <row r="385" spans="3:34" x14ac:dyDescent="0.2">
      <c r="C385" s="83"/>
      <c r="D385" s="83"/>
      <c r="E385" s="83"/>
      <c r="F385" s="83"/>
      <c r="G385" s="83"/>
      <c r="H385" s="83"/>
      <c r="I385" s="83"/>
      <c r="J385" s="83"/>
      <c r="K385" s="83"/>
      <c r="L385" s="83"/>
      <c r="M385" s="83"/>
      <c r="N385" s="83"/>
      <c r="O385" s="83"/>
      <c r="P385" s="83"/>
      <c r="Q385" s="83"/>
      <c r="R385" s="83"/>
      <c r="S385" s="83"/>
      <c r="T385" s="83"/>
      <c r="U385" s="83"/>
      <c r="V385" s="83"/>
      <c r="W385" s="83"/>
      <c r="X385" s="83"/>
      <c r="Y385" s="83"/>
      <c r="Z385" s="83"/>
      <c r="AA385" s="83"/>
      <c r="AB385" s="83"/>
      <c r="AC385" s="83"/>
      <c r="AD385" s="83"/>
      <c r="AE385" s="83"/>
      <c r="AF385" s="83"/>
      <c r="AG385" s="83"/>
      <c r="AH385" s="83"/>
    </row>
    <row r="386" spans="3:34" x14ac:dyDescent="0.2">
      <c r="C386" s="83"/>
      <c r="D386" s="83"/>
      <c r="E386" s="83"/>
      <c r="F386" s="83"/>
      <c r="G386" s="83"/>
      <c r="H386" s="83"/>
      <c r="I386" s="83"/>
      <c r="J386" s="83"/>
      <c r="K386" s="83"/>
      <c r="L386" s="83"/>
      <c r="M386" s="83"/>
      <c r="N386" s="83"/>
      <c r="O386" s="83"/>
      <c r="P386" s="83"/>
      <c r="Q386" s="83"/>
      <c r="R386" s="83"/>
      <c r="S386" s="83"/>
      <c r="T386" s="83"/>
      <c r="U386" s="83"/>
      <c r="V386" s="83"/>
      <c r="W386" s="83"/>
      <c r="X386" s="83"/>
      <c r="Y386" s="83"/>
      <c r="Z386" s="83"/>
      <c r="AA386" s="83"/>
      <c r="AB386" s="83"/>
      <c r="AC386" s="83"/>
      <c r="AD386" s="83"/>
      <c r="AE386" s="83"/>
      <c r="AF386" s="83"/>
      <c r="AG386" s="83"/>
      <c r="AH386" s="83"/>
    </row>
    <row r="387" spans="3:34" x14ac:dyDescent="0.2">
      <c r="C387" s="83"/>
      <c r="D387" s="83"/>
      <c r="E387" s="83"/>
      <c r="F387" s="83"/>
      <c r="G387" s="83"/>
      <c r="H387" s="83"/>
      <c r="I387" s="83"/>
      <c r="J387" s="83"/>
      <c r="K387" s="83"/>
      <c r="L387" s="83"/>
      <c r="M387" s="83"/>
      <c r="N387" s="83"/>
      <c r="O387" s="83"/>
      <c r="P387" s="83"/>
      <c r="Q387" s="83"/>
      <c r="R387" s="83"/>
      <c r="S387" s="83"/>
      <c r="T387" s="83"/>
      <c r="U387" s="83"/>
      <c r="V387" s="83"/>
      <c r="W387" s="83"/>
      <c r="X387" s="83"/>
      <c r="Y387" s="83"/>
      <c r="Z387" s="83"/>
      <c r="AA387" s="83"/>
      <c r="AB387" s="83"/>
      <c r="AC387" s="83"/>
      <c r="AD387" s="83"/>
      <c r="AE387" s="83"/>
      <c r="AF387" s="83"/>
      <c r="AG387" s="83"/>
      <c r="AH387" s="83"/>
    </row>
    <row r="388" spans="3:34" x14ac:dyDescent="0.2">
      <c r="C388" s="83"/>
      <c r="D388" s="83"/>
      <c r="E388" s="83"/>
      <c r="F388" s="83"/>
      <c r="G388" s="83"/>
      <c r="H388" s="83"/>
      <c r="I388" s="83"/>
      <c r="J388" s="83"/>
      <c r="K388" s="83"/>
      <c r="L388" s="83"/>
      <c r="M388" s="83"/>
      <c r="N388" s="83"/>
      <c r="O388" s="83"/>
      <c r="P388" s="83"/>
      <c r="Q388" s="83"/>
      <c r="R388" s="83"/>
      <c r="S388" s="83"/>
      <c r="T388" s="83"/>
      <c r="U388" s="83"/>
      <c r="V388" s="83"/>
      <c r="W388" s="83"/>
      <c r="X388" s="83"/>
      <c r="Y388" s="83"/>
      <c r="Z388" s="83"/>
      <c r="AA388" s="83"/>
      <c r="AB388" s="83"/>
      <c r="AC388" s="83"/>
      <c r="AD388" s="83"/>
      <c r="AE388" s="83"/>
      <c r="AF388" s="83"/>
      <c r="AG388" s="83"/>
      <c r="AH388" s="83"/>
    </row>
    <row r="389" spans="3:34" x14ac:dyDescent="0.2">
      <c r="C389" s="83"/>
      <c r="D389" s="83"/>
      <c r="E389" s="83"/>
      <c r="F389" s="83"/>
      <c r="G389" s="83"/>
      <c r="H389" s="83"/>
      <c r="I389" s="83"/>
      <c r="J389" s="83"/>
      <c r="K389" s="83"/>
      <c r="L389" s="83"/>
      <c r="M389" s="83"/>
      <c r="N389" s="83"/>
      <c r="O389" s="83"/>
      <c r="P389" s="83"/>
      <c r="Q389" s="83"/>
      <c r="R389" s="83"/>
      <c r="S389" s="83"/>
      <c r="T389" s="83"/>
      <c r="U389" s="83"/>
      <c r="V389" s="83"/>
      <c r="W389" s="83"/>
      <c r="X389" s="83"/>
      <c r="Y389" s="83"/>
      <c r="Z389" s="83"/>
      <c r="AA389" s="83"/>
      <c r="AB389" s="83"/>
      <c r="AC389" s="83"/>
      <c r="AD389" s="83"/>
      <c r="AE389" s="83"/>
      <c r="AF389" s="83"/>
      <c r="AG389" s="83"/>
      <c r="AH389" s="83"/>
    </row>
    <row r="390" spans="3:34" x14ac:dyDescent="0.2">
      <c r="C390" s="83"/>
      <c r="D390" s="83"/>
      <c r="E390" s="83"/>
      <c r="F390" s="83"/>
      <c r="G390" s="83"/>
      <c r="H390" s="83"/>
      <c r="I390" s="83"/>
      <c r="J390" s="83"/>
      <c r="K390" s="83"/>
      <c r="L390" s="83"/>
      <c r="M390" s="83"/>
      <c r="N390" s="83"/>
      <c r="O390" s="83"/>
      <c r="P390" s="83"/>
      <c r="Q390" s="83"/>
      <c r="R390" s="83"/>
      <c r="S390" s="83"/>
      <c r="T390" s="83"/>
      <c r="U390" s="83"/>
      <c r="V390" s="83"/>
      <c r="W390" s="83"/>
      <c r="X390" s="83"/>
      <c r="Y390" s="83"/>
      <c r="Z390" s="83"/>
      <c r="AA390" s="83"/>
      <c r="AB390" s="83"/>
      <c r="AC390" s="83"/>
      <c r="AD390" s="83"/>
      <c r="AE390" s="83"/>
      <c r="AF390" s="83"/>
      <c r="AG390" s="83"/>
      <c r="AH390" s="83"/>
    </row>
    <row r="391" spans="3:34" x14ac:dyDescent="0.2">
      <c r="C391" s="83"/>
      <c r="D391" s="83"/>
      <c r="E391" s="83"/>
      <c r="F391" s="83"/>
      <c r="G391" s="83"/>
      <c r="H391" s="83"/>
      <c r="I391" s="83"/>
      <c r="J391" s="83"/>
      <c r="K391" s="83"/>
      <c r="L391" s="83"/>
      <c r="M391" s="83"/>
      <c r="N391" s="83"/>
      <c r="O391" s="83"/>
      <c r="P391" s="83"/>
      <c r="Q391" s="83"/>
      <c r="R391" s="83"/>
      <c r="S391" s="83"/>
      <c r="T391" s="83"/>
      <c r="U391" s="83"/>
      <c r="V391" s="83"/>
      <c r="W391" s="83"/>
      <c r="X391" s="83"/>
      <c r="Y391" s="83"/>
      <c r="Z391" s="83"/>
      <c r="AA391" s="83"/>
      <c r="AB391" s="83"/>
      <c r="AC391" s="83"/>
      <c r="AD391" s="83"/>
      <c r="AE391" s="83"/>
      <c r="AF391" s="83"/>
      <c r="AG391" s="83"/>
      <c r="AH391" s="83"/>
    </row>
    <row r="392" spans="3:34" x14ac:dyDescent="0.2">
      <c r="C392" s="83"/>
      <c r="D392" s="83"/>
      <c r="E392" s="83"/>
      <c r="F392" s="83"/>
      <c r="G392" s="83"/>
      <c r="H392" s="83"/>
      <c r="I392" s="83"/>
      <c r="J392" s="83"/>
      <c r="K392" s="83"/>
      <c r="L392" s="83"/>
      <c r="M392" s="83"/>
      <c r="N392" s="83"/>
      <c r="O392" s="83"/>
      <c r="P392" s="83"/>
      <c r="Q392" s="83"/>
      <c r="R392" s="83"/>
      <c r="S392" s="83"/>
      <c r="T392" s="83"/>
      <c r="U392" s="83"/>
      <c r="V392" s="83"/>
      <c r="W392" s="83"/>
      <c r="X392" s="83"/>
      <c r="Y392" s="83"/>
      <c r="Z392" s="83"/>
      <c r="AA392" s="83"/>
      <c r="AB392" s="83"/>
      <c r="AC392" s="83"/>
      <c r="AD392" s="83"/>
      <c r="AE392" s="83"/>
      <c r="AF392" s="83"/>
      <c r="AG392" s="83"/>
      <c r="AH392" s="83"/>
    </row>
    <row r="393" spans="3:34" x14ac:dyDescent="0.2">
      <c r="C393" s="83"/>
      <c r="D393" s="83"/>
      <c r="E393" s="83"/>
      <c r="F393" s="83"/>
      <c r="G393" s="83"/>
      <c r="H393" s="83"/>
      <c r="I393" s="83"/>
      <c r="J393" s="83"/>
      <c r="K393" s="83"/>
      <c r="L393" s="83"/>
      <c r="M393" s="83"/>
      <c r="N393" s="83"/>
      <c r="O393" s="83"/>
      <c r="P393" s="83"/>
      <c r="Q393" s="83"/>
      <c r="R393" s="83"/>
      <c r="S393" s="83"/>
      <c r="T393" s="83"/>
      <c r="U393" s="83"/>
      <c r="V393" s="83"/>
      <c r="W393" s="83"/>
      <c r="X393" s="83"/>
      <c r="Y393" s="83"/>
      <c r="Z393" s="83"/>
      <c r="AA393" s="83"/>
      <c r="AB393" s="83"/>
      <c r="AC393" s="83"/>
      <c r="AD393" s="83"/>
      <c r="AE393" s="83"/>
      <c r="AF393" s="83"/>
      <c r="AG393" s="83"/>
      <c r="AH393" s="83"/>
    </row>
    <row r="394" spans="3:34" x14ac:dyDescent="0.2">
      <c r="C394" s="83"/>
      <c r="D394" s="83"/>
      <c r="E394" s="83"/>
      <c r="F394" s="83"/>
      <c r="G394" s="83"/>
      <c r="H394" s="83"/>
      <c r="I394" s="83"/>
      <c r="J394" s="83"/>
      <c r="K394" s="83"/>
      <c r="L394" s="83"/>
      <c r="M394" s="83"/>
      <c r="N394" s="83"/>
      <c r="O394" s="83"/>
      <c r="P394" s="83"/>
      <c r="Q394" s="83"/>
      <c r="R394" s="83"/>
      <c r="S394" s="83"/>
      <c r="T394" s="83"/>
      <c r="U394" s="83"/>
      <c r="V394" s="83"/>
      <c r="W394" s="83"/>
      <c r="X394" s="83"/>
      <c r="Y394" s="83"/>
      <c r="Z394" s="83"/>
      <c r="AA394" s="83"/>
      <c r="AB394" s="83"/>
      <c r="AC394" s="83"/>
      <c r="AD394" s="83"/>
      <c r="AE394" s="83"/>
      <c r="AF394" s="83"/>
      <c r="AG394" s="83"/>
      <c r="AH394" s="83"/>
    </row>
    <row r="395" spans="3:34" x14ac:dyDescent="0.2">
      <c r="C395" s="83"/>
      <c r="D395" s="83"/>
      <c r="E395" s="83"/>
      <c r="F395" s="83"/>
      <c r="G395" s="83"/>
      <c r="H395" s="83"/>
      <c r="I395" s="83"/>
      <c r="J395" s="83"/>
      <c r="K395" s="83"/>
      <c r="L395" s="83"/>
      <c r="M395" s="83"/>
      <c r="N395" s="83"/>
      <c r="O395" s="83"/>
      <c r="P395" s="83"/>
      <c r="Q395" s="83"/>
      <c r="R395" s="83"/>
      <c r="S395" s="83"/>
      <c r="T395" s="83"/>
      <c r="U395" s="83"/>
      <c r="V395" s="83"/>
      <c r="W395" s="83"/>
      <c r="X395" s="83"/>
      <c r="Y395" s="83"/>
      <c r="Z395" s="83"/>
      <c r="AA395" s="83"/>
      <c r="AB395" s="83"/>
      <c r="AC395" s="83"/>
      <c r="AD395" s="83"/>
      <c r="AE395" s="83"/>
      <c r="AF395" s="83"/>
      <c r="AG395" s="83"/>
      <c r="AH395" s="83"/>
    </row>
    <row r="396" spans="3:34" x14ac:dyDescent="0.2">
      <c r="C396" s="83"/>
      <c r="D396" s="83"/>
      <c r="E396" s="83"/>
      <c r="F396" s="83"/>
      <c r="G396" s="83"/>
      <c r="H396" s="83"/>
      <c r="I396" s="83"/>
      <c r="J396" s="83"/>
      <c r="K396" s="83"/>
      <c r="L396" s="83"/>
      <c r="M396" s="83"/>
      <c r="N396" s="83"/>
      <c r="O396" s="83"/>
      <c r="P396" s="83"/>
      <c r="Q396" s="83"/>
      <c r="R396" s="83"/>
      <c r="S396" s="83"/>
      <c r="T396" s="83"/>
      <c r="U396" s="83"/>
      <c r="V396" s="83"/>
      <c r="W396" s="83"/>
      <c r="X396" s="83"/>
      <c r="Y396" s="83"/>
      <c r="Z396" s="83"/>
      <c r="AA396" s="83"/>
      <c r="AB396" s="83"/>
      <c r="AC396" s="83"/>
      <c r="AD396" s="83"/>
      <c r="AE396" s="83"/>
      <c r="AF396" s="83"/>
      <c r="AG396" s="83"/>
      <c r="AH396" s="83"/>
    </row>
    <row r="397" spans="3:34" x14ac:dyDescent="0.2">
      <c r="C397" s="83"/>
      <c r="D397" s="83"/>
      <c r="E397" s="83"/>
      <c r="F397" s="83"/>
      <c r="G397" s="83"/>
      <c r="H397" s="83"/>
      <c r="I397" s="83"/>
      <c r="J397" s="83"/>
      <c r="K397" s="83"/>
      <c r="L397" s="83"/>
      <c r="M397" s="83"/>
      <c r="N397" s="83"/>
      <c r="O397" s="83"/>
      <c r="P397" s="83"/>
      <c r="Q397" s="83"/>
      <c r="R397" s="83"/>
      <c r="S397" s="83"/>
      <c r="T397" s="83"/>
      <c r="U397" s="83"/>
      <c r="V397" s="83"/>
      <c r="W397" s="83"/>
      <c r="X397" s="83"/>
      <c r="Y397" s="83"/>
      <c r="Z397" s="83"/>
      <c r="AA397" s="83"/>
      <c r="AB397" s="83"/>
      <c r="AC397" s="83"/>
      <c r="AD397" s="83"/>
      <c r="AE397" s="83"/>
      <c r="AF397" s="83"/>
      <c r="AG397" s="83"/>
      <c r="AH397" s="83"/>
    </row>
    <row r="398" spans="3:34" x14ac:dyDescent="0.2">
      <c r="C398" s="83"/>
      <c r="D398" s="83"/>
      <c r="E398" s="83"/>
      <c r="F398" s="83"/>
      <c r="G398" s="83"/>
      <c r="H398" s="83"/>
      <c r="I398" s="83"/>
      <c r="J398" s="83"/>
      <c r="K398" s="83"/>
      <c r="L398" s="83"/>
      <c r="M398" s="83"/>
      <c r="N398" s="83"/>
      <c r="O398" s="83"/>
      <c r="P398" s="83"/>
      <c r="Q398" s="83"/>
      <c r="R398" s="83"/>
      <c r="S398" s="83"/>
      <c r="T398" s="83"/>
      <c r="U398" s="83"/>
      <c r="V398" s="83"/>
      <c r="W398" s="83"/>
      <c r="X398" s="83"/>
      <c r="Y398" s="83"/>
      <c r="Z398" s="83"/>
      <c r="AA398" s="83"/>
      <c r="AB398" s="83"/>
      <c r="AC398" s="83"/>
      <c r="AD398" s="83"/>
      <c r="AE398" s="83"/>
      <c r="AF398" s="83"/>
      <c r="AG398" s="83"/>
      <c r="AH398" s="83"/>
    </row>
    <row r="399" spans="3:34" x14ac:dyDescent="0.2">
      <c r="C399" s="83"/>
      <c r="D399" s="83"/>
      <c r="E399" s="83"/>
      <c r="F399" s="83"/>
      <c r="G399" s="83"/>
      <c r="H399" s="83"/>
      <c r="I399" s="83"/>
      <c r="J399" s="83"/>
      <c r="K399" s="83"/>
      <c r="L399" s="83"/>
      <c r="M399" s="83"/>
      <c r="N399" s="83"/>
      <c r="O399" s="83"/>
      <c r="P399" s="83"/>
      <c r="Q399" s="83"/>
      <c r="R399" s="83"/>
      <c r="S399" s="83"/>
      <c r="T399" s="83"/>
      <c r="U399" s="83"/>
      <c r="V399" s="83"/>
      <c r="W399" s="83"/>
      <c r="X399" s="83"/>
      <c r="Y399" s="83"/>
      <c r="Z399" s="83"/>
      <c r="AA399" s="83"/>
      <c r="AB399" s="83"/>
      <c r="AC399" s="83"/>
      <c r="AD399" s="83"/>
      <c r="AE399" s="83"/>
      <c r="AF399" s="83"/>
      <c r="AG399" s="83"/>
      <c r="AH399" s="83"/>
    </row>
    <row r="400" spans="3:34" x14ac:dyDescent="0.2">
      <c r="C400" s="83"/>
      <c r="D400" s="83"/>
      <c r="E400" s="83"/>
      <c r="F400" s="83"/>
      <c r="G400" s="83"/>
      <c r="H400" s="83"/>
      <c r="I400" s="83"/>
      <c r="J400" s="83"/>
      <c r="K400" s="83"/>
      <c r="L400" s="83"/>
      <c r="M400" s="83"/>
      <c r="N400" s="83"/>
      <c r="O400" s="83"/>
      <c r="P400" s="83"/>
      <c r="Q400" s="83"/>
      <c r="R400" s="83"/>
      <c r="S400" s="83"/>
      <c r="T400" s="83"/>
      <c r="U400" s="83"/>
      <c r="V400" s="83"/>
      <c r="W400" s="83"/>
      <c r="X400" s="83"/>
      <c r="Y400" s="83"/>
      <c r="Z400" s="83"/>
      <c r="AA400" s="83"/>
      <c r="AB400" s="83"/>
      <c r="AC400" s="83"/>
      <c r="AD400" s="83"/>
      <c r="AE400" s="83"/>
      <c r="AF400" s="83"/>
      <c r="AG400" s="83"/>
      <c r="AH400" s="83"/>
    </row>
    <row r="401" spans="3:34" x14ac:dyDescent="0.2">
      <c r="C401" s="83"/>
      <c r="D401" s="83"/>
      <c r="E401" s="83"/>
      <c r="F401" s="83"/>
      <c r="G401" s="83"/>
      <c r="H401" s="83"/>
      <c r="I401" s="83"/>
      <c r="J401" s="83"/>
      <c r="K401" s="83"/>
      <c r="L401" s="83"/>
      <c r="M401" s="83"/>
      <c r="N401" s="83"/>
      <c r="O401" s="83"/>
      <c r="P401" s="83"/>
      <c r="Q401" s="83"/>
      <c r="R401" s="83"/>
      <c r="S401" s="83"/>
      <c r="T401" s="83"/>
      <c r="U401" s="83"/>
      <c r="V401" s="83"/>
      <c r="W401" s="83"/>
      <c r="X401" s="83"/>
      <c r="Y401" s="83"/>
      <c r="Z401" s="83"/>
      <c r="AA401" s="83"/>
      <c r="AB401" s="83"/>
      <c r="AC401" s="83"/>
      <c r="AD401" s="83"/>
      <c r="AE401" s="83"/>
      <c r="AF401" s="83"/>
      <c r="AG401" s="83"/>
      <c r="AH401" s="83"/>
    </row>
    <row r="402" spans="3:34" x14ac:dyDescent="0.2">
      <c r="C402" s="83"/>
      <c r="D402" s="83"/>
      <c r="E402" s="83"/>
      <c r="F402" s="83"/>
      <c r="G402" s="83"/>
      <c r="H402" s="83"/>
      <c r="I402" s="83"/>
      <c r="J402" s="83"/>
      <c r="K402" s="83"/>
      <c r="L402" s="83"/>
      <c r="M402" s="83"/>
      <c r="N402" s="83"/>
      <c r="O402" s="83"/>
      <c r="P402" s="83"/>
      <c r="Q402" s="83"/>
      <c r="R402" s="83"/>
      <c r="S402" s="83"/>
      <c r="T402" s="83"/>
      <c r="U402" s="83"/>
      <c r="V402" s="83"/>
      <c r="W402" s="83"/>
      <c r="X402" s="83"/>
      <c r="Y402" s="83"/>
      <c r="Z402" s="83"/>
      <c r="AA402" s="83"/>
      <c r="AB402" s="83"/>
      <c r="AC402" s="83"/>
      <c r="AD402" s="83"/>
      <c r="AE402" s="83"/>
      <c r="AF402" s="83"/>
      <c r="AG402" s="83"/>
      <c r="AH402" s="83"/>
    </row>
    <row r="403" spans="3:34" x14ac:dyDescent="0.2">
      <c r="C403" s="83"/>
      <c r="D403" s="83"/>
      <c r="E403" s="83"/>
      <c r="F403" s="83"/>
      <c r="G403" s="83"/>
      <c r="H403" s="83"/>
      <c r="I403" s="83"/>
      <c r="J403" s="83"/>
      <c r="K403" s="83"/>
      <c r="L403" s="83"/>
      <c r="M403" s="83"/>
      <c r="N403" s="83"/>
      <c r="O403" s="83"/>
      <c r="P403" s="83"/>
      <c r="Q403" s="83"/>
      <c r="R403" s="83"/>
      <c r="S403" s="83"/>
      <c r="T403" s="83"/>
      <c r="U403" s="83"/>
      <c r="V403" s="83"/>
      <c r="W403" s="83"/>
      <c r="X403" s="83"/>
      <c r="Y403" s="83"/>
      <c r="Z403" s="83"/>
      <c r="AA403" s="83"/>
      <c r="AB403" s="83"/>
      <c r="AC403" s="83"/>
      <c r="AD403" s="83"/>
      <c r="AE403" s="83"/>
      <c r="AF403" s="83"/>
      <c r="AG403" s="83"/>
      <c r="AH403" s="83"/>
    </row>
    <row r="404" spans="3:34" x14ac:dyDescent="0.2">
      <c r="C404" s="83"/>
      <c r="D404" s="83"/>
      <c r="E404" s="83"/>
      <c r="F404" s="83"/>
      <c r="G404" s="83"/>
      <c r="H404" s="83"/>
      <c r="I404" s="83"/>
      <c r="J404" s="83"/>
      <c r="K404" s="83"/>
      <c r="L404" s="83"/>
      <c r="M404" s="83"/>
      <c r="N404" s="83"/>
      <c r="O404" s="83"/>
      <c r="P404" s="83"/>
      <c r="Q404" s="83"/>
      <c r="R404" s="83"/>
      <c r="S404" s="83"/>
      <c r="T404" s="83"/>
      <c r="U404" s="83"/>
      <c r="V404" s="83"/>
      <c r="W404" s="83"/>
      <c r="X404" s="83"/>
      <c r="Y404" s="83"/>
      <c r="Z404" s="83"/>
      <c r="AA404" s="83"/>
      <c r="AB404" s="83"/>
      <c r="AC404" s="83"/>
      <c r="AD404" s="83"/>
      <c r="AE404" s="83"/>
      <c r="AF404" s="83"/>
      <c r="AG404" s="83"/>
      <c r="AH404" s="83"/>
    </row>
    <row r="405" spans="3:34" x14ac:dyDescent="0.2">
      <c r="C405" s="83"/>
      <c r="D405" s="83"/>
      <c r="E405" s="83"/>
      <c r="F405" s="83"/>
      <c r="G405" s="83"/>
      <c r="H405" s="83"/>
      <c r="I405" s="83"/>
      <c r="J405" s="83"/>
      <c r="K405" s="83"/>
      <c r="L405" s="83"/>
      <c r="M405" s="83"/>
      <c r="N405" s="83"/>
      <c r="O405" s="83"/>
      <c r="P405" s="83"/>
      <c r="Q405" s="83"/>
      <c r="R405" s="83"/>
      <c r="S405" s="83"/>
      <c r="T405" s="83"/>
      <c r="U405" s="83"/>
      <c r="V405" s="83"/>
      <c r="W405" s="83"/>
      <c r="X405" s="83"/>
      <c r="Y405" s="83"/>
      <c r="Z405" s="83"/>
      <c r="AA405" s="83"/>
      <c r="AB405" s="83"/>
      <c r="AC405" s="83"/>
      <c r="AD405" s="83"/>
      <c r="AE405" s="83"/>
      <c r="AF405" s="83"/>
      <c r="AG405" s="83"/>
      <c r="AH405" s="83"/>
    </row>
    <row r="406" spans="3:34" x14ac:dyDescent="0.2">
      <c r="C406" s="83"/>
      <c r="D406" s="83"/>
      <c r="E406" s="83"/>
      <c r="F406" s="83"/>
      <c r="G406" s="83"/>
      <c r="H406" s="83"/>
      <c r="I406" s="83"/>
      <c r="J406" s="83"/>
      <c r="K406" s="83"/>
      <c r="L406" s="83"/>
      <c r="M406" s="83"/>
      <c r="N406" s="83"/>
      <c r="O406" s="83"/>
      <c r="P406" s="83"/>
      <c r="Q406" s="83"/>
      <c r="R406" s="83"/>
      <c r="S406" s="83"/>
      <c r="T406" s="83"/>
      <c r="U406" s="83"/>
      <c r="V406" s="83"/>
      <c r="W406" s="83"/>
      <c r="X406" s="83"/>
      <c r="Y406" s="83"/>
      <c r="Z406" s="83"/>
      <c r="AA406" s="83"/>
      <c r="AB406" s="83"/>
      <c r="AC406" s="83"/>
      <c r="AD406" s="83"/>
      <c r="AE406" s="83"/>
      <c r="AF406" s="83"/>
      <c r="AG406" s="83"/>
      <c r="AH406" s="83"/>
    </row>
    <row r="407" spans="3:34" x14ac:dyDescent="0.2">
      <c r="C407" s="83"/>
      <c r="D407" s="83"/>
      <c r="E407" s="83"/>
      <c r="F407" s="83"/>
      <c r="G407" s="83"/>
      <c r="H407" s="83"/>
      <c r="I407" s="83"/>
      <c r="J407" s="83"/>
      <c r="K407" s="83"/>
      <c r="L407" s="83"/>
      <c r="M407" s="83"/>
      <c r="N407" s="83"/>
      <c r="O407" s="83"/>
      <c r="P407" s="83"/>
      <c r="Q407" s="83"/>
      <c r="R407" s="83"/>
      <c r="S407" s="83"/>
      <c r="T407" s="83"/>
      <c r="U407" s="83"/>
      <c r="V407" s="83"/>
      <c r="W407" s="83"/>
      <c r="X407" s="83"/>
      <c r="Y407" s="83"/>
      <c r="Z407" s="83"/>
      <c r="AA407" s="83"/>
      <c r="AB407" s="83"/>
      <c r="AC407" s="83"/>
      <c r="AD407" s="83"/>
      <c r="AE407" s="83"/>
      <c r="AF407" s="83"/>
      <c r="AG407" s="83"/>
      <c r="AH407" s="83"/>
    </row>
    <row r="408" spans="3:34" x14ac:dyDescent="0.2">
      <c r="C408" s="83"/>
      <c r="D408" s="83"/>
      <c r="E408" s="83"/>
      <c r="F408" s="83"/>
      <c r="G408" s="83"/>
      <c r="H408" s="83"/>
      <c r="I408" s="83"/>
      <c r="J408" s="83"/>
      <c r="K408" s="83"/>
      <c r="L408" s="83"/>
      <c r="M408" s="83"/>
      <c r="N408" s="83"/>
      <c r="O408" s="83"/>
      <c r="P408" s="83"/>
      <c r="Q408" s="83"/>
      <c r="R408" s="83"/>
      <c r="S408" s="83"/>
      <c r="T408" s="83"/>
      <c r="U408" s="83"/>
      <c r="V408" s="83"/>
      <c r="W408" s="83"/>
      <c r="X408" s="83"/>
      <c r="Y408" s="83"/>
      <c r="Z408" s="83"/>
      <c r="AA408" s="83"/>
      <c r="AB408" s="83"/>
      <c r="AC408" s="83"/>
      <c r="AD408" s="83"/>
      <c r="AE408" s="83"/>
      <c r="AF408" s="83"/>
      <c r="AG408" s="83"/>
      <c r="AH408" s="83"/>
    </row>
    <row r="409" spans="3:34" x14ac:dyDescent="0.2">
      <c r="C409" s="83"/>
      <c r="D409" s="83"/>
      <c r="E409" s="83"/>
      <c r="F409" s="83"/>
      <c r="G409" s="83"/>
      <c r="H409" s="83"/>
      <c r="I409" s="83"/>
      <c r="J409" s="83"/>
      <c r="K409" s="83"/>
      <c r="L409" s="83"/>
      <c r="M409" s="83"/>
      <c r="N409" s="83"/>
      <c r="O409" s="83"/>
      <c r="P409" s="83"/>
      <c r="Q409" s="83"/>
      <c r="R409" s="83"/>
      <c r="S409" s="83"/>
      <c r="T409" s="83"/>
      <c r="U409" s="83"/>
      <c r="V409" s="83"/>
      <c r="W409" s="83"/>
      <c r="X409" s="83"/>
      <c r="Y409" s="83"/>
      <c r="Z409" s="83"/>
      <c r="AA409" s="83"/>
      <c r="AB409" s="83"/>
      <c r="AC409" s="83"/>
      <c r="AD409" s="83"/>
      <c r="AE409" s="83"/>
      <c r="AF409" s="83"/>
      <c r="AG409" s="83"/>
      <c r="AH409" s="83"/>
    </row>
    <row r="410" spans="3:34" x14ac:dyDescent="0.2">
      <c r="C410" s="83"/>
      <c r="D410" s="83"/>
      <c r="E410" s="83"/>
      <c r="F410" s="83"/>
      <c r="G410" s="83"/>
      <c r="H410" s="83"/>
      <c r="I410" s="83"/>
      <c r="J410" s="83"/>
      <c r="K410" s="83"/>
      <c r="L410" s="83"/>
      <c r="M410" s="83"/>
      <c r="N410" s="83"/>
      <c r="O410" s="83"/>
      <c r="P410" s="83"/>
      <c r="Q410" s="83"/>
      <c r="R410" s="83"/>
      <c r="S410" s="83"/>
      <c r="T410" s="83"/>
      <c r="U410" s="83"/>
      <c r="V410" s="83"/>
      <c r="W410" s="83"/>
      <c r="X410" s="83"/>
      <c r="Y410" s="83"/>
      <c r="Z410" s="83"/>
      <c r="AA410" s="83"/>
      <c r="AB410" s="83"/>
      <c r="AC410" s="83"/>
      <c r="AD410" s="83"/>
      <c r="AE410" s="83"/>
      <c r="AF410" s="83"/>
      <c r="AG410" s="83"/>
      <c r="AH410" s="83"/>
    </row>
    <row r="411" spans="3:34" x14ac:dyDescent="0.2">
      <c r="C411" s="83"/>
      <c r="D411" s="83"/>
      <c r="E411" s="83"/>
      <c r="F411" s="83"/>
      <c r="G411" s="83"/>
      <c r="H411" s="83"/>
      <c r="I411" s="83"/>
      <c r="J411" s="83"/>
      <c r="K411" s="83"/>
      <c r="L411" s="83"/>
      <c r="M411" s="83"/>
      <c r="N411" s="83"/>
      <c r="O411" s="83"/>
      <c r="P411" s="83"/>
      <c r="Q411" s="83"/>
      <c r="R411" s="83"/>
      <c r="S411" s="83"/>
      <c r="T411" s="83"/>
      <c r="U411" s="83"/>
      <c r="V411" s="83"/>
      <c r="W411" s="83"/>
      <c r="X411" s="83"/>
      <c r="Y411" s="83"/>
      <c r="Z411" s="83"/>
      <c r="AA411" s="83"/>
      <c r="AB411" s="83"/>
      <c r="AC411" s="83"/>
      <c r="AD411" s="83"/>
      <c r="AE411" s="83"/>
      <c r="AF411" s="83"/>
      <c r="AG411" s="83"/>
      <c r="AH411" s="83"/>
    </row>
    <row r="412" spans="3:34" x14ac:dyDescent="0.2">
      <c r="C412" s="83"/>
      <c r="D412" s="83"/>
      <c r="E412" s="83"/>
      <c r="F412" s="83"/>
      <c r="G412" s="83"/>
      <c r="H412" s="83"/>
      <c r="I412" s="83"/>
      <c r="J412" s="83"/>
      <c r="K412" s="83"/>
      <c r="L412" s="83"/>
      <c r="M412" s="83"/>
      <c r="N412" s="83"/>
      <c r="O412" s="83"/>
      <c r="P412" s="83"/>
      <c r="Q412" s="83"/>
      <c r="R412" s="83"/>
      <c r="S412" s="83"/>
      <c r="T412" s="83"/>
      <c r="U412" s="83"/>
      <c r="V412" s="83"/>
      <c r="W412" s="83"/>
      <c r="X412" s="83"/>
      <c r="Y412" s="83"/>
      <c r="Z412" s="83"/>
      <c r="AA412" s="83"/>
      <c r="AB412" s="83"/>
      <c r="AC412" s="83"/>
      <c r="AD412" s="83"/>
      <c r="AE412" s="83"/>
      <c r="AF412" s="83"/>
      <c r="AG412" s="83"/>
      <c r="AH412" s="83"/>
    </row>
    <row r="413" spans="3:34" x14ac:dyDescent="0.2">
      <c r="C413" s="83"/>
      <c r="D413" s="83"/>
      <c r="E413" s="83"/>
      <c r="F413" s="83"/>
      <c r="G413" s="83"/>
      <c r="H413" s="83"/>
      <c r="I413" s="83"/>
      <c r="J413" s="83"/>
      <c r="K413" s="83"/>
      <c r="L413" s="83"/>
      <c r="M413" s="83"/>
      <c r="N413" s="83"/>
      <c r="O413" s="83"/>
      <c r="P413" s="83"/>
      <c r="Q413" s="83"/>
      <c r="R413" s="83"/>
      <c r="S413" s="83"/>
      <c r="T413" s="83"/>
      <c r="U413" s="83"/>
      <c r="V413" s="83"/>
      <c r="W413" s="83"/>
      <c r="X413" s="83"/>
      <c r="Y413" s="83"/>
      <c r="Z413" s="83"/>
      <c r="AA413" s="83"/>
      <c r="AB413" s="83"/>
      <c r="AC413" s="83"/>
      <c r="AD413" s="83"/>
      <c r="AE413" s="83"/>
      <c r="AF413" s="83"/>
      <c r="AG413" s="83"/>
      <c r="AH413" s="83"/>
    </row>
    <row r="414" spans="3:34" x14ac:dyDescent="0.2">
      <c r="C414" s="83"/>
      <c r="D414" s="83"/>
      <c r="E414" s="83"/>
      <c r="F414" s="83"/>
      <c r="G414" s="83"/>
      <c r="H414" s="83"/>
      <c r="I414" s="83"/>
      <c r="J414" s="83"/>
      <c r="K414" s="83"/>
      <c r="L414" s="83"/>
      <c r="M414" s="83"/>
      <c r="N414" s="83"/>
      <c r="O414" s="83"/>
      <c r="P414" s="83"/>
      <c r="Q414" s="83"/>
      <c r="R414" s="83"/>
      <c r="S414" s="83"/>
      <c r="T414" s="83"/>
      <c r="U414" s="83"/>
      <c r="V414" s="83"/>
      <c r="W414" s="83"/>
      <c r="X414" s="83"/>
      <c r="Y414" s="83"/>
      <c r="Z414" s="83"/>
      <c r="AA414" s="83"/>
      <c r="AB414" s="83"/>
      <c r="AC414" s="83"/>
      <c r="AD414" s="83"/>
      <c r="AE414" s="83"/>
      <c r="AF414" s="83"/>
      <c r="AG414" s="83"/>
      <c r="AH414" s="83"/>
    </row>
    <row r="415" spans="3:34" x14ac:dyDescent="0.2">
      <c r="C415" s="83"/>
      <c r="D415" s="83"/>
      <c r="E415" s="83"/>
      <c r="F415" s="83"/>
      <c r="G415" s="83"/>
      <c r="H415" s="83"/>
      <c r="I415" s="83"/>
      <c r="J415" s="83"/>
      <c r="K415" s="83"/>
      <c r="L415" s="83"/>
      <c r="M415" s="83"/>
      <c r="N415" s="83"/>
      <c r="O415" s="83"/>
      <c r="P415" s="83"/>
      <c r="Q415" s="83"/>
      <c r="R415" s="83"/>
      <c r="S415" s="83"/>
      <c r="T415" s="83"/>
      <c r="U415" s="83"/>
      <c r="V415" s="83"/>
      <c r="W415" s="83"/>
      <c r="X415" s="83"/>
      <c r="Y415" s="83"/>
      <c r="Z415" s="83"/>
      <c r="AA415" s="83"/>
      <c r="AB415" s="83"/>
      <c r="AC415" s="83"/>
      <c r="AD415" s="83"/>
      <c r="AE415" s="83"/>
      <c r="AF415" s="83"/>
      <c r="AG415" s="83"/>
      <c r="AH415" s="83"/>
    </row>
    <row r="416" spans="3:34" x14ac:dyDescent="0.2">
      <c r="C416" s="83"/>
      <c r="D416" s="83"/>
      <c r="E416" s="83"/>
      <c r="F416" s="83"/>
      <c r="G416" s="83"/>
      <c r="H416" s="83"/>
      <c r="I416" s="83"/>
      <c r="J416" s="83"/>
      <c r="K416" s="83"/>
      <c r="L416" s="83"/>
      <c r="M416" s="83"/>
      <c r="N416" s="83"/>
      <c r="O416" s="83"/>
      <c r="P416" s="83"/>
      <c r="Q416" s="83"/>
      <c r="R416" s="83"/>
      <c r="S416" s="83"/>
      <c r="T416" s="83"/>
      <c r="U416" s="83"/>
      <c r="V416" s="83"/>
      <c r="W416" s="83"/>
      <c r="X416" s="83"/>
      <c r="Y416" s="83"/>
      <c r="Z416" s="83"/>
      <c r="AA416" s="83"/>
      <c r="AB416" s="83"/>
      <c r="AC416" s="83"/>
      <c r="AD416" s="83"/>
      <c r="AE416" s="83"/>
      <c r="AF416" s="83"/>
      <c r="AG416" s="83"/>
      <c r="AH416" s="83"/>
    </row>
    <row r="417" spans="3:34" x14ac:dyDescent="0.2">
      <c r="C417" s="83"/>
      <c r="D417" s="83"/>
      <c r="E417" s="83"/>
      <c r="F417" s="83"/>
      <c r="G417" s="83"/>
      <c r="H417" s="83"/>
      <c r="I417" s="83"/>
      <c r="J417" s="83"/>
      <c r="K417" s="83"/>
      <c r="L417" s="83"/>
      <c r="M417" s="83"/>
      <c r="N417" s="83"/>
      <c r="O417" s="83"/>
      <c r="P417" s="83"/>
      <c r="Q417" s="83"/>
      <c r="R417" s="83"/>
      <c r="S417" s="83"/>
      <c r="T417" s="83"/>
      <c r="U417" s="83"/>
      <c r="V417" s="83"/>
      <c r="W417" s="83"/>
      <c r="X417" s="83"/>
      <c r="Y417" s="83"/>
      <c r="Z417" s="83"/>
      <c r="AA417" s="83"/>
      <c r="AB417" s="83"/>
      <c r="AC417" s="83"/>
      <c r="AD417" s="83"/>
      <c r="AE417" s="83"/>
      <c r="AF417" s="83"/>
      <c r="AG417" s="83"/>
      <c r="AH417" s="83"/>
    </row>
    <row r="418" spans="3:34" x14ac:dyDescent="0.2">
      <c r="C418" s="83"/>
      <c r="D418" s="83"/>
      <c r="E418" s="83"/>
      <c r="F418" s="83"/>
      <c r="G418" s="83"/>
      <c r="H418" s="83"/>
      <c r="I418" s="83"/>
      <c r="J418" s="83"/>
      <c r="K418" s="83"/>
      <c r="L418" s="83"/>
      <c r="M418" s="83"/>
      <c r="N418" s="83"/>
      <c r="O418" s="83"/>
      <c r="P418" s="83"/>
      <c r="Q418" s="83"/>
      <c r="R418" s="83"/>
      <c r="S418" s="83"/>
      <c r="T418" s="83"/>
      <c r="U418" s="83"/>
      <c r="V418" s="83"/>
      <c r="W418" s="83"/>
      <c r="X418" s="83"/>
      <c r="Y418" s="83"/>
      <c r="Z418" s="83"/>
      <c r="AA418" s="83"/>
      <c r="AB418" s="83"/>
      <c r="AC418" s="83"/>
      <c r="AD418" s="83"/>
      <c r="AE418" s="83"/>
      <c r="AF418" s="83"/>
      <c r="AG418" s="83"/>
      <c r="AH418" s="83"/>
    </row>
    <row r="419" spans="3:34" x14ac:dyDescent="0.2">
      <c r="C419" s="83"/>
      <c r="D419" s="83"/>
      <c r="E419" s="83"/>
      <c r="F419" s="83"/>
      <c r="G419" s="83"/>
      <c r="H419" s="83"/>
      <c r="I419" s="83"/>
      <c r="J419" s="83"/>
      <c r="K419" s="83"/>
      <c r="L419" s="83"/>
      <c r="M419" s="83"/>
      <c r="N419" s="83"/>
      <c r="O419" s="83"/>
      <c r="P419" s="83"/>
      <c r="Q419" s="83"/>
      <c r="R419" s="83"/>
      <c r="S419" s="83"/>
      <c r="T419" s="83"/>
      <c r="U419" s="83"/>
      <c r="V419" s="83"/>
      <c r="W419" s="83"/>
      <c r="X419" s="83"/>
      <c r="Y419" s="83"/>
      <c r="Z419" s="83"/>
      <c r="AA419" s="83"/>
      <c r="AB419" s="83"/>
      <c r="AC419" s="83"/>
      <c r="AD419" s="83"/>
      <c r="AE419" s="83"/>
      <c r="AF419" s="83"/>
      <c r="AG419" s="83"/>
      <c r="AH419" s="83"/>
    </row>
    <row r="420" spans="3:34" x14ac:dyDescent="0.2">
      <c r="C420" s="83"/>
      <c r="D420" s="83"/>
      <c r="E420" s="83"/>
      <c r="F420" s="83"/>
      <c r="G420" s="83"/>
      <c r="H420" s="83"/>
      <c r="I420" s="83"/>
      <c r="J420" s="83"/>
      <c r="K420" s="83"/>
      <c r="L420" s="83"/>
      <c r="M420" s="83"/>
      <c r="N420" s="83"/>
      <c r="O420" s="83"/>
      <c r="P420" s="83"/>
      <c r="Q420" s="83"/>
      <c r="R420" s="83"/>
      <c r="S420" s="83"/>
      <c r="T420" s="83"/>
      <c r="U420" s="83"/>
      <c r="V420" s="83"/>
      <c r="W420" s="83"/>
      <c r="X420" s="83"/>
      <c r="Y420" s="83"/>
      <c r="Z420" s="83"/>
      <c r="AA420" s="83"/>
      <c r="AB420" s="83"/>
      <c r="AC420" s="83"/>
      <c r="AD420" s="83"/>
      <c r="AE420" s="83"/>
      <c r="AF420" s="83"/>
      <c r="AG420" s="83"/>
      <c r="AH420" s="83"/>
    </row>
    <row r="421" spans="3:34" x14ac:dyDescent="0.2">
      <c r="C421" s="83"/>
      <c r="D421" s="83"/>
      <c r="E421" s="83"/>
      <c r="F421" s="83"/>
      <c r="G421" s="83"/>
      <c r="H421" s="83"/>
      <c r="I421" s="83"/>
      <c r="J421" s="83"/>
      <c r="K421" s="83"/>
      <c r="L421" s="83"/>
      <c r="M421" s="83"/>
      <c r="N421" s="83"/>
      <c r="O421" s="83"/>
      <c r="P421" s="83"/>
      <c r="Q421" s="83"/>
      <c r="R421" s="83"/>
      <c r="S421" s="83"/>
      <c r="T421" s="83"/>
      <c r="U421" s="83"/>
      <c r="V421" s="83"/>
      <c r="W421" s="83"/>
      <c r="X421" s="83"/>
      <c r="Y421" s="83"/>
      <c r="Z421" s="83"/>
      <c r="AA421" s="83"/>
      <c r="AB421" s="83"/>
      <c r="AC421" s="83"/>
      <c r="AD421" s="83"/>
      <c r="AE421" s="83"/>
      <c r="AF421" s="83"/>
      <c r="AG421" s="83"/>
      <c r="AH421" s="83"/>
    </row>
    <row r="422" spans="3:34" x14ac:dyDescent="0.2">
      <c r="C422" s="83"/>
      <c r="D422" s="83"/>
      <c r="E422" s="83"/>
      <c r="F422" s="83"/>
      <c r="G422" s="83"/>
      <c r="H422" s="83"/>
      <c r="I422" s="83"/>
      <c r="J422" s="83"/>
      <c r="K422" s="83"/>
      <c r="L422" s="83"/>
      <c r="M422" s="83"/>
      <c r="N422" s="83"/>
      <c r="O422" s="83"/>
      <c r="P422" s="83"/>
      <c r="Q422" s="83"/>
      <c r="R422" s="83"/>
      <c r="S422" s="83"/>
      <c r="T422" s="83"/>
      <c r="U422" s="83"/>
      <c r="V422" s="83"/>
      <c r="W422" s="83"/>
      <c r="X422" s="83"/>
      <c r="Y422" s="83"/>
      <c r="Z422" s="83"/>
      <c r="AA422" s="83"/>
      <c r="AB422" s="83"/>
      <c r="AC422" s="83"/>
      <c r="AD422" s="83"/>
      <c r="AE422" s="83"/>
      <c r="AF422" s="83"/>
      <c r="AG422" s="83"/>
      <c r="AH422" s="83"/>
    </row>
    <row r="423" spans="3:34" x14ac:dyDescent="0.2">
      <c r="C423" s="83"/>
      <c r="D423" s="83"/>
      <c r="E423" s="83"/>
      <c r="F423" s="83"/>
      <c r="G423" s="83"/>
      <c r="H423" s="83"/>
      <c r="I423" s="83"/>
      <c r="J423" s="83"/>
      <c r="K423" s="83"/>
      <c r="L423" s="83"/>
      <c r="M423" s="83"/>
      <c r="N423" s="83"/>
      <c r="O423" s="83"/>
      <c r="P423" s="83"/>
      <c r="Q423" s="83"/>
      <c r="R423" s="83"/>
      <c r="S423" s="83"/>
      <c r="T423" s="83"/>
      <c r="U423" s="83"/>
      <c r="V423" s="83"/>
      <c r="W423" s="83"/>
      <c r="X423" s="83"/>
      <c r="Y423" s="83"/>
      <c r="Z423" s="83"/>
      <c r="AA423" s="83"/>
      <c r="AB423" s="83"/>
      <c r="AC423" s="83"/>
      <c r="AD423" s="83"/>
      <c r="AE423" s="83"/>
      <c r="AF423" s="83"/>
      <c r="AG423" s="83"/>
      <c r="AH423" s="83"/>
    </row>
    <row r="424" spans="3:34" x14ac:dyDescent="0.2">
      <c r="C424" s="83"/>
      <c r="D424" s="83"/>
      <c r="E424" s="83"/>
      <c r="F424" s="83"/>
      <c r="G424" s="83"/>
      <c r="H424" s="83"/>
      <c r="I424" s="83"/>
      <c r="J424" s="83"/>
      <c r="K424" s="83"/>
      <c r="L424" s="83"/>
      <c r="M424" s="83"/>
      <c r="N424" s="83"/>
      <c r="O424" s="83"/>
      <c r="P424" s="83"/>
      <c r="Q424" s="83"/>
      <c r="R424" s="83"/>
      <c r="S424" s="83"/>
      <c r="T424" s="83"/>
      <c r="U424" s="83"/>
      <c r="V424" s="83"/>
      <c r="W424" s="83"/>
      <c r="X424" s="83"/>
      <c r="Y424" s="83"/>
      <c r="Z424" s="83"/>
      <c r="AA424" s="83"/>
      <c r="AB424" s="83"/>
      <c r="AC424" s="83"/>
      <c r="AD424" s="83"/>
      <c r="AE424" s="83"/>
      <c r="AF424" s="83"/>
      <c r="AG424" s="83"/>
      <c r="AH424" s="83"/>
    </row>
    <row r="425" spans="3:34" x14ac:dyDescent="0.2">
      <c r="C425" s="83"/>
      <c r="D425" s="83"/>
      <c r="E425" s="83"/>
      <c r="F425" s="83"/>
      <c r="G425" s="83"/>
      <c r="H425" s="83"/>
      <c r="I425" s="83"/>
      <c r="J425" s="83"/>
      <c r="K425" s="83"/>
      <c r="L425" s="83"/>
      <c r="M425" s="83"/>
      <c r="N425" s="83"/>
      <c r="O425" s="83"/>
      <c r="P425" s="83"/>
      <c r="Q425" s="83"/>
      <c r="R425" s="83"/>
      <c r="S425" s="83"/>
      <c r="T425" s="83"/>
      <c r="U425" s="83"/>
      <c r="V425" s="83"/>
      <c r="W425" s="83"/>
      <c r="X425" s="83"/>
      <c r="Y425" s="83"/>
      <c r="Z425" s="83"/>
      <c r="AA425" s="83"/>
      <c r="AB425" s="83"/>
      <c r="AC425" s="83"/>
      <c r="AD425" s="83"/>
      <c r="AE425" s="83"/>
      <c r="AF425" s="83"/>
      <c r="AG425" s="83"/>
      <c r="AH425" s="83"/>
    </row>
    <row r="426" spans="3:34" x14ac:dyDescent="0.2">
      <c r="C426" s="83"/>
      <c r="D426" s="83"/>
      <c r="E426" s="83"/>
      <c r="F426" s="83"/>
      <c r="G426" s="83"/>
      <c r="H426" s="83"/>
      <c r="I426" s="83"/>
      <c r="J426" s="83"/>
      <c r="K426" s="83"/>
      <c r="L426" s="83"/>
      <c r="M426" s="83"/>
      <c r="N426" s="83"/>
      <c r="O426" s="83"/>
      <c r="P426" s="83"/>
      <c r="Q426" s="83"/>
      <c r="R426" s="83"/>
      <c r="S426" s="83"/>
      <c r="T426" s="83"/>
      <c r="U426" s="83"/>
      <c r="V426" s="83"/>
      <c r="W426" s="83"/>
      <c r="X426" s="83"/>
      <c r="Y426" s="83"/>
      <c r="Z426" s="83"/>
      <c r="AA426" s="83"/>
      <c r="AB426" s="83"/>
      <c r="AC426" s="83"/>
      <c r="AD426" s="83"/>
      <c r="AE426" s="83"/>
      <c r="AF426" s="83"/>
      <c r="AG426" s="83"/>
      <c r="AH426" s="83"/>
    </row>
    <row r="427" spans="3:34" x14ac:dyDescent="0.2">
      <c r="C427" s="83"/>
      <c r="D427" s="83"/>
      <c r="E427" s="83"/>
      <c r="F427" s="83"/>
      <c r="G427" s="83"/>
      <c r="H427" s="83"/>
      <c r="I427" s="83"/>
      <c r="J427" s="83"/>
      <c r="K427" s="83"/>
      <c r="L427" s="83"/>
      <c r="M427" s="83"/>
      <c r="N427" s="83"/>
      <c r="O427" s="83"/>
      <c r="P427" s="83"/>
      <c r="Q427" s="83"/>
      <c r="R427" s="83"/>
      <c r="S427" s="83"/>
      <c r="T427" s="83"/>
      <c r="U427" s="83"/>
      <c r="V427" s="83"/>
      <c r="W427" s="83"/>
      <c r="X427" s="83"/>
      <c r="Y427" s="83"/>
      <c r="Z427" s="83"/>
      <c r="AA427" s="83"/>
      <c r="AB427" s="83"/>
      <c r="AC427" s="83"/>
      <c r="AD427" s="83"/>
      <c r="AE427" s="83"/>
      <c r="AF427" s="83"/>
      <c r="AG427" s="83"/>
      <c r="AH427" s="83"/>
    </row>
    <row r="428" spans="3:34" x14ac:dyDescent="0.2">
      <c r="C428" s="83"/>
      <c r="D428" s="83"/>
      <c r="E428" s="83"/>
      <c r="F428" s="83"/>
      <c r="G428" s="83"/>
      <c r="H428" s="83"/>
      <c r="I428" s="83"/>
      <c r="J428" s="83"/>
      <c r="K428" s="83"/>
      <c r="L428" s="83"/>
      <c r="M428" s="83"/>
      <c r="N428" s="83"/>
      <c r="O428" s="83"/>
      <c r="P428" s="83"/>
      <c r="Q428" s="83"/>
      <c r="R428" s="83"/>
      <c r="S428" s="83"/>
      <c r="T428" s="83"/>
      <c r="U428" s="83"/>
      <c r="V428" s="83"/>
      <c r="W428" s="83"/>
      <c r="X428" s="83"/>
      <c r="Y428" s="83"/>
      <c r="Z428" s="83"/>
      <c r="AA428" s="83"/>
      <c r="AB428" s="83"/>
      <c r="AC428" s="83"/>
      <c r="AD428" s="83"/>
      <c r="AE428" s="83"/>
      <c r="AF428" s="83"/>
      <c r="AG428" s="83"/>
      <c r="AH428" s="83"/>
    </row>
    <row r="429" spans="3:34" x14ac:dyDescent="0.2">
      <c r="C429" s="83"/>
      <c r="D429" s="83"/>
      <c r="E429" s="83"/>
      <c r="F429" s="83"/>
      <c r="G429" s="83"/>
      <c r="H429" s="83"/>
      <c r="I429" s="83"/>
      <c r="J429" s="83"/>
      <c r="K429" s="83"/>
      <c r="L429" s="83"/>
      <c r="M429" s="83"/>
      <c r="N429" s="83"/>
      <c r="O429" s="83"/>
      <c r="P429" s="83"/>
      <c r="Q429" s="83"/>
      <c r="R429" s="83"/>
      <c r="S429" s="83"/>
      <c r="T429" s="83"/>
      <c r="U429" s="83"/>
      <c r="V429" s="83"/>
      <c r="W429" s="83"/>
      <c r="X429" s="83"/>
      <c r="Y429" s="83"/>
      <c r="Z429" s="83"/>
      <c r="AA429" s="83"/>
      <c r="AB429" s="83"/>
      <c r="AC429" s="83"/>
      <c r="AD429" s="83"/>
      <c r="AE429" s="83"/>
      <c r="AF429" s="83"/>
      <c r="AG429" s="83"/>
      <c r="AH429" s="83"/>
    </row>
    <row r="430" spans="3:34" x14ac:dyDescent="0.2">
      <c r="C430" s="83"/>
      <c r="D430" s="83"/>
      <c r="E430" s="83"/>
      <c r="F430" s="83"/>
      <c r="G430" s="83"/>
      <c r="H430" s="83"/>
      <c r="I430" s="83"/>
      <c r="J430" s="83"/>
      <c r="K430" s="83"/>
      <c r="L430" s="83"/>
      <c r="M430" s="83"/>
      <c r="N430" s="83"/>
      <c r="O430" s="83"/>
      <c r="P430" s="83"/>
      <c r="Q430" s="83"/>
      <c r="R430" s="83"/>
      <c r="S430" s="83"/>
      <c r="T430" s="83"/>
      <c r="U430" s="83"/>
      <c r="V430" s="83"/>
      <c r="W430" s="83"/>
      <c r="X430" s="83"/>
      <c r="Y430" s="83"/>
      <c r="Z430" s="83"/>
      <c r="AA430" s="83"/>
      <c r="AB430" s="83"/>
      <c r="AC430" s="83"/>
      <c r="AD430" s="83"/>
      <c r="AE430" s="83"/>
      <c r="AF430" s="83"/>
      <c r="AG430" s="83"/>
      <c r="AH430" s="83"/>
    </row>
    <row r="431" spans="3:34" x14ac:dyDescent="0.2">
      <c r="C431" s="83"/>
      <c r="D431" s="83"/>
      <c r="E431" s="83"/>
      <c r="F431" s="83"/>
      <c r="G431" s="83"/>
      <c r="H431" s="83"/>
      <c r="I431" s="83"/>
      <c r="J431" s="83"/>
      <c r="K431" s="83"/>
      <c r="L431" s="83"/>
      <c r="M431" s="83"/>
      <c r="N431" s="83"/>
      <c r="O431" s="83"/>
      <c r="P431" s="83"/>
      <c r="Q431" s="83"/>
      <c r="R431" s="83"/>
      <c r="S431" s="83"/>
      <c r="T431" s="83"/>
      <c r="U431" s="83"/>
      <c r="V431" s="83"/>
      <c r="W431" s="83"/>
      <c r="X431" s="83"/>
      <c r="Y431" s="83"/>
      <c r="Z431" s="83"/>
      <c r="AA431" s="83"/>
      <c r="AB431" s="83"/>
      <c r="AC431" s="83"/>
      <c r="AD431" s="83"/>
      <c r="AE431" s="83"/>
      <c r="AF431" s="83"/>
      <c r="AG431" s="83"/>
      <c r="AH431" s="83"/>
    </row>
    <row r="432" spans="3:34" x14ac:dyDescent="0.2">
      <c r="C432" s="83"/>
      <c r="D432" s="83"/>
      <c r="E432" s="83"/>
      <c r="F432" s="83"/>
      <c r="G432" s="83"/>
      <c r="H432" s="83"/>
      <c r="I432" s="83"/>
      <c r="J432" s="83"/>
      <c r="K432" s="83"/>
      <c r="L432" s="83"/>
      <c r="M432" s="83"/>
      <c r="N432" s="83"/>
      <c r="O432" s="83"/>
      <c r="P432" s="83"/>
      <c r="Q432" s="83"/>
      <c r="R432" s="83"/>
      <c r="S432" s="83"/>
      <c r="T432" s="83"/>
      <c r="U432" s="83"/>
      <c r="V432" s="83"/>
      <c r="W432" s="83"/>
      <c r="X432" s="83"/>
      <c r="Y432" s="83"/>
      <c r="Z432" s="83"/>
      <c r="AA432" s="83"/>
      <c r="AB432" s="83"/>
      <c r="AC432" s="83"/>
      <c r="AD432" s="83"/>
      <c r="AE432" s="83"/>
      <c r="AF432" s="83"/>
      <c r="AG432" s="83"/>
      <c r="AH432" s="83"/>
    </row>
    <row r="433" spans="3:34" x14ac:dyDescent="0.2">
      <c r="C433" s="83"/>
      <c r="D433" s="83"/>
      <c r="E433" s="83"/>
      <c r="F433" s="83"/>
      <c r="G433" s="83"/>
      <c r="H433" s="83"/>
      <c r="I433" s="83"/>
      <c r="J433" s="83"/>
      <c r="K433" s="83"/>
      <c r="L433" s="83"/>
      <c r="M433" s="83"/>
      <c r="N433" s="83"/>
      <c r="O433" s="83"/>
      <c r="P433" s="83"/>
      <c r="Q433" s="83"/>
      <c r="R433" s="83"/>
      <c r="S433" s="83"/>
      <c r="T433" s="83"/>
      <c r="U433" s="83"/>
      <c r="V433" s="83"/>
      <c r="W433" s="83"/>
      <c r="X433" s="83"/>
      <c r="Y433" s="83"/>
      <c r="Z433" s="83"/>
      <c r="AA433" s="83"/>
      <c r="AB433" s="83"/>
      <c r="AC433" s="83"/>
      <c r="AD433" s="83"/>
      <c r="AE433" s="83"/>
      <c r="AF433" s="83"/>
      <c r="AG433" s="83"/>
      <c r="AH433" s="83"/>
    </row>
    <row r="434" spans="3:34" x14ac:dyDescent="0.2">
      <c r="C434" s="83"/>
      <c r="D434" s="83"/>
      <c r="E434" s="83"/>
      <c r="F434" s="83"/>
      <c r="G434" s="83"/>
      <c r="H434" s="83"/>
      <c r="I434" s="83"/>
      <c r="J434" s="83"/>
      <c r="K434" s="83"/>
      <c r="L434" s="83"/>
      <c r="M434" s="83"/>
      <c r="N434" s="83"/>
      <c r="O434" s="83"/>
      <c r="P434" s="83"/>
      <c r="Q434" s="83"/>
      <c r="R434" s="83"/>
      <c r="S434" s="83"/>
      <c r="T434" s="83"/>
      <c r="U434" s="83"/>
      <c r="V434" s="83"/>
      <c r="W434" s="83"/>
      <c r="X434" s="83"/>
      <c r="Y434" s="83"/>
      <c r="Z434" s="83"/>
      <c r="AA434" s="83"/>
      <c r="AB434" s="83"/>
      <c r="AC434" s="83"/>
      <c r="AD434" s="83"/>
      <c r="AE434" s="83"/>
      <c r="AF434" s="83"/>
      <c r="AG434" s="83"/>
      <c r="AH434" s="83"/>
    </row>
    <row r="435" spans="3:34" x14ac:dyDescent="0.2">
      <c r="C435" s="83"/>
      <c r="D435" s="83"/>
      <c r="E435" s="83"/>
      <c r="F435" s="83"/>
      <c r="G435" s="83"/>
      <c r="H435" s="83"/>
      <c r="I435" s="83"/>
      <c r="J435" s="83"/>
      <c r="K435" s="83"/>
      <c r="L435" s="83"/>
      <c r="M435" s="83"/>
      <c r="N435" s="83"/>
      <c r="O435" s="83"/>
      <c r="P435" s="83"/>
      <c r="Q435" s="83"/>
      <c r="R435" s="83"/>
      <c r="S435" s="83"/>
      <c r="T435" s="83"/>
      <c r="U435" s="83"/>
      <c r="V435" s="83"/>
      <c r="W435" s="83"/>
      <c r="X435" s="83"/>
      <c r="Y435" s="83"/>
      <c r="Z435" s="83"/>
      <c r="AA435" s="83"/>
      <c r="AB435" s="83"/>
      <c r="AC435" s="83"/>
      <c r="AD435" s="83"/>
      <c r="AE435" s="83"/>
      <c r="AF435" s="83"/>
      <c r="AG435" s="83"/>
      <c r="AH435" s="83"/>
    </row>
    <row r="436" spans="3:34" x14ac:dyDescent="0.2">
      <c r="C436" s="83"/>
      <c r="D436" s="83"/>
      <c r="E436" s="83"/>
      <c r="F436" s="83"/>
      <c r="G436" s="83"/>
      <c r="H436" s="83"/>
      <c r="I436" s="83"/>
      <c r="J436" s="83"/>
      <c r="K436" s="83"/>
      <c r="L436" s="83"/>
      <c r="M436" s="83"/>
      <c r="N436" s="83"/>
      <c r="O436" s="83"/>
      <c r="P436" s="83"/>
      <c r="Q436" s="83"/>
      <c r="R436" s="83"/>
      <c r="S436" s="83"/>
      <c r="T436" s="83"/>
      <c r="U436" s="83"/>
      <c r="V436" s="83"/>
      <c r="W436" s="83"/>
      <c r="X436" s="83"/>
      <c r="Y436" s="83"/>
      <c r="Z436" s="83"/>
      <c r="AA436" s="83"/>
      <c r="AB436" s="83"/>
      <c r="AC436" s="83"/>
      <c r="AD436" s="83"/>
      <c r="AE436" s="83"/>
      <c r="AF436" s="83"/>
      <c r="AG436" s="83"/>
      <c r="AH436" s="83"/>
    </row>
    <row r="437" spans="3:34" x14ac:dyDescent="0.2">
      <c r="C437" s="83"/>
      <c r="D437" s="83"/>
      <c r="E437" s="83"/>
      <c r="F437" s="83"/>
      <c r="G437" s="83"/>
      <c r="H437" s="83"/>
      <c r="I437" s="83"/>
      <c r="J437" s="83"/>
      <c r="K437" s="83"/>
      <c r="L437" s="83"/>
      <c r="M437" s="83"/>
      <c r="N437" s="83"/>
      <c r="O437" s="83"/>
      <c r="P437" s="83"/>
      <c r="Q437" s="83"/>
      <c r="R437" s="83"/>
      <c r="S437" s="83"/>
      <c r="T437" s="83"/>
      <c r="U437" s="83"/>
      <c r="V437" s="83"/>
      <c r="W437" s="83"/>
      <c r="X437" s="83"/>
      <c r="Y437" s="83"/>
      <c r="Z437" s="83"/>
      <c r="AA437" s="83"/>
      <c r="AB437" s="83"/>
      <c r="AC437" s="83"/>
      <c r="AD437" s="83"/>
      <c r="AE437" s="83"/>
      <c r="AF437" s="83"/>
      <c r="AG437" s="83"/>
      <c r="AH437" s="83"/>
    </row>
    <row r="438" spans="3:34" x14ac:dyDescent="0.2">
      <c r="C438" s="83"/>
      <c r="D438" s="83"/>
      <c r="E438" s="83"/>
      <c r="F438" s="83"/>
      <c r="G438" s="83"/>
      <c r="H438" s="83"/>
      <c r="I438" s="83"/>
      <c r="J438" s="83"/>
      <c r="K438" s="83"/>
      <c r="L438" s="83"/>
      <c r="M438" s="83"/>
      <c r="N438" s="83"/>
      <c r="O438" s="83"/>
      <c r="P438" s="83"/>
      <c r="Q438" s="83"/>
      <c r="R438" s="83"/>
      <c r="S438" s="83"/>
      <c r="T438" s="83"/>
      <c r="U438" s="83"/>
      <c r="V438" s="83"/>
      <c r="W438" s="83"/>
      <c r="X438" s="83"/>
      <c r="Y438" s="83"/>
      <c r="Z438" s="83"/>
      <c r="AA438" s="83"/>
      <c r="AB438" s="83"/>
      <c r="AC438" s="83"/>
      <c r="AD438" s="83"/>
      <c r="AE438" s="83"/>
      <c r="AF438" s="83"/>
      <c r="AG438" s="83"/>
      <c r="AH438" s="83"/>
    </row>
    <row r="439" spans="3:34" x14ac:dyDescent="0.2">
      <c r="C439" s="83"/>
      <c r="D439" s="83"/>
      <c r="E439" s="83"/>
      <c r="F439" s="83"/>
      <c r="G439" s="83"/>
      <c r="H439" s="83"/>
      <c r="I439" s="83"/>
      <c r="J439" s="83"/>
      <c r="K439" s="83"/>
      <c r="L439" s="83"/>
      <c r="M439" s="83"/>
      <c r="N439" s="83"/>
      <c r="O439" s="83"/>
      <c r="P439" s="83"/>
      <c r="Q439" s="83"/>
      <c r="R439" s="83"/>
      <c r="S439" s="83"/>
      <c r="T439" s="83"/>
      <c r="U439" s="83"/>
      <c r="V439" s="83"/>
      <c r="W439" s="83"/>
      <c r="X439" s="83"/>
      <c r="Y439" s="83"/>
      <c r="Z439" s="83"/>
      <c r="AA439" s="83"/>
      <c r="AB439" s="83"/>
      <c r="AC439" s="83"/>
      <c r="AD439" s="83"/>
      <c r="AE439" s="83"/>
      <c r="AF439" s="83"/>
      <c r="AG439" s="83"/>
      <c r="AH439" s="83"/>
    </row>
    <row r="440" spans="3:34" x14ac:dyDescent="0.2">
      <c r="C440" s="83"/>
      <c r="D440" s="83"/>
      <c r="E440" s="83"/>
      <c r="F440" s="83"/>
      <c r="G440" s="83"/>
      <c r="H440" s="83"/>
      <c r="I440" s="83"/>
      <c r="J440" s="83"/>
      <c r="K440" s="83"/>
      <c r="L440" s="83"/>
      <c r="M440" s="83"/>
      <c r="N440" s="83"/>
      <c r="O440" s="83"/>
      <c r="P440" s="83"/>
      <c r="Q440" s="83"/>
      <c r="R440" s="83"/>
      <c r="S440" s="83"/>
      <c r="T440" s="83"/>
      <c r="U440" s="83"/>
      <c r="V440" s="83"/>
      <c r="W440" s="83"/>
      <c r="X440" s="83"/>
      <c r="Y440" s="83"/>
      <c r="Z440" s="83"/>
      <c r="AA440" s="83"/>
      <c r="AB440" s="83"/>
      <c r="AC440" s="83"/>
      <c r="AD440" s="83"/>
      <c r="AE440" s="83"/>
      <c r="AF440" s="83"/>
      <c r="AG440" s="83"/>
      <c r="AH440" s="83"/>
    </row>
    <row r="441" spans="3:34" x14ac:dyDescent="0.2">
      <c r="C441" s="83"/>
      <c r="D441" s="83"/>
      <c r="E441" s="83"/>
      <c r="F441" s="83"/>
      <c r="G441" s="83"/>
      <c r="H441" s="83"/>
      <c r="I441" s="83"/>
      <c r="J441" s="83"/>
      <c r="K441" s="83"/>
      <c r="L441" s="83"/>
      <c r="M441" s="83"/>
      <c r="N441" s="83"/>
      <c r="O441" s="83"/>
      <c r="P441" s="83"/>
      <c r="Q441" s="83"/>
      <c r="R441" s="83"/>
      <c r="S441" s="83"/>
      <c r="T441" s="83"/>
      <c r="U441" s="83"/>
      <c r="V441" s="83"/>
      <c r="W441" s="83"/>
      <c r="X441" s="83"/>
      <c r="Y441" s="83"/>
      <c r="Z441" s="83"/>
      <c r="AA441" s="83"/>
      <c r="AB441" s="83"/>
      <c r="AC441" s="83"/>
      <c r="AD441" s="83"/>
      <c r="AE441" s="83"/>
      <c r="AF441" s="83"/>
      <c r="AG441" s="83"/>
      <c r="AH441" s="83"/>
    </row>
    <row r="442" spans="3:34" x14ac:dyDescent="0.2">
      <c r="C442" s="83"/>
      <c r="D442" s="83"/>
      <c r="E442" s="83"/>
      <c r="F442" s="83"/>
      <c r="G442" s="83"/>
      <c r="H442" s="83"/>
      <c r="I442" s="83"/>
      <c r="J442" s="83"/>
      <c r="K442" s="83"/>
      <c r="L442" s="83"/>
      <c r="M442" s="83"/>
      <c r="N442" s="83"/>
      <c r="O442" s="83"/>
      <c r="P442" s="83"/>
      <c r="Q442" s="83"/>
      <c r="R442" s="83"/>
      <c r="S442" s="83"/>
      <c r="T442" s="83"/>
      <c r="U442" s="83"/>
      <c r="V442" s="83"/>
      <c r="W442" s="83"/>
      <c r="X442" s="83"/>
      <c r="Y442" s="83"/>
      <c r="Z442" s="83"/>
      <c r="AA442" s="83"/>
      <c r="AB442" s="83"/>
      <c r="AC442" s="83"/>
      <c r="AD442" s="83"/>
      <c r="AE442" s="83"/>
      <c r="AF442" s="83"/>
      <c r="AG442" s="83"/>
      <c r="AH442" s="83"/>
    </row>
    <row r="443" spans="3:34" x14ac:dyDescent="0.2">
      <c r="C443" s="83"/>
      <c r="D443" s="83"/>
      <c r="E443" s="83"/>
      <c r="F443" s="83"/>
      <c r="G443" s="83"/>
      <c r="H443" s="83"/>
      <c r="I443" s="83"/>
      <c r="J443" s="83"/>
      <c r="K443" s="83"/>
      <c r="L443" s="83"/>
      <c r="M443" s="83"/>
      <c r="N443" s="83"/>
      <c r="O443" s="83"/>
      <c r="P443" s="83"/>
      <c r="Q443" s="83"/>
      <c r="R443" s="83"/>
      <c r="S443" s="83"/>
      <c r="T443" s="83"/>
      <c r="U443" s="83"/>
      <c r="V443" s="83"/>
      <c r="W443" s="83"/>
      <c r="X443" s="83"/>
      <c r="Y443" s="83"/>
      <c r="Z443" s="83"/>
      <c r="AA443" s="83"/>
      <c r="AB443" s="83"/>
      <c r="AC443" s="83"/>
      <c r="AD443" s="83"/>
      <c r="AE443" s="83"/>
      <c r="AF443" s="83"/>
      <c r="AG443" s="83"/>
      <c r="AH443" s="83"/>
    </row>
    <row r="444" spans="3:34" x14ac:dyDescent="0.2">
      <c r="C444" s="83"/>
      <c r="D444" s="83"/>
      <c r="E444" s="83"/>
      <c r="F444" s="83"/>
      <c r="G444" s="83"/>
      <c r="H444" s="83"/>
      <c r="I444" s="83"/>
      <c r="J444" s="83"/>
      <c r="K444" s="83"/>
      <c r="L444" s="83"/>
      <c r="M444" s="83"/>
      <c r="N444" s="83"/>
      <c r="O444" s="83"/>
      <c r="P444" s="83"/>
      <c r="Q444" s="83"/>
      <c r="R444" s="83"/>
      <c r="S444" s="83"/>
      <c r="T444" s="83"/>
      <c r="U444" s="83"/>
      <c r="V444" s="83"/>
      <c r="W444" s="83"/>
      <c r="X444" s="83"/>
      <c r="Y444" s="83"/>
      <c r="Z444" s="83"/>
      <c r="AA444" s="83"/>
      <c r="AB444" s="83"/>
      <c r="AC444" s="83"/>
      <c r="AD444" s="83"/>
      <c r="AE444" s="83"/>
      <c r="AF444" s="83"/>
      <c r="AG444" s="83"/>
      <c r="AH444" s="83"/>
    </row>
    <row r="445" spans="3:34" x14ac:dyDescent="0.2">
      <c r="C445" s="83"/>
      <c r="D445" s="83"/>
      <c r="E445" s="83"/>
      <c r="F445" s="83"/>
      <c r="G445" s="83"/>
      <c r="H445" s="83"/>
      <c r="I445" s="83"/>
      <c r="J445" s="83"/>
      <c r="K445" s="83"/>
      <c r="L445" s="83"/>
      <c r="M445" s="83"/>
      <c r="N445" s="83"/>
      <c r="O445" s="83"/>
      <c r="P445" s="83"/>
      <c r="Q445" s="83"/>
      <c r="R445" s="83"/>
      <c r="S445" s="83"/>
      <c r="T445" s="83"/>
      <c r="U445" s="83"/>
      <c r="V445" s="83"/>
      <c r="W445" s="83"/>
      <c r="X445" s="83"/>
      <c r="Y445" s="83"/>
      <c r="Z445" s="83"/>
      <c r="AA445" s="83"/>
      <c r="AB445" s="83"/>
      <c r="AC445" s="83"/>
      <c r="AD445" s="83"/>
      <c r="AE445" s="83"/>
      <c r="AF445" s="83"/>
      <c r="AG445" s="83"/>
      <c r="AH445" s="83"/>
    </row>
    <row r="446" spans="3:34" x14ac:dyDescent="0.2">
      <c r="C446" s="83"/>
      <c r="D446" s="83"/>
      <c r="E446" s="83"/>
      <c r="F446" s="83"/>
      <c r="G446" s="83"/>
      <c r="H446" s="83"/>
      <c r="I446" s="83"/>
      <c r="J446" s="83"/>
      <c r="K446" s="83"/>
      <c r="L446" s="83"/>
      <c r="M446" s="83"/>
      <c r="N446" s="83"/>
      <c r="O446" s="83"/>
      <c r="P446" s="83"/>
      <c r="Q446" s="83"/>
      <c r="R446" s="83"/>
      <c r="S446" s="83"/>
      <c r="T446" s="83"/>
      <c r="U446" s="83"/>
      <c r="V446" s="83"/>
      <c r="W446" s="83"/>
      <c r="X446" s="83"/>
      <c r="Y446" s="83"/>
      <c r="Z446" s="83"/>
      <c r="AA446" s="83"/>
      <c r="AB446" s="83"/>
      <c r="AC446" s="83"/>
      <c r="AD446" s="83"/>
      <c r="AE446" s="83"/>
      <c r="AF446" s="83"/>
      <c r="AG446" s="83"/>
      <c r="AH446" s="83"/>
    </row>
    <row r="447" spans="3:34" x14ac:dyDescent="0.2">
      <c r="C447" s="83"/>
      <c r="D447" s="83"/>
      <c r="E447" s="83"/>
      <c r="F447" s="83"/>
      <c r="G447" s="83"/>
      <c r="H447" s="83"/>
      <c r="I447" s="83"/>
      <c r="J447" s="83"/>
      <c r="K447" s="83"/>
      <c r="L447" s="83"/>
      <c r="M447" s="83"/>
      <c r="N447" s="83"/>
      <c r="O447" s="83"/>
      <c r="P447" s="83"/>
      <c r="Q447" s="83"/>
      <c r="R447" s="83"/>
      <c r="S447" s="83"/>
      <c r="T447" s="83"/>
      <c r="U447" s="83"/>
      <c r="V447" s="83"/>
      <c r="W447" s="83"/>
      <c r="X447" s="83"/>
      <c r="Y447" s="83"/>
      <c r="Z447" s="83"/>
      <c r="AA447" s="83"/>
      <c r="AB447" s="83"/>
      <c r="AC447" s="83"/>
      <c r="AD447" s="83"/>
      <c r="AE447" s="83"/>
      <c r="AF447" s="83"/>
      <c r="AG447" s="83"/>
      <c r="AH447" s="83"/>
    </row>
    <row r="448" spans="3:34" x14ac:dyDescent="0.2">
      <c r="C448" s="83"/>
      <c r="D448" s="83"/>
      <c r="E448" s="83"/>
      <c r="F448" s="83"/>
      <c r="G448" s="83"/>
      <c r="H448" s="83"/>
      <c r="I448" s="83"/>
      <c r="J448" s="83"/>
      <c r="K448" s="83"/>
      <c r="L448" s="83"/>
      <c r="M448" s="83"/>
      <c r="N448" s="83"/>
      <c r="O448" s="83"/>
      <c r="P448" s="83"/>
      <c r="Q448" s="83"/>
      <c r="R448" s="83"/>
      <c r="S448" s="83"/>
      <c r="T448" s="83"/>
      <c r="U448" s="83"/>
      <c r="V448" s="83"/>
      <c r="W448" s="83"/>
      <c r="X448" s="83"/>
      <c r="Y448" s="83"/>
      <c r="Z448" s="83"/>
      <c r="AA448" s="83"/>
      <c r="AB448" s="83"/>
      <c r="AC448" s="83"/>
      <c r="AD448" s="83"/>
      <c r="AE448" s="83"/>
      <c r="AF448" s="83"/>
      <c r="AG448" s="83"/>
      <c r="AH448" s="83"/>
    </row>
    <row r="449" spans="3:34" x14ac:dyDescent="0.2">
      <c r="C449" s="83"/>
      <c r="D449" s="83"/>
      <c r="E449" s="83"/>
      <c r="F449" s="83"/>
      <c r="G449" s="83"/>
      <c r="H449" s="83"/>
      <c r="I449" s="83"/>
      <c r="J449" s="83"/>
      <c r="K449" s="83"/>
      <c r="L449" s="83"/>
      <c r="M449" s="83"/>
      <c r="N449" s="83"/>
      <c r="O449" s="83"/>
      <c r="P449" s="83"/>
      <c r="Q449" s="83"/>
      <c r="R449" s="83"/>
      <c r="S449" s="83"/>
      <c r="T449" s="83"/>
      <c r="U449" s="83"/>
      <c r="V449" s="83"/>
      <c r="W449" s="83"/>
      <c r="X449" s="83"/>
      <c r="Y449" s="83"/>
      <c r="Z449" s="83"/>
      <c r="AA449" s="83"/>
      <c r="AB449" s="83"/>
      <c r="AC449" s="83"/>
      <c r="AD449" s="83"/>
      <c r="AE449" s="83"/>
      <c r="AF449" s="83"/>
      <c r="AG449" s="83"/>
      <c r="AH449" s="83"/>
    </row>
    <row r="450" spans="3:34" x14ac:dyDescent="0.2">
      <c r="C450" s="83"/>
      <c r="D450" s="83"/>
      <c r="E450" s="83"/>
      <c r="F450" s="83"/>
      <c r="G450" s="83"/>
      <c r="H450" s="83"/>
      <c r="I450" s="83"/>
      <c r="J450" s="83"/>
      <c r="K450" s="83"/>
      <c r="L450" s="83"/>
      <c r="M450" s="83"/>
      <c r="N450" s="83"/>
      <c r="O450" s="83"/>
      <c r="P450" s="83"/>
      <c r="Q450" s="83"/>
      <c r="R450" s="83"/>
      <c r="S450" s="83"/>
      <c r="T450" s="83"/>
      <c r="U450" s="83"/>
      <c r="V450" s="83"/>
      <c r="W450" s="83"/>
      <c r="X450" s="83"/>
      <c r="Y450" s="83"/>
      <c r="Z450" s="83"/>
      <c r="AA450" s="83"/>
      <c r="AB450" s="83"/>
      <c r="AC450" s="83"/>
      <c r="AD450" s="83"/>
      <c r="AE450" s="83"/>
      <c r="AF450" s="83"/>
      <c r="AG450" s="83"/>
      <c r="AH450" s="83"/>
    </row>
    <row r="451" spans="3:34" x14ac:dyDescent="0.2">
      <c r="C451" s="83"/>
      <c r="D451" s="83"/>
      <c r="E451" s="83"/>
      <c r="F451" s="83"/>
      <c r="G451" s="83"/>
      <c r="H451" s="83"/>
      <c r="I451" s="83"/>
      <c r="J451" s="83"/>
      <c r="K451" s="83"/>
      <c r="L451" s="83"/>
      <c r="M451" s="83"/>
      <c r="N451" s="83"/>
      <c r="O451" s="83"/>
      <c r="P451" s="83"/>
      <c r="Q451" s="83"/>
      <c r="R451" s="83"/>
      <c r="S451" s="83"/>
      <c r="T451" s="83"/>
      <c r="U451" s="83"/>
      <c r="V451" s="83"/>
      <c r="W451" s="83"/>
      <c r="X451" s="83"/>
      <c r="Y451" s="83"/>
      <c r="Z451" s="83"/>
      <c r="AA451" s="83"/>
      <c r="AB451" s="83"/>
      <c r="AC451" s="83"/>
      <c r="AD451" s="83"/>
      <c r="AE451" s="83"/>
      <c r="AF451" s="83"/>
      <c r="AG451" s="83"/>
      <c r="AH451" s="83"/>
    </row>
    <row r="452" spans="3:34" x14ac:dyDescent="0.2">
      <c r="C452" s="83"/>
      <c r="D452" s="83"/>
      <c r="E452" s="83"/>
      <c r="F452" s="83"/>
      <c r="G452" s="83"/>
      <c r="H452" s="83"/>
      <c r="I452" s="83"/>
      <c r="J452" s="83"/>
      <c r="K452" s="83"/>
      <c r="L452" s="83"/>
      <c r="M452" s="83"/>
      <c r="N452" s="83"/>
      <c r="O452" s="83"/>
      <c r="P452" s="83"/>
      <c r="Q452" s="83"/>
      <c r="R452" s="83"/>
      <c r="S452" s="83"/>
      <c r="T452" s="83"/>
      <c r="U452" s="83"/>
      <c r="V452" s="83"/>
      <c r="W452" s="83"/>
      <c r="X452" s="83"/>
      <c r="Y452" s="83"/>
      <c r="Z452" s="83"/>
      <c r="AA452" s="83"/>
      <c r="AB452" s="83"/>
      <c r="AC452" s="83"/>
      <c r="AD452" s="83"/>
      <c r="AE452" s="83"/>
      <c r="AF452" s="83"/>
      <c r="AG452" s="83"/>
      <c r="AH452" s="83"/>
    </row>
    <row r="453" spans="3:34" x14ac:dyDescent="0.2">
      <c r="C453" s="83"/>
      <c r="D453" s="83"/>
      <c r="E453" s="83"/>
      <c r="F453" s="83"/>
      <c r="G453" s="83"/>
      <c r="H453" s="83"/>
      <c r="I453" s="83"/>
      <c r="J453" s="83"/>
      <c r="K453" s="83"/>
      <c r="L453" s="83"/>
      <c r="M453" s="83"/>
      <c r="N453" s="83"/>
      <c r="O453" s="83"/>
      <c r="P453" s="83"/>
      <c r="Q453" s="83"/>
      <c r="R453" s="83"/>
      <c r="S453" s="83"/>
      <c r="T453" s="83"/>
      <c r="U453" s="83"/>
      <c r="V453" s="83"/>
      <c r="W453" s="83"/>
      <c r="X453" s="83"/>
      <c r="Y453" s="83"/>
      <c r="Z453" s="83"/>
      <c r="AA453" s="83"/>
      <c r="AB453" s="83"/>
      <c r="AC453" s="83"/>
      <c r="AD453" s="83"/>
      <c r="AE453" s="83"/>
      <c r="AF453" s="83"/>
      <c r="AG453" s="83"/>
      <c r="AH453" s="83"/>
    </row>
    <row r="454" spans="3:34" x14ac:dyDescent="0.2">
      <c r="C454" s="83"/>
      <c r="D454" s="83"/>
      <c r="E454" s="83"/>
      <c r="F454" s="83"/>
      <c r="G454" s="83"/>
      <c r="H454" s="83"/>
      <c r="I454" s="83"/>
      <c r="J454" s="83"/>
      <c r="K454" s="83"/>
      <c r="L454" s="83"/>
      <c r="M454" s="83"/>
      <c r="N454" s="83"/>
      <c r="O454" s="83"/>
      <c r="P454" s="83"/>
      <c r="Q454" s="83"/>
      <c r="R454" s="83"/>
      <c r="S454" s="83"/>
      <c r="T454" s="83"/>
      <c r="U454" s="83"/>
      <c r="V454" s="83"/>
      <c r="W454" s="83"/>
      <c r="X454" s="83"/>
      <c r="Y454" s="83"/>
      <c r="Z454" s="83"/>
      <c r="AA454" s="83"/>
      <c r="AB454" s="83"/>
      <c r="AC454" s="83"/>
      <c r="AD454" s="83"/>
      <c r="AE454" s="83"/>
      <c r="AF454" s="83"/>
      <c r="AG454" s="83"/>
      <c r="AH454" s="83"/>
    </row>
    <row r="455" spans="3:34" x14ac:dyDescent="0.2">
      <c r="C455" s="83"/>
      <c r="D455" s="83"/>
      <c r="E455" s="83"/>
      <c r="F455" s="83"/>
      <c r="G455" s="83"/>
      <c r="H455" s="83"/>
      <c r="I455" s="83"/>
      <c r="J455" s="83"/>
      <c r="K455" s="83"/>
      <c r="L455" s="83"/>
      <c r="M455" s="83"/>
      <c r="N455" s="83"/>
      <c r="O455" s="83"/>
      <c r="P455" s="83"/>
      <c r="Q455" s="83"/>
      <c r="R455" s="83"/>
      <c r="S455" s="83"/>
      <c r="T455" s="83"/>
      <c r="U455" s="83"/>
      <c r="V455" s="83"/>
      <c r="W455" s="83"/>
      <c r="X455" s="83"/>
      <c r="Y455" s="83"/>
      <c r="Z455" s="83"/>
      <c r="AA455" s="83"/>
      <c r="AB455" s="83"/>
      <c r="AC455" s="83"/>
      <c r="AD455" s="83"/>
      <c r="AE455" s="83"/>
      <c r="AF455" s="83"/>
      <c r="AG455" s="83"/>
      <c r="AH455" s="83"/>
    </row>
    <row r="456" spans="3:34" x14ac:dyDescent="0.2">
      <c r="C456" s="83"/>
      <c r="D456" s="83"/>
      <c r="E456" s="83"/>
      <c r="F456" s="83"/>
      <c r="G456" s="83"/>
      <c r="H456" s="83"/>
      <c r="I456" s="83"/>
      <c r="J456" s="83"/>
      <c r="K456" s="83"/>
      <c r="L456" s="83"/>
      <c r="M456" s="83"/>
      <c r="N456" s="83"/>
      <c r="O456" s="83"/>
      <c r="P456" s="83"/>
      <c r="Q456" s="83"/>
      <c r="R456" s="83"/>
      <c r="S456" s="83"/>
      <c r="T456" s="83"/>
      <c r="U456" s="83"/>
      <c r="V456" s="83"/>
      <c r="W456" s="83"/>
      <c r="X456" s="83"/>
      <c r="Y456" s="83"/>
      <c r="Z456" s="83"/>
      <c r="AA456" s="83"/>
      <c r="AB456" s="83"/>
      <c r="AC456" s="83"/>
      <c r="AD456" s="83"/>
      <c r="AE456" s="83"/>
      <c r="AF456" s="83"/>
      <c r="AG456" s="83"/>
      <c r="AH456" s="83"/>
    </row>
    <row r="457" spans="3:34" x14ac:dyDescent="0.2">
      <c r="C457" s="83"/>
      <c r="D457" s="83"/>
      <c r="E457" s="83"/>
      <c r="F457" s="83"/>
      <c r="G457" s="83"/>
      <c r="H457" s="83"/>
      <c r="I457" s="83"/>
      <c r="J457" s="83"/>
      <c r="K457" s="83"/>
      <c r="L457" s="83"/>
      <c r="M457" s="83"/>
      <c r="N457" s="83"/>
      <c r="O457" s="83"/>
      <c r="P457" s="83"/>
      <c r="Q457" s="83"/>
      <c r="R457" s="83"/>
      <c r="S457" s="83"/>
      <c r="T457" s="83"/>
      <c r="U457" s="83"/>
      <c r="V457" s="83"/>
      <c r="W457" s="83"/>
      <c r="X457" s="83"/>
      <c r="Y457" s="83"/>
      <c r="Z457" s="83"/>
      <c r="AA457" s="83"/>
      <c r="AB457" s="83"/>
      <c r="AC457" s="83"/>
      <c r="AD457" s="83"/>
      <c r="AE457" s="83"/>
      <c r="AF457" s="83"/>
      <c r="AG457" s="83"/>
      <c r="AH457" s="83"/>
    </row>
    <row r="458" spans="3:34" x14ac:dyDescent="0.2">
      <c r="C458" s="83"/>
      <c r="D458" s="83"/>
      <c r="E458" s="83"/>
      <c r="F458" s="83"/>
      <c r="G458" s="83"/>
      <c r="H458" s="83"/>
      <c r="I458" s="83"/>
      <c r="J458" s="83"/>
      <c r="K458" s="83"/>
      <c r="L458" s="83"/>
      <c r="M458" s="83"/>
      <c r="N458" s="83"/>
      <c r="O458" s="83"/>
      <c r="P458" s="83"/>
      <c r="Q458" s="83"/>
      <c r="R458" s="83"/>
      <c r="S458" s="83"/>
      <c r="T458" s="83"/>
      <c r="U458" s="83"/>
      <c r="V458" s="83"/>
      <c r="W458" s="83"/>
      <c r="X458" s="83"/>
      <c r="Y458" s="83"/>
      <c r="Z458" s="83"/>
      <c r="AA458" s="83"/>
      <c r="AB458" s="83"/>
      <c r="AC458" s="83"/>
      <c r="AD458" s="83"/>
      <c r="AE458" s="83"/>
      <c r="AF458" s="83"/>
      <c r="AG458" s="83"/>
      <c r="AH458" s="83"/>
    </row>
    <row r="459" spans="3:34" x14ac:dyDescent="0.2">
      <c r="C459" s="83"/>
      <c r="D459" s="83"/>
      <c r="E459" s="83"/>
      <c r="F459" s="83"/>
      <c r="G459" s="83"/>
      <c r="H459" s="83"/>
      <c r="I459" s="83"/>
      <c r="J459" s="83"/>
      <c r="K459" s="83"/>
      <c r="L459" s="83"/>
      <c r="M459" s="83"/>
      <c r="N459" s="83"/>
      <c r="O459" s="83"/>
      <c r="P459" s="83"/>
      <c r="Q459" s="83"/>
      <c r="R459" s="83"/>
      <c r="S459" s="83"/>
      <c r="T459" s="83"/>
      <c r="U459" s="83"/>
      <c r="V459" s="83"/>
      <c r="W459" s="83"/>
      <c r="X459" s="83"/>
      <c r="Y459" s="83"/>
      <c r="Z459" s="83"/>
      <c r="AA459" s="83"/>
      <c r="AB459" s="83"/>
      <c r="AC459" s="83"/>
      <c r="AD459" s="83"/>
      <c r="AE459" s="83"/>
      <c r="AF459" s="83"/>
      <c r="AG459" s="83"/>
      <c r="AH459" s="83"/>
    </row>
    <row r="460" spans="3:34" x14ac:dyDescent="0.2">
      <c r="C460" s="83"/>
      <c r="D460" s="83"/>
      <c r="E460" s="83"/>
      <c r="F460" s="83"/>
      <c r="G460" s="83"/>
      <c r="H460" s="83"/>
      <c r="I460" s="83"/>
      <c r="J460" s="83"/>
      <c r="K460" s="83"/>
      <c r="L460" s="83"/>
      <c r="M460" s="83"/>
      <c r="N460" s="83"/>
      <c r="O460" s="83"/>
      <c r="P460" s="83"/>
      <c r="Q460" s="83"/>
      <c r="R460" s="83"/>
      <c r="S460" s="83"/>
      <c r="T460" s="83"/>
      <c r="U460" s="83"/>
      <c r="V460" s="83"/>
      <c r="W460" s="83"/>
      <c r="X460" s="83"/>
      <c r="Y460" s="83"/>
      <c r="Z460" s="83"/>
      <c r="AA460" s="83"/>
      <c r="AB460" s="83"/>
      <c r="AC460" s="83"/>
      <c r="AD460" s="83"/>
      <c r="AE460" s="83"/>
      <c r="AF460" s="83"/>
      <c r="AG460" s="83"/>
      <c r="AH460" s="83"/>
    </row>
    <row r="461" spans="3:34" x14ac:dyDescent="0.2">
      <c r="C461" s="83"/>
      <c r="D461" s="83"/>
      <c r="E461" s="83"/>
      <c r="F461" s="83"/>
      <c r="G461" s="83"/>
      <c r="H461" s="83"/>
      <c r="I461" s="83"/>
      <c r="J461" s="83"/>
      <c r="K461" s="83"/>
      <c r="L461" s="83"/>
      <c r="M461" s="83"/>
      <c r="N461" s="83"/>
      <c r="O461" s="83"/>
      <c r="P461" s="83"/>
      <c r="Q461" s="83"/>
      <c r="R461" s="83"/>
      <c r="S461" s="83"/>
      <c r="T461" s="83"/>
      <c r="U461" s="83"/>
      <c r="V461" s="83"/>
      <c r="W461" s="83"/>
      <c r="X461" s="83"/>
      <c r="Y461" s="83"/>
      <c r="Z461" s="83"/>
      <c r="AA461" s="83"/>
      <c r="AB461" s="83"/>
      <c r="AC461" s="83"/>
      <c r="AD461" s="83"/>
      <c r="AE461" s="83"/>
      <c r="AF461" s="83"/>
      <c r="AG461" s="83"/>
      <c r="AH461" s="83"/>
    </row>
    <row r="462" spans="3:34" x14ac:dyDescent="0.2">
      <c r="C462" s="83"/>
      <c r="D462" s="83"/>
      <c r="E462" s="83"/>
      <c r="F462" s="83"/>
      <c r="G462" s="83"/>
      <c r="H462" s="83"/>
      <c r="I462" s="83"/>
      <c r="J462" s="83"/>
      <c r="K462" s="83"/>
      <c r="L462" s="83"/>
      <c r="M462" s="83"/>
      <c r="N462" s="83"/>
      <c r="O462" s="83"/>
      <c r="P462" s="83"/>
      <c r="Q462" s="83"/>
      <c r="R462" s="83"/>
      <c r="S462" s="83"/>
      <c r="T462" s="83"/>
      <c r="U462" s="83"/>
      <c r="V462" s="83"/>
      <c r="W462" s="83"/>
      <c r="X462" s="83"/>
      <c r="Y462" s="83"/>
      <c r="Z462" s="83"/>
      <c r="AA462" s="83"/>
      <c r="AB462" s="83"/>
      <c r="AC462" s="83"/>
      <c r="AD462" s="83"/>
      <c r="AE462" s="83"/>
      <c r="AF462" s="83"/>
      <c r="AG462" s="83"/>
      <c r="AH462" s="83"/>
    </row>
    <row r="463" spans="3:34" x14ac:dyDescent="0.2">
      <c r="C463" s="83"/>
      <c r="D463" s="83"/>
      <c r="E463" s="83"/>
      <c r="F463" s="83"/>
      <c r="G463" s="83"/>
      <c r="H463" s="83"/>
      <c r="I463" s="83"/>
      <c r="J463" s="83"/>
      <c r="K463" s="83"/>
      <c r="L463" s="83"/>
      <c r="M463" s="83"/>
      <c r="N463" s="83"/>
      <c r="O463" s="83"/>
      <c r="P463" s="83"/>
      <c r="Q463" s="83"/>
      <c r="R463" s="83"/>
      <c r="S463" s="83"/>
      <c r="T463" s="83"/>
      <c r="U463" s="83"/>
      <c r="V463" s="83"/>
      <c r="W463" s="83"/>
      <c r="X463" s="83"/>
      <c r="Y463" s="83"/>
      <c r="Z463" s="83"/>
      <c r="AA463" s="83"/>
      <c r="AB463" s="83"/>
      <c r="AC463" s="83"/>
      <c r="AD463" s="83"/>
      <c r="AE463" s="83"/>
      <c r="AF463" s="83"/>
      <c r="AG463" s="83"/>
      <c r="AH463" s="83"/>
    </row>
    <row r="464" spans="3:34" x14ac:dyDescent="0.2">
      <c r="C464" s="83"/>
      <c r="D464" s="83"/>
      <c r="E464" s="83"/>
      <c r="F464" s="83"/>
      <c r="G464" s="83"/>
      <c r="H464" s="83"/>
      <c r="I464" s="83"/>
      <c r="J464" s="83"/>
      <c r="K464" s="83"/>
      <c r="L464" s="83"/>
      <c r="M464" s="83"/>
      <c r="N464" s="83"/>
      <c r="O464" s="83"/>
      <c r="P464" s="83"/>
      <c r="Q464" s="83"/>
      <c r="R464" s="83"/>
      <c r="S464" s="83"/>
      <c r="T464" s="83"/>
      <c r="U464" s="83"/>
      <c r="V464" s="83"/>
      <c r="W464" s="83"/>
      <c r="X464" s="83"/>
      <c r="Y464" s="83"/>
      <c r="Z464" s="83"/>
      <c r="AA464" s="83"/>
      <c r="AB464" s="83"/>
      <c r="AC464" s="83"/>
      <c r="AD464" s="83"/>
      <c r="AE464" s="83"/>
      <c r="AF464" s="83"/>
      <c r="AG464" s="83"/>
      <c r="AH464" s="83"/>
    </row>
    <row r="465" spans="3:34" x14ac:dyDescent="0.2">
      <c r="C465" s="83"/>
      <c r="D465" s="83"/>
      <c r="E465" s="83"/>
      <c r="F465" s="83"/>
      <c r="G465" s="83"/>
      <c r="H465" s="83"/>
      <c r="I465" s="83"/>
      <c r="J465" s="83"/>
      <c r="K465" s="83"/>
      <c r="L465" s="83"/>
      <c r="M465" s="83"/>
      <c r="N465" s="83"/>
      <c r="O465" s="83"/>
      <c r="P465" s="83"/>
      <c r="Q465" s="83"/>
      <c r="R465" s="83"/>
      <c r="S465" s="83"/>
      <c r="T465" s="83"/>
      <c r="U465" s="83"/>
      <c r="V465" s="83"/>
      <c r="W465" s="83"/>
      <c r="X465" s="83"/>
      <c r="Y465" s="83"/>
      <c r="Z465" s="83"/>
      <c r="AA465" s="83"/>
      <c r="AB465" s="83"/>
      <c r="AC465" s="83"/>
      <c r="AD465" s="83"/>
      <c r="AE465" s="83"/>
      <c r="AF465" s="83"/>
      <c r="AG465" s="83"/>
      <c r="AH465" s="83"/>
    </row>
    <row r="466" spans="3:34" x14ac:dyDescent="0.2">
      <c r="C466" s="83"/>
      <c r="D466" s="83"/>
      <c r="E466" s="83"/>
      <c r="F466" s="83"/>
      <c r="G466" s="83"/>
      <c r="H466" s="83"/>
      <c r="I466" s="83"/>
      <c r="J466" s="83"/>
      <c r="K466" s="83"/>
      <c r="L466" s="83"/>
      <c r="M466" s="83"/>
      <c r="N466" s="83"/>
      <c r="O466" s="83"/>
      <c r="P466" s="83"/>
      <c r="Q466" s="83"/>
      <c r="R466" s="83"/>
      <c r="S466" s="83"/>
      <c r="T466" s="83"/>
      <c r="U466" s="83"/>
      <c r="V466" s="83"/>
      <c r="W466" s="83"/>
      <c r="X466" s="83"/>
      <c r="Y466" s="83"/>
      <c r="Z466" s="83"/>
      <c r="AA466" s="83"/>
      <c r="AB466" s="83"/>
      <c r="AC466" s="83"/>
      <c r="AD466" s="83"/>
      <c r="AE466" s="83"/>
      <c r="AF466" s="83"/>
      <c r="AG466" s="83"/>
      <c r="AH466" s="83"/>
    </row>
    <row r="467" spans="3:34" x14ac:dyDescent="0.2">
      <c r="C467" s="83"/>
      <c r="D467" s="83"/>
      <c r="E467" s="83"/>
      <c r="F467" s="83"/>
      <c r="G467" s="83"/>
      <c r="H467" s="83"/>
      <c r="I467" s="83"/>
      <c r="J467" s="83"/>
      <c r="K467" s="83"/>
      <c r="L467" s="83"/>
      <c r="M467" s="83"/>
      <c r="N467" s="83"/>
      <c r="O467" s="83"/>
      <c r="P467" s="83"/>
      <c r="Q467" s="83"/>
      <c r="R467" s="83"/>
      <c r="S467" s="83"/>
      <c r="T467" s="83"/>
      <c r="U467" s="83"/>
      <c r="V467" s="83"/>
      <c r="W467" s="83"/>
      <c r="X467" s="83"/>
      <c r="Y467" s="83"/>
      <c r="Z467" s="83"/>
      <c r="AA467" s="83"/>
      <c r="AB467" s="83"/>
      <c r="AC467" s="83"/>
      <c r="AD467" s="83"/>
      <c r="AE467" s="83"/>
      <c r="AF467" s="83"/>
      <c r="AG467" s="83"/>
      <c r="AH467" s="83"/>
    </row>
    <row r="468" spans="3:34" x14ac:dyDescent="0.2">
      <c r="C468" s="83"/>
      <c r="D468" s="83"/>
      <c r="E468" s="83"/>
      <c r="F468" s="83"/>
      <c r="G468" s="83"/>
      <c r="H468" s="83"/>
      <c r="I468" s="83"/>
      <c r="J468" s="83"/>
      <c r="K468" s="83"/>
      <c r="L468" s="83"/>
      <c r="M468" s="83"/>
      <c r="N468" s="83"/>
      <c r="O468" s="83"/>
      <c r="P468" s="83"/>
      <c r="Q468" s="83"/>
      <c r="R468" s="83"/>
      <c r="S468" s="83"/>
      <c r="T468" s="83"/>
      <c r="U468" s="83"/>
      <c r="V468" s="83"/>
      <c r="W468" s="83"/>
      <c r="X468" s="83"/>
      <c r="Y468" s="83"/>
      <c r="Z468" s="83"/>
      <c r="AA468" s="83"/>
      <c r="AB468" s="83"/>
      <c r="AC468" s="83"/>
      <c r="AD468" s="83"/>
      <c r="AE468" s="83"/>
      <c r="AF468" s="83"/>
      <c r="AG468" s="83"/>
      <c r="AH468" s="83"/>
    </row>
    <row r="469" spans="3:34" x14ac:dyDescent="0.2">
      <c r="C469" s="83"/>
      <c r="D469" s="83"/>
      <c r="E469" s="83"/>
      <c r="F469" s="83"/>
      <c r="G469" s="83"/>
      <c r="H469" s="83"/>
      <c r="I469" s="83"/>
      <c r="J469" s="83"/>
      <c r="K469" s="83"/>
      <c r="L469" s="83"/>
      <c r="M469" s="83"/>
      <c r="N469" s="83"/>
      <c r="O469" s="83"/>
      <c r="P469" s="83"/>
      <c r="Q469" s="83"/>
      <c r="R469" s="83"/>
      <c r="S469" s="83"/>
      <c r="T469" s="83"/>
      <c r="U469" s="83"/>
      <c r="V469" s="83"/>
      <c r="W469" s="83"/>
      <c r="X469" s="83"/>
      <c r="Y469" s="83"/>
      <c r="Z469" s="83"/>
      <c r="AA469" s="83"/>
      <c r="AB469" s="83"/>
      <c r="AC469" s="83"/>
      <c r="AD469" s="83"/>
      <c r="AE469" s="83"/>
      <c r="AF469" s="83"/>
      <c r="AG469" s="83"/>
      <c r="AH469" s="83"/>
    </row>
    <row r="470" spans="3:34" x14ac:dyDescent="0.2">
      <c r="C470" s="83"/>
      <c r="D470" s="83"/>
      <c r="E470" s="83"/>
      <c r="F470" s="83"/>
      <c r="G470" s="83"/>
      <c r="H470" s="83"/>
      <c r="I470" s="83"/>
      <c r="J470" s="83"/>
      <c r="K470" s="83"/>
      <c r="L470" s="83"/>
      <c r="M470" s="83"/>
      <c r="N470" s="83"/>
      <c r="O470" s="83"/>
      <c r="P470" s="83"/>
      <c r="Q470" s="83"/>
      <c r="R470" s="83"/>
      <c r="S470" s="83"/>
      <c r="T470" s="83"/>
      <c r="U470" s="83"/>
      <c r="V470" s="83"/>
      <c r="W470" s="83"/>
      <c r="X470" s="83"/>
      <c r="Y470" s="83"/>
      <c r="Z470" s="83"/>
      <c r="AA470" s="83"/>
      <c r="AB470" s="83"/>
      <c r="AC470" s="83"/>
      <c r="AD470" s="83"/>
      <c r="AE470" s="83"/>
      <c r="AF470" s="83"/>
      <c r="AG470" s="83"/>
      <c r="AH470" s="83"/>
    </row>
    <row r="471" spans="3:34" x14ac:dyDescent="0.2">
      <c r="C471" s="83"/>
      <c r="D471" s="83"/>
      <c r="E471" s="83"/>
      <c r="F471" s="83"/>
      <c r="G471" s="83"/>
      <c r="H471" s="83"/>
      <c r="I471" s="83"/>
      <c r="J471" s="83"/>
      <c r="K471" s="83"/>
      <c r="L471" s="83"/>
      <c r="M471" s="83"/>
      <c r="N471" s="83"/>
      <c r="O471" s="83"/>
      <c r="P471" s="83"/>
      <c r="Q471" s="83"/>
      <c r="R471" s="83"/>
      <c r="S471" s="83"/>
      <c r="T471" s="83"/>
      <c r="U471" s="83"/>
      <c r="V471" s="83"/>
      <c r="W471" s="83"/>
      <c r="X471" s="83"/>
      <c r="Y471" s="83"/>
      <c r="Z471" s="83"/>
      <c r="AA471" s="83"/>
      <c r="AB471" s="83"/>
      <c r="AC471" s="83"/>
      <c r="AD471" s="83"/>
      <c r="AE471" s="83"/>
      <c r="AF471" s="83"/>
      <c r="AG471" s="83"/>
      <c r="AH471" s="83"/>
    </row>
    <row r="472" spans="3:34" x14ac:dyDescent="0.2">
      <c r="C472" s="83"/>
      <c r="D472" s="83"/>
      <c r="E472" s="83"/>
      <c r="F472" s="83"/>
      <c r="G472" s="83"/>
      <c r="H472" s="83"/>
      <c r="I472" s="83"/>
      <c r="J472" s="83"/>
      <c r="K472" s="83"/>
      <c r="L472" s="83"/>
      <c r="M472" s="83"/>
      <c r="N472" s="83"/>
      <c r="O472" s="83"/>
      <c r="P472" s="83"/>
      <c r="Q472" s="83"/>
      <c r="R472" s="83"/>
      <c r="S472" s="83"/>
      <c r="T472" s="83"/>
      <c r="U472" s="83"/>
      <c r="V472" s="83"/>
      <c r="W472" s="83"/>
      <c r="X472" s="83"/>
      <c r="Y472" s="83"/>
      <c r="Z472" s="83"/>
      <c r="AA472" s="83"/>
      <c r="AB472" s="83"/>
      <c r="AC472" s="83"/>
      <c r="AD472" s="83"/>
      <c r="AE472" s="83"/>
      <c r="AF472" s="83"/>
      <c r="AG472" s="83"/>
      <c r="AH472" s="83"/>
    </row>
    <row r="473" spans="3:34" x14ac:dyDescent="0.2">
      <c r="C473" s="83"/>
      <c r="D473" s="83"/>
      <c r="E473" s="83"/>
      <c r="F473" s="83"/>
      <c r="G473" s="83"/>
      <c r="H473" s="83"/>
      <c r="I473" s="83"/>
      <c r="J473" s="83"/>
      <c r="K473" s="83"/>
      <c r="L473" s="83"/>
      <c r="M473" s="83"/>
      <c r="N473" s="83"/>
      <c r="O473" s="83"/>
      <c r="P473" s="83"/>
      <c r="Q473" s="83"/>
      <c r="R473" s="83"/>
      <c r="S473" s="83"/>
      <c r="T473" s="83"/>
      <c r="U473" s="83"/>
      <c r="V473" s="83"/>
      <c r="W473" s="83"/>
      <c r="X473" s="83"/>
      <c r="Y473" s="83"/>
      <c r="Z473" s="83"/>
      <c r="AA473" s="83"/>
      <c r="AB473" s="83"/>
      <c r="AC473" s="83"/>
      <c r="AD473" s="83"/>
      <c r="AE473" s="83"/>
      <c r="AF473" s="83"/>
      <c r="AG473" s="83"/>
      <c r="AH473" s="83"/>
    </row>
    <row r="474" spans="3:34" x14ac:dyDescent="0.2">
      <c r="C474" s="83"/>
      <c r="D474" s="83"/>
      <c r="E474" s="83"/>
      <c r="F474" s="83"/>
      <c r="G474" s="83"/>
      <c r="H474" s="83"/>
      <c r="I474" s="83"/>
      <c r="J474" s="83"/>
      <c r="K474" s="83"/>
      <c r="L474" s="83"/>
      <c r="M474" s="83"/>
      <c r="N474" s="83"/>
      <c r="O474" s="83"/>
      <c r="P474" s="83"/>
      <c r="Q474" s="83"/>
      <c r="R474" s="83"/>
      <c r="S474" s="83"/>
      <c r="T474" s="83"/>
      <c r="U474" s="83"/>
      <c r="V474" s="83"/>
      <c r="W474" s="83"/>
      <c r="X474" s="83"/>
      <c r="Y474" s="83"/>
      <c r="Z474" s="83"/>
      <c r="AA474" s="83"/>
      <c r="AB474" s="83"/>
      <c r="AC474" s="83"/>
      <c r="AD474" s="83"/>
      <c r="AE474" s="83"/>
      <c r="AF474" s="83"/>
      <c r="AG474" s="83"/>
      <c r="AH474" s="83"/>
    </row>
    <row r="475" spans="3:34" x14ac:dyDescent="0.2">
      <c r="C475" s="83"/>
      <c r="D475" s="83"/>
      <c r="E475" s="83"/>
      <c r="F475" s="83"/>
      <c r="G475" s="83"/>
      <c r="H475" s="83"/>
      <c r="I475" s="83"/>
      <c r="J475" s="83"/>
      <c r="K475" s="83"/>
      <c r="L475" s="83"/>
      <c r="M475" s="83"/>
      <c r="N475" s="83"/>
      <c r="O475" s="83"/>
      <c r="P475" s="83"/>
      <c r="Q475" s="83"/>
      <c r="R475" s="83"/>
      <c r="S475" s="83"/>
      <c r="T475" s="83"/>
      <c r="U475" s="83"/>
      <c r="V475" s="83"/>
      <c r="W475" s="83"/>
      <c r="X475" s="83"/>
      <c r="Y475" s="83"/>
      <c r="Z475" s="83"/>
      <c r="AA475" s="83"/>
      <c r="AB475" s="83"/>
      <c r="AC475" s="83"/>
      <c r="AD475" s="83"/>
      <c r="AE475" s="83"/>
      <c r="AF475" s="83"/>
      <c r="AG475" s="83"/>
      <c r="AH475" s="83"/>
    </row>
    <row r="476" spans="3:34" x14ac:dyDescent="0.2">
      <c r="C476" s="83"/>
      <c r="D476" s="83"/>
      <c r="E476" s="83"/>
      <c r="F476" s="83"/>
      <c r="G476" s="83"/>
      <c r="H476" s="83"/>
      <c r="I476" s="83"/>
      <c r="J476" s="83"/>
      <c r="K476" s="83"/>
      <c r="L476" s="83"/>
      <c r="M476" s="83"/>
      <c r="N476" s="83"/>
      <c r="O476" s="83"/>
      <c r="P476" s="83"/>
      <c r="Q476" s="83"/>
      <c r="R476" s="83"/>
      <c r="S476" s="83"/>
      <c r="T476" s="83"/>
      <c r="U476" s="83"/>
      <c r="V476" s="83"/>
      <c r="W476" s="83"/>
      <c r="X476" s="83"/>
      <c r="Y476" s="83"/>
      <c r="Z476" s="83"/>
      <c r="AA476" s="83"/>
      <c r="AB476" s="83"/>
      <c r="AC476" s="83"/>
      <c r="AD476" s="83"/>
      <c r="AE476" s="83"/>
      <c r="AF476" s="83"/>
      <c r="AG476" s="83"/>
      <c r="AH476" s="83"/>
    </row>
    <row r="477" spans="3:34" x14ac:dyDescent="0.2">
      <c r="C477" s="83"/>
      <c r="D477" s="83"/>
      <c r="E477" s="83"/>
      <c r="F477" s="83"/>
      <c r="G477" s="83"/>
      <c r="H477" s="83"/>
      <c r="I477" s="83"/>
      <c r="J477" s="83"/>
      <c r="K477" s="83"/>
      <c r="L477" s="83"/>
      <c r="M477" s="83"/>
      <c r="N477" s="83"/>
      <c r="O477" s="83"/>
      <c r="P477" s="83"/>
      <c r="Q477" s="83"/>
      <c r="R477" s="83"/>
      <c r="S477" s="83"/>
      <c r="T477" s="83"/>
      <c r="U477" s="83"/>
      <c r="V477" s="83"/>
      <c r="W477" s="83"/>
      <c r="X477" s="83"/>
      <c r="Y477" s="83"/>
      <c r="Z477" s="83"/>
      <c r="AA477" s="83"/>
      <c r="AB477" s="83"/>
      <c r="AC477" s="83"/>
      <c r="AD477" s="83"/>
      <c r="AE477" s="83"/>
      <c r="AF477" s="83"/>
      <c r="AG477" s="83"/>
      <c r="AH477" s="83"/>
    </row>
    <row r="478" spans="3:34" x14ac:dyDescent="0.2">
      <c r="C478" s="83"/>
      <c r="D478" s="83"/>
      <c r="E478" s="83"/>
      <c r="F478" s="83"/>
      <c r="G478" s="83"/>
      <c r="H478" s="83"/>
      <c r="I478" s="83"/>
      <c r="J478" s="83"/>
      <c r="K478" s="83"/>
      <c r="L478" s="83"/>
      <c r="M478" s="83"/>
      <c r="N478" s="83"/>
      <c r="O478" s="83"/>
      <c r="P478" s="83"/>
      <c r="Q478" s="83"/>
      <c r="R478" s="83"/>
      <c r="S478" s="83"/>
      <c r="T478" s="83"/>
      <c r="U478" s="83"/>
      <c r="V478" s="83"/>
      <c r="W478" s="83"/>
      <c r="X478" s="83"/>
      <c r="Y478" s="83"/>
      <c r="Z478" s="83"/>
      <c r="AA478" s="83"/>
      <c r="AB478" s="83"/>
      <c r="AC478" s="83"/>
      <c r="AD478" s="83"/>
      <c r="AE478" s="83"/>
      <c r="AF478" s="83"/>
      <c r="AG478" s="83"/>
      <c r="AH478" s="83"/>
    </row>
    <row r="479" spans="3:34" x14ac:dyDescent="0.2">
      <c r="C479" s="83"/>
      <c r="D479" s="83"/>
      <c r="E479" s="83"/>
      <c r="F479" s="83"/>
      <c r="G479" s="83"/>
      <c r="H479" s="83"/>
      <c r="I479" s="83"/>
      <c r="J479" s="83"/>
      <c r="K479" s="83"/>
      <c r="L479" s="83"/>
      <c r="M479" s="83"/>
      <c r="N479" s="83"/>
      <c r="O479" s="83"/>
      <c r="P479" s="83"/>
      <c r="Q479" s="83"/>
      <c r="R479" s="83"/>
      <c r="S479" s="83"/>
      <c r="T479" s="83"/>
      <c r="U479" s="83"/>
      <c r="V479" s="83"/>
      <c r="W479" s="83"/>
      <c r="X479" s="83"/>
      <c r="Y479" s="83"/>
      <c r="Z479" s="83"/>
      <c r="AA479" s="83"/>
      <c r="AB479" s="83"/>
      <c r="AC479" s="83"/>
      <c r="AD479" s="83"/>
      <c r="AE479" s="83"/>
      <c r="AF479" s="83"/>
      <c r="AG479" s="83"/>
      <c r="AH479" s="83"/>
    </row>
    <row r="480" spans="3:34" x14ac:dyDescent="0.2">
      <c r="C480" s="83"/>
      <c r="D480" s="83"/>
      <c r="E480" s="83"/>
      <c r="F480" s="83"/>
      <c r="G480" s="83"/>
      <c r="H480" s="83"/>
      <c r="I480" s="83"/>
      <c r="J480" s="83"/>
      <c r="K480" s="83"/>
      <c r="L480" s="83"/>
      <c r="M480" s="83"/>
      <c r="N480" s="83"/>
      <c r="O480" s="83"/>
      <c r="P480" s="83"/>
      <c r="Q480" s="83"/>
      <c r="R480" s="83"/>
      <c r="S480" s="83"/>
      <c r="T480" s="83"/>
      <c r="U480" s="83"/>
      <c r="V480" s="83"/>
      <c r="W480" s="83"/>
      <c r="X480" s="83"/>
      <c r="Y480" s="83"/>
      <c r="Z480" s="83"/>
      <c r="AA480" s="83"/>
      <c r="AB480" s="83"/>
      <c r="AC480" s="83"/>
      <c r="AD480" s="83"/>
      <c r="AE480" s="83"/>
      <c r="AF480" s="83"/>
      <c r="AG480" s="83"/>
      <c r="AH480" s="83"/>
    </row>
    <row r="481" spans="3:34" x14ac:dyDescent="0.2">
      <c r="C481" s="83"/>
      <c r="D481" s="83"/>
      <c r="E481" s="83"/>
      <c r="F481" s="83"/>
      <c r="G481" s="83"/>
      <c r="H481" s="83"/>
      <c r="I481" s="83"/>
      <c r="J481" s="83"/>
      <c r="K481" s="83"/>
      <c r="L481" s="83"/>
      <c r="M481" s="83"/>
      <c r="N481" s="83"/>
      <c r="O481" s="83"/>
      <c r="P481" s="83"/>
      <c r="Q481" s="83"/>
      <c r="R481" s="83"/>
      <c r="S481" s="83"/>
      <c r="T481" s="83"/>
      <c r="U481" s="83"/>
      <c r="V481" s="83"/>
      <c r="W481" s="83"/>
      <c r="X481" s="83"/>
      <c r="Y481" s="83"/>
      <c r="Z481" s="83"/>
      <c r="AA481" s="83"/>
      <c r="AB481" s="83"/>
      <c r="AC481" s="83"/>
      <c r="AD481" s="83"/>
      <c r="AE481" s="83"/>
      <c r="AF481" s="83"/>
      <c r="AG481" s="83"/>
      <c r="AH481" s="83"/>
    </row>
    <row r="482" spans="3:34" x14ac:dyDescent="0.2">
      <c r="C482" s="83"/>
      <c r="D482" s="83"/>
      <c r="E482" s="83"/>
      <c r="F482" s="83"/>
      <c r="G482" s="83"/>
      <c r="H482" s="83"/>
      <c r="I482" s="83"/>
      <c r="J482" s="83"/>
      <c r="K482" s="83"/>
      <c r="L482" s="83"/>
      <c r="M482" s="83"/>
      <c r="N482" s="83"/>
      <c r="O482" s="83"/>
      <c r="P482" s="83"/>
      <c r="Q482" s="83"/>
      <c r="R482" s="83"/>
      <c r="S482" s="83"/>
      <c r="T482" s="83"/>
      <c r="U482" s="83"/>
      <c r="V482" s="83"/>
      <c r="W482" s="83"/>
      <c r="X482" s="83"/>
      <c r="Y482" s="83"/>
      <c r="Z482" s="83"/>
      <c r="AA482" s="83"/>
      <c r="AB482" s="83"/>
      <c r="AC482" s="83"/>
      <c r="AD482" s="83"/>
      <c r="AE482" s="83"/>
      <c r="AF482" s="83"/>
      <c r="AG482" s="83"/>
      <c r="AH482" s="83"/>
    </row>
    <row r="483" spans="3:34" x14ac:dyDescent="0.2">
      <c r="C483" s="83"/>
      <c r="D483" s="83"/>
      <c r="E483" s="83"/>
      <c r="F483" s="83"/>
      <c r="G483" s="83"/>
      <c r="H483" s="83"/>
      <c r="I483" s="83"/>
      <c r="J483" s="83"/>
      <c r="K483" s="83"/>
      <c r="L483" s="83"/>
      <c r="M483" s="83"/>
      <c r="N483" s="83"/>
      <c r="O483" s="83"/>
      <c r="P483" s="83"/>
      <c r="Q483" s="83"/>
      <c r="R483" s="83"/>
      <c r="S483" s="83"/>
      <c r="T483" s="83"/>
      <c r="U483" s="83"/>
      <c r="V483" s="83"/>
      <c r="W483" s="83"/>
      <c r="X483" s="83"/>
      <c r="Y483" s="83"/>
      <c r="Z483" s="83"/>
      <c r="AA483" s="83"/>
      <c r="AB483" s="83"/>
      <c r="AC483" s="83"/>
      <c r="AD483" s="83"/>
      <c r="AE483" s="83"/>
      <c r="AF483" s="83"/>
      <c r="AG483" s="83"/>
      <c r="AH483" s="83"/>
    </row>
    <row r="484" spans="3:34" x14ac:dyDescent="0.2">
      <c r="C484" s="83"/>
      <c r="D484" s="83"/>
      <c r="E484" s="83"/>
      <c r="F484" s="83"/>
      <c r="G484" s="83"/>
      <c r="H484" s="83"/>
      <c r="I484" s="83"/>
      <c r="J484" s="83"/>
      <c r="K484" s="83"/>
      <c r="L484" s="83"/>
      <c r="M484" s="83"/>
      <c r="N484" s="83"/>
      <c r="O484" s="83"/>
      <c r="P484" s="83"/>
      <c r="Q484" s="83"/>
      <c r="R484" s="83"/>
      <c r="S484" s="83"/>
      <c r="T484" s="83"/>
      <c r="U484" s="83"/>
      <c r="V484" s="83"/>
      <c r="W484" s="83"/>
      <c r="X484" s="83"/>
      <c r="Y484" s="83"/>
      <c r="Z484" s="83"/>
      <c r="AA484" s="83"/>
      <c r="AB484" s="83"/>
      <c r="AC484" s="83"/>
      <c r="AD484" s="83"/>
      <c r="AE484" s="83"/>
      <c r="AF484" s="83"/>
      <c r="AG484" s="83"/>
      <c r="AH484" s="83"/>
    </row>
    <row r="485" spans="3:34" x14ac:dyDescent="0.2">
      <c r="C485" s="83"/>
      <c r="D485" s="83"/>
      <c r="E485" s="83"/>
      <c r="F485" s="83"/>
      <c r="G485" s="83"/>
      <c r="H485" s="83"/>
      <c r="I485" s="83"/>
      <c r="J485" s="83"/>
      <c r="K485" s="83"/>
      <c r="L485" s="83"/>
      <c r="M485" s="83"/>
      <c r="N485" s="83"/>
      <c r="O485" s="83"/>
      <c r="P485" s="83"/>
      <c r="Q485" s="83"/>
      <c r="R485" s="83"/>
      <c r="S485" s="83"/>
      <c r="T485" s="83"/>
      <c r="U485" s="83"/>
      <c r="V485" s="83"/>
      <c r="W485" s="83"/>
      <c r="X485" s="83"/>
      <c r="Y485" s="83"/>
      <c r="Z485" s="83"/>
      <c r="AA485" s="83"/>
      <c r="AB485" s="83"/>
      <c r="AC485" s="83"/>
      <c r="AD485" s="83"/>
      <c r="AE485" s="83"/>
      <c r="AF485" s="83"/>
      <c r="AG485" s="83"/>
      <c r="AH485" s="83"/>
    </row>
    <row r="486" spans="3:34" x14ac:dyDescent="0.2">
      <c r="C486" s="83"/>
      <c r="D486" s="83"/>
      <c r="E486" s="83"/>
      <c r="F486" s="83"/>
      <c r="G486" s="83"/>
      <c r="H486" s="83"/>
      <c r="I486" s="83"/>
      <c r="J486" s="83"/>
      <c r="K486" s="83"/>
      <c r="L486" s="83"/>
      <c r="M486" s="83"/>
      <c r="N486" s="83"/>
      <c r="O486" s="83"/>
      <c r="P486" s="83"/>
      <c r="Q486" s="83"/>
      <c r="R486" s="83"/>
      <c r="S486" s="83"/>
      <c r="T486" s="83"/>
      <c r="U486" s="83"/>
      <c r="V486" s="83"/>
      <c r="W486" s="83"/>
      <c r="X486" s="83"/>
      <c r="Y486" s="83"/>
      <c r="Z486" s="83"/>
      <c r="AA486" s="83"/>
      <c r="AB486" s="83"/>
      <c r="AC486" s="83"/>
      <c r="AD486" s="83"/>
      <c r="AE486" s="83"/>
      <c r="AF486" s="83"/>
      <c r="AG486" s="83"/>
      <c r="AH486" s="83"/>
    </row>
    <row r="487" spans="3:34" x14ac:dyDescent="0.2">
      <c r="C487" s="83"/>
      <c r="D487" s="83"/>
      <c r="E487" s="83"/>
      <c r="F487" s="83"/>
      <c r="G487" s="83"/>
      <c r="H487" s="83"/>
      <c r="I487" s="83"/>
      <c r="J487" s="83"/>
      <c r="K487" s="83"/>
      <c r="L487" s="83"/>
      <c r="M487" s="83"/>
      <c r="N487" s="83"/>
      <c r="O487" s="83"/>
      <c r="P487" s="83"/>
      <c r="Q487" s="83"/>
      <c r="R487" s="83"/>
      <c r="S487" s="83"/>
      <c r="T487" s="83"/>
      <c r="U487" s="83"/>
      <c r="V487" s="83"/>
      <c r="W487" s="83"/>
      <c r="X487" s="83"/>
      <c r="Y487" s="83"/>
      <c r="Z487" s="83"/>
      <c r="AA487" s="83"/>
      <c r="AB487" s="83"/>
      <c r="AC487" s="83"/>
      <c r="AD487" s="83"/>
      <c r="AE487" s="83"/>
      <c r="AF487" s="83"/>
      <c r="AG487" s="83"/>
      <c r="AH487" s="83"/>
    </row>
    <row r="488" spans="3:34" x14ac:dyDescent="0.2">
      <c r="C488" s="83"/>
      <c r="D488" s="83"/>
      <c r="E488" s="83"/>
      <c r="F488" s="83"/>
      <c r="G488" s="83"/>
      <c r="H488" s="83"/>
      <c r="I488" s="83"/>
      <c r="J488" s="83"/>
      <c r="K488" s="83"/>
      <c r="L488" s="83"/>
      <c r="M488" s="83"/>
      <c r="N488" s="83"/>
      <c r="O488" s="83"/>
      <c r="P488" s="83"/>
      <c r="Q488" s="83"/>
      <c r="R488" s="83"/>
      <c r="S488" s="83"/>
      <c r="T488" s="83"/>
      <c r="U488" s="83"/>
      <c r="V488" s="83"/>
      <c r="W488" s="83"/>
      <c r="X488" s="83"/>
      <c r="Y488" s="83"/>
      <c r="Z488" s="83"/>
      <c r="AA488" s="83"/>
      <c r="AB488" s="83"/>
      <c r="AC488" s="83"/>
      <c r="AD488" s="83"/>
      <c r="AE488" s="83"/>
      <c r="AF488" s="83"/>
      <c r="AG488" s="83"/>
      <c r="AH488" s="83"/>
    </row>
    <row r="489" spans="3:34" x14ac:dyDescent="0.2">
      <c r="C489" s="83"/>
      <c r="D489" s="83"/>
      <c r="E489" s="83"/>
      <c r="F489" s="83"/>
      <c r="G489" s="83"/>
      <c r="H489" s="83"/>
      <c r="I489" s="83"/>
      <c r="J489" s="83"/>
      <c r="K489" s="83"/>
      <c r="L489" s="83"/>
      <c r="M489" s="83"/>
      <c r="N489" s="83"/>
      <c r="O489" s="83"/>
      <c r="P489" s="83"/>
      <c r="Q489" s="83"/>
      <c r="R489" s="83"/>
      <c r="S489" s="83"/>
      <c r="T489" s="83"/>
      <c r="U489" s="83"/>
      <c r="V489" s="83"/>
      <c r="W489" s="83"/>
      <c r="X489" s="83"/>
      <c r="Y489" s="83"/>
      <c r="Z489" s="83"/>
      <c r="AA489" s="83"/>
      <c r="AB489" s="83"/>
      <c r="AC489" s="83"/>
      <c r="AD489" s="83"/>
      <c r="AE489" s="83"/>
      <c r="AF489" s="83"/>
      <c r="AG489" s="83"/>
      <c r="AH489" s="83"/>
    </row>
    <row r="490" spans="3:34" x14ac:dyDescent="0.2">
      <c r="C490" s="83"/>
      <c r="D490" s="83"/>
      <c r="E490" s="83"/>
      <c r="F490" s="83"/>
      <c r="G490" s="83"/>
      <c r="H490" s="83"/>
      <c r="I490" s="83"/>
      <c r="J490" s="83"/>
      <c r="K490" s="83"/>
      <c r="L490" s="83"/>
      <c r="M490" s="83"/>
      <c r="N490" s="83"/>
      <c r="O490" s="83"/>
      <c r="P490" s="83"/>
      <c r="Q490" s="83"/>
      <c r="R490" s="83"/>
      <c r="S490" s="83"/>
      <c r="T490" s="83"/>
      <c r="U490" s="83"/>
      <c r="V490" s="83"/>
      <c r="W490" s="83"/>
      <c r="X490" s="83"/>
      <c r="Y490" s="83"/>
      <c r="Z490" s="83"/>
      <c r="AA490" s="83"/>
      <c r="AB490" s="83"/>
      <c r="AC490" s="83"/>
      <c r="AD490" s="83"/>
      <c r="AE490" s="83"/>
      <c r="AF490" s="83"/>
      <c r="AG490" s="83"/>
      <c r="AH490" s="83"/>
    </row>
    <row r="491" spans="3:34" x14ac:dyDescent="0.2">
      <c r="C491" s="83"/>
      <c r="D491" s="83"/>
      <c r="E491" s="83"/>
      <c r="F491" s="83"/>
      <c r="G491" s="83"/>
      <c r="H491" s="83"/>
      <c r="I491" s="83"/>
      <c r="J491" s="83"/>
      <c r="K491" s="83"/>
      <c r="L491" s="83"/>
      <c r="M491" s="83"/>
      <c r="N491" s="83"/>
      <c r="O491" s="83"/>
      <c r="P491" s="83"/>
      <c r="Q491" s="83"/>
      <c r="R491" s="83"/>
      <c r="S491" s="83"/>
      <c r="T491" s="83"/>
      <c r="U491" s="83"/>
      <c r="V491" s="83"/>
      <c r="W491" s="83"/>
      <c r="X491" s="83"/>
      <c r="Y491" s="83"/>
      <c r="Z491" s="83"/>
      <c r="AA491" s="83"/>
      <c r="AB491" s="83"/>
      <c r="AC491" s="83"/>
      <c r="AD491" s="83"/>
      <c r="AE491" s="83"/>
      <c r="AF491" s="83"/>
      <c r="AG491" s="83"/>
      <c r="AH491" s="83"/>
    </row>
    <row r="492" spans="3:34" x14ac:dyDescent="0.2">
      <c r="C492" s="83"/>
      <c r="D492" s="83"/>
      <c r="E492" s="83"/>
      <c r="F492" s="83"/>
      <c r="G492" s="83"/>
      <c r="H492" s="83"/>
      <c r="I492" s="83"/>
      <c r="J492" s="83"/>
      <c r="K492" s="83"/>
      <c r="L492" s="83"/>
      <c r="M492" s="83"/>
      <c r="N492" s="83"/>
      <c r="O492" s="83"/>
      <c r="P492" s="83"/>
      <c r="Q492" s="83"/>
      <c r="R492" s="83"/>
      <c r="S492" s="83"/>
      <c r="T492" s="83"/>
      <c r="U492" s="83"/>
      <c r="V492" s="83"/>
      <c r="W492" s="83"/>
      <c r="X492" s="83"/>
      <c r="Y492" s="83"/>
      <c r="Z492" s="83"/>
      <c r="AA492" s="83"/>
      <c r="AB492" s="83"/>
      <c r="AC492" s="83"/>
      <c r="AD492" s="83"/>
      <c r="AE492" s="83"/>
      <c r="AF492" s="83"/>
      <c r="AG492" s="83"/>
      <c r="AH492" s="83"/>
    </row>
    <row r="493" spans="3:34" x14ac:dyDescent="0.2">
      <c r="C493" s="83"/>
      <c r="D493" s="83"/>
      <c r="E493" s="83"/>
      <c r="F493" s="83"/>
      <c r="G493" s="83"/>
      <c r="H493" s="83"/>
      <c r="I493" s="83"/>
      <c r="J493" s="83"/>
      <c r="K493" s="83"/>
      <c r="L493" s="83"/>
      <c r="M493" s="83"/>
      <c r="N493" s="83"/>
      <c r="O493" s="83"/>
      <c r="P493" s="83"/>
      <c r="Q493" s="83"/>
      <c r="R493" s="83"/>
      <c r="S493" s="83"/>
      <c r="T493" s="83"/>
      <c r="U493" s="83"/>
      <c r="V493" s="83"/>
      <c r="W493" s="83"/>
      <c r="X493" s="83"/>
      <c r="Y493" s="83"/>
      <c r="Z493" s="83"/>
      <c r="AA493" s="83"/>
      <c r="AB493" s="83"/>
      <c r="AC493" s="83"/>
      <c r="AD493" s="83"/>
      <c r="AE493" s="83"/>
      <c r="AF493" s="83"/>
      <c r="AG493" s="83"/>
      <c r="AH493" s="83"/>
    </row>
    <row r="494" spans="3:34" x14ac:dyDescent="0.2">
      <c r="C494" s="83"/>
      <c r="D494" s="83"/>
      <c r="E494" s="83"/>
      <c r="F494" s="83"/>
      <c r="G494" s="83"/>
      <c r="H494" s="83"/>
      <c r="I494" s="83"/>
      <c r="J494" s="83"/>
      <c r="K494" s="83"/>
      <c r="L494" s="83"/>
      <c r="M494" s="83"/>
      <c r="N494" s="83"/>
      <c r="O494" s="83"/>
      <c r="P494" s="83"/>
      <c r="Q494" s="83"/>
      <c r="R494" s="83"/>
      <c r="S494" s="83"/>
      <c r="T494" s="83"/>
      <c r="U494" s="83"/>
      <c r="V494" s="83"/>
      <c r="W494" s="83"/>
      <c r="X494" s="83"/>
      <c r="Y494" s="83"/>
      <c r="Z494" s="83"/>
      <c r="AA494" s="83"/>
      <c r="AB494" s="83"/>
      <c r="AC494" s="83"/>
      <c r="AD494" s="83"/>
      <c r="AE494" s="83"/>
      <c r="AF494" s="83"/>
      <c r="AG494" s="83"/>
      <c r="AH494" s="83"/>
    </row>
    <row r="495" spans="3:34" x14ac:dyDescent="0.2">
      <c r="C495" s="83"/>
      <c r="D495" s="83"/>
      <c r="E495" s="83"/>
      <c r="F495" s="83"/>
      <c r="G495" s="83"/>
      <c r="H495" s="83"/>
      <c r="I495" s="83"/>
      <c r="J495" s="83"/>
      <c r="K495" s="83"/>
      <c r="L495" s="83"/>
      <c r="M495" s="83"/>
      <c r="N495" s="83"/>
      <c r="O495" s="83"/>
      <c r="P495" s="83"/>
      <c r="Q495" s="83"/>
      <c r="R495" s="83"/>
      <c r="S495" s="83"/>
      <c r="T495" s="83"/>
      <c r="U495" s="83"/>
      <c r="V495" s="83"/>
      <c r="W495" s="83"/>
      <c r="X495" s="83"/>
      <c r="Y495" s="83"/>
      <c r="Z495" s="83"/>
      <c r="AA495" s="83"/>
      <c r="AB495" s="83"/>
      <c r="AC495" s="83"/>
      <c r="AD495" s="83"/>
      <c r="AE495" s="83"/>
      <c r="AF495" s="83"/>
      <c r="AG495" s="83"/>
      <c r="AH495" s="83"/>
    </row>
    <row r="496" spans="3:34" x14ac:dyDescent="0.2">
      <c r="C496" s="83"/>
      <c r="D496" s="83"/>
      <c r="E496" s="83"/>
      <c r="F496" s="83"/>
      <c r="G496" s="83"/>
      <c r="H496" s="83"/>
      <c r="I496" s="83"/>
      <c r="J496" s="83"/>
      <c r="K496" s="83"/>
      <c r="L496" s="83"/>
      <c r="M496" s="83"/>
      <c r="N496" s="83"/>
      <c r="O496" s="83"/>
      <c r="P496" s="83"/>
      <c r="Q496" s="83"/>
      <c r="R496" s="83"/>
      <c r="S496" s="83"/>
      <c r="T496" s="83"/>
      <c r="U496" s="83"/>
      <c r="V496" s="83"/>
      <c r="W496" s="83"/>
      <c r="X496" s="83"/>
      <c r="Y496" s="83"/>
      <c r="Z496" s="83"/>
      <c r="AA496" s="83"/>
      <c r="AB496" s="83"/>
      <c r="AC496" s="83"/>
      <c r="AD496" s="83"/>
      <c r="AE496" s="83"/>
      <c r="AF496" s="83"/>
      <c r="AG496" s="83"/>
      <c r="AH496" s="83"/>
    </row>
    <row r="497" spans="3:34" x14ac:dyDescent="0.2">
      <c r="C497" s="83"/>
      <c r="D497" s="83"/>
      <c r="E497" s="83"/>
      <c r="F497" s="83"/>
      <c r="G497" s="83"/>
      <c r="H497" s="83"/>
      <c r="I497" s="83"/>
      <c r="J497" s="83"/>
      <c r="K497" s="83"/>
      <c r="L497" s="83"/>
      <c r="M497" s="83"/>
      <c r="N497" s="83"/>
      <c r="O497" s="83"/>
      <c r="P497" s="83"/>
      <c r="Q497" s="83"/>
      <c r="R497" s="83"/>
      <c r="S497" s="83"/>
      <c r="T497" s="83"/>
      <c r="U497" s="83"/>
      <c r="V497" s="83"/>
      <c r="W497" s="83"/>
      <c r="X497" s="83"/>
      <c r="Y497" s="83"/>
      <c r="Z497" s="83"/>
      <c r="AA497" s="83"/>
      <c r="AB497" s="83"/>
      <c r="AC497" s="83"/>
      <c r="AD497" s="83"/>
      <c r="AE497" s="83"/>
      <c r="AF497" s="83"/>
      <c r="AG497" s="83"/>
      <c r="AH497" s="83"/>
    </row>
    <row r="498" spans="3:34" x14ac:dyDescent="0.2">
      <c r="C498" s="83"/>
      <c r="D498" s="83"/>
      <c r="E498" s="83"/>
      <c r="F498" s="83"/>
      <c r="G498" s="83"/>
      <c r="H498" s="83"/>
      <c r="I498" s="83"/>
      <c r="J498" s="83"/>
      <c r="K498" s="83"/>
      <c r="L498" s="83"/>
      <c r="M498" s="83"/>
      <c r="N498" s="83"/>
      <c r="O498" s="83"/>
      <c r="P498" s="83"/>
      <c r="Q498" s="83"/>
      <c r="R498" s="83"/>
      <c r="S498" s="83"/>
      <c r="T498" s="83"/>
      <c r="U498" s="83"/>
      <c r="V498" s="83"/>
      <c r="W498" s="83"/>
      <c r="X498" s="83"/>
      <c r="Y498" s="83"/>
      <c r="Z498" s="83"/>
      <c r="AA498" s="83"/>
      <c r="AB498" s="83"/>
      <c r="AC498" s="83"/>
      <c r="AD498" s="83"/>
      <c r="AE498" s="83"/>
      <c r="AF498" s="83"/>
      <c r="AG498" s="83"/>
      <c r="AH498" s="83"/>
    </row>
    <row r="499" spans="3:34" x14ac:dyDescent="0.2">
      <c r="C499" s="83"/>
      <c r="D499" s="83"/>
      <c r="E499" s="83"/>
      <c r="F499" s="83"/>
      <c r="G499" s="83"/>
      <c r="H499" s="83"/>
      <c r="I499" s="83"/>
      <c r="J499" s="83"/>
      <c r="K499" s="83"/>
      <c r="L499" s="83"/>
      <c r="M499" s="83"/>
      <c r="N499" s="83"/>
      <c r="O499" s="83"/>
      <c r="P499" s="83"/>
      <c r="Q499" s="83"/>
      <c r="R499" s="83"/>
      <c r="S499" s="83"/>
      <c r="T499" s="83"/>
      <c r="U499" s="83"/>
      <c r="V499" s="83"/>
      <c r="W499" s="83"/>
      <c r="X499" s="83"/>
      <c r="Y499" s="83"/>
      <c r="Z499" s="83"/>
      <c r="AA499" s="83"/>
      <c r="AB499" s="83"/>
      <c r="AC499" s="83"/>
      <c r="AD499" s="83"/>
      <c r="AE499" s="83"/>
      <c r="AF499" s="83"/>
      <c r="AG499" s="83"/>
      <c r="AH499" s="83"/>
    </row>
    <row r="500" spans="3:34" x14ac:dyDescent="0.2">
      <c r="C500" s="83"/>
      <c r="D500" s="83"/>
      <c r="E500" s="83"/>
      <c r="F500" s="83"/>
      <c r="G500" s="83"/>
      <c r="H500" s="83"/>
      <c r="I500" s="83"/>
      <c r="J500" s="83"/>
      <c r="K500" s="83"/>
      <c r="L500" s="83"/>
      <c r="M500" s="83"/>
      <c r="N500" s="83"/>
      <c r="O500" s="83"/>
      <c r="P500" s="83"/>
      <c r="Q500" s="83"/>
      <c r="R500" s="83"/>
      <c r="S500" s="83"/>
      <c r="T500" s="83"/>
      <c r="U500" s="83"/>
      <c r="V500" s="83"/>
      <c r="W500" s="83"/>
      <c r="X500" s="83"/>
      <c r="Y500" s="83"/>
      <c r="Z500" s="83"/>
      <c r="AA500" s="83"/>
      <c r="AB500" s="83"/>
      <c r="AC500" s="83"/>
      <c r="AD500" s="83"/>
      <c r="AE500" s="83"/>
      <c r="AF500" s="83"/>
      <c r="AG500" s="83"/>
      <c r="AH500" s="83"/>
    </row>
    <row r="501" spans="3:34" x14ac:dyDescent="0.2">
      <c r="C501" s="83"/>
      <c r="D501" s="83"/>
      <c r="E501" s="83"/>
      <c r="F501" s="83"/>
      <c r="G501" s="83"/>
      <c r="H501" s="83"/>
      <c r="I501" s="83"/>
      <c r="J501" s="83"/>
      <c r="K501" s="83"/>
      <c r="L501" s="83"/>
      <c r="M501" s="83"/>
      <c r="N501" s="83"/>
      <c r="O501" s="83"/>
      <c r="P501" s="83"/>
      <c r="Q501" s="83"/>
      <c r="R501" s="83"/>
      <c r="S501" s="83"/>
      <c r="T501" s="83"/>
      <c r="U501" s="83"/>
      <c r="V501" s="83"/>
      <c r="W501" s="83"/>
      <c r="X501" s="83"/>
      <c r="Y501" s="83"/>
      <c r="Z501" s="83"/>
      <c r="AA501" s="83"/>
      <c r="AB501" s="83"/>
      <c r="AC501" s="83"/>
      <c r="AD501" s="83"/>
      <c r="AE501" s="83"/>
      <c r="AF501" s="83"/>
      <c r="AG501" s="83"/>
      <c r="AH501" s="83"/>
    </row>
    <row r="502" spans="3:34" x14ac:dyDescent="0.2">
      <c r="C502" s="83"/>
      <c r="D502" s="83"/>
      <c r="E502" s="83"/>
      <c r="F502" s="83"/>
      <c r="G502" s="83"/>
      <c r="H502" s="83"/>
      <c r="I502" s="83"/>
      <c r="J502" s="83"/>
      <c r="K502" s="83"/>
      <c r="L502" s="83"/>
      <c r="M502" s="83"/>
      <c r="N502" s="83"/>
      <c r="O502" s="83"/>
      <c r="P502" s="83"/>
      <c r="Q502" s="83"/>
      <c r="R502" s="83"/>
      <c r="S502" s="83"/>
      <c r="T502" s="83"/>
      <c r="U502" s="83"/>
      <c r="V502" s="83"/>
      <c r="W502" s="83"/>
      <c r="X502" s="83"/>
      <c r="Y502" s="83"/>
      <c r="Z502" s="83"/>
      <c r="AA502" s="83"/>
      <c r="AB502" s="83"/>
      <c r="AC502" s="83"/>
      <c r="AD502" s="83"/>
      <c r="AE502" s="83"/>
      <c r="AF502" s="83"/>
      <c r="AG502" s="83"/>
      <c r="AH502" s="83"/>
    </row>
    <row r="503" spans="3:34" x14ac:dyDescent="0.2">
      <c r="C503" s="83"/>
      <c r="D503" s="83"/>
      <c r="E503" s="83"/>
      <c r="F503" s="83"/>
      <c r="G503" s="83"/>
      <c r="H503" s="83"/>
      <c r="I503" s="83"/>
      <c r="J503" s="83"/>
      <c r="K503" s="83"/>
      <c r="L503" s="83"/>
      <c r="M503" s="83"/>
      <c r="N503" s="83"/>
      <c r="O503" s="83"/>
      <c r="P503" s="83"/>
      <c r="Q503" s="83"/>
      <c r="R503" s="83"/>
      <c r="S503" s="83"/>
      <c r="T503" s="83"/>
      <c r="U503" s="83"/>
      <c r="V503" s="83"/>
      <c r="W503" s="83"/>
      <c r="X503" s="83"/>
      <c r="Y503" s="83"/>
      <c r="Z503" s="83"/>
      <c r="AA503" s="83"/>
      <c r="AB503" s="83"/>
      <c r="AC503" s="83"/>
      <c r="AD503" s="83"/>
      <c r="AE503" s="83"/>
      <c r="AF503" s="83"/>
      <c r="AG503" s="83"/>
      <c r="AH503" s="83"/>
    </row>
    <row r="504" spans="3:34" x14ac:dyDescent="0.2">
      <c r="C504" s="83"/>
      <c r="D504" s="83"/>
      <c r="E504" s="83"/>
      <c r="F504" s="83"/>
      <c r="G504" s="83"/>
      <c r="H504" s="83"/>
      <c r="I504" s="83"/>
      <c r="J504" s="83"/>
      <c r="K504" s="83"/>
      <c r="L504" s="83"/>
      <c r="M504" s="83"/>
      <c r="N504" s="83"/>
      <c r="O504" s="83"/>
      <c r="P504" s="83"/>
      <c r="Q504" s="83"/>
      <c r="R504" s="83"/>
      <c r="S504" s="83"/>
      <c r="T504" s="83"/>
      <c r="U504" s="83"/>
      <c r="V504" s="83"/>
      <c r="W504" s="83"/>
      <c r="X504" s="83"/>
      <c r="Y504" s="83"/>
      <c r="Z504" s="83"/>
      <c r="AA504" s="83"/>
      <c r="AB504" s="83"/>
      <c r="AC504" s="83"/>
      <c r="AD504" s="83"/>
      <c r="AE504" s="83"/>
      <c r="AF504" s="83"/>
      <c r="AG504" s="83"/>
      <c r="AH504" s="83"/>
    </row>
    <row r="505" spans="3:34" x14ac:dyDescent="0.2">
      <c r="C505" s="83"/>
      <c r="D505" s="83"/>
      <c r="E505" s="83"/>
      <c r="F505" s="83"/>
      <c r="G505" s="83"/>
      <c r="H505" s="83"/>
      <c r="I505" s="83"/>
      <c r="J505" s="83"/>
      <c r="K505" s="83"/>
      <c r="L505" s="83"/>
      <c r="M505" s="83"/>
      <c r="N505" s="83"/>
      <c r="O505" s="83"/>
      <c r="P505" s="83"/>
      <c r="Q505" s="83"/>
      <c r="R505" s="83"/>
      <c r="S505" s="83"/>
      <c r="T505" s="83"/>
      <c r="U505" s="83"/>
      <c r="V505" s="83"/>
      <c r="W505" s="83"/>
      <c r="X505" s="83"/>
      <c r="Y505" s="83"/>
      <c r="Z505" s="83"/>
      <c r="AA505" s="83"/>
      <c r="AB505" s="83"/>
      <c r="AC505" s="83"/>
      <c r="AD505" s="83"/>
      <c r="AE505" s="83"/>
      <c r="AF505" s="83"/>
      <c r="AG505" s="83"/>
      <c r="AH505" s="83"/>
    </row>
    <row r="506" spans="3:34" x14ac:dyDescent="0.2">
      <c r="C506" s="83"/>
      <c r="D506" s="83"/>
      <c r="E506" s="83"/>
      <c r="F506" s="83"/>
      <c r="G506" s="83"/>
      <c r="H506" s="83"/>
      <c r="I506" s="83"/>
      <c r="J506" s="83"/>
      <c r="K506" s="83"/>
      <c r="L506" s="83"/>
      <c r="M506" s="83"/>
      <c r="N506" s="83"/>
      <c r="O506" s="83"/>
      <c r="P506" s="83"/>
      <c r="Q506" s="83"/>
      <c r="R506" s="83"/>
      <c r="S506" s="83"/>
      <c r="T506" s="83"/>
      <c r="U506" s="83"/>
      <c r="V506" s="83"/>
      <c r="W506" s="83"/>
      <c r="X506" s="83"/>
      <c r="Y506" s="83"/>
      <c r="Z506" s="83"/>
      <c r="AA506" s="83"/>
      <c r="AB506" s="83"/>
      <c r="AC506" s="83"/>
      <c r="AD506" s="83"/>
      <c r="AE506" s="83"/>
      <c r="AF506" s="83"/>
      <c r="AG506" s="83"/>
      <c r="AH506" s="83"/>
    </row>
    <row r="507" spans="3:34" x14ac:dyDescent="0.2">
      <c r="C507" s="83"/>
      <c r="D507" s="83"/>
      <c r="E507" s="83"/>
      <c r="F507" s="83"/>
      <c r="G507" s="83"/>
      <c r="H507" s="83"/>
      <c r="I507" s="83"/>
      <c r="J507" s="83"/>
      <c r="K507" s="83"/>
      <c r="L507" s="83"/>
      <c r="M507" s="83"/>
      <c r="N507" s="83"/>
      <c r="O507" s="83"/>
      <c r="P507" s="83"/>
      <c r="Q507" s="83"/>
      <c r="R507" s="83"/>
      <c r="S507" s="83"/>
      <c r="T507" s="83"/>
      <c r="U507" s="83"/>
      <c r="V507" s="83"/>
      <c r="W507" s="83"/>
      <c r="X507" s="83"/>
      <c r="Y507" s="83"/>
      <c r="Z507" s="83"/>
      <c r="AA507" s="83"/>
      <c r="AB507" s="83"/>
      <c r="AC507" s="83"/>
      <c r="AD507" s="83"/>
      <c r="AE507" s="83"/>
      <c r="AF507" s="83"/>
      <c r="AG507" s="83"/>
      <c r="AH507" s="83"/>
    </row>
    <row r="508" spans="3:34" x14ac:dyDescent="0.2">
      <c r="C508" s="83"/>
      <c r="D508" s="83"/>
      <c r="E508" s="83"/>
      <c r="F508" s="83"/>
      <c r="G508" s="83"/>
      <c r="H508" s="83"/>
      <c r="I508" s="83"/>
      <c r="J508" s="83"/>
      <c r="K508" s="83"/>
      <c r="L508" s="83"/>
      <c r="M508" s="83"/>
      <c r="N508" s="83"/>
      <c r="O508" s="83"/>
      <c r="P508" s="83"/>
      <c r="Q508" s="83"/>
      <c r="R508" s="83"/>
      <c r="S508" s="83"/>
      <c r="T508" s="83"/>
      <c r="U508" s="83"/>
      <c r="V508" s="83"/>
      <c r="W508" s="83"/>
      <c r="X508" s="83"/>
      <c r="Y508" s="83"/>
      <c r="Z508" s="83"/>
      <c r="AA508" s="83"/>
      <c r="AB508" s="83"/>
      <c r="AC508" s="83"/>
      <c r="AD508" s="83"/>
      <c r="AE508" s="83"/>
      <c r="AF508" s="83"/>
      <c r="AG508" s="83"/>
      <c r="AH508" s="83"/>
    </row>
    <row r="509" spans="3:34" x14ac:dyDescent="0.2">
      <c r="C509" s="83"/>
      <c r="D509" s="83"/>
      <c r="E509" s="83"/>
      <c r="F509" s="83"/>
      <c r="G509" s="83"/>
      <c r="H509" s="83"/>
      <c r="I509" s="83"/>
      <c r="J509" s="83"/>
      <c r="K509" s="83"/>
      <c r="L509" s="83"/>
      <c r="M509" s="83"/>
      <c r="N509" s="83"/>
      <c r="O509" s="83"/>
      <c r="P509" s="83"/>
      <c r="Q509" s="83"/>
      <c r="R509" s="83"/>
      <c r="S509" s="83"/>
      <c r="T509" s="83"/>
      <c r="U509" s="83"/>
      <c r="V509" s="83"/>
      <c r="W509" s="83"/>
      <c r="X509" s="83"/>
      <c r="Y509" s="83"/>
      <c r="Z509" s="83"/>
      <c r="AA509" s="83"/>
      <c r="AB509" s="83"/>
      <c r="AC509" s="83"/>
      <c r="AD509" s="83"/>
      <c r="AE509" s="83"/>
      <c r="AF509" s="83"/>
      <c r="AG509" s="83"/>
      <c r="AH509" s="83"/>
    </row>
    <row r="510" spans="3:34" x14ac:dyDescent="0.2">
      <c r="C510" s="83"/>
      <c r="D510" s="83"/>
      <c r="E510" s="83"/>
      <c r="F510" s="83"/>
      <c r="G510" s="83"/>
      <c r="H510" s="83"/>
      <c r="I510" s="83"/>
      <c r="J510" s="83"/>
      <c r="K510" s="83"/>
      <c r="L510" s="83"/>
      <c r="M510" s="83"/>
      <c r="N510" s="83"/>
      <c r="O510" s="83"/>
      <c r="P510" s="83"/>
      <c r="Q510" s="83"/>
      <c r="R510" s="83"/>
      <c r="S510" s="83"/>
      <c r="T510" s="83"/>
      <c r="U510" s="83"/>
      <c r="V510" s="83"/>
      <c r="W510" s="83"/>
      <c r="X510" s="83"/>
      <c r="Y510" s="83"/>
      <c r="Z510" s="83"/>
      <c r="AA510" s="83"/>
      <c r="AB510" s="83"/>
      <c r="AC510" s="83"/>
      <c r="AD510" s="83"/>
      <c r="AE510" s="83"/>
      <c r="AF510" s="83"/>
      <c r="AG510" s="83"/>
      <c r="AH510" s="83"/>
    </row>
    <row r="511" spans="3:34" x14ac:dyDescent="0.2">
      <c r="C511" s="83"/>
      <c r="D511" s="83"/>
      <c r="E511" s="83"/>
      <c r="F511" s="83"/>
      <c r="G511" s="83"/>
      <c r="H511" s="83"/>
      <c r="I511" s="83"/>
      <c r="J511" s="83"/>
      <c r="K511" s="83"/>
      <c r="L511" s="83"/>
      <c r="M511" s="83"/>
      <c r="N511" s="83"/>
      <c r="O511" s="83"/>
      <c r="P511" s="83"/>
      <c r="Q511" s="83"/>
      <c r="R511" s="83"/>
      <c r="S511" s="83"/>
      <c r="T511" s="83"/>
      <c r="U511" s="83"/>
      <c r="V511" s="83"/>
      <c r="W511" s="83"/>
      <c r="X511" s="83"/>
      <c r="Y511" s="83"/>
      <c r="Z511" s="83"/>
      <c r="AA511" s="83"/>
      <c r="AB511" s="83"/>
      <c r="AC511" s="83"/>
      <c r="AD511" s="83"/>
      <c r="AE511" s="83"/>
      <c r="AF511" s="83"/>
      <c r="AG511" s="83"/>
      <c r="AH511" s="83"/>
    </row>
    <row r="512" spans="3:34" x14ac:dyDescent="0.2">
      <c r="C512" s="83"/>
      <c r="D512" s="83"/>
      <c r="E512" s="83"/>
      <c r="F512" s="83"/>
      <c r="G512" s="83"/>
      <c r="H512" s="83"/>
      <c r="I512" s="83"/>
      <c r="J512" s="83"/>
      <c r="K512" s="83"/>
      <c r="L512" s="83"/>
      <c r="M512" s="83"/>
      <c r="N512" s="83"/>
      <c r="O512" s="83"/>
      <c r="P512" s="83"/>
      <c r="Q512" s="83"/>
      <c r="R512" s="83"/>
      <c r="S512" s="83"/>
      <c r="T512" s="83"/>
      <c r="U512" s="83"/>
      <c r="V512" s="83"/>
      <c r="W512" s="83"/>
      <c r="X512" s="83"/>
      <c r="Y512" s="83"/>
      <c r="Z512" s="83"/>
      <c r="AA512" s="83"/>
      <c r="AB512" s="83"/>
      <c r="AC512" s="83"/>
      <c r="AD512" s="83"/>
      <c r="AE512" s="83"/>
      <c r="AF512" s="83"/>
      <c r="AG512" s="83"/>
      <c r="AH512" s="83"/>
    </row>
    <row r="513" spans="3:34" x14ac:dyDescent="0.2">
      <c r="C513" s="83"/>
      <c r="D513" s="83"/>
      <c r="E513" s="83"/>
      <c r="F513" s="83"/>
      <c r="G513" s="83"/>
      <c r="H513" s="83"/>
      <c r="I513" s="83"/>
      <c r="J513" s="83"/>
      <c r="K513" s="83"/>
      <c r="L513" s="83"/>
      <c r="M513" s="83"/>
      <c r="N513" s="83"/>
      <c r="O513" s="83"/>
      <c r="P513" s="83"/>
      <c r="Q513" s="83"/>
      <c r="R513" s="83"/>
      <c r="S513" s="83"/>
      <c r="T513" s="83"/>
      <c r="U513" s="83"/>
      <c r="V513" s="83"/>
      <c r="W513" s="83"/>
      <c r="X513" s="83"/>
      <c r="Y513" s="83"/>
      <c r="Z513" s="83"/>
      <c r="AA513" s="83"/>
      <c r="AB513" s="83"/>
      <c r="AC513" s="83"/>
      <c r="AD513" s="83"/>
      <c r="AE513" s="83"/>
      <c r="AF513" s="83"/>
      <c r="AG513" s="83"/>
      <c r="AH513" s="83"/>
    </row>
    <row r="514" spans="3:34" x14ac:dyDescent="0.2">
      <c r="C514" s="83"/>
      <c r="D514" s="83"/>
      <c r="E514" s="83"/>
      <c r="F514" s="83"/>
      <c r="G514" s="83"/>
      <c r="H514" s="83"/>
      <c r="I514" s="83"/>
      <c r="J514" s="83"/>
      <c r="K514" s="83"/>
      <c r="L514" s="83"/>
      <c r="M514" s="83"/>
      <c r="N514" s="83"/>
      <c r="O514" s="83"/>
      <c r="P514" s="83"/>
      <c r="Q514" s="83"/>
      <c r="R514" s="83"/>
      <c r="S514" s="83"/>
      <c r="T514" s="83"/>
      <c r="U514" s="83"/>
      <c r="V514" s="83"/>
      <c r="W514" s="83"/>
      <c r="X514" s="83"/>
      <c r="Y514" s="83"/>
      <c r="Z514" s="83"/>
      <c r="AA514" s="83"/>
      <c r="AB514" s="83"/>
      <c r="AC514" s="83"/>
      <c r="AD514" s="83"/>
      <c r="AE514" s="83"/>
      <c r="AF514" s="83"/>
      <c r="AG514" s="83"/>
      <c r="AH514" s="83"/>
    </row>
    <row r="515" spans="3:34" x14ac:dyDescent="0.2">
      <c r="C515" s="83"/>
      <c r="D515" s="83"/>
      <c r="E515" s="83"/>
      <c r="F515" s="83"/>
      <c r="G515" s="83"/>
      <c r="H515" s="83"/>
      <c r="I515" s="83"/>
      <c r="J515" s="83"/>
      <c r="K515" s="83"/>
      <c r="L515" s="83"/>
      <c r="M515" s="83"/>
      <c r="N515" s="83"/>
      <c r="O515" s="83"/>
      <c r="P515" s="83"/>
      <c r="Q515" s="83"/>
      <c r="R515" s="83"/>
      <c r="S515" s="83"/>
      <c r="T515" s="83"/>
      <c r="U515" s="83"/>
      <c r="V515" s="83"/>
      <c r="W515" s="83"/>
      <c r="X515" s="83"/>
      <c r="Y515" s="83"/>
      <c r="Z515" s="83"/>
      <c r="AA515" s="83"/>
      <c r="AB515" s="83"/>
      <c r="AC515" s="83"/>
      <c r="AD515" s="83"/>
      <c r="AE515" s="83"/>
      <c r="AF515" s="83"/>
      <c r="AG515" s="83"/>
      <c r="AH515" s="83"/>
    </row>
    <row r="516" spans="3:34" x14ac:dyDescent="0.2">
      <c r="C516" s="83"/>
      <c r="D516" s="83"/>
      <c r="E516" s="83"/>
      <c r="F516" s="83"/>
      <c r="G516" s="83"/>
      <c r="H516" s="83"/>
      <c r="I516" s="83"/>
      <c r="J516" s="83"/>
      <c r="K516" s="83"/>
      <c r="L516" s="83"/>
      <c r="M516" s="83"/>
      <c r="N516" s="83"/>
      <c r="O516" s="83"/>
      <c r="P516" s="83"/>
      <c r="Q516" s="83"/>
      <c r="R516" s="83"/>
      <c r="S516" s="83"/>
      <c r="T516" s="83"/>
      <c r="U516" s="83"/>
      <c r="V516" s="83"/>
      <c r="W516" s="83"/>
      <c r="X516" s="83"/>
      <c r="Y516" s="83"/>
      <c r="Z516" s="83"/>
      <c r="AA516" s="83"/>
      <c r="AB516" s="83"/>
      <c r="AC516" s="83"/>
      <c r="AD516" s="83"/>
      <c r="AE516" s="83"/>
      <c r="AF516" s="83"/>
      <c r="AG516" s="83"/>
      <c r="AH516" s="83"/>
    </row>
    <row r="517" spans="3:34" x14ac:dyDescent="0.2">
      <c r="C517" s="83"/>
      <c r="D517" s="83"/>
      <c r="E517" s="83"/>
      <c r="F517" s="83"/>
      <c r="G517" s="83"/>
      <c r="H517" s="83"/>
      <c r="I517" s="83"/>
      <c r="J517" s="83"/>
      <c r="K517" s="83"/>
      <c r="L517" s="83"/>
      <c r="M517" s="83"/>
      <c r="N517" s="83"/>
      <c r="O517" s="83"/>
      <c r="P517" s="83"/>
      <c r="Q517" s="83"/>
      <c r="R517" s="83"/>
      <c r="S517" s="83"/>
      <c r="T517" s="83"/>
      <c r="U517" s="83"/>
      <c r="V517" s="83"/>
      <c r="W517" s="83"/>
      <c r="X517" s="83"/>
      <c r="Y517" s="83"/>
      <c r="Z517" s="83"/>
      <c r="AA517" s="83"/>
      <c r="AB517" s="83"/>
      <c r="AC517" s="83"/>
      <c r="AD517" s="83"/>
      <c r="AE517" s="83"/>
      <c r="AF517" s="83"/>
      <c r="AG517" s="83"/>
      <c r="AH517" s="83"/>
    </row>
    <row r="518" spans="3:34" x14ac:dyDescent="0.2">
      <c r="C518" s="83"/>
      <c r="D518" s="83"/>
      <c r="E518" s="83"/>
      <c r="F518" s="83"/>
      <c r="G518" s="83"/>
      <c r="H518" s="83"/>
      <c r="I518" s="83"/>
      <c r="J518" s="83"/>
      <c r="K518" s="83"/>
      <c r="L518" s="83"/>
      <c r="M518" s="83"/>
      <c r="N518" s="83"/>
      <c r="O518" s="83"/>
      <c r="P518" s="83"/>
      <c r="Q518" s="83"/>
      <c r="R518" s="83"/>
      <c r="S518" s="83"/>
      <c r="T518" s="83"/>
      <c r="U518" s="83"/>
      <c r="V518" s="83"/>
      <c r="W518" s="83"/>
      <c r="X518" s="83"/>
      <c r="Y518" s="83"/>
      <c r="Z518" s="83"/>
      <c r="AA518" s="83"/>
      <c r="AB518" s="83"/>
      <c r="AC518" s="83"/>
      <c r="AD518" s="83"/>
      <c r="AE518" s="83"/>
      <c r="AF518" s="83"/>
      <c r="AG518" s="83"/>
      <c r="AH518" s="83"/>
    </row>
    <row r="519" spans="3:34" x14ac:dyDescent="0.2">
      <c r="C519" s="83"/>
      <c r="D519" s="83"/>
      <c r="E519" s="83"/>
      <c r="F519" s="83"/>
      <c r="G519" s="83"/>
      <c r="H519" s="83"/>
      <c r="I519" s="83"/>
      <c r="J519" s="83"/>
      <c r="K519" s="83"/>
      <c r="L519" s="83"/>
      <c r="M519" s="83"/>
      <c r="N519" s="83"/>
      <c r="O519" s="83"/>
      <c r="P519" s="83"/>
      <c r="Q519" s="83"/>
      <c r="R519" s="83"/>
      <c r="S519" s="83"/>
      <c r="T519" s="83"/>
      <c r="U519" s="83"/>
      <c r="V519" s="83"/>
      <c r="W519" s="83"/>
      <c r="X519" s="83"/>
      <c r="Y519" s="83"/>
      <c r="Z519" s="83"/>
      <c r="AA519" s="83"/>
      <c r="AB519" s="83"/>
      <c r="AC519" s="83"/>
      <c r="AD519" s="83"/>
      <c r="AE519" s="83"/>
      <c r="AF519" s="83"/>
      <c r="AG519" s="83"/>
      <c r="AH519" s="83"/>
    </row>
    <row r="520" spans="3:34" x14ac:dyDescent="0.2">
      <c r="C520" s="83"/>
      <c r="D520" s="83"/>
      <c r="E520" s="83"/>
      <c r="F520" s="83"/>
      <c r="G520" s="83"/>
      <c r="H520" s="83"/>
      <c r="I520" s="83"/>
      <c r="J520" s="83"/>
      <c r="K520" s="83"/>
      <c r="L520" s="83"/>
      <c r="M520" s="83"/>
      <c r="N520" s="83"/>
      <c r="O520" s="83"/>
      <c r="P520" s="83"/>
      <c r="Q520" s="83"/>
      <c r="R520" s="83"/>
      <c r="S520" s="83"/>
      <c r="T520" s="83"/>
      <c r="U520" s="83"/>
      <c r="V520" s="83"/>
      <c r="W520" s="83"/>
      <c r="X520" s="83"/>
      <c r="Y520" s="83"/>
      <c r="Z520" s="83"/>
      <c r="AA520" s="83"/>
      <c r="AB520" s="83"/>
      <c r="AC520" s="83"/>
      <c r="AD520" s="83"/>
      <c r="AE520" s="83"/>
      <c r="AF520" s="83"/>
      <c r="AG520" s="83"/>
      <c r="AH520" s="83"/>
    </row>
    <row r="521" spans="3:34" x14ac:dyDescent="0.2">
      <c r="C521" s="83"/>
      <c r="D521" s="83"/>
      <c r="E521" s="83"/>
      <c r="F521" s="83"/>
      <c r="G521" s="83"/>
      <c r="H521" s="83"/>
      <c r="I521" s="83"/>
      <c r="J521" s="83"/>
      <c r="K521" s="83"/>
      <c r="L521" s="83"/>
      <c r="M521" s="83"/>
      <c r="N521" s="83"/>
      <c r="O521" s="83"/>
      <c r="P521" s="83"/>
      <c r="Q521" s="83"/>
      <c r="R521" s="83"/>
      <c r="S521" s="83"/>
      <c r="T521" s="83"/>
      <c r="U521" s="83"/>
      <c r="V521" s="83"/>
      <c r="W521" s="83"/>
      <c r="X521" s="83"/>
      <c r="Y521" s="83"/>
      <c r="Z521" s="83"/>
      <c r="AA521" s="83"/>
      <c r="AB521" s="83"/>
      <c r="AC521" s="83"/>
      <c r="AD521" s="83"/>
      <c r="AE521" s="83"/>
      <c r="AF521" s="83"/>
      <c r="AG521" s="83"/>
      <c r="AH521" s="83"/>
    </row>
    <row r="522" spans="3:34" x14ac:dyDescent="0.2">
      <c r="C522" s="83"/>
      <c r="D522" s="83"/>
      <c r="E522" s="83"/>
      <c r="F522" s="83"/>
      <c r="G522" s="83"/>
      <c r="H522" s="83"/>
      <c r="I522" s="83"/>
      <c r="J522" s="83"/>
      <c r="K522" s="83"/>
      <c r="L522" s="83"/>
      <c r="M522" s="83"/>
      <c r="N522" s="83"/>
      <c r="O522" s="83"/>
      <c r="P522" s="83"/>
      <c r="Q522" s="83"/>
      <c r="R522" s="83"/>
      <c r="S522" s="83"/>
      <c r="T522" s="83"/>
      <c r="U522" s="83"/>
      <c r="V522" s="83"/>
      <c r="W522" s="83"/>
      <c r="X522" s="83"/>
      <c r="Y522" s="83"/>
      <c r="Z522" s="83"/>
      <c r="AA522" s="83"/>
      <c r="AB522" s="83"/>
      <c r="AC522" s="83"/>
      <c r="AD522" s="83"/>
      <c r="AE522" s="83"/>
      <c r="AF522" s="83"/>
      <c r="AG522" s="83"/>
      <c r="AH522" s="83"/>
    </row>
    <row r="523" spans="3:34" x14ac:dyDescent="0.2">
      <c r="C523" s="83"/>
      <c r="D523" s="83"/>
      <c r="E523" s="83"/>
      <c r="F523" s="83"/>
      <c r="G523" s="83"/>
      <c r="H523" s="83"/>
      <c r="I523" s="83"/>
      <c r="J523" s="83"/>
      <c r="K523" s="83"/>
      <c r="L523" s="83"/>
      <c r="M523" s="83"/>
      <c r="N523" s="83"/>
      <c r="O523" s="83"/>
      <c r="P523" s="83"/>
      <c r="Q523" s="83"/>
      <c r="R523" s="83"/>
      <c r="S523" s="83"/>
      <c r="T523" s="83"/>
      <c r="U523" s="83"/>
      <c r="V523" s="83"/>
      <c r="W523" s="83"/>
      <c r="X523" s="83"/>
      <c r="Y523" s="83"/>
      <c r="Z523" s="83"/>
      <c r="AA523" s="83"/>
      <c r="AB523" s="83"/>
      <c r="AC523" s="83"/>
      <c r="AD523" s="83"/>
      <c r="AE523" s="83"/>
      <c r="AF523" s="83"/>
      <c r="AG523" s="83"/>
      <c r="AH523" s="83"/>
    </row>
    <row r="524" spans="3:34" x14ac:dyDescent="0.2">
      <c r="C524" s="83"/>
      <c r="D524" s="83"/>
      <c r="E524" s="83"/>
      <c r="F524" s="83"/>
      <c r="G524" s="83"/>
      <c r="H524" s="83"/>
      <c r="I524" s="83"/>
      <c r="J524" s="83"/>
      <c r="K524" s="83"/>
      <c r="L524" s="83"/>
      <c r="M524" s="83"/>
      <c r="N524" s="83"/>
      <c r="O524" s="83"/>
      <c r="P524" s="83"/>
      <c r="Q524" s="83"/>
      <c r="R524" s="83"/>
      <c r="S524" s="83"/>
      <c r="T524" s="83"/>
      <c r="U524" s="83"/>
      <c r="V524" s="83"/>
      <c r="W524" s="83"/>
      <c r="X524" s="83"/>
      <c r="Y524" s="83"/>
      <c r="Z524" s="83"/>
      <c r="AA524" s="83"/>
      <c r="AB524" s="83"/>
      <c r="AC524" s="83"/>
      <c r="AD524" s="83"/>
      <c r="AE524" s="83"/>
      <c r="AF524" s="83"/>
      <c r="AG524" s="83"/>
      <c r="AH524" s="83"/>
    </row>
    <row r="525" spans="3:34" x14ac:dyDescent="0.2">
      <c r="C525" s="83"/>
      <c r="D525" s="83"/>
      <c r="E525" s="83"/>
      <c r="F525" s="83"/>
      <c r="G525" s="83"/>
      <c r="H525" s="83"/>
      <c r="I525" s="83"/>
      <c r="J525" s="83"/>
      <c r="K525" s="83"/>
      <c r="L525" s="83"/>
      <c r="M525" s="83"/>
      <c r="N525" s="83"/>
      <c r="O525" s="83"/>
      <c r="P525" s="83"/>
      <c r="Q525" s="83"/>
      <c r="R525" s="83"/>
      <c r="S525" s="83"/>
      <c r="T525" s="83"/>
      <c r="U525" s="83"/>
      <c r="V525" s="83"/>
      <c r="W525" s="83"/>
      <c r="X525" s="83"/>
      <c r="Y525" s="83"/>
      <c r="Z525" s="83"/>
      <c r="AA525" s="83"/>
      <c r="AB525" s="83"/>
      <c r="AC525" s="83"/>
      <c r="AD525" s="83"/>
      <c r="AE525" s="83"/>
      <c r="AF525" s="83"/>
      <c r="AG525" s="83"/>
      <c r="AH525" s="83"/>
    </row>
    <row r="526" spans="3:34" x14ac:dyDescent="0.2">
      <c r="C526" s="83"/>
      <c r="D526" s="83"/>
      <c r="E526" s="83"/>
      <c r="F526" s="83"/>
      <c r="G526" s="83"/>
      <c r="H526" s="83"/>
      <c r="I526" s="83"/>
      <c r="J526" s="83"/>
      <c r="K526" s="83"/>
      <c r="L526" s="83"/>
      <c r="M526" s="83"/>
      <c r="N526" s="83"/>
      <c r="O526" s="83"/>
      <c r="P526" s="83"/>
      <c r="Q526" s="83"/>
      <c r="R526" s="83"/>
      <c r="S526" s="83"/>
      <c r="T526" s="83"/>
      <c r="U526" s="83"/>
      <c r="V526" s="83"/>
      <c r="W526" s="83"/>
      <c r="X526" s="83"/>
      <c r="Y526" s="83"/>
      <c r="Z526" s="83"/>
      <c r="AA526" s="83"/>
      <c r="AB526" s="83"/>
      <c r="AC526" s="83"/>
      <c r="AD526" s="83"/>
      <c r="AE526" s="83"/>
      <c r="AF526" s="83"/>
      <c r="AG526" s="83"/>
      <c r="AH526" s="83"/>
    </row>
    <row r="527" spans="3:34" x14ac:dyDescent="0.2">
      <c r="C527" s="83"/>
      <c r="D527" s="83"/>
      <c r="E527" s="83"/>
      <c r="F527" s="83"/>
      <c r="G527" s="83"/>
      <c r="H527" s="83"/>
      <c r="I527" s="83"/>
      <c r="J527" s="83"/>
      <c r="K527" s="83"/>
      <c r="L527" s="83"/>
      <c r="M527" s="83"/>
      <c r="N527" s="83"/>
      <c r="O527" s="83"/>
      <c r="P527" s="83"/>
      <c r="Q527" s="83"/>
      <c r="R527" s="83"/>
      <c r="S527" s="83"/>
      <c r="T527" s="83"/>
      <c r="U527" s="83"/>
      <c r="V527" s="83"/>
      <c r="W527" s="83"/>
      <c r="X527" s="83"/>
      <c r="Y527" s="83"/>
      <c r="Z527" s="83"/>
      <c r="AA527" s="83"/>
      <c r="AB527" s="83"/>
      <c r="AC527" s="83"/>
      <c r="AD527" s="83"/>
      <c r="AE527" s="83"/>
      <c r="AF527" s="83"/>
      <c r="AG527" s="83"/>
      <c r="AH527" s="83"/>
    </row>
    <row r="528" spans="3:34" x14ac:dyDescent="0.2">
      <c r="C528" s="83"/>
      <c r="D528" s="83"/>
      <c r="E528" s="83"/>
      <c r="F528" s="83"/>
      <c r="G528" s="83"/>
      <c r="H528" s="83"/>
      <c r="I528" s="83"/>
      <c r="J528" s="83"/>
      <c r="K528" s="83"/>
      <c r="L528" s="83"/>
      <c r="M528" s="83"/>
      <c r="N528" s="83"/>
      <c r="O528" s="83"/>
      <c r="P528" s="83"/>
      <c r="Q528" s="83"/>
      <c r="R528" s="83"/>
      <c r="S528" s="83"/>
      <c r="T528" s="83"/>
      <c r="U528" s="83"/>
      <c r="V528" s="83"/>
      <c r="W528" s="83"/>
      <c r="X528" s="83"/>
      <c r="Y528" s="83"/>
      <c r="Z528" s="83"/>
      <c r="AA528" s="83"/>
      <c r="AB528" s="83"/>
      <c r="AC528" s="83"/>
      <c r="AD528" s="83"/>
      <c r="AE528" s="83"/>
      <c r="AF528" s="83"/>
      <c r="AG528" s="83"/>
      <c r="AH528" s="83"/>
    </row>
    <row r="529" spans="3:34" x14ac:dyDescent="0.2">
      <c r="C529" s="83"/>
      <c r="D529" s="83"/>
      <c r="E529" s="83"/>
      <c r="F529" s="83"/>
      <c r="G529" s="83"/>
      <c r="H529" s="83"/>
      <c r="I529" s="83"/>
      <c r="J529" s="83"/>
      <c r="K529" s="83"/>
      <c r="L529" s="83"/>
      <c r="M529" s="83"/>
      <c r="N529" s="83"/>
      <c r="O529" s="83"/>
      <c r="P529" s="83"/>
      <c r="Q529" s="83"/>
      <c r="R529" s="83"/>
      <c r="S529" s="83"/>
      <c r="T529" s="83"/>
      <c r="U529" s="83"/>
      <c r="V529" s="83"/>
      <c r="W529" s="83"/>
      <c r="X529" s="83"/>
      <c r="Y529" s="83"/>
      <c r="Z529" s="83"/>
      <c r="AA529" s="83"/>
      <c r="AB529" s="83"/>
      <c r="AC529" s="83"/>
      <c r="AD529" s="83"/>
      <c r="AE529" s="83"/>
      <c r="AF529" s="83"/>
      <c r="AG529" s="83"/>
      <c r="AH529" s="83"/>
    </row>
    <row r="530" spans="3:34" x14ac:dyDescent="0.2">
      <c r="C530" s="83"/>
      <c r="D530" s="83"/>
      <c r="E530" s="83"/>
      <c r="F530" s="83"/>
      <c r="G530" s="83"/>
      <c r="H530" s="83"/>
      <c r="I530" s="83"/>
      <c r="J530" s="83"/>
      <c r="K530" s="83"/>
      <c r="L530" s="83"/>
      <c r="M530" s="83"/>
      <c r="N530" s="83"/>
      <c r="O530" s="83"/>
      <c r="P530" s="83"/>
      <c r="Q530" s="83"/>
      <c r="R530" s="83"/>
      <c r="S530" s="83"/>
      <c r="T530" s="83"/>
      <c r="U530" s="83"/>
      <c r="V530" s="83"/>
      <c r="W530" s="83"/>
      <c r="X530" s="83"/>
      <c r="Y530" s="83"/>
      <c r="Z530" s="83"/>
      <c r="AA530" s="83"/>
      <c r="AB530" s="83"/>
      <c r="AC530" s="83"/>
      <c r="AD530" s="83"/>
      <c r="AE530" s="83"/>
      <c r="AF530" s="83"/>
      <c r="AG530" s="83"/>
      <c r="AH530" s="83"/>
    </row>
    <row r="531" spans="3:34" x14ac:dyDescent="0.2">
      <c r="C531" s="83"/>
      <c r="D531" s="83"/>
      <c r="E531" s="83"/>
      <c r="F531" s="83"/>
      <c r="G531" s="83"/>
      <c r="H531" s="83"/>
      <c r="I531" s="83"/>
      <c r="J531" s="83"/>
      <c r="K531" s="83"/>
      <c r="L531" s="83"/>
      <c r="M531" s="83"/>
      <c r="N531" s="83"/>
      <c r="O531" s="83"/>
      <c r="P531" s="83"/>
      <c r="Q531" s="83"/>
      <c r="R531" s="83"/>
      <c r="S531" s="83"/>
      <c r="T531" s="83"/>
      <c r="U531" s="83"/>
      <c r="V531" s="83"/>
      <c r="W531" s="83"/>
      <c r="X531" s="83"/>
      <c r="Y531" s="83"/>
      <c r="Z531" s="83"/>
      <c r="AA531" s="83"/>
      <c r="AB531" s="83"/>
      <c r="AC531" s="83"/>
      <c r="AD531" s="83"/>
      <c r="AE531" s="83"/>
      <c r="AF531" s="83"/>
      <c r="AG531" s="83"/>
      <c r="AH531" s="83"/>
    </row>
    <row r="532" spans="3:34" x14ac:dyDescent="0.2">
      <c r="C532" s="83"/>
      <c r="D532" s="83"/>
      <c r="E532" s="83"/>
      <c r="F532" s="83"/>
      <c r="G532" s="83"/>
      <c r="H532" s="83"/>
      <c r="I532" s="83"/>
      <c r="J532" s="83"/>
      <c r="K532" s="83"/>
      <c r="L532" s="83"/>
      <c r="M532" s="83"/>
      <c r="N532" s="83"/>
      <c r="O532" s="83"/>
      <c r="P532" s="83"/>
      <c r="Q532" s="83"/>
      <c r="R532" s="83"/>
      <c r="S532" s="83"/>
      <c r="T532" s="83"/>
      <c r="U532" s="83"/>
      <c r="V532" s="83"/>
      <c r="W532" s="83"/>
      <c r="X532" s="83"/>
      <c r="Y532" s="83"/>
      <c r="Z532" s="83"/>
      <c r="AA532" s="83"/>
      <c r="AB532" s="83"/>
      <c r="AC532" s="83"/>
      <c r="AD532" s="83"/>
      <c r="AE532" s="83"/>
      <c r="AF532" s="83"/>
      <c r="AG532" s="83"/>
      <c r="AH532" s="83"/>
    </row>
    <row r="533" spans="3:34" x14ac:dyDescent="0.2">
      <c r="C533" s="83"/>
      <c r="D533" s="83"/>
      <c r="E533" s="83"/>
      <c r="F533" s="83"/>
      <c r="G533" s="83"/>
      <c r="H533" s="83"/>
      <c r="I533" s="83"/>
      <c r="J533" s="83"/>
      <c r="K533" s="83"/>
      <c r="L533" s="83"/>
      <c r="M533" s="83"/>
      <c r="N533" s="83"/>
      <c r="O533" s="83"/>
      <c r="P533" s="83"/>
      <c r="Q533" s="83"/>
      <c r="R533" s="83"/>
      <c r="S533" s="83"/>
      <c r="T533" s="83"/>
      <c r="U533" s="83"/>
      <c r="V533" s="83"/>
      <c r="W533" s="83"/>
      <c r="X533" s="83"/>
      <c r="Y533" s="83"/>
      <c r="Z533" s="83"/>
      <c r="AA533" s="83"/>
      <c r="AB533" s="83"/>
      <c r="AC533" s="83"/>
      <c r="AD533" s="83"/>
      <c r="AE533" s="83"/>
      <c r="AF533" s="83"/>
      <c r="AG533" s="83"/>
      <c r="AH533" s="83"/>
    </row>
    <row r="534" spans="3:34" x14ac:dyDescent="0.2">
      <c r="C534" s="83"/>
      <c r="D534" s="83"/>
      <c r="E534" s="83"/>
      <c r="F534" s="83"/>
      <c r="G534" s="83"/>
      <c r="H534" s="83"/>
      <c r="I534" s="83"/>
      <c r="J534" s="83"/>
      <c r="K534" s="83"/>
      <c r="L534" s="83"/>
      <c r="M534" s="83"/>
      <c r="N534" s="83"/>
      <c r="O534" s="83"/>
      <c r="P534" s="83"/>
      <c r="Q534" s="83"/>
      <c r="R534" s="83"/>
      <c r="S534" s="83"/>
      <c r="T534" s="83"/>
      <c r="U534" s="83"/>
      <c r="V534" s="83"/>
      <c r="W534" s="83"/>
      <c r="X534" s="83"/>
      <c r="Y534" s="83"/>
      <c r="Z534" s="83"/>
      <c r="AA534" s="83"/>
      <c r="AB534" s="83"/>
      <c r="AC534" s="83"/>
      <c r="AD534" s="83"/>
      <c r="AE534" s="83"/>
      <c r="AF534" s="83"/>
      <c r="AG534" s="83"/>
      <c r="AH534" s="83"/>
    </row>
    <row r="535" spans="3:34" x14ac:dyDescent="0.2">
      <c r="C535" s="83"/>
      <c r="D535" s="83"/>
      <c r="E535" s="83"/>
      <c r="F535" s="83"/>
      <c r="G535" s="83"/>
      <c r="H535" s="83"/>
      <c r="I535" s="83"/>
      <c r="J535" s="83"/>
      <c r="K535" s="83"/>
      <c r="L535" s="83"/>
      <c r="M535" s="83"/>
      <c r="N535" s="83"/>
      <c r="O535" s="83"/>
      <c r="P535" s="83"/>
      <c r="Q535" s="83"/>
      <c r="R535" s="83"/>
      <c r="S535" s="83"/>
      <c r="T535" s="83"/>
      <c r="U535" s="83"/>
      <c r="V535" s="83"/>
      <c r="W535" s="83"/>
      <c r="X535" s="83"/>
      <c r="Y535" s="83"/>
      <c r="Z535" s="83"/>
      <c r="AA535" s="83"/>
      <c r="AB535" s="83"/>
      <c r="AC535" s="83"/>
      <c r="AD535" s="83"/>
      <c r="AE535" s="83"/>
      <c r="AF535" s="83"/>
      <c r="AG535" s="83"/>
      <c r="AH535" s="83"/>
    </row>
    <row r="536" spans="3:34" x14ac:dyDescent="0.2">
      <c r="C536" s="83"/>
      <c r="D536" s="83"/>
      <c r="E536" s="83"/>
      <c r="F536" s="83"/>
      <c r="G536" s="83"/>
      <c r="H536" s="83"/>
      <c r="I536" s="83"/>
      <c r="J536" s="83"/>
      <c r="K536" s="83"/>
      <c r="L536" s="83"/>
      <c r="M536" s="83"/>
      <c r="N536" s="83"/>
      <c r="O536" s="83"/>
      <c r="P536" s="83"/>
      <c r="Q536" s="83"/>
      <c r="R536" s="83"/>
      <c r="S536" s="83"/>
      <c r="T536" s="83"/>
      <c r="U536" s="83"/>
      <c r="V536" s="83"/>
      <c r="W536" s="83"/>
      <c r="X536" s="83"/>
      <c r="Y536" s="83"/>
      <c r="Z536" s="83"/>
      <c r="AA536" s="83"/>
      <c r="AB536" s="83"/>
      <c r="AC536" s="83"/>
      <c r="AD536" s="83"/>
      <c r="AE536" s="83"/>
      <c r="AF536" s="83"/>
      <c r="AG536" s="83"/>
      <c r="AH536" s="83"/>
    </row>
    <row r="537" spans="3:34" x14ac:dyDescent="0.2">
      <c r="C537" s="83"/>
      <c r="D537" s="83"/>
      <c r="E537" s="83"/>
      <c r="F537" s="83"/>
      <c r="G537" s="83"/>
      <c r="H537" s="83"/>
      <c r="I537" s="83"/>
      <c r="J537" s="83"/>
      <c r="K537" s="83"/>
      <c r="L537" s="83"/>
      <c r="M537" s="83"/>
      <c r="N537" s="83"/>
      <c r="O537" s="83"/>
      <c r="P537" s="83"/>
      <c r="Q537" s="83"/>
      <c r="R537" s="83"/>
      <c r="S537" s="83"/>
      <c r="T537" s="83"/>
      <c r="U537" s="83"/>
      <c r="V537" s="83"/>
      <c r="W537" s="83"/>
      <c r="X537" s="83"/>
      <c r="Y537" s="83"/>
      <c r="Z537" s="83"/>
      <c r="AA537" s="83"/>
      <c r="AB537" s="83"/>
      <c r="AC537" s="83"/>
      <c r="AD537" s="83"/>
      <c r="AE537" s="83"/>
      <c r="AF537" s="83"/>
      <c r="AG537" s="83"/>
      <c r="AH537" s="83"/>
    </row>
    <row r="538" spans="3:34" x14ac:dyDescent="0.2">
      <c r="C538" s="83"/>
      <c r="D538" s="83"/>
      <c r="E538" s="83"/>
      <c r="F538" s="83"/>
      <c r="G538" s="83"/>
      <c r="H538" s="83"/>
      <c r="I538" s="83"/>
      <c r="J538" s="83"/>
      <c r="K538" s="83"/>
      <c r="L538" s="83"/>
      <c r="M538" s="83"/>
      <c r="N538" s="83"/>
      <c r="O538" s="83"/>
      <c r="P538" s="83"/>
      <c r="Q538" s="83"/>
      <c r="R538" s="83"/>
      <c r="S538" s="83"/>
      <c r="T538" s="83"/>
      <c r="U538" s="83"/>
      <c r="V538" s="83"/>
      <c r="W538" s="83"/>
      <c r="X538" s="83"/>
      <c r="Y538" s="83"/>
      <c r="Z538" s="83"/>
      <c r="AA538" s="83"/>
      <c r="AB538" s="83"/>
      <c r="AC538" s="83"/>
      <c r="AD538" s="83"/>
      <c r="AE538" s="83"/>
      <c r="AF538" s="83"/>
      <c r="AG538" s="83"/>
      <c r="AH538" s="83"/>
    </row>
    <row r="539" spans="3:34" x14ac:dyDescent="0.2">
      <c r="C539" s="83"/>
      <c r="D539" s="83"/>
      <c r="E539" s="83"/>
      <c r="F539" s="83"/>
      <c r="G539" s="83"/>
      <c r="H539" s="83"/>
      <c r="I539" s="83"/>
      <c r="J539" s="83"/>
      <c r="K539" s="83"/>
      <c r="L539" s="83"/>
      <c r="M539" s="83"/>
      <c r="N539" s="83"/>
      <c r="O539" s="83"/>
      <c r="P539" s="83"/>
      <c r="Q539" s="83"/>
      <c r="R539" s="83"/>
      <c r="S539" s="83"/>
      <c r="T539" s="83"/>
      <c r="U539" s="83"/>
      <c r="V539" s="83"/>
      <c r="W539" s="83"/>
      <c r="X539" s="83"/>
      <c r="Y539" s="83"/>
      <c r="Z539" s="83"/>
      <c r="AA539" s="83"/>
      <c r="AB539" s="83"/>
      <c r="AC539" s="83"/>
      <c r="AD539" s="83"/>
      <c r="AE539" s="83"/>
      <c r="AF539" s="83"/>
      <c r="AG539" s="83"/>
      <c r="AH539" s="83"/>
    </row>
    <row r="540" spans="3:34" x14ac:dyDescent="0.2">
      <c r="C540" s="83"/>
      <c r="D540" s="83"/>
      <c r="E540" s="83"/>
      <c r="F540" s="83"/>
      <c r="G540" s="83"/>
      <c r="H540" s="83"/>
      <c r="I540" s="83"/>
      <c r="J540" s="83"/>
      <c r="K540" s="83"/>
      <c r="L540" s="83"/>
      <c r="M540" s="83"/>
      <c r="N540" s="83"/>
      <c r="O540" s="83"/>
      <c r="P540" s="83"/>
      <c r="Q540" s="83"/>
      <c r="R540" s="83"/>
      <c r="S540" s="83"/>
      <c r="T540" s="83"/>
      <c r="U540" s="83"/>
      <c r="V540" s="83"/>
      <c r="W540" s="83"/>
      <c r="X540" s="83"/>
      <c r="Y540" s="83"/>
      <c r="Z540" s="83"/>
      <c r="AA540" s="83"/>
      <c r="AB540" s="83"/>
      <c r="AC540" s="83"/>
      <c r="AD540" s="83"/>
      <c r="AE540" s="83"/>
      <c r="AF540" s="83"/>
      <c r="AG540" s="83"/>
      <c r="AH540" s="83"/>
    </row>
    <row r="541" spans="3:34" x14ac:dyDescent="0.2">
      <c r="C541" s="83"/>
      <c r="D541" s="83"/>
      <c r="E541" s="83"/>
      <c r="F541" s="83"/>
      <c r="G541" s="83"/>
      <c r="H541" s="83"/>
      <c r="I541" s="83"/>
      <c r="J541" s="83"/>
      <c r="K541" s="83"/>
      <c r="L541" s="83"/>
      <c r="M541" s="83"/>
      <c r="N541" s="83"/>
      <c r="O541" s="83"/>
      <c r="P541" s="83"/>
      <c r="Q541" s="83"/>
      <c r="R541" s="83"/>
      <c r="S541" s="83"/>
      <c r="T541" s="83"/>
      <c r="U541" s="83"/>
      <c r="V541" s="83"/>
      <c r="W541" s="83"/>
      <c r="X541" s="83"/>
      <c r="Y541" s="83"/>
      <c r="Z541" s="83"/>
      <c r="AA541" s="83"/>
      <c r="AB541" s="83"/>
      <c r="AC541" s="83"/>
      <c r="AD541" s="83"/>
      <c r="AE541" s="83"/>
      <c r="AF541" s="83"/>
      <c r="AG541" s="83"/>
      <c r="AH541" s="83"/>
    </row>
    <row r="542" spans="3:34" x14ac:dyDescent="0.2">
      <c r="C542" s="83"/>
      <c r="D542" s="83"/>
      <c r="E542" s="83"/>
      <c r="F542" s="83"/>
      <c r="G542" s="83"/>
      <c r="H542" s="83"/>
      <c r="I542" s="83"/>
      <c r="J542" s="83"/>
      <c r="K542" s="83"/>
      <c r="L542" s="83"/>
      <c r="M542" s="83"/>
      <c r="N542" s="83"/>
      <c r="O542" s="83"/>
      <c r="P542" s="83"/>
      <c r="Q542" s="83"/>
      <c r="R542" s="83"/>
      <c r="S542" s="83"/>
      <c r="T542" s="83"/>
      <c r="U542" s="83"/>
      <c r="V542" s="83"/>
      <c r="W542" s="83"/>
      <c r="X542" s="83"/>
      <c r="Y542" s="83"/>
      <c r="Z542" s="83"/>
      <c r="AA542" s="83"/>
      <c r="AB542" s="83"/>
      <c r="AC542" s="83"/>
      <c r="AD542" s="83"/>
      <c r="AE542" s="83"/>
      <c r="AF542" s="83"/>
      <c r="AG542" s="83"/>
      <c r="AH542" s="83"/>
    </row>
    <row r="543" spans="3:34" x14ac:dyDescent="0.2">
      <c r="C543" s="83"/>
      <c r="D543" s="83"/>
      <c r="E543" s="83"/>
      <c r="F543" s="83"/>
      <c r="G543" s="83"/>
      <c r="H543" s="83"/>
      <c r="I543" s="83"/>
      <c r="J543" s="83"/>
      <c r="K543" s="83"/>
      <c r="L543" s="83"/>
      <c r="M543" s="83"/>
      <c r="N543" s="83"/>
      <c r="O543" s="83"/>
      <c r="P543" s="83"/>
      <c r="Q543" s="83"/>
      <c r="R543" s="83"/>
      <c r="S543" s="83"/>
      <c r="T543" s="83"/>
      <c r="U543" s="83"/>
      <c r="V543" s="83"/>
      <c r="W543" s="83"/>
      <c r="X543" s="83"/>
      <c r="Y543" s="83"/>
      <c r="Z543" s="83"/>
      <c r="AA543" s="83"/>
      <c r="AB543" s="83"/>
      <c r="AC543" s="83"/>
      <c r="AD543" s="83"/>
      <c r="AE543" s="83"/>
      <c r="AF543" s="83"/>
      <c r="AG543" s="83"/>
      <c r="AH543" s="83"/>
    </row>
    <row r="544" spans="3:34" x14ac:dyDescent="0.2">
      <c r="C544" s="83"/>
      <c r="D544" s="83"/>
      <c r="E544" s="83"/>
      <c r="F544" s="83"/>
      <c r="G544" s="83"/>
      <c r="H544" s="83"/>
      <c r="I544" s="83"/>
      <c r="J544" s="83"/>
      <c r="K544" s="83"/>
      <c r="L544" s="83"/>
      <c r="M544" s="83"/>
      <c r="N544" s="83"/>
      <c r="O544" s="83"/>
      <c r="P544" s="83"/>
      <c r="Q544" s="83"/>
      <c r="R544" s="83"/>
      <c r="S544" s="83"/>
      <c r="T544" s="83"/>
      <c r="U544" s="83"/>
      <c r="V544" s="83"/>
      <c r="W544" s="83"/>
      <c r="X544" s="83"/>
      <c r="Y544" s="83"/>
      <c r="Z544" s="83"/>
      <c r="AA544" s="83"/>
      <c r="AB544" s="83"/>
      <c r="AC544" s="83"/>
      <c r="AD544" s="83"/>
      <c r="AE544" s="83"/>
      <c r="AF544" s="83"/>
      <c r="AG544" s="83"/>
      <c r="AH544" s="83"/>
    </row>
    <row r="545" spans="3:34" x14ac:dyDescent="0.2">
      <c r="C545" s="83"/>
      <c r="D545" s="83"/>
      <c r="E545" s="83"/>
      <c r="F545" s="83"/>
      <c r="G545" s="83"/>
      <c r="H545" s="83"/>
      <c r="I545" s="83"/>
      <c r="J545" s="83"/>
      <c r="K545" s="83"/>
      <c r="L545" s="83"/>
      <c r="M545" s="83"/>
      <c r="N545" s="83"/>
      <c r="O545" s="83"/>
      <c r="P545" s="83"/>
      <c r="Q545" s="83"/>
      <c r="R545" s="83"/>
      <c r="S545" s="83"/>
      <c r="T545" s="83"/>
      <c r="U545" s="83"/>
      <c r="V545" s="83"/>
      <c r="W545" s="83"/>
      <c r="X545" s="83"/>
      <c r="Y545" s="83"/>
      <c r="Z545" s="83"/>
      <c r="AA545" s="83"/>
      <c r="AB545" s="83"/>
      <c r="AC545" s="83"/>
      <c r="AD545" s="83"/>
      <c r="AE545" s="83"/>
      <c r="AF545" s="83"/>
      <c r="AG545" s="83"/>
      <c r="AH545" s="83"/>
    </row>
    <row r="546" spans="3:34" x14ac:dyDescent="0.2">
      <c r="C546" s="83"/>
      <c r="D546" s="83"/>
      <c r="E546" s="83"/>
      <c r="F546" s="83"/>
      <c r="G546" s="83"/>
      <c r="H546" s="83"/>
      <c r="I546" s="83"/>
      <c r="J546" s="83"/>
      <c r="K546" s="83"/>
      <c r="L546" s="83"/>
      <c r="M546" s="83"/>
      <c r="N546" s="83"/>
      <c r="O546" s="83"/>
      <c r="P546" s="83"/>
      <c r="Q546" s="83"/>
      <c r="R546" s="83"/>
      <c r="S546" s="83"/>
      <c r="T546" s="83"/>
      <c r="U546" s="83"/>
      <c r="V546" s="83"/>
      <c r="W546" s="83"/>
      <c r="X546" s="83"/>
      <c r="Y546" s="83"/>
      <c r="Z546" s="83"/>
      <c r="AA546" s="83"/>
      <c r="AB546" s="83"/>
      <c r="AC546" s="83"/>
      <c r="AD546" s="83"/>
      <c r="AE546" s="83"/>
      <c r="AF546" s="83"/>
      <c r="AG546" s="83"/>
      <c r="AH546" s="83"/>
    </row>
    <row r="547" spans="3:34" x14ac:dyDescent="0.2">
      <c r="C547" s="83"/>
      <c r="D547" s="83"/>
      <c r="E547" s="83"/>
      <c r="F547" s="83"/>
      <c r="G547" s="83"/>
      <c r="H547" s="83"/>
      <c r="I547" s="83"/>
      <c r="J547" s="83"/>
      <c r="K547" s="83"/>
      <c r="L547" s="83"/>
      <c r="M547" s="83"/>
      <c r="N547" s="83"/>
      <c r="O547" s="83"/>
      <c r="P547" s="83"/>
      <c r="Q547" s="83"/>
      <c r="R547" s="83"/>
      <c r="S547" s="83"/>
      <c r="T547" s="83"/>
      <c r="U547" s="83"/>
      <c r="V547" s="83"/>
      <c r="W547" s="83"/>
      <c r="X547" s="83"/>
      <c r="Y547" s="83"/>
      <c r="Z547" s="83"/>
      <c r="AA547" s="83"/>
      <c r="AB547" s="83"/>
      <c r="AC547" s="83"/>
      <c r="AD547" s="83"/>
      <c r="AE547" s="83"/>
      <c r="AF547" s="83"/>
      <c r="AG547" s="83"/>
      <c r="AH547" s="83"/>
    </row>
    <row r="548" spans="3:34" x14ac:dyDescent="0.2">
      <c r="C548" s="83"/>
      <c r="D548" s="83"/>
      <c r="E548" s="83"/>
      <c r="F548" s="83"/>
      <c r="G548" s="83"/>
      <c r="H548" s="83"/>
      <c r="I548" s="83"/>
      <c r="J548" s="83"/>
      <c r="K548" s="83"/>
      <c r="L548" s="83"/>
      <c r="M548" s="83"/>
      <c r="N548" s="83"/>
      <c r="O548" s="83"/>
      <c r="P548" s="83"/>
      <c r="Q548" s="83"/>
      <c r="R548" s="83"/>
      <c r="S548" s="83"/>
      <c r="T548" s="83"/>
      <c r="U548" s="83"/>
      <c r="V548" s="83"/>
      <c r="W548" s="83"/>
      <c r="X548" s="83"/>
      <c r="Y548" s="83"/>
      <c r="Z548" s="83"/>
      <c r="AA548" s="83"/>
      <c r="AB548" s="83"/>
      <c r="AC548" s="83"/>
      <c r="AD548" s="83"/>
      <c r="AE548" s="83"/>
      <c r="AF548" s="83"/>
      <c r="AG548" s="83"/>
      <c r="AH548" s="83"/>
    </row>
    <row r="549" spans="3:34" x14ac:dyDescent="0.2">
      <c r="C549" s="83"/>
      <c r="D549" s="83"/>
      <c r="E549" s="83"/>
      <c r="F549" s="83"/>
      <c r="G549" s="83"/>
      <c r="H549" s="83"/>
      <c r="I549" s="83"/>
      <c r="J549" s="83"/>
      <c r="K549" s="83"/>
      <c r="L549" s="83"/>
      <c r="M549" s="83"/>
      <c r="N549" s="83"/>
      <c r="O549" s="83"/>
      <c r="P549" s="83"/>
      <c r="Q549" s="83"/>
      <c r="R549" s="83"/>
      <c r="S549" s="83"/>
      <c r="T549" s="83"/>
      <c r="U549" s="83"/>
      <c r="V549" s="83"/>
      <c r="W549" s="83"/>
      <c r="X549" s="83"/>
      <c r="Y549" s="83"/>
      <c r="Z549" s="83"/>
      <c r="AA549" s="83"/>
      <c r="AB549" s="83"/>
      <c r="AC549" s="83"/>
      <c r="AD549" s="83"/>
      <c r="AE549" s="83"/>
      <c r="AF549" s="83"/>
      <c r="AG549" s="83"/>
      <c r="AH549" s="83"/>
    </row>
    <row r="550" spans="3:34" x14ac:dyDescent="0.2">
      <c r="C550" s="83"/>
      <c r="D550" s="83"/>
      <c r="E550" s="83"/>
      <c r="F550" s="83"/>
      <c r="G550" s="83"/>
      <c r="H550" s="83"/>
      <c r="I550" s="83"/>
      <c r="J550" s="83"/>
      <c r="K550" s="83"/>
      <c r="L550" s="83"/>
      <c r="M550" s="83"/>
      <c r="N550" s="83"/>
      <c r="O550" s="83"/>
      <c r="P550" s="83"/>
      <c r="Q550" s="83"/>
      <c r="R550" s="83"/>
      <c r="S550" s="83"/>
      <c r="T550" s="83"/>
      <c r="U550" s="83"/>
      <c r="V550" s="83"/>
      <c r="W550" s="83"/>
      <c r="X550" s="83"/>
      <c r="Y550" s="83"/>
      <c r="Z550" s="83"/>
      <c r="AA550" s="83"/>
      <c r="AB550" s="83"/>
      <c r="AC550" s="83"/>
      <c r="AD550" s="83"/>
      <c r="AE550" s="83"/>
      <c r="AF550" s="83"/>
      <c r="AG550" s="83"/>
      <c r="AH550" s="83"/>
    </row>
    <row r="551" spans="3:34" x14ac:dyDescent="0.2">
      <c r="C551" s="83"/>
      <c r="D551" s="83"/>
      <c r="E551" s="83"/>
      <c r="F551" s="83"/>
      <c r="G551" s="83"/>
      <c r="H551" s="83"/>
      <c r="I551" s="83"/>
      <c r="J551" s="83"/>
      <c r="K551" s="83"/>
      <c r="L551" s="83"/>
      <c r="M551" s="83"/>
      <c r="N551" s="83"/>
      <c r="O551" s="83"/>
      <c r="P551" s="83"/>
      <c r="Q551" s="83"/>
      <c r="R551" s="83"/>
      <c r="S551" s="83"/>
      <c r="T551" s="83"/>
      <c r="U551" s="83"/>
      <c r="V551" s="83"/>
      <c r="W551" s="83"/>
      <c r="X551" s="83"/>
      <c r="Y551" s="83"/>
      <c r="Z551" s="83"/>
      <c r="AA551" s="83"/>
      <c r="AB551" s="83"/>
      <c r="AC551" s="83"/>
      <c r="AD551" s="83"/>
      <c r="AE551" s="83"/>
      <c r="AF551" s="83"/>
      <c r="AG551" s="83"/>
      <c r="AH551" s="83"/>
    </row>
    <row r="552" spans="3:34" x14ac:dyDescent="0.2">
      <c r="C552" s="83"/>
      <c r="D552" s="83"/>
      <c r="E552" s="83"/>
      <c r="F552" s="83"/>
      <c r="G552" s="83"/>
      <c r="H552" s="83"/>
      <c r="I552" s="83"/>
      <c r="J552" s="83"/>
      <c r="K552" s="83"/>
      <c r="L552" s="83"/>
      <c r="M552" s="83"/>
      <c r="N552" s="83"/>
      <c r="O552" s="83"/>
      <c r="P552" s="83"/>
      <c r="Q552" s="83"/>
      <c r="R552" s="83"/>
      <c r="S552" s="83"/>
      <c r="T552" s="83"/>
      <c r="U552" s="83"/>
      <c r="V552" s="83"/>
      <c r="W552" s="83"/>
      <c r="X552" s="83"/>
      <c r="Y552" s="83"/>
      <c r="Z552" s="83"/>
      <c r="AA552" s="83"/>
      <c r="AB552" s="83"/>
      <c r="AC552" s="83"/>
      <c r="AD552" s="83"/>
      <c r="AE552" s="83"/>
      <c r="AF552" s="83"/>
      <c r="AG552" s="83"/>
      <c r="AH552" s="83"/>
    </row>
    <row r="553" spans="3:34" x14ac:dyDescent="0.2">
      <c r="C553" s="83"/>
      <c r="D553" s="83"/>
      <c r="E553" s="83"/>
      <c r="F553" s="83"/>
      <c r="G553" s="83"/>
      <c r="H553" s="83"/>
      <c r="I553" s="83"/>
      <c r="J553" s="83"/>
      <c r="K553" s="83"/>
      <c r="L553" s="83"/>
      <c r="M553" s="83"/>
      <c r="N553" s="83"/>
      <c r="O553" s="83"/>
      <c r="P553" s="83"/>
      <c r="Q553" s="83"/>
      <c r="R553" s="83"/>
      <c r="S553" s="83"/>
      <c r="T553" s="83"/>
      <c r="U553" s="83"/>
      <c r="V553" s="83"/>
      <c r="W553" s="83"/>
      <c r="X553" s="83"/>
      <c r="Y553" s="83"/>
      <c r="Z553" s="83"/>
      <c r="AA553" s="83"/>
      <c r="AB553" s="83"/>
      <c r="AC553" s="83"/>
      <c r="AD553" s="83"/>
      <c r="AE553" s="83"/>
      <c r="AF553" s="83"/>
      <c r="AG553" s="83"/>
      <c r="AH553" s="83"/>
    </row>
    <row r="554" spans="3:34" x14ac:dyDescent="0.2">
      <c r="C554" s="83"/>
      <c r="D554" s="83"/>
      <c r="E554" s="83"/>
      <c r="F554" s="83"/>
      <c r="G554" s="83"/>
      <c r="H554" s="83"/>
      <c r="I554" s="83"/>
      <c r="J554" s="83"/>
      <c r="K554" s="83"/>
      <c r="L554" s="83"/>
      <c r="M554" s="83"/>
      <c r="N554" s="83"/>
      <c r="O554" s="83"/>
      <c r="P554" s="83"/>
      <c r="Q554" s="83"/>
      <c r="R554" s="83"/>
      <c r="S554" s="83"/>
      <c r="T554" s="83"/>
      <c r="U554" s="83"/>
      <c r="V554" s="83"/>
      <c r="W554" s="83"/>
      <c r="X554" s="83"/>
      <c r="Y554" s="83"/>
      <c r="Z554" s="83"/>
      <c r="AA554" s="83"/>
      <c r="AB554" s="83"/>
      <c r="AC554" s="83"/>
      <c r="AD554" s="83"/>
      <c r="AE554" s="83"/>
      <c r="AF554" s="83"/>
      <c r="AG554" s="83"/>
      <c r="AH554" s="83"/>
    </row>
    <row r="555" spans="3:34" x14ac:dyDescent="0.2">
      <c r="C555" s="83"/>
      <c r="D555" s="83"/>
      <c r="E555" s="83"/>
      <c r="F555" s="83"/>
      <c r="G555" s="83"/>
      <c r="H555" s="83"/>
      <c r="I555" s="83"/>
      <c r="J555" s="83"/>
      <c r="K555" s="83"/>
      <c r="L555" s="83"/>
      <c r="M555" s="83"/>
      <c r="N555" s="83"/>
      <c r="O555" s="83"/>
      <c r="P555" s="83"/>
      <c r="Q555" s="83"/>
      <c r="R555" s="83"/>
      <c r="S555" s="83"/>
      <c r="T555" s="83"/>
      <c r="U555" s="83"/>
      <c r="V555" s="83"/>
      <c r="W555" s="83"/>
      <c r="X555" s="83"/>
      <c r="Y555" s="83"/>
      <c r="Z555" s="83"/>
      <c r="AA555" s="83"/>
      <c r="AB555" s="83"/>
      <c r="AC555" s="83"/>
      <c r="AD555" s="83"/>
      <c r="AE555" s="83"/>
      <c r="AF555" s="83"/>
      <c r="AG555" s="83"/>
      <c r="AH555" s="83"/>
    </row>
    <row r="556" spans="3:34" x14ac:dyDescent="0.2">
      <c r="C556" s="83"/>
      <c r="D556" s="83"/>
      <c r="E556" s="83"/>
      <c r="F556" s="83"/>
      <c r="G556" s="83"/>
      <c r="H556" s="83"/>
      <c r="I556" s="83"/>
      <c r="J556" s="83"/>
      <c r="K556" s="83"/>
      <c r="L556" s="83"/>
      <c r="M556" s="83"/>
      <c r="N556" s="83"/>
      <c r="O556" s="83"/>
      <c r="P556" s="83"/>
      <c r="Q556" s="83"/>
      <c r="R556" s="83"/>
      <c r="S556" s="83"/>
      <c r="T556" s="83"/>
      <c r="U556" s="83"/>
      <c r="V556" s="83"/>
      <c r="W556" s="83"/>
      <c r="X556" s="83"/>
      <c r="Y556" s="83"/>
      <c r="Z556" s="83"/>
      <c r="AA556" s="83"/>
      <c r="AB556" s="83"/>
      <c r="AC556" s="83"/>
      <c r="AD556" s="83"/>
      <c r="AE556" s="83"/>
      <c r="AF556" s="83"/>
      <c r="AG556" s="83"/>
      <c r="AH556" s="83"/>
    </row>
    <row r="557" spans="3:34" x14ac:dyDescent="0.2">
      <c r="C557" s="83"/>
      <c r="D557" s="83"/>
      <c r="E557" s="83"/>
      <c r="F557" s="83"/>
      <c r="G557" s="83"/>
      <c r="H557" s="83"/>
      <c r="I557" s="83"/>
      <c r="J557" s="83"/>
      <c r="K557" s="83"/>
      <c r="L557" s="83"/>
      <c r="M557" s="83"/>
      <c r="N557" s="83"/>
      <c r="O557" s="83"/>
      <c r="P557" s="83"/>
      <c r="Q557" s="83"/>
      <c r="R557" s="83"/>
      <c r="S557" s="83"/>
      <c r="T557" s="83"/>
      <c r="U557" s="83"/>
      <c r="V557" s="83"/>
      <c r="W557" s="83"/>
      <c r="X557" s="83"/>
      <c r="Y557" s="83"/>
      <c r="Z557" s="83"/>
      <c r="AA557" s="83"/>
      <c r="AB557" s="83"/>
      <c r="AC557" s="83"/>
      <c r="AD557" s="83"/>
      <c r="AE557" s="83"/>
      <c r="AF557" s="83"/>
      <c r="AG557" s="83"/>
      <c r="AH557" s="83"/>
    </row>
    <row r="558" spans="3:34" x14ac:dyDescent="0.2">
      <c r="C558" s="83"/>
      <c r="D558" s="83"/>
      <c r="E558" s="83"/>
      <c r="F558" s="83"/>
      <c r="G558" s="83"/>
      <c r="H558" s="83"/>
      <c r="I558" s="83"/>
      <c r="J558" s="83"/>
      <c r="K558" s="83"/>
      <c r="L558" s="83"/>
      <c r="M558" s="83"/>
      <c r="N558" s="83"/>
      <c r="O558" s="83"/>
      <c r="P558" s="83"/>
      <c r="Q558" s="83"/>
      <c r="R558" s="83"/>
      <c r="S558" s="83"/>
      <c r="T558" s="83"/>
      <c r="U558" s="83"/>
      <c r="V558" s="83"/>
      <c r="W558" s="83"/>
      <c r="X558" s="83"/>
      <c r="Y558" s="83"/>
      <c r="Z558" s="83"/>
      <c r="AA558" s="83"/>
      <c r="AB558" s="83"/>
      <c r="AC558" s="83"/>
      <c r="AD558" s="83"/>
      <c r="AE558" s="83"/>
      <c r="AF558" s="83"/>
      <c r="AG558" s="83"/>
      <c r="AH558" s="83"/>
    </row>
    <row r="559" spans="3:34" x14ac:dyDescent="0.2">
      <c r="C559" s="83"/>
      <c r="D559" s="83"/>
      <c r="E559" s="83"/>
      <c r="F559" s="83"/>
      <c r="G559" s="83"/>
      <c r="H559" s="83"/>
      <c r="I559" s="83"/>
      <c r="J559" s="83"/>
      <c r="K559" s="83"/>
      <c r="L559" s="83"/>
      <c r="M559" s="83"/>
      <c r="N559" s="83"/>
      <c r="O559" s="83"/>
      <c r="P559" s="83"/>
      <c r="Q559" s="83"/>
      <c r="R559" s="83"/>
      <c r="S559" s="83"/>
      <c r="T559" s="83"/>
      <c r="U559" s="83"/>
      <c r="V559" s="83"/>
      <c r="W559" s="83"/>
      <c r="X559" s="83"/>
      <c r="Y559" s="83"/>
      <c r="Z559" s="83"/>
      <c r="AA559" s="83"/>
      <c r="AB559" s="83"/>
      <c r="AC559" s="83"/>
      <c r="AD559" s="83"/>
      <c r="AE559" s="83"/>
      <c r="AF559" s="83"/>
      <c r="AG559" s="83"/>
      <c r="AH559" s="83"/>
    </row>
    <row r="560" spans="3:34" x14ac:dyDescent="0.2">
      <c r="C560" s="83"/>
      <c r="D560" s="83"/>
      <c r="E560" s="83"/>
      <c r="F560" s="83"/>
      <c r="G560" s="83"/>
      <c r="H560" s="83"/>
      <c r="I560" s="83"/>
      <c r="J560" s="83"/>
      <c r="K560" s="83"/>
      <c r="L560" s="83"/>
      <c r="M560" s="83"/>
      <c r="N560" s="83"/>
      <c r="O560" s="83"/>
      <c r="P560" s="83"/>
      <c r="Q560" s="83"/>
      <c r="R560" s="83"/>
      <c r="S560" s="83"/>
      <c r="T560" s="83"/>
      <c r="U560" s="83"/>
      <c r="V560" s="83"/>
      <c r="W560" s="83"/>
      <c r="X560" s="83"/>
      <c r="Y560" s="83"/>
      <c r="Z560" s="83"/>
      <c r="AA560" s="83"/>
      <c r="AB560" s="83"/>
      <c r="AC560" s="83"/>
      <c r="AD560" s="83"/>
      <c r="AE560" s="83"/>
      <c r="AF560" s="83"/>
      <c r="AG560" s="83"/>
      <c r="AH560" s="83"/>
    </row>
  </sheetData>
  <mergeCells count="10">
    <mergeCell ref="A5:B5"/>
    <mergeCell ref="C5:E5"/>
    <mergeCell ref="F5:F6"/>
    <mergeCell ref="G5:I5"/>
    <mergeCell ref="C1:I1"/>
    <mergeCell ref="A2:B2"/>
    <mergeCell ref="C2:I2"/>
    <mergeCell ref="A3:B3"/>
    <mergeCell ref="C3:I3"/>
    <mergeCell ref="C4:I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60"/>
  <sheetViews>
    <sheetView workbookViewId="0"/>
  </sheetViews>
  <sheetFormatPr baseColWidth="10" defaultRowHeight="12.75" x14ac:dyDescent="0.2"/>
  <cols>
    <col min="1" max="1" width="11.375" style="84" bestFit="1" customWidth="1"/>
    <col min="2" max="2" width="38.875" style="84" customWidth="1"/>
    <col min="3" max="3" width="12" style="84" bestFit="1" customWidth="1"/>
    <col min="4" max="4" width="13.375" style="84" bestFit="1" customWidth="1"/>
    <col min="5" max="5" width="12" style="84" bestFit="1" customWidth="1"/>
    <col min="6" max="6" width="6.25" style="84" bestFit="1" customWidth="1"/>
    <col min="7" max="7" width="12" style="84" bestFit="1" customWidth="1"/>
    <col min="8" max="8" width="6" style="84" bestFit="1" customWidth="1"/>
    <col min="9" max="9" width="14" style="84" bestFit="1" customWidth="1"/>
    <col min="10" max="10" width="8" style="84" customWidth="1"/>
    <col min="11" max="12" width="0" style="84" hidden="1" customWidth="1"/>
    <col min="13" max="257" width="11" style="84"/>
    <col min="258" max="258" width="38.875" style="84" customWidth="1"/>
    <col min="259" max="261" width="11" style="84"/>
    <col min="262" max="262" width="6.25" style="84" bestFit="1" customWidth="1"/>
    <col min="263" max="263" width="11" style="84"/>
    <col min="264" max="264" width="7.25" style="84" bestFit="1" customWidth="1"/>
    <col min="265" max="265" width="13.5" style="84" bestFit="1" customWidth="1"/>
    <col min="266" max="266" width="8" style="84" customWidth="1"/>
    <col min="267" max="268" width="0" style="84" hidden="1" customWidth="1"/>
    <col min="269" max="513" width="11" style="84"/>
    <col min="514" max="514" width="38.875" style="84" customWidth="1"/>
    <col min="515" max="517" width="11" style="84"/>
    <col min="518" max="518" width="6.25" style="84" bestFit="1" customWidth="1"/>
    <col min="519" max="519" width="11" style="84"/>
    <col min="520" max="520" width="7.25" style="84" bestFit="1" customWidth="1"/>
    <col min="521" max="521" width="13.5" style="84" bestFit="1" customWidth="1"/>
    <col min="522" max="522" width="8" style="84" customWidth="1"/>
    <col min="523" max="524" width="0" style="84" hidden="1" customWidth="1"/>
    <col min="525" max="769" width="11" style="84"/>
    <col min="770" max="770" width="38.875" style="84" customWidth="1"/>
    <col min="771" max="773" width="11" style="84"/>
    <col min="774" max="774" width="6.25" style="84" bestFit="1" customWidth="1"/>
    <col min="775" max="775" width="11" style="84"/>
    <col min="776" max="776" width="7.25" style="84" bestFit="1" customWidth="1"/>
    <col min="777" max="777" width="13.5" style="84" bestFit="1" customWidth="1"/>
    <col min="778" max="778" width="8" style="84" customWidth="1"/>
    <col min="779" max="780" width="0" style="84" hidden="1" customWidth="1"/>
    <col min="781" max="1025" width="11" style="84"/>
    <col min="1026" max="1026" width="38.875" style="84" customWidth="1"/>
    <col min="1027" max="1029" width="11" style="84"/>
    <col min="1030" max="1030" width="6.25" style="84" bestFit="1" customWidth="1"/>
    <col min="1031" max="1031" width="11" style="84"/>
    <col min="1032" max="1032" width="7.25" style="84" bestFit="1" customWidth="1"/>
    <col min="1033" max="1033" width="13.5" style="84" bestFit="1" customWidth="1"/>
    <col min="1034" max="1034" width="8" style="84" customWidth="1"/>
    <col min="1035" max="1036" width="0" style="84" hidden="1" customWidth="1"/>
    <col min="1037" max="1281" width="11" style="84"/>
    <col min="1282" max="1282" width="38.875" style="84" customWidth="1"/>
    <col min="1283" max="1285" width="11" style="84"/>
    <col min="1286" max="1286" width="6.25" style="84" bestFit="1" customWidth="1"/>
    <col min="1287" max="1287" width="11" style="84"/>
    <col min="1288" max="1288" width="7.25" style="84" bestFit="1" customWidth="1"/>
    <col min="1289" max="1289" width="13.5" style="84" bestFit="1" customWidth="1"/>
    <col min="1290" max="1290" width="8" style="84" customWidth="1"/>
    <col min="1291" max="1292" width="0" style="84" hidden="1" customWidth="1"/>
    <col min="1293" max="1537" width="11" style="84"/>
    <col min="1538" max="1538" width="38.875" style="84" customWidth="1"/>
    <col min="1539" max="1541" width="11" style="84"/>
    <col min="1542" max="1542" width="6.25" style="84" bestFit="1" customWidth="1"/>
    <col min="1543" max="1543" width="11" style="84"/>
    <col min="1544" max="1544" width="7.25" style="84" bestFit="1" customWidth="1"/>
    <col min="1545" max="1545" width="13.5" style="84" bestFit="1" customWidth="1"/>
    <col min="1546" max="1546" width="8" style="84" customWidth="1"/>
    <col min="1547" max="1548" width="0" style="84" hidden="1" customWidth="1"/>
    <col min="1549" max="1793" width="11" style="84"/>
    <col min="1794" max="1794" width="38.875" style="84" customWidth="1"/>
    <col min="1795" max="1797" width="11" style="84"/>
    <col min="1798" max="1798" width="6.25" style="84" bestFit="1" customWidth="1"/>
    <col min="1799" max="1799" width="11" style="84"/>
    <col min="1800" max="1800" width="7.25" style="84" bestFit="1" customWidth="1"/>
    <col min="1801" max="1801" width="13.5" style="84" bestFit="1" customWidth="1"/>
    <col min="1802" max="1802" width="8" style="84" customWidth="1"/>
    <col min="1803" max="1804" width="0" style="84" hidden="1" customWidth="1"/>
    <col min="1805" max="2049" width="11" style="84"/>
    <col min="2050" max="2050" width="38.875" style="84" customWidth="1"/>
    <col min="2051" max="2053" width="11" style="84"/>
    <col min="2054" max="2054" width="6.25" style="84" bestFit="1" customWidth="1"/>
    <col min="2055" max="2055" width="11" style="84"/>
    <col min="2056" max="2056" width="7.25" style="84" bestFit="1" customWidth="1"/>
    <col min="2057" max="2057" width="13.5" style="84" bestFit="1" customWidth="1"/>
    <col min="2058" max="2058" width="8" style="84" customWidth="1"/>
    <col min="2059" max="2060" width="0" style="84" hidden="1" customWidth="1"/>
    <col min="2061" max="2305" width="11" style="84"/>
    <col min="2306" max="2306" width="38.875" style="84" customWidth="1"/>
    <col min="2307" max="2309" width="11" style="84"/>
    <col min="2310" max="2310" width="6.25" style="84" bestFit="1" customWidth="1"/>
    <col min="2311" max="2311" width="11" style="84"/>
    <col min="2312" max="2312" width="7.25" style="84" bestFit="1" customWidth="1"/>
    <col min="2313" max="2313" width="13.5" style="84" bestFit="1" customWidth="1"/>
    <col min="2314" max="2314" width="8" style="84" customWidth="1"/>
    <col min="2315" max="2316" width="0" style="84" hidden="1" customWidth="1"/>
    <col min="2317" max="2561" width="11" style="84"/>
    <col min="2562" max="2562" width="38.875" style="84" customWidth="1"/>
    <col min="2563" max="2565" width="11" style="84"/>
    <col min="2566" max="2566" width="6.25" style="84" bestFit="1" customWidth="1"/>
    <col min="2567" max="2567" width="11" style="84"/>
    <col min="2568" max="2568" width="7.25" style="84" bestFit="1" customWidth="1"/>
    <col min="2569" max="2569" width="13.5" style="84" bestFit="1" customWidth="1"/>
    <col min="2570" max="2570" width="8" style="84" customWidth="1"/>
    <col min="2571" max="2572" width="0" style="84" hidden="1" customWidth="1"/>
    <col min="2573" max="2817" width="11" style="84"/>
    <col min="2818" max="2818" width="38.875" style="84" customWidth="1"/>
    <col min="2819" max="2821" width="11" style="84"/>
    <col min="2822" max="2822" width="6.25" style="84" bestFit="1" customWidth="1"/>
    <col min="2823" max="2823" width="11" style="84"/>
    <col min="2824" max="2824" width="7.25" style="84" bestFit="1" customWidth="1"/>
    <col min="2825" max="2825" width="13.5" style="84" bestFit="1" customWidth="1"/>
    <col min="2826" max="2826" width="8" style="84" customWidth="1"/>
    <col min="2827" max="2828" width="0" style="84" hidden="1" customWidth="1"/>
    <col min="2829" max="3073" width="11" style="84"/>
    <col min="3074" max="3074" width="38.875" style="84" customWidth="1"/>
    <col min="3075" max="3077" width="11" style="84"/>
    <col min="3078" max="3078" width="6.25" style="84" bestFit="1" customWidth="1"/>
    <col min="3079" max="3079" width="11" style="84"/>
    <col min="3080" max="3080" width="7.25" style="84" bestFit="1" customWidth="1"/>
    <col min="3081" max="3081" width="13.5" style="84" bestFit="1" customWidth="1"/>
    <col min="3082" max="3082" width="8" style="84" customWidth="1"/>
    <col min="3083" max="3084" width="0" style="84" hidden="1" customWidth="1"/>
    <col min="3085" max="3329" width="11" style="84"/>
    <col min="3330" max="3330" width="38.875" style="84" customWidth="1"/>
    <col min="3331" max="3333" width="11" style="84"/>
    <col min="3334" max="3334" width="6.25" style="84" bestFit="1" customWidth="1"/>
    <col min="3335" max="3335" width="11" style="84"/>
    <col min="3336" max="3336" width="7.25" style="84" bestFit="1" customWidth="1"/>
    <col min="3337" max="3337" width="13.5" style="84" bestFit="1" customWidth="1"/>
    <col min="3338" max="3338" width="8" style="84" customWidth="1"/>
    <col min="3339" max="3340" width="0" style="84" hidden="1" customWidth="1"/>
    <col min="3341" max="3585" width="11" style="84"/>
    <col min="3586" max="3586" width="38.875" style="84" customWidth="1"/>
    <col min="3587" max="3589" width="11" style="84"/>
    <col min="3590" max="3590" width="6.25" style="84" bestFit="1" customWidth="1"/>
    <col min="3591" max="3591" width="11" style="84"/>
    <col min="3592" max="3592" width="7.25" style="84" bestFit="1" customWidth="1"/>
    <col min="3593" max="3593" width="13.5" style="84" bestFit="1" customWidth="1"/>
    <col min="3594" max="3594" width="8" style="84" customWidth="1"/>
    <col min="3595" max="3596" width="0" style="84" hidden="1" customWidth="1"/>
    <col min="3597" max="3841" width="11" style="84"/>
    <col min="3842" max="3842" width="38.875" style="84" customWidth="1"/>
    <col min="3843" max="3845" width="11" style="84"/>
    <col min="3846" max="3846" width="6.25" style="84" bestFit="1" customWidth="1"/>
    <col min="3847" max="3847" width="11" style="84"/>
    <col min="3848" max="3848" width="7.25" style="84" bestFit="1" customWidth="1"/>
    <col min="3849" max="3849" width="13.5" style="84" bestFit="1" customWidth="1"/>
    <col min="3850" max="3850" width="8" style="84" customWidth="1"/>
    <col min="3851" max="3852" width="0" style="84" hidden="1" customWidth="1"/>
    <col min="3853" max="4097" width="11" style="84"/>
    <col min="4098" max="4098" width="38.875" style="84" customWidth="1"/>
    <col min="4099" max="4101" width="11" style="84"/>
    <col min="4102" max="4102" width="6.25" style="84" bestFit="1" customWidth="1"/>
    <col min="4103" max="4103" width="11" style="84"/>
    <col min="4104" max="4104" width="7.25" style="84" bestFit="1" customWidth="1"/>
    <col min="4105" max="4105" width="13.5" style="84" bestFit="1" customWidth="1"/>
    <col min="4106" max="4106" width="8" style="84" customWidth="1"/>
    <col min="4107" max="4108" width="0" style="84" hidden="1" customWidth="1"/>
    <col min="4109" max="4353" width="11" style="84"/>
    <col min="4354" max="4354" width="38.875" style="84" customWidth="1"/>
    <col min="4355" max="4357" width="11" style="84"/>
    <col min="4358" max="4358" width="6.25" style="84" bestFit="1" customWidth="1"/>
    <col min="4359" max="4359" width="11" style="84"/>
    <col min="4360" max="4360" width="7.25" style="84" bestFit="1" customWidth="1"/>
    <col min="4361" max="4361" width="13.5" style="84" bestFit="1" customWidth="1"/>
    <col min="4362" max="4362" width="8" style="84" customWidth="1"/>
    <col min="4363" max="4364" width="0" style="84" hidden="1" customWidth="1"/>
    <col min="4365" max="4609" width="11" style="84"/>
    <col min="4610" max="4610" width="38.875" style="84" customWidth="1"/>
    <col min="4611" max="4613" width="11" style="84"/>
    <col min="4614" max="4614" width="6.25" style="84" bestFit="1" customWidth="1"/>
    <col min="4615" max="4615" width="11" style="84"/>
    <col min="4616" max="4616" width="7.25" style="84" bestFit="1" customWidth="1"/>
    <col min="4617" max="4617" width="13.5" style="84" bestFit="1" customWidth="1"/>
    <col min="4618" max="4618" width="8" style="84" customWidth="1"/>
    <col min="4619" max="4620" width="0" style="84" hidden="1" customWidth="1"/>
    <col min="4621" max="4865" width="11" style="84"/>
    <col min="4866" max="4866" width="38.875" style="84" customWidth="1"/>
    <col min="4867" max="4869" width="11" style="84"/>
    <col min="4870" max="4870" width="6.25" style="84" bestFit="1" customWidth="1"/>
    <col min="4871" max="4871" width="11" style="84"/>
    <col min="4872" max="4872" width="7.25" style="84" bestFit="1" customWidth="1"/>
    <col min="4873" max="4873" width="13.5" style="84" bestFit="1" customWidth="1"/>
    <col min="4874" max="4874" width="8" style="84" customWidth="1"/>
    <col min="4875" max="4876" width="0" style="84" hidden="1" customWidth="1"/>
    <col min="4877" max="5121" width="11" style="84"/>
    <col min="5122" max="5122" width="38.875" style="84" customWidth="1"/>
    <col min="5123" max="5125" width="11" style="84"/>
    <col min="5126" max="5126" width="6.25" style="84" bestFit="1" customWidth="1"/>
    <col min="5127" max="5127" width="11" style="84"/>
    <col min="5128" max="5128" width="7.25" style="84" bestFit="1" customWidth="1"/>
    <col min="5129" max="5129" width="13.5" style="84" bestFit="1" customWidth="1"/>
    <col min="5130" max="5130" width="8" style="84" customWidth="1"/>
    <col min="5131" max="5132" width="0" style="84" hidden="1" customWidth="1"/>
    <col min="5133" max="5377" width="11" style="84"/>
    <col min="5378" max="5378" width="38.875" style="84" customWidth="1"/>
    <col min="5379" max="5381" width="11" style="84"/>
    <col min="5382" max="5382" width="6.25" style="84" bestFit="1" customWidth="1"/>
    <col min="5383" max="5383" width="11" style="84"/>
    <col min="5384" max="5384" width="7.25" style="84" bestFit="1" customWidth="1"/>
    <col min="5385" max="5385" width="13.5" style="84" bestFit="1" customWidth="1"/>
    <col min="5386" max="5386" width="8" style="84" customWidth="1"/>
    <col min="5387" max="5388" width="0" style="84" hidden="1" customWidth="1"/>
    <col min="5389" max="5633" width="11" style="84"/>
    <col min="5634" max="5634" width="38.875" style="84" customWidth="1"/>
    <col min="5635" max="5637" width="11" style="84"/>
    <col min="5638" max="5638" width="6.25" style="84" bestFit="1" customWidth="1"/>
    <col min="5639" max="5639" width="11" style="84"/>
    <col min="5640" max="5640" width="7.25" style="84" bestFit="1" customWidth="1"/>
    <col min="5641" max="5641" width="13.5" style="84" bestFit="1" customWidth="1"/>
    <col min="5642" max="5642" width="8" style="84" customWidth="1"/>
    <col min="5643" max="5644" width="0" style="84" hidden="1" customWidth="1"/>
    <col min="5645" max="5889" width="11" style="84"/>
    <col min="5890" max="5890" width="38.875" style="84" customWidth="1"/>
    <col min="5891" max="5893" width="11" style="84"/>
    <col min="5894" max="5894" width="6.25" style="84" bestFit="1" customWidth="1"/>
    <col min="5895" max="5895" width="11" style="84"/>
    <col min="5896" max="5896" width="7.25" style="84" bestFit="1" customWidth="1"/>
    <col min="5897" max="5897" width="13.5" style="84" bestFit="1" customWidth="1"/>
    <col min="5898" max="5898" width="8" style="84" customWidth="1"/>
    <col min="5899" max="5900" width="0" style="84" hidden="1" customWidth="1"/>
    <col min="5901" max="6145" width="11" style="84"/>
    <col min="6146" max="6146" width="38.875" style="84" customWidth="1"/>
    <col min="6147" max="6149" width="11" style="84"/>
    <col min="6150" max="6150" width="6.25" style="84" bestFit="1" customWidth="1"/>
    <col min="6151" max="6151" width="11" style="84"/>
    <col min="6152" max="6152" width="7.25" style="84" bestFit="1" customWidth="1"/>
    <col min="6153" max="6153" width="13.5" style="84" bestFit="1" customWidth="1"/>
    <col min="6154" max="6154" width="8" style="84" customWidth="1"/>
    <col min="6155" max="6156" width="0" style="84" hidden="1" customWidth="1"/>
    <col min="6157" max="6401" width="11" style="84"/>
    <col min="6402" max="6402" width="38.875" style="84" customWidth="1"/>
    <col min="6403" max="6405" width="11" style="84"/>
    <col min="6406" max="6406" width="6.25" style="84" bestFit="1" customWidth="1"/>
    <col min="6407" max="6407" width="11" style="84"/>
    <col min="6408" max="6408" width="7.25" style="84" bestFit="1" customWidth="1"/>
    <col min="6409" max="6409" width="13.5" style="84" bestFit="1" customWidth="1"/>
    <col min="6410" max="6410" width="8" style="84" customWidth="1"/>
    <col min="6411" max="6412" width="0" style="84" hidden="1" customWidth="1"/>
    <col min="6413" max="6657" width="11" style="84"/>
    <col min="6658" max="6658" width="38.875" style="84" customWidth="1"/>
    <col min="6659" max="6661" width="11" style="84"/>
    <col min="6662" max="6662" width="6.25" style="84" bestFit="1" customWidth="1"/>
    <col min="6663" max="6663" width="11" style="84"/>
    <col min="6664" max="6664" width="7.25" style="84" bestFit="1" customWidth="1"/>
    <col min="6665" max="6665" width="13.5" style="84" bestFit="1" customWidth="1"/>
    <col min="6666" max="6666" width="8" style="84" customWidth="1"/>
    <col min="6667" max="6668" width="0" style="84" hidden="1" customWidth="1"/>
    <col min="6669" max="6913" width="11" style="84"/>
    <col min="6914" max="6914" width="38.875" style="84" customWidth="1"/>
    <col min="6915" max="6917" width="11" style="84"/>
    <col min="6918" max="6918" width="6.25" style="84" bestFit="1" customWidth="1"/>
    <col min="6919" max="6919" width="11" style="84"/>
    <col min="6920" max="6920" width="7.25" style="84" bestFit="1" customWidth="1"/>
    <col min="6921" max="6921" width="13.5" style="84" bestFit="1" customWidth="1"/>
    <col min="6922" max="6922" width="8" style="84" customWidth="1"/>
    <col min="6923" max="6924" width="0" style="84" hidden="1" customWidth="1"/>
    <col min="6925" max="7169" width="11" style="84"/>
    <col min="7170" max="7170" width="38.875" style="84" customWidth="1"/>
    <col min="7171" max="7173" width="11" style="84"/>
    <col min="7174" max="7174" width="6.25" style="84" bestFit="1" customWidth="1"/>
    <col min="7175" max="7175" width="11" style="84"/>
    <col min="7176" max="7176" width="7.25" style="84" bestFit="1" customWidth="1"/>
    <col min="7177" max="7177" width="13.5" style="84" bestFit="1" customWidth="1"/>
    <col min="7178" max="7178" width="8" style="84" customWidth="1"/>
    <col min="7179" max="7180" width="0" style="84" hidden="1" customWidth="1"/>
    <col min="7181" max="7425" width="11" style="84"/>
    <col min="7426" max="7426" width="38.875" style="84" customWidth="1"/>
    <col min="7427" max="7429" width="11" style="84"/>
    <col min="7430" max="7430" width="6.25" style="84" bestFit="1" customWidth="1"/>
    <col min="7431" max="7431" width="11" style="84"/>
    <col min="7432" max="7432" width="7.25" style="84" bestFit="1" customWidth="1"/>
    <col min="7433" max="7433" width="13.5" style="84" bestFit="1" customWidth="1"/>
    <col min="7434" max="7434" width="8" style="84" customWidth="1"/>
    <col min="7435" max="7436" width="0" style="84" hidden="1" customWidth="1"/>
    <col min="7437" max="7681" width="11" style="84"/>
    <col min="7682" max="7682" width="38.875" style="84" customWidth="1"/>
    <col min="7683" max="7685" width="11" style="84"/>
    <col min="7686" max="7686" width="6.25" style="84" bestFit="1" customWidth="1"/>
    <col min="7687" max="7687" width="11" style="84"/>
    <col min="7688" max="7688" width="7.25" style="84" bestFit="1" customWidth="1"/>
    <col min="7689" max="7689" width="13.5" style="84" bestFit="1" customWidth="1"/>
    <col min="7690" max="7690" width="8" style="84" customWidth="1"/>
    <col min="7691" max="7692" width="0" style="84" hidden="1" customWidth="1"/>
    <col min="7693" max="7937" width="11" style="84"/>
    <col min="7938" max="7938" width="38.875" style="84" customWidth="1"/>
    <col min="7939" max="7941" width="11" style="84"/>
    <col min="7942" max="7942" width="6.25" style="84" bestFit="1" customWidth="1"/>
    <col min="7943" max="7943" width="11" style="84"/>
    <col min="7944" max="7944" width="7.25" style="84" bestFit="1" customWidth="1"/>
    <col min="7945" max="7945" width="13.5" style="84" bestFit="1" customWidth="1"/>
    <col min="7946" max="7946" width="8" style="84" customWidth="1"/>
    <col min="7947" max="7948" width="0" style="84" hidden="1" customWidth="1"/>
    <col min="7949" max="8193" width="11" style="84"/>
    <col min="8194" max="8194" width="38.875" style="84" customWidth="1"/>
    <col min="8195" max="8197" width="11" style="84"/>
    <col min="8198" max="8198" width="6.25" style="84" bestFit="1" customWidth="1"/>
    <col min="8199" max="8199" width="11" style="84"/>
    <col min="8200" max="8200" width="7.25" style="84" bestFit="1" customWidth="1"/>
    <col min="8201" max="8201" width="13.5" style="84" bestFit="1" customWidth="1"/>
    <col min="8202" max="8202" width="8" style="84" customWidth="1"/>
    <col min="8203" max="8204" width="0" style="84" hidden="1" customWidth="1"/>
    <col min="8205" max="8449" width="11" style="84"/>
    <col min="8450" max="8450" width="38.875" style="84" customWidth="1"/>
    <col min="8451" max="8453" width="11" style="84"/>
    <col min="8454" max="8454" width="6.25" style="84" bestFit="1" customWidth="1"/>
    <col min="8455" max="8455" width="11" style="84"/>
    <col min="8456" max="8456" width="7.25" style="84" bestFit="1" customWidth="1"/>
    <col min="8457" max="8457" width="13.5" style="84" bestFit="1" customWidth="1"/>
    <col min="8458" max="8458" width="8" style="84" customWidth="1"/>
    <col min="8459" max="8460" width="0" style="84" hidden="1" customWidth="1"/>
    <col min="8461" max="8705" width="11" style="84"/>
    <col min="8706" max="8706" width="38.875" style="84" customWidth="1"/>
    <col min="8707" max="8709" width="11" style="84"/>
    <col min="8710" max="8710" width="6.25" style="84" bestFit="1" customWidth="1"/>
    <col min="8711" max="8711" width="11" style="84"/>
    <col min="8712" max="8712" width="7.25" style="84" bestFit="1" customWidth="1"/>
    <col min="8713" max="8713" width="13.5" style="84" bestFit="1" customWidth="1"/>
    <col min="8714" max="8714" width="8" style="84" customWidth="1"/>
    <col min="8715" max="8716" width="0" style="84" hidden="1" customWidth="1"/>
    <col min="8717" max="8961" width="11" style="84"/>
    <col min="8962" max="8962" width="38.875" style="84" customWidth="1"/>
    <col min="8963" max="8965" width="11" style="84"/>
    <col min="8966" max="8966" width="6.25" style="84" bestFit="1" customWidth="1"/>
    <col min="8967" max="8967" width="11" style="84"/>
    <col min="8968" max="8968" width="7.25" style="84" bestFit="1" customWidth="1"/>
    <col min="8969" max="8969" width="13.5" style="84" bestFit="1" customWidth="1"/>
    <col min="8970" max="8970" width="8" style="84" customWidth="1"/>
    <col min="8971" max="8972" width="0" style="84" hidden="1" customWidth="1"/>
    <col min="8973" max="9217" width="11" style="84"/>
    <col min="9218" max="9218" width="38.875" style="84" customWidth="1"/>
    <col min="9219" max="9221" width="11" style="84"/>
    <col min="9222" max="9222" width="6.25" style="84" bestFit="1" customWidth="1"/>
    <col min="9223" max="9223" width="11" style="84"/>
    <col min="9224" max="9224" width="7.25" style="84" bestFit="1" customWidth="1"/>
    <col min="9225" max="9225" width="13.5" style="84" bestFit="1" customWidth="1"/>
    <col min="9226" max="9226" width="8" style="84" customWidth="1"/>
    <col min="9227" max="9228" width="0" style="84" hidden="1" customWidth="1"/>
    <col min="9229" max="9473" width="11" style="84"/>
    <col min="9474" max="9474" width="38.875" style="84" customWidth="1"/>
    <col min="9475" max="9477" width="11" style="84"/>
    <col min="9478" max="9478" width="6.25" style="84" bestFit="1" customWidth="1"/>
    <col min="9479" max="9479" width="11" style="84"/>
    <col min="9480" max="9480" width="7.25" style="84" bestFit="1" customWidth="1"/>
    <col min="9481" max="9481" width="13.5" style="84" bestFit="1" customWidth="1"/>
    <col min="9482" max="9482" width="8" style="84" customWidth="1"/>
    <col min="9483" max="9484" width="0" style="84" hidden="1" customWidth="1"/>
    <col min="9485" max="9729" width="11" style="84"/>
    <col min="9730" max="9730" width="38.875" style="84" customWidth="1"/>
    <col min="9731" max="9733" width="11" style="84"/>
    <col min="9734" max="9734" width="6.25" style="84" bestFit="1" customWidth="1"/>
    <col min="9735" max="9735" width="11" style="84"/>
    <col min="9736" max="9736" width="7.25" style="84" bestFit="1" customWidth="1"/>
    <col min="9737" max="9737" width="13.5" style="84" bestFit="1" customWidth="1"/>
    <col min="9738" max="9738" width="8" style="84" customWidth="1"/>
    <col min="9739" max="9740" width="0" style="84" hidden="1" customWidth="1"/>
    <col min="9741" max="9985" width="11" style="84"/>
    <col min="9986" max="9986" width="38.875" style="84" customWidth="1"/>
    <col min="9987" max="9989" width="11" style="84"/>
    <col min="9990" max="9990" width="6.25" style="84" bestFit="1" customWidth="1"/>
    <col min="9991" max="9991" width="11" style="84"/>
    <col min="9992" max="9992" width="7.25" style="84" bestFit="1" customWidth="1"/>
    <col min="9993" max="9993" width="13.5" style="84" bestFit="1" customWidth="1"/>
    <col min="9994" max="9994" width="8" style="84" customWidth="1"/>
    <col min="9995" max="9996" width="0" style="84" hidden="1" customWidth="1"/>
    <col min="9997" max="10241" width="11" style="84"/>
    <col min="10242" max="10242" width="38.875" style="84" customWidth="1"/>
    <col min="10243" max="10245" width="11" style="84"/>
    <col min="10246" max="10246" width="6.25" style="84" bestFit="1" customWidth="1"/>
    <col min="10247" max="10247" width="11" style="84"/>
    <col min="10248" max="10248" width="7.25" style="84" bestFit="1" customWidth="1"/>
    <col min="10249" max="10249" width="13.5" style="84" bestFit="1" customWidth="1"/>
    <col min="10250" max="10250" width="8" style="84" customWidth="1"/>
    <col min="10251" max="10252" width="0" style="84" hidden="1" customWidth="1"/>
    <col min="10253" max="10497" width="11" style="84"/>
    <col min="10498" max="10498" width="38.875" style="84" customWidth="1"/>
    <col min="10499" max="10501" width="11" style="84"/>
    <col min="10502" max="10502" width="6.25" style="84" bestFit="1" customWidth="1"/>
    <col min="10503" max="10503" width="11" style="84"/>
    <col min="10504" max="10504" width="7.25" style="84" bestFit="1" customWidth="1"/>
    <col min="10505" max="10505" width="13.5" style="84" bestFit="1" customWidth="1"/>
    <col min="10506" max="10506" width="8" style="84" customWidth="1"/>
    <col min="10507" max="10508" width="0" style="84" hidden="1" customWidth="1"/>
    <col min="10509" max="10753" width="11" style="84"/>
    <col min="10754" max="10754" width="38.875" style="84" customWidth="1"/>
    <col min="10755" max="10757" width="11" style="84"/>
    <col min="10758" max="10758" width="6.25" style="84" bestFit="1" customWidth="1"/>
    <col min="10759" max="10759" width="11" style="84"/>
    <col min="10760" max="10760" width="7.25" style="84" bestFit="1" customWidth="1"/>
    <col min="10761" max="10761" width="13.5" style="84" bestFit="1" customWidth="1"/>
    <col min="10762" max="10762" width="8" style="84" customWidth="1"/>
    <col min="10763" max="10764" width="0" style="84" hidden="1" customWidth="1"/>
    <col min="10765" max="11009" width="11" style="84"/>
    <col min="11010" max="11010" width="38.875" style="84" customWidth="1"/>
    <col min="11011" max="11013" width="11" style="84"/>
    <col min="11014" max="11014" width="6.25" style="84" bestFit="1" customWidth="1"/>
    <col min="11015" max="11015" width="11" style="84"/>
    <col min="11016" max="11016" width="7.25" style="84" bestFit="1" customWidth="1"/>
    <col min="11017" max="11017" width="13.5" style="84" bestFit="1" customWidth="1"/>
    <col min="11018" max="11018" width="8" style="84" customWidth="1"/>
    <col min="11019" max="11020" width="0" style="84" hidden="1" customWidth="1"/>
    <col min="11021" max="11265" width="11" style="84"/>
    <col min="11266" max="11266" width="38.875" style="84" customWidth="1"/>
    <col min="11267" max="11269" width="11" style="84"/>
    <col min="11270" max="11270" width="6.25" style="84" bestFit="1" customWidth="1"/>
    <col min="11271" max="11271" width="11" style="84"/>
    <col min="11272" max="11272" width="7.25" style="84" bestFit="1" customWidth="1"/>
    <col min="11273" max="11273" width="13.5" style="84" bestFit="1" customWidth="1"/>
    <col min="11274" max="11274" width="8" style="84" customWidth="1"/>
    <col min="11275" max="11276" width="0" style="84" hidden="1" customWidth="1"/>
    <col min="11277" max="11521" width="11" style="84"/>
    <col min="11522" max="11522" width="38.875" style="84" customWidth="1"/>
    <col min="11523" max="11525" width="11" style="84"/>
    <col min="11526" max="11526" width="6.25" style="84" bestFit="1" customWidth="1"/>
    <col min="11527" max="11527" width="11" style="84"/>
    <col min="11528" max="11528" width="7.25" style="84" bestFit="1" customWidth="1"/>
    <col min="11529" max="11529" width="13.5" style="84" bestFit="1" customWidth="1"/>
    <col min="11530" max="11530" width="8" style="84" customWidth="1"/>
    <col min="11531" max="11532" width="0" style="84" hidden="1" customWidth="1"/>
    <col min="11533" max="11777" width="11" style="84"/>
    <col min="11778" max="11778" width="38.875" style="84" customWidth="1"/>
    <col min="11779" max="11781" width="11" style="84"/>
    <col min="11782" max="11782" width="6.25" style="84" bestFit="1" customWidth="1"/>
    <col min="11783" max="11783" width="11" style="84"/>
    <col min="11784" max="11784" width="7.25" style="84" bestFit="1" customWidth="1"/>
    <col min="11785" max="11785" width="13.5" style="84" bestFit="1" customWidth="1"/>
    <col min="11786" max="11786" width="8" style="84" customWidth="1"/>
    <col min="11787" max="11788" width="0" style="84" hidden="1" customWidth="1"/>
    <col min="11789" max="12033" width="11" style="84"/>
    <col min="12034" max="12034" width="38.875" style="84" customWidth="1"/>
    <col min="12035" max="12037" width="11" style="84"/>
    <col min="12038" max="12038" width="6.25" style="84" bestFit="1" customWidth="1"/>
    <col min="12039" max="12039" width="11" style="84"/>
    <col min="12040" max="12040" width="7.25" style="84" bestFit="1" customWidth="1"/>
    <col min="12041" max="12041" width="13.5" style="84" bestFit="1" customWidth="1"/>
    <col min="12042" max="12042" width="8" style="84" customWidth="1"/>
    <col min="12043" max="12044" width="0" style="84" hidden="1" customWidth="1"/>
    <col min="12045" max="12289" width="11" style="84"/>
    <col min="12290" max="12290" width="38.875" style="84" customWidth="1"/>
    <col min="12291" max="12293" width="11" style="84"/>
    <col min="12294" max="12294" width="6.25" style="84" bestFit="1" customWidth="1"/>
    <col min="12295" max="12295" width="11" style="84"/>
    <col min="12296" max="12296" width="7.25" style="84" bestFit="1" customWidth="1"/>
    <col min="12297" max="12297" width="13.5" style="84" bestFit="1" customWidth="1"/>
    <col min="12298" max="12298" width="8" style="84" customWidth="1"/>
    <col min="12299" max="12300" width="0" style="84" hidden="1" customWidth="1"/>
    <col min="12301" max="12545" width="11" style="84"/>
    <col min="12546" max="12546" width="38.875" style="84" customWidth="1"/>
    <col min="12547" max="12549" width="11" style="84"/>
    <col min="12550" max="12550" width="6.25" style="84" bestFit="1" customWidth="1"/>
    <col min="12551" max="12551" width="11" style="84"/>
    <col min="12552" max="12552" width="7.25" style="84" bestFit="1" customWidth="1"/>
    <col min="12553" max="12553" width="13.5" style="84" bestFit="1" customWidth="1"/>
    <col min="12554" max="12554" width="8" style="84" customWidth="1"/>
    <col min="12555" max="12556" width="0" style="84" hidden="1" customWidth="1"/>
    <col min="12557" max="12801" width="11" style="84"/>
    <col min="12802" max="12802" width="38.875" style="84" customWidth="1"/>
    <col min="12803" max="12805" width="11" style="84"/>
    <col min="12806" max="12806" width="6.25" style="84" bestFit="1" customWidth="1"/>
    <col min="12807" max="12807" width="11" style="84"/>
    <col min="12808" max="12808" width="7.25" style="84" bestFit="1" customWidth="1"/>
    <col min="12809" max="12809" width="13.5" style="84" bestFit="1" customWidth="1"/>
    <col min="12810" max="12810" width="8" style="84" customWidth="1"/>
    <col min="12811" max="12812" width="0" style="84" hidden="1" customWidth="1"/>
    <col min="12813" max="13057" width="11" style="84"/>
    <col min="13058" max="13058" width="38.875" style="84" customWidth="1"/>
    <col min="13059" max="13061" width="11" style="84"/>
    <col min="13062" max="13062" width="6.25" style="84" bestFit="1" customWidth="1"/>
    <col min="13063" max="13063" width="11" style="84"/>
    <col min="13064" max="13064" width="7.25" style="84" bestFit="1" customWidth="1"/>
    <col min="13065" max="13065" width="13.5" style="84" bestFit="1" customWidth="1"/>
    <col min="13066" max="13066" width="8" style="84" customWidth="1"/>
    <col min="13067" max="13068" width="0" style="84" hidden="1" customWidth="1"/>
    <col min="13069" max="13313" width="11" style="84"/>
    <col min="13314" max="13314" width="38.875" style="84" customWidth="1"/>
    <col min="13315" max="13317" width="11" style="84"/>
    <col min="13318" max="13318" width="6.25" style="84" bestFit="1" customWidth="1"/>
    <col min="13319" max="13319" width="11" style="84"/>
    <col min="13320" max="13320" width="7.25" style="84" bestFit="1" customWidth="1"/>
    <col min="13321" max="13321" width="13.5" style="84" bestFit="1" customWidth="1"/>
    <col min="13322" max="13322" width="8" style="84" customWidth="1"/>
    <col min="13323" max="13324" width="0" style="84" hidden="1" customWidth="1"/>
    <col min="13325" max="13569" width="11" style="84"/>
    <col min="13570" max="13570" width="38.875" style="84" customWidth="1"/>
    <col min="13571" max="13573" width="11" style="84"/>
    <col min="13574" max="13574" width="6.25" style="84" bestFit="1" customWidth="1"/>
    <col min="13575" max="13575" width="11" style="84"/>
    <col min="13576" max="13576" width="7.25" style="84" bestFit="1" customWidth="1"/>
    <col min="13577" max="13577" width="13.5" style="84" bestFit="1" customWidth="1"/>
    <col min="13578" max="13578" width="8" style="84" customWidth="1"/>
    <col min="13579" max="13580" width="0" style="84" hidden="1" customWidth="1"/>
    <col min="13581" max="13825" width="11" style="84"/>
    <col min="13826" max="13826" width="38.875" style="84" customWidth="1"/>
    <col min="13827" max="13829" width="11" style="84"/>
    <col min="13830" max="13830" width="6.25" style="84" bestFit="1" customWidth="1"/>
    <col min="13831" max="13831" width="11" style="84"/>
    <col min="13832" max="13832" width="7.25" style="84" bestFit="1" customWidth="1"/>
    <col min="13833" max="13833" width="13.5" style="84" bestFit="1" customWidth="1"/>
    <col min="13834" max="13834" width="8" style="84" customWidth="1"/>
    <col min="13835" max="13836" width="0" style="84" hidden="1" customWidth="1"/>
    <col min="13837" max="14081" width="11" style="84"/>
    <col min="14082" max="14082" width="38.875" style="84" customWidth="1"/>
    <col min="14083" max="14085" width="11" style="84"/>
    <col min="14086" max="14086" width="6.25" style="84" bestFit="1" customWidth="1"/>
    <col min="14087" max="14087" width="11" style="84"/>
    <col min="14088" max="14088" width="7.25" style="84" bestFit="1" customWidth="1"/>
    <col min="14089" max="14089" width="13.5" style="84" bestFit="1" customWidth="1"/>
    <col min="14090" max="14090" width="8" style="84" customWidth="1"/>
    <col min="14091" max="14092" width="0" style="84" hidden="1" customWidth="1"/>
    <col min="14093" max="14337" width="11" style="84"/>
    <col min="14338" max="14338" width="38.875" style="84" customWidth="1"/>
    <col min="14339" max="14341" width="11" style="84"/>
    <col min="14342" max="14342" width="6.25" style="84" bestFit="1" customWidth="1"/>
    <col min="14343" max="14343" width="11" style="84"/>
    <col min="14344" max="14344" width="7.25" style="84" bestFit="1" customWidth="1"/>
    <col min="14345" max="14345" width="13.5" style="84" bestFit="1" customWidth="1"/>
    <col min="14346" max="14346" width="8" style="84" customWidth="1"/>
    <col min="14347" max="14348" width="0" style="84" hidden="1" customWidth="1"/>
    <col min="14349" max="14593" width="11" style="84"/>
    <col min="14594" max="14594" width="38.875" style="84" customWidth="1"/>
    <col min="14595" max="14597" width="11" style="84"/>
    <col min="14598" max="14598" width="6.25" style="84" bestFit="1" customWidth="1"/>
    <col min="14599" max="14599" width="11" style="84"/>
    <col min="14600" max="14600" width="7.25" style="84" bestFit="1" customWidth="1"/>
    <col min="14601" max="14601" width="13.5" style="84" bestFit="1" customWidth="1"/>
    <col min="14602" max="14602" width="8" style="84" customWidth="1"/>
    <col min="14603" max="14604" width="0" style="84" hidden="1" customWidth="1"/>
    <col min="14605" max="14849" width="11" style="84"/>
    <col min="14850" max="14850" width="38.875" style="84" customWidth="1"/>
    <col min="14851" max="14853" width="11" style="84"/>
    <col min="14854" max="14854" width="6.25" style="84" bestFit="1" customWidth="1"/>
    <col min="14855" max="14855" width="11" style="84"/>
    <col min="14856" max="14856" width="7.25" style="84" bestFit="1" customWidth="1"/>
    <col min="14857" max="14857" width="13.5" style="84" bestFit="1" customWidth="1"/>
    <col min="14858" max="14858" width="8" style="84" customWidth="1"/>
    <col min="14859" max="14860" width="0" style="84" hidden="1" customWidth="1"/>
    <col min="14861" max="15105" width="11" style="84"/>
    <col min="15106" max="15106" width="38.875" style="84" customWidth="1"/>
    <col min="15107" max="15109" width="11" style="84"/>
    <col min="15110" max="15110" width="6.25" style="84" bestFit="1" customWidth="1"/>
    <col min="15111" max="15111" width="11" style="84"/>
    <col min="15112" max="15112" width="7.25" style="84" bestFit="1" customWidth="1"/>
    <col min="15113" max="15113" width="13.5" style="84" bestFit="1" customWidth="1"/>
    <col min="15114" max="15114" width="8" style="84" customWidth="1"/>
    <col min="15115" max="15116" width="0" style="84" hidden="1" customWidth="1"/>
    <col min="15117" max="15361" width="11" style="84"/>
    <col min="15362" max="15362" width="38.875" style="84" customWidth="1"/>
    <col min="15363" max="15365" width="11" style="84"/>
    <col min="15366" max="15366" width="6.25" style="84" bestFit="1" customWidth="1"/>
    <col min="15367" max="15367" width="11" style="84"/>
    <col min="15368" max="15368" width="7.25" style="84" bestFit="1" customWidth="1"/>
    <col min="15369" max="15369" width="13.5" style="84" bestFit="1" customWidth="1"/>
    <col min="15370" max="15370" width="8" style="84" customWidth="1"/>
    <col min="15371" max="15372" width="0" style="84" hidden="1" customWidth="1"/>
    <col min="15373" max="15617" width="11" style="84"/>
    <col min="15618" max="15618" width="38.875" style="84" customWidth="1"/>
    <col min="15619" max="15621" width="11" style="84"/>
    <col min="15622" max="15622" width="6.25" style="84" bestFit="1" customWidth="1"/>
    <col min="15623" max="15623" width="11" style="84"/>
    <col min="15624" max="15624" width="7.25" style="84" bestFit="1" customWidth="1"/>
    <col min="15625" max="15625" width="13.5" style="84" bestFit="1" customWidth="1"/>
    <col min="15626" max="15626" width="8" style="84" customWidth="1"/>
    <col min="15627" max="15628" width="0" style="84" hidden="1" customWidth="1"/>
    <col min="15629" max="15873" width="11" style="84"/>
    <col min="15874" max="15874" width="38.875" style="84" customWidth="1"/>
    <col min="15875" max="15877" width="11" style="84"/>
    <col min="15878" max="15878" width="6.25" style="84" bestFit="1" customWidth="1"/>
    <col min="15879" max="15879" width="11" style="84"/>
    <col min="15880" max="15880" width="7.25" style="84" bestFit="1" customWidth="1"/>
    <col min="15881" max="15881" width="13.5" style="84" bestFit="1" customWidth="1"/>
    <col min="15882" max="15882" width="8" style="84" customWidth="1"/>
    <col min="15883" max="15884" width="0" style="84" hidden="1" customWidth="1"/>
    <col min="15885" max="16129" width="11" style="84"/>
    <col min="16130" max="16130" width="38.875" style="84" customWidth="1"/>
    <col min="16131" max="16133" width="11" style="84"/>
    <col min="16134" max="16134" width="6.25" style="84" bestFit="1" customWidth="1"/>
    <col min="16135" max="16135" width="11" style="84"/>
    <col min="16136" max="16136" width="7.25" style="84" bestFit="1" customWidth="1"/>
    <col min="16137" max="16137" width="13.5" style="84" bestFit="1" customWidth="1"/>
    <col min="16138" max="16138" width="8" style="84" customWidth="1"/>
    <col min="16139" max="16140" width="0" style="84" hidden="1" customWidth="1"/>
    <col min="16141" max="16384" width="11" style="84"/>
  </cols>
  <sheetData>
    <row r="1" spans="1:34" ht="15.75" x14ac:dyDescent="0.25">
      <c r="B1" s="116"/>
      <c r="C1" s="232" t="s">
        <v>873</v>
      </c>
      <c r="D1" s="232"/>
      <c r="E1" s="232"/>
      <c r="F1" s="232"/>
      <c r="G1" s="232"/>
      <c r="H1" s="232"/>
      <c r="I1" s="232"/>
    </row>
    <row r="2" spans="1:34" ht="15.75" x14ac:dyDescent="0.25">
      <c r="A2" s="212" t="s">
        <v>880</v>
      </c>
      <c r="B2" s="212"/>
      <c r="C2" s="232" t="s">
        <v>881</v>
      </c>
      <c r="D2" s="232"/>
      <c r="E2" s="232"/>
      <c r="F2" s="232"/>
      <c r="G2" s="232"/>
      <c r="H2" s="232"/>
      <c r="I2" s="232"/>
    </row>
    <row r="3" spans="1:34" ht="15.75" x14ac:dyDescent="0.25">
      <c r="A3" s="212" t="s">
        <v>882</v>
      </c>
      <c r="B3" s="212"/>
      <c r="C3" s="232" t="s">
        <v>1175</v>
      </c>
      <c r="D3" s="232"/>
      <c r="E3" s="232"/>
      <c r="F3" s="232"/>
      <c r="G3" s="232"/>
      <c r="H3" s="232"/>
      <c r="I3" s="232"/>
    </row>
    <row r="4" spans="1:34" ht="16.5" thickBot="1" x14ac:dyDescent="0.3">
      <c r="B4" s="116" t="s">
        <v>883</v>
      </c>
      <c r="C4" s="233" t="s">
        <v>3</v>
      </c>
      <c r="D4" s="233"/>
      <c r="E4" s="233"/>
      <c r="F4" s="233"/>
      <c r="G4" s="233"/>
      <c r="H4" s="233"/>
      <c r="I4" s="233"/>
    </row>
    <row r="5" spans="1:34" x14ac:dyDescent="0.2">
      <c r="A5" s="226" t="s">
        <v>4</v>
      </c>
      <c r="B5" s="227"/>
      <c r="C5" s="228" t="s">
        <v>6</v>
      </c>
      <c r="D5" s="229"/>
      <c r="E5" s="229"/>
      <c r="F5" s="230" t="s">
        <v>14</v>
      </c>
      <c r="G5" s="228" t="s">
        <v>884</v>
      </c>
      <c r="H5" s="229"/>
      <c r="I5" s="227"/>
    </row>
    <row r="6" spans="1:34" ht="13.5" thickBot="1" x14ac:dyDescent="0.25">
      <c r="A6" s="152" t="s">
        <v>9</v>
      </c>
      <c r="B6" s="153" t="s">
        <v>10</v>
      </c>
      <c r="C6" s="154" t="s">
        <v>11</v>
      </c>
      <c r="D6" s="155" t="s">
        <v>885</v>
      </c>
      <c r="E6" s="155" t="s">
        <v>886</v>
      </c>
      <c r="F6" s="231"/>
      <c r="G6" s="154" t="s">
        <v>887</v>
      </c>
      <c r="H6" s="155" t="s">
        <v>21</v>
      </c>
      <c r="I6" s="156" t="s">
        <v>888</v>
      </c>
    </row>
    <row r="7" spans="1:34" x14ac:dyDescent="0.2">
      <c r="A7" s="157"/>
      <c r="B7" s="158" t="s">
        <v>889</v>
      </c>
      <c r="C7" s="159">
        <f>SUM(C8+C12)</f>
        <v>40050000000</v>
      </c>
      <c r="D7" s="159">
        <f>SUM(D8+D12)</f>
        <v>4870595255</v>
      </c>
      <c r="E7" s="181">
        <f>SUM(C7:D7)</f>
        <v>44920595255</v>
      </c>
      <c r="F7" s="182">
        <f>IF(OR(E7=0,E$7=0),0,E7/E$7)*100</f>
        <v>100</v>
      </c>
      <c r="G7" s="159">
        <f>SUM(G8+G12)</f>
        <v>42728699362</v>
      </c>
      <c r="H7" s="185">
        <f>IF(OR(G7=0,E7=0),0,G7/E7)*100</f>
        <v>95.120510134477726</v>
      </c>
      <c r="I7" s="160">
        <f>SUM(G7-E7)</f>
        <v>-2191895893</v>
      </c>
      <c r="J7" s="83"/>
      <c r="K7" s="30">
        <v>18031898639.499001</v>
      </c>
      <c r="L7" s="83">
        <v>0</v>
      </c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</row>
    <row r="8" spans="1:34" hidden="1" x14ac:dyDescent="0.2">
      <c r="A8" s="28">
        <v>1</v>
      </c>
      <c r="B8" s="161" t="s">
        <v>890</v>
      </c>
      <c r="C8" s="21">
        <f>SUM(C9:C11)</f>
        <v>0</v>
      </c>
      <c r="D8" s="21">
        <f>SUM(D9:D11)</f>
        <v>0</v>
      </c>
      <c r="E8" s="22">
        <f t="shared" ref="E8:E72" si="0">SUM(C8:D8)</f>
        <v>0</v>
      </c>
      <c r="F8" s="162">
        <f t="shared" ref="F8:F23" si="1">IF(OR(E8=0,E$7=0),0,E8/E$7)*100</f>
        <v>0</v>
      </c>
      <c r="G8" s="21">
        <f>SUM(G9:G11)</f>
        <v>0</v>
      </c>
      <c r="H8" s="186">
        <f>IF(OR(G8=0,E8=0),0,G8/E8)*100</f>
        <v>0</v>
      </c>
      <c r="I8" s="162">
        <f>SUM(G8-E8)</f>
        <v>0</v>
      </c>
      <c r="J8" s="83"/>
      <c r="K8" s="30">
        <v>1552126365.3900001</v>
      </c>
      <c r="L8" s="83">
        <v>0</v>
      </c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</row>
    <row r="9" spans="1:34" hidden="1" x14ac:dyDescent="0.2">
      <c r="A9" s="28">
        <v>101</v>
      </c>
      <c r="B9" s="163" t="s">
        <v>891</v>
      </c>
      <c r="C9" s="30"/>
      <c r="D9" s="30"/>
      <c r="E9" s="183">
        <f t="shared" si="0"/>
        <v>0</v>
      </c>
      <c r="F9" s="184">
        <f t="shared" si="1"/>
        <v>0</v>
      </c>
      <c r="G9" s="30"/>
      <c r="H9" s="187">
        <f>IF(OR(G9=0,E8=0),0,G9/E8)*100</f>
        <v>0</v>
      </c>
      <c r="I9" s="164">
        <f>SUM(G9-E9)</f>
        <v>0</v>
      </c>
      <c r="J9" s="83"/>
      <c r="K9" s="30">
        <v>529011151.333</v>
      </c>
      <c r="L9" s="83">
        <v>0</v>
      </c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</row>
    <row r="10" spans="1:34" hidden="1" x14ac:dyDescent="0.2">
      <c r="A10" s="28">
        <v>102</v>
      </c>
      <c r="B10" s="163" t="s">
        <v>892</v>
      </c>
      <c r="C10" s="30"/>
      <c r="D10" s="30"/>
      <c r="E10" s="183">
        <f t="shared" si="0"/>
        <v>0</v>
      </c>
      <c r="F10" s="184">
        <f t="shared" si="1"/>
        <v>0</v>
      </c>
      <c r="G10" s="30"/>
      <c r="H10" s="187">
        <f t="shared" ref="H10" si="2">IF(OR(G10=0,E9=0),0,G10/E9)*100</f>
        <v>0</v>
      </c>
      <c r="I10" s="164">
        <f t="shared" ref="I10:I74" si="3">SUM(G10-E10)</f>
        <v>0</v>
      </c>
      <c r="J10" s="83"/>
      <c r="K10" s="30">
        <v>90486538.120000005</v>
      </c>
      <c r="L10" s="83">
        <v>0</v>
      </c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</row>
    <row r="11" spans="1:34" hidden="1" x14ac:dyDescent="0.2">
      <c r="A11" s="28">
        <v>103</v>
      </c>
      <c r="B11" s="163" t="s">
        <v>890</v>
      </c>
      <c r="C11" s="30"/>
      <c r="D11" s="30"/>
      <c r="E11" s="183">
        <f t="shared" si="0"/>
        <v>0</v>
      </c>
      <c r="F11" s="184">
        <f t="shared" si="1"/>
        <v>0</v>
      </c>
      <c r="G11" s="30"/>
      <c r="H11" s="102">
        <f>IF(OR(G11=0,E11=0),0,G11/E11)*100</f>
        <v>0</v>
      </c>
      <c r="I11" s="164">
        <f t="shared" si="3"/>
        <v>0</v>
      </c>
      <c r="J11" s="83"/>
      <c r="K11" s="30">
        <v>932628675.93700004</v>
      </c>
      <c r="L11" s="83">
        <v>0</v>
      </c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3"/>
    </row>
    <row r="12" spans="1:34" x14ac:dyDescent="0.2">
      <c r="A12" s="28">
        <v>2</v>
      </c>
      <c r="B12" s="165" t="s">
        <v>893</v>
      </c>
      <c r="C12" s="21">
        <f>SUM(C13+C198+C278)</f>
        <v>40050000000</v>
      </c>
      <c r="D12" s="21">
        <f>SUM(D13+D198+D278)</f>
        <v>4870595255</v>
      </c>
      <c r="E12" s="183">
        <f t="shared" si="0"/>
        <v>44920595255</v>
      </c>
      <c r="F12" s="184">
        <f t="shared" si="1"/>
        <v>100</v>
      </c>
      <c r="G12" s="21">
        <f>SUM(G13+G198+G278)</f>
        <v>42728699362</v>
      </c>
      <c r="H12" s="99">
        <f t="shared" ref="H12:H75" si="4">IF(OR(G12=0,E12=0),0,G12/E12)*100</f>
        <v>95.120510134477726</v>
      </c>
      <c r="I12" s="164">
        <f t="shared" si="3"/>
        <v>-2191895893</v>
      </c>
      <c r="J12" s="83"/>
      <c r="K12" s="30">
        <v>16479772274.109001</v>
      </c>
      <c r="L12" s="83">
        <v>-1.9073486328125E-6</v>
      </c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3"/>
      <c r="AA12" s="83"/>
      <c r="AB12" s="83"/>
      <c r="AC12" s="83"/>
      <c r="AD12" s="83"/>
      <c r="AE12" s="83"/>
      <c r="AF12" s="83"/>
      <c r="AG12" s="83"/>
      <c r="AH12" s="83"/>
    </row>
    <row r="13" spans="1:34" x14ac:dyDescent="0.2">
      <c r="A13" s="28">
        <v>21</v>
      </c>
      <c r="B13" s="165" t="s">
        <v>894</v>
      </c>
      <c r="C13" s="21">
        <f>SUM(C14+C31+C194)</f>
        <v>11150000000</v>
      </c>
      <c r="D13" s="21">
        <f>SUM(D14+D31+D194)</f>
        <v>4870595255</v>
      </c>
      <c r="E13" s="183">
        <f t="shared" si="0"/>
        <v>16020595255</v>
      </c>
      <c r="F13" s="184">
        <f t="shared" si="1"/>
        <v>35.664254144577008</v>
      </c>
      <c r="G13" s="21">
        <f>SUM(G14+G31+G194)</f>
        <v>14360925397</v>
      </c>
      <c r="H13" s="99">
        <f t="shared" si="4"/>
        <v>89.640398302416259</v>
      </c>
      <c r="I13" s="164">
        <f t="shared" si="3"/>
        <v>-1659669858</v>
      </c>
      <c r="J13" s="83"/>
      <c r="K13" s="30">
        <v>10028867014.076002</v>
      </c>
      <c r="L13" s="83">
        <v>-1.9073486328125E-6</v>
      </c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</row>
    <row r="14" spans="1:34" hidden="1" x14ac:dyDescent="0.2">
      <c r="A14" s="28">
        <v>211</v>
      </c>
      <c r="B14" s="166" t="s">
        <v>895</v>
      </c>
      <c r="C14" s="30">
        <f>SUM(C15:C30)</f>
        <v>0</v>
      </c>
      <c r="D14" s="30">
        <f>SUM(D15:D30)</f>
        <v>0</v>
      </c>
      <c r="E14" s="183">
        <f t="shared" si="0"/>
        <v>0</v>
      </c>
      <c r="F14" s="184">
        <f t="shared" si="1"/>
        <v>0</v>
      </c>
      <c r="G14" s="30">
        <f>SUM(G15:G30)</f>
        <v>0</v>
      </c>
      <c r="H14" s="102">
        <f t="shared" si="4"/>
        <v>0</v>
      </c>
      <c r="I14" s="164">
        <f t="shared" si="3"/>
        <v>0</v>
      </c>
      <c r="J14" s="83"/>
      <c r="K14" s="30">
        <v>5549191089.4550009</v>
      </c>
      <c r="L14" s="83">
        <v>0</v>
      </c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</row>
    <row r="15" spans="1:34" hidden="1" x14ac:dyDescent="0.2">
      <c r="A15" s="28">
        <v>21101</v>
      </c>
      <c r="B15" s="167" t="s">
        <v>896</v>
      </c>
      <c r="C15" s="30"/>
      <c r="D15" s="30"/>
      <c r="E15" s="183">
        <f t="shared" si="0"/>
        <v>0</v>
      </c>
      <c r="F15" s="184">
        <f t="shared" si="1"/>
        <v>0</v>
      </c>
      <c r="G15" s="30"/>
      <c r="H15" s="102">
        <f t="shared" si="4"/>
        <v>0</v>
      </c>
      <c r="I15" s="164">
        <f t="shared" si="3"/>
        <v>0</v>
      </c>
      <c r="J15" s="83"/>
      <c r="K15" s="30">
        <v>1439369223.29</v>
      </c>
      <c r="L15" s="83">
        <v>0</v>
      </c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</row>
    <row r="16" spans="1:34" hidden="1" x14ac:dyDescent="0.2">
      <c r="A16" s="28">
        <v>21102</v>
      </c>
      <c r="B16" s="167" t="s">
        <v>897</v>
      </c>
      <c r="C16" s="30"/>
      <c r="D16" s="30"/>
      <c r="E16" s="183">
        <f t="shared" si="0"/>
        <v>0</v>
      </c>
      <c r="F16" s="184">
        <f t="shared" si="1"/>
        <v>0</v>
      </c>
      <c r="G16" s="30"/>
      <c r="H16" s="102">
        <f t="shared" si="4"/>
        <v>0</v>
      </c>
      <c r="I16" s="164">
        <f t="shared" si="3"/>
        <v>0</v>
      </c>
      <c r="J16" s="83"/>
      <c r="K16" s="30">
        <v>2714592849.072</v>
      </c>
      <c r="L16" s="83">
        <v>0</v>
      </c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</row>
    <row r="17" spans="1:34" hidden="1" x14ac:dyDescent="0.2">
      <c r="A17" s="28">
        <v>21103</v>
      </c>
      <c r="B17" s="167" t="s">
        <v>898</v>
      </c>
      <c r="C17" s="30"/>
      <c r="D17" s="30"/>
      <c r="E17" s="183">
        <f t="shared" si="0"/>
        <v>0</v>
      </c>
      <c r="F17" s="184">
        <f t="shared" si="1"/>
        <v>0</v>
      </c>
      <c r="G17" s="30"/>
      <c r="H17" s="102">
        <f t="shared" si="4"/>
        <v>0</v>
      </c>
      <c r="I17" s="164">
        <f t="shared" si="3"/>
        <v>0</v>
      </c>
      <c r="J17" s="83"/>
      <c r="K17" s="30">
        <v>1239390</v>
      </c>
      <c r="L17" s="83">
        <v>0</v>
      </c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</row>
    <row r="18" spans="1:34" hidden="1" x14ac:dyDescent="0.2">
      <c r="A18" s="28">
        <v>21104</v>
      </c>
      <c r="B18" s="167" t="s">
        <v>899</v>
      </c>
      <c r="C18" s="30"/>
      <c r="D18" s="30"/>
      <c r="E18" s="183">
        <f t="shared" si="0"/>
        <v>0</v>
      </c>
      <c r="F18" s="184">
        <f t="shared" si="1"/>
        <v>0</v>
      </c>
      <c r="G18" s="30"/>
      <c r="H18" s="102">
        <f t="shared" si="4"/>
        <v>0</v>
      </c>
      <c r="I18" s="164">
        <f t="shared" si="3"/>
        <v>0</v>
      </c>
      <c r="J18" s="83"/>
      <c r="K18" s="30">
        <v>466598285.62800002</v>
      </c>
      <c r="L18" s="83">
        <v>0</v>
      </c>
      <c r="M18" s="83"/>
      <c r="N18" s="83"/>
      <c r="O18" s="83"/>
      <c r="P18" s="83"/>
      <c r="Q18" s="83"/>
      <c r="R18" s="83"/>
      <c r="S18" s="83"/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3"/>
      <c r="AG18" s="83"/>
      <c r="AH18" s="83"/>
    </row>
    <row r="19" spans="1:34" hidden="1" x14ac:dyDescent="0.2">
      <c r="A19" s="28">
        <v>21105</v>
      </c>
      <c r="B19" s="167" t="s">
        <v>900</v>
      </c>
      <c r="C19" s="30"/>
      <c r="D19" s="30"/>
      <c r="E19" s="183">
        <f t="shared" si="0"/>
        <v>0</v>
      </c>
      <c r="F19" s="184">
        <f t="shared" si="1"/>
        <v>0</v>
      </c>
      <c r="G19" s="30"/>
      <c r="H19" s="102">
        <f t="shared" si="4"/>
        <v>0</v>
      </c>
      <c r="I19" s="164">
        <f t="shared" si="3"/>
        <v>0</v>
      </c>
      <c r="J19" s="83"/>
      <c r="K19" s="30">
        <v>162211828.74599999</v>
      </c>
      <c r="L19" s="83">
        <v>0</v>
      </c>
      <c r="M19" s="83"/>
      <c r="N19" s="83"/>
      <c r="O19" s="83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</row>
    <row r="20" spans="1:34" hidden="1" x14ac:dyDescent="0.2">
      <c r="A20" s="28">
        <v>21106</v>
      </c>
      <c r="B20" s="167" t="s">
        <v>901</v>
      </c>
      <c r="C20" s="30"/>
      <c r="D20" s="30"/>
      <c r="E20" s="183">
        <f t="shared" si="0"/>
        <v>0</v>
      </c>
      <c r="F20" s="184">
        <f t="shared" si="1"/>
        <v>0</v>
      </c>
      <c r="G20" s="30"/>
      <c r="H20" s="102">
        <f t="shared" si="4"/>
        <v>0</v>
      </c>
      <c r="I20" s="164">
        <f t="shared" si="3"/>
        <v>0</v>
      </c>
      <c r="J20" s="83"/>
      <c r="K20" s="30">
        <v>12274734</v>
      </c>
      <c r="L20" s="83">
        <v>0</v>
      </c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</row>
    <row r="21" spans="1:34" hidden="1" x14ac:dyDescent="0.2">
      <c r="A21" s="28">
        <v>21107</v>
      </c>
      <c r="B21" s="167" t="s">
        <v>902</v>
      </c>
      <c r="C21" s="30"/>
      <c r="D21" s="30"/>
      <c r="E21" s="183">
        <f t="shared" si="0"/>
        <v>0</v>
      </c>
      <c r="F21" s="184">
        <f t="shared" si="1"/>
        <v>0</v>
      </c>
      <c r="G21" s="30"/>
      <c r="H21" s="102">
        <f t="shared" si="4"/>
        <v>0</v>
      </c>
      <c r="I21" s="164">
        <f t="shared" si="3"/>
        <v>0</v>
      </c>
      <c r="J21" s="83"/>
      <c r="K21" s="30">
        <v>303410245.60000002</v>
      </c>
      <c r="L21" s="83">
        <v>0</v>
      </c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</row>
    <row r="22" spans="1:34" hidden="1" x14ac:dyDescent="0.2">
      <c r="A22" s="28">
        <v>21108</v>
      </c>
      <c r="B22" s="167" t="s">
        <v>903</v>
      </c>
      <c r="C22" s="30"/>
      <c r="D22" s="30"/>
      <c r="E22" s="183">
        <f t="shared" si="0"/>
        <v>0</v>
      </c>
      <c r="F22" s="184">
        <f t="shared" si="1"/>
        <v>0</v>
      </c>
      <c r="G22" s="30"/>
      <c r="H22" s="102">
        <f t="shared" si="4"/>
        <v>0</v>
      </c>
      <c r="I22" s="164">
        <f t="shared" si="3"/>
        <v>0</v>
      </c>
      <c r="J22" s="83"/>
      <c r="K22" s="30">
        <v>344062549</v>
      </c>
      <c r="L22" s="83">
        <v>0</v>
      </c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</row>
    <row r="23" spans="1:34" hidden="1" x14ac:dyDescent="0.2">
      <c r="A23" s="28">
        <v>21109</v>
      </c>
      <c r="B23" s="167" t="s">
        <v>904</v>
      </c>
      <c r="C23" s="30"/>
      <c r="D23" s="30"/>
      <c r="E23" s="183">
        <f t="shared" si="0"/>
        <v>0</v>
      </c>
      <c r="F23" s="184">
        <f t="shared" si="1"/>
        <v>0</v>
      </c>
      <c r="G23" s="30"/>
      <c r="H23" s="102">
        <f t="shared" si="4"/>
        <v>0</v>
      </c>
      <c r="I23" s="164">
        <f t="shared" si="3"/>
        <v>0</v>
      </c>
      <c r="J23" s="83"/>
      <c r="K23" s="30">
        <v>21641846.963</v>
      </c>
      <c r="L23" s="83">
        <v>0</v>
      </c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</row>
    <row r="24" spans="1:34" hidden="1" x14ac:dyDescent="0.2">
      <c r="A24" s="28">
        <v>21110</v>
      </c>
      <c r="B24" s="167" t="s">
        <v>905</v>
      </c>
      <c r="C24" s="30"/>
      <c r="D24" s="30"/>
      <c r="E24" s="183">
        <f t="shared" si="0"/>
        <v>0</v>
      </c>
      <c r="F24" s="184">
        <f t="shared" ref="F24:F39" si="5">IF(OR(E24=0,E$7=0),0,E24/E$7)*100</f>
        <v>0</v>
      </c>
      <c r="G24" s="30"/>
      <c r="H24" s="102">
        <f t="shared" si="4"/>
        <v>0</v>
      </c>
      <c r="I24" s="164">
        <f t="shared" si="3"/>
        <v>0</v>
      </c>
      <c r="J24" s="83"/>
      <c r="K24" s="30">
        <v>5006635.5</v>
      </c>
      <c r="L24" s="83">
        <v>0</v>
      </c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</row>
    <row r="25" spans="1:34" hidden="1" x14ac:dyDescent="0.2">
      <c r="A25" s="28">
        <v>21113</v>
      </c>
      <c r="B25" s="167" t="s">
        <v>1176</v>
      </c>
      <c r="C25" s="30"/>
      <c r="D25" s="30"/>
      <c r="E25" s="183">
        <f t="shared" si="0"/>
        <v>0</v>
      </c>
      <c r="F25" s="184">
        <f t="shared" si="5"/>
        <v>0</v>
      </c>
      <c r="G25" s="30"/>
      <c r="H25" s="102">
        <f t="shared" si="4"/>
        <v>0</v>
      </c>
      <c r="I25" s="164">
        <f t="shared" si="3"/>
        <v>0</v>
      </c>
      <c r="J25" s="83"/>
      <c r="K25" s="30">
        <v>63101</v>
      </c>
      <c r="L25" s="83">
        <v>0</v>
      </c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</row>
    <row r="26" spans="1:34" hidden="1" x14ac:dyDescent="0.2">
      <c r="A26" s="28">
        <v>21114</v>
      </c>
      <c r="B26" s="167" t="s">
        <v>906</v>
      </c>
      <c r="C26" s="30"/>
      <c r="D26" s="30"/>
      <c r="E26" s="183">
        <f t="shared" si="0"/>
        <v>0</v>
      </c>
      <c r="F26" s="184">
        <f t="shared" si="5"/>
        <v>0</v>
      </c>
      <c r="G26" s="30"/>
      <c r="H26" s="102">
        <f t="shared" si="4"/>
        <v>0</v>
      </c>
      <c r="I26" s="164">
        <f t="shared" si="3"/>
        <v>0</v>
      </c>
      <c r="J26" s="83"/>
      <c r="K26" s="30">
        <v>11424041</v>
      </c>
      <c r="L26" s="83">
        <v>0</v>
      </c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</row>
    <row r="27" spans="1:34" hidden="1" x14ac:dyDescent="0.2">
      <c r="A27" s="28">
        <v>21115</v>
      </c>
      <c r="B27" s="167" t="s">
        <v>907</v>
      </c>
      <c r="C27" s="30"/>
      <c r="D27" s="30"/>
      <c r="E27" s="183">
        <f t="shared" si="0"/>
        <v>0</v>
      </c>
      <c r="F27" s="184">
        <f t="shared" si="5"/>
        <v>0</v>
      </c>
      <c r="G27" s="30"/>
      <c r="H27" s="102">
        <f t="shared" si="4"/>
        <v>0</v>
      </c>
      <c r="I27" s="164">
        <f t="shared" si="3"/>
        <v>0</v>
      </c>
      <c r="J27" s="83"/>
      <c r="K27" s="30">
        <v>11424048</v>
      </c>
      <c r="L27" s="83">
        <v>0</v>
      </c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</row>
    <row r="28" spans="1:34" ht="25.5" hidden="1" x14ac:dyDescent="0.2">
      <c r="A28" s="28">
        <v>21116</v>
      </c>
      <c r="B28" s="168" t="s">
        <v>908</v>
      </c>
      <c r="C28" s="30"/>
      <c r="D28" s="30"/>
      <c r="E28" s="183">
        <f t="shared" si="0"/>
        <v>0</v>
      </c>
      <c r="F28" s="184">
        <f t="shared" si="5"/>
        <v>0</v>
      </c>
      <c r="G28" s="30"/>
      <c r="H28" s="102">
        <f t="shared" si="4"/>
        <v>0</v>
      </c>
      <c r="I28" s="164">
        <f t="shared" si="3"/>
        <v>0</v>
      </c>
      <c r="J28" s="83"/>
      <c r="K28" s="30">
        <v>21782776</v>
      </c>
      <c r="L28" s="83">
        <v>0</v>
      </c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</row>
    <row r="29" spans="1:34" hidden="1" x14ac:dyDescent="0.2">
      <c r="A29" s="28">
        <v>21117</v>
      </c>
      <c r="B29" s="168" t="s">
        <v>909</v>
      </c>
      <c r="C29" s="30"/>
      <c r="D29" s="30"/>
      <c r="E29" s="183">
        <f t="shared" si="0"/>
        <v>0</v>
      </c>
      <c r="F29" s="184">
        <f t="shared" si="5"/>
        <v>0</v>
      </c>
      <c r="G29" s="30"/>
      <c r="H29" s="102">
        <f t="shared" si="4"/>
        <v>0</v>
      </c>
      <c r="I29" s="164">
        <f t="shared" si="3"/>
        <v>0</v>
      </c>
      <c r="J29" s="83"/>
      <c r="K29" s="30">
        <v>34089470.145999998</v>
      </c>
      <c r="L29" s="83">
        <v>0</v>
      </c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</row>
    <row r="30" spans="1:34" hidden="1" x14ac:dyDescent="0.2">
      <c r="A30" s="28">
        <v>21199</v>
      </c>
      <c r="B30" s="168" t="s">
        <v>910</v>
      </c>
      <c r="C30" s="30"/>
      <c r="D30" s="30"/>
      <c r="E30" s="183">
        <f t="shared" si="0"/>
        <v>0</v>
      </c>
      <c r="F30" s="184">
        <f t="shared" si="5"/>
        <v>0</v>
      </c>
      <c r="G30" s="30"/>
      <c r="H30" s="102">
        <f t="shared" si="4"/>
        <v>0</v>
      </c>
      <c r="I30" s="164">
        <f t="shared" si="3"/>
        <v>0</v>
      </c>
      <c r="J30" s="83"/>
      <c r="K30" s="30">
        <v>65.510000000000005</v>
      </c>
      <c r="L30" s="83">
        <v>0</v>
      </c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</row>
    <row r="31" spans="1:34" x14ac:dyDescent="0.2">
      <c r="A31" s="28">
        <v>212</v>
      </c>
      <c r="B31" s="166" t="s">
        <v>911</v>
      </c>
      <c r="C31" s="30">
        <f>SUM(C32+C34+C88+C91+C143+C152+C184+C186+C187+C190+C191+C192+C193)</f>
        <v>11150000000</v>
      </c>
      <c r="D31" s="30">
        <f>SUM(D32+D34+D88+D91+D143+D152+D184+D186+D187+D190+D191+D192+D193)</f>
        <v>4870595255</v>
      </c>
      <c r="E31" s="183">
        <f t="shared" si="0"/>
        <v>16020595255</v>
      </c>
      <c r="F31" s="184">
        <f t="shared" si="5"/>
        <v>35.664254144577008</v>
      </c>
      <c r="G31" s="30">
        <f>SUM(G32+G34+G88+G91+G143+G152+G184+G186+G187+G190+G191+G192+G193)</f>
        <v>14360925397</v>
      </c>
      <c r="H31" s="102">
        <f t="shared" si="4"/>
        <v>89.640398302416259</v>
      </c>
      <c r="I31" s="164">
        <f t="shared" si="3"/>
        <v>-1659669858</v>
      </c>
      <c r="J31" s="83"/>
      <c r="K31" s="30">
        <v>4459427741.0570002</v>
      </c>
      <c r="L31" s="83">
        <v>0</v>
      </c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</row>
    <row r="32" spans="1:34" hidden="1" x14ac:dyDescent="0.2">
      <c r="A32" s="28">
        <v>21201</v>
      </c>
      <c r="B32" s="169" t="s">
        <v>912</v>
      </c>
      <c r="C32" s="30">
        <f>SUM(C33)</f>
        <v>0</v>
      </c>
      <c r="D32" s="30">
        <f>SUM(D33)</f>
        <v>0</v>
      </c>
      <c r="E32" s="183">
        <f t="shared" si="0"/>
        <v>0</v>
      </c>
      <c r="F32" s="184">
        <f t="shared" si="5"/>
        <v>0</v>
      </c>
      <c r="G32" s="30">
        <f>SUM(G33)</f>
        <v>0</v>
      </c>
      <c r="H32" s="102">
        <f t="shared" si="4"/>
        <v>0</v>
      </c>
      <c r="I32" s="164">
        <f t="shared" si="3"/>
        <v>0</v>
      </c>
      <c r="J32" s="83"/>
      <c r="K32" s="30">
        <v>2231999.6359999999</v>
      </c>
      <c r="L32" s="83">
        <v>0</v>
      </c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</row>
    <row r="33" spans="1:34" hidden="1" x14ac:dyDescent="0.2">
      <c r="A33" s="28">
        <v>2120102</v>
      </c>
      <c r="B33" s="169" t="s">
        <v>913</v>
      </c>
      <c r="C33" s="30"/>
      <c r="D33" s="30"/>
      <c r="E33" s="183">
        <f t="shared" si="0"/>
        <v>0</v>
      </c>
      <c r="F33" s="184">
        <f t="shared" si="5"/>
        <v>0</v>
      </c>
      <c r="G33" s="30"/>
      <c r="H33" s="102">
        <f t="shared" si="4"/>
        <v>0</v>
      </c>
      <c r="I33" s="164">
        <f t="shared" si="3"/>
        <v>0</v>
      </c>
      <c r="J33" s="83"/>
      <c r="K33" s="30">
        <v>2231999.6359999999</v>
      </c>
      <c r="L33" s="83">
        <v>0</v>
      </c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</row>
    <row r="34" spans="1:34" x14ac:dyDescent="0.2">
      <c r="A34" s="28">
        <v>21202</v>
      </c>
      <c r="B34" s="163" t="s">
        <v>914</v>
      </c>
      <c r="C34" s="30">
        <f>SUM(C35+C58+C68+C73)</f>
        <v>11150000000</v>
      </c>
      <c r="D34" s="30">
        <f>SUM(D35+D58+D68+D73)</f>
        <v>4870595255</v>
      </c>
      <c r="E34" s="183">
        <f t="shared" si="0"/>
        <v>16020595255</v>
      </c>
      <c r="F34" s="184">
        <f t="shared" si="5"/>
        <v>35.664254144577008</v>
      </c>
      <c r="G34" s="30">
        <f>SUM(G35+G58+G68+G73)</f>
        <v>14360925397</v>
      </c>
      <c r="H34" s="102">
        <f t="shared" si="4"/>
        <v>89.640398302416259</v>
      </c>
      <c r="I34" s="164">
        <f t="shared" si="3"/>
        <v>-1659669858</v>
      </c>
      <c r="J34" s="83"/>
      <c r="K34" s="30">
        <v>1625778932.852</v>
      </c>
      <c r="L34" s="83">
        <v>0</v>
      </c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</row>
    <row r="35" spans="1:34" hidden="1" x14ac:dyDescent="0.2">
      <c r="A35" s="28">
        <v>2120201</v>
      </c>
      <c r="B35" s="163" t="s">
        <v>915</v>
      </c>
      <c r="C35" s="30">
        <f>SUM(C36+C46+C52+C53+C54+C55+C56+C57)</f>
        <v>0</v>
      </c>
      <c r="D35" s="30">
        <f>SUM(D36+D46+D52+D53+D54+D55+D56+D57)</f>
        <v>0</v>
      </c>
      <c r="E35" s="183">
        <f t="shared" si="0"/>
        <v>0</v>
      </c>
      <c r="F35" s="184">
        <f t="shared" si="5"/>
        <v>0</v>
      </c>
      <c r="G35" s="30">
        <f>SUM(G36+G46+G52+G53+G54+G55+G56+G57)</f>
        <v>0</v>
      </c>
      <c r="H35" s="102">
        <f t="shared" si="4"/>
        <v>0</v>
      </c>
      <c r="I35" s="164">
        <f t="shared" si="3"/>
        <v>0</v>
      </c>
      <c r="J35" s="83"/>
      <c r="K35" s="30">
        <v>65712339.041999996</v>
      </c>
      <c r="L35" s="83">
        <v>0</v>
      </c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</row>
    <row r="36" spans="1:34" hidden="1" x14ac:dyDescent="0.2">
      <c r="A36" s="28">
        <v>212020101</v>
      </c>
      <c r="B36" s="163" t="s">
        <v>916</v>
      </c>
      <c r="C36" s="30">
        <f>SUM(C37+C40+C44+C45)</f>
        <v>0</v>
      </c>
      <c r="D36" s="30">
        <f>SUM(D37+D40+D44+D45)</f>
        <v>0</v>
      </c>
      <c r="E36" s="183">
        <f t="shared" si="0"/>
        <v>0</v>
      </c>
      <c r="F36" s="184">
        <f t="shared" si="5"/>
        <v>0</v>
      </c>
      <c r="G36" s="30">
        <f>SUM(G37+G40+G44+G45)</f>
        <v>0</v>
      </c>
      <c r="H36" s="102">
        <f t="shared" si="4"/>
        <v>0</v>
      </c>
      <c r="I36" s="164">
        <f t="shared" si="3"/>
        <v>0</v>
      </c>
      <c r="J36" s="83"/>
      <c r="K36" s="30">
        <v>49033790.456</v>
      </c>
      <c r="L36" s="83">
        <v>0</v>
      </c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</row>
    <row r="37" spans="1:34" hidden="1" x14ac:dyDescent="0.2">
      <c r="A37" s="28">
        <v>21202010101</v>
      </c>
      <c r="B37" s="163" t="s">
        <v>917</v>
      </c>
      <c r="C37" s="30">
        <f>SUM(C38:C39)</f>
        <v>0</v>
      </c>
      <c r="D37" s="30">
        <f>SUM(D38:D39)</f>
        <v>0</v>
      </c>
      <c r="E37" s="183">
        <f t="shared" si="0"/>
        <v>0</v>
      </c>
      <c r="F37" s="184">
        <f t="shared" si="5"/>
        <v>0</v>
      </c>
      <c r="G37" s="30">
        <f>SUM(G38:G39)</f>
        <v>0</v>
      </c>
      <c r="H37" s="102">
        <f t="shared" si="4"/>
        <v>0</v>
      </c>
      <c r="I37" s="164">
        <f t="shared" si="3"/>
        <v>0</v>
      </c>
      <c r="J37" s="83"/>
      <c r="K37" s="30">
        <v>47907629.736000001</v>
      </c>
      <c r="L37" s="83">
        <v>0</v>
      </c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</row>
    <row r="38" spans="1:34" hidden="1" x14ac:dyDescent="0.2">
      <c r="A38" s="28">
        <v>212020101011</v>
      </c>
      <c r="B38" s="163" t="s">
        <v>918</v>
      </c>
      <c r="C38" s="30"/>
      <c r="D38" s="30"/>
      <c r="E38" s="183">
        <f t="shared" si="0"/>
        <v>0</v>
      </c>
      <c r="F38" s="184">
        <f t="shared" si="5"/>
        <v>0</v>
      </c>
      <c r="G38" s="30"/>
      <c r="H38" s="102">
        <f t="shared" si="4"/>
        <v>0</v>
      </c>
      <c r="I38" s="164">
        <f t="shared" si="3"/>
        <v>0</v>
      </c>
      <c r="J38" s="83"/>
      <c r="K38" s="30">
        <v>20609841.543000001</v>
      </c>
      <c r="L38" s="83">
        <v>0</v>
      </c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</row>
    <row r="39" spans="1:34" hidden="1" x14ac:dyDescent="0.2">
      <c r="A39" s="28">
        <v>212020101012</v>
      </c>
      <c r="B39" s="163" t="s">
        <v>919</v>
      </c>
      <c r="C39" s="30"/>
      <c r="D39" s="30"/>
      <c r="E39" s="183">
        <f t="shared" si="0"/>
        <v>0</v>
      </c>
      <c r="F39" s="184">
        <f t="shared" si="5"/>
        <v>0</v>
      </c>
      <c r="G39" s="30"/>
      <c r="H39" s="102">
        <f t="shared" si="4"/>
        <v>0</v>
      </c>
      <c r="I39" s="164">
        <f t="shared" si="3"/>
        <v>0</v>
      </c>
      <c r="J39" s="83"/>
      <c r="K39" s="30">
        <v>27297788.193</v>
      </c>
      <c r="L39" s="83">
        <v>0</v>
      </c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</row>
    <row r="40" spans="1:34" hidden="1" x14ac:dyDescent="0.2">
      <c r="A40" s="28">
        <v>21202010103</v>
      </c>
      <c r="B40" s="163" t="s">
        <v>920</v>
      </c>
      <c r="C40" s="30">
        <f>SUM(C41:C43)</f>
        <v>0</v>
      </c>
      <c r="D40" s="30">
        <f>SUM(D41:D43)</f>
        <v>0</v>
      </c>
      <c r="E40" s="183">
        <f t="shared" si="0"/>
        <v>0</v>
      </c>
      <c r="F40" s="184">
        <f t="shared" ref="F40:F56" si="6">IF(OR(E40=0,E$7=0),0,E40/E$7)*100</f>
        <v>0</v>
      </c>
      <c r="G40" s="30">
        <f>SUM(G41:G43)</f>
        <v>0</v>
      </c>
      <c r="H40" s="102">
        <f t="shared" si="4"/>
        <v>0</v>
      </c>
      <c r="I40" s="164">
        <f t="shared" si="3"/>
        <v>0</v>
      </c>
      <c r="J40" s="83"/>
      <c r="K40" s="30">
        <v>74816.943999999989</v>
      </c>
      <c r="L40" s="83">
        <v>0</v>
      </c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</row>
    <row r="41" spans="1:34" hidden="1" x14ac:dyDescent="0.2">
      <c r="A41" s="28">
        <v>212020101031</v>
      </c>
      <c r="B41" s="163" t="s">
        <v>921</v>
      </c>
      <c r="C41" s="30"/>
      <c r="D41" s="30"/>
      <c r="E41" s="183">
        <f t="shared" si="0"/>
        <v>0</v>
      </c>
      <c r="F41" s="184">
        <f t="shared" si="6"/>
        <v>0</v>
      </c>
      <c r="G41" s="30"/>
      <c r="H41" s="102">
        <f t="shared" si="4"/>
        <v>0</v>
      </c>
      <c r="I41" s="164">
        <f t="shared" si="3"/>
        <v>0</v>
      </c>
      <c r="J41" s="83"/>
      <c r="K41" s="30">
        <v>53633.430999999997</v>
      </c>
      <c r="L41" s="83">
        <v>0</v>
      </c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</row>
    <row r="42" spans="1:34" hidden="1" x14ac:dyDescent="0.2">
      <c r="A42" s="28">
        <v>212020101032</v>
      </c>
      <c r="B42" s="163" t="s">
        <v>922</v>
      </c>
      <c r="C42" s="30"/>
      <c r="D42" s="30"/>
      <c r="E42" s="183">
        <f t="shared" si="0"/>
        <v>0</v>
      </c>
      <c r="F42" s="184">
        <f t="shared" si="6"/>
        <v>0</v>
      </c>
      <c r="G42" s="30"/>
      <c r="H42" s="102">
        <f t="shared" si="4"/>
        <v>0</v>
      </c>
      <c r="I42" s="164">
        <f t="shared" si="3"/>
        <v>0</v>
      </c>
      <c r="J42" s="83"/>
      <c r="K42" s="30">
        <v>12655.045</v>
      </c>
      <c r="L42" s="83">
        <v>0</v>
      </c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</row>
    <row r="43" spans="1:34" hidden="1" x14ac:dyDescent="0.2">
      <c r="A43" s="28">
        <v>212020101033</v>
      </c>
      <c r="B43" s="163" t="s">
        <v>923</v>
      </c>
      <c r="C43" s="30"/>
      <c r="D43" s="30"/>
      <c r="E43" s="183">
        <f t="shared" si="0"/>
        <v>0</v>
      </c>
      <c r="F43" s="184">
        <f t="shared" si="6"/>
        <v>0</v>
      </c>
      <c r="G43" s="30"/>
      <c r="H43" s="102">
        <f t="shared" si="4"/>
        <v>0</v>
      </c>
      <c r="I43" s="164">
        <f t="shared" si="3"/>
        <v>0</v>
      </c>
      <c r="J43" s="83"/>
      <c r="K43" s="30">
        <v>8528.4680000000008</v>
      </c>
      <c r="L43" s="83">
        <v>0</v>
      </c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</row>
    <row r="44" spans="1:34" hidden="1" x14ac:dyDescent="0.2">
      <c r="A44" s="28">
        <v>21202010104</v>
      </c>
      <c r="B44" s="163" t="s">
        <v>924</v>
      </c>
      <c r="C44" s="30"/>
      <c r="D44" s="30"/>
      <c r="E44" s="183">
        <f t="shared" si="0"/>
        <v>0</v>
      </c>
      <c r="F44" s="184">
        <f t="shared" si="6"/>
        <v>0</v>
      </c>
      <c r="G44" s="30"/>
      <c r="H44" s="102">
        <f t="shared" si="4"/>
        <v>0</v>
      </c>
      <c r="I44" s="164">
        <f t="shared" si="3"/>
        <v>0</v>
      </c>
      <c r="J44" s="83"/>
      <c r="K44" s="30">
        <v>921566.93</v>
      </c>
      <c r="L44" s="83">
        <v>0</v>
      </c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</row>
    <row r="45" spans="1:34" hidden="1" x14ac:dyDescent="0.2">
      <c r="A45" s="28">
        <v>21102010105</v>
      </c>
      <c r="B45" s="163" t="s">
        <v>925</v>
      </c>
      <c r="C45" s="30"/>
      <c r="D45" s="30"/>
      <c r="E45" s="183">
        <f t="shared" si="0"/>
        <v>0</v>
      </c>
      <c r="F45" s="184">
        <f t="shared" si="6"/>
        <v>0</v>
      </c>
      <c r="G45" s="30"/>
      <c r="H45" s="102">
        <f t="shared" si="4"/>
        <v>0</v>
      </c>
      <c r="I45" s="164">
        <f t="shared" si="3"/>
        <v>0</v>
      </c>
      <c r="J45" s="83"/>
      <c r="K45" s="30">
        <v>129776.84600000001</v>
      </c>
      <c r="L45" s="83">
        <v>0</v>
      </c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</row>
    <row r="46" spans="1:34" hidden="1" x14ac:dyDescent="0.2">
      <c r="A46" s="28">
        <v>212020102</v>
      </c>
      <c r="B46" s="163" t="s">
        <v>926</v>
      </c>
      <c r="C46" s="30">
        <f>SUM(C47)</f>
        <v>0</v>
      </c>
      <c r="D46" s="30">
        <f>SUM(D47)</f>
        <v>0</v>
      </c>
      <c r="E46" s="183">
        <f t="shared" si="0"/>
        <v>0</v>
      </c>
      <c r="F46" s="184">
        <f t="shared" si="6"/>
        <v>0</v>
      </c>
      <c r="G46" s="30">
        <f>SUM(G47)</f>
        <v>0</v>
      </c>
      <c r="H46" s="102">
        <f t="shared" si="4"/>
        <v>0</v>
      </c>
      <c r="I46" s="164">
        <f t="shared" si="3"/>
        <v>0</v>
      </c>
      <c r="J46" s="83"/>
      <c r="K46" s="30">
        <v>4660616.0250000004</v>
      </c>
      <c r="L46" s="83">
        <v>0</v>
      </c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</row>
    <row r="47" spans="1:34" hidden="1" x14ac:dyDescent="0.2">
      <c r="A47" s="28">
        <v>21202010201</v>
      </c>
      <c r="B47" s="163" t="s">
        <v>926</v>
      </c>
      <c r="C47" s="30">
        <f>SUM(C48:C51)</f>
        <v>0</v>
      </c>
      <c r="D47" s="30">
        <f>SUM(D48:D51)</f>
        <v>0</v>
      </c>
      <c r="E47" s="183">
        <f t="shared" si="0"/>
        <v>0</v>
      </c>
      <c r="F47" s="184">
        <f t="shared" si="6"/>
        <v>0</v>
      </c>
      <c r="G47" s="30">
        <f>SUM(G48:G51)</f>
        <v>0</v>
      </c>
      <c r="H47" s="102">
        <f t="shared" si="4"/>
        <v>0</v>
      </c>
      <c r="I47" s="164">
        <f t="shared" si="3"/>
        <v>0</v>
      </c>
      <c r="J47" s="83"/>
      <c r="K47" s="30">
        <v>4660616.0250000004</v>
      </c>
      <c r="L47" s="83">
        <v>0</v>
      </c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</row>
    <row r="48" spans="1:34" hidden="1" x14ac:dyDescent="0.2">
      <c r="A48" s="28">
        <v>212020102013</v>
      </c>
      <c r="B48" s="163" t="s">
        <v>927</v>
      </c>
      <c r="C48" s="30"/>
      <c r="D48" s="30"/>
      <c r="E48" s="183">
        <f t="shared" si="0"/>
        <v>0</v>
      </c>
      <c r="F48" s="184">
        <f t="shared" si="6"/>
        <v>0</v>
      </c>
      <c r="G48" s="30"/>
      <c r="H48" s="102">
        <f t="shared" si="4"/>
        <v>0</v>
      </c>
      <c r="I48" s="164">
        <f t="shared" si="3"/>
        <v>0</v>
      </c>
      <c r="J48" s="83"/>
      <c r="K48" s="30">
        <v>3685945.852</v>
      </c>
      <c r="L48" s="83">
        <v>0</v>
      </c>
      <c r="M48" s="83"/>
      <c r="N48" s="83"/>
      <c r="O48" s="83"/>
      <c r="P48" s="83"/>
      <c r="Q48" s="83"/>
      <c r="R48" s="83"/>
      <c r="S48" s="83"/>
      <c r="T48" s="83"/>
      <c r="U48" s="83"/>
      <c r="V48" s="83"/>
      <c r="W48" s="83"/>
      <c r="X48" s="83"/>
      <c r="Y48" s="83"/>
      <c r="Z48" s="83"/>
      <c r="AA48" s="83"/>
      <c r="AB48" s="83"/>
      <c r="AC48" s="83"/>
      <c r="AD48" s="83"/>
      <c r="AE48" s="83"/>
      <c r="AF48" s="83"/>
      <c r="AG48" s="83"/>
      <c r="AH48" s="83"/>
    </row>
    <row r="49" spans="1:34" hidden="1" x14ac:dyDescent="0.2">
      <c r="A49" s="28">
        <v>212020102014</v>
      </c>
      <c r="B49" s="163" t="s">
        <v>928</v>
      </c>
      <c r="C49" s="30"/>
      <c r="D49" s="30"/>
      <c r="E49" s="183">
        <f t="shared" si="0"/>
        <v>0</v>
      </c>
      <c r="F49" s="184">
        <f t="shared" si="6"/>
        <v>0</v>
      </c>
      <c r="G49" s="30"/>
      <c r="H49" s="102">
        <f t="shared" si="4"/>
        <v>0</v>
      </c>
      <c r="I49" s="164">
        <f t="shared" si="3"/>
        <v>0</v>
      </c>
      <c r="J49" s="83"/>
      <c r="K49" s="30">
        <v>140446.00399999999</v>
      </c>
      <c r="L49" s="83">
        <v>0</v>
      </c>
      <c r="M49" s="83"/>
      <c r="N49" s="83"/>
      <c r="O49" s="83"/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3"/>
      <c r="AA49" s="83"/>
      <c r="AB49" s="83"/>
      <c r="AC49" s="83"/>
      <c r="AD49" s="83"/>
      <c r="AE49" s="83"/>
      <c r="AF49" s="83"/>
      <c r="AG49" s="83"/>
      <c r="AH49" s="83"/>
    </row>
    <row r="50" spans="1:34" hidden="1" x14ac:dyDescent="0.2">
      <c r="A50" s="28">
        <v>212020102015</v>
      </c>
      <c r="B50" s="163" t="s">
        <v>922</v>
      </c>
      <c r="C50" s="30"/>
      <c r="D50" s="30"/>
      <c r="E50" s="183">
        <f t="shared" si="0"/>
        <v>0</v>
      </c>
      <c r="F50" s="184">
        <f t="shared" si="6"/>
        <v>0</v>
      </c>
      <c r="G50" s="30"/>
      <c r="H50" s="102">
        <f t="shared" si="4"/>
        <v>0</v>
      </c>
      <c r="I50" s="164">
        <f t="shared" si="3"/>
        <v>0</v>
      </c>
      <c r="J50" s="83"/>
      <c r="K50" s="30">
        <v>475377.38500000001</v>
      </c>
      <c r="L50" s="83">
        <v>0</v>
      </c>
      <c r="M50" s="83"/>
      <c r="N50" s="83"/>
      <c r="O50" s="83"/>
      <c r="P50" s="83"/>
      <c r="Q50" s="83"/>
      <c r="R50" s="83"/>
      <c r="S50" s="83"/>
      <c r="T50" s="83"/>
      <c r="U50" s="83"/>
      <c r="V50" s="83"/>
      <c r="W50" s="83"/>
      <c r="X50" s="83"/>
      <c r="Y50" s="83"/>
      <c r="Z50" s="83"/>
      <c r="AA50" s="83"/>
      <c r="AB50" s="83"/>
      <c r="AC50" s="83"/>
      <c r="AD50" s="83"/>
      <c r="AE50" s="83"/>
      <c r="AF50" s="83"/>
      <c r="AG50" s="83"/>
      <c r="AH50" s="83"/>
    </row>
    <row r="51" spans="1:34" hidden="1" x14ac:dyDescent="0.2">
      <c r="A51" s="28">
        <v>212020102016</v>
      </c>
      <c r="B51" s="163" t="s">
        <v>929</v>
      </c>
      <c r="C51" s="30"/>
      <c r="D51" s="30"/>
      <c r="E51" s="183">
        <f t="shared" si="0"/>
        <v>0</v>
      </c>
      <c r="F51" s="184">
        <f t="shared" si="6"/>
        <v>0</v>
      </c>
      <c r="G51" s="30"/>
      <c r="H51" s="102">
        <f t="shared" si="4"/>
        <v>0</v>
      </c>
      <c r="I51" s="164">
        <f t="shared" si="3"/>
        <v>0</v>
      </c>
      <c r="J51" s="83"/>
      <c r="K51" s="30">
        <v>358846.78399999999</v>
      </c>
      <c r="L51" s="83">
        <v>0</v>
      </c>
      <c r="M51" s="83"/>
      <c r="N51" s="83"/>
      <c r="O51" s="83"/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3"/>
      <c r="AA51" s="83"/>
      <c r="AB51" s="83"/>
      <c r="AC51" s="83"/>
      <c r="AD51" s="83"/>
      <c r="AE51" s="83"/>
      <c r="AF51" s="83"/>
      <c r="AG51" s="83"/>
      <c r="AH51" s="83"/>
    </row>
    <row r="52" spans="1:34" hidden="1" x14ac:dyDescent="0.2">
      <c r="A52" s="28">
        <v>212020103</v>
      </c>
      <c r="B52" s="163" t="s">
        <v>930</v>
      </c>
      <c r="C52" s="30"/>
      <c r="D52" s="30"/>
      <c r="E52" s="183">
        <f t="shared" si="0"/>
        <v>0</v>
      </c>
      <c r="F52" s="184">
        <f t="shared" si="6"/>
        <v>0</v>
      </c>
      <c r="G52" s="30"/>
      <c r="H52" s="102">
        <f t="shared" si="4"/>
        <v>0</v>
      </c>
      <c r="I52" s="164">
        <f t="shared" si="3"/>
        <v>0</v>
      </c>
      <c r="J52" s="83"/>
      <c r="K52" s="30">
        <v>3414570.969</v>
      </c>
      <c r="L52" s="83">
        <v>0</v>
      </c>
      <c r="M52" s="83"/>
      <c r="N52" s="83"/>
      <c r="O52" s="83"/>
      <c r="P52" s="83"/>
      <c r="Q52" s="83"/>
      <c r="R52" s="83"/>
      <c r="S52" s="83"/>
      <c r="T52" s="83"/>
      <c r="U52" s="83"/>
      <c r="V52" s="83"/>
      <c r="W52" s="83"/>
      <c r="X52" s="83"/>
      <c r="Y52" s="83"/>
      <c r="Z52" s="83"/>
      <c r="AA52" s="83"/>
      <c r="AB52" s="83"/>
      <c r="AC52" s="83"/>
      <c r="AD52" s="83"/>
      <c r="AE52" s="83"/>
      <c r="AF52" s="83"/>
      <c r="AG52" s="83"/>
      <c r="AH52" s="83"/>
    </row>
    <row r="53" spans="1:34" hidden="1" x14ac:dyDescent="0.2">
      <c r="A53" s="28">
        <v>212020104</v>
      </c>
      <c r="B53" s="163" t="s">
        <v>931</v>
      </c>
      <c r="C53" s="30"/>
      <c r="D53" s="30"/>
      <c r="E53" s="183">
        <f t="shared" si="0"/>
        <v>0</v>
      </c>
      <c r="F53" s="184">
        <f t="shared" si="6"/>
        <v>0</v>
      </c>
      <c r="G53" s="30"/>
      <c r="H53" s="102">
        <f t="shared" si="4"/>
        <v>0</v>
      </c>
      <c r="I53" s="164">
        <f t="shared" si="3"/>
        <v>0</v>
      </c>
      <c r="J53" s="83"/>
      <c r="K53" s="30">
        <v>325594.38900000002</v>
      </c>
      <c r="L53" s="83">
        <v>0</v>
      </c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3"/>
      <c r="AA53" s="83"/>
      <c r="AB53" s="83"/>
      <c r="AC53" s="83"/>
      <c r="AD53" s="83"/>
      <c r="AE53" s="83"/>
      <c r="AF53" s="83"/>
      <c r="AG53" s="83"/>
      <c r="AH53" s="83"/>
    </row>
    <row r="54" spans="1:34" hidden="1" x14ac:dyDescent="0.2">
      <c r="A54" s="28">
        <v>212020105</v>
      </c>
      <c r="B54" s="163" t="s">
        <v>932</v>
      </c>
      <c r="C54" s="30"/>
      <c r="D54" s="30"/>
      <c r="E54" s="183">
        <f t="shared" si="0"/>
        <v>0</v>
      </c>
      <c r="F54" s="184">
        <f t="shared" si="6"/>
        <v>0</v>
      </c>
      <c r="G54" s="30"/>
      <c r="H54" s="102">
        <f t="shared" si="4"/>
        <v>0</v>
      </c>
      <c r="I54" s="164">
        <f t="shared" si="3"/>
        <v>0</v>
      </c>
      <c r="J54" s="83"/>
      <c r="K54" s="30">
        <v>199167.20300000001</v>
      </c>
      <c r="L54" s="83">
        <v>0</v>
      </c>
      <c r="M54" s="83"/>
      <c r="N54" s="83"/>
      <c r="O54" s="83"/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3"/>
      <c r="AA54" s="83"/>
      <c r="AB54" s="83"/>
      <c r="AC54" s="83"/>
      <c r="AD54" s="83"/>
      <c r="AE54" s="83"/>
      <c r="AF54" s="83"/>
      <c r="AG54" s="83"/>
      <c r="AH54" s="83"/>
    </row>
    <row r="55" spans="1:34" hidden="1" x14ac:dyDescent="0.2">
      <c r="A55" s="28">
        <v>212020106</v>
      </c>
      <c r="B55" s="163" t="s">
        <v>933</v>
      </c>
      <c r="C55" s="30"/>
      <c r="D55" s="30"/>
      <c r="E55" s="183">
        <f t="shared" si="0"/>
        <v>0</v>
      </c>
      <c r="F55" s="184">
        <f t="shared" si="6"/>
        <v>0</v>
      </c>
      <c r="G55" s="30"/>
      <c r="H55" s="102">
        <f t="shared" si="4"/>
        <v>0</v>
      </c>
      <c r="I55" s="164">
        <f t="shared" si="3"/>
        <v>0</v>
      </c>
      <c r="J55" s="83"/>
      <c r="K55" s="30">
        <v>8000000</v>
      </c>
      <c r="L55" s="83">
        <v>0</v>
      </c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3"/>
      <c r="AB55" s="83"/>
      <c r="AC55" s="83"/>
      <c r="AD55" s="83"/>
      <c r="AE55" s="83"/>
      <c r="AF55" s="83"/>
      <c r="AG55" s="83"/>
      <c r="AH55" s="83"/>
    </row>
    <row r="56" spans="1:34" x14ac:dyDescent="0.2">
      <c r="A56" s="28">
        <v>212020107</v>
      </c>
      <c r="B56" s="163" t="s">
        <v>1162</v>
      </c>
      <c r="C56" s="30"/>
      <c r="D56" s="30"/>
      <c r="E56" s="183">
        <f t="shared" ref="E56" si="7">SUM(C56:D56)</f>
        <v>0</v>
      </c>
      <c r="F56" s="184">
        <f t="shared" si="6"/>
        <v>0</v>
      </c>
      <c r="G56" s="30"/>
      <c r="H56" s="102">
        <f t="shared" si="4"/>
        <v>0</v>
      </c>
      <c r="I56" s="164">
        <f t="shared" ref="I56" si="8">SUM(G56-E56)</f>
        <v>0</v>
      </c>
      <c r="J56" s="83"/>
      <c r="K56" s="30"/>
      <c r="L56" s="83"/>
      <c r="M56" s="83"/>
      <c r="N56" s="83"/>
      <c r="O56" s="83"/>
      <c r="P56" s="83"/>
      <c r="Q56" s="83"/>
      <c r="R56" s="83"/>
      <c r="S56" s="83"/>
      <c r="T56" s="83"/>
      <c r="U56" s="83"/>
      <c r="V56" s="83"/>
      <c r="W56" s="83"/>
      <c r="X56" s="83"/>
      <c r="Y56" s="83"/>
      <c r="Z56" s="83"/>
      <c r="AA56" s="83"/>
      <c r="AB56" s="83"/>
      <c r="AC56" s="83"/>
      <c r="AD56" s="83"/>
      <c r="AE56" s="83"/>
      <c r="AF56" s="83"/>
      <c r="AG56" s="83"/>
      <c r="AH56" s="83"/>
    </row>
    <row r="57" spans="1:34" hidden="1" x14ac:dyDescent="0.2">
      <c r="A57" s="28">
        <v>212020108</v>
      </c>
      <c r="B57" s="163" t="s">
        <v>934</v>
      </c>
      <c r="C57" s="30"/>
      <c r="D57" s="30"/>
      <c r="E57" s="183">
        <f t="shared" si="0"/>
        <v>0</v>
      </c>
      <c r="F57" s="184">
        <f t="shared" ref="F57:F72" si="9">IF(OR(E57=0,E$7=0),0,E57/E$7)*100</f>
        <v>0</v>
      </c>
      <c r="G57" s="30"/>
      <c r="H57" s="102">
        <f t="shared" si="4"/>
        <v>0</v>
      </c>
      <c r="I57" s="164">
        <f t="shared" si="3"/>
        <v>0</v>
      </c>
      <c r="J57" s="83"/>
      <c r="K57" s="30">
        <v>78600</v>
      </c>
      <c r="L57" s="83">
        <v>0</v>
      </c>
      <c r="M57" s="83"/>
      <c r="N57" s="83"/>
      <c r="O57" s="83"/>
      <c r="P57" s="83"/>
      <c r="Q57" s="83"/>
      <c r="R57" s="83"/>
      <c r="S57" s="83"/>
      <c r="T57" s="83"/>
      <c r="U57" s="83"/>
      <c r="V57" s="83"/>
      <c r="W57" s="83"/>
      <c r="X57" s="83"/>
      <c r="Y57" s="83"/>
      <c r="Z57" s="83"/>
      <c r="AA57" s="83"/>
      <c r="AB57" s="83"/>
      <c r="AC57" s="83"/>
      <c r="AD57" s="83"/>
      <c r="AE57" s="83"/>
      <c r="AF57" s="83"/>
      <c r="AG57" s="83"/>
      <c r="AH57" s="83"/>
    </row>
    <row r="58" spans="1:34" x14ac:dyDescent="0.2">
      <c r="A58" s="28">
        <v>2120202</v>
      </c>
      <c r="B58" s="163" t="s">
        <v>935</v>
      </c>
      <c r="C58" s="30">
        <f>SUM(C59:C67)</f>
        <v>10850000000</v>
      </c>
      <c r="D58" s="30">
        <f>SUM(D59:D67)</f>
        <v>4870595255</v>
      </c>
      <c r="E58" s="183">
        <f t="shared" si="0"/>
        <v>15720595255</v>
      </c>
      <c r="F58" s="184">
        <f t="shared" si="9"/>
        <v>34.996409031890956</v>
      </c>
      <c r="G58" s="30">
        <f>SUM(G59:G67)</f>
        <v>14198715940</v>
      </c>
      <c r="H58" s="102">
        <f t="shared" si="4"/>
        <v>90.319200448113051</v>
      </c>
      <c r="I58" s="164">
        <f t="shared" si="3"/>
        <v>-1521879315</v>
      </c>
      <c r="J58" s="83"/>
      <c r="K58" s="30">
        <v>1461239616.5999999</v>
      </c>
      <c r="L58" s="83">
        <v>0</v>
      </c>
      <c r="M58" s="83"/>
      <c r="N58" s="83"/>
      <c r="O58" s="83"/>
      <c r="P58" s="83"/>
      <c r="Q58" s="83"/>
      <c r="R58" s="83"/>
      <c r="S58" s="83"/>
      <c r="T58" s="83"/>
      <c r="U58" s="83"/>
      <c r="V58" s="83"/>
      <c r="W58" s="83"/>
      <c r="X58" s="83"/>
      <c r="Y58" s="83"/>
      <c r="Z58" s="83"/>
      <c r="AA58" s="83"/>
      <c r="AB58" s="83"/>
      <c r="AC58" s="83"/>
      <c r="AD58" s="83"/>
      <c r="AE58" s="83"/>
      <c r="AF58" s="83"/>
      <c r="AG58" s="83"/>
      <c r="AH58" s="83"/>
    </row>
    <row r="59" spans="1:34" hidden="1" x14ac:dyDescent="0.2">
      <c r="A59" s="28">
        <v>212020201</v>
      </c>
      <c r="B59" s="163" t="s">
        <v>936</v>
      </c>
      <c r="C59" s="30"/>
      <c r="D59" s="30"/>
      <c r="E59" s="183">
        <f t="shared" si="0"/>
        <v>0</v>
      </c>
      <c r="F59" s="184">
        <f t="shared" si="9"/>
        <v>0</v>
      </c>
      <c r="G59" s="30"/>
      <c r="H59" s="102">
        <f t="shared" si="4"/>
        <v>0</v>
      </c>
      <c r="I59" s="164">
        <f t="shared" si="3"/>
        <v>0</v>
      </c>
      <c r="J59" s="83"/>
      <c r="K59" s="30">
        <v>770249248.01100004</v>
      </c>
      <c r="L59" s="83">
        <v>0</v>
      </c>
      <c r="M59" s="83"/>
      <c r="N59" s="83"/>
      <c r="O59" s="83"/>
      <c r="P59" s="83"/>
      <c r="Q59" s="83"/>
      <c r="R59" s="83"/>
      <c r="S59" s="83"/>
      <c r="T59" s="83"/>
      <c r="U59" s="83"/>
      <c r="V59" s="83"/>
      <c r="W59" s="83"/>
      <c r="X59" s="83"/>
      <c r="Y59" s="83"/>
      <c r="Z59" s="83"/>
      <c r="AA59" s="83"/>
      <c r="AB59" s="83"/>
      <c r="AC59" s="83"/>
      <c r="AD59" s="83"/>
      <c r="AE59" s="83"/>
      <c r="AF59" s="83"/>
      <c r="AG59" s="83"/>
      <c r="AH59" s="83"/>
    </row>
    <row r="60" spans="1:34" hidden="1" x14ac:dyDescent="0.2">
      <c r="A60" s="28">
        <v>212020202</v>
      </c>
      <c r="B60" s="163" t="s">
        <v>937</v>
      </c>
      <c r="C60" s="30"/>
      <c r="D60" s="30"/>
      <c r="E60" s="183">
        <f t="shared" si="0"/>
        <v>0</v>
      </c>
      <c r="F60" s="184">
        <f t="shared" si="9"/>
        <v>0</v>
      </c>
      <c r="G60" s="30"/>
      <c r="H60" s="102">
        <f t="shared" si="4"/>
        <v>0</v>
      </c>
      <c r="I60" s="164">
        <f t="shared" si="3"/>
        <v>0</v>
      </c>
      <c r="J60" s="83"/>
      <c r="K60" s="30">
        <v>484839865.255</v>
      </c>
      <c r="L60" s="83">
        <v>0</v>
      </c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</row>
    <row r="61" spans="1:34" hidden="1" x14ac:dyDescent="0.2">
      <c r="A61" s="28">
        <v>212020203</v>
      </c>
      <c r="B61" s="163" t="s">
        <v>938</v>
      </c>
      <c r="C61" s="30"/>
      <c r="D61" s="30"/>
      <c r="E61" s="183">
        <f t="shared" si="0"/>
        <v>0</v>
      </c>
      <c r="F61" s="184">
        <f t="shared" si="9"/>
        <v>0</v>
      </c>
      <c r="G61" s="30"/>
      <c r="H61" s="102">
        <f t="shared" si="4"/>
        <v>0</v>
      </c>
      <c r="I61" s="164">
        <f t="shared" si="3"/>
        <v>0</v>
      </c>
      <c r="J61" s="83"/>
      <c r="K61" s="30">
        <v>94074652.953999996</v>
      </c>
      <c r="L61" s="83">
        <v>0</v>
      </c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</row>
    <row r="62" spans="1:34" hidden="1" x14ac:dyDescent="0.2">
      <c r="A62" s="28">
        <v>212020204</v>
      </c>
      <c r="B62" s="163" t="s">
        <v>250</v>
      </c>
      <c r="C62" s="30"/>
      <c r="D62" s="30"/>
      <c r="E62" s="183">
        <f t="shared" si="0"/>
        <v>0</v>
      </c>
      <c r="F62" s="184">
        <f t="shared" si="9"/>
        <v>0</v>
      </c>
      <c r="G62" s="30"/>
      <c r="H62" s="102">
        <f t="shared" si="4"/>
        <v>0</v>
      </c>
      <c r="I62" s="164">
        <f t="shared" si="3"/>
        <v>0</v>
      </c>
      <c r="J62" s="83"/>
      <c r="K62" s="30">
        <v>79747.744999999995</v>
      </c>
      <c r="L62" s="83">
        <v>0</v>
      </c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</row>
    <row r="63" spans="1:34" hidden="1" x14ac:dyDescent="0.2">
      <c r="A63" s="28">
        <v>212020205</v>
      </c>
      <c r="B63" s="163" t="s">
        <v>939</v>
      </c>
      <c r="C63" s="30"/>
      <c r="D63" s="30"/>
      <c r="E63" s="183">
        <f t="shared" si="0"/>
        <v>0</v>
      </c>
      <c r="F63" s="184">
        <f t="shared" si="9"/>
        <v>0</v>
      </c>
      <c r="G63" s="30"/>
      <c r="H63" s="102">
        <f t="shared" si="4"/>
        <v>0</v>
      </c>
      <c r="I63" s="164">
        <f t="shared" si="3"/>
        <v>0</v>
      </c>
      <c r="J63" s="83"/>
      <c r="K63" s="30">
        <v>0</v>
      </c>
      <c r="L63" s="83">
        <v>0</v>
      </c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</row>
    <row r="64" spans="1:34" x14ac:dyDescent="0.2">
      <c r="A64" s="28">
        <v>212020206</v>
      </c>
      <c r="B64" s="163" t="s">
        <v>940</v>
      </c>
      <c r="C64" s="30">
        <v>6000000000</v>
      </c>
      <c r="D64" s="30"/>
      <c r="E64" s="183">
        <f t="shared" si="0"/>
        <v>6000000000</v>
      </c>
      <c r="F64" s="184">
        <f t="shared" si="9"/>
        <v>13.356902253721037</v>
      </c>
      <c r="G64" s="30">
        <v>4796510265</v>
      </c>
      <c r="H64" s="102">
        <f t="shared" si="4"/>
        <v>79.941837750000005</v>
      </c>
      <c r="I64" s="164">
        <f t="shared" si="3"/>
        <v>-1203489735</v>
      </c>
      <c r="J64" s="83"/>
      <c r="K64" s="30">
        <v>2775924.5580000002</v>
      </c>
      <c r="L64" s="83">
        <v>0</v>
      </c>
      <c r="M64" s="83"/>
      <c r="N64" s="83"/>
      <c r="O64" s="83"/>
      <c r="P64" s="83"/>
      <c r="Q64" s="83"/>
      <c r="R64" s="83"/>
      <c r="S64" s="83"/>
      <c r="T64" s="83"/>
      <c r="U64" s="83"/>
      <c r="V64" s="83"/>
      <c r="W64" s="83"/>
      <c r="X64" s="83"/>
      <c r="Y64" s="83"/>
      <c r="Z64" s="83"/>
      <c r="AA64" s="83"/>
      <c r="AB64" s="83"/>
      <c r="AC64" s="83"/>
      <c r="AD64" s="83"/>
      <c r="AE64" s="83"/>
      <c r="AF64" s="83"/>
      <c r="AG64" s="83"/>
      <c r="AH64" s="83"/>
    </row>
    <row r="65" spans="1:34" x14ac:dyDescent="0.2">
      <c r="A65" s="28">
        <v>212020207</v>
      </c>
      <c r="B65" s="163" t="s">
        <v>941</v>
      </c>
      <c r="C65" s="30">
        <v>50000000</v>
      </c>
      <c r="D65" s="30"/>
      <c r="E65" s="183">
        <f t="shared" si="0"/>
        <v>50000000</v>
      </c>
      <c r="F65" s="184">
        <f t="shared" si="9"/>
        <v>0.11130751878100863</v>
      </c>
      <c r="G65" s="30">
        <v>34104000</v>
      </c>
      <c r="H65" s="102">
        <f t="shared" si="4"/>
        <v>68.207999999999998</v>
      </c>
      <c r="I65" s="164">
        <f t="shared" si="3"/>
        <v>-15896000</v>
      </c>
      <c r="J65" s="83"/>
      <c r="K65" s="30">
        <v>8468.3889999999992</v>
      </c>
      <c r="L65" s="83">
        <v>0</v>
      </c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  <c r="X65" s="83"/>
      <c r="Y65" s="83"/>
      <c r="Z65" s="83"/>
      <c r="AA65" s="83"/>
      <c r="AB65" s="83"/>
      <c r="AC65" s="83"/>
      <c r="AD65" s="83"/>
      <c r="AE65" s="83"/>
      <c r="AF65" s="83"/>
      <c r="AG65" s="83"/>
      <c r="AH65" s="83"/>
    </row>
    <row r="66" spans="1:34" hidden="1" x14ac:dyDescent="0.2">
      <c r="A66" s="28">
        <v>212020208</v>
      </c>
      <c r="B66" s="163" t="s">
        <v>942</v>
      </c>
      <c r="C66" s="30"/>
      <c r="D66" s="30"/>
      <c r="E66" s="183">
        <f t="shared" si="0"/>
        <v>0</v>
      </c>
      <c r="F66" s="184">
        <f t="shared" si="9"/>
        <v>0</v>
      </c>
      <c r="G66" s="30"/>
      <c r="H66" s="102">
        <f t="shared" si="4"/>
        <v>0</v>
      </c>
      <c r="I66" s="164">
        <f t="shared" si="3"/>
        <v>0</v>
      </c>
      <c r="J66" s="83"/>
      <c r="K66" s="30">
        <v>0</v>
      </c>
      <c r="L66" s="83">
        <v>0</v>
      </c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3"/>
      <c r="Z66" s="83"/>
      <c r="AA66" s="83"/>
      <c r="AB66" s="83"/>
      <c r="AC66" s="83"/>
      <c r="AD66" s="83"/>
      <c r="AE66" s="83"/>
      <c r="AF66" s="83"/>
      <c r="AG66" s="83"/>
      <c r="AH66" s="83"/>
    </row>
    <row r="67" spans="1:34" x14ac:dyDescent="0.2">
      <c r="A67" s="28">
        <v>212020209</v>
      </c>
      <c r="B67" s="163" t="s">
        <v>943</v>
      </c>
      <c r="C67" s="30">
        <v>4800000000</v>
      </c>
      <c r="D67" s="30">
        <v>4870595255</v>
      </c>
      <c r="E67" s="183">
        <f t="shared" si="0"/>
        <v>9670595255</v>
      </c>
      <c r="F67" s="184">
        <f t="shared" si="9"/>
        <v>21.528199259388909</v>
      </c>
      <c r="G67" s="30">
        <v>9368101675</v>
      </c>
      <c r="H67" s="102">
        <f t="shared" si="4"/>
        <v>96.872027294869966</v>
      </c>
      <c r="I67" s="164">
        <f t="shared" si="3"/>
        <v>-302493580</v>
      </c>
      <c r="J67" s="83"/>
      <c r="K67" s="30">
        <v>109211709.68799999</v>
      </c>
      <c r="L67" s="83">
        <v>0</v>
      </c>
      <c r="M67" s="83"/>
      <c r="N67" s="83"/>
      <c r="O67" s="83"/>
      <c r="P67" s="83"/>
      <c r="Q67" s="83"/>
      <c r="R67" s="83"/>
      <c r="S67" s="83"/>
      <c r="T67" s="83"/>
      <c r="U67" s="83"/>
      <c r="V67" s="83"/>
      <c r="W67" s="83"/>
      <c r="X67" s="83"/>
      <c r="Y67" s="83"/>
      <c r="Z67" s="83"/>
      <c r="AA67" s="83"/>
      <c r="AB67" s="83"/>
      <c r="AC67" s="83"/>
      <c r="AD67" s="83"/>
      <c r="AE67" s="83"/>
      <c r="AF67" s="83"/>
      <c r="AG67" s="83"/>
      <c r="AH67" s="83"/>
    </row>
    <row r="68" spans="1:34" hidden="1" x14ac:dyDescent="0.2">
      <c r="A68" s="28">
        <v>2120206</v>
      </c>
      <c r="B68" s="163" t="s">
        <v>944</v>
      </c>
      <c r="C68" s="30">
        <f>SUM(C69:C72)</f>
        <v>0</v>
      </c>
      <c r="D68" s="30">
        <f>SUM(D69:D72)</f>
        <v>0</v>
      </c>
      <c r="E68" s="183">
        <f t="shared" si="0"/>
        <v>0</v>
      </c>
      <c r="F68" s="184">
        <f t="shared" si="9"/>
        <v>0</v>
      </c>
      <c r="G68" s="30">
        <f>SUM(G69:G72)</f>
        <v>0</v>
      </c>
      <c r="H68" s="102">
        <f t="shared" si="4"/>
        <v>0</v>
      </c>
      <c r="I68" s="164">
        <f t="shared" si="3"/>
        <v>0</v>
      </c>
      <c r="J68" s="83"/>
      <c r="K68" s="30">
        <v>66818614.615999997</v>
      </c>
      <c r="L68" s="83">
        <v>0</v>
      </c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3"/>
      <c r="Z68" s="83"/>
      <c r="AA68" s="83"/>
      <c r="AB68" s="83"/>
      <c r="AC68" s="83"/>
      <c r="AD68" s="83"/>
      <c r="AE68" s="83"/>
      <c r="AF68" s="83"/>
      <c r="AG68" s="83"/>
      <c r="AH68" s="83"/>
    </row>
    <row r="69" spans="1:34" hidden="1" x14ac:dyDescent="0.2">
      <c r="A69" s="28">
        <v>212020601</v>
      </c>
      <c r="B69" s="163" t="s">
        <v>945</v>
      </c>
      <c r="C69" s="30"/>
      <c r="D69" s="30"/>
      <c r="E69" s="183">
        <f t="shared" si="0"/>
        <v>0</v>
      </c>
      <c r="F69" s="184">
        <f t="shared" si="9"/>
        <v>0</v>
      </c>
      <c r="G69" s="30"/>
      <c r="H69" s="102">
        <f t="shared" si="4"/>
        <v>0</v>
      </c>
      <c r="I69" s="164">
        <f t="shared" si="3"/>
        <v>0</v>
      </c>
      <c r="J69" s="83"/>
      <c r="K69" s="30">
        <v>53086282.32</v>
      </c>
      <c r="L69" s="83">
        <v>0</v>
      </c>
      <c r="M69" s="83"/>
      <c r="N69" s="83"/>
      <c r="O69" s="83"/>
      <c r="P69" s="83"/>
      <c r="Q69" s="83"/>
      <c r="R69" s="83"/>
      <c r="S69" s="83"/>
      <c r="T69" s="83"/>
      <c r="U69" s="83"/>
      <c r="V69" s="83"/>
      <c r="W69" s="83"/>
      <c r="X69" s="83"/>
      <c r="Y69" s="83"/>
      <c r="Z69" s="83"/>
      <c r="AA69" s="83"/>
      <c r="AB69" s="83"/>
      <c r="AC69" s="83"/>
      <c r="AD69" s="83"/>
      <c r="AE69" s="83"/>
      <c r="AF69" s="83"/>
      <c r="AG69" s="83"/>
      <c r="AH69" s="83"/>
    </row>
    <row r="70" spans="1:34" hidden="1" x14ac:dyDescent="0.2">
      <c r="A70" s="28">
        <v>212020602</v>
      </c>
      <c r="B70" s="163" t="s">
        <v>946</v>
      </c>
      <c r="C70" s="30"/>
      <c r="D70" s="30"/>
      <c r="E70" s="183">
        <f t="shared" si="0"/>
        <v>0</v>
      </c>
      <c r="F70" s="184">
        <f t="shared" si="9"/>
        <v>0</v>
      </c>
      <c r="G70" s="30"/>
      <c r="H70" s="102">
        <f t="shared" si="4"/>
        <v>0</v>
      </c>
      <c r="I70" s="164">
        <f t="shared" si="3"/>
        <v>0</v>
      </c>
      <c r="J70" s="83"/>
      <c r="K70" s="30">
        <v>9891458.8770000003</v>
      </c>
      <c r="L70" s="83">
        <v>0</v>
      </c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</row>
    <row r="71" spans="1:34" hidden="1" x14ac:dyDescent="0.2">
      <c r="A71" s="28">
        <v>212020604</v>
      </c>
      <c r="B71" s="163" t="s">
        <v>947</v>
      </c>
      <c r="C71" s="30"/>
      <c r="D71" s="30"/>
      <c r="E71" s="183">
        <f t="shared" si="0"/>
        <v>0</v>
      </c>
      <c r="F71" s="184">
        <f t="shared" si="9"/>
        <v>0</v>
      </c>
      <c r="G71" s="30"/>
      <c r="H71" s="102">
        <f t="shared" si="4"/>
        <v>0</v>
      </c>
      <c r="I71" s="164">
        <f t="shared" si="3"/>
        <v>0</v>
      </c>
      <c r="J71" s="83"/>
      <c r="K71" s="30">
        <v>151109.91500000001</v>
      </c>
      <c r="L71" s="83">
        <v>0</v>
      </c>
      <c r="M71" s="83"/>
      <c r="N71" s="83"/>
      <c r="O71" s="83"/>
      <c r="P71" s="83"/>
      <c r="Q71" s="83"/>
      <c r="R71" s="83"/>
      <c r="S71" s="83"/>
      <c r="T71" s="83"/>
      <c r="U71" s="83"/>
      <c r="V71" s="83"/>
      <c r="W71" s="83"/>
      <c r="X71" s="83"/>
      <c r="Y71" s="83"/>
      <c r="Z71" s="83"/>
      <c r="AA71" s="83"/>
      <c r="AB71" s="83"/>
      <c r="AC71" s="83"/>
      <c r="AD71" s="83"/>
      <c r="AE71" s="83"/>
      <c r="AF71" s="83"/>
      <c r="AG71" s="83"/>
      <c r="AH71" s="83"/>
    </row>
    <row r="72" spans="1:34" hidden="1" x14ac:dyDescent="0.2">
      <c r="A72" s="28">
        <v>212020605</v>
      </c>
      <c r="B72" s="163" t="s">
        <v>948</v>
      </c>
      <c r="C72" s="30"/>
      <c r="D72" s="30"/>
      <c r="E72" s="183">
        <f t="shared" si="0"/>
        <v>0</v>
      </c>
      <c r="F72" s="184">
        <f t="shared" si="9"/>
        <v>0</v>
      </c>
      <c r="G72" s="30"/>
      <c r="H72" s="102">
        <f t="shared" si="4"/>
        <v>0</v>
      </c>
      <c r="I72" s="164">
        <f t="shared" si="3"/>
        <v>0</v>
      </c>
      <c r="J72" s="83"/>
      <c r="K72" s="30">
        <v>3689763.5040000002</v>
      </c>
      <c r="L72" s="83">
        <v>0</v>
      </c>
      <c r="M72" s="83"/>
      <c r="N72" s="83"/>
      <c r="O72" s="83"/>
      <c r="P72" s="83"/>
      <c r="Q72" s="83"/>
      <c r="R72" s="83"/>
      <c r="S72" s="83"/>
      <c r="T72" s="83"/>
      <c r="U72" s="83"/>
      <c r="V72" s="83"/>
      <c r="W72" s="83"/>
      <c r="X72" s="83"/>
      <c r="Y72" s="83"/>
      <c r="Z72" s="83"/>
      <c r="AA72" s="83"/>
      <c r="AB72" s="83"/>
      <c r="AC72" s="83"/>
      <c r="AD72" s="83"/>
      <c r="AE72" s="83"/>
      <c r="AF72" s="83"/>
      <c r="AG72" s="83"/>
      <c r="AH72" s="83"/>
    </row>
    <row r="73" spans="1:34" x14ac:dyDescent="0.2">
      <c r="A73" s="28">
        <v>2120299</v>
      </c>
      <c r="B73" s="163" t="s">
        <v>949</v>
      </c>
      <c r="C73" s="30">
        <f>SUM(C74:C87)</f>
        <v>300000000</v>
      </c>
      <c r="D73" s="30">
        <f>SUM(D74:D87)</f>
        <v>0</v>
      </c>
      <c r="E73" s="183">
        <f t="shared" ref="E73:E136" si="10">SUM(C73:D73)</f>
        <v>300000000</v>
      </c>
      <c r="F73" s="184">
        <f t="shared" ref="F73:F136" si="11">IF(OR(E73=0,E$7=0),0,E73/E$7)*100</f>
        <v>0.66784511268605184</v>
      </c>
      <c r="G73" s="30">
        <f>SUM(G74:G87)</f>
        <v>162209457</v>
      </c>
      <c r="H73" s="102">
        <f t="shared" si="4"/>
        <v>54.069818999999995</v>
      </c>
      <c r="I73" s="164">
        <f t="shared" si="3"/>
        <v>-137790543</v>
      </c>
      <c r="J73" s="83"/>
      <c r="K73" s="30">
        <v>32008362.594000004</v>
      </c>
      <c r="L73" s="83">
        <v>0</v>
      </c>
      <c r="M73" s="83"/>
      <c r="N73" s="83"/>
      <c r="O73" s="83"/>
      <c r="P73" s="83"/>
      <c r="Q73" s="83"/>
      <c r="R73" s="83"/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83"/>
      <c r="AH73" s="83"/>
    </row>
    <row r="74" spans="1:34" hidden="1" x14ac:dyDescent="0.2">
      <c r="A74" s="28">
        <v>212029901</v>
      </c>
      <c r="B74" s="163" t="s">
        <v>77</v>
      </c>
      <c r="C74" s="30"/>
      <c r="D74" s="30"/>
      <c r="E74" s="183">
        <f t="shared" si="10"/>
        <v>0</v>
      </c>
      <c r="F74" s="184">
        <f t="shared" si="11"/>
        <v>0</v>
      </c>
      <c r="G74" s="30"/>
      <c r="H74" s="102">
        <f t="shared" si="4"/>
        <v>0</v>
      </c>
      <c r="I74" s="164">
        <f t="shared" si="3"/>
        <v>0</v>
      </c>
      <c r="J74" s="83"/>
      <c r="K74" s="30">
        <v>1523652.727</v>
      </c>
      <c r="L74" s="83">
        <v>0</v>
      </c>
      <c r="M74" s="83"/>
      <c r="N74" s="83"/>
      <c r="O74" s="83"/>
      <c r="P74" s="83"/>
      <c r="Q74" s="83"/>
      <c r="R74" s="83"/>
      <c r="S74" s="83"/>
      <c r="T74" s="83"/>
      <c r="U74" s="83"/>
      <c r="V74" s="83"/>
      <c r="W74" s="83"/>
      <c r="X74" s="83"/>
      <c r="Y74" s="83"/>
      <c r="Z74" s="83"/>
      <c r="AA74" s="83"/>
      <c r="AB74" s="83"/>
      <c r="AC74" s="83"/>
      <c r="AD74" s="83"/>
      <c r="AE74" s="83"/>
      <c r="AF74" s="83"/>
      <c r="AG74" s="83"/>
      <c r="AH74" s="83"/>
    </row>
    <row r="75" spans="1:34" hidden="1" x14ac:dyDescent="0.2">
      <c r="A75" s="28">
        <v>212029902</v>
      </c>
      <c r="B75" s="163" t="s">
        <v>950</v>
      </c>
      <c r="C75" s="30"/>
      <c r="D75" s="30"/>
      <c r="E75" s="183">
        <f t="shared" si="10"/>
        <v>0</v>
      </c>
      <c r="F75" s="184">
        <f t="shared" si="11"/>
        <v>0</v>
      </c>
      <c r="G75" s="30"/>
      <c r="H75" s="102">
        <f t="shared" si="4"/>
        <v>0</v>
      </c>
      <c r="I75" s="164">
        <f t="shared" ref="I75:I138" si="12">SUM(G75-E75)</f>
        <v>0</v>
      </c>
      <c r="J75" s="83"/>
      <c r="K75" s="30">
        <v>509543.56199999998</v>
      </c>
      <c r="L75" s="83">
        <v>0</v>
      </c>
      <c r="M75" s="83"/>
      <c r="N75" s="83"/>
      <c r="O75" s="83"/>
      <c r="P75" s="83"/>
      <c r="Q75" s="83"/>
      <c r="R75" s="83"/>
      <c r="S75" s="83"/>
      <c r="T75" s="83"/>
      <c r="U75" s="83"/>
      <c r="V75" s="83"/>
      <c r="W75" s="83"/>
      <c r="X75" s="83"/>
      <c r="Y75" s="83"/>
      <c r="Z75" s="83"/>
      <c r="AA75" s="83"/>
      <c r="AB75" s="83"/>
      <c r="AC75" s="83"/>
      <c r="AD75" s="83"/>
      <c r="AE75" s="83"/>
      <c r="AF75" s="83"/>
      <c r="AG75" s="83"/>
      <c r="AH75" s="83"/>
    </row>
    <row r="76" spans="1:34" hidden="1" x14ac:dyDescent="0.2">
      <c r="A76" s="28">
        <v>212029903</v>
      </c>
      <c r="B76" s="163" t="s">
        <v>951</v>
      </c>
      <c r="C76" s="30"/>
      <c r="D76" s="30"/>
      <c r="E76" s="183">
        <f t="shared" si="10"/>
        <v>0</v>
      </c>
      <c r="F76" s="184">
        <f t="shared" si="11"/>
        <v>0</v>
      </c>
      <c r="G76" s="30"/>
      <c r="H76" s="102">
        <f t="shared" ref="H76:H139" si="13">IF(OR(G76=0,E76=0),0,G76/E76)*100</f>
        <v>0</v>
      </c>
      <c r="I76" s="164">
        <f t="shared" si="12"/>
        <v>0</v>
      </c>
      <c r="J76" s="83"/>
      <c r="K76" s="30">
        <v>471865.38400000002</v>
      </c>
      <c r="L76" s="83">
        <v>0</v>
      </c>
      <c r="M76" s="83"/>
      <c r="N76" s="83"/>
      <c r="O76" s="83"/>
      <c r="P76" s="83"/>
      <c r="Q76" s="83"/>
      <c r="R76" s="83"/>
      <c r="S76" s="83"/>
      <c r="T76" s="83"/>
      <c r="U76" s="83"/>
      <c r="V76" s="83"/>
      <c r="W76" s="83"/>
      <c r="X76" s="83"/>
      <c r="Y76" s="83"/>
      <c r="Z76" s="83"/>
      <c r="AA76" s="83"/>
      <c r="AB76" s="83"/>
      <c r="AC76" s="83"/>
      <c r="AD76" s="83"/>
      <c r="AE76" s="83"/>
      <c r="AF76" s="83"/>
      <c r="AG76" s="83"/>
      <c r="AH76" s="83"/>
    </row>
    <row r="77" spans="1:34" hidden="1" x14ac:dyDescent="0.2">
      <c r="A77" s="28">
        <v>212029904</v>
      </c>
      <c r="B77" s="163" t="s">
        <v>952</v>
      </c>
      <c r="C77" s="30"/>
      <c r="D77" s="30"/>
      <c r="E77" s="183">
        <f t="shared" si="10"/>
        <v>0</v>
      </c>
      <c r="F77" s="184">
        <f t="shared" si="11"/>
        <v>0</v>
      </c>
      <c r="G77" s="30"/>
      <c r="H77" s="102">
        <f t="shared" si="13"/>
        <v>0</v>
      </c>
      <c r="I77" s="164">
        <f t="shared" si="12"/>
        <v>0</v>
      </c>
      <c r="J77" s="83"/>
      <c r="K77" s="30">
        <v>3740352.3849999998</v>
      </c>
      <c r="L77" s="83">
        <v>0</v>
      </c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</row>
    <row r="78" spans="1:34" hidden="1" x14ac:dyDescent="0.2">
      <c r="A78" s="28">
        <v>212029905</v>
      </c>
      <c r="B78" s="163" t="s">
        <v>953</v>
      </c>
      <c r="C78" s="30"/>
      <c r="D78" s="30"/>
      <c r="E78" s="183">
        <f t="shared" si="10"/>
        <v>0</v>
      </c>
      <c r="F78" s="184">
        <f t="shared" si="11"/>
        <v>0</v>
      </c>
      <c r="G78" s="30"/>
      <c r="H78" s="102">
        <f t="shared" si="13"/>
        <v>0</v>
      </c>
      <c r="I78" s="164">
        <f t="shared" si="12"/>
        <v>0</v>
      </c>
      <c r="J78" s="83"/>
      <c r="K78" s="30">
        <v>51236.841</v>
      </c>
      <c r="L78" s="83">
        <v>0</v>
      </c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</row>
    <row r="79" spans="1:34" hidden="1" x14ac:dyDescent="0.2">
      <c r="A79" s="28">
        <v>212029906</v>
      </c>
      <c r="B79" s="163" t="s">
        <v>954</v>
      </c>
      <c r="C79" s="30"/>
      <c r="D79" s="30"/>
      <c r="E79" s="183">
        <f t="shared" si="10"/>
        <v>0</v>
      </c>
      <c r="F79" s="184">
        <f t="shared" si="11"/>
        <v>0</v>
      </c>
      <c r="G79" s="30"/>
      <c r="H79" s="102">
        <f t="shared" si="13"/>
        <v>0</v>
      </c>
      <c r="I79" s="164">
        <f t="shared" si="12"/>
        <v>0</v>
      </c>
      <c r="J79" s="83"/>
      <c r="K79" s="30">
        <v>-4124.8040000000001</v>
      </c>
      <c r="L79" s="83">
        <v>0</v>
      </c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</row>
    <row r="80" spans="1:34" hidden="1" x14ac:dyDescent="0.2">
      <c r="A80" s="28">
        <v>212029907</v>
      </c>
      <c r="B80" s="163" t="s">
        <v>955</v>
      </c>
      <c r="C80" s="30"/>
      <c r="D80" s="30"/>
      <c r="E80" s="183">
        <f t="shared" si="10"/>
        <v>0</v>
      </c>
      <c r="F80" s="184">
        <f t="shared" si="11"/>
        <v>0</v>
      </c>
      <c r="G80" s="30"/>
      <c r="H80" s="102">
        <f t="shared" si="13"/>
        <v>0</v>
      </c>
      <c r="I80" s="164">
        <f t="shared" si="12"/>
        <v>0</v>
      </c>
      <c r="J80" s="83"/>
      <c r="K80" s="30">
        <v>613604.34400000004</v>
      </c>
      <c r="L80" s="83">
        <v>0</v>
      </c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</row>
    <row r="81" spans="1:34" hidden="1" x14ac:dyDescent="0.2">
      <c r="A81" s="28">
        <v>212029908</v>
      </c>
      <c r="B81" s="163" t="s">
        <v>956</v>
      </c>
      <c r="C81" s="30"/>
      <c r="D81" s="30"/>
      <c r="E81" s="183">
        <f t="shared" si="10"/>
        <v>0</v>
      </c>
      <c r="F81" s="184">
        <f t="shared" si="11"/>
        <v>0</v>
      </c>
      <c r="G81" s="30"/>
      <c r="H81" s="102">
        <f t="shared" si="13"/>
        <v>0</v>
      </c>
      <c r="I81" s="164">
        <f t="shared" si="12"/>
        <v>0</v>
      </c>
      <c r="J81" s="83"/>
      <c r="K81" s="30">
        <v>1087513.82</v>
      </c>
      <c r="L81" s="83">
        <v>0</v>
      </c>
      <c r="M81" s="83"/>
      <c r="N81" s="83"/>
      <c r="O81" s="83"/>
      <c r="P81" s="83"/>
      <c r="Q81" s="83"/>
      <c r="R81" s="83"/>
      <c r="S81" s="83"/>
      <c r="T81" s="83"/>
      <c r="U81" s="83"/>
      <c r="V81" s="83"/>
      <c r="W81" s="83"/>
      <c r="X81" s="83"/>
      <c r="Y81" s="83"/>
      <c r="Z81" s="83"/>
      <c r="AA81" s="83"/>
      <c r="AB81" s="83"/>
      <c r="AC81" s="83"/>
      <c r="AD81" s="83"/>
      <c r="AE81" s="83"/>
      <c r="AF81" s="83"/>
      <c r="AG81" s="83"/>
      <c r="AH81" s="83"/>
    </row>
    <row r="82" spans="1:34" hidden="1" x14ac:dyDescent="0.2">
      <c r="A82" s="28">
        <v>212029909</v>
      </c>
      <c r="B82" s="163" t="s">
        <v>957</v>
      </c>
      <c r="C82" s="30"/>
      <c r="D82" s="30"/>
      <c r="E82" s="183">
        <f t="shared" si="10"/>
        <v>0</v>
      </c>
      <c r="F82" s="184">
        <f t="shared" si="11"/>
        <v>0</v>
      </c>
      <c r="G82" s="30"/>
      <c r="H82" s="102">
        <f t="shared" si="13"/>
        <v>0</v>
      </c>
      <c r="I82" s="164">
        <f t="shared" si="12"/>
        <v>0</v>
      </c>
      <c r="J82" s="83"/>
      <c r="K82" s="30">
        <v>5818101.824</v>
      </c>
      <c r="L82" s="83">
        <v>0</v>
      </c>
      <c r="M82" s="83"/>
      <c r="N82" s="83"/>
      <c r="O82" s="83"/>
      <c r="P82" s="83"/>
      <c r="Q82" s="83"/>
      <c r="R82" s="83"/>
      <c r="S82" s="83"/>
      <c r="T82" s="83"/>
      <c r="U82" s="83"/>
      <c r="V82" s="83"/>
      <c r="W82" s="83"/>
      <c r="X82" s="83"/>
      <c r="Y82" s="83"/>
      <c r="Z82" s="83"/>
      <c r="AA82" s="83"/>
      <c r="AB82" s="83"/>
      <c r="AC82" s="83"/>
      <c r="AD82" s="83"/>
      <c r="AE82" s="83"/>
      <c r="AF82" s="83"/>
      <c r="AG82" s="83"/>
      <c r="AH82" s="83"/>
    </row>
    <row r="83" spans="1:34" hidden="1" x14ac:dyDescent="0.2">
      <c r="A83" s="28">
        <v>212029911</v>
      </c>
      <c r="B83" s="163" t="s">
        <v>958</v>
      </c>
      <c r="C83" s="30"/>
      <c r="D83" s="30"/>
      <c r="E83" s="183">
        <f t="shared" si="10"/>
        <v>0</v>
      </c>
      <c r="F83" s="184">
        <f t="shared" si="11"/>
        <v>0</v>
      </c>
      <c r="G83" s="30"/>
      <c r="H83" s="102">
        <f t="shared" si="13"/>
        <v>0</v>
      </c>
      <c r="I83" s="164">
        <f t="shared" si="12"/>
        <v>0</v>
      </c>
      <c r="J83" s="83"/>
      <c r="K83" s="30">
        <v>5032831.1069999998</v>
      </c>
      <c r="L83" s="83">
        <v>0</v>
      </c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</row>
    <row r="84" spans="1:34" hidden="1" x14ac:dyDescent="0.2">
      <c r="A84" s="28">
        <v>212029913</v>
      </c>
      <c r="B84" s="163" t="s">
        <v>959</v>
      </c>
      <c r="C84" s="30"/>
      <c r="D84" s="30"/>
      <c r="E84" s="183">
        <f t="shared" si="10"/>
        <v>0</v>
      </c>
      <c r="F84" s="184">
        <f t="shared" si="11"/>
        <v>0</v>
      </c>
      <c r="G84" s="30"/>
      <c r="H84" s="102">
        <f t="shared" si="13"/>
        <v>0</v>
      </c>
      <c r="I84" s="164">
        <f t="shared" si="12"/>
        <v>0</v>
      </c>
      <c r="J84" s="83"/>
      <c r="K84" s="30">
        <v>787462.13199999998</v>
      </c>
      <c r="L84" s="83">
        <v>0</v>
      </c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3"/>
      <c r="Z84" s="83"/>
      <c r="AA84" s="83"/>
      <c r="AB84" s="83"/>
      <c r="AC84" s="83"/>
      <c r="AD84" s="83"/>
      <c r="AE84" s="83"/>
      <c r="AF84" s="83"/>
      <c r="AG84" s="83"/>
      <c r="AH84" s="83"/>
    </row>
    <row r="85" spans="1:34" hidden="1" x14ac:dyDescent="0.2">
      <c r="A85" s="28">
        <v>212029915</v>
      </c>
      <c r="B85" s="163" t="s">
        <v>960</v>
      </c>
      <c r="C85" s="30"/>
      <c r="D85" s="30"/>
      <c r="E85" s="183">
        <f t="shared" si="10"/>
        <v>0</v>
      </c>
      <c r="F85" s="184">
        <f t="shared" si="11"/>
        <v>0</v>
      </c>
      <c r="G85" s="30"/>
      <c r="H85" s="102">
        <f t="shared" si="13"/>
        <v>0</v>
      </c>
      <c r="I85" s="164">
        <f t="shared" si="12"/>
        <v>0</v>
      </c>
      <c r="J85" s="83"/>
      <c r="K85" s="30">
        <v>1210943.1089999999</v>
      </c>
      <c r="L85" s="83">
        <v>0</v>
      </c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83"/>
      <c r="AG85" s="83"/>
      <c r="AH85" s="83"/>
    </row>
    <row r="86" spans="1:34" hidden="1" x14ac:dyDescent="0.2">
      <c r="A86" s="28">
        <v>212029916</v>
      </c>
      <c r="B86" s="163" t="s">
        <v>961</v>
      </c>
      <c r="C86" s="30"/>
      <c r="D86" s="30"/>
      <c r="E86" s="183">
        <f t="shared" si="10"/>
        <v>0</v>
      </c>
      <c r="F86" s="184">
        <f t="shared" si="11"/>
        <v>0</v>
      </c>
      <c r="G86" s="30"/>
      <c r="H86" s="102">
        <f t="shared" si="13"/>
        <v>0</v>
      </c>
      <c r="I86" s="164">
        <f t="shared" si="12"/>
        <v>0</v>
      </c>
      <c r="J86" s="83"/>
      <c r="K86" s="30">
        <v>3618511.69</v>
      </c>
      <c r="L86" s="83">
        <v>0</v>
      </c>
      <c r="M86" s="83"/>
      <c r="N86" s="83"/>
      <c r="O86" s="83"/>
      <c r="P86" s="83"/>
      <c r="Q86" s="83"/>
      <c r="R86" s="83"/>
      <c r="S86" s="83"/>
      <c r="T86" s="83"/>
      <c r="U86" s="83"/>
      <c r="V86" s="83"/>
      <c r="W86" s="83"/>
      <c r="X86" s="83"/>
      <c r="Y86" s="83"/>
      <c r="Z86" s="83"/>
      <c r="AA86" s="83"/>
      <c r="AB86" s="83"/>
      <c r="AC86" s="83"/>
      <c r="AD86" s="83"/>
      <c r="AE86" s="83"/>
      <c r="AF86" s="83"/>
      <c r="AG86" s="83"/>
      <c r="AH86" s="83"/>
    </row>
    <row r="87" spans="1:34" x14ac:dyDescent="0.2">
      <c r="A87" s="28">
        <v>212029999</v>
      </c>
      <c r="B87" s="163" t="s">
        <v>962</v>
      </c>
      <c r="C87" s="30">
        <v>300000000</v>
      </c>
      <c r="D87" s="30"/>
      <c r="E87" s="183">
        <f t="shared" si="10"/>
        <v>300000000</v>
      </c>
      <c r="F87" s="184">
        <f t="shared" si="11"/>
        <v>0.66784511268605184</v>
      </c>
      <c r="G87" s="30">
        <v>162209457</v>
      </c>
      <c r="H87" s="102">
        <f t="shared" si="13"/>
        <v>54.069818999999995</v>
      </c>
      <c r="I87" s="164">
        <f t="shared" si="12"/>
        <v>-137790543</v>
      </c>
      <c r="J87" s="83"/>
      <c r="K87" s="30">
        <v>7546868.4730000002</v>
      </c>
      <c r="L87" s="83">
        <v>0</v>
      </c>
      <c r="M87" s="83"/>
      <c r="N87" s="83"/>
      <c r="O87" s="83"/>
      <c r="P87" s="83"/>
      <c r="Q87" s="83"/>
      <c r="R87" s="83"/>
      <c r="S87" s="83"/>
      <c r="T87" s="83"/>
      <c r="U87" s="83"/>
      <c r="V87" s="83"/>
      <c r="W87" s="83"/>
      <c r="X87" s="83"/>
      <c r="Y87" s="83"/>
      <c r="Z87" s="83"/>
      <c r="AA87" s="83"/>
      <c r="AB87" s="83"/>
      <c r="AC87" s="83"/>
      <c r="AD87" s="83"/>
      <c r="AE87" s="83"/>
      <c r="AF87" s="83"/>
      <c r="AG87" s="83"/>
      <c r="AH87" s="83"/>
    </row>
    <row r="88" spans="1:34" hidden="1" x14ac:dyDescent="0.2">
      <c r="A88" s="28">
        <v>21203</v>
      </c>
      <c r="B88" s="167" t="s">
        <v>947</v>
      </c>
      <c r="C88" s="30">
        <f>SUM(C89:C90)</f>
        <v>0</v>
      </c>
      <c r="D88" s="30">
        <f>SUM(D89:D90)</f>
        <v>0</v>
      </c>
      <c r="E88" s="183">
        <f t="shared" si="10"/>
        <v>0</v>
      </c>
      <c r="F88" s="184">
        <f t="shared" si="11"/>
        <v>0</v>
      </c>
      <c r="G88" s="30">
        <f>SUM(G89:G90)</f>
        <v>0</v>
      </c>
      <c r="H88" s="102">
        <f t="shared" si="13"/>
        <v>0</v>
      </c>
      <c r="I88" s="164">
        <f t="shared" si="12"/>
        <v>0</v>
      </c>
      <c r="J88" s="83"/>
      <c r="K88" s="30">
        <v>122619451.104</v>
      </c>
      <c r="L88" s="83">
        <v>0</v>
      </c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</row>
    <row r="89" spans="1:34" hidden="1" x14ac:dyDescent="0.2">
      <c r="A89" s="28">
        <v>2120302</v>
      </c>
      <c r="B89" s="167" t="s">
        <v>963</v>
      </c>
      <c r="C89" s="30"/>
      <c r="D89" s="30"/>
      <c r="E89" s="183">
        <f t="shared" si="10"/>
        <v>0</v>
      </c>
      <c r="F89" s="184">
        <f t="shared" si="11"/>
        <v>0</v>
      </c>
      <c r="G89" s="30"/>
      <c r="H89" s="102">
        <f t="shared" si="13"/>
        <v>0</v>
      </c>
      <c r="I89" s="164">
        <f t="shared" si="12"/>
        <v>0</v>
      </c>
      <c r="J89" s="83"/>
      <c r="K89" s="30">
        <v>118919862.075</v>
      </c>
      <c r="L89" s="83">
        <v>0</v>
      </c>
      <c r="M89" s="83"/>
      <c r="N89" s="83"/>
      <c r="O89" s="83"/>
      <c r="P89" s="83"/>
      <c r="Q89" s="83"/>
      <c r="R89" s="83"/>
      <c r="S89" s="83"/>
      <c r="T89" s="83"/>
      <c r="U89" s="83"/>
      <c r="V89" s="83"/>
      <c r="W89" s="83"/>
      <c r="X89" s="83"/>
      <c r="Y89" s="83"/>
      <c r="Z89" s="83"/>
      <c r="AA89" s="83"/>
      <c r="AB89" s="83"/>
      <c r="AC89" s="83"/>
      <c r="AD89" s="83"/>
      <c r="AE89" s="83"/>
      <c r="AF89" s="83"/>
      <c r="AG89" s="83"/>
      <c r="AH89" s="83"/>
    </row>
    <row r="90" spans="1:34" hidden="1" x14ac:dyDescent="0.2">
      <c r="A90" s="28">
        <v>2120399</v>
      </c>
      <c r="B90" s="167" t="s">
        <v>964</v>
      </c>
      <c r="C90" s="30"/>
      <c r="D90" s="30"/>
      <c r="E90" s="183">
        <f t="shared" si="10"/>
        <v>0</v>
      </c>
      <c r="F90" s="184">
        <f t="shared" si="11"/>
        <v>0</v>
      </c>
      <c r="G90" s="30"/>
      <c r="H90" s="102">
        <f t="shared" si="13"/>
        <v>0</v>
      </c>
      <c r="I90" s="164">
        <f t="shared" si="12"/>
        <v>0</v>
      </c>
      <c r="J90" s="83"/>
      <c r="K90" s="30">
        <v>3699589.0290000001</v>
      </c>
      <c r="L90" s="83">
        <v>0</v>
      </c>
      <c r="M90" s="83"/>
      <c r="N90" s="83"/>
      <c r="O90" s="83"/>
      <c r="P90" s="83"/>
      <c r="Q90" s="83"/>
      <c r="R90" s="83"/>
      <c r="S90" s="83"/>
      <c r="T90" s="83"/>
      <c r="U90" s="83"/>
      <c r="V90" s="83"/>
      <c r="W90" s="83"/>
      <c r="X90" s="83"/>
      <c r="Y90" s="83"/>
      <c r="Z90" s="83"/>
      <c r="AA90" s="83"/>
      <c r="AB90" s="83"/>
      <c r="AC90" s="83"/>
      <c r="AD90" s="83"/>
      <c r="AE90" s="83"/>
      <c r="AF90" s="83"/>
      <c r="AG90" s="83"/>
      <c r="AH90" s="83"/>
    </row>
    <row r="91" spans="1:34" hidden="1" x14ac:dyDescent="0.2">
      <c r="A91" s="28">
        <v>21204</v>
      </c>
      <c r="B91" s="167" t="s">
        <v>965</v>
      </c>
      <c r="C91" s="30">
        <f>SUM(C92+C126+C127+C128+C131+C132+C133)</f>
        <v>0</v>
      </c>
      <c r="D91" s="30">
        <f>SUM(D92+D126+D127+D128+D131+D132+D133)</f>
        <v>0</v>
      </c>
      <c r="E91" s="183">
        <f t="shared" si="10"/>
        <v>0</v>
      </c>
      <c r="F91" s="184">
        <f t="shared" si="11"/>
        <v>0</v>
      </c>
      <c r="G91" s="30">
        <f>SUM(G92+G126+G127+G128+G131+G132+G133)</f>
        <v>0</v>
      </c>
      <c r="H91" s="102">
        <f t="shared" si="13"/>
        <v>0</v>
      </c>
      <c r="I91" s="164">
        <f t="shared" si="12"/>
        <v>0</v>
      </c>
      <c r="J91" s="83"/>
      <c r="K91" s="30">
        <v>1729211054.569</v>
      </c>
      <c r="L91" s="83">
        <v>2.384185791015625E-7</v>
      </c>
      <c r="M91" s="83"/>
      <c r="N91" s="83"/>
      <c r="O91" s="83"/>
      <c r="P91" s="83"/>
      <c r="Q91" s="83"/>
      <c r="R91" s="83"/>
      <c r="S91" s="83"/>
      <c r="T91" s="83"/>
      <c r="U91" s="83"/>
      <c r="V91" s="83"/>
      <c r="W91" s="83"/>
      <c r="X91" s="83"/>
      <c r="Y91" s="83"/>
      <c r="Z91" s="83"/>
      <c r="AA91" s="83"/>
      <c r="AB91" s="83"/>
      <c r="AC91" s="83"/>
      <c r="AD91" s="83"/>
      <c r="AE91" s="83"/>
      <c r="AF91" s="83"/>
      <c r="AG91" s="83"/>
      <c r="AH91" s="83"/>
    </row>
    <row r="92" spans="1:34" hidden="1" x14ac:dyDescent="0.2">
      <c r="A92" s="28">
        <v>2120401</v>
      </c>
      <c r="B92" s="167" t="s">
        <v>966</v>
      </c>
      <c r="C92" s="30">
        <f>SUM(C93:C125)-C95-C104-C107-C115-C119</f>
        <v>0</v>
      </c>
      <c r="D92" s="30">
        <f>SUM(D93:D125)-D95-D104-D107-D115-D119</f>
        <v>0</v>
      </c>
      <c r="E92" s="183">
        <f t="shared" si="10"/>
        <v>0</v>
      </c>
      <c r="F92" s="184">
        <f t="shared" si="11"/>
        <v>0</v>
      </c>
      <c r="G92" s="30">
        <f>SUM(G93:G125)-G95-G104-G107-G115-G119</f>
        <v>0</v>
      </c>
      <c r="H92" s="102">
        <f t="shared" si="13"/>
        <v>0</v>
      </c>
      <c r="I92" s="164">
        <f t="shared" si="12"/>
        <v>0</v>
      </c>
      <c r="J92" s="83"/>
      <c r="K92" s="30">
        <v>1137035238.3169999</v>
      </c>
      <c r="L92" s="83">
        <v>0</v>
      </c>
      <c r="M92" s="83"/>
      <c r="N92" s="83"/>
      <c r="O92" s="83"/>
      <c r="P92" s="83"/>
      <c r="Q92" s="83"/>
      <c r="R92" s="83"/>
      <c r="S92" s="83"/>
      <c r="T92" s="83"/>
      <c r="U92" s="83"/>
      <c r="V92" s="83"/>
      <c r="W92" s="83"/>
      <c r="X92" s="83"/>
      <c r="Y92" s="83"/>
      <c r="Z92" s="83"/>
      <c r="AA92" s="83"/>
      <c r="AB92" s="83"/>
      <c r="AC92" s="83"/>
      <c r="AD92" s="83"/>
      <c r="AE92" s="83"/>
      <c r="AF92" s="83"/>
      <c r="AG92" s="83"/>
      <c r="AH92" s="83"/>
    </row>
    <row r="93" spans="1:34" hidden="1" x14ac:dyDescent="0.2">
      <c r="A93" s="28">
        <v>212040101</v>
      </c>
      <c r="B93" s="170" t="s">
        <v>967</v>
      </c>
      <c r="C93" s="30"/>
      <c r="D93" s="30"/>
      <c r="E93" s="183">
        <f t="shared" si="10"/>
        <v>0</v>
      </c>
      <c r="F93" s="184">
        <f t="shared" si="11"/>
        <v>0</v>
      </c>
      <c r="G93" s="30"/>
      <c r="H93" s="102">
        <f t="shared" si="13"/>
        <v>0</v>
      </c>
      <c r="I93" s="164">
        <f t="shared" si="12"/>
        <v>0</v>
      </c>
      <c r="J93" s="83"/>
      <c r="K93" s="30">
        <v>134185016.598</v>
      </c>
      <c r="L93" s="83">
        <v>0</v>
      </c>
      <c r="M93" s="83"/>
      <c r="N93" s="83"/>
      <c r="O93" s="83"/>
      <c r="P93" s="83"/>
      <c r="Q93" s="83"/>
      <c r="R93" s="83"/>
      <c r="S93" s="83"/>
      <c r="T93" s="83"/>
      <c r="U93" s="83"/>
      <c r="V93" s="83"/>
      <c r="W93" s="83"/>
      <c r="X93" s="83"/>
      <c r="Y93" s="83"/>
      <c r="Z93" s="83"/>
      <c r="AA93" s="83"/>
      <c r="AB93" s="83"/>
      <c r="AC93" s="83"/>
      <c r="AD93" s="83"/>
      <c r="AE93" s="83"/>
      <c r="AF93" s="83"/>
      <c r="AG93" s="83"/>
      <c r="AH93" s="83"/>
    </row>
    <row r="94" spans="1:34" hidden="1" x14ac:dyDescent="0.2">
      <c r="A94" s="28">
        <v>212040102</v>
      </c>
      <c r="B94" s="170" t="s">
        <v>968</v>
      </c>
      <c r="C94" s="30"/>
      <c r="D94" s="30"/>
      <c r="E94" s="183">
        <f t="shared" si="10"/>
        <v>0</v>
      </c>
      <c r="F94" s="184">
        <f t="shared" si="11"/>
        <v>0</v>
      </c>
      <c r="G94" s="30"/>
      <c r="H94" s="102">
        <f t="shared" si="13"/>
        <v>0</v>
      </c>
      <c r="I94" s="164">
        <f t="shared" si="12"/>
        <v>0</v>
      </c>
      <c r="J94" s="83"/>
      <c r="K94" s="30">
        <v>214683940.86899999</v>
      </c>
      <c r="L94" s="83">
        <v>0</v>
      </c>
      <c r="M94" s="83"/>
      <c r="N94" s="83"/>
      <c r="O94" s="83"/>
      <c r="P94" s="83"/>
      <c r="Q94" s="83"/>
      <c r="R94" s="83"/>
      <c r="S94" s="83"/>
      <c r="T94" s="83"/>
      <c r="U94" s="83"/>
      <c r="V94" s="83"/>
      <c r="W94" s="83"/>
      <c r="X94" s="83"/>
      <c r="Y94" s="83"/>
      <c r="Z94" s="83"/>
      <c r="AA94" s="83"/>
      <c r="AB94" s="83"/>
      <c r="AC94" s="83"/>
      <c r="AD94" s="83"/>
      <c r="AE94" s="83"/>
      <c r="AF94" s="83"/>
      <c r="AG94" s="83"/>
      <c r="AH94" s="83"/>
    </row>
    <row r="95" spans="1:34" hidden="1" x14ac:dyDescent="0.2">
      <c r="A95" s="28">
        <v>212040104</v>
      </c>
      <c r="B95" s="170" t="s">
        <v>969</v>
      </c>
      <c r="C95" s="30">
        <f>SUM(C96:C97)</f>
        <v>0</v>
      </c>
      <c r="D95" s="30">
        <f>SUM(D96:D97)</f>
        <v>0</v>
      </c>
      <c r="E95" s="183">
        <f t="shared" si="10"/>
        <v>0</v>
      </c>
      <c r="F95" s="184">
        <f t="shared" si="11"/>
        <v>0</v>
      </c>
      <c r="G95" s="30">
        <f>SUM(G96:G97)</f>
        <v>0</v>
      </c>
      <c r="H95" s="102">
        <f t="shared" si="13"/>
        <v>0</v>
      </c>
      <c r="I95" s="164">
        <f t="shared" si="12"/>
        <v>0</v>
      </c>
      <c r="J95" s="83"/>
      <c r="K95" s="30">
        <v>29721789.813000001</v>
      </c>
      <c r="L95" s="83">
        <v>-3.7252902984619141E-9</v>
      </c>
      <c r="M95" s="83"/>
      <c r="N95" s="83"/>
      <c r="O95" s="83"/>
      <c r="P95" s="83"/>
      <c r="Q95" s="83"/>
      <c r="R95" s="83"/>
      <c r="S95" s="83"/>
      <c r="T95" s="83"/>
      <c r="U95" s="83"/>
      <c r="V95" s="83"/>
      <c r="W95" s="83"/>
      <c r="X95" s="83"/>
      <c r="Y95" s="83"/>
      <c r="Z95" s="83"/>
      <c r="AA95" s="83"/>
      <c r="AB95" s="83"/>
      <c r="AC95" s="83"/>
      <c r="AD95" s="83"/>
      <c r="AE95" s="83"/>
      <c r="AF95" s="83"/>
      <c r="AG95" s="83"/>
      <c r="AH95" s="83"/>
    </row>
    <row r="96" spans="1:34" hidden="1" x14ac:dyDescent="0.2">
      <c r="A96" s="28">
        <v>21204010401</v>
      </c>
      <c r="B96" s="170" t="s">
        <v>970</v>
      </c>
      <c r="C96" s="30"/>
      <c r="D96" s="30"/>
      <c r="E96" s="183">
        <f t="shared" si="10"/>
        <v>0</v>
      </c>
      <c r="F96" s="184">
        <f t="shared" si="11"/>
        <v>0</v>
      </c>
      <c r="G96" s="30"/>
      <c r="H96" s="102">
        <f t="shared" si="13"/>
        <v>0</v>
      </c>
      <c r="I96" s="164">
        <f t="shared" si="12"/>
        <v>0</v>
      </c>
      <c r="J96" s="83"/>
      <c r="K96" s="30">
        <v>24885661.147999998</v>
      </c>
      <c r="L96" s="83">
        <v>0</v>
      </c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83"/>
      <c r="X96" s="83"/>
      <c r="Y96" s="83"/>
      <c r="Z96" s="83"/>
      <c r="AA96" s="83"/>
      <c r="AB96" s="83"/>
      <c r="AC96" s="83"/>
      <c r="AD96" s="83"/>
      <c r="AE96" s="83"/>
      <c r="AF96" s="83"/>
      <c r="AG96" s="83"/>
      <c r="AH96" s="83"/>
    </row>
    <row r="97" spans="1:34" hidden="1" x14ac:dyDescent="0.2">
      <c r="A97" s="28">
        <v>21204010402</v>
      </c>
      <c r="B97" s="170" t="s">
        <v>971</v>
      </c>
      <c r="C97" s="30">
        <v>0</v>
      </c>
      <c r="D97" s="30">
        <v>0</v>
      </c>
      <c r="E97" s="183">
        <f t="shared" si="10"/>
        <v>0</v>
      </c>
      <c r="F97" s="184">
        <f t="shared" si="11"/>
        <v>0</v>
      </c>
      <c r="G97" s="30">
        <v>0</v>
      </c>
      <c r="H97" s="102">
        <f t="shared" si="13"/>
        <v>0</v>
      </c>
      <c r="I97" s="164">
        <f t="shared" si="12"/>
        <v>0</v>
      </c>
      <c r="J97" s="83"/>
      <c r="K97" s="30">
        <v>4836128.665</v>
      </c>
      <c r="L97" s="83">
        <v>0</v>
      </c>
      <c r="M97" s="83"/>
      <c r="N97" s="83"/>
      <c r="O97" s="83"/>
      <c r="P97" s="83"/>
      <c r="Q97" s="83"/>
      <c r="R97" s="83"/>
      <c r="S97" s="83"/>
      <c r="T97" s="83"/>
      <c r="U97" s="83"/>
      <c r="V97" s="83"/>
      <c r="W97" s="83"/>
      <c r="X97" s="83"/>
      <c r="Y97" s="83"/>
      <c r="Z97" s="83"/>
      <c r="AA97" s="83"/>
      <c r="AB97" s="83"/>
      <c r="AC97" s="83"/>
      <c r="AD97" s="83"/>
      <c r="AE97" s="83"/>
      <c r="AF97" s="83"/>
      <c r="AG97" s="83"/>
      <c r="AH97" s="83"/>
    </row>
    <row r="98" spans="1:34" hidden="1" x14ac:dyDescent="0.2">
      <c r="A98" s="28">
        <v>212040105</v>
      </c>
      <c r="B98" s="170" t="s">
        <v>972</v>
      </c>
      <c r="C98" s="30">
        <v>0</v>
      </c>
      <c r="D98" s="30">
        <v>0</v>
      </c>
      <c r="E98" s="183">
        <f t="shared" si="10"/>
        <v>0</v>
      </c>
      <c r="F98" s="184">
        <f t="shared" si="11"/>
        <v>0</v>
      </c>
      <c r="G98" s="30">
        <v>0</v>
      </c>
      <c r="H98" s="102">
        <f t="shared" si="13"/>
        <v>0</v>
      </c>
      <c r="I98" s="164">
        <f t="shared" si="12"/>
        <v>0</v>
      </c>
      <c r="J98" s="83"/>
      <c r="K98" s="30">
        <v>0</v>
      </c>
      <c r="L98" s="83">
        <v>0</v>
      </c>
      <c r="M98" s="83"/>
      <c r="N98" s="83"/>
      <c r="O98" s="83"/>
      <c r="P98" s="83"/>
      <c r="Q98" s="83"/>
      <c r="R98" s="83"/>
      <c r="S98" s="83"/>
      <c r="T98" s="83"/>
      <c r="U98" s="83"/>
      <c r="V98" s="83"/>
      <c r="W98" s="83"/>
      <c r="X98" s="83"/>
      <c r="Y98" s="83"/>
      <c r="Z98" s="83"/>
      <c r="AA98" s="83"/>
      <c r="AB98" s="83"/>
      <c r="AC98" s="83"/>
      <c r="AD98" s="83"/>
      <c r="AE98" s="83"/>
      <c r="AF98" s="83"/>
      <c r="AG98" s="83"/>
      <c r="AH98" s="83"/>
    </row>
    <row r="99" spans="1:34" hidden="1" x14ac:dyDescent="0.2">
      <c r="A99" s="28">
        <v>212040106</v>
      </c>
      <c r="B99" s="170" t="s">
        <v>973</v>
      </c>
      <c r="C99" s="30"/>
      <c r="D99" s="30"/>
      <c r="E99" s="183">
        <f t="shared" si="10"/>
        <v>0</v>
      </c>
      <c r="F99" s="184">
        <f t="shared" si="11"/>
        <v>0</v>
      </c>
      <c r="G99" s="30"/>
      <c r="H99" s="102">
        <f t="shared" si="13"/>
        <v>0</v>
      </c>
      <c r="I99" s="164">
        <f t="shared" si="12"/>
        <v>0</v>
      </c>
      <c r="J99" s="83"/>
      <c r="K99" s="30">
        <v>17367036.699000001</v>
      </c>
      <c r="L99" s="83">
        <v>0</v>
      </c>
      <c r="M99" s="83"/>
      <c r="N99" s="83"/>
      <c r="O99" s="83"/>
      <c r="P99" s="83"/>
      <c r="Q99" s="83"/>
      <c r="R99" s="83"/>
      <c r="S99" s="83"/>
      <c r="T99" s="83"/>
      <c r="U99" s="83"/>
      <c r="V99" s="83"/>
      <c r="W99" s="83"/>
      <c r="X99" s="83"/>
      <c r="Y99" s="83"/>
      <c r="Z99" s="83"/>
      <c r="AA99" s="83"/>
      <c r="AB99" s="83"/>
      <c r="AC99" s="83"/>
      <c r="AD99" s="83"/>
      <c r="AE99" s="83"/>
      <c r="AF99" s="83"/>
      <c r="AG99" s="83"/>
      <c r="AH99" s="83"/>
    </row>
    <row r="100" spans="1:34" hidden="1" x14ac:dyDescent="0.2">
      <c r="A100" s="28">
        <v>212040107</v>
      </c>
      <c r="B100" s="170" t="s">
        <v>974</v>
      </c>
      <c r="C100" s="30"/>
      <c r="D100" s="30"/>
      <c r="E100" s="183">
        <f t="shared" si="10"/>
        <v>0</v>
      </c>
      <c r="F100" s="184">
        <f t="shared" si="11"/>
        <v>0</v>
      </c>
      <c r="G100" s="30"/>
      <c r="H100" s="102">
        <f t="shared" si="13"/>
        <v>0</v>
      </c>
      <c r="I100" s="164">
        <f t="shared" si="12"/>
        <v>0</v>
      </c>
      <c r="J100" s="83"/>
      <c r="K100" s="30">
        <v>3313890.4640000002</v>
      </c>
      <c r="L100" s="83">
        <v>0</v>
      </c>
      <c r="M100" s="83"/>
      <c r="N100" s="83"/>
      <c r="O100" s="83"/>
      <c r="P100" s="83"/>
      <c r="Q100" s="83"/>
      <c r="R100" s="83"/>
      <c r="S100" s="83"/>
      <c r="T100" s="83"/>
      <c r="U100" s="83"/>
      <c r="V100" s="83"/>
      <c r="W100" s="83"/>
      <c r="X100" s="83"/>
      <c r="Y100" s="83"/>
      <c r="Z100" s="83"/>
      <c r="AA100" s="83"/>
      <c r="AB100" s="83"/>
      <c r="AC100" s="83"/>
      <c r="AD100" s="83"/>
      <c r="AE100" s="83"/>
      <c r="AF100" s="83"/>
      <c r="AG100" s="83"/>
      <c r="AH100" s="83"/>
    </row>
    <row r="101" spans="1:34" hidden="1" x14ac:dyDescent="0.2">
      <c r="A101" s="28">
        <v>212040108</v>
      </c>
      <c r="B101" s="170" t="s">
        <v>975</v>
      </c>
      <c r="C101" s="30"/>
      <c r="D101" s="30"/>
      <c r="E101" s="183">
        <f t="shared" si="10"/>
        <v>0</v>
      </c>
      <c r="F101" s="184">
        <f t="shared" si="11"/>
        <v>0</v>
      </c>
      <c r="G101" s="30"/>
      <c r="H101" s="102">
        <f t="shared" si="13"/>
        <v>0</v>
      </c>
      <c r="I101" s="164">
        <f t="shared" si="12"/>
        <v>0</v>
      </c>
      <c r="J101" s="83"/>
      <c r="K101" s="30">
        <v>18082919.305</v>
      </c>
      <c r="L101" s="83">
        <v>0</v>
      </c>
      <c r="M101" s="83"/>
      <c r="N101" s="83"/>
      <c r="O101" s="83"/>
      <c r="P101" s="83"/>
      <c r="Q101" s="83"/>
      <c r="R101" s="83"/>
      <c r="S101" s="83"/>
      <c r="T101" s="83"/>
      <c r="U101" s="83"/>
      <c r="V101" s="83"/>
      <c r="W101" s="83"/>
      <c r="X101" s="83"/>
      <c r="Y101" s="83"/>
      <c r="Z101" s="83"/>
      <c r="AA101" s="83"/>
      <c r="AB101" s="83"/>
      <c r="AC101" s="83"/>
      <c r="AD101" s="83"/>
      <c r="AE101" s="83"/>
      <c r="AF101" s="83"/>
      <c r="AG101" s="83"/>
      <c r="AH101" s="83"/>
    </row>
    <row r="102" spans="1:34" hidden="1" x14ac:dyDescent="0.2">
      <c r="A102" s="28">
        <v>212040109</v>
      </c>
      <c r="B102" s="170" t="s">
        <v>976</v>
      </c>
      <c r="C102" s="30"/>
      <c r="D102" s="30"/>
      <c r="E102" s="183">
        <f t="shared" si="10"/>
        <v>0</v>
      </c>
      <c r="F102" s="184">
        <f t="shared" si="11"/>
        <v>0</v>
      </c>
      <c r="G102" s="30"/>
      <c r="H102" s="102">
        <f t="shared" si="13"/>
        <v>0</v>
      </c>
      <c r="I102" s="164">
        <f t="shared" si="12"/>
        <v>0</v>
      </c>
      <c r="J102" s="83"/>
      <c r="K102" s="30">
        <v>140318571.597</v>
      </c>
      <c r="L102" s="83">
        <v>0</v>
      </c>
      <c r="M102" s="83"/>
      <c r="N102" s="83"/>
      <c r="O102" s="83"/>
      <c r="P102" s="83"/>
      <c r="Q102" s="83"/>
      <c r="R102" s="83"/>
      <c r="S102" s="83"/>
      <c r="T102" s="83"/>
      <c r="U102" s="83"/>
      <c r="V102" s="83"/>
      <c r="W102" s="83"/>
      <c r="X102" s="83"/>
      <c r="Y102" s="83"/>
      <c r="Z102" s="83"/>
      <c r="AA102" s="83"/>
      <c r="AB102" s="83"/>
      <c r="AC102" s="83"/>
      <c r="AD102" s="83"/>
      <c r="AE102" s="83"/>
      <c r="AF102" s="83"/>
      <c r="AG102" s="83"/>
      <c r="AH102" s="83"/>
    </row>
    <row r="103" spans="1:34" hidden="1" x14ac:dyDescent="0.2">
      <c r="A103" s="28">
        <v>212040110</v>
      </c>
      <c r="B103" s="170" t="s">
        <v>977</v>
      </c>
      <c r="C103" s="30"/>
      <c r="D103" s="30"/>
      <c r="E103" s="183">
        <f t="shared" si="10"/>
        <v>0</v>
      </c>
      <c r="F103" s="184">
        <f t="shared" si="11"/>
        <v>0</v>
      </c>
      <c r="G103" s="30"/>
      <c r="H103" s="102">
        <f t="shared" si="13"/>
        <v>0</v>
      </c>
      <c r="I103" s="164">
        <f t="shared" si="12"/>
        <v>0</v>
      </c>
      <c r="J103" s="83"/>
      <c r="K103" s="30">
        <v>279459115.31900001</v>
      </c>
      <c r="L103" s="83">
        <v>0</v>
      </c>
      <c r="M103" s="83"/>
      <c r="N103" s="83"/>
      <c r="O103" s="83"/>
      <c r="P103" s="83"/>
      <c r="Q103" s="83"/>
      <c r="R103" s="83"/>
      <c r="S103" s="83"/>
      <c r="T103" s="83"/>
      <c r="U103" s="83"/>
      <c r="V103" s="83"/>
      <c r="W103" s="83"/>
      <c r="X103" s="83"/>
      <c r="Y103" s="83"/>
      <c r="Z103" s="83"/>
      <c r="AA103" s="83"/>
      <c r="AB103" s="83"/>
      <c r="AC103" s="83"/>
      <c r="AD103" s="83"/>
      <c r="AE103" s="83"/>
      <c r="AF103" s="83"/>
      <c r="AG103" s="83"/>
      <c r="AH103" s="83"/>
    </row>
    <row r="104" spans="1:34" hidden="1" x14ac:dyDescent="0.2">
      <c r="A104" s="28">
        <v>212040111</v>
      </c>
      <c r="B104" s="170" t="s">
        <v>978</v>
      </c>
      <c r="C104" s="30">
        <f>SUM(C105:C106)</f>
        <v>0</v>
      </c>
      <c r="D104" s="30">
        <f>SUM(D105:D106)</f>
        <v>0</v>
      </c>
      <c r="E104" s="183">
        <f t="shared" si="10"/>
        <v>0</v>
      </c>
      <c r="F104" s="184">
        <f t="shared" si="11"/>
        <v>0</v>
      </c>
      <c r="G104" s="30">
        <f>SUM(G105:G106)</f>
        <v>0</v>
      </c>
      <c r="H104" s="102">
        <f t="shared" si="13"/>
        <v>0</v>
      </c>
      <c r="I104" s="164">
        <f t="shared" si="12"/>
        <v>0</v>
      </c>
      <c r="J104" s="83"/>
      <c r="K104" s="30">
        <v>6641339.7320000008</v>
      </c>
      <c r="L104" s="83">
        <v>0</v>
      </c>
      <c r="M104" s="83"/>
      <c r="N104" s="83"/>
      <c r="O104" s="83"/>
      <c r="P104" s="83"/>
      <c r="Q104" s="83"/>
      <c r="R104" s="83"/>
      <c r="S104" s="83"/>
      <c r="T104" s="83"/>
      <c r="U104" s="83"/>
      <c r="V104" s="83"/>
      <c r="W104" s="83"/>
      <c r="X104" s="83"/>
      <c r="Y104" s="83"/>
      <c r="Z104" s="83"/>
      <c r="AA104" s="83"/>
      <c r="AB104" s="83"/>
      <c r="AC104" s="83"/>
      <c r="AD104" s="83"/>
      <c r="AE104" s="83"/>
      <c r="AF104" s="83"/>
      <c r="AG104" s="83"/>
      <c r="AH104" s="83"/>
    </row>
    <row r="105" spans="1:34" hidden="1" x14ac:dyDescent="0.2">
      <c r="A105" s="28">
        <v>21204011101</v>
      </c>
      <c r="B105" s="170" t="s">
        <v>979</v>
      </c>
      <c r="C105" s="30"/>
      <c r="D105" s="30"/>
      <c r="E105" s="183">
        <f t="shared" si="10"/>
        <v>0</v>
      </c>
      <c r="F105" s="184">
        <f t="shared" si="11"/>
        <v>0</v>
      </c>
      <c r="G105" s="30"/>
      <c r="H105" s="102">
        <f t="shared" si="13"/>
        <v>0</v>
      </c>
      <c r="I105" s="164">
        <f t="shared" si="12"/>
        <v>0</v>
      </c>
      <c r="J105" s="83"/>
      <c r="K105" s="30">
        <v>6300268.8370000003</v>
      </c>
      <c r="L105" s="83">
        <v>0</v>
      </c>
      <c r="M105" s="83"/>
      <c r="N105" s="83"/>
      <c r="O105" s="83"/>
      <c r="P105" s="83"/>
      <c r="Q105" s="83"/>
      <c r="R105" s="83"/>
      <c r="S105" s="83"/>
      <c r="T105" s="83"/>
      <c r="U105" s="83"/>
      <c r="V105" s="83"/>
      <c r="W105" s="83"/>
      <c r="X105" s="83"/>
      <c r="Y105" s="83"/>
      <c r="Z105" s="83"/>
      <c r="AA105" s="83"/>
      <c r="AB105" s="83"/>
      <c r="AC105" s="83"/>
      <c r="AD105" s="83"/>
      <c r="AE105" s="83"/>
      <c r="AF105" s="83"/>
      <c r="AG105" s="83"/>
      <c r="AH105" s="83"/>
    </row>
    <row r="106" spans="1:34" hidden="1" x14ac:dyDescent="0.2">
      <c r="A106" s="28">
        <v>21204011102</v>
      </c>
      <c r="B106" s="170" t="s">
        <v>980</v>
      </c>
      <c r="C106" s="30"/>
      <c r="D106" s="30"/>
      <c r="E106" s="183">
        <f t="shared" si="10"/>
        <v>0</v>
      </c>
      <c r="F106" s="184">
        <f t="shared" si="11"/>
        <v>0</v>
      </c>
      <c r="G106" s="30"/>
      <c r="H106" s="102">
        <f t="shared" si="13"/>
        <v>0</v>
      </c>
      <c r="I106" s="164">
        <f t="shared" si="12"/>
        <v>0</v>
      </c>
      <c r="J106" s="83"/>
      <c r="K106" s="30">
        <v>341070.89500000002</v>
      </c>
      <c r="L106" s="83">
        <v>0</v>
      </c>
      <c r="M106" s="83"/>
      <c r="N106" s="83"/>
      <c r="O106" s="83"/>
      <c r="P106" s="83"/>
      <c r="Q106" s="83"/>
      <c r="R106" s="83"/>
      <c r="S106" s="83"/>
      <c r="T106" s="83"/>
      <c r="U106" s="83"/>
      <c r="V106" s="83"/>
      <c r="W106" s="83"/>
      <c r="X106" s="83"/>
      <c r="Y106" s="83"/>
      <c r="Z106" s="83"/>
      <c r="AA106" s="83"/>
      <c r="AB106" s="83"/>
      <c r="AC106" s="83"/>
      <c r="AD106" s="83"/>
      <c r="AE106" s="83"/>
      <c r="AF106" s="83"/>
      <c r="AG106" s="83"/>
      <c r="AH106" s="83"/>
    </row>
    <row r="107" spans="1:34" hidden="1" x14ac:dyDescent="0.2">
      <c r="A107" s="28">
        <v>212040112</v>
      </c>
      <c r="B107" s="170" t="s">
        <v>981</v>
      </c>
      <c r="C107" s="30">
        <f>SUM(C108:C109)</f>
        <v>0</v>
      </c>
      <c r="D107" s="30">
        <f>SUM(D108:D109)</f>
        <v>0</v>
      </c>
      <c r="E107" s="183">
        <f t="shared" si="10"/>
        <v>0</v>
      </c>
      <c r="F107" s="184">
        <f t="shared" si="11"/>
        <v>0</v>
      </c>
      <c r="G107" s="30">
        <f>SUM(G108:G109)</f>
        <v>0</v>
      </c>
      <c r="H107" s="102">
        <f t="shared" si="13"/>
        <v>0</v>
      </c>
      <c r="I107" s="164">
        <f t="shared" si="12"/>
        <v>0</v>
      </c>
      <c r="J107" s="83"/>
      <c r="K107" s="30">
        <v>13565271.255999999</v>
      </c>
      <c r="L107" s="83">
        <v>0</v>
      </c>
      <c r="M107" s="83"/>
      <c r="N107" s="83"/>
      <c r="O107" s="83"/>
      <c r="P107" s="83"/>
      <c r="Q107" s="83"/>
      <c r="R107" s="83"/>
      <c r="S107" s="83"/>
      <c r="T107" s="83"/>
      <c r="U107" s="83"/>
      <c r="V107" s="83"/>
      <c r="W107" s="83"/>
      <c r="X107" s="83"/>
      <c r="Y107" s="83"/>
      <c r="Z107" s="83"/>
      <c r="AA107" s="83"/>
      <c r="AB107" s="83"/>
      <c r="AC107" s="83"/>
      <c r="AD107" s="83"/>
      <c r="AE107" s="83"/>
      <c r="AF107" s="83"/>
      <c r="AG107" s="83"/>
      <c r="AH107" s="83"/>
    </row>
    <row r="108" spans="1:34" hidden="1" x14ac:dyDescent="0.2">
      <c r="A108" s="28">
        <v>21204011201</v>
      </c>
      <c r="B108" s="170" t="s">
        <v>982</v>
      </c>
      <c r="C108" s="30"/>
      <c r="D108" s="30"/>
      <c r="E108" s="183">
        <f t="shared" si="10"/>
        <v>0</v>
      </c>
      <c r="F108" s="184">
        <f t="shared" si="11"/>
        <v>0</v>
      </c>
      <c r="G108" s="30"/>
      <c r="H108" s="102">
        <f t="shared" si="13"/>
        <v>0</v>
      </c>
      <c r="I108" s="164">
        <f t="shared" si="12"/>
        <v>0</v>
      </c>
      <c r="J108" s="83"/>
      <c r="K108" s="30">
        <v>11135600.112</v>
      </c>
      <c r="L108" s="83">
        <v>0</v>
      </c>
      <c r="M108" s="83"/>
      <c r="N108" s="83"/>
      <c r="O108" s="83"/>
      <c r="P108" s="83"/>
      <c r="Q108" s="83"/>
      <c r="R108" s="83"/>
      <c r="S108" s="83"/>
      <c r="T108" s="83"/>
      <c r="U108" s="83"/>
      <c r="V108" s="83"/>
      <c r="W108" s="83"/>
      <c r="X108" s="83"/>
      <c r="Y108" s="83"/>
      <c r="Z108" s="83"/>
      <c r="AA108" s="83"/>
      <c r="AB108" s="83"/>
      <c r="AC108" s="83"/>
      <c r="AD108" s="83"/>
      <c r="AE108" s="83"/>
      <c r="AF108" s="83"/>
      <c r="AG108" s="83"/>
      <c r="AH108" s="83"/>
    </row>
    <row r="109" spans="1:34" ht="25.5" hidden="1" x14ac:dyDescent="0.2">
      <c r="A109" s="28">
        <v>21204011202</v>
      </c>
      <c r="B109" s="170" t="s">
        <v>983</v>
      </c>
      <c r="C109" s="30"/>
      <c r="D109" s="30"/>
      <c r="E109" s="183">
        <f t="shared" si="10"/>
        <v>0</v>
      </c>
      <c r="F109" s="184">
        <f t="shared" si="11"/>
        <v>0</v>
      </c>
      <c r="G109" s="30"/>
      <c r="H109" s="102">
        <f t="shared" si="13"/>
        <v>0</v>
      </c>
      <c r="I109" s="164">
        <f t="shared" si="12"/>
        <v>0</v>
      </c>
      <c r="J109" s="83"/>
      <c r="K109" s="30">
        <v>2429671.1439999999</v>
      </c>
      <c r="L109" s="83">
        <v>0</v>
      </c>
      <c r="M109" s="83"/>
      <c r="N109" s="83"/>
      <c r="O109" s="83"/>
      <c r="P109" s="83"/>
      <c r="Q109" s="83"/>
      <c r="R109" s="83"/>
      <c r="S109" s="83"/>
      <c r="T109" s="83"/>
      <c r="U109" s="83"/>
      <c r="V109" s="83"/>
      <c r="W109" s="83"/>
      <c r="X109" s="83"/>
      <c r="Y109" s="83"/>
      <c r="Z109" s="83"/>
      <c r="AA109" s="83"/>
      <c r="AB109" s="83"/>
      <c r="AC109" s="83"/>
      <c r="AD109" s="83"/>
      <c r="AE109" s="83"/>
      <c r="AF109" s="83"/>
      <c r="AG109" s="83"/>
      <c r="AH109" s="83"/>
    </row>
    <row r="110" spans="1:34" hidden="1" x14ac:dyDescent="0.2">
      <c r="A110" s="28">
        <v>212040113</v>
      </c>
      <c r="B110" s="170" t="s">
        <v>984</v>
      </c>
      <c r="C110" s="30"/>
      <c r="D110" s="30"/>
      <c r="E110" s="183">
        <f t="shared" si="10"/>
        <v>0</v>
      </c>
      <c r="F110" s="184">
        <f t="shared" si="11"/>
        <v>0</v>
      </c>
      <c r="G110" s="30"/>
      <c r="H110" s="102">
        <f t="shared" si="13"/>
        <v>0</v>
      </c>
      <c r="I110" s="164">
        <f t="shared" si="12"/>
        <v>0</v>
      </c>
      <c r="J110" s="83"/>
      <c r="K110" s="30">
        <v>206355.29</v>
      </c>
      <c r="L110" s="83">
        <v>0</v>
      </c>
      <c r="M110" s="83"/>
      <c r="N110" s="83"/>
      <c r="O110" s="83"/>
      <c r="P110" s="83"/>
      <c r="Q110" s="83"/>
      <c r="R110" s="83"/>
      <c r="S110" s="83"/>
      <c r="T110" s="83"/>
      <c r="U110" s="83"/>
      <c r="V110" s="83"/>
      <c r="W110" s="83"/>
      <c r="X110" s="83"/>
      <c r="Y110" s="83"/>
      <c r="Z110" s="83"/>
      <c r="AA110" s="83"/>
      <c r="AB110" s="83"/>
      <c r="AC110" s="83"/>
      <c r="AD110" s="83"/>
      <c r="AE110" s="83"/>
      <c r="AF110" s="83"/>
      <c r="AG110" s="83"/>
      <c r="AH110" s="83"/>
    </row>
    <row r="111" spans="1:34" hidden="1" x14ac:dyDescent="0.2">
      <c r="A111" s="28">
        <v>212040114</v>
      </c>
      <c r="B111" s="170" t="s">
        <v>985</v>
      </c>
      <c r="C111" s="30"/>
      <c r="D111" s="30"/>
      <c r="E111" s="183">
        <f t="shared" si="10"/>
        <v>0</v>
      </c>
      <c r="F111" s="184">
        <f t="shared" si="11"/>
        <v>0</v>
      </c>
      <c r="G111" s="30"/>
      <c r="H111" s="102">
        <f t="shared" si="13"/>
        <v>0</v>
      </c>
      <c r="I111" s="164">
        <f t="shared" si="12"/>
        <v>0</v>
      </c>
      <c r="J111" s="83"/>
      <c r="K111" s="30">
        <v>1698579.645</v>
      </c>
      <c r="L111" s="83">
        <v>0</v>
      </c>
      <c r="M111" s="83"/>
      <c r="N111" s="83"/>
      <c r="O111" s="83"/>
      <c r="P111" s="83"/>
      <c r="Q111" s="83"/>
      <c r="R111" s="83"/>
      <c r="S111" s="83"/>
      <c r="T111" s="83"/>
      <c r="U111" s="83"/>
      <c r="V111" s="83"/>
      <c r="W111" s="83"/>
      <c r="X111" s="83"/>
      <c r="Y111" s="83"/>
      <c r="Z111" s="83"/>
      <c r="AA111" s="83"/>
      <c r="AB111" s="83"/>
      <c r="AC111" s="83"/>
      <c r="AD111" s="83"/>
      <c r="AE111" s="83"/>
      <c r="AF111" s="83"/>
      <c r="AG111" s="83"/>
      <c r="AH111" s="83"/>
    </row>
    <row r="112" spans="1:34" hidden="1" x14ac:dyDescent="0.2">
      <c r="A112" s="28">
        <v>212040115</v>
      </c>
      <c r="B112" s="170" t="s">
        <v>986</v>
      </c>
      <c r="C112" s="30"/>
      <c r="D112" s="30"/>
      <c r="E112" s="183">
        <f t="shared" si="10"/>
        <v>0</v>
      </c>
      <c r="F112" s="184">
        <f t="shared" si="11"/>
        <v>0</v>
      </c>
      <c r="G112" s="30"/>
      <c r="H112" s="102">
        <f t="shared" si="13"/>
        <v>0</v>
      </c>
      <c r="I112" s="164">
        <f t="shared" si="12"/>
        <v>0</v>
      </c>
      <c r="J112" s="83"/>
      <c r="K112" s="30">
        <v>10404995.623</v>
      </c>
      <c r="L112" s="83">
        <v>0</v>
      </c>
      <c r="M112" s="83"/>
      <c r="N112" s="83"/>
      <c r="O112" s="83"/>
      <c r="P112" s="83"/>
      <c r="Q112" s="83"/>
      <c r="R112" s="83"/>
      <c r="S112" s="83"/>
      <c r="T112" s="83"/>
      <c r="U112" s="83"/>
      <c r="V112" s="83"/>
      <c r="W112" s="83"/>
      <c r="X112" s="83"/>
      <c r="Y112" s="83"/>
      <c r="Z112" s="83"/>
      <c r="AA112" s="83"/>
      <c r="AB112" s="83"/>
      <c r="AC112" s="83"/>
      <c r="AD112" s="83"/>
      <c r="AE112" s="83"/>
      <c r="AF112" s="83"/>
      <c r="AG112" s="83"/>
      <c r="AH112" s="83"/>
    </row>
    <row r="113" spans="1:34" hidden="1" x14ac:dyDescent="0.2">
      <c r="A113" s="28">
        <v>212040116</v>
      </c>
      <c r="B113" s="170" t="s">
        <v>987</v>
      </c>
      <c r="C113" s="30"/>
      <c r="D113" s="30"/>
      <c r="E113" s="183">
        <f t="shared" si="10"/>
        <v>0</v>
      </c>
      <c r="F113" s="184">
        <f t="shared" si="11"/>
        <v>0</v>
      </c>
      <c r="G113" s="30"/>
      <c r="H113" s="102">
        <f t="shared" si="13"/>
        <v>0</v>
      </c>
      <c r="I113" s="164">
        <f t="shared" si="12"/>
        <v>0</v>
      </c>
      <c r="J113" s="83"/>
      <c r="K113" s="30">
        <v>1595369.6459999999</v>
      </c>
      <c r="L113" s="83">
        <v>0</v>
      </c>
      <c r="M113" s="83"/>
      <c r="N113" s="83"/>
      <c r="O113" s="83"/>
      <c r="P113" s="83"/>
      <c r="Q113" s="83"/>
      <c r="R113" s="83"/>
      <c r="S113" s="83"/>
      <c r="T113" s="83"/>
      <c r="U113" s="83"/>
      <c r="V113" s="83"/>
      <c r="W113" s="83"/>
      <c r="X113" s="83"/>
      <c r="Y113" s="83"/>
      <c r="Z113" s="83"/>
      <c r="AA113" s="83"/>
      <c r="AB113" s="83"/>
      <c r="AC113" s="83"/>
      <c r="AD113" s="83"/>
      <c r="AE113" s="83"/>
      <c r="AF113" s="83"/>
      <c r="AG113" s="83"/>
      <c r="AH113" s="83"/>
    </row>
    <row r="114" spans="1:34" hidden="1" x14ac:dyDescent="0.2">
      <c r="A114" s="28">
        <v>212040117</v>
      </c>
      <c r="B114" s="170" t="s">
        <v>988</v>
      </c>
      <c r="C114" s="30"/>
      <c r="D114" s="30"/>
      <c r="E114" s="183">
        <f t="shared" si="10"/>
        <v>0</v>
      </c>
      <c r="F114" s="184">
        <f t="shared" si="11"/>
        <v>0</v>
      </c>
      <c r="G114" s="30"/>
      <c r="H114" s="102">
        <f t="shared" si="13"/>
        <v>0</v>
      </c>
      <c r="I114" s="164">
        <f t="shared" si="12"/>
        <v>0</v>
      </c>
      <c r="J114" s="83"/>
      <c r="K114" s="30">
        <v>9927331.9639999997</v>
      </c>
      <c r="L114" s="83">
        <v>0</v>
      </c>
      <c r="M114" s="83"/>
      <c r="N114" s="83"/>
      <c r="O114" s="83"/>
      <c r="P114" s="83"/>
      <c r="Q114" s="83"/>
      <c r="R114" s="83"/>
      <c r="S114" s="83"/>
      <c r="T114" s="83"/>
      <c r="U114" s="83"/>
      <c r="V114" s="83"/>
      <c r="W114" s="83"/>
      <c r="X114" s="83"/>
      <c r="Y114" s="83"/>
      <c r="Z114" s="83"/>
      <c r="AA114" s="83"/>
      <c r="AB114" s="83"/>
      <c r="AC114" s="83"/>
      <c r="AD114" s="83"/>
      <c r="AE114" s="83"/>
      <c r="AF114" s="83"/>
      <c r="AG114" s="83"/>
      <c r="AH114" s="83"/>
    </row>
    <row r="115" spans="1:34" ht="25.5" hidden="1" x14ac:dyDescent="0.2">
      <c r="A115" s="28">
        <v>212040118</v>
      </c>
      <c r="B115" s="170" t="s">
        <v>989</v>
      </c>
      <c r="C115" s="30">
        <f>SUM(C116:C124)-C119</f>
        <v>0</v>
      </c>
      <c r="D115" s="30">
        <f>SUM(D116:D124)-D119</f>
        <v>0</v>
      </c>
      <c r="E115" s="183">
        <f t="shared" si="10"/>
        <v>0</v>
      </c>
      <c r="F115" s="184">
        <f t="shared" si="11"/>
        <v>0</v>
      </c>
      <c r="G115" s="30">
        <f>SUM(G116:G124)-G119</f>
        <v>0</v>
      </c>
      <c r="H115" s="102">
        <f t="shared" si="13"/>
        <v>0</v>
      </c>
      <c r="I115" s="164">
        <f t="shared" si="12"/>
        <v>0</v>
      </c>
      <c r="J115" s="83"/>
      <c r="K115" s="30">
        <v>220995806.24599999</v>
      </c>
      <c r="L115" s="83">
        <v>0</v>
      </c>
      <c r="M115" s="83"/>
      <c r="N115" s="83"/>
      <c r="O115" s="83"/>
      <c r="P115" s="83"/>
      <c r="Q115" s="83"/>
      <c r="R115" s="83"/>
      <c r="S115" s="83"/>
      <c r="T115" s="83"/>
      <c r="U115" s="83"/>
      <c r="V115" s="83"/>
      <c r="W115" s="83"/>
      <c r="X115" s="83"/>
      <c r="Y115" s="83"/>
      <c r="Z115" s="83"/>
      <c r="AA115" s="83"/>
      <c r="AB115" s="83"/>
      <c r="AC115" s="83"/>
      <c r="AD115" s="83"/>
      <c r="AE115" s="83"/>
      <c r="AF115" s="83"/>
      <c r="AG115" s="83"/>
      <c r="AH115" s="83"/>
    </row>
    <row r="116" spans="1:34" hidden="1" x14ac:dyDescent="0.2">
      <c r="A116" s="28">
        <v>21204011801</v>
      </c>
      <c r="B116" s="170" t="s">
        <v>990</v>
      </c>
      <c r="C116" s="30"/>
      <c r="D116" s="30"/>
      <c r="E116" s="183">
        <f t="shared" si="10"/>
        <v>0</v>
      </c>
      <c r="F116" s="184">
        <f t="shared" si="11"/>
        <v>0</v>
      </c>
      <c r="G116" s="30"/>
      <c r="H116" s="102">
        <f t="shared" si="13"/>
        <v>0</v>
      </c>
      <c r="I116" s="164">
        <f t="shared" si="12"/>
        <v>0</v>
      </c>
      <c r="J116" s="83"/>
      <c r="K116" s="30">
        <v>57490678.475000001</v>
      </c>
      <c r="L116" s="83">
        <v>0</v>
      </c>
      <c r="M116" s="83"/>
      <c r="N116" s="83"/>
      <c r="O116" s="83"/>
      <c r="P116" s="83"/>
      <c r="Q116" s="83"/>
      <c r="R116" s="83"/>
      <c r="S116" s="83"/>
      <c r="T116" s="83"/>
      <c r="U116" s="83"/>
      <c r="V116" s="83"/>
      <c r="W116" s="83"/>
      <c r="X116" s="83"/>
      <c r="Y116" s="83"/>
      <c r="Z116" s="83"/>
      <c r="AA116" s="83"/>
      <c r="AB116" s="83"/>
      <c r="AC116" s="83"/>
      <c r="AD116" s="83"/>
      <c r="AE116" s="83"/>
      <c r="AF116" s="83"/>
      <c r="AG116" s="83"/>
      <c r="AH116" s="83"/>
    </row>
    <row r="117" spans="1:34" hidden="1" x14ac:dyDescent="0.2">
      <c r="A117" s="28">
        <v>21204011802</v>
      </c>
      <c r="B117" s="170" t="s">
        <v>975</v>
      </c>
      <c r="C117" s="30"/>
      <c r="D117" s="30"/>
      <c r="E117" s="183">
        <f t="shared" si="10"/>
        <v>0</v>
      </c>
      <c r="F117" s="184">
        <f t="shared" si="11"/>
        <v>0</v>
      </c>
      <c r="G117" s="30"/>
      <c r="H117" s="102">
        <f t="shared" si="13"/>
        <v>0</v>
      </c>
      <c r="I117" s="164">
        <f t="shared" si="12"/>
        <v>0</v>
      </c>
      <c r="J117" s="83"/>
      <c r="K117" s="30">
        <v>13540563.196</v>
      </c>
      <c r="L117" s="83">
        <v>0</v>
      </c>
      <c r="M117" s="83"/>
      <c r="N117" s="83"/>
      <c r="O117" s="83"/>
      <c r="P117" s="83"/>
      <c r="Q117" s="83"/>
      <c r="R117" s="83"/>
      <c r="S117" s="83"/>
      <c r="T117" s="83"/>
      <c r="U117" s="83"/>
      <c r="V117" s="83"/>
      <c r="W117" s="83"/>
      <c r="X117" s="83"/>
      <c r="Y117" s="83"/>
      <c r="Z117" s="83"/>
      <c r="AA117" s="83"/>
      <c r="AB117" s="83"/>
      <c r="AC117" s="83"/>
      <c r="AD117" s="83"/>
      <c r="AE117" s="83"/>
      <c r="AF117" s="83"/>
      <c r="AG117" s="83"/>
      <c r="AH117" s="83"/>
    </row>
    <row r="118" spans="1:34" hidden="1" x14ac:dyDescent="0.2">
      <c r="A118" s="28">
        <v>21204011803</v>
      </c>
      <c r="B118" s="170" t="s">
        <v>991</v>
      </c>
      <c r="C118" s="30"/>
      <c r="D118" s="30"/>
      <c r="E118" s="183">
        <f t="shared" si="10"/>
        <v>0</v>
      </c>
      <c r="F118" s="184">
        <f t="shared" si="11"/>
        <v>0</v>
      </c>
      <c r="G118" s="30"/>
      <c r="H118" s="102">
        <f t="shared" si="13"/>
        <v>0</v>
      </c>
      <c r="I118" s="164">
        <f t="shared" si="12"/>
        <v>0</v>
      </c>
      <c r="J118" s="83"/>
      <c r="K118" s="30">
        <v>133760133.227</v>
      </c>
      <c r="L118" s="83">
        <v>0</v>
      </c>
      <c r="M118" s="83"/>
      <c r="N118" s="83"/>
      <c r="O118" s="83"/>
      <c r="P118" s="83"/>
      <c r="Q118" s="83"/>
      <c r="R118" s="83"/>
      <c r="S118" s="83"/>
      <c r="T118" s="83"/>
      <c r="U118" s="83"/>
      <c r="V118" s="83"/>
      <c r="W118" s="83"/>
      <c r="X118" s="83"/>
      <c r="Y118" s="83"/>
      <c r="Z118" s="83"/>
      <c r="AA118" s="83"/>
      <c r="AB118" s="83"/>
      <c r="AC118" s="83"/>
      <c r="AD118" s="83"/>
      <c r="AE118" s="83"/>
      <c r="AF118" s="83"/>
      <c r="AG118" s="83"/>
      <c r="AH118" s="83"/>
    </row>
    <row r="119" spans="1:34" hidden="1" x14ac:dyDescent="0.2">
      <c r="A119" s="28">
        <v>21204011804</v>
      </c>
      <c r="B119" s="170" t="s">
        <v>978</v>
      </c>
      <c r="C119" s="30">
        <f>SUM(C120:C121)</f>
        <v>0</v>
      </c>
      <c r="D119" s="30">
        <f>SUM(D120:D121)</f>
        <v>0</v>
      </c>
      <c r="E119" s="183">
        <f t="shared" si="10"/>
        <v>0</v>
      </c>
      <c r="F119" s="184">
        <f t="shared" si="11"/>
        <v>0</v>
      </c>
      <c r="G119" s="30">
        <f>SUM(G120:G121)</f>
        <v>0</v>
      </c>
      <c r="H119" s="102">
        <f t="shared" si="13"/>
        <v>0</v>
      </c>
      <c r="I119" s="164">
        <f t="shared" si="12"/>
        <v>0</v>
      </c>
      <c r="J119" s="83"/>
      <c r="K119" s="30">
        <v>3945044.01</v>
      </c>
      <c r="L119" s="83">
        <v>4.6566128730773926E-10</v>
      </c>
      <c r="M119" s="83"/>
      <c r="N119" s="83"/>
      <c r="O119" s="83"/>
      <c r="P119" s="83"/>
      <c r="Q119" s="83"/>
      <c r="R119" s="83"/>
      <c r="S119" s="83"/>
      <c r="T119" s="83"/>
      <c r="U119" s="83"/>
      <c r="V119" s="83"/>
      <c r="W119" s="83"/>
      <c r="X119" s="83"/>
      <c r="Y119" s="83"/>
      <c r="Z119" s="83"/>
      <c r="AA119" s="83"/>
      <c r="AB119" s="83"/>
      <c r="AC119" s="83"/>
      <c r="AD119" s="83"/>
      <c r="AE119" s="83"/>
      <c r="AF119" s="83"/>
      <c r="AG119" s="83"/>
      <c r="AH119" s="83"/>
    </row>
    <row r="120" spans="1:34" hidden="1" x14ac:dyDescent="0.2">
      <c r="A120" s="28">
        <v>212040118041</v>
      </c>
      <c r="B120" s="170" t="s">
        <v>979</v>
      </c>
      <c r="C120" s="30"/>
      <c r="D120" s="30"/>
      <c r="E120" s="183">
        <f t="shared" si="10"/>
        <v>0</v>
      </c>
      <c r="F120" s="184">
        <f t="shared" si="11"/>
        <v>0</v>
      </c>
      <c r="G120" s="30"/>
      <c r="H120" s="102">
        <f t="shared" si="13"/>
        <v>0</v>
      </c>
      <c r="I120" s="164">
        <f t="shared" si="12"/>
        <v>0</v>
      </c>
      <c r="J120" s="83"/>
      <c r="K120" s="30">
        <v>3145504.0240000002</v>
      </c>
      <c r="L120" s="83">
        <v>0</v>
      </c>
      <c r="M120" s="83"/>
      <c r="N120" s="83"/>
      <c r="O120" s="83"/>
      <c r="P120" s="83"/>
      <c r="Q120" s="83"/>
      <c r="R120" s="83"/>
      <c r="S120" s="83"/>
      <c r="T120" s="83"/>
      <c r="U120" s="83"/>
      <c r="V120" s="83"/>
      <c r="W120" s="83"/>
      <c r="X120" s="83"/>
      <c r="Y120" s="83"/>
      <c r="Z120" s="83"/>
      <c r="AA120" s="83"/>
      <c r="AB120" s="83"/>
      <c r="AC120" s="83"/>
      <c r="AD120" s="83"/>
      <c r="AE120" s="83"/>
      <c r="AF120" s="83"/>
      <c r="AG120" s="83"/>
      <c r="AH120" s="83"/>
    </row>
    <row r="121" spans="1:34" hidden="1" x14ac:dyDescent="0.2">
      <c r="A121" s="28">
        <v>212040118042</v>
      </c>
      <c r="B121" s="170" t="s">
        <v>980</v>
      </c>
      <c r="C121" s="30"/>
      <c r="D121" s="30"/>
      <c r="E121" s="183">
        <f t="shared" si="10"/>
        <v>0</v>
      </c>
      <c r="F121" s="184">
        <f t="shared" si="11"/>
        <v>0</v>
      </c>
      <c r="G121" s="30"/>
      <c r="H121" s="102">
        <f t="shared" si="13"/>
        <v>0</v>
      </c>
      <c r="I121" s="164">
        <f t="shared" si="12"/>
        <v>0</v>
      </c>
      <c r="J121" s="83"/>
      <c r="K121" s="30">
        <v>799539.98600000003</v>
      </c>
      <c r="L121" s="83">
        <v>0</v>
      </c>
      <c r="M121" s="83"/>
      <c r="N121" s="83"/>
      <c r="O121" s="83"/>
      <c r="P121" s="83"/>
      <c r="Q121" s="83"/>
      <c r="R121" s="83"/>
      <c r="S121" s="83"/>
      <c r="T121" s="83"/>
      <c r="U121" s="83"/>
      <c r="V121" s="83"/>
      <c r="W121" s="83"/>
      <c r="X121" s="83"/>
      <c r="Y121" s="83"/>
      <c r="Z121" s="83"/>
      <c r="AA121" s="83"/>
      <c r="AB121" s="83"/>
      <c r="AC121" s="83"/>
      <c r="AD121" s="83"/>
      <c r="AE121" s="83"/>
      <c r="AF121" s="83"/>
      <c r="AG121" s="83"/>
      <c r="AH121" s="83"/>
    </row>
    <row r="122" spans="1:34" hidden="1" x14ac:dyDescent="0.2">
      <c r="A122" s="28">
        <v>21204011805</v>
      </c>
      <c r="B122" s="170" t="s">
        <v>986</v>
      </c>
      <c r="C122" s="30"/>
      <c r="D122" s="30"/>
      <c r="E122" s="183">
        <f t="shared" si="10"/>
        <v>0</v>
      </c>
      <c r="F122" s="184">
        <f t="shared" si="11"/>
        <v>0</v>
      </c>
      <c r="G122" s="30"/>
      <c r="H122" s="102">
        <f t="shared" si="13"/>
        <v>0</v>
      </c>
      <c r="I122" s="164">
        <f t="shared" si="12"/>
        <v>0</v>
      </c>
      <c r="J122" s="83"/>
      <c r="K122" s="30">
        <v>1911069.801</v>
      </c>
      <c r="L122" s="83">
        <v>0</v>
      </c>
      <c r="M122" s="83"/>
      <c r="N122" s="83"/>
      <c r="O122" s="83"/>
      <c r="P122" s="83"/>
      <c r="Q122" s="83"/>
      <c r="R122" s="83"/>
      <c r="S122" s="83"/>
      <c r="T122" s="83"/>
      <c r="U122" s="83"/>
      <c r="V122" s="83"/>
      <c r="W122" s="83"/>
      <c r="X122" s="83"/>
      <c r="Y122" s="83"/>
      <c r="Z122" s="83"/>
      <c r="AA122" s="83"/>
      <c r="AB122" s="83"/>
      <c r="AC122" s="83"/>
      <c r="AD122" s="83"/>
      <c r="AE122" s="83"/>
      <c r="AF122" s="83"/>
      <c r="AG122" s="83"/>
      <c r="AH122" s="83"/>
    </row>
    <row r="123" spans="1:34" hidden="1" x14ac:dyDescent="0.2">
      <c r="A123" s="28">
        <v>21204011806</v>
      </c>
      <c r="B123" s="170" t="s">
        <v>987</v>
      </c>
      <c r="C123" s="30"/>
      <c r="D123" s="30"/>
      <c r="E123" s="183">
        <f t="shared" si="10"/>
        <v>0</v>
      </c>
      <c r="F123" s="184">
        <f t="shared" si="11"/>
        <v>0</v>
      </c>
      <c r="G123" s="30"/>
      <c r="H123" s="102">
        <f t="shared" si="13"/>
        <v>0</v>
      </c>
      <c r="I123" s="164">
        <f t="shared" si="12"/>
        <v>0</v>
      </c>
      <c r="J123" s="83"/>
      <c r="K123" s="30">
        <v>3737331.2</v>
      </c>
      <c r="L123" s="83">
        <v>0</v>
      </c>
      <c r="M123" s="83"/>
      <c r="N123" s="83"/>
      <c r="O123" s="83"/>
      <c r="P123" s="83"/>
      <c r="Q123" s="83"/>
      <c r="R123" s="83"/>
      <c r="S123" s="83"/>
      <c r="T123" s="83"/>
      <c r="U123" s="83"/>
      <c r="V123" s="83"/>
      <c r="W123" s="83"/>
      <c r="X123" s="83"/>
      <c r="Y123" s="83"/>
      <c r="Z123" s="83"/>
      <c r="AA123" s="83"/>
      <c r="AB123" s="83"/>
      <c r="AC123" s="83"/>
      <c r="AD123" s="83"/>
      <c r="AE123" s="83"/>
      <c r="AF123" s="83"/>
      <c r="AG123" s="83"/>
      <c r="AH123" s="83"/>
    </row>
    <row r="124" spans="1:34" hidden="1" x14ac:dyDescent="0.2">
      <c r="A124" s="28">
        <v>21204011807</v>
      </c>
      <c r="B124" s="170" t="s">
        <v>988</v>
      </c>
      <c r="C124" s="30"/>
      <c r="D124" s="30"/>
      <c r="E124" s="183">
        <f t="shared" si="10"/>
        <v>0</v>
      </c>
      <c r="F124" s="184">
        <f t="shared" si="11"/>
        <v>0</v>
      </c>
      <c r="G124" s="30"/>
      <c r="H124" s="102">
        <f t="shared" si="13"/>
        <v>0</v>
      </c>
      <c r="I124" s="164">
        <f t="shared" si="12"/>
        <v>0</v>
      </c>
      <c r="J124" s="83"/>
      <c r="K124" s="30">
        <v>6610986.3370000003</v>
      </c>
      <c r="L124" s="83">
        <v>0</v>
      </c>
      <c r="M124" s="83"/>
      <c r="N124" s="83"/>
      <c r="O124" s="83"/>
      <c r="P124" s="83"/>
      <c r="Q124" s="83"/>
      <c r="R124" s="83"/>
      <c r="S124" s="83"/>
      <c r="T124" s="83"/>
      <c r="U124" s="83"/>
      <c r="V124" s="83"/>
      <c r="W124" s="83"/>
      <c r="X124" s="83"/>
      <c r="Y124" s="83"/>
      <c r="Z124" s="83"/>
      <c r="AA124" s="83"/>
      <c r="AB124" s="83"/>
      <c r="AC124" s="83"/>
      <c r="AD124" s="83"/>
      <c r="AE124" s="83"/>
      <c r="AF124" s="83"/>
      <c r="AG124" s="83"/>
      <c r="AH124" s="83"/>
    </row>
    <row r="125" spans="1:34" hidden="1" x14ac:dyDescent="0.2">
      <c r="A125" s="28">
        <v>212040119</v>
      </c>
      <c r="B125" s="170" t="s">
        <v>992</v>
      </c>
      <c r="C125" s="30"/>
      <c r="D125" s="30"/>
      <c r="E125" s="183">
        <f t="shared" si="10"/>
        <v>0</v>
      </c>
      <c r="F125" s="184">
        <f t="shared" si="11"/>
        <v>0</v>
      </c>
      <c r="G125" s="30"/>
      <c r="H125" s="102">
        <f t="shared" si="13"/>
        <v>0</v>
      </c>
      <c r="I125" s="164">
        <f t="shared" si="12"/>
        <v>0</v>
      </c>
      <c r="J125" s="83"/>
      <c r="K125" s="30">
        <v>34867908.251000002</v>
      </c>
      <c r="L125" s="83">
        <v>0</v>
      </c>
      <c r="M125" s="83"/>
      <c r="N125" s="83"/>
      <c r="O125" s="83"/>
      <c r="P125" s="83"/>
      <c r="Q125" s="83"/>
      <c r="R125" s="83"/>
      <c r="S125" s="83"/>
      <c r="T125" s="83"/>
      <c r="U125" s="83"/>
      <c r="V125" s="83"/>
      <c r="W125" s="83"/>
      <c r="X125" s="83"/>
      <c r="Y125" s="83"/>
      <c r="Z125" s="83"/>
      <c r="AA125" s="83"/>
      <c r="AB125" s="83"/>
      <c r="AC125" s="83"/>
      <c r="AD125" s="83"/>
      <c r="AE125" s="83"/>
      <c r="AF125" s="83"/>
      <c r="AG125" s="83"/>
      <c r="AH125" s="83"/>
    </row>
    <row r="126" spans="1:34" hidden="1" x14ac:dyDescent="0.2">
      <c r="A126" s="28">
        <v>2120402</v>
      </c>
      <c r="B126" s="167" t="s">
        <v>250</v>
      </c>
      <c r="C126" s="30"/>
      <c r="D126" s="30"/>
      <c r="E126" s="183">
        <f t="shared" si="10"/>
        <v>0</v>
      </c>
      <c r="F126" s="184">
        <f t="shared" si="11"/>
        <v>0</v>
      </c>
      <c r="G126" s="30"/>
      <c r="H126" s="102">
        <f t="shared" si="13"/>
        <v>0</v>
      </c>
      <c r="I126" s="164">
        <f t="shared" si="12"/>
        <v>0</v>
      </c>
      <c r="J126" s="83"/>
      <c r="K126" s="30">
        <v>99472.528000000006</v>
      </c>
      <c r="L126" s="83">
        <v>0</v>
      </c>
      <c r="M126" s="83"/>
      <c r="N126" s="83"/>
      <c r="O126" s="83"/>
      <c r="P126" s="83"/>
      <c r="Q126" s="83"/>
      <c r="R126" s="83"/>
      <c r="S126" s="83"/>
      <c r="T126" s="83"/>
      <c r="U126" s="83"/>
      <c r="V126" s="83"/>
      <c r="W126" s="83"/>
      <c r="X126" s="83"/>
      <c r="Y126" s="83"/>
      <c r="Z126" s="83"/>
      <c r="AA126" s="83"/>
      <c r="AB126" s="83"/>
      <c r="AC126" s="83"/>
      <c r="AD126" s="83"/>
      <c r="AE126" s="83"/>
      <c r="AF126" s="83"/>
      <c r="AG126" s="83"/>
      <c r="AH126" s="83"/>
    </row>
    <row r="127" spans="1:34" hidden="1" x14ac:dyDescent="0.2">
      <c r="A127" s="28">
        <v>2120403</v>
      </c>
      <c r="B127" s="167" t="s">
        <v>993</v>
      </c>
      <c r="C127" s="30"/>
      <c r="D127" s="30"/>
      <c r="E127" s="183">
        <f t="shared" si="10"/>
        <v>0</v>
      </c>
      <c r="F127" s="184">
        <f t="shared" si="11"/>
        <v>0</v>
      </c>
      <c r="G127" s="30"/>
      <c r="H127" s="102">
        <f t="shared" si="13"/>
        <v>0</v>
      </c>
      <c r="I127" s="164">
        <f t="shared" si="12"/>
        <v>0</v>
      </c>
      <c r="J127" s="83"/>
      <c r="K127" s="30">
        <v>105539.878</v>
      </c>
      <c r="L127" s="83">
        <v>0</v>
      </c>
      <c r="M127" s="83"/>
      <c r="N127" s="83"/>
      <c r="O127" s="83"/>
      <c r="P127" s="83"/>
      <c r="Q127" s="83"/>
      <c r="R127" s="83"/>
      <c r="S127" s="83"/>
      <c r="T127" s="83"/>
      <c r="U127" s="83"/>
      <c r="V127" s="83"/>
      <c r="W127" s="83"/>
      <c r="X127" s="83"/>
      <c r="Y127" s="83"/>
      <c r="Z127" s="83"/>
      <c r="AA127" s="83"/>
      <c r="AB127" s="83"/>
      <c r="AC127" s="83"/>
      <c r="AD127" s="83"/>
      <c r="AE127" s="83"/>
      <c r="AF127" s="83"/>
      <c r="AG127" s="83"/>
      <c r="AH127" s="83"/>
    </row>
    <row r="128" spans="1:34" hidden="1" x14ac:dyDescent="0.2">
      <c r="A128" s="28">
        <v>2120404</v>
      </c>
      <c r="B128" s="167" t="s">
        <v>994</v>
      </c>
      <c r="C128" s="30">
        <f>SUM(C129:C130)</f>
        <v>0</v>
      </c>
      <c r="D128" s="30">
        <f>SUM(D129:D130)</f>
        <v>0</v>
      </c>
      <c r="E128" s="183">
        <f t="shared" si="10"/>
        <v>0</v>
      </c>
      <c r="F128" s="184">
        <f t="shared" si="11"/>
        <v>0</v>
      </c>
      <c r="G128" s="30">
        <f>SUM(G129:G130)</f>
        <v>0</v>
      </c>
      <c r="H128" s="102">
        <f t="shared" si="13"/>
        <v>0</v>
      </c>
      <c r="I128" s="164">
        <f t="shared" si="12"/>
        <v>0</v>
      </c>
      <c r="J128" s="83"/>
      <c r="K128" s="30">
        <v>1736036.6140000001</v>
      </c>
      <c r="L128" s="83">
        <v>0</v>
      </c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</row>
    <row r="129" spans="1:34" hidden="1" x14ac:dyDescent="0.2">
      <c r="A129" s="28">
        <v>212040401</v>
      </c>
      <c r="B129" s="167" t="s">
        <v>995</v>
      </c>
      <c r="C129" s="30"/>
      <c r="D129" s="30"/>
      <c r="E129" s="183">
        <f t="shared" si="10"/>
        <v>0</v>
      </c>
      <c r="F129" s="184">
        <f t="shared" si="11"/>
        <v>0</v>
      </c>
      <c r="G129" s="30"/>
      <c r="H129" s="102">
        <f t="shared" si="13"/>
        <v>0</v>
      </c>
      <c r="I129" s="164">
        <f t="shared" si="12"/>
        <v>0</v>
      </c>
      <c r="J129" s="83"/>
      <c r="K129" s="30">
        <v>1143531.733</v>
      </c>
      <c r="L129" s="83">
        <v>0</v>
      </c>
      <c r="M129" s="83"/>
      <c r="N129" s="83"/>
      <c r="O129" s="83"/>
      <c r="P129" s="83"/>
      <c r="Q129" s="83"/>
      <c r="R129" s="83"/>
      <c r="S129" s="83"/>
      <c r="T129" s="83"/>
      <c r="U129" s="83"/>
      <c r="V129" s="83"/>
      <c r="W129" s="83"/>
      <c r="X129" s="83"/>
      <c r="Y129" s="83"/>
      <c r="Z129" s="83"/>
      <c r="AA129" s="83"/>
      <c r="AB129" s="83"/>
      <c r="AC129" s="83"/>
      <c r="AD129" s="83"/>
      <c r="AE129" s="83"/>
      <c r="AF129" s="83"/>
      <c r="AG129" s="83"/>
      <c r="AH129" s="83"/>
    </row>
    <row r="130" spans="1:34" hidden="1" x14ac:dyDescent="0.2">
      <c r="A130" s="28">
        <v>212040403</v>
      </c>
      <c r="B130" s="167" t="s">
        <v>996</v>
      </c>
      <c r="C130" s="30"/>
      <c r="D130" s="30"/>
      <c r="E130" s="183">
        <f t="shared" si="10"/>
        <v>0</v>
      </c>
      <c r="F130" s="184">
        <f t="shared" si="11"/>
        <v>0</v>
      </c>
      <c r="G130" s="30"/>
      <c r="H130" s="102">
        <f t="shared" si="13"/>
        <v>0</v>
      </c>
      <c r="I130" s="164">
        <f t="shared" si="12"/>
        <v>0</v>
      </c>
      <c r="J130" s="83"/>
      <c r="K130" s="30">
        <v>592504.88100000005</v>
      </c>
      <c r="L130" s="83">
        <v>0</v>
      </c>
      <c r="M130" s="83"/>
      <c r="N130" s="83"/>
      <c r="O130" s="83"/>
      <c r="P130" s="83"/>
      <c r="Q130" s="83"/>
      <c r="R130" s="83"/>
      <c r="S130" s="83"/>
      <c r="T130" s="83"/>
      <c r="U130" s="83"/>
      <c r="V130" s="83"/>
      <c r="W130" s="83"/>
      <c r="X130" s="83"/>
      <c r="Y130" s="83"/>
      <c r="Z130" s="83"/>
      <c r="AA130" s="83"/>
      <c r="AB130" s="83"/>
      <c r="AC130" s="83"/>
      <c r="AD130" s="83"/>
      <c r="AE130" s="83"/>
      <c r="AF130" s="83"/>
      <c r="AG130" s="83"/>
      <c r="AH130" s="83"/>
    </row>
    <row r="131" spans="1:34" hidden="1" x14ac:dyDescent="0.2">
      <c r="A131" s="28">
        <v>2120406</v>
      </c>
      <c r="B131" s="167" t="s">
        <v>997</v>
      </c>
      <c r="C131" s="30"/>
      <c r="D131" s="30"/>
      <c r="E131" s="183">
        <f t="shared" si="10"/>
        <v>0</v>
      </c>
      <c r="F131" s="184">
        <f t="shared" si="11"/>
        <v>0</v>
      </c>
      <c r="G131" s="30"/>
      <c r="H131" s="102">
        <f t="shared" si="13"/>
        <v>0</v>
      </c>
      <c r="I131" s="164">
        <f t="shared" si="12"/>
        <v>0</v>
      </c>
      <c r="J131" s="83"/>
      <c r="K131" s="30">
        <v>4116.6840000000002</v>
      </c>
      <c r="L131" s="83">
        <v>0</v>
      </c>
      <c r="M131" s="83"/>
      <c r="N131" s="83"/>
      <c r="O131" s="83"/>
      <c r="P131" s="83"/>
      <c r="Q131" s="83"/>
      <c r="R131" s="83"/>
      <c r="S131" s="83"/>
      <c r="T131" s="83"/>
      <c r="U131" s="83"/>
      <c r="V131" s="83"/>
      <c r="W131" s="83"/>
      <c r="X131" s="83"/>
      <c r="Y131" s="83"/>
      <c r="Z131" s="83"/>
      <c r="AA131" s="83"/>
      <c r="AB131" s="83"/>
      <c r="AC131" s="83"/>
      <c r="AD131" s="83"/>
      <c r="AE131" s="83"/>
      <c r="AF131" s="83"/>
      <c r="AG131" s="83"/>
      <c r="AH131" s="83"/>
    </row>
    <row r="132" spans="1:34" hidden="1" x14ac:dyDescent="0.2">
      <c r="A132" s="28">
        <v>2120407</v>
      </c>
      <c r="B132" s="167" t="s">
        <v>998</v>
      </c>
      <c r="C132" s="30"/>
      <c r="D132" s="30"/>
      <c r="E132" s="183">
        <f t="shared" si="10"/>
        <v>0</v>
      </c>
      <c r="F132" s="184">
        <f t="shared" si="11"/>
        <v>0</v>
      </c>
      <c r="G132" s="30"/>
      <c r="H132" s="102">
        <f t="shared" si="13"/>
        <v>0</v>
      </c>
      <c r="I132" s="164">
        <f t="shared" si="12"/>
        <v>0</v>
      </c>
      <c r="J132" s="83"/>
      <c r="K132" s="30">
        <v>20448040.653000001</v>
      </c>
      <c r="L132" s="83">
        <v>0</v>
      </c>
      <c r="M132" s="83"/>
      <c r="N132" s="83"/>
      <c r="O132" s="83"/>
      <c r="P132" s="83"/>
      <c r="Q132" s="83"/>
      <c r="R132" s="83"/>
      <c r="S132" s="83"/>
      <c r="T132" s="83"/>
      <c r="U132" s="83"/>
      <c r="V132" s="83"/>
      <c r="W132" s="83"/>
      <c r="X132" s="83"/>
      <c r="Y132" s="83"/>
      <c r="Z132" s="83"/>
      <c r="AA132" s="83"/>
      <c r="AB132" s="83"/>
      <c r="AC132" s="83"/>
      <c r="AD132" s="83"/>
      <c r="AE132" s="83"/>
      <c r="AF132" s="83"/>
      <c r="AG132" s="83"/>
      <c r="AH132" s="83"/>
    </row>
    <row r="133" spans="1:34" hidden="1" x14ac:dyDescent="0.2">
      <c r="A133" s="28">
        <v>2120499</v>
      </c>
      <c r="B133" s="167" t="s">
        <v>999</v>
      </c>
      <c r="C133" s="30">
        <f>SUM(C134:C142)-C134</f>
        <v>0</v>
      </c>
      <c r="D133" s="30">
        <f>SUM(D134:D142)-D134</f>
        <v>0</v>
      </c>
      <c r="E133" s="183">
        <f t="shared" si="10"/>
        <v>0</v>
      </c>
      <c r="F133" s="184">
        <f t="shared" si="11"/>
        <v>0</v>
      </c>
      <c r="G133" s="30">
        <f>SUM(G134:G142)-G134</f>
        <v>0</v>
      </c>
      <c r="H133" s="102">
        <f t="shared" si="13"/>
        <v>0</v>
      </c>
      <c r="I133" s="164">
        <f t="shared" si="12"/>
        <v>0</v>
      </c>
      <c r="J133" s="83"/>
      <c r="K133" s="30">
        <v>569782609.89499998</v>
      </c>
      <c r="L133" s="83">
        <v>0</v>
      </c>
      <c r="M133" s="83"/>
      <c r="N133" s="83"/>
      <c r="O133" s="83"/>
      <c r="P133" s="83"/>
      <c r="Q133" s="83"/>
      <c r="R133" s="83"/>
      <c r="S133" s="83"/>
      <c r="T133" s="83"/>
      <c r="U133" s="83"/>
      <c r="V133" s="83"/>
      <c r="W133" s="83"/>
      <c r="X133" s="83"/>
      <c r="Y133" s="83"/>
      <c r="Z133" s="83"/>
      <c r="AA133" s="83"/>
      <c r="AB133" s="83"/>
      <c r="AC133" s="83"/>
      <c r="AD133" s="83"/>
      <c r="AE133" s="83"/>
      <c r="AF133" s="83"/>
      <c r="AG133" s="83"/>
      <c r="AH133" s="83"/>
    </row>
    <row r="134" spans="1:34" hidden="1" x14ac:dyDescent="0.2">
      <c r="A134" s="28">
        <v>212049901</v>
      </c>
      <c r="B134" s="170" t="s">
        <v>1000</v>
      </c>
      <c r="C134" s="30">
        <f>SUM(C135:C140)</f>
        <v>0</v>
      </c>
      <c r="D134" s="30">
        <f>SUM(D135:D140)</f>
        <v>0</v>
      </c>
      <c r="E134" s="183">
        <f t="shared" si="10"/>
        <v>0</v>
      </c>
      <c r="F134" s="184">
        <f t="shared" si="11"/>
        <v>0</v>
      </c>
      <c r="G134" s="30">
        <f>SUM(G135:G140)</f>
        <v>0</v>
      </c>
      <c r="H134" s="102">
        <f t="shared" si="13"/>
        <v>0</v>
      </c>
      <c r="I134" s="164">
        <f t="shared" si="12"/>
        <v>0</v>
      </c>
      <c r="J134" s="83"/>
      <c r="K134" s="30">
        <v>208416346.83600003</v>
      </c>
      <c r="L134" s="83">
        <v>0</v>
      </c>
      <c r="M134" s="83"/>
      <c r="N134" s="83"/>
      <c r="O134" s="83"/>
      <c r="P134" s="83"/>
      <c r="Q134" s="83"/>
      <c r="R134" s="83"/>
      <c r="S134" s="83"/>
      <c r="T134" s="83"/>
      <c r="U134" s="83"/>
      <c r="V134" s="83"/>
      <c r="W134" s="83"/>
      <c r="X134" s="83"/>
      <c r="Y134" s="83"/>
      <c r="Z134" s="83"/>
      <c r="AA134" s="83"/>
      <c r="AB134" s="83"/>
      <c r="AC134" s="83"/>
      <c r="AD134" s="83"/>
      <c r="AE134" s="83"/>
      <c r="AF134" s="83"/>
      <c r="AG134" s="83"/>
      <c r="AH134" s="83"/>
    </row>
    <row r="135" spans="1:34" ht="25.5" hidden="1" x14ac:dyDescent="0.2">
      <c r="A135" s="28">
        <v>21204990101</v>
      </c>
      <c r="B135" s="170" t="s">
        <v>1001</v>
      </c>
      <c r="C135" s="30"/>
      <c r="D135" s="30"/>
      <c r="E135" s="183">
        <f t="shared" si="10"/>
        <v>0</v>
      </c>
      <c r="F135" s="184">
        <f t="shared" si="11"/>
        <v>0</v>
      </c>
      <c r="G135" s="30"/>
      <c r="H135" s="102">
        <f t="shared" si="13"/>
        <v>0</v>
      </c>
      <c r="I135" s="164">
        <f t="shared" si="12"/>
        <v>0</v>
      </c>
      <c r="J135" s="83"/>
      <c r="K135" s="30">
        <v>83563634.120000005</v>
      </c>
      <c r="L135" s="83">
        <v>0</v>
      </c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</row>
    <row r="136" spans="1:34" hidden="1" x14ac:dyDescent="0.2">
      <c r="A136" s="28">
        <v>21204990102</v>
      </c>
      <c r="B136" s="170" t="s">
        <v>1002</v>
      </c>
      <c r="C136" s="30"/>
      <c r="D136" s="30"/>
      <c r="E136" s="183">
        <f t="shared" si="10"/>
        <v>0</v>
      </c>
      <c r="F136" s="184">
        <f t="shared" si="11"/>
        <v>0</v>
      </c>
      <c r="G136" s="30"/>
      <c r="H136" s="102">
        <f t="shared" si="13"/>
        <v>0</v>
      </c>
      <c r="I136" s="164">
        <f t="shared" si="12"/>
        <v>0</v>
      </c>
      <c r="J136" s="83"/>
      <c r="K136" s="30">
        <v>20711880.681000002</v>
      </c>
      <c r="L136" s="83">
        <v>0</v>
      </c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</row>
    <row r="137" spans="1:34" hidden="1" x14ac:dyDescent="0.2">
      <c r="A137" s="28">
        <v>21204990103</v>
      </c>
      <c r="B137" s="170" t="s">
        <v>1003</v>
      </c>
      <c r="C137" s="30"/>
      <c r="D137" s="30"/>
      <c r="E137" s="183">
        <f t="shared" ref="E137:E201" si="14">SUM(C137:D137)</f>
        <v>0</v>
      </c>
      <c r="F137" s="184">
        <f t="shared" ref="F137:F201" si="15">IF(OR(E137=0,E$7=0),0,E137/E$7)*100</f>
        <v>0</v>
      </c>
      <c r="G137" s="30"/>
      <c r="H137" s="102">
        <f t="shared" si="13"/>
        <v>0</v>
      </c>
      <c r="I137" s="164">
        <f t="shared" si="12"/>
        <v>0</v>
      </c>
      <c r="J137" s="83"/>
      <c r="K137" s="30">
        <v>3690165.4040000001</v>
      </c>
      <c r="L137" s="83">
        <v>0</v>
      </c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</row>
    <row r="138" spans="1:34" ht="25.5" hidden="1" x14ac:dyDescent="0.2">
      <c r="A138" s="28">
        <v>21204990104</v>
      </c>
      <c r="B138" s="170" t="s">
        <v>1004</v>
      </c>
      <c r="C138" s="30"/>
      <c r="D138" s="30"/>
      <c r="E138" s="183">
        <f t="shared" si="14"/>
        <v>0</v>
      </c>
      <c r="F138" s="184">
        <f t="shared" si="15"/>
        <v>0</v>
      </c>
      <c r="G138" s="30"/>
      <c r="H138" s="102">
        <f t="shared" si="13"/>
        <v>0</v>
      </c>
      <c r="I138" s="164">
        <f t="shared" si="12"/>
        <v>0</v>
      </c>
      <c r="J138" s="83"/>
      <c r="K138" s="30">
        <v>2194984.406</v>
      </c>
      <c r="L138" s="83">
        <v>0</v>
      </c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</row>
    <row r="139" spans="1:34" hidden="1" x14ac:dyDescent="0.2">
      <c r="A139" s="28">
        <v>21204990105</v>
      </c>
      <c r="B139" s="170" t="s">
        <v>1005</v>
      </c>
      <c r="C139" s="30"/>
      <c r="D139" s="30"/>
      <c r="E139" s="183">
        <f t="shared" si="14"/>
        <v>0</v>
      </c>
      <c r="F139" s="184">
        <f t="shared" si="15"/>
        <v>0</v>
      </c>
      <c r="G139" s="30"/>
      <c r="H139" s="102">
        <f t="shared" si="13"/>
        <v>0</v>
      </c>
      <c r="I139" s="164">
        <f t="shared" ref="I139:I203" si="16">SUM(G139-E139)</f>
        <v>0</v>
      </c>
      <c r="J139" s="83"/>
      <c r="K139" s="30">
        <v>47722130.004000001</v>
      </c>
      <c r="L139" s="83">
        <v>0</v>
      </c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</row>
    <row r="140" spans="1:34" ht="25.5" hidden="1" x14ac:dyDescent="0.2">
      <c r="A140" s="171">
        <v>21204990106</v>
      </c>
      <c r="B140" s="172" t="s">
        <v>1006</v>
      </c>
      <c r="C140" s="30"/>
      <c r="D140" s="30"/>
      <c r="E140" s="183">
        <f t="shared" si="14"/>
        <v>0</v>
      </c>
      <c r="F140" s="184">
        <f t="shared" si="15"/>
        <v>0</v>
      </c>
      <c r="G140" s="30"/>
      <c r="H140" s="102">
        <f t="shared" ref="H140:H203" si="17">IF(OR(G140=0,E140=0),0,G140/E140)*100</f>
        <v>0</v>
      </c>
      <c r="I140" s="164">
        <f t="shared" si="16"/>
        <v>0</v>
      </c>
      <c r="J140" s="83"/>
      <c r="K140" s="30">
        <v>50533552.221000001</v>
      </c>
      <c r="L140" s="83">
        <v>0</v>
      </c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</row>
    <row r="141" spans="1:34" hidden="1" x14ac:dyDescent="0.2">
      <c r="A141" s="28">
        <v>212049902</v>
      </c>
      <c r="B141" s="170" t="s">
        <v>1007</v>
      </c>
      <c r="C141" s="30"/>
      <c r="D141" s="30"/>
      <c r="E141" s="183">
        <f t="shared" si="14"/>
        <v>0</v>
      </c>
      <c r="F141" s="184">
        <f t="shared" si="15"/>
        <v>0</v>
      </c>
      <c r="G141" s="30"/>
      <c r="H141" s="102">
        <f t="shared" si="17"/>
        <v>0</v>
      </c>
      <c r="I141" s="164">
        <f t="shared" si="16"/>
        <v>0</v>
      </c>
      <c r="J141" s="83"/>
      <c r="K141" s="30">
        <v>100000</v>
      </c>
      <c r="L141" s="83">
        <v>0</v>
      </c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</row>
    <row r="142" spans="1:34" hidden="1" x14ac:dyDescent="0.2">
      <c r="A142" s="28">
        <v>212049999</v>
      </c>
      <c r="B142" s="170" t="s">
        <v>1008</v>
      </c>
      <c r="C142" s="30"/>
      <c r="D142" s="30"/>
      <c r="E142" s="183">
        <f t="shared" si="14"/>
        <v>0</v>
      </c>
      <c r="F142" s="184">
        <f t="shared" si="15"/>
        <v>0</v>
      </c>
      <c r="G142" s="30"/>
      <c r="H142" s="102">
        <f t="shared" si="17"/>
        <v>0</v>
      </c>
      <c r="I142" s="164">
        <f t="shared" si="16"/>
        <v>0</v>
      </c>
      <c r="J142" s="83"/>
      <c r="K142" s="30">
        <v>361266263.05900002</v>
      </c>
      <c r="L142" s="83">
        <v>0</v>
      </c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</row>
    <row r="143" spans="1:34" hidden="1" x14ac:dyDescent="0.2">
      <c r="A143" s="28">
        <v>21205</v>
      </c>
      <c r="B143" s="167" t="s">
        <v>1009</v>
      </c>
      <c r="C143" s="30">
        <f>SUM(C145:C151)</f>
        <v>0</v>
      </c>
      <c r="D143" s="30">
        <f>SUM(D145:D151)</f>
        <v>0</v>
      </c>
      <c r="E143" s="183">
        <f t="shared" si="14"/>
        <v>0</v>
      </c>
      <c r="F143" s="184">
        <f t="shared" si="15"/>
        <v>0</v>
      </c>
      <c r="G143" s="30">
        <f>SUM(G145:G151)</f>
        <v>0</v>
      </c>
      <c r="H143" s="102">
        <f t="shared" si="17"/>
        <v>0</v>
      </c>
      <c r="I143" s="164">
        <f t="shared" si="16"/>
        <v>0</v>
      </c>
      <c r="J143" s="83"/>
      <c r="K143" s="30">
        <v>219508750.12800002</v>
      </c>
      <c r="L143" s="83">
        <v>0</v>
      </c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</row>
    <row r="144" spans="1:34" hidden="1" x14ac:dyDescent="0.2">
      <c r="A144" s="28">
        <v>2120501</v>
      </c>
      <c r="B144" s="167" t="s">
        <v>1010</v>
      </c>
      <c r="C144" s="30">
        <f>SUM(C145:C147)</f>
        <v>0</v>
      </c>
      <c r="D144" s="30">
        <f>SUM(D145:D147)</f>
        <v>0</v>
      </c>
      <c r="E144" s="183">
        <f t="shared" si="14"/>
        <v>0</v>
      </c>
      <c r="F144" s="184">
        <f t="shared" si="15"/>
        <v>0</v>
      </c>
      <c r="G144" s="30">
        <f>SUM(G145:G147)</f>
        <v>0</v>
      </c>
      <c r="H144" s="102">
        <f t="shared" si="17"/>
        <v>0</v>
      </c>
      <c r="I144" s="164">
        <f t="shared" si="16"/>
        <v>0</v>
      </c>
      <c r="J144" s="83"/>
      <c r="K144" s="30">
        <v>164774147.62800002</v>
      </c>
      <c r="L144" s="83">
        <v>0</v>
      </c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</row>
    <row r="145" spans="1:34" hidden="1" x14ac:dyDescent="0.2">
      <c r="A145" s="28">
        <v>212050101</v>
      </c>
      <c r="B145" s="167" t="s">
        <v>1011</v>
      </c>
      <c r="C145" s="30"/>
      <c r="D145" s="30"/>
      <c r="E145" s="183">
        <f t="shared" si="14"/>
        <v>0</v>
      </c>
      <c r="F145" s="184">
        <f t="shared" si="15"/>
        <v>0</v>
      </c>
      <c r="G145" s="30"/>
      <c r="H145" s="102">
        <f t="shared" si="17"/>
        <v>0</v>
      </c>
      <c r="I145" s="164">
        <f t="shared" si="16"/>
        <v>0</v>
      </c>
      <c r="J145" s="83"/>
      <c r="K145" s="30">
        <v>1529312.9110000001</v>
      </c>
      <c r="L145" s="83">
        <v>0</v>
      </c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</row>
    <row r="146" spans="1:34" hidden="1" x14ac:dyDescent="0.2">
      <c r="A146" s="28">
        <v>212050102</v>
      </c>
      <c r="B146" s="167" t="s">
        <v>1012</v>
      </c>
      <c r="C146" s="30"/>
      <c r="D146" s="30"/>
      <c r="E146" s="183">
        <f t="shared" si="14"/>
        <v>0</v>
      </c>
      <c r="F146" s="184">
        <f t="shared" si="15"/>
        <v>0</v>
      </c>
      <c r="G146" s="30"/>
      <c r="H146" s="102">
        <f t="shared" si="17"/>
        <v>0</v>
      </c>
      <c r="I146" s="164">
        <f t="shared" si="16"/>
        <v>0</v>
      </c>
      <c r="J146" s="83"/>
      <c r="K146" s="30">
        <v>163244834.71700001</v>
      </c>
      <c r="L146" s="83">
        <v>0</v>
      </c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</row>
    <row r="147" spans="1:34" hidden="1" x14ac:dyDescent="0.2">
      <c r="A147" s="28">
        <v>212050103</v>
      </c>
      <c r="B147" s="173" t="s">
        <v>1013</v>
      </c>
      <c r="C147" s="30"/>
      <c r="D147" s="30"/>
      <c r="E147" s="183">
        <f t="shared" si="14"/>
        <v>0</v>
      </c>
      <c r="F147" s="184">
        <f t="shared" si="15"/>
        <v>0</v>
      </c>
      <c r="G147" s="30"/>
      <c r="H147" s="102">
        <f t="shared" si="17"/>
        <v>0</v>
      </c>
      <c r="I147" s="164">
        <f t="shared" si="16"/>
        <v>0</v>
      </c>
      <c r="J147" s="83"/>
      <c r="K147" s="30">
        <v>0</v>
      </c>
      <c r="L147" s="83">
        <v>0</v>
      </c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</row>
    <row r="148" spans="1:34" hidden="1" x14ac:dyDescent="0.2">
      <c r="A148" s="28">
        <v>2120502</v>
      </c>
      <c r="B148" s="167" t="s">
        <v>1014</v>
      </c>
      <c r="C148" s="30"/>
      <c r="D148" s="30"/>
      <c r="E148" s="183">
        <f t="shared" si="14"/>
        <v>0</v>
      </c>
      <c r="F148" s="184">
        <f t="shared" si="15"/>
        <v>0</v>
      </c>
      <c r="G148" s="30"/>
      <c r="H148" s="102">
        <f t="shared" si="17"/>
        <v>0</v>
      </c>
      <c r="I148" s="164">
        <f t="shared" si="16"/>
        <v>0</v>
      </c>
      <c r="J148" s="83"/>
      <c r="K148" s="30">
        <v>169198</v>
      </c>
      <c r="L148" s="83">
        <v>0</v>
      </c>
      <c r="M148" s="83"/>
      <c r="N148" s="83"/>
      <c r="O148" s="83"/>
      <c r="P148" s="83"/>
      <c r="Q148" s="83"/>
      <c r="R148" s="83"/>
      <c r="S148" s="83"/>
      <c r="T148" s="83"/>
      <c r="U148" s="83"/>
      <c r="V148" s="83"/>
      <c r="W148" s="83"/>
      <c r="X148" s="83"/>
      <c r="Y148" s="83"/>
      <c r="Z148" s="83"/>
      <c r="AA148" s="83"/>
      <c r="AB148" s="83"/>
      <c r="AC148" s="83"/>
      <c r="AD148" s="83"/>
      <c r="AE148" s="83"/>
      <c r="AF148" s="83"/>
      <c r="AG148" s="83"/>
      <c r="AH148" s="83"/>
    </row>
    <row r="149" spans="1:34" hidden="1" x14ac:dyDescent="0.2">
      <c r="A149" s="28">
        <v>2120508</v>
      </c>
      <c r="B149" s="167" t="s">
        <v>1015</v>
      </c>
      <c r="C149" s="30"/>
      <c r="D149" s="30"/>
      <c r="E149" s="183">
        <f t="shared" si="14"/>
        <v>0</v>
      </c>
      <c r="F149" s="184">
        <f t="shared" si="15"/>
        <v>0</v>
      </c>
      <c r="G149" s="30"/>
      <c r="H149" s="102">
        <f t="shared" si="17"/>
        <v>0</v>
      </c>
      <c r="I149" s="164">
        <f t="shared" si="16"/>
        <v>0</v>
      </c>
      <c r="J149" s="83"/>
      <c r="K149" s="30">
        <v>236237.5</v>
      </c>
      <c r="L149" s="83">
        <v>0</v>
      </c>
      <c r="M149" s="83"/>
      <c r="N149" s="83"/>
      <c r="O149" s="83"/>
      <c r="P149" s="83"/>
      <c r="Q149" s="83"/>
      <c r="R149" s="83"/>
      <c r="S149" s="83"/>
      <c r="T149" s="83"/>
      <c r="U149" s="83"/>
      <c r="V149" s="83"/>
      <c r="W149" s="83"/>
      <c r="X149" s="83"/>
      <c r="Y149" s="83"/>
      <c r="Z149" s="83"/>
      <c r="AA149" s="83"/>
      <c r="AB149" s="83"/>
      <c r="AC149" s="83"/>
      <c r="AD149" s="83"/>
      <c r="AE149" s="83"/>
      <c r="AF149" s="83"/>
      <c r="AG149" s="83"/>
      <c r="AH149" s="83"/>
    </row>
    <row r="150" spans="1:34" hidden="1" x14ac:dyDescent="0.2">
      <c r="A150" s="28">
        <v>2120509</v>
      </c>
      <c r="B150" s="167" t="s">
        <v>1016</v>
      </c>
      <c r="C150" s="30"/>
      <c r="D150" s="30"/>
      <c r="E150" s="183">
        <f t="shared" si="14"/>
        <v>0</v>
      </c>
      <c r="F150" s="184">
        <f t="shared" si="15"/>
        <v>0</v>
      </c>
      <c r="G150" s="30"/>
      <c r="H150" s="102">
        <f t="shared" si="17"/>
        <v>0</v>
      </c>
      <c r="I150" s="164">
        <f t="shared" si="16"/>
        <v>0</v>
      </c>
      <c r="J150" s="83"/>
      <c r="K150" s="30">
        <v>54329167</v>
      </c>
      <c r="L150" s="83">
        <v>0</v>
      </c>
      <c r="M150" s="83"/>
      <c r="N150" s="83"/>
      <c r="O150" s="83"/>
      <c r="P150" s="83"/>
      <c r="Q150" s="83"/>
      <c r="R150" s="83"/>
      <c r="S150" s="83"/>
      <c r="T150" s="83"/>
      <c r="U150" s="83"/>
      <c r="V150" s="83"/>
      <c r="W150" s="83"/>
      <c r="X150" s="83"/>
      <c r="Y150" s="83"/>
      <c r="Z150" s="83"/>
      <c r="AA150" s="83"/>
      <c r="AB150" s="83"/>
      <c r="AC150" s="83"/>
      <c r="AD150" s="83"/>
      <c r="AE150" s="83"/>
      <c r="AF150" s="83"/>
      <c r="AG150" s="83"/>
      <c r="AH150" s="83"/>
    </row>
    <row r="151" spans="1:34" x14ac:dyDescent="0.2">
      <c r="A151" s="28">
        <v>2120510</v>
      </c>
      <c r="B151" s="167" t="s">
        <v>1177</v>
      </c>
      <c r="C151" s="30"/>
      <c r="D151" s="30"/>
      <c r="E151" s="183">
        <f t="shared" ref="E151" si="18">SUM(C151:D151)</f>
        <v>0</v>
      </c>
      <c r="F151" s="184">
        <f t="shared" ref="F151" si="19">IF(OR(E151=0,E$7=0),0,E151/E$7)*100</f>
        <v>0</v>
      </c>
      <c r="G151" s="30"/>
      <c r="H151" s="102">
        <f t="shared" si="17"/>
        <v>0</v>
      </c>
      <c r="I151" s="164">
        <f t="shared" ref="I151" si="20">SUM(G151-E151)</f>
        <v>0</v>
      </c>
      <c r="J151" s="83"/>
      <c r="K151" s="30"/>
      <c r="L151" s="83"/>
      <c r="M151" s="83"/>
      <c r="N151" s="83"/>
      <c r="O151" s="83"/>
      <c r="P151" s="83"/>
      <c r="Q151" s="83"/>
      <c r="R151" s="83"/>
      <c r="S151" s="83"/>
      <c r="T151" s="83"/>
      <c r="U151" s="83"/>
      <c r="V151" s="83"/>
      <c r="W151" s="83"/>
      <c r="X151" s="83"/>
      <c r="Y151" s="83"/>
      <c r="Z151" s="83"/>
      <c r="AA151" s="83"/>
      <c r="AB151" s="83"/>
      <c r="AC151" s="83"/>
      <c r="AD151" s="83"/>
      <c r="AE151" s="83"/>
      <c r="AF151" s="83"/>
      <c r="AG151" s="83"/>
      <c r="AH151" s="83"/>
    </row>
    <row r="152" spans="1:34" hidden="1" x14ac:dyDescent="0.2">
      <c r="A152" s="28">
        <v>21206</v>
      </c>
      <c r="B152" s="167" t="s">
        <v>944</v>
      </c>
      <c r="C152" s="30">
        <f>SUM(C153:C183)-C162-C166-C169-C173-C176-C179</f>
        <v>0</v>
      </c>
      <c r="D152" s="30">
        <f>SUM(D153:D183)-D162-D166-D169-D173-D176-D179</f>
        <v>0</v>
      </c>
      <c r="E152" s="183">
        <f t="shared" si="14"/>
        <v>0</v>
      </c>
      <c r="F152" s="184">
        <f t="shared" si="15"/>
        <v>0</v>
      </c>
      <c r="G152" s="30">
        <f>SUM(G153:G183)-G162-G166-G169-G173-G176-G179</f>
        <v>0</v>
      </c>
      <c r="H152" s="102">
        <f t="shared" si="17"/>
        <v>0</v>
      </c>
      <c r="I152" s="164">
        <f t="shared" si="16"/>
        <v>0</v>
      </c>
      <c r="J152" s="83"/>
      <c r="K152" s="30">
        <v>333909463.69100004</v>
      </c>
      <c r="L152" s="83">
        <v>0</v>
      </c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</row>
    <row r="153" spans="1:34" hidden="1" x14ac:dyDescent="0.2">
      <c r="A153" s="28">
        <v>2120601</v>
      </c>
      <c r="B153" s="167" t="s">
        <v>1017</v>
      </c>
      <c r="C153" s="30"/>
      <c r="D153" s="30"/>
      <c r="E153" s="183">
        <f t="shared" si="14"/>
        <v>0</v>
      </c>
      <c r="F153" s="184">
        <f t="shared" si="15"/>
        <v>0</v>
      </c>
      <c r="G153" s="30"/>
      <c r="H153" s="102">
        <f t="shared" si="17"/>
        <v>0</v>
      </c>
      <c r="I153" s="164">
        <f t="shared" si="16"/>
        <v>0</v>
      </c>
      <c r="J153" s="83"/>
      <c r="K153" s="30">
        <v>84193179.995000005</v>
      </c>
      <c r="L153" s="83">
        <v>0</v>
      </c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</row>
    <row r="154" spans="1:34" hidden="1" x14ac:dyDescent="0.2">
      <c r="A154" s="28">
        <v>2120603</v>
      </c>
      <c r="B154" s="167" t="s">
        <v>1018</v>
      </c>
      <c r="C154" s="30"/>
      <c r="D154" s="30"/>
      <c r="E154" s="183">
        <f t="shared" si="14"/>
        <v>0</v>
      </c>
      <c r="F154" s="184">
        <f t="shared" si="15"/>
        <v>0</v>
      </c>
      <c r="G154" s="30"/>
      <c r="H154" s="102">
        <f t="shared" si="17"/>
        <v>0</v>
      </c>
      <c r="I154" s="164">
        <f t="shared" si="16"/>
        <v>0</v>
      </c>
      <c r="J154" s="83"/>
      <c r="K154" s="30">
        <v>14324651</v>
      </c>
      <c r="L154" s="83">
        <v>0</v>
      </c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</row>
    <row r="155" spans="1:34" hidden="1" x14ac:dyDescent="0.2">
      <c r="A155" s="28">
        <v>2120604</v>
      </c>
      <c r="B155" s="167" t="s">
        <v>1019</v>
      </c>
      <c r="C155" s="30"/>
      <c r="D155" s="30"/>
      <c r="E155" s="183">
        <f t="shared" si="14"/>
        <v>0</v>
      </c>
      <c r="F155" s="184">
        <f t="shared" si="15"/>
        <v>0</v>
      </c>
      <c r="G155" s="30"/>
      <c r="H155" s="102">
        <f t="shared" si="17"/>
        <v>0</v>
      </c>
      <c r="I155" s="164">
        <f t="shared" si="16"/>
        <v>0</v>
      </c>
      <c r="J155" s="83"/>
      <c r="K155" s="30">
        <v>81953.483999999997</v>
      </c>
      <c r="L155" s="83">
        <v>0</v>
      </c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</row>
    <row r="156" spans="1:34" hidden="1" x14ac:dyDescent="0.2">
      <c r="A156" s="28">
        <v>2120605</v>
      </c>
      <c r="B156" s="167" t="s">
        <v>1020</v>
      </c>
      <c r="C156" s="30"/>
      <c r="D156" s="30"/>
      <c r="E156" s="183">
        <f t="shared" si="14"/>
        <v>0</v>
      </c>
      <c r="F156" s="184">
        <f t="shared" si="15"/>
        <v>0</v>
      </c>
      <c r="G156" s="30"/>
      <c r="H156" s="102">
        <f t="shared" si="17"/>
        <v>0</v>
      </c>
      <c r="I156" s="164">
        <f t="shared" si="16"/>
        <v>0</v>
      </c>
      <c r="J156" s="83"/>
      <c r="K156" s="30">
        <v>-133071.60500000001</v>
      </c>
      <c r="L156" s="83">
        <v>0</v>
      </c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</row>
    <row r="157" spans="1:34" hidden="1" x14ac:dyDescent="0.2">
      <c r="A157" s="28">
        <v>2120606</v>
      </c>
      <c r="B157" s="167" t="s">
        <v>1021</v>
      </c>
      <c r="C157" s="30"/>
      <c r="D157" s="30"/>
      <c r="E157" s="183">
        <f t="shared" si="14"/>
        <v>0</v>
      </c>
      <c r="F157" s="184">
        <f t="shared" si="15"/>
        <v>0</v>
      </c>
      <c r="G157" s="30"/>
      <c r="H157" s="102">
        <f t="shared" si="17"/>
        <v>0</v>
      </c>
      <c r="I157" s="164">
        <f t="shared" si="16"/>
        <v>0</v>
      </c>
      <c r="J157" s="83"/>
      <c r="K157" s="30">
        <v>7863507.0039999997</v>
      </c>
      <c r="L157" s="83">
        <v>0</v>
      </c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</row>
    <row r="158" spans="1:34" hidden="1" x14ac:dyDescent="0.2">
      <c r="A158" s="28">
        <v>2120607</v>
      </c>
      <c r="B158" s="167" t="s">
        <v>1022</v>
      </c>
      <c r="C158" s="30"/>
      <c r="D158" s="30"/>
      <c r="E158" s="183">
        <f t="shared" si="14"/>
        <v>0</v>
      </c>
      <c r="F158" s="184">
        <f t="shared" si="15"/>
        <v>0</v>
      </c>
      <c r="G158" s="30"/>
      <c r="H158" s="102">
        <f t="shared" si="17"/>
        <v>0</v>
      </c>
      <c r="I158" s="164">
        <f t="shared" si="16"/>
        <v>0</v>
      </c>
      <c r="J158" s="83"/>
      <c r="K158" s="30">
        <v>33427681.182999998</v>
      </c>
      <c r="L158" s="83">
        <v>0</v>
      </c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</row>
    <row r="159" spans="1:34" hidden="1" x14ac:dyDescent="0.2">
      <c r="A159" s="28">
        <v>2120608</v>
      </c>
      <c r="B159" s="167" t="s">
        <v>899</v>
      </c>
      <c r="C159" s="30"/>
      <c r="D159" s="30"/>
      <c r="E159" s="183">
        <f t="shared" si="14"/>
        <v>0</v>
      </c>
      <c r="F159" s="184">
        <f t="shared" si="15"/>
        <v>0</v>
      </c>
      <c r="G159" s="30"/>
      <c r="H159" s="102">
        <f t="shared" si="17"/>
        <v>0</v>
      </c>
      <c r="I159" s="164">
        <f t="shared" si="16"/>
        <v>0</v>
      </c>
      <c r="J159" s="83"/>
      <c r="K159" s="30">
        <v>2903424.4559999998</v>
      </c>
      <c r="L159" s="83">
        <v>0</v>
      </c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</row>
    <row r="160" spans="1:34" hidden="1" x14ac:dyDescent="0.2">
      <c r="A160" s="28">
        <v>2120609</v>
      </c>
      <c r="B160" s="167" t="s">
        <v>902</v>
      </c>
      <c r="C160" s="30"/>
      <c r="D160" s="30"/>
      <c r="E160" s="183">
        <f t="shared" si="14"/>
        <v>0</v>
      </c>
      <c r="F160" s="184">
        <f t="shared" si="15"/>
        <v>0</v>
      </c>
      <c r="G160" s="30"/>
      <c r="H160" s="102">
        <f t="shared" si="17"/>
        <v>0</v>
      </c>
      <c r="I160" s="164">
        <f t="shared" si="16"/>
        <v>0</v>
      </c>
      <c r="J160" s="83"/>
      <c r="K160" s="30">
        <v>54632750.891999997</v>
      </c>
      <c r="L160" s="83">
        <v>0</v>
      </c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</row>
    <row r="161" spans="1:34" hidden="1" x14ac:dyDescent="0.2">
      <c r="A161" s="28">
        <v>2120610</v>
      </c>
      <c r="B161" s="167" t="s">
        <v>1023</v>
      </c>
      <c r="C161" s="30"/>
      <c r="D161" s="30"/>
      <c r="E161" s="183">
        <f t="shared" si="14"/>
        <v>0</v>
      </c>
      <c r="F161" s="184">
        <f t="shared" si="15"/>
        <v>0</v>
      </c>
      <c r="G161" s="30"/>
      <c r="H161" s="102">
        <f t="shared" si="17"/>
        <v>0</v>
      </c>
      <c r="I161" s="164">
        <f t="shared" si="16"/>
        <v>0</v>
      </c>
      <c r="J161" s="83"/>
      <c r="K161" s="30">
        <v>26612263.916000001</v>
      </c>
      <c r="L161" s="83">
        <v>0</v>
      </c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</row>
    <row r="162" spans="1:34" hidden="1" x14ac:dyDescent="0.2">
      <c r="A162" s="28">
        <v>2120611</v>
      </c>
      <c r="B162" s="167" t="s">
        <v>1024</v>
      </c>
      <c r="C162" s="30">
        <f>SUM(C163:C164)</f>
        <v>0</v>
      </c>
      <c r="D162" s="30">
        <f>SUM(D163:D164)</f>
        <v>0</v>
      </c>
      <c r="E162" s="183">
        <f t="shared" si="14"/>
        <v>0</v>
      </c>
      <c r="F162" s="184">
        <f t="shared" si="15"/>
        <v>0</v>
      </c>
      <c r="G162" s="30">
        <f>SUM(G163:G164)</f>
        <v>0</v>
      </c>
      <c r="H162" s="102">
        <f t="shared" si="17"/>
        <v>0</v>
      </c>
      <c r="I162" s="164">
        <f t="shared" si="16"/>
        <v>0</v>
      </c>
      <c r="J162" s="83"/>
      <c r="K162" s="30">
        <v>10981135.734999999</v>
      </c>
      <c r="L162" s="83">
        <v>0</v>
      </c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</row>
    <row r="163" spans="1:34" hidden="1" x14ac:dyDescent="0.2">
      <c r="A163" s="28">
        <v>212061101</v>
      </c>
      <c r="B163" s="173" t="s">
        <v>1025</v>
      </c>
      <c r="C163" s="30"/>
      <c r="D163" s="30"/>
      <c r="E163" s="183">
        <f t="shared" si="14"/>
        <v>0</v>
      </c>
      <c r="F163" s="184">
        <f t="shared" si="15"/>
        <v>0</v>
      </c>
      <c r="G163" s="30"/>
      <c r="H163" s="102">
        <f t="shared" si="17"/>
        <v>0</v>
      </c>
      <c r="I163" s="164">
        <f t="shared" si="16"/>
        <v>0</v>
      </c>
      <c r="J163" s="83"/>
      <c r="K163" s="30">
        <v>8461477.7750000004</v>
      </c>
      <c r="L163" s="83">
        <v>0</v>
      </c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</row>
    <row r="164" spans="1:34" hidden="1" x14ac:dyDescent="0.2">
      <c r="A164" s="28">
        <v>212061102</v>
      </c>
      <c r="B164" s="173" t="s">
        <v>1026</v>
      </c>
      <c r="C164" s="30"/>
      <c r="D164" s="30"/>
      <c r="E164" s="183">
        <f t="shared" si="14"/>
        <v>0</v>
      </c>
      <c r="F164" s="184">
        <f t="shared" si="15"/>
        <v>0</v>
      </c>
      <c r="G164" s="30"/>
      <c r="H164" s="102">
        <f t="shared" si="17"/>
        <v>0</v>
      </c>
      <c r="I164" s="164">
        <f t="shared" si="16"/>
        <v>0</v>
      </c>
      <c r="J164" s="83"/>
      <c r="K164" s="30">
        <v>2519657.96</v>
      </c>
      <c r="L164" s="83">
        <v>0</v>
      </c>
      <c r="M164" s="83"/>
      <c r="N164" s="83"/>
      <c r="O164" s="83"/>
      <c r="P164" s="83"/>
      <c r="Q164" s="83"/>
      <c r="R164" s="83"/>
      <c r="S164" s="83"/>
      <c r="T164" s="83"/>
      <c r="U164" s="83"/>
      <c r="V164" s="83"/>
      <c r="W164" s="83"/>
      <c r="X164" s="83"/>
      <c r="Y164" s="83"/>
      <c r="Z164" s="83"/>
      <c r="AA164" s="83"/>
      <c r="AB164" s="83"/>
      <c r="AC164" s="83"/>
      <c r="AD164" s="83"/>
      <c r="AE164" s="83"/>
      <c r="AF164" s="83"/>
      <c r="AG164" s="83"/>
      <c r="AH164" s="83"/>
    </row>
    <row r="165" spans="1:34" hidden="1" x14ac:dyDescent="0.2">
      <c r="A165" s="28">
        <v>21206112</v>
      </c>
      <c r="B165" s="167" t="s">
        <v>1027</v>
      </c>
      <c r="C165" s="30"/>
      <c r="D165" s="30"/>
      <c r="E165" s="183">
        <f t="shared" si="14"/>
        <v>0</v>
      </c>
      <c r="F165" s="184">
        <f t="shared" si="15"/>
        <v>0</v>
      </c>
      <c r="G165" s="30"/>
      <c r="H165" s="102">
        <f t="shared" si="17"/>
        <v>0</v>
      </c>
      <c r="I165" s="164">
        <f t="shared" si="16"/>
        <v>0</v>
      </c>
      <c r="J165" s="83"/>
      <c r="K165" s="30">
        <v>30860018.521000002</v>
      </c>
      <c r="L165" s="83">
        <v>0</v>
      </c>
      <c r="M165" s="83"/>
      <c r="N165" s="83"/>
      <c r="O165" s="83"/>
      <c r="P165" s="83"/>
      <c r="Q165" s="83"/>
      <c r="R165" s="83"/>
      <c r="S165" s="83"/>
      <c r="T165" s="83"/>
      <c r="U165" s="83"/>
      <c r="V165" s="83"/>
      <c r="W165" s="83"/>
      <c r="X165" s="83"/>
      <c r="Y165" s="83"/>
      <c r="Z165" s="83"/>
      <c r="AA165" s="83"/>
      <c r="AB165" s="83"/>
      <c r="AC165" s="83"/>
      <c r="AD165" s="83"/>
      <c r="AE165" s="83"/>
      <c r="AF165" s="83"/>
      <c r="AG165" s="83"/>
      <c r="AH165" s="83"/>
    </row>
    <row r="166" spans="1:34" hidden="1" x14ac:dyDescent="0.2">
      <c r="A166" s="28">
        <v>21206113</v>
      </c>
      <c r="B166" s="167" t="s">
        <v>1028</v>
      </c>
      <c r="C166" s="30">
        <f>SUM(C167:C168)</f>
        <v>0</v>
      </c>
      <c r="D166" s="30">
        <f>SUM(D167:D168)</f>
        <v>0</v>
      </c>
      <c r="E166" s="183">
        <f t="shared" si="14"/>
        <v>0</v>
      </c>
      <c r="F166" s="184">
        <f t="shared" si="15"/>
        <v>0</v>
      </c>
      <c r="G166" s="30">
        <f>SUM(G167:G168)</f>
        <v>0</v>
      </c>
      <c r="H166" s="102">
        <f t="shared" si="17"/>
        <v>0</v>
      </c>
      <c r="I166" s="164">
        <f t="shared" si="16"/>
        <v>0</v>
      </c>
      <c r="J166" s="83"/>
      <c r="K166" s="30">
        <v>29491860.908</v>
      </c>
      <c r="L166" s="83">
        <v>0</v>
      </c>
      <c r="M166" s="83"/>
      <c r="N166" s="83"/>
      <c r="O166" s="83"/>
      <c r="P166" s="83"/>
      <c r="Q166" s="83"/>
      <c r="R166" s="83"/>
      <c r="S166" s="83"/>
      <c r="T166" s="83"/>
      <c r="U166" s="83"/>
      <c r="V166" s="83"/>
      <c r="W166" s="83"/>
      <c r="X166" s="83"/>
      <c r="Y166" s="83"/>
      <c r="Z166" s="83"/>
      <c r="AA166" s="83"/>
      <c r="AB166" s="83"/>
      <c r="AC166" s="83"/>
      <c r="AD166" s="83"/>
      <c r="AE166" s="83"/>
      <c r="AF166" s="83"/>
      <c r="AG166" s="83"/>
      <c r="AH166" s="83"/>
    </row>
    <row r="167" spans="1:34" hidden="1" x14ac:dyDescent="0.2">
      <c r="A167" s="28">
        <v>2120611302</v>
      </c>
      <c r="B167" s="173" t="s">
        <v>1029</v>
      </c>
      <c r="C167" s="30"/>
      <c r="D167" s="30"/>
      <c r="E167" s="183">
        <f t="shared" si="14"/>
        <v>0</v>
      </c>
      <c r="F167" s="184">
        <f t="shared" si="15"/>
        <v>0</v>
      </c>
      <c r="G167" s="30"/>
      <c r="H167" s="102">
        <f t="shared" si="17"/>
        <v>0</v>
      </c>
      <c r="I167" s="164">
        <f t="shared" si="16"/>
        <v>0</v>
      </c>
      <c r="J167" s="83"/>
      <c r="K167" s="30">
        <v>54212.822999999997</v>
      </c>
      <c r="L167" s="83">
        <v>0</v>
      </c>
      <c r="M167" s="83"/>
      <c r="N167" s="83"/>
      <c r="O167" s="83"/>
      <c r="P167" s="83"/>
      <c r="Q167" s="83"/>
      <c r="R167" s="83"/>
      <c r="S167" s="83"/>
      <c r="T167" s="83"/>
      <c r="U167" s="83"/>
      <c r="V167" s="83"/>
      <c r="W167" s="83"/>
      <c r="X167" s="83"/>
      <c r="Y167" s="83"/>
      <c r="Z167" s="83"/>
      <c r="AA167" s="83"/>
      <c r="AB167" s="83"/>
      <c r="AC167" s="83"/>
      <c r="AD167" s="83"/>
      <c r="AE167" s="83"/>
      <c r="AF167" s="83"/>
      <c r="AG167" s="83"/>
      <c r="AH167" s="83"/>
    </row>
    <row r="168" spans="1:34" hidden="1" x14ac:dyDescent="0.2">
      <c r="A168" s="28">
        <v>2120611304</v>
      </c>
      <c r="B168" s="173" t="s">
        <v>1030</v>
      </c>
      <c r="C168" s="30"/>
      <c r="D168" s="30"/>
      <c r="E168" s="183">
        <f t="shared" si="14"/>
        <v>0</v>
      </c>
      <c r="F168" s="184">
        <f t="shared" si="15"/>
        <v>0</v>
      </c>
      <c r="G168" s="30"/>
      <c r="H168" s="102">
        <f t="shared" si="17"/>
        <v>0</v>
      </c>
      <c r="I168" s="164">
        <f t="shared" si="16"/>
        <v>0</v>
      </c>
      <c r="J168" s="83"/>
      <c r="K168" s="30">
        <v>29437648.085000001</v>
      </c>
      <c r="L168" s="83">
        <v>0</v>
      </c>
      <c r="M168" s="83"/>
      <c r="N168" s="83"/>
      <c r="O168" s="83"/>
      <c r="P168" s="83"/>
      <c r="Q168" s="83"/>
      <c r="R168" s="83"/>
      <c r="S168" s="83"/>
      <c r="T168" s="83"/>
      <c r="U168" s="83"/>
      <c r="V168" s="83"/>
      <c r="W168" s="83"/>
      <c r="X168" s="83"/>
      <c r="Y168" s="83"/>
      <c r="Z168" s="83"/>
      <c r="AA168" s="83"/>
      <c r="AB168" s="83"/>
      <c r="AC168" s="83"/>
      <c r="AD168" s="83"/>
      <c r="AE168" s="83"/>
      <c r="AF168" s="83"/>
      <c r="AG168" s="83"/>
      <c r="AH168" s="83"/>
    </row>
    <row r="169" spans="1:34" hidden="1" x14ac:dyDescent="0.2">
      <c r="A169" s="28">
        <v>21206114</v>
      </c>
      <c r="B169" s="167" t="s">
        <v>1031</v>
      </c>
      <c r="C169" s="30">
        <f>SUM(C170:C171)</f>
        <v>0</v>
      </c>
      <c r="D169" s="30">
        <f>SUM(D170:D171)</f>
        <v>0</v>
      </c>
      <c r="E169" s="183">
        <f t="shared" si="14"/>
        <v>0</v>
      </c>
      <c r="F169" s="184">
        <f t="shared" si="15"/>
        <v>0</v>
      </c>
      <c r="G169" s="30">
        <f>SUM(G170:G171)</f>
        <v>0</v>
      </c>
      <c r="H169" s="102">
        <f t="shared" si="17"/>
        <v>0</v>
      </c>
      <c r="I169" s="164">
        <f t="shared" si="16"/>
        <v>0</v>
      </c>
      <c r="J169" s="83"/>
      <c r="K169" s="30">
        <v>16899386.377999999</v>
      </c>
      <c r="L169" s="83">
        <v>0</v>
      </c>
      <c r="M169" s="83"/>
      <c r="N169" s="83"/>
      <c r="O169" s="83"/>
      <c r="P169" s="83"/>
      <c r="Q169" s="83"/>
      <c r="R169" s="83"/>
      <c r="S169" s="83"/>
      <c r="T169" s="83"/>
      <c r="U169" s="83"/>
      <c r="V169" s="83"/>
      <c r="W169" s="83"/>
      <c r="X169" s="83"/>
      <c r="Y169" s="83"/>
      <c r="Z169" s="83"/>
      <c r="AA169" s="83"/>
      <c r="AB169" s="83"/>
      <c r="AC169" s="83"/>
      <c r="AD169" s="83"/>
      <c r="AE169" s="83"/>
      <c r="AF169" s="83"/>
      <c r="AG169" s="83"/>
      <c r="AH169" s="83"/>
    </row>
    <row r="170" spans="1:34" hidden="1" x14ac:dyDescent="0.2">
      <c r="A170" s="28">
        <v>2120611401</v>
      </c>
      <c r="B170" s="167" t="s">
        <v>1032</v>
      </c>
      <c r="C170" s="30"/>
      <c r="D170" s="30"/>
      <c r="E170" s="183">
        <f t="shared" si="14"/>
        <v>0</v>
      </c>
      <c r="F170" s="184">
        <f t="shared" si="15"/>
        <v>0</v>
      </c>
      <c r="G170" s="30"/>
      <c r="H170" s="102">
        <f t="shared" si="17"/>
        <v>0</v>
      </c>
      <c r="I170" s="164">
        <f t="shared" si="16"/>
        <v>0</v>
      </c>
      <c r="J170" s="83"/>
      <c r="K170" s="30">
        <v>12210089</v>
      </c>
      <c r="L170" s="83">
        <v>0</v>
      </c>
      <c r="M170" s="83"/>
      <c r="N170" s="83"/>
      <c r="O170" s="83"/>
      <c r="P170" s="83"/>
      <c r="Q170" s="83"/>
      <c r="R170" s="83"/>
      <c r="S170" s="83"/>
      <c r="T170" s="83"/>
      <c r="U170" s="83"/>
      <c r="V170" s="83"/>
      <c r="W170" s="83"/>
      <c r="X170" s="83"/>
      <c r="Y170" s="83"/>
      <c r="Z170" s="83"/>
      <c r="AA170" s="83"/>
      <c r="AB170" s="83"/>
      <c r="AC170" s="83"/>
      <c r="AD170" s="83"/>
      <c r="AE170" s="83"/>
      <c r="AF170" s="83"/>
      <c r="AG170" s="83"/>
      <c r="AH170" s="83"/>
    </row>
    <row r="171" spans="1:34" hidden="1" x14ac:dyDescent="0.2">
      <c r="A171" s="28">
        <v>2120611402</v>
      </c>
      <c r="B171" s="167" t="s">
        <v>1033</v>
      </c>
      <c r="C171" s="30"/>
      <c r="D171" s="30"/>
      <c r="E171" s="183">
        <f t="shared" si="14"/>
        <v>0</v>
      </c>
      <c r="F171" s="184">
        <f t="shared" si="15"/>
        <v>0</v>
      </c>
      <c r="G171" s="30"/>
      <c r="H171" s="102">
        <f t="shared" si="17"/>
        <v>0</v>
      </c>
      <c r="I171" s="164">
        <f t="shared" si="16"/>
        <v>0</v>
      </c>
      <c r="J171" s="83"/>
      <c r="K171" s="30">
        <v>4689297.3779999996</v>
      </c>
      <c r="L171" s="83">
        <v>0</v>
      </c>
      <c r="M171" s="83"/>
      <c r="N171" s="83"/>
      <c r="O171" s="83"/>
      <c r="P171" s="83"/>
      <c r="Q171" s="83"/>
      <c r="R171" s="83"/>
      <c r="S171" s="83"/>
      <c r="T171" s="83"/>
      <c r="U171" s="83"/>
      <c r="V171" s="83"/>
      <c r="W171" s="83"/>
      <c r="X171" s="83"/>
      <c r="Y171" s="83"/>
      <c r="Z171" s="83"/>
      <c r="AA171" s="83"/>
      <c r="AB171" s="83"/>
      <c r="AC171" s="83"/>
      <c r="AD171" s="83"/>
      <c r="AE171" s="83"/>
      <c r="AF171" s="83"/>
      <c r="AG171" s="83"/>
      <c r="AH171" s="83"/>
    </row>
    <row r="172" spans="1:34" hidden="1" x14ac:dyDescent="0.2">
      <c r="A172" s="28">
        <v>21206115</v>
      </c>
      <c r="B172" s="167" t="s">
        <v>1034</v>
      </c>
      <c r="C172" s="30"/>
      <c r="D172" s="30"/>
      <c r="E172" s="183">
        <f t="shared" si="14"/>
        <v>0</v>
      </c>
      <c r="F172" s="184">
        <f t="shared" si="15"/>
        <v>0</v>
      </c>
      <c r="G172" s="30"/>
      <c r="H172" s="102">
        <f t="shared" si="17"/>
        <v>0</v>
      </c>
      <c r="I172" s="164">
        <f t="shared" si="16"/>
        <v>0</v>
      </c>
      <c r="J172" s="83"/>
      <c r="K172" s="30">
        <v>3528321.71</v>
      </c>
      <c r="L172" s="83">
        <v>0</v>
      </c>
      <c r="M172" s="83"/>
      <c r="N172" s="83"/>
      <c r="O172" s="83"/>
      <c r="P172" s="83"/>
      <c r="Q172" s="83"/>
      <c r="R172" s="83"/>
      <c r="S172" s="83"/>
      <c r="T172" s="83"/>
      <c r="U172" s="83"/>
      <c r="V172" s="83"/>
      <c r="W172" s="83"/>
      <c r="X172" s="83"/>
      <c r="Y172" s="83"/>
      <c r="Z172" s="83"/>
      <c r="AA172" s="83"/>
      <c r="AB172" s="83"/>
      <c r="AC172" s="83"/>
      <c r="AD172" s="83"/>
      <c r="AE172" s="83"/>
      <c r="AF172" s="83"/>
      <c r="AG172" s="83"/>
      <c r="AH172" s="83"/>
    </row>
    <row r="173" spans="1:34" hidden="1" x14ac:dyDescent="0.2">
      <c r="A173" s="28">
        <v>21206116</v>
      </c>
      <c r="B173" s="167" t="s">
        <v>1035</v>
      </c>
      <c r="C173" s="30">
        <f>SUM(C174:C175)</f>
        <v>0</v>
      </c>
      <c r="D173" s="30">
        <f>SUM(D174:D175)</f>
        <v>0</v>
      </c>
      <c r="E173" s="183">
        <f t="shared" si="14"/>
        <v>0</v>
      </c>
      <c r="F173" s="184">
        <f t="shared" si="15"/>
        <v>0</v>
      </c>
      <c r="G173" s="30">
        <f>SUM(G174:G175)</f>
        <v>0</v>
      </c>
      <c r="H173" s="102">
        <f t="shared" si="17"/>
        <v>0</v>
      </c>
      <c r="I173" s="164">
        <f t="shared" si="16"/>
        <v>0</v>
      </c>
      <c r="J173" s="83"/>
      <c r="K173" s="30">
        <v>2713911.071</v>
      </c>
      <c r="L173" s="83">
        <v>0</v>
      </c>
      <c r="M173" s="83"/>
      <c r="N173" s="83"/>
      <c r="O173" s="83"/>
      <c r="P173" s="83"/>
      <c r="Q173" s="83"/>
      <c r="R173" s="83"/>
      <c r="S173" s="83"/>
      <c r="T173" s="83"/>
      <c r="U173" s="83"/>
      <c r="V173" s="83"/>
      <c r="W173" s="83"/>
      <c r="X173" s="83"/>
      <c r="Y173" s="83"/>
      <c r="Z173" s="83"/>
      <c r="AA173" s="83"/>
      <c r="AB173" s="83"/>
      <c r="AC173" s="83"/>
      <c r="AD173" s="83"/>
      <c r="AE173" s="83"/>
      <c r="AF173" s="83"/>
      <c r="AG173" s="83"/>
      <c r="AH173" s="83"/>
    </row>
    <row r="174" spans="1:34" ht="25.5" hidden="1" x14ac:dyDescent="0.2">
      <c r="A174" s="28">
        <v>2120611601</v>
      </c>
      <c r="B174" s="167" t="s">
        <v>129</v>
      </c>
      <c r="C174" s="30"/>
      <c r="D174" s="30"/>
      <c r="E174" s="183">
        <f t="shared" si="14"/>
        <v>0</v>
      </c>
      <c r="F174" s="184">
        <f t="shared" si="15"/>
        <v>0</v>
      </c>
      <c r="G174" s="30"/>
      <c r="H174" s="102">
        <f t="shared" si="17"/>
        <v>0</v>
      </c>
      <c r="I174" s="164">
        <f t="shared" si="16"/>
        <v>0</v>
      </c>
      <c r="J174" s="83"/>
      <c r="K174" s="30">
        <v>1372339.45</v>
      </c>
      <c r="L174" s="83">
        <v>0</v>
      </c>
      <c r="M174" s="83"/>
      <c r="N174" s="83"/>
      <c r="O174" s="83"/>
      <c r="P174" s="83"/>
      <c r="Q174" s="83"/>
      <c r="R174" s="83"/>
      <c r="S174" s="83"/>
      <c r="T174" s="83"/>
      <c r="U174" s="83"/>
      <c r="V174" s="83"/>
      <c r="W174" s="83"/>
      <c r="X174" s="83"/>
      <c r="Y174" s="83"/>
      <c r="Z174" s="83"/>
      <c r="AA174" s="83"/>
      <c r="AB174" s="83"/>
      <c r="AC174" s="83"/>
      <c r="AD174" s="83"/>
      <c r="AE174" s="83"/>
      <c r="AF174" s="83"/>
      <c r="AG174" s="83"/>
      <c r="AH174" s="83"/>
    </row>
    <row r="175" spans="1:34" hidden="1" x14ac:dyDescent="0.2">
      <c r="A175" s="28">
        <v>2120611604</v>
      </c>
      <c r="B175" s="170" t="s">
        <v>146</v>
      </c>
      <c r="C175" s="30"/>
      <c r="D175" s="30"/>
      <c r="E175" s="183">
        <f t="shared" si="14"/>
        <v>0</v>
      </c>
      <c r="F175" s="184">
        <f t="shared" si="15"/>
        <v>0</v>
      </c>
      <c r="G175" s="30"/>
      <c r="H175" s="102">
        <f t="shared" si="17"/>
        <v>0</v>
      </c>
      <c r="I175" s="164">
        <f t="shared" si="16"/>
        <v>0</v>
      </c>
      <c r="J175" s="83"/>
      <c r="K175" s="30">
        <v>1341571.621</v>
      </c>
      <c r="L175" s="83">
        <v>0</v>
      </c>
      <c r="M175" s="83"/>
      <c r="N175" s="83"/>
      <c r="O175" s="83"/>
      <c r="P175" s="83"/>
      <c r="Q175" s="83"/>
      <c r="R175" s="83"/>
      <c r="S175" s="83"/>
      <c r="T175" s="83"/>
      <c r="U175" s="83"/>
      <c r="V175" s="83"/>
      <c r="W175" s="83"/>
      <c r="X175" s="83"/>
      <c r="Y175" s="83"/>
      <c r="Z175" s="83"/>
      <c r="AA175" s="83"/>
      <c r="AB175" s="83"/>
      <c r="AC175" s="83"/>
      <c r="AD175" s="83"/>
      <c r="AE175" s="83"/>
      <c r="AF175" s="83"/>
      <c r="AG175" s="83"/>
      <c r="AH175" s="83"/>
    </row>
    <row r="176" spans="1:34" hidden="1" x14ac:dyDescent="0.2">
      <c r="A176" s="28">
        <v>21206117</v>
      </c>
      <c r="B176" s="169" t="s">
        <v>1036</v>
      </c>
      <c r="C176" s="30">
        <f>SUM(C177:C178)</f>
        <v>0</v>
      </c>
      <c r="D176" s="30">
        <f>SUM(D177:D178)</f>
        <v>0</v>
      </c>
      <c r="E176" s="183">
        <f t="shared" si="14"/>
        <v>0</v>
      </c>
      <c r="F176" s="184">
        <f t="shared" si="15"/>
        <v>0</v>
      </c>
      <c r="G176" s="30">
        <f>SUM(G177:G178)</f>
        <v>0</v>
      </c>
      <c r="H176" s="102">
        <f t="shared" si="17"/>
        <v>0</v>
      </c>
      <c r="I176" s="164">
        <f t="shared" si="16"/>
        <v>0</v>
      </c>
      <c r="J176" s="83"/>
      <c r="K176" s="30">
        <v>11578136</v>
      </c>
      <c r="L176" s="83">
        <v>0</v>
      </c>
      <c r="M176" s="83"/>
      <c r="N176" s="83"/>
      <c r="O176" s="83"/>
      <c r="P176" s="83"/>
      <c r="Q176" s="83"/>
      <c r="R176" s="83"/>
      <c r="S176" s="83"/>
      <c r="T176" s="83"/>
      <c r="U176" s="83"/>
      <c r="V176" s="83"/>
      <c r="W176" s="83"/>
      <c r="X176" s="83"/>
      <c r="Y176" s="83"/>
      <c r="Z176" s="83"/>
      <c r="AA176" s="83"/>
      <c r="AB176" s="83"/>
      <c r="AC176" s="83"/>
      <c r="AD176" s="83"/>
      <c r="AE176" s="83"/>
      <c r="AF176" s="83"/>
      <c r="AG176" s="83"/>
      <c r="AH176" s="83"/>
    </row>
    <row r="177" spans="1:34" hidden="1" x14ac:dyDescent="0.2">
      <c r="A177" s="28">
        <v>2120611701</v>
      </c>
      <c r="B177" s="169" t="s">
        <v>1037</v>
      </c>
      <c r="C177" s="30"/>
      <c r="D177" s="30"/>
      <c r="E177" s="183">
        <f t="shared" si="14"/>
        <v>0</v>
      </c>
      <c r="F177" s="184">
        <f t="shared" si="15"/>
        <v>0</v>
      </c>
      <c r="G177" s="30"/>
      <c r="H177" s="102">
        <f t="shared" si="17"/>
        <v>0</v>
      </c>
      <c r="I177" s="164">
        <f t="shared" si="16"/>
        <v>0</v>
      </c>
      <c r="J177" s="83"/>
      <c r="K177" s="30">
        <v>5346387</v>
      </c>
      <c r="L177" s="83">
        <v>0</v>
      </c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3"/>
      <c r="AA177" s="83"/>
      <c r="AB177" s="83"/>
      <c r="AC177" s="83"/>
      <c r="AD177" s="83"/>
      <c r="AE177" s="83"/>
      <c r="AF177" s="83"/>
      <c r="AG177" s="83"/>
      <c r="AH177" s="83"/>
    </row>
    <row r="178" spans="1:34" hidden="1" x14ac:dyDescent="0.2">
      <c r="A178" s="28">
        <v>2120611702</v>
      </c>
      <c r="B178" s="169" t="s">
        <v>1038</v>
      </c>
      <c r="C178" s="30"/>
      <c r="D178" s="30"/>
      <c r="E178" s="183">
        <f t="shared" si="14"/>
        <v>0</v>
      </c>
      <c r="F178" s="184">
        <f t="shared" si="15"/>
        <v>0</v>
      </c>
      <c r="G178" s="30"/>
      <c r="H178" s="102">
        <f t="shared" si="17"/>
        <v>0</v>
      </c>
      <c r="I178" s="164">
        <f t="shared" si="16"/>
        <v>0</v>
      </c>
      <c r="J178" s="83"/>
      <c r="K178" s="30">
        <v>6231749</v>
      </c>
      <c r="L178" s="83">
        <v>0</v>
      </c>
      <c r="M178" s="83"/>
      <c r="N178" s="83"/>
      <c r="O178" s="83"/>
      <c r="P178" s="83"/>
      <c r="Q178" s="83"/>
      <c r="R178" s="83"/>
      <c r="S178" s="83"/>
      <c r="T178" s="83"/>
      <c r="U178" s="83"/>
      <c r="V178" s="83"/>
      <c r="W178" s="83"/>
      <c r="X178" s="83"/>
      <c r="Y178" s="83"/>
      <c r="Z178" s="83"/>
      <c r="AA178" s="83"/>
      <c r="AB178" s="83"/>
      <c r="AC178" s="83"/>
      <c r="AD178" s="83"/>
      <c r="AE178" s="83"/>
      <c r="AF178" s="83"/>
      <c r="AG178" s="83"/>
      <c r="AH178" s="83"/>
    </row>
    <row r="179" spans="1:34" hidden="1" x14ac:dyDescent="0.2">
      <c r="A179" s="28">
        <v>21206118</v>
      </c>
      <c r="B179" s="169" t="s">
        <v>1039</v>
      </c>
      <c r="C179" s="30">
        <f>SUM(C180:C182)</f>
        <v>0</v>
      </c>
      <c r="D179" s="30">
        <f>SUM(D180:D182)</f>
        <v>0</v>
      </c>
      <c r="E179" s="183">
        <f t="shared" si="14"/>
        <v>0</v>
      </c>
      <c r="F179" s="184">
        <f t="shared" si="15"/>
        <v>0</v>
      </c>
      <c r="G179" s="30">
        <f>SUM(G180:G182)</f>
        <v>0</v>
      </c>
      <c r="H179" s="102">
        <f t="shared" si="17"/>
        <v>0</v>
      </c>
      <c r="I179" s="164">
        <f t="shared" si="16"/>
        <v>0</v>
      </c>
      <c r="J179" s="83"/>
      <c r="K179" s="30">
        <v>2018848.6609999998</v>
      </c>
      <c r="L179" s="83">
        <v>0</v>
      </c>
      <c r="M179" s="83"/>
      <c r="N179" s="83"/>
      <c r="O179" s="83"/>
      <c r="P179" s="83"/>
      <c r="Q179" s="83"/>
      <c r="R179" s="83"/>
      <c r="S179" s="83"/>
      <c r="T179" s="83"/>
      <c r="U179" s="83"/>
      <c r="V179" s="83"/>
      <c r="W179" s="83"/>
      <c r="X179" s="83"/>
      <c r="Y179" s="83"/>
      <c r="Z179" s="83"/>
      <c r="AA179" s="83"/>
      <c r="AB179" s="83"/>
      <c r="AC179" s="83"/>
      <c r="AD179" s="83"/>
      <c r="AE179" s="83"/>
      <c r="AF179" s="83"/>
      <c r="AG179" s="83"/>
      <c r="AH179" s="83"/>
    </row>
    <row r="180" spans="1:34" hidden="1" x14ac:dyDescent="0.2">
      <c r="A180" s="28">
        <v>2120611801</v>
      </c>
      <c r="B180" s="169" t="s">
        <v>1040</v>
      </c>
      <c r="C180" s="30"/>
      <c r="D180" s="30"/>
      <c r="E180" s="183">
        <f t="shared" si="14"/>
        <v>0</v>
      </c>
      <c r="F180" s="184">
        <f t="shared" si="15"/>
        <v>0</v>
      </c>
      <c r="G180" s="30"/>
      <c r="H180" s="102">
        <f t="shared" si="17"/>
        <v>0</v>
      </c>
      <c r="I180" s="164">
        <f t="shared" si="16"/>
        <v>0</v>
      </c>
      <c r="J180" s="83"/>
      <c r="K180" s="30">
        <v>714600.02800000005</v>
      </c>
      <c r="L180" s="83">
        <v>0</v>
      </c>
      <c r="M180" s="83"/>
      <c r="N180" s="83"/>
      <c r="O180" s="83"/>
      <c r="P180" s="83"/>
      <c r="Q180" s="83"/>
      <c r="R180" s="83"/>
      <c r="S180" s="83"/>
      <c r="T180" s="83"/>
      <c r="U180" s="83"/>
      <c r="V180" s="83"/>
      <c r="W180" s="83"/>
      <c r="X180" s="83"/>
      <c r="Y180" s="83"/>
      <c r="Z180" s="83"/>
      <c r="AA180" s="83"/>
      <c r="AB180" s="83"/>
      <c r="AC180" s="83"/>
      <c r="AD180" s="83"/>
      <c r="AE180" s="83"/>
      <c r="AF180" s="83"/>
      <c r="AG180" s="83"/>
      <c r="AH180" s="83"/>
    </row>
    <row r="181" spans="1:34" hidden="1" x14ac:dyDescent="0.2">
      <c r="A181" s="28">
        <v>2120611802</v>
      </c>
      <c r="B181" s="169" t="s">
        <v>1041</v>
      </c>
      <c r="C181" s="30"/>
      <c r="D181" s="30"/>
      <c r="E181" s="183">
        <f t="shared" si="14"/>
        <v>0</v>
      </c>
      <c r="F181" s="184">
        <f t="shared" si="15"/>
        <v>0</v>
      </c>
      <c r="G181" s="30"/>
      <c r="H181" s="102">
        <f t="shared" si="17"/>
        <v>0</v>
      </c>
      <c r="I181" s="164">
        <f t="shared" si="16"/>
        <v>0</v>
      </c>
      <c r="J181" s="83"/>
      <c r="K181" s="30">
        <v>1174052.1499999999</v>
      </c>
      <c r="L181" s="83">
        <v>0</v>
      </c>
      <c r="M181" s="83"/>
      <c r="N181" s="83"/>
      <c r="O181" s="83"/>
      <c r="P181" s="83"/>
      <c r="Q181" s="83"/>
      <c r="R181" s="83"/>
      <c r="S181" s="83"/>
      <c r="T181" s="83"/>
      <c r="U181" s="83"/>
      <c r="V181" s="83"/>
      <c r="W181" s="83"/>
      <c r="X181" s="83"/>
      <c r="Y181" s="83"/>
      <c r="Z181" s="83"/>
      <c r="AA181" s="83"/>
      <c r="AB181" s="83"/>
      <c r="AC181" s="83"/>
      <c r="AD181" s="83"/>
      <c r="AE181" s="83"/>
      <c r="AF181" s="83"/>
      <c r="AG181" s="83"/>
      <c r="AH181" s="83"/>
    </row>
    <row r="182" spans="1:34" hidden="1" x14ac:dyDescent="0.2">
      <c r="A182" s="28">
        <v>2120611803</v>
      </c>
      <c r="B182" s="169" t="s">
        <v>1042</v>
      </c>
      <c r="C182" s="30"/>
      <c r="D182" s="30"/>
      <c r="E182" s="183">
        <f t="shared" si="14"/>
        <v>0</v>
      </c>
      <c r="F182" s="184">
        <f t="shared" si="15"/>
        <v>0</v>
      </c>
      <c r="G182" s="30"/>
      <c r="H182" s="102">
        <f t="shared" si="17"/>
        <v>0</v>
      </c>
      <c r="I182" s="164">
        <f t="shared" si="16"/>
        <v>0</v>
      </c>
      <c r="J182" s="83"/>
      <c r="K182" s="30">
        <v>130196.48299999999</v>
      </c>
      <c r="L182" s="83">
        <v>0</v>
      </c>
      <c r="M182" s="83"/>
      <c r="N182" s="83"/>
      <c r="O182" s="83"/>
      <c r="P182" s="83"/>
      <c r="Q182" s="83"/>
      <c r="R182" s="83"/>
      <c r="S182" s="83"/>
      <c r="T182" s="83"/>
      <c r="U182" s="83"/>
      <c r="V182" s="83"/>
      <c r="W182" s="83"/>
      <c r="X182" s="83"/>
      <c r="Y182" s="83"/>
      <c r="Z182" s="83"/>
      <c r="AA182" s="83"/>
      <c r="AB182" s="83"/>
      <c r="AC182" s="83"/>
      <c r="AD182" s="83"/>
      <c r="AE182" s="83"/>
      <c r="AF182" s="83"/>
      <c r="AG182" s="83"/>
      <c r="AH182" s="83"/>
    </row>
    <row r="183" spans="1:34" hidden="1" x14ac:dyDescent="0.2">
      <c r="A183" s="28">
        <v>21206199</v>
      </c>
      <c r="B183" s="170" t="s">
        <v>1043</v>
      </c>
      <c r="C183" s="30"/>
      <c r="D183" s="30"/>
      <c r="E183" s="183">
        <f t="shared" si="14"/>
        <v>0</v>
      </c>
      <c r="F183" s="184">
        <f t="shared" si="15"/>
        <v>0</v>
      </c>
      <c r="G183" s="30"/>
      <c r="H183" s="102">
        <f t="shared" si="17"/>
        <v>0</v>
      </c>
      <c r="I183" s="164">
        <f t="shared" si="16"/>
        <v>0</v>
      </c>
      <c r="J183" s="83"/>
      <c r="K183" s="30">
        <v>1931504.382</v>
      </c>
      <c r="L183" s="83">
        <v>0</v>
      </c>
      <c r="M183" s="83"/>
      <c r="N183" s="83"/>
      <c r="O183" s="83"/>
      <c r="P183" s="83"/>
      <c r="Q183" s="83"/>
      <c r="R183" s="83"/>
      <c r="S183" s="83"/>
      <c r="T183" s="83"/>
      <c r="U183" s="83"/>
      <c r="V183" s="83"/>
      <c r="W183" s="83"/>
      <c r="X183" s="83"/>
      <c r="Y183" s="83"/>
      <c r="Z183" s="83"/>
      <c r="AA183" s="83"/>
      <c r="AB183" s="83"/>
      <c r="AC183" s="83"/>
      <c r="AD183" s="83"/>
      <c r="AE183" s="83"/>
      <c r="AF183" s="83"/>
      <c r="AG183" s="83"/>
      <c r="AH183" s="83"/>
    </row>
    <row r="184" spans="1:34" hidden="1" x14ac:dyDescent="0.2">
      <c r="A184" s="28">
        <v>21207</v>
      </c>
      <c r="B184" s="170" t="s">
        <v>1044</v>
      </c>
      <c r="C184" s="30">
        <f>SUM(C185)</f>
        <v>0</v>
      </c>
      <c r="D184" s="30">
        <f>SUM(D185)</f>
        <v>0</v>
      </c>
      <c r="E184" s="183">
        <f t="shared" si="14"/>
        <v>0</v>
      </c>
      <c r="F184" s="184">
        <f t="shared" si="15"/>
        <v>0</v>
      </c>
      <c r="G184" s="30">
        <f>SUM(G185)</f>
        <v>0</v>
      </c>
      <c r="H184" s="102">
        <f t="shared" si="17"/>
        <v>0</v>
      </c>
      <c r="I184" s="164">
        <f t="shared" si="16"/>
        <v>0</v>
      </c>
      <c r="J184" s="83"/>
      <c r="K184" s="30">
        <v>58133487.090999998</v>
      </c>
      <c r="L184" s="83">
        <v>0</v>
      </c>
      <c r="M184" s="83"/>
      <c r="N184" s="83"/>
      <c r="O184" s="83"/>
      <c r="P184" s="83"/>
      <c r="Q184" s="83"/>
      <c r="R184" s="83"/>
      <c r="S184" s="83"/>
      <c r="T184" s="83"/>
      <c r="U184" s="83"/>
      <c r="V184" s="83"/>
      <c r="W184" s="83"/>
      <c r="X184" s="83"/>
      <c r="Y184" s="83"/>
      <c r="Z184" s="83"/>
      <c r="AA184" s="83"/>
      <c r="AB184" s="83"/>
      <c r="AC184" s="83"/>
      <c r="AD184" s="83"/>
      <c r="AE184" s="83"/>
      <c r="AF184" s="83"/>
      <c r="AG184" s="83"/>
      <c r="AH184" s="83"/>
    </row>
    <row r="185" spans="1:34" hidden="1" x14ac:dyDescent="0.2">
      <c r="A185" s="28">
        <v>2120701</v>
      </c>
      <c r="B185" s="170" t="s">
        <v>1045</v>
      </c>
      <c r="C185" s="30"/>
      <c r="D185" s="30"/>
      <c r="E185" s="183">
        <f t="shared" si="14"/>
        <v>0</v>
      </c>
      <c r="F185" s="184">
        <f t="shared" si="15"/>
        <v>0</v>
      </c>
      <c r="G185" s="30"/>
      <c r="H185" s="102">
        <f t="shared" si="17"/>
        <v>0</v>
      </c>
      <c r="I185" s="164">
        <f t="shared" si="16"/>
        <v>0</v>
      </c>
      <c r="J185" s="83"/>
      <c r="K185" s="30">
        <v>58133487.090999998</v>
      </c>
      <c r="L185" s="83">
        <v>0</v>
      </c>
      <c r="M185" s="83"/>
      <c r="N185" s="83"/>
      <c r="O185" s="83"/>
      <c r="P185" s="83"/>
      <c r="Q185" s="83"/>
      <c r="R185" s="83"/>
      <c r="S185" s="83"/>
      <c r="T185" s="83"/>
      <c r="U185" s="83"/>
      <c r="V185" s="83"/>
      <c r="W185" s="83"/>
      <c r="X185" s="83"/>
      <c r="Y185" s="83"/>
      <c r="Z185" s="83"/>
      <c r="AA185" s="83"/>
      <c r="AB185" s="83"/>
      <c r="AC185" s="83"/>
      <c r="AD185" s="83"/>
      <c r="AE185" s="83"/>
      <c r="AF185" s="83"/>
      <c r="AG185" s="83"/>
      <c r="AH185" s="83"/>
    </row>
    <row r="186" spans="1:34" ht="25.5" hidden="1" x14ac:dyDescent="0.2">
      <c r="A186" s="28">
        <v>21209</v>
      </c>
      <c r="B186" s="167" t="s">
        <v>1046</v>
      </c>
      <c r="C186" s="30"/>
      <c r="D186" s="30"/>
      <c r="E186" s="183">
        <f t="shared" si="14"/>
        <v>0</v>
      </c>
      <c r="F186" s="184">
        <f t="shared" si="15"/>
        <v>0</v>
      </c>
      <c r="G186" s="30"/>
      <c r="H186" s="102">
        <f t="shared" si="17"/>
        <v>0</v>
      </c>
      <c r="I186" s="164">
        <f t="shared" si="16"/>
        <v>0</v>
      </c>
      <c r="J186" s="83"/>
      <c r="K186" s="30">
        <v>14734996.481000001</v>
      </c>
      <c r="L186" s="83">
        <v>0</v>
      </c>
      <c r="M186" s="83"/>
      <c r="N186" s="83"/>
      <c r="O186" s="83"/>
      <c r="P186" s="83"/>
      <c r="Q186" s="83"/>
      <c r="R186" s="83"/>
      <c r="S186" s="83"/>
      <c r="T186" s="83"/>
      <c r="U186" s="83"/>
      <c r="V186" s="83"/>
      <c r="W186" s="83"/>
      <c r="X186" s="83"/>
      <c r="Y186" s="83"/>
      <c r="Z186" s="83"/>
      <c r="AA186" s="83"/>
      <c r="AB186" s="83"/>
      <c r="AC186" s="83"/>
      <c r="AD186" s="83"/>
      <c r="AE186" s="83"/>
      <c r="AF186" s="83"/>
      <c r="AG186" s="83"/>
      <c r="AH186" s="83"/>
    </row>
    <row r="187" spans="1:34" hidden="1" x14ac:dyDescent="0.2">
      <c r="A187" s="28">
        <v>21210</v>
      </c>
      <c r="B187" s="167" t="s">
        <v>1047</v>
      </c>
      <c r="C187" s="30">
        <f>SUM(C188:C189)</f>
        <v>0</v>
      </c>
      <c r="D187" s="30">
        <f>SUM(D188:D189)</f>
        <v>0</v>
      </c>
      <c r="E187" s="183">
        <f t="shared" si="14"/>
        <v>0</v>
      </c>
      <c r="F187" s="184">
        <f t="shared" si="15"/>
        <v>0</v>
      </c>
      <c r="G187" s="30">
        <f>SUM(G188:G189)</f>
        <v>0</v>
      </c>
      <c r="H187" s="102">
        <f t="shared" si="17"/>
        <v>0</v>
      </c>
      <c r="I187" s="164">
        <f t="shared" si="16"/>
        <v>0</v>
      </c>
      <c r="J187" s="83"/>
      <c r="K187" s="30">
        <v>18735601.383000001</v>
      </c>
      <c r="L187" s="83">
        <v>0</v>
      </c>
      <c r="M187" s="83"/>
      <c r="N187" s="83"/>
      <c r="O187" s="83"/>
      <c r="P187" s="83"/>
      <c r="Q187" s="83"/>
      <c r="R187" s="83"/>
      <c r="S187" s="83"/>
      <c r="T187" s="83"/>
      <c r="U187" s="83"/>
      <c r="V187" s="83"/>
      <c r="W187" s="83"/>
      <c r="X187" s="83"/>
      <c r="Y187" s="83"/>
      <c r="Z187" s="83"/>
      <c r="AA187" s="83"/>
      <c r="AB187" s="83"/>
      <c r="AC187" s="83"/>
      <c r="AD187" s="83"/>
      <c r="AE187" s="83"/>
      <c r="AF187" s="83"/>
      <c r="AG187" s="83"/>
      <c r="AH187" s="83"/>
    </row>
    <row r="188" spans="1:34" hidden="1" x14ac:dyDescent="0.2">
      <c r="A188" s="28">
        <v>2121001</v>
      </c>
      <c r="B188" s="167" t="s">
        <v>1048</v>
      </c>
      <c r="C188" s="30"/>
      <c r="D188" s="30"/>
      <c r="E188" s="183">
        <f t="shared" si="14"/>
        <v>0</v>
      </c>
      <c r="F188" s="184">
        <f t="shared" si="15"/>
        <v>0</v>
      </c>
      <c r="G188" s="30"/>
      <c r="H188" s="102">
        <f t="shared" si="17"/>
        <v>0</v>
      </c>
      <c r="I188" s="164">
        <f t="shared" si="16"/>
        <v>0</v>
      </c>
      <c r="J188" s="83"/>
      <c r="K188" s="30">
        <v>10586158.135</v>
      </c>
      <c r="L188" s="83">
        <v>0</v>
      </c>
      <c r="M188" s="83"/>
      <c r="N188" s="83"/>
      <c r="O188" s="83"/>
      <c r="P188" s="83"/>
      <c r="Q188" s="83"/>
      <c r="R188" s="83"/>
      <c r="S188" s="83"/>
      <c r="T188" s="83"/>
      <c r="U188" s="83"/>
      <c r="V188" s="83"/>
      <c r="W188" s="83"/>
      <c r="X188" s="83"/>
      <c r="Y188" s="83"/>
      <c r="Z188" s="83"/>
      <c r="AA188" s="83"/>
      <c r="AB188" s="83"/>
      <c r="AC188" s="83"/>
      <c r="AD188" s="83"/>
      <c r="AE188" s="83"/>
      <c r="AF188" s="83"/>
      <c r="AG188" s="83"/>
      <c r="AH188" s="83"/>
    </row>
    <row r="189" spans="1:34" hidden="1" x14ac:dyDescent="0.2">
      <c r="A189" s="28">
        <v>2121002</v>
      </c>
      <c r="B189" s="167" t="s">
        <v>1049</v>
      </c>
      <c r="C189" s="30"/>
      <c r="D189" s="30"/>
      <c r="E189" s="183">
        <f t="shared" si="14"/>
        <v>0</v>
      </c>
      <c r="F189" s="184">
        <f t="shared" si="15"/>
        <v>0</v>
      </c>
      <c r="G189" s="30"/>
      <c r="H189" s="102">
        <f t="shared" si="17"/>
        <v>0</v>
      </c>
      <c r="I189" s="164">
        <f t="shared" si="16"/>
        <v>0</v>
      </c>
      <c r="J189" s="83"/>
      <c r="K189" s="30">
        <v>8149443.2479999997</v>
      </c>
      <c r="L189" s="83">
        <v>0</v>
      </c>
      <c r="M189" s="83"/>
      <c r="N189" s="83"/>
      <c r="O189" s="83"/>
      <c r="P189" s="83"/>
      <c r="Q189" s="83"/>
      <c r="R189" s="83"/>
      <c r="S189" s="83"/>
      <c r="T189" s="83"/>
      <c r="U189" s="83"/>
      <c r="V189" s="83"/>
      <c r="W189" s="83"/>
      <c r="X189" s="83"/>
      <c r="Y189" s="83"/>
      <c r="Z189" s="83"/>
      <c r="AA189" s="83"/>
      <c r="AB189" s="83"/>
      <c r="AC189" s="83"/>
      <c r="AD189" s="83"/>
      <c r="AE189" s="83"/>
      <c r="AF189" s="83"/>
      <c r="AG189" s="83"/>
      <c r="AH189" s="83"/>
    </row>
    <row r="190" spans="1:34" hidden="1" x14ac:dyDescent="0.2">
      <c r="A190" s="28">
        <v>21211</v>
      </c>
      <c r="B190" s="173" t="s">
        <v>1050</v>
      </c>
      <c r="C190" s="30"/>
      <c r="D190" s="30"/>
      <c r="E190" s="183">
        <f t="shared" si="14"/>
        <v>0</v>
      </c>
      <c r="F190" s="184">
        <f t="shared" si="15"/>
        <v>0</v>
      </c>
      <c r="G190" s="30"/>
      <c r="H190" s="102">
        <f t="shared" si="17"/>
        <v>0</v>
      </c>
      <c r="I190" s="164">
        <f t="shared" si="16"/>
        <v>0</v>
      </c>
      <c r="J190" s="83"/>
      <c r="K190" s="30">
        <v>141623454.71700001</v>
      </c>
      <c r="L190" s="83">
        <v>0</v>
      </c>
      <c r="M190" s="83"/>
      <c r="N190" s="83"/>
      <c r="O190" s="83"/>
      <c r="P190" s="83"/>
      <c r="Q190" s="83"/>
      <c r="R190" s="83"/>
      <c r="S190" s="83"/>
      <c r="T190" s="83"/>
      <c r="U190" s="83"/>
      <c r="V190" s="83"/>
      <c r="W190" s="83"/>
      <c r="X190" s="83"/>
      <c r="Y190" s="83"/>
      <c r="Z190" s="83"/>
      <c r="AA190" s="83"/>
      <c r="AB190" s="83"/>
      <c r="AC190" s="83"/>
      <c r="AD190" s="83"/>
      <c r="AE190" s="83"/>
      <c r="AF190" s="83"/>
      <c r="AG190" s="83"/>
      <c r="AH190" s="83"/>
    </row>
    <row r="191" spans="1:34" hidden="1" x14ac:dyDescent="0.2">
      <c r="A191" s="28">
        <v>21212</v>
      </c>
      <c r="B191" s="173" t="s">
        <v>1051</v>
      </c>
      <c r="C191" s="30"/>
      <c r="D191" s="30"/>
      <c r="E191" s="183">
        <f t="shared" si="14"/>
        <v>0</v>
      </c>
      <c r="F191" s="184">
        <f t="shared" si="15"/>
        <v>0</v>
      </c>
      <c r="G191" s="30"/>
      <c r="H191" s="102">
        <f t="shared" si="17"/>
        <v>0</v>
      </c>
      <c r="I191" s="164">
        <f t="shared" si="16"/>
        <v>0</v>
      </c>
      <c r="J191" s="83"/>
      <c r="K191" s="30">
        <v>130440849.339</v>
      </c>
      <c r="L191" s="83">
        <v>0</v>
      </c>
      <c r="M191" s="83"/>
      <c r="N191" s="83"/>
      <c r="O191" s="83"/>
      <c r="P191" s="83"/>
      <c r="Q191" s="83"/>
      <c r="R191" s="83"/>
      <c r="S191" s="83"/>
      <c r="T191" s="83"/>
      <c r="U191" s="83"/>
      <c r="V191" s="83"/>
      <c r="W191" s="83"/>
      <c r="X191" s="83"/>
      <c r="Y191" s="83"/>
      <c r="Z191" s="83"/>
      <c r="AA191" s="83"/>
      <c r="AB191" s="83"/>
      <c r="AC191" s="83"/>
      <c r="AD191" s="83"/>
      <c r="AE191" s="83"/>
      <c r="AF191" s="83"/>
      <c r="AG191" s="83"/>
      <c r="AH191" s="83"/>
    </row>
    <row r="192" spans="1:34" ht="25.5" hidden="1" x14ac:dyDescent="0.2">
      <c r="A192" s="28">
        <v>21213</v>
      </c>
      <c r="B192" s="173" t="s">
        <v>1181</v>
      </c>
      <c r="C192" s="30"/>
      <c r="D192" s="30"/>
      <c r="E192" s="183">
        <f t="shared" si="14"/>
        <v>0</v>
      </c>
      <c r="F192" s="184">
        <f t="shared" si="15"/>
        <v>0</v>
      </c>
      <c r="G192" s="30"/>
      <c r="H192" s="102">
        <f t="shared" si="17"/>
        <v>0</v>
      </c>
      <c r="I192" s="164">
        <f t="shared" si="16"/>
        <v>0</v>
      </c>
      <c r="J192" s="83"/>
      <c r="K192" s="30">
        <v>12802360.918</v>
      </c>
      <c r="L192" s="83">
        <v>0</v>
      </c>
      <c r="M192" s="83"/>
      <c r="N192" s="83"/>
      <c r="O192" s="83"/>
      <c r="P192" s="83"/>
      <c r="Q192" s="83"/>
      <c r="R192" s="83"/>
      <c r="S192" s="83"/>
      <c r="T192" s="83"/>
      <c r="U192" s="83"/>
      <c r="V192" s="83"/>
      <c r="W192" s="83"/>
      <c r="X192" s="83"/>
      <c r="Y192" s="83"/>
      <c r="Z192" s="83"/>
      <c r="AA192" s="83"/>
      <c r="AB192" s="83"/>
      <c r="AC192" s="83"/>
      <c r="AD192" s="83"/>
      <c r="AE192" s="83"/>
      <c r="AF192" s="83"/>
      <c r="AG192" s="83"/>
      <c r="AH192" s="83"/>
    </row>
    <row r="193" spans="1:34" hidden="1" x14ac:dyDescent="0.2">
      <c r="A193" s="28">
        <v>21299</v>
      </c>
      <c r="B193" s="167" t="s">
        <v>1052</v>
      </c>
      <c r="C193" s="30"/>
      <c r="D193" s="30"/>
      <c r="E193" s="183">
        <f t="shared" si="14"/>
        <v>0</v>
      </c>
      <c r="F193" s="184">
        <f t="shared" si="15"/>
        <v>0</v>
      </c>
      <c r="G193" s="30"/>
      <c r="H193" s="102">
        <f t="shared" si="17"/>
        <v>0</v>
      </c>
      <c r="I193" s="164">
        <f t="shared" si="16"/>
        <v>0</v>
      </c>
      <c r="J193" s="83"/>
      <c r="K193" s="30">
        <v>49697339.148000002</v>
      </c>
      <c r="L193" s="83">
        <v>0</v>
      </c>
      <c r="M193" s="83"/>
      <c r="N193" s="83"/>
      <c r="O193" s="83"/>
      <c r="P193" s="83"/>
      <c r="Q193" s="83"/>
      <c r="R193" s="83"/>
      <c r="S193" s="83"/>
      <c r="T193" s="83"/>
      <c r="U193" s="83"/>
      <c r="V193" s="83"/>
      <c r="W193" s="83"/>
      <c r="X193" s="83"/>
      <c r="Y193" s="83"/>
      <c r="Z193" s="83"/>
      <c r="AA193" s="83"/>
      <c r="AB193" s="83"/>
      <c r="AC193" s="83"/>
      <c r="AD193" s="83"/>
      <c r="AE193" s="83"/>
      <c r="AF193" s="83"/>
      <c r="AG193" s="83"/>
      <c r="AH193" s="83"/>
    </row>
    <row r="194" spans="1:34" hidden="1" x14ac:dyDescent="0.2">
      <c r="A194" s="28">
        <v>2199</v>
      </c>
      <c r="B194" s="163" t="s">
        <v>1053</v>
      </c>
      <c r="C194" s="30">
        <f>SUM(C195:C197)</f>
        <v>0</v>
      </c>
      <c r="D194" s="30">
        <f>SUM(D195:D197)</f>
        <v>0</v>
      </c>
      <c r="E194" s="183">
        <f t="shared" si="14"/>
        <v>0</v>
      </c>
      <c r="F194" s="184">
        <f t="shared" si="15"/>
        <v>0</v>
      </c>
      <c r="G194" s="30">
        <f>SUM(G195:G197)</f>
        <v>0</v>
      </c>
      <c r="H194" s="102">
        <f t="shared" si="17"/>
        <v>0</v>
      </c>
      <c r="I194" s="164">
        <f t="shared" si="16"/>
        <v>0</v>
      </c>
      <c r="J194" s="83"/>
      <c r="K194" s="30">
        <v>20248183.563999999</v>
      </c>
      <c r="L194" s="83">
        <v>0</v>
      </c>
      <c r="M194" s="83"/>
      <c r="N194" s="83"/>
      <c r="O194" s="83"/>
      <c r="P194" s="83"/>
      <c r="Q194" s="83"/>
      <c r="R194" s="83"/>
      <c r="S194" s="83"/>
      <c r="T194" s="83"/>
      <c r="U194" s="83"/>
      <c r="V194" s="83"/>
      <c r="W194" s="83"/>
      <c r="X194" s="83"/>
      <c r="Y194" s="83"/>
      <c r="Z194" s="83"/>
      <c r="AA194" s="83"/>
      <c r="AB194" s="83"/>
      <c r="AC194" s="83"/>
      <c r="AD194" s="83"/>
      <c r="AE194" s="83"/>
      <c r="AF194" s="83"/>
      <c r="AG194" s="83"/>
      <c r="AH194" s="83"/>
    </row>
    <row r="195" spans="1:34" hidden="1" x14ac:dyDescent="0.2">
      <c r="A195" s="28">
        <v>219901</v>
      </c>
      <c r="B195" s="163" t="s">
        <v>1054</v>
      </c>
      <c r="C195" s="30"/>
      <c r="D195" s="30"/>
      <c r="E195" s="183">
        <f t="shared" si="14"/>
        <v>0</v>
      </c>
      <c r="F195" s="184">
        <f t="shared" si="15"/>
        <v>0</v>
      </c>
      <c r="G195" s="30"/>
      <c r="H195" s="102">
        <f t="shared" si="17"/>
        <v>0</v>
      </c>
      <c r="I195" s="164">
        <f t="shared" si="16"/>
        <v>0</v>
      </c>
      <c r="J195" s="83"/>
      <c r="K195" s="30">
        <v>4685964.3339999998</v>
      </c>
      <c r="L195" s="83">
        <v>0</v>
      </c>
      <c r="M195" s="83"/>
      <c r="N195" s="83"/>
      <c r="O195" s="83"/>
      <c r="P195" s="83"/>
      <c r="Q195" s="83"/>
      <c r="R195" s="83"/>
      <c r="S195" s="83"/>
      <c r="T195" s="83"/>
      <c r="U195" s="83"/>
      <c r="V195" s="83"/>
      <c r="W195" s="83"/>
      <c r="X195" s="83"/>
      <c r="Y195" s="83"/>
      <c r="Z195" s="83"/>
      <c r="AA195" s="83"/>
      <c r="AB195" s="83"/>
      <c r="AC195" s="83"/>
      <c r="AD195" s="83"/>
      <c r="AE195" s="83"/>
      <c r="AF195" s="83"/>
      <c r="AG195" s="83"/>
      <c r="AH195" s="83"/>
    </row>
    <row r="196" spans="1:34" hidden="1" x14ac:dyDescent="0.2">
      <c r="A196" s="28">
        <v>219902</v>
      </c>
      <c r="B196" s="163" t="s">
        <v>1053</v>
      </c>
      <c r="C196" s="30"/>
      <c r="D196" s="30"/>
      <c r="E196" s="183">
        <f t="shared" si="14"/>
        <v>0</v>
      </c>
      <c r="F196" s="184">
        <f t="shared" si="15"/>
        <v>0</v>
      </c>
      <c r="G196" s="30"/>
      <c r="H196" s="102">
        <f t="shared" si="17"/>
        <v>0</v>
      </c>
      <c r="I196" s="164">
        <f t="shared" si="16"/>
        <v>0</v>
      </c>
      <c r="J196" s="83"/>
      <c r="K196" s="30">
        <v>403837.24699999997</v>
      </c>
      <c r="L196" s="83">
        <v>0</v>
      </c>
      <c r="M196" s="83"/>
      <c r="N196" s="83"/>
      <c r="O196" s="83"/>
      <c r="P196" s="83"/>
      <c r="Q196" s="83"/>
      <c r="R196" s="83"/>
      <c r="S196" s="83"/>
      <c r="T196" s="83"/>
      <c r="U196" s="83"/>
      <c r="V196" s="83"/>
      <c r="W196" s="83"/>
      <c r="X196" s="83"/>
      <c r="Y196" s="83"/>
      <c r="Z196" s="83"/>
      <c r="AA196" s="83"/>
      <c r="AB196" s="83"/>
      <c r="AC196" s="83"/>
      <c r="AD196" s="83"/>
      <c r="AE196" s="83"/>
      <c r="AF196" s="83"/>
      <c r="AG196" s="83"/>
      <c r="AH196" s="83"/>
    </row>
    <row r="197" spans="1:34" hidden="1" x14ac:dyDescent="0.2">
      <c r="A197" s="28">
        <v>219903</v>
      </c>
      <c r="B197" s="163" t="s">
        <v>1055</v>
      </c>
      <c r="C197" s="30"/>
      <c r="D197" s="30"/>
      <c r="E197" s="183">
        <f t="shared" si="14"/>
        <v>0</v>
      </c>
      <c r="F197" s="184">
        <f t="shared" si="15"/>
        <v>0</v>
      </c>
      <c r="G197" s="30"/>
      <c r="H197" s="102">
        <f t="shared" si="17"/>
        <v>0</v>
      </c>
      <c r="I197" s="164">
        <f t="shared" si="16"/>
        <v>0</v>
      </c>
      <c r="J197" s="83"/>
      <c r="K197" s="30">
        <v>15158381.982999999</v>
      </c>
      <c r="L197" s="83">
        <v>0</v>
      </c>
      <c r="M197" s="83"/>
      <c r="N197" s="83"/>
      <c r="O197" s="83"/>
      <c r="P197" s="83"/>
      <c r="Q197" s="83"/>
      <c r="R197" s="83"/>
      <c r="S197" s="83"/>
      <c r="T197" s="83"/>
      <c r="U197" s="83"/>
      <c r="V197" s="83"/>
      <c r="W197" s="83"/>
      <c r="X197" s="83"/>
      <c r="Y197" s="83"/>
      <c r="Z197" s="83"/>
      <c r="AA197" s="83"/>
      <c r="AB197" s="83"/>
      <c r="AC197" s="83"/>
      <c r="AD197" s="83"/>
      <c r="AE197" s="83"/>
      <c r="AF197" s="83"/>
      <c r="AG197" s="83"/>
      <c r="AH197" s="83"/>
    </row>
    <row r="198" spans="1:34" x14ac:dyDescent="0.2">
      <c r="A198" s="28">
        <v>22</v>
      </c>
      <c r="B198" s="165" t="s">
        <v>1056</v>
      </c>
      <c r="C198" s="21">
        <f>SUM(C199+C228+C234+C242+C275)</f>
        <v>20400000000</v>
      </c>
      <c r="D198" s="21">
        <f>SUM(D199+D228+D234+D242+D275)</f>
        <v>0</v>
      </c>
      <c r="E198" s="183">
        <f t="shared" si="14"/>
        <v>20400000000</v>
      </c>
      <c r="F198" s="184">
        <f t="shared" si="15"/>
        <v>45.413467662651527</v>
      </c>
      <c r="G198" s="21">
        <f>SUM(G199+G228+G234+G242+G275)</f>
        <v>19782027310</v>
      </c>
      <c r="H198" s="99">
        <f t="shared" si="17"/>
        <v>96.97072210784313</v>
      </c>
      <c r="I198" s="164">
        <f t="shared" si="16"/>
        <v>-617972690</v>
      </c>
      <c r="J198" s="83"/>
      <c r="K198" s="30">
        <v>3559389028.2650003</v>
      </c>
      <c r="L198" s="83">
        <v>-4.76837158203125E-7</v>
      </c>
      <c r="M198" s="83"/>
      <c r="N198" s="83"/>
      <c r="O198" s="83"/>
      <c r="P198" s="83"/>
      <c r="Q198" s="83"/>
      <c r="R198" s="83"/>
      <c r="S198" s="83"/>
      <c r="T198" s="83"/>
      <c r="U198" s="83"/>
      <c r="V198" s="83"/>
      <c r="W198" s="83"/>
      <c r="X198" s="83"/>
      <c r="Y198" s="83"/>
      <c r="Z198" s="83"/>
      <c r="AA198" s="83"/>
      <c r="AB198" s="83"/>
      <c r="AC198" s="83"/>
      <c r="AD198" s="83"/>
      <c r="AE198" s="83"/>
      <c r="AF198" s="83"/>
      <c r="AG198" s="83"/>
      <c r="AH198" s="83"/>
    </row>
    <row r="199" spans="1:34" x14ac:dyDescent="0.2">
      <c r="A199" s="28">
        <v>221</v>
      </c>
      <c r="B199" s="166" t="s">
        <v>1057</v>
      </c>
      <c r="C199" s="30">
        <f>SUM(C200+C219+C220+C223+C224+C225)</f>
        <v>6600000000</v>
      </c>
      <c r="D199" s="30">
        <f>SUM(D200+D219+D220+D223+D224+D225)</f>
        <v>0</v>
      </c>
      <c r="E199" s="183">
        <f t="shared" si="14"/>
        <v>6600000000</v>
      </c>
      <c r="F199" s="184">
        <f t="shared" si="15"/>
        <v>14.69259247909314</v>
      </c>
      <c r="G199" s="30">
        <f>SUM(G200+G219+G220+G223+G224+G225)</f>
        <v>5982027310</v>
      </c>
      <c r="H199" s="102">
        <f t="shared" si="17"/>
        <v>90.636777424242425</v>
      </c>
      <c r="I199" s="164">
        <f t="shared" si="16"/>
        <v>-617972690</v>
      </c>
      <c r="J199" s="83"/>
      <c r="K199" s="30">
        <v>2864426492.0240002</v>
      </c>
      <c r="L199" s="83">
        <v>0</v>
      </c>
      <c r="M199" s="83"/>
      <c r="N199" s="83"/>
      <c r="O199" s="83"/>
      <c r="P199" s="83"/>
      <c r="Q199" s="83"/>
      <c r="R199" s="83"/>
      <c r="S199" s="83"/>
      <c r="T199" s="83"/>
      <c r="U199" s="83"/>
      <c r="V199" s="83"/>
      <c r="W199" s="83"/>
      <c r="X199" s="83"/>
      <c r="Y199" s="83"/>
      <c r="Z199" s="83"/>
      <c r="AA199" s="83"/>
      <c r="AB199" s="83"/>
      <c r="AC199" s="83"/>
      <c r="AD199" s="83"/>
      <c r="AE199" s="83"/>
      <c r="AF199" s="83"/>
      <c r="AG199" s="83"/>
      <c r="AH199" s="83"/>
    </row>
    <row r="200" spans="1:34" hidden="1" x14ac:dyDescent="0.2">
      <c r="A200" s="28">
        <v>22101</v>
      </c>
      <c r="B200" s="167" t="s">
        <v>1058</v>
      </c>
      <c r="C200" s="30">
        <f>SUM(C201+C207+C214+C215+C216+C217+C218)</f>
        <v>0</v>
      </c>
      <c r="D200" s="30">
        <f>SUM(D201+D207+D214+D215+D216+D217+D218)</f>
        <v>0</v>
      </c>
      <c r="E200" s="183">
        <f t="shared" si="14"/>
        <v>0</v>
      </c>
      <c r="F200" s="184">
        <f t="shared" si="15"/>
        <v>0</v>
      </c>
      <c r="G200" s="30">
        <f>SUM(G201+G207+G214+G215+G216+G217+G218)</f>
        <v>0</v>
      </c>
      <c r="H200" s="102">
        <f t="shared" si="17"/>
        <v>0</v>
      </c>
      <c r="I200" s="164">
        <f t="shared" si="16"/>
        <v>0</v>
      </c>
      <c r="J200" s="83"/>
      <c r="K200" s="30">
        <v>2055601632.6010003</v>
      </c>
      <c r="L200" s="83">
        <v>0</v>
      </c>
      <c r="M200" s="83"/>
      <c r="N200" s="83"/>
      <c r="O200" s="83"/>
      <c r="P200" s="83"/>
      <c r="Q200" s="83"/>
      <c r="R200" s="83"/>
      <c r="S200" s="83"/>
      <c r="T200" s="83"/>
      <c r="U200" s="83"/>
      <c r="V200" s="83"/>
      <c r="W200" s="83"/>
      <c r="X200" s="83"/>
      <c r="Y200" s="83"/>
      <c r="Z200" s="83"/>
      <c r="AA200" s="83"/>
      <c r="AB200" s="83"/>
      <c r="AC200" s="83"/>
      <c r="AD200" s="83"/>
      <c r="AE200" s="83"/>
      <c r="AF200" s="83"/>
      <c r="AG200" s="83"/>
      <c r="AH200" s="83"/>
    </row>
    <row r="201" spans="1:34" hidden="1" x14ac:dyDescent="0.2">
      <c r="A201" s="174">
        <v>2210101</v>
      </c>
      <c r="B201" s="167" t="s">
        <v>1059</v>
      </c>
      <c r="C201" s="30">
        <f>SUM(C202:C206)</f>
        <v>0</v>
      </c>
      <c r="D201" s="30">
        <f>SUM(D202:D206)</f>
        <v>0</v>
      </c>
      <c r="E201" s="183">
        <f t="shared" si="14"/>
        <v>0</v>
      </c>
      <c r="F201" s="184">
        <f t="shared" si="15"/>
        <v>0</v>
      </c>
      <c r="G201" s="30">
        <f>SUM(G202:G206)</f>
        <v>0</v>
      </c>
      <c r="H201" s="102">
        <f t="shared" si="17"/>
        <v>0</v>
      </c>
      <c r="I201" s="164">
        <f t="shared" si="16"/>
        <v>0</v>
      </c>
      <c r="J201" s="83"/>
      <c r="K201" s="30">
        <v>1362410496.7670002</v>
      </c>
      <c r="L201" s="83">
        <v>0</v>
      </c>
      <c r="M201" s="83"/>
      <c r="N201" s="83"/>
      <c r="O201" s="83"/>
      <c r="P201" s="83"/>
      <c r="Q201" s="83"/>
      <c r="R201" s="83"/>
      <c r="S201" s="83"/>
      <c r="T201" s="83"/>
      <c r="U201" s="83"/>
      <c r="V201" s="83"/>
      <c r="W201" s="83"/>
      <c r="X201" s="83"/>
      <c r="Y201" s="83"/>
      <c r="Z201" s="83"/>
      <c r="AA201" s="83"/>
      <c r="AB201" s="83"/>
      <c r="AC201" s="83"/>
      <c r="AD201" s="83"/>
      <c r="AE201" s="83"/>
      <c r="AF201" s="83"/>
      <c r="AG201" s="83"/>
      <c r="AH201" s="83"/>
    </row>
    <row r="202" spans="1:34" hidden="1" x14ac:dyDescent="0.2">
      <c r="A202" s="174">
        <v>221010101</v>
      </c>
      <c r="B202" s="167" t="s">
        <v>1060</v>
      </c>
      <c r="C202" s="30"/>
      <c r="D202" s="30"/>
      <c r="E202" s="183">
        <f t="shared" ref="E202:E269" si="21">SUM(C202:D202)</f>
        <v>0</v>
      </c>
      <c r="F202" s="184">
        <f t="shared" ref="F202:F269" si="22">IF(OR(E202=0,E$7=0),0,E202/E$7)*100</f>
        <v>0</v>
      </c>
      <c r="G202" s="30"/>
      <c r="H202" s="102">
        <f t="shared" si="17"/>
        <v>0</v>
      </c>
      <c r="I202" s="164">
        <f t="shared" si="16"/>
        <v>0</v>
      </c>
      <c r="J202" s="83"/>
      <c r="K202" s="30">
        <v>1094500600.7490001</v>
      </c>
      <c r="L202" s="83">
        <v>0</v>
      </c>
      <c r="M202" s="83"/>
      <c r="N202" s="83"/>
      <c r="O202" s="83"/>
      <c r="P202" s="83"/>
      <c r="Q202" s="83"/>
      <c r="R202" s="83"/>
      <c r="S202" s="83"/>
      <c r="T202" s="83"/>
      <c r="U202" s="83"/>
      <c r="V202" s="83"/>
      <c r="W202" s="83"/>
      <c r="X202" s="83"/>
      <c r="Y202" s="83"/>
      <c r="Z202" s="83"/>
      <c r="AA202" s="83"/>
      <c r="AB202" s="83"/>
      <c r="AC202" s="83"/>
      <c r="AD202" s="83"/>
      <c r="AE202" s="83"/>
      <c r="AF202" s="83"/>
      <c r="AG202" s="83"/>
      <c r="AH202" s="83"/>
    </row>
    <row r="203" spans="1:34" hidden="1" x14ac:dyDescent="0.2">
      <c r="A203" s="174">
        <v>221010102</v>
      </c>
      <c r="B203" s="167" t="s">
        <v>1061</v>
      </c>
      <c r="C203" s="30"/>
      <c r="D203" s="30"/>
      <c r="E203" s="183">
        <f t="shared" si="21"/>
        <v>0</v>
      </c>
      <c r="F203" s="184">
        <f t="shared" si="22"/>
        <v>0</v>
      </c>
      <c r="G203" s="30"/>
      <c r="H203" s="102">
        <f t="shared" si="17"/>
        <v>0</v>
      </c>
      <c r="I203" s="164">
        <f t="shared" si="16"/>
        <v>0</v>
      </c>
      <c r="J203" s="83"/>
      <c r="K203" s="30">
        <v>134381720.551</v>
      </c>
      <c r="L203" s="83">
        <v>0</v>
      </c>
      <c r="M203" s="83"/>
      <c r="N203" s="83"/>
      <c r="O203" s="83"/>
      <c r="P203" s="83"/>
      <c r="Q203" s="83"/>
      <c r="R203" s="83"/>
      <c r="S203" s="83"/>
      <c r="T203" s="83"/>
      <c r="U203" s="83"/>
      <c r="V203" s="83"/>
      <c r="W203" s="83"/>
      <c r="X203" s="83"/>
      <c r="Y203" s="83"/>
      <c r="Z203" s="83"/>
      <c r="AA203" s="83"/>
      <c r="AB203" s="83"/>
      <c r="AC203" s="83"/>
      <c r="AD203" s="83"/>
      <c r="AE203" s="83"/>
      <c r="AF203" s="83"/>
      <c r="AG203" s="83"/>
      <c r="AH203" s="83"/>
    </row>
    <row r="204" spans="1:34" hidden="1" x14ac:dyDescent="0.2">
      <c r="A204" s="174">
        <v>221010103</v>
      </c>
      <c r="B204" s="167" t="s">
        <v>1062</v>
      </c>
      <c r="C204" s="30"/>
      <c r="D204" s="30"/>
      <c r="E204" s="183">
        <f t="shared" si="21"/>
        <v>0</v>
      </c>
      <c r="F204" s="184">
        <f t="shared" si="22"/>
        <v>0</v>
      </c>
      <c r="G204" s="30"/>
      <c r="H204" s="102">
        <f t="shared" ref="H204:H267" si="23">IF(OR(G204=0,E204=0),0,G204/E204)*100</f>
        <v>0</v>
      </c>
      <c r="I204" s="164">
        <f t="shared" ref="I204:I271" si="24">SUM(G204-E204)</f>
        <v>0</v>
      </c>
      <c r="J204" s="83"/>
      <c r="K204" s="30">
        <v>46596005.335000001</v>
      </c>
      <c r="L204" s="83">
        <v>0</v>
      </c>
      <c r="M204" s="83"/>
      <c r="N204" s="83"/>
      <c r="O204" s="83"/>
      <c r="P204" s="83"/>
      <c r="Q204" s="83"/>
      <c r="R204" s="83"/>
      <c r="S204" s="83"/>
      <c r="T204" s="83"/>
      <c r="U204" s="83"/>
      <c r="V204" s="83"/>
      <c r="W204" s="83"/>
      <c r="X204" s="83"/>
      <c r="Y204" s="83"/>
      <c r="Z204" s="83"/>
      <c r="AA204" s="83"/>
      <c r="AB204" s="83"/>
      <c r="AC204" s="83"/>
      <c r="AD204" s="83"/>
      <c r="AE204" s="83"/>
      <c r="AF204" s="83"/>
      <c r="AG204" s="83"/>
      <c r="AH204" s="83"/>
    </row>
    <row r="205" spans="1:34" hidden="1" x14ac:dyDescent="0.2">
      <c r="A205" s="174">
        <v>221010104</v>
      </c>
      <c r="B205" s="167" t="s">
        <v>1063</v>
      </c>
      <c r="C205" s="30"/>
      <c r="D205" s="30"/>
      <c r="E205" s="183">
        <f t="shared" si="21"/>
        <v>0</v>
      </c>
      <c r="F205" s="184">
        <f t="shared" si="22"/>
        <v>0</v>
      </c>
      <c r="G205" s="30"/>
      <c r="H205" s="102">
        <f t="shared" si="23"/>
        <v>0</v>
      </c>
      <c r="I205" s="164">
        <f t="shared" si="24"/>
        <v>0</v>
      </c>
      <c r="J205" s="83"/>
      <c r="K205" s="30">
        <v>86932170.131999999</v>
      </c>
      <c r="L205" s="83">
        <v>0</v>
      </c>
      <c r="M205" s="83"/>
      <c r="N205" s="83"/>
      <c r="O205" s="83"/>
      <c r="P205" s="83"/>
      <c r="Q205" s="83"/>
      <c r="R205" s="83"/>
      <c r="S205" s="83"/>
      <c r="T205" s="83"/>
      <c r="U205" s="83"/>
      <c r="V205" s="83"/>
      <c r="W205" s="83"/>
      <c r="X205" s="83"/>
      <c r="Y205" s="83"/>
      <c r="Z205" s="83"/>
      <c r="AA205" s="83"/>
      <c r="AB205" s="83"/>
      <c r="AC205" s="83"/>
      <c r="AD205" s="83"/>
      <c r="AE205" s="83"/>
      <c r="AF205" s="83"/>
      <c r="AG205" s="83"/>
      <c r="AH205" s="83"/>
    </row>
    <row r="206" spans="1:34" hidden="1" x14ac:dyDescent="0.2">
      <c r="A206" s="174">
        <v>221010105</v>
      </c>
      <c r="B206" s="167" t="s">
        <v>1178</v>
      </c>
      <c r="C206" s="30"/>
      <c r="D206" s="30"/>
      <c r="E206" s="183">
        <f t="shared" si="21"/>
        <v>0</v>
      </c>
      <c r="F206" s="184">
        <f t="shared" si="22"/>
        <v>0</v>
      </c>
      <c r="G206" s="30"/>
      <c r="H206" s="102">
        <f t="shared" si="23"/>
        <v>0</v>
      </c>
      <c r="I206" s="164">
        <f t="shared" si="24"/>
        <v>0</v>
      </c>
      <c r="J206" s="83"/>
      <c r="K206" s="30">
        <v>0</v>
      </c>
      <c r="L206" s="83">
        <v>0</v>
      </c>
      <c r="M206" s="83"/>
      <c r="N206" s="83"/>
      <c r="O206" s="83"/>
      <c r="P206" s="83"/>
      <c r="Q206" s="83"/>
      <c r="R206" s="83"/>
      <c r="S206" s="83"/>
      <c r="T206" s="83"/>
      <c r="U206" s="83"/>
      <c r="V206" s="83"/>
      <c r="W206" s="83"/>
      <c r="X206" s="83"/>
      <c r="Y206" s="83"/>
      <c r="Z206" s="83"/>
      <c r="AA206" s="83"/>
      <c r="AB206" s="83"/>
      <c r="AC206" s="83"/>
      <c r="AD206" s="83"/>
      <c r="AE206" s="83"/>
      <c r="AF206" s="83"/>
      <c r="AG206" s="83"/>
      <c r="AH206" s="83"/>
    </row>
    <row r="207" spans="1:34" hidden="1" x14ac:dyDescent="0.2">
      <c r="A207" s="174">
        <v>2210102</v>
      </c>
      <c r="B207" s="167" t="s">
        <v>1064</v>
      </c>
      <c r="C207" s="30">
        <f>SUM(C208+C209+C212+C213)</f>
        <v>0</v>
      </c>
      <c r="D207" s="30">
        <f>SUM(D208+D209+D212+D213)</f>
        <v>0</v>
      </c>
      <c r="E207" s="183">
        <f t="shared" si="21"/>
        <v>0</v>
      </c>
      <c r="F207" s="184">
        <f t="shared" si="22"/>
        <v>0</v>
      </c>
      <c r="G207" s="30">
        <f>SUM(G208+G209+G212+G213)</f>
        <v>0</v>
      </c>
      <c r="H207" s="102">
        <f t="shared" si="23"/>
        <v>0</v>
      </c>
      <c r="I207" s="164">
        <f t="shared" si="24"/>
        <v>0</v>
      </c>
      <c r="J207" s="83"/>
      <c r="K207" s="30">
        <v>444532303.40600002</v>
      </c>
      <c r="L207" s="83">
        <v>0</v>
      </c>
      <c r="M207" s="83"/>
      <c r="N207" s="83"/>
      <c r="O207" s="83"/>
      <c r="P207" s="83"/>
      <c r="Q207" s="83"/>
      <c r="R207" s="83"/>
      <c r="S207" s="83"/>
      <c r="T207" s="83"/>
      <c r="U207" s="83"/>
      <c r="V207" s="83"/>
      <c r="W207" s="83"/>
      <c r="X207" s="83"/>
      <c r="Y207" s="83"/>
      <c r="Z207" s="83"/>
      <c r="AA207" s="83"/>
      <c r="AB207" s="83"/>
      <c r="AC207" s="83"/>
      <c r="AD207" s="83"/>
      <c r="AE207" s="83"/>
      <c r="AF207" s="83"/>
      <c r="AG207" s="83"/>
      <c r="AH207" s="83"/>
    </row>
    <row r="208" spans="1:34" hidden="1" x14ac:dyDescent="0.2">
      <c r="A208" s="174">
        <v>221010201</v>
      </c>
      <c r="B208" s="167" t="s">
        <v>1060</v>
      </c>
      <c r="C208" s="30"/>
      <c r="D208" s="30"/>
      <c r="E208" s="183">
        <f t="shared" si="21"/>
        <v>0</v>
      </c>
      <c r="F208" s="184">
        <f t="shared" si="22"/>
        <v>0</v>
      </c>
      <c r="G208" s="30"/>
      <c r="H208" s="102">
        <f t="shared" si="23"/>
        <v>0</v>
      </c>
      <c r="I208" s="164">
        <f t="shared" si="24"/>
        <v>0</v>
      </c>
      <c r="J208" s="83"/>
      <c r="K208" s="30">
        <v>87459734.569999993</v>
      </c>
      <c r="L208" s="83">
        <v>0</v>
      </c>
      <c r="M208" s="83"/>
      <c r="N208" s="83"/>
      <c r="O208" s="83"/>
      <c r="P208" s="83"/>
      <c r="Q208" s="83"/>
      <c r="R208" s="83"/>
      <c r="S208" s="83"/>
      <c r="T208" s="83"/>
      <c r="U208" s="83"/>
      <c r="V208" s="83"/>
      <c r="W208" s="83"/>
      <c r="X208" s="83"/>
      <c r="Y208" s="83"/>
      <c r="Z208" s="83"/>
      <c r="AA208" s="83"/>
      <c r="AB208" s="83"/>
      <c r="AC208" s="83"/>
      <c r="AD208" s="83"/>
      <c r="AE208" s="83"/>
      <c r="AF208" s="83"/>
      <c r="AG208" s="83"/>
      <c r="AH208" s="83"/>
    </row>
    <row r="209" spans="1:34" hidden="1" x14ac:dyDescent="0.2">
      <c r="A209" s="174">
        <v>221010202</v>
      </c>
      <c r="B209" s="167" t="s">
        <v>1065</v>
      </c>
      <c r="C209" s="30">
        <f>SUM(C210)</f>
        <v>0</v>
      </c>
      <c r="D209" s="30">
        <f>SUM(D210)</f>
        <v>0</v>
      </c>
      <c r="E209" s="183">
        <f t="shared" si="21"/>
        <v>0</v>
      </c>
      <c r="F209" s="184">
        <f t="shared" si="22"/>
        <v>0</v>
      </c>
      <c r="G209" s="30">
        <f>SUM(G210)</f>
        <v>0</v>
      </c>
      <c r="H209" s="102">
        <f t="shared" si="23"/>
        <v>0</v>
      </c>
      <c r="I209" s="164">
        <f t="shared" si="24"/>
        <v>0</v>
      </c>
      <c r="J209" s="83"/>
      <c r="K209" s="30">
        <v>229754285.19100001</v>
      </c>
      <c r="L209" s="83">
        <v>0</v>
      </c>
      <c r="M209" s="83"/>
      <c r="N209" s="83"/>
      <c r="O209" s="83"/>
      <c r="P209" s="83"/>
      <c r="Q209" s="83"/>
      <c r="R209" s="83"/>
      <c r="S209" s="83"/>
      <c r="T209" s="83"/>
      <c r="U209" s="83"/>
      <c r="V209" s="83"/>
      <c r="W209" s="83"/>
      <c r="X209" s="83"/>
      <c r="Y209" s="83"/>
      <c r="Z209" s="83"/>
      <c r="AA209" s="83"/>
      <c r="AB209" s="83"/>
      <c r="AC209" s="83"/>
      <c r="AD209" s="83"/>
      <c r="AE209" s="83"/>
      <c r="AF209" s="83"/>
      <c r="AG209" s="83"/>
      <c r="AH209" s="83"/>
    </row>
    <row r="210" spans="1:34" hidden="1" x14ac:dyDescent="0.2">
      <c r="A210" s="174">
        <v>2210102021</v>
      </c>
      <c r="B210" s="173" t="s">
        <v>1066</v>
      </c>
      <c r="C210" s="30">
        <f>SUM(C211)</f>
        <v>0</v>
      </c>
      <c r="D210" s="30">
        <f>SUM(D211)</f>
        <v>0</v>
      </c>
      <c r="E210" s="183">
        <f t="shared" si="21"/>
        <v>0</v>
      </c>
      <c r="F210" s="184">
        <f t="shared" si="22"/>
        <v>0</v>
      </c>
      <c r="G210" s="30">
        <f>SUM(G211)</f>
        <v>0</v>
      </c>
      <c r="H210" s="102">
        <f t="shared" si="23"/>
        <v>0</v>
      </c>
      <c r="I210" s="164">
        <f t="shared" si="24"/>
        <v>0</v>
      </c>
      <c r="J210" s="83"/>
      <c r="K210" s="30">
        <v>229754285.19100001</v>
      </c>
      <c r="L210" s="83">
        <v>0</v>
      </c>
      <c r="M210" s="83"/>
      <c r="N210" s="83"/>
      <c r="O210" s="83"/>
      <c r="P210" s="83"/>
      <c r="Q210" s="83"/>
      <c r="R210" s="83"/>
      <c r="S210" s="83"/>
      <c r="T210" s="83"/>
      <c r="U210" s="83"/>
      <c r="V210" s="83"/>
      <c r="W210" s="83"/>
      <c r="X210" s="83"/>
      <c r="Y210" s="83"/>
      <c r="Z210" s="83"/>
      <c r="AA210" s="83"/>
      <c r="AB210" s="83"/>
      <c r="AC210" s="83"/>
      <c r="AD210" s="83"/>
      <c r="AE210" s="83"/>
      <c r="AF210" s="83"/>
      <c r="AG210" s="83"/>
      <c r="AH210" s="83"/>
    </row>
    <row r="211" spans="1:34" hidden="1" x14ac:dyDescent="0.2">
      <c r="A211" s="174">
        <v>22101020211</v>
      </c>
      <c r="B211" s="173" t="s">
        <v>1067</v>
      </c>
      <c r="C211" s="30"/>
      <c r="D211" s="30"/>
      <c r="E211" s="183">
        <f t="shared" si="21"/>
        <v>0</v>
      </c>
      <c r="F211" s="184">
        <f t="shared" si="22"/>
        <v>0</v>
      </c>
      <c r="G211" s="30"/>
      <c r="H211" s="102">
        <f t="shared" si="23"/>
        <v>0</v>
      </c>
      <c r="I211" s="164">
        <f t="shared" si="24"/>
        <v>0</v>
      </c>
      <c r="J211" s="83"/>
      <c r="K211" s="30">
        <v>229754285.19100001</v>
      </c>
      <c r="L211" s="83">
        <v>0</v>
      </c>
      <c r="M211" s="83"/>
      <c r="N211" s="83"/>
      <c r="O211" s="83"/>
      <c r="P211" s="83"/>
      <c r="Q211" s="83"/>
      <c r="R211" s="83"/>
      <c r="S211" s="83"/>
      <c r="T211" s="83"/>
      <c r="U211" s="83"/>
      <c r="V211" s="83"/>
      <c r="W211" s="83"/>
      <c r="X211" s="83"/>
      <c r="Y211" s="83"/>
      <c r="Z211" s="83"/>
      <c r="AA211" s="83"/>
      <c r="AB211" s="83"/>
      <c r="AC211" s="83"/>
      <c r="AD211" s="83"/>
      <c r="AE211" s="83"/>
      <c r="AF211" s="83"/>
      <c r="AG211" s="83"/>
      <c r="AH211" s="83"/>
    </row>
    <row r="212" spans="1:34" hidden="1" x14ac:dyDescent="0.2">
      <c r="A212" s="174">
        <v>221010203</v>
      </c>
      <c r="B212" s="167" t="s">
        <v>1068</v>
      </c>
      <c r="C212" s="30"/>
      <c r="D212" s="30"/>
      <c r="E212" s="183">
        <f t="shared" si="21"/>
        <v>0</v>
      </c>
      <c r="F212" s="184">
        <f t="shared" si="22"/>
        <v>0</v>
      </c>
      <c r="G212" s="30"/>
      <c r="H212" s="102">
        <f t="shared" si="23"/>
        <v>0</v>
      </c>
      <c r="I212" s="164">
        <f t="shared" si="24"/>
        <v>0</v>
      </c>
      <c r="J212" s="83"/>
      <c r="K212" s="30">
        <v>56147330.564999998</v>
      </c>
      <c r="L212" s="83">
        <v>0</v>
      </c>
      <c r="M212" s="83"/>
      <c r="N212" s="83"/>
      <c r="O212" s="83"/>
      <c r="P212" s="83"/>
      <c r="Q212" s="83"/>
      <c r="R212" s="83"/>
      <c r="S212" s="83"/>
      <c r="T212" s="83"/>
      <c r="U212" s="83"/>
      <c r="V212" s="83"/>
      <c r="W212" s="83"/>
      <c r="X212" s="83"/>
      <c r="Y212" s="83"/>
      <c r="Z212" s="83"/>
      <c r="AA212" s="83"/>
      <c r="AB212" s="83"/>
      <c r="AC212" s="83"/>
      <c r="AD212" s="83"/>
      <c r="AE212" s="83"/>
      <c r="AF212" s="83"/>
      <c r="AG212" s="83"/>
      <c r="AH212" s="83"/>
    </row>
    <row r="213" spans="1:34" hidden="1" x14ac:dyDescent="0.2">
      <c r="A213" s="174">
        <v>221010204</v>
      </c>
      <c r="B213" s="167" t="s">
        <v>1061</v>
      </c>
      <c r="C213" s="30"/>
      <c r="D213" s="30"/>
      <c r="E213" s="183">
        <f t="shared" si="21"/>
        <v>0</v>
      </c>
      <c r="F213" s="184">
        <f t="shared" si="22"/>
        <v>0</v>
      </c>
      <c r="G213" s="30"/>
      <c r="H213" s="102">
        <f t="shared" si="23"/>
        <v>0</v>
      </c>
      <c r="I213" s="164">
        <f t="shared" si="24"/>
        <v>0</v>
      </c>
      <c r="J213" s="83"/>
      <c r="K213" s="30">
        <v>71170953.079999998</v>
      </c>
      <c r="L213" s="83">
        <v>0</v>
      </c>
      <c r="M213" s="83"/>
      <c r="N213" s="83"/>
      <c r="O213" s="83"/>
      <c r="P213" s="83"/>
      <c r="Q213" s="83"/>
      <c r="R213" s="83"/>
      <c r="S213" s="83"/>
      <c r="T213" s="83"/>
      <c r="U213" s="83"/>
      <c r="V213" s="83"/>
      <c r="W213" s="83"/>
      <c r="X213" s="83"/>
      <c r="Y213" s="83"/>
      <c r="Z213" s="83"/>
      <c r="AA213" s="83"/>
      <c r="AB213" s="83"/>
      <c r="AC213" s="83"/>
      <c r="AD213" s="83"/>
      <c r="AE213" s="83"/>
      <c r="AF213" s="83"/>
      <c r="AG213" s="83"/>
      <c r="AH213" s="83"/>
    </row>
    <row r="214" spans="1:34" hidden="1" x14ac:dyDescent="0.2">
      <c r="A214" s="174">
        <v>2210103</v>
      </c>
      <c r="B214" s="167" t="s">
        <v>1069</v>
      </c>
      <c r="C214" s="30"/>
      <c r="D214" s="30"/>
      <c r="E214" s="183">
        <f t="shared" si="21"/>
        <v>0</v>
      </c>
      <c r="F214" s="184">
        <f t="shared" si="22"/>
        <v>0</v>
      </c>
      <c r="G214" s="30"/>
      <c r="H214" s="102">
        <f t="shared" si="23"/>
        <v>0</v>
      </c>
      <c r="I214" s="164">
        <f t="shared" si="24"/>
        <v>0</v>
      </c>
      <c r="J214" s="83"/>
      <c r="K214" s="30">
        <v>147417084.178</v>
      </c>
      <c r="L214" s="83">
        <v>0</v>
      </c>
      <c r="M214" s="83"/>
      <c r="N214" s="83"/>
      <c r="O214" s="83"/>
      <c r="P214" s="83"/>
      <c r="Q214" s="83"/>
      <c r="R214" s="83"/>
      <c r="S214" s="83"/>
      <c r="T214" s="83"/>
      <c r="U214" s="83"/>
      <c r="V214" s="83"/>
      <c r="W214" s="83"/>
      <c r="X214" s="83"/>
      <c r="Y214" s="83"/>
      <c r="Z214" s="83"/>
      <c r="AA214" s="83"/>
      <c r="AB214" s="83"/>
      <c r="AC214" s="83"/>
      <c r="AD214" s="83"/>
      <c r="AE214" s="83"/>
      <c r="AF214" s="83"/>
      <c r="AG214" s="83"/>
      <c r="AH214" s="83"/>
    </row>
    <row r="215" spans="1:34" hidden="1" x14ac:dyDescent="0.2">
      <c r="A215" s="174">
        <v>2210104</v>
      </c>
      <c r="B215" s="167" t="s">
        <v>1070</v>
      </c>
      <c r="C215" s="30"/>
      <c r="D215" s="30"/>
      <c r="E215" s="183">
        <f t="shared" si="21"/>
        <v>0</v>
      </c>
      <c r="F215" s="184">
        <f t="shared" si="22"/>
        <v>0</v>
      </c>
      <c r="G215" s="30"/>
      <c r="H215" s="102">
        <f t="shared" si="23"/>
        <v>0</v>
      </c>
      <c r="I215" s="164">
        <f t="shared" si="24"/>
        <v>0</v>
      </c>
      <c r="J215" s="83"/>
      <c r="K215" s="30">
        <v>5422187.4680000003</v>
      </c>
      <c r="L215" s="83">
        <v>0</v>
      </c>
      <c r="M215" s="83"/>
      <c r="N215" s="83"/>
      <c r="O215" s="83"/>
      <c r="P215" s="83"/>
      <c r="Q215" s="83"/>
      <c r="R215" s="83"/>
      <c r="S215" s="83"/>
      <c r="T215" s="83"/>
      <c r="U215" s="83"/>
      <c r="V215" s="83"/>
      <c r="W215" s="83"/>
      <c r="X215" s="83"/>
      <c r="Y215" s="83"/>
      <c r="Z215" s="83"/>
      <c r="AA215" s="83"/>
      <c r="AB215" s="83"/>
      <c r="AC215" s="83"/>
      <c r="AD215" s="83"/>
      <c r="AE215" s="83"/>
      <c r="AF215" s="83"/>
      <c r="AG215" s="83"/>
      <c r="AH215" s="83"/>
    </row>
    <row r="216" spans="1:34" hidden="1" x14ac:dyDescent="0.2">
      <c r="A216" s="174">
        <v>2210105</v>
      </c>
      <c r="B216" s="167" t="s">
        <v>1071</v>
      </c>
      <c r="C216" s="30"/>
      <c r="D216" s="30"/>
      <c r="E216" s="183">
        <f t="shared" si="21"/>
        <v>0</v>
      </c>
      <c r="F216" s="184">
        <f t="shared" si="22"/>
        <v>0</v>
      </c>
      <c r="G216" s="30"/>
      <c r="H216" s="102">
        <f t="shared" si="23"/>
        <v>0</v>
      </c>
      <c r="I216" s="164">
        <f t="shared" si="24"/>
        <v>0</v>
      </c>
      <c r="J216" s="83"/>
      <c r="K216" s="30">
        <v>64767543.082999997</v>
      </c>
      <c r="L216" s="83">
        <v>0</v>
      </c>
      <c r="M216" s="83"/>
      <c r="N216" s="83"/>
      <c r="O216" s="83"/>
      <c r="P216" s="83"/>
      <c r="Q216" s="83"/>
      <c r="R216" s="83"/>
      <c r="S216" s="83"/>
      <c r="T216" s="83"/>
      <c r="U216" s="83"/>
      <c r="V216" s="83"/>
      <c r="W216" s="83"/>
      <c r="X216" s="83"/>
      <c r="Y216" s="83"/>
      <c r="Z216" s="83"/>
      <c r="AA216" s="83"/>
      <c r="AB216" s="83"/>
      <c r="AC216" s="83"/>
      <c r="AD216" s="83"/>
      <c r="AE216" s="83"/>
      <c r="AF216" s="83"/>
      <c r="AG216" s="83"/>
      <c r="AH216" s="83"/>
    </row>
    <row r="217" spans="1:34" hidden="1" x14ac:dyDescent="0.2">
      <c r="A217" s="174">
        <v>2210106</v>
      </c>
      <c r="B217" s="167" t="s">
        <v>1072</v>
      </c>
      <c r="C217" s="30"/>
      <c r="D217" s="30"/>
      <c r="E217" s="183">
        <f t="shared" si="21"/>
        <v>0</v>
      </c>
      <c r="F217" s="184">
        <f t="shared" si="22"/>
        <v>0</v>
      </c>
      <c r="G217" s="30"/>
      <c r="H217" s="102">
        <f t="shared" si="23"/>
        <v>0</v>
      </c>
      <c r="I217" s="164">
        <f t="shared" si="24"/>
        <v>0</v>
      </c>
      <c r="J217" s="83"/>
      <c r="K217" s="30">
        <v>13952851.869000001</v>
      </c>
      <c r="L217" s="83">
        <v>0</v>
      </c>
      <c r="M217" s="83"/>
      <c r="N217" s="83"/>
      <c r="O217" s="83"/>
      <c r="P217" s="83"/>
      <c r="Q217" s="83"/>
      <c r="R217" s="83"/>
      <c r="S217" s="83"/>
      <c r="T217" s="83"/>
      <c r="U217" s="83"/>
      <c r="V217" s="83"/>
      <c r="W217" s="83"/>
      <c r="X217" s="83"/>
      <c r="Y217" s="83"/>
      <c r="Z217" s="83"/>
      <c r="AA217" s="83"/>
      <c r="AB217" s="83"/>
      <c r="AC217" s="83"/>
      <c r="AD217" s="83"/>
      <c r="AE217" s="83"/>
      <c r="AF217" s="83"/>
      <c r="AG217" s="83"/>
      <c r="AH217" s="83"/>
    </row>
    <row r="218" spans="1:34" hidden="1" x14ac:dyDescent="0.2">
      <c r="A218" s="174">
        <v>2210107</v>
      </c>
      <c r="B218" s="167" t="s">
        <v>1073</v>
      </c>
      <c r="C218" s="30"/>
      <c r="D218" s="30"/>
      <c r="E218" s="183">
        <f t="shared" si="21"/>
        <v>0</v>
      </c>
      <c r="F218" s="184">
        <f t="shared" si="22"/>
        <v>0</v>
      </c>
      <c r="G218" s="30"/>
      <c r="H218" s="102">
        <f t="shared" si="23"/>
        <v>0</v>
      </c>
      <c r="I218" s="164">
        <f t="shared" si="24"/>
        <v>0</v>
      </c>
      <c r="J218" s="83"/>
      <c r="K218" s="30">
        <v>17099165.829999998</v>
      </c>
      <c r="L218" s="83">
        <v>0</v>
      </c>
      <c r="M218" s="83"/>
      <c r="N218" s="83"/>
      <c r="O218" s="83"/>
      <c r="P218" s="83"/>
      <c r="Q218" s="83"/>
      <c r="R218" s="83"/>
      <c r="S218" s="83"/>
      <c r="T218" s="83"/>
      <c r="U218" s="83"/>
      <c r="V218" s="83"/>
      <c r="W218" s="83"/>
      <c r="X218" s="83"/>
      <c r="Y218" s="83"/>
      <c r="Z218" s="83"/>
      <c r="AA218" s="83"/>
      <c r="AB218" s="83"/>
      <c r="AC218" s="83"/>
      <c r="AD218" s="83"/>
      <c r="AE218" s="83"/>
      <c r="AF218" s="83"/>
      <c r="AG218" s="83"/>
      <c r="AH218" s="83"/>
    </row>
    <row r="219" spans="1:34" x14ac:dyDescent="0.2">
      <c r="A219" s="28">
        <v>22102</v>
      </c>
      <c r="B219" s="163" t="s">
        <v>1074</v>
      </c>
      <c r="C219" s="30">
        <v>100000000</v>
      </c>
      <c r="D219" s="30"/>
      <c r="E219" s="183">
        <f t="shared" si="21"/>
        <v>100000000</v>
      </c>
      <c r="F219" s="184">
        <f t="shared" si="22"/>
        <v>0.22261503756201725</v>
      </c>
      <c r="G219" s="30">
        <v>110988238</v>
      </c>
      <c r="H219" s="102">
        <f t="shared" si="23"/>
        <v>110.988238</v>
      </c>
      <c r="I219" s="164">
        <f t="shared" si="24"/>
        <v>10988238</v>
      </c>
      <c r="J219" s="83"/>
      <c r="K219" s="30">
        <v>132084.12899999999</v>
      </c>
      <c r="L219" s="83">
        <v>0</v>
      </c>
      <c r="M219" s="83"/>
      <c r="N219" s="83"/>
      <c r="O219" s="83"/>
      <c r="P219" s="83"/>
      <c r="Q219" s="83"/>
      <c r="R219" s="83"/>
      <c r="S219" s="83"/>
      <c r="T219" s="83"/>
      <c r="U219" s="83"/>
      <c r="V219" s="83"/>
      <c r="W219" s="83"/>
      <c r="X219" s="83"/>
      <c r="Y219" s="83"/>
      <c r="Z219" s="83"/>
      <c r="AA219" s="83"/>
      <c r="AB219" s="83"/>
      <c r="AC219" s="83"/>
      <c r="AD219" s="83"/>
      <c r="AE219" s="83"/>
      <c r="AF219" s="83"/>
      <c r="AG219" s="83"/>
      <c r="AH219" s="83"/>
    </row>
    <row r="220" spans="1:34" x14ac:dyDescent="0.2">
      <c r="A220" s="28">
        <v>22103</v>
      </c>
      <c r="B220" s="163" t="s">
        <v>1075</v>
      </c>
      <c r="C220" s="30">
        <f>SUM(C221:C222)</f>
        <v>6500000000</v>
      </c>
      <c r="D220" s="30">
        <f>SUM(D221:D222)</f>
        <v>0</v>
      </c>
      <c r="E220" s="183">
        <f t="shared" si="21"/>
        <v>6500000000</v>
      </c>
      <c r="F220" s="184">
        <f t="shared" si="22"/>
        <v>14.469977441531123</v>
      </c>
      <c r="G220" s="30">
        <f>SUM(G221:G222)</f>
        <v>5871039072</v>
      </c>
      <c r="H220" s="102">
        <f t="shared" si="23"/>
        <v>90.32367803076923</v>
      </c>
      <c r="I220" s="164">
        <f t="shared" si="24"/>
        <v>-628960928</v>
      </c>
      <c r="J220" s="83"/>
      <c r="K220" s="30">
        <v>7582833.8780000005</v>
      </c>
      <c r="L220" s="83">
        <v>0</v>
      </c>
      <c r="M220" s="83"/>
      <c r="N220" s="83"/>
      <c r="O220" s="83"/>
      <c r="P220" s="83"/>
      <c r="Q220" s="83"/>
      <c r="R220" s="83"/>
      <c r="S220" s="83"/>
      <c r="T220" s="83"/>
      <c r="U220" s="83"/>
      <c r="V220" s="83"/>
      <c r="W220" s="83"/>
      <c r="X220" s="83"/>
      <c r="Y220" s="83"/>
      <c r="Z220" s="83"/>
      <c r="AA220" s="83"/>
      <c r="AB220" s="83"/>
      <c r="AC220" s="83"/>
      <c r="AD220" s="83"/>
      <c r="AE220" s="83"/>
      <c r="AF220" s="83"/>
      <c r="AG220" s="83"/>
      <c r="AH220" s="83"/>
    </row>
    <row r="221" spans="1:34" hidden="1" x14ac:dyDescent="0.2">
      <c r="A221" s="28">
        <v>2210301</v>
      </c>
      <c r="B221" s="163" t="s">
        <v>943</v>
      </c>
      <c r="C221" s="30"/>
      <c r="D221" s="30"/>
      <c r="E221" s="183">
        <f t="shared" si="21"/>
        <v>0</v>
      </c>
      <c r="F221" s="184">
        <f t="shared" si="22"/>
        <v>0</v>
      </c>
      <c r="G221" s="30"/>
      <c r="H221" s="102">
        <f t="shared" si="23"/>
        <v>0</v>
      </c>
      <c r="I221" s="164">
        <f t="shared" si="24"/>
        <v>0</v>
      </c>
      <c r="J221" s="83"/>
      <c r="K221" s="30">
        <v>297440.2</v>
      </c>
      <c r="L221" s="83">
        <v>0</v>
      </c>
      <c r="M221" s="83"/>
      <c r="N221" s="83"/>
      <c r="O221" s="83"/>
      <c r="P221" s="83"/>
      <c r="Q221" s="83"/>
      <c r="R221" s="83"/>
      <c r="S221" s="83"/>
      <c r="T221" s="83"/>
      <c r="U221" s="83"/>
      <c r="V221" s="83"/>
      <c r="W221" s="83"/>
      <c r="X221" s="83"/>
      <c r="Y221" s="83"/>
      <c r="Z221" s="83"/>
      <c r="AA221" s="83"/>
      <c r="AB221" s="83"/>
      <c r="AC221" s="83"/>
      <c r="AD221" s="83"/>
      <c r="AE221" s="83"/>
      <c r="AF221" s="83"/>
      <c r="AG221" s="83"/>
      <c r="AH221" s="83"/>
    </row>
    <row r="222" spans="1:34" x14ac:dyDescent="0.2">
      <c r="A222" s="28">
        <v>2210302</v>
      </c>
      <c r="B222" s="163" t="s">
        <v>1076</v>
      </c>
      <c r="C222" s="30">
        <v>6500000000</v>
      </c>
      <c r="D222" s="30"/>
      <c r="E222" s="183">
        <f t="shared" si="21"/>
        <v>6500000000</v>
      </c>
      <c r="F222" s="184">
        <f t="shared" si="22"/>
        <v>14.469977441531123</v>
      </c>
      <c r="G222" s="30">
        <v>5871039072</v>
      </c>
      <c r="H222" s="102">
        <f t="shared" si="23"/>
        <v>90.32367803076923</v>
      </c>
      <c r="I222" s="164">
        <f t="shared" si="24"/>
        <v>-628960928</v>
      </c>
      <c r="J222" s="83"/>
      <c r="K222" s="30">
        <v>7285393.6780000003</v>
      </c>
      <c r="L222" s="83">
        <v>0</v>
      </c>
      <c r="M222" s="83"/>
      <c r="N222" s="83"/>
      <c r="O222" s="83"/>
      <c r="P222" s="83"/>
      <c r="Q222" s="83"/>
      <c r="R222" s="83"/>
      <c r="S222" s="83"/>
      <c r="T222" s="83"/>
      <c r="U222" s="83"/>
      <c r="V222" s="83"/>
      <c r="W222" s="83"/>
      <c r="X222" s="83"/>
      <c r="Y222" s="83"/>
      <c r="Z222" s="83"/>
      <c r="AA222" s="83"/>
      <c r="AB222" s="83"/>
      <c r="AC222" s="83"/>
      <c r="AD222" s="83"/>
      <c r="AE222" s="83"/>
      <c r="AF222" s="83"/>
      <c r="AG222" s="83"/>
      <c r="AH222" s="83"/>
    </row>
    <row r="223" spans="1:34" hidden="1" x14ac:dyDescent="0.2">
      <c r="A223" s="28">
        <v>22104</v>
      </c>
      <c r="B223" s="163" t="s">
        <v>1077</v>
      </c>
      <c r="C223" s="30"/>
      <c r="D223" s="30"/>
      <c r="E223" s="183">
        <f t="shared" si="21"/>
        <v>0</v>
      </c>
      <c r="F223" s="184">
        <f t="shared" si="22"/>
        <v>0</v>
      </c>
      <c r="G223" s="30"/>
      <c r="H223" s="102">
        <f t="shared" si="23"/>
        <v>0</v>
      </c>
      <c r="I223" s="164">
        <f t="shared" si="24"/>
        <v>0</v>
      </c>
      <c r="J223" s="83"/>
      <c r="K223" s="30">
        <v>0</v>
      </c>
      <c r="L223" s="83">
        <v>0</v>
      </c>
      <c r="M223" s="83"/>
      <c r="N223" s="83"/>
      <c r="O223" s="83"/>
      <c r="P223" s="83"/>
      <c r="Q223" s="83"/>
      <c r="R223" s="83"/>
      <c r="S223" s="83"/>
      <c r="T223" s="83"/>
      <c r="U223" s="83"/>
      <c r="V223" s="83"/>
      <c r="W223" s="83"/>
      <c r="X223" s="83"/>
      <c r="Y223" s="83"/>
      <c r="Z223" s="83"/>
      <c r="AA223" s="83"/>
      <c r="AB223" s="83"/>
      <c r="AC223" s="83"/>
      <c r="AD223" s="83"/>
      <c r="AE223" s="83"/>
      <c r="AF223" s="83"/>
      <c r="AG223" s="83"/>
      <c r="AH223" s="83"/>
    </row>
    <row r="224" spans="1:34" hidden="1" x14ac:dyDescent="0.2">
      <c r="A224" s="28">
        <v>22105</v>
      </c>
      <c r="B224" s="163" t="s">
        <v>1078</v>
      </c>
      <c r="C224" s="30"/>
      <c r="D224" s="30"/>
      <c r="E224" s="183">
        <f t="shared" si="21"/>
        <v>0</v>
      </c>
      <c r="F224" s="184">
        <f t="shared" si="22"/>
        <v>0</v>
      </c>
      <c r="G224" s="30"/>
      <c r="H224" s="102">
        <f t="shared" si="23"/>
        <v>0</v>
      </c>
      <c r="I224" s="164">
        <f t="shared" si="24"/>
        <v>0</v>
      </c>
      <c r="J224" s="83"/>
      <c r="K224" s="30">
        <v>21378504.875999998</v>
      </c>
      <c r="L224" s="83">
        <v>0</v>
      </c>
      <c r="M224" s="83"/>
      <c r="N224" s="83"/>
      <c r="O224" s="83"/>
      <c r="P224" s="83"/>
      <c r="Q224" s="83"/>
      <c r="R224" s="83"/>
      <c r="S224" s="83"/>
      <c r="T224" s="83"/>
      <c r="U224" s="83"/>
      <c r="V224" s="83"/>
      <c r="W224" s="83"/>
      <c r="X224" s="83"/>
      <c r="Y224" s="83"/>
      <c r="Z224" s="83"/>
      <c r="AA224" s="83"/>
      <c r="AB224" s="83"/>
      <c r="AC224" s="83"/>
      <c r="AD224" s="83"/>
      <c r="AE224" s="83"/>
      <c r="AF224" s="83"/>
      <c r="AG224" s="83"/>
      <c r="AH224" s="83"/>
    </row>
    <row r="225" spans="1:34" hidden="1" x14ac:dyDescent="0.2">
      <c r="A225" s="28">
        <v>22106</v>
      </c>
      <c r="B225" s="167" t="s">
        <v>1079</v>
      </c>
      <c r="C225" s="30">
        <f>SUM(C226:C227)</f>
        <v>0</v>
      </c>
      <c r="D225" s="30">
        <f>SUM(D226:D227)</f>
        <v>0</v>
      </c>
      <c r="E225" s="183">
        <f t="shared" si="21"/>
        <v>0</v>
      </c>
      <c r="F225" s="184">
        <f t="shared" si="22"/>
        <v>0</v>
      </c>
      <c r="G225" s="30">
        <f>SUM(G226:G227)</f>
        <v>0</v>
      </c>
      <c r="H225" s="102">
        <f t="shared" si="23"/>
        <v>0</v>
      </c>
      <c r="I225" s="164">
        <f t="shared" si="24"/>
        <v>0</v>
      </c>
      <c r="J225" s="83"/>
      <c r="K225" s="30">
        <v>779731436.53999996</v>
      </c>
      <c r="L225" s="83">
        <v>0</v>
      </c>
      <c r="M225" s="83"/>
      <c r="N225" s="83"/>
      <c r="O225" s="83"/>
      <c r="P225" s="83"/>
      <c r="Q225" s="83"/>
      <c r="R225" s="83"/>
      <c r="S225" s="83"/>
      <c r="T225" s="83"/>
      <c r="U225" s="83"/>
      <c r="V225" s="83"/>
      <c r="W225" s="83"/>
      <c r="X225" s="83"/>
      <c r="Y225" s="83"/>
      <c r="Z225" s="83"/>
      <c r="AA225" s="83"/>
      <c r="AB225" s="83"/>
      <c r="AC225" s="83"/>
      <c r="AD225" s="83"/>
      <c r="AE225" s="83"/>
      <c r="AF225" s="83"/>
      <c r="AG225" s="83"/>
      <c r="AH225" s="83"/>
    </row>
    <row r="226" spans="1:34" hidden="1" x14ac:dyDescent="0.2">
      <c r="A226" s="28">
        <v>2210601</v>
      </c>
      <c r="B226" s="167" t="s">
        <v>1080</v>
      </c>
      <c r="C226" s="30"/>
      <c r="D226" s="30"/>
      <c r="E226" s="183">
        <f t="shared" si="21"/>
        <v>0</v>
      </c>
      <c r="F226" s="184">
        <f t="shared" si="22"/>
        <v>0</v>
      </c>
      <c r="G226" s="30"/>
      <c r="H226" s="102">
        <f t="shared" si="23"/>
        <v>0</v>
      </c>
      <c r="I226" s="164">
        <f t="shared" si="24"/>
        <v>0</v>
      </c>
      <c r="J226" s="83"/>
      <c r="K226" s="30">
        <v>427385692.35000002</v>
      </c>
      <c r="L226" s="83">
        <v>0</v>
      </c>
      <c r="M226" s="83"/>
      <c r="N226" s="83"/>
      <c r="O226" s="83"/>
      <c r="P226" s="83"/>
      <c r="Q226" s="83"/>
      <c r="R226" s="83"/>
      <c r="S226" s="83"/>
      <c r="T226" s="83"/>
      <c r="U226" s="83"/>
      <c r="V226" s="83"/>
      <c r="W226" s="83"/>
      <c r="X226" s="83"/>
      <c r="Y226" s="83"/>
      <c r="Z226" s="83"/>
      <c r="AA226" s="83"/>
      <c r="AB226" s="83"/>
      <c r="AC226" s="83"/>
      <c r="AD226" s="83"/>
      <c r="AE226" s="83"/>
      <c r="AF226" s="83"/>
      <c r="AG226" s="83"/>
      <c r="AH226" s="83"/>
    </row>
    <row r="227" spans="1:34" hidden="1" x14ac:dyDescent="0.2">
      <c r="A227" s="28">
        <v>2210603</v>
      </c>
      <c r="B227" s="167" t="s">
        <v>1081</v>
      </c>
      <c r="C227" s="30"/>
      <c r="D227" s="30"/>
      <c r="E227" s="183">
        <f t="shared" si="21"/>
        <v>0</v>
      </c>
      <c r="F227" s="184">
        <f t="shared" si="22"/>
        <v>0</v>
      </c>
      <c r="G227" s="30"/>
      <c r="H227" s="102">
        <f t="shared" si="23"/>
        <v>0</v>
      </c>
      <c r="I227" s="164">
        <f t="shared" si="24"/>
        <v>0</v>
      </c>
      <c r="J227" s="83"/>
      <c r="K227" s="30">
        <v>352345744.19</v>
      </c>
      <c r="L227" s="83">
        <v>0</v>
      </c>
      <c r="M227" s="83"/>
      <c r="N227" s="83"/>
      <c r="O227" s="83"/>
      <c r="P227" s="83"/>
      <c r="Q227" s="83"/>
      <c r="R227" s="83"/>
      <c r="S227" s="83"/>
      <c r="T227" s="83"/>
      <c r="U227" s="83"/>
      <c r="V227" s="83"/>
      <c r="W227" s="83"/>
      <c r="X227" s="83"/>
      <c r="Y227" s="83"/>
      <c r="Z227" s="83"/>
      <c r="AA227" s="83"/>
      <c r="AB227" s="83"/>
      <c r="AC227" s="83"/>
      <c r="AD227" s="83"/>
      <c r="AE227" s="83"/>
      <c r="AF227" s="83"/>
      <c r="AG227" s="83"/>
      <c r="AH227" s="83"/>
    </row>
    <row r="228" spans="1:34" hidden="1" x14ac:dyDescent="0.2">
      <c r="A228" s="28">
        <v>222</v>
      </c>
      <c r="B228" s="163" t="s">
        <v>1082</v>
      </c>
      <c r="C228" s="30">
        <f>SUM(C229+C230)</f>
        <v>0</v>
      </c>
      <c r="D228" s="30">
        <f>SUM(D229+D230)</f>
        <v>0</v>
      </c>
      <c r="E228" s="183">
        <f t="shared" si="21"/>
        <v>0</v>
      </c>
      <c r="F228" s="184">
        <f t="shared" si="22"/>
        <v>0</v>
      </c>
      <c r="G228" s="30">
        <f>SUM(G229+G230)</f>
        <v>0</v>
      </c>
      <c r="H228" s="102">
        <f t="shared" si="23"/>
        <v>0</v>
      </c>
      <c r="I228" s="164">
        <f t="shared" si="24"/>
        <v>0</v>
      </c>
      <c r="J228" s="83"/>
      <c r="K228" s="30">
        <v>2881549.5210000002</v>
      </c>
      <c r="L228" s="83">
        <v>0</v>
      </c>
      <c r="M228" s="83"/>
      <c r="N228" s="83"/>
      <c r="O228" s="83"/>
      <c r="P228" s="83"/>
      <c r="Q228" s="83"/>
      <c r="R228" s="83"/>
      <c r="S228" s="83"/>
      <c r="T228" s="83"/>
      <c r="U228" s="83"/>
      <c r="V228" s="83"/>
      <c r="W228" s="83"/>
      <c r="X228" s="83"/>
      <c r="Y228" s="83"/>
      <c r="Z228" s="83"/>
      <c r="AA228" s="83"/>
      <c r="AB228" s="83"/>
      <c r="AC228" s="83"/>
      <c r="AD228" s="83"/>
      <c r="AE228" s="83"/>
      <c r="AF228" s="83"/>
      <c r="AG228" s="83"/>
      <c r="AH228" s="83"/>
    </row>
    <row r="229" spans="1:34" hidden="1" x14ac:dyDescent="0.2">
      <c r="A229" s="28">
        <v>22201</v>
      </c>
      <c r="B229" s="163" t="s">
        <v>1083</v>
      </c>
      <c r="C229" s="30"/>
      <c r="D229" s="30"/>
      <c r="E229" s="183">
        <f t="shared" si="21"/>
        <v>0</v>
      </c>
      <c r="F229" s="184">
        <f t="shared" si="22"/>
        <v>0</v>
      </c>
      <c r="G229" s="30"/>
      <c r="H229" s="102">
        <f t="shared" si="23"/>
        <v>0</v>
      </c>
      <c r="I229" s="164">
        <f t="shared" si="24"/>
        <v>0</v>
      </c>
      <c r="J229" s="83"/>
      <c r="K229" s="30">
        <v>0</v>
      </c>
      <c r="L229" s="83">
        <v>0</v>
      </c>
      <c r="M229" s="83"/>
      <c r="N229" s="83"/>
      <c r="O229" s="83"/>
      <c r="P229" s="83"/>
      <c r="Q229" s="83"/>
      <c r="R229" s="83"/>
      <c r="S229" s="83"/>
      <c r="T229" s="83"/>
      <c r="U229" s="83"/>
      <c r="V229" s="83"/>
      <c r="W229" s="83"/>
      <c r="X229" s="83"/>
      <c r="Y229" s="83"/>
      <c r="Z229" s="83"/>
      <c r="AA229" s="83"/>
      <c r="AB229" s="83"/>
      <c r="AC229" s="83"/>
      <c r="AD229" s="83"/>
      <c r="AE229" s="83"/>
      <c r="AF229" s="83"/>
      <c r="AG229" s="83"/>
      <c r="AH229" s="83"/>
    </row>
    <row r="230" spans="1:34" hidden="1" x14ac:dyDescent="0.2">
      <c r="A230" s="28">
        <v>22202</v>
      </c>
      <c r="B230" s="163" t="s">
        <v>1084</v>
      </c>
      <c r="C230" s="30">
        <f>SUM(C231:C233)</f>
        <v>0</v>
      </c>
      <c r="D230" s="30">
        <f>SUM(D231:D233)</f>
        <v>0</v>
      </c>
      <c r="E230" s="183">
        <f t="shared" si="21"/>
        <v>0</v>
      </c>
      <c r="F230" s="184">
        <f t="shared" si="22"/>
        <v>0</v>
      </c>
      <c r="G230" s="30">
        <f>SUM(G231:G233)</f>
        <v>0</v>
      </c>
      <c r="H230" s="102">
        <f t="shared" si="23"/>
        <v>0</v>
      </c>
      <c r="I230" s="164">
        <f t="shared" si="24"/>
        <v>0</v>
      </c>
      <c r="J230" s="83"/>
      <c r="K230" s="30">
        <v>2881549.5210000002</v>
      </c>
      <c r="L230" s="83">
        <v>0</v>
      </c>
      <c r="M230" s="83"/>
      <c r="N230" s="83"/>
      <c r="O230" s="83"/>
      <c r="P230" s="83"/>
      <c r="Q230" s="83"/>
      <c r="R230" s="83"/>
      <c r="S230" s="83"/>
      <c r="T230" s="83"/>
      <c r="U230" s="83"/>
      <c r="V230" s="83"/>
      <c r="W230" s="83"/>
      <c r="X230" s="83"/>
      <c r="Y230" s="83"/>
      <c r="Z230" s="83"/>
      <c r="AA230" s="83"/>
      <c r="AB230" s="83"/>
      <c r="AC230" s="83"/>
      <c r="AD230" s="83"/>
      <c r="AE230" s="83"/>
      <c r="AF230" s="83"/>
      <c r="AG230" s="83"/>
      <c r="AH230" s="83"/>
    </row>
    <row r="231" spans="1:34" hidden="1" x14ac:dyDescent="0.2">
      <c r="A231" s="28">
        <v>2220201</v>
      </c>
      <c r="B231" s="163" t="s">
        <v>1085</v>
      </c>
      <c r="C231" s="30"/>
      <c r="D231" s="30"/>
      <c r="E231" s="183">
        <f t="shared" si="21"/>
        <v>0</v>
      </c>
      <c r="F231" s="184">
        <f t="shared" si="22"/>
        <v>0</v>
      </c>
      <c r="G231" s="30"/>
      <c r="H231" s="102">
        <f t="shared" si="23"/>
        <v>0</v>
      </c>
      <c r="I231" s="164">
        <f t="shared" si="24"/>
        <v>0</v>
      </c>
      <c r="J231" s="83"/>
      <c r="K231" s="30">
        <v>0</v>
      </c>
      <c r="L231" s="83">
        <v>0</v>
      </c>
      <c r="M231" s="83"/>
      <c r="N231" s="83"/>
      <c r="O231" s="83"/>
      <c r="P231" s="83"/>
      <c r="Q231" s="83"/>
      <c r="R231" s="83"/>
      <c r="S231" s="83"/>
      <c r="T231" s="83"/>
      <c r="U231" s="83"/>
      <c r="V231" s="83"/>
      <c r="W231" s="83"/>
      <c r="X231" s="83"/>
      <c r="Y231" s="83"/>
      <c r="Z231" s="83"/>
      <c r="AA231" s="83"/>
      <c r="AB231" s="83"/>
      <c r="AC231" s="83"/>
      <c r="AD231" s="83"/>
      <c r="AE231" s="83"/>
      <c r="AF231" s="83"/>
      <c r="AG231" s="83"/>
      <c r="AH231" s="83"/>
    </row>
    <row r="232" spans="1:34" hidden="1" x14ac:dyDescent="0.2">
      <c r="A232" s="28">
        <v>2220203</v>
      </c>
      <c r="B232" s="163" t="s">
        <v>1086</v>
      </c>
      <c r="C232" s="30"/>
      <c r="D232" s="30"/>
      <c r="E232" s="183">
        <f t="shared" si="21"/>
        <v>0</v>
      </c>
      <c r="F232" s="184">
        <f t="shared" si="22"/>
        <v>0</v>
      </c>
      <c r="G232" s="30"/>
      <c r="H232" s="102">
        <f t="shared" si="23"/>
        <v>0</v>
      </c>
      <c r="I232" s="164">
        <f t="shared" si="24"/>
        <v>0</v>
      </c>
      <c r="J232" s="83"/>
      <c r="K232" s="30">
        <v>2834995.253</v>
      </c>
      <c r="L232" s="83">
        <v>0</v>
      </c>
      <c r="M232" s="83"/>
      <c r="N232" s="83"/>
      <c r="O232" s="83"/>
      <c r="P232" s="83"/>
      <c r="Q232" s="83"/>
      <c r="R232" s="83"/>
      <c r="S232" s="83"/>
      <c r="T232" s="83"/>
      <c r="U232" s="83"/>
      <c r="V232" s="83"/>
      <c r="W232" s="83"/>
      <c r="X232" s="83"/>
      <c r="Y232" s="83"/>
      <c r="Z232" s="83"/>
      <c r="AA232" s="83"/>
      <c r="AB232" s="83"/>
      <c r="AC232" s="83"/>
      <c r="AD232" s="83"/>
      <c r="AE232" s="83"/>
      <c r="AF232" s="83"/>
      <c r="AG232" s="83"/>
      <c r="AH232" s="83"/>
    </row>
    <row r="233" spans="1:34" hidden="1" x14ac:dyDescent="0.2">
      <c r="A233" s="28">
        <v>2220204</v>
      </c>
      <c r="B233" s="163" t="s">
        <v>1087</v>
      </c>
      <c r="C233" s="30"/>
      <c r="D233" s="30"/>
      <c r="E233" s="183">
        <f t="shared" si="21"/>
        <v>0</v>
      </c>
      <c r="F233" s="184">
        <f t="shared" si="22"/>
        <v>0</v>
      </c>
      <c r="G233" s="30"/>
      <c r="H233" s="102">
        <f t="shared" si="23"/>
        <v>0</v>
      </c>
      <c r="I233" s="164">
        <f t="shared" si="24"/>
        <v>0</v>
      </c>
      <c r="J233" s="83"/>
      <c r="K233" s="30">
        <v>46554.267999999996</v>
      </c>
      <c r="L233" s="83">
        <v>0</v>
      </c>
      <c r="M233" s="83"/>
      <c r="N233" s="83"/>
      <c r="O233" s="83"/>
      <c r="P233" s="83"/>
      <c r="Q233" s="83"/>
      <c r="R233" s="83"/>
      <c r="S233" s="83"/>
      <c r="T233" s="83"/>
      <c r="U233" s="83"/>
      <c r="V233" s="83"/>
      <c r="W233" s="83"/>
      <c r="X233" s="83"/>
      <c r="Y233" s="83"/>
      <c r="Z233" s="83"/>
      <c r="AA233" s="83"/>
      <c r="AB233" s="83"/>
      <c r="AC233" s="83"/>
      <c r="AD233" s="83"/>
      <c r="AE233" s="83"/>
      <c r="AF233" s="83"/>
      <c r="AG233" s="83"/>
      <c r="AH233" s="83"/>
    </row>
    <row r="234" spans="1:34" hidden="1" x14ac:dyDescent="0.2">
      <c r="A234" s="28">
        <v>223</v>
      </c>
      <c r="B234" s="167" t="s">
        <v>1088</v>
      </c>
      <c r="C234" s="30">
        <f>SUM(C235:C241)</f>
        <v>0</v>
      </c>
      <c r="D234" s="30">
        <f>SUM(D235:D241)</f>
        <v>0</v>
      </c>
      <c r="E234" s="183">
        <f t="shared" si="21"/>
        <v>0</v>
      </c>
      <c r="F234" s="184">
        <f t="shared" si="22"/>
        <v>0</v>
      </c>
      <c r="G234" s="30">
        <f>SUM(G235:G241)</f>
        <v>0</v>
      </c>
      <c r="H234" s="102">
        <f t="shared" si="23"/>
        <v>0</v>
      </c>
      <c r="I234" s="164">
        <f t="shared" si="24"/>
        <v>0</v>
      </c>
      <c r="J234" s="83"/>
      <c r="K234" s="30">
        <v>12259807.164999999</v>
      </c>
      <c r="L234" s="83">
        <v>0</v>
      </c>
      <c r="M234" s="83"/>
      <c r="N234" s="83"/>
      <c r="O234" s="83"/>
      <c r="P234" s="83"/>
      <c r="Q234" s="83"/>
      <c r="R234" s="83"/>
      <c r="S234" s="83"/>
      <c r="T234" s="83"/>
      <c r="U234" s="83"/>
      <c r="V234" s="83"/>
      <c r="W234" s="83"/>
      <c r="X234" s="83"/>
      <c r="Y234" s="83"/>
      <c r="Z234" s="83"/>
      <c r="AA234" s="83"/>
      <c r="AB234" s="83"/>
      <c r="AC234" s="83"/>
      <c r="AD234" s="83"/>
      <c r="AE234" s="83"/>
      <c r="AF234" s="83"/>
      <c r="AG234" s="83"/>
      <c r="AH234" s="83"/>
    </row>
    <row r="235" spans="1:34" hidden="1" x14ac:dyDescent="0.2">
      <c r="A235" s="28">
        <v>22301</v>
      </c>
      <c r="B235" s="163" t="s">
        <v>1089</v>
      </c>
      <c r="C235" s="30"/>
      <c r="D235" s="30"/>
      <c r="E235" s="183">
        <f t="shared" si="21"/>
        <v>0</v>
      </c>
      <c r="F235" s="184">
        <f t="shared" si="22"/>
        <v>0</v>
      </c>
      <c r="G235" s="30"/>
      <c r="H235" s="102">
        <f t="shared" si="23"/>
        <v>0</v>
      </c>
      <c r="I235" s="164">
        <f t="shared" si="24"/>
        <v>0</v>
      </c>
      <c r="J235" s="83"/>
      <c r="K235" s="30">
        <v>6202693.2989999996</v>
      </c>
      <c r="L235" s="83">
        <v>0</v>
      </c>
      <c r="M235" s="83"/>
      <c r="N235" s="83"/>
      <c r="O235" s="83"/>
      <c r="P235" s="83"/>
      <c r="Q235" s="83"/>
      <c r="R235" s="83"/>
      <c r="S235" s="83"/>
      <c r="T235" s="83"/>
      <c r="U235" s="83"/>
      <c r="V235" s="83"/>
      <c r="W235" s="83"/>
      <c r="X235" s="83"/>
      <c r="Y235" s="83"/>
      <c r="Z235" s="83"/>
      <c r="AA235" s="83"/>
      <c r="AB235" s="83"/>
      <c r="AC235" s="83"/>
      <c r="AD235" s="83"/>
      <c r="AE235" s="83"/>
      <c r="AF235" s="83"/>
      <c r="AG235" s="83"/>
      <c r="AH235" s="83"/>
    </row>
    <row r="236" spans="1:34" hidden="1" x14ac:dyDescent="0.2">
      <c r="A236" s="28">
        <v>22302</v>
      </c>
      <c r="B236" s="175" t="s">
        <v>1090</v>
      </c>
      <c r="C236" s="30"/>
      <c r="D236" s="30"/>
      <c r="E236" s="183">
        <f t="shared" si="21"/>
        <v>0</v>
      </c>
      <c r="F236" s="184">
        <f t="shared" si="22"/>
        <v>0</v>
      </c>
      <c r="G236" s="30"/>
      <c r="H236" s="102">
        <f t="shared" si="23"/>
        <v>0</v>
      </c>
      <c r="I236" s="164">
        <f t="shared" si="24"/>
        <v>0</v>
      </c>
      <c r="J236" s="83"/>
      <c r="K236" s="30">
        <v>3661.7530000000002</v>
      </c>
      <c r="L236" s="83">
        <v>0</v>
      </c>
      <c r="M236" s="83"/>
      <c r="N236" s="83"/>
      <c r="O236" s="83"/>
      <c r="P236" s="83"/>
      <c r="Q236" s="83"/>
      <c r="R236" s="83"/>
      <c r="S236" s="83"/>
      <c r="T236" s="83"/>
      <c r="U236" s="83"/>
      <c r="V236" s="83"/>
      <c r="W236" s="83"/>
      <c r="X236" s="83"/>
      <c r="Y236" s="83"/>
      <c r="Z236" s="83"/>
      <c r="AA236" s="83"/>
      <c r="AB236" s="83"/>
      <c r="AC236" s="83"/>
      <c r="AD236" s="83"/>
      <c r="AE236" s="83"/>
      <c r="AF236" s="83"/>
      <c r="AG236" s="83"/>
      <c r="AH236" s="83"/>
    </row>
    <row r="237" spans="1:34" hidden="1" x14ac:dyDescent="0.2">
      <c r="A237" s="28">
        <v>22303</v>
      </c>
      <c r="B237" s="191" t="s">
        <v>1157</v>
      </c>
      <c r="C237" s="30"/>
      <c r="D237" s="30"/>
      <c r="E237" s="183">
        <f t="shared" ref="E237:E240" si="25">SUM(C237:D237)</f>
        <v>0</v>
      </c>
      <c r="F237" s="184">
        <f t="shared" si="22"/>
        <v>0</v>
      </c>
      <c r="G237" s="30"/>
      <c r="H237" s="102">
        <f t="shared" si="23"/>
        <v>0</v>
      </c>
      <c r="I237" s="164">
        <f t="shared" ref="I237:I240" si="26">SUM(G237-E237)</f>
        <v>0</v>
      </c>
      <c r="J237" s="83"/>
      <c r="K237" s="30"/>
      <c r="L237" s="83"/>
      <c r="M237" s="83"/>
      <c r="N237" s="83"/>
      <c r="O237" s="83"/>
      <c r="P237" s="83"/>
      <c r="Q237" s="83"/>
      <c r="R237" s="83"/>
      <c r="S237" s="83"/>
      <c r="T237" s="83"/>
      <c r="U237" s="83"/>
      <c r="V237" s="83"/>
      <c r="W237" s="83"/>
      <c r="X237" s="83"/>
      <c r="Y237" s="83"/>
      <c r="Z237" s="83"/>
      <c r="AA237" s="83"/>
      <c r="AB237" s="83"/>
      <c r="AC237" s="83"/>
      <c r="AD237" s="83"/>
      <c r="AE237" s="83"/>
      <c r="AF237" s="83"/>
      <c r="AG237" s="83"/>
      <c r="AH237" s="83"/>
    </row>
    <row r="238" spans="1:34" hidden="1" x14ac:dyDescent="0.2">
      <c r="A238" s="28">
        <v>22304</v>
      </c>
      <c r="B238" s="191" t="s">
        <v>1158</v>
      </c>
      <c r="C238" s="30"/>
      <c r="D238" s="30"/>
      <c r="E238" s="183">
        <f t="shared" si="25"/>
        <v>0</v>
      </c>
      <c r="F238" s="184">
        <f t="shared" si="22"/>
        <v>0</v>
      </c>
      <c r="G238" s="30"/>
      <c r="H238" s="102">
        <f t="shared" si="23"/>
        <v>0</v>
      </c>
      <c r="I238" s="164">
        <f t="shared" si="26"/>
        <v>0</v>
      </c>
      <c r="J238" s="83"/>
      <c r="K238" s="30"/>
      <c r="L238" s="83"/>
      <c r="M238" s="83"/>
      <c r="N238" s="83"/>
      <c r="O238" s="83"/>
      <c r="P238" s="83"/>
      <c r="Q238" s="83"/>
      <c r="R238" s="83"/>
      <c r="S238" s="83"/>
      <c r="T238" s="83"/>
      <c r="U238" s="83"/>
      <c r="V238" s="83"/>
      <c r="W238" s="83"/>
      <c r="X238" s="83"/>
      <c r="Y238" s="83"/>
      <c r="Z238" s="83"/>
      <c r="AA238" s="83"/>
      <c r="AB238" s="83"/>
      <c r="AC238" s="83"/>
      <c r="AD238" s="83"/>
      <c r="AE238" s="83"/>
      <c r="AF238" s="83"/>
      <c r="AG238" s="83"/>
      <c r="AH238" s="83"/>
    </row>
    <row r="239" spans="1:34" hidden="1" x14ac:dyDescent="0.2">
      <c r="A239" s="28">
        <v>22305</v>
      </c>
      <c r="B239" s="191" t="s">
        <v>1159</v>
      </c>
      <c r="C239" s="30"/>
      <c r="D239" s="30"/>
      <c r="E239" s="183">
        <f t="shared" si="25"/>
        <v>0</v>
      </c>
      <c r="F239" s="184">
        <f t="shared" si="22"/>
        <v>0</v>
      </c>
      <c r="G239" s="30"/>
      <c r="H239" s="102">
        <f t="shared" si="23"/>
        <v>0</v>
      </c>
      <c r="I239" s="164">
        <f t="shared" si="26"/>
        <v>0</v>
      </c>
      <c r="J239" s="83"/>
      <c r="K239" s="30"/>
      <c r="L239" s="83"/>
      <c r="M239" s="83"/>
      <c r="N239" s="83"/>
      <c r="O239" s="83"/>
      <c r="P239" s="83"/>
      <c r="Q239" s="83"/>
      <c r="R239" s="83"/>
      <c r="S239" s="83"/>
      <c r="T239" s="83"/>
      <c r="U239" s="83"/>
      <c r="V239" s="83"/>
      <c r="W239" s="83"/>
      <c r="X239" s="83"/>
      <c r="Y239" s="83"/>
      <c r="Z239" s="83"/>
      <c r="AA239" s="83"/>
      <c r="AB239" s="83"/>
      <c r="AC239" s="83"/>
      <c r="AD239" s="83"/>
      <c r="AE239" s="83"/>
      <c r="AF239" s="83"/>
      <c r="AG239" s="83"/>
      <c r="AH239" s="83"/>
    </row>
    <row r="240" spans="1:34" hidden="1" x14ac:dyDescent="0.2">
      <c r="A240" s="28">
        <v>22306</v>
      </c>
      <c r="B240" s="191" t="s">
        <v>1160</v>
      </c>
      <c r="C240" s="30"/>
      <c r="D240" s="30"/>
      <c r="E240" s="183">
        <f t="shared" si="25"/>
        <v>0</v>
      </c>
      <c r="F240" s="184">
        <f t="shared" si="22"/>
        <v>0</v>
      </c>
      <c r="G240" s="30"/>
      <c r="H240" s="102">
        <f t="shared" si="23"/>
        <v>0</v>
      </c>
      <c r="I240" s="164">
        <f t="shared" si="26"/>
        <v>0</v>
      </c>
      <c r="J240" s="83"/>
      <c r="K240" s="30"/>
      <c r="L240" s="83"/>
      <c r="M240" s="83"/>
      <c r="N240" s="83"/>
      <c r="O240" s="83"/>
      <c r="P240" s="83"/>
      <c r="Q240" s="83"/>
      <c r="R240" s="83"/>
      <c r="S240" s="83"/>
      <c r="T240" s="83"/>
      <c r="U240" s="83"/>
      <c r="V240" s="83"/>
      <c r="W240" s="83"/>
      <c r="X240" s="83"/>
      <c r="Y240" s="83"/>
      <c r="Z240" s="83"/>
      <c r="AA240" s="83"/>
      <c r="AB240" s="83"/>
      <c r="AC240" s="83"/>
      <c r="AD240" s="83"/>
      <c r="AE240" s="83"/>
      <c r="AF240" s="83"/>
      <c r="AG240" s="83"/>
      <c r="AH240" s="83"/>
    </row>
    <row r="241" spans="1:34" hidden="1" x14ac:dyDescent="0.2">
      <c r="A241" s="28">
        <v>22307</v>
      </c>
      <c r="B241" s="175" t="s">
        <v>1091</v>
      </c>
      <c r="C241" s="30"/>
      <c r="D241" s="30"/>
      <c r="E241" s="183">
        <f t="shared" si="21"/>
        <v>0</v>
      </c>
      <c r="F241" s="184">
        <f t="shared" si="22"/>
        <v>0</v>
      </c>
      <c r="G241" s="30"/>
      <c r="H241" s="102">
        <f t="shared" si="23"/>
        <v>0</v>
      </c>
      <c r="I241" s="164">
        <f t="shared" si="24"/>
        <v>0</v>
      </c>
      <c r="J241" s="83"/>
      <c r="K241" s="30">
        <v>6053452.1129999999</v>
      </c>
      <c r="L241" s="83">
        <v>0</v>
      </c>
      <c r="M241" s="83"/>
      <c r="N241" s="83"/>
      <c r="O241" s="83"/>
      <c r="P241" s="83"/>
      <c r="Q241" s="83"/>
      <c r="R241" s="83"/>
      <c r="S241" s="83"/>
      <c r="T241" s="83"/>
      <c r="U241" s="83"/>
      <c r="V241" s="83"/>
      <c r="W241" s="83"/>
      <c r="X241" s="83"/>
      <c r="Y241" s="83"/>
      <c r="Z241" s="83"/>
      <c r="AA241" s="83"/>
      <c r="AB241" s="83"/>
      <c r="AC241" s="83"/>
      <c r="AD241" s="83"/>
      <c r="AE241" s="83"/>
      <c r="AF241" s="83"/>
      <c r="AG241" s="83"/>
      <c r="AH241" s="83"/>
    </row>
    <row r="242" spans="1:34" x14ac:dyDescent="0.2">
      <c r="A242" s="28">
        <v>224</v>
      </c>
      <c r="B242" s="166" t="s">
        <v>1048</v>
      </c>
      <c r="C242" s="30">
        <f>SUM(C257:C274)+C243+C249-C259</f>
        <v>13800000000</v>
      </c>
      <c r="D242" s="30">
        <f>SUM(D257:D274)+D243+D249-D259</f>
        <v>0</v>
      </c>
      <c r="E242" s="183">
        <f t="shared" si="21"/>
        <v>13800000000</v>
      </c>
      <c r="F242" s="184">
        <f t="shared" si="22"/>
        <v>30.720875183558384</v>
      </c>
      <c r="G242" s="30">
        <f>SUM(G257:G274)+G243+G249-G259</f>
        <v>13800000000</v>
      </c>
      <c r="H242" s="102">
        <f t="shared" si="23"/>
        <v>100</v>
      </c>
      <c r="I242" s="164">
        <f t="shared" si="24"/>
        <v>0</v>
      </c>
      <c r="J242" s="83"/>
      <c r="K242" s="30">
        <v>662833283.87600005</v>
      </c>
      <c r="L242" s="83">
        <v>0</v>
      </c>
      <c r="M242" s="83"/>
      <c r="N242" s="83"/>
      <c r="O242" s="83"/>
      <c r="P242" s="83"/>
      <c r="Q242" s="83"/>
      <c r="R242" s="83"/>
      <c r="S242" s="83"/>
      <c r="T242" s="83"/>
      <c r="U242" s="83"/>
      <c r="V242" s="83"/>
      <c r="W242" s="83"/>
      <c r="X242" s="83"/>
      <c r="Y242" s="83"/>
      <c r="Z242" s="83"/>
      <c r="AA242" s="83"/>
      <c r="AB242" s="83"/>
      <c r="AC242" s="83"/>
      <c r="AD242" s="83"/>
      <c r="AE242" s="83"/>
      <c r="AF242" s="83"/>
      <c r="AG242" s="83"/>
      <c r="AH242" s="83"/>
    </row>
    <row r="243" spans="1:34" x14ac:dyDescent="0.2">
      <c r="A243" s="174">
        <v>22401</v>
      </c>
      <c r="B243" s="167" t="s">
        <v>186</v>
      </c>
      <c r="C243" s="30">
        <f>SUM(C244:C248)-C245</f>
        <v>13800000000</v>
      </c>
      <c r="D243" s="30">
        <f>SUM(D244:D248)-D245</f>
        <v>0</v>
      </c>
      <c r="E243" s="183">
        <f t="shared" si="21"/>
        <v>13800000000</v>
      </c>
      <c r="F243" s="184">
        <f t="shared" si="22"/>
        <v>30.720875183558384</v>
      </c>
      <c r="G243" s="30">
        <f>SUM(G244:G248)-G245</f>
        <v>13800000000</v>
      </c>
      <c r="H243" s="102">
        <f t="shared" si="23"/>
        <v>100</v>
      </c>
      <c r="I243" s="164">
        <f t="shared" si="24"/>
        <v>0</v>
      </c>
      <c r="J243" s="83"/>
      <c r="K243" s="30">
        <v>0</v>
      </c>
      <c r="L243" s="83">
        <v>0</v>
      </c>
      <c r="M243" s="83"/>
      <c r="N243" s="83"/>
      <c r="O243" s="83"/>
      <c r="P243" s="83"/>
      <c r="Q243" s="83"/>
      <c r="R243" s="83"/>
      <c r="S243" s="83"/>
      <c r="T243" s="83"/>
      <c r="U243" s="83"/>
      <c r="V243" s="83"/>
      <c r="W243" s="83"/>
      <c r="X243" s="83"/>
      <c r="Y243" s="83"/>
      <c r="Z243" s="83"/>
      <c r="AA243" s="83"/>
      <c r="AB243" s="83"/>
      <c r="AC243" s="83"/>
      <c r="AD243" s="83"/>
      <c r="AE243" s="83"/>
      <c r="AF243" s="83"/>
      <c r="AG243" s="83"/>
      <c r="AH243" s="83"/>
    </row>
    <row r="244" spans="1:34" x14ac:dyDescent="0.2">
      <c r="A244" s="174">
        <v>2240101</v>
      </c>
      <c r="B244" s="167" t="s">
        <v>1092</v>
      </c>
      <c r="C244" s="30">
        <v>13800000000</v>
      </c>
      <c r="D244" s="30"/>
      <c r="E244" s="183">
        <f t="shared" si="21"/>
        <v>13800000000</v>
      </c>
      <c r="F244" s="184">
        <f t="shared" si="22"/>
        <v>30.720875183558384</v>
      </c>
      <c r="G244" s="30">
        <v>13800000000</v>
      </c>
      <c r="H244" s="102">
        <f t="shared" si="23"/>
        <v>100</v>
      </c>
      <c r="I244" s="164">
        <f t="shared" si="24"/>
        <v>0</v>
      </c>
      <c r="J244" s="83"/>
      <c r="K244" s="30">
        <v>0</v>
      </c>
      <c r="L244" s="83">
        <v>0</v>
      </c>
      <c r="M244" s="83"/>
      <c r="N244" s="83"/>
      <c r="O244" s="83"/>
      <c r="P244" s="83"/>
      <c r="Q244" s="83"/>
      <c r="R244" s="83"/>
      <c r="S244" s="83"/>
      <c r="T244" s="83"/>
      <c r="U244" s="83"/>
      <c r="V244" s="83"/>
      <c r="W244" s="83"/>
      <c r="X244" s="83"/>
      <c r="Y244" s="83"/>
      <c r="Z244" s="83"/>
      <c r="AA244" s="83"/>
      <c r="AB244" s="83"/>
      <c r="AC244" s="83"/>
      <c r="AD244" s="83"/>
      <c r="AE244" s="83"/>
      <c r="AF244" s="83"/>
      <c r="AG244" s="83"/>
      <c r="AH244" s="83"/>
    </row>
    <row r="245" spans="1:34" hidden="1" x14ac:dyDescent="0.2">
      <c r="A245" s="174">
        <v>2240102</v>
      </c>
      <c r="B245" s="173" t="s">
        <v>1093</v>
      </c>
      <c r="C245" s="30">
        <f>SUM(C246:C247)</f>
        <v>0</v>
      </c>
      <c r="D245" s="30">
        <f>SUM(D246:D247)</f>
        <v>0</v>
      </c>
      <c r="E245" s="183">
        <f t="shared" si="21"/>
        <v>0</v>
      </c>
      <c r="F245" s="184">
        <f t="shared" si="22"/>
        <v>0</v>
      </c>
      <c r="G245" s="30">
        <f>SUM(G246:G247)</f>
        <v>0</v>
      </c>
      <c r="H245" s="102">
        <f t="shared" si="23"/>
        <v>0</v>
      </c>
      <c r="I245" s="164">
        <f t="shared" si="24"/>
        <v>0</v>
      </c>
      <c r="J245" s="83"/>
      <c r="K245" s="30">
        <v>0</v>
      </c>
      <c r="L245" s="83">
        <v>0</v>
      </c>
      <c r="M245" s="83"/>
      <c r="N245" s="83"/>
      <c r="O245" s="83"/>
      <c r="P245" s="83"/>
      <c r="Q245" s="83"/>
      <c r="R245" s="83"/>
      <c r="S245" s="83"/>
      <c r="T245" s="83"/>
      <c r="U245" s="83"/>
      <c r="V245" s="83"/>
      <c r="W245" s="83"/>
      <c r="X245" s="83"/>
      <c r="Y245" s="83"/>
      <c r="Z245" s="83"/>
      <c r="AA245" s="83"/>
      <c r="AB245" s="83"/>
      <c r="AC245" s="83"/>
      <c r="AD245" s="83"/>
      <c r="AE245" s="83"/>
      <c r="AF245" s="83"/>
      <c r="AG245" s="83"/>
      <c r="AH245" s="83"/>
    </row>
    <row r="246" spans="1:34" hidden="1" x14ac:dyDescent="0.2">
      <c r="A246" s="174">
        <v>224010201</v>
      </c>
      <c r="B246" s="173" t="s">
        <v>1094</v>
      </c>
      <c r="C246" s="30"/>
      <c r="D246" s="30"/>
      <c r="E246" s="183">
        <f t="shared" si="21"/>
        <v>0</v>
      </c>
      <c r="F246" s="184">
        <f t="shared" si="22"/>
        <v>0</v>
      </c>
      <c r="G246" s="30"/>
      <c r="H246" s="102">
        <f t="shared" si="23"/>
        <v>0</v>
      </c>
      <c r="I246" s="164">
        <f t="shared" si="24"/>
        <v>0</v>
      </c>
      <c r="J246" s="83"/>
      <c r="K246" s="30">
        <v>0</v>
      </c>
      <c r="L246" s="83">
        <v>0</v>
      </c>
      <c r="M246" s="83"/>
      <c r="N246" s="83"/>
      <c r="O246" s="83"/>
      <c r="P246" s="83"/>
      <c r="Q246" s="83"/>
      <c r="R246" s="83"/>
      <c r="S246" s="83"/>
      <c r="T246" s="83"/>
      <c r="U246" s="83"/>
      <c r="V246" s="83"/>
      <c r="W246" s="83"/>
      <c r="X246" s="83"/>
      <c r="Y246" s="83"/>
      <c r="Z246" s="83"/>
      <c r="AA246" s="83"/>
      <c r="AB246" s="83"/>
      <c r="AC246" s="83"/>
      <c r="AD246" s="83"/>
      <c r="AE246" s="83"/>
      <c r="AF246" s="83"/>
      <c r="AG246" s="83"/>
      <c r="AH246" s="83"/>
    </row>
    <row r="247" spans="1:34" hidden="1" x14ac:dyDescent="0.2">
      <c r="A247" s="174">
        <v>224010202</v>
      </c>
      <c r="B247" s="173" t="s">
        <v>1095</v>
      </c>
      <c r="C247" s="30"/>
      <c r="D247" s="30"/>
      <c r="E247" s="183">
        <f t="shared" si="21"/>
        <v>0</v>
      </c>
      <c r="F247" s="184">
        <f t="shared" si="22"/>
        <v>0</v>
      </c>
      <c r="G247" s="30"/>
      <c r="H247" s="102">
        <f t="shared" si="23"/>
        <v>0</v>
      </c>
      <c r="I247" s="164">
        <f t="shared" si="24"/>
        <v>0</v>
      </c>
      <c r="J247" s="83"/>
      <c r="K247" s="30">
        <v>0</v>
      </c>
      <c r="L247" s="83">
        <v>0</v>
      </c>
      <c r="M247" s="83"/>
      <c r="N247" s="83"/>
      <c r="O247" s="83"/>
      <c r="P247" s="83"/>
      <c r="Q247" s="83"/>
      <c r="R247" s="83"/>
      <c r="S247" s="83"/>
      <c r="T247" s="83"/>
      <c r="U247" s="83"/>
      <c r="V247" s="83"/>
      <c r="W247" s="83"/>
      <c r="X247" s="83"/>
      <c r="Y247" s="83"/>
      <c r="Z247" s="83"/>
      <c r="AA247" s="83"/>
      <c r="AB247" s="83"/>
      <c r="AC247" s="83"/>
      <c r="AD247" s="83"/>
      <c r="AE247" s="83"/>
      <c r="AF247" s="83"/>
      <c r="AG247" s="83"/>
      <c r="AH247" s="83"/>
    </row>
    <row r="248" spans="1:34" hidden="1" x14ac:dyDescent="0.2">
      <c r="A248" s="174">
        <v>2240103</v>
      </c>
      <c r="B248" s="173" t="s">
        <v>1096</v>
      </c>
      <c r="C248" s="30"/>
      <c r="D248" s="30"/>
      <c r="E248" s="183">
        <f t="shared" si="21"/>
        <v>0</v>
      </c>
      <c r="F248" s="184">
        <f t="shared" si="22"/>
        <v>0</v>
      </c>
      <c r="G248" s="30"/>
      <c r="H248" s="102">
        <f t="shared" si="23"/>
        <v>0</v>
      </c>
      <c r="I248" s="164">
        <f t="shared" si="24"/>
        <v>0</v>
      </c>
      <c r="J248" s="83"/>
      <c r="K248" s="30">
        <v>0</v>
      </c>
      <c r="L248" s="83">
        <v>0</v>
      </c>
      <c r="M248" s="83"/>
      <c r="N248" s="83"/>
      <c r="O248" s="83"/>
      <c r="P248" s="83"/>
      <c r="Q248" s="83"/>
      <c r="R248" s="83"/>
      <c r="S248" s="83"/>
      <c r="T248" s="83"/>
      <c r="U248" s="83"/>
      <c r="V248" s="83"/>
      <c r="W248" s="83"/>
      <c r="X248" s="83"/>
      <c r="Y248" s="83"/>
      <c r="Z248" s="83"/>
      <c r="AA248" s="83"/>
      <c r="AB248" s="83"/>
      <c r="AC248" s="83"/>
      <c r="AD248" s="83"/>
      <c r="AE248" s="83"/>
      <c r="AF248" s="83"/>
      <c r="AG248" s="83"/>
      <c r="AH248" s="83"/>
    </row>
    <row r="249" spans="1:34" hidden="1" x14ac:dyDescent="0.2">
      <c r="A249" s="174">
        <v>22402</v>
      </c>
      <c r="B249" s="173" t="s">
        <v>1097</v>
      </c>
      <c r="C249" s="30">
        <f>SUM(C250:C256)-C251-C252</f>
        <v>0</v>
      </c>
      <c r="D249" s="30">
        <f>SUM(D250:D256)-D251-D252</f>
        <v>0</v>
      </c>
      <c r="E249" s="183">
        <f t="shared" si="21"/>
        <v>0</v>
      </c>
      <c r="F249" s="184">
        <f t="shared" si="22"/>
        <v>0</v>
      </c>
      <c r="G249" s="30">
        <f>SUM(G250:G256)-G251-G252</f>
        <v>0</v>
      </c>
      <c r="H249" s="102">
        <f t="shared" si="23"/>
        <v>0</v>
      </c>
      <c r="I249" s="164">
        <f t="shared" si="24"/>
        <v>0</v>
      </c>
      <c r="J249" s="83"/>
      <c r="K249" s="30">
        <v>0</v>
      </c>
      <c r="L249" s="83">
        <v>0</v>
      </c>
      <c r="M249" s="83"/>
      <c r="N249" s="83"/>
      <c r="O249" s="83"/>
      <c r="P249" s="83"/>
      <c r="Q249" s="83"/>
      <c r="R249" s="83"/>
      <c r="S249" s="83"/>
      <c r="T249" s="83"/>
      <c r="U249" s="83"/>
      <c r="V249" s="83"/>
      <c r="W249" s="83"/>
      <c r="X249" s="83"/>
      <c r="Y249" s="83"/>
      <c r="Z249" s="83"/>
      <c r="AA249" s="83"/>
      <c r="AB249" s="83"/>
      <c r="AC249" s="83"/>
      <c r="AD249" s="83"/>
      <c r="AE249" s="83"/>
      <c r="AF249" s="83"/>
      <c r="AG249" s="83"/>
      <c r="AH249" s="83"/>
    </row>
    <row r="250" spans="1:34" hidden="1" x14ac:dyDescent="0.2">
      <c r="A250" s="174">
        <v>2240201</v>
      </c>
      <c r="B250" s="173" t="s">
        <v>1098</v>
      </c>
      <c r="C250" s="30"/>
      <c r="D250" s="30"/>
      <c r="E250" s="183">
        <f t="shared" si="21"/>
        <v>0</v>
      </c>
      <c r="F250" s="184">
        <f t="shared" si="22"/>
        <v>0</v>
      </c>
      <c r="G250" s="30"/>
      <c r="H250" s="102">
        <f t="shared" si="23"/>
        <v>0</v>
      </c>
      <c r="I250" s="164">
        <f t="shared" si="24"/>
        <v>0</v>
      </c>
      <c r="J250" s="83"/>
      <c r="K250" s="30">
        <v>0</v>
      </c>
      <c r="L250" s="83">
        <v>0</v>
      </c>
      <c r="M250" s="83"/>
      <c r="N250" s="83"/>
      <c r="O250" s="83"/>
      <c r="P250" s="83"/>
      <c r="Q250" s="83"/>
      <c r="R250" s="83"/>
      <c r="S250" s="83"/>
      <c r="T250" s="83"/>
      <c r="U250" s="83"/>
      <c r="V250" s="83"/>
      <c r="W250" s="83"/>
      <c r="X250" s="83"/>
      <c r="Y250" s="83"/>
      <c r="Z250" s="83"/>
      <c r="AA250" s="83"/>
      <c r="AB250" s="83"/>
      <c r="AC250" s="83"/>
      <c r="AD250" s="83"/>
      <c r="AE250" s="83"/>
      <c r="AF250" s="83"/>
      <c r="AG250" s="83"/>
      <c r="AH250" s="83"/>
    </row>
    <row r="251" spans="1:34" hidden="1" x14ac:dyDescent="0.2">
      <c r="A251" s="174">
        <v>2240202</v>
      </c>
      <c r="B251" s="173" t="s">
        <v>1099</v>
      </c>
      <c r="C251" s="30">
        <f>SUM(C252)</f>
        <v>0</v>
      </c>
      <c r="D251" s="30">
        <f>SUM(D252)</f>
        <v>0</v>
      </c>
      <c r="E251" s="183">
        <f t="shared" si="21"/>
        <v>0</v>
      </c>
      <c r="F251" s="184">
        <f t="shared" si="22"/>
        <v>0</v>
      </c>
      <c r="G251" s="30">
        <f>SUM(G252)</f>
        <v>0</v>
      </c>
      <c r="H251" s="102">
        <f t="shared" si="23"/>
        <v>0</v>
      </c>
      <c r="I251" s="164">
        <f t="shared" si="24"/>
        <v>0</v>
      </c>
      <c r="J251" s="83"/>
      <c r="K251" s="30">
        <v>0</v>
      </c>
      <c r="L251" s="83">
        <v>0</v>
      </c>
      <c r="M251" s="83"/>
      <c r="N251" s="83"/>
      <c r="O251" s="83"/>
      <c r="P251" s="83"/>
      <c r="Q251" s="83"/>
      <c r="R251" s="83"/>
      <c r="S251" s="83"/>
      <c r="T251" s="83"/>
      <c r="U251" s="83"/>
      <c r="V251" s="83"/>
      <c r="W251" s="83"/>
      <c r="X251" s="83"/>
      <c r="Y251" s="83"/>
      <c r="Z251" s="83"/>
      <c r="AA251" s="83"/>
      <c r="AB251" s="83"/>
      <c r="AC251" s="83"/>
      <c r="AD251" s="83"/>
      <c r="AE251" s="83"/>
      <c r="AF251" s="83"/>
      <c r="AG251" s="83"/>
      <c r="AH251" s="83"/>
    </row>
    <row r="252" spans="1:34" hidden="1" x14ac:dyDescent="0.2">
      <c r="A252" s="174">
        <v>224020201</v>
      </c>
      <c r="B252" s="173" t="s">
        <v>1066</v>
      </c>
      <c r="C252" s="30">
        <f>SUM(C253)</f>
        <v>0</v>
      </c>
      <c r="D252" s="30">
        <f>SUM(D253)</f>
        <v>0</v>
      </c>
      <c r="E252" s="183">
        <f t="shared" si="21"/>
        <v>0</v>
      </c>
      <c r="F252" s="184">
        <f t="shared" si="22"/>
        <v>0</v>
      </c>
      <c r="G252" s="30">
        <f>SUM(G253)</f>
        <v>0</v>
      </c>
      <c r="H252" s="102">
        <f t="shared" si="23"/>
        <v>0</v>
      </c>
      <c r="I252" s="164">
        <f t="shared" si="24"/>
        <v>0</v>
      </c>
      <c r="J252" s="83"/>
      <c r="K252" s="30">
        <v>0</v>
      </c>
      <c r="L252" s="83">
        <v>0</v>
      </c>
      <c r="M252" s="83"/>
      <c r="N252" s="83"/>
      <c r="O252" s="83"/>
      <c r="P252" s="83"/>
      <c r="Q252" s="83"/>
      <c r="R252" s="83"/>
      <c r="S252" s="83"/>
      <c r="T252" s="83"/>
      <c r="U252" s="83"/>
      <c r="V252" s="83"/>
      <c r="W252" s="83"/>
      <c r="X252" s="83"/>
      <c r="Y252" s="83"/>
      <c r="Z252" s="83"/>
      <c r="AA252" s="83"/>
      <c r="AB252" s="83"/>
      <c r="AC252" s="83"/>
      <c r="AD252" s="83"/>
      <c r="AE252" s="83"/>
      <c r="AF252" s="83"/>
      <c r="AG252" s="83"/>
      <c r="AH252" s="83"/>
    </row>
    <row r="253" spans="1:34" hidden="1" x14ac:dyDescent="0.2">
      <c r="A253" s="174">
        <v>22402020101</v>
      </c>
      <c r="B253" s="173" t="s">
        <v>1067</v>
      </c>
      <c r="C253" s="30"/>
      <c r="D253" s="30"/>
      <c r="E253" s="183">
        <f t="shared" si="21"/>
        <v>0</v>
      </c>
      <c r="F253" s="184">
        <f t="shared" si="22"/>
        <v>0</v>
      </c>
      <c r="G253" s="30"/>
      <c r="H253" s="102">
        <f t="shared" si="23"/>
        <v>0</v>
      </c>
      <c r="I253" s="164">
        <f t="shared" si="24"/>
        <v>0</v>
      </c>
      <c r="J253" s="83"/>
      <c r="K253" s="30">
        <v>0</v>
      </c>
      <c r="L253" s="83">
        <v>0</v>
      </c>
      <c r="M253" s="83"/>
      <c r="N253" s="83"/>
      <c r="O253" s="83"/>
      <c r="P253" s="83"/>
      <c r="Q253" s="83"/>
      <c r="R253" s="83"/>
      <c r="S253" s="83"/>
      <c r="T253" s="83"/>
      <c r="U253" s="83"/>
      <c r="V253" s="83"/>
      <c r="W253" s="83"/>
      <c r="X253" s="83"/>
      <c r="Y253" s="83"/>
      <c r="Z253" s="83"/>
      <c r="AA253" s="83"/>
      <c r="AB253" s="83"/>
      <c r="AC253" s="83"/>
      <c r="AD253" s="83"/>
      <c r="AE253" s="83"/>
      <c r="AF253" s="83"/>
      <c r="AG253" s="83"/>
      <c r="AH253" s="83"/>
    </row>
    <row r="254" spans="1:34" hidden="1" x14ac:dyDescent="0.2">
      <c r="A254" s="174">
        <v>2240203</v>
      </c>
      <c r="B254" s="173" t="s">
        <v>1100</v>
      </c>
      <c r="C254" s="30"/>
      <c r="D254" s="30"/>
      <c r="E254" s="183">
        <f t="shared" si="21"/>
        <v>0</v>
      </c>
      <c r="F254" s="184">
        <f t="shared" si="22"/>
        <v>0</v>
      </c>
      <c r="G254" s="30"/>
      <c r="H254" s="102">
        <f t="shared" si="23"/>
        <v>0</v>
      </c>
      <c r="I254" s="164">
        <f t="shared" si="24"/>
        <v>0</v>
      </c>
      <c r="J254" s="83"/>
      <c r="K254" s="30">
        <v>0</v>
      </c>
      <c r="L254" s="83">
        <v>0</v>
      </c>
      <c r="M254" s="83"/>
      <c r="N254" s="83"/>
      <c r="O254" s="83"/>
      <c r="P254" s="83"/>
      <c r="Q254" s="83"/>
      <c r="R254" s="83"/>
      <c r="S254" s="83"/>
      <c r="T254" s="83"/>
      <c r="U254" s="83"/>
      <c r="V254" s="83"/>
      <c r="W254" s="83"/>
      <c r="X254" s="83"/>
      <c r="Y254" s="83"/>
      <c r="Z254" s="83"/>
      <c r="AA254" s="83"/>
      <c r="AB254" s="83"/>
      <c r="AC254" s="83"/>
      <c r="AD254" s="83"/>
      <c r="AE254" s="83"/>
      <c r="AF254" s="83"/>
      <c r="AG254" s="83"/>
      <c r="AH254" s="83"/>
    </row>
    <row r="255" spans="1:34" ht="25.5" hidden="1" x14ac:dyDescent="0.2">
      <c r="A255" s="174">
        <v>2240204</v>
      </c>
      <c r="B255" s="173" t="s">
        <v>1101</v>
      </c>
      <c r="C255" s="30"/>
      <c r="D255" s="30"/>
      <c r="E255" s="183">
        <f t="shared" si="21"/>
        <v>0</v>
      </c>
      <c r="F255" s="184">
        <f t="shared" si="22"/>
        <v>0</v>
      </c>
      <c r="G255" s="30"/>
      <c r="H255" s="102">
        <f t="shared" si="23"/>
        <v>0</v>
      </c>
      <c r="I255" s="164">
        <f t="shared" si="24"/>
        <v>0</v>
      </c>
      <c r="J255" s="83"/>
      <c r="K255" s="30">
        <v>0</v>
      </c>
      <c r="L255" s="83">
        <v>0</v>
      </c>
      <c r="M255" s="83"/>
      <c r="N255" s="83"/>
      <c r="O255" s="83"/>
      <c r="P255" s="83"/>
      <c r="Q255" s="83"/>
      <c r="R255" s="83"/>
      <c r="S255" s="83"/>
      <c r="T255" s="83"/>
      <c r="U255" s="83"/>
      <c r="V255" s="83"/>
      <c r="W255" s="83"/>
      <c r="X255" s="83"/>
      <c r="Y255" s="83"/>
      <c r="Z255" s="83"/>
      <c r="AA255" s="83"/>
      <c r="AB255" s="83"/>
      <c r="AC255" s="83"/>
      <c r="AD255" s="83"/>
      <c r="AE255" s="83"/>
      <c r="AF255" s="83"/>
      <c r="AG255" s="83"/>
      <c r="AH255" s="83"/>
    </row>
    <row r="256" spans="1:34" hidden="1" x14ac:dyDescent="0.2">
      <c r="A256" s="174">
        <v>2240205</v>
      </c>
      <c r="B256" s="173" t="s">
        <v>1102</v>
      </c>
      <c r="C256" s="30"/>
      <c r="D256" s="30"/>
      <c r="E256" s="183">
        <f t="shared" si="21"/>
        <v>0</v>
      </c>
      <c r="F256" s="184">
        <f t="shared" si="22"/>
        <v>0</v>
      </c>
      <c r="G256" s="30"/>
      <c r="H256" s="102">
        <f t="shared" si="23"/>
        <v>0</v>
      </c>
      <c r="I256" s="164">
        <f t="shared" si="24"/>
        <v>0</v>
      </c>
      <c r="J256" s="83"/>
      <c r="K256" s="30">
        <v>0</v>
      </c>
      <c r="L256" s="83">
        <v>0</v>
      </c>
      <c r="M256" s="83"/>
      <c r="N256" s="83"/>
      <c r="O256" s="83"/>
      <c r="P256" s="83"/>
      <c r="Q256" s="83"/>
      <c r="R256" s="83"/>
      <c r="S256" s="83"/>
      <c r="T256" s="83"/>
      <c r="U256" s="83"/>
      <c r="V256" s="83"/>
      <c r="W256" s="83"/>
      <c r="X256" s="83"/>
      <c r="Y256" s="83"/>
      <c r="Z256" s="83"/>
      <c r="AA256" s="83"/>
      <c r="AB256" s="83"/>
      <c r="AC256" s="83"/>
      <c r="AD256" s="83"/>
      <c r="AE256" s="83"/>
      <c r="AF256" s="83"/>
      <c r="AG256" s="83"/>
      <c r="AH256" s="83"/>
    </row>
    <row r="257" spans="1:34" hidden="1" x14ac:dyDescent="0.2">
      <c r="A257" s="174">
        <v>22403</v>
      </c>
      <c r="B257" s="173" t="s">
        <v>1103</v>
      </c>
      <c r="C257" s="30"/>
      <c r="D257" s="30"/>
      <c r="E257" s="183">
        <f t="shared" si="21"/>
        <v>0</v>
      </c>
      <c r="F257" s="184">
        <f t="shared" si="22"/>
        <v>0</v>
      </c>
      <c r="G257" s="30"/>
      <c r="H257" s="102">
        <f t="shared" si="23"/>
        <v>0</v>
      </c>
      <c r="I257" s="164">
        <f t="shared" si="24"/>
        <v>0</v>
      </c>
      <c r="J257" s="83"/>
      <c r="K257" s="30">
        <v>0</v>
      </c>
      <c r="L257" s="83">
        <v>0</v>
      </c>
      <c r="M257" s="83"/>
      <c r="N257" s="83"/>
      <c r="O257" s="83"/>
      <c r="P257" s="83"/>
      <c r="Q257" s="83"/>
      <c r="R257" s="83"/>
      <c r="S257" s="83"/>
      <c r="T257" s="83"/>
      <c r="U257" s="83"/>
      <c r="V257" s="83"/>
      <c r="W257" s="83"/>
      <c r="X257" s="83"/>
      <c r="Y257" s="83"/>
      <c r="Z257" s="83"/>
      <c r="AA257" s="83"/>
      <c r="AB257" s="83"/>
      <c r="AC257" s="83"/>
      <c r="AD257" s="83"/>
      <c r="AE257" s="83"/>
      <c r="AF257" s="83"/>
      <c r="AG257" s="83"/>
      <c r="AH257" s="83"/>
    </row>
    <row r="258" spans="1:34" hidden="1" x14ac:dyDescent="0.2">
      <c r="A258" s="174">
        <v>22404</v>
      </c>
      <c r="B258" s="173" t="s">
        <v>1104</v>
      </c>
      <c r="C258" s="30"/>
      <c r="D258" s="30"/>
      <c r="E258" s="183">
        <f t="shared" si="21"/>
        <v>0</v>
      </c>
      <c r="F258" s="184">
        <f t="shared" si="22"/>
        <v>0</v>
      </c>
      <c r="G258" s="30"/>
      <c r="H258" s="102">
        <f t="shared" si="23"/>
        <v>0</v>
      </c>
      <c r="I258" s="164">
        <f t="shared" si="24"/>
        <v>0</v>
      </c>
      <c r="J258" s="83"/>
      <c r="K258" s="30">
        <v>0</v>
      </c>
      <c r="L258" s="83">
        <v>0</v>
      </c>
      <c r="M258" s="83"/>
      <c r="N258" s="83"/>
      <c r="O258" s="83"/>
      <c r="P258" s="83"/>
      <c r="Q258" s="83"/>
      <c r="R258" s="83"/>
      <c r="S258" s="83"/>
      <c r="T258" s="83"/>
      <c r="U258" s="83"/>
      <c r="V258" s="83"/>
      <c r="W258" s="83"/>
      <c r="X258" s="83"/>
      <c r="Y258" s="83"/>
      <c r="Z258" s="83"/>
      <c r="AA258" s="83"/>
      <c r="AB258" s="83"/>
      <c r="AC258" s="83"/>
      <c r="AD258" s="83"/>
      <c r="AE258" s="83"/>
      <c r="AF258" s="83"/>
      <c r="AG258" s="83"/>
      <c r="AH258" s="83"/>
    </row>
    <row r="259" spans="1:34" hidden="1" x14ac:dyDescent="0.2">
      <c r="A259" s="174">
        <v>22405</v>
      </c>
      <c r="B259" s="173" t="s">
        <v>1105</v>
      </c>
      <c r="C259" s="30">
        <f>SUM(C260)</f>
        <v>0</v>
      </c>
      <c r="D259" s="30">
        <f>SUM(D260)</f>
        <v>0</v>
      </c>
      <c r="E259" s="183">
        <f t="shared" si="21"/>
        <v>0</v>
      </c>
      <c r="F259" s="184">
        <f t="shared" si="22"/>
        <v>0</v>
      </c>
      <c r="G259" s="30">
        <f>SUM(G260)</f>
        <v>0</v>
      </c>
      <c r="H259" s="102">
        <f t="shared" si="23"/>
        <v>0</v>
      </c>
      <c r="I259" s="164">
        <f t="shared" si="24"/>
        <v>0</v>
      </c>
      <c r="J259" s="83"/>
      <c r="K259" s="30">
        <v>0</v>
      </c>
      <c r="L259" s="83">
        <v>0</v>
      </c>
      <c r="M259" s="83"/>
      <c r="N259" s="83"/>
      <c r="O259" s="83"/>
      <c r="P259" s="83"/>
      <c r="Q259" s="83"/>
      <c r="R259" s="83"/>
      <c r="S259" s="83"/>
      <c r="T259" s="83"/>
      <c r="U259" s="83"/>
      <c r="V259" s="83"/>
      <c r="W259" s="83"/>
      <c r="X259" s="83"/>
      <c r="Y259" s="83"/>
      <c r="Z259" s="83"/>
      <c r="AA259" s="83"/>
      <c r="AB259" s="83"/>
      <c r="AC259" s="83"/>
      <c r="AD259" s="83"/>
      <c r="AE259" s="83"/>
      <c r="AF259" s="83"/>
      <c r="AG259" s="83"/>
      <c r="AH259" s="83"/>
    </row>
    <row r="260" spans="1:34" hidden="1" x14ac:dyDescent="0.2">
      <c r="A260" s="174">
        <v>2240501</v>
      </c>
      <c r="B260" s="173" t="s">
        <v>1106</v>
      </c>
      <c r="C260" s="30"/>
      <c r="D260" s="30"/>
      <c r="E260" s="183">
        <f t="shared" si="21"/>
        <v>0</v>
      </c>
      <c r="F260" s="184">
        <f t="shared" si="22"/>
        <v>0</v>
      </c>
      <c r="G260" s="30"/>
      <c r="H260" s="102">
        <f t="shared" si="23"/>
        <v>0</v>
      </c>
      <c r="I260" s="164">
        <f t="shared" si="24"/>
        <v>0</v>
      </c>
      <c r="J260" s="83"/>
      <c r="K260" s="30">
        <v>0</v>
      </c>
      <c r="L260" s="83">
        <v>0</v>
      </c>
      <c r="M260" s="83"/>
      <c r="N260" s="83"/>
      <c r="O260" s="83"/>
      <c r="P260" s="83"/>
      <c r="Q260" s="83"/>
      <c r="R260" s="83"/>
      <c r="S260" s="83"/>
      <c r="T260" s="83"/>
      <c r="U260" s="83"/>
      <c r="V260" s="83"/>
      <c r="W260" s="83"/>
      <c r="X260" s="83"/>
      <c r="Y260" s="83"/>
      <c r="Z260" s="83"/>
      <c r="AA260" s="83"/>
      <c r="AB260" s="83"/>
      <c r="AC260" s="83"/>
      <c r="AD260" s="83"/>
      <c r="AE260" s="83"/>
      <c r="AF260" s="83"/>
      <c r="AG260" s="83"/>
      <c r="AH260" s="83"/>
    </row>
    <row r="261" spans="1:34" hidden="1" x14ac:dyDescent="0.2">
      <c r="A261" s="174">
        <v>22406</v>
      </c>
      <c r="B261" s="173" t="s">
        <v>1107</v>
      </c>
      <c r="C261" s="30"/>
      <c r="D261" s="30"/>
      <c r="E261" s="183">
        <f t="shared" si="21"/>
        <v>0</v>
      </c>
      <c r="F261" s="184">
        <f t="shared" si="22"/>
        <v>0</v>
      </c>
      <c r="G261" s="30"/>
      <c r="H261" s="102">
        <f t="shared" si="23"/>
        <v>0</v>
      </c>
      <c r="I261" s="164">
        <f t="shared" si="24"/>
        <v>0</v>
      </c>
      <c r="J261" s="83"/>
      <c r="K261" s="30">
        <v>0</v>
      </c>
      <c r="L261" s="83">
        <v>0</v>
      </c>
      <c r="M261" s="83"/>
      <c r="N261" s="83"/>
      <c r="O261" s="83"/>
      <c r="P261" s="83"/>
      <c r="Q261" s="83"/>
      <c r="R261" s="83"/>
      <c r="S261" s="83"/>
      <c r="T261" s="83"/>
      <c r="U261" s="83"/>
      <c r="V261" s="83"/>
      <c r="W261" s="83"/>
      <c r="X261" s="83"/>
      <c r="Y261" s="83"/>
      <c r="Z261" s="83"/>
      <c r="AA261" s="83"/>
      <c r="AB261" s="83"/>
      <c r="AC261" s="83"/>
      <c r="AD261" s="83"/>
      <c r="AE261" s="83"/>
      <c r="AF261" s="83"/>
      <c r="AG261" s="83"/>
      <c r="AH261" s="83"/>
    </row>
    <row r="262" spans="1:34" hidden="1" x14ac:dyDescent="0.2">
      <c r="A262" s="174">
        <v>22407</v>
      </c>
      <c r="B262" s="173" t="s">
        <v>1108</v>
      </c>
      <c r="C262" s="30"/>
      <c r="D262" s="30"/>
      <c r="E262" s="183">
        <f t="shared" si="21"/>
        <v>0</v>
      </c>
      <c r="F262" s="184">
        <f t="shared" si="22"/>
        <v>0</v>
      </c>
      <c r="G262" s="30"/>
      <c r="H262" s="102">
        <f t="shared" si="23"/>
        <v>0</v>
      </c>
      <c r="I262" s="164">
        <f t="shared" si="24"/>
        <v>0</v>
      </c>
      <c r="J262" s="83"/>
      <c r="K262" s="30">
        <v>0</v>
      </c>
      <c r="L262" s="83">
        <v>0</v>
      </c>
      <c r="M262" s="83"/>
      <c r="N262" s="83"/>
      <c r="O262" s="83"/>
      <c r="P262" s="83"/>
      <c r="Q262" s="83"/>
      <c r="R262" s="83"/>
      <c r="S262" s="83"/>
      <c r="T262" s="83"/>
      <c r="U262" s="83"/>
      <c r="V262" s="83"/>
      <c r="W262" s="83"/>
      <c r="X262" s="83"/>
      <c r="Y262" s="83"/>
      <c r="Z262" s="83"/>
      <c r="AA262" s="83"/>
      <c r="AB262" s="83"/>
      <c r="AC262" s="83"/>
      <c r="AD262" s="83"/>
      <c r="AE262" s="83"/>
      <c r="AF262" s="83"/>
      <c r="AG262" s="83"/>
      <c r="AH262" s="83"/>
    </row>
    <row r="263" spans="1:34" hidden="1" x14ac:dyDescent="0.2">
      <c r="A263" s="174">
        <v>22408</v>
      </c>
      <c r="B263" s="173" t="s">
        <v>145</v>
      </c>
      <c r="C263" s="30"/>
      <c r="D263" s="30"/>
      <c r="E263" s="183">
        <f t="shared" si="21"/>
        <v>0</v>
      </c>
      <c r="F263" s="184">
        <f t="shared" si="22"/>
        <v>0</v>
      </c>
      <c r="G263" s="30"/>
      <c r="H263" s="102">
        <f t="shared" si="23"/>
        <v>0</v>
      </c>
      <c r="I263" s="164">
        <f t="shared" si="24"/>
        <v>0</v>
      </c>
      <c r="J263" s="83"/>
      <c r="K263" s="30">
        <v>0</v>
      </c>
      <c r="L263" s="83">
        <v>0</v>
      </c>
      <c r="M263" s="83"/>
      <c r="N263" s="83"/>
      <c r="O263" s="83"/>
      <c r="P263" s="83"/>
      <c r="Q263" s="83"/>
      <c r="R263" s="83"/>
      <c r="S263" s="83"/>
      <c r="T263" s="83"/>
      <c r="U263" s="83"/>
      <c r="V263" s="83"/>
      <c r="W263" s="83"/>
      <c r="X263" s="83"/>
      <c r="Y263" s="83"/>
      <c r="Z263" s="83"/>
      <c r="AA263" s="83"/>
      <c r="AB263" s="83"/>
      <c r="AC263" s="83"/>
      <c r="AD263" s="83"/>
      <c r="AE263" s="83"/>
      <c r="AF263" s="83"/>
      <c r="AG263" s="83"/>
      <c r="AH263" s="83"/>
    </row>
    <row r="264" spans="1:34" hidden="1" x14ac:dyDescent="0.2">
      <c r="A264" s="174">
        <v>22409</v>
      </c>
      <c r="B264" s="168" t="s">
        <v>909</v>
      </c>
      <c r="C264" s="30"/>
      <c r="D264" s="30"/>
      <c r="E264" s="183">
        <f t="shared" si="21"/>
        <v>0</v>
      </c>
      <c r="F264" s="184">
        <f t="shared" si="22"/>
        <v>0</v>
      </c>
      <c r="G264" s="30"/>
      <c r="H264" s="102">
        <f t="shared" si="23"/>
        <v>0</v>
      </c>
      <c r="I264" s="164">
        <f t="shared" si="24"/>
        <v>0</v>
      </c>
      <c r="J264" s="83"/>
      <c r="K264" s="30">
        <v>0</v>
      </c>
      <c r="L264" s="83">
        <v>0</v>
      </c>
      <c r="M264" s="83"/>
      <c r="N264" s="83"/>
      <c r="O264" s="83"/>
      <c r="P264" s="83"/>
      <c r="Q264" s="83"/>
      <c r="R264" s="83"/>
      <c r="S264" s="83"/>
      <c r="T264" s="83"/>
      <c r="U264" s="83"/>
      <c r="V264" s="83"/>
      <c r="W264" s="83"/>
      <c r="X264" s="83"/>
      <c r="Y264" s="83"/>
      <c r="Z264" s="83"/>
      <c r="AA264" s="83"/>
      <c r="AB264" s="83"/>
      <c r="AC264" s="83"/>
      <c r="AD264" s="83"/>
      <c r="AE264" s="83"/>
      <c r="AF264" s="83"/>
      <c r="AG264" s="83"/>
      <c r="AH264" s="83"/>
    </row>
    <row r="265" spans="1:34" hidden="1" x14ac:dyDescent="0.2">
      <c r="A265" s="28">
        <v>22411</v>
      </c>
      <c r="B265" s="163" t="s">
        <v>1109</v>
      </c>
      <c r="C265" s="30"/>
      <c r="D265" s="30"/>
      <c r="E265" s="183">
        <f t="shared" si="21"/>
        <v>0</v>
      </c>
      <c r="F265" s="184">
        <f t="shared" si="22"/>
        <v>0</v>
      </c>
      <c r="G265" s="30"/>
      <c r="H265" s="102">
        <f t="shared" si="23"/>
        <v>0</v>
      </c>
      <c r="I265" s="164">
        <f t="shared" si="24"/>
        <v>0</v>
      </c>
      <c r="J265" s="83"/>
      <c r="K265" s="30">
        <v>98830432.091000006</v>
      </c>
      <c r="L265" s="83">
        <v>0</v>
      </c>
      <c r="M265" s="83"/>
      <c r="N265" s="83"/>
      <c r="O265" s="83"/>
      <c r="P265" s="83"/>
      <c r="Q265" s="83"/>
      <c r="R265" s="83"/>
      <c r="S265" s="83"/>
      <c r="T265" s="83"/>
      <c r="U265" s="83"/>
      <c r="V265" s="83"/>
      <c r="W265" s="83"/>
      <c r="X265" s="83"/>
      <c r="Y265" s="83"/>
      <c r="Z265" s="83"/>
      <c r="AA265" s="83"/>
      <c r="AB265" s="83"/>
      <c r="AC265" s="83"/>
      <c r="AD265" s="83"/>
      <c r="AE265" s="83"/>
      <c r="AF265" s="83"/>
      <c r="AG265" s="83"/>
      <c r="AH265" s="83"/>
    </row>
    <row r="266" spans="1:34" hidden="1" x14ac:dyDescent="0.2">
      <c r="A266" s="28">
        <v>22412</v>
      </c>
      <c r="B266" s="163" t="s">
        <v>478</v>
      </c>
      <c r="C266" s="30"/>
      <c r="D266" s="30"/>
      <c r="E266" s="183">
        <f t="shared" si="21"/>
        <v>0</v>
      </c>
      <c r="F266" s="184">
        <f t="shared" si="22"/>
        <v>0</v>
      </c>
      <c r="G266" s="30"/>
      <c r="H266" s="102">
        <f t="shared" si="23"/>
        <v>0</v>
      </c>
      <c r="I266" s="164">
        <f t="shared" si="24"/>
        <v>0</v>
      </c>
      <c r="J266" s="83"/>
      <c r="K266" s="30">
        <v>9018680</v>
      </c>
      <c r="L266" s="83">
        <v>0</v>
      </c>
      <c r="M266" s="83"/>
      <c r="N266" s="83"/>
      <c r="O266" s="83"/>
      <c r="P266" s="83"/>
      <c r="Q266" s="83"/>
      <c r="R266" s="83"/>
      <c r="S266" s="83"/>
      <c r="T266" s="83"/>
      <c r="U266" s="83"/>
      <c r="V266" s="83"/>
      <c r="W266" s="83"/>
      <c r="X266" s="83"/>
      <c r="Y266" s="83"/>
      <c r="Z266" s="83"/>
      <c r="AA266" s="83"/>
      <c r="AB266" s="83"/>
      <c r="AC266" s="83"/>
      <c r="AD266" s="83"/>
      <c r="AE266" s="83"/>
      <c r="AF266" s="83"/>
      <c r="AG266" s="83"/>
      <c r="AH266" s="83"/>
    </row>
    <row r="267" spans="1:34" hidden="1" x14ac:dyDescent="0.2">
      <c r="A267" s="28">
        <v>22413</v>
      </c>
      <c r="B267" s="163" t="s">
        <v>1156</v>
      </c>
      <c r="C267" s="30"/>
      <c r="D267" s="30"/>
      <c r="E267" s="183">
        <f t="shared" si="21"/>
        <v>0</v>
      </c>
      <c r="F267" s="184">
        <f t="shared" si="22"/>
        <v>0</v>
      </c>
      <c r="G267" s="30"/>
      <c r="H267" s="102">
        <f t="shared" si="23"/>
        <v>0</v>
      </c>
      <c r="I267" s="164">
        <f t="shared" si="24"/>
        <v>0</v>
      </c>
      <c r="J267" s="83"/>
      <c r="K267" s="30">
        <v>145291625.537</v>
      </c>
      <c r="L267" s="83">
        <v>0</v>
      </c>
      <c r="M267" s="83"/>
      <c r="N267" s="83"/>
      <c r="O267" s="83"/>
      <c r="P267" s="83"/>
      <c r="Q267" s="83"/>
      <c r="R267" s="83"/>
      <c r="S267" s="83"/>
      <c r="T267" s="83"/>
      <c r="U267" s="83"/>
      <c r="V267" s="83"/>
      <c r="W267" s="83"/>
      <c r="X267" s="83"/>
      <c r="Y267" s="83"/>
      <c r="Z267" s="83"/>
      <c r="AA267" s="83"/>
      <c r="AB267" s="83"/>
      <c r="AC267" s="83"/>
      <c r="AD267" s="83"/>
      <c r="AE267" s="83"/>
      <c r="AF267" s="83"/>
      <c r="AG267" s="83"/>
      <c r="AH267" s="83"/>
    </row>
    <row r="268" spans="1:34" hidden="1" x14ac:dyDescent="0.2">
      <c r="A268" s="28">
        <v>22414</v>
      </c>
      <c r="B268" s="163" t="s">
        <v>1110</v>
      </c>
      <c r="C268" s="30"/>
      <c r="D268" s="30"/>
      <c r="E268" s="183">
        <f t="shared" si="21"/>
        <v>0</v>
      </c>
      <c r="F268" s="184">
        <f t="shared" si="22"/>
        <v>0</v>
      </c>
      <c r="G268" s="30"/>
      <c r="H268" s="102">
        <f t="shared" ref="H268:H319" si="27">IF(OR(G268=0,E268=0),0,G268/E268)*100</f>
        <v>0</v>
      </c>
      <c r="I268" s="164">
        <f t="shared" si="24"/>
        <v>0</v>
      </c>
      <c r="J268" s="83"/>
      <c r="K268" s="30">
        <v>159882.15100000001</v>
      </c>
      <c r="L268" s="83">
        <v>0</v>
      </c>
      <c r="M268" s="83"/>
      <c r="N268" s="83"/>
      <c r="O268" s="83"/>
      <c r="P268" s="83"/>
      <c r="Q268" s="83"/>
      <c r="R268" s="83"/>
      <c r="S268" s="83"/>
      <c r="T268" s="83"/>
      <c r="U268" s="83"/>
      <c r="V268" s="83"/>
      <c r="W268" s="83"/>
      <c r="X268" s="83"/>
      <c r="Y268" s="83"/>
      <c r="Z268" s="83"/>
      <c r="AA268" s="83"/>
      <c r="AB268" s="83"/>
      <c r="AC268" s="83"/>
      <c r="AD268" s="83"/>
      <c r="AE268" s="83"/>
      <c r="AF268" s="83"/>
      <c r="AG268" s="83"/>
      <c r="AH268" s="83"/>
    </row>
    <row r="269" spans="1:34" hidden="1" x14ac:dyDescent="0.2">
      <c r="A269" s="28">
        <v>22415</v>
      </c>
      <c r="B269" s="163" t="s">
        <v>1111</v>
      </c>
      <c r="C269" s="30"/>
      <c r="D269" s="30"/>
      <c r="E269" s="183">
        <f t="shared" si="21"/>
        <v>0</v>
      </c>
      <c r="F269" s="184">
        <f t="shared" si="22"/>
        <v>0</v>
      </c>
      <c r="G269" s="30"/>
      <c r="H269" s="102">
        <f t="shared" si="27"/>
        <v>0</v>
      </c>
      <c r="I269" s="164">
        <f t="shared" si="24"/>
        <v>0</v>
      </c>
      <c r="J269" s="83"/>
      <c r="K269" s="30">
        <v>351872000</v>
      </c>
      <c r="L269" s="83">
        <v>0</v>
      </c>
      <c r="M269" s="83"/>
      <c r="N269" s="83"/>
      <c r="O269" s="83"/>
      <c r="P269" s="83"/>
      <c r="Q269" s="83"/>
      <c r="R269" s="83"/>
      <c r="S269" s="83"/>
      <c r="T269" s="83"/>
      <c r="U269" s="83"/>
      <c r="V269" s="83"/>
      <c r="W269" s="83"/>
      <c r="X269" s="83"/>
      <c r="Y269" s="83"/>
      <c r="Z269" s="83"/>
      <c r="AA269" s="83"/>
      <c r="AB269" s="83"/>
      <c r="AC269" s="83"/>
      <c r="AD269" s="83"/>
      <c r="AE269" s="83"/>
      <c r="AF269" s="83"/>
      <c r="AG269" s="83"/>
      <c r="AH269" s="83"/>
    </row>
    <row r="270" spans="1:34" hidden="1" x14ac:dyDescent="0.2">
      <c r="A270" s="28">
        <v>22416</v>
      </c>
      <c r="B270" s="163" t="s">
        <v>1112</v>
      </c>
      <c r="C270" s="30"/>
      <c r="D270" s="30"/>
      <c r="E270" s="183">
        <f t="shared" ref="E270:E319" si="28">SUM(C270:D270)</f>
        <v>0</v>
      </c>
      <c r="F270" s="184">
        <f t="shared" ref="F270:F319" si="29">IF(OR(E270=0,E$7=0),0,E270/E$7)*100</f>
        <v>0</v>
      </c>
      <c r="G270" s="30"/>
      <c r="H270" s="102">
        <f t="shared" si="27"/>
        <v>0</v>
      </c>
      <c r="I270" s="164">
        <f t="shared" si="24"/>
        <v>0</v>
      </c>
      <c r="J270" s="83"/>
      <c r="K270" s="30">
        <v>0</v>
      </c>
      <c r="L270" s="83">
        <v>0</v>
      </c>
      <c r="M270" s="83"/>
      <c r="N270" s="83"/>
      <c r="O270" s="83"/>
      <c r="P270" s="83"/>
      <c r="Q270" s="83"/>
      <c r="R270" s="83"/>
      <c r="S270" s="83"/>
      <c r="T270" s="83"/>
      <c r="U270" s="83"/>
      <c r="V270" s="83"/>
      <c r="W270" s="83"/>
      <c r="X270" s="83"/>
      <c r="Y270" s="83"/>
      <c r="Z270" s="83"/>
      <c r="AA270" s="83"/>
      <c r="AB270" s="83"/>
      <c r="AC270" s="83"/>
      <c r="AD270" s="83"/>
      <c r="AE270" s="83"/>
      <c r="AF270" s="83"/>
      <c r="AG270" s="83"/>
      <c r="AH270" s="83"/>
    </row>
    <row r="271" spans="1:34" hidden="1" x14ac:dyDescent="0.2">
      <c r="A271" s="28">
        <v>22417</v>
      </c>
      <c r="B271" s="163" t="s">
        <v>1113</v>
      </c>
      <c r="C271" s="30"/>
      <c r="D271" s="30"/>
      <c r="E271" s="183">
        <f t="shared" si="28"/>
        <v>0</v>
      </c>
      <c r="F271" s="184">
        <f t="shared" si="29"/>
        <v>0</v>
      </c>
      <c r="G271" s="30"/>
      <c r="H271" s="102">
        <f t="shared" si="27"/>
        <v>0</v>
      </c>
      <c r="I271" s="164">
        <f t="shared" si="24"/>
        <v>0</v>
      </c>
      <c r="J271" s="83"/>
      <c r="K271" s="30">
        <v>57660664.097000003</v>
      </c>
      <c r="L271" s="83">
        <v>0</v>
      </c>
      <c r="M271" s="83"/>
      <c r="N271" s="83"/>
      <c r="O271" s="83"/>
      <c r="P271" s="83"/>
      <c r="Q271" s="83"/>
      <c r="R271" s="83"/>
      <c r="S271" s="83"/>
      <c r="T271" s="83"/>
      <c r="U271" s="83"/>
      <c r="V271" s="83"/>
      <c r="W271" s="83"/>
      <c r="X271" s="83"/>
      <c r="Y271" s="83"/>
      <c r="Z271" s="83"/>
      <c r="AA271" s="83"/>
      <c r="AB271" s="83"/>
      <c r="AC271" s="83"/>
      <c r="AD271" s="83"/>
      <c r="AE271" s="83"/>
      <c r="AF271" s="83"/>
      <c r="AG271" s="83"/>
      <c r="AH271" s="83"/>
    </row>
    <row r="272" spans="1:34" hidden="1" x14ac:dyDescent="0.2">
      <c r="A272" s="28">
        <v>22418</v>
      </c>
      <c r="B272" s="163" t="s">
        <v>1114</v>
      </c>
      <c r="C272" s="30"/>
      <c r="D272" s="30"/>
      <c r="E272" s="183">
        <f t="shared" ref="E272" si="30">SUM(C272:D272)</f>
        <v>0</v>
      </c>
      <c r="F272" s="184">
        <f t="shared" si="29"/>
        <v>0</v>
      </c>
      <c r="G272" s="30"/>
      <c r="H272" s="102">
        <f t="shared" si="27"/>
        <v>0</v>
      </c>
      <c r="I272" s="164">
        <f t="shared" ref="I272" si="31">SUM(G272-E272)</f>
        <v>0</v>
      </c>
      <c r="J272" s="83"/>
      <c r="K272" s="30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3"/>
      <c r="AA272" s="83"/>
      <c r="AB272" s="83"/>
      <c r="AC272" s="83"/>
      <c r="AD272" s="83"/>
      <c r="AE272" s="83"/>
      <c r="AF272" s="83"/>
      <c r="AG272" s="83"/>
      <c r="AH272" s="83"/>
    </row>
    <row r="273" spans="1:34" hidden="1" x14ac:dyDescent="0.2">
      <c r="A273" s="28">
        <v>22419</v>
      </c>
      <c r="B273" s="163" t="s">
        <v>1154</v>
      </c>
      <c r="C273" s="30"/>
      <c r="D273" s="30"/>
      <c r="E273" s="183">
        <f t="shared" ref="E273" si="32">SUM(C273:D273)</f>
        <v>0</v>
      </c>
      <c r="F273" s="184">
        <f t="shared" si="29"/>
        <v>0</v>
      </c>
      <c r="G273" s="30"/>
      <c r="H273" s="102">
        <f t="shared" si="27"/>
        <v>0</v>
      </c>
      <c r="I273" s="164">
        <f t="shared" ref="I273" si="33">SUM(G273-E273)</f>
        <v>0</v>
      </c>
      <c r="J273" s="83"/>
      <c r="K273" s="30"/>
      <c r="L273" s="83"/>
      <c r="M273" s="83"/>
      <c r="N273" s="83"/>
      <c r="O273" s="83"/>
      <c r="P273" s="83"/>
      <c r="Q273" s="83"/>
      <c r="R273" s="83"/>
      <c r="S273" s="83"/>
      <c r="T273" s="83"/>
      <c r="U273" s="83"/>
      <c r="V273" s="83"/>
      <c r="W273" s="83"/>
      <c r="X273" s="83"/>
      <c r="Y273" s="83"/>
      <c r="Z273" s="83"/>
      <c r="AA273" s="83"/>
      <c r="AB273" s="83"/>
      <c r="AC273" s="83"/>
      <c r="AD273" s="83"/>
      <c r="AE273" s="83"/>
      <c r="AF273" s="83"/>
      <c r="AG273" s="83"/>
      <c r="AH273" s="83"/>
    </row>
    <row r="274" spans="1:34" hidden="1" x14ac:dyDescent="0.2">
      <c r="A274" s="28">
        <v>22420</v>
      </c>
      <c r="B274" s="163" t="s">
        <v>1155</v>
      </c>
      <c r="C274" s="30"/>
      <c r="D274" s="30"/>
      <c r="E274" s="183">
        <f t="shared" si="28"/>
        <v>0</v>
      </c>
      <c r="F274" s="184">
        <f t="shared" si="29"/>
        <v>0</v>
      </c>
      <c r="G274" s="30"/>
      <c r="H274" s="102">
        <f t="shared" si="27"/>
        <v>0</v>
      </c>
      <c r="I274" s="164">
        <f t="shared" ref="I274:I319" si="34">SUM(G274-E274)</f>
        <v>0</v>
      </c>
      <c r="J274" s="83"/>
      <c r="K274" s="30">
        <v>0</v>
      </c>
      <c r="L274" s="83">
        <v>0</v>
      </c>
      <c r="M274" s="83"/>
      <c r="N274" s="83"/>
      <c r="O274" s="83"/>
      <c r="P274" s="83"/>
      <c r="Q274" s="83"/>
      <c r="R274" s="83"/>
      <c r="S274" s="83"/>
      <c r="T274" s="83"/>
      <c r="U274" s="83"/>
      <c r="V274" s="83"/>
      <c r="W274" s="83"/>
      <c r="X274" s="83"/>
      <c r="Y274" s="83"/>
      <c r="Z274" s="83"/>
      <c r="AA274" s="83"/>
      <c r="AB274" s="83"/>
      <c r="AC274" s="83"/>
      <c r="AD274" s="83"/>
      <c r="AE274" s="83"/>
      <c r="AF274" s="83"/>
      <c r="AG274" s="83"/>
      <c r="AH274" s="83"/>
    </row>
    <row r="275" spans="1:34" hidden="1" x14ac:dyDescent="0.2">
      <c r="A275" s="176">
        <v>226</v>
      </c>
      <c r="B275" s="170" t="s">
        <v>1115</v>
      </c>
      <c r="C275" s="30">
        <f>SUM(C276:C277)</f>
        <v>0</v>
      </c>
      <c r="D275" s="30">
        <f>SUM(D276:D277)</f>
        <v>0</v>
      </c>
      <c r="E275" s="183">
        <f t="shared" si="28"/>
        <v>0</v>
      </c>
      <c r="F275" s="184">
        <f t="shared" si="29"/>
        <v>0</v>
      </c>
      <c r="G275" s="30">
        <f>SUM(G276:G277)</f>
        <v>0</v>
      </c>
      <c r="H275" s="102">
        <f t="shared" si="27"/>
        <v>0</v>
      </c>
      <c r="I275" s="164">
        <f t="shared" si="34"/>
        <v>0</v>
      </c>
      <c r="J275" s="83"/>
      <c r="K275" s="30">
        <v>16987895.678999998</v>
      </c>
      <c r="L275" s="83">
        <v>0</v>
      </c>
      <c r="M275" s="83"/>
      <c r="N275" s="83"/>
      <c r="O275" s="83"/>
      <c r="P275" s="83"/>
      <c r="Q275" s="83"/>
      <c r="R275" s="83"/>
      <c r="S275" s="83"/>
      <c r="T275" s="83"/>
      <c r="U275" s="83"/>
      <c r="V275" s="83"/>
      <c r="W275" s="83"/>
      <c r="X275" s="83"/>
      <c r="Y275" s="83"/>
      <c r="Z275" s="83"/>
      <c r="AA275" s="83"/>
      <c r="AB275" s="83"/>
      <c r="AC275" s="83"/>
      <c r="AD275" s="83"/>
      <c r="AE275" s="83"/>
      <c r="AF275" s="83"/>
      <c r="AG275" s="83"/>
      <c r="AH275" s="83"/>
    </row>
    <row r="276" spans="1:34" ht="25.5" hidden="1" x14ac:dyDescent="0.2">
      <c r="A276" s="174">
        <v>226005</v>
      </c>
      <c r="B276" s="167" t="s">
        <v>1116</v>
      </c>
      <c r="C276" s="30"/>
      <c r="D276" s="30"/>
      <c r="E276" s="183">
        <f t="shared" si="28"/>
        <v>0</v>
      </c>
      <c r="F276" s="184">
        <f t="shared" si="29"/>
        <v>0</v>
      </c>
      <c r="G276" s="30"/>
      <c r="H276" s="102">
        <f t="shared" si="27"/>
        <v>0</v>
      </c>
      <c r="I276" s="164">
        <f t="shared" si="34"/>
        <v>0</v>
      </c>
      <c r="J276" s="83"/>
      <c r="K276" s="30">
        <v>14625075.679</v>
      </c>
      <c r="L276" s="83">
        <v>0</v>
      </c>
      <c r="M276" s="83"/>
      <c r="N276" s="83"/>
      <c r="O276" s="83"/>
      <c r="P276" s="83"/>
      <c r="Q276" s="83"/>
      <c r="R276" s="83"/>
      <c r="S276" s="83"/>
      <c r="T276" s="83"/>
      <c r="U276" s="83"/>
      <c r="V276" s="83"/>
      <c r="W276" s="83"/>
      <c r="X276" s="83"/>
      <c r="Y276" s="83"/>
      <c r="Z276" s="83"/>
      <c r="AA276" s="83"/>
      <c r="AB276" s="83"/>
      <c r="AC276" s="83"/>
      <c r="AD276" s="83"/>
      <c r="AE276" s="83"/>
      <c r="AF276" s="83"/>
      <c r="AG276" s="83"/>
      <c r="AH276" s="83"/>
    </row>
    <row r="277" spans="1:34" hidden="1" x14ac:dyDescent="0.2">
      <c r="A277" s="174">
        <v>226099</v>
      </c>
      <c r="B277" s="170" t="s">
        <v>1117</v>
      </c>
      <c r="C277" s="30"/>
      <c r="D277" s="30"/>
      <c r="E277" s="183">
        <f t="shared" si="28"/>
        <v>0</v>
      </c>
      <c r="F277" s="184">
        <f t="shared" si="29"/>
        <v>0</v>
      </c>
      <c r="G277" s="30"/>
      <c r="H277" s="102">
        <f t="shared" si="27"/>
        <v>0</v>
      </c>
      <c r="I277" s="164">
        <f t="shared" si="34"/>
        <v>0</v>
      </c>
      <c r="J277" s="83"/>
      <c r="K277" s="30">
        <v>2362820</v>
      </c>
      <c r="L277" s="83">
        <v>0</v>
      </c>
      <c r="M277" s="83"/>
      <c r="N277" s="83"/>
      <c r="O277" s="83"/>
      <c r="P277" s="83"/>
      <c r="Q277" s="83"/>
      <c r="R277" s="83"/>
      <c r="S277" s="83"/>
      <c r="T277" s="83"/>
      <c r="U277" s="83"/>
      <c r="V277" s="83"/>
      <c r="W277" s="83"/>
      <c r="X277" s="83"/>
      <c r="Y277" s="83"/>
      <c r="Z277" s="83"/>
      <c r="AA277" s="83"/>
      <c r="AB277" s="83"/>
      <c r="AC277" s="83"/>
      <c r="AD277" s="83"/>
      <c r="AE277" s="83"/>
      <c r="AF277" s="83"/>
      <c r="AG277" s="83"/>
      <c r="AH277" s="83"/>
    </row>
    <row r="278" spans="1:34" x14ac:dyDescent="0.2">
      <c r="A278" s="177">
        <v>24</v>
      </c>
      <c r="B278" s="165" t="s">
        <v>1118</v>
      </c>
      <c r="C278" s="21">
        <f>SUM(C279+C290+C295+C308+C309+C310+C311+C312+C313)</f>
        <v>8500000000</v>
      </c>
      <c r="D278" s="21">
        <f>SUM(D279+D290+D295+D308+D309+D310+D311+D312+D313)</f>
        <v>0</v>
      </c>
      <c r="E278" s="183">
        <f t="shared" si="28"/>
        <v>8500000000</v>
      </c>
      <c r="F278" s="184">
        <f t="shared" si="29"/>
        <v>18.922278192771468</v>
      </c>
      <c r="G278" s="21">
        <f>SUM(G279+G290+G295+G308+G309+G310+G311+G312+G313)</f>
        <v>8585746655</v>
      </c>
      <c r="H278" s="99">
        <f t="shared" si="27"/>
        <v>101.00878417647058</v>
      </c>
      <c r="I278" s="164">
        <f t="shared" si="34"/>
        <v>85746655</v>
      </c>
      <c r="J278" s="83"/>
      <c r="K278" s="30">
        <v>2891516231.7680006</v>
      </c>
      <c r="L278" s="83">
        <v>-4.76837158203125E-7</v>
      </c>
      <c r="M278" s="83"/>
      <c r="N278" s="83"/>
      <c r="O278" s="83"/>
      <c r="P278" s="83"/>
      <c r="Q278" s="83"/>
      <c r="R278" s="83"/>
      <c r="S278" s="83"/>
      <c r="T278" s="83"/>
      <c r="U278" s="83"/>
      <c r="V278" s="83"/>
      <c r="W278" s="83"/>
      <c r="X278" s="83"/>
      <c r="Y278" s="83"/>
      <c r="Z278" s="83"/>
      <c r="AA278" s="83"/>
      <c r="AB278" s="83"/>
      <c r="AC278" s="83"/>
      <c r="AD278" s="83"/>
      <c r="AE278" s="83"/>
      <c r="AF278" s="83"/>
      <c r="AG278" s="83"/>
      <c r="AH278" s="83"/>
    </row>
    <row r="279" spans="1:34" hidden="1" x14ac:dyDescent="0.2">
      <c r="A279" s="178">
        <v>2401</v>
      </c>
      <c r="B279" s="166" t="s">
        <v>1119</v>
      </c>
      <c r="C279" s="30">
        <f>SUM(C280:C289)-C285</f>
        <v>0</v>
      </c>
      <c r="D279" s="30">
        <f>SUM(D280:D289)-D285</f>
        <v>0</v>
      </c>
      <c r="E279" s="183">
        <f t="shared" si="28"/>
        <v>0</v>
      </c>
      <c r="F279" s="184">
        <f t="shared" si="29"/>
        <v>0</v>
      </c>
      <c r="G279" s="30">
        <f>SUM(G280:G289)-G285</f>
        <v>0</v>
      </c>
      <c r="H279" s="102">
        <f t="shared" si="27"/>
        <v>0</v>
      </c>
      <c r="I279" s="164">
        <f t="shared" si="34"/>
        <v>0</v>
      </c>
      <c r="J279" s="83"/>
      <c r="K279" s="30">
        <v>1887984067.2410002</v>
      </c>
      <c r="L279" s="83">
        <v>0</v>
      </c>
      <c r="M279" s="83"/>
      <c r="N279" s="83"/>
      <c r="O279" s="83"/>
      <c r="P279" s="83"/>
      <c r="Q279" s="83"/>
      <c r="R279" s="83"/>
      <c r="S279" s="83"/>
      <c r="T279" s="83"/>
      <c r="U279" s="83"/>
      <c r="V279" s="83"/>
      <c r="W279" s="83"/>
      <c r="X279" s="83"/>
      <c r="Y279" s="83"/>
      <c r="Z279" s="83"/>
      <c r="AA279" s="83"/>
      <c r="AB279" s="83"/>
      <c r="AC279" s="83"/>
      <c r="AD279" s="83"/>
      <c r="AE279" s="83"/>
      <c r="AF279" s="83"/>
      <c r="AG279" s="83"/>
      <c r="AH279" s="83"/>
    </row>
    <row r="280" spans="1:34" hidden="1" x14ac:dyDescent="0.2">
      <c r="A280" s="174">
        <v>240103</v>
      </c>
      <c r="B280" s="167" t="s">
        <v>1120</v>
      </c>
      <c r="C280" s="30"/>
      <c r="D280" s="30"/>
      <c r="E280" s="183">
        <f t="shared" si="28"/>
        <v>0</v>
      </c>
      <c r="F280" s="184">
        <f t="shared" si="29"/>
        <v>0</v>
      </c>
      <c r="G280" s="30"/>
      <c r="H280" s="102">
        <f t="shared" si="27"/>
        <v>0</v>
      </c>
      <c r="I280" s="164">
        <f t="shared" si="34"/>
        <v>0</v>
      </c>
      <c r="J280" s="83"/>
      <c r="K280" s="30">
        <v>156251.24900000001</v>
      </c>
      <c r="L280" s="83">
        <v>0</v>
      </c>
      <c r="M280" s="83"/>
      <c r="N280" s="83"/>
      <c r="O280" s="83"/>
      <c r="P280" s="83"/>
      <c r="Q280" s="83"/>
      <c r="R280" s="83"/>
      <c r="S280" s="83"/>
      <c r="T280" s="83"/>
      <c r="U280" s="83"/>
      <c r="V280" s="83"/>
      <c r="W280" s="83"/>
      <c r="X280" s="83"/>
      <c r="Y280" s="83"/>
      <c r="Z280" s="83"/>
      <c r="AA280" s="83"/>
      <c r="AB280" s="83"/>
      <c r="AC280" s="83"/>
      <c r="AD280" s="83"/>
      <c r="AE280" s="83"/>
      <c r="AF280" s="83"/>
      <c r="AG280" s="83"/>
      <c r="AH280" s="83"/>
    </row>
    <row r="281" spans="1:34" hidden="1" x14ac:dyDescent="0.2">
      <c r="A281" s="174">
        <v>240104</v>
      </c>
      <c r="B281" s="167" t="s">
        <v>1122</v>
      </c>
      <c r="C281" s="30"/>
      <c r="D281" s="30"/>
      <c r="E281" s="183">
        <f t="shared" si="28"/>
        <v>0</v>
      </c>
      <c r="F281" s="184">
        <f t="shared" si="29"/>
        <v>0</v>
      </c>
      <c r="G281" s="30"/>
      <c r="H281" s="102">
        <f t="shared" si="27"/>
        <v>0</v>
      </c>
      <c r="I281" s="164">
        <f t="shared" si="34"/>
        <v>0</v>
      </c>
      <c r="J281" s="83"/>
      <c r="K281" s="30">
        <v>17308343.072999999</v>
      </c>
      <c r="L281" s="83">
        <v>0</v>
      </c>
      <c r="M281" s="83"/>
      <c r="N281" s="83"/>
      <c r="O281" s="83"/>
      <c r="P281" s="83"/>
      <c r="Q281" s="83"/>
      <c r="R281" s="83"/>
      <c r="S281" s="83"/>
      <c r="T281" s="83"/>
      <c r="U281" s="83"/>
      <c r="V281" s="83"/>
      <c r="W281" s="83"/>
      <c r="X281" s="83"/>
      <c r="Y281" s="83"/>
      <c r="Z281" s="83"/>
      <c r="AA281" s="83"/>
      <c r="AB281" s="83"/>
      <c r="AC281" s="83"/>
      <c r="AD281" s="83"/>
      <c r="AE281" s="83"/>
      <c r="AF281" s="83"/>
      <c r="AG281" s="83"/>
      <c r="AH281" s="83"/>
    </row>
    <row r="282" spans="1:34" hidden="1" x14ac:dyDescent="0.2">
      <c r="A282" s="174">
        <v>240105</v>
      </c>
      <c r="B282" s="167" t="s">
        <v>1180</v>
      </c>
      <c r="C282" s="30"/>
      <c r="D282" s="30"/>
      <c r="E282" s="183">
        <f t="shared" si="28"/>
        <v>0</v>
      </c>
      <c r="F282" s="184">
        <f t="shared" si="29"/>
        <v>0</v>
      </c>
      <c r="G282" s="30"/>
      <c r="H282" s="102">
        <f t="shared" si="27"/>
        <v>0</v>
      </c>
      <c r="I282" s="164">
        <f t="shared" si="34"/>
        <v>0</v>
      </c>
      <c r="J282" s="83"/>
      <c r="K282" s="30">
        <v>0</v>
      </c>
      <c r="L282" s="83">
        <v>0</v>
      </c>
      <c r="M282" s="83"/>
      <c r="N282" s="83"/>
      <c r="O282" s="83"/>
      <c r="P282" s="83"/>
      <c r="Q282" s="83"/>
      <c r="R282" s="83"/>
      <c r="S282" s="83"/>
      <c r="T282" s="83"/>
      <c r="U282" s="83"/>
      <c r="V282" s="83"/>
      <c r="W282" s="83"/>
      <c r="X282" s="83"/>
      <c r="Y282" s="83"/>
      <c r="Z282" s="83"/>
      <c r="AA282" s="83"/>
      <c r="AB282" s="83"/>
      <c r="AC282" s="83"/>
      <c r="AD282" s="83"/>
      <c r="AE282" s="83"/>
      <c r="AF282" s="83"/>
      <c r="AG282" s="83"/>
      <c r="AH282" s="83"/>
    </row>
    <row r="283" spans="1:34" hidden="1" x14ac:dyDescent="0.2">
      <c r="A283" s="174">
        <v>240106</v>
      </c>
      <c r="B283" s="167" t="s">
        <v>1123</v>
      </c>
      <c r="C283" s="30"/>
      <c r="D283" s="30"/>
      <c r="E283" s="183">
        <f t="shared" si="28"/>
        <v>0</v>
      </c>
      <c r="F283" s="184">
        <f t="shared" si="29"/>
        <v>0</v>
      </c>
      <c r="G283" s="30"/>
      <c r="H283" s="102">
        <f t="shared" si="27"/>
        <v>0</v>
      </c>
      <c r="I283" s="164">
        <f t="shared" si="34"/>
        <v>0</v>
      </c>
      <c r="J283" s="83"/>
      <c r="K283" s="30">
        <v>276481199.028</v>
      </c>
      <c r="L283" s="83">
        <v>0</v>
      </c>
      <c r="M283" s="83"/>
      <c r="N283" s="83"/>
      <c r="O283" s="83"/>
      <c r="P283" s="83"/>
      <c r="Q283" s="83"/>
      <c r="R283" s="83"/>
      <c r="S283" s="83"/>
      <c r="T283" s="83"/>
      <c r="U283" s="83"/>
      <c r="V283" s="83"/>
      <c r="W283" s="83"/>
      <c r="X283" s="83"/>
      <c r="Y283" s="83"/>
      <c r="Z283" s="83"/>
      <c r="AA283" s="83"/>
      <c r="AB283" s="83"/>
      <c r="AC283" s="83"/>
      <c r="AD283" s="83"/>
      <c r="AE283" s="83"/>
      <c r="AF283" s="83"/>
      <c r="AG283" s="83"/>
      <c r="AH283" s="83"/>
    </row>
    <row r="284" spans="1:34" hidden="1" x14ac:dyDescent="0.2">
      <c r="A284" s="174">
        <v>240107</v>
      </c>
      <c r="B284" s="167" t="s">
        <v>1124</v>
      </c>
      <c r="C284" s="30"/>
      <c r="D284" s="30"/>
      <c r="E284" s="183">
        <f t="shared" si="28"/>
        <v>0</v>
      </c>
      <c r="F284" s="184">
        <f t="shared" si="29"/>
        <v>0</v>
      </c>
      <c r="G284" s="30"/>
      <c r="H284" s="102">
        <f t="shared" si="27"/>
        <v>0</v>
      </c>
      <c r="I284" s="164">
        <f t="shared" si="34"/>
        <v>0</v>
      </c>
      <c r="J284" s="83"/>
      <c r="K284" s="30">
        <v>2183966.8569999998</v>
      </c>
      <c r="L284" s="83">
        <v>0</v>
      </c>
      <c r="M284" s="83"/>
      <c r="N284" s="83"/>
      <c r="O284" s="83"/>
      <c r="P284" s="83"/>
      <c r="Q284" s="83"/>
      <c r="R284" s="83"/>
      <c r="S284" s="83"/>
      <c r="T284" s="83"/>
      <c r="U284" s="83"/>
      <c r="V284" s="83"/>
      <c r="W284" s="83"/>
      <c r="X284" s="83"/>
      <c r="Y284" s="83"/>
      <c r="Z284" s="83"/>
      <c r="AA284" s="83"/>
      <c r="AB284" s="83"/>
      <c r="AC284" s="83"/>
      <c r="AD284" s="83"/>
      <c r="AE284" s="83"/>
      <c r="AF284" s="83"/>
      <c r="AG284" s="83"/>
      <c r="AH284" s="83"/>
    </row>
    <row r="285" spans="1:34" hidden="1" x14ac:dyDescent="0.2">
      <c r="A285" s="174">
        <v>240108</v>
      </c>
      <c r="B285" s="167" t="s">
        <v>1125</v>
      </c>
      <c r="C285" s="30">
        <f>SUM(C286:C287)</f>
        <v>0</v>
      </c>
      <c r="D285" s="30">
        <f>SUM(D286:D287)</f>
        <v>0</v>
      </c>
      <c r="E285" s="183">
        <f t="shared" si="28"/>
        <v>0</v>
      </c>
      <c r="F285" s="184">
        <f t="shared" si="29"/>
        <v>0</v>
      </c>
      <c r="G285" s="30">
        <f>SUM(G286:G287)</f>
        <v>0</v>
      </c>
      <c r="H285" s="102">
        <f t="shared" si="27"/>
        <v>0</v>
      </c>
      <c r="I285" s="164">
        <f t="shared" si="34"/>
        <v>0</v>
      </c>
      <c r="J285" s="83"/>
      <c r="K285" s="30">
        <v>1591854307.0339999</v>
      </c>
      <c r="L285" s="83">
        <v>0</v>
      </c>
      <c r="M285" s="83"/>
      <c r="N285" s="83"/>
      <c r="O285" s="83"/>
      <c r="P285" s="83"/>
      <c r="Q285" s="83"/>
      <c r="R285" s="83"/>
      <c r="S285" s="83"/>
      <c r="T285" s="83"/>
      <c r="U285" s="83"/>
      <c r="V285" s="83"/>
      <c r="W285" s="83"/>
      <c r="X285" s="83"/>
      <c r="Y285" s="83"/>
      <c r="Z285" s="83"/>
      <c r="AA285" s="83"/>
      <c r="AB285" s="83"/>
      <c r="AC285" s="83"/>
      <c r="AD285" s="83"/>
      <c r="AE285" s="83"/>
      <c r="AF285" s="83"/>
      <c r="AG285" s="83"/>
      <c r="AH285" s="83"/>
    </row>
    <row r="286" spans="1:34" ht="25.5" hidden="1" x14ac:dyDescent="0.2">
      <c r="A286" s="174">
        <v>24010801</v>
      </c>
      <c r="B286" s="167" t="s">
        <v>1126</v>
      </c>
      <c r="C286" s="30"/>
      <c r="D286" s="30"/>
      <c r="E286" s="183">
        <f t="shared" si="28"/>
        <v>0</v>
      </c>
      <c r="F286" s="184">
        <f t="shared" si="29"/>
        <v>0</v>
      </c>
      <c r="G286" s="30"/>
      <c r="H286" s="102">
        <f t="shared" si="27"/>
        <v>0</v>
      </c>
      <c r="I286" s="164">
        <f t="shared" si="34"/>
        <v>0</v>
      </c>
      <c r="J286" s="83"/>
      <c r="K286" s="30">
        <v>459490050.55400002</v>
      </c>
      <c r="L286" s="83">
        <v>0</v>
      </c>
      <c r="M286" s="83"/>
      <c r="N286" s="83"/>
      <c r="O286" s="83"/>
      <c r="P286" s="83"/>
      <c r="Q286" s="83"/>
      <c r="R286" s="83"/>
      <c r="S286" s="83"/>
      <c r="T286" s="83"/>
      <c r="U286" s="83"/>
      <c r="V286" s="83"/>
      <c r="W286" s="83"/>
      <c r="X286" s="83"/>
      <c r="Y286" s="83"/>
      <c r="Z286" s="83"/>
      <c r="AA286" s="83"/>
      <c r="AB286" s="83"/>
      <c r="AC286" s="83"/>
      <c r="AD286" s="83"/>
      <c r="AE286" s="83"/>
      <c r="AF286" s="83"/>
      <c r="AG286" s="83"/>
      <c r="AH286" s="83"/>
    </row>
    <row r="287" spans="1:34" hidden="1" x14ac:dyDescent="0.2">
      <c r="A287" s="174">
        <v>24010802</v>
      </c>
      <c r="B287" s="167" t="s">
        <v>1127</v>
      </c>
      <c r="C287" s="30"/>
      <c r="D287" s="30"/>
      <c r="E287" s="183">
        <f t="shared" si="28"/>
        <v>0</v>
      </c>
      <c r="F287" s="184">
        <f t="shared" si="29"/>
        <v>0</v>
      </c>
      <c r="G287" s="30"/>
      <c r="H287" s="102">
        <f t="shared" si="27"/>
        <v>0</v>
      </c>
      <c r="I287" s="164">
        <f t="shared" si="34"/>
        <v>0</v>
      </c>
      <c r="J287" s="83"/>
      <c r="K287" s="30">
        <v>1132364256.48</v>
      </c>
      <c r="L287" s="83">
        <v>0</v>
      </c>
      <c r="M287" s="83"/>
      <c r="N287" s="83"/>
      <c r="O287" s="83"/>
      <c r="P287" s="83"/>
      <c r="Q287" s="83"/>
      <c r="R287" s="83"/>
      <c r="S287" s="83"/>
      <c r="T287" s="83"/>
      <c r="U287" s="83"/>
      <c r="V287" s="83"/>
      <c r="W287" s="83"/>
      <c r="X287" s="83"/>
      <c r="Y287" s="83"/>
      <c r="Z287" s="83"/>
      <c r="AA287" s="83"/>
      <c r="AB287" s="83"/>
      <c r="AC287" s="83"/>
      <c r="AD287" s="83"/>
      <c r="AE287" s="83"/>
      <c r="AF287" s="83"/>
      <c r="AG287" s="83"/>
      <c r="AH287" s="83"/>
    </row>
    <row r="288" spans="1:34" x14ac:dyDescent="0.2">
      <c r="A288" s="174">
        <v>240109</v>
      </c>
      <c r="B288" s="167" t="s">
        <v>1179</v>
      </c>
      <c r="C288" s="30"/>
      <c r="D288" s="30"/>
      <c r="E288" s="183">
        <f t="shared" ref="E288:E289" si="35">SUM(C288:D288)</f>
        <v>0</v>
      </c>
      <c r="F288" s="184">
        <f t="shared" ref="F288:F289" si="36">IF(OR(E288=0,E$7=0),0,E288/E$7)*100</f>
        <v>0</v>
      </c>
      <c r="G288" s="30"/>
      <c r="H288" s="102">
        <f t="shared" si="27"/>
        <v>0</v>
      </c>
      <c r="I288" s="164">
        <f t="shared" ref="I288:I289" si="37">SUM(G288-E288)</f>
        <v>0</v>
      </c>
      <c r="J288" s="83"/>
      <c r="K288" s="30"/>
      <c r="L288" s="83"/>
      <c r="M288" s="83"/>
      <c r="N288" s="83"/>
      <c r="O288" s="83"/>
      <c r="P288" s="83"/>
      <c r="Q288" s="83"/>
      <c r="R288" s="83"/>
      <c r="S288" s="83"/>
      <c r="T288" s="83"/>
      <c r="U288" s="83"/>
      <c r="V288" s="83"/>
      <c r="W288" s="83"/>
      <c r="X288" s="83"/>
      <c r="Y288" s="83"/>
      <c r="Z288" s="83"/>
      <c r="AA288" s="83"/>
      <c r="AB288" s="83"/>
      <c r="AC288" s="83"/>
      <c r="AD288" s="83"/>
      <c r="AE288" s="83"/>
      <c r="AF288" s="83"/>
      <c r="AG288" s="83"/>
      <c r="AH288" s="83"/>
    </row>
    <row r="289" spans="1:34" x14ac:dyDescent="0.2">
      <c r="A289" s="174">
        <v>240110</v>
      </c>
      <c r="B289" s="167" t="s">
        <v>1121</v>
      </c>
      <c r="C289" s="30"/>
      <c r="D289" s="30"/>
      <c r="E289" s="183">
        <f t="shared" si="35"/>
        <v>0</v>
      </c>
      <c r="F289" s="184">
        <f t="shared" si="36"/>
        <v>0</v>
      </c>
      <c r="G289" s="30"/>
      <c r="H289" s="102">
        <f t="shared" si="27"/>
        <v>0</v>
      </c>
      <c r="I289" s="164">
        <f t="shared" si="37"/>
        <v>0</v>
      </c>
      <c r="J289" s="83"/>
      <c r="K289" s="30"/>
      <c r="L289" s="83"/>
      <c r="M289" s="83"/>
      <c r="N289" s="83"/>
      <c r="O289" s="83"/>
      <c r="P289" s="83"/>
      <c r="Q289" s="83"/>
      <c r="R289" s="83"/>
      <c r="S289" s="83"/>
      <c r="T289" s="83"/>
      <c r="U289" s="83"/>
      <c r="V289" s="83"/>
      <c r="W289" s="83"/>
      <c r="X289" s="83"/>
      <c r="Y289" s="83"/>
      <c r="Z289" s="83"/>
      <c r="AA289" s="83"/>
      <c r="AB289" s="83"/>
      <c r="AC289" s="83"/>
      <c r="AD289" s="83"/>
      <c r="AE289" s="83"/>
      <c r="AF289" s="83"/>
      <c r="AG289" s="83"/>
      <c r="AH289" s="83"/>
    </row>
    <row r="290" spans="1:34" hidden="1" x14ac:dyDescent="0.2">
      <c r="A290" s="178">
        <v>2402</v>
      </c>
      <c r="B290" s="166" t="s">
        <v>1128</v>
      </c>
      <c r="C290" s="30">
        <f>SUM(C291:C294)</f>
        <v>0</v>
      </c>
      <c r="D290" s="30">
        <f>SUM(D291:D294)</f>
        <v>0</v>
      </c>
      <c r="E290" s="183">
        <f t="shared" si="28"/>
        <v>0</v>
      </c>
      <c r="F290" s="184">
        <f t="shared" si="29"/>
        <v>0</v>
      </c>
      <c r="G290" s="30">
        <f>SUM(G291:G294)</f>
        <v>0</v>
      </c>
      <c r="H290" s="102">
        <f t="shared" si="27"/>
        <v>0</v>
      </c>
      <c r="I290" s="164">
        <f t="shared" si="34"/>
        <v>0</v>
      </c>
      <c r="J290" s="83"/>
      <c r="K290" s="30">
        <v>18548866.217999998</v>
      </c>
      <c r="L290" s="83">
        <v>0</v>
      </c>
      <c r="M290" s="83"/>
      <c r="N290" s="83"/>
      <c r="O290" s="83"/>
      <c r="P290" s="83"/>
      <c r="Q290" s="83"/>
      <c r="R290" s="83"/>
      <c r="S290" s="83"/>
      <c r="T290" s="83"/>
      <c r="U290" s="83"/>
      <c r="V290" s="83"/>
      <c r="W290" s="83"/>
      <c r="X290" s="83"/>
      <c r="Y290" s="83"/>
      <c r="Z290" s="83"/>
      <c r="AA290" s="83"/>
      <c r="AB290" s="83"/>
      <c r="AC290" s="83"/>
      <c r="AD290" s="83"/>
      <c r="AE290" s="83"/>
      <c r="AF290" s="83"/>
      <c r="AG290" s="83"/>
      <c r="AH290" s="83"/>
    </row>
    <row r="291" spans="1:34" hidden="1" x14ac:dyDescent="0.2">
      <c r="A291" s="28">
        <v>240201</v>
      </c>
      <c r="B291" s="163" t="s">
        <v>1129</v>
      </c>
      <c r="C291" s="30"/>
      <c r="D291" s="30"/>
      <c r="E291" s="183">
        <f t="shared" si="28"/>
        <v>0</v>
      </c>
      <c r="F291" s="184">
        <f t="shared" si="29"/>
        <v>0</v>
      </c>
      <c r="G291" s="30"/>
      <c r="H291" s="102">
        <f t="shared" si="27"/>
        <v>0</v>
      </c>
      <c r="I291" s="164">
        <f t="shared" si="34"/>
        <v>0</v>
      </c>
      <c r="J291" s="83"/>
      <c r="K291" s="30">
        <v>0</v>
      </c>
      <c r="L291" s="83">
        <v>0</v>
      </c>
      <c r="M291" s="83"/>
      <c r="N291" s="83"/>
      <c r="O291" s="83"/>
      <c r="P291" s="83"/>
      <c r="Q291" s="83"/>
      <c r="R291" s="83"/>
      <c r="S291" s="83"/>
      <c r="T291" s="83"/>
      <c r="U291" s="83"/>
      <c r="V291" s="83"/>
      <c r="W291" s="83"/>
      <c r="X291" s="83"/>
      <c r="Y291" s="83"/>
      <c r="Z291" s="83"/>
      <c r="AA291" s="83"/>
      <c r="AB291" s="83"/>
      <c r="AC291" s="83"/>
      <c r="AD291" s="83"/>
      <c r="AE291" s="83"/>
      <c r="AF291" s="83"/>
      <c r="AG291" s="83"/>
      <c r="AH291" s="83"/>
    </row>
    <row r="292" spans="1:34" hidden="1" x14ac:dyDescent="0.2">
      <c r="A292" s="28">
        <v>240202</v>
      </c>
      <c r="B292" s="163" t="s">
        <v>1130</v>
      </c>
      <c r="C292" s="30"/>
      <c r="D292" s="30"/>
      <c r="E292" s="183">
        <f t="shared" si="28"/>
        <v>0</v>
      </c>
      <c r="F292" s="184">
        <f t="shared" si="29"/>
        <v>0</v>
      </c>
      <c r="G292" s="30"/>
      <c r="H292" s="102">
        <f t="shared" si="27"/>
        <v>0</v>
      </c>
      <c r="I292" s="164">
        <f t="shared" si="34"/>
        <v>0</v>
      </c>
      <c r="J292" s="83"/>
      <c r="K292" s="30">
        <v>0</v>
      </c>
      <c r="L292" s="83">
        <v>0</v>
      </c>
      <c r="M292" s="83"/>
      <c r="N292" s="83"/>
      <c r="O292" s="83"/>
      <c r="P292" s="83"/>
      <c r="Q292" s="83"/>
      <c r="R292" s="83"/>
      <c r="S292" s="83"/>
      <c r="T292" s="83"/>
      <c r="U292" s="83"/>
      <c r="V292" s="83"/>
      <c r="W292" s="83"/>
      <c r="X292" s="83"/>
      <c r="Y292" s="83"/>
      <c r="Z292" s="83"/>
      <c r="AA292" s="83"/>
      <c r="AB292" s="83"/>
      <c r="AC292" s="83"/>
      <c r="AD292" s="83"/>
      <c r="AE292" s="83"/>
      <c r="AF292" s="83"/>
      <c r="AG292" s="83"/>
      <c r="AH292" s="83"/>
    </row>
    <row r="293" spans="1:34" hidden="1" x14ac:dyDescent="0.2">
      <c r="A293" s="28">
        <v>240203</v>
      </c>
      <c r="B293" s="173" t="s">
        <v>1131</v>
      </c>
      <c r="C293" s="30"/>
      <c r="D293" s="30"/>
      <c r="E293" s="183">
        <f t="shared" si="28"/>
        <v>0</v>
      </c>
      <c r="F293" s="184">
        <f t="shared" si="29"/>
        <v>0</v>
      </c>
      <c r="G293" s="30"/>
      <c r="H293" s="102">
        <f t="shared" si="27"/>
        <v>0</v>
      </c>
      <c r="I293" s="164">
        <f t="shared" si="34"/>
        <v>0</v>
      </c>
      <c r="J293" s="83"/>
      <c r="K293" s="30">
        <v>529429.402</v>
      </c>
      <c r="L293" s="83">
        <v>0</v>
      </c>
      <c r="M293" s="83"/>
      <c r="N293" s="83"/>
      <c r="O293" s="83"/>
      <c r="P293" s="83"/>
      <c r="Q293" s="83"/>
      <c r="R293" s="83"/>
      <c r="S293" s="83"/>
      <c r="T293" s="83"/>
      <c r="U293" s="83"/>
      <c r="V293" s="83"/>
      <c r="W293" s="83"/>
      <c r="X293" s="83"/>
      <c r="Y293" s="83"/>
      <c r="Z293" s="83"/>
      <c r="AA293" s="83"/>
      <c r="AB293" s="83"/>
      <c r="AC293" s="83"/>
      <c r="AD293" s="83"/>
      <c r="AE293" s="83"/>
      <c r="AF293" s="83"/>
      <c r="AG293" s="83"/>
      <c r="AH293" s="83"/>
    </row>
    <row r="294" spans="1:34" hidden="1" x14ac:dyDescent="0.2">
      <c r="A294" s="28">
        <v>240204</v>
      </c>
      <c r="B294" s="173" t="s">
        <v>1132</v>
      </c>
      <c r="C294" s="30"/>
      <c r="D294" s="30"/>
      <c r="E294" s="183">
        <f t="shared" si="28"/>
        <v>0</v>
      </c>
      <c r="F294" s="184">
        <f t="shared" si="29"/>
        <v>0</v>
      </c>
      <c r="G294" s="30"/>
      <c r="H294" s="102">
        <f t="shared" si="27"/>
        <v>0</v>
      </c>
      <c r="I294" s="164">
        <f t="shared" si="34"/>
        <v>0</v>
      </c>
      <c r="J294" s="83"/>
      <c r="K294" s="30">
        <v>18019436.816</v>
      </c>
      <c r="L294" s="83">
        <v>0</v>
      </c>
      <c r="M294" s="83"/>
      <c r="N294" s="83"/>
      <c r="O294" s="83"/>
      <c r="P294" s="83"/>
      <c r="Q294" s="83"/>
      <c r="R294" s="83"/>
      <c r="S294" s="83"/>
      <c r="T294" s="83"/>
      <c r="U294" s="83"/>
      <c r="V294" s="83"/>
      <c r="W294" s="83"/>
      <c r="X294" s="83"/>
      <c r="Y294" s="83"/>
      <c r="Z294" s="83"/>
      <c r="AA294" s="83"/>
      <c r="AB294" s="83"/>
      <c r="AC294" s="83"/>
      <c r="AD294" s="83"/>
      <c r="AE294" s="83"/>
      <c r="AF294" s="83"/>
      <c r="AG294" s="83"/>
      <c r="AH294" s="83"/>
    </row>
    <row r="295" spans="1:34" x14ac:dyDescent="0.2">
      <c r="A295" s="28">
        <v>2403</v>
      </c>
      <c r="B295" s="166" t="s">
        <v>1133</v>
      </c>
      <c r="C295" s="30">
        <f>SUM(C296:C307)-C303</f>
        <v>300000000</v>
      </c>
      <c r="D295" s="30">
        <f>SUM(D296:D307)-D303</f>
        <v>0</v>
      </c>
      <c r="E295" s="183">
        <f t="shared" si="28"/>
        <v>300000000</v>
      </c>
      <c r="F295" s="184">
        <f t="shared" si="29"/>
        <v>0.66784511268605184</v>
      </c>
      <c r="G295" s="30">
        <f>SUM(G296:G307)-G303</f>
        <v>385746655</v>
      </c>
      <c r="H295" s="102">
        <f t="shared" si="27"/>
        <v>128.58221833333334</v>
      </c>
      <c r="I295" s="164">
        <f t="shared" si="34"/>
        <v>85746655</v>
      </c>
      <c r="J295" s="83"/>
      <c r="K295" s="30">
        <v>432668713.20600003</v>
      </c>
      <c r="L295" s="83">
        <v>-5.9604644775390625E-8</v>
      </c>
      <c r="M295" s="83"/>
      <c r="N295" s="83"/>
      <c r="O295" s="83"/>
      <c r="P295" s="83"/>
      <c r="Q295" s="83"/>
      <c r="R295" s="83"/>
      <c r="S295" s="83"/>
      <c r="T295" s="83"/>
      <c r="U295" s="83"/>
      <c r="V295" s="83"/>
      <c r="W295" s="83"/>
      <c r="X295" s="83"/>
      <c r="Y295" s="83"/>
      <c r="Z295" s="83"/>
      <c r="AA295" s="83"/>
      <c r="AB295" s="83"/>
      <c r="AC295" s="83"/>
      <c r="AD295" s="83"/>
      <c r="AE295" s="83"/>
      <c r="AF295" s="83"/>
      <c r="AG295" s="83"/>
      <c r="AH295" s="83"/>
    </row>
    <row r="296" spans="1:34" ht="25.5" hidden="1" x14ac:dyDescent="0.2">
      <c r="A296" s="28">
        <v>240301</v>
      </c>
      <c r="B296" s="167" t="s">
        <v>1134</v>
      </c>
      <c r="C296" s="30"/>
      <c r="D296" s="30"/>
      <c r="E296" s="183">
        <f t="shared" si="28"/>
        <v>0</v>
      </c>
      <c r="F296" s="184">
        <f t="shared" si="29"/>
        <v>0</v>
      </c>
      <c r="G296" s="30"/>
      <c r="H296" s="102">
        <f t="shared" si="27"/>
        <v>0</v>
      </c>
      <c r="I296" s="164">
        <f t="shared" si="34"/>
        <v>0</v>
      </c>
      <c r="J296" s="83"/>
      <c r="K296" s="30">
        <v>142202556.85299999</v>
      </c>
      <c r="L296" s="83">
        <v>0</v>
      </c>
      <c r="M296" s="83"/>
      <c r="N296" s="83"/>
      <c r="O296" s="83"/>
      <c r="P296" s="83"/>
      <c r="Q296" s="83"/>
      <c r="R296" s="83"/>
      <c r="S296" s="83"/>
      <c r="T296" s="83"/>
      <c r="U296" s="83"/>
      <c r="V296" s="83"/>
      <c r="W296" s="83"/>
      <c r="X296" s="83"/>
      <c r="Y296" s="83"/>
      <c r="Z296" s="83"/>
      <c r="AA296" s="83"/>
      <c r="AB296" s="83"/>
      <c r="AC296" s="83"/>
      <c r="AD296" s="83"/>
      <c r="AE296" s="83"/>
      <c r="AF296" s="83"/>
      <c r="AG296" s="83"/>
      <c r="AH296" s="83"/>
    </row>
    <row r="297" spans="1:34" ht="25.5" hidden="1" x14ac:dyDescent="0.2">
      <c r="A297" s="28">
        <v>240302</v>
      </c>
      <c r="B297" s="167" t="s">
        <v>1135</v>
      </c>
      <c r="C297" s="30"/>
      <c r="D297" s="30"/>
      <c r="E297" s="183">
        <f t="shared" si="28"/>
        <v>0</v>
      </c>
      <c r="F297" s="184">
        <f t="shared" si="29"/>
        <v>0</v>
      </c>
      <c r="G297" s="30"/>
      <c r="H297" s="102">
        <f t="shared" si="27"/>
        <v>0</v>
      </c>
      <c r="I297" s="164">
        <f t="shared" si="34"/>
        <v>0</v>
      </c>
      <c r="J297" s="83"/>
      <c r="K297" s="30">
        <v>200033940.359</v>
      </c>
      <c r="L297" s="83">
        <v>0</v>
      </c>
      <c r="M297" s="83"/>
      <c r="N297" s="83"/>
      <c r="O297" s="83"/>
      <c r="P297" s="83"/>
      <c r="Q297" s="83"/>
      <c r="R297" s="83"/>
      <c r="S297" s="83"/>
      <c r="T297" s="83"/>
      <c r="U297" s="83"/>
      <c r="V297" s="83"/>
      <c r="W297" s="83"/>
      <c r="X297" s="83"/>
      <c r="Y297" s="83"/>
      <c r="Z297" s="83"/>
      <c r="AA297" s="83"/>
      <c r="AB297" s="83"/>
      <c r="AC297" s="83"/>
      <c r="AD297" s="83"/>
      <c r="AE297" s="83"/>
      <c r="AF297" s="83"/>
      <c r="AG297" s="83"/>
      <c r="AH297" s="83"/>
    </row>
    <row r="298" spans="1:34" hidden="1" x14ac:dyDescent="0.2">
      <c r="A298" s="28">
        <v>240303</v>
      </c>
      <c r="B298" s="163" t="s">
        <v>1136</v>
      </c>
      <c r="C298" s="30"/>
      <c r="D298" s="30"/>
      <c r="E298" s="183">
        <f t="shared" si="28"/>
        <v>0</v>
      </c>
      <c r="F298" s="184">
        <f t="shared" si="29"/>
        <v>0</v>
      </c>
      <c r="G298" s="30"/>
      <c r="H298" s="102">
        <f t="shared" si="27"/>
        <v>0</v>
      </c>
      <c r="I298" s="164">
        <f t="shared" si="34"/>
        <v>0</v>
      </c>
      <c r="J298" s="83"/>
      <c r="K298" s="30">
        <v>21368.084999999999</v>
      </c>
      <c r="L298" s="83">
        <v>0</v>
      </c>
      <c r="M298" s="83"/>
      <c r="N298" s="83"/>
      <c r="O298" s="83"/>
      <c r="P298" s="83"/>
      <c r="Q298" s="83"/>
      <c r="R298" s="83"/>
      <c r="S298" s="83"/>
      <c r="T298" s="83"/>
      <c r="U298" s="83"/>
      <c r="V298" s="83"/>
      <c r="W298" s="83"/>
      <c r="X298" s="83"/>
      <c r="Y298" s="83"/>
      <c r="Z298" s="83"/>
      <c r="AA298" s="83"/>
      <c r="AB298" s="83"/>
      <c r="AC298" s="83"/>
      <c r="AD298" s="83"/>
      <c r="AE298" s="83"/>
      <c r="AF298" s="83"/>
      <c r="AG298" s="83"/>
      <c r="AH298" s="83"/>
    </row>
    <row r="299" spans="1:34" hidden="1" x14ac:dyDescent="0.2">
      <c r="A299" s="28">
        <v>240304</v>
      </c>
      <c r="B299" s="163" t="s">
        <v>1137</v>
      </c>
      <c r="C299" s="30"/>
      <c r="D299" s="30"/>
      <c r="E299" s="183">
        <f t="shared" si="28"/>
        <v>0</v>
      </c>
      <c r="F299" s="184">
        <f t="shared" si="29"/>
        <v>0</v>
      </c>
      <c r="G299" s="30"/>
      <c r="H299" s="102">
        <f t="shared" si="27"/>
        <v>0</v>
      </c>
      <c r="I299" s="164">
        <f t="shared" si="34"/>
        <v>0</v>
      </c>
      <c r="J299" s="83"/>
      <c r="K299" s="30">
        <v>325091.06699999998</v>
      </c>
      <c r="L299" s="83">
        <v>0</v>
      </c>
      <c r="M299" s="83"/>
      <c r="N299" s="83"/>
      <c r="O299" s="83"/>
      <c r="P299" s="83"/>
      <c r="Q299" s="83"/>
      <c r="R299" s="83"/>
      <c r="S299" s="83"/>
      <c r="T299" s="83"/>
      <c r="U299" s="83"/>
      <c r="V299" s="83"/>
      <c r="W299" s="83"/>
      <c r="X299" s="83"/>
      <c r="Y299" s="83"/>
      <c r="Z299" s="83"/>
      <c r="AA299" s="83"/>
      <c r="AB299" s="83"/>
      <c r="AC299" s="83"/>
      <c r="AD299" s="83"/>
      <c r="AE299" s="83"/>
      <c r="AF299" s="83"/>
      <c r="AG299" s="83"/>
      <c r="AH299" s="83"/>
    </row>
    <row r="300" spans="1:34" hidden="1" x14ac:dyDescent="0.2">
      <c r="A300" s="28">
        <v>240305</v>
      </c>
      <c r="B300" s="163" t="s">
        <v>1138</v>
      </c>
      <c r="C300" s="30"/>
      <c r="D300" s="30"/>
      <c r="E300" s="183">
        <f t="shared" si="28"/>
        <v>0</v>
      </c>
      <c r="F300" s="184">
        <f t="shared" si="29"/>
        <v>0</v>
      </c>
      <c r="G300" s="30"/>
      <c r="H300" s="102">
        <f t="shared" si="27"/>
        <v>0</v>
      </c>
      <c r="I300" s="164">
        <f t="shared" si="34"/>
        <v>0</v>
      </c>
      <c r="J300" s="83"/>
      <c r="K300" s="30">
        <v>8768365.4690000005</v>
      </c>
      <c r="L300" s="83">
        <v>0</v>
      </c>
      <c r="M300" s="83"/>
      <c r="N300" s="83"/>
      <c r="O300" s="83"/>
      <c r="P300" s="83"/>
      <c r="Q300" s="83"/>
      <c r="R300" s="83"/>
      <c r="S300" s="83"/>
      <c r="T300" s="83"/>
      <c r="U300" s="83"/>
      <c r="V300" s="83"/>
      <c r="W300" s="83"/>
      <c r="X300" s="83"/>
      <c r="Y300" s="83"/>
      <c r="Z300" s="83"/>
      <c r="AA300" s="83"/>
      <c r="AB300" s="83"/>
      <c r="AC300" s="83"/>
      <c r="AD300" s="83"/>
      <c r="AE300" s="83"/>
      <c r="AF300" s="83"/>
      <c r="AG300" s="83"/>
      <c r="AH300" s="83"/>
    </row>
    <row r="301" spans="1:34" hidden="1" x14ac:dyDescent="0.2">
      <c r="A301" s="28">
        <v>240306</v>
      </c>
      <c r="B301" s="163" t="s">
        <v>1139</v>
      </c>
      <c r="C301" s="30"/>
      <c r="D301" s="30"/>
      <c r="E301" s="183">
        <f t="shared" si="28"/>
        <v>0</v>
      </c>
      <c r="F301" s="184">
        <f t="shared" si="29"/>
        <v>0</v>
      </c>
      <c r="G301" s="30"/>
      <c r="H301" s="102">
        <f t="shared" si="27"/>
        <v>0</v>
      </c>
      <c r="I301" s="164">
        <f t="shared" si="34"/>
        <v>0</v>
      </c>
      <c r="J301" s="83"/>
      <c r="K301" s="30">
        <v>945165.19</v>
      </c>
      <c r="L301" s="83">
        <v>0</v>
      </c>
      <c r="M301" s="83"/>
      <c r="N301" s="83"/>
      <c r="O301" s="83"/>
      <c r="P301" s="83"/>
      <c r="Q301" s="83"/>
      <c r="R301" s="83"/>
      <c r="S301" s="83"/>
      <c r="T301" s="83"/>
      <c r="U301" s="83"/>
      <c r="V301" s="83"/>
      <c r="W301" s="83"/>
      <c r="X301" s="83"/>
      <c r="Y301" s="83"/>
      <c r="Z301" s="83"/>
      <c r="AA301" s="83"/>
      <c r="AB301" s="83"/>
      <c r="AC301" s="83"/>
      <c r="AD301" s="83"/>
      <c r="AE301" s="83"/>
      <c r="AF301" s="83"/>
      <c r="AG301" s="83"/>
      <c r="AH301" s="83"/>
    </row>
    <row r="302" spans="1:34" hidden="1" x14ac:dyDescent="0.2">
      <c r="A302" s="28">
        <v>240307</v>
      </c>
      <c r="B302" s="163" t="s">
        <v>1140</v>
      </c>
      <c r="C302" s="30"/>
      <c r="D302" s="30"/>
      <c r="E302" s="183">
        <f t="shared" si="28"/>
        <v>0</v>
      </c>
      <c r="F302" s="184">
        <f t="shared" si="29"/>
        <v>0</v>
      </c>
      <c r="G302" s="30"/>
      <c r="H302" s="102">
        <f t="shared" si="27"/>
        <v>0</v>
      </c>
      <c r="I302" s="164">
        <f t="shared" si="34"/>
        <v>0</v>
      </c>
      <c r="J302" s="83"/>
      <c r="K302" s="30">
        <v>15092930.471000001</v>
      </c>
      <c r="L302" s="83">
        <v>0</v>
      </c>
      <c r="M302" s="83"/>
      <c r="N302" s="83"/>
      <c r="O302" s="83"/>
      <c r="P302" s="83"/>
      <c r="Q302" s="83"/>
      <c r="R302" s="83"/>
      <c r="S302" s="83"/>
      <c r="T302" s="83"/>
      <c r="U302" s="83"/>
      <c r="V302" s="83"/>
      <c r="W302" s="83"/>
      <c r="X302" s="83"/>
      <c r="Y302" s="83"/>
      <c r="Z302" s="83"/>
      <c r="AA302" s="83"/>
      <c r="AB302" s="83"/>
      <c r="AC302" s="83"/>
      <c r="AD302" s="83"/>
      <c r="AE302" s="83"/>
      <c r="AF302" s="83"/>
      <c r="AG302" s="83"/>
      <c r="AH302" s="83"/>
    </row>
    <row r="303" spans="1:34" hidden="1" x14ac:dyDescent="0.2">
      <c r="A303" s="28">
        <v>240308</v>
      </c>
      <c r="B303" s="163" t="s">
        <v>1141</v>
      </c>
      <c r="C303" s="30">
        <f>SUM(C304:C306)</f>
        <v>0</v>
      </c>
      <c r="D303" s="30">
        <f>SUM(D304:D306)</f>
        <v>0</v>
      </c>
      <c r="E303" s="183">
        <f t="shared" si="28"/>
        <v>0</v>
      </c>
      <c r="F303" s="184">
        <f t="shared" si="29"/>
        <v>0</v>
      </c>
      <c r="G303" s="30">
        <f>SUM(G304:G306)</f>
        <v>0</v>
      </c>
      <c r="H303" s="102">
        <f t="shared" si="27"/>
        <v>0</v>
      </c>
      <c r="I303" s="164">
        <f t="shared" si="34"/>
        <v>0</v>
      </c>
      <c r="J303" s="83"/>
      <c r="K303" s="30">
        <v>47440577.635000005</v>
      </c>
      <c r="L303" s="83">
        <v>0</v>
      </c>
      <c r="M303" s="83"/>
      <c r="N303" s="83"/>
      <c r="O303" s="83"/>
      <c r="P303" s="83"/>
      <c r="Q303" s="83"/>
      <c r="R303" s="83"/>
      <c r="S303" s="83"/>
      <c r="T303" s="83"/>
      <c r="U303" s="83"/>
      <c r="V303" s="83"/>
      <c r="W303" s="83"/>
      <c r="X303" s="83"/>
      <c r="Y303" s="83"/>
      <c r="Z303" s="83"/>
      <c r="AA303" s="83"/>
      <c r="AB303" s="83"/>
      <c r="AC303" s="83"/>
      <c r="AD303" s="83"/>
      <c r="AE303" s="83"/>
      <c r="AF303" s="83"/>
      <c r="AG303" s="83"/>
      <c r="AH303" s="83"/>
    </row>
    <row r="304" spans="1:34" hidden="1" x14ac:dyDescent="0.2">
      <c r="A304" s="28">
        <v>24030801</v>
      </c>
      <c r="B304" s="163" t="s">
        <v>1142</v>
      </c>
      <c r="C304" s="30"/>
      <c r="D304" s="30"/>
      <c r="E304" s="183">
        <f t="shared" si="28"/>
        <v>0</v>
      </c>
      <c r="F304" s="184">
        <f t="shared" si="29"/>
        <v>0</v>
      </c>
      <c r="G304" s="30"/>
      <c r="H304" s="102">
        <f t="shared" si="27"/>
        <v>0</v>
      </c>
      <c r="I304" s="164">
        <f t="shared" si="34"/>
        <v>0</v>
      </c>
      <c r="J304" s="83"/>
      <c r="K304" s="30">
        <v>362396.826</v>
      </c>
      <c r="L304" s="83">
        <v>0</v>
      </c>
      <c r="M304" s="83"/>
      <c r="N304" s="83"/>
      <c r="O304" s="83"/>
      <c r="P304" s="83"/>
      <c r="Q304" s="83"/>
      <c r="R304" s="83"/>
      <c r="S304" s="83"/>
      <c r="T304" s="83"/>
      <c r="U304" s="83"/>
      <c r="V304" s="83"/>
      <c r="W304" s="83"/>
      <c r="X304" s="83"/>
      <c r="Y304" s="83"/>
      <c r="Z304" s="83"/>
      <c r="AA304" s="83"/>
      <c r="AB304" s="83"/>
      <c r="AC304" s="83"/>
      <c r="AD304" s="83"/>
      <c r="AE304" s="83"/>
      <c r="AF304" s="83"/>
      <c r="AG304" s="83"/>
      <c r="AH304" s="83"/>
    </row>
    <row r="305" spans="1:34" hidden="1" x14ac:dyDescent="0.2">
      <c r="A305" s="28">
        <v>24030802</v>
      </c>
      <c r="B305" s="163" t="s">
        <v>1143</v>
      </c>
      <c r="C305" s="30"/>
      <c r="D305" s="30"/>
      <c r="E305" s="183">
        <f t="shared" si="28"/>
        <v>0</v>
      </c>
      <c r="F305" s="184">
        <f t="shared" si="29"/>
        <v>0</v>
      </c>
      <c r="G305" s="30"/>
      <c r="H305" s="102">
        <f t="shared" si="27"/>
        <v>0</v>
      </c>
      <c r="I305" s="164">
        <f t="shared" si="34"/>
        <v>0</v>
      </c>
      <c r="J305" s="83"/>
      <c r="K305" s="30">
        <v>41356059.329000004</v>
      </c>
      <c r="L305" s="83">
        <v>0</v>
      </c>
      <c r="M305" s="83"/>
      <c r="N305" s="83"/>
      <c r="O305" s="83"/>
      <c r="P305" s="83"/>
      <c r="Q305" s="83"/>
      <c r="R305" s="83"/>
      <c r="S305" s="83"/>
      <c r="T305" s="83"/>
      <c r="U305" s="83"/>
      <c r="V305" s="83"/>
      <c r="W305" s="83"/>
      <c r="X305" s="83"/>
      <c r="Y305" s="83"/>
      <c r="Z305" s="83"/>
      <c r="AA305" s="83"/>
      <c r="AB305" s="83"/>
      <c r="AC305" s="83"/>
      <c r="AD305" s="83"/>
      <c r="AE305" s="83"/>
      <c r="AF305" s="83"/>
      <c r="AG305" s="83"/>
      <c r="AH305" s="83"/>
    </row>
    <row r="306" spans="1:34" hidden="1" x14ac:dyDescent="0.2">
      <c r="A306" s="28">
        <v>24030803</v>
      </c>
      <c r="B306" s="163" t="s">
        <v>1144</v>
      </c>
      <c r="C306" s="30"/>
      <c r="D306" s="30"/>
      <c r="E306" s="183">
        <f t="shared" si="28"/>
        <v>0</v>
      </c>
      <c r="F306" s="184">
        <f t="shared" si="29"/>
        <v>0</v>
      </c>
      <c r="G306" s="30"/>
      <c r="H306" s="102">
        <f t="shared" si="27"/>
        <v>0</v>
      </c>
      <c r="I306" s="164">
        <f t="shared" si="34"/>
        <v>0</v>
      </c>
      <c r="J306" s="83"/>
      <c r="K306" s="30">
        <v>5722121.4800000004</v>
      </c>
      <c r="L306" s="83">
        <v>0</v>
      </c>
      <c r="M306" s="83"/>
      <c r="N306" s="83"/>
      <c r="O306" s="83"/>
      <c r="P306" s="83"/>
      <c r="Q306" s="83"/>
      <c r="R306" s="83"/>
      <c r="S306" s="83"/>
      <c r="T306" s="83"/>
      <c r="U306" s="83"/>
      <c r="V306" s="83"/>
      <c r="W306" s="83"/>
      <c r="X306" s="83"/>
      <c r="Y306" s="83"/>
      <c r="Z306" s="83"/>
      <c r="AA306" s="83"/>
      <c r="AB306" s="83"/>
      <c r="AC306" s="83"/>
      <c r="AD306" s="83"/>
      <c r="AE306" s="83"/>
      <c r="AF306" s="83"/>
      <c r="AG306" s="83"/>
      <c r="AH306" s="83"/>
    </row>
    <row r="307" spans="1:34" x14ac:dyDescent="0.2">
      <c r="A307" s="28">
        <v>240309</v>
      </c>
      <c r="B307" s="163" t="s">
        <v>1133</v>
      </c>
      <c r="C307" s="30">
        <v>300000000</v>
      </c>
      <c r="D307" s="30"/>
      <c r="E307" s="183">
        <f t="shared" si="28"/>
        <v>300000000</v>
      </c>
      <c r="F307" s="184">
        <f t="shared" si="29"/>
        <v>0.66784511268605184</v>
      </c>
      <c r="G307" s="30">
        <v>385746655</v>
      </c>
      <c r="H307" s="102">
        <f t="shared" si="27"/>
        <v>128.58221833333334</v>
      </c>
      <c r="I307" s="164">
        <f t="shared" si="34"/>
        <v>85746655</v>
      </c>
      <c r="J307" s="83"/>
      <c r="K307" s="30">
        <v>17838718.077</v>
      </c>
      <c r="L307" s="83">
        <v>0</v>
      </c>
      <c r="M307" s="83"/>
      <c r="N307" s="83"/>
      <c r="O307" s="83"/>
      <c r="P307" s="83"/>
      <c r="Q307" s="83"/>
      <c r="R307" s="83"/>
      <c r="S307" s="83"/>
      <c r="T307" s="83"/>
      <c r="U307" s="83"/>
      <c r="V307" s="83"/>
      <c r="W307" s="83"/>
      <c r="X307" s="83"/>
      <c r="Y307" s="83"/>
      <c r="Z307" s="83"/>
      <c r="AA307" s="83"/>
      <c r="AB307" s="83"/>
      <c r="AC307" s="83"/>
      <c r="AD307" s="83"/>
      <c r="AE307" s="83"/>
      <c r="AF307" s="83"/>
      <c r="AG307" s="83"/>
      <c r="AH307" s="83"/>
    </row>
    <row r="308" spans="1:34" hidden="1" x14ac:dyDescent="0.2">
      <c r="A308" s="28">
        <v>2404</v>
      </c>
      <c r="B308" s="166" t="s">
        <v>1145</v>
      </c>
      <c r="C308" s="30"/>
      <c r="D308" s="30"/>
      <c r="E308" s="183">
        <f t="shared" si="28"/>
        <v>0</v>
      </c>
      <c r="F308" s="184">
        <f t="shared" si="29"/>
        <v>0</v>
      </c>
      <c r="G308" s="30"/>
      <c r="H308" s="102">
        <f t="shared" si="27"/>
        <v>0</v>
      </c>
      <c r="I308" s="164">
        <f t="shared" si="34"/>
        <v>0</v>
      </c>
      <c r="J308" s="83"/>
      <c r="K308" s="30">
        <v>8842.4629999999997</v>
      </c>
      <c r="L308" s="83">
        <v>0</v>
      </c>
      <c r="M308" s="83"/>
      <c r="N308" s="83"/>
      <c r="O308" s="83"/>
      <c r="P308" s="83"/>
      <c r="Q308" s="83"/>
      <c r="R308" s="83"/>
      <c r="S308" s="83"/>
      <c r="T308" s="83"/>
      <c r="U308" s="83"/>
      <c r="V308" s="83"/>
      <c r="W308" s="83"/>
      <c r="X308" s="83"/>
      <c r="Y308" s="83"/>
      <c r="Z308" s="83"/>
      <c r="AA308" s="83"/>
      <c r="AB308" s="83"/>
      <c r="AC308" s="83"/>
      <c r="AD308" s="83"/>
      <c r="AE308" s="83"/>
      <c r="AF308" s="83"/>
      <c r="AG308" s="83"/>
      <c r="AH308" s="83"/>
    </row>
    <row r="309" spans="1:34" ht="25.5" hidden="1" x14ac:dyDescent="0.2">
      <c r="A309" s="28">
        <v>2405</v>
      </c>
      <c r="B309" s="166" t="s">
        <v>1146</v>
      </c>
      <c r="C309" s="30"/>
      <c r="D309" s="30"/>
      <c r="E309" s="183">
        <f t="shared" si="28"/>
        <v>0</v>
      </c>
      <c r="F309" s="184">
        <f t="shared" si="29"/>
        <v>0</v>
      </c>
      <c r="G309" s="30"/>
      <c r="H309" s="102">
        <f t="shared" si="27"/>
        <v>0</v>
      </c>
      <c r="I309" s="164">
        <f t="shared" si="34"/>
        <v>0</v>
      </c>
      <c r="J309" s="83"/>
      <c r="K309" s="30">
        <v>398773422.54000002</v>
      </c>
      <c r="L309" s="83">
        <v>0</v>
      </c>
      <c r="M309" s="83"/>
      <c r="N309" s="83"/>
      <c r="O309" s="83"/>
      <c r="P309" s="83"/>
      <c r="Q309" s="83"/>
      <c r="R309" s="83"/>
      <c r="S309" s="83"/>
      <c r="T309" s="83"/>
      <c r="U309" s="83"/>
      <c r="V309" s="83"/>
      <c r="W309" s="83"/>
      <c r="X309" s="83"/>
      <c r="Y309" s="83"/>
      <c r="Z309" s="83"/>
      <c r="AA309" s="83"/>
      <c r="AB309" s="83"/>
      <c r="AC309" s="83"/>
      <c r="AD309" s="83"/>
      <c r="AE309" s="83"/>
      <c r="AF309" s="83"/>
      <c r="AG309" s="83"/>
      <c r="AH309" s="83"/>
    </row>
    <row r="310" spans="1:34" hidden="1" x14ac:dyDescent="0.2">
      <c r="A310" s="28">
        <v>2406</v>
      </c>
      <c r="B310" s="166" t="s">
        <v>1147</v>
      </c>
      <c r="C310" s="30"/>
      <c r="D310" s="30"/>
      <c r="E310" s="183">
        <f t="shared" si="28"/>
        <v>0</v>
      </c>
      <c r="F310" s="184">
        <f t="shared" si="29"/>
        <v>0</v>
      </c>
      <c r="G310" s="30"/>
      <c r="H310" s="102">
        <f t="shared" si="27"/>
        <v>0</v>
      </c>
      <c r="I310" s="164">
        <f t="shared" si="34"/>
        <v>0</v>
      </c>
      <c r="J310" s="83"/>
      <c r="K310" s="30">
        <v>1486836.0549999999</v>
      </c>
      <c r="L310" s="83">
        <v>0</v>
      </c>
      <c r="M310" s="83"/>
      <c r="N310" s="83"/>
      <c r="O310" s="83"/>
      <c r="P310" s="83"/>
      <c r="Q310" s="83"/>
      <c r="R310" s="83"/>
      <c r="S310" s="83"/>
      <c r="T310" s="83"/>
      <c r="U310" s="83"/>
      <c r="V310" s="83"/>
      <c r="W310" s="83"/>
      <c r="X310" s="83"/>
      <c r="Y310" s="83"/>
      <c r="Z310" s="83"/>
      <c r="AA310" s="83"/>
      <c r="AB310" s="83"/>
      <c r="AC310" s="83"/>
      <c r="AD310" s="83"/>
      <c r="AE310" s="83"/>
      <c r="AF310" s="83"/>
      <c r="AG310" s="83"/>
      <c r="AH310" s="83"/>
    </row>
    <row r="311" spans="1:34" x14ac:dyDescent="0.2">
      <c r="A311" s="28">
        <v>2407</v>
      </c>
      <c r="B311" s="163" t="s">
        <v>845</v>
      </c>
      <c r="C311" s="30">
        <v>8200000000</v>
      </c>
      <c r="D311" s="30"/>
      <c r="E311" s="183">
        <f t="shared" si="28"/>
        <v>8200000000</v>
      </c>
      <c r="F311" s="184">
        <f t="shared" si="29"/>
        <v>18.254433080085416</v>
      </c>
      <c r="G311" s="30">
        <v>8200000000</v>
      </c>
      <c r="H311" s="102">
        <f t="shared" si="27"/>
        <v>100</v>
      </c>
      <c r="I311" s="164">
        <f t="shared" si="34"/>
        <v>0</v>
      </c>
      <c r="J311" s="83"/>
      <c r="K311" s="30">
        <v>8900000</v>
      </c>
      <c r="L311" s="83">
        <v>0</v>
      </c>
      <c r="M311" s="83"/>
      <c r="N311" s="83"/>
      <c r="O311" s="83"/>
      <c r="P311" s="83"/>
      <c r="Q311" s="83"/>
      <c r="R311" s="83"/>
      <c r="S311" s="83"/>
      <c r="T311" s="83"/>
      <c r="U311" s="83"/>
      <c r="V311" s="83"/>
      <c r="W311" s="83"/>
      <c r="X311" s="83"/>
      <c r="Y311" s="83"/>
      <c r="Z311" s="83"/>
      <c r="AA311" s="83"/>
      <c r="AB311" s="83"/>
      <c r="AC311" s="83"/>
      <c r="AD311" s="83"/>
      <c r="AE311" s="83"/>
      <c r="AF311" s="83"/>
      <c r="AG311" s="83"/>
      <c r="AH311" s="83"/>
    </row>
    <row r="312" spans="1:34" hidden="1" x14ac:dyDescent="0.2">
      <c r="A312" s="28">
        <v>2408</v>
      </c>
      <c r="B312" s="163" t="s">
        <v>1148</v>
      </c>
      <c r="C312" s="30"/>
      <c r="D312" s="30"/>
      <c r="E312" s="183">
        <f t="shared" si="28"/>
        <v>0</v>
      </c>
      <c r="F312" s="184">
        <f t="shared" si="29"/>
        <v>0</v>
      </c>
      <c r="G312" s="30"/>
      <c r="H312" s="102">
        <f t="shared" si="27"/>
        <v>0</v>
      </c>
      <c r="I312" s="164">
        <f t="shared" si="34"/>
        <v>0</v>
      </c>
      <c r="J312" s="83"/>
      <c r="K312" s="30">
        <v>1016068.92</v>
      </c>
      <c r="L312" s="83">
        <v>0</v>
      </c>
      <c r="M312" s="83"/>
      <c r="N312" s="83"/>
      <c r="O312" s="83"/>
      <c r="P312" s="83"/>
      <c r="Q312" s="83"/>
      <c r="R312" s="83"/>
      <c r="S312" s="83"/>
      <c r="T312" s="83"/>
      <c r="U312" s="83"/>
      <c r="V312" s="83"/>
      <c r="W312" s="83"/>
      <c r="X312" s="83"/>
      <c r="Y312" s="83"/>
      <c r="Z312" s="83"/>
      <c r="AA312" s="83"/>
      <c r="AB312" s="83"/>
      <c r="AC312" s="83"/>
      <c r="AD312" s="83"/>
      <c r="AE312" s="83"/>
      <c r="AF312" s="83"/>
      <c r="AG312" s="83"/>
      <c r="AH312" s="83"/>
    </row>
    <row r="313" spans="1:34" hidden="1" x14ac:dyDescent="0.2">
      <c r="A313" s="28">
        <v>2499</v>
      </c>
      <c r="B313" s="166" t="s">
        <v>1149</v>
      </c>
      <c r="C313" s="30">
        <f>SUM(C314:C318)</f>
        <v>0</v>
      </c>
      <c r="D313" s="30">
        <f>SUM(D314:D318)</f>
        <v>0</v>
      </c>
      <c r="E313" s="183">
        <f t="shared" si="28"/>
        <v>0</v>
      </c>
      <c r="F313" s="184">
        <f t="shared" si="29"/>
        <v>0</v>
      </c>
      <c r="G313" s="30">
        <f>SUM(G314:G318)</f>
        <v>0</v>
      </c>
      <c r="H313" s="102">
        <f t="shared" si="27"/>
        <v>0</v>
      </c>
      <c r="I313" s="164">
        <f t="shared" si="34"/>
        <v>0</v>
      </c>
      <c r="J313" s="83"/>
      <c r="K313" s="30">
        <v>142129415.125</v>
      </c>
      <c r="L313" s="83">
        <v>2.9802322387695313E-8</v>
      </c>
      <c r="M313" s="83"/>
      <c r="N313" s="83"/>
      <c r="O313" s="83"/>
      <c r="P313" s="83"/>
      <c r="Q313" s="83"/>
      <c r="R313" s="83"/>
      <c r="S313" s="83"/>
      <c r="T313" s="83"/>
      <c r="U313" s="83"/>
      <c r="V313" s="83"/>
      <c r="W313" s="83"/>
      <c r="X313" s="83"/>
      <c r="Y313" s="83"/>
      <c r="Z313" s="83"/>
      <c r="AA313" s="83"/>
      <c r="AB313" s="83"/>
      <c r="AC313" s="83"/>
      <c r="AD313" s="83"/>
      <c r="AE313" s="83"/>
      <c r="AF313" s="83"/>
      <c r="AG313" s="83"/>
      <c r="AH313" s="83"/>
    </row>
    <row r="314" spans="1:34" hidden="1" x14ac:dyDescent="0.2">
      <c r="A314" s="28">
        <v>249901</v>
      </c>
      <c r="B314" s="163" t="s">
        <v>1150</v>
      </c>
      <c r="C314" s="30"/>
      <c r="D314" s="30"/>
      <c r="E314" s="183">
        <f t="shared" si="28"/>
        <v>0</v>
      </c>
      <c r="F314" s="184">
        <f t="shared" si="29"/>
        <v>0</v>
      </c>
      <c r="G314" s="30"/>
      <c r="H314" s="102">
        <f t="shared" si="27"/>
        <v>0</v>
      </c>
      <c r="I314" s="164">
        <f t="shared" si="34"/>
        <v>0</v>
      </c>
      <c r="J314" s="83"/>
      <c r="K314" s="30">
        <v>14254294.624</v>
      </c>
      <c r="L314" s="83">
        <v>0</v>
      </c>
      <c r="M314" s="83"/>
      <c r="N314" s="83"/>
      <c r="O314" s="83"/>
      <c r="P314" s="83"/>
      <c r="Q314" s="83"/>
      <c r="R314" s="83"/>
      <c r="S314" s="83"/>
      <c r="T314" s="83"/>
      <c r="U314" s="83"/>
      <c r="V314" s="83"/>
      <c r="W314" s="83"/>
      <c r="X314" s="83"/>
      <c r="Y314" s="83"/>
      <c r="Z314" s="83"/>
      <c r="AA314" s="83"/>
      <c r="AB314" s="83"/>
      <c r="AC314" s="83"/>
      <c r="AD314" s="83"/>
      <c r="AE314" s="83"/>
      <c r="AF314" s="83"/>
      <c r="AG314" s="83"/>
      <c r="AH314" s="83"/>
    </row>
    <row r="315" spans="1:34" hidden="1" x14ac:dyDescent="0.2">
      <c r="A315" s="28">
        <v>249903</v>
      </c>
      <c r="B315" s="163" t="s">
        <v>1151</v>
      </c>
      <c r="C315" s="30"/>
      <c r="D315" s="30"/>
      <c r="E315" s="183">
        <f t="shared" si="28"/>
        <v>0</v>
      </c>
      <c r="F315" s="184">
        <f t="shared" si="29"/>
        <v>0</v>
      </c>
      <c r="G315" s="30"/>
      <c r="H315" s="102">
        <f t="shared" si="27"/>
        <v>0</v>
      </c>
      <c r="I315" s="164">
        <f t="shared" si="34"/>
        <v>0</v>
      </c>
      <c r="J315" s="83"/>
      <c r="K315" s="30">
        <v>250300.27900000001</v>
      </c>
      <c r="L315" s="83">
        <v>0</v>
      </c>
      <c r="M315" s="83"/>
      <c r="N315" s="83"/>
      <c r="O315" s="83"/>
      <c r="P315" s="83"/>
      <c r="Q315" s="83"/>
      <c r="R315" s="83"/>
      <c r="S315" s="83"/>
      <c r="T315" s="83"/>
      <c r="U315" s="83"/>
      <c r="V315" s="83"/>
      <c r="W315" s="83"/>
      <c r="X315" s="83"/>
      <c r="Y315" s="83"/>
      <c r="Z315" s="83"/>
      <c r="AA315" s="83"/>
      <c r="AB315" s="83"/>
      <c r="AC315" s="83"/>
      <c r="AD315" s="83"/>
      <c r="AE315" s="83"/>
      <c r="AF315" s="83"/>
      <c r="AG315" s="83"/>
      <c r="AH315" s="83"/>
    </row>
    <row r="316" spans="1:34" hidden="1" x14ac:dyDescent="0.2">
      <c r="A316" s="28">
        <v>249904</v>
      </c>
      <c r="B316" s="163" t="s">
        <v>1152</v>
      </c>
      <c r="C316" s="30"/>
      <c r="D316" s="30"/>
      <c r="E316" s="183">
        <f t="shared" si="28"/>
        <v>0</v>
      </c>
      <c r="F316" s="184">
        <f t="shared" si="29"/>
        <v>0</v>
      </c>
      <c r="G316" s="30"/>
      <c r="H316" s="102">
        <f t="shared" si="27"/>
        <v>0</v>
      </c>
      <c r="I316" s="164">
        <f t="shared" si="34"/>
        <v>0</v>
      </c>
      <c r="J316" s="83"/>
      <c r="K316" s="30">
        <v>1261083.875</v>
      </c>
      <c r="L316" s="83">
        <v>0</v>
      </c>
      <c r="M316" s="83"/>
      <c r="N316" s="83"/>
      <c r="O316" s="83"/>
      <c r="P316" s="83"/>
      <c r="Q316" s="83"/>
      <c r="R316" s="83"/>
      <c r="S316" s="83"/>
      <c r="T316" s="83"/>
      <c r="U316" s="83"/>
      <c r="V316" s="83"/>
      <c r="W316" s="83"/>
      <c r="X316" s="83"/>
      <c r="Y316" s="83"/>
      <c r="Z316" s="83"/>
      <c r="AA316" s="83"/>
      <c r="AB316" s="83"/>
      <c r="AC316" s="83"/>
      <c r="AD316" s="83"/>
      <c r="AE316" s="83"/>
      <c r="AF316" s="83"/>
      <c r="AG316" s="83"/>
      <c r="AH316" s="83"/>
    </row>
    <row r="317" spans="1:34" hidden="1" x14ac:dyDescent="0.2">
      <c r="A317" s="28">
        <v>249904</v>
      </c>
      <c r="B317" s="163" t="s">
        <v>1161</v>
      </c>
      <c r="C317" s="30"/>
      <c r="D317" s="30"/>
      <c r="E317" s="183">
        <f t="shared" ref="E317" si="38">SUM(C317:D317)</f>
        <v>0</v>
      </c>
      <c r="F317" s="184">
        <f t="shared" si="29"/>
        <v>0</v>
      </c>
      <c r="G317" s="30"/>
      <c r="H317" s="102">
        <f t="shared" si="27"/>
        <v>0</v>
      </c>
      <c r="I317" s="164">
        <f t="shared" ref="I317" si="39">SUM(G317-E317)</f>
        <v>0</v>
      </c>
      <c r="J317" s="83"/>
      <c r="K317" s="30"/>
      <c r="L317" s="83"/>
      <c r="M317" s="83"/>
      <c r="N317" s="83"/>
      <c r="O317" s="83"/>
      <c r="P317" s="83"/>
      <c r="Q317" s="83"/>
      <c r="R317" s="83"/>
      <c r="S317" s="83"/>
      <c r="T317" s="83"/>
      <c r="U317" s="83"/>
      <c r="V317" s="83"/>
      <c r="W317" s="83"/>
      <c r="X317" s="83"/>
      <c r="Y317" s="83"/>
      <c r="Z317" s="83"/>
      <c r="AA317" s="83"/>
      <c r="AB317" s="83"/>
      <c r="AC317" s="83"/>
      <c r="AD317" s="83"/>
      <c r="AE317" s="83"/>
      <c r="AF317" s="83"/>
      <c r="AG317" s="83"/>
      <c r="AH317" s="83"/>
    </row>
    <row r="318" spans="1:34" hidden="1" x14ac:dyDescent="0.2">
      <c r="A318" s="28">
        <v>249999</v>
      </c>
      <c r="B318" s="163" t="s">
        <v>1149</v>
      </c>
      <c r="C318" s="30"/>
      <c r="D318" s="30"/>
      <c r="E318" s="183">
        <f t="shared" si="28"/>
        <v>0</v>
      </c>
      <c r="F318" s="184">
        <f t="shared" si="29"/>
        <v>0</v>
      </c>
      <c r="G318" s="30"/>
      <c r="H318" s="102">
        <f t="shared" si="27"/>
        <v>0</v>
      </c>
      <c r="I318" s="164">
        <f t="shared" si="34"/>
        <v>0</v>
      </c>
      <c r="J318" s="83"/>
      <c r="K318" s="30">
        <v>126363736.34700002</v>
      </c>
      <c r="L318" s="83">
        <v>0</v>
      </c>
      <c r="M318" s="83"/>
      <c r="N318" s="83"/>
      <c r="O318" s="83"/>
      <c r="P318" s="83"/>
      <c r="Q318" s="83"/>
      <c r="R318" s="83"/>
      <c r="S318" s="83"/>
      <c r="T318" s="83"/>
      <c r="U318" s="83"/>
      <c r="V318" s="83"/>
      <c r="W318" s="83"/>
      <c r="X318" s="83"/>
      <c r="Y318" s="83"/>
      <c r="Z318" s="83"/>
      <c r="AA318" s="83"/>
      <c r="AB318" s="83"/>
      <c r="AC318" s="83"/>
      <c r="AD318" s="83"/>
      <c r="AE318" s="83"/>
      <c r="AF318" s="83"/>
      <c r="AG318" s="83"/>
      <c r="AH318" s="83"/>
    </row>
    <row r="319" spans="1:34" ht="13.5" thickBot="1" x14ac:dyDescent="0.25">
      <c r="A319" s="179">
        <v>2</v>
      </c>
      <c r="B319" s="180" t="s">
        <v>1153</v>
      </c>
      <c r="C319" s="75">
        <f>SUM(C8+C12)</f>
        <v>40050000000</v>
      </c>
      <c r="D319" s="75">
        <f>SUM(D8+D12)</f>
        <v>4870595255</v>
      </c>
      <c r="E319" s="188">
        <f t="shared" si="28"/>
        <v>44920595255</v>
      </c>
      <c r="F319" s="189">
        <f t="shared" si="29"/>
        <v>100</v>
      </c>
      <c r="G319" s="75">
        <f>SUM(G8+G12)</f>
        <v>42728699362</v>
      </c>
      <c r="H319" s="200">
        <f t="shared" si="27"/>
        <v>95.120510134477726</v>
      </c>
      <c r="I319" s="189">
        <f t="shared" si="34"/>
        <v>-2191895893</v>
      </c>
      <c r="J319" s="83"/>
      <c r="K319" s="30">
        <v>18031898639.499001</v>
      </c>
      <c r="L319" s="83">
        <v>0</v>
      </c>
      <c r="M319" s="83"/>
      <c r="N319" s="83"/>
      <c r="O319" s="83"/>
      <c r="P319" s="83"/>
      <c r="Q319" s="83"/>
      <c r="R319" s="83"/>
      <c r="S319" s="83"/>
      <c r="T319" s="83"/>
      <c r="U319" s="83"/>
      <c r="V319" s="83"/>
      <c r="W319" s="83"/>
      <c r="X319" s="83"/>
      <c r="Y319" s="83"/>
      <c r="Z319" s="83"/>
      <c r="AA319" s="83"/>
      <c r="AB319" s="83"/>
      <c r="AC319" s="83"/>
      <c r="AD319" s="83"/>
      <c r="AE319" s="83"/>
      <c r="AF319" s="83"/>
      <c r="AG319" s="83"/>
      <c r="AH319" s="83"/>
    </row>
    <row r="320" spans="1:34" x14ac:dyDescent="0.2">
      <c r="C320" s="83"/>
      <c r="D320" s="83"/>
      <c r="E320" s="83"/>
      <c r="F320" s="83"/>
      <c r="G320" s="83"/>
      <c r="H320" s="83"/>
      <c r="I320" s="83"/>
      <c r="J320" s="83"/>
      <c r="K320" s="83"/>
      <c r="L320" s="83"/>
      <c r="M320" s="83"/>
      <c r="N320" s="83"/>
      <c r="O320" s="83"/>
      <c r="P320" s="83"/>
      <c r="Q320" s="83"/>
      <c r="R320" s="83"/>
      <c r="S320" s="83"/>
      <c r="T320" s="83"/>
      <c r="U320" s="83"/>
      <c r="V320" s="83"/>
      <c r="W320" s="83"/>
      <c r="X320" s="83"/>
      <c r="Y320" s="83"/>
      <c r="Z320" s="83"/>
      <c r="AA320" s="83"/>
      <c r="AB320" s="83"/>
      <c r="AC320" s="83"/>
      <c r="AD320" s="83"/>
      <c r="AE320" s="83"/>
      <c r="AF320" s="83"/>
      <c r="AG320" s="83"/>
      <c r="AH320" s="83"/>
    </row>
    <row r="321" spans="3:34" x14ac:dyDescent="0.2">
      <c r="C321" s="83"/>
      <c r="D321" s="83"/>
      <c r="E321" s="83"/>
      <c r="F321" s="83"/>
      <c r="G321" s="83"/>
      <c r="H321" s="83"/>
      <c r="I321" s="83"/>
      <c r="J321" s="83"/>
      <c r="K321" s="83"/>
      <c r="L321" s="83"/>
      <c r="M321" s="83"/>
      <c r="N321" s="83"/>
      <c r="O321" s="83"/>
      <c r="P321" s="83"/>
      <c r="Q321" s="83"/>
      <c r="R321" s="83"/>
      <c r="S321" s="83"/>
      <c r="T321" s="83"/>
      <c r="U321" s="83"/>
      <c r="V321" s="83"/>
      <c r="W321" s="83"/>
      <c r="X321" s="83"/>
      <c r="Y321" s="83"/>
      <c r="Z321" s="83"/>
      <c r="AA321" s="83"/>
      <c r="AB321" s="83"/>
      <c r="AC321" s="83"/>
      <c r="AD321" s="83"/>
      <c r="AE321" s="83"/>
      <c r="AF321" s="83"/>
      <c r="AG321" s="83"/>
      <c r="AH321" s="83"/>
    </row>
    <row r="322" spans="3:34" x14ac:dyDescent="0.2">
      <c r="C322" s="83"/>
      <c r="D322" s="83"/>
      <c r="E322" s="83"/>
      <c r="F322" s="83"/>
      <c r="G322" s="83"/>
      <c r="H322" s="83"/>
      <c r="I322" s="83"/>
      <c r="J322" s="83"/>
      <c r="K322" s="83"/>
      <c r="L322" s="83"/>
      <c r="M322" s="83"/>
      <c r="N322" s="83"/>
      <c r="O322" s="83"/>
      <c r="P322" s="83"/>
      <c r="Q322" s="83"/>
      <c r="R322" s="83"/>
      <c r="S322" s="83"/>
      <c r="T322" s="83"/>
      <c r="U322" s="83"/>
      <c r="V322" s="83"/>
      <c r="W322" s="83"/>
      <c r="X322" s="83"/>
      <c r="Y322" s="83"/>
      <c r="Z322" s="83"/>
      <c r="AA322" s="83"/>
      <c r="AB322" s="83"/>
      <c r="AC322" s="83"/>
      <c r="AD322" s="83"/>
      <c r="AE322" s="83"/>
      <c r="AF322" s="83"/>
      <c r="AG322" s="83"/>
      <c r="AH322" s="83"/>
    </row>
    <row r="323" spans="3:34" x14ac:dyDescent="0.2">
      <c r="C323" s="83"/>
      <c r="D323" s="83"/>
      <c r="E323" s="83"/>
      <c r="F323" s="83"/>
      <c r="G323" s="83"/>
      <c r="H323" s="83"/>
      <c r="I323" s="83"/>
      <c r="J323" s="83"/>
      <c r="K323" s="83"/>
      <c r="L323" s="83"/>
      <c r="M323" s="83"/>
      <c r="N323" s="83"/>
      <c r="O323" s="83"/>
      <c r="P323" s="83"/>
      <c r="Q323" s="83"/>
      <c r="R323" s="83"/>
      <c r="S323" s="83"/>
      <c r="T323" s="83"/>
      <c r="U323" s="83"/>
      <c r="V323" s="83"/>
      <c r="W323" s="83"/>
      <c r="X323" s="83"/>
      <c r="Y323" s="83"/>
      <c r="Z323" s="83"/>
      <c r="AA323" s="83"/>
      <c r="AB323" s="83"/>
      <c r="AC323" s="83"/>
      <c r="AD323" s="83"/>
      <c r="AE323" s="83"/>
      <c r="AF323" s="83"/>
      <c r="AG323" s="83"/>
      <c r="AH323" s="83"/>
    </row>
    <row r="324" spans="3:34" x14ac:dyDescent="0.2">
      <c r="C324" s="83"/>
      <c r="D324" s="83"/>
      <c r="E324" s="83"/>
      <c r="F324" s="83"/>
      <c r="G324" s="83"/>
      <c r="H324" s="83"/>
      <c r="I324" s="83"/>
      <c r="J324" s="83"/>
      <c r="K324" s="83"/>
      <c r="L324" s="83"/>
      <c r="M324" s="83"/>
      <c r="N324" s="83"/>
      <c r="O324" s="83"/>
      <c r="P324" s="83"/>
      <c r="Q324" s="83"/>
      <c r="R324" s="83"/>
      <c r="S324" s="83"/>
      <c r="T324" s="83"/>
      <c r="U324" s="83"/>
      <c r="V324" s="83"/>
      <c r="W324" s="83"/>
      <c r="X324" s="83"/>
      <c r="Y324" s="83"/>
      <c r="Z324" s="83"/>
      <c r="AA324" s="83"/>
      <c r="AB324" s="83"/>
      <c r="AC324" s="83"/>
      <c r="AD324" s="83"/>
      <c r="AE324" s="83"/>
      <c r="AF324" s="83"/>
      <c r="AG324" s="83"/>
      <c r="AH324" s="83"/>
    </row>
    <row r="325" spans="3:34" x14ac:dyDescent="0.2">
      <c r="C325" s="83"/>
      <c r="D325" s="83"/>
      <c r="E325" s="83"/>
      <c r="F325" s="83"/>
      <c r="G325" s="83"/>
      <c r="H325" s="83"/>
      <c r="I325" s="83"/>
      <c r="J325" s="83"/>
      <c r="K325" s="83"/>
      <c r="L325" s="83"/>
      <c r="M325" s="83"/>
      <c r="N325" s="83"/>
      <c r="O325" s="83"/>
      <c r="P325" s="83"/>
      <c r="Q325" s="83"/>
      <c r="R325" s="83"/>
      <c r="S325" s="83"/>
      <c r="T325" s="83"/>
      <c r="U325" s="83"/>
      <c r="V325" s="83"/>
      <c r="W325" s="83"/>
      <c r="X325" s="83"/>
      <c r="Y325" s="83"/>
      <c r="Z325" s="83"/>
      <c r="AA325" s="83"/>
      <c r="AB325" s="83"/>
      <c r="AC325" s="83"/>
      <c r="AD325" s="83"/>
      <c r="AE325" s="83"/>
      <c r="AF325" s="83"/>
      <c r="AG325" s="83"/>
      <c r="AH325" s="83"/>
    </row>
    <row r="326" spans="3:34" x14ac:dyDescent="0.2">
      <c r="C326" s="83"/>
      <c r="D326" s="83"/>
      <c r="E326" s="83"/>
      <c r="F326" s="83"/>
      <c r="G326" s="83"/>
      <c r="H326" s="83"/>
      <c r="I326" s="83"/>
      <c r="J326" s="83"/>
      <c r="K326" s="83"/>
      <c r="L326" s="83"/>
      <c r="M326" s="83"/>
      <c r="N326" s="83"/>
      <c r="O326" s="83"/>
      <c r="P326" s="83"/>
      <c r="Q326" s="83"/>
      <c r="R326" s="83"/>
      <c r="S326" s="83"/>
      <c r="T326" s="83"/>
      <c r="U326" s="83"/>
      <c r="V326" s="83"/>
      <c r="W326" s="83"/>
      <c r="X326" s="83"/>
      <c r="Y326" s="83"/>
      <c r="Z326" s="83"/>
      <c r="AA326" s="83"/>
      <c r="AB326" s="83"/>
      <c r="AC326" s="83"/>
      <c r="AD326" s="83"/>
      <c r="AE326" s="83"/>
      <c r="AF326" s="83"/>
      <c r="AG326" s="83"/>
      <c r="AH326" s="83"/>
    </row>
    <row r="327" spans="3:34" x14ac:dyDescent="0.2">
      <c r="C327" s="83"/>
      <c r="D327" s="83"/>
      <c r="E327" s="83"/>
      <c r="F327" s="83"/>
      <c r="G327" s="83"/>
      <c r="H327" s="83"/>
      <c r="I327" s="83"/>
      <c r="J327" s="83"/>
      <c r="K327" s="83"/>
      <c r="L327" s="83"/>
      <c r="M327" s="83"/>
      <c r="N327" s="83"/>
      <c r="O327" s="83"/>
      <c r="P327" s="83"/>
      <c r="Q327" s="83"/>
      <c r="R327" s="83"/>
      <c r="S327" s="83"/>
      <c r="T327" s="83"/>
      <c r="U327" s="83"/>
      <c r="V327" s="83"/>
      <c r="W327" s="83"/>
      <c r="X327" s="83"/>
      <c r="Y327" s="83"/>
      <c r="Z327" s="83"/>
      <c r="AA327" s="83"/>
      <c r="AB327" s="83"/>
      <c r="AC327" s="83"/>
      <c r="AD327" s="83"/>
      <c r="AE327" s="83"/>
      <c r="AF327" s="83"/>
      <c r="AG327" s="83"/>
      <c r="AH327" s="83"/>
    </row>
    <row r="328" spans="3:34" x14ac:dyDescent="0.2">
      <c r="C328" s="83"/>
      <c r="D328" s="83"/>
      <c r="E328" s="83"/>
      <c r="F328" s="83"/>
      <c r="G328" s="83"/>
      <c r="H328" s="83"/>
      <c r="I328" s="83"/>
      <c r="J328" s="83"/>
      <c r="K328" s="83"/>
      <c r="L328" s="83"/>
      <c r="M328" s="83"/>
      <c r="N328" s="83"/>
      <c r="O328" s="83"/>
      <c r="P328" s="83"/>
      <c r="Q328" s="83"/>
      <c r="R328" s="83"/>
      <c r="S328" s="83"/>
      <c r="T328" s="83"/>
      <c r="U328" s="83"/>
      <c r="V328" s="83"/>
      <c r="W328" s="83"/>
      <c r="X328" s="83"/>
      <c r="Y328" s="83"/>
      <c r="Z328" s="83"/>
      <c r="AA328" s="83"/>
      <c r="AB328" s="83"/>
      <c r="AC328" s="83"/>
      <c r="AD328" s="83"/>
      <c r="AE328" s="83"/>
      <c r="AF328" s="83"/>
      <c r="AG328" s="83"/>
      <c r="AH328" s="83"/>
    </row>
    <row r="329" spans="3:34" x14ac:dyDescent="0.2">
      <c r="C329" s="83"/>
      <c r="D329" s="83"/>
      <c r="E329" s="83"/>
      <c r="F329" s="83"/>
      <c r="G329" s="83"/>
      <c r="H329" s="83"/>
      <c r="I329" s="83"/>
      <c r="J329" s="83"/>
      <c r="K329" s="83"/>
      <c r="L329" s="83"/>
      <c r="M329" s="83"/>
      <c r="N329" s="83"/>
      <c r="O329" s="83"/>
      <c r="P329" s="83"/>
      <c r="Q329" s="83"/>
      <c r="R329" s="83"/>
      <c r="S329" s="83"/>
      <c r="T329" s="83"/>
      <c r="U329" s="83"/>
      <c r="V329" s="83"/>
      <c r="W329" s="83"/>
      <c r="X329" s="83"/>
      <c r="Y329" s="83"/>
      <c r="Z329" s="83"/>
      <c r="AA329" s="83"/>
      <c r="AB329" s="83"/>
      <c r="AC329" s="83"/>
      <c r="AD329" s="83"/>
      <c r="AE329" s="83"/>
      <c r="AF329" s="83"/>
      <c r="AG329" s="83"/>
      <c r="AH329" s="83"/>
    </row>
    <row r="330" spans="3:34" x14ac:dyDescent="0.2">
      <c r="C330" s="83"/>
      <c r="D330" s="83"/>
      <c r="E330" s="83"/>
      <c r="F330" s="83"/>
      <c r="G330" s="83"/>
      <c r="H330" s="83"/>
      <c r="I330" s="83"/>
      <c r="J330" s="83"/>
      <c r="K330" s="83"/>
      <c r="L330" s="83"/>
      <c r="M330" s="83"/>
      <c r="N330" s="83"/>
      <c r="O330" s="83"/>
      <c r="P330" s="83"/>
      <c r="Q330" s="83"/>
      <c r="R330" s="83"/>
      <c r="S330" s="83"/>
      <c r="T330" s="83"/>
      <c r="U330" s="83"/>
      <c r="V330" s="83"/>
      <c r="W330" s="83"/>
      <c r="X330" s="83"/>
      <c r="Y330" s="83"/>
      <c r="Z330" s="83"/>
      <c r="AA330" s="83"/>
      <c r="AB330" s="83"/>
      <c r="AC330" s="83"/>
      <c r="AD330" s="83"/>
      <c r="AE330" s="83"/>
      <c r="AF330" s="83"/>
      <c r="AG330" s="83"/>
      <c r="AH330" s="83"/>
    </row>
    <row r="331" spans="3:34" x14ac:dyDescent="0.2">
      <c r="C331" s="83"/>
      <c r="D331" s="83"/>
      <c r="E331" s="83"/>
      <c r="F331" s="83"/>
      <c r="G331" s="83"/>
      <c r="H331" s="83"/>
      <c r="I331" s="83"/>
      <c r="J331" s="83"/>
      <c r="K331" s="83"/>
      <c r="L331" s="83"/>
      <c r="M331" s="83"/>
      <c r="N331" s="83"/>
      <c r="O331" s="83"/>
      <c r="P331" s="83"/>
      <c r="Q331" s="83"/>
      <c r="R331" s="83"/>
      <c r="S331" s="83"/>
      <c r="T331" s="83"/>
      <c r="U331" s="83"/>
      <c r="V331" s="83"/>
      <c r="W331" s="83"/>
      <c r="X331" s="83"/>
      <c r="Y331" s="83"/>
      <c r="Z331" s="83"/>
      <c r="AA331" s="83"/>
      <c r="AB331" s="83"/>
      <c r="AC331" s="83"/>
      <c r="AD331" s="83"/>
      <c r="AE331" s="83"/>
      <c r="AF331" s="83"/>
      <c r="AG331" s="83"/>
      <c r="AH331" s="83"/>
    </row>
    <row r="332" spans="3:34" x14ac:dyDescent="0.2">
      <c r="C332" s="83"/>
      <c r="D332" s="83"/>
      <c r="E332" s="83"/>
      <c r="F332" s="83"/>
      <c r="G332" s="83"/>
      <c r="H332" s="83"/>
      <c r="I332" s="83"/>
      <c r="J332" s="83"/>
      <c r="K332" s="83"/>
      <c r="L332" s="83"/>
      <c r="M332" s="83"/>
      <c r="N332" s="83"/>
      <c r="O332" s="83"/>
      <c r="P332" s="83"/>
      <c r="Q332" s="83"/>
      <c r="R332" s="83"/>
      <c r="S332" s="83"/>
      <c r="T332" s="83"/>
      <c r="U332" s="83"/>
      <c r="V332" s="83"/>
      <c r="W332" s="83"/>
      <c r="X332" s="83"/>
      <c r="Y332" s="83"/>
      <c r="Z332" s="83"/>
      <c r="AA332" s="83"/>
      <c r="AB332" s="83"/>
      <c r="AC332" s="83"/>
      <c r="AD332" s="83"/>
      <c r="AE332" s="83"/>
      <c r="AF332" s="83"/>
      <c r="AG332" s="83"/>
      <c r="AH332" s="83"/>
    </row>
    <row r="333" spans="3:34" x14ac:dyDescent="0.2">
      <c r="C333" s="83"/>
      <c r="D333" s="83"/>
      <c r="E333" s="83"/>
      <c r="F333" s="83"/>
      <c r="G333" s="83"/>
      <c r="H333" s="83"/>
      <c r="I333" s="83"/>
      <c r="J333" s="83"/>
      <c r="K333" s="83"/>
      <c r="L333" s="83"/>
      <c r="M333" s="83"/>
      <c r="N333" s="83"/>
      <c r="O333" s="83"/>
      <c r="P333" s="83"/>
      <c r="Q333" s="83"/>
      <c r="R333" s="83"/>
      <c r="S333" s="83"/>
      <c r="T333" s="83"/>
      <c r="U333" s="83"/>
      <c r="V333" s="83"/>
      <c r="W333" s="83"/>
      <c r="X333" s="83"/>
      <c r="Y333" s="83"/>
      <c r="Z333" s="83"/>
      <c r="AA333" s="83"/>
      <c r="AB333" s="83"/>
      <c r="AC333" s="83"/>
      <c r="AD333" s="83"/>
      <c r="AE333" s="83"/>
      <c r="AF333" s="83"/>
      <c r="AG333" s="83"/>
      <c r="AH333" s="83"/>
    </row>
    <row r="334" spans="3:34" x14ac:dyDescent="0.2">
      <c r="C334" s="83"/>
      <c r="D334" s="83"/>
      <c r="E334" s="83"/>
      <c r="F334" s="83"/>
      <c r="G334" s="83"/>
      <c r="H334" s="83"/>
      <c r="I334" s="83"/>
      <c r="J334" s="83"/>
      <c r="K334" s="83"/>
      <c r="L334" s="83"/>
      <c r="M334" s="83"/>
      <c r="N334" s="83"/>
      <c r="O334" s="83"/>
      <c r="P334" s="83"/>
      <c r="Q334" s="83"/>
      <c r="R334" s="83"/>
      <c r="S334" s="83"/>
      <c r="T334" s="83"/>
      <c r="U334" s="83"/>
      <c r="V334" s="83"/>
      <c r="W334" s="83"/>
      <c r="X334" s="83"/>
      <c r="Y334" s="83"/>
      <c r="Z334" s="83"/>
      <c r="AA334" s="83"/>
      <c r="AB334" s="83"/>
      <c r="AC334" s="83"/>
      <c r="AD334" s="83"/>
      <c r="AE334" s="83"/>
      <c r="AF334" s="83"/>
      <c r="AG334" s="83"/>
      <c r="AH334" s="83"/>
    </row>
    <row r="335" spans="3:34" x14ac:dyDescent="0.2">
      <c r="C335" s="83"/>
      <c r="D335" s="83"/>
      <c r="E335" s="83"/>
      <c r="F335" s="83"/>
      <c r="G335" s="83"/>
      <c r="H335" s="83"/>
      <c r="I335" s="83"/>
      <c r="J335" s="83"/>
      <c r="K335" s="83"/>
      <c r="L335" s="83"/>
      <c r="M335" s="83"/>
      <c r="N335" s="83"/>
      <c r="O335" s="83"/>
      <c r="P335" s="83"/>
      <c r="Q335" s="83"/>
      <c r="R335" s="83"/>
      <c r="S335" s="83"/>
      <c r="T335" s="83"/>
      <c r="U335" s="83"/>
      <c r="V335" s="83"/>
      <c r="W335" s="83"/>
      <c r="X335" s="83"/>
      <c r="Y335" s="83"/>
      <c r="Z335" s="83"/>
      <c r="AA335" s="83"/>
      <c r="AB335" s="83"/>
      <c r="AC335" s="83"/>
      <c r="AD335" s="83"/>
      <c r="AE335" s="83"/>
      <c r="AF335" s="83"/>
      <c r="AG335" s="83"/>
      <c r="AH335" s="83"/>
    </row>
    <row r="336" spans="3:34" x14ac:dyDescent="0.2">
      <c r="C336" s="83"/>
      <c r="D336" s="83"/>
      <c r="E336" s="83"/>
      <c r="F336" s="83"/>
      <c r="G336" s="83"/>
      <c r="H336" s="83"/>
      <c r="I336" s="83"/>
      <c r="J336" s="83"/>
      <c r="K336" s="83"/>
      <c r="L336" s="83"/>
      <c r="M336" s="83"/>
      <c r="N336" s="83"/>
      <c r="O336" s="83"/>
      <c r="P336" s="83"/>
      <c r="Q336" s="83"/>
      <c r="R336" s="83"/>
      <c r="S336" s="83"/>
      <c r="T336" s="83"/>
      <c r="U336" s="83"/>
      <c r="V336" s="83"/>
      <c r="W336" s="83"/>
      <c r="X336" s="83"/>
      <c r="Y336" s="83"/>
      <c r="Z336" s="83"/>
      <c r="AA336" s="83"/>
      <c r="AB336" s="83"/>
      <c r="AC336" s="83"/>
      <c r="AD336" s="83"/>
      <c r="AE336" s="83"/>
      <c r="AF336" s="83"/>
      <c r="AG336" s="83"/>
      <c r="AH336" s="83"/>
    </row>
    <row r="337" spans="3:34" x14ac:dyDescent="0.2">
      <c r="C337" s="83"/>
      <c r="D337" s="83"/>
      <c r="E337" s="83"/>
      <c r="F337" s="83"/>
      <c r="G337" s="83"/>
      <c r="H337" s="83"/>
      <c r="I337" s="83"/>
      <c r="J337" s="83"/>
      <c r="K337" s="83"/>
      <c r="L337" s="83"/>
      <c r="M337" s="83"/>
      <c r="N337" s="83"/>
      <c r="O337" s="83"/>
      <c r="P337" s="83"/>
      <c r="Q337" s="83"/>
      <c r="R337" s="83"/>
      <c r="S337" s="83"/>
      <c r="T337" s="83"/>
      <c r="U337" s="83"/>
      <c r="V337" s="83"/>
      <c r="W337" s="83"/>
      <c r="X337" s="83"/>
      <c r="Y337" s="83"/>
      <c r="Z337" s="83"/>
      <c r="AA337" s="83"/>
      <c r="AB337" s="83"/>
      <c r="AC337" s="83"/>
      <c r="AD337" s="83"/>
      <c r="AE337" s="83"/>
      <c r="AF337" s="83"/>
      <c r="AG337" s="83"/>
      <c r="AH337" s="83"/>
    </row>
    <row r="338" spans="3:34" x14ac:dyDescent="0.2">
      <c r="C338" s="83"/>
      <c r="D338" s="83"/>
      <c r="E338" s="83"/>
      <c r="F338" s="83"/>
      <c r="G338" s="83"/>
      <c r="H338" s="83"/>
      <c r="I338" s="83"/>
      <c r="J338" s="83"/>
      <c r="K338" s="83"/>
      <c r="L338" s="83"/>
      <c r="M338" s="83"/>
      <c r="N338" s="83"/>
      <c r="O338" s="83"/>
      <c r="P338" s="83"/>
      <c r="Q338" s="83"/>
      <c r="R338" s="83"/>
      <c r="S338" s="83"/>
      <c r="T338" s="83"/>
      <c r="U338" s="83"/>
      <c r="V338" s="83"/>
      <c r="W338" s="83"/>
      <c r="X338" s="83"/>
      <c r="Y338" s="83"/>
      <c r="Z338" s="83"/>
      <c r="AA338" s="83"/>
      <c r="AB338" s="83"/>
      <c r="AC338" s="83"/>
      <c r="AD338" s="83"/>
      <c r="AE338" s="83"/>
      <c r="AF338" s="83"/>
      <c r="AG338" s="83"/>
      <c r="AH338" s="83"/>
    </row>
    <row r="339" spans="3:34" x14ac:dyDescent="0.2">
      <c r="C339" s="83"/>
      <c r="D339" s="83"/>
      <c r="E339" s="83"/>
      <c r="F339" s="83"/>
      <c r="G339" s="83"/>
      <c r="H339" s="83"/>
      <c r="I339" s="83"/>
      <c r="J339" s="83"/>
      <c r="K339" s="83"/>
      <c r="L339" s="83"/>
      <c r="M339" s="83"/>
      <c r="N339" s="83"/>
      <c r="O339" s="83"/>
      <c r="P339" s="83"/>
      <c r="Q339" s="83"/>
      <c r="R339" s="83"/>
      <c r="S339" s="83"/>
      <c r="T339" s="83"/>
      <c r="U339" s="83"/>
      <c r="V339" s="83"/>
      <c r="W339" s="83"/>
      <c r="X339" s="83"/>
      <c r="Y339" s="83"/>
      <c r="Z339" s="83"/>
      <c r="AA339" s="83"/>
      <c r="AB339" s="83"/>
      <c r="AC339" s="83"/>
      <c r="AD339" s="83"/>
      <c r="AE339" s="83"/>
      <c r="AF339" s="83"/>
      <c r="AG339" s="83"/>
      <c r="AH339" s="83"/>
    </row>
    <row r="340" spans="3:34" x14ac:dyDescent="0.2">
      <c r="C340" s="83"/>
      <c r="D340" s="83"/>
      <c r="E340" s="83"/>
      <c r="F340" s="83"/>
      <c r="G340" s="83"/>
      <c r="H340" s="83"/>
      <c r="I340" s="83"/>
      <c r="J340" s="83"/>
      <c r="K340" s="83"/>
      <c r="L340" s="83"/>
      <c r="M340" s="83"/>
      <c r="N340" s="83"/>
      <c r="O340" s="83"/>
      <c r="P340" s="83"/>
      <c r="Q340" s="83"/>
      <c r="R340" s="83"/>
      <c r="S340" s="83"/>
      <c r="T340" s="83"/>
      <c r="U340" s="83"/>
      <c r="V340" s="83"/>
      <c r="W340" s="83"/>
      <c r="X340" s="83"/>
      <c r="Y340" s="83"/>
      <c r="Z340" s="83"/>
      <c r="AA340" s="83"/>
      <c r="AB340" s="83"/>
      <c r="AC340" s="83"/>
      <c r="AD340" s="83"/>
      <c r="AE340" s="83"/>
      <c r="AF340" s="83"/>
      <c r="AG340" s="83"/>
      <c r="AH340" s="83"/>
    </row>
    <row r="341" spans="3:34" x14ac:dyDescent="0.2">
      <c r="C341" s="83"/>
      <c r="D341" s="83"/>
      <c r="E341" s="83"/>
      <c r="F341" s="83"/>
      <c r="G341" s="83"/>
      <c r="H341" s="83"/>
      <c r="I341" s="83"/>
      <c r="J341" s="83"/>
      <c r="K341" s="83"/>
      <c r="L341" s="83"/>
      <c r="M341" s="83"/>
      <c r="N341" s="83"/>
      <c r="O341" s="83"/>
      <c r="P341" s="83"/>
      <c r="Q341" s="83"/>
      <c r="R341" s="83"/>
      <c r="S341" s="83"/>
      <c r="T341" s="83"/>
      <c r="U341" s="83"/>
      <c r="V341" s="83"/>
      <c r="W341" s="83"/>
      <c r="X341" s="83"/>
      <c r="Y341" s="83"/>
      <c r="Z341" s="83"/>
      <c r="AA341" s="83"/>
      <c r="AB341" s="83"/>
      <c r="AC341" s="83"/>
      <c r="AD341" s="83"/>
      <c r="AE341" s="83"/>
      <c r="AF341" s="83"/>
      <c r="AG341" s="83"/>
      <c r="AH341" s="83"/>
    </row>
    <row r="342" spans="3:34" x14ac:dyDescent="0.2">
      <c r="C342" s="83"/>
      <c r="D342" s="83"/>
      <c r="E342" s="83"/>
      <c r="F342" s="83"/>
      <c r="G342" s="83"/>
      <c r="H342" s="83"/>
      <c r="I342" s="83"/>
      <c r="J342" s="83"/>
      <c r="K342" s="83"/>
      <c r="L342" s="83"/>
      <c r="M342" s="83"/>
      <c r="N342" s="83"/>
      <c r="O342" s="83"/>
      <c r="P342" s="83"/>
      <c r="Q342" s="83"/>
      <c r="R342" s="83"/>
      <c r="S342" s="83"/>
      <c r="T342" s="83"/>
      <c r="U342" s="83"/>
      <c r="V342" s="83"/>
      <c r="W342" s="83"/>
      <c r="X342" s="83"/>
      <c r="Y342" s="83"/>
      <c r="Z342" s="83"/>
      <c r="AA342" s="83"/>
      <c r="AB342" s="83"/>
      <c r="AC342" s="83"/>
      <c r="AD342" s="83"/>
      <c r="AE342" s="83"/>
      <c r="AF342" s="83"/>
      <c r="AG342" s="83"/>
      <c r="AH342" s="83"/>
    </row>
    <row r="343" spans="3:34" x14ac:dyDescent="0.2">
      <c r="C343" s="83"/>
      <c r="D343" s="83"/>
      <c r="E343" s="83"/>
      <c r="F343" s="83"/>
      <c r="G343" s="83"/>
      <c r="H343" s="83"/>
      <c r="I343" s="83"/>
      <c r="J343" s="83"/>
      <c r="K343" s="83"/>
      <c r="L343" s="83"/>
      <c r="M343" s="83"/>
      <c r="N343" s="83"/>
      <c r="O343" s="83"/>
      <c r="P343" s="83"/>
      <c r="Q343" s="83"/>
      <c r="R343" s="83"/>
      <c r="S343" s="83"/>
      <c r="T343" s="83"/>
      <c r="U343" s="83"/>
      <c r="V343" s="83"/>
      <c r="W343" s="83"/>
      <c r="X343" s="83"/>
      <c r="Y343" s="83"/>
      <c r="Z343" s="83"/>
      <c r="AA343" s="83"/>
      <c r="AB343" s="83"/>
      <c r="AC343" s="83"/>
      <c r="AD343" s="83"/>
      <c r="AE343" s="83"/>
      <c r="AF343" s="83"/>
      <c r="AG343" s="83"/>
      <c r="AH343" s="83"/>
    </row>
    <row r="344" spans="3:34" x14ac:dyDescent="0.2">
      <c r="C344" s="83"/>
      <c r="D344" s="83"/>
      <c r="E344" s="83"/>
      <c r="F344" s="83"/>
      <c r="G344" s="83"/>
      <c r="H344" s="83"/>
      <c r="I344" s="83"/>
      <c r="J344" s="83"/>
      <c r="K344" s="83"/>
      <c r="L344" s="83"/>
      <c r="M344" s="83"/>
      <c r="N344" s="83"/>
      <c r="O344" s="83"/>
      <c r="P344" s="83"/>
      <c r="Q344" s="83"/>
      <c r="R344" s="83"/>
      <c r="S344" s="83"/>
      <c r="T344" s="83"/>
      <c r="U344" s="83"/>
      <c r="V344" s="83"/>
      <c r="W344" s="83"/>
      <c r="X344" s="83"/>
      <c r="Y344" s="83"/>
      <c r="Z344" s="83"/>
      <c r="AA344" s="83"/>
      <c r="AB344" s="83"/>
      <c r="AC344" s="83"/>
      <c r="AD344" s="83"/>
      <c r="AE344" s="83"/>
      <c r="AF344" s="83"/>
      <c r="AG344" s="83"/>
      <c r="AH344" s="83"/>
    </row>
    <row r="345" spans="3:34" x14ac:dyDescent="0.2">
      <c r="C345" s="83"/>
      <c r="D345" s="83"/>
      <c r="E345" s="83"/>
      <c r="F345" s="83"/>
      <c r="G345" s="83"/>
      <c r="H345" s="83"/>
      <c r="I345" s="83"/>
      <c r="J345" s="83"/>
      <c r="K345" s="83"/>
      <c r="L345" s="83"/>
      <c r="M345" s="83"/>
      <c r="N345" s="83"/>
      <c r="O345" s="83"/>
      <c r="P345" s="83"/>
      <c r="Q345" s="83"/>
      <c r="R345" s="83"/>
      <c r="S345" s="83"/>
      <c r="T345" s="83"/>
      <c r="U345" s="83"/>
      <c r="V345" s="83"/>
      <c r="W345" s="83"/>
      <c r="X345" s="83"/>
      <c r="Y345" s="83"/>
      <c r="Z345" s="83"/>
      <c r="AA345" s="83"/>
      <c r="AB345" s="83"/>
      <c r="AC345" s="83"/>
      <c r="AD345" s="83"/>
      <c r="AE345" s="83"/>
      <c r="AF345" s="83"/>
      <c r="AG345" s="83"/>
      <c r="AH345" s="83"/>
    </row>
    <row r="346" spans="3:34" x14ac:dyDescent="0.2">
      <c r="C346" s="83"/>
      <c r="D346" s="83"/>
      <c r="E346" s="83"/>
      <c r="F346" s="83"/>
      <c r="G346" s="83"/>
      <c r="H346" s="83"/>
      <c r="I346" s="83"/>
      <c r="J346" s="83"/>
      <c r="K346" s="83"/>
      <c r="L346" s="83"/>
      <c r="M346" s="83"/>
      <c r="N346" s="83"/>
      <c r="O346" s="83"/>
      <c r="P346" s="83"/>
      <c r="Q346" s="83"/>
      <c r="R346" s="83"/>
      <c r="S346" s="83"/>
      <c r="T346" s="83"/>
      <c r="U346" s="83"/>
      <c r="V346" s="83"/>
      <c r="W346" s="83"/>
      <c r="X346" s="83"/>
      <c r="Y346" s="83"/>
      <c r="Z346" s="83"/>
      <c r="AA346" s="83"/>
      <c r="AB346" s="83"/>
      <c r="AC346" s="83"/>
      <c r="AD346" s="83"/>
      <c r="AE346" s="83"/>
      <c r="AF346" s="83"/>
      <c r="AG346" s="83"/>
      <c r="AH346" s="83"/>
    </row>
    <row r="347" spans="3:34" x14ac:dyDescent="0.2">
      <c r="C347" s="83"/>
      <c r="D347" s="83"/>
      <c r="E347" s="83"/>
      <c r="F347" s="83"/>
      <c r="G347" s="83"/>
      <c r="H347" s="83"/>
      <c r="I347" s="83"/>
      <c r="J347" s="83"/>
      <c r="K347" s="83"/>
      <c r="L347" s="83"/>
      <c r="M347" s="83"/>
      <c r="N347" s="83"/>
      <c r="O347" s="83"/>
      <c r="P347" s="83"/>
      <c r="Q347" s="83"/>
      <c r="R347" s="83"/>
      <c r="S347" s="83"/>
      <c r="T347" s="83"/>
      <c r="U347" s="83"/>
      <c r="V347" s="83"/>
      <c r="W347" s="83"/>
      <c r="X347" s="83"/>
      <c r="Y347" s="83"/>
      <c r="Z347" s="83"/>
      <c r="AA347" s="83"/>
      <c r="AB347" s="83"/>
      <c r="AC347" s="83"/>
      <c r="AD347" s="83"/>
      <c r="AE347" s="83"/>
      <c r="AF347" s="83"/>
      <c r="AG347" s="83"/>
      <c r="AH347" s="83"/>
    </row>
    <row r="348" spans="3:34" x14ac:dyDescent="0.2">
      <c r="C348" s="83"/>
      <c r="D348" s="83"/>
      <c r="E348" s="83"/>
      <c r="F348" s="83"/>
      <c r="G348" s="83"/>
      <c r="H348" s="83"/>
      <c r="I348" s="83"/>
      <c r="J348" s="83"/>
      <c r="K348" s="83"/>
      <c r="L348" s="83"/>
      <c r="M348" s="83"/>
      <c r="N348" s="83"/>
      <c r="O348" s="83"/>
      <c r="P348" s="83"/>
      <c r="Q348" s="83"/>
      <c r="R348" s="83"/>
      <c r="S348" s="83"/>
      <c r="T348" s="83"/>
      <c r="U348" s="83"/>
      <c r="V348" s="83"/>
      <c r="W348" s="83"/>
      <c r="X348" s="83"/>
      <c r="Y348" s="83"/>
      <c r="Z348" s="83"/>
      <c r="AA348" s="83"/>
      <c r="AB348" s="83"/>
      <c r="AC348" s="83"/>
      <c r="AD348" s="83"/>
      <c r="AE348" s="83"/>
      <c r="AF348" s="83"/>
      <c r="AG348" s="83"/>
      <c r="AH348" s="83"/>
    </row>
    <row r="349" spans="3:34" x14ac:dyDescent="0.2">
      <c r="C349" s="83"/>
      <c r="D349" s="83"/>
      <c r="E349" s="83"/>
      <c r="F349" s="83"/>
      <c r="G349" s="83"/>
      <c r="H349" s="83"/>
      <c r="I349" s="83"/>
      <c r="J349" s="83"/>
      <c r="K349" s="83"/>
      <c r="L349" s="83"/>
      <c r="M349" s="83"/>
      <c r="N349" s="83"/>
      <c r="O349" s="83"/>
      <c r="P349" s="83"/>
      <c r="Q349" s="83"/>
      <c r="R349" s="83"/>
      <c r="S349" s="83"/>
      <c r="T349" s="83"/>
      <c r="U349" s="83"/>
      <c r="V349" s="83"/>
      <c r="W349" s="83"/>
      <c r="X349" s="83"/>
      <c r="Y349" s="83"/>
      <c r="Z349" s="83"/>
      <c r="AA349" s="83"/>
      <c r="AB349" s="83"/>
      <c r="AC349" s="83"/>
      <c r="AD349" s="83"/>
      <c r="AE349" s="83"/>
      <c r="AF349" s="83"/>
      <c r="AG349" s="83"/>
      <c r="AH349" s="83"/>
    </row>
    <row r="350" spans="3:34" x14ac:dyDescent="0.2">
      <c r="C350" s="83"/>
      <c r="D350" s="83"/>
      <c r="E350" s="83"/>
      <c r="F350" s="83"/>
      <c r="G350" s="83"/>
      <c r="H350" s="83"/>
      <c r="I350" s="83"/>
      <c r="J350" s="83"/>
      <c r="K350" s="83"/>
      <c r="L350" s="83"/>
      <c r="M350" s="83"/>
      <c r="N350" s="83"/>
      <c r="O350" s="83"/>
      <c r="P350" s="83"/>
      <c r="Q350" s="83"/>
      <c r="R350" s="83"/>
      <c r="S350" s="83"/>
      <c r="T350" s="83"/>
      <c r="U350" s="83"/>
      <c r="V350" s="83"/>
      <c r="W350" s="83"/>
      <c r="X350" s="83"/>
      <c r="Y350" s="83"/>
      <c r="Z350" s="83"/>
      <c r="AA350" s="83"/>
      <c r="AB350" s="83"/>
      <c r="AC350" s="83"/>
      <c r="AD350" s="83"/>
      <c r="AE350" s="83"/>
      <c r="AF350" s="83"/>
      <c r="AG350" s="83"/>
      <c r="AH350" s="83"/>
    </row>
    <row r="351" spans="3:34" x14ac:dyDescent="0.2">
      <c r="C351" s="83"/>
      <c r="D351" s="83"/>
      <c r="E351" s="83"/>
      <c r="F351" s="83"/>
      <c r="G351" s="83"/>
      <c r="H351" s="83"/>
      <c r="I351" s="83"/>
      <c r="J351" s="83"/>
      <c r="K351" s="83"/>
      <c r="L351" s="83"/>
      <c r="M351" s="83"/>
      <c r="N351" s="83"/>
      <c r="O351" s="83"/>
      <c r="P351" s="83"/>
      <c r="Q351" s="83"/>
      <c r="R351" s="83"/>
      <c r="S351" s="83"/>
      <c r="T351" s="83"/>
      <c r="U351" s="83"/>
      <c r="V351" s="83"/>
      <c r="W351" s="83"/>
      <c r="X351" s="83"/>
      <c r="Y351" s="83"/>
      <c r="Z351" s="83"/>
      <c r="AA351" s="83"/>
      <c r="AB351" s="83"/>
      <c r="AC351" s="83"/>
      <c r="AD351" s="83"/>
      <c r="AE351" s="83"/>
      <c r="AF351" s="83"/>
      <c r="AG351" s="83"/>
      <c r="AH351" s="83"/>
    </row>
    <row r="352" spans="3:34" x14ac:dyDescent="0.2">
      <c r="C352" s="83"/>
      <c r="D352" s="83"/>
      <c r="E352" s="83"/>
      <c r="F352" s="83"/>
      <c r="G352" s="83"/>
      <c r="H352" s="83"/>
      <c r="I352" s="83"/>
      <c r="J352" s="83"/>
      <c r="K352" s="83"/>
      <c r="L352" s="83"/>
      <c r="M352" s="83"/>
      <c r="N352" s="83"/>
      <c r="O352" s="83"/>
      <c r="P352" s="83"/>
      <c r="Q352" s="83"/>
      <c r="R352" s="83"/>
      <c r="S352" s="83"/>
      <c r="T352" s="83"/>
      <c r="U352" s="83"/>
      <c r="V352" s="83"/>
      <c r="W352" s="83"/>
      <c r="X352" s="83"/>
      <c r="Y352" s="83"/>
      <c r="Z352" s="83"/>
      <c r="AA352" s="83"/>
      <c r="AB352" s="83"/>
      <c r="AC352" s="83"/>
      <c r="AD352" s="83"/>
      <c r="AE352" s="83"/>
      <c r="AF352" s="83"/>
      <c r="AG352" s="83"/>
      <c r="AH352" s="83"/>
    </row>
    <row r="353" spans="3:34" x14ac:dyDescent="0.2">
      <c r="C353" s="83"/>
      <c r="D353" s="83"/>
      <c r="E353" s="83"/>
      <c r="F353" s="83"/>
      <c r="G353" s="83"/>
      <c r="H353" s="83"/>
      <c r="I353" s="83"/>
      <c r="J353" s="83"/>
      <c r="K353" s="83"/>
      <c r="L353" s="83"/>
      <c r="M353" s="83"/>
      <c r="N353" s="83"/>
      <c r="O353" s="83"/>
      <c r="P353" s="83"/>
      <c r="Q353" s="83"/>
      <c r="R353" s="83"/>
      <c r="S353" s="83"/>
      <c r="T353" s="83"/>
      <c r="U353" s="83"/>
      <c r="V353" s="83"/>
      <c r="W353" s="83"/>
      <c r="X353" s="83"/>
      <c r="Y353" s="83"/>
      <c r="Z353" s="83"/>
      <c r="AA353" s="83"/>
      <c r="AB353" s="83"/>
      <c r="AC353" s="83"/>
      <c r="AD353" s="83"/>
      <c r="AE353" s="83"/>
      <c r="AF353" s="83"/>
      <c r="AG353" s="83"/>
      <c r="AH353" s="83"/>
    </row>
    <row r="354" spans="3:34" x14ac:dyDescent="0.2">
      <c r="C354" s="83"/>
      <c r="D354" s="83"/>
      <c r="E354" s="83"/>
      <c r="F354" s="83"/>
      <c r="G354" s="83"/>
      <c r="H354" s="83"/>
      <c r="I354" s="83"/>
      <c r="J354" s="83"/>
      <c r="K354" s="83"/>
      <c r="L354" s="83"/>
      <c r="M354" s="83"/>
      <c r="N354" s="83"/>
      <c r="O354" s="83"/>
      <c r="P354" s="83"/>
      <c r="Q354" s="83"/>
      <c r="R354" s="83"/>
      <c r="S354" s="83"/>
      <c r="T354" s="83"/>
      <c r="U354" s="83"/>
      <c r="V354" s="83"/>
      <c r="W354" s="83"/>
      <c r="X354" s="83"/>
      <c r="Y354" s="83"/>
      <c r="Z354" s="83"/>
      <c r="AA354" s="83"/>
      <c r="AB354" s="83"/>
      <c r="AC354" s="83"/>
      <c r="AD354" s="83"/>
      <c r="AE354" s="83"/>
      <c r="AF354" s="83"/>
      <c r="AG354" s="83"/>
      <c r="AH354" s="83"/>
    </row>
    <row r="355" spans="3:34" x14ac:dyDescent="0.2">
      <c r="C355" s="83"/>
      <c r="D355" s="83"/>
      <c r="E355" s="83"/>
      <c r="F355" s="83"/>
      <c r="G355" s="83"/>
      <c r="H355" s="83"/>
      <c r="I355" s="83"/>
      <c r="J355" s="83"/>
      <c r="K355" s="83"/>
      <c r="L355" s="83"/>
      <c r="M355" s="83"/>
      <c r="N355" s="83"/>
      <c r="O355" s="83"/>
      <c r="P355" s="83"/>
      <c r="Q355" s="83"/>
      <c r="R355" s="83"/>
      <c r="S355" s="83"/>
      <c r="T355" s="83"/>
      <c r="U355" s="83"/>
      <c r="V355" s="83"/>
      <c r="W355" s="83"/>
      <c r="X355" s="83"/>
      <c r="Y355" s="83"/>
      <c r="Z355" s="83"/>
      <c r="AA355" s="83"/>
      <c r="AB355" s="83"/>
      <c r="AC355" s="83"/>
      <c r="AD355" s="83"/>
      <c r="AE355" s="83"/>
      <c r="AF355" s="83"/>
      <c r="AG355" s="83"/>
      <c r="AH355" s="83"/>
    </row>
    <row r="356" spans="3:34" x14ac:dyDescent="0.2">
      <c r="C356" s="83"/>
      <c r="D356" s="83"/>
      <c r="E356" s="83"/>
      <c r="F356" s="83"/>
      <c r="G356" s="83"/>
      <c r="H356" s="83"/>
      <c r="I356" s="83"/>
      <c r="J356" s="83"/>
      <c r="K356" s="83"/>
      <c r="L356" s="83"/>
      <c r="M356" s="83"/>
      <c r="N356" s="83"/>
      <c r="O356" s="83"/>
      <c r="P356" s="83"/>
      <c r="Q356" s="83"/>
      <c r="R356" s="83"/>
      <c r="S356" s="83"/>
      <c r="T356" s="83"/>
      <c r="U356" s="83"/>
      <c r="V356" s="83"/>
      <c r="W356" s="83"/>
      <c r="X356" s="83"/>
      <c r="Y356" s="83"/>
      <c r="Z356" s="83"/>
      <c r="AA356" s="83"/>
      <c r="AB356" s="83"/>
      <c r="AC356" s="83"/>
      <c r="AD356" s="83"/>
      <c r="AE356" s="83"/>
      <c r="AF356" s="83"/>
      <c r="AG356" s="83"/>
      <c r="AH356" s="83"/>
    </row>
    <row r="357" spans="3:34" x14ac:dyDescent="0.2">
      <c r="C357" s="83"/>
      <c r="D357" s="83"/>
      <c r="E357" s="83"/>
      <c r="F357" s="83"/>
      <c r="G357" s="83"/>
      <c r="H357" s="83"/>
      <c r="I357" s="83"/>
      <c r="J357" s="83"/>
      <c r="K357" s="83"/>
      <c r="L357" s="83"/>
      <c r="M357" s="83"/>
      <c r="N357" s="83"/>
      <c r="O357" s="83"/>
      <c r="P357" s="83"/>
      <c r="Q357" s="83"/>
      <c r="R357" s="83"/>
      <c r="S357" s="83"/>
      <c r="T357" s="83"/>
      <c r="U357" s="83"/>
      <c r="V357" s="83"/>
      <c r="W357" s="83"/>
      <c r="X357" s="83"/>
      <c r="Y357" s="83"/>
      <c r="Z357" s="83"/>
      <c r="AA357" s="83"/>
      <c r="AB357" s="83"/>
      <c r="AC357" s="83"/>
      <c r="AD357" s="83"/>
      <c r="AE357" s="83"/>
      <c r="AF357" s="83"/>
      <c r="AG357" s="83"/>
      <c r="AH357" s="83"/>
    </row>
    <row r="358" spans="3:34" x14ac:dyDescent="0.2">
      <c r="C358" s="83"/>
      <c r="D358" s="83"/>
      <c r="E358" s="83"/>
      <c r="F358" s="83"/>
      <c r="G358" s="83"/>
      <c r="H358" s="83"/>
      <c r="I358" s="83"/>
      <c r="J358" s="83"/>
      <c r="K358" s="83"/>
      <c r="L358" s="83"/>
      <c r="M358" s="83"/>
      <c r="N358" s="83"/>
      <c r="O358" s="83"/>
      <c r="P358" s="83"/>
      <c r="Q358" s="83"/>
      <c r="R358" s="83"/>
      <c r="S358" s="83"/>
      <c r="T358" s="83"/>
      <c r="U358" s="83"/>
      <c r="V358" s="83"/>
      <c r="W358" s="83"/>
      <c r="X358" s="83"/>
      <c r="Y358" s="83"/>
      <c r="Z358" s="83"/>
      <c r="AA358" s="83"/>
      <c r="AB358" s="83"/>
      <c r="AC358" s="83"/>
      <c r="AD358" s="83"/>
      <c r="AE358" s="83"/>
      <c r="AF358" s="83"/>
      <c r="AG358" s="83"/>
      <c r="AH358" s="83"/>
    </row>
    <row r="359" spans="3:34" x14ac:dyDescent="0.2">
      <c r="C359" s="83"/>
      <c r="D359" s="83"/>
      <c r="E359" s="83"/>
      <c r="F359" s="83"/>
      <c r="G359" s="83"/>
      <c r="H359" s="83"/>
      <c r="I359" s="83"/>
      <c r="J359" s="83"/>
      <c r="K359" s="83"/>
      <c r="L359" s="83"/>
      <c r="M359" s="83"/>
      <c r="N359" s="83"/>
      <c r="O359" s="83"/>
      <c r="P359" s="83"/>
      <c r="Q359" s="83"/>
      <c r="R359" s="83"/>
      <c r="S359" s="83"/>
      <c r="T359" s="83"/>
      <c r="U359" s="83"/>
      <c r="V359" s="83"/>
      <c r="W359" s="83"/>
      <c r="X359" s="83"/>
      <c r="Y359" s="83"/>
      <c r="Z359" s="83"/>
      <c r="AA359" s="83"/>
      <c r="AB359" s="83"/>
      <c r="AC359" s="83"/>
      <c r="AD359" s="83"/>
      <c r="AE359" s="83"/>
      <c r="AF359" s="83"/>
      <c r="AG359" s="83"/>
      <c r="AH359" s="83"/>
    </row>
    <row r="360" spans="3:34" x14ac:dyDescent="0.2">
      <c r="C360" s="83"/>
      <c r="D360" s="83"/>
      <c r="E360" s="83"/>
      <c r="F360" s="83"/>
      <c r="G360" s="83"/>
      <c r="H360" s="83"/>
      <c r="I360" s="83"/>
      <c r="J360" s="83"/>
      <c r="K360" s="83"/>
      <c r="L360" s="83"/>
      <c r="M360" s="83"/>
      <c r="N360" s="83"/>
      <c r="O360" s="83"/>
      <c r="P360" s="83"/>
      <c r="Q360" s="83"/>
      <c r="R360" s="83"/>
      <c r="S360" s="83"/>
      <c r="T360" s="83"/>
      <c r="U360" s="83"/>
      <c r="V360" s="83"/>
      <c r="W360" s="83"/>
      <c r="X360" s="83"/>
      <c r="Y360" s="83"/>
      <c r="Z360" s="83"/>
      <c r="AA360" s="83"/>
      <c r="AB360" s="83"/>
      <c r="AC360" s="83"/>
      <c r="AD360" s="83"/>
      <c r="AE360" s="83"/>
      <c r="AF360" s="83"/>
      <c r="AG360" s="83"/>
      <c r="AH360" s="83"/>
    </row>
    <row r="361" spans="3:34" x14ac:dyDescent="0.2">
      <c r="C361" s="83"/>
      <c r="D361" s="83"/>
      <c r="E361" s="83"/>
      <c r="F361" s="83"/>
      <c r="G361" s="83"/>
      <c r="H361" s="83"/>
      <c r="I361" s="83"/>
      <c r="J361" s="83"/>
      <c r="K361" s="83"/>
      <c r="L361" s="83"/>
      <c r="M361" s="83"/>
      <c r="N361" s="83"/>
      <c r="O361" s="83"/>
      <c r="P361" s="83"/>
      <c r="Q361" s="83"/>
      <c r="R361" s="83"/>
      <c r="S361" s="83"/>
      <c r="T361" s="83"/>
      <c r="U361" s="83"/>
      <c r="V361" s="83"/>
      <c r="W361" s="83"/>
      <c r="X361" s="83"/>
      <c r="Y361" s="83"/>
      <c r="Z361" s="83"/>
      <c r="AA361" s="83"/>
      <c r="AB361" s="83"/>
      <c r="AC361" s="83"/>
      <c r="AD361" s="83"/>
      <c r="AE361" s="83"/>
      <c r="AF361" s="83"/>
      <c r="AG361" s="83"/>
      <c r="AH361" s="83"/>
    </row>
    <row r="362" spans="3:34" x14ac:dyDescent="0.2">
      <c r="C362" s="83"/>
      <c r="D362" s="83"/>
      <c r="E362" s="83"/>
      <c r="F362" s="83"/>
      <c r="G362" s="83"/>
      <c r="H362" s="83"/>
      <c r="I362" s="83"/>
      <c r="J362" s="83"/>
      <c r="K362" s="83"/>
      <c r="L362" s="83"/>
      <c r="M362" s="83"/>
      <c r="N362" s="83"/>
      <c r="O362" s="83"/>
      <c r="P362" s="83"/>
      <c r="Q362" s="83"/>
      <c r="R362" s="83"/>
      <c r="S362" s="83"/>
      <c r="T362" s="83"/>
      <c r="U362" s="83"/>
      <c r="V362" s="83"/>
      <c r="W362" s="83"/>
      <c r="X362" s="83"/>
      <c r="Y362" s="83"/>
      <c r="Z362" s="83"/>
      <c r="AA362" s="83"/>
      <c r="AB362" s="83"/>
      <c r="AC362" s="83"/>
      <c r="AD362" s="83"/>
      <c r="AE362" s="83"/>
      <c r="AF362" s="83"/>
      <c r="AG362" s="83"/>
      <c r="AH362" s="83"/>
    </row>
    <row r="363" spans="3:34" x14ac:dyDescent="0.2">
      <c r="C363" s="83"/>
      <c r="D363" s="83"/>
      <c r="E363" s="83"/>
      <c r="F363" s="83"/>
      <c r="G363" s="83"/>
      <c r="H363" s="83"/>
      <c r="I363" s="83"/>
      <c r="J363" s="83"/>
      <c r="K363" s="83"/>
      <c r="L363" s="83"/>
      <c r="M363" s="83"/>
      <c r="N363" s="83"/>
      <c r="O363" s="83"/>
      <c r="P363" s="83"/>
      <c r="Q363" s="83"/>
      <c r="R363" s="83"/>
      <c r="S363" s="83"/>
      <c r="T363" s="83"/>
      <c r="U363" s="83"/>
      <c r="V363" s="83"/>
      <c r="W363" s="83"/>
      <c r="X363" s="83"/>
      <c r="Y363" s="83"/>
      <c r="Z363" s="83"/>
      <c r="AA363" s="83"/>
      <c r="AB363" s="83"/>
      <c r="AC363" s="83"/>
      <c r="AD363" s="83"/>
      <c r="AE363" s="83"/>
      <c r="AF363" s="83"/>
      <c r="AG363" s="83"/>
      <c r="AH363" s="83"/>
    </row>
    <row r="364" spans="3:34" x14ac:dyDescent="0.2">
      <c r="C364" s="83"/>
      <c r="D364" s="83"/>
      <c r="E364" s="83"/>
      <c r="F364" s="83"/>
      <c r="G364" s="83"/>
      <c r="H364" s="83"/>
      <c r="I364" s="83"/>
      <c r="J364" s="83"/>
      <c r="K364" s="83"/>
      <c r="L364" s="83"/>
      <c r="M364" s="83"/>
      <c r="N364" s="83"/>
      <c r="O364" s="83"/>
      <c r="P364" s="83"/>
      <c r="Q364" s="83"/>
      <c r="R364" s="83"/>
      <c r="S364" s="83"/>
      <c r="T364" s="83"/>
      <c r="U364" s="83"/>
      <c r="V364" s="83"/>
      <c r="W364" s="83"/>
      <c r="X364" s="83"/>
      <c r="Y364" s="83"/>
      <c r="Z364" s="83"/>
      <c r="AA364" s="83"/>
      <c r="AB364" s="83"/>
      <c r="AC364" s="83"/>
      <c r="AD364" s="83"/>
      <c r="AE364" s="83"/>
      <c r="AF364" s="83"/>
      <c r="AG364" s="83"/>
      <c r="AH364" s="83"/>
    </row>
    <row r="365" spans="3:34" x14ac:dyDescent="0.2">
      <c r="C365" s="83"/>
      <c r="D365" s="83"/>
      <c r="E365" s="83"/>
      <c r="F365" s="83"/>
      <c r="G365" s="83"/>
      <c r="H365" s="83"/>
      <c r="I365" s="83"/>
      <c r="J365" s="83"/>
      <c r="K365" s="83"/>
      <c r="L365" s="83"/>
      <c r="M365" s="83"/>
      <c r="N365" s="83"/>
      <c r="O365" s="83"/>
      <c r="P365" s="83"/>
      <c r="Q365" s="83"/>
      <c r="R365" s="83"/>
      <c r="S365" s="83"/>
      <c r="T365" s="83"/>
      <c r="U365" s="83"/>
      <c r="V365" s="83"/>
      <c r="W365" s="83"/>
      <c r="X365" s="83"/>
      <c r="Y365" s="83"/>
      <c r="Z365" s="83"/>
      <c r="AA365" s="83"/>
      <c r="AB365" s="83"/>
      <c r="AC365" s="83"/>
      <c r="AD365" s="83"/>
      <c r="AE365" s="83"/>
      <c r="AF365" s="83"/>
      <c r="AG365" s="83"/>
      <c r="AH365" s="83"/>
    </row>
    <row r="366" spans="3:34" x14ac:dyDescent="0.2">
      <c r="C366" s="83"/>
      <c r="D366" s="83"/>
      <c r="E366" s="83"/>
      <c r="F366" s="83"/>
      <c r="G366" s="83"/>
      <c r="H366" s="83"/>
      <c r="I366" s="83"/>
      <c r="J366" s="83"/>
      <c r="K366" s="83"/>
      <c r="L366" s="83"/>
      <c r="M366" s="83"/>
      <c r="N366" s="83"/>
      <c r="O366" s="83"/>
      <c r="P366" s="83"/>
      <c r="Q366" s="83"/>
      <c r="R366" s="83"/>
      <c r="S366" s="83"/>
      <c r="T366" s="83"/>
      <c r="U366" s="83"/>
      <c r="V366" s="83"/>
      <c r="W366" s="83"/>
      <c r="X366" s="83"/>
      <c r="Y366" s="83"/>
      <c r="Z366" s="83"/>
      <c r="AA366" s="83"/>
      <c r="AB366" s="83"/>
      <c r="AC366" s="83"/>
      <c r="AD366" s="83"/>
      <c r="AE366" s="83"/>
      <c r="AF366" s="83"/>
      <c r="AG366" s="83"/>
      <c r="AH366" s="83"/>
    </row>
    <row r="367" spans="3:34" x14ac:dyDescent="0.2">
      <c r="C367" s="83"/>
      <c r="D367" s="83"/>
      <c r="E367" s="83"/>
      <c r="F367" s="83"/>
      <c r="G367" s="83"/>
      <c r="H367" s="83"/>
      <c r="I367" s="83"/>
      <c r="J367" s="83"/>
      <c r="K367" s="83"/>
      <c r="L367" s="83"/>
      <c r="M367" s="83"/>
      <c r="N367" s="83"/>
      <c r="O367" s="83"/>
      <c r="P367" s="83"/>
      <c r="Q367" s="83"/>
      <c r="R367" s="83"/>
      <c r="S367" s="83"/>
      <c r="T367" s="83"/>
      <c r="U367" s="83"/>
      <c r="V367" s="83"/>
      <c r="W367" s="83"/>
      <c r="X367" s="83"/>
      <c r="Y367" s="83"/>
      <c r="Z367" s="83"/>
      <c r="AA367" s="83"/>
      <c r="AB367" s="83"/>
      <c r="AC367" s="83"/>
      <c r="AD367" s="83"/>
      <c r="AE367" s="83"/>
      <c r="AF367" s="83"/>
      <c r="AG367" s="83"/>
      <c r="AH367" s="83"/>
    </row>
    <row r="368" spans="3:34" x14ac:dyDescent="0.2">
      <c r="C368" s="83"/>
      <c r="D368" s="83"/>
      <c r="E368" s="83"/>
      <c r="F368" s="83"/>
      <c r="G368" s="83"/>
      <c r="H368" s="83"/>
      <c r="I368" s="83"/>
      <c r="J368" s="83"/>
      <c r="K368" s="83"/>
      <c r="L368" s="83"/>
      <c r="M368" s="83"/>
      <c r="N368" s="83"/>
      <c r="O368" s="83"/>
      <c r="P368" s="83"/>
      <c r="Q368" s="83"/>
      <c r="R368" s="83"/>
      <c r="S368" s="83"/>
      <c r="T368" s="83"/>
      <c r="U368" s="83"/>
      <c r="V368" s="83"/>
      <c r="W368" s="83"/>
      <c r="X368" s="83"/>
      <c r="Y368" s="83"/>
      <c r="Z368" s="83"/>
      <c r="AA368" s="83"/>
      <c r="AB368" s="83"/>
      <c r="AC368" s="83"/>
      <c r="AD368" s="83"/>
      <c r="AE368" s="83"/>
      <c r="AF368" s="83"/>
      <c r="AG368" s="83"/>
      <c r="AH368" s="83"/>
    </row>
    <row r="369" spans="3:34" x14ac:dyDescent="0.2">
      <c r="C369" s="83"/>
      <c r="D369" s="83"/>
      <c r="E369" s="83"/>
      <c r="F369" s="83"/>
      <c r="G369" s="83"/>
      <c r="H369" s="83"/>
      <c r="I369" s="83"/>
      <c r="J369" s="83"/>
      <c r="K369" s="83"/>
      <c r="L369" s="83"/>
      <c r="M369" s="83"/>
      <c r="N369" s="83"/>
      <c r="O369" s="83"/>
      <c r="P369" s="83"/>
      <c r="Q369" s="83"/>
      <c r="R369" s="83"/>
      <c r="S369" s="83"/>
      <c r="T369" s="83"/>
      <c r="U369" s="83"/>
      <c r="V369" s="83"/>
      <c r="W369" s="83"/>
      <c r="X369" s="83"/>
      <c r="Y369" s="83"/>
      <c r="Z369" s="83"/>
      <c r="AA369" s="83"/>
      <c r="AB369" s="83"/>
      <c r="AC369" s="83"/>
      <c r="AD369" s="83"/>
      <c r="AE369" s="83"/>
      <c r="AF369" s="83"/>
      <c r="AG369" s="83"/>
      <c r="AH369" s="83"/>
    </row>
    <row r="370" spans="3:34" x14ac:dyDescent="0.2">
      <c r="C370" s="83"/>
      <c r="D370" s="83"/>
      <c r="E370" s="83"/>
      <c r="F370" s="83"/>
      <c r="G370" s="83"/>
      <c r="H370" s="83"/>
      <c r="I370" s="83"/>
      <c r="J370" s="83"/>
      <c r="K370" s="83"/>
      <c r="L370" s="83"/>
      <c r="M370" s="83"/>
      <c r="N370" s="83"/>
      <c r="O370" s="83"/>
      <c r="P370" s="83"/>
      <c r="Q370" s="83"/>
      <c r="R370" s="83"/>
      <c r="S370" s="83"/>
      <c r="T370" s="83"/>
      <c r="U370" s="83"/>
      <c r="V370" s="83"/>
      <c r="W370" s="83"/>
      <c r="X370" s="83"/>
      <c r="Y370" s="83"/>
      <c r="Z370" s="83"/>
      <c r="AA370" s="83"/>
      <c r="AB370" s="83"/>
      <c r="AC370" s="83"/>
      <c r="AD370" s="83"/>
      <c r="AE370" s="83"/>
      <c r="AF370" s="83"/>
      <c r="AG370" s="83"/>
      <c r="AH370" s="83"/>
    </row>
    <row r="371" spans="3:34" x14ac:dyDescent="0.2">
      <c r="C371" s="83"/>
      <c r="D371" s="83"/>
      <c r="E371" s="83"/>
      <c r="F371" s="83"/>
      <c r="G371" s="83"/>
      <c r="H371" s="83"/>
      <c r="I371" s="83"/>
      <c r="J371" s="83"/>
      <c r="K371" s="83"/>
      <c r="L371" s="83"/>
      <c r="M371" s="83"/>
      <c r="N371" s="83"/>
      <c r="O371" s="83"/>
      <c r="P371" s="83"/>
      <c r="Q371" s="83"/>
      <c r="R371" s="83"/>
      <c r="S371" s="83"/>
      <c r="T371" s="83"/>
      <c r="U371" s="83"/>
      <c r="V371" s="83"/>
      <c r="W371" s="83"/>
      <c r="X371" s="83"/>
      <c r="Y371" s="83"/>
      <c r="Z371" s="83"/>
      <c r="AA371" s="83"/>
      <c r="AB371" s="83"/>
      <c r="AC371" s="83"/>
      <c r="AD371" s="83"/>
      <c r="AE371" s="83"/>
      <c r="AF371" s="83"/>
      <c r="AG371" s="83"/>
      <c r="AH371" s="83"/>
    </row>
    <row r="372" spans="3:34" x14ac:dyDescent="0.2">
      <c r="C372" s="83"/>
      <c r="D372" s="83"/>
      <c r="E372" s="83"/>
      <c r="F372" s="83"/>
      <c r="G372" s="83"/>
      <c r="H372" s="83"/>
      <c r="I372" s="83"/>
      <c r="J372" s="83"/>
      <c r="K372" s="83"/>
      <c r="L372" s="83"/>
      <c r="M372" s="83"/>
      <c r="N372" s="83"/>
      <c r="O372" s="83"/>
      <c r="P372" s="83"/>
      <c r="Q372" s="83"/>
      <c r="R372" s="83"/>
      <c r="S372" s="83"/>
      <c r="T372" s="83"/>
      <c r="U372" s="83"/>
      <c r="V372" s="83"/>
      <c r="W372" s="83"/>
      <c r="X372" s="83"/>
      <c r="Y372" s="83"/>
      <c r="Z372" s="83"/>
      <c r="AA372" s="83"/>
      <c r="AB372" s="83"/>
      <c r="AC372" s="83"/>
      <c r="AD372" s="83"/>
      <c r="AE372" s="83"/>
      <c r="AF372" s="83"/>
      <c r="AG372" s="83"/>
      <c r="AH372" s="83"/>
    </row>
    <row r="373" spans="3:34" x14ac:dyDescent="0.2">
      <c r="C373" s="83"/>
      <c r="D373" s="83"/>
      <c r="E373" s="83"/>
      <c r="F373" s="83"/>
      <c r="G373" s="83"/>
      <c r="H373" s="83"/>
      <c r="I373" s="83"/>
      <c r="J373" s="83"/>
      <c r="K373" s="83"/>
      <c r="L373" s="83"/>
      <c r="M373" s="83"/>
      <c r="N373" s="83"/>
      <c r="O373" s="83"/>
      <c r="P373" s="83"/>
      <c r="Q373" s="83"/>
      <c r="R373" s="83"/>
      <c r="S373" s="83"/>
      <c r="T373" s="83"/>
      <c r="U373" s="83"/>
      <c r="V373" s="83"/>
      <c r="W373" s="83"/>
      <c r="X373" s="83"/>
      <c r="Y373" s="83"/>
      <c r="Z373" s="83"/>
      <c r="AA373" s="83"/>
      <c r="AB373" s="83"/>
      <c r="AC373" s="83"/>
      <c r="AD373" s="83"/>
      <c r="AE373" s="83"/>
      <c r="AF373" s="83"/>
      <c r="AG373" s="83"/>
      <c r="AH373" s="83"/>
    </row>
    <row r="374" spans="3:34" x14ac:dyDescent="0.2">
      <c r="C374" s="83"/>
      <c r="D374" s="83"/>
      <c r="E374" s="83"/>
      <c r="F374" s="83"/>
      <c r="G374" s="83"/>
      <c r="H374" s="83"/>
      <c r="I374" s="83"/>
      <c r="J374" s="83"/>
      <c r="K374" s="83"/>
      <c r="L374" s="83"/>
      <c r="M374" s="83"/>
      <c r="N374" s="83"/>
      <c r="O374" s="83"/>
      <c r="P374" s="83"/>
      <c r="Q374" s="83"/>
      <c r="R374" s="83"/>
      <c r="S374" s="83"/>
      <c r="T374" s="83"/>
      <c r="U374" s="83"/>
      <c r="V374" s="83"/>
      <c r="W374" s="83"/>
      <c r="X374" s="83"/>
      <c r="Y374" s="83"/>
      <c r="Z374" s="83"/>
      <c r="AA374" s="83"/>
      <c r="AB374" s="83"/>
      <c r="AC374" s="83"/>
      <c r="AD374" s="83"/>
      <c r="AE374" s="83"/>
      <c r="AF374" s="83"/>
      <c r="AG374" s="83"/>
      <c r="AH374" s="83"/>
    </row>
    <row r="375" spans="3:34" x14ac:dyDescent="0.2">
      <c r="C375" s="83"/>
      <c r="D375" s="83"/>
      <c r="E375" s="83"/>
      <c r="F375" s="83"/>
      <c r="G375" s="83"/>
      <c r="H375" s="83"/>
      <c r="I375" s="83"/>
      <c r="J375" s="83"/>
      <c r="K375" s="83"/>
      <c r="L375" s="83"/>
      <c r="M375" s="83"/>
      <c r="N375" s="83"/>
      <c r="O375" s="83"/>
      <c r="P375" s="83"/>
      <c r="Q375" s="83"/>
      <c r="R375" s="83"/>
      <c r="S375" s="83"/>
      <c r="T375" s="83"/>
      <c r="U375" s="83"/>
      <c r="V375" s="83"/>
      <c r="W375" s="83"/>
      <c r="X375" s="83"/>
      <c r="Y375" s="83"/>
      <c r="Z375" s="83"/>
      <c r="AA375" s="83"/>
      <c r="AB375" s="83"/>
      <c r="AC375" s="83"/>
      <c r="AD375" s="83"/>
      <c r="AE375" s="83"/>
      <c r="AF375" s="83"/>
      <c r="AG375" s="83"/>
      <c r="AH375" s="83"/>
    </row>
    <row r="376" spans="3:34" x14ac:dyDescent="0.2">
      <c r="C376" s="83"/>
      <c r="D376" s="83"/>
      <c r="E376" s="83"/>
      <c r="F376" s="83"/>
      <c r="G376" s="83"/>
      <c r="H376" s="83"/>
      <c r="I376" s="83"/>
      <c r="J376" s="83"/>
      <c r="K376" s="83"/>
      <c r="L376" s="83"/>
      <c r="M376" s="83"/>
      <c r="N376" s="83"/>
      <c r="O376" s="83"/>
      <c r="P376" s="83"/>
      <c r="Q376" s="83"/>
      <c r="R376" s="83"/>
      <c r="S376" s="83"/>
      <c r="T376" s="83"/>
      <c r="U376" s="83"/>
      <c r="V376" s="83"/>
      <c r="W376" s="83"/>
      <c r="X376" s="83"/>
      <c r="Y376" s="83"/>
      <c r="Z376" s="83"/>
      <c r="AA376" s="83"/>
      <c r="AB376" s="83"/>
      <c r="AC376" s="83"/>
      <c r="AD376" s="83"/>
      <c r="AE376" s="83"/>
      <c r="AF376" s="83"/>
      <c r="AG376" s="83"/>
      <c r="AH376" s="83"/>
    </row>
    <row r="377" spans="3:34" x14ac:dyDescent="0.2">
      <c r="C377" s="83"/>
      <c r="D377" s="83"/>
      <c r="E377" s="83"/>
      <c r="F377" s="83"/>
      <c r="G377" s="83"/>
      <c r="H377" s="83"/>
      <c r="I377" s="83"/>
      <c r="J377" s="83"/>
      <c r="K377" s="83"/>
      <c r="L377" s="83"/>
      <c r="M377" s="83"/>
      <c r="N377" s="83"/>
      <c r="O377" s="83"/>
      <c r="P377" s="83"/>
      <c r="Q377" s="83"/>
      <c r="R377" s="83"/>
      <c r="S377" s="83"/>
      <c r="T377" s="83"/>
      <c r="U377" s="83"/>
      <c r="V377" s="83"/>
      <c r="W377" s="83"/>
      <c r="X377" s="83"/>
      <c r="Y377" s="83"/>
      <c r="Z377" s="83"/>
      <c r="AA377" s="83"/>
      <c r="AB377" s="83"/>
      <c r="AC377" s="83"/>
      <c r="AD377" s="83"/>
      <c r="AE377" s="83"/>
      <c r="AF377" s="83"/>
      <c r="AG377" s="83"/>
      <c r="AH377" s="83"/>
    </row>
    <row r="378" spans="3:34" x14ac:dyDescent="0.2">
      <c r="C378" s="83"/>
      <c r="D378" s="83"/>
      <c r="E378" s="83"/>
      <c r="F378" s="83"/>
      <c r="G378" s="83"/>
      <c r="H378" s="83"/>
      <c r="I378" s="83"/>
      <c r="J378" s="83"/>
      <c r="K378" s="83"/>
      <c r="L378" s="83"/>
      <c r="M378" s="83"/>
      <c r="N378" s="83"/>
      <c r="O378" s="83"/>
      <c r="P378" s="83"/>
      <c r="Q378" s="83"/>
      <c r="R378" s="83"/>
      <c r="S378" s="83"/>
      <c r="T378" s="83"/>
      <c r="U378" s="83"/>
      <c r="V378" s="83"/>
      <c r="W378" s="83"/>
      <c r="X378" s="83"/>
      <c r="Y378" s="83"/>
      <c r="Z378" s="83"/>
      <c r="AA378" s="83"/>
      <c r="AB378" s="83"/>
      <c r="AC378" s="83"/>
      <c r="AD378" s="83"/>
      <c r="AE378" s="83"/>
      <c r="AF378" s="83"/>
      <c r="AG378" s="83"/>
      <c r="AH378" s="83"/>
    </row>
    <row r="379" spans="3:34" x14ac:dyDescent="0.2">
      <c r="C379" s="83"/>
      <c r="D379" s="83"/>
      <c r="E379" s="83"/>
      <c r="F379" s="83"/>
      <c r="G379" s="83"/>
      <c r="H379" s="83"/>
      <c r="I379" s="83"/>
      <c r="J379" s="83"/>
      <c r="K379" s="83"/>
      <c r="L379" s="83"/>
      <c r="M379" s="83"/>
      <c r="N379" s="83"/>
      <c r="O379" s="83"/>
      <c r="P379" s="83"/>
      <c r="Q379" s="83"/>
      <c r="R379" s="83"/>
      <c r="S379" s="83"/>
      <c r="T379" s="83"/>
      <c r="U379" s="83"/>
      <c r="V379" s="83"/>
      <c r="W379" s="83"/>
      <c r="X379" s="83"/>
      <c r="Y379" s="83"/>
      <c r="Z379" s="83"/>
      <c r="AA379" s="83"/>
      <c r="AB379" s="83"/>
      <c r="AC379" s="83"/>
      <c r="AD379" s="83"/>
      <c r="AE379" s="83"/>
      <c r="AF379" s="83"/>
      <c r="AG379" s="83"/>
      <c r="AH379" s="83"/>
    </row>
    <row r="380" spans="3:34" x14ac:dyDescent="0.2">
      <c r="C380" s="83"/>
      <c r="D380" s="83"/>
      <c r="E380" s="83"/>
      <c r="F380" s="83"/>
      <c r="G380" s="83"/>
      <c r="H380" s="83"/>
      <c r="I380" s="83"/>
      <c r="J380" s="83"/>
      <c r="K380" s="83"/>
      <c r="L380" s="83"/>
      <c r="M380" s="83"/>
      <c r="N380" s="83"/>
      <c r="O380" s="83"/>
      <c r="P380" s="83"/>
      <c r="Q380" s="83"/>
      <c r="R380" s="83"/>
      <c r="S380" s="83"/>
      <c r="T380" s="83"/>
      <c r="U380" s="83"/>
      <c r="V380" s="83"/>
      <c r="W380" s="83"/>
      <c r="X380" s="83"/>
      <c r="Y380" s="83"/>
      <c r="Z380" s="83"/>
      <c r="AA380" s="83"/>
      <c r="AB380" s="83"/>
      <c r="AC380" s="83"/>
      <c r="AD380" s="83"/>
      <c r="AE380" s="83"/>
      <c r="AF380" s="83"/>
      <c r="AG380" s="83"/>
      <c r="AH380" s="83"/>
    </row>
    <row r="381" spans="3:34" x14ac:dyDescent="0.2">
      <c r="C381" s="83"/>
      <c r="D381" s="83"/>
      <c r="E381" s="83"/>
      <c r="F381" s="83"/>
      <c r="G381" s="83"/>
      <c r="H381" s="83"/>
      <c r="I381" s="83"/>
      <c r="J381" s="83"/>
      <c r="K381" s="83"/>
      <c r="L381" s="83"/>
      <c r="M381" s="83"/>
      <c r="N381" s="83"/>
      <c r="O381" s="83"/>
      <c r="P381" s="83"/>
      <c r="Q381" s="83"/>
      <c r="R381" s="83"/>
      <c r="S381" s="83"/>
      <c r="T381" s="83"/>
      <c r="U381" s="83"/>
      <c r="V381" s="83"/>
      <c r="W381" s="83"/>
      <c r="X381" s="83"/>
      <c r="Y381" s="83"/>
      <c r="Z381" s="83"/>
      <c r="AA381" s="83"/>
      <c r="AB381" s="83"/>
      <c r="AC381" s="83"/>
      <c r="AD381" s="83"/>
      <c r="AE381" s="83"/>
      <c r="AF381" s="83"/>
      <c r="AG381" s="83"/>
      <c r="AH381" s="83"/>
    </row>
    <row r="382" spans="3:34" x14ac:dyDescent="0.2">
      <c r="C382" s="83"/>
      <c r="D382" s="83"/>
      <c r="E382" s="83"/>
      <c r="F382" s="83"/>
      <c r="G382" s="83"/>
      <c r="H382" s="83"/>
      <c r="I382" s="83"/>
      <c r="J382" s="83"/>
      <c r="K382" s="83"/>
      <c r="L382" s="83"/>
      <c r="M382" s="83"/>
      <c r="N382" s="83"/>
      <c r="O382" s="83"/>
      <c r="P382" s="83"/>
      <c r="Q382" s="83"/>
      <c r="R382" s="83"/>
      <c r="S382" s="83"/>
      <c r="T382" s="83"/>
      <c r="U382" s="83"/>
      <c r="V382" s="83"/>
      <c r="W382" s="83"/>
      <c r="X382" s="83"/>
      <c r="Y382" s="83"/>
      <c r="Z382" s="83"/>
      <c r="AA382" s="83"/>
      <c r="AB382" s="83"/>
      <c r="AC382" s="83"/>
      <c r="AD382" s="83"/>
      <c r="AE382" s="83"/>
      <c r="AF382" s="83"/>
      <c r="AG382" s="83"/>
      <c r="AH382" s="83"/>
    </row>
    <row r="383" spans="3:34" x14ac:dyDescent="0.2">
      <c r="C383" s="83"/>
      <c r="D383" s="83"/>
      <c r="E383" s="83"/>
      <c r="F383" s="83"/>
      <c r="G383" s="83"/>
      <c r="H383" s="83"/>
      <c r="I383" s="83"/>
      <c r="J383" s="83"/>
      <c r="K383" s="83"/>
      <c r="L383" s="83"/>
      <c r="M383" s="83"/>
      <c r="N383" s="83"/>
      <c r="O383" s="83"/>
      <c r="P383" s="83"/>
      <c r="Q383" s="83"/>
      <c r="R383" s="83"/>
      <c r="S383" s="83"/>
      <c r="T383" s="83"/>
      <c r="U383" s="83"/>
      <c r="V383" s="83"/>
      <c r="W383" s="83"/>
      <c r="X383" s="83"/>
      <c r="Y383" s="83"/>
      <c r="Z383" s="83"/>
      <c r="AA383" s="83"/>
      <c r="AB383" s="83"/>
      <c r="AC383" s="83"/>
      <c r="AD383" s="83"/>
      <c r="AE383" s="83"/>
      <c r="AF383" s="83"/>
      <c r="AG383" s="83"/>
      <c r="AH383" s="83"/>
    </row>
    <row r="384" spans="3:34" x14ac:dyDescent="0.2">
      <c r="C384" s="83"/>
      <c r="D384" s="83"/>
      <c r="E384" s="83"/>
      <c r="F384" s="83"/>
      <c r="G384" s="83"/>
      <c r="H384" s="83"/>
      <c r="I384" s="83"/>
      <c r="J384" s="83"/>
      <c r="K384" s="83"/>
      <c r="L384" s="83"/>
      <c r="M384" s="83"/>
      <c r="N384" s="83"/>
      <c r="O384" s="83"/>
      <c r="P384" s="83"/>
      <c r="Q384" s="83"/>
      <c r="R384" s="83"/>
      <c r="S384" s="83"/>
      <c r="T384" s="83"/>
      <c r="U384" s="83"/>
      <c r="V384" s="83"/>
      <c r="W384" s="83"/>
      <c r="X384" s="83"/>
      <c r="Y384" s="83"/>
      <c r="Z384" s="83"/>
      <c r="AA384" s="83"/>
      <c r="AB384" s="83"/>
      <c r="AC384" s="83"/>
      <c r="AD384" s="83"/>
      <c r="AE384" s="83"/>
      <c r="AF384" s="83"/>
      <c r="AG384" s="83"/>
      <c r="AH384" s="83"/>
    </row>
    <row r="385" spans="3:34" x14ac:dyDescent="0.2">
      <c r="C385" s="83"/>
      <c r="D385" s="83"/>
      <c r="E385" s="83"/>
      <c r="F385" s="83"/>
      <c r="G385" s="83"/>
      <c r="H385" s="83"/>
      <c r="I385" s="83"/>
      <c r="J385" s="83"/>
      <c r="K385" s="83"/>
      <c r="L385" s="83"/>
      <c r="M385" s="83"/>
      <c r="N385" s="83"/>
      <c r="O385" s="83"/>
      <c r="P385" s="83"/>
      <c r="Q385" s="83"/>
      <c r="R385" s="83"/>
      <c r="S385" s="83"/>
      <c r="T385" s="83"/>
      <c r="U385" s="83"/>
      <c r="V385" s="83"/>
      <c r="W385" s="83"/>
      <c r="X385" s="83"/>
      <c r="Y385" s="83"/>
      <c r="Z385" s="83"/>
      <c r="AA385" s="83"/>
      <c r="AB385" s="83"/>
      <c r="AC385" s="83"/>
      <c r="AD385" s="83"/>
      <c r="AE385" s="83"/>
      <c r="AF385" s="83"/>
      <c r="AG385" s="83"/>
      <c r="AH385" s="83"/>
    </row>
    <row r="386" spans="3:34" x14ac:dyDescent="0.2">
      <c r="C386" s="83"/>
      <c r="D386" s="83"/>
      <c r="E386" s="83"/>
      <c r="F386" s="83"/>
      <c r="G386" s="83"/>
      <c r="H386" s="83"/>
      <c r="I386" s="83"/>
      <c r="J386" s="83"/>
      <c r="K386" s="83"/>
      <c r="L386" s="83"/>
      <c r="M386" s="83"/>
      <c r="N386" s="83"/>
      <c r="O386" s="83"/>
      <c r="P386" s="83"/>
      <c r="Q386" s="83"/>
      <c r="R386" s="83"/>
      <c r="S386" s="83"/>
      <c r="T386" s="83"/>
      <c r="U386" s="83"/>
      <c r="V386" s="83"/>
      <c r="W386" s="83"/>
      <c r="X386" s="83"/>
      <c r="Y386" s="83"/>
      <c r="Z386" s="83"/>
      <c r="AA386" s="83"/>
      <c r="AB386" s="83"/>
      <c r="AC386" s="83"/>
      <c r="AD386" s="83"/>
      <c r="AE386" s="83"/>
      <c r="AF386" s="83"/>
      <c r="AG386" s="83"/>
      <c r="AH386" s="83"/>
    </row>
    <row r="387" spans="3:34" x14ac:dyDescent="0.2">
      <c r="C387" s="83"/>
      <c r="D387" s="83"/>
      <c r="E387" s="83"/>
      <c r="F387" s="83"/>
      <c r="G387" s="83"/>
      <c r="H387" s="83"/>
      <c r="I387" s="83"/>
      <c r="J387" s="83"/>
      <c r="K387" s="83"/>
      <c r="L387" s="83"/>
      <c r="M387" s="83"/>
      <c r="N387" s="83"/>
      <c r="O387" s="83"/>
      <c r="P387" s="83"/>
      <c r="Q387" s="83"/>
      <c r="R387" s="83"/>
      <c r="S387" s="83"/>
      <c r="T387" s="83"/>
      <c r="U387" s="83"/>
      <c r="V387" s="83"/>
      <c r="W387" s="83"/>
      <c r="X387" s="83"/>
      <c r="Y387" s="83"/>
      <c r="Z387" s="83"/>
      <c r="AA387" s="83"/>
      <c r="AB387" s="83"/>
      <c r="AC387" s="83"/>
      <c r="AD387" s="83"/>
      <c r="AE387" s="83"/>
      <c r="AF387" s="83"/>
      <c r="AG387" s="83"/>
      <c r="AH387" s="83"/>
    </row>
    <row r="388" spans="3:34" x14ac:dyDescent="0.2">
      <c r="C388" s="83"/>
      <c r="D388" s="83"/>
      <c r="E388" s="83"/>
      <c r="F388" s="83"/>
      <c r="G388" s="83"/>
      <c r="H388" s="83"/>
      <c r="I388" s="83"/>
      <c r="J388" s="83"/>
      <c r="K388" s="83"/>
      <c r="L388" s="83"/>
      <c r="M388" s="83"/>
      <c r="N388" s="83"/>
      <c r="O388" s="83"/>
      <c r="P388" s="83"/>
      <c r="Q388" s="83"/>
      <c r="R388" s="83"/>
      <c r="S388" s="83"/>
      <c r="T388" s="83"/>
      <c r="U388" s="83"/>
      <c r="V388" s="83"/>
      <c r="W388" s="83"/>
      <c r="X388" s="83"/>
      <c r="Y388" s="83"/>
      <c r="Z388" s="83"/>
      <c r="AA388" s="83"/>
      <c r="AB388" s="83"/>
      <c r="AC388" s="83"/>
      <c r="AD388" s="83"/>
      <c r="AE388" s="83"/>
      <c r="AF388" s="83"/>
      <c r="AG388" s="83"/>
      <c r="AH388" s="83"/>
    </row>
    <row r="389" spans="3:34" x14ac:dyDescent="0.2">
      <c r="C389" s="83"/>
      <c r="D389" s="83"/>
      <c r="E389" s="83"/>
      <c r="F389" s="83"/>
      <c r="G389" s="83"/>
      <c r="H389" s="83"/>
      <c r="I389" s="83"/>
      <c r="J389" s="83"/>
      <c r="K389" s="83"/>
      <c r="L389" s="83"/>
      <c r="M389" s="83"/>
      <c r="N389" s="83"/>
      <c r="O389" s="83"/>
      <c r="P389" s="83"/>
      <c r="Q389" s="83"/>
      <c r="R389" s="83"/>
      <c r="S389" s="83"/>
      <c r="T389" s="83"/>
      <c r="U389" s="83"/>
      <c r="V389" s="83"/>
      <c r="W389" s="83"/>
      <c r="X389" s="83"/>
      <c r="Y389" s="83"/>
      <c r="Z389" s="83"/>
      <c r="AA389" s="83"/>
      <c r="AB389" s="83"/>
      <c r="AC389" s="83"/>
      <c r="AD389" s="83"/>
      <c r="AE389" s="83"/>
      <c r="AF389" s="83"/>
      <c r="AG389" s="83"/>
      <c r="AH389" s="83"/>
    </row>
    <row r="390" spans="3:34" x14ac:dyDescent="0.2">
      <c r="C390" s="83"/>
      <c r="D390" s="83"/>
      <c r="E390" s="83"/>
      <c r="F390" s="83"/>
      <c r="G390" s="83"/>
      <c r="H390" s="83"/>
      <c r="I390" s="83"/>
      <c r="J390" s="83"/>
      <c r="K390" s="83"/>
      <c r="L390" s="83"/>
      <c r="M390" s="83"/>
      <c r="N390" s="83"/>
      <c r="O390" s="83"/>
      <c r="P390" s="83"/>
      <c r="Q390" s="83"/>
      <c r="R390" s="83"/>
      <c r="S390" s="83"/>
      <c r="T390" s="83"/>
      <c r="U390" s="83"/>
      <c r="V390" s="83"/>
      <c r="W390" s="83"/>
      <c r="X390" s="83"/>
      <c r="Y390" s="83"/>
      <c r="Z390" s="83"/>
      <c r="AA390" s="83"/>
      <c r="AB390" s="83"/>
      <c r="AC390" s="83"/>
      <c r="AD390" s="83"/>
      <c r="AE390" s="83"/>
      <c r="AF390" s="83"/>
      <c r="AG390" s="83"/>
      <c r="AH390" s="83"/>
    </row>
    <row r="391" spans="3:34" x14ac:dyDescent="0.2">
      <c r="C391" s="83"/>
      <c r="D391" s="83"/>
      <c r="E391" s="83"/>
      <c r="F391" s="83"/>
      <c r="G391" s="83"/>
      <c r="H391" s="83"/>
      <c r="I391" s="83"/>
      <c r="J391" s="83"/>
      <c r="K391" s="83"/>
      <c r="L391" s="83"/>
      <c r="M391" s="83"/>
      <c r="N391" s="83"/>
      <c r="O391" s="83"/>
      <c r="P391" s="83"/>
      <c r="Q391" s="83"/>
      <c r="R391" s="83"/>
      <c r="S391" s="83"/>
      <c r="T391" s="83"/>
      <c r="U391" s="83"/>
      <c r="V391" s="83"/>
      <c r="W391" s="83"/>
      <c r="X391" s="83"/>
      <c r="Y391" s="83"/>
      <c r="Z391" s="83"/>
      <c r="AA391" s="83"/>
      <c r="AB391" s="83"/>
      <c r="AC391" s="83"/>
      <c r="AD391" s="83"/>
      <c r="AE391" s="83"/>
      <c r="AF391" s="83"/>
      <c r="AG391" s="83"/>
      <c r="AH391" s="83"/>
    </row>
    <row r="392" spans="3:34" x14ac:dyDescent="0.2">
      <c r="C392" s="83"/>
      <c r="D392" s="83"/>
      <c r="E392" s="83"/>
      <c r="F392" s="83"/>
      <c r="G392" s="83"/>
      <c r="H392" s="83"/>
      <c r="I392" s="83"/>
      <c r="J392" s="83"/>
      <c r="K392" s="83"/>
      <c r="L392" s="83"/>
      <c r="M392" s="83"/>
      <c r="N392" s="83"/>
      <c r="O392" s="83"/>
      <c r="P392" s="83"/>
      <c r="Q392" s="83"/>
      <c r="R392" s="83"/>
      <c r="S392" s="83"/>
      <c r="T392" s="83"/>
      <c r="U392" s="83"/>
      <c r="V392" s="83"/>
      <c r="W392" s="83"/>
      <c r="X392" s="83"/>
      <c r="Y392" s="83"/>
      <c r="Z392" s="83"/>
      <c r="AA392" s="83"/>
      <c r="AB392" s="83"/>
      <c r="AC392" s="83"/>
      <c r="AD392" s="83"/>
      <c r="AE392" s="83"/>
      <c r="AF392" s="83"/>
      <c r="AG392" s="83"/>
      <c r="AH392" s="83"/>
    </row>
    <row r="393" spans="3:34" x14ac:dyDescent="0.2">
      <c r="C393" s="83"/>
      <c r="D393" s="83"/>
      <c r="E393" s="83"/>
      <c r="F393" s="83"/>
      <c r="G393" s="83"/>
      <c r="H393" s="83"/>
      <c r="I393" s="83"/>
      <c r="J393" s="83"/>
      <c r="K393" s="83"/>
      <c r="L393" s="83"/>
      <c r="M393" s="83"/>
      <c r="N393" s="83"/>
      <c r="O393" s="83"/>
      <c r="P393" s="83"/>
      <c r="Q393" s="83"/>
      <c r="R393" s="83"/>
      <c r="S393" s="83"/>
      <c r="T393" s="83"/>
      <c r="U393" s="83"/>
      <c r="V393" s="83"/>
      <c r="W393" s="83"/>
      <c r="X393" s="83"/>
      <c r="Y393" s="83"/>
      <c r="Z393" s="83"/>
      <c r="AA393" s="83"/>
      <c r="AB393" s="83"/>
      <c r="AC393" s="83"/>
      <c r="AD393" s="83"/>
      <c r="AE393" s="83"/>
      <c r="AF393" s="83"/>
      <c r="AG393" s="83"/>
      <c r="AH393" s="83"/>
    </row>
    <row r="394" spans="3:34" x14ac:dyDescent="0.2">
      <c r="C394" s="83"/>
      <c r="D394" s="83"/>
      <c r="E394" s="83"/>
      <c r="F394" s="83"/>
      <c r="G394" s="83"/>
      <c r="H394" s="83"/>
      <c r="I394" s="83"/>
      <c r="J394" s="83"/>
      <c r="K394" s="83"/>
      <c r="L394" s="83"/>
      <c r="M394" s="83"/>
      <c r="N394" s="83"/>
      <c r="O394" s="83"/>
      <c r="P394" s="83"/>
      <c r="Q394" s="83"/>
      <c r="R394" s="83"/>
      <c r="S394" s="83"/>
      <c r="T394" s="83"/>
      <c r="U394" s="83"/>
      <c r="V394" s="83"/>
      <c r="W394" s="83"/>
      <c r="X394" s="83"/>
      <c r="Y394" s="83"/>
      <c r="Z394" s="83"/>
      <c r="AA394" s="83"/>
      <c r="AB394" s="83"/>
      <c r="AC394" s="83"/>
      <c r="AD394" s="83"/>
      <c r="AE394" s="83"/>
      <c r="AF394" s="83"/>
      <c r="AG394" s="83"/>
      <c r="AH394" s="83"/>
    </row>
    <row r="395" spans="3:34" x14ac:dyDescent="0.2">
      <c r="C395" s="83"/>
      <c r="D395" s="83"/>
      <c r="E395" s="83"/>
      <c r="F395" s="83"/>
      <c r="G395" s="83"/>
      <c r="H395" s="83"/>
      <c r="I395" s="83"/>
      <c r="J395" s="83"/>
      <c r="K395" s="83"/>
      <c r="L395" s="83"/>
      <c r="M395" s="83"/>
      <c r="N395" s="83"/>
      <c r="O395" s="83"/>
      <c r="P395" s="83"/>
      <c r="Q395" s="83"/>
      <c r="R395" s="83"/>
      <c r="S395" s="83"/>
      <c r="T395" s="83"/>
      <c r="U395" s="83"/>
      <c r="V395" s="83"/>
      <c r="W395" s="83"/>
      <c r="X395" s="83"/>
      <c r="Y395" s="83"/>
      <c r="Z395" s="83"/>
      <c r="AA395" s="83"/>
      <c r="AB395" s="83"/>
      <c r="AC395" s="83"/>
      <c r="AD395" s="83"/>
      <c r="AE395" s="83"/>
      <c r="AF395" s="83"/>
      <c r="AG395" s="83"/>
      <c r="AH395" s="83"/>
    </row>
    <row r="396" spans="3:34" x14ac:dyDescent="0.2">
      <c r="C396" s="83"/>
      <c r="D396" s="83"/>
      <c r="E396" s="83"/>
      <c r="F396" s="83"/>
      <c r="G396" s="83"/>
      <c r="H396" s="83"/>
      <c r="I396" s="83"/>
      <c r="J396" s="83"/>
      <c r="K396" s="83"/>
      <c r="L396" s="83"/>
      <c r="M396" s="83"/>
      <c r="N396" s="83"/>
      <c r="O396" s="83"/>
      <c r="P396" s="83"/>
      <c r="Q396" s="83"/>
      <c r="R396" s="83"/>
      <c r="S396" s="83"/>
      <c r="T396" s="83"/>
      <c r="U396" s="83"/>
      <c r="V396" s="83"/>
      <c r="W396" s="83"/>
      <c r="X396" s="83"/>
      <c r="Y396" s="83"/>
      <c r="Z396" s="83"/>
      <c r="AA396" s="83"/>
      <c r="AB396" s="83"/>
      <c r="AC396" s="83"/>
      <c r="AD396" s="83"/>
      <c r="AE396" s="83"/>
      <c r="AF396" s="83"/>
      <c r="AG396" s="83"/>
      <c r="AH396" s="83"/>
    </row>
    <row r="397" spans="3:34" x14ac:dyDescent="0.2">
      <c r="C397" s="83"/>
      <c r="D397" s="83"/>
      <c r="E397" s="83"/>
      <c r="F397" s="83"/>
      <c r="G397" s="83"/>
      <c r="H397" s="83"/>
      <c r="I397" s="83"/>
      <c r="J397" s="83"/>
      <c r="K397" s="83"/>
      <c r="L397" s="83"/>
      <c r="M397" s="83"/>
      <c r="N397" s="83"/>
      <c r="O397" s="83"/>
      <c r="P397" s="83"/>
      <c r="Q397" s="83"/>
      <c r="R397" s="83"/>
      <c r="S397" s="83"/>
      <c r="T397" s="83"/>
      <c r="U397" s="83"/>
      <c r="V397" s="83"/>
      <c r="W397" s="83"/>
      <c r="X397" s="83"/>
      <c r="Y397" s="83"/>
      <c r="Z397" s="83"/>
      <c r="AA397" s="83"/>
      <c r="AB397" s="83"/>
      <c r="AC397" s="83"/>
      <c r="AD397" s="83"/>
      <c r="AE397" s="83"/>
      <c r="AF397" s="83"/>
      <c r="AG397" s="83"/>
      <c r="AH397" s="83"/>
    </row>
    <row r="398" spans="3:34" x14ac:dyDescent="0.2">
      <c r="C398" s="83"/>
      <c r="D398" s="83"/>
      <c r="E398" s="83"/>
      <c r="F398" s="83"/>
      <c r="G398" s="83"/>
      <c r="H398" s="83"/>
      <c r="I398" s="83"/>
      <c r="J398" s="83"/>
      <c r="K398" s="83"/>
      <c r="L398" s="83"/>
      <c r="M398" s="83"/>
      <c r="N398" s="83"/>
      <c r="O398" s="83"/>
      <c r="P398" s="83"/>
      <c r="Q398" s="83"/>
      <c r="R398" s="83"/>
      <c r="S398" s="83"/>
      <c r="T398" s="83"/>
      <c r="U398" s="83"/>
      <c r="V398" s="83"/>
      <c r="W398" s="83"/>
      <c r="X398" s="83"/>
      <c r="Y398" s="83"/>
      <c r="Z398" s="83"/>
      <c r="AA398" s="83"/>
      <c r="AB398" s="83"/>
      <c r="AC398" s="83"/>
      <c r="AD398" s="83"/>
      <c r="AE398" s="83"/>
      <c r="AF398" s="83"/>
      <c r="AG398" s="83"/>
      <c r="AH398" s="83"/>
    </row>
    <row r="399" spans="3:34" x14ac:dyDescent="0.2">
      <c r="C399" s="83"/>
      <c r="D399" s="83"/>
      <c r="E399" s="83"/>
      <c r="F399" s="83"/>
      <c r="G399" s="83"/>
      <c r="H399" s="83"/>
      <c r="I399" s="83"/>
      <c r="J399" s="83"/>
      <c r="K399" s="83"/>
      <c r="L399" s="83"/>
      <c r="M399" s="83"/>
      <c r="N399" s="83"/>
      <c r="O399" s="83"/>
      <c r="P399" s="83"/>
      <c r="Q399" s="83"/>
      <c r="R399" s="83"/>
      <c r="S399" s="83"/>
      <c r="T399" s="83"/>
      <c r="U399" s="83"/>
      <c r="V399" s="83"/>
      <c r="W399" s="83"/>
      <c r="X399" s="83"/>
      <c r="Y399" s="83"/>
      <c r="Z399" s="83"/>
      <c r="AA399" s="83"/>
      <c r="AB399" s="83"/>
      <c r="AC399" s="83"/>
      <c r="AD399" s="83"/>
      <c r="AE399" s="83"/>
      <c r="AF399" s="83"/>
      <c r="AG399" s="83"/>
      <c r="AH399" s="83"/>
    </row>
    <row r="400" spans="3:34" x14ac:dyDescent="0.2">
      <c r="C400" s="83"/>
      <c r="D400" s="83"/>
      <c r="E400" s="83"/>
      <c r="F400" s="83"/>
      <c r="G400" s="83"/>
      <c r="H400" s="83"/>
      <c r="I400" s="83"/>
      <c r="J400" s="83"/>
      <c r="K400" s="83"/>
      <c r="L400" s="83"/>
      <c r="M400" s="83"/>
      <c r="N400" s="83"/>
      <c r="O400" s="83"/>
      <c r="P400" s="83"/>
      <c r="Q400" s="83"/>
      <c r="R400" s="83"/>
      <c r="S400" s="83"/>
      <c r="T400" s="83"/>
      <c r="U400" s="83"/>
      <c r="V400" s="83"/>
      <c r="W400" s="83"/>
      <c r="X400" s="83"/>
      <c r="Y400" s="83"/>
      <c r="Z400" s="83"/>
      <c r="AA400" s="83"/>
      <c r="AB400" s="83"/>
      <c r="AC400" s="83"/>
      <c r="AD400" s="83"/>
      <c r="AE400" s="83"/>
      <c r="AF400" s="83"/>
      <c r="AG400" s="83"/>
      <c r="AH400" s="83"/>
    </row>
    <row r="401" spans="3:34" x14ac:dyDescent="0.2">
      <c r="C401" s="83"/>
      <c r="D401" s="83"/>
      <c r="E401" s="83"/>
      <c r="F401" s="83"/>
      <c r="G401" s="83"/>
      <c r="H401" s="83"/>
      <c r="I401" s="83"/>
      <c r="J401" s="83"/>
      <c r="K401" s="83"/>
      <c r="L401" s="83"/>
      <c r="M401" s="83"/>
      <c r="N401" s="83"/>
      <c r="O401" s="83"/>
      <c r="P401" s="83"/>
      <c r="Q401" s="83"/>
      <c r="R401" s="83"/>
      <c r="S401" s="83"/>
      <c r="T401" s="83"/>
      <c r="U401" s="83"/>
      <c r="V401" s="83"/>
      <c r="W401" s="83"/>
      <c r="X401" s="83"/>
      <c r="Y401" s="83"/>
      <c r="Z401" s="83"/>
      <c r="AA401" s="83"/>
      <c r="AB401" s="83"/>
      <c r="AC401" s="83"/>
      <c r="AD401" s="83"/>
      <c r="AE401" s="83"/>
      <c r="AF401" s="83"/>
      <c r="AG401" s="83"/>
      <c r="AH401" s="83"/>
    </row>
    <row r="402" spans="3:34" x14ac:dyDescent="0.2">
      <c r="C402" s="83"/>
      <c r="D402" s="83"/>
      <c r="E402" s="83"/>
      <c r="F402" s="83"/>
      <c r="G402" s="83"/>
      <c r="H402" s="83"/>
      <c r="I402" s="83"/>
      <c r="J402" s="83"/>
      <c r="K402" s="83"/>
      <c r="L402" s="83"/>
      <c r="M402" s="83"/>
      <c r="N402" s="83"/>
      <c r="O402" s="83"/>
      <c r="P402" s="83"/>
      <c r="Q402" s="83"/>
      <c r="R402" s="83"/>
      <c r="S402" s="83"/>
      <c r="T402" s="83"/>
      <c r="U402" s="83"/>
      <c r="V402" s="83"/>
      <c r="W402" s="83"/>
      <c r="X402" s="83"/>
      <c r="Y402" s="83"/>
      <c r="Z402" s="83"/>
      <c r="AA402" s="83"/>
      <c r="AB402" s="83"/>
      <c r="AC402" s="83"/>
      <c r="AD402" s="83"/>
      <c r="AE402" s="83"/>
      <c r="AF402" s="83"/>
      <c r="AG402" s="83"/>
      <c r="AH402" s="83"/>
    </row>
    <row r="403" spans="3:34" x14ac:dyDescent="0.2">
      <c r="C403" s="83"/>
      <c r="D403" s="83"/>
      <c r="E403" s="83"/>
      <c r="F403" s="83"/>
      <c r="G403" s="83"/>
      <c r="H403" s="83"/>
      <c r="I403" s="83"/>
      <c r="J403" s="83"/>
      <c r="K403" s="83"/>
      <c r="L403" s="83"/>
      <c r="M403" s="83"/>
      <c r="N403" s="83"/>
      <c r="O403" s="83"/>
      <c r="P403" s="83"/>
      <c r="Q403" s="83"/>
      <c r="R403" s="83"/>
      <c r="S403" s="83"/>
      <c r="T403" s="83"/>
      <c r="U403" s="83"/>
      <c r="V403" s="83"/>
      <c r="W403" s="83"/>
      <c r="X403" s="83"/>
      <c r="Y403" s="83"/>
      <c r="Z403" s="83"/>
      <c r="AA403" s="83"/>
      <c r="AB403" s="83"/>
      <c r="AC403" s="83"/>
      <c r="AD403" s="83"/>
      <c r="AE403" s="83"/>
      <c r="AF403" s="83"/>
      <c r="AG403" s="83"/>
      <c r="AH403" s="83"/>
    </row>
    <row r="404" spans="3:34" x14ac:dyDescent="0.2">
      <c r="C404" s="83"/>
      <c r="D404" s="83"/>
      <c r="E404" s="83"/>
      <c r="F404" s="83"/>
      <c r="G404" s="83"/>
      <c r="H404" s="83"/>
      <c r="I404" s="83"/>
      <c r="J404" s="83"/>
      <c r="K404" s="83"/>
      <c r="L404" s="83"/>
      <c r="M404" s="83"/>
      <c r="N404" s="83"/>
      <c r="O404" s="83"/>
      <c r="P404" s="83"/>
      <c r="Q404" s="83"/>
      <c r="R404" s="83"/>
      <c r="S404" s="83"/>
      <c r="T404" s="83"/>
      <c r="U404" s="83"/>
      <c r="V404" s="83"/>
      <c r="W404" s="83"/>
      <c r="X404" s="83"/>
      <c r="Y404" s="83"/>
      <c r="Z404" s="83"/>
      <c r="AA404" s="83"/>
      <c r="AB404" s="83"/>
      <c r="AC404" s="83"/>
      <c r="AD404" s="83"/>
      <c r="AE404" s="83"/>
      <c r="AF404" s="83"/>
      <c r="AG404" s="83"/>
      <c r="AH404" s="83"/>
    </row>
    <row r="405" spans="3:34" x14ac:dyDescent="0.2">
      <c r="C405" s="83"/>
      <c r="D405" s="83"/>
      <c r="E405" s="83"/>
      <c r="F405" s="83"/>
      <c r="G405" s="83"/>
      <c r="H405" s="83"/>
      <c r="I405" s="83"/>
      <c r="J405" s="83"/>
      <c r="K405" s="83"/>
      <c r="L405" s="83"/>
      <c r="M405" s="83"/>
      <c r="N405" s="83"/>
      <c r="O405" s="83"/>
      <c r="P405" s="83"/>
      <c r="Q405" s="83"/>
      <c r="R405" s="83"/>
      <c r="S405" s="83"/>
      <c r="T405" s="83"/>
      <c r="U405" s="83"/>
      <c r="V405" s="83"/>
      <c r="W405" s="83"/>
      <c r="X405" s="83"/>
      <c r="Y405" s="83"/>
      <c r="Z405" s="83"/>
      <c r="AA405" s="83"/>
      <c r="AB405" s="83"/>
      <c r="AC405" s="83"/>
      <c r="AD405" s="83"/>
      <c r="AE405" s="83"/>
      <c r="AF405" s="83"/>
      <c r="AG405" s="83"/>
      <c r="AH405" s="83"/>
    </row>
    <row r="406" spans="3:34" x14ac:dyDescent="0.2">
      <c r="C406" s="83"/>
      <c r="D406" s="83"/>
      <c r="E406" s="83"/>
      <c r="F406" s="83"/>
      <c r="G406" s="83"/>
      <c r="H406" s="83"/>
      <c r="I406" s="83"/>
      <c r="J406" s="83"/>
      <c r="K406" s="83"/>
      <c r="L406" s="83"/>
      <c r="M406" s="83"/>
      <c r="N406" s="83"/>
      <c r="O406" s="83"/>
      <c r="P406" s="83"/>
      <c r="Q406" s="83"/>
      <c r="R406" s="83"/>
      <c r="S406" s="83"/>
      <c r="T406" s="83"/>
      <c r="U406" s="83"/>
      <c r="V406" s="83"/>
      <c r="W406" s="83"/>
      <c r="X406" s="83"/>
      <c r="Y406" s="83"/>
      <c r="Z406" s="83"/>
      <c r="AA406" s="83"/>
      <c r="AB406" s="83"/>
      <c r="AC406" s="83"/>
      <c r="AD406" s="83"/>
      <c r="AE406" s="83"/>
      <c r="AF406" s="83"/>
      <c r="AG406" s="83"/>
      <c r="AH406" s="83"/>
    </row>
    <row r="407" spans="3:34" x14ac:dyDescent="0.2">
      <c r="C407" s="83"/>
      <c r="D407" s="83"/>
      <c r="E407" s="83"/>
      <c r="F407" s="83"/>
      <c r="G407" s="83"/>
      <c r="H407" s="83"/>
      <c r="I407" s="83"/>
      <c r="J407" s="83"/>
      <c r="K407" s="83"/>
      <c r="L407" s="83"/>
      <c r="M407" s="83"/>
      <c r="N407" s="83"/>
      <c r="O407" s="83"/>
      <c r="P407" s="83"/>
      <c r="Q407" s="83"/>
      <c r="R407" s="83"/>
      <c r="S407" s="83"/>
      <c r="T407" s="83"/>
      <c r="U407" s="83"/>
      <c r="V407" s="83"/>
      <c r="W407" s="83"/>
      <c r="X407" s="83"/>
      <c r="Y407" s="83"/>
      <c r="Z407" s="83"/>
      <c r="AA407" s="83"/>
      <c r="AB407" s="83"/>
      <c r="AC407" s="83"/>
      <c r="AD407" s="83"/>
      <c r="AE407" s="83"/>
      <c r="AF407" s="83"/>
      <c r="AG407" s="83"/>
      <c r="AH407" s="83"/>
    </row>
    <row r="408" spans="3:34" x14ac:dyDescent="0.2">
      <c r="C408" s="83"/>
      <c r="D408" s="83"/>
      <c r="E408" s="83"/>
      <c r="F408" s="83"/>
      <c r="G408" s="83"/>
      <c r="H408" s="83"/>
      <c r="I408" s="83"/>
      <c r="J408" s="83"/>
      <c r="K408" s="83"/>
      <c r="L408" s="83"/>
      <c r="M408" s="83"/>
      <c r="N408" s="83"/>
      <c r="O408" s="83"/>
      <c r="P408" s="83"/>
      <c r="Q408" s="83"/>
      <c r="R408" s="83"/>
      <c r="S408" s="83"/>
      <c r="T408" s="83"/>
      <c r="U408" s="83"/>
      <c r="V408" s="83"/>
      <c r="W408" s="83"/>
      <c r="X408" s="83"/>
      <c r="Y408" s="83"/>
      <c r="Z408" s="83"/>
      <c r="AA408" s="83"/>
      <c r="AB408" s="83"/>
      <c r="AC408" s="83"/>
      <c r="AD408" s="83"/>
      <c r="AE408" s="83"/>
      <c r="AF408" s="83"/>
      <c r="AG408" s="83"/>
      <c r="AH408" s="83"/>
    </row>
    <row r="409" spans="3:34" x14ac:dyDescent="0.2">
      <c r="C409" s="83"/>
      <c r="D409" s="83"/>
      <c r="E409" s="83"/>
      <c r="F409" s="83"/>
      <c r="G409" s="83"/>
      <c r="H409" s="83"/>
      <c r="I409" s="83"/>
      <c r="J409" s="83"/>
      <c r="K409" s="83"/>
      <c r="L409" s="83"/>
      <c r="M409" s="83"/>
      <c r="N409" s="83"/>
      <c r="O409" s="83"/>
      <c r="P409" s="83"/>
      <c r="Q409" s="83"/>
      <c r="R409" s="83"/>
      <c r="S409" s="83"/>
      <c r="T409" s="83"/>
      <c r="U409" s="83"/>
      <c r="V409" s="83"/>
      <c r="W409" s="83"/>
      <c r="X409" s="83"/>
      <c r="Y409" s="83"/>
      <c r="Z409" s="83"/>
      <c r="AA409" s="83"/>
      <c r="AB409" s="83"/>
      <c r="AC409" s="83"/>
      <c r="AD409" s="83"/>
      <c r="AE409" s="83"/>
      <c r="AF409" s="83"/>
      <c r="AG409" s="83"/>
      <c r="AH409" s="83"/>
    </row>
    <row r="410" spans="3:34" x14ac:dyDescent="0.2">
      <c r="C410" s="83"/>
      <c r="D410" s="83"/>
      <c r="E410" s="83"/>
      <c r="F410" s="83"/>
      <c r="G410" s="83"/>
      <c r="H410" s="83"/>
      <c r="I410" s="83"/>
      <c r="J410" s="83"/>
      <c r="K410" s="83"/>
      <c r="L410" s="83"/>
      <c r="M410" s="83"/>
      <c r="N410" s="83"/>
      <c r="O410" s="83"/>
      <c r="P410" s="83"/>
      <c r="Q410" s="83"/>
      <c r="R410" s="83"/>
      <c r="S410" s="83"/>
      <c r="T410" s="83"/>
      <c r="U410" s="83"/>
      <c r="V410" s="83"/>
      <c r="W410" s="83"/>
      <c r="X410" s="83"/>
      <c r="Y410" s="83"/>
      <c r="Z410" s="83"/>
      <c r="AA410" s="83"/>
      <c r="AB410" s="83"/>
      <c r="AC410" s="83"/>
      <c r="AD410" s="83"/>
      <c r="AE410" s="83"/>
      <c r="AF410" s="83"/>
      <c r="AG410" s="83"/>
      <c r="AH410" s="83"/>
    </row>
    <row r="411" spans="3:34" x14ac:dyDescent="0.2">
      <c r="C411" s="83"/>
      <c r="D411" s="83"/>
      <c r="E411" s="83"/>
      <c r="F411" s="83"/>
      <c r="G411" s="83"/>
      <c r="H411" s="83"/>
      <c r="I411" s="83"/>
      <c r="J411" s="83"/>
      <c r="K411" s="83"/>
      <c r="L411" s="83"/>
      <c r="M411" s="83"/>
      <c r="N411" s="83"/>
      <c r="O411" s="83"/>
      <c r="P411" s="83"/>
      <c r="Q411" s="83"/>
      <c r="R411" s="83"/>
      <c r="S411" s="83"/>
      <c r="T411" s="83"/>
      <c r="U411" s="83"/>
      <c r="V411" s="83"/>
      <c r="W411" s="83"/>
      <c r="X411" s="83"/>
      <c r="Y411" s="83"/>
      <c r="Z411" s="83"/>
      <c r="AA411" s="83"/>
      <c r="AB411" s="83"/>
      <c r="AC411" s="83"/>
      <c r="AD411" s="83"/>
      <c r="AE411" s="83"/>
      <c r="AF411" s="83"/>
      <c r="AG411" s="83"/>
      <c r="AH411" s="83"/>
    </row>
    <row r="412" spans="3:34" x14ac:dyDescent="0.2">
      <c r="C412" s="83"/>
      <c r="D412" s="83"/>
      <c r="E412" s="83"/>
      <c r="F412" s="83"/>
      <c r="G412" s="83"/>
      <c r="H412" s="83"/>
      <c r="I412" s="83"/>
      <c r="J412" s="83"/>
      <c r="K412" s="83"/>
      <c r="L412" s="83"/>
      <c r="M412" s="83"/>
      <c r="N412" s="83"/>
      <c r="O412" s="83"/>
      <c r="P412" s="83"/>
      <c r="Q412" s="83"/>
      <c r="R412" s="83"/>
      <c r="S412" s="83"/>
      <c r="T412" s="83"/>
      <c r="U412" s="83"/>
      <c r="V412" s="83"/>
      <c r="W412" s="83"/>
      <c r="X412" s="83"/>
      <c r="Y412" s="83"/>
      <c r="Z412" s="83"/>
      <c r="AA412" s="83"/>
      <c r="AB412" s="83"/>
      <c r="AC412" s="83"/>
      <c r="AD412" s="83"/>
      <c r="AE412" s="83"/>
      <c r="AF412" s="83"/>
      <c r="AG412" s="83"/>
      <c r="AH412" s="83"/>
    </row>
    <row r="413" spans="3:34" x14ac:dyDescent="0.2">
      <c r="C413" s="83"/>
      <c r="D413" s="83"/>
      <c r="E413" s="83"/>
      <c r="F413" s="83"/>
      <c r="G413" s="83"/>
      <c r="H413" s="83"/>
      <c r="I413" s="83"/>
      <c r="J413" s="83"/>
      <c r="K413" s="83"/>
      <c r="L413" s="83"/>
      <c r="M413" s="83"/>
      <c r="N413" s="83"/>
      <c r="O413" s="83"/>
      <c r="P413" s="83"/>
      <c r="Q413" s="83"/>
      <c r="R413" s="83"/>
      <c r="S413" s="83"/>
      <c r="T413" s="83"/>
      <c r="U413" s="83"/>
      <c r="V413" s="83"/>
      <c r="W413" s="83"/>
      <c r="X413" s="83"/>
      <c r="Y413" s="83"/>
      <c r="Z413" s="83"/>
      <c r="AA413" s="83"/>
      <c r="AB413" s="83"/>
      <c r="AC413" s="83"/>
      <c r="AD413" s="83"/>
      <c r="AE413" s="83"/>
      <c r="AF413" s="83"/>
      <c r="AG413" s="83"/>
      <c r="AH413" s="83"/>
    </row>
    <row r="414" spans="3:34" x14ac:dyDescent="0.2">
      <c r="C414" s="83"/>
      <c r="D414" s="83"/>
      <c r="E414" s="83"/>
      <c r="F414" s="83"/>
      <c r="G414" s="83"/>
      <c r="H414" s="83"/>
      <c r="I414" s="83"/>
      <c r="J414" s="83"/>
      <c r="K414" s="83"/>
      <c r="L414" s="83"/>
      <c r="M414" s="83"/>
      <c r="N414" s="83"/>
      <c r="O414" s="83"/>
      <c r="P414" s="83"/>
      <c r="Q414" s="83"/>
      <c r="R414" s="83"/>
      <c r="S414" s="83"/>
      <c r="T414" s="83"/>
      <c r="U414" s="83"/>
      <c r="V414" s="83"/>
      <c r="W414" s="83"/>
      <c r="X414" s="83"/>
      <c r="Y414" s="83"/>
      <c r="Z414" s="83"/>
      <c r="AA414" s="83"/>
      <c r="AB414" s="83"/>
      <c r="AC414" s="83"/>
      <c r="AD414" s="83"/>
      <c r="AE414" s="83"/>
      <c r="AF414" s="83"/>
      <c r="AG414" s="83"/>
      <c r="AH414" s="83"/>
    </row>
    <row r="415" spans="3:34" x14ac:dyDescent="0.2">
      <c r="C415" s="83"/>
      <c r="D415" s="83"/>
      <c r="E415" s="83"/>
      <c r="F415" s="83"/>
      <c r="G415" s="83"/>
      <c r="H415" s="83"/>
      <c r="I415" s="83"/>
      <c r="J415" s="83"/>
      <c r="K415" s="83"/>
      <c r="L415" s="83"/>
      <c r="M415" s="83"/>
      <c r="N415" s="83"/>
      <c r="O415" s="83"/>
      <c r="P415" s="83"/>
      <c r="Q415" s="83"/>
      <c r="R415" s="83"/>
      <c r="S415" s="83"/>
      <c r="T415" s="83"/>
      <c r="U415" s="83"/>
      <c r="V415" s="83"/>
      <c r="W415" s="83"/>
      <c r="X415" s="83"/>
      <c r="Y415" s="83"/>
      <c r="Z415" s="83"/>
      <c r="AA415" s="83"/>
      <c r="AB415" s="83"/>
      <c r="AC415" s="83"/>
      <c r="AD415" s="83"/>
      <c r="AE415" s="83"/>
      <c r="AF415" s="83"/>
      <c r="AG415" s="83"/>
      <c r="AH415" s="83"/>
    </row>
    <row r="416" spans="3:34" x14ac:dyDescent="0.2">
      <c r="C416" s="83"/>
      <c r="D416" s="83"/>
      <c r="E416" s="83"/>
      <c r="F416" s="83"/>
      <c r="G416" s="83"/>
      <c r="H416" s="83"/>
      <c r="I416" s="83"/>
      <c r="J416" s="83"/>
      <c r="K416" s="83"/>
      <c r="L416" s="83"/>
      <c r="M416" s="83"/>
      <c r="N416" s="83"/>
      <c r="O416" s="83"/>
      <c r="P416" s="83"/>
      <c r="Q416" s="83"/>
      <c r="R416" s="83"/>
      <c r="S416" s="83"/>
      <c r="T416" s="83"/>
      <c r="U416" s="83"/>
      <c r="V416" s="83"/>
      <c r="W416" s="83"/>
      <c r="X416" s="83"/>
      <c r="Y416" s="83"/>
      <c r="Z416" s="83"/>
      <c r="AA416" s="83"/>
      <c r="AB416" s="83"/>
      <c r="AC416" s="83"/>
      <c r="AD416" s="83"/>
      <c r="AE416" s="83"/>
      <c r="AF416" s="83"/>
      <c r="AG416" s="83"/>
      <c r="AH416" s="83"/>
    </row>
    <row r="417" spans="3:34" x14ac:dyDescent="0.2">
      <c r="C417" s="83"/>
      <c r="D417" s="83"/>
      <c r="E417" s="83"/>
      <c r="F417" s="83"/>
      <c r="G417" s="83"/>
      <c r="H417" s="83"/>
      <c r="I417" s="83"/>
      <c r="J417" s="83"/>
      <c r="K417" s="83"/>
      <c r="L417" s="83"/>
      <c r="M417" s="83"/>
      <c r="N417" s="83"/>
      <c r="O417" s="83"/>
      <c r="P417" s="83"/>
      <c r="Q417" s="83"/>
      <c r="R417" s="83"/>
      <c r="S417" s="83"/>
      <c r="T417" s="83"/>
      <c r="U417" s="83"/>
      <c r="V417" s="83"/>
      <c r="W417" s="83"/>
      <c r="X417" s="83"/>
      <c r="Y417" s="83"/>
      <c r="Z417" s="83"/>
      <c r="AA417" s="83"/>
      <c r="AB417" s="83"/>
      <c r="AC417" s="83"/>
      <c r="AD417" s="83"/>
      <c r="AE417" s="83"/>
      <c r="AF417" s="83"/>
      <c r="AG417" s="83"/>
      <c r="AH417" s="83"/>
    </row>
    <row r="418" spans="3:34" x14ac:dyDescent="0.2">
      <c r="C418" s="83"/>
      <c r="D418" s="83"/>
      <c r="E418" s="83"/>
      <c r="F418" s="83"/>
      <c r="G418" s="83"/>
      <c r="H418" s="83"/>
      <c r="I418" s="83"/>
      <c r="J418" s="83"/>
      <c r="K418" s="83"/>
      <c r="L418" s="83"/>
      <c r="M418" s="83"/>
      <c r="N418" s="83"/>
      <c r="O418" s="83"/>
      <c r="P418" s="83"/>
      <c r="Q418" s="83"/>
      <c r="R418" s="83"/>
      <c r="S418" s="83"/>
      <c r="T418" s="83"/>
      <c r="U418" s="83"/>
      <c r="V418" s="83"/>
      <c r="W418" s="83"/>
      <c r="X418" s="83"/>
      <c r="Y418" s="83"/>
      <c r="Z418" s="83"/>
      <c r="AA418" s="83"/>
      <c r="AB418" s="83"/>
      <c r="AC418" s="83"/>
      <c r="AD418" s="83"/>
      <c r="AE418" s="83"/>
      <c r="AF418" s="83"/>
      <c r="AG418" s="83"/>
      <c r="AH418" s="83"/>
    </row>
    <row r="419" spans="3:34" x14ac:dyDescent="0.2">
      <c r="C419" s="83"/>
      <c r="D419" s="83"/>
      <c r="E419" s="83"/>
      <c r="F419" s="83"/>
      <c r="G419" s="83"/>
      <c r="H419" s="83"/>
      <c r="I419" s="83"/>
      <c r="J419" s="83"/>
      <c r="K419" s="83"/>
      <c r="L419" s="83"/>
      <c r="M419" s="83"/>
      <c r="N419" s="83"/>
      <c r="O419" s="83"/>
      <c r="P419" s="83"/>
      <c r="Q419" s="83"/>
      <c r="R419" s="83"/>
      <c r="S419" s="83"/>
      <c r="T419" s="83"/>
      <c r="U419" s="83"/>
      <c r="V419" s="83"/>
      <c r="W419" s="83"/>
      <c r="X419" s="83"/>
      <c r="Y419" s="83"/>
      <c r="Z419" s="83"/>
      <c r="AA419" s="83"/>
      <c r="AB419" s="83"/>
      <c r="AC419" s="83"/>
      <c r="AD419" s="83"/>
      <c r="AE419" s="83"/>
      <c r="AF419" s="83"/>
      <c r="AG419" s="83"/>
      <c r="AH419" s="83"/>
    </row>
    <row r="420" spans="3:34" x14ac:dyDescent="0.2">
      <c r="C420" s="83"/>
      <c r="D420" s="83"/>
      <c r="E420" s="83"/>
      <c r="F420" s="83"/>
      <c r="G420" s="83"/>
      <c r="H420" s="83"/>
      <c r="I420" s="83"/>
      <c r="J420" s="83"/>
      <c r="K420" s="83"/>
      <c r="L420" s="83"/>
      <c r="M420" s="83"/>
      <c r="N420" s="83"/>
      <c r="O420" s="83"/>
      <c r="P420" s="83"/>
      <c r="Q420" s="83"/>
      <c r="R420" s="83"/>
      <c r="S420" s="83"/>
      <c r="T420" s="83"/>
      <c r="U420" s="83"/>
      <c r="V420" s="83"/>
      <c r="W420" s="83"/>
      <c r="X420" s="83"/>
      <c r="Y420" s="83"/>
      <c r="Z420" s="83"/>
      <c r="AA420" s="83"/>
      <c r="AB420" s="83"/>
      <c r="AC420" s="83"/>
      <c r="AD420" s="83"/>
      <c r="AE420" s="83"/>
      <c r="AF420" s="83"/>
      <c r="AG420" s="83"/>
      <c r="AH420" s="83"/>
    </row>
    <row r="421" spans="3:34" x14ac:dyDescent="0.2">
      <c r="C421" s="83"/>
      <c r="D421" s="83"/>
      <c r="E421" s="83"/>
      <c r="F421" s="83"/>
      <c r="G421" s="83"/>
      <c r="H421" s="83"/>
      <c r="I421" s="83"/>
      <c r="J421" s="83"/>
      <c r="K421" s="83"/>
      <c r="L421" s="83"/>
      <c r="M421" s="83"/>
      <c r="N421" s="83"/>
      <c r="O421" s="83"/>
      <c r="P421" s="83"/>
      <c r="Q421" s="83"/>
      <c r="R421" s="83"/>
      <c r="S421" s="83"/>
      <c r="T421" s="83"/>
      <c r="U421" s="83"/>
      <c r="V421" s="83"/>
      <c r="W421" s="83"/>
      <c r="X421" s="83"/>
      <c r="Y421" s="83"/>
      <c r="Z421" s="83"/>
      <c r="AA421" s="83"/>
      <c r="AB421" s="83"/>
      <c r="AC421" s="83"/>
      <c r="AD421" s="83"/>
      <c r="AE421" s="83"/>
      <c r="AF421" s="83"/>
      <c r="AG421" s="83"/>
      <c r="AH421" s="83"/>
    </row>
    <row r="422" spans="3:34" x14ac:dyDescent="0.2">
      <c r="C422" s="83"/>
      <c r="D422" s="83"/>
      <c r="E422" s="83"/>
      <c r="F422" s="83"/>
      <c r="G422" s="83"/>
      <c r="H422" s="83"/>
      <c r="I422" s="83"/>
      <c r="J422" s="83"/>
      <c r="K422" s="83"/>
      <c r="L422" s="83"/>
      <c r="M422" s="83"/>
      <c r="N422" s="83"/>
      <c r="O422" s="83"/>
      <c r="P422" s="83"/>
      <c r="Q422" s="83"/>
      <c r="R422" s="83"/>
      <c r="S422" s="83"/>
      <c r="T422" s="83"/>
      <c r="U422" s="83"/>
      <c r="V422" s="83"/>
      <c r="W422" s="83"/>
      <c r="X422" s="83"/>
      <c r="Y422" s="83"/>
      <c r="Z422" s="83"/>
      <c r="AA422" s="83"/>
      <c r="AB422" s="83"/>
      <c r="AC422" s="83"/>
      <c r="AD422" s="83"/>
      <c r="AE422" s="83"/>
      <c r="AF422" s="83"/>
      <c r="AG422" s="83"/>
      <c r="AH422" s="83"/>
    </row>
    <row r="423" spans="3:34" x14ac:dyDescent="0.2">
      <c r="C423" s="83"/>
      <c r="D423" s="83"/>
      <c r="E423" s="83"/>
      <c r="F423" s="83"/>
      <c r="G423" s="83"/>
      <c r="H423" s="83"/>
      <c r="I423" s="83"/>
      <c r="J423" s="83"/>
      <c r="K423" s="83"/>
      <c r="L423" s="83"/>
      <c r="M423" s="83"/>
      <c r="N423" s="83"/>
      <c r="O423" s="83"/>
      <c r="P423" s="83"/>
      <c r="Q423" s="83"/>
      <c r="R423" s="83"/>
      <c r="S423" s="83"/>
      <c r="T423" s="83"/>
      <c r="U423" s="83"/>
      <c r="V423" s="83"/>
      <c r="W423" s="83"/>
      <c r="X423" s="83"/>
      <c r="Y423" s="83"/>
      <c r="Z423" s="83"/>
      <c r="AA423" s="83"/>
      <c r="AB423" s="83"/>
      <c r="AC423" s="83"/>
      <c r="AD423" s="83"/>
      <c r="AE423" s="83"/>
      <c r="AF423" s="83"/>
      <c r="AG423" s="83"/>
      <c r="AH423" s="83"/>
    </row>
    <row r="424" spans="3:34" x14ac:dyDescent="0.2">
      <c r="C424" s="83"/>
      <c r="D424" s="83"/>
      <c r="E424" s="83"/>
      <c r="F424" s="83"/>
      <c r="G424" s="83"/>
      <c r="H424" s="83"/>
      <c r="I424" s="83"/>
      <c r="J424" s="83"/>
      <c r="K424" s="83"/>
      <c r="L424" s="83"/>
      <c r="M424" s="83"/>
      <c r="N424" s="83"/>
      <c r="O424" s="83"/>
      <c r="P424" s="83"/>
      <c r="Q424" s="83"/>
      <c r="R424" s="83"/>
      <c r="S424" s="83"/>
      <c r="T424" s="83"/>
      <c r="U424" s="83"/>
      <c r="V424" s="83"/>
      <c r="W424" s="83"/>
      <c r="X424" s="83"/>
      <c r="Y424" s="83"/>
      <c r="Z424" s="83"/>
      <c r="AA424" s="83"/>
      <c r="AB424" s="83"/>
      <c r="AC424" s="83"/>
      <c r="AD424" s="83"/>
      <c r="AE424" s="83"/>
      <c r="AF424" s="83"/>
      <c r="AG424" s="83"/>
      <c r="AH424" s="83"/>
    </row>
    <row r="425" spans="3:34" x14ac:dyDescent="0.2">
      <c r="C425" s="83"/>
      <c r="D425" s="83"/>
      <c r="E425" s="83"/>
      <c r="F425" s="83"/>
      <c r="G425" s="83"/>
      <c r="H425" s="83"/>
      <c r="I425" s="83"/>
      <c r="J425" s="83"/>
      <c r="K425" s="83"/>
      <c r="L425" s="83"/>
      <c r="M425" s="83"/>
      <c r="N425" s="83"/>
      <c r="O425" s="83"/>
      <c r="P425" s="83"/>
      <c r="Q425" s="83"/>
      <c r="R425" s="83"/>
      <c r="S425" s="83"/>
      <c r="T425" s="83"/>
      <c r="U425" s="83"/>
      <c r="V425" s="83"/>
      <c r="W425" s="83"/>
      <c r="X425" s="83"/>
      <c r="Y425" s="83"/>
      <c r="Z425" s="83"/>
      <c r="AA425" s="83"/>
      <c r="AB425" s="83"/>
      <c r="AC425" s="83"/>
      <c r="AD425" s="83"/>
      <c r="AE425" s="83"/>
      <c r="AF425" s="83"/>
      <c r="AG425" s="83"/>
      <c r="AH425" s="83"/>
    </row>
    <row r="426" spans="3:34" x14ac:dyDescent="0.2">
      <c r="C426" s="83"/>
      <c r="D426" s="83"/>
      <c r="E426" s="83"/>
      <c r="F426" s="83"/>
      <c r="G426" s="83"/>
      <c r="H426" s="83"/>
      <c r="I426" s="83"/>
      <c r="J426" s="83"/>
      <c r="K426" s="83"/>
      <c r="L426" s="83"/>
      <c r="M426" s="83"/>
      <c r="N426" s="83"/>
      <c r="O426" s="83"/>
      <c r="P426" s="83"/>
      <c r="Q426" s="83"/>
      <c r="R426" s="83"/>
      <c r="S426" s="83"/>
      <c r="T426" s="83"/>
      <c r="U426" s="83"/>
      <c r="V426" s="83"/>
      <c r="W426" s="83"/>
      <c r="X426" s="83"/>
      <c r="Y426" s="83"/>
      <c r="Z426" s="83"/>
      <c r="AA426" s="83"/>
      <c r="AB426" s="83"/>
      <c r="AC426" s="83"/>
      <c r="AD426" s="83"/>
      <c r="AE426" s="83"/>
      <c r="AF426" s="83"/>
      <c r="AG426" s="83"/>
      <c r="AH426" s="83"/>
    </row>
    <row r="427" spans="3:34" x14ac:dyDescent="0.2">
      <c r="C427" s="83"/>
      <c r="D427" s="83"/>
      <c r="E427" s="83"/>
      <c r="F427" s="83"/>
      <c r="G427" s="83"/>
      <c r="H427" s="83"/>
      <c r="I427" s="83"/>
      <c r="J427" s="83"/>
      <c r="K427" s="83"/>
      <c r="L427" s="83"/>
      <c r="M427" s="83"/>
      <c r="N427" s="83"/>
      <c r="O427" s="83"/>
      <c r="P427" s="83"/>
      <c r="Q427" s="83"/>
      <c r="R427" s="83"/>
      <c r="S427" s="83"/>
      <c r="T427" s="83"/>
      <c r="U427" s="83"/>
      <c r="V427" s="83"/>
      <c r="W427" s="83"/>
      <c r="X427" s="83"/>
      <c r="Y427" s="83"/>
      <c r="Z427" s="83"/>
      <c r="AA427" s="83"/>
      <c r="AB427" s="83"/>
      <c r="AC427" s="83"/>
      <c r="AD427" s="83"/>
      <c r="AE427" s="83"/>
      <c r="AF427" s="83"/>
      <c r="AG427" s="83"/>
      <c r="AH427" s="83"/>
    </row>
    <row r="428" spans="3:34" x14ac:dyDescent="0.2">
      <c r="C428" s="83"/>
      <c r="D428" s="83"/>
      <c r="E428" s="83"/>
      <c r="F428" s="83"/>
      <c r="G428" s="83"/>
      <c r="H428" s="83"/>
      <c r="I428" s="83"/>
      <c r="J428" s="83"/>
      <c r="K428" s="83"/>
      <c r="L428" s="83"/>
      <c r="M428" s="83"/>
      <c r="N428" s="83"/>
      <c r="O428" s="83"/>
      <c r="P428" s="83"/>
      <c r="Q428" s="83"/>
      <c r="R428" s="83"/>
      <c r="S428" s="83"/>
      <c r="T428" s="83"/>
      <c r="U428" s="83"/>
      <c r="V428" s="83"/>
      <c r="W428" s="83"/>
      <c r="X428" s="83"/>
      <c r="Y428" s="83"/>
      <c r="Z428" s="83"/>
      <c r="AA428" s="83"/>
      <c r="AB428" s="83"/>
      <c r="AC428" s="83"/>
      <c r="AD428" s="83"/>
      <c r="AE428" s="83"/>
      <c r="AF428" s="83"/>
      <c r="AG428" s="83"/>
      <c r="AH428" s="83"/>
    </row>
    <row r="429" spans="3:34" x14ac:dyDescent="0.2">
      <c r="C429" s="83"/>
      <c r="D429" s="83"/>
      <c r="E429" s="83"/>
      <c r="F429" s="83"/>
      <c r="G429" s="83"/>
      <c r="H429" s="83"/>
      <c r="I429" s="83"/>
      <c r="J429" s="83"/>
      <c r="K429" s="83"/>
      <c r="L429" s="83"/>
      <c r="M429" s="83"/>
      <c r="N429" s="83"/>
      <c r="O429" s="83"/>
      <c r="P429" s="83"/>
      <c r="Q429" s="83"/>
      <c r="R429" s="83"/>
      <c r="S429" s="83"/>
      <c r="T429" s="83"/>
      <c r="U429" s="83"/>
      <c r="V429" s="83"/>
      <c r="W429" s="83"/>
      <c r="X429" s="83"/>
      <c r="Y429" s="83"/>
      <c r="Z429" s="83"/>
      <c r="AA429" s="83"/>
      <c r="AB429" s="83"/>
      <c r="AC429" s="83"/>
      <c r="AD429" s="83"/>
      <c r="AE429" s="83"/>
      <c r="AF429" s="83"/>
      <c r="AG429" s="83"/>
      <c r="AH429" s="83"/>
    </row>
    <row r="430" spans="3:34" x14ac:dyDescent="0.2">
      <c r="C430" s="83"/>
      <c r="D430" s="83"/>
      <c r="E430" s="83"/>
      <c r="F430" s="83"/>
      <c r="G430" s="83"/>
      <c r="H430" s="83"/>
      <c r="I430" s="83"/>
      <c r="J430" s="83"/>
      <c r="K430" s="83"/>
      <c r="L430" s="83"/>
      <c r="M430" s="83"/>
      <c r="N430" s="83"/>
      <c r="O430" s="83"/>
      <c r="P430" s="83"/>
      <c r="Q430" s="83"/>
      <c r="R430" s="83"/>
      <c r="S430" s="83"/>
      <c r="T430" s="83"/>
      <c r="U430" s="83"/>
      <c r="V430" s="83"/>
      <c r="W430" s="83"/>
      <c r="X430" s="83"/>
      <c r="Y430" s="83"/>
      <c r="Z430" s="83"/>
      <c r="AA430" s="83"/>
      <c r="AB430" s="83"/>
      <c r="AC430" s="83"/>
      <c r="AD430" s="83"/>
      <c r="AE430" s="83"/>
      <c r="AF430" s="83"/>
      <c r="AG430" s="83"/>
      <c r="AH430" s="83"/>
    </row>
    <row r="431" spans="3:34" x14ac:dyDescent="0.2">
      <c r="C431" s="83"/>
      <c r="D431" s="83"/>
      <c r="E431" s="83"/>
      <c r="F431" s="83"/>
      <c r="G431" s="83"/>
      <c r="H431" s="83"/>
      <c r="I431" s="83"/>
      <c r="J431" s="83"/>
      <c r="K431" s="83"/>
      <c r="L431" s="83"/>
      <c r="M431" s="83"/>
      <c r="N431" s="83"/>
      <c r="O431" s="83"/>
      <c r="P431" s="83"/>
      <c r="Q431" s="83"/>
      <c r="R431" s="83"/>
      <c r="S431" s="83"/>
      <c r="T431" s="83"/>
      <c r="U431" s="83"/>
      <c r="V431" s="83"/>
      <c r="W431" s="83"/>
      <c r="X431" s="83"/>
      <c r="Y431" s="83"/>
      <c r="Z431" s="83"/>
      <c r="AA431" s="83"/>
      <c r="AB431" s="83"/>
      <c r="AC431" s="83"/>
      <c r="AD431" s="83"/>
      <c r="AE431" s="83"/>
      <c r="AF431" s="83"/>
      <c r="AG431" s="83"/>
      <c r="AH431" s="83"/>
    </row>
    <row r="432" spans="3:34" x14ac:dyDescent="0.2">
      <c r="C432" s="83"/>
      <c r="D432" s="83"/>
      <c r="E432" s="83"/>
      <c r="F432" s="83"/>
      <c r="G432" s="83"/>
      <c r="H432" s="83"/>
      <c r="I432" s="83"/>
      <c r="J432" s="83"/>
      <c r="K432" s="83"/>
      <c r="L432" s="83"/>
      <c r="M432" s="83"/>
      <c r="N432" s="83"/>
      <c r="O432" s="83"/>
      <c r="P432" s="83"/>
      <c r="Q432" s="83"/>
      <c r="R432" s="83"/>
      <c r="S432" s="83"/>
      <c r="T432" s="83"/>
      <c r="U432" s="83"/>
      <c r="V432" s="83"/>
      <c r="W432" s="83"/>
      <c r="X432" s="83"/>
      <c r="Y432" s="83"/>
      <c r="Z432" s="83"/>
      <c r="AA432" s="83"/>
      <c r="AB432" s="83"/>
      <c r="AC432" s="83"/>
      <c r="AD432" s="83"/>
      <c r="AE432" s="83"/>
      <c r="AF432" s="83"/>
      <c r="AG432" s="83"/>
      <c r="AH432" s="83"/>
    </row>
    <row r="433" spans="3:34" x14ac:dyDescent="0.2">
      <c r="C433" s="83"/>
      <c r="D433" s="83"/>
      <c r="E433" s="83"/>
      <c r="F433" s="83"/>
      <c r="G433" s="83"/>
      <c r="H433" s="83"/>
      <c r="I433" s="83"/>
      <c r="J433" s="83"/>
      <c r="K433" s="83"/>
      <c r="L433" s="83"/>
      <c r="M433" s="83"/>
      <c r="N433" s="83"/>
      <c r="O433" s="83"/>
      <c r="P433" s="83"/>
      <c r="Q433" s="83"/>
      <c r="R433" s="83"/>
      <c r="S433" s="83"/>
      <c r="T433" s="83"/>
      <c r="U433" s="83"/>
      <c r="V433" s="83"/>
      <c r="W433" s="83"/>
      <c r="X433" s="83"/>
      <c r="Y433" s="83"/>
      <c r="Z433" s="83"/>
      <c r="AA433" s="83"/>
      <c r="AB433" s="83"/>
      <c r="AC433" s="83"/>
      <c r="AD433" s="83"/>
      <c r="AE433" s="83"/>
      <c r="AF433" s="83"/>
      <c r="AG433" s="83"/>
      <c r="AH433" s="83"/>
    </row>
    <row r="434" spans="3:34" x14ac:dyDescent="0.2">
      <c r="C434" s="83"/>
      <c r="D434" s="83"/>
      <c r="E434" s="83"/>
      <c r="F434" s="83"/>
      <c r="G434" s="83"/>
      <c r="H434" s="83"/>
      <c r="I434" s="83"/>
      <c r="J434" s="83"/>
      <c r="K434" s="83"/>
      <c r="L434" s="83"/>
      <c r="M434" s="83"/>
      <c r="N434" s="83"/>
      <c r="O434" s="83"/>
      <c r="P434" s="83"/>
      <c r="Q434" s="83"/>
      <c r="R434" s="83"/>
      <c r="S434" s="83"/>
      <c r="T434" s="83"/>
      <c r="U434" s="83"/>
      <c r="V434" s="83"/>
      <c r="W434" s="83"/>
      <c r="X434" s="83"/>
      <c r="Y434" s="83"/>
      <c r="Z434" s="83"/>
      <c r="AA434" s="83"/>
      <c r="AB434" s="83"/>
      <c r="AC434" s="83"/>
      <c r="AD434" s="83"/>
      <c r="AE434" s="83"/>
      <c r="AF434" s="83"/>
      <c r="AG434" s="83"/>
      <c r="AH434" s="83"/>
    </row>
    <row r="435" spans="3:34" x14ac:dyDescent="0.2">
      <c r="C435" s="83"/>
      <c r="D435" s="83"/>
      <c r="E435" s="83"/>
      <c r="F435" s="83"/>
      <c r="G435" s="83"/>
      <c r="H435" s="83"/>
      <c r="I435" s="83"/>
      <c r="J435" s="83"/>
      <c r="K435" s="83"/>
      <c r="L435" s="83"/>
      <c r="M435" s="83"/>
      <c r="N435" s="83"/>
      <c r="O435" s="83"/>
      <c r="P435" s="83"/>
      <c r="Q435" s="83"/>
      <c r="R435" s="83"/>
      <c r="S435" s="83"/>
      <c r="T435" s="83"/>
      <c r="U435" s="83"/>
      <c r="V435" s="83"/>
      <c r="W435" s="83"/>
      <c r="X435" s="83"/>
      <c r="Y435" s="83"/>
      <c r="Z435" s="83"/>
      <c r="AA435" s="83"/>
      <c r="AB435" s="83"/>
      <c r="AC435" s="83"/>
      <c r="AD435" s="83"/>
      <c r="AE435" s="83"/>
      <c r="AF435" s="83"/>
      <c r="AG435" s="83"/>
      <c r="AH435" s="83"/>
    </row>
    <row r="436" spans="3:34" x14ac:dyDescent="0.2">
      <c r="C436" s="83"/>
      <c r="D436" s="83"/>
      <c r="E436" s="83"/>
      <c r="F436" s="83"/>
      <c r="G436" s="83"/>
      <c r="H436" s="83"/>
      <c r="I436" s="83"/>
      <c r="J436" s="83"/>
      <c r="K436" s="83"/>
      <c r="L436" s="83"/>
      <c r="M436" s="83"/>
      <c r="N436" s="83"/>
      <c r="O436" s="83"/>
      <c r="P436" s="83"/>
      <c r="Q436" s="83"/>
      <c r="R436" s="83"/>
      <c r="S436" s="83"/>
      <c r="T436" s="83"/>
      <c r="U436" s="83"/>
      <c r="V436" s="83"/>
      <c r="W436" s="83"/>
      <c r="X436" s="83"/>
      <c r="Y436" s="83"/>
      <c r="Z436" s="83"/>
      <c r="AA436" s="83"/>
      <c r="AB436" s="83"/>
      <c r="AC436" s="83"/>
      <c r="AD436" s="83"/>
      <c r="AE436" s="83"/>
      <c r="AF436" s="83"/>
      <c r="AG436" s="83"/>
      <c r="AH436" s="83"/>
    </row>
    <row r="437" spans="3:34" x14ac:dyDescent="0.2">
      <c r="C437" s="83"/>
      <c r="D437" s="83"/>
      <c r="E437" s="83"/>
      <c r="F437" s="83"/>
      <c r="G437" s="83"/>
      <c r="H437" s="83"/>
      <c r="I437" s="83"/>
      <c r="J437" s="83"/>
      <c r="K437" s="83"/>
      <c r="L437" s="83"/>
      <c r="M437" s="83"/>
      <c r="N437" s="83"/>
      <c r="O437" s="83"/>
      <c r="P437" s="83"/>
      <c r="Q437" s="83"/>
      <c r="R437" s="83"/>
      <c r="S437" s="83"/>
      <c r="T437" s="83"/>
      <c r="U437" s="83"/>
      <c r="V437" s="83"/>
      <c r="W437" s="83"/>
      <c r="X437" s="83"/>
      <c r="Y437" s="83"/>
      <c r="Z437" s="83"/>
      <c r="AA437" s="83"/>
      <c r="AB437" s="83"/>
      <c r="AC437" s="83"/>
      <c r="AD437" s="83"/>
      <c r="AE437" s="83"/>
      <c r="AF437" s="83"/>
      <c r="AG437" s="83"/>
      <c r="AH437" s="83"/>
    </row>
    <row r="438" spans="3:34" x14ac:dyDescent="0.2">
      <c r="C438" s="83"/>
      <c r="D438" s="83"/>
      <c r="E438" s="83"/>
      <c r="F438" s="83"/>
      <c r="G438" s="83"/>
      <c r="H438" s="83"/>
      <c r="I438" s="83"/>
      <c r="J438" s="83"/>
      <c r="K438" s="83"/>
      <c r="L438" s="83"/>
      <c r="M438" s="83"/>
      <c r="N438" s="83"/>
      <c r="O438" s="83"/>
      <c r="P438" s="83"/>
      <c r="Q438" s="83"/>
      <c r="R438" s="83"/>
      <c r="S438" s="83"/>
      <c r="T438" s="83"/>
      <c r="U438" s="83"/>
      <c r="V438" s="83"/>
      <c r="W438" s="83"/>
      <c r="X438" s="83"/>
      <c r="Y438" s="83"/>
      <c r="Z438" s="83"/>
      <c r="AA438" s="83"/>
      <c r="AB438" s="83"/>
      <c r="AC438" s="83"/>
      <c r="AD438" s="83"/>
      <c r="AE438" s="83"/>
      <c r="AF438" s="83"/>
      <c r="AG438" s="83"/>
      <c r="AH438" s="83"/>
    </row>
    <row r="439" spans="3:34" x14ac:dyDescent="0.2">
      <c r="C439" s="83"/>
      <c r="D439" s="83"/>
      <c r="E439" s="83"/>
      <c r="F439" s="83"/>
      <c r="G439" s="83"/>
      <c r="H439" s="83"/>
      <c r="I439" s="83"/>
      <c r="J439" s="83"/>
      <c r="K439" s="83"/>
      <c r="L439" s="83"/>
      <c r="M439" s="83"/>
      <c r="N439" s="83"/>
      <c r="O439" s="83"/>
      <c r="P439" s="83"/>
      <c r="Q439" s="83"/>
      <c r="R439" s="83"/>
      <c r="S439" s="83"/>
      <c r="T439" s="83"/>
      <c r="U439" s="83"/>
      <c r="V439" s="83"/>
      <c r="W439" s="83"/>
      <c r="X439" s="83"/>
      <c r="Y439" s="83"/>
      <c r="Z439" s="83"/>
      <c r="AA439" s="83"/>
      <c r="AB439" s="83"/>
      <c r="AC439" s="83"/>
      <c r="AD439" s="83"/>
      <c r="AE439" s="83"/>
      <c r="AF439" s="83"/>
      <c r="AG439" s="83"/>
      <c r="AH439" s="83"/>
    </row>
    <row r="440" spans="3:34" x14ac:dyDescent="0.2">
      <c r="C440" s="83"/>
      <c r="D440" s="83"/>
      <c r="E440" s="83"/>
      <c r="F440" s="83"/>
      <c r="G440" s="83"/>
      <c r="H440" s="83"/>
      <c r="I440" s="83"/>
      <c r="J440" s="83"/>
      <c r="K440" s="83"/>
      <c r="L440" s="83"/>
      <c r="M440" s="83"/>
      <c r="N440" s="83"/>
      <c r="O440" s="83"/>
      <c r="P440" s="83"/>
      <c r="Q440" s="83"/>
      <c r="R440" s="83"/>
      <c r="S440" s="83"/>
      <c r="T440" s="83"/>
      <c r="U440" s="83"/>
      <c r="V440" s="83"/>
      <c r="W440" s="83"/>
      <c r="X440" s="83"/>
      <c r="Y440" s="83"/>
      <c r="Z440" s="83"/>
      <c r="AA440" s="83"/>
      <c r="AB440" s="83"/>
      <c r="AC440" s="83"/>
      <c r="AD440" s="83"/>
      <c r="AE440" s="83"/>
      <c r="AF440" s="83"/>
      <c r="AG440" s="83"/>
      <c r="AH440" s="83"/>
    </row>
    <row r="441" spans="3:34" x14ac:dyDescent="0.2">
      <c r="C441" s="83"/>
      <c r="D441" s="83"/>
      <c r="E441" s="83"/>
      <c r="F441" s="83"/>
      <c r="G441" s="83"/>
      <c r="H441" s="83"/>
      <c r="I441" s="83"/>
      <c r="J441" s="83"/>
      <c r="K441" s="83"/>
      <c r="L441" s="83"/>
      <c r="M441" s="83"/>
      <c r="N441" s="83"/>
      <c r="O441" s="83"/>
      <c r="P441" s="83"/>
      <c r="Q441" s="83"/>
      <c r="R441" s="83"/>
      <c r="S441" s="83"/>
      <c r="T441" s="83"/>
      <c r="U441" s="83"/>
      <c r="V441" s="83"/>
      <c r="W441" s="83"/>
      <c r="X441" s="83"/>
      <c r="Y441" s="83"/>
      <c r="Z441" s="83"/>
      <c r="AA441" s="83"/>
      <c r="AB441" s="83"/>
      <c r="AC441" s="83"/>
      <c r="AD441" s="83"/>
      <c r="AE441" s="83"/>
      <c r="AF441" s="83"/>
      <c r="AG441" s="83"/>
      <c r="AH441" s="83"/>
    </row>
    <row r="442" spans="3:34" x14ac:dyDescent="0.2">
      <c r="C442" s="83"/>
      <c r="D442" s="83"/>
      <c r="E442" s="83"/>
      <c r="F442" s="83"/>
      <c r="G442" s="83"/>
      <c r="H442" s="83"/>
      <c r="I442" s="83"/>
      <c r="J442" s="83"/>
      <c r="K442" s="83"/>
      <c r="L442" s="83"/>
      <c r="M442" s="83"/>
      <c r="N442" s="83"/>
      <c r="O442" s="83"/>
      <c r="P442" s="83"/>
      <c r="Q442" s="83"/>
      <c r="R442" s="83"/>
      <c r="S442" s="83"/>
      <c r="T442" s="83"/>
      <c r="U442" s="83"/>
      <c r="V442" s="83"/>
      <c r="W442" s="83"/>
      <c r="X442" s="83"/>
      <c r="Y442" s="83"/>
      <c r="Z442" s="83"/>
      <c r="AA442" s="83"/>
      <c r="AB442" s="83"/>
      <c r="AC442" s="83"/>
      <c r="AD442" s="83"/>
      <c r="AE442" s="83"/>
      <c r="AF442" s="83"/>
      <c r="AG442" s="83"/>
      <c r="AH442" s="83"/>
    </row>
    <row r="443" spans="3:34" x14ac:dyDescent="0.2">
      <c r="C443" s="83"/>
      <c r="D443" s="83"/>
      <c r="E443" s="83"/>
      <c r="F443" s="83"/>
      <c r="G443" s="83"/>
      <c r="H443" s="83"/>
      <c r="I443" s="83"/>
      <c r="J443" s="83"/>
      <c r="K443" s="83"/>
      <c r="L443" s="83"/>
      <c r="M443" s="83"/>
      <c r="N443" s="83"/>
      <c r="O443" s="83"/>
      <c r="P443" s="83"/>
      <c r="Q443" s="83"/>
      <c r="R443" s="83"/>
      <c r="S443" s="83"/>
      <c r="T443" s="83"/>
      <c r="U443" s="83"/>
      <c r="V443" s="83"/>
      <c r="W443" s="83"/>
      <c r="X443" s="83"/>
      <c r="Y443" s="83"/>
      <c r="Z443" s="83"/>
      <c r="AA443" s="83"/>
      <c r="AB443" s="83"/>
      <c r="AC443" s="83"/>
      <c r="AD443" s="83"/>
      <c r="AE443" s="83"/>
      <c r="AF443" s="83"/>
      <c r="AG443" s="83"/>
      <c r="AH443" s="83"/>
    </row>
    <row r="444" spans="3:34" x14ac:dyDescent="0.2">
      <c r="C444" s="83"/>
      <c r="D444" s="83"/>
      <c r="E444" s="83"/>
      <c r="F444" s="83"/>
      <c r="G444" s="83"/>
      <c r="H444" s="83"/>
      <c r="I444" s="83"/>
      <c r="J444" s="83"/>
      <c r="K444" s="83"/>
      <c r="L444" s="83"/>
      <c r="M444" s="83"/>
      <c r="N444" s="83"/>
      <c r="O444" s="83"/>
      <c r="P444" s="83"/>
      <c r="Q444" s="83"/>
      <c r="R444" s="83"/>
      <c r="S444" s="83"/>
      <c r="T444" s="83"/>
      <c r="U444" s="83"/>
      <c r="V444" s="83"/>
      <c r="W444" s="83"/>
      <c r="X444" s="83"/>
      <c r="Y444" s="83"/>
      <c r="Z444" s="83"/>
      <c r="AA444" s="83"/>
      <c r="AB444" s="83"/>
      <c r="AC444" s="83"/>
      <c r="AD444" s="83"/>
      <c r="AE444" s="83"/>
      <c r="AF444" s="83"/>
      <c r="AG444" s="83"/>
      <c r="AH444" s="83"/>
    </row>
    <row r="445" spans="3:34" x14ac:dyDescent="0.2">
      <c r="C445" s="83"/>
      <c r="D445" s="83"/>
      <c r="E445" s="83"/>
      <c r="F445" s="83"/>
      <c r="G445" s="83"/>
      <c r="H445" s="83"/>
      <c r="I445" s="83"/>
      <c r="J445" s="83"/>
      <c r="K445" s="83"/>
      <c r="L445" s="83"/>
      <c r="M445" s="83"/>
      <c r="N445" s="83"/>
      <c r="O445" s="83"/>
      <c r="P445" s="83"/>
      <c r="Q445" s="83"/>
      <c r="R445" s="83"/>
      <c r="S445" s="83"/>
      <c r="T445" s="83"/>
      <c r="U445" s="83"/>
      <c r="V445" s="83"/>
      <c r="W445" s="83"/>
      <c r="X445" s="83"/>
      <c r="Y445" s="83"/>
      <c r="Z445" s="83"/>
      <c r="AA445" s="83"/>
      <c r="AB445" s="83"/>
      <c r="AC445" s="83"/>
      <c r="AD445" s="83"/>
      <c r="AE445" s="83"/>
      <c r="AF445" s="83"/>
      <c r="AG445" s="83"/>
      <c r="AH445" s="83"/>
    </row>
    <row r="446" spans="3:34" x14ac:dyDescent="0.2">
      <c r="C446" s="83"/>
      <c r="D446" s="83"/>
      <c r="E446" s="83"/>
      <c r="F446" s="83"/>
      <c r="G446" s="83"/>
      <c r="H446" s="83"/>
      <c r="I446" s="83"/>
      <c r="J446" s="83"/>
      <c r="K446" s="83"/>
      <c r="L446" s="83"/>
      <c r="M446" s="83"/>
      <c r="N446" s="83"/>
      <c r="O446" s="83"/>
      <c r="P446" s="83"/>
      <c r="Q446" s="83"/>
      <c r="R446" s="83"/>
      <c r="S446" s="83"/>
      <c r="T446" s="83"/>
      <c r="U446" s="83"/>
      <c r="V446" s="83"/>
      <c r="W446" s="83"/>
      <c r="X446" s="83"/>
      <c r="Y446" s="83"/>
      <c r="Z446" s="83"/>
      <c r="AA446" s="83"/>
      <c r="AB446" s="83"/>
      <c r="AC446" s="83"/>
      <c r="AD446" s="83"/>
      <c r="AE446" s="83"/>
      <c r="AF446" s="83"/>
      <c r="AG446" s="83"/>
      <c r="AH446" s="83"/>
    </row>
    <row r="447" spans="3:34" x14ac:dyDescent="0.2">
      <c r="C447" s="83"/>
      <c r="D447" s="83"/>
      <c r="E447" s="83"/>
      <c r="F447" s="83"/>
      <c r="G447" s="83"/>
      <c r="H447" s="83"/>
      <c r="I447" s="83"/>
      <c r="J447" s="83"/>
      <c r="K447" s="83"/>
      <c r="L447" s="83"/>
      <c r="M447" s="83"/>
      <c r="N447" s="83"/>
      <c r="O447" s="83"/>
      <c r="P447" s="83"/>
      <c r="Q447" s="83"/>
      <c r="R447" s="83"/>
      <c r="S447" s="83"/>
      <c r="T447" s="83"/>
      <c r="U447" s="83"/>
      <c r="V447" s="83"/>
      <c r="W447" s="83"/>
      <c r="X447" s="83"/>
      <c r="Y447" s="83"/>
      <c r="Z447" s="83"/>
      <c r="AA447" s="83"/>
      <c r="AB447" s="83"/>
      <c r="AC447" s="83"/>
      <c r="AD447" s="83"/>
      <c r="AE447" s="83"/>
      <c r="AF447" s="83"/>
      <c r="AG447" s="83"/>
      <c r="AH447" s="83"/>
    </row>
    <row r="448" spans="3:34" x14ac:dyDescent="0.2">
      <c r="C448" s="83"/>
      <c r="D448" s="83"/>
      <c r="E448" s="83"/>
      <c r="F448" s="83"/>
      <c r="G448" s="83"/>
      <c r="H448" s="83"/>
      <c r="I448" s="83"/>
      <c r="J448" s="83"/>
      <c r="K448" s="83"/>
      <c r="L448" s="83"/>
      <c r="M448" s="83"/>
      <c r="N448" s="83"/>
      <c r="O448" s="83"/>
      <c r="P448" s="83"/>
      <c r="Q448" s="83"/>
      <c r="R448" s="83"/>
      <c r="S448" s="83"/>
      <c r="T448" s="83"/>
      <c r="U448" s="83"/>
      <c r="V448" s="83"/>
      <c r="W448" s="83"/>
      <c r="X448" s="83"/>
      <c r="Y448" s="83"/>
      <c r="Z448" s="83"/>
      <c r="AA448" s="83"/>
      <c r="AB448" s="83"/>
      <c r="AC448" s="83"/>
      <c r="AD448" s="83"/>
      <c r="AE448" s="83"/>
      <c r="AF448" s="83"/>
      <c r="AG448" s="83"/>
      <c r="AH448" s="83"/>
    </row>
    <row r="449" spans="3:34" x14ac:dyDescent="0.2">
      <c r="C449" s="83"/>
      <c r="D449" s="83"/>
      <c r="E449" s="83"/>
      <c r="F449" s="83"/>
      <c r="G449" s="83"/>
      <c r="H449" s="83"/>
      <c r="I449" s="83"/>
      <c r="J449" s="83"/>
      <c r="K449" s="83"/>
      <c r="L449" s="83"/>
      <c r="M449" s="83"/>
      <c r="N449" s="83"/>
      <c r="O449" s="83"/>
      <c r="P449" s="83"/>
      <c r="Q449" s="83"/>
      <c r="R449" s="83"/>
      <c r="S449" s="83"/>
      <c r="T449" s="83"/>
      <c r="U449" s="83"/>
      <c r="V449" s="83"/>
      <c r="W449" s="83"/>
      <c r="X449" s="83"/>
      <c r="Y449" s="83"/>
      <c r="Z449" s="83"/>
      <c r="AA449" s="83"/>
      <c r="AB449" s="83"/>
      <c r="AC449" s="83"/>
      <c r="AD449" s="83"/>
      <c r="AE449" s="83"/>
      <c r="AF449" s="83"/>
      <c r="AG449" s="83"/>
      <c r="AH449" s="83"/>
    </row>
    <row r="450" spans="3:34" x14ac:dyDescent="0.2">
      <c r="C450" s="83"/>
      <c r="D450" s="83"/>
      <c r="E450" s="83"/>
      <c r="F450" s="83"/>
      <c r="G450" s="83"/>
      <c r="H450" s="83"/>
      <c r="I450" s="83"/>
      <c r="J450" s="83"/>
      <c r="K450" s="83"/>
      <c r="L450" s="83"/>
      <c r="M450" s="83"/>
      <c r="N450" s="83"/>
      <c r="O450" s="83"/>
      <c r="P450" s="83"/>
      <c r="Q450" s="83"/>
      <c r="R450" s="83"/>
      <c r="S450" s="83"/>
      <c r="T450" s="83"/>
      <c r="U450" s="83"/>
      <c r="V450" s="83"/>
      <c r="W450" s="83"/>
      <c r="X450" s="83"/>
      <c r="Y450" s="83"/>
      <c r="Z450" s="83"/>
      <c r="AA450" s="83"/>
      <c r="AB450" s="83"/>
      <c r="AC450" s="83"/>
      <c r="AD450" s="83"/>
      <c r="AE450" s="83"/>
      <c r="AF450" s="83"/>
      <c r="AG450" s="83"/>
      <c r="AH450" s="83"/>
    </row>
    <row r="451" spans="3:34" x14ac:dyDescent="0.2">
      <c r="C451" s="83"/>
      <c r="D451" s="83"/>
      <c r="E451" s="83"/>
      <c r="F451" s="83"/>
      <c r="G451" s="83"/>
      <c r="H451" s="83"/>
      <c r="I451" s="83"/>
      <c r="J451" s="83"/>
      <c r="K451" s="83"/>
      <c r="L451" s="83"/>
      <c r="M451" s="83"/>
      <c r="N451" s="83"/>
      <c r="O451" s="83"/>
      <c r="P451" s="83"/>
      <c r="Q451" s="83"/>
      <c r="R451" s="83"/>
      <c r="S451" s="83"/>
      <c r="T451" s="83"/>
      <c r="U451" s="83"/>
      <c r="V451" s="83"/>
      <c r="W451" s="83"/>
      <c r="X451" s="83"/>
      <c r="Y451" s="83"/>
      <c r="Z451" s="83"/>
      <c r="AA451" s="83"/>
      <c r="AB451" s="83"/>
      <c r="AC451" s="83"/>
      <c r="AD451" s="83"/>
      <c r="AE451" s="83"/>
      <c r="AF451" s="83"/>
      <c r="AG451" s="83"/>
      <c r="AH451" s="83"/>
    </row>
    <row r="452" spans="3:34" x14ac:dyDescent="0.2">
      <c r="C452" s="83"/>
      <c r="D452" s="83"/>
      <c r="E452" s="83"/>
      <c r="F452" s="83"/>
      <c r="G452" s="83"/>
      <c r="H452" s="83"/>
      <c r="I452" s="83"/>
      <c r="J452" s="83"/>
      <c r="K452" s="83"/>
      <c r="L452" s="83"/>
      <c r="M452" s="83"/>
      <c r="N452" s="83"/>
      <c r="O452" s="83"/>
      <c r="P452" s="83"/>
      <c r="Q452" s="83"/>
      <c r="R452" s="83"/>
      <c r="S452" s="83"/>
      <c r="T452" s="83"/>
      <c r="U452" s="83"/>
      <c r="V452" s="83"/>
      <c r="W452" s="83"/>
      <c r="X452" s="83"/>
      <c r="Y452" s="83"/>
      <c r="Z452" s="83"/>
      <c r="AA452" s="83"/>
      <c r="AB452" s="83"/>
      <c r="AC452" s="83"/>
      <c r="AD452" s="83"/>
      <c r="AE452" s="83"/>
      <c r="AF452" s="83"/>
      <c r="AG452" s="83"/>
      <c r="AH452" s="83"/>
    </row>
    <row r="453" spans="3:34" x14ac:dyDescent="0.2">
      <c r="C453" s="83"/>
      <c r="D453" s="83"/>
      <c r="E453" s="83"/>
      <c r="F453" s="83"/>
      <c r="G453" s="83"/>
      <c r="H453" s="83"/>
      <c r="I453" s="83"/>
      <c r="J453" s="83"/>
      <c r="K453" s="83"/>
      <c r="L453" s="83"/>
      <c r="M453" s="83"/>
      <c r="N453" s="83"/>
      <c r="O453" s="83"/>
      <c r="P453" s="83"/>
      <c r="Q453" s="83"/>
      <c r="R453" s="83"/>
      <c r="S453" s="83"/>
      <c r="T453" s="83"/>
      <c r="U453" s="83"/>
      <c r="V453" s="83"/>
      <c r="W453" s="83"/>
      <c r="X453" s="83"/>
      <c r="Y453" s="83"/>
      <c r="Z453" s="83"/>
      <c r="AA453" s="83"/>
      <c r="AB453" s="83"/>
      <c r="AC453" s="83"/>
      <c r="AD453" s="83"/>
      <c r="AE453" s="83"/>
      <c r="AF453" s="83"/>
      <c r="AG453" s="83"/>
      <c r="AH453" s="83"/>
    </row>
    <row r="454" spans="3:34" x14ac:dyDescent="0.2">
      <c r="C454" s="83"/>
      <c r="D454" s="83"/>
      <c r="E454" s="83"/>
      <c r="F454" s="83"/>
      <c r="G454" s="83"/>
      <c r="H454" s="83"/>
      <c r="I454" s="83"/>
      <c r="J454" s="83"/>
      <c r="K454" s="83"/>
      <c r="L454" s="83"/>
      <c r="M454" s="83"/>
      <c r="N454" s="83"/>
      <c r="O454" s="83"/>
      <c r="P454" s="83"/>
      <c r="Q454" s="83"/>
      <c r="R454" s="83"/>
      <c r="S454" s="83"/>
      <c r="T454" s="83"/>
      <c r="U454" s="83"/>
      <c r="V454" s="83"/>
      <c r="W454" s="83"/>
      <c r="X454" s="83"/>
      <c r="Y454" s="83"/>
      <c r="Z454" s="83"/>
      <c r="AA454" s="83"/>
      <c r="AB454" s="83"/>
      <c r="AC454" s="83"/>
      <c r="AD454" s="83"/>
      <c r="AE454" s="83"/>
      <c r="AF454" s="83"/>
      <c r="AG454" s="83"/>
      <c r="AH454" s="83"/>
    </row>
    <row r="455" spans="3:34" x14ac:dyDescent="0.2">
      <c r="C455" s="83"/>
      <c r="D455" s="83"/>
      <c r="E455" s="83"/>
      <c r="F455" s="83"/>
      <c r="G455" s="83"/>
      <c r="H455" s="83"/>
      <c r="I455" s="83"/>
      <c r="J455" s="83"/>
      <c r="K455" s="83"/>
      <c r="L455" s="83"/>
      <c r="M455" s="83"/>
      <c r="N455" s="83"/>
      <c r="O455" s="83"/>
      <c r="P455" s="83"/>
      <c r="Q455" s="83"/>
      <c r="R455" s="83"/>
      <c r="S455" s="83"/>
      <c r="T455" s="83"/>
      <c r="U455" s="83"/>
      <c r="V455" s="83"/>
      <c r="W455" s="83"/>
      <c r="X455" s="83"/>
      <c r="Y455" s="83"/>
      <c r="Z455" s="83"/>
      <c r="AA455" s="83"/>
      <c r="AB455" s="83"/>
      <c r="AC455" s="83"/>
      <c r="AD455" s="83"/>
      <c r="AE455" s="83"/>
      <c r="AF455" s="83"/>
      <c r="AG455" s="83"/>
      <c r="AH455" s="83"/>
    </row>
    <row r="456" spans="3:34" x14ac:dyDescent="0.2">
      <c r="C456" s="83"/>
      <c r="D456" s="83"/>
      <c r="E456" s="83"/>
      <c r="F456" s="83"/>
      <c r="G456" s="83"/>
      <c r="H456" s="83"/>
      <c r="I456" s="83"/>
      <c r="J456" s="83"/>
      <c r="K456" s="83"/>
      <c r="L456" s="83"/>
      <c r="M456" s="83"/>
      <c r="N456" s="83"/>
      <c r="O456" s="83"/>
      <c r="P456" s="83"/>
      <c r="Q456" s="83"/>
      <c r="R456" s="83"/>
      <c r="S456" s="83"/>
      <c r="T456" s="83"/>
      <c r="U456" s="83"/>
      <c r="V456" s="83"/>
      <c r="W456" s="83"/>
      <c r="X456" s="83"/>
      <c r="Y456" s="83"/>
      <c r="Z456" s="83"/>
      <c r="AA456" s="83"/>
      <c r="AB456" s="83"/>
      <c r="AC456" s="83"/>
      <c r="AD456" s="83"/>
      <c r="AE456" s="83"/>
      <c r="AF456" s="83"/>
      <c r="AG456" s="83"/>
      <c r="AH456" s="83"/>
    </row>
    <row r="457" spans="3:34" x14ac:dyDescent="0.2">
      <c r="C457" s="83"/>
      <c r="D457" s="83"/>
      <c r="E457" s="83"/>
      <c r="F457" s="83"/>
      <c r="G457" s="83"/>
      <c r="H457" s="83"/>
      <c r="I457" s="83"/>
      <c r="J457" s="83"/>
      <c r="K457" s="83"/>
      <c r="L457" s="83"/>
      <c r="M457" s="83"/>
      <c r="N457" s="83"/>
      <c r="O457" s="83"/>
      <c r="P457" s="83"/>
      <c r="Q457" s="83"/>
      <c r="R457" s="83"/>
      <c r="S457" s="83"/>
      <c r="T457" s="83"/>
      <c r="U457" s="83"/>
      <c r="V457" s="83"/>
      <c r="W457" s="83"/>
      <c r="X457" s="83"/>
      <c r="Y457" s="83"/>
      <c r="Z457" s="83"/>
      <c r="AA457" s="83"/>
      <c r="AB457" s="83"/>
      <c r="AC457" s="83"/>
      <c r="AD457" s="83"/>
      <c r="AE457" s="83"/>
      <c r="AF457" s="83"/>
      <c r="AG457" s="83"/>
      <c r="AH457" s="83"/>
    </row>
    <row r="458" spans="3:34" x14ac:dyDescent="0.2">
      <c r="C458" s="83"/>
      <c r="D458" s="83"/>
      <c r="E458" s="83"/>
      <c r="F458" s="83"/>
      <c r="G458" s="83"/>
      <c r="H458" s="83"/>
      <c r="I458" s="83"/>
      <c r="J458" s="83"/>
      <c r="K458" s="83"/>
      <c r="L458" s="83"/>
      <c r="M458" s="83"/>
      <c r="N458" s="83"/>
      <c r="O458" s="83"/>
      <c r="P458" s="83"/>
      <c r="Q458" s="83"/>
      <c r="R458" s="83"/>
      <c r="S458" s="83"/>
      <c r="T458" s="83"/>
      <c r="U458" s="83"/>
      <c r="V458" s="83"/>
      <c r="W458" s="83"/>
      <c r="X458" s="83"/>
      <c r="Y458" s="83"/>
      <c r="Z458" s="83"/>
      <c r="AA458" s="83"/>
      <c r="AB458" s="83"/>
      <c r="AC458" s="83"/>
      <c r="AD458" s="83"/>
      <c r="AE458" s="83"/>
      <c r="AF458" s="83"/>
      <c r="AG458" s="83"/>
      <c r="AH458" s="83"/>
    </row>
    <row r="459" spans="3:34" x14ac:dyDescent="0.2">
      <c r="C459" s="83"/>
      <c r="D459" s="83"/>
      <c r="E459" s="83"/>
      <c r="F459" s="83"/>
      <c r="G459" s="83"/>
      <c r="H459" s="83"/>
      <c r="I459" s="83"/>
      <c r="J459" s="83"/>
      <c r="K459" s="83"/>
      <c r="L459" s="83"/>
      <c r="M459" s="83"/>
      <c r="N459" s="83"/>
      <c r="O459" s="83"/>
      <c r="P459" s="83"/>
      <c r="Q459" s="83"/>
      <c r="R459" s="83"/>
      <c r="S459" s="83"/>
      <c r="T459" s="83"/>
      <c r="U459" s="83"/>
      <c r="V459" s="83"/>
      <c r="W459" s="83"/>
      <c r="X459" s="83"/>
      <c r="Y459" s="83"/>
      <c r="Z459" s="83"/>
      <c r="AA459" s="83"/>
      <c r="AB459" s="83"/>
      <c r="AC459" s="83"/>
      <c r="AD459" s="83"/>
      <c r="AE459" s="83"/>
      <c r="AF459" s="83"/>
      <c r="AG459" s="83"/>
      <c r="AH459" s="83"/>
    </row>
    <row r="460" spans="3:34" x14ac:dyDescent="0.2">
      <c r="C460" s="83"/>
      <c r="D460" s="83"/>
      <c r="E460" s="83"/>
      <c r="F460" s="83"/>
      <c r="G460" s="83"/>
      <c r="H460" s="83"/>
      <c r="I460" s="83"/>
      <c r="J460" s="83"/>
      <c r="K460" s="83"/>
      <c r="L460" s="83"/>
      <c r="M460" s="83"/>
      <c r="N460" s="83"/>
      <c r="O460" s="83"/>
      <c r="P460" s="83"/>
      <c r="Q460" s="83"/>
      <c r="R460" s="83"/>
      <c r="S460" s="83"/>
      <c r="T460" s="83"/>
      <c r="U460" s="83"/>
      <c r="V460" s="83"/>
      <c r="W460" s="83"/>
      <c r="X460" s="83"/>
      <c r="Y460" s="83"/>
      <c r="Z460" s="83"/>
      <c r="AA460" s="83"/>
      <c r="AB460" s="83"/>
      <c r="AC460" s="83"/>
      <c r="AD460" s="83"/>
      <c r="AE460" s="83"/>
      <c r="AF460" s="83"/>
      <c r="AG460" s="83"/>
      <c r="AH460" s="83"/>
    </row>
    <row r="461" spans="3:34" x14ac:dyDescent="0.2">
      <c r="C461" s="83"/>
      <c r="D461" s="83"/>
      <c r="E461" s="83"/>
      <c r="F461" s="83"/>
      <c r="G461" s="83"/>
      <c r="H461" s="83"/>
      <c r="I461" s="83"/>
      <c r="J461" s="83"/>
      <c r="K461" s="83"/>
      <c r="L461" s="83"/>
      <c r="M461" s="83"/>
      <c r="N461" s="83"/>
      <c r="O461" s="83"/>
      <c r="P461" s="83"/>
      <c r="Q461" s="83"/>
      <c r="R461" s="83"/>
      <c r="S461" s="83"/>
      <c r="T461" s="83"/>
      <c r="U461" s="83"/>
      <c r="V461" s="83"/>
      <c r="W461" s="83"/>
      <c r="X461" s="83"/>
      <c r="Y461" s="83"/>
      <c r="Z461" s="83"/>
      <c r="AA461" s="83"/>
      <c r="AB461" s="83"/>
      <c r="AC461" s="83"/>
      <c r="AD461" s="83"/>
      <c r="AE461" s="83"/>
      <c r="AF461" s="83"/>
      <c r="AG461" s="83"/>
      <c r="AH461" s="83"/>
    </row>
    <row r="462" spans="3:34" x14ac:dyDescent="0.2">
      <c r="C462" s="83"/>
      <c r="D462" s="83"/>
      <c r="E462" s="83"/>
      <c r="F462" s="83"/>
      <c r="G462" s="83"/>
      <c r="H462" s="83"/>
      <c r="I462" s="83"/>
      <c r="J462" s="83"/>
      <c r="K462" s="83"/>
      <c r="L462" s="83"/>
      <c r="M462" s="83"/>
      <c r="N462" s="83"/>
      <c r="O462" s="83"/>
      <c r="P462" s="83"/>
      <c r="Q462" s="83"/>
      <c r="R462" s="83"/>
      <c r="S462" s="83"/>
      <c r="T462" s="83"/>
      <c r="U462" s="83"/>
      <c r="V462" s="83"/>
      <c r="W462" s="83"/>
      <c r="X462" s="83"/>
      <c r="Y462" s="83"/>
      <c r="Z462" s="83"/>
      <c r="AA462" s="83"/>
      <c r="AB462" s="83"/>
      <c r="AC462" s="83"/>
      <c r="AD462" s="83"/>
      <c r="AE462" s="83"/>
      <c r="AF462" s="83"/>
      <c r="AG462" s="83"/>
      <c r="AH462" s="83"/>
    </row>
    <row r="463" spans="3:34" x14ac:dyDescent="0.2">
      <c r="C463" s="83"/>
      <c r="D463" s="83"/>
      <c r="E463" s="83"/>
      <c r="F463" s="83"/>
      <c r="G463" s="83"/>
      <c r="H463" s="83"/>
      <c r="I463" s="83"/>
      <c r="J463" s="83"/>
      <c r="K463" s="83"/>
      <c r="L463" s="83"/>
      <c r="M463" s="83"/>
      <c r="N463" s="83"/>
      <c r="O463" s="83"/>
      <c r="P463" s="83"/>
      <c r="Q463" s="83"/>
      <c r="R463" s="83"/>
      <c r="S463" s="83"/>
      <c r="T463" s="83"/>
      <c r="U463" s="83"/>
      <c r="V463" s="83"/>
      <c r="W463" s="83"/>
      <c r="X463" s="83"/>
      <c r="Y463" s="83"/>
      <c r="Z463" s="83"/>
      <c r="AA463" s="83"/>
      <c r="AB463" s="83"/>
      <c r="AC463" s="83"/>
      <c r="AD463" s="83"/>
      <c r="AE463" s="83"/>
      <c r="AF463" s="83"/>
      <c r="AG463" s="83"/>
      <c r="AH463" s="83"/>
    </row>
    <row r="464" spans="3:34" x14ac:dyDescent="0.2">
      <c r="C464" s="83"/>
      <c r="D464" s="83"/>
      <c r="E464" s="83"/>
      <c r="F464" s="83"/>
      <c r="G464" s="83"/>
      <c r="H464" s="83"/>
      <c r="I464" s="83"/>
      <c r="J464" s="83"/>
      <c r="K464" s="83"/>
      <c r="L464" s="83"/>
      <c r="M464" s="83"/>
      <c r="N464" s="83"/>
      <c r="O464" s="83"/>
      <c r="P464" s="83"/>
      <c r="Q464" s="83"/>
      <c r="R464" s="83"/>
      <c r="S464" s="83"/>
      <c r="T464" s="83"/>
      <c r="U464" s="83"/>
      <c r="V464" s="83"/>
      <c r="W464" s="83"/>
      <c r="X464" s="83"/>
      <c r="Y464" s="83"/>
      <c r="Z464" s="83"/>
      <c r="AA464" s="83"/>
      <c r="AB464" s="83"/>
      <c r="AC464" s="83"/>
      <c r="AD464" s="83"/>
      <c r="AE464" s="83"/>
      <c r="AF464" s="83"/>
      <c r="AG464" s="83"/>
      <c r="AH464" s="83"/>
    </row>
    <row r="465" spans="3:34" x14ac:dyDescent="0.2">
      <c r="C465" s="83"/>
      <c r="D465" s="83"/>
      <c r="E465" s="83"/>
      <c r="F465" s="83"/>
      <c r="G465" s="83"/>
      <c r="H465" s="83"/>
      <c r="I465" s="83"/>
      <c r="J465" s="83"/>
      <c r="K465" s="83"/>
      <c r="L465" s="83"/>
      <c r="M465" s="83"/>
      <c r="N465" s="83"/>
      <c r="O465" s="83"/>
      <c r="P465" s="83"/>
      <c r="Q465" s="83"/>
      <c r="R465" s="83"/>
      <c r="S465" s="83"/>
      <c r="T465" s="83"/>
      <c r="U465" s="83"/>
      <c r="V465" s="83"/>
      <c r="W465" s="83"/>
      <c r="X465" s="83"/>
      <c r="Y465" s="83"/>
      <c r="Z465" s="83"/>
      <c r="AA465" s="83"/>
      <c r="AB465" s="83"/>
      <c r="AC465" s="83"/>
      <c r="AD465" s="83"/>
      <c r="AE465" s="83"/>
      <c r="AF465" s="83"/>
      <c r="AG465" s="83"/>
      <c r="AH465" s="83"/>
    </row>
    <row r="466" spans="3:34" x14ac:dyDescent="0.2">
      <c r="C466" s="83"/>
      <c r="D466" s="83"/>
      <c r="E466" s="83"/>
      <c r="F466" s="83"/>
      <c r="G466" s="83"/>
      <c r="H466" s="83"/>
      <c r="I466" s="83"/>
      <c r="J466" s="83"/>
      <c r="K466" s="83"/>
      <c r="L466" s="83"/>
      <c r="M466" s="83"/>
      <c r="N466" s="83"/>
      <c r="O466" s="83"/>
      <c r="P466" s="83"/>
      <c r="Q466" s="83"/>
      <c r="R466" s="83"/>
      <c r="S466" s="83"/>
      <c r="T466" s="83"/>
      <c r="U466" s="83"/>
      <c r="V466" s="83"/>
      <c r="W466" s="83"/>
      <c r="X466" s="83"/>
      <c r="Y466" s="83"/>
      <c r="Z466" s="83"/>
      <c r="AA466" s="83"/>
      <c r="AB466" s="83"/>
      <c r="AC466" s="83"/>
      <c r="AD466" s="83"/>
      <c r="AE466" s="83"/>
      <c r="AF466" s="83"/>
      <c r="AG466" s="83"/>
      <c r="AH466" s="83"/>
    </row>
    <row r="467" spans="3:34" x14ac:dyDescent="0.2">
      <c r="C467" s="83"/>
      <c r="D467" s="83"/>
      <c r="E467" s="83"/>
      <c r="F467" s="83"/>
      <c r="G467" s="83"/>
      <c r="H467" s="83"/>
      <c r="I467" s="83"/>
      <c r="J467" s="83"/>
      <c r="K467" s="83"/>
      <c r="L467" s="83"/>
      <c r="M467" s="83"/>
      <c r="N467" s="83"/>
      <c r="O467" s="83"/>
      <c r="P467" s="83"/>
      <c r="Q467" s="83"/>
      <c r="R467" s="83"/>
      <c r="S467" s="83"/>
      <c r="T467" s="83"/>
      <c r="U467" s="83"/>
      <c r="V467" s="83"/>
      <c r="W467" s="83"/>
      <c r="X467" s="83"/>
      <c r="Y467" s="83"/>
      <c r="Z467" s="83"/>
      <c r="AA467" s="83"/>
      <c r="AB467" s="83"/>
      <c r="AC467" s="83"/>
      <c r="AD467" s="83"/>
      <c r="AE467" s="83"/>
      <c r="AF467" s="83"/>
      <c r="AG467" s="83"/>
      <c r="AH467" s="83"/>
    </row>
    <row r="468" spans="3:34" x14ac:dyDescent="0.2">
      <c r="C468" s="83"/>
      <c r="D468" s="83"/>
      <c r="E468" s="83"/>
      <c r="F468" s="83"/>
      <c r="G468" s="83"/>
      <c r="H468" s="83"/>
      <c r="I468" s="83"/>
      <c r="J468" s="83"/>
      <c r="K468" s="83"/>
      <c r="L468" s="83"/>
      <c r="M468" s="83"/>
      <c r="N468" s="83"/>
      <c r="O468" s="83"/>
      <c r="P468" s="83"/>
      <c r="Q468" s="83"/>
      <c r="R468" s="83"/>
      <c r="S468" s="83"/>
      <c r="T468" s="83"/>
      <c r="U468" s="83"/>
      <c r="V468" s="83"/>
      <c r="W468" s="83"/>
      <c r="X468" s="83"/>
      <c r="Y468" s="83"/>
      <c r="Z468" s="83"/>
      <c r="AA468" s="83"/>
      <c r="AB468" s="83"/>
      <c r="AC468" s="83"/>
      <c r="AD468" s="83"/>
      <c r="AE468" s="83"/>
      <c r="AF468" s="83"/>
      <c r="AG468" s="83"/>
      <c r="AH468" s="83"/>
    </row>
    <row r="469" spans="3:34" x14ac:dyDescent="0.2">
      <c r="C469" s="83"/>
      <c r="D469" s="83"/>
      <c r="E469" s="83"/>
      <c r="F469" s="83"/>
      <c r="G469" s="83"/>
      <c r="H469" s="83"/>
      <c r="I469" s="83"/>
      <c r="J469" s="83"/>
      <c r="K469" s="83"/>
      <c r="L469" s="83"/>
      <c r="M469" s="83"/>
      <c r="N469" s="83"/>
      <c r="O469" s="83"/>
      <c r="P469" s="83"/>
      <c r="Q469" s="83"/>
      <c r="R469" s="83"/>
      <c r="S469" s="83"/>
      <c r="T469" s="83"/>
      <c r="U469" s="83"/>
      <c r="V469" s="83"/>
      <c r="W469" s="83"/>
      <c r="X469" s="83"/>
      <c r="Y469" s="83"/>
      <c r="Z469" s="83"/>
      <c r="AA469" s="83"/>
      <c r="AB469" s="83"/>
      <c r="AC469" s="83"/>
      <c r="AD469" s="83"/>
      <c r="AE469" s="83"/>
      <c r="AF469" s="83"/>
      <c r="AG469" s="83"/>
      <c r="AH469" s="83"/>
    </row>
    <row r="470" spans="3:34" x14ac:dyDescent="0.2">
      <c r="C470" s="83"/>
      <c r="D470" s="83"/>
      <c r="E470" s="83"/>
      <c r="F470" s="83"/>
      <c r="G470" s="83"/>
      <c r="H470" s="83"/>
      <c r="I470" s="83"/>
      <c r="J470" s="83"/>
      <c r="K470" s="83"/>
      <c r="L470" s="83"/>
      <c r="M470" s="83"/>
      <c r="N470" s="83"/>
      <c r="O470" s="83"/>
      <c r="P470" s="83"/>
      <c r="Q470" s="83"/>
      <c r="R470" s="83"/>
      <c r="S470" s="83"/>
      <c r="T470" s="83"/>
      <c r="U470" s="83"/>
      <c r="V470" s="83"/>
      <c r="W470" s="83"/>
      <c r="X470" s="83"/>
      <c r="Y470" s="83"/>
      <c r="Z470" s="83"/>
      <c r="AA470" s="83"/>
      <c r="AB470" s="83"/>
      <c r="AC470" s="83"/>
      <c r="AD470" s="83"/>
      <c r="AE470" s="83"/>
      <c r="AF470" s="83"/>
      <c r="AG470" s="83"/>
      <c r="AH470" s="83"/>
    </row>
    <row r="471" spans="3:34" x14ac:dyDescent="0.2">
      <c r="C471" s="83"/>
      <c r="D471" s="83"/>
      <c r="E471" s="83"/>
      <c r="F471" s="83"/>
      <c r="G471" s="83"/>
      <c r="H471" s="83"/>
      <c r="I471" s="83"/>
      <c r="J471" s="83"/>
      <c r="K471" s="83"/>
      <c r="L471" s="83"/>
      <c r="M471" s="83"/>
      <c r="N471" s="83"/>
      <c r="O471" s="83"/>
      <c r="P471" s="83"/>
      <c r="Q471" s="83"/>
      <c r="R471" s="83"/>
      <c r="S471" s="83"/>
      <c r="T471" s="83"/>
      <c r="U471" s="83"/>
      <c r="V471" s="83"/>
      <c r="W471" s="83"/>
      <c r="X471" s="83"/>
      <c r="Y471" s="83"/>
      <c r="Z471" s="83"/>
      <c r="AA471" s="83"/>
      <c r="AB471" s="83"/>
      <c r="AC471" s="83"/>
      <c r="AD471" s="83"/>
      <c r="AE471" s="83"/>
      <c r="AF471" s="83"/>
      <c r="AG471" s="83"/>
      <c r="AH471" s="83"/>
    </row>
    <row r="472" spans="3:34" x14ac:dyDescent="0.2">
      <c r="C472" s="83"/>
      <c r="D472" s="83"/>
      <c r="E472" s="83"/>
      <c r="F472" s="83"/>
      <c r="G472" s="83"/>
      <c r="H472" s="83"/>
      <c r="I472" s="83"/>
      <c r="J472" s="83"/>
      <c r="K472" s="83"/>
      <c r="L472" s="83"/>
      <c r="M472" s="83"/>
      <c r="N472" s="83"/>
      <c r="O472" s="83"/>
      <c r="P472" s="83"/>
      <c r="Q472" s="83"/>
      <c r="R472" s="83"/>
      <c r="S472" s="83"/>
      <c r="T472" s="83"/>
      <c r="U472" s="83"/>
      <c r="V472" s="83"/>
      <c r="W472" s="83"/>
      <c r="X472" s="83"/>
      <c r="Y472" s="83"/>
      <c r="Z472" s="83"/>
      <c r="AA472" s="83"/>
      <c r="AB472" s="83"/>
      <c r="AC472" s="83"/>
      <c r="AD472" s="83"/>
      <c r="AE472" s="83"/>
      <c r="AF472" s="83"/>
      <c r="AG472" s="83"/>
      <c r="AH472" s="83"/>
    </row>
    <row r="473" spans="3:34" x14ac:dyDescent="0.2">
      <c r="C473" s="83"/>
      <c r="D473" s="83"/>
      <c r="E473" s="83"/>
      <c r="F473" s="83"/>
      <c r="G473" s="83"/>
      <c r="H473" s="83"/>
      <c r="I473" s="83"/>
      <c r="J473" s="83"/>
      <c r="K473" s="83"/>
      <c r="L473" s="83"/>
      <c r="M473" s="83"/>
      <c r="N473" s="83"/>
      <c r="O473" s="83"/>
      <c r="P473" s="83"/>
      <c r="Q473" s="83"/>
      <c r="R473" s="83"/>
      <c r="S473" s="83"/>
      <c r="T473" s="83"/>
      <c r="U473" s="83"/>
      <c r="V473" s="83"/>
      <c r="W473" s="83"/>
      <c r="X473" s="83"/>
      <c r="Y473" s="83"/>
      <c r="Z473" s="83"/>
      <c r="AA473" s="83"/>
      <c r="AB473" s="83"/>
      <c r="AC473" s="83"/>
      <c r="AD473" s="83"/>
      <c r="AE473" s="83"/>
      <c r="AF473" s="83"/>
      <c r="AG473" s="83"/>
      <c r="AH473" s="83"/>
    </row>
    <row r="474" spans="3:34" x14ac:dyDescent="0.2">
      <c r="C474" s="83"/>
      <c r="D474" s="83"/>
      <c r="E474" s="83"/>
      <c r="F474" s="83"/>
      <c r="G474" s="83"/>
      <c r="H474" s="83"/>
      <c r="I474" s="83"/>
      <c r="J474" s="83"/>
      <c r="K474" s="83"/>
      <c r="L474" s="83"/>
      <c r="M474" s="83"/>
      <c r="N474" s="83"/>
      <c r="O474" s="83"/>
      <c r="P474" s="83"/>
      <c r="Q474" s="83"/>
      <c r="R474" s="83"/>
      <c r="S474" s="83"/>
      <c r="T474" s="83"/>
      <c r="U474" s="83"/>
      <c r="V474" s="83"/>
      <c r="W474" s="83"/>
      <c r="X474" s="83"/>
      <c r="Y474" s="83"/>
      <c r="Z474" s="83"/>
      <c r="AA474" s="83"/>
      <c r="AB474" s="83"/>
      <c r="AC474" s="83"/>
      <c r="AD474" s="83"/>
      <c r="AE474" s="83"/>
      <c r="AF474" s="83"/>
      <c r="AG474" s="83"/>
      <c r="AH474" s="83"/>
    </row>
    <row r="475" spans="3:34" x14ac:dyDescent="0.2">
      <c r="C475" s="83"/>
      <c r="D475" s="83"/>
      <c r="E475" s="83"/>
      <c r="F475" s="83"/>
      <c r="G475" s="83"/>
      <c r="H475" s="83"/>
      <c r="I475" s="83"/>
      <c r="J475" s="83"/>
      <c r="K475" s="83"/>
      <c r="L475" s="83"/>
      <c r="M475" s="83"/>
      <c r="N475" s="83"/>
      <c r="O475" s="83"/>
      <c r="P475" s="83"/>
      <c r="Q475" s="83"/>
      <c r="R475" s="83"/>
      <c r="S475" s="83"/>
      <c r="T475" s="83"/>
      <c r="U475" s="83"/>
      <c r="V475" s="83"/>
      <c r="W475" s="83"/>
      <c r="X475" s="83"/>
      <c r="Y475" s="83"/>
      <c r="Z475" s="83"/>
      <c r="AA475" s="83"/>
      <c r="AB475" s="83"/>
      <c r="AC475" s="83"/>
      <c r="AD475" s="83"/>
      <c r="AE475" s="83"/>
      <c r="AF475" s="83"/>
      <c r="AG475" s="83"/>
      <c r="AH475" s="83"/>
    </row>
    <row r="476" spans="3:34" x14ac:dyDescent="0.2">
      <c r="C476" s="83"/>
      <c r="D476" s="83"/>
      <c r="E476" s="83"/>
      <c r="F476" s="83"/>
      <c r="G476" s="83"/>
      <c r="H476" s="83"/>
      <c r="I476" s="83"/>
      <c r="J476" s="83"/>
      <c r="K476" s="83"/>
      <c r="L476" s="83"/>
      <c r="M476" s="83"/>
      <c r="N476" s="83"/>
      <c r="O476" s="83"/>
      <c r="P476" s="83"/>
      <c r="Q476" s="83"/>
      <c r="R476" s="83"/>
      <c r="S476" s="83"/>
      <c r="T476" s="83"/>
      <c r="U476" s="83"/>
      <c r="V476" s="83"/>
      <c r="W476" s="83"/>
      <c r="X476" s="83"/>
      <c r="Y476" s="83"/>
      <c r="Z476" s="83"/>
      <c r="AA476" s="83"/>
      <c r="AB476" s="83"/>
      <c r="AC476" s="83"/>
      <c r="AD476" s="83"/>
      <c r="AE476" s="83"/>
      <c r="AF476" s="83"/>
      <c r="AG476" s="83"/>
      <c r="AH476" s="83"/>
    </row>
    <row r="477" spans="3:34" x14ac:dyDescent="0.2">
      <c r="C477" s="83"/>
      <c r="D477" s="83"/>
      <c r="E477" s="83"/>
      <c r="F477" s="83"/>
      <c r="G477" s="83"/>
      <c r="H477" s="83"/>
      <c r="I477" s="83"/>
      <c r="J477" s="83"/>
      <c r="K477" s="83"/>
      <c r="L477" s="83"/>
      <c r="M477" s="83"/>
      <c r="N477" s="83"/>
      <c r="O477" s="83"/>
      <c r="P477" s="83"/>
      <c r="Q477" s="83"/>
      <c r="R477" s="83"/>
      <c r="S477" s="83"/>
      <c r="T477" s="83"/>
      <c r="U477" s="83"/>
      <c r="V477" s="83"/>
      <c r="W477" s="83"/>
      <c r="X477" s="83"/>
      <c r="Y477" s="83"/>
      <c r="Z477" s="83"/>
      <c r="AA477" s="83"/>
      <c r="AB477" s="83"/>
      <c r="AC477" s="83"/>
      <c r="AD477" s="83"/>
      <c r="AE477" s="83"/>
      <c r="AF477" s="83"/>
      <c r="AG477" s="83"/>
      <c r="AH477" s="83"/>
    </row>
    <row r="478" spans="3:34" x14ac:dyDescent="0.2">
      <c r="C478" s="83"/>
      <c r="D478" s="83"/>
      <c r="E478" s="83"/>
      <c r="F478" s="83"/>
      <c r="G478" s="83"/>
      <c r="H478" s="83"/>
      <c r="I478" s="83"/>
      <c r="J478" s="83"/>
      <c r="K478" s="83"/>
      <c r="L478" s="83"/>
      <c r="M478" s="83"/>
      <c r="N478" s="83"/>
      <c r="O478" s="83"/>
      <c r="P478" s="83"/>
      <c r="Q478" s="83"/>
      <c r="R478" s="83"/>
      <c r="S478" s="83"/>
      <c r="T478" s="83"/>
      <c r="U478" s="83"/>
      <c r="V478" s="83"/>
      <c r="W478" s="83"/>
      <c r="X478" s="83"/>
      <c r="Y478" s="83"/>
      <c r="Z478" s="83"/>
      <c r="AA478" s="83"/>
      <c r="AB478" s="83"/>
      <c r="AC478" s="83"/>
      <c r="AD478" s="83"/>
      <c r="AE478" s="83"/>
      <c r="AF478" s="83"/>
      <c r="AG478" s="83"/>
      <c r="AH478" s="83"/>
    </row>
    <row r="479" spans="3:34" x14ac:dyDescent="0.2">
      <c r="C479" s="83"/>
      <c r="D479" s="83"/>
      <c r="E479" s="83"/>
      <c r="F479" s="83"/>
      <c r="G479" s="83"/>
      <c r="H479" s="83"/>
      <c r="I479" s="83"/>
      <c r="J479" s="83"/>
      <c r="K479" s="83"/>
      <c r="L479" s="83"/>
      <c r="M479" s="83"/>
      <c r="N479" s="83"/>
      <c r="O479" s="83"/>
      <c r="P479" s="83"/>
      <c r="Q479" s="83"/>
      <c r="R479" s="83"/>
      <c r="S479" s="83"/>
      <c r="T479" s="83"/>
      <c r="U479" s="83"/>
      <c r="V479" s="83"/>
      <c r="W479" s="83"/>
      <c r="X479" s="83"/>
      <c r="Y479" s="83"/>
      <c r="Z479" s="83"/>
      <c r="AA479" s="83"/>
      <c r="AB479" s="83"/>
      <c r="AC479" s="83"/>
      <c r="AD479" s="83"/>
      <c r="AE479" s="83"/>
      <c r="AF479" s="83"/>
      <c r="AG479" s="83"/>
      <c r="AH479" s="83"/>
    </row>
    <row r="480" spans="3:34" x14ac:dyDescent="0.2">
      <c r="C480" s="83"/>
      <c r="D480" s="83"/>
      <c r="E480" s="83"/>
      <c r="F480" s="83"/>
      <c r="G480" s="83"/>
      <c r="H480" s="83"/>
      <c r="I480" s="83"/>
      <c r="J480" s="83"/>
      <c r="K480" s="83"/>
      <c r="L480" s="83"/>
      <c r="M480" s="83"/>
      <c r="N480" s="83"/>
      <c r="O480" s="83"/>
      <c r="P480" s="83"/>
      <c r="Q480" s="83"/>
      <c r="R480" s="83"/>
      <c r="S480" s="83"/>
      <c r="T480" s="83"/>
      <c r="U480" s="83"/>
      <c r="V480" s="83"/>
      <c r="W480" s="83"/>
      <c r="X480" s="83"/>
      <c r="Y480" s="83"/>
      <c r="Z480" s="83"/>
      <c r="AA480" s="83"/>
      <c r="AB480" s="83"/>
      <c r="AC480" s="83"/>
      <c r="AD480" s="83"/>
      <c r="AE480" s="83"/>
      <c r="AF480" s="83"/>
      <c r="AG480" s="83"/>
      <c r="AH480" s="83"/>
    </row>
    <row r="481" spans="3:34" x14ac:dyDescent="0.2">
      <c r="C481" s="83"/>
      <c r="D481" s="83"/>
      <c r="E481" s="83"/>
      <c r="F481" s="83"/>
      <c r="G481" s="83"/>
      <c r="H481" s="83"/>
      <c r="I481" s="83"/>
      <c r="J481" s="83"/>
      <c r="K481" s="83"/>
      <c r="L481" s="83"/>
      <c r="M481" s="83"/>
      <c r="N481" s="83"/>
      <c r="O481" s="83"/>
      <c r="P481" s="83"/>
      <c r="Q481" s="83"/>
      <c r="R481" s="83"/>
      <c r="S481" s="83"/>
      <c r="T481" s="83"/>
      <c r="U481" s="83"/>
      <c r="V481" s="83"/>
      <c r="W481" s="83"/>
      <c r="X481" s="83"/>
      <c r="Y481" s="83"/>
      <c r="Z481" s="83"/>
      <c r="AA481" s="83"/>
      <c r="AB481" s="83"/>
      <c r="AC481" s="83"/>
      <c r="AD481" s="83"/>
      <c r="AE481" s="83"/>
      <c r="AF481" s="83"/>
      <c r="AG481" s="83"/>
      <c r="AH481" s="83"/>
    </row>
    <row r="482" spans="3:34" x14ac:dyDescent="0.2">
      <c r="C482" s="83"/>
      <c r="D482" s="83"/>
      <c r="E482" s="83"/>
      <c r="F482" s="83"/>
      <c r="G482" s="83"/>
      <c r="H482" s="83"/>
      <c r="I482" s="83"/>
      <c r="J482" s="83"/>
      <c r="K482" s="83"/>
      <c r="L482" s="83"/>
      <c r="M482" s="83"/>
      <c r="N482" s="83"/>
      <c r="O482" s="83"/>
      <c r="P482" s="83"/>
      <c r="Q482" s="83"/>
      <c r="R482" s="83"/>
      <c r="S482" s="83"/>
      <c r="T482" s="83"/>
      <c r="U482" s="83"/>
      <c r="V482" s="83"/>
      <c r="W482" s="83"/>
      <c r="X482" s="83"/>
      <c r="Y482" s="83"/>
      <c r="Z482" s="83"/>
      <c r="AA482" s="83"/>
      <c r="AB482" s="83"/>
      <c r="AC482" s="83"/>
      <c r="AD482" s="83"/>
      <c r="AE482" s="83"/>
      <c r="AF482" s="83"/>
      <c r="AG482" s="83"/>
      <c r="AH482" s="83"/>
    </row>
    <row r="483" spans="3:34" x14ac:dyDescent="0.2">
      <c r="C483" s="83"/>
      <c r="D483" s="83"/>
      <c r="E483" s="83"/>
      <c r="F483" s="83"/>
      <c r="G483" s="83"/>
      <c r="H483" s="83"/>
      <c r="I483" s="83"/>
      <c r="J483" s="83"/>
      <c r="K483" s="83"/>
      <c r="L483" s="83"/>
      <c r="M483" s="83"/>
      <c r="N483" s="83"/>
      <c r="O483" s="83"/>
      <c r="P483" s="83"/>
      <c r="Q483" s="83"/>
      <c r="R483" s="83"/>
      <c r="S483" s="83"/>
      <c r="T483" s="83"/>
      <c r="U483" s="83"/>
      <c r="V483" s="83"/>
      <c r="W483" s="83"/>
      <c r="X483" s="83"/>
      <c r="Y483" s="83"/>
      <c r="Z483" s="83"/>
      <c r="AA483" s="83"/>
      <c r="AB483" s="83"/>
      <c r="AC483" s="83"/>
      <c r="AD483" s="83"/>
      <c r="AE483" s="83"/>
      <c r="AF483" s="83"/>
      <c r="AG483" s="83"/>
      <c r="AH483" s="83"/>
    </row>
    <row r="484" spans="3:34" x14ac:dyDescent="0.2">
      <c r="C484" s="83"/>
      <c r="D484" s="83"/>
      <c r="E484" s="83"/>
      <c r="F484" s="83"/>
      <c r="G484" s="83"/>
      <c r="H484" s="83"/>
      <c r="I484" s="83"/>
      <c r="J484" s="83"/>
      <c r="K484" s="83"/>
      <c r="L484" s="83"/>
      <c r="M484" s="83"/>
      <c r="N484" s="83"/>
      <c r="O484" s="83"/>
      <c r="P484" s="83"/>
      <c r="Q484" s="83"/>
      <c r="R484" s="83"/>
      <c r="S484" s="83"/>
      <c r="T484" s="83"/>
      <c r="U484" s="83"/>
      <c r="V484" s="83"/>
      <c r="W484" s="83"/>
      <c r="X484" s="83"/>
      <c r="Y484" s="83"/>
      <c r="Z484" s="83"/>
      <c r="AA484" s="83"/>
      <c r="AB484" s="83"/>
      <c r="AC484" s="83"/>
      <c r="AD484" s="83"/>
      <c r="AE484" s="83"/>
      <c r="AF484" s="83"/>
      <c r="AG484" s="83"/>
      <c r="AH484" s="83"/>
    </row>
    <row r="485" spans="3:34" x14ac:dyDescent="0.2">
      <c r="C485" s="83"/>
      <c r="D485" s="83"/>
      <c r="E485" s="83"/>
      <c r="F485" s="83"/>
      <c r="G485" s="83"/>
      <c r="H485" s="83"/>
      <c r="I485" s="83"/>
      <c r="J485" s="83"/>
      <c r="K485" s="83"/>
      <c r="L485" s="83"/>
      <c r="M485" s="83"/>
      <c r="N485" s="83"/>
      <c r="O485" s="83"/>
      <c r="P485" s="83"/>
      <c r="Q485" s="83"/>
      <c r="R485" s="83"/>
      <c r="S485" s="83"/>
      <c r="T485" s="83"/>
      <c r="U485" s="83"/>
      <c r="V485" s="83"/>
      <c r="W485" s="83"/>
      <c r="X485" s="83"/>
      <c r="Y485" s="83"/>
      <c r="Z485" s="83"/>
      <c r="AA485" s="83"/>
      <c r="AB485" s="83"/>
      <c r="AC485" s="83"/>
      <c r="AD485" s="83"/>
      <c r="AE485" s="83"/>
      <c r="AF485" s="83"/>
      <c r="AG485" s="83"/>
      <c r="AH485" s="83"/>
    </row>
    <row r="486" spans="3:34" x14ac:dyDescent="0.2">
      <c r="C486" s="83"/>
      <c r="D486" s="83"/>
      <c r="E486" s="83"/>
      <c r="F486" s="83"/>
      <c r="G486" s="83"/>
      <c r="H486" s="83"/>
      <c r="I486" s="83"/>
      <c r="J486" s="83"/>
      <c r="K486" s="83"/>
      <c r="L486" s="83"/>
      <c r="M486" s="83"/>
      <c r="N486" s="83"/>
      <c r="O486" s="83"/>
      <c r="P486" s="83"/>
      <c r="Q486" s="83"/>
      <c r="R486" s="83"/>
      <c r="S486" s="83"/>
      <c r="T486" s="83"/>
      <c r="U486" s="83"/>
      <c r="V486" s="83"/>
      <c r="W486" s="83"/>
      <c r="X486" s="83"/>
      <c r="Y486" s="83"/>
      <c r="Z486" s="83"/>
      <c r="AA486" s="83"/>
      <c r="AB486" s="83"/>
      <c r="AC486" s="83"/>
      <c r="AD486" s="83"/>
      <c r="AE486" s="83"/>
      <c r="AF486" s="83"/>
      <c r="AG486" s="83"/>
      <c r="AH486" s="83"/>
    </row>
    <row r="487" spans="3:34" x14ac:dyDescent="0.2">
      <c r="C487" s="83"/>
      <c r="D487" s="83"/>
      <c r="E487" s="83"/>
      <c r="F487" s="83"/>
      <c r="G487" s="83"/>
      <c r="H487" s="83"/>
      <c r="I487" s="83"/>
      <c r="J487" s="83"/>
      <c r="K487" s="83"/>
      <c r="L487" s="83"/>
      <c r="M487" s="83"/>
      <c r="N487" s="83"/>
      <c r="O487" s="83"/>
      <c r="P487" s="83"/>
      <c r="Q487" s="83"/>
      <c r="R487" s="83"/>
      <c r="S487" s="83"/>
      <c r="T487" s="83"/>
      <c r="U487" s="83"/>
      <c r="V487" s="83"/>
      <c r="W487" s="83"/>
      <c r="X487" s="83"/>
      <c r="Y487" s="83"/>
      <c r="Z487" s="83"/>
      <c r="AA487" s="83"/>
      <c r="AB487" s="83"/>
      <c r="AC487" s="83"/>
      <c r="AD487" s="83"/>
      <c r="AE487" s="83"/>
      <c r="AF487" s="83"/>
      <c r="AG487" s="83"/>
      <c r="AH487" s="83"/>
    </row>
    <row r="488" spans="3:34" x14ac:dyDescent="0.2">
      <c r="C488" s="83"/>
      <c r="D488" s="83"/>
      <c r="E488" s="83"/>
      <c r="F488" s="83"/>
      <c r="G488" s="83"/>
      <c r="H488" s="83"/>
      <c r="I488" s="83"/>
      <c r="J488" s="83"/>
      <c r="K488" s="83"/>
      <c r="L488" s="83"/>
      <c r="M488" s="83"/>
      <c r="N488" s="83"/>
      <c r="O488" s="83"/>
      <c r="P488" s="83"/>
      <c r="Q488" s="83"/>
      <c r="R488" s="83"/>
      <c r="S488" s="83"/>
      <c r="T488" s="83"/>
      <c r="U488" s="83"/>
      <c r="V488" s="83"/>
      <c r="W488" s="83"/>
      <c r="X488" s="83"/>
      <c r="Y488" s="83"/>
      <c r="Z488" s="83"/>
      <c r="AA488" s="83"/>
      <c r="AB488" s="83"/>
      <c r="AC488" s="83"/>
      <c r="AD488" s="83"/>
      <c r="AE488" s="83"/>
      <c r="AF488" s="83"/>
      <c r="AG488" s="83"/>
      <c r="AH488" s="83"/>
    </row>
    <row r="489" spans="3:34" x14ac:dyDescent="0.2">
      <c r="C489" s="83"/>
      <c r="D489" s="83"/>
      <c r="E489" s="83"/>
      <c r="F489" s="83"/>
      <c r="G489" s="83"/>
      <c r="H489" s="83"/>
      <c r="I489" s="83"/>
      <c r="J489" s="83"/>
      <c r="K489" s="83"/>
      <c r="L489" s="83"/>
      <c r="M489" s="83"/>
      <c r="N489" s="83"/>
      <c r="O489" s="83"/>
      <c r="P489" s="83"/>
      <c r="Q489" s="83"/>
      <c r="R489" s="83"/>
      <c r="S489" s="83"/>
      <c r="T489" s="83"/>
      <c r="U489" s="83"/>
      <c r="V489" s="83"/>
      <c r="W489" s="83"/>
      <c r="X489" s="83"/>
      <c r="Y489" s="83"/>
      <c r="Z489" s="83"/>
      <c r="AA489" s="83"/>
      <c r="AB489" s="83"/>
      <c r="AC489" s="83"/>
      <c r="AD489" s="83"/>
      <c r="AE489" s="83"/>
      <c r="AF489" s="83"/>
      <c r="AG489" s="83"/>
      <c r="AH489" s="83"/>
    </row>
    <row r="490" spans="3:34" x14ac:dyDescent="0.2">
      <c r="C490" s="83"/>
      <c r="D490" s="83"/>
      <c r="E490" s="83"/>
      <c r="F490" s="83"/>
      <c r="G490" s="83"/>
      <c r="H490" s="83"/>
      <c r="I490" s="83"/>
      <c r="J490" s="83"/>
      <c r="K490" s="83"/>
      <c r="L490" s="83"/>
      <c r="M490" s="83"/>
      <c r="N490" s="83"/>
      <c r="O490" s="83"/>
      <c r="P490" s="83"/>
      <c r="Q490" s="83"/>
      <c r="R490" s="83"/>
      <c r="S490" s="83"/>
      <c r="T490" s="83"/>
      <c r="U490" s="83"/>
      <c r="V490" s="83"/>
      <c r="W490" s="83"/>
      <c r="X490" s="83"/>
      <c r="Y490" s="83"/>
      <c r="Z490" s="83"/>
      <c r="AA490" s="83"/>
      <c r="AB490" s="83"/>
      <c r="AC490" s="83"/>
      <c r="AD490" s="83"/>
      <c r="AE490" s="83"/>
      <c r="AF490" s="83"/>
      <c r="AG490" s="83"/>
      <c r="AH490" s="83"/>
    </row>
    <row r="491" spans="3:34" x14ac:dyDescent="0.2">
      <c r="C491" s="83"/>
      <c r="D491" s="83"/>
      <c r="E491" s="83"/>
      <c r="F491" s="83"/>
      <c r="G491" s="83"/>
      <c r="H491" s="83"/>
      <c r="I491" s="83"/>
      <c r="J491" s="83"/>
      <c r="K491" s="83"/>
      <c r="L491" s="83"/>
      <c r="M491" s="83"/>
      <c r="N491" s="83"/>
      <c r="O491" s="83"/>
      <c r="P491" s="83"/>
      <c r="Q491" s="83"/>
      <c r="R491" s="83"/>
      <c r="S491" s="83"/>
      <c r="T491" s="83"/>
      <c r="U491" s="83"/>
      <c r="V491" s="83"/>
      <c r="W491" s="83"/>
      <c r="X491" s="83"/>
      <c r="Y491" s="83"/>
      <c r="Z491" s="83"/>
      <c r="AA491" s="83"/>
      <c r="AB491" s="83"/>
      <c r="AC491" s="83"/>
      <c r="AD491" s="83"/>
      <c r="AE491" s="83"/>
      <c r="AF491" s="83"/>
      <c r="AG491" s="83"/>
      <c r="AH491" s="83"/>
    </row>
    <row r="492" spans="3:34" x14ac:dyDescent="0.2">
      <c r="C492" s="83"/>
      <c r="D492" s="83"/>
      <c r="E492" s="83"/>
      <c r="F492" s="83"/>
      <c r="G492" s="83"/>
      <c r="H492" s="83"/>
      <c r="I492" s="83"/>
      <c r="J492" s="83"/>
      <c r="K492" s="83"/>
      <c r="L492" s="83"/>
      <c r="M492" s="83"/>
      <c r="N492" s="83"/>
      <c r="O492" s="83"/>
      <c r="P492" s="83"/>
      <c r="Q492" s="83"/>
      <c r="R492" s="83"/>
      <c r="S492" s="83"/>
      <c r="T492" s="83"/>
      <c r="U492" s="83"/>
      <c r="V492" s="83"/>
      <c r="W492" s="83"/>
      <c r="X492" s="83"/>
      <c r="Y492" s="83"/>
      <c r="Z492" s="83"/>
      <c r="AA492" s="83"/>
      <c r="AB492" s="83"/>
      <c r="AC492" s="83"/>
      <c r="AD492" s="83"/>
      <c r="AE492" s="83"/>
      <c r="AF492" s="83"/>
      <c r="AG492" s="83"/>
      <c r="AH492" s="83"/>
    </row>
    <row r="493" spans="3:34" x14ac:dyDescent="0.2">
      <c r="C493" s="83"/>
      <c r="D493" s="83"/>
      <c r="E493" s="83"/>
      <c r="F493" s="83"/>
      <c r="G493" s="83"/>
      <c r="H493" s="83"/>
      <c r="I493" s="83"/>
      <c r="J493" s="83"/>
      <c r="K493" s="83"/>
      <c r="L493" s="83"/>
      <c r="M493" s="83"/>
      <c r="N493" s="83"/>
      <c r="O493" s="83"/>
      <c r="P493" s="83"/>
      <c r="Q493" s="83"/>
      <c r="R493" s="83"/>
      <c r="S493" s="83"/>
      <c r="T493" s="83"/>
      <c r="U493" s="83"/>
      <c r="V493" s="83"/>
      <c r="W493" s="83"/>
      <c r="X493" s="83"/>
      <c r="Y493" s="83"/>
      <c r="Z493" s="83"/>
      <c r="AA493" s="83"/>
      <c r="AB493" s="83"/>
      <c r="AC493" s="83"/>
      <c r="AD493" s="83"/>
      <c r="AE493" s="83"/>
      <c r="AF493" s="83"/>
      <c r="AG493" s="83"/>
      <c r="AH493" s="83"/>
    </row>
    <row r="494" spans="3:34" x14ac:dyDescent="0.2">
      <c r="C494" s="83"/>
      <c r="D494" s="83"/>
      <c r="E494" s="83"/>
      <c r="F494" s="83"/>
      <c r="G494" s="83"/>
      <c r="H494" s="83"/>
      <c r="I494" s="83"/>
      <c r="J494" s="83"/>
      <c r="K494" s="83"/>
      <c r="L494" s="83"/>
      <c r="M494" s="83"/>
      <c r="N494" s="83"/>
      <c r="O494" s="83"/>
      <c r="P494" s="83"/>
      <c r="Q494" s="83"/>
      <c r="R494" s="83"/>
      <c r="S494" s="83"/>
      <c r="T494" s="83"/>
      <c r="U494" s="83"/>
      <c r="V494" s="83"/>
      <c r="W494" s="83"/>
      <c r="X494" s="83"/>
      <c r="Y494" s="83"/>
      <c r="Z494" s="83"/>
      <c r="AA494" s="83"/>
      <c r="AB494" s="83"/>
      <c r="AC494" s="83"/>
      <c r="AD494" s="83"/>
      <c r="AE494" s="83"/>
      <c r="AF494" s="83"/>
      <c r="AG494" s="83"/>
      <c r="AH494" s="83"/>
    </row>
    <row r="495" spans="3:34" x14ac:dyDescent="0.2">
      <c r="C495" s="83"/>
      <c r="D495" s="83"/>
      <c r="E495" s="83"/>
      <c r="F495" s="83"/>
      <c r="G495" s="83"/>
      <c r="H495" s="83"/>
      <c r="I495" s="83"/>
      <c r="J495" s="83"/>
      <c r="K495" s="83"/>
      <c r="L495" s="83"/>
      <c r="M495" s="83"/>
      <c r="N495" s="83"/>
      <c r="O495" s="83"/>
      <c r="P495" s="83"/>
      <c r="Q495" s="83"/>
      <c r="R495" s="83"/>
      <c r="S495" s="83"/>
      <c r="T495" s="83"/>
      <c r="U495" s="83"/>
      <c r="V495" s="83"/>
      <c r="W495" s="83"/>
      <c r="X495" s="83"/>
      <c r="Y495" s="83"/>
      <c r="Z495" s="83"/>
      <c r="AA495" s="83"/>
      <c r="AB495" s="83"/>
      <c r="AC495" s="83"/>
      <c r="AD495" s="83"/>
      <c r="AE495" s="83"/>
      <c r="AF495" s="83"/>
      <c r="AG495" s="83"/>
      <c r="AH495" s="83"/>
    </row>
    <row r="496" spans="3:34" x14ac:dyDescent="0.2">
      <c r="C496" s="83"/>
      <c r="D496" s="83"/>
      <c r="E496" s="83"/>
      <c r="F496" s="83"/>
      <c r="G496" s="83"/>
      <c r="H496" s="83"/>
      <c r="I496" s="83"/>
      <c r="J496" s="83"/>
      <c r="K496" s="83"/>
      <c r="L496" s="83"/>
      <c r="M496" s="83"/>
      <c r="N496" s="83"/>
      <c r="O496" s="83"/>
      <c r="P496" s="83"/>
      <c r="Q496" s="83"/>
      <c r="R496" s="83"/>
      <c r="S496" s="83"/>
      <c r="T496" s="83"/>
      <c r="U496" s="83"/>
      <c r="V496" s="83"/>
      <c r="W496" s="83"/>
      <c r="X496" s="83"/>
      <c r="Y496" s="83"/>
      <c r="Z496" s="83"/>
      <c r="AA496" s="83"/>
      <c r="AB496" s="83"/>
      <c r="AC496" s="83"/>
      <c r="AD496" s="83"/>
      <c r="AE496" s="83"/>
      <c r="AF496" s="83"/>
      <c r="AG496" s="83"/>
      <c r="AH496" s="83"/>
    </row>
    <row r="497" spans="3:34" x14ac:dyDescent="0.2">
      <c r="C497" s="83"/>
      <c r="D497" s="83"/>
      <c r="E497" s="83"/>
      <c r="F497" s="83"/>
      <c r="G497" s="83"/>
      <c r="H497" s="83"/>
      <c r="I497" s="83"/>
      <c r="J497" s="83"/>
      <c r="K497" s="83"/>
      <c r="L497" s="83"/>
      <c r="M497" s="83"/>
      <c r="N497" s="83"/>
      <c r="O497" s="83"/>
      <c r="P497" s="83"/>
      <c r="Q497" s="83"/>
      <c r="R497" s="83"/>
      <c r="S497" s="83"/>
      <c r="T497" s="83"/>
      <c r="U497" s="83"/>
      <c r="V497" s="83"/>
      <c r="W497" s="83"/>
      <c r="X497" s="83"/>
      <c r="Y497" s="83"/>
      <c r="Z497" s="83"/>
      <c r="AA497" s="83"/>
      <c r="AB497" s="83"/>
      <c r="AC497" s="83"/>
      <c r="AD497" s="83"/>
      <c r="AE497" s="83"/>
      <c r="AF497" s="83"/>
      <c r="AG497" s="83"/>
      <c r="AH497" s="83"/>
    </row>
    <row r="498" spans="3:34" x14ac:dyDescent="0.2">
      <c r="C498" s="83"/>
      <c r="D498" s="83"/>
      <c r="E498" s="83"/>
      <c r="F498" s="83"/>
      <c r="G498" s="83"/>
      <c r="H498" s="83"/>
      <c r="I498" s="83"/>
      <c r="J498" s="83"/>
      <c r="K498" s="83"/>
      <c r="L498" s="83"/>
      <c r="M498" s="83"/>
      <c r="N498" s="83"/>
      <c r="O498" s="83"/>
      <c r="P498" s="83"/>
      <c r="Q498" s="83"/>
      <c r="R498" s="83"/>
      <c r="S498" s="83"/>
      <c r="T498" s="83"/>
      <c r="U498" s="83"/>
      <c r="V498" s="83"/>
      <c r="W498" s="83"/>
      <c r="X498" s="83"/>
      <c r="Y498" s="83"/>
      <c r="Z498" s="83"/>
      <c r="AA498" s="83"/>
      <c r="AB498" s="83"/>
      <c r="AC498" s="83"/>
      <c r="AD498" s="83"/>
      <c r="AE498" s="83"/>
      <c r="AF498" s="83"/>
      <c r="AG498" s="83"/>
      <c r="AH498" s="83"/>
    </row>
    <row r="499" spans="3:34" x14ac:dyDescent="0.2">
      <c r="C499" s="83"/>
      <c r="D499" s="83"/>
      <c r="E499" s="83"/>
      <c r="F499" s="83"/>
      <c r="G499" s="83"/>
      <c r="H499" s="83"/>
      <c r="I499" s="83"/>
      <c r="J499" s="83"/>
      <c r="K499" s="83"/>
      <c r="L499" s="83"/>
      <c r="M499" s="83"/>
      <c r="N499" s="83"/>
      <c r="O499" s="83"/>
      <c r="P499" s="83"/>
      <c r="Q499" s="83"/>
      <c r="R499" s="83"/>
      <c r="S499" s="83"/>
      <c r="T499" s="83"/>
      <c r="U499" s="83"/>
      <c r="V499" s="83"/>
      <c r="W499" s="83"/>
      <c r="X499" s="83"/>
      <c r="Y499" s="83"/>
      <c r="Z499" s="83"/>
      <c r="AA499" s="83"/>
      <c r="AB499" s="83"/>
      <c r="AC499" s="83"/>
      <c r="AD499" s="83"/>
      <c r="AE499" s="83"/>
      <c r="AF499" s="83"/>
      <c r="AG499" s="83"/>
      <c r="AH499" s="83"/>
    </row>
    <row r="500" spans="3:34" x14ac:dyDescent="0.2">
      <c r="C500" s="83"/>
      <c r="D500" s="83"/>
      <c r="E500" s="83"/>
      <c r="F500" s="83"/>
      <c r="G500" s="83"/>
      <c r="H500" s="83"/>
      <c r="I500" s="83"/>
      <c r="J500" s="83"/>
      <c r="K500" s="83"/>
      <c r="L500" s="83"/>
      <c r="M500" s="83"/>
      <c r="N500" s="83"/>
      <c r="O500" s="83"/>
      <c r="P500" s="83"/>
      <c r="Q500" s="83"/>
      <c r="R500" s="83"/>
      <c r="S500" s="83"/>
      <c r="T500" s="83"/>
      <c r="U500" s="83"/>
      <c r="V500" s="83"/>
      <c r="W500" s="83"/>
      <c r="X500" s="83"/>
      <c r="Y500" s="83"/>
      <c r="Z500" s="83"/>
      <c r="AA500" s="83"/>
      <c r="AB500" s="83"/>
      <c r="AC500" s="83"/>
      <c r="AD500" s="83"/>
      <c r="AE500" s="83"/>
      <c r="AF500" s="83"/>
      <c r="AG500" s="83"/>
      <c r="AH500" s="83"/>
    </row>
    <row r="501" spans="3:34" x14ac:dyDescent="0.2">
      <c r="C501" s="83"/>
      <c r="D501" s="83"/>
      <c r="E501" s="83"/>
      <c r="F501" s="83"/>
      <c r="G501" s="83"/>
      <c r="H501" s="83"/>
      <c r="I501" s="83"/>
      <c r="J501" s="83"/>
      <c r="K501" s="83"/>
      <c r="L501" s="83"/>
      <c r="M501" s="83"/>
      <c r="N501" s="83"/>
      <c r="O501" s="83"/>
      <c r="P501" s="83"/>
      <c r="Q501" s="83"/>
      <c r="R501" s="83"/>
      <c r="S501" s="83"/>
      <c r="T501" s="83"/>
      <c r="U501" s="83"/>
      <c r="V501" s="83"/>
      <c r="W501" s="83"/>
      <c r="X501" s="83"/>
      <c r="Y501" s="83"/>
      <c r="Z501" s="83"/>
      <c r="AA501" s="83"/>
      <c r="AB501" s="83"/>
      <c r="AC501" s="83"/>
      <c r="AD501" s="83"/>
      <c r="AE501" s="83"/>
      <c r="AF501" s="83"/>
      <c r="AG501" s="83"/>
      <c r="AH501" s="83"/>
    </row>
    <row r="502" spans="3:34" x14ac:dyDescent="0.2">
      <c r="C502" s="83"/>
      <c r="D502" s="83"/>
      <c r="E502" s="83"/>
      <c r="F502" s="83"/>
      <c r="G502" s="83"/>
      <c r="H502" s="83"/>
      <c r="I502" s="83"/>
      <c r="J502" s="83"/>
      <c r="K502" s="83"/>
      <c r="L502" s="83"/>
      <c r="M502" s="83"/>
      <c r="N502" s="83"/>
      <c r="O502" s="83"/>
      <c r="P502" s="83"/>
      <c r="Q502" s="83"/>
      <c r="R502" s="83"/>
      <c r="S502" s="83"/>
      <c r="T502" s="83"/>
      <c r="U502" s="83"/>
      <c r="V502" s="83"/>
      <c r="W502" s="83"/>
      <c r="X502" s="83"/>
      <c r="Y502" s="83"/>
      <c r="Z502" s="83"/>
      <c r="AA502" s="83"/>
      <c r="AB502" s="83"/>
      <c r="AC502" s="83"/>
      <c r="AD502" s="83"/>
      <c r="AE502" s="83"/>
      <c r="AF502" s="83"/>
      <c r="AG502" s="83"/>
      <c r="AH502" s="83"/>
    </row>
    <row r="503" spans="3:34" x14ac:dyDescent="0.2">
      <c r="C503" s="83"/>
      <c r="D503" s="83"/>
      <c r="E503" s="83"/>
      <c r="F503" s="83"/>
      <c r="G503" s="83"/>
      <c r="H503" s="83"/>
      <c r="I503" s="83"/>
      <c r="J503" s="83"/>
      <c r="K503" s="83"/>
      <c r="L503" s="83"/>
      <c r="M503" s="83"/>
      <c r="N503" s="83"/>
      <c r="O503" s="83"/>
      <c r="P503" s="83"/>
      <c r="Q503" s="83"/>
      <c r="R503" s="83"/>
      <c r="S503" s="83"/>
      <c r="T503" s="83"/>
      <c r="U503" s="83"/>
      <c r="V503" s="83"/>
      <c r="W503" s="83"/>
      <c r="X503" s="83"/>
      <c r="Y503" s="83"/>
      <c r="Z503" s="83"/>
      <c r="AA503" s="83"/>
      <c r="AB503" s="83"/>
      <c r="AC503" s="83"/>
      <c r="AD503" s="83"/>
      <c r="AE503" s="83"/>
      <c r="AF503" s="83"/>
      <c r="AG503" s="83"/>
      <c r="AH503" s="83"/>
    </row>
    <row r="504" spans="3:34" x14ac:dyDescent="0.2">
      <c r="C504" s="83"/>
      <c r="D504" s="83"/>
      <c r="E504" s="83"/>
      <c r="F504" s="83"/>
      <c r="G504" s="83"/>
      <c r="H504" s="83"/>
      <c r="I504" s="83"/>
      <c r="J504" s="83"/>
      <c r="K504" s="83"/>
      <c r="L504" s="83"/>
      <c r="M504" s="83"/>
      <c r="N504" s="83"/>
      <c r="O504" s="83"/>
      <c r="P504" s="83"/>
      <c r="Q504" s="83"/>
      <c r="R504" s="83"/>
      <c r="S504" s="83"/>
      <c r="T504" s="83"/>
      <c r="U504" s="83"/>
      <c r="V504" s="83"/>
      <c r="W504" s="83"/>
      <c r="X504" s="83"/>
      <c r="Y504" s="83"/>
      <c r="Z504" s="83"/>
      <c r="AA504" s="83"/>
      <c r="AB504" s="83"/>
      <c r="AC504" s="83"/>
      <c r="AD504" s="83"/>
      <c r="AE504" s="83"/>
      <c r="AF504" s="83"/>
      <c r="AG504" s="83"/>
      <c r="AH504" s="83"/>
    </row>
    <row r="505" spans="3:34" x14ac:dyDescent="0.2">
      <c r="C505" s="83"/>
      <c r="D505" s="83"/>
      <c r="E505" s="83"/>
      <c r="F505" s="83"/>
      <c r="G505" s="83"/>
      <c r="H505" s="83"/>
      <c r="I505" s="83"/>
      <c r="J505" s="83"/>
      <c r="K505" s="83"/>
      <c r="L505" s="83"/>
      <c r="M505" s="83"/>
      <c r="N505" s="83"/>
      <c r="O505" s="83"/>
      <c r="P505" s="83"/>
      <c r="Q505" s="83"/>
      <c r="R505" s="83"/>
      <c r="S505" s="83"/>
      <c r="T505" s="83"/>
      <c r="U505" s="83"/>
      <c r="V505" s="83"/>
      <c r="W505" s="83"/>
      <c r="X505" s="83"/>
      <c r="Y505" s="83"/>
      <c r="Z505" s="83"/>
      <c r="AA505" s="83"/>
      <c r="AB505" s="83"/>
      <c r="AC505" s="83"/>
      <c r="AD505" s="83"/>
      <c r="AE505" s="83"/>
      <c r="AF505" s="83"/>
      <c r="AG505" s="83"/>
      <c r="AH505" s="83"/>
    </row>
    <row r="506" spans="3:34" x14ac:dyDescent="0.2">
      <c r="C506" s="83"/>
      <c r="D506" s="83"/>
      <c r="E506" s="83"/>
      <c r="F506" s="83"/>
      <c r="G506" s="83"/>
      <c r="H506" s="83"/>
      <c r="I506" s="83"/>
      <c r="J506" s="83"/>
      <c r="K506" s="83"/>
      <c r="L506" s="83"/>
      <c r="M506" s="83"/>
      <c r="N506" s="83"/>
      <c r="O506" s="83"/>
      <c r="P506" s="83"/>
      <c r="Q506" s="83"/>
      <c r="R506" s="83"/>
      <c r="S506" s="83"/>
      <c r="T506" s="83"/>
      <c r="U506" s="83"/>
      <c r="V506" s="83"/>
      <c r="W506" s="83"/>
      <c r="X506" s="83"/>
      <c r="Y506" s="83"/>
      <c r="Z506" s="83"/>
      <c r="AA506" s="83"/>
      <c r="AB506" s="83"/>
      <c r="AC506" s="83"/>
      <c r="AD506" s="83"/>
      <c r="AE506" s="83"/>
      <c r="AF506" s="83"/>
      <c r="AG506" s="83"/>
      <c r="AH506" s="83"/>
    </row>
    <row r="507" spans="3:34" x14ac:dyDescent="0.2">
      <c r="C507" s="83"/>
      <c r="D507" s="83"/>
      <c r="E507" s="83"/>
      <c r="F507" s="83"/>
      <c r="G507" s="83"/>
      <c r="H507" s="83"/>
      <c r="I507" s="83"/>
      <c r="J507" s="83"/>
      <c r="K507" s="83"/>
      <c r="L507" s="83"/>
      <c r="M507" s="83"/>
      <c r="N507" s="83"/>
      <c r="O507" s="83"/>
      <c r="P507" s="83"/>
      <c r="Q507" s="83"/>
      <c r="R507" s="83"/>
      <c r="S507" s="83"/>
      <c r="T507" s="83"/>
      <c r="U507" s="83"/>
      <c r="V507" s="83"/>
      <c r="W507" s="83"/>
      <c r="X507" s="83"/>
      <c r="Y507" s="83"/>
      <c r="Z507" s="83"/>
      <c r="AA507" s="83"/>
      <c r="AB507" s="83"/>
      <c r="AC507" s="83"/>
      <c r="AD507" s="83"/>
      <c r="AE507" s="83"/>
      <c r="AF507" s="83"/>
      <c r="AG507" s="83"/>
      <c r="AH507" s="83"/>
    </row>
    <row r="508" spans="3:34" x14ac:dyDescent="0.2">
      <c r="C508" s="83"/>
      <c r="D508" s="83"/>
      <c r="E508" s="83"/>
      <c r="F508" s="83"/>
      <c r="G508" s="83"/>
      <c r="H508" s="83"/>
      <c r="I508" s="83"/>
      <c r="J508" s="83"/>
      <c r="K508" s="83"/>
      <c r="L508" s="83"/>
      <c r="M508" s="83"/>
      <c r="N508" s="83"/>
      <c r="O508" s="83"/>
      <c r="P508" s="83"/>
      <c r="Q508" s="83"/>
      <c r="R508" s="83"/>
      <c r="S508" s="83"/>
      <c r="T508" s="83"/>
      <c r="U508" s="83"/>
      <c r="V508" s="83"/>
      <c r="W508" s="83"/>
      <c r="X508" s="83"/>
      <c r="Y508" s="83"/>
      <c r="Z508" s="83"/>
      <c r="AA508" s="83"/>
      <c r="AB508" s="83"/>
      <c r="AC508" s="83"/>
      <c r="AD508" s="83"/>
      <c r="AE508" s="83"/>
      <c r="AF508" s="83"/>
      <c r="AG508" s="83"/>
      <c r="AH508" s="83"/>
    </row>
    <row r="509" spans="3:34" x14ac:dyDescent="0.2">
      <c r="C509" s="83"/>
      <c r="D509" s="83"/>
      <c r="E509" s="83"/>
      <c r="F509" s="83"/>
      <c r="G509" s="83"/>
      <c r="H509" s="83"/>
      <c r="I509" s="83"/>
      <c r="J509" s="83"/>
      <c r="K509" s="83"/>
      <c r="L509" s="83"/>
      <c r="M509" s="83"/>
      <c r="N509" s="83"/>
      <c r="O509" s="83"/>
      <c r="P509" s="83"/>
      <c r="Q509" s="83"/>
      <c r="R509" s="83"/>
      <c r="S509" s="83"/>
      <c r="T509" s="83"/>
      <c r="U509" s="83"/>
      <c r="V509" s="83"/>
      <c r="W509" s="83"/>
      <c r="X509" s="83"/>
      <c r="Y509" s="83"/>
      <c r="Z509" s="83"/>
      <c r="AA509" s="83"/>
      <c r="AB509" s="83"/>
      <c r="AC509" s="83"/>
      <c r="AD509" s="83"/>
      <c r="AE509" s="83"/>
      <c r="AF509" s="83"/>
      <c r="AG509" s="83"/>
      <c r="AH509" s="83"/>
    </row>
    <row r="510" spans="3:34" x14ac:dyDescent="0.2">
      <c r="C510" s="83"/>
      <c r="D510" s="83"/>
      <c r="E510" s="83"/>
      <c r="F510" s="83"/>
      <c r="G510" s="83"/>
      <c r="H510" s="83"/>
      <c r="I510" s="83"/>
      <c r="J510" s="83"/>
      <c r="K510" s="83"/>
      <c r="L510" s="83"/>
      <c r="M510" s="83"/>
      <c r="N510" s="83"/>
      <c r="O510" s="83"/>
      <c r="P510" s="83"/>
      <c r="Q510" s="83"/>
      <c r="R510" s="83"/>
      <c r="S510" s="83"/>
      <c r="T510" s="83"/>
      <c r="U510" s="83"/>
      <c r="V510" s="83"/>
      <c r="W510" s="83"/>
      <c r="X510" s="83"/>
      <c r="Y510" s="83"/>
      <c r="Z510" s="83"/>
      <c r="AA510" s="83"/>
      <c r="AB510" s="83"/>
      <c r="AC510" s="83"/>
      <c r="AD510" s="83"/>
      <c r="AE510" s="83"/>
      <c r="AF510" s="83"/>
      <c r="AG510" s="83"/>
      <c r="AH510" s="83"/>
    </row>
    <row r="511" spans="3:34" x14ac:dyDescent="0.2">
      <c r="C511" s="83"/>
      <c r="D511" s="83"/>
      <c r="E511" s="83"/>
      <c r="F511" s="83"/>
      <c r="G511" s="83"/>
      <c r="H511" s="83"/>
      <c r="I511" s="83"/>
      <c r="J511" s="83"/>
      <c r="K511" s="83"/>
      <c r="L511" s="83"/>
      <c r="M511" s="83"/>
      <c r="N511" s="83"/>
      <c r="O511" s="83"/>
      <c r="P511" s="83"/>
      <c r="Q511" s="83"/>
      <c r="R511" s="83"/>
      <c r="S511" s="83"/>
      <c r="T511" s="83"/>
      <c r="U511" s="83"/>
      <c r="V511" s="83"/>
      <c r="W511" s="83"/>
      <c r="X511" s="83"/>
      <c r="Y511" s="83"/>
      <c r="Z511" s="83"/>
      <c r="AA511" s="83"/>
      <c r="AB511" s="83"/>
      <c r="AC511" s="83"/>
      <c r="AD511" s="83"/>
      <c r="AE511" s="83"/>
      <c r="AF511" s="83"/>
      <c r="AG511" s="83"/>
      <c r="AH511" s="83"/>
    </row>
    <row r="512" spans="3:34" x14ac:dyDescent="0.2">
      <c r="C512" s="83"/>
      <c r="D512" s="83"/>
      <c r="E512" s="83"/>
      <c r="F512" s="83"/>
      <c r="G512" s="83"/>
      <c r="H512" s="83"/>
      <c r="I512" s="83"/>
      <c r="J512" s="83"/>
      <c r="K512" s="83"/>
      <c r="L512" s="83"/>
      <c r="M512" s="83"/>
      <c r="N512" s="83"/>
      <c r="O512" s="83"/>
      <c r="P512" s="83"/>
      <c r="Q512" s="83"/>
      <c r="R512" s="83"/>
      <c r="S512" s="83"/>
      <c r="T512" s="83"/>
      <c r="U512" s="83"/>
      <c r="V512" s="83"/>
      <c r="W512" s="83"/>
      <c r="X512" s="83"/>
      <c r="Y512" s="83"/>
      <c r="Z512" s="83"/>
      <c r="AA512" s="83"/>
      <c r="AB512" s="83"/>
      <c r="AC512" s="83"/>
      <c r="AD512" s="83"/>
      <c r="AE512" s="83"/>
      <c r="AF512" s="83"/>
      <c r="AG512" s="83"/>
      <c r="AH512" s="83"/>
    </row>
    <row r="513" spans="3:34" x14ac:dyDescent="0.2">
      <c r="C513" s="83"/>
      <c r="D513" s="83"/>
      <c r="E513" s="83"/>
      <c r="F513" s="83"/>
      <c r="G513" s="83"/>
      <c r="H513" s="83"/>
      <c r="I513" s="83"/>
      <c r="J513" s="83"/>
      <c r="K513" s="83"/>
      <c r="L513" s="83"/>
      <c r="M513" s="83"/>
      <c r="N513" s="83"/>
      <c r="O513" s="83"/>
      <c r="P513" s="83"/>
      <c r="Q513" s="83"/>
      <c r="R513" s="83"/>
      <c r="S513" s="83"/>
      <c r="T513" s="83"/>
      <c r="U513" s="83"/>
      <c r="V513" s="83"/>
      <c r="W513" s="83"/>
      <c r="X513" s="83"/>
      <c r="Y513" s="83"/>
      <c r="Z513" s="83"/>
      <c r="AA513" s="83"/>
      <c r="AB513" s="83"/>
      <c r="AC513" s="83"/>
      <c r="AD513" s="83"/>
      <c r="AE513" s="83"/>
      <c r="AF513" s="83"/>
      <c r="AG513" s="83"/>
      <c r="AH513" s="83"/>
    </row>
    <row r="514" spans="3:34" x14ac:dyDescent="0.2">
      <c r="C514" s="83"/>
      <c r="D514" s="83"/>
      <c r="E514" s="83"/>
      <c r="F514" s="83"/>
      <c r="G514" s="83"/>
      <c r="H514" s="83"/>
      <c r="I514" s="83"/>
      <c r="J514" s="83"/>
      <c r="K514" s="83"/>
      <c r="L514" s="83"/>
      <c r="M514" s="83"/>
      <c r="N514" s="83"/>
      <c r="O514" s="83"/>
      <c r="P514" s="83"/>
      <c r="Q514" s="83"/>
      <c r="R514" s="83"/>
      <c r="S514" s="83"/>
      <c r="T514" s="83"/>
      <c r="U514" s="83"/>
      <c r="V514" s="83"/>
      <c r="W514" s="83"/>
      <c r="X514" s="83"/>
      <c r="Y514" s="83"/>
      <c r="Z514" s="83"/>
      <c r="AA514" s="83"/>
      <c r="AB514" s="83"/>
      <c r="AC514" s="83"/>
      <c r="AD514" s="83"/>
      <c r="AE514" s="83"/>
      <c r="AF514" s="83"/>
      <c r="AG514" s="83"/>
      <c r="AH514" s="83"/>
    </row>
    <row r="515" spans="3:34" x14ac:dyDescent="0.2">
      <c r="C515" s="83"/>
      <c r="D515" s="83"/>
      <c r="E515" s="83"/>
      <c r="F515" s="83"/>
      <c r="G515" s="83"/>
      <c r="H515" s="83"/>
      <c r="I515" s="83"/>
      <c r="J515" s="83"/>
      <c r="K515" s="83"/>
      <c r="L515" s="83"/>
      <c r="M515" s="83"/>
      <c r="N515" s="83"/>
      <c r="O515" s="83"/>
      <c r="P515" s="83"/>
      <c r="Q515" s="83"/>
      <c r="R515" s="83"/>
      <c r="S515" s="83"/>
      <c r="T515" s="83"/>
      <c r="U515" s="83"/>
      <c r="V515" s="83"/>
      <c r="W515" s="83"/>
      <c r="X515" s="83"/>
      <c r="Y515" s="83"/>
      <c r="Z515" s="83"/>
      <c r="AA515" s="83"/>
      <c r="AB515" s="83"/>
      <c r="AC515" s="83"/>
      <c r="AD515" s="83"/>
      <c r="AE515" s="83"/>
      <c r="AF515" s="83"/>
      <c r="AG515" s="83"/>
      <c r="AH515" s="83"/>
    </row>
    <row r="516" spans="3:34" x14ac:dyDescent="0.2">
      <c r="C516" s="83"/>
      <c r="D516" s="83"/>
      <c r="E516" s="83"/>
      <c r="F516" s="83"/>
      <c r="G516" s="83"/>
      <c r="H516" s="83"/>
      <c r="I516" s="83"/>
      <c r="J516" s="83"/>
      <c r="K516" s="83"/>
      <c r="L516" s="83"/>
      <c r="M516" s="83"/>
      <c r="N516" s="83"/>
      <c r="O516" s="83"/>
      <c r="P516" s="83"/>
      <c r="Q516" s="83"/>
      <c r="R516" s="83"/>
      <c r="S516" s="83"/>
      <c r="T516" s="83"/>
      <c r="U516" s="83"/>
      <c r="V516" s="83"/>
      <c r="W516" s="83"/>
      <c r="X516" s="83"/>
      <c r="Y516" s="83"/>
      <c r="Z516" s="83"/>
      <c r="AA516" s="83"/>
      <c r="AB516" s="83"/>
      <c r="AC516" s="83"/>
      <c r="AD516" s="83"/>
      <c r="AE516" s="83"/>
      <c r="AF516" s="83"/>
      <c r="AG516" s="83"/>
      <c r="AH516" s="83"/>
    </row>
    <row r="517" spans="3:34" x14ac:dyDescent="0.2">
      <c r="C517" s="83"/>
      <c r="D517" s="83"/>
      <c r="E517" s="83"/>
      <c r="F517" s="83"/>
      <c r="G517" s="83"/>
      <c r="H517" s="83"/>
      <c r="I517" s="83"/>
      <c r="J517" s="83"/>
      <c r="K517" s="83"/>
      <c r="L517" s="83"/>
      <c r="M517" s="83"/>
      <c r="N517" s="83"/>
      <c r="O517" s="83"/>
      <c r="P517" s="83"/>
      <c r="Q517" s="83"/>
      <c r="R517" s="83"/>
      <c r="S517" s="83"/>
      <c r="T517" s="83"/>
      <c r="U517" s="83"/>
      <c r="V517" s="83"/>
      <c r="W517" s="83"/>
      <c r="X517" s="83"/>
      <c r="Y517" s="83"/>
      <c r="Z517" s="83"/>
      <c r="AA517" s="83"/>
      <c r="AB517" s="83"/>
      <c r="AC517" s="83"/>
      <c r="AD517" s="83"/>
      <c r="AE517" s="83"/>
      <c r="AF517" s="83"/>
      <c r="AG517" s="83"/>
      <c r="AH517" s="83"/>
    </row>
    <row r="518" spans="3:34" x14ac:dyDescent="0.2">
      <c r="C518" s="83"/>
      <c r="D518" s="83"/>
      <c r="E518" s="83"/>
      <c r="F518" s="83"/>
      <c r="G518" s="83"/>
      <c r="H518" s="83"/>
      <c r="I518" s="83"/>
      <c r="J518" s="83"/>
      <c r="K518" s="83"/>
      <c r="L518" s="83"/>
      <c r="M518" s="83"/>
      <c r="N518" s="83"/>
      <c r="O518" s="83"/>
      <c r="P518" s="83"/>
      <c r="Q518" s="83"/>
      <c r="R518" s="83"/>
      <c r="S518" s="83"/>
      <c r="T518" s="83"/>
      <c r="U518" s="83"/>
      <c r="V518" s="83"/>
      <c r="W518" s="83"/>
      <c r="X518" s="83"/>
      <c r="Y518" s="83"/>
      <c r="Z518" s="83"/>
      <c r="AA518" s="83"/>
      <c r="AB518" s="83"/>
      <c r="AC518" s="83"/>
      <c r="AD518" s="83"/>
      <c r="AE518" s="83"/>
      <c r="AF518" s="83"/>
      <c r="AG518" s="83"/>
      <c r="AH518" s="83"/>
    </row>
    <row r="519" spans="3:34" x14ac:dyDescent="0.2">
      <c r="C519" s="83"/>
      <c r="D519" s="83"/>
      <c r="E519" s="83"/>
      <c r="F519" s="83"/>
      <c r="G519" s="83"/>
      <c r="H519" s="83"/>
      <c r="I519" s="83"/>
      <c r="J519" s="83"/>
      <c r="K519" s="83"/>
      <c r="L519" s="83"/>
      <c r="M519" s="83"/>
      <c r="N519" s="83"/>
      <c r="O519" s="83"/>
      <c r="P519" s="83"/>
      <c r="Q519" s="83"/>
      <c r="R519" s="83"/>
      <c r="S519" s="83"/>
      <c r="T519" s="83"/>
      <c r="U519" s="83"/>
      <c r="V519" s="83"/>
      <c r="W519" s="83"/>
      <c r="X519" s="83"/>
      <c r="Y519" s="83"/>
      <c r="Z519" s="83"/>
      <c r="AA519" s="83"/>
      <c r="AB519" s="83"/>
      <c r="AC519" s="83"/>
      <c r="AD519" s="83"/>
      <c r="AE519" s="83"/>
      <c r="AF519" s="83"/>
      <c r="AG519" s="83"/>
      <c r="AH519" s="83"/>
    </row>
    <row r="520" spans="3:34" x14ac:dyDescent="0.2">
      <c r="C520" s="83"/>
      <c r="D520" s="83"/>
      <c r="E520" s="83"/>
      <c r="F520" s="83"/>
      <c r="G520" s="83"/>
      <c r="H520" s="83"/>
      <c r="I520" s="83"/>
      <c r="J520" s="83"/>
      <c r="K520" s="83"/>
      <c r="L520" s="83"/>
      <c r="M520" s="83"/>
      <c r="N520" s="83"/>
      <c r="O520" s="83"/>
      <c r="P520" s="83"/>
      <c r="Q520" s="83"/>
      <c r="R520" s="83"/>
      <c r="S520" s="83"/>
      <c r="T520" s="83"/>
      <c r="U520" s="83"/>
      <c r="V520" s="83"/>
      <c r="W520" s="83"/>
      <c r="X520" s="83"/>
      <c r="Y520" s="83"/>
      <c r="Z520" s="83"/>
      <c r="AA520" s="83"/>
      <c r="AB520" s="83"/>
      <c r="AC520" s="83"/>
      <c r="AD520" s="83"/>
      <c r="AE520" s="83"/>
      <c r="AF520" s="83"/>
      <c r="AG520" s="83"/>
      <c r="AH520" s="83"/>
    </row>
    <row r="521" spans="3:34" x14ac:dyDescent="0.2">
      <c r="C521" s="83"/>
      <c r="D521" s="83"/>
      <c r="E521" s="83"/>
      <c r="F521" s="83"/>
      <c r="G521" s="83"/>
      <c r="H521" s="83"/>
      <c r="I521" s="83"/>
      <c r="J521" s="83"/>
      <c r="K521" s="83"/>
      <c r="L521" s="83"/>
      <c r="M521" s="83"/>
      <c r="N521" s="83"/>
      <c r="O521" s="83"/>
      <c r="P521" s="83"/>
      <c r="Q521" s="83"/>
      <c r="R521" s="83"/>
      <c r="S521" s="83"/>
      <c r="T521" s="83"/>
      <c r="U521" s="83"/>
      <c r="V521" s="83"/>
      <c r="W521" s="83"/>
      <c r="X521" s="83"/>
      <c r="Y521" s="83"/>
      <c r="Z521" s="83"/>
      <c r="AA521" s="83"/>
      <c r="AB521" s="83"/>
      <c r="AC521" s="83"/>
      <c r="AD521" s="83"/>
      <c r="AE521" s="83"/>
      <c r="AF521" s="83"/>
      <c r="AG521" s="83"/>
      <c r="AH521" s="83"/>
    </row>
    <row r="522" spans="3:34" x14ac:dyDescent="0.2">
      <c r="C522" s="83"/>
      <c r="D522" s="83"/>
      <c r="E522" s="83"/>
      <c r="F522" s="83"/>
      <c r="G522" s="83"/>
      <c r="H522" s="83"/>
      <c r="I522" s="83"/>
      <c r="J522" s="83"/>
      <c r="K522" s="83"/>
      <c r="L522" s="83"/>
      <c r="M522" s="83"/>
      <c r="N522" s="83"/>
      <c r="O522" s="83"/>
      <c r="P522" s="83"/>
      <c r="Q522" s="83"/>
      <c r="R522" s="83"/>
      <c r="S522" s="83"/>
      <c r="T522" s="83"/>
      <c r="U522" s="83"/>
      <c r="V522" s="83"/>
      <c r="W522" s="83"/>
      <c r="X522" s="83"/>
      <c r="Y522" s="83"/>
      <c r="Z522" s="83"/>
      <c r="AA522" s="83"/>
      <c r="AB522" s="83"/>
      <c r="AC522" s="83"/>
      <c r="AD522" s="83"/>
      <c r="AE522" s="83"/>
      <c r="AF522" s="83"/>
      <c r="AG522" s="83"/>
      <c r="AH522" s="83"/>
    </row>
    <row r="523" spans="3:34" x14ac:dyDescent="0.2">
      <c r="C523" s="83"/>
      <c r="D523" s="83"/>
      <c r="E523" s="83"/>
      <c r="F523" s="83"/>
      <c r="G523" s="83"/>
      <c r="H523" s="83"/>
      <c r="I523" s="83"/>
      <c r="J523" s="83"/>
      <c r="K523" s="83"/>
      <c r="L523" s="83"/>
      <c r="M523" s="83"/>
      <c r="N523" s="83"/>
      <c r="O523" s="83"/>
      <c r="P523" s="83"/>
      <c r="Q523" s="83"/>
      <c r="R523" s="83"/>
      <c r="S523" s="83"/>
      <c r="T523" s="83"/>
      <c r="U523" s="83"/>
      <c r="V523" s="83"/>
      <c r="W523" s="83"/>
      <c r="X523" s="83"/>
      <c r="Y523" s="83"/>
      <c r="Z523" s="83"/>
      <c r="AA523" s="83"/>
      <c r="AB523" s="83"/>
      <c r="AC523" s="83"/>
      <c r="AD523" s="83"/>
      <c r="AE523" s="83"/>
      <c r="AF523" s="83"/>
      <c r="AG523" s="83"/>
      <c r="AH523" s="83"/>
    </row>
    <row r="524" spans="3:34" x14ac:dyDescent="0.2">
      <c r="C524" s="83"/>
      <c r="D524" s="83"/>
      <c r="E524" s="83"/>
      <c r="F524" s="83"/>
      <c r="G524" s="83"/>
      <c r="H524" s="83"/>
      <c r="I524" s="83"/>
      <c r="J524" s="83"/>
      <c r="K524" s="83"/>
      <c r="L524" s="83"/>
      <c r="M524" s="83"/>
      <c r="N524" s="83"/>
      <c r="O524" s="83"/>
      <c r="P524" s="83"/>
      <c r="Q524" s="83"/>
      <c r="R524" s="83"/>
      <c r="S524" s="83"/>
      <c r="T524" s="83"/>
      <c r="U524" s="83"/>
      <c r="V524" s="83"/>
      <c r="W524" s="83"/>
      <c r="X524" s="83"/>
      <c r="Y524" s="83"/>
      <c r="Z524" s="83"/>
      <c r="AA524" s="83"/>
      <c r="AB524" s="83"/>
      <c r="AC524" s="83"/>
      <c r="AD524" s="83"/>
      <c r="AE524" s="83"/>
      <c r="AF524" s="83"/>
      <c r="AG524" s="83"/>
      <c r="AH524" s="83"/>
    </row>
    <row r="525" spans="3:34" x14ac:dyDescent="0.2">
      <c r="C525" s="83"/>
      <c r="D525" s="83"/>
      <c r="E525" s="83"/>
      <c r="F525" s="83"/>
      <c r="G525" s="83"/>
      <c r="H525" s="83"/>
      <c r="I525" s="83"/>
      <c r="J525" s="83"/>
      <c r="K525" s="83"/>
      <c r="L525" s="83"/>
      <c r="M525" s="83"/>
      <c r="N525" s="83"/>
      <c r="O525" s="83"/>
      <c r="P525" s="83"/>
      <c r="Q525" s="83"/>
      <c r="R525" s="83"/>
      <c r="S525" s="83"/>
      <c r="T525" s="83"/>
      <c r="U525" s="83"/>
      <c r="V525" s="83"/>
      <c r="W525" s="83"/>
      <c r="X525" s="83"/>
      <c r="Y525" s="83"/>
      <c r="Z525" s="83"/>
      <c r="AA525" s="83"/>
      <c r="AB525" s="83"/>
      <c r="AC525" s="83"/>
      <c r="AD525" s="83"/>
      <c r="AE525" s="83"/>
      <c r="AF525" s="83"/>
      <c r="AG525" s="83"/>
      <c r="AH525" s="83"/>
    </row>
    <row r="526" spans="3:34" x14ac:dyDescent="0.2">
      <c r="C526" s="83"/>
      <c r="D526" s="83"/>
      <c r="E526" s="83"/>
      <c r="F526" s="83"/>
      <c r="G526" s="83"/>
      <c r="H526" s="83"/>
      <c r="I526" s="83"/>
      <c r="J526" s="83"/>
      <c r="K526" s="83"/>
      <c r="L526" s="83"/>
      <c r="M526" s="83"/>
      <c r="N526" s="83"/>
      <c r="O526" s="83"/>
      <c r="P526" s="83"/>
      <c r="Q526" s="83"/>
      <c r="R526" s="83"/>
      <c r="S526" s="83"/>
      <c r="T526" s="83"/>
      <c r="U526" s="83"/>
      <c r="V526" s="83"/>
      <c r="W526" s="83"/>
      <c r="X526" s="83"/>
      <c r="Y526" s="83"/>
      <c r="Z526" s="83"/>
      <c r="AA526" s="83"/>
      <c r="AB526" s="83"/>
      <c r="AC526" s="83"/>
      <c r="AD526" s="83"/>
      <c r="AE526" s="83"/>
      <c r="AF526" s="83"/>
      <c r="AG526" s="83"/>
      <c r="AH526" s="83"/>
    </row>
    <row r="527" spans="3:34" x14ac:dyDescent="0.2">
      <c r="C527" s="83"/>
      <c r="D527" s="83"/>
      <c r="E527" s="83"/>
      <c r="F527" s="83"/>
      <c r="G527" s="83"/>
      <c r="H527" s="83"/>
      <c r="I527" s="83"/>
      <c r="J527" s="83"/>
      <c r="K527" s="83"/>
      <c r="L527" s="83"/>
      <c r="M527" s="83"/>
      <c r="N527" s="83"/>
      <c r="O527" s="83"/>
      <c r="P527" s="83"/>
      <c r="Q527" s="83"/>
      <c r="R527" s="83"/>
      <c r="S527" s="83"/>
      <c r="T527" s="83"/>
      <c r="U527" s="83"/>
      <c r="V527" s="83"/>
      <c r="W527" s="83"/>
      <c r="X527" s="83"/>
      <c r="Y527" s="83"/>
      <c r="Z527" s="83"/>
      <c r="AA527" s="83"/>
      <c r="AB527" s="83"/>
      <c r="AC527" s="83"/>
      <c r="AD527" s="83"/>
      <c r="AE527" s="83"/>
      <c r="AF527" s="83"/>
      <c r="AG527" s="83"/>
      <c r="AH527" s="83"/>
    </row>
    <row r="528" spans="3:34" x14ac:dyDescent="0.2">
      <c r="C528" s="83"/>
      <c r="D528" s="83"/>
      <c r="E528" s="83"/>
      <c r="F528" s="83"/>
      <c r="G528" s="83"/>
      <c r="H528" s="83"/>
      <c r="I528" s="83"/>
      <c r="J528" s="83"/>
      <c r="K528" s="83"/>
      <c r="L528" s="83"/>
      <c r="M528" s="83"/>
      <c r="N528" s="83"/>
      <c r="O528" s="83"/>
      <c r="P528" s="83"/>
      <c r="Q528" s="83"/>
      <c r="R528" s="83"/>
      <c r="S528" s="83"/>
      <c r="T528" s="83"/>
      <c r="U528" s="83"/>
      <c r="V528" s="83"/>
      <c r="W528" s="83"/>
      <c r="X528" s="83"/>
      <c r="Y528" s="83"/>
      <c r="Z528" s="83"/>
      <c r="AA528" s="83"/>
      <c r="AB528" s="83"/>
      <c r="AC528" s="83"/>
      <c r="AD528" s="83"/>
      <c r="AE528" s="83"/>
      <c r="AF528" s="83"/>
      <c r="AG528" s="83"/>
      <c r="AH528" s="83"/>
    </row>
    <row r="529" spans="3:34" x14ac:dyDescent="0.2">
      <c r="C529" s="83"/>
      <c r="D529" s="83"/>
      <c r="E529" s="83"/>
      <c r="F529" s="83"/>
      <c r="G529" s="83"/>
      <c r="H529" s="83"/>
      <c r="I529" s="83"/>
      <c r="J529" s="83"/>
      <c r="K529" s="83"/>
      <c r="L529" s="83"/>
      <c r="M529" s="83"/>
      <c r="N529" s="83"/>
      <c r="O529" s="83"/>
      <c r="P529" s="83"/>
      <c r="Q529" s="83"/>
      <c r="R529" s="83"/>
      <c r="S529" s="83"/>
      <c r="T529" s="83"/>
      <c r="U529" s="83"/>
      <c r="V529" s="83"/>
      <c r="W529" s="83"/>
      <c r="X529" s="83"/>
      <c r="Y529" s="83"/>
      <c r="Z529" s="83"/>
      <c r="AA529" s="83"/>
      <c r="AB529" s="83"/>
      <c r="AC529" s="83"/>
      <c r="AD529" s="83"/>
      <c r="AE529" s="83"/>
      <c r="AF529" s="83"/>
      <c r="AG529" s="83"/>
      <c r="AH529" s="83"/>
    </row>
    <row r="530" spans="3:34" x14ac:dyDescent="0.2">
      <c r="C530" s="83"/>
      <c r="D530" s="83"/>
      <c r="E530" s="83"/>
      <c r="F530" s="83"/>
      <c r="G530" s="83"/>
      <c r="H530" s="83"/>
      <c r="I530" s="83"/>
      <c r="J530" s="83"/>
      <c r="K530" s="83"/>
      <c r="L530" s="83"/>
      <c r="M530" s="83"/>
      <c r="N530" s="83"/>
      <c r="O530" s="83"/>
      <c r="P530" s="83"/>
      <c r="Q530" s="83"/>
      <c r="R530" s="83"/>
      <c r="S530" s="83"/>
      <c r="T530" s="83"/>
      <c r="U530" s="83"/>
      <c r="V530" s="83"/>
      <c r="W530" s="83"/>
      <c r="X530" s="83"/>
      <c r="Y530" s="83"/>
      <c r="Z530" s="83"/>
      <c r="AA530" s="83"/>
      <c r="AB530" s="83"/>
      <c r="AC530" s="83"/>
      <c r="AD530" s="83"/>
      <c r="AE530" s="83"/>
      <c r="AF530" s="83"/>
      <c r="AG530" s="83"/>
      <c r="AH530" s="83"/>
    </row>
    <row r="531" spans="3:34" x14ac:dyDescent="0.2">
      <c r="C531" s="83"/>
      <c r="D531" s="83"/>
      <c r="E531" s="83"/>
      <c r="F531" s="83"/>
      <c r="G531" s="83"/>
      <c r="H531" s="83"/>
      <c r="I531" s="83"/>
      <c r="J531" s="83"/>
      <c r="K531" s="83"/>
      <c r="L531" s="83"/>
      <c r="M531" s="83"/>
      <c r="N531" s="83"/>
      <c r="O531" s="83"/>
      <c r="P531" s="83"/>
      <c r="Q531" s="83"/>
      <c r="R531" s="83"/>
      <c r="S531" s="83"/>
      <c r="T531" s="83"/>
      <c r="U531" s="83"/>
      <c r="V531" s="83"/>
      <c r="W531" s="83"/>
      <c r="X531" s="83"/>
      <c r="Y531" s="83"/>
      <c r="Z531" s="83"/>
      <c r="AA531" s="83"/>
      <c r="AB531" s="83"/>
      <c r="AC531" s="83"/>
      <c r="AD531" s="83"/>
      <c r="AE531" s="83"/>
      <c r="AF531" s="83"/>
      <c r="AG531" s="83"/>
      <c r="AH531" s="83"/>
    </row>
    <row r="532" spans="3:34" x14ac:dyDescent="0.2">
      <c r="C532" s="83"/>
      <c r="D532" s="83"/>
      <c r="E532" s="83"/>
      <c r="F532" s="83"/>
      <c r="G532" s="83"/>
      <c r="H532" s="83"/>
      <c r="I532" s="83"/>
      <c r="J532" s="83"/>
      <c r="K532" s="83"/>
      <c r="L532" s="83"/>
      <c r="M532" s="83"/>
      <c r="N532" s="83"/>
      <c r="O532" s="83"/>
      <c r="P532" s="83"/>
      <c r="Q532" s="83"/>
      <c r="R532" s="83"/>
      <c r="S532" s="83"/>
      <c r="T532" s="83"/>
      <c r="U532" s="83"/>
      <c r="V532" s="83"/>
      <c r="W532" s="83"/>
      <c r="X532" s="83"/>
      <c r="Y532" s="83"/>
      <c r="Z532" s="83"/>
      <c r="AA532" s="83"/>
      <c r="AB532" s="83"/>
      <c r="AC532" s="83"/>
      <c r="AD532" s="83"/>
      <c r="AE532" s="83"/>
      <c r="AF532" s="83"/>
      <c r="AG532" s="83"/>
      <c r="AH532" s="83"/>
    </row>
    <row r="533" spans="3:34" x14ac:dyDescent="0.2">
      <c r="C533" s="83"/>
      <c r="D533" s="83"/>
      <c r="E533" s="83"/>
      <c r="F533" s="83"/>
      <c r="G533" s="83"/>
      <c r="H533" s="83"/>
      <c r="I533" s="83"/>
      <c r="J533" s="83"/>
      <c r="K533" s="83"/>
      <c r="L533" s="83"/>
      <c r="M533" s="83"/>
      <c r="N533" s="83"/>
      <c r="O533" s="83"/>
      <c r="P533" s="83"/>
      <c r="Q533" s="83"/>
      <c r="R533" s="83"/>
      <c r="S533" s="83"/>
      <c r="T533" s="83"/>
      <c r="U533" s="83"/>
      <c r="V533" s="83"/>
      <c r="W533" s="83"/>
      <c r="X533" s="83"/>
      <c r="Y533" s="83"/>
      <c r="Z533" s="83"/>
      <c r="AA533" s="83"/>
      <c r="AB533" s="83"/>
      <c r="AC533" s="83"/>
      <c r="AD533" s="83"/>
      <c r="AE533" s="83"/>
      <c r="AF533" s="83"/>
      <c r="AG533" s="83"/>
      <c r="AH533" s="83"/>
    </row>
    <row r="534" spans="3:34" x14ac:dyDescent="0.2">
      <c r="C534" s="83"/>
      <c r="D534" s="83"/>
      <c r="E534" s="83"/>
      <c r="F534" s="83"/>
      <c r="G534" s="83"/>
      <c r="H534" s="83"/>
      <c r="I534" s="83"/>
      <c r="J534" s="83"/>
      <c r="K534" s="83"/>
      <c r="L534" s="83"/>
      <c r="M534" s="83"/>
      <c r="N534" s="83"/>
      <c r="O534" s="83"/>
      <c r="P534" s="83"/>
      <c r="Q534" s="83"/>
      <c r="R534" s="83"/>
      <c r="S534" s="83"/>
      <c r="T534" s="83"/>
      <c r="U534" s="83"/>
      <c r="V534" s="83"/>
      <c r="W534" s="83"/>
      <c r="X534" s="83"/>
      <c r="Y534" s="83"/>
      <c r="Z534" s="83"/>
      <c r="AA534" s="83"/>
      <c r="AB534" s="83"/>
      <c r="AC534" s="83"/>
      <c r="AD534" s="83"/>
      <c r="AE534" s="83"/>
      <c r="AF534" s="83"/>
      <c r="AG534" s="83"/>
      <c r="AH534" s="83"/>
    </row>
    <row r="535" spans="3:34" x14ac:dyDescent="0.2">
      <c r="C535" s="83"/>
      <c r="D535" s="83"/>
      <c r="E535" s="83"/>
      <c r="F535" s="83"/>
      <c r="G535" s="83"/>
      <c r="H535" s="83"/>
      <c r="I535" s="83"/>
      <c r="J535" s="83"/>
      <c r="K535" s="83"/>
      <c r="L535" s="83"/>
      <c r="M535" s="83"/>
      <c r="N535" s="83"/>
      <c r="O535" s="83"/>
      <c r="P535" s="83"/>
      <c r="Q535" s="83"/>
      <c r="R535" s="83"/>
      <c r="S535" s="83"/>
      <c r="T535" s="83"/>
      <c r="U535" s="83"/>
      <c r="V535" s="83"/>
      <c r="W535" s="83"/>
      <c r="X535" s="83"/>
      <c r="Y535" s="83"/>
      <c r="Z535" s="83"/>
      <c r="AA535" s="83"/>
      <c r="AB535" s="83"/>
      <c r="AC535" s="83"/>
      <c r="AD535" s="83"/>
      <c r="AE535" s="83"/>
      <c r="AF535" s="83"/>
      <c r="AG535" s="83"/>
      <c r="AH535" s="83"/>
    </row>
    <row r="536" spans="3:34" x14ac:dyDescent="0.2">
      <c r="C536" s="83"/>
      <c r="D536" s="83"/>
      <c r="E536" s="83"/>
      <c r="F536" s="83"/>
      <c r="G536" s="83"/>
      <c r="H536" s="83"/>
      <c r="I536" s="83"/>
      <c r="J536" s="83"/>
      <c r="K536" s="83"/>
      <c r="L536" s="83"/>
      <c r="M536" s="83"/>
      <c r="N536" s="83"/>
      <c r="O536" s="83"/>
      <c r="P536" s="83"/>
      <c r="Q536" s="83"/>
      <c r="R536" s="83"/>
      <c r="S536" s="83"/>
      <c r="T536" s="83"/>
      <c r="U536" s="83"/>
      <c r="V536" s="83"/>
      <c r="W536" s="83"/>
      <c r="X536" s="83"/>
      <c r="Y536" s="83"/>
      <c r="Z536" s="83"/>
      <c r="AA536" s="83"/>
      <c r="AB536" s="83"/>
      <c r="AC536" s="83"/>
      <c r="AD536" s="83"/>
      <c r="AE536" s="83"/>
      <c r="AF536" s="83"/>
      <c r="AG536" s="83"/>
      <c r="AH536" s="83"/>
    </row>
    <row r="537" spans="3:34" x14ac:dyDescent="0.2">
      <c r="C537" s="83"/>
      <c r="D537" s="83"/>
      <c r="E537" s="83"/>
      <c r="F537" s="83"/>
      <c r="G537" s="83"/>
      <c r="H537" s="83"/>
      <c r="I537" s="83"/>
      <c r="J537" s="83"/>
      <c r="K537" s="83"/>
      <c r="L537" s="83"/>
      <c r="M537" s="83"/>
      <c r="N537" s="83"/>
      <c r="O537" s="83"/>
      <c r="P537" s="83"/>
      <c r="Q537" s="83"/>
      <c r="R537" s="83"/>
      <c r="S537" s="83"/>
      <c r="T537" s="83"/>
      <c r="U537" s="83"/>
      <c r="V537" s="83"/>
      <c r="W537" s="83"/>
      <c r="X537" s="83"/>
      <c r="Y537" s="83"/>
      <c r="Z537" s="83"/>
      <c r="AA537" s="83"/>
      <c r="AB537" s="83"/>
      <c r="AC537" s="83"/>
      <c r="AD537" s="83"/>
      <c r="AE537" s="83"/>
      <c r="AF537" s="83"/>
      <c r="AG537" s="83"/>
      <c r="AH537" s="83"/>
    </row>
    <row r="538" spans="3:34" x14ac:dyDescent="0.2">
      <c r="C538" s="83"/>
      <c r="D538" s="83"/>
      <c r="E538" s="83"/>
      <c r="F538" s="83"/>
      <c r="G538" s="83"/>
      <c r="H538" s="83"/>
      <c r="I538" s="83"/>
      <c r="J538" s="83"/>
      <c r="K538" s="83"/>
      <c r="L538" s="83"/>
      <c r="M538" s="83"/>
      <c r="N538" s="83"/>
      <c r="O538" s="83"/>
      <c r="P538" s="83"/>
      <c r="Q538" s="83"/>
      <c r="R538" s="83"/>
      <c r="S538" s="83"/>
      <c r="T538" s="83"/>
      <c r="U538" s="83"/>
      <c r="V538" s="83"/>
      <c r="W538" s="83"/>
      <c r="X538" s="83"/>
      <c r="Y538" s="83"/>
      <c r="Z538" s="83"/>
      <c r="AA538" s="83"/>
      <c r="AB538" s="83"/>
      <c r="AC538" s="83"/>
      <c r="AD538" s="83"/>
      <c r="AE538" s="83"/>
      <c r="AF538" s="83"/>
      <c r="AG538" s="83"/>
      <c r="AH538" s="83"/>
    </row>
    <row r="539" spans="3:34" x14ac:dyDescent="0.2">
      <c r="C539" s="83"/>
      <c r="D539" s="83"/>
      <c r="E539" s="83"/>
      <c r="F539" s="83"/>
      <c r="G539" s="83"/>
      <c r="H539" s="83"/>
      <c r="I539" s="83"/>
      <c r="J539" s="83"/>
      <c r="K539" s="83"/>
      <c r="L539" s="83"/>
      <c r="M539" s="83"/>
      <c r="N539" s="83"/>
      <c r="O539" s="83"/>
      <c r="P539" s="83"/>
      <c r="Q539" s="83"/>
      <c r="R539" s="83"/>
      <c r="S539" s="83"/>
      <c r="T539" s="83"/>
      <c r="U539" s="83"/>
      <c r="V539" s="83"/>
      <c r="W539" s="83"/>
      <c r="X539" s="83"/>
      <c r="Y539" s="83"/>
      <c r="Z539" s="83"/>
      <c r="AA539" s="83"/>
      <c r="AB539" s="83"/>
      <c r="AC539" s="83"/>
      <c r="AD539" s="83"/>
      <c r="AE539" s="83"/>
      <c r="AF539" s="83"/>
      <c r="AG539" s="83"/>
      <c r="AH539" s="83"/>
    </row>
    <row r="540" spans="3:34" x14ac:dyDescent="0.2">
      <c r="C540" s="83"/>
      <c r="D540" s="83"/>
      <c r="E540" s="83"/>
      <c r="F540" s="83"/>
      <c r="G540" s="83"/>
      <c r="H540" s="83"/>
      <c r="I540" s="83"/>
      <c r="J540" s="83"/>
      <c r="K540" s="83"/>
      <c r="L540" s="83"/>
      <c r="M540" s="83"/>
      <c r="N540" s="83"/>
      <c r="O540" s="83"/>
      <c r="P540" s="83"/>
      <c r="Q540" s="83"/>
      <c r="R540" s="83"/>
      <c r="S540" s="83"/>
      <c r="T540" s="83"/>
      <c r="U540" s="83"/>
      <c r="V540" s="83"/>
      <c r="W540" s="83"/>
      <c r="X540" s="83"/>
      <c r="Y540" s="83"/>
      <c r="Z540" s="83"/>
      <c r="AA540" s="83"/>
      <c r="AB540" s="83"/>
      <c r="AC540" s="83"/>
      <c r="AD540" s="83"/>
      <c r="AE540" s="83"/>
      <c r="AF540" s="83"/>
      <c r="AG540" s="83"/>
      <c r="AH540" s="83"/>
    </row>
    <row r="541" spans="3:34" x14ac:dyDescent="0.2">
      <c r="C541" s="83"/>
      <c r="D541" s="83"/>
      <c r="E541" s="83"/>
      <c r="F541" s="83"/>
      <c r="G541" s="83"/>
      <c r="H541" s="83"/>
      <c r="I541" s="83"/>
      <c r="J541" s="83"/>
      <c r="K541" s="83"/>
      <c r="L541" s="83"/>
      <c r="M541" s="83"/>
      <c r="N541" s="83"/>
      <c r="O541" s="83"/>
      <c r="P541" s="83"/>
      <c r="Q541" s="83"/>
      <c r="R541" s="83"/>
      <c r="S541" s="83"/>
      <c r="T541" s="83"/>
      <c r="U541" s="83"/>
      <c r="V541" s="83"/>
      <c r="W541" s="83"/>
      <c r="X541" s="83"/>
      <c r="Y541" s="83"/>
      <c r="Z541" s="83"/>
      <c r="AA541" s="83"/>
      <c r="AB541" s="83"/>
      <c r="AC541" s="83"/>
      <c r="AD541" s="83"/>
      <c r="AE541" s="83"/>
      <c r="AF541" s="83"/>
      <c r="AG541" s="83"/>
      <c r="AH541" s="83"/>
    </row>
    <row r="542" spans="3:34" x14ac:dyDescent="0.2">
      <c r="C542" s="83"/>
      <c r="D542" s="83"/>
      <c r="E542" s="83"/>
      <c r="F542" s="83"/>
      <c r="G542" s="83"/>
      <c r="H542" s="83"/>
      <c r="I542" s="83"/>
      <c r="J542" s="83"/>
      <c r="K542" s="83"/>
      <c r="L542" s="83"/>
      <c r="M542" s="83"/>
      <c r="N542" s="83"/>
      <c r="O542" s="83"/>
      <c r="P542" s="83"/>
      <c r="Q542" s="83"/>
      <c r="R542" s="83"/>
      <c r="S542" s="83"/>
      <c r="T542" s="83"/>
      <c r="U542" s="83"/>
      <c r="V542" s="83"/>
      <c r="W542" s="83"/>
      <c r="X542" s="83"/>
      <c r="Y542" s="83"/>
      <c r="Z542" s="83"/>
      <c r="AA542" s="83"/>
      <c r="AB542" s="83"/>
      <c r="AC542" s="83"/>
      <c r="AD542" s="83"/>
      <c r="AE542" s="83"/>
      <c r="AF542" s="83"/>
      <c r="AG542" s="83"/>
      <c r="AH542" s="83"/>
    </row>
    <row r="543" spans="3:34" x14ac:dyDescent="0.2">
      <c r="C543" s="83"/>
      <c r="D543" s="83"/>
      <c r="E543" s="83"/>
      <c r="F543" s="83"/>
      <c r="G543" s="83"/>
      <c r="H543" s="83"/>
      <c r="I543" s="83"/>
      <c r="J543" s="83"/>
      <c r="K543" s="83"/>
      <c r="L543" s="83"/>
      <c r="M543" s="83"/>
      <c r="N543" s="83"/>
      <c r="O543" s="83"/>
      <c r="P543" s="83"/>
      <c r="Q543" s="83"/>
      <c r="R543" s="83"/>
      <c r="S543" s="83"/>
      <c r="T543" s="83"/>
      <c r="U543" s="83"/>
      <c r="V543" s="83"/>
      <c r="W543" s="83"/>
      <c r="X543" s="83"/>
      <c r="Y543" s="83"/>
      <c r="Z543" s="83"/>
      <c r="AA543" s="83"/>
      <c r="AB543" s="83"/>
      <c r="AC543" s="83"/>
      <c r="AD543" s="83"/>
      <c r="AE543" s="83"/>
      <c r="AF543" s="83"/>
      <c r="AG543" s="83"/>
      <c r="AH543" s="83"/>
    </row>
    <row r="544" spans="3:34" x14ac:dyDescent="0.2">
      <c r="C544" s="83"/>
      <c r="D544" s="83"/>
      <c r="E544" s="83"/>
      <c r="F544" s="83"/>
      <c r="G544" s="83"/>
      <c r="H544" s="83"/>
      <c r="I544" s="83"/>
      <c r="J544" s="83"/>
      <c r="K544" s="83"/>
      <c r="L544" s="83"/>
      <c r="M544" s="83"/>
      <c r="N544" s="83"/>
      <c r="O544" s="83"/>
      <c r="P544" s="83"/>
      <c r="Q544" s="83"/>
      <c r="R544" s="83"/>
      <c r="S544" s="83"/>
      <c r="T544" s="83"/>
      <c r="U544" s="83"/>
      <c r="V544" s="83"/>
      <c r="W544" s="83"/>
      <c r="X544" s="83"/>
      <c r="Y544" s="83"/>
      <c r="Z544" s="83"/>
      <c r="AA544" s="83"/>
      <c r="AB544" s="83"/>
      <c r="AC544" s="83"/>
      <c r="AD544" s="83"/>
      <c r="AE544" s="83"/>
      <c r="AF544" s="83"/>
      <c r="AG544" s="83"/>
      <c r="AH544" s="83"/>
    </row>
    <row r="545" spans="3:34" x14ac:dyDescent="0.2">
      <c r="C545" s="83"/>
      <c r="D545" s="83"/>
      <c r="E545" s="83"/>
      <c r="F545" s="83"/>
      <c r="G545" s="83"/>
      <c r="H545" s="83"/>
      <c r="I545" s="83"/>
      <c r="J545" s="83"/>
      <c r="K545" s="83"/>
      <c r="L545" s="83"/>
      <c r="M545" s="83"/>
      <c r="N545" s="83"/>
      <c r="O545" s="83"/>
      <c r="P545" s="83"/>
      <c r="Q545" s="83"/>
      <c r="R545" s="83"/>
      <c r="S545" s="83"/>
      <c r="T545" s="83"/>
      <c r="U545" s="83"/>
      <c r="V545" s="83"/>
      <c r="W545" s="83"/>
      <c r="X545" s="83"/>
      <c r="Y545" s="83"/>
      <c r="Z545" s="83"/>
      <c r="AA545" s="83"/>
      <c r="AB545" s="83"/>
      <c r="AC545" s="83"/>
      <c r="AD545" s="83"/>
      <c r="AE545" s="83"/>
      <c r="AF545" s="83"/>
      <c r="AG545" s="83"/>
      <c r="AH545" s="83"/>
    </row>
    <row r="546" spans="3:34" x14ac:dyDescent="0.2">
      <c r="C546" s="83"/>
      <c r="D546" s="83"/>
      <c r="E546" s="83"/>
      <c r="F546" s="83"/>
      <c r="G546" s="83"/>
      <c r="H546" s="83"/>
      <c r="I546" s="83"/>
      <c r="J546" s="83"/>
      <c r="K546" s="83"/>
      <c r="L546" s="83"/>
      <c r="M546" s="83"/>
      <c r="N546" s="83"/>
      <c r="O546" s="83"/>
      <c r="P546" s="83"/>
      <c r="Q546" s="83"/>
      <c r="R546" s="83"/>
      <c r="S546" s="83"/>
      <c r="T546" s="83"/>
      <c r="U546" s="83"/>
      <c r="V546" s="83"/>
      <c r="W546" s="83"/>
      <c r="X546" s="83"/>
      <c r="Y546" s="83"/>
      <c r="Z546" s="83"/>
      <c r="AA546" s="83"/>
      <c r="AB546" s="83"/>
      <c r="AC546" s="83"/>
      <c r="AD546" s="83"/>
      <c r="AE546" s="83"/>
      <c r="AF546" s="83"/>
      <c r="AG546" s="83"/>
      <c r="AH546" s="83"/>
    </row>
    <row r="547" spans="3:34" x14ac:dyDescent="0.2">
      <c r="C547" s="83"/>
      <c r="D547" s="83"/>
      <c r="E547" s="83"/>
      <c r="F547" s="83"/>
      <c r="G547" s="83"/>
      <c r="H547" s="83"/>
      <c r="I547" s="83"/>
      <c r="J547" s="83"/>
      <c r="K547" s="83"/>
      <c r="L547" s="83"/>
      <c r="M547" s="83"/>
      <c r="N547" s="83"/>
      <c r="O547" s="83"/>
      <c r="P547" s="83"/>
      <c r="Q547" s="83"/>
      <c r="R547" s="83"/>
      <c r="S547" s="83"/>
      <c r="T547" s="83"/>
      <c r="U547" s="83"/>
      <c r="V547" s="83"/>
      <c r="W547" s="83"/>
      <c r="X547" s="83"/>
      <c r="Y547" s="83"/>
      <c r="Z547" s="83"/>
      <c r="AA547" s="83"/>
      <c r="AB547" s="83"/>
      <c r="AC547" s="83"/>
      <c r="AD547" s="83"/>
      <c r="AE547" s="83"/>
      <c r="AF547" s="83"/>
      <c r="AG547" s="83"/>
      <c r="AH547" s="83"/>
    </row>
    <row r="548" spans="3:34" x14ac:dyDescent="0.2">
      <c r="C548" s="83"/>
      <c r="D548" s="83"/>
      <c r="E548" s="83"/>
      <c r="F548" s="83"/>
      <c r="G548" s="83"/>
      <c r="H548" s="83"/>
      <c r="I548" s="83"/>
      <c r="J548" s="83"/>
      <c r="K548" s="83"/>
      <c r="L548" s="83"/>
      <c r="M548" s="83"/>
      <c r="N548" s="83"/>
      <c r="O548" s="83"/>
      <c r="P548" s="83"/>
      <c r="Q548" s="83"/>
      <c r="R548" s="83"/>
      <c r="S548" s="83"/>
      <c r="T548" s="83"/>
      <c r="U548" s="83"/>
      <c r="V548" s="83"/>
      <c r="W548" s="83"/>
      <c r="X548" s="83"/>
      <c r="Y548" s="83"/>
      <c r="Z548" s="83"/>
      <c r="AA548" s="83"/>
      <c r="AB548" s="83"/>
      <c r="AC548" s="83"/>
      <c r="AD548" s="83"/>
      <c r="AE548" s="83"/>
      <c r="AF548" s="83"/>
      <c r="AG548" s="83"/>
      <c r="AH548" s="83"/>
    </row>
    <row r="549" spans="3:34" x14ac:dyDescent="0.2">
      <c r="C549" s="83"/>
      <c r="D549" s="83"/>
      <c r="E549" s="83"/>
      <c r="F549" s="83"/>
      <c r="G549" s="83"/>
      <c r="H549" s="83"/>
      <c r="I549" s="83"/>
      <c r="J549" s="83"/>
      <c r="K549" s="83"/>
      <c r="L549" s="83"/>
      <c r="M549" s="83"/>
      <c r="N549" s="83"/>
      <c r="O549" s="83"/>
      <c r="P549" s="83"/>
      <c r="Q549" s="83"/>
      <c r="R549" s="83"/>
      <c r="S549" s="83"/>
      <c r="T549" s="83"/>
      <c r="U549" s="83"/>
      <c r="V549" s="83"/>
      <c r="W549" s="83"/>
      <c r="X549" s="83"/>
      <c r="Y549" s="83"/>
      <c r="Z549" s="83"/>
      <c r="AA549" s="83"/>
      <c r="AB549" s="83"/>
      <c r="AC549" s="83"/>
      <c r="AD549" s="83"/>
      <c r="AE549" s="83"/>
      <c r="AF549" s="83"/>
      <c r="AG549" s="83"/>
      <c r="AH549" s="83"/>
    </row>
    <row r="550" spans="3:34" x14ac:dyDescent="0.2">
      <c r="C550" s="83"/>
      <c r="D550" s="83"/>
      <c r="E550" s="83"/>
      <c r="F550" s="83"/>
      <c r="G550" s="83"/>
      <c r="H550" s="83"/>
      <c r="I550" s="83"/>
      <c r="J550" s="83"/>
      <c r="K550" s="83"/>
      <c r="L550" s="83"/>
      <c r="M550" s="83"/>
      <c r="N550" s="83"/>
      <c r="O550" s="83"/>
      <c r="P550" s="83"/>
      <c r="Q550" s="83"/>
      <c r="R550" s="83"/>
      <c r="S550" s="83"/>
      <c r="T550" s="83"/>
      <c r="U550" s="83"/>
      <c r="V550" s="83"/>
      <c r="W550" s="83"/>
      <c r="X550" s="83"/>
      <c r="Y550" s="83"/>
      <c r="Z550" s="83"/>
      <c r="AA550" s="83"/>
      <c r="AB550" s="83"/>
      <c r="AC550" s="83"/>
      <c r="AD550" s="83"/>
      <c r="AE550" s="83"/>
      <c r="AF550" s="83"/>
      <c r="AG550" s="83"/>
      <c r="AH550" s="83"/>
    </row>
    <row r="551" spans="3:34" x14ac:dyDescent="0.2">
      <c r="C551" s="83"/>
      <c r="D551" s="83"/>
      <c r="E551" s="83"/>
      <c r="F551" s="83"/>
      <c r="G551" s="83"/>
      <c r="H551" s="83"/>
      <c r="I551" s="83"/>
      <c r="J551" s="83"/>
      <c r="K551" s="83"/>
      <c r="L551" s="83"/>
      <c r="M551" s="83"/>
      <c r="N551" s="83"/>
      <c r="O551" s="83"/>
      <c r="P551" s="83"/>
      <c r="Q551" s="83"/>
      <c r="R551" s="83"/>
      <c r="S551" s="83"/>
      <c r="T551" s="83"/>
      <c r="U551" s="83"/>
      <c r="V551" s="83"/>
      <c r="W551" s="83"/>
      <c r="X551" s="83"/>
      <c r="Y551" s="83"/>
      <c r="Z551" s="83"/>
      <c r="AA551" s="83"/>
      <c r="AB551" s="83"/>
      <c r="AC551" s="83"/>
      <c r="AD551" s="83"/>
      <c r="AE551" s="83"/>
      <c r="AF551" s="83"/>
      <c r="AG551" s="83"/>
      <c r="AH551" s="83"/>
    </row>
    <row r="552" spans="3:34" x14ac:dyDescent="0.2">
      <c r="C552" s="83"/>
      <c r="D552" s="83"/>
      <c r="E552" s="83"/>
      <c r="F552" s="83"/>
      <c r="G552" s="83"/>
      <c r="H552" s="83"/>
      <c r="I552" s="83"/>
      <c r="J552" s="83"/>
      <c r="K552" s="83"/>
      <c r="L552" s="83"/>
      <c r="M552" s="83"/>
      <c r="N552" s="83"/>
      <c r="O552" s="83"/>
      <c r="P552" s="83"/>
      <c r="Q552" s="83"/>
      <c r="R552" s="83"/>
      <c r="S552" s="83"/>
      <c r="T552" s="83"/>
      <c r="U552" s="83"/>
      <c r="V552" s="83"/>
      <c r="W552" s="83"/>
      <c r="X552" s="83"/>
      <c r="Y552" s="83"/>
      <c r="Z552" s="83"/>
      <c r="AA552" s="83"/>
      <c r="AB552" s="83"/>
      <c r="AC552" s="83"/>
      <c r="AD552" s="83"/>
      <c r="AE552" s="83"/>
      <c r="AF552" s="83"/>
      <c r="AG552" s="83"/>
      <c r="AH552" s="83"/>
    </row>
    <row r="553" spans="3:34" x14ac:dyDescent="0.2">
      <c r="C553" s="83"/>
      <c r="D553" s="83"/>
      <c r="E553" s="83"/>
      <c r="F553" s="83"/>
      <c r="G553" s="83"/>
      <c r="H553" s="83"/>
      <c r="I553" s="83"/>
      <c r="J553" s="83"/>
      <c r="K553" s="83"/>
      <c r="L553" s="83"/>
      <c r="M553" s="83"/>
      <c r="N553" s="83"/>
      <c r="O553" s="83"/>
      <c r="P553" s="83"/>
      <c r="Q553" s="83"/>
      <c r="R553" s="83"/>
      <c r="S553" s="83"/>
      <c r="T553" s="83"/>
      <c r="U553" s="83"/>
      <c r="V553" s="83"/>
      <c r="W553" s="83"/>
      <c r="X553" s="83"/>
      <c r="Y553" s="83"/>
      <c r="Z553" s="83"/>
      <c r="AA553" s="83"/>
      <c r="AB553" s="83"/>
      <c r="AC553" s="83"/>
      <c r="AD553" s="83"/>
      <c r="AE553" s="83"/>
      <c r="AF553" s="83"/>
      <c r="AG553" s="83"/>
      <c r="AH553" s="83"/>
    </row>
    <row r="554" spans="3:34" x14ac:dyDescent="0.2">
      <c r="C554" s="83"/>
      <c r="D554" s="83"/>
      <c r="E554" s="83"/>
      <c r="F554" s="83"/>
      <c r="G554" s="83"/>
      <c r="H554" s="83"/>
      <c r="I554" s="83"/>
      <c r="J554" s="83"/>
      <c r="K554" s="83"/>
      <c r="L554" s="83"/>
      <c r="M554" s="83"/>
      <c r="N554" s="83"/>
      <c r="O554" s="83"/>
      <c r="P554" s="83"/>
      <c r="Q554" s="83"/>
      <c r="R554" s="83"/>
      <c r="S554" s="83"/>
      <c r="T554" s="83"/>
      <c r="U554" s="83"/>
      <c r="V554" s="83"/>
      <c r="W554" s="83"/>
      <c r="X554" s="83"/>
      <c r="Y554" s="83"/>
      <c r="Z554" s="83"/>
      <c r="AA554" s="83"/>
      <c r="AB554" s="83"/>
      <c r="AC554" s="83"/>
      <c r="AD554" s="83"/>
      <c r="AE554" s="83"/>
      <c r="AF554" s="83"/>
      <c r="AG554" s="83"/>
      <c r="AH554" s="83"/>
    </row>
    <row r="555" spans="3:34" x14ac:dyDescent="0.2">
      <c r="C555" s="83"/>
      <c r="D555" s="83"/>
      <c r="E555" s="83"/>
      <c r="F555" s="83"/>
      <c r="G555" s="83"/>
      <c r="H555" s="83"/>
      <c r="I555" s="83"/>
      <c r="J555" s="83"/>
      <c r="K555" s="83"/>
      <c r="L555" s="83"/>
      <c r="M555" s="83"/>
      <c r="N555" s="83"/>
      <c r="O555" s="83"/>
      <c r="P555" s="83"/>
      <c r="Q555" s="83"/>
      <c r="R555" s="83"/>
      <c r="S555" s="83"/>
      <c r="T555" s="83"/>
      <c r="U555" s="83"/>
      <c r="V555" s="83"/>
      <c r="W555" s="83"/>
      <c r="X555" s="83"/>
      <c r="Y555" s="83"/>
      <c r="Z555" s="83"/>
      <c r="AA555" s="83"/>
      <c r="AB555" s="83"/>
      <c r="AC555" s="83"/>
      <c r="AD555" s="83"/>
      <c r="AE555" s="83"/>
      <c r="AF555" s="83"/>
      <c r="AG555" s="83"/>
      <c r="AH555" s="83"/>
    </row>
    <row r="556" spans="3:34" x14ac:dyDescent="0.2">
      <c r="C556" s="83"/>
      <c r="D556" s="83"/>
      <c r="E556" s="83"/>
      <c r="F556" s="83"/>
      <c r="G556" s="83"/>
      <c r="H556" s="83"/>
      <c r="I556" s="83"/>
      <c r="J556" s="83"/>
      <c r="K556" s="83"/>
      <c r="L556" s="83"/>
      <c r="M556" s="83"/>
      <c r="N556" s="83"/>
      <c r="O556" s="83"/>
      <c r="P556" s="83"/>
      <c r="Q556" s="83"/>
      <c r="R556" s="83"/>
      <c r="S556" s="83"/>
      <c r="T556" s="83"/>
      <c r="U556" s="83"/>
      <c r="V556" s="83"/>
      <c r="W556" s="83"/>
      <c r="X556" s="83"/>
      <c r="Y556" s="83"/>
      <c r="Z556" s="83"/>
      <c r="AA556" s="83"/>
      <c r="AB556" s="83"/>
      <c r="AC556" s="83"/>
      <c r="AD556" s="83"/>
      <c r="AE556" s="83"/>
      <c r="AF556" s="83"/>
      <c r="AG556" s="83"/>
      <c r="AH556" s="83"/>
    </row>
    <row r="557" spans="3:34" x14ac:dyDescent="0.2">
      <c r="C557" s="83"/>
      <c r="D557" s="83"/>
      <c r="E557" s="83"/>
      <c r="F557" s="83"/>
      <c r="G557" s="83"/>
      <c r="H557" s="83"/>
      <c r="I557" s="83"/>
      <c r="J557" s="83"/>
      <c r="K557" s="83"/>
      <c r="L557" s="83"/>
      <c r="M557" s="83"/>
      <c r="N557" s="83"/>
      <c r="O557" s="83"/>
      <c r="P557" s="83"/>
      <c r="Q557" s="83"/>
      <c r="R557" s="83"/>
      <c r="S557" s="83"/>
      <c r="T557" s="83"/>
      <c r="U557" s="83"/>
      <c r="V557" s="83"/>
      <c r="W557" s="83"/>
      <c r="X557" s="83"/>
      <c r="Y557" s="83"/>
      <c r="Z557" s="83"/>
      <c r="AA557" s="83"/>
      <c r="AB557" s="83"/>
      <c r="AC557" s="83"/>
      <c r="AD557" s="83"/>
      <c r="AE557" s="83"/>
      <c r="AF557" s="83"/>
      <c r="AG557" s="83"/>
      <c r="AH557" s="83"/>
    </row>
    <row r="558" spans="3:34" x14ac:dyDescent="0.2">
      <c r="C558" s="83"/>
      <c r="D558" s="83"/>
      <c r="E558" s="83"/>
      <c r="F558" s="83"/>
      <c r="G558" s="83"/>
      <c r="H558" s="83"/>
      <c r="I558" s="83"/>
      <c r="J558" s="83"/>
      <c r="K558" s="83"/>
      <c r="L558" s="83"/>
      <c r="M558" s="83"/>
      <c r="N558" s="83"/>
      <c r="O558" s="83"/>
      <c r="P558" s="83"/>
      <c r="Q558" s="83"/>
      <c r="R558" s="83"/>
      <c r="S558" s="83"/>
      <c r="T558" s="83"/>
      <c r="U558" s="83"/>
      <c r="V558" s="83"/>
      <c r="W558" s="83"/>
      <c r="X558" s="83"/>
      <c r="Y558" s="83"/>
      <c r="Z558" s="83"/>
      <c r="AA558" s="83"/>
      <c r="AB558" s="83"/>
      <c r="AC558" s="83"/>
      <c r="AD558" s="83"/>
      <c r="AE558" s="83"/>
      <c r="AF558" s="83"/>
      <c r="AG558" s="83"/>
      <c r="AH558" s="83"/>
    </row>
    <row r="559" spans="3:34" x14ac:dyDescent="0.2">
      <c r="C559" s="83"/>
      <c r="D559" s="83"/>
      <c r="E559" s="83"/>
      <c r="F559" s="83"/>
      <c r="G559" s="83"/>
      <c r="H559" s="83"/>
      <c r="I559" s="83"/>
      <c r="J559" s="83"/>
      <c r="K559" s="83"/>
      <c r="L559" s="83"/>
      <c r="M559" s="83"/>
      <c r="N559" s="83"/>
      <c r="O559" s="83"/>
      <c r="P559" s="83"/>
      <c r="Q559" s="83"/>
      <c r="R559" s="83"/>
      <c r="S559" s="83"/>
      <c r="T559" s="83"/>
      <c r="U559" s="83"/>
      <c r="V559" s="83"/>
      <c r="W559" s="83"/>
      <c r="X559" s="83"/>
      <c r="Y559" s="83"/>
      <c r="Z559" s="83"/>
      <c r="AA559" s="83"/>
      <c r="AB559" s="83"/>
      <c r="AC559" s="83"/>
      <c r="AD559" s="83"/>
      <c r="AE559" s="83"/>
      <c r="AF559" s="83"/>
      <c r="AG559" s="83"/>
      <c r="AH559" s="83"/>
    </row>
    <row r="560" spans="3:34" x14ac:dyDescent="0.2">
      <c r="C560" s="83"/>
      <c r="D560" s="83"/>
      <c r="E560" s="83"/>
      <c r="F560" s="83"/>
      <c r="G560" s="83"/>
      <c r="H560" s="83"/>
      <c r="I560" s="83"/>
      <c r="J560" s="83"/>
      <c r="K560" s="83"/>
      <c r="L560" s="83"/>
      <c r="M560" s="83"/>
      <c r="N560" s="83"/>
      <c r="O560" s="83"/>
      <c r="P560" s="83"/>
      <c r="Q560" s="83"/>
      <c r="R560" s="83"/>
      <c r="S560" s="83"/>
      <c r="T560" s="83"/>
      <c r="U560" s="83"/>
      <c r="V560" s="83"/>
      <c r="W560" s="83"/>
      <c r="X560" s="83"/>
      <c r="Y560" s="83"/>
      <c r="Z560" s="83"/>
      <c r="AA560" s="83"/>
      <c r="AB560" s="83"/>
      <c r="AC560" s="83"/>
      <c r="AD560" s="83"/>
      <c r="AE560" s="83"/>
      <c r="AF560" s="83"/>
      <c r="AG560" s="83"/>
      <c r="AH560" s="83"/>
    </row>
  </sheetData>
  <mergeCells count="10">
    <mergeCell ref="A5:B5"/>
    <mergeCell ref="C5:E5"/>
    <mergeCell ref="F5:F6"/>
    <mergeCell ref="G5:I5"/>
    <mergeCell ref="C1:I1"/>
    <mergeCell ref="A2:B2"/>
    <mergeCell ref="C2:I2"/>
    <mergeCell ref="A3:B3"/>
    <mergeCell ref="C3:I3"/>
    <mergeCell ref="C4:I4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60"/>
  <sheetViews>
    <sheetView workbookViewId="0">
      <selection activeCell="H36" sqref="H36"/>
    </sheetView>
  </sheetViews>
  <sheetFormatPr baseColWidth="10" defaultRowHeight="12.75" x14ac:dyDescent="0.2"/>
  <cols>
    <col min="1" max="1" width="11.375" style="84" bestFit="1" customWidth="1"/>
    <col min="2" max="2" width="38.875" style="84" customWidth="1"/>
    <col min="3" max="3" width="14.25" style="84" bestFit="1" customWidth="1"/>
    <col min="4" max="4" width="13.375" style="84" bestFit="1" customWidth="1"/>
    <col min="5" max="5" width="14.25" style="84" bestFit="1" customWidth="1"/>
    <col min="6" max="6" width="6.25" style="84" bestFit="1" customWidth="1"/>
    <col min="7" max="7" width="14.25" style="84" bestFit="1" customWidth="1"/>
    <col min="8" max="8" width="6" style="84" bestFit="1" customWidth="1"/>
    <col min="9" max="9" width="15.75" style="84" bestFit="1" customWidth="1"/>
    <col min="10" max="10" width="8" style="84" customWidth="1"/>
    <col min="11" max="12" width="0" style="84" hidden="1" customWidth="1"/>
    <col min="13" max="257" width="11" style="84"/>
    <col min="258" max="258" width="38.875" style="84" customWidth="1"/>
    <col min="259" max="261" width="11" style="84"/>
    <col min="262" max="262" width="6.25" style="84" bestFit="1" customWidth="1"/>
    <col min="263" max="263" width="11" style="84"/>
    <col min="264" max="264" width="7.25" style="84" bestFit="1" customWidth="1"/>
    <col min="265" max="265" width="13.5" style="84" bestFit="1" customWidth="1"/>
    <col min="266" max="266" width="8" style="84" customWidth="1"/>
    <col min="267" max="268" width="0" style="84" hidden="1" customWidth="1"/>
    <col min="269" max="513" width="11" style="84"/>
    <col min="514" max="514" width="38.875" style="84" customWidth="1"/>
    <col min="515" max="517" width="11" style="84"/>
    <col min="518" max="518" width="6.25" style="84" bestFit="1" customWidth="1"/>
    <col min="519" max="519" width="11" style="84"/>
    <col min="520" max="520" width="7.25" style="84" bestFit="1" customWidth="1"/>
    <col min="521" max="521" width="13.5" style="84" bestFit="1" customWidth="1"/>
    <col min="522" max="522" width="8" style="84" customWidth="1"/>
    <col min="523" max="524" width="0" style="84" hidden="1" customWidth="1"/>
    <col min="525" max="769" width="11" style="84"/>
    <col min="770" max="770" width="38.875" style="84" customWidth="1"/>
    <col min="771" max="773" width="11" style="84"/>
    <col min="774" max="774" width="6.25" style="84" bestFit="1" customWidth="1"/>
    <col min="775" max="775" width="11" style="84"/>
    <col min="776" max="776" width="7.25" style="84" bestFit="1" customWidth="1"/>
    <col min="777" max="777" width="13.5" style="84" bestFit="1" customWidth="1"/>
    <col min="778" max="778" width="8" style="84" customWidth="1"/>
    <col min="779" max="780" width="0" style="84" hidden="1" customWidth="1"/>
    <col min="781" max="1025" width="11" style="84"/>
    <col min="1026" max="1026" width="38.875" style="84" customWidth="1"/>
    <col min="1027" max="1029" width="11" style="84"/>
    <col min="1030" max="1030" width="6.25" style="84" bestFit="1" customWidth="1"/>
    <col min="1031" max="1031" width="11" style="84"/>
    <col min="1032" max="1032" width="7.25" style="84" bestFit="1" customWidth="1"/>
    <col min="1033" max="1033" width="13.5" style="84" bestFit="1" customWidth="1"/>
    <col min="1034" max="1034" width="8" style="84" customWidth="1"/>
    <col min="1035" max="1036" width="0" style="84" hidden="1" customWidth="1"/>
    <col min="1037" max="1281" width="11" style="84"/>
    <col min="1282" max="1282" width="38.875" style="84" customWidth="1"/>
    <col min="1283" max="1285" width="11" style="84"/>
    <col min="1286" max="1286" width="6.25" style="84" bestFit="1" customWidth="1"/>
    <col min="1287" max="1287" width="11" style="84"/>
    <col min="1288" max="1288" width="7.25" style="84" bestFit="1" customWidth="1"/>
    <col min="1289" max="1289" width="13.5" style="84" bestFit="1" customWidth="1"/>
    <col min="1290" max="1290" width="8" style="84" customWidth="1"/>
    <col min="1291" max="1292" width="0" style="84" hidden="1" customWidth="1"/>
    <col min="1293" max="1537" width="11" style="84"/>
    <col min="1538" max="1538" width="38.875" style="84" customWidth="1"/>
    <col min="1539" max="1541" width="11" style="84"/>
    <col min="1542" max="1542" width="6.25" style="84" bestFit="1" customWidth="1"/>
    <col min="1543" max="1543" width="11" style="84"/>
    <col min="1544" max="1544" width="7.25" style="84" bestFit="1" customWidth="1"/>
    <col min="1545" max="1545" width="13.5" style="84" bestFit="1" customWidth="1"/>
    <col min="1546" max="1546" width="8" style="84" customWidth="1"/>
    <col min="1547" max="1548" width="0" style="84" hidden="1" customWidth="1"/>
    <col min="1549" max="1793" width="11" style="84"/>
    <col min="1794" max="1794" width="38.875" style="84" customWidth="1"/>
    <col min="1795" max="1797" width="11" style="84"/>
    <col min="1798" max="1798" width="6.25" style="84" bestFit="1" customWidth="1"/>
    <col min="1799" max="1799" width="11" style="84"/>
    <col min="1800" max="1800" width="7.25" style="84" bestFit="1" customWidth="1"/>
    <col min="1801" max="1801" width="13.5" style="84" bestFit="1" customWidth="1"/>
    <col min="1802" max="1802" width="8" style="84" customWidth="1"/>
    <col min="1803" max="1804" width="0" style="84" hidden="1" customWidth="1"/>
    <col min="1805" max="2049" width="11" style="84"/>
    <col min="2050" max="2050" width="38.875" style="84" customWidth="1"/>
    <col min="2051" max="2053" width="11" style="84"/>
    <col min="2054" max="2054" width="6.25" style="84" bestFit="1" customWidth="1"/>
    <col min="2055" max="2055" width="11" style="84"/>
    <col min="2056" max="2056" width="7.25" style="84" bestFit="1" customWidth="1"/>
    <col min="2057" max="2057" width="13.5" style="84" bestFit="1" customWidth="1"/>
    <col min="2058" max="2058" width="8" style="84" customWidth="1"/>
    <col min="2059" max="2060" width="0" style="84" hidden="1" customWidth="1"/>
    <col min="2061" max="2305" width="11" style="84"/>
    <col min="2306" max="2306" width="38.875" style="84" customWidth="1"/>
    <col min="2307" max="2309" width="11" style="84"/>
    <col min="2310" max="2310" width="6.25" style="84" bestFit="1" customWidth="1"/>
    <col min="2311" max="2311" width="11" style="84"/>
    <col min="2312" max="2312" width="7.25" style="84" bestFit="1" customWidth="1"/>
    <col min="2313" max="2313" width="13.5" style="84" bestFit="1" customWidth="1"/>
    <col min="2314" max="2314" width="8" style="84" customWidth="1"/>
    <col min="2315" max="2316" width="0" style="84" hidden="1" customWidth="1"/>
    <col min="2317" max="2561" width="11" style="84"/>
    <col min="2562" max="2562" width="38.875" style="84" customWidth="1"/>
    <col min="2563" max="2565" width="11" style="84"/>
    <col min="2566" max="2566" width="6.25" style="84" bestFit="1" customWidth="1"/>
    <col min="2567" max="2567" width="11" style="84"/>
    <col min="2568" max="2568" width="7.25" style="84" bestFit="1" customWidth="1"/>
    <col min="2569" max="2569" width="13.5" style="84" bestFit="1" customWidth="1"/>
    <col min="2570" max="2570" width="8" style="84" customWidth="1"/>
    <col min="2571" max="2572" width="0" style="84" hidden="1" customWidth="1"/>
    <col min="2573" max="2817" width="11" style="84"/>
    <col min="2818" max="2818" width="38.875" style="84" customWidth="1"/>
    <col min="2819" max="2821" width="11" style="84"/>
    <col min="2822" max="2822" width="6.25" style="84" bestFit="1" customWidth="1"/>
    <col min="2823" max="2823" width="11" style="84"/>
    <col min="2824" max="2824" width="7.25" style="84" bestFit="1" customWidth="1"/>
    <col min="2825" max="2825" width="13.5" style="84" bestFit="1" customWidth="1"/>
    <col min="2826" max="2826" width="8" style="84" customWidth="1"/>
    <col min="2827" max="2828" width="0" style="84" hidden="1" customWidth="1"/>
    <col min="2829" max="3073" width="11" style="84"/>
    <col min="3074" max="3074" width="38.875" style="84" customWidth="1"/>
    <col min="3075" max="3077" width="11" style="84"/>
    <col min="3078" max="3078" width="6.25" style="84" bestFit="1" customWidth="1"/>
    <col min="3079" max="3079" width="11" style="84"/>
    <col min="3080" max="3080" width="7.25" style="84" bestFit="1" customWidth="1"/>
    <col min="3081" max="3081" width="13.5" style="84" bestFit="1" customWidth="1"/>
    <col min="3082" max="3082" width="8" style="84" customWidth="1"/>
    <col min="3083" max="3084" width="0" style="84" hidden="1" customWidth="1"/>
    <col min="3085" max="3329" width="11" style="84"/>
    <col min="3330" max="3330" width="38.875" style="84" customWidth="1"/>
    <col min="3331" max="3333" width="11" style="84"/>
    <col min="3334" max="3334" width="6.25" style="84" bestFit="1" customWidth="1"/>
    <col min="3335" max="3335" width="11" style="84"/>
    <col min="3336" max="3336" width="7.25" style="84" bestFit="1" customWidth="1"/>
    <col min="3337" max="3337" width="13.5" style="84" bestFit="1" customWidth="1"/>
    <col min="3338" max="3338" width="8" style="84" customWidth="1"/>
    <col min="3339" max="3340" width="0" style="84" hidden="1" customWidth="1"/>
    <col min="3341" max="3585" width="11" style="84"/>
    <col min="3586" max="3586" width="38.875" style="84" customWidth="1"/>
    <col min="3587" max="3589" width="11" style="84"/>
    <col min="3590" max="3590" width="6.25" style="84" bestFit="1" customWidth="1"/>
    <col min="3591" max="3591" width="11" style="84"/>
    <col min="3592" max="3592" width="7.25" style="84" bestFit="1" customWidth="1"/>
    <col min="3593" max="3593" width="13.5" style="84" bestFit="1" customWidth="1"/>
    <col min="3594" max="3594" width="8" style="84" customWidth="1"/>
    <col min="3595" max="3596" width="0" style="84" hidden="1" customWidth="1"/>
    <col min="3597" max="3841" width="11" style="84"/>
    <col min="3842" max="3842" width="38.875" style="84" customWidth="1"/>
    <col min="3843" max="3845" width="11" style="84"/>
    <col min="3846" max="3846" width="6.25" style="84" bestFit="1" customWidth="1"/>
    <col min="3847" max="3847" width="11" style="84"/>
    <col min="3848" max="3848" width="7.25" style="84" bestFit="1" customWidth="1"/>
    <col min="3849" max="3849" width="13.5" style="84" bestFit="1" customWidth="1"/>
    <col min="3850" max="3850" width="8" style="84" customWidth="1"/>
    <col min="3851" max="3852" width="0" style="84" hidden="1" customWidth="1"/>
    <col min="3853" max="4097" width="11" style="84"/>
    <col min="4098" max="4098" width="38.875" style="84" customWidth="1"/>
    <col min="4099" max="4101" width="11" style="84"/>
    <col min="4102" max="4102" width="6.25" style="84" bestFit="1" customWidth="1"/>
    <col min="4103" max="4103" width="11" style="84"/>
    <col min="4104" max="4104" width="7.25" style="84" bestFit="1" customWidth="1"/>
    <col min="4105" max="4105" width="13.5" style="84" bestFit="1" customWidth="1"/>
    <col min="4106" max="4106" width="8" style="84" customWidth="1"/>
    <col min="4107" max="4108" width="0" style="84" hidden="1" customWidth="1"/>
    <col min="4109" max="4353" width="11" style="84"/>
    <col min="4354" max="4354" width="38.875" style="84" customWidth="1"/>
    <col min="4355" max="4357" width="11" style="84"/>
    <col min="4358" max="4358" width="6.25" style="84" bestFit="1" customWidth="1"/>
    <col min="4359" max="4359" width="11" style="84"/>
    <col min="4360" max="4360" width="7.25" style="84" bestFit="1" customWidth="1"/>
    <col min="4361" max="4361" width="13.5" style="84" bestFit="1" customWidth="1"/>
    <col min="4362" max="4362" width="8" style="84" customWidth="1"/>
    <col min="4363" max="4364" width="0" style="84" hidden="1" customWidth="1"/>
    <col min="4365" max="4609" width="11" style="84"/>
    <col min="4610" max="4610" width="38.875" style="84" customWidth="1"/>
    <col min="4611" max="4613" width="11" style="84"/>
    <col min="4614" max="4614" width="6.25" style="84" bestFit="1" customWidth="1"/>
    <col min="4615" max="4615" width="11" style="84"/>
    <col min="4616" max="4616" width="7.25" style="84" bestFit="1" customWidth="1"/>
    <col min="4617" max="4617" width="13.5" style="84" bestFit="1" customWidth="1"/>
    <col min="4618" max="4618" width="8" style="84" customWidth="1"/>
    <col min="4619" max="4620" width="0" style="84" hidden="1" customWidth="1"/>
    <col min="4621" max="4865" width="11" style="84"/>
    <col min="4866" max="4866" width="38.875" style="84" customWidth="1"/>
    <col min="4867" max="4869" width="11" style="84"/>
    <col min="4870" max="4870" width="6.25" style="84" bestFit="1" customWidth="1"/>
    <col min="4871" max="4871" width="11" style="84"/>
    <col min="4872" max="4872" width="7.25" style="84" bestFit="1" customWidth="1"/>
    <col min="4873" max="4873" width="13.5" style="84" bestFit="1" customWidth="1"/>
    <col min="4874" max="4874" width="8" style="84" customWidth="1"/>
    <col min="4875" max="4876" width="0" style="84" hidden="1" customWidth="1"/>
    <col min="4877" max="5121" width="11" style="84"/>
    <col min="5122" max="5122" width="38.875" style="84" customWidth="1"/>
    <col min="5123" max="5125" width="11" style="84"/>
    <col min="5126" max="5126" width="6.25" style="84" bestFit="1" customWidth="1"/>
    <col min="5127" max="5127" width="11" style="84"/>
    <col min="5128" max="5128" width="7.25" style="84" bestFit="1" customWidth="1"/>
    <col min="5129" max="5129" width="13.5" style="84" bestFit="1" customWidth="1"/>
    <col min="5130" max="5130" width="8" style="84" customWidth="1"/>
    <col min="5131" max="5132" width="0" style="84" hidden="1" customWidth="1"/>
    <col min="5133" max="5377" width="11" style="84"/>
    <col min="5378" max="5378" width="38.875" style="84" customWidth="1"/>
    <col min="5379" max="5381" width="11" style="84"/>
    <col min="5382" max="5382" width="6.25" style="84" bestFit="1" customWidth="1"/>
    <col min="5383" max="5383" width="11" style="84"/>
    <col min="5384" max="5384" width="7.25" style="84" bestFit="1" customWidth="1"/>
    <col min="5385" max="5385" width="13.5" style="84" bestFit="1" customWidth="1"/>
    <col min="5386" max="5386" width="8" style="84" customWidth="1"/>
    <col min="5387" max="5388" width="0" style="84" hidden="1" customWidth="1"/>
    <col min="5389" max="5633" width="11" style="84"/>
    <col min="5634" max="5634" width="38.875" style="84" customWidth="1"/>
    <col min="5635" max="5637" width="11" style="84"/>
    <col min="5638" max="5638" width="6.25" style="84" bestFit="1" customWidth="1"/>
    <col min="5639" max="5639" width="11" style="84"/>
    <col min="5640" max="5640" width="7.25" style="84" bestFit="1" customWidth="1"/>
    <col min="5641" max="5641" width="13.5" style="84" bestFit="1" customWidth="1"/>
    <col min="5642" max="5642" width="8" style="84" customWidth="1"/>
    <col min="5643" max="5644" width="0" style="84" hidden="1" customWidth="1"/>
    <col min="5645" max="5889" width="11" style="84"/>
    <col min="5890" max="5890" width="38.875" style="84" customWidth="1"/>
    <col min="5891" max="5893" width="11" style="84"/>
    <col min="5894" max="5894" width="6.25" style="84" bestFit="1" customWidth="1"/>
    <col min="5895" max="5895" width="11" style="84"/>
    <col min="5896" max="5896" width="7.25" style="84" bestFit="1" customWidth="1"/>
    <col min="5897" max="5897" width="13.5" style="84" bestFit="1" customWidth="1"/>
    <col min="5898" max="5898" width="8" style="84" customWidth="1"/>
    <col min="5899" max="5900" width="0" style="84" hidden="1" customWidth="1"/>
    <col min="5901" max="6145" width="11" style="84"/>
    <col min="6146" max="6146" width="38.875" style="84" customWidth="1"/>
    <col min="6147" max="6149" width="11" style="84"/>
    <col min="6150" max="6150" width="6.25" style="84" bestFit="1" customWidth="1"/>
    <col min="6151" max="6151" width="11" style="84"/>
    <col min="6152" max="6152" width="7.25" style="84" bestFit="1" customWidth="1"/>
    <col min="6153" max="6153" width="13.5" style="84" bestFit="1" customWidth="1"/>
    <col min="6154" max="6154" width="8" style="84" customWidth="1"/>
    <col min="6155" max="6156" width="0" style="84" hidden="1" customWidth="1"/>
    <col min="6157" max="6401" width="11" style="84"/>
    <col min="6402" max="6402" width="38.875" style="84" customWidth="1"/>
    <col min="6403" max="6405" width="11" style="84"/>
    <col min="6406" max="6406" width="6.25" style="84" bestFit="1" customWidth="1"/>
    <col min="6407" max="6407" width="11" style="84"/>
    <col min="6408" max="6408" width="7.25" style="84" bestFit="1" customWidth="1"/>
    <col min="6409" max="6409" width="13.5" style="84" bestFit="1" customWidth="1"/>
    <col min="6410" max="6410" width="8" style="84" customWidth="1"/>
    <col min="6411" max="6412" width="0" style="84" hidden="1" customWidth="1"/>
    <col min="6413" max="6657" width="11" style="84"/>
    <col min="6658" max="6658" width="38.875" style="84" customWidth="1"/>
    <col min="6659" max="6661" width="11" style="84"/>
    <col min="6662" max="6662" width="6.25" style="84" bestFit="1" customWidth="1"/>
    <col min="6663" max="6663" width="11" style="84"/>
    <col min="6664" max="6664" width="7.25" style="84" bestFit="1" customWidth="1"/>
    <col min="6665" max="6665" width="13.5" style="84" bestFit="1" customWidth="1"/>
    <col min="6666" max="6666" width="8" style="84" customWidth="1"/>
    <col min="6667" max="6668" width="0" style="84" hidden="1" customWidth="1"/>
    <col min="6669" max="6913" width="11" style="84"/>
    <col min="6914" max="6914" width="38.875" style="84" customWidth="1"/>
    <col min="6915" max="6917" width="11" style="84"/>
    <col min="6918" max="6918" width="6.25" style="84" bestFit="1" customWidth="1"/>
    <col min="6919" max="6919" width="11" style="84"/>
    <col min="6920" max="6920" width="7.25" style="84" bestFit="1" customWidth="1"/>
    <col min="6921" max="6921" width="13.5" style="84" bestFit="1" customWidth="1"/>
    <col min="6922" max="6922" width="8" style="84" customWidth="1"/>
    <col min="6923" max="6924" width="0" style="84" hidden="1" customWidth="1"/>
    <col min="6925" max="7169" width="11" style="84"/>
    <col min="7170" max="7170" width="38.875" style="84" customWidth="1"/>
    <col min="7171" max="7173" width="11" style="84"/>
    <col min="7174" max="7174" width="6.25" style="84" bestFit="1" customWidth="1"/>
    <col min="7175" max="7175" width="11" style="84"/>
    <col min="7176" max="7176" width="7.25" style="84" bestFit="1" customWidth="1"/>
    <col min="7177" max="7177" width="13.5" style="84" bestFit="1" customWidth="1"/>
    <col min="7178" max="7178" width="8" style="84" customWidth="1"/>
    <col min="7179" max="7180" width="0" style="84" hidden="1" customWidth="1"/>
    <col min="7181" max="7425" width="11" style="84"/>
    <col min="7426" max="7426" width="38.875" style="84" customWidth="1"/>
    <col min="7427" max="7429" width="11" style="84"/>
    <col min="7430" max="7430" width="6.25" style="84" bestFit="1" customWidth="1"/>
    <col min="7431" max="7431" width="11" style="84"/>
    <col min="7432" max="7432" width="7.25" style="84" bestFit="1" customWidth="1"/>
    <col min="7433" max="7433" width="13.5" style="84" bestFit="1" customWidth="1"/>
    <col min="7434" max="7434" width="8" style="84" customWidth="1"/>
    <col min="7435" max="7436" width="0" style="84" hidden="1" customWidth="1"/>
    <col min="7437" max="7681" width="11" style="84"/>
    <col min="7682" max="7682" width="38.875" style="84" customWidth="1"/>
    <col min="7683" max="7685" width="11" style="84"/>
    <col min="7686" max="7686" width="6.25" style="84" bestFit="1" customWidth="1"/>
    <col min="7687" max="7687" width="11" style="84"/>
    <col min="7688" max="7688" width="7.25" style="84" bestFit="1" customWidth="1"/>
    <col min="7689" max="7689" width="13.5" style="84" bestFit="1" customWidth="1"/>
    <col min="7690" max="7690" width="8" style="84" customWidth="1"/>
    <col min="7691" max="7692" width="0" style="84" hidden="1" customWidth="1"/>
    <col min="7693" max="7937" width="11" style="84"/>
    <col min="7938" max="7938" width="38.875" style="84" customWidth="1"/>
    <col min="7939" max="7941" width="11" style="84"/>
    <col min="7942" max="7942" width="6.25" style="84" bestFit="1" customWidth="1"/>
    <col min="7943" max="7943" width="11" style="84"/>
    <col min="7944" max="7944" width="7.25" style="84" bestFit="1" customWidth="1"/>
    <col min="7945" max="7945" width="13.5" style="84" bestFit="1" customWidth="1"/>
    <col min="7946" max="7946" width="8" style="84" customWidth="1"/>
    <col min="7947" max="7948" width="0" style="84" hidden="1" customWidth="1"/>
    <col min="7949" max="8193" width="11" style="84"/>
    <col min="8194" max="8194" width="38.875" style="84" customWidth="1"/>
    <col min="8195" max="8197" width="11" style="84"/>
    <col min="8198" max="8198" width="6.25" style="84" bestFit="1" customWidth="1"/>
    <col min="8199" max="8199" width="11" style="84"/>
    <col min="8200" max="8200" width="7.25" style="84" bestFit="1" customWidth="1"/>
    <col min="8201" max="8201" width="13.5" style="84" bestFit="1" customWidth="1"/>
    <col min="8202" max="8202" width="8" style="84" customWidth="1"/>
    <col min="8203" max="8204" width="0" style="84" hidden="1" customWidth="1"/>
    <col min="8205" max="8449" width="11" style="84"/>
    <col min="8450" max="8450" width="38.875" style="84" customWidth="1"/>
    <col min="8451" max="8453" width="11" style="84"/>
    <col min="8454" max="8454" width="6.25" style="84" bestFit="1" customWidth="1"/>
    <col min="8455" max="8455" width="11" style="84"/>
    <col min="8456" max="8456" width="7.25" style="84" bestFit="1" customWidth="1"/>
    <col min="8457" max="8457" width="13.5" style="84" bestFit="1" customWidth="1"/>
    <col min="8458" max="8458" width="8" style="84" customWidth="1"/>
    <col min="8459" max="8460" width="0" style="84" hidden="1" customWidth="1"/>
    <col min="8461" max="8705" width="11" style="84"/>
    <col min="8706" max="8706" width="38.875" style="84" customWidth="1"/>
    <col min="8707" max="8709" width="11" style="84"/>
    <col min="8710" max="8710" width="6.25" style="84" bestFit="1" customWidth="1"/>
    <col min="8711" max="8711" width="11" style="84"/>
    <col min="8712" max="8712" width="7.25" style="84" bestFit="1" customWidth="1"/>
    <col min="8713" max="8713" width="13.5" style="84" bestFit="1" customWidth="1"/>
    <col min="8714" max="8714" width="8" style="84" customWidth="1"/>
    <col min="8715" max="8716" width="0" style="84" hidden="1" customWidth="1"/>
    <col min="8717" max="8961" width="11" style="84"/>
    <col min="8962" max="8962" width="38.875" style="84" customWidth="1"/>
    <col min="8963" max="8965" width="11" style="84"/>
    <col min="8966" max="8966" width="6.25" style="84" bestFit="1" customWidth="1"/>
    <col min="8967" max="8967" width="11" style="84"/>
    <col min="8968" max="8968" width="7.25" style="84" bestFit="1" customWidth="1"/>
    <col min="8969" max="8969" width="13.5" style="84" bestFit="1" customWidth="1"/>
    <col min="8970" max="8970" width="8" style="84" customWidth="1"/>
    <col min="8971" max="8972" width="0" style="84" hidden="1" customWidth="1"/>
    <col min="8973" max="9217" width="11" style="84"/>
    <col min="9218" max="9218" width="38.875" style="84" customWidth="1"/>
    <col min="9219" max="9221" width="11" style="84"/>
    <col min="9222" max="9222" width="6.25" style="84" bestFit="1" customWidth="1"/>
    <col min="9223" max="9223" width="11" style="84"/>
    <col min="9224" max="9224" width="7.25" style="84" bestFit="1" customWidth="1"/>
    <col min="9225" max="9225" width="13.5" style="84" bestFit="1" customWidth="1"/>
    <col min="9226" max="9226" width="8" style="84" customWidth="1"/>
    <col min="9227" max="9228" width="0" style="84" hidden="1" customWidth="1"/>
    <col min="9229" max="9473" width="11" style="84"/>
    <col min="9474" max="9474" width="38.875" style="84" customWidth="1"/>
    <col min="9475" max="9477" width="11" style="84"/>
    <col min="9478" max="9478" width="6.25" style="84" bestFit="1" customWidth="1"/>
    <col min="9479" max="9479" width="11" style="84"/>
    <col min="9480" max="9480" width="7.25" style="84" bestFit="1" customWidth="1"/>
    <col min="9481" max="9481" width="13.5" style="84" bestFit="1" customWidth="1"/>
    <col min="9482" max="9482" width="8" style="84" customWidth="1"/>
    <col min="9483" max="9484" width="0" style="84" hidden="1" customWidth="1"/>
    <col min="9485" max="9729" width="11" style="84"/>
    <col min="9730" max="9730" width="38.875" style="84" customWidth="1"/>
    <col min="9731" max="9733" width="11" style="84"/>
    <col min="9734" max="9734" width="6.25" style="84" bestFit="1" customWidth="1"/>
    <col min="9735" max="9735" width="11" style="84"/>
    <col min="9736" max="9736" width="7.25" style="84" bestFit="1" customWidth="1"/>
    <col min="9737" max="9737" width="13.5" style="84" bestFit="1" customWidth="1"/>
    <col min="9738" max="9738" width="8" style="84" customWidth="1"/>
    <col min="9739" max="9740" width="0" style="84" hidden="1" customWidth="1"/>
    <col min="9741" max="9985" width="11" style="84"/>
    <col min="9986" max="9986" width="38.875" style="84" customWidth="1"/>
    <col min="9987" max="9989" width="11" style="84"/>
    <col min="9990" max="9990" width="6.25" style="84" bestFit="1" customWidth="1"/>
    <col min="9991" max="9991" width="11" style="84"/>
    <col min="9992" max="9992" width="7.25" style="84" bestFit="1" customWidth="1"/>
    <col min="9993" max="9993" width="13.5" style="84" bestFit="1" customWidth="1"/>
    <col min="9994" max="9994" width="8" style="84" customWidth="1"/>
    <col min="9995" max="9996" width="0" style="84" hidden="1" customWidth="1"/>
    <col min="9997" max="10241" width="11" style="84"/>
    <col min="10242" max="10242" width="38.875" style="84" customWidth="1"/>
    <col min="10243" max="10245" width="11" style="84"/>
    <col min="10246" max="10246" width="6.25" style="84" bestFit="1" customWidth="1"/>
    <col min="10247" max="10247" width="11" style="84"/>
    <col min="10248" max="10248" width="7.25" style="84" bestFit="1" customWidth="1"/>
    <col min="10249" max="10249" width="13.5" style="84" bestFit="1" customWidth="1"/>
    <col min="10250" max="10250" width="8" style="84" customWidth="1"/>
    <col min="10251" max="10252" width="0" style="84" hidden="1" customWidth="1"/>
    <col min="10253" max="10497" width="11" style="84"/>
    <col min="10498" max="10498" width="38.875" style="84" customWidth="1"/>
    <col min="10499" max="10501" width="11" style="84"/>
    <col min="10502" max="10502" width="6.25" style="84" bestFit="1" customWidth="1"/>
    <col min="10503" max="10503" width="11" style="84"/>
    <col min="10504" max="10504" width="7.25" style="84" bestFit="1" customWidth="1"/>
    <col min="10505" max="10505" width="13.5" style="84" bestFit="1" customWidth="1"/>
    <col min="10506" max="10506" width="8" style="84" customWidth="1"/>
    <col min="10507" max="10508" width="0" style="84" hidden="1" customWidth="1"/>
    <col min="10509" max="10753" width="11" style="84"/>
    <col min="10754" max="10754" width="38.875" style="84" customWidth="1"/>
    <col min="10755" max="10757" width="11" style="84"/>
    <col min="10758" max="10758" width="6.25" style="84" bestFit="1" customWidth="1"/>
    <col min="10759" max="10759" width="11" style="84"/>
    <col min="10760" max="10760" width="7.25" style="84" bestFit="1" customWidth="1"/>
    <col min="10761" max="10761" width="13.5" style="84" bestFit="1" customWidth="1"/>
    <col min="10762" max="10762" width="8" style="84" customWidth="1"/>
    <col min="10763" max="10764" width="0" style="84" hidden="1" customWidth="1"/>
    <col min="10765" max="11009" width="11" style="84"/>
    <col min="11010" max="11010" width="38.875" style="84" customWidth="1"/>
    <col min="11011" max="11013" width="11" style="84"/>
    <col min="11014" max="11014" width="6.25" style="84" bestFit="1" customWidth="1"/>
    <col min="11015" max="11015" width="11" style="84"/>
    <col min="11016" max="11016" width="7.25" style="84" bestFit="1" customWidth="1"/>
    <col min="11017" max="11017" width="13.5" style="84" bestFit="1" customWidth="1"/>
    <col min="11018" max="11018" width="8" style="84" customWidth="1"/>
    <col min="11019" max="11020" width="0" style="84" hidden="1" customWidth="1"/>
    <col min="11021" max="11265" width="11" style="84"/>
    <col min="11266" max="11266" width="38.875" style="84" customWidth="1"/>
    <col min="11267" max="11269" width="11" style="84"/>
    <col min="11270" max="11270" width="6.25" style="84" bestFit="1" customWidth="1"/>
    <col min="11271" max="11271" width="11" style="84"/>
    <col min="11272" max="11272" width="7.25" style="84" bestFit="1" customWidth="1"/>
    <col min="11273" max="11273" width="13.5" style="84" bestFit="1" customWidth="1"/>
    <col min="11274" max="11274" width="8" style="84" customWidth="1"/>
    <col min="11275" max="11276" width="0" style="84" hidden="1" customWidth="1"/>
    <col min="11277" max="11521" width="11" style="84"/>
    <col min="11522" max="11522" width="38.875" style="84" customWidth="1"/>
    <col min="11523" max="11525" width="11" style="84"/>
    <col min="11526" max="11526" width="6.25" style="84" bestFit="1" customWidth="1"/>
    <col min="11527" max="11527" width="11" style="84"/>
    <col min="11528" max="11528" width="7.25" style="84" bestFit="1" customWidth="1"/>
    <col min="11529" max="11529" width="13.5" style="84" bestFit="1" customWidth="1"/>
    <col min="11530" max="11530" width="8" style="84" customWidth="1"/>
    <col min="11531" max="11532" width="0" style="84" hidden="1" customWidth="1"/>
    <col min="11533" max="11777" width="11" style="84"/>
    <col min="11778" max="11778" width="38.875" style="84" customWidth="1"/>
    <col min="11779" max="11781" width="11" style="84"/>
    <col min="11782" max="11782" width="6.25" style="84" bestFit="1" customWidth="1"/>
    <col min="11783" max="11783" width="11" style="84"/>
    <col min="11784" max="11784" width="7.25" style="84" bestFit="1" customWidth="1"/>
    <col min="11785" max="11785" width="13.5" style="84" bestFit="1" customWidth="1"/>
    <col min="11786" max="11786" width="8" style="84" customWidth="1"/>
    <col min="11787" max="11788" width="0" style="84" hidden="1" customWidth="1"/>
    <col min="11789" max="12033" width="11" style="84"/>
    <col min="12034" max="12034" width="38.875" style="84" customWidth="1"/>
    <col min="12035" max="12037" width="11" style="84"/>
    <col min="12038" max="12038" width="6.25" style="84" bestFit="1" customWidth="1"/>
    <col min="12039" max="12039" width="11" style="84"/>
    <col min="12040" max="12040" width="7.25" style="84" bestFit="1" customWidth="1"/>
    <col min="12041" max="12041" width="13.5" style="84" bestFit="1" customWidth="1"/>
    <col min="12042" max="12042" width="8" style="84" customWidth="1"/>
    <col min="12043" max="12044" width="0" style="84" hidden="1" customWidth="1"/>
    <col min="12045" max="12289" width="11" style="84"/>
    <col min="12290" max="12290" width="38.875" style="84" customWidth="1"/>
    <col min="12291" max="12293" width="11" style="84"/>
    <col min="12294" max="12294" width="6.25" style="84" bestFit="1" customWidth="1"/>
    <col min="12295" max="12295" width="11" style="84"/>
    <col min="12296" max="12296" width="7.25" style="84" bestFit="1" customWidth="1"/>
    <col min="12297" max="12297" width="13.5" style="84" bestFit="1" customWidth="1"/>
    <col min="12298" max="12298" width="8" style="84" customWidth="1"/>
    <col min="12299" max="12300" width="0" style="84" hidden="1" customWidth="1"/>
    <col min="12301" max="12545" width="11" style="84"/>
    <col min="12546" max="12546" width="38.875" style="84" customWidth="1"/>
    <col min="12547" max="12549" width="11" style="84"/>
    <col min="12550" max="12550" width="6.25" style="84" bestFit="1" customWidth="1"/>
    <col min="12551" max="12551" width="11" style="84"/>
    <col min="12552" max="12552" width="7.25" style="84" bestFit="1" customWidth="1"/>
    <col min="12553" max="12553" width="13.5" style="84" bestFit="1" customWidth="1"/>
    <col min="12554" max="12554" width="8" style="84" customWidth="1"/>
    <col min="12555" max="12556" width="0" style="84" hidden="1" customWidth="1"/>
    <col min="12557" max="12801" width="11" style="84"/>
    <col min="12802" max="12802" width="38.875" style="84" customWidth="1"/>
    <col min="12803" max="12805" width="11" style="84"/>
    <col min="12806" max="12806" width="6.25" style="84" bestFit="1" customWidth="1"/>
    <col min="12807" max="12807" width="11" style="84"/>
    <col min="12808" max="12808" width="7.25" style="84" bestFit="1" customWidth="1"/>
    <col min="12809" max="12809" width="13.5" style="84" bestFit="1" customWidth="1"/>
    <col min="12810" max="12810" width="8" style="84" customWidth="1"/>
    <col min="12811" max="12812" width="0" style="84" hidden="1" customWidth="1"/>
    <col min="12813" max="13057" width="11" style="84"/>
    <col min="13058" max="13058" width="38.875" style="84" customWidth="1"/>
    <col min="13059" max="13061" width="11" style="84"/>
    <col min="13062" max="13062" width="6.25" style="84" bestFit="1" customWidth="1"/>
    <col min="13063" max="13063" width="11" style="84"/>
    <col min="13064" max="13064" width="7.25" style="84" bestFit="1" customWidth="1"/>
    <col min="13065" max="13065" width="13.5" style="84" bestFit="1" customWidth="1"/>
    <col min="13066" max="13066" width="8" style="84" customWidth="1"/>
    <col min="13067" max="13068" width="0" style="84" hidden="1" customWidth="1"/>
    <col min="13069" max="13313" width="11" style="84"/>
    <col min="13314" max="13314" width="38.875" style="84" customWidth="1"/>
    <col min="13315" max="13317" width="11" style="84"/>
    <col min="13318" max="13318" width="6.25" style="84" bestFit="1" customWidth="1"/>
    <col min="13319" max="13319" width="11" style="84"/>
    <col min="13320" max="13320" width="7.25" style="84" bestFit="1" customWidth="1"/>
    <col min="13321" max="13321" width="13.5" style="84" bestFit="1" customWidth="1"/>
    <col min="13322" max="13322" width="8" style="84" customWidth="1"/>
    <col min="13323" max="13324" width="0" style="84" hidden="1" customWidth="1"/>
    <col min="13325" max="13569" width="11" style="84"/>
    <col min="13570" max="13570" width="38.875" style="84" customWidth="1"/>
    <col min="13571" max="13573" width="11" style="84"/>
    <col min="13574" max="13574" width="6.25" style="84" bestFit="1" customWidth="1"/>
    <col min="13575" max="13575" width="11" style="84"/>
    <col min="13576" max="13576" width="7.25" style="84" bestFit="1" customWidth="1"/>
    <col min="13577" max="13577" width="13.5" style="84" bestFit="1" customWidth="1"/>
    <col min="13578" max="13578" width="8" style="84" customWidth="1"/>
    <col min="13579" max="13580" width="0" style="84" hidden="1" customWidth="1"/>
    <col min="13581" max="13825" width="11" style="84"/>
    <col min="13826" max="13826" width="38.875" style="84" customWidth="1"/>
    <col min="13827" max="13829" width="11" style="84"/>
    <col min="13830" max="13830" width="6.25" style="84" bestFit="1" customWidth="1"/>
    <col min="13831" max="13831" width="11" style="84"/>
    <col min="13832" max="13832" width="7.25" style="84" bestFit="1" customWidth="1"/>
    <col min="13833" max="13833" width="13.5" style="84" bestFit="1" customWidth="1"/>
    <col min="13834" max="13834" width="8" style="84" customWidth="1"/>
    <col min="13835" max="13836" width="0" style="84" hidden="1" customWidth="1"/>
    <col min="13837" max="14081" width="11" style="84"/>
    <col min="14082" max="14082" width="38.875" style="84" customWidth="1"/>
    <col min="14083" max="14085" width="11" style="84"/>
    <col min="14086" max="14086" width="6.25" style="84" bestFit="1" customWidth="1"/>
    <col min="14087" max="14087" width="11" style="84"/>
    <col min="14088" max="14088" width="7.25" style="84" bestFit="1" customWidth="1"/>
    <col min="14089" max="14089" width="13.5" style="84" bestFit="1" customWidth="1"/>
    <col min="14090" max="14090" width="8" style="84" customWidth="1"/>
    <col min="14091" max="14092" width="0" style="84" hidden="1" customWidth="1"/>
    <col min="14093" max="14337" width="11" style="84"/>
    <col min="14338" max="14338" width="38.875" style="84" customWidth="1"/>
    <col min="14339" max="14341" width="11" style="84"/>
    <col min="14342" max="14342" width="6.25" style="84" bestFit="1" customWidth="1"/>
    <col min="14343" max="14343" width="11" style="84"/>
    <col min="14344" max="14344" width="7.25" style="84" bestFit="1" customWidth="1"/>
    <col min="14345" max="14345" width="13.5" style="84" bestFit="1" customWidth="1"/>
    <col min="14346" max="14346" width="8" style="84" customWidth="1"/>
    <col min="14347" max="14348" width="0" style="84" hidden="1" customWidth="1"/>
    <col min="14349" max="14593" width="11" style="84"/>
    <col min="14594" max="14594" width="38.875" style="84" customWidth="1"/>
    <col min="14595" max="14597" width="11" style="84"/>
    <col min="14598" max="14598" width="6.25" style="84" bestFit="1" customWidth="1"/>
    <col min="14599" max="14599" width="11" style="84"/>
    <col min="14600" max="14600" width="7.25" style="84" bestFit="1" customWidth="1"/>
    <col min="14601" max="14601" width="13.5" style="84" bestFit="1" customWidth="1"/>
    <col min="14602" max="14602" width="8" style="84" customWidth="1"/>
    <col min="14603" max="14604" width="0" style="84" hidden="1" customWidth="1"/>
    <col min="14605" max="14849" width="11" style="84"/>
    <col min="14850" max="14850" width="38.875" style="84" customWidth="1"/>
    <col min="14851" max="14853" width="11" style="84"/>
    <col min="14854" max="14854" width="6.25" style="84" bestFit="1" customWidth="1"/>
    <col min="14855" max="14855" width="11" style="84"/>
    <col min="14856" max="14856" width="7.25" style="84" bestFit="1" customWidth="1"/>
    <col min="14857" max="14857" width="13.5" style="84" bestFit="1" customWidth="1"/>
    <col min="14858" max="14858" width="8" style="84" customWidth="1"/>
    <col min="14859" max="14860" width="0" style="84" hidden="1" customWidth="1"/>
    <col min="14861" max="15105" width="11" style="84"/>
    <col min="15106" max="15106" width="38.875" style="84" customWidth="1"/>
    <col min="15107" max="15109" width="11" style="84"/>
    <col min="15110" max="15110" width="6.25" style="84" bestFit="1" customWidth="1"/>
    <col min="15111" max="15111" width="11" style="84"/>
    <col min="15112" max="15112" width="7.25" style="84" bestFit="1" customWidth="1"/>
    <col min="15113" max="15113" width="13.5" style="84" bestFit="1" customWidth="1"/>
    <col min="15114" max="15114" width="8" style="84" customWidth="1"/>
    <col min="15115" max="15116" width="0" style="84" hidden="1" customWidth="1"/>
    <col min="15117" max="15361" width="11" style="84"/>
    <col min="15362" max="15362" width="38.875" style="84" customWidth="1"/>
    <col min="15363" max="15365" width="11" style="84"/>
    <col min="15366" max="15366" width="6.25" style="84" bestFit="1" customWidth="1"/>
    <col min="15367" max="15367" width="11" style="84"/>
    <col min="15368" max="15368" width="7.25" style="84" bestFit="1" customWidth="1"/>
    <col min="15369" max="15369" width="13.5" style="84" bestFit="1" customWidth="1"/>
    <col min="15370" max="15370" width="8" style="84" customWidth="1"/>
    <col min="15371" max="15372" width="0" style="84" hidden="1" customWidth="1"/>
    <col min="15373" max="15617" width="11" style="84"/>
    <col min="15618" max="15618" width="38.875" style="84" customWidth="1"/>
    <col min="15619" max="15621" width="11" style="84"/>
    <col min="15622" max="15622" width="6.25" style="84" bestFit="1" customWidth="1"/>
    <col min="15623" max="15623" width="11" style="84"/>
    <col min="15624" max="15624" width="7.25" style="84" bestFit="1" customWidth="1"/>
    <col min="15625" max="15625" width="13.5" style="84" bestFit="1" customWidth="1"/>
    <col min="15626" max="15626" width="8" style="84" customWidth="1"/>
    <col min="15627" max="15628" width="0" style="84" hidden="1" customWidth="1"/>
    <col min="15629" max="15873" width="11" style="84"/>
    <col min="15874" max="15874" width="38.875" style="84" customWidth="1"/>
    <col min="15875" max="15877" width="11" style="84"/>
    <col min="15878" max="15878" width="6.25" style="84" bestFit="1" customWidth="1"/>
    <col min="15879" max="15879" width="11" style="84"/>
    <col min="15880" max="15880" width="7.25" style="84" bestFit="1" customWidth="1"/>
    <col min="15881" max="15881" width="13.5" style="84" bestFit="1" customWidth="1"/>
    <col min="15882" max="15882" width="8" style="84" customWidth="1"/>
    <col min="15883" max="15884" width="0" style="84" hidden="1" customWidth="1"/>
    <col min="15885" max="16129" width="11" style="84"/>
    <col min="16130" max="16130" width="38.875" style="84" customWidth="1"/>
    <col min="16131" max="16133" width="11" style="84"/>
    <col min="16134" max="16134" width="6.25" style="84" bestFit="1" customWidth="1"/>
    <col min="16135" max="16135" width="11" style="84"/>
    <col min="16136" max="16136" width="7.25" style="84" bestFit="1" customWidth="1"/>
    <col min="16137" max="16137" width="13.5" style="84" bestFit="1" customWidth="1"/>
    <col min="16138" max="16138" width="8" style="84" customWidth="1"/>
    <col min="16139" max="16140" width="0" style="84" hidden="1" customWidth="1"/>
    <col min="16141" max="16384" width="11" style="84"/>
  </cols>
  <sheetData>
    <row r="1" spans="1:34" ht="15.75" x14ac:dyDescent="0.25">
      <c r="B1" s="116"/>
      <c r="C1" s="232" t="s">
        <v>875</v>
      </c>
      <c r="D1" s="232"/>
      <c r="E1" s="232"/>
      <c r="F1" s="232"/>
      <c r="G1" s="232"/>
      <c r="H1" s="232"/>
      <c r="I1" s="232"/>
    </row>
    <row r="2" spans="1:34" ht="15.75" x14ac:dyDescent="0.25">
      <c r="A2" s="212" t="s">
        <v>880</v>
      </c>
      <c r="B2" s="212"/>
      <c r="C2" s="232" t="s">
        <v>881</v>
      </c>
      <c r="D2" s="232"/>
      <c r="E2" s="232"/>
      <c r="F2" s="232"/>
      <c r="G2" s="232"/>
      <c r="H2" s="232"/>
      <c r="I2" s="232"/>
    </row>
    <row r="3" spans="1:34" ht="15.75" x14ac:dyDescent="0.25">
      <c r="A3" s="212" t="s">
        <v>882</v>
      </c>
      <c r="B3" s="212"/>
      <c r="C3" s="232" t="s">
        <v>1175</v>
      </c>
      <c r="D3" s="232"/>
      <c r="E3" s="232"/>
      <c r="F3" s="232"/>
      <c r="G3" s="232"/>
      <c r="H3" s="232"/>
      <c r="I3" s="232"/>
    </row>
    <row r="4" spans="1:34" ht="16.5" thickBot="1" x14ac:dyDescent="0.3">
      <c r="B4" s="116" t="s">
        <v>883</v>
      </c>
      <c r="C4" s="233" t="s">
        <v>3</v>
      </c>
      <c r="D4" s="233"/>
      <c r="E4" s="233"/>
      <c r="F4" s="233"/>
      <c r="G4" s="233"/>
      <c r="H4" s="233"/>
      <c r="I4" s="233"/>
    </row>
    <row r="5" spans="1:34" x14ac:dyDescent="0.2">
      <c r="A5" s="226" t="s">
        <v>4</v>
      </c>
      <c r="B5" s="227"/>
      <c r="C5" s="228" t="s">
        <v>6</v>
      </c>
      <c r="D5" s="229"/>
      <c r="E5" s="229"/>
      <c r="F5" s="230" t="s">
        <v>14</v>
      </c>
      <c r="G5" s="228" t="s">
        <v>884</v>
      </c>
      <c r="H5" s="229"/>
      <c r="I5" s="227"/>
    </row>
    <row r="6" spans="1:34" ht="13.5" thickBot="1" x14ac:dyDescent="0.25">
      <c r="A6" s="152" t="s">
        <v>9</v>
      </c>
      <c r="B6" s="153" t="s">
        <v>10</v>
      </c>
      <c r="C6" s="154" t="s">
        <v>11</v>
      </c>
      <c r="D6" s="155" t="s">
        <v>885</v>
      </c>
      <c r="E6" s="155" t="s">
        <v>886</v>
      </c>
      <c r="F6" s="231"/>
      <c r="G6" s="154" t="s">
        <v>887</v>
      </c>
      <c r="H6" s="155" t="s">
        <v>21</v>
      </c>
      <c r="I6" s="156" t="s">
        <v>888</v>
      </c>
    </row>
    <row r="7" spans="1:34" x14ac:dyDescent="0.2">
      <c r="A7" s="157"/>
      <c r="B7" s="158" t="s">
        <v>889</v>
      </c>
      <c r="C7" s="159">
        <f>SUM(C8+C12)</f>
        <v>2130104914582</v>
      </c>
      <c r="D7" s="159">
        <f>SUM(D8+D12)</f>
        <v>-257060389434</v>
      </c>
      <c r="E7" s="181">
        <f>SUM(C7:D7)</f>
        <v>1873044525148</v>
      </c>
      <c r="F7" s="182">
        <f>IF(OR(E7=0,E$7=0),0,E7/E$7)*100</f>
        <v>100</v>
      </c>
      <c r="G7" s="159">
        <f>SUM(G8+G12)</f>
        <v>1522895791241</v>
      </c>
      <c r="H7" s="185">
        <f>IF(OR(G7=0,E7=0),0,G7/E7)*100</f>
        <v>81.305904413599947</v>
      </c>
      <c r="I7" s="160">
        <f>SUM(G7-E7)</f>
        <v>-350148733907</v>
      </c>
      <c r="J7" s="83"/>
      <c r="K7" s="30">
        <v>18031898639.499001</v>
      </c>
      <c r="L7" s="83">
        <v>0</v>
      </c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</row>
    <row r="8" spans="1:34" x14ac:dyDescent="0.2">
      <c r="A8" s="28">
        <v>1</v>
      </c>
      <c r="B8" s="161" t="s">
        <v>890</v>
      </c>
      <c r="C8" s="21">
        <f>SUM(C9:C11)</f>
        <v>502710895541</v>
      </c>
      <c r="D8" s="21">
        <f>SUM(D9:D11)</f>
        <v>74920054711</v>
      </c>
      <c r="E8" s="22">
        <f t="shared" ref="E8:E72" si="0">SUM(C8:D8)</f>
        <v>577630950252</v>
      </c>
      <c r="F8" s="162">
        <f t="shared" ref="F8:F23" si="1">IF(OR(E8=0,E$7=0),0,E8/E$7)*100</f>
        <v>30.839146773959257</v>
      </c>
      <c r="G8" s="21">
        <f>SUM(G9:G11)</f>
        <v>577630950252</v>
      </c>
      <c r="H8" s="186">
        <f>IF(OR(G8=0,E8=0),0,G8/E8)*100</f>
        <v>100</v>
      </c>
      <c r="I8" s="162">
        <f>SUM(G8-E8)</f>
        <v>0</v>
      </c>
      <c r="J8" s="83"/>
      <c r="K8" s="30">
        <v>1552126365.3900001</v>
      </c>
      <c r="L8" s="83">
        <v>0</v>
      </c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</row>
    <row r="9" spans="1:34" x14ac:dyDescent="0.2">
      <c r="A9" s="28">
        <v>101</v>
      </c>
      <c r="B9" s="163" t="s">
        <v>891</v>
      </c>
      <c r="C9" s="30">
        <v>437934701973</v>
      </c>
      <c r="D9" s="30">
        <v>76510653272</v>
      </c>
      <c r="E9" s="183">
        <f t="shared" si="0"/>
        <v>514445355245</v>
      </c>
      <c r="F9" s="184">
        <f t="shared" si="1"/>
        <v>27.46573017020782</v>
      </c>
      <c r="G9" s="30">
        <v>514445355245</v>
      </c>
      <c r="H9" s="187">
        <f>IF(OR(G9=0,E8=0),0,G9/E8)*100</f>
        <v>89.061251828795818</v>
      </c>
      <c r="I9" s="164">
        <f>SUM(G9-E9)</f>
        <v>0</v>
      </c>
      <c r="J9" s="83"/>
      <c r="K9" s="30">
        <v>529011151.333</v>
      </c>
      <c r="L9" s="83">
        <v>0</v>
      </c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</row>
    <row r="10" spans="1:34" x14ac:dyDescent="0.2">
      <c r="A10" s="28">
        <v>102</v>
      </c>
      <c r="B10" s="163" t="s">
        <v>892</v>
      </c>
      <c r="C10" s="30">
        <v>64776193568</v>
      </c>
      <c r="D10" s="30">
        <v>-1590598561</v>
      </c>
      <c r="E10" s="183">
        <f t="shared" si="0"/>
        <v>63185595007</v>
      </c>
      <c r="F10" s="184">
        <f t="shared" si="1"/>
        <v>3.3734166037514424</v>
      </c>
      <c r="G10" s="30">
        <v>63185595007</v>
      </c>
      <c r="H10" s="187">
        <f t="shared" ref="H10" si="2">IF(OR(G10=0,E9=0),0,G10/E9)*100</f>
        <v>12.282275340382542</v>
      </c>
      <c r="I10" s="164">
        <f t="shared" ref="I10:I74" si="3">SUM(G10-E10)</f>
        <v>0</v>
      </c>
      <c r="J10" s="83"/>
      <c r="K10" s="30">
        <v>90486538.120000005</v>
      </c>
      <c r="L10" s="83">
        <v>0</v>
      </c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</row>
    <row r="11" spans="1:34" hidden="1" x14ac:dyDescent="0.2">
      <c r="A11" s="28">
        <v>103</v>
      </c>
      <c r="B11" s="163" t="s">
        <v>890</v>
      </c>
      <c r="C11" s="30"/>
      <c r="D11" s="30"/>
      <c r="E11" s="183">
        <f t="shared" si="0"/>
        <v>0</v>
      </c>
      <c r="F11" s="184">
        <f t="shared" si="1"/>
        <v>0</v>
      </c>
      <c r="G11" s="30"/>
      <c r="H11" s="102">
        <f>IF(OR(G11=0,E11=0),0,G11/E11)*100</f>
        <v>0</v>
      </c>
      <c r="I11" s="164">
        <f t="shared" si="3"/>
        <v>0</v>
      </c>
      <c r="J11" s="83"/>
      <c r="K11" s="30">
        <v>932628675.93700004</v>
      </c>
      <c r="L11" s="83">
        <v>0</v>
      </c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3"/>
    </row>
    <row r="12" spans="1:34" x14ac:dyDescent="0.2">
      <c r="A12" s="28">
        <v>2</v>
      </c>
      <c r="B12" s="165" t="s">
        <v>893</v>
      </c>
      <c r="C12" s="21">
        <f>SUM(C13+C198+C278)</f>
        <v>1627394019041</v>
      </c>
      <c r="D12" s="21">
        <f>SUM(D13+D198+D278)</f>
        <v>-331980444145</v>
      </c>
      <c r="E12" s="183">
        <f t="shared" si="0"/>
        <v>1295413574896</v>
      </c>
      <c r="F12" s="184">
        <f t="shared" si="1"/>
        <v>69.160853226040743</v>
      </c>
      <c r="G12" s="21">
        <f>SUM(G13+G198+G278)</f>
        <v>945264840989</v>
      </c>
      <c r="H12" s="99">
        <f t="shared" ref="H12:H75" si="4">IF(OR(G12=0,E12=0),0,G12/E12)*100</f>
        <v>72.970120068788759</v>
      </c>
      <c r="I12" s="164">
        <f t="shared" si="3"/>
        <v>-350148733907</v>
      </c>
      <c r="J12" s="83"/>
      <c r="K12" s="30">
        <v>16479772274.109001</v>
      </c>
      <c r="L12" s="83">
        <v>-1.9073486328125E-6</v>
      </c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3"/>
      <c r="AA12" s="83"/>
      <c r="AB12" s="83"/>
      <c r="AC12" s="83"/>
      <c r="AD12" s="83"/>
      <c r="AE12" s="83"/>
      <c r="AF12" s="83"/>
      <c r="AG12" s="83"/>
      <c r="AH12" s="83"/>
    </row>
    <row r="13" spans="1:34" x14ac:dyDescent="0.2">
      <c r="A13" s="28">
        <v>21</v>
      </c>
      <c r="B13" s="165" t="s">
        <v>894</v>
      </c>
      <c r="C13" s="21">
        <f>SUM(C14+C31+C194)</f>
        <v>126890617581</v>
      </c>
      <c r="D13" s="21">
        <f>SUM(D14+D31+D194)</f>
        <v>-26980444145</v>
      </c>
      <c r="E13" s="183">
        <f t="shared" si="0"/>
        <v>99910173436</v>
      </c>
      <c r="F13" s="184">
        <f t="shared" si="1"/>
        <v>5.3341056282741341</v>
      </c>
      <c r="G13" s="21">
        <f>SUM(G14+G31+G194)</f>
        <v>101938641518</v>
      </c>
      <c r="H13" s="99">
        <f t="shared" si="4"/>
        <v>102.03029182338412</v>
      </c>
      <c r="I13" s="164">
        <f t="shared" si="3"/>
        <v>2028468082</v>
      </c>
      <c r="J13" s="83"/>
      <c r="K13" s="30">
        <v>10028867014.076002</v>
      </c>
      <c r="L13" s="83">
        <v>-1.9073486328125E-6</v>
      </c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</row>
    <row r="14" spans="1:34" hidden="1" x14ac:dyDescent="0.2">
      <c r="A14" s="28">
        <v>211</v>
      </c>
      <c r="B14" s="166" t="s">
        <v>895</v>
      </c>
      <c r="C14" s="30">
        <f>SUM(C15:C30)</f>
        <v>0</v>
      </c>
      <c r="D14" s="30">
        <f>SUM(D15:D30)</f>
        <v>0</v>
      </c>
      <c r="E14" s="183">
        <f t="shared" si="0"/>
        <v>0</v>
      </c>
      <c r="F14" s="184">
        <f t="shared" si="1"/>
        <v>0</v>
      </c>
      <c r="G14" s="30">
        <f>SUM(G15:G30)</f>
        <v>0</v>
      </c>
      <c r="H14" s="102">
        <f t="shared" si="4"/>
        <v>0</v>
      </c>
      <c r="I14" s="164">
        <f t="shared" si="3"/>
        <v>0</v>
      </c>
      <c r="J14" s="83"/>
      <c r="K14" s="30">
        <v>5549191089.4550009</v>
      </c>
      <c r="L14" s="83">
        <v>0</v>
      </c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</row>
    <row r="15" spans="1:34" hidden="1" x14ac:dyDescent="0.2">
      <c r="A15" s="28">
        <v>21101</v>
      </c>
      <c r="B15" s="167" t="s">
        <v>896</v>
      </c>
      <c r="C15" s="30"/>
      <c r="D15" s="30"/>
      <c r="E15" s="183">
        <f t="shared" si="0"/>
        <v>0</v>
      </c>
      <c r="F15" s="184">
        <f t="shared" si="1"/>
        <v>0</v>
      </c>
      <c r="G15" s="30"/>
      <c r="H15" s="102">
        <f t="shared" si="4"/>
        <v>0</v>
      </c>
      <c r="I15" s="164">
        <f t="shared" si="3"/>
        <v>0</v>
      </c>
      <c r="J15" s="83"/>
      <c r="K15" s="30">
        <v>1439369223.29</v>
      </c>
      <c r="L15" s="83">
        <v>0</v>
      </c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</row>
    <row r="16" spans="1:34" hidden="1" x14ac:dyDescent="0.2">
      <c r="A16" s="28">
        <v>21102</v>
      </c>
      <c r="B16" s="167" t="s">
        <v>897</v>
      </c>
      <c r="C16" s="30"/>
      <c r="D16" s="30"/>
      <c r="E16" s="183">
        <f t="shared" si="0"/>
        <v>0</v>
      </c>
      <c r="F16" s="184">
        <f t="shared" si="1"/>
        <v>0</v>
      </c>
      <c r="G16" s="30"/>
      <c r="H16" s="102">
        <f t="shared" si="4"/>
        <v>0</v>
      </c>
      <c r="I16" s="164">
        <f t="shared" si="3"/>
        <v>0</v>
      </c>
      <c r="J16" s="83"/>
      <c r="K16" s="30">
        <v>2714592849.072</v>
      </c>
      <c r="L16" s="83">
        <v>0</v>
      </c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</row>
    <row r="17" spans="1:34" hidden="1" x14ac:dyDescent="0.2">
      <c r="A17" s="28">
        <v>21103</v>
      </c>
      <c r="B17" s="167" t="s">
        <v>898</v>
      </c>
      <c r="C17" s="30"/>
      <c r="D17" s="30"/>
      <c r="E17" s="183">
        <f t="shared" si="0"/>
        <v>0</v>
      </c>
      <c r="F17" s="184">
        <f t="shared" si="1"/>
        <v>0</v>
      </c>
      <c r="G17" s="30"/>
      <c r="H17" s="102">
        <f t="shared" si="4"/>
        <v>0</v>
      </c>
      <c r="I17" s="164">
        <f t="shared" si="3"/>
        <v>0</v>
      </c>
      <c r="J17" s="83"/>
      <c r="K17" s="30">
        <v>1239390</v>
      </c>
      <c r="L17" s="83">
        <v>0</v>
      </c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</row>
    <row r="18" spans="1:34" hidden="1" x14ac:dyDescent="0.2">
      <c r="A18" s="28">
        <v>21104</v>
      </c>
      <c r="B18" s="167" t="s">
        <v>899</v>
      </c>
      <c r="C18" s="30"/>
      <c r="D18" s="30"/>
      <c r="E18" s="183">
        <f t="shared" si="0"/>
        <v>0</v>
      </c>
      <c r="F18" s="184">
        <f t="shared" si="1"/>
        <v>0</v>
      </c>
      <c r="G18" s="30"/>
      <c r="H18" s="102">
        <f t="shared" si="4"/>
        <v>0</v>
      </c>
      <c r="I18" s="164">
        <f t="shared" si="3"/>
        <v>0</v>
      </c>
      <c r="J18" s="83"/>
      <c r="K18" s="30">
        <v>466598285.62800002</v>
      </c>
      <c r="L18" s="83">
        <v>0</v>
      </c>
      <c r="M18" s="83"/>
      <c r="N18" s="83"/>
      <c r="O18" s="83"/>
      <c r="P18" s="83"/>
      <c r="Q18" s="83"/>
      <c r="R18" s="83"/>
      <c r="S18" s="83"/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3"/>
      <c r="AG18" s="83"/>
      <c r="AH18" s="83"/>
    </row>
    <row r="19" spans="1:34" hidden="1" x14ac:dyDescent="0.2">
      <c r="A19" s="28">
        <v>21105</v>
      </c>
      <c r="B19" s="167" t="s">
        <v>900</v>
      </c>
      <c r="C19" s="30"/>
      <c r="D19" s="30"/>
      <c r="E19" s="183">
        <f t="shared" si="0"/>
        <v>0</v>
      </c>
      <c r="F19" s="184">
        <f t="shared" si="1"/>
        <v>0</v>
      </c>
      <c r="G19" s="30"/>
      <c r="H19" s="102">
        <f t="shared" si="4"/>
        <v>0</v>
      </c>
      <c r="I19" s="164">
        <f t="shared" si="3"/>
        <v>0</v>
      </c>
      <c r="J19" s="83"/>
      <c r="K19" s="30">
        <v>162211828.74599999</v>
      </c>
      <c r="L19" s="83">
        <v>0</v>
      </c>
      <c r="M19" s="83"/>
      <c r="N19" s="83"/>
      <c r="O19" s="83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</row>
    <row r="20" spans="1:34" hidden="1" x14ac:dyDescent="0.2">
      <c r="A20" s="28">
        <v>21106</v>
      </c>
      <c r="B20" s="167" t="s">
        <v>901</v>
      </c>
      <c r="C20" s="30"/>
      <c r="D20" s="30"/>
      <c r="E20" s="183">
        <f t="shared" si="0"/>
        <v>0</v>
      </c>
      <c r="F20" s="184">
        <f t="shared" si="1"/>
        <v>0</v>
      </c>
      <c r="G20" s="30"/>
      <c r="H20" s="102">
        <f t="shared" si="4"/>
        <v>0</v>
      </c>
      <c r="I20" s="164">
        <f t="shared" si="3"/>
        <v>0</v>
      </c>
      <c r="J20" s="83"/>
      <c r="K20" s="30">
        <v>12274734</v>
      </c>
      <c r="L20" s="83">
        <v>0</v>
      </c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</row>
    <row r="21" spans="1:34" hidden="1" x14ac:dyDescent="0.2">
      <c r="A21" s="28">
        <v>21107</v>
      </c>
      <c r="B21" s="167" t="s">
        <v>902</v>
      </c>
      <c r="C21" s="30"/>
      <c r="D21" s="30"/>
      <c r="E21" s="183">
        <f t="shared" si="0"/>
        <v>0</v>
      </c>
      <c r="F21" s="184">
        <f t="shared" si="1"/>
        <v>0</v>
      </c>
      <c r="G21" s="30"/>
      <c r="H21" s="102">
        <f t="shared" si="4"/>
        <v>0</v>
      </c>
      <c r="I21" s="164">
        <f t="shared" si="3"/>
        <v>0</v>
      </c>
      <c r="J21" s="83"/>
      <c r="K21" s="30">
        <v>303410245.60000002</v>
      </c>
      <c r="L21" s="83">
        <v>0</v>
      </c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</row>
    <row r="22" spans="1:34" hidden="1" x14ac:dyDescent="0.2">
      <c r="A22" s="28">
        <v>21108</v>
      </c>
      <c r="B22" s="167" t="s">
        <v>903</v>
      </c>
      <c r="C22" s="30"/>
      <c r="D22" s="30"/>
      <c r="E22" s="183">
        <f t="shared" si="0"/>
        <v>0</v>
      </c>
      <c r="F22" s="184">
        <f t="shared" si="1"/>
        <v>0</v>
      </c>
      <c r="G22" s="30"/>
      <c r="H22" s="102">
        <f t="shared" si="4"/>
        <v>0</v>
      </c>
      <c r="I22" s="164">
        <f t="shared" si="3"/>
        <v>0</v>
      </c>
      <c r="J22" s="83"/>
      <c r="K22" s="30">
        <v>344062549</v>
      </c>
      <c r="L22" s="83">
        <v>0</v>
      </c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</row>
    <row r="23" spans="1:34" hidden="1" x14ac:dyDescent="0.2">
      <c r="A23" s="28">
        <v>21109</v>
      </c>
      <c r="B23" s="167" t="s">
        <v>904</v>
      </c>
      <c r="C23" s="30"/>
      <c r="D23" s="30"/>
      <c r="E23" s="183">
        <f t="shared" si="0"/>
        <v>0</v>
      </c>
      <c r="F23" s="184">
        <f t="shared" si="1"/>
        <v>0</v>
      </c>
      <c r="G23" s="30"/>
      <c r="H23" s="102">
        <f t="shared" si="4"/>
        <v>0</v>
      </c>
      <c r="I23" s="164">
        <f t="shared" si="3"/>
        <v>0</v>
      </c>
      <c r="J23" s="83"/>
      <c r="K23" s="30">
        <v>21641846.963</v>
      </c>
      <c r="L23" s="83">
        <v>0</v>
      </c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</row>
    <row r="24" spans="1:34" hidden="1" x14ac:dyDescent="0.2">
      <c r="A24" s="28">
        <v>21110</v>
      </c>
      <c r="B24" s="167" t="s">
        <v>905</v>
      </c>
      <c r="C24" s="30"/>
      <c r="D24" s="30"/>
      <c r="E24" s="183">
        <f t="shared" si="0"/>
        <v>0</v>
      </c>
      <c r="F24" s="184">
        <f t="shared" ref="F24:F39" si="5">IF(OR(E24=0,E$7=0),0,E24/E$7)*100</f>
        <v>0</v>
      </c>
      <c r="G24" s="30"/>
      <c r="H24" s="102">
        <f t="shared" si="4"/>
        <v>0</v>
      </c>
      <c r="I24" s="164">
        <f t="shared" si="3"/>
        <v>0</v>
      </c>
      <c r="J24" s="83"/>
      <c r="K24" s="30">
        <v>5006635.5</v>
      </c>
      <c r="L24" s="83">
        <v>0</v>
      </c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</row>
    <row r="25" spans="1:34" hidden="1" x14ac:dyDescent="0.2">
      <c r="A25" s="28">
        <v>21113</v>
      </c>
      <c r="B25" s="167" t="s">
        <v>1176</v>
      </c>
      <c r="C25" s="30"/>
      <c r="D25" s="30"/>
      <c r="E25" s="183">
        <f t="shared" si="0"/>
        <v>0</v>
      </c>
      <c r="F25" s="184">
        <f t="shared" si="5"/>
        <v>0</v>
      </c>
      <c r="G25" s="30"/>
      <c r="H25" s="102">
        <f t="shared" si="4"/>
        <v>0</v>
      </c>
      <c r="I25" s="164">
        <f t="shared" si="3"/>
        <v>0</v>
      </c>
      <c r="J25" s="83"/>
      <c r="K25" s="30">
        <v>63101</v>
      </c>
      <c r="L25" s="83">
        <v>0</v>
      </c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</row>
    <row r="26" spans="1:34" hidden="1" x14ac:dyDescent="0.2">
      <c r="A26" s="28">
        <v>21114</v>
      </c>
      <c r="B26" s="167" t="s">
        <v>906</v>
      </c>
      <c r="C26" s="30"/>
      <c r="D26" s="30"/>
      <c r="E26" s="183">
        <f t="shared" si="0"/>
        <v>0</v>
      </c>
      <c r="F26" s="184">
        <f t="shared" si="5"/>
        <v>0</v>
      </c>
      <c r="G26" s="30"/>
      <c r="H26" s="102">
        <f t="shared" si="4"/>
        <v>0</v>
      </c>
      <c r="I26" s="164">
        <f t="shared" si="3"/>
        <v>0</v>
      </c>
      <c r="J26" s="83"/>
      <c r="K26" s="30">
        <v>11424041</v>
      </c>
      <c r="L26" s="83">
        <v>0</v>
      </c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</row>
    <row r="27" spans="1:34" hidden="1" x14ac:dyDescent="0.2">
      <c r="A27" s="28">
        <v>21115</v>
      </c>
      <c r="B27" s="167" t="s">
        <v>907</v>
      </c>
      <c r="C27" s="30"/>
      <c r="D27" s="30"/>
      <c r="E27" s="183">
        <f t="shared" si="0"/>
        <v>0</v>
      </c>
      <c r="F27" s="184">
        <f t="shared" si="5"/>
        <v>0</v>
      </c>
      <c r="G27" s="30"/>
      <c r="H27" s="102">
        <f t="shared" si="4"/>
        <v>0</v>
      </c>
      <c r="I27" s="164">
        <f t="shared" si="3"/>
        <v>0</v>
      </c>
      <c r="J27" s="83"/>
      <c r="K27" s="30">
        <v>11424048</v>
      </c>
      <c r="L27" s="83">
        <v>0</v>
      </c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</row>
    <row r="28" spans="1:34" ht="25.5" hidden="1" x14ac:dyDescent="0.2">
      <c r="A28" s="28">
        <v>21116</v>
      </c>
      <c r="B28" s="168" t="s">
        <v>908</v>
      </c>
      <c r="C28" s="30"/>
      <c r="D28" s="30"/>
      <c r="E28" s="183">
        <f t="shared" si="0"/>
        <v>0</v>
      </c>
      <c r="F28" s="184">
        <f t="shared" si="5"/>
        <v>0</v>
      </c>
      <c r="G28" s="30"/>
      <c r="H28" s="102">
        <f t="shared" si="4"/>
        <v>0</v>
      </c>
      <c r="I28" s="164">
        <f t="shared" si="3"/>
        <v>0</v>
      </c>
      <c r="J28" s="83"/>
      <c r="K28" s="30">
        <v>21782776</v>
      </c>
      <c r="L28" s="83">
        <v>0</v>
      </c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</row>
    <row r="29" spans="1:34" hidden="1" x14ac:dyDescent="0.2">
      <c r="A29" s="28">
        <v>21117</v>
      </c>
      <c r="B29" s="168" t="s">
        <v>909</v>
      </c>
      <c r="C29" s="30"/>
      <c r="D29" s="30"/>
      <c r="E29" s="183">
        <f t="shared" si="0"/>
        <v>0</v>
      </c>
      <c r="F29" s="184">
        <f t="shared" si="5"/>
        <v>0</v>
      </c>
      <c r="G29" s="30"/>
      <c r="H29" s="102">
        <f t="shared" si="4"/>
        <v>0</v>
      </c>
      <c r="I29" s="164">
        <f t="shared" si="3"/>
        <v>0</v>
      </c>
      <c r="J29" s="83"/>
      <c r="K29" s="30">
        <v>34089470.145999998</v>
      </c>
      <c r="L29" s="83">
        <v>0</v>
      </c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</row>
    <row r="30" spans="1:34" hidden="1" x14ac:dyDescent="0.2">
      <c r="A30" s="28">
        <v>21199</v>
      </c>
      <c r="B30" s="168" t="s">
        <v>910</v>
      </c>
      <c r="C30" s="30"/>
      <c r="D30" s="30"/>
      <c r="E30" s="183">
        <f t="shared" si="0"/>
        <v>0</v>
      </c>
      <c r="F30" s="184">
        <f t="shared" si="5"/>
        <v>0</v>
      </c>
      <c r="G30" s="30"/>
      <c r="H30" s="102">
        <f t="shared" si="4"/>
        <v>0</v>
      </c>
      <c r="I30" s="164">
        <f t="shared" si="3"/>
        <v>0</v>
      </c>
      <c r="J30" s="83"/>
      <c r="K30" s="30">
        <v>65.510000000000005</v>
      </c>
      <c r="L30" s="83">
        <v>0</v>
      </c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</row>
    <row r="31" spans="1:34" x14ac:dyDescent="0.2">
      <c r="A31" s="28">
        <v>212</v>
      </c>
      <c r="B31" s="166" t="s">
        <v>911</v>
      </c>
      <c r="C31" s="30">
        <f>SUM(C32+C34+C88+C91+C143+C152+C184+C186+C187+C190+C191+C192+C193)</f>
        <v>126890617581</v>
      </c>
      <c r="D31" s="30">
        <f>SUM(D32+D34+D88+D91+D143+D152+D184+D186+D187+D190+D191+D192+D193)</f>
        <v>-26980444145</v>
      </c>
      <c r="E31" s="183">
        <f t="shared" si="0"/>
        <v>99910173436</v>
      </c>
      <c r="F31" s="184">
        <f t="shared" si="5"/>
        <v>5.3341056282741341</v>
      </c>
      <c r="G31" s="30">
        <f>SUM(G32+G34+G88+G91+G143+G152+G184+G186+G187+G190+G191+G192+G193)</f>
        <v>101938641518</v>
      </c>
      <c r="H31" s="102">
        <f t="shared" si="4"/>
        <v>102.03029182338412</v>
      </c>
      <c r="I31" s="164">
        <f t="shared" si="3"/>
        <v>2028468082</v>
      </c>
      <c r="J31" s="83"/>
      <c r="K31" s="30">
        <v>4459427741.0570002</v>
      </c>
      <c r="L31" s="83">
        <v>0</v>
      </c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</row>
    <row r="32" spans="1:34" hidden="1" x14ac:dyDescent="0.2">
      <c r="A32" s="28">
        <v>21201</v>
      </c>
      <c r="B32" s="169" t="s">
        <v>912</v>
      </c>
      <c r="C32" s="30">
        <f>SUM(C33)</f>
        <v>0</v>
      </c>
      <c r="D32" s="30">
        <f>SUM(D33)</f>
        <v>0</v>
      </c>
      <c r="E32" s="183">
        <f t="shared" si="0"/>
        <v>0</v>
      </c>
      <c r="F32" s="184">
        <f t="shared" si="5"/>
        <v>0</v>
      </c>
      <c r="G32" s="30">
        <f>SUM(G33)</f>
        <v>0</v>
      </c>
      <c r="H32" s="102">
        <f t="shared" si="4"/>
        <v>0</v>
      </c>
      <c r="I32" s="164">
        <f t="shared" si="3"/>
        <v>0</v>
      </c>
      <c r="J32" s="83"/>
      <c r="K32" s="30">
        <v>2231999.6359999999</v>
      </c>
      <c r="L32" s="83">
        <v>0</v>
      </c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</row>
    <row r="33" spans="1:34" hidden="1" x14ac:dyDescent="0.2">
      <c r="A33" s="28">
        <v>2120102</v>
      </c>
      <c r="B33" s="169" t="s">
        <v>913</v>
      </c>
      <c r="C33" s="30"/>
      <c r="D33" s="30"/>
      <c r="E33" s="183">
        <f t="shared" si="0"/>
        <v>0</v>
      </c>
      <c r="F33" s="184">
        <f t="shared" si="5"/>
        <v>0</v>
      </c>
      <c r="G33" s="30"/>
      <c r="H33" s="102">
        <f t="shared" si="4"/>
        <v>0</v>
      </c>
      <c r="I33" s="164">
        <f t="shared" si="3"/>
        <v>0</v>
      </c>
      <c r="J33" s="83"/>
      <c r="K33" s="30">
        <v>2231999.6359999999</v>
      </c>
      <c r="L33" s="83">
        <v>0</v>
      </c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</row>
    <row r="34" spans="1:34" x14ac:dyDescent="0.2">
      <c r="A34" s="28">
        <v>21202</v>
      </c>
      <c r="B34" s="163" t="s">
        <v>914</v>
      </c>
      <c r="C34" s="30">
        <f>SUM(C35+C58+C68+C73)</f>
        <v>126890617581</v>
      </c>
      <c r="D34" s="30">
        <f>SUM(D35+D58+D68+D73)</f>
        <v>-26980444145</v>
      </c>
      <c r="E34" s="183">
        <f t="shared" si="0"/>
        <v>99910173436</v>
      </c>
      <c r="F34" s="184">
        <f t="shared" si="5"/>
        <v>5.3341056282741341</v>
      </c>
      <c r="G34" s="30">
        <f>SUM(G35+G58+G68+G73)</f>
        <v>101938641518</v>
      </c>
      <c r="H34" s="102">
        <f t="shared" si="4"/>
        <v>102.03029182338412</v>
      </c>
      <c r="I34" s="164">
        <f t="shared" si="3"/>
        <v>2028468082</v>
      </c>
      <c r="J34" s="83"/>
      <c r="K34" s="30">
        <v>1625778932.852</v>
      </c>
      <c r="L34" s="83">
        <v>0</v>
      </c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</row>
    <row r="35" spans="1:34" hidden="1" x14ac:dyDescent="0.2">
      <c r="A35" s="28">
        <v>2120201</v>
      </c>
      <c r="B35" s="163" t="s">
        <v>915</v>
      </c>
      <c r="C35" s="30">
        <f>SUM(C36+C46+C52+C53+C54+C55+C56+C57)</f>
        <v>0</v>
      </c>
      <c r="D35" s="30">
        <f>SUM(D36+D46+D52+D53+D54+D55+D56+D57)</f>
        <v>0</v>
      </c>
      <c r="E35" s="183">
        <f t="shared" si="0"/>
        <v>0</v>
      </c>
      <c r="F35" s="184">
        <f t="shared" si="5"/>
        <v>0</v>
      </c>
      <c r="G35" s="30">
        <f>SUM(G36+G46+G52+G53+G54+G55+G56+G57)</f>
        <v>0</v>
      </c>
      <c r="H35" s="102">
        <f t="shared" si="4"/>
        <v>0</v>
      </c>
      <c r="I35" s="164">
        <f t="shared" si="3"/>
        <v>0</v>
      </c>
      <c r="J35" s="83"/>
      <c r="K35" s="30">
        <v>65712339.041999996</v>
      </c>
      <c r="L35" s="83">
        <v>0</v>
      </c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</row>
    <row r="36" spans="1:34" hidden="1" x14ac:dyDescent="0.2">
      <c r="A36" s="28">
        <v>212020101</v>
      </c>
      <c r="B36" s="163" t="s">
        <v>916</v>
      </c>
      <c r="C36" s="30">
        <f>SUM(C37+C40+C44+C45)</f>
        <v>0</v>
      </c>
      <c r="D36" s="30">
        <f>SUM(D37+D40+D44+D45)</f>
        <v>0</v>
      </c>
      <c r="E36" s="183">
        <f t="shared" si="0"/>
        <v>0</v>
      </c>
      <c r="F36" s="184">
        <f t="shared" si="5"/>
        <v>0</v>
      </c>
      <c r="G36" s="30">
        <f>SUM(G37+G40+G44+G45)</f>
        <v>0</v>
      </c>
      <c r="H36" s="102">
        <f t="shared" si="4"/>
        <v>0</v>
      </c>
      <c r="I36" s="164">
        <f t="shared" si="3"/>
        <v>0</v>
      </c>
      <c r="J36" s="83"/>
      <c r="K36" s="30">
        <v>49033790.456</v>
      </c>
      <c r="L36" s="83">
        <v>0</v>
      </c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</row>
    <row r="37" spans="1:34" hidden="1" x14ac:dyDescent="0.2">
      <c r="A37" s="28">
        <v>21202010101</v>
      </c>
      <c r="B37" s="163" t="s">
        <v>917</v>
      </c>
      <c r="C37" s="30">
        <f>SUM(C38:C39)</f>
        <v>0</v>
      </c>
      <c r="D37" s="30">
        <f>SUM(D38:D39)</f>
        <v>0</v>
      </c>
      <c r="E37" s="183">
        <f t="shared" si="0"/>
        <v>0</v>
      </c>
      <c r="F37" s="184">
        <f t="shared" si="5"/>
        <v>0</v>
      </c>
      <c r="G37" s="30">
        <f>SUM(G38:G39)</f>
        <v>0</v>
      </c>
      <c r="H37" s="102">
        <f t="shared" si="4"/>
        <v>0</v>
      </c>
      <c r="I37" s="164">
        <f t="shared" si="3"/>
        <v>0</v>
      </c>
      <c r="J37" s="83"/>
      <c r="K37" s="30">
        <v>47907629.736000001</v>
      </c>
      <c r="L37" s="83">
        <v>0</v>
      </c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</row>
    <row r="38" spans="1:34" hidden="1" x14ac:dyDescent="0.2">
      <c r="A38" s="28">
        <v>212020101011</v>
      </c>
      <c r="B38" s="163" t="s">
        <v>918</v>
      </c>
      <c r="C38" s="30"/>
      <c r="D38" s="30"/>
      <c r="E38" s="183">
        <f t="shared" si="0"/>
        <v>0</v>
      </c>
      <c r="F38" s="184">
        <f t="shared" si="5"/>
        <v>0</v>
      </c>
      <c r="G38" s="30"/>
      <c r="H38" s="102">
        <f t="shared" si="4"/>
        <v>0</v>
      </c>
      <c r="I38" s="164">
        <f t="shared" si="3"/>
        <v>0</v>
      </c>
      <c r="J38" s="83"/>
      <c r="K38" s="30">
        <v>20609841.543000001</v>
      </c>
      <c r="L38" s="83">
        <v>0</v>
      </c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</row>
    <row r="39" spans="1:34" hidden="1" x14ac:dyDescent="0.2">
      <c r="A39" s="28">
        <v>212020101012</v>
      </c>
      <c r="B39" s="163" t="s">
        <v>919</v>
      </c>
      <c r="C39" s="30"/>
      <c r="D39" s="30"/>
      <c r="E39" s="183">
        <f t="shared" si="0"/>
        <v>0</v>
      </c>
      <c r="F39" s="184">
        <f t="shared" si="5"/>
        <v>0</v>
      </c>
      <c r="G39" s="30"/>
      <c r="H39" s="102">
        <f t="shared" si="4"/>
        <v>0</v>
      </c>
      <c r="I39" s="164">
        <f t="shared" si="3"/>
        <v>0</v>
      </c>
      <c r="J39" s="83"/>
      <c r="K39" s="30">
        <v>27297788.193</v>
      </c>
      <c r="L39" s="83">
        <v>0</v>
      </c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</row>
    <row r="40" spans="1:34" hidden="1" x14ac:dyDescent="0.2">
      <c r="A40" s="28">
        <v>21202010103</v>
      </c>
      <c r="B40" s="163" t="s">
        <v>920</v>
      </c>
      <c r="C40" s="30">
        <f>SUM(C41:C43)</f>
        <v>0</v>
      </c>
      <c r="D40" s="30">
        <f>SUM(D41:D43)</f>
        <v>0</v>
      </c>
      <c r="E40" s="183">
        <f t="shared" si="0"/>
        <v>0</v>
      </c>
      <c r="F40" s="184">
        <f t="shared" ref="F40:F56" si="6">IF(OR(E40=0,E$7=0),0,E40/E$7)*100</f>
        <v>0</v>
      </c>
      <c r="G40" s="30">
        <f>SUM(G41:G43)</f>
        <v>0</v>
      </c>
      <c r="H40" s="102">
        <f t="shared" si="4"/>
        <v>0</v>
      </c>
      <c r="I40" s="164">
        <f t="shared" si="3"/>
        <v>0</v>
      </c>
      <c r="J40" s="83"/>
      <c r="K40" s="30">
        <v>74816.943999999989</v>
      </c>
      <c r="L40" s="83">
        <v>0</v>
      </c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</row>
    <row r="41" spans="1:34" hidden="1" x14ac:dyDescent="0.2">
      <c r="A41" s="28">
        <v>212020101031</v>
      </c>
      <c r="B41" s="163" t="s">
        <v>921</v>
      </c>
      <c r="C41" s="30"/>
      <c r="D41" s="30"/>
      <c r="E41" s="183">
        <f t="shared" si="0"/>
        <v>0</v>
      </c>
      <c r="F41" s="184">
        <f t="shared" si="6"/>
        <v>0</v>
      </c>
      <c r="G41" s="30"/>
      <c r="H41" s="102">
        <f t="shared" si="4"/>
        <v>0</v>
      </c>
      <c r="I41" s="164">
        <f t="shared" si="3"/>
        <v>0</v>
      </c>
      <c r="J41" s="83"/>
      <c r="K41" s="30">
        <v>53633.430999999997</v>
      </c>
      <c r="L41" s="83">
        <v>0</v>
      </c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</row>
    <row r="42" spans="1:34" hidden="1" x14ac:dyDescent="0.2">
      <c r="A42" s="28">
        <v>212020101032</v>
      </c>
      <c r="B42" s="163" t="s">
        <v>922</v>
      </c>
      <c r="C42" s="30"/>
      <c r="D42" s="30"/>
      <c r="E42" s="183">
        <f t="shared" si="0"/>
        <v>0</v>
      </c>
      <c r="F42" s="184">
        <f t="shared" si="6"/>
        <v>0</v>
      </c>
      <c r="G42" s="30"/>
      <c r="H42" s="102">
        <f t="shared" si="4"/>
        <v>0</v>
      </c>
      <c r="I42" s="164">
        <f t="shared" si="3"/>
        <v>0</v>
      </c>
      <c r="J42" s="83"/>
      <c r="K42" s="30">
        <v>12655.045</v>
      </c>
      <c r="L42" s="83">
        <v>0</v>
      </c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</row>
    <row r="43" spans="1:34" hidden="1" x14ac:dyDescent="0.2">
      <c r="A43" s="28">
        <v>212020101033</v>
      </c>
      <c r="B43" s="163" t="s">
        <v>923</v>
      </c>
      <c r="C43" s="30"/>
      <c r="D43" s="30"/>
      <c r="E43" s="183">
        <f t="shared" si="0"/>
        <v>0</v>
      </c>
      <c r="F43" s="184">
        <f t="shared" si="6"/>
        <v>0</v>
      </c>
      <c r="G43" s="30"/>
      <c r="H43" s="102">
        <f t="shared" si="4"/>
        <v>0</v>
      </c>
      <c r="I43" s="164">
        <f t="shared" si="3"/>
        <v>0</v>
      </c>
      <c r="J43" s="83"/>
      <c r="K43" s="30">
        <v>8528.4680000000008</v>
      </c>
      <c r="L43" s="83">
        <v>0</v>
      </c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</row>
    <row r="44" spans="1:34" hidden="1" x14ac:dyDescent="0.2">
      <c r="A44" s="28">
        <v>21202010104</v>
      </c>
      <c r="B44" s="163" t="s">
        <v>924</v>
      </c>
      <c r="C44" s="30"/>
      <c r="D44" s="30"/>
      <c r="E44" s="183">
        <f t="shared" si="0"/>
        <v>0</v>
      </c>
      <c r="F44" s="184">
        <f t="shared" si="6"/>
        <v>0</v>
      </c>
      <c r="G44" s="30"/>
      <c r="H44" s="102">
        <f t="shared" si="4"/>
        <v>0</v>
      </c>
      <c r="I44" s="164">
        <f t="shared" si="3"/>
        <v>0</v>
      </c>
      <c r="J44" s="83"/>
      <c r="K44" s="30">
        <v>921566.93</v>
      </c>
      <c r="L44" s="83">
        <v>0</v>
      </c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</row>
    <row r="45" spans="1:34" hidden="1" x14ac:dyDescent="0.2">
      <c r="A45" s="28">
        <v>21102010105</v>
      </c>
      <c r="B45" s="163" t="s">
        <v>925</v>
      </c>
      <c r="C45" s="30"/>
      <c r="D45" s="30"/>
      <c r="E45" s="183">
        <f t="shared" si="0"/>
        <v>0</v>
      </c>
      <c r="F45" s="184">
        <f t="shared" si="6"/>
        <v>0</v>
      </c>
      <c r="G45" s="30"/>
      <c r="H45" s="102">
        <f t="shared" si="4"/>
        <v>0</v>
      </c>
      <c r="I45" s="164">
        <f t="shared" si="3"/>
        <v>0</v>
      </c>
      <c r="J45" s="83"/>
      <c r="K45" s="30">
        <v>129776.84600000001</v>
      </c>
      <c r="L45" s="83">
        <v>0</v>
      </c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</row>
    <row r="46" spans="1:34" hidden="1" x14ac:dyDescent="0.2">
      <c r="A46" s="28">
        <v>212020102</v>
      </c>
      <c r="B46" s="163" t="s">
        <v>926</v>
      </c>
      <c r="C46" s="30">
        <f>SUM(C47)</f>
        <v>0</v>
      </c>
      <c r="D46" s="30">
        <f>SUM(D47)</f>
        <v>0</v>
      </c>
      <c r="E46" s="183">
        <f t="shared" si="0"/>
        <v>0</v>
      </c>
      <c r="F46" s="184">
        <f t="shared" si="6"/>
        <v>0</v>
      </c>
      <c r="G46" s="30">
        <f>SUM(G47)</f>
        <v>0</v>
      </c>
      <c r="H46" s="102">
        <f t="shared" si="4"/>
        <v>0</v>
      </c>
      <c r="I46" s="164">
        <f t="shared" si="3"/>
        <v>0</v>
      </c>
      <c r="J46" s="83"/>
      <c r="K46" s="30">
        <v>4660616.0250000004</v>
      </c>
      <c r="L46" s="83">
        <v>0</v>
      </c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</row>
    <row r="47" spans="1:34" hidden="1" x14ac:dyDescent="0.2">
      <c r="A47" s="28">
        <v>21202010201</v>
      </c>
      <c r="B47" s="163" t="s">
        <v>926</v>
      </c>
      <c r="C47" s="30">
        <f>SUM(C48:C51)</f>
        <v>0</v>
      </c>
      <c r="D47" s="30">
        <f>SUM(D48:D51)</f>
        <v>0</v>
      </c>
      <c r="E47" s="183">
        <f t="shared" si="0"/>
        <v>0</v>
      </c>
      <c r="F47" s="184">
        <f t="shared" si="6"/>
        <v>0</v>
      </c>
      <c r="G47" s="30">
        <f>SUM(G48:G51)</f>
        <v>0</v>
      </c>
      <c r="H47" s="102">
        <f t="shared" si="4"/>
        <v>0</v>
      </c>
      <c r="I47" s="164">
        <f t="shared" si="3"/>
        <v>0</v>
      </c>
      <c r="J47" s="83"/>
      <c r="K47" s="30">
        <v>4660616.0250000004</v>
      </c>
      <c r="L47" s="83">
        <v>0</v>
      </c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</row>
    <row r="48" spans="1:34" hidden="1" x14ac:dyDescent="0.2">
      <c r="A48" s="28">
        <v>212020102013</v>
      </c>
      <c r="B48" s="163" t="s">
        <v>927</v>
      </c>
      <c r="C48" s="30"/>
      <c r="D48" s="30"/>
      <c r="E48" s="183">
        <f t="shared" si="0"/>
        <v>0</v>
      </c>
      <c r="F48" s="184">
        <f t="shared" si="6"/>
        <v>0</v>
      </c>
      <c r="G48" s="30"/>
      <c r="H48" s="102">
        <f t="shared" si="4"/>
        <v>0</v>
      </c>
      <c r="I48" s="164">
        <f t="shared" si="3"/>
        <v>0</v>
      </c>
      <c r="J48" s="83"/>
      <c r="K48" s="30">
        <v>3685945.852</v>
      </c>
      <c r="L48" s="83">
        <v>0</v>
      </c>
      <c r="M48" s="83"/>
      <c r="N48" s="83"/>
      <c r="O48" s="83"/>
      <c r="P48" s="83"/>
      <c r="Q48" s="83"/>
      <c r="R48" s="83"/>
      <c r="S48" s="83"/>
      <c r="T48" s="83"/>
      <c r="U48" s="83"/>
      <c r="V48" s="83"/>
      <c r="W48" s="83"/>
      <c r="X48" s="83"/>
      <c r="Y48" s="83"/>
      <c r="Z48" s="83"/>
      <c r="AA48" s="83"/>
      <c r="AB48" s="83"/>
      <c r="AC48" s="83"/>
      <c r="AD48" s="83"/>
      <c r="AE48" s="83"/>
      <c r="AF48" s="83"/>
      <c r="AG48" s="83"/>
      <c r="AH48" s="83"/>
    </row>
    <row r="49" spans="1:34" hidden="1" x14ac:dyDescent="0.2">
      <c r="A49" s="28">
        <v>212020102014</v>
      </c>
      <c r="B49" s="163" t="s">
        <v>928</v>
      </c>
      <c r="C49" s="30"/>
      <c r="D49" s="30"/>
      <c r="E49" s="183">
        <f t="shared" si="0"/>
        <v>0</v>
      </c>
      <c r="F49" s="184">
        <f t="shared" si="6"/>
        <v>0</v>
      </c>
      <c r="G49" s="30"/>
      <c r="H49" s="102">
        <f t="shared" si="4"/>
        <v>0</v>
      </c>
      <c r="I49" s="164">
        <f t="shared" si="3"/>
        <v>0</v>
      </c>
      <c r="J49" s="83"/>
      <c r="K49" s="30">
        <v>140446.00399999999</v>
      </c>
      <c r="L49" s="83">
        <v>0</v>
      </c>
      <c r="M49" s="83"/>
      <c r="N49" s="83"/>
      <c r="O49" s="83"/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3"/>
      <c r="AA49" s="83"/>
      <c r="AB49" s="83"/>
      <c r="AC49" s="83"/>
      <c r="AD49" s="83"/>
      <c r="AE49" s="83"/>
      <c r="AF49" s="83"/>
      <c r="AG49" s="83"/>
      <c r="AH49" s="83"/>
    </row>
    <row r="50" spans="1:34" hidden="1" x14ac:dyDescent="0.2">
      <c r="A50" s="28">
        <v>212020102015</v>
      </c>
      <c r="B50" s="163" t="s">
        <v>922</v>
      </c>
      <c r="C50" s="30"/>
      <c r="D50" s="30"/>
      <c r="E50" s="183">
        <f t="shared" si="0"/>
        <v>0</v>
      </c>
      <c r="F50" s="184">
        <f t="shared" si="6"/>
        <v>0</v>
      </c>
      <c r="G50" s="30"/>
      <c r="H50" s="102">
        <f t="shared" si="4"/>
        <v>0</v>
      </c>
      <c r="I50" s="164">
        <f t="shared" si="3"/>
        <v>0</v>
      </c>
      <c r="J50" s="83"/>
      <c r="K50" s="30">
        <v>475377.38500000001</v>
      </c>
      <c r="L50" s="83">
        <v>0</v>
      </c>
      <c r="M50" s="83"/>
      <c r="N50" s="83"/>
      <c r="O50" s="83"/>
      <c r="P50" s="83"/>
      <c r="Q50" s="83"/>
      <c r="R50" s="83"/>
      <c r="S50" s="83"/>
      <c r="T50" s="83"/>
      <c r="U50" s="83"/>
      <c r="V50" s="83"/>
      <c r="W50" s="83"/>
      <c r="X50" s="83"/>
      <c r="Y50" s="83"/>
      <c r="Z50" s="83"/>
      <c r="AA50" s="83"/>
      <c r="AB50" s="83"/>
      <c r="AC50" s="83"/>
      <c r="AD50" s="83"/>
      <c r="AE50" s="83"/>
      <c r="AF50" s="83"/>
      <c r="AG50" s="83"/>
      <c r="AH50" s="83"/>
    </row>
    <row r="51" spans="1:34" hidden="1" x14ac:dyDescent="0.2">
      <c r="A51" s="28">
        <v>212020102016</v>
      </c>
      <c r="B51" s="163" t="s">
        <v>929</v>
      </c>
      <c r="C51" s="30"/>
      <c r="D51" s="30"/>
      <c r="E51" s="183">
        <f t="shared" si="0"/>
        <v>0</v>
      </c>
      <c r="F51" s="184">
        <f t="shared" si="6"/>
        <v>0</v>
      </c>
      <c r="G51" s="30"/>
      <c r="H51" s="102">
        <f t="shared" si="4"/>
        <v>0</v>
      </c>
      <c r="I51" s="164">
        <f t="shared" si="3"/>
        <v>0</v>
      </c>
      <c r="J51" s="83"/>
      <c r="K51" s="30">
        <v>358846.78399999999</v>
      </c>
      <c r="L51" s="83">
        <v>0</v>
      </c>
      <c r="M51" s="83"/>
      <c r="N51" s="83"/>
      <c r="O51" s="83"/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3"/>
      <c r="AA51" s="83"/>
      <c r="AB51" s="83"/>
      <c r="AC51" s="83"/>
      <c r="AD51" s="83"/>
      <c r="AE51" s="83"/>
      <c r="AF51" s="83"/>
      <c r="AG51" s="83"/>
      <c r="AH51" s="83"/>
    </row>
    <row r="52" spans="1:34" hidden="1" x14ac:dyDescent="0.2">
      <c r="A52" s="28">
        <v>212020103</v>
      </c>
      <c r="B52" s="163" t="s">
        <v>930</v>
      </c>
      <c r="C52" s="30"/>
      <c r="D52" s="30"/>
      <c r="E52" s="183">
        <f t="shared" si="0"/>
        <v>0</v>
      </c>
      <c r="F52" s="184">
        <f t="shared" si="6"/>
        <v>0</v>
      </c>
      <c r="G52" s="30"/>
      <c r="H52" s="102">
        <f t="shared" si="4"/>
        <v>0</v>
      </c>
      <c r="I52" s="164">
        <f t="shared" si="3"/>
        <v>0</v>
      </c>
      <c r="J52" s="83"/>
      <c r="K52" s="30">
        <v>3414570.969</v>
      </c>
      <c r="L52" s="83">
        <v>0</v>
      </c>
      <c r="M52" s="83"/>
      <c r="N52" s="83"/>
      <c r="O52" s="83"/>
      <c r="P52" s="83"/>
      <c r="Q52" s="83"/>
      <c r="R52" s="83"/>
      <c r="S52" s="83"/>
      <c r="T52" s="83"/>
      <c r="U52" s="83"/>
      <c r="V52" s="83"/>
      <c r="W52" s="83"/>
      <c r="X52" s="83"/>
      <c r="Y52" s="83"/>
      <c r="Z52" s="83"/>
      <c r="AA52" s="83"/>
      <c r="AB52" s="83"/>
      <c r="AC52" s="83"/>
      <c r="AD52" s="83"/>
      <c r="AE52" s="83"/>
      <c r="AF52" s="83"/>
      <c r="AG52" s="83"/>
      <c r="AH52" s="83"/>
    </row>
    <row r="53" spans="1:34" hidden="1" x14ac:dyDescent="0.2">
      <c r="A53" s="28">
        <v>212020104</v>
      </c>
      <c r="B53" s="163" t="s">
        <v>931</v>
      </c>
      <c r="C53" s="30"/>
      <c r="D53" s="30"/>
      <c r="E53" s="183">
        <f t="shared" si="0"/>
        <v>0</v>
      </c>
      <c r="F53" s="184">
        <f t="shared" si="6"/>
        <v>0</v>
      </c>
      <c r="G53" s="30"/>
      <c r="H53" s="102">
        <f t="shared" si="4"/>
        <v>0</v>
      </c>
      <c r="I53" s="164">
        <f t="shared" si="3"/>
        <v>0</v>
      </c>
      <c r="J53" s="83"/>
      <c r="K53" s="30">
        <v>325594.38900000002</v>
      </c>
      <c r="L53" s="83">
        <v>0</v>
      </c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3"/>
      <c r="AA53" s="83"/>
      <c r="AB53" s="83"/>
      <c r="AC53" s="83"/>
      <c r="AD53" s="83"/>
      <c r="AE53" s="83"/>
      <c r="AF53" s="83"/>
      <c r="AG53" s="83"/>
      <c r="AH53" s="83"/>
    </row>
    <row r="54" spans="1:34" hidden="1" x14ac:dyDescent="0.2">
      <c r="A54" s="28">
        <v>212020105</v>
      </c>
      <c r="B54" s="163" t="s">
        <v>932</v>
      </c>
      <c r="C54" s="30"/>
      <c r="D54" s="30"/>
      <c r="E54" s="183">
        <f t="shared" si="0"/>
        <v>0</v>
      </c>
      <c r="F54" s="184">
        <f t="shared" si="6"/>
        <v>0</v>
      </c>
      <c r="G54" s="30"/>
      <c r="H54" s="102">
        <f t="shared" si="4"/>
        <v>0</v>
      </c>
      <c r="I54" s="164">
        <f t="shared" si="3"/>
        <v>0</v>
      </c>
      <c r="J54" s="83"/>
      <c r="K54" s="30">
        <v>199167.20300000001</v>
      </c>
      <c r="L54" s="83">
        <v>0</v>
      </c>
      <c r="M54" s="83"/>
      <c r="N54" s="83"/>
      <c r="O54" s="83"/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3"/>
      <c r="AA54" s="83"/>
      <c r="AB54" s="83"/>
      <c r="AC54" s="83"/>
      <c r="AD54" s="83"/>
      <c r="AE54" s="83"/>
      <c r="AF54" s="83"/>
      <c r="AG54" s="83"/>
      <c r="AH54" s="83"/>
    </row>
    <row r="55" spans="1:34" hidden="1" x14ac:dyDescent="0.2">
      <c r="A55" s="28">
        <v>212020106</v>
      </c>
      <c r="B55" s="163" t="s">
        <v>933</v>
      </c>
      <c r="C55" s="30"/>
      <c r="D55" s="30"/>
      <c r="E55" s="183">
        <f t="shared" si="0"/>
        <v>0</v>
      </c>
      <c r="F55" s="184">
        <f t="shared" si="6"/>
        <v>0</v>
      </c>
      <c r="G55" s="30"/>
      <c r="H55" s="102">
        <f t="shared" si="4"/>
        <v>0</v>
      </c>
      <c r="I55" s="164">
        <f t="shared" si="3"/>
        <v>0</v>
      </c>
      <c r="J55" s="83"/>
      <c r="K55" s="30">
        <v>8000000</v>
      </c>
      <c r="L55" s="83">
        <v>0</v>
      </c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3"/>
      <c r="AB55" s="83"/>
      <c r="AC55" s="83"/>
      <c r="AD55" s="83"/>
      <c r="AE55" s="83"/>
      <c r="AF55" s="83"/>
      <c r="AG55" s="83"/>
      <c r="AH55" s="83"/>
    </row>
    <row r="56" spans="1:34" x14ac:dyDescent="0.2">
      <c r="A56" s="28">
        <v>212020107</v>
      </c>
      <c r="B56" s="163" t="s">
        <v>1162</v>
      </c>
      <c r="C56" s="30"/>
      <c r="D56" s="30"/>
      <c r="E56" s="183">
        <f t="shared" ref="E56" si="7">SUM(C56:D56)</f>
        <v>0</v>
      </c>
      <c r="F56" s="184">
        <f t="shared" si="6"/>
        <v>0</v>
      </c>
      <c r="G56" s="30"/>
      <c r="H56" s="102">
        <f t="shared" si="4"/>
        <v>0</v>
      </c>
      <c r="I56" s="164">
        <f t="shared" ref="I56" si="8">SUM(G56-E56)</f>
        <v>0</v>
      </c>
      <c r="J56" s="83"/>
      <c r="K56" s="30"/>
      <c r="L56" s="83"/>
      <c r="M56" s="83"/>
      <c r="N56" s="83"/>
      <c r="O56" s="83"/>
      <c r="P56" s="83"/>
      <c r="Q56" s="83"/>
      <c r="R56" s="83"/>
      <c r="S56" s="83"/>
      <c r="T56" s="83"/>
      <c r="U56" s="83"/>
      <c r="V56" s="83"/>
      <c r="W56" s="83"/>
      <c r="X56" s="83"/>
      <c r="Y56" s="83"/>
      <c r="Z56" s="83"/>
      <c r="AA56" s="83"/>
      <c r="AB56" s="83"/>
      <c r="AC56" s="83"/>
      <c r="AD56" s="83"/>
      <c r="AE56" s="83"/>
      <c r="AF56" s="83"/>
      <c r="AG56" s="83"/>
      <c r="AH56" s="83"/>
    </row>
    <row r="57" spans="1:34" hidden="1" x14ac:dyDescent="0.2">
      <c r="A57" s="28">
        <v>212020108</v>
      </c>
      <c r="B57" s="163" t="s">
        <v>934</v>
      </c>
      <c r="C57" s="30"/>
      <c r="D57" s="30"/>
      <c r="E57" s="183">
        <f t="shared" si="0"/>
        <v>0</v>
      </c>
      <c r="F57" s="184">
        <f t="shared" ref="F57:F72" si="9">IF(OR(E57=0,E$7=0),0,E57/E$7)*100</f>
        <v>0</v>
      </c>
      <c r="G57" s="30"/>
      <c r="H57" s="102">
        <f t="shared" si="4"/>
        <v>0</v>
      </c>
      <c r="I57" s="164">
        <f t="shared" si="3"/>
        <v>0</v>
      </c>
      <c r="J57" s="83"/>
      <c r="K57" s="30">
        <v>78600</v>
      </c>
      <c r="L57" s="83">
        <v>0</v>
      </c>
      <c r="M57" s="83"/>
      <c r="N57" s="83"/>
      <c r="O57" s="83"/>
      <c r="P57" s="83"/>
      <c r="Q57" s="83"/>
      <c r="R57" s="83"/>
      <c r="S57" s="83"/>
      <c r="T57" s="83"/>
      <c r="U57" s="83"/>
      <c r="V57" s="83"/>
      <c r="W57" s="83"/>
      <c r="X57" s="83"/>
      <c r="Y57" s="83"/>
      <c r="Z57" s="83"/>
      <c r="AA57" s="83"/>
      <c r="AB57" s="83"/>
      <c r="AC57" s="83"/>
      <c r="AD57" s="83"/>
      <c r="AE57" s="83"/>
      <c r="AF57" s="83"/>
      <c r="AG57" s="83"/>
      <c r="AH57" s="83"/>
    </row>
    <row r="58" spans="1:34" hidden="1" x14ac:dyDescent="0.2">
      <c r="A58" s="28">
        <v>2120202</v>
      </c>
      <c r="B58" s="163" t="s">
        <v>935</v>
      </c>
      <c r="C58" s="30">
        <f>SUM(C59:C67)</f>
        <v>0</v>
      </c>
      <c r="D58" s="30">
        <f>SUM(D59:D67)</f>
        <v>0</v>
      </c>
      <c r="E58" s="183">
        <f t="shared" si="0"/>
        <v>0</v>
      </c>
      <c r="F58" s="184">
        <f t="shared" si="9"/>
        <v>0</v>
      </c>
      <c r="G58" s="30">
        <f>SUM(G59:G67)</f>
        <v>0</v>
      </c>
      <c r="H58" s="102">
        <f t="shared" si="4"/>
        <v>0</v>
      </c>
      <c r="I58" s="164">
        <f t="shared" si="3"/>
        <v>0</v>
      </c>
      <c r="J58" s="83"/>
      <c r="K58" s="30">
        <v>1461239616.5999999</v>
      </c>
      <c r="L58" s="83">
        <v>0</v>
      </c>
      <c r="M58" s="83"/>
      <c r="N58" s="83"/>
      <c r="O58" s="83"/>
      <c r="P58" s="83"/>
      <c r="Q58" s="83"/>
      <c r="R58" s="83"/>
      <c r="S58" s="83"/>
      <c r="T58" s="83"/>
      <c r="U58" s="83"/>
      <c r="V58" s="83"/>
      <c r="W58" s="83"/>
      <c r="X58" s="83"/>
      <c r="Y58" s="83"/>
      <c r="Z58" s="83"/>
      <c r="AA58" s="83"/>
      <c r="AB58" s="83"/>
      <c r="AC58" s="83"/>
      <c r="AD58" s="83"/>
      <c r="AE58" s="83"/>
      <c r="AF58" s="83"/>
      <c r="AG58" s="83"/>
      <c r="AH58" s="83"/>
    </row>
    <row r="59" spans="1:34" hidden="1" x14ac:dyDescent="0.2">
      <c r="A59" s="28">
        <v>212020201</v>
      </c>
      <c r="B59" s="163" t="s">
        <v>936</v>
      </c>
      <c r="C59" s="30"/>
      <c r="D59" s="30"/>
      <c r="E59" s="183">
        <f t="shared" si="0"/>
        <v>0</v>
      </c>
      <c r="F59" s="184">
        <f t="shared" si="9"/>
        <v>0</v>
      </c>
      <c r="G59" s="30"/>
      <c r="H59" s="102">
        <f t="shared" si="4"/>
        <v>0</v>
      </c>
      <c r="I59" s="164">
        <f t="shared" si="3"/>
        <v>0</v>
      </c>
      <c r="J59" s="83"/>
      <c r="K59" s="30">
        <v>770249248.01100004</v>
      </c>
      <c r="L59" s="83">
        <v>0</v>
      </c>
      <c r="M59" s="83"/>
      <c r="N59" s="83"/>
      <c r="O59" s="83"/>
      <c r="P59" s="83"/>
      <c r="Q59" s="83"/>
      <c r="R59" s="83"/>
      <c r="S59" s="83"/>
      <c r="T59" s="83"/>
      <c r="U59" s="83"/>
      <c r="V59" s="83"/>
      <c r="W59" s="83"/>
      <c r="X59" s="83"/>
      <c r="Y59" s="83"/>
      <c r="Z59" s="83"/>
      <c r="AA59" s="83"/>
      <c r="AB59" s="83"/>
      <c r="AC59" s="83"/>
      <c r="AD59" s="83"/>
      <c r="AE59" s="83"/>
      <c r="AF59" s="83"/>
      <c r="AG59" s="83"/>
      <c r="AH59" s="83"/>
    </row>
    <row r="60" spans="1:34" hidden="1" x14ac:dyDescent="0.2">
      <c r="A60" s="28">
        <v>212020202</v>
      </c>
      <c r="B60" s="163" t="s">
        <v>937</v>
      </c>
      <c r="C60" s="30"/>
      <c r="D60" s="30"/>
      <c r="E60" s="183">
        <f t="shared" si="0"/>
        <v>0</v>
      </c>
      <c r="F60" s="184">
        <f t="shared" si="9"/>
        <v>0</v>
      </c>
      <c r="G60" s="30"/>
      <c r="H60" s="102">
        <f t="shared" si="4"/>
        <v>0</v>
      </c>
      <c r="I60" s="164">
        <f t="shared" si="3"/>
        <v>0</v>
      </c>
      <c r="J60" s="83"/>
      <c r="K60" s="30">
        <v>484839865.255</v>
      </c>
      <c r="L60" s="83">
        <v>0</v>
      </c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</row>
    <row r="61" spans="1:34" hidden="1" x14ac:dyDescent="0.2">
      <c r="A61" s="28">
        <v>212020203</v>
      </c>
      <c r="B61" s="163" t="s">
        <v>938</v>
      </c>
      <c r="C61" s="30"/>
      <c r="D61" s="30"/>
      <c r="E61" s="183">
        <f t="shared" si="0"/>
        <v>0</v>
      </c>
      <c r="F61" s="184">
        <f t="shared" si="9"/>
        <v>0</v>
      </c>
      <c r="G61" s="30"/>
      <c r="H61" s="102">
        <f t="shared" si="4"/>
        <v>0</v>
      </c>
      <c r="I61" s="164">
        <f t="shared" si="3"/>
        <v>0</v>
      </c>
      <c r="J61" s="83"/>
      <c r="K61" s="30">
        <v>94074652.953999996</v>
      </c>
      <c r="L61" s="83">
        <v>0</v>
      </c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</row>
    <row r="62" spans="1:34" hidden="1" x14ac:dyDescent="0.2">
      <c r="A62" s="28">
        <v>212020204</v>
      </c>
      <c r="B62" s="163" t="s">
        <v>250</v>
      </c>
      <c r="C62" s="30"/>
      <c r="D62" s="30"/>
      <c r="E62" s="183">
        <f t="shared" si="0"/>
        <v>0</v>
      </c>
      <c r="F62" s="184">
        <f t="shared" si="9"/>
        <v>0</v>
      </c>
      <c r="G62" s="30"/>
      <c r="H62" s="102">
        <f t="shared" si="4"/>
        <v>0</v>
      </c>
      <c r="I62" s="164">
        <f t="shared" si="3"/>
        <v>0</v>
      </c>
      <c r="J62" s="83"/>
      <c r="K62" s="30">
        <v>79747.744999999995</v>
      </c>
      <c r="L62" s="83">
        <v>0</v>
      </c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</row>
    <row r="63" spans="1:34" hidden="1" x14ac:dyDescent="0.2">
      <c r="A63" s="28">
        <v>212020205</v>
      </c>
      <c r="B63" s="163" t="s">
        <v>939</v>
      </c>
      <c r="C63" s="30"/>
      <c r="D63" s="30"/>
      <c r="E63" s="183">
        <f t="shared" si="0"/>
        <v>0</v>
      </c>
      <c r="F63" s="184">
        <f t="shared" si="9"/>
        <v>0</v>
      </c>
      <c r="G63" s="30"/>
      <c r="H63" s="102">
        <f t="shared" si="4"/>
        <v>0</v>
      </c>
      <c r="I63" s="164">
        <f t="shared" si="3"/>
        <v>0</v>
      </c>
      <c r="J63" s="83"/>
      <c r="K63" s="30">
        <v>0</v>
      </c>
      <c r="L63" s="83">
        <v>0</v>
      </c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</row>
    <row r="64" spans="1:34" hidden="1" x14ac:dyDescent="0.2">
      <c r="A64" s="28">
        <v>212020206</v>
      </c>
      <c r="B64" s="163" t="s">
        <v>940</v>
      </c>
      <c r="C64" s="30"/>
      <c r="D64" s="30"/>
      <c r="E64" s="183">
        <f t="shared" si="0"/>
        <v>0</v>
      </c>
      <c r="F64" s="184">
        <f t="shared" si="9"/>
        <v>0</v>
      </c>
      <c r="G64" s="30"/>
      <c r="H64" s="102">
        <f t="shared" si="4"/>
        <v>0</v>
      </c>
      <c r="I64" s="164">
        <f t="shared" si="3"/>
        <v>0</v>
      </c>
      <c r="J64" s="83"/>
      <c r="K64" s="30">
        <v>2775924.5580000002</v>
      </c>
      <c r="L64" s="83">
        <v>0</v>
      </c>
      <c r="M64" s="83"/>
      <c r="N64" s="83"/>
      <c r="O64" s="83"/>
      <c r="P64" s="83"/>
      <c r="Q64" s="83"/>
      <c r="R64" s="83"/>
      <c r="S64" s="83"/>
      <c r="T64" s="83"/>
      <c r="U64" s="83"/>
      <c r="V64" s="83"/>
      <c r="W64" s="83"/>
      <c r="X64" s="83"/>
      <c r="Y64" s="83"/>
      <c r="Z64" s="83"/>
      <c r="AA64" s="83"/>
      <c r="AB64" s="83"/>
      <c r="AC64" s="83"/>
      <c r="AD64" s="83"/>
      <c r="AE64" s="83"/>
      <c r="AF64" s="83"/>
      <c r="AG64" s="83"/>
      <c r="AH64" s="83"/>
    </row>
    <row r="65" spans="1:34" hidden="1" x14ac:dyDescent="0.2">
      <c r="A65" s="28">
        <v>212020207</v>
      </c>
      <c r="B65" s="163" t="s">
        <v>941</v>
      </c>
      <c r="C65" s="30"/>
      <c r="D65" s="30"/>
      <c r="E65" s="183">
        <f t="shared" si="0"/>
        <v>0</v>
      </c>
      <c r="F65" s="184">
        <f t="shared" si="9"/>
        <v>0</v>
      </c>
      <c r="G65" s="30"/>
      <c r="H65" s="102">
        <f t="shared" si="4"/>
        <v>0</v>
      </c>
      <c r="I65" s="164">
        <f t="shared" si="3"/>
        <v>0</v>
      </c>
      <c r="J65" s="83"/>
      <c r="K65" s="30">
        <v>8468.3889999999992</v>
      </c>
      <c r="L65" s="83">
        <v>0</v>
      </c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  <c r="X65" s="83"/>
      <c r="Y65" s="83"/>
      <c r="Z65" s="83"/>
      <c r="AA65" s="83"/>
      <c r="AB65" s="83"/>
      <c r="AC65" s="83"/>
      <c r="AD65" s="83"/>
      <c r="AE65" s="83"/>
      <c r="AF65" s="83"/>
      <c r="AG65" s="83"/>
      <c r="AH65" s="83"/>
    </row>
    <row r="66" spans="1:34" hidden="1" x14ac:dyDescent="0.2">
      <c r="A66" s="28">
        <v>212020208</v>
      </c>
      <c r="B66" s="163" t="s">
        <v>942</v>
      </c>
      <c r="C66" s="30"/>
      <c r="D66" s="30"/>
      <c r="E66" s="183">
        <f t="shared" si="0"/>
        <v>0</v>
      </c>
      <c r="F66" s="184">
        <f t="shared" si="9"/>
        <v>0</v>
      </c>
      <c r="G66" s="30"/>
      <c r="H66" s="102">
        <f t="shared" si="4"/>
        <v>0</v>
      </c>
      <c r="I66" s="164">
        <f t="shared" si="3"/>
        <v>0</v>
      </c>
      <c r="J66" s="83"/>
      <c r="K66" s="30">
        <v>0</v>
      </c>
      <c r="L66" s="83">
        <v>0</v>
      </c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3"/>
      <c r="Z66" s="83"/>
      <c r="AA66" s="83"/>
      <c r="AB66" s="83"/>
      <c r="AC66" s="83"/>
      <c r="AD66" s="83"/>
      <c r="AE66" s="83"/>
      <c r="AF66" s="83"/>
      <c r="AG66" s="83"/>
      <c r="AH66" s="83"/>
    </row>
    <row r="67" spans="1:34" hidden="1" x14ac:dyDescent="0.2">
      <c r="A67" s="28">
        <v>212020209</v>
      </c>
      <c r="B67" s="163" t="s">
        <v>943</v>
      </c>
      <c r="C67" s="30"/>
      <c r="D67" s="30"/>
      <c r="E67" s="183">
        <f t="shared" si="0"/>
        <v>0</v>
      </c>
      <c r="F67" s="184">
        <f t="shared" si="9"/>
        <v>0</v>
      </c>
      <c r="G67" s="30"/>
      <c r="H67" s="102">
        <f t="shared" si="4"/>
        <v>0</v>
      </c>
      <c r="I67" s="164">
        <f t="shared" si="3"/>
        <v>0</v>
      </c>
      <c r="J67" s="83"/>
      <c r="K67" s="30">
        <v>109211709.68799999</v>
      </c>
      <c r="L67" s="83">
        <v>0</v>
      </c>
      <c r="M67" s="83"/>
      <c r="N67" s="83"/>
      <c r="O67" s="83"/>
      <c r="P67" s="83"/>
      <c r="Q67" s="83"/>
      <c r="R67" s="83"/>
      <c r="S67" s="83"/>
      <c r="T67" s="83"/>
      <c r="U67" s="83"/>
      <c r="V67" s="83"/>
      <c r="W67" s="83"/>
      <c r="X67" s="83"/>
      <c r="Y67" s="83"/>
      <c r="Z67" s="83"/>
      <c r="AA67" s="83"/>
      <c r="AB67" s="83"/>
      <c r="AC67" s="83"/>
      <c r="AD67" s="83"/>
      <c r="AE67" s="83"/>
      <c r="AF67" s="83"/>
      <c r="AG67" s="83"/>
      <c r="AH67" s="83"/>
    </row>
    <row r="68" spans="1:34" x14ac:dyDescent="0.2">
      <c r="A68" s="28">
        <v>2120206</v>
      </c>
      <c r="B68" s="163" t="s">
        <v>944</v>
      </c>
      <c r="C68" s="30">
        <f>SUM(C69:C72)</f>
        <v>120484917581</v>
      </c>
      <c r="D68" s="30">
        <f>SUM(D69:D72)</f>
        <v>-26980444145</v>
      </c>
      <c r="E68" s="183">
        <f t="shared" si="0"/>
        <v>93504473436</v>
      </c>
      <c r="F68" s="184">
        <f t="shared" si="9"/>
        <v>4.9921116225793769</v>
      </c>
      <c r="G68" s="30">
        <f>SUM(G69:G72)</f>
        <v>92409373800</v>
      </c>
      <c r="H68" s="102">
        <f t="shared" si="4"/>
        <v>98.828826476682366</v>
      </c>
      <c r="I68" s="164">
        <f t="shared" si="3"/>
        <v>-1095099636</v>
      </c>
      <c r="J68" s="83"/>
      <c r="K68" s="30">
        <v>66818614.615999997</v>
      </c>
      <c r="L68" s="83">
        <v>0</v>
      </c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3"/>
      <c r="Z68" s="83"/>
      <c r="AA68" s="83"/>
      <c r="AB68" s="83"/>
      <c r="AC68" s="83"/>
      <c r="AD68" s="83"/>
      <c r="AE68" s="83"/>
      <c r="AF68" s="83"/>
      <c r="AG68" s="83"/>
      <c r="AH68" s="83"/>
    </row>
    <row r="69" spans="1:34" x14ac:dyDescent="0.2">
      <c r="A69" s="28">
        <v>212020601</v>
      </c>
      <c r="B69" s="163" t="s">
        <v>945</v>
      </c>
      <c r="C69" s="30">
        <v>109160724095</v>
      </c>
      <c r="D69" s="30">
        <v>-30513808104</v>
      </c>
      <c r="E69" s="183">
        <f t="shared" si="0"/>
        <v>78646915991</v>
      </c>
      <c r="F69" s="184">
        <f t="shared" si="9"/>
        <v>4.1988812831230291</v>
      </c>
      <c r="G69" s="30">
        <v>78061439604</v>
      </c>
      <c r="H69" s="102">
        <f t="shared" si="4"/>
        <v>99.255563451379331</v>
      </c>
      <c r="I69" s="164">
        <f t="shared" si="3"/>
        <v>-585476387</v>
      </c>
      <c r="J69" s="83"/>
      <c r="K69" s="30">
        <v>53086282.32</v>
      </c>
      <c r="L69" s="83">
        <v>0</v>
      </c>
      <c r="M69" s="83"/>
      <c r="N69" s="83"/>
      <c r="O69" s="83"/>
      <c r="P69" s="83"/>
      <c r="Q69" s="83"/>
      <c r="R69" s="83"/>
      <c r="S69" s="83"/>
      <c r="T69" s="83"/>
      <c r="U69" s="83"/>
      <c r="V69" s="83"/>
      <c r="W69" s="83"/>
      <c r="X69" s="83"/>
      <c r="Y69" s="83"/>
      <c r="Z69" s="83"/>
      <c r="AA69" s="83"/>
      <c r="AB69" s="83"/>
      <c r="AC69" s="83"/>
      <c r="AD69" s="83"/>
      <c r="AE69" s="83"/>
      <c r="AF69" s="83"/>
      <c r="AG69" s="83"/>
      <c r="AH69" s="83"/>
    </row>
    <row r="70" spans="1:34" x14ac:dyDescent="0.2">
      <c r="A70" s="28">
        <v>212020602</v>
      </c>
      <c r="B70" s="163" t="s">
        <v>946</v>
      </c>
      <c r="C70" s="30">
        <v>7406327409</v>
      </c>
      <c r="D70" s="30">
        <v>3210250236</v>
      </c>
      <c r="E70" s="183">
        <f t="shared" si="0"/>
        <v>10616577645</v>
      </c>
      <c r="F70" s="184">
        <f t="shared" si="9"/>
        <v>0.56680861039120911</v>
      </c>
      <c r="G70" s="30">
        <v>10448345073</v>
      </c>
      <c r="H70" s="102">
        <f t="shared" si="4"/>
        <v>98.415378499311117</v>
      </c>
      <c r="I70" s="164">
        <f t="shared" si="3"/>
        <v>-168232572</v>
      </c>
      <c r="J70" s="83"/>
      <c r="K70" s="30">
        <v>9891458.8770000003</v>
      </c>
      <c r="L70" s="83">
        <v>0</v>
      </c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</row>
    <row r="71" spans="1:34" x14ac:dyDescent="0.2">
      <c r="A71" s="28">
        <v>212020604</v>
      </c>
      <c r="B71" s="163" t="s">
        <v>947</v>
      </c>
      <c r="C71" s="30">
        <v>100000000</v>
      </c>
      <c r="D71" s="30">
        <v>125457470</v>
      </c>
      <c r="E71" s="183">
        <f t="shared" si="0"/>
        <v>225457470</v>
      </c>
      <c r="F71" s="184">
        <f t="shared" si="9"/>
        <v>1.2036951977005743E-2</v>
      </c>
      <c r="G71" s="30">
        <v>257975062</v>
      </c>
      <c r="H71" s="102">
        <f t="shared" si="4"/>
        <v>114.42293839277093</v>
      </c>
      <c r="I71" s="164">
        <f t="shared" si="3"/>
        <v>32517592</v>
      </c>
      <c r="J71" s="83"/>
      <c r="K71" s="30">
        <v>151109.91500000001</v>
      </c>
      <c r="L71" s="83">
        <v>0</v>
      </c>
      <c r="M71" s="83"/>
      <c r="N71" s="83"/>
      <c r="O71" s="83"/>
      <c r="P71" s="83"/>
      <c r="Q71" s="83"/>
      <c r="R71" s="83"/>
      <c r="S71" s="83"/>
      <c r="T71" s="83"/>
      <c r="U71" s="83"/>
      <c r="V71" s="83"/>
      <c r="W71" s="83"/>
      <c r="X71" s="83"/>
      <c r="Y71" s="83"/>
      <c r="Z71" s="83"/>
      <c r="AA71" s="83"/>
      <c r="AB71" s="83"/>
      <c r="AC71" s="83"/>
      <c r="AD71" s="83"/>
      <c r="AE71" s="83"/>
      <c r="AF71" s="83"/>
      <c r="AG71" s="83"/>
      <c r="AH71" s="83"/>
    </row>
    <row r="72" spans="1:34" x14ac:dyDescent="0.2">
      <c r="A72" s="28">
        <v>212020605</v>
      </c>
      <c r="B72" s="163" t="s">
        <v>948</v>
      </c>
      <c r="C72" s="30">
        <v>3817866077</v>
      </c>
      <c r="D72" s="30">
        <v>197656253</v>
      </c>
      <c r="E72" s="183">
        <f t="shared" si="0"/>
        <v>4015522330</v>
      </c>
      <c r="F72" s="184">
        <f t="shared" si="9"/>
        <v>0.21438477708813197</v>
      </c>
      <c r="G72" s="30">
        <v>3641614061</v>
      </c>
      <c r="H72" s="102">
        <f t="shared" si="4"/>
        <v>90.688427599903292</v>
      </c>
      <c r="I72" s="164">
        <f t="shared" si="3"/>
        <v>-373908269</v>
      </c>
      <c r="J72" s="83"/>
      <c r="K72" s="30">
        <v>3689763.5040000002</v>
      </c>
      <c r="L72" s="83">
        <v>0</v>
      </c>
      <c r="M72" s="83"/>
      <c r="N72" s="83"/>
      <c r="O72" s="83"/>
      <c r="P72" s="83"/>
      <c r="Q72" s="83"/>
      <c r="R72" s="83"/>
      <c r="S72" s="83"/>
      <c r="T72" s="83"/>
      <c r="U72" s="83"/>
      <c r="V72" s="83"/>
      <c r="W72" s="83"/>
      <c r="X72" s="83"/>
      <c r="Y72" s="83"/>
      <c r="Z72" s="83"/>
      <c r="AA72" s="83"/>
      <c r="AB72" s="83"/>
      <c r="AC72" s="83"/>
      <c r="AD72" s="83"/>
      <c r="AE72" s="83"/>
      <c r="AF72" s="83"/>
      <c r="AG72" s="83"/>
      <c r="AH72" s="83"/>
    </row>
    <row r="73" spans="1:34" x14ac:dyDescent="0.2">
      <c r="A73" s="28">
        <v>2120299</v>
      </c>
      <c r="B73" s="163" t="s">
        <v>949</v>
      </c>
      <c r="C73" s="30">
        <f>SUM(C74:C87)</f>
        <v>6405700000</v>
      </c>
      <c r="D73" s="30">
        <f>SUM(D74:D87)</f>
        <v>0</v>
      </c>
      <c r="E73" s="183">
        <f t="shared" ref="E73:E136" si="10">SUM(C73:D73)</f>
        <v>6405700000</v>
      </c>
      <c r="F73" s="184">
        <f t="shared" ref="F73:F136" si="11">IF(OR(E73=0,E$7=0),0,E73/E$7)*100</f>
        <v>0.3419940056947578</v>
      </c>
      <c r="G73" s="30">
        <f>SUM(G74:G87)</f>
        <v>9529267718</v>
      </c>
      <c r="H73" s="102">
        <f t="shared" si="4"/>
        <v>148.76231665547871</v>
      </c>
      <c r="I73" s="164">
        <f t="shared" si="3"/>
        <v>3123567718</v>
      </c>
      <c r="J73" s="83"/>
      <c r="K73" s="30">
        <v>32008362.594000004</v>
      </c>
      <c r="L73" s="83">
        <v>0</v>
      </c>
      <c r="M73" s="83"/>
      <c r="N73" s="83"/>
      <c r="O73" s="83"/>
      <c r="P73" s="83"/>
      <c r="Q73" s="83"/>
      <c r="R73" s="83"/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83"/>
      <c r="AH73" s="83"/>
    </row>
    <row r="74" spans="1:34" hidden="1" x14ac:dyDescent="0.2">
      <c r="A74" s="28">
        <v>212029901</v>
      </c>
      <c r="B74" s="163" t="s">
        <v>77</v>
      </c>
      <c r="C74" s="30"/>
      <c r="D74" s="30"/>
      <c r="E74" s="183">
        <f t="shared" si="10"/>
        <v>0</v>
      </c>
      <c r="F74" s="184">
        <f t="shared" si="11"/>
        <v>0</v>
      </c>
      <c r="G74" s="30"/>
      <c r="H74" s="102">
        <f t="shared" si="4"/>
        <v>0</v>
      </c>
      <c r="I74" s="164">
        <f t="shared" si="3"/>
        <v>0</v>
      </c>
      <c r="J74" s="83"/>
      <c r="K74" s="30">
        <v>1523652.727</v>
      </c>
      <c r="L74" s="83">
        <v>0</v>
      </c>
      <c r="M74" s="83"/>
      <c r="N74" s="83"/>
      <c r="O74" s="83"/>
      <c r="P74" s="83"/>
      <c r="Q74" s="83"/>
      <c r="R74" s="83"/>
      <c r="S74" s="83"/>
      <c r="T74" s="83"/>
      <c r="U74" s="83"/>
      <c r="V74" s="83"/>
      <c r="W74" s="83"/>
      <c r="X74" s="83"/>
      <c r="Y74" s="83"/>
      <c r="Z74" s="83"/>
      <c r="AA74" s="83"/>
      <c r="AB74" s="83"/>
      <c r="AC74" s="83"/>
      <c r="AD74" s="83"/>
      <c r="AE74" s="83"/>
      <c r="AF74" s="83"/>
      <c r="AG74" s="83"/>
      <c r="AH74" s="83"/>
    </row>
    <row r="75" spans="1:34" hidden="1" x14ac:dyDescent="0.2">
      <c r="A75" s="28">
        <v>212029902</v>
      </c>
      <c r="B75" s="163" t="s">
        <v>950</v>
      </c>
      <c r="C75" s="30"/>
      <c r="D75" s="30"/>
      <c r="E75" s="183">
        <f t="shared" si="10"/>
        <v>0</v>
      </c>
      <c r="F75" s="184">
        <f t="shared" si="11"/>
        <v>0</v>
      </c>
      <c r="G75" s="30"/>
      <c r="H75" s="102">
        <f t="shared" si="4"/>
        <v>0</v>
      </c>
      <c r="I75" s="164">
        <f t="shared" ref="I75:I138" si="12">SUM(G75-E75)</f>
        <v>0</v>
      </c>
      <c r="J75" s="83"/>
      <c r="K75" s="30">
        <v>509543.56199999998</v>
      </c>
      <c r="L75" s="83">
        <v>0</v>
      </c>
      <c r="M75" s="83"/>
      <c r="N75" s="83"/>
      <c r="O75" s="83"/>
      <c r="P75" s="83"/>
      <c r="Q75" s="83"/>
      <c r="R75" s="83"/>
      <c r="S75" s="83"/>
      <c r="T75" s="83"/>
      <c r="U75" s="83"/>
      <c r="V75" s="83"/>
      <c r="W75" s="83"/>
      <c r="X75" s="83"/>
      <c r="Y75" s="83"/>
      <c r="Z75" s="83"/>
      <c r="AA75" s="83"/>
      <c r="AB75" s="83"/>
      <c r="AC75" s="83"/>
      <c r="AD75" s="83"/>
      <c r="AE75" s="83"/>
      <c r="AF75" s="83"/>
      <c r="AG75" s="83"/>
      <c r="AH75" s="83"/>
    </row>
    <row r="76" spans="1:34" hidden="1" x14ac:dyDescent="0.2">
      <c r="A76" s="28">
        <v>212029903</v>
      </c>
      <c r="B76" s="163" t="s">
        <v>951</v>
      </c>
      <c r="C76" s="30"/>
      <c r="D76" s="30"/>
      <c r="E76" s="183">
        <f t="shared" si="10"/>
        <v>0</v>
      </c>
      <c r="F76" s="184">
        <f t="shared" si="11"/>
        <v>0</v>
      </c>
      <c r="G76" s="30"/>
      <c r="H76" s="102">
        <f t="shared" ref="H76:H139" si="13">IF(OR(G76=0,E76=0),0,G76/E76)*100</f>
        <v>0</v>
      </c>
      <c r="I76" s="164">
        <f t="shared" si="12"/>
        <v>0</v>
      </c>
      <c r="J76" s="83"/>
      <c r="K76" s="30">
        <v>471865.38400000002</v>
      </c>
      <c r="L76" s="83">
        <v>0</v>
      </c>
      <c r="M76" s="83"/>
      <c r="N76" s="83"/>
      <c r="O76" s="83"/>
      <c r="P76" s="83"/>
      <c r="Q76" s="83"/>
      <c r="R76" s="83"/>
      <c r="S76" s="83"/>
      <c r="T76" s="83"/>
      <c r="U76" s="83"/>
      <c r="V76" s="83"/>
      <c r="W76" s="83"/>
      <c r="X76" s="83"/>
      <c r="Y76" s="83"/>
      <c r="Z76" s="83"/>
      <c r="AA76" s="83"/>
      <c r="AB76" s="83"/>
      <c r="AC76" s="83"/>
      <c r="AD76" s="83"/>
      <c r="AE76" s="83"/>
      <c r="AF76" s="83"/>
      <c r="AG76" s="83"/>
      <c r="AH76" s="83"/>
    </row>
    <row r="77" spans="1:34" hidden="1" x14ac:dyDescent="0.2">
      <c r="A77" s="28">
        <v>212029904</v>
      </c>
      <c r="B77" s="163" t="s">
        <v>952</v>
      </c>
      <c r="C77" s="30"/>
      <c r="D77" s="30"/>
      <c r="E77" s="183">
        <f t="shared" si="10"/>
        <v>0</v>
      </c>
      <c r="F77" s="184">
        <f t="shared" si="11"/>
        <v>0</v>
      </c>
      <c r="G77" s="30"/>
      <c r="H77" s="102">
        <f t="shared" si="13"/>
        <v>0</v>
      </c>
      <c r="I77" s="164">
        <f t="shared" si="12"/>
        <v>0</v>
      </c>
      <c r="J77" s="83"/>
      <c r="K77" s="30">
        <v>3740352.3849999998</v>
      </c>
      <c r="L77" s="83">
        <v>0</v>
      </c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</row>
    <row r="78" spans="1:34" hidden="1" x14ac:dyDescent="0.2">
      <c r="A78" s="28">
        <v>212029905</v>
      </c>
      <c r="B78" s="163" t="s">
        <v>953</v>
      </c>
      <c r="C78" s="30"/>
      <c r="D78" s="30"/>
      <c r="E78" s="183">
        <f t="shared" si="10"/>
        <v>0</v>
      </c>
      <c r="F78" s="184">
        <f t="shared" si="11"/>
        <v>0</v>
      </c>
      <c r="G78" s="30"/>
      <c r="H78" s="102">
        <f t="shared" si="13"/>
        <v>0</v>
      </c>
      <c r="I78" s="164">
        <f t="shared" si="12"/>
        <v>0</v>
      </c>
      <c r="J78" s="83"/>
      <c r="K78" s="30">
        <v>51236.841</v>
      </c>
      <c r="L78" s="83">
        <v>0</v>
      </c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</row>
    <row r="79" spans="1:34" hidden="1" x14ac:dyDescent="0.2">
      <c r="A79" s="28">
        <v>212029906</v>
      </c>
      <c r="B79" s="163" t="s">
        <v>954</v>
      </c>
      <c r="C79" s="30"/>
      <c r="D79" s="30"/>
      <c r="E79" s="183">
        <f t="shared" si="10"/>
        <v>0</v>
      </c>
      <c r="F79" s="184">
        <f t="shared" si="11"/>
        <v>0</v>
      </c>
      <c r="G79" s="30"/>
      <c r="H79" s="102">
        <f t="shared" si="13"/>
        <v>0</v>
      </c>
      <c r="I79" s="164">
        <f t="shared" si="12"/>
        <v>0</v>
      </c>
      <c r="J79" s="83"/>
      <c r="K79" s="30">
        <v>-4124.8040000000001</v>
      </c>
      <c r="L79" s="83">
        <v>0</v>
      </c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</row>
    <row r="80" spans="1:34" hidden="1" x14ac:dyDescent="0.2">
      <c r="A80" s="28">
        <v>212029907</v>
      </c>
      <c r="B80" s="163" t="s">
        <v>955</v>
      </c>
      <c r="C80" s="30"/>
      <c r="D80" s="30"/>
      <c r="E80" s="183">
        <f t="shared" si="10"/>
        <v>0</v>
      </c>
      <c r="F80" s="184">
        <f t="shared" si="11"/>
        <v>0</v>
      </c>
      <c r="G80" s="30"/>
      <c r="H80" s="102">
        <f t="shared" si="13"/>
        <v>0</v>
      </c>
      <c r="I80" s="164">
        <f t="shared" si="12"/>
        <v>0</v>
      </c>
      <c r="J80" s="83"/>
      <c r="K80" s="30">
        <v>613604.34400000004</v>
      </c>
      <c r="L80" s="83">
        <v>0</v>
      </c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</row>
    <row r="81" spans="1:34" hidden="1" x14ac:dyDescent="0.2">
      <c r="A81" s="28">
        <v>212029908</v>
      </c>
      <c r="B81" s="163" t="s">
        <v>956</v>
      </c>
      <c r="C81" s="30"/>
      <c r="D81" s="30"/>
      <c r="E81" s="183">
        <f t="shared" si="10"/>
        <v>0</v>
      </c>
      <c r="F81" s="184">
        <f t="shared" si="11"/>
        <v>0</v>
      </c>
      <c r="G81" s="30"/>
      <c r="H81" s="102">
        <f t="shared" si="13"/>
        <v>0</v>
      </c>
      <c r="I81" s="164">
        <f t="shared" si="12"/>
        <v>0</v>
      </c>
      <c r="J81" s="83"/>
      <c r="K81" s="30">
        <v>1087513.82</v>
      </c>
      <c r="L81" s="83">
        <v>0</v>
      </c>
      <c r="M81" s="83"/>
      <c r="N81" s="83"/>
      <c r="O81" s="83"/>
      <c r="P81" s="83"/>
      <c r="Q81" s="83"/>
      <c r="R81" s="83"/>
      <c r="S81" s="83"/>
      <c r="T81" s="83"/>
      <c r="U81" s="83"/>
      <c r="V81" s="83"/>
      <c r="W81" s="83"/>
      <c r="X81" s="83"/>
      <c r="Y81" s="83"/>
      <c r="Z81" s="83"/>
      <c r="AA81" s="83"/>
      <c r="AB81" s="83"/>
      <c r="AC81" s="83"/>
      <c r="AD81" s="83"/>
      <c r="AE81" s="83"/>
      <c r="AF81" s="83"/>
      <c r="AG81" s="83"/>
      <c r="AH81" s="83"/>
    </row>
    <row r="82" spans="1:34" hidden="1" x14ac:dyDescent="0.2">
      <c r="A82" s="28">
        <v>212029909</v>
      </c>
      <c r="B82" s="163" t="s">
        <v>957</v>
      </c>
      <c r="C82" s="30"/>
      <c r="D82" s="30"/>
      <c r="E82" s="183">
        <f t="shared" si="10"/>
        <v>0</v>
      </c>
      <c r="F82" s="184">
        <f t="shared" si="11"/>
        <v>0</v>
      </c>
      <c r="G82" s="30"/>
      <c r="H82" s="102">
        <f t="shared" si="13"/>
        <v>0</v>
      </c>
      <c r="I82" s="164">
        <f t="shared" si="12"/>
        <v>0</v>
      </c>
      <c r="J82" s="83"/>
      <c r="K82" s="30">
        <v>5818101.824</v>
      </c>
      <c r="L82" s="83">
        <v>0</v>
      </c>
      <c r="M82" s="83"/>
      <c r="N82" s="83"/>
      <c r="O82" s="83"/>
      <c r="P82" s="83"/>
      <c r="Q82" s="83"/>
      <c r="R82" s="83"/>
      <c r="S82" s="83"/>
      <c r="T82" s="83"/>
      <c r="U82" s="83"/>
      <c r="V82" s="83"/>
      <c r="W82" s="83"/>
      <c r="X82" s="83"/>
      <c r="Y82" s="83"/>
      <c r="Z82" s="83"/>
      <c r="AA82" s="83"/>
      <c r="AB82" s="83"/>
      <c r="AC82" s="83"/>
      <c r="AD82" s="83"/>
      <c r="AE82" s="83"/>
      <c r="AF82" s="83"/>
      <c r="AG82" s="83"/>
      <c r="AH82" s="83"/>
    </row>
    <row r="83" spans="1:34" hidden="1" x14ac:dyDescent="0.2">
      <c r="A83" s="28">
        <v>212029911</v>
      </c>
      <c r="B83" s="163" t="s">
        <v>958</v>
      </c>
      <c r="C83" s="30"/>
      <c r="D83" s="30"/>
      <c r="E83" s="183">
        <f t="shared" si="10"/>
        <v>0</v>
      </c>
      <c r="F83" s="184">
        <f t="shared" si="11"/>
        <v>0</v>
      </c>
      <c r="G83" s="30"/>
      <c r="H83" s="102">
        <f t="shared" si="13"/>
        <v>0</v>
      </c>
      <c r="I83" s="164">
        <f t="shared" si="12"/>
        <v>0</v>
      </c>
      <c r="J83" s="83"/>
      <c r="K83" s="30">
        <v>5032831.1069999998</v>
      </c>
      <c r="L83" s="83">
        <v>0</v>
      </c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</row>
    <row r="84" spans="1:34" hidden="1" x14ac:dyDescent="0.2">
      <c r="A84" s="28">
        <v>212029913</v>
      </c>
      <c r="B84" s="163" t="s">
        <v>959</v>
      </c>
      <c r="C84" s="30"/>
      <c r="D84" s="30"/>
      <c r="E84" s="183">
        <f t="shared" si="10"/>
        <v>0</v>
      </c>
      <c r="F84" s="184">
        <f t="shared" si="11"/>
        <v>0</v>
      </c>
      <c r="G84" s="30"/>
      <c r="H84" s="102">
        <f t="shared" si="13"/>
        <v>0</v>
      </c>
      <c r="I84" s="164">
        <f t="shared" si="12"/>
        <v>0</v>
      </c>
      <c r="J84" s="83"/>
      <c r="K84" s="30">
        <v>787462.13199999998</v>
      </c>
      <c r="L84" s="83">
        <v>0</v>
      </c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3"/>
      <c r="Z84" s="83"/>
      <c r="AA84" s="83"/>
      <c r="AB84" s="83"/>
      <c r="AC84" s="83"/>
      <c r="AD84" s="83"/>
      <c r="AE84" s="83"/>
      <c r="AF84" s="83"/>
      <c r="AG84" s="83"/>
      <c r="AH84" s="83"/>
    </row>
    <row r="85" spans="1:34" hidden="1" x14ac:dyDescent="0.2">
      <c r="A85" s="28">
        <v>212029915</v>
      </c>
      <c r="B85" s="163" t="s">
        <v>960</v>
      </c>
      <c r="C85" s="30"/>
      <c r="D85" s="30"/>
      <c r="E85" s="183">
        <f t="shared" si="10"/>
        <v>0</v>
      </c>
      <c r="F85" s="184">
        <f t="shared" si="11"/>
        <v>0</v>
      </c>
      <c r="G85" s="30"/>
      <c r="H85" s="102">
        <f t="shared" si="13"/>
        <v>0</v>
      </c>
      <c r="I85" s="164">
        <f t="shared" si="12"/>
        <v>0</v>
      </c>
      <c r="J85" s="83"/>
      <c r="K85" s="30">
        <v>1210943.1089999999</v>
      </c>
      <c r="L85" s="83">
        <v>0</v>
      </c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83"/>
      <c r="AG85" s="83"/>
      <c r="AH85" s="83"/>
    </row>
    <row r="86" spans="1:34" hidden="1" x14ac:dyDescent="0.2">
      <c r="A86" s="28">
        <v>212029916</v>
      </c>
      <c r="B86" s="163" t="s">
        <v>961</v>
      </c>
      <c r="C86" s="30"/>
      <c r="D86" s="30"/>
      <c r="E86" s="183">
        <f t="shared" si="10"/>
        <v>0</v>
      </c>
      <c r="F86" s="184">
        <f t="shared" si="11"/>
        <v>0</v>
      </c>
      <c r="G86" s="30"/>
      <c r="H86" s="102">
        <f t="shared" si="13"/>
        <v>0</v>
      </c>
      <c r="I86" s="164">
        <f t="shared" si="12"/>
        <v>0</v>
      </c>
      <c r="J86" s="83"/>
      <c r="K86" s="30">
        <v>3618511.69</v>
      </c>
      <c r="L86" s="83">
        <v>0</v>
      </c>
      <c r="M86" s="83"/>
      <c r="N86" s="83"/>
      <c r="O86" s="83"/>
      <c r="P86" s="83"/>
      <c r="Q86" s="83"/>
      <c r="R86" s="83"/>
      <c r="S86" s="83"/>
      <c r="T86" s="83"/>
      <c r="U86" s="83"/>
      <c r="V86" s="83"/>
      <c r="W86" s="83"/>
      <c r="X86" s="83"/>
      <c r="Y86" s="83"/>
      <c r="Z86" s="83"/>
      <c r="AA86" s="83"/>
      <c r="AB86" s="83"/>
      <c r="AC86" s="83"/>
      <c r="AD86" s="83"/>
      <c r="AE86" s="83"/>
      <c r="AF86" s="83"/>
      <c r="AG86" s="83"/>
      <c r="AH86" s="83"/>
    </row>
    <row r="87" spans="1:34" x14ac:dyDescent="0.2">
      <c r="A87" s="28">
        <v>212029999</v>
      </c>
      <c r="B87" s="163" t="s">
        <v>962</v>
      </c>
      <c r="C87" s="30">
        <v>6405700000</v>
      </c>
      <c r="D87" s="30"/>
      <c r="E87" s="183">
        <f t="shared" si="10"/>
        <v>6405700000</v>
      </c>
      <c r="F87" s="184">
        <f t="shared" si="11"/>
        <v>0.3419940056947578</v>
      </c>
      <c r="G87" s="30">
        <v>9529267718</v>
      </c>
      <c r="H87" s="102">
        <f t="shared" si="13"/>
        <v>148.76231665547871</v>
      </c>
      <c r="I87" s="164">
        <f t="shared" si="12"/>
        <v>3123567718</v>
      </c>
      <c r="J87" s="83"/>
      <c r="K87" s="30">
        <v>7546868.4730000002</v>
      </c>
      <c r="L87" s="83">
        <v>0</v>
      </c>
      <c r="M87" s="83"/>
      <c r="N87" s="83"/>
      <c r="O87" s="83"/>
      <c r="P87" s="83"/>
      <c r="Q87" s="83"/>
      <c r="R87" s="83"/>
      <c r="S87" s="83"/>
      <c r="T87" s="83"/>
      <c r="U87" s="83"/>
      <c r="V87" s="83"/>
      <c r="W87" s="83"/>
      <c r="X87" s="83"/>
      <c r="Y87" s="83"/>
      <c r="Z87" s="83"/>
      <c r="AA87" s="83"/>
      <c r="AB87" s="83"/>
      <c r="AC87" s="83"/>
      <c r="AD87" s="83"/>
      <c r="AE87" s="83"/>
      <c r="AF87" s="83"/>
      <c r="AG87" s="83"/>
      <c r="AH87" s="83"/>
    </row>
    <row r="88" spans="1:34" hidden="1" x14ac:dyDescent="0.2">
      <c r="A88" s="28">
        <v>21203</v>
      </c>
      <c r="B88" s="167" t="s">
        <v>947</v>
      </c>
      <c r="C88" s="30">
        <f>SUM(C89:C90)</f>
        <v>0</v>
      </c>
      <c r="D88" s="30">
        <f>SUM(D89:D90)</f>
        <v>0</v>
      </c>
      <c r="E88" s="183">
        <f t="shared" si="10"/>
        <v>0</v>
      </c>
      <c r="F88" s="184">
        <f t="shared" si="11"/>
        <v>0</v>
      </c>
      <c r="G88" s="30">
        <f>SUM(G89:G90)</f>
        <v>0</v>
      </c>
      <c r="H88" s="102">
        <f t="shared" si="13"/>
        <v>0</v>
      </c>
      <c r="I88" s="164">
        <f t="shared" si="12"/>
        <v>0</v>
      </c>
      <c r="J88" s="83"/>
      <c r="K88" s="30">
        <v>122619451.104</v>
      </c>
      <c r="L88" s="83">
        <v>0</v>
      </c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</row>
    <row r="89" spans="1:34" hidden="1" x14ac:dyDescent="0.2">
      <c r="A89" s="28">
        <v>2120302</v>
      </c>
      <c r="B89" s="167" t="s">
        <v>963</v>
      </c>
      <c r="C89" s="30"/>
      <c r="D89" s="30"/>
      <c r="E89" s="183">
        <f t="shared" si="10"/>
        <v>0</v>
      </c>
      <c r="F89" s="184">
        <f t="shared" si="11"/>
        <v>0</v>
      </c>
      <c r="G89" s="30"/>
      <c r="H89" s="102">
        <f t="shared" si="13"/>
        <v>0</v>
      </c>
      <c r="I89" s="164">
        <f t="shared" si="12"/>
        <v>0</v>
      </c>
      <c r="J89" s="83"/>
      <c r="K89" s="30">
        <v>118919862.075</v>
      </c>
      <c r="L89" s="83">
        <v>0</v>
      </c>
      <c r="M89" s="83"/>
      <c r="N89" s="83"/>
      <c r="O89" s="83"/>
      <c r="P89" s="83"/>
      <c r="Q89" s="83"/>
      <c r="R89" s="83"/>
      <c r="S89" s="83"/>
      <c r="T89" s="83"/>
      <c r="U89" s="83"/>
      <c r="V89" s="83"/>
      <c r="W89" s="83"/>
      <c r="X89" s="83"/>
      <c r="Y89" s="83"/>
      <c r="Z89" s="83"/>
      <c r="AA89" s="83"/>
      <c r="AB89" s="83"/>
      <c r="AC89" s="83"/>
      <c r="AD89" s="83"/>
      <c r="AE89" s="83"/>
      <c r="AF89" s="83"/>
      <c r="AG89" s="83"/>
      <c r="AH89" s="83"/>
    </row>
    <row r="90" spans="1:34" hidden="1" x14ac:dyDescent="0.2">
      <c r="A90" s="28">
        <v>2120399</v>
      </c>
      <c r="B90" s="167" t="s">
        <v>964</v>
      </c>
      <c r="C90" s="30"/>
      <c r="D90" s="30"/>
      <c r="E90" s="183">
        <f t="shared" si="10"/>
        <v>0</v>
      </c>
      <c r="F90" s="184">
        <f t="shared" si="11"/>
        <v>0</v>
      </c>
      <c r="G90" s="30"/>
      <c r="H90" s="102">
        <f t="shared" si="13"/>
        <v>0</v>
      </c>
      <c r="I90" s="164">
        <f t="shared" si="12"/>
        <v>0</v>
      </c>
      <c r="J90" s="83"/>
      <c r="K90" s="30">
        <v>3699589.0290000001</v>
      </c>
      <c r="L90" s="83">
        <v>0</v>
      </c>
      <c r="M90" s="83"/>
      <c r="N90" s="83"/>
      <c r="O90" s="83"/>
      <c r="P90" s="83"/>
      <c r="Q90" s="83"/>
      <c r="R90" s="83"/>
      <c r="S90" s="83"/>
      <c r="T90" s="83"/>
      <c r="U90" s="83"/>
      <c r="V90" s="83"/>
      <c r="W90" s="83"/>
      <c r="X90" s="83"/>
      <c r="Y90" s="83"/>
      <c r="Z90" s="83"/>
      <c r="AA90" s="83"/>
      <c r="AB90" s="83"/>
      <c r="AC90" s="83"/>
      <c r="AD90" s="83"/>
      <c r="AE90" s="83"/>
      <c r="AF90" s="83"/>
      <c r="AG90" s="83"/>
      <c r="AH90" s="83"/>
    </row>
    <row r="91" spans="1:34" hidden="1" x14ac:dyDescent="0.2">
      <c r="A91" s="28">
        <v>21204</v>
      </c>
      <c r="B91" s="167" t="s">
        <v>965</v>
      </c>
      <c r="C91" s="30">
        <f>SUM(C92+C126+C127+C128+C131+C132+C133)</f>
        <v>0</v>
      </c>
      <c r="D91" s="30">
        <f>SUM(D92+D126+D127+D128+D131+D132+D133)</f>
        <v>0</v>
      </c>
      <c r="E91" s="183">
        <f t="shared" si="10"/>
        <v>0</v>
      </c>
      <c r="F91" s="184">
        <f t="shared" si="11"/>
        <v>0</v>
      </c>
      <c r="G91" s="30">
        <f>SUM(G92+G126+G127+G128+G131+G132+G133)</f>
        <v>0</v>
      </c>
      <c r="H91" s="102">
        <f t="shared" si="13"/>
        <v>0</v>
      </c>
      <c r="I91" s="164">
        <f t="shared" si="12"/>
        <v>0</v>
      </c>
      <c r="J91" s="83"/>
      <c r="K91" s="30">
        <v>1729211054.569</v>
      </c>
      <c r="L91" s="83">
        <v>2.384185791015625E-7</v>
      </c>
      <c r="M91" s="83"/>
      <c r="N91" s="83"/>
      <c r="O91" s="83"/>
      <c r="P91" s="83"/>
      <c r="Q91" s="83"/>
      <c r="R91" s="83"/>
      <c r="S91" s="83"/>
      <c r="T91" s="83"/>
      <c r="U91" s="83"/>
      <c r="V91" s="83"/>
      <c r="W91" s="83"/>
      <c r="X91" s="83"/>
      <c r="Y91" s="83"/>
      <c r="Z91" s="83"/>
      <c r="AA91" s="83"/>
      <c r="AB91" s="83"/>
      <c r="AC91" s="83"/>
      <c r="AD91" s="83"/>
      <c r="AE91" s="83"/>
      <c r="AF91" s="83"/>
      <c r="AG91" s="83"/>
      <c r="AH91" s="83"/>
    </row>
    <row r="92" spans="1:34" hidden="1" x14ac:dyDescent="0.2">
      <c r="A92" s="28">
        <v>2120401</v>
      </c>
      <c r="B92" s="167" t="s">
        <v>966</v>
      </c>
      <c r="C92" s="30">
        <f>SUM(C93:C125)-C95-C104-C107-C115-C119</f>
        <v>0</v>
      </c>
      <c r="D92" s="30">
        <f>SUM(D93:D125)-D95-D104-D107-D115-D119</f>
        <v>0</v>
      </c>
      <c r="E92" s="183">
        <f t="shared" si="10"/>
        <v>0</v>
      </c>
      <c r="F92" s="184">
        <f t="shared" si="11"/>
        <v>0</v>
      </c>
      <c r="G92" s="30">
        <f>SUM(G93:G125)-G95-G104-G107-G115-G119</f>
        <v>0</v>
      </c>
      <c r="H92" s="102">
        <f t="shared" si="13"/>
        <v>0</v>
      </c>
      <c r="I92" s="164">
        <f t="shared" si="12"/>
        <v>0</v>
      </c>
      <c r="J92" s="83"/>
      <c r="K92" s="30">
        <v>1137035238.3169999</v>
      </c>
      <c r="L92" s="83">
        <v>0</v>
      </c>
      <c r="M92" s="83"/>
      <c r="N92" s="83"/>
      <c r="O92" s="83"/>
      <c r="P92" s="83"/>
      <c r="Q92" s="83"/>
      <c r="R92" s="83"/>
      <c r="S92" s="83"/>
      <c r="T92" s="83"/>
      <c r="U92" s="83"/>
      <c r="V92" s="83"/>
      <c r="W92" s="83"/>
      <c r="X92" s="83"/>
      <c r="Y92" s="83"/>
      <c r="Z92" s="83"/>
      <c r="AA92" s="83"/>
      <c r="AB92" s="83"/>
      <c r="AC92" s="83"/>
      <c r="AD92" s="83"/>
      <c r="AE92" s="83"/>
      <c r="AF92" s="83"/>
      <c r="AG92" s="83"/>
      <c r="AH92" s="83"/>
    </row>
    <row r="93" spans="1:34" hidden="1" x14ac:dyDescent="0.2">
      <c r="A93" s="28">
        <v>212040101</v>
      </c>
      <c r="B93" s="170" t="s">
        <v>967</v>
      </c>
      <c r="C93" s="30"/>
      <c r="D93" s="30"/>
      <c r="E93" s="183">
        <f t="shared" si="10"/>
        <v>0</v>
      </c>
      <c r="F93" s="184">
        <f t="shared" si="11"/>
        <v>0</v>
      </c>
      <c r="G93" s="30"/>
      <c r="H93" s="102">
        <f t="shared" si="13"/>
        <v>0</v>
      </c>
      <c r="I93" s="164">
        <f t="shared" si="12"/>
        <v>0</v>
      </c>
      <c r="J93" s="83"/>
      <c r="K93" s="30">
        <v>134185016.598</v>
      </c>
      <c r="L93" s="83">
        <v>0</v>
      </c>
      <c r="M93" s="83"/>
      <c r="N93" s="83"/>
      <c r="O93" s="83"/>
      <c r="P93" s="83"/>
      <c r="Q93" s="83"/>
      <c r="R93" s="83"/>
      <c r="S93" s="83"/>
      <c r="T93" s="83"/>
      <c r="U93" s="83"/>
      <c r="V93" s="83"/>
      <c r="W93" s="83"/>
      <c r="X93" s="83"/>
      <c r="Y93" s="83"/>
      <c r="Z93" s="83"/>
      <c r="AA93" s="83"/>
      <c r="AB93" s="83"/>
      <c r="AC93" s="83"/>
      <c r="AD93" s="83"/>
      <c r="AE93" s="83"/>
      <c r="AF93" s="83"/>
      <c r="AG93" s="83"/>
      <c r="AH93" s="83"/>
    </row>
    <row r="94" spans="1:34" hidden="1" x14ac:dyDescent="0.2">
      <c r="A94" s="28">
        <v>212040102</v>
      </c>
      <c r="B94" s="170" t="s">
        <v>968</v>
      </c>
      <c r="C94" s="30"/>
      <c r="D94" s="30"/>
      <c r="E94" s="183">
        <f t="shared" si="10"/>
        <v>0</v>
      </c>
      <c r="F94" s="184">
        <f t="shared" si="11"/>
        <v>0</v>
      </c>
      <c r="G94" s="30"/>
      <c r="H94" s="102">
        <f t="shared" si="13"/>
        <v>0</v>
      </c>
      <c r="I94" s="164">
        <f t="shared" si="12"/>
        <v>0</v>
      </c>
      <c r="J94" s="83"/>
      <c r="K94" s="30">
        <v>214683940.86899999</v>
      </c>
      <c r="L94" s="83">
        <v>0</v>
      </c>
      <c r="M94" s="83"/>
      <c r="N94" s="83"/>
      <c r="O94" s="83"/>
      <c r="P94" s="83"/>
      <c r="Q94" s="83"/>
      <c r="R94" s="83"/>
      <c r="S94" s="83"/>
      <c r="T94" s="83"/>
      <c r="U94" s="83"/>
      <c r="V94" s="83"/>
      <c r="W94" s="83"/>
      <c r="X94" s="83"/>
      <c r="Y94" s="83"/>
      <c r="Z94" s="83"/>
      <c r="AA94" s="83"/>
      <c r="AB94" s="83"/>
      <c r="AC94" s="83"/>
      <c r="AD94" s="83"/>
      <c r="AE94" s="83"/>
      <c r="AF94" s="83"/>
      <c r="AG94" s="83"/>
      <c r="AH94" s="83"/>
    </row>
    <row r="95" spans="1:34" hidden="1" x14ac:dyDescent="0.2">
      <c r="A95" s="28">
        <v>212040104</v>
      </c>
      <c r="B95" s="170" t="s">
        <v>969</v>
      </c>
      <c r="C95" s="30">
        <f>SUM(C96:C97)</f>
        <v>0</v>
      </c>
      <c r="D95" s="30">
        <f>SUM(D96:D97)</f>
        <v>0</v>
      </c>
      <c r="E95" s="183">
        <f t="shared" si="10"/>
        <v>0</v>
      </c>
      <c r="F95" s="184">
        <f t="shared" si="11"/>
        <v>0</v>
      </c>
      <c r="G95" s="30">
        <f>SUM(G96:G97)</f>
        <v>0</v>
      </c>
      <c r="H95" s="102">
        <f t="shared" si="13"/>
        <v>0</v>
      </c>
      <c r="I95" s="164">
        <f t="shared" si="12"/>
        <v>0</v>
      </c>
      <c r="J95" s="83"/>
      <c r="K95" s="30">
        <v>29721789.813000001</v>
      </c>
      <c r="L95" s="83">
        <v>-3.7252902984619141E-9</v>
      </c>
      <c r="M95" s="83"/>
      <c r="N95" s="83"/>
      <c r="O95" s="83"/>
      <c r="P95" s="83"/>
      <c r="Q95" s="83"/>
      <c r="R95" s="83"/>
      <c r="S95" s="83"/>
      <c r="T95" s="83"/>
      <c r="U95" s="83"/>
      <c r="V95" s="83"/>
      <c r="W95" s="83"/>
      <c r="X95" s="83"/>
      <c r="Y95" s="83"/>
      <c r="Z95" s="83"/>
      <c r="AA95" s="83"/>
      <c r="AB95" s="83"/>
      <c r="AC95" s="83"/>
      <c r="AD95" s="83"/>
      <c r="AE95" s="83"/>
      <c r="AF95" s="83"/>
      <c r="AG95" s="83"/>
      <c r="AH95" s="83"/>
    </row>
    <row r="96" spans="1:34" hidden="1" x14ac:dyDescent="0.2">
      <c r="A96" s="28">
        <v>21204010401</v>
      </c>
      <c r="B96" s="170" t="s">
        <v>970</v>
      </c>
      <c r="C96" s="30"/>
      <c r="D96" s="30"/>
      <c r="E96" s="183">
        <f t="shared" si="10"/>
        <v>0</v>
      </c>
      <c r="F96" s="184">
        <f t="shared" si="11"/>
        <v>0</v>
      </c>
      <c r="G96" s="30"/>
      <c r="H96" s="102">
        <f t="shared" si="13"/>
        <v>0</v>
      </c>
      <c r="I96" s="164">
        <f t="shared" si="12"/>
        <v>0</v>
      </c>
      <c r="J96" s="83"/>
      <c r="K96" s="30">
        <v>24885661.147999998</v>
      </c>
      <c r="L96" s="83">
        <v>0</v>
      </c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83"/>
      <c r="X96" s="83"/>
      <c r="Y96" s="83"/>
      <c r="Z96" s="83"/>
      <c r="AA96" s="83"/>
      <c r="AB96" s="83"/>
      <c r="AC96" s="83"/>
      <c r="AD96" s="83"/>
      <c r="AE96" s="83"/>
      <c r="AF96" s="83"/>
      <c r="AG96" s="83"/>
      <c r="AH96" s="83"/>
    </row>
    <row r="97" spans="1:34" hidden="1" x14ac:dyDescent="0.2">
      <c r="A97" s="28">
        <v>21204010402</v>
      </c>
      <c r="B97" s="170" t="s">
        <v>971</v>
      </c>
      <c r="C97" s="30">
        <v>0</v>
      </c>
      <c r="D97" s="30">
        <v>0</v>
      </c>
      <c r="E97" s="183">
        <f t="shared" si="10"/>
        <v>0</v>
      </c>
      <c r="F97" s="184">
        <f t="shared" si="11"/>
        <v>0</v>
      </c>
      <c r="G97" s="30">
        <v>0</v>
      </c>
      <c r="H97" s="102">
        <f t="shared" si="13"/>
        <v>0</v>
      </c>
      <c r="I97" s="164">
        <f t="shared" si="12"/>
        <v>0</v>
      </c>
      <c r="J97" s="83"/>
      <c r="K97" s="30">
        <v>4836128.665</v>
      </c>
      <c r="L97" s="83">
        <v>0</v>
      </c>
      <c r="M97" s="83"/>
      <c r="N97" s="83"/>
      <c r="O97" s="83"/>
      <c r="P97" s="83"/>
      <c r="Q97" s="83"/>
      <c r="R97" s="83"/>
      <c r="S97" s="83"/>
      <c r="T97" s="83"/>
      <c r="U97" s="83"/>
      <c r="V97" s="83"/>
      <c r="W97" s="83"/>
      <c r="X97" s="83"/>
      <c r="Y97" s="83"/>
      <c r="Z97" s="83"/>
      <c r="AA97" s="83"/>
      <c r="AB97" s="83"/>
      <c r="AC97" s="83"/>
      <c r="AD97" s="83"/>
      <c r="AE97" s="83"/>
      <c r="AF97" s="83"/>
      <c r="AG97" s="83"/>
      <c r="AH97" s="83"/>
    </row>
    <row r="98" spans="1:34" hidden="1" x14ac:dyDescent="0.2">
      <c r="A98" s="28">
        <v>212040105</v>
      </c>
      <c r="B98" s="170" t="s">
        <v>972</v>
      </c>
      <c r="C98" s="30">
        <v>0</v>
      </c>
      <c r="D98" s="30">
        <v>0</v>
      </c>
      <c r="E98" s="183">
        <f t="shared" si="10"/>
        <v>0</v>
      </c>
      <c r="F98" s="184">
        <f t="shared" si="11"/>
        <v>0</v>
      </c>
      <c r="G98" s="30">
        <v>0</v>
      </c>
      <c r="H98" s="102">
        <f t="shared" si="13"/>
        <v>0</v>
      </c>
      <c r="I98" s="164">
        <f t="shared" si="12"/>
        <v>0</v>
      </c>
      <c r="J98" s="83"/>
      <c r="K98" s="30">
        <v>0</v>
      </c>
      <c r="L98" s="83">
        <v>0</v>
      </c>
      <c r="M98" s="83"/>
      <c r="N98" s="83"/>
      <c r="O98" s="83"/>
      <c r="P98" s="83"/>
      <c r="Q98" s="83"/>
      <c r="R98" s="83"/>
      <c r="S98" s="83"/>
      <c r="T98" s="83"/>
      <c r="U98" s="83"/>
      <c r="V98" s="83"/>
      <c r="W98" s="83"/>
      <c r="X98" s="83"/>
      <c r="Y98" s="83"/>
      <c r="Z98" s="83"/>
      <c r="AA98" s="83"/>
      <c r="AB98" s="83"/>
      <c r="AC98" s="83"/>
      <c r="AD98" s="83"/>
      <c r="AE98" s="83"/>
      <c r="AF98" s="83"/>
      <c r="AG98" s="83"/>
      <c r="AH98" s="83"/>
    </row>
    <row r="99" spans="1:34" hidden="1" x14ac:dyDescent="0.2">
      <c r="A99" s="28">
        <v>212040106</v>
      </c>
      <c r="B99" s="170" t="s">
        <v>973</v>
      </c>
      <c r="C99" s="30"/>
      <c r="D99" s="30"/>
      <c r="E99" s="183">
        <f t="shared" si="10"/>
        <v>0</v>
      </c>
      <c r="F99" s="184">
        <f t="shared" si="11"/>
        <v>0</v>
      </c>
      <c r="G99" s="30"/>
      <c r="H99" s="102">
        <f t="shared" si="13"/>
        <v>0</v>
      </c>
      <c r="I99" s="164">
        <f t="shared" si="12"/>
        <v>0</v>
      </c>
      <c r="J99" s="83"/>
      <c r="K99" s="30">
        <v>17367036.699000001</v>
      </c>
      <c r="L99" s="83">
        <v>0</v>
      </c>
      <c r="M99" s="83"/>
      <c r="N99" s="83"/>
      <c r="O99" s="83"/>
      <c r="P99" s="83"/>
      <c r="Q99" s="83"/>
      <c r="R99" s="83"/>
      <c r="S99" s="83"/>
      <c r="T99" s="83"/>
      <c r="U99" s="83"/>
      <c r="V99" s="83"/>
      <c r="W99" s="83"/>
      <c r="X99" s="83"/>
      <c r="Y99" s="83"/>
      <c r="Z99" s="83"/>
      <c r="AA99" s="83"/>
      <c r="AB99" s="83"/>
      <c r="AC99" s="83"/>
      <c r="AD99" s="83"/>
      <c r="AE99" s="83"/>
      <c r="AF99" s="83"/>
      <c r="AG99" s="83"/>
      <c r="AH99" s="83"/>
    </row>
    <row r="100" spans="1:34" hidden="1" x14ac:dyDescent="0.2">
      <c r="A100" s="28">
        <v>212040107</v>
      </c>
      <c r="B100" s="170" t="s">
        <v>974</v>
      </c>
      <c r="C100" s="30"/>
      <c r="D100" s="30"/>
      <c r="E100" s="183">
        <f t="shared" si="10"/>
        <v>0</v>
      </c>
      <c r="F100" s="184">
        <f t="shared" si="11"/>
        <v>0</v>
      </c>
      <c r="G100" s="30"/>
      <c r="H100" s="102">
        <f t="shared" si="13"/>
        <v>0</v>
      </c>
      <c r="I100" s="164">
        <f t="shared" si="12"/>
        <v>0</v>
      </c>
      <c r="J100" s="83"/>
      <c r="K100" s="30">
        <v>3313890.4640000002</v>
      </c>
      <c r="L100" s="83">
        <v>0</v>
      </c>
      <c r="M100" s="83"/>
      <c r="N100" s="83"/>
      <c r="O100" s="83"/>
      <c r="P100" s="83"/>
      <c r="Q100" s="83"/>
      <c r="R100" s="83"/>
      <c r="S100" s="83"/>
      <c r="T100" s="83"/>
      <c r="U100" s="83"/>
      <c r="V100" s="83"/>
      <c r="W100" s="83"/>
      <c r="X100" s="83"/>
      <c r="Y100" s="83"/>
      <c r="Z100" s="83"/>
      <c r="AA100" s="83"/>
      <c r="AB100" s="83"/>
      <c r="AC100" s="83"/>
      <c r="AD100" s="83"/>
      <c r="AE100" s="83"/>
      <c r="AF100" s="83"/>
      <c r="AG100" s="83"/>
      <c r="AH100" s="83"/>
    </row>
    <row r="101" spans="1:34" hidden="1" x14ac:dyDescent="0.2">
      <c r="A101" s="28">
        <v>212040108</v>
      </c>
      <c r="B101" s="170" t="s">
        <v>975</v>
      </c>
      <c r="C101" s="30"/>
      <c r="D101" s="30"/>
      <c r="E101" s="183">
        <f t="shared" si="10"/>
        <v>0</v>
      </c>
      <c r="F101" s="184">
        <f t="shared" si="11"/>
        <v>0</v>
      </c>
      <c r="G101" s="30"/>
      <c r="H101" s="102">
        <f t="shared" si="13"/>
        <v>0</v>
      </c>
      <c r="I101" s="164">
        <f t="shared" si="12"/>
        <v>0</v>
      </c>
      <c r="J101" s="83"/>
      <c r="K101" s="30">
        <v>18082919.305</v>
      </c>
      <c r="L101" s="83">
        <v>0</v>
      </c>
      <c r="M101" s="83"/>
      <c r="N101" s="83"/>
      <c r="O101" s="83"/>
      <c r="P101" s="83"/>
      <c r="Q101" s="83"/>
      <c r="R101" s="83"/>
      <c r="S101" s="83"/>
      <c r="T101" s="83"/>
      <c r="U101" s="83"/>
      <c r="V101" s="83"/>
      <c r="W101" s="83"/>
      <c r="X101" s="83"/>
      <c r="Y101" s="83"/>
      <c r="Z101" s="83"/>
      <c r="AA101" s="83"/>
      <c r="AB101" s="83"/>
      <c r="AC101" s="83"/>
      <c r="AD101" s="83"/>
      <c r="AE101" s="83"/>
      <c r="AF101" s="83"/>
      <c r="AG101" s="83"/>
      <c r="AH101" s="83"/>
    </row>
    <row r="102" spans="1:34" hidden="1" x14ac:dyDescent="0.2">
      <c r="A102" s="28">
        <v>212040109</v>
      </c>
      <c r="B102" s="170" t="s">
        <v>976</v>
      </c>
      <c r="C102" s="30"/>
      <c r="D102" s="30"/>
      <c r="E102" s="183">
        <f t="shared" si="10"/>
        <v>0</v>
      </c>
      <c r="F102" s="184">
        <f t="shared" si="11"/>
        <v>0</v>
      </c>
      <c r="G102" s="30"/>
      <c r="H102" s="102">
        <f t="shared" si="13"/>
        <v>0</v>
      </c>
      <c r="I102" s="164">
        <f t="shared" si="12"/>
        <v>0</v>
      </c>
      <c r="J102" s="83"/>
      <c r="K102" s="30">
        <v>140318571.597</v>
      </c>
      <c r="L102" s="83">
        <v>0</v>
      </c>
      <c r="M102" s="83"/>
      <c r="N102" s="83"/>
      <c r="O102" s="83"/>
      <c r="P102" s="83"/>
      <c r="Q102" s="83"/>
      <c r="R102" s="83"/>
      <c r="S102" s="83"/>
      <c r="T102" s="83"/>
      <c r="U102" s="83"/>
      <c r="V102" s="83"/>
      <c r="W102" s="83"/>
      <c r="X102" s="83"/>
      <c r="Y102" s="83"/>
      <c r="Z102" s="83"/>
      <c r="AA102" s="83"/>
      <c r="AB102" s="83"/>
      <c r="AC102" s="83"/>
      <c r="AD102" s="83"/>
      <c r="AE102" s="83"/>
      <c r="AF102" s="83"/>
      <c r="AG102" s="83"/>
      <c r="AH102" s="83"/>
    </row>
    <row r="103" spans="1:34" hidden="1" x14ac:dyDescent="0.2">
      <c r="A103" s="28">
        <v>212040110</v>
      </c>
      <c r="B103" s="170" t="s">
        <v>977</v>
      </c>
      <c r="C103" s="30"/>
      <c r="D103" s="30"/>
      <c r="E103" s="183">
        <f t="shared" si="10"/>
        <v>0</v>
      </c>
      <c r="F103" s="184">
        <f t="shared" si="11"/>
        <v>0</v>
      </c>
      <c r="G103" s="30"/>
      <c r="H103" s="102">
        <f t="shared" si="13"/>
        <v>0</v>
      </c>
      <c r="I103" s="164">
        <f t="shared" si="12"/>
        <v>0</v>
      </c>
      <c r="J103" s="83"/>
      <c r="K103" s="30">
        <v>279459115.31900001</v>
      </c>
      <c r="L103" s="83">
        <v>0</v>
      </c>
      <c r="M103" s="83"/>
      <c r="N103" s="83"/>
      <c r="O103" s="83"/>
      <c r="P103" s="83"/>
      <c r="Q103" s="83"/>
      <c r="R103" s="83"/>
      <c r="S103" s="83"/>
      <c r="T103" s="83"/>
      <c r="U103" s="83"/>
      <c r="V103" s="83"/>
      <c r="W103" s="83"/>
      <c r="X103" s="83"/>
      <c r="Y103" s="83"/>
      <c r="Z103" s="83"/>
      <c r="AA103" s="83"/>
      <c r="AB103" s="83"/>
      <c r="AC103" s="83"/>
      <c r="AD103" s="83"/>
      <c r="AE103" s="83"/>
      <c r="AF103" s="83"/>
      <c r="AG103" s="83"/>
      <c r="AH103" s="83"/>
    </row>
    <row r="104" spans="1:34" hidden="1" x14ac:dyDescent="0.2">
      <c r="A104" s="28">
        <v>212040111</v>
      </c>
      <c r="B104" s="170" t="s">
        <v>978</v>
      </c>
      <c r="C104" s="30">
        <f>SUM(C105:C106)</f>
        <v>0</v>
      </c>
      <c r="D104" s="30">
        <f>SUM(D105:D106)</f>
        <v>0</v>
      </c>
      <c r="E104" s="183">
        <f t="shared" si="10"/>
        <v>0</v>
      </c>
      <c r="F104" s="184">
        <f t="shared" si="11"/>
        <v>0</v>
      </c>
      <c r="G104" s="30">
        <f>SUM(G105:G106)</f>
        <v>0</v>
      </c>
      <c r="H104" s="102">
        <f t="shared" si="13"/>
        <v>0</v>
      </c>
      <c r="I104" s="164">
        <f t="shared" si="12"/>
        <v>0</v>
      </c>
      <c r="J104" s="83"/>
      <c r="K104" s="30">
        <v>6641339.7320000008</v>
      </c>
      <c r="L104" s="83">
        <v>0</v>
      </c>
      <c r="M104" s="83"/>
      <c r="N104" s="83"/>
      <c r="O104" s="83"/>
      <c r="P104" s="83"/>
      <c r="Q104" s="83"/>
      <c r="R104" s="83"/>
      <c r="S104" s="83"/>
      <c r="T104" s="83"/>
      <c r="U104" s="83"/>
      <c r="V104" s="83"/>
      <c r="W104" s="83"/>
      <c r="X104" s="83"/>
      <c r="Y104" s="83"/>
      <c r="Z104" s="83"/>
      <c r="AA104" s="83"/>
      <c r="AB104" s="83"/>
      <c r="AC104" s="83"/>
      <c r="AD104" s="83"/>
      <c r="AE104" s="83"/>
      <c r="AF104" s="83"/>
      <c r="AG104" s="83"/>
      <c r="AH104" s="83"/>
    </row>
    <row r="105" spans="1:34" hidden="1" x14ac:dyDescent="0.2">
      <c r="A105" s="28">
        <v>21204011101</v>
      </c>
      <c r="B105" s="170" t="s">
        <v>979</v>
      </c>
      <c r="C105" s="30"/>
      <c r="D105" s="30"/>
      <c r="E105" s="183">
        <f t="shared" si="10"/>
        <v>0</v>
      </c>
      <c r="F105" s="184">
        <f t="shared" si="11"/>
        <v>0</v>
      </c>
      <c r="G105" s="30"/>
      <c r="H105" s="102">
        <f t="shared" si="13"/>
        <v>0</v>
      </c>
      <c r="I105" s="164">
        <f t="shared" si="12"/>
        <v>0</v>
      </c>
      <c r="J105" s="83"/>
      <c r="K105" s="30">
        <v>6300268.8370000003</v>
      </c>
      <c r="L105" s="83">
        <v>0</v>
      </c>
      <c r="M105" s="83"/>
      <c r="N105" s="83"/>
      <c r="O105" s="83"/>
      <c r="P105" s="83"/>
      <c r="Q105" s="83"/>
      <c r="R105" s="83"/>
      <c r="S105" s="83"/>
      <c r="T105" s="83"/>
      <c r="U105" s="83"/>
      <c r="V105" s="83"/>
      <c r="W105" s="83"/>
      <c r="X105" s="83"/>
      <c r="Y105" s="83"/>
      <c r="Z105" s="83"/>
      <c r="AA105" s="83"/>
      <c r="AB105" s="83"/>
      <c r="AC105" s="83"/>
      <c r="AD105" s="83"/>
      <c r="AE105" s="83"/>
      <c r="AF105" s="83"/>
      <c r="AG105" s="83"/>
      <c r="AH105" s="83"/>
    </row>
    <row r="106" spans="1:34" hidden="1" x14ac:dyDescent="0.2">
      <c r="A106" s="28">
        <v>21204011102</v>
      </c>
      <c r="B106" s="170" t="s">
        <v>980</v>
      </c>
      <c r="C106" s="30"/>
      <c r="D106" s="30"/>
      <c r="E106" s="183">
        <f t="shared" si="10"/>
        <v>0</v>
      </c>
      <c r="F106" s="184">
        <f t="shared" si="11"/>
        <v>0</v>
      </c>
      <c r="G106" s="30"/>
      <c r="H106" s="102">
        <f t="shared" si="13"/>
        <v>0</v>
      </c>
      <c r="I106" s="164">
        <f t="shared" si="12"/>
        <v>0</v>
      </c>
      <c r="J106" s="83"/>
      <c r="K106" s="30">
        <v>341070.89500000002</v>
      </c>
      <c r="L106" s="83">
        <v>0</v>
      </c>
      <c r="M106" s="83"/>
      <c r="N106" s="83"/>
      <c r="O106" s="83"/>
      <c r="P106" s="83"/>
      <c r="Q106" s="83"/>
      <c r="R106" s="83"/>
      <c r="S106" s="83"/>
      <c r="T106" s="83"/>
      <c r="U106" s="83"/>
      <c r="V106" s="83"/>
      <c r="W106" s="83"/>
      <c r="X106" s="83"/>
      <c r="Y106" s="83"/>
      <c r="Z106" s="83"/>
      <c r="AA106" s="83"/>
      <c r="AB106" s="83"/>
      <c r="AC106" s="83"/>
      <c r="AD106" s="83"/>
      <c r="AE106" s="83"/>
      <c r="AF106" s="83"/>
      <c r="AG106" s="83"/>
      <c r="AH106" s="83"/>
    </row>
    <row r="107" spans="1:34" hidden="1" x14ac:dyDescent="0.2">
      <c r="A107" s="28">
        <v>212040112</v>
      </c>
      <c r="B107" s="170" t="s">
        <v>981</v>
      </c>
      <c r="C107" s="30">
        <f>SUM(C108:C109)</f>
        <v>0</v>
      </c>
      <c r="D107" s="30">
        <f>SUM(D108:D109)</f>
        <v>0</v>
      </c>
      <c r="E107" s="183">
        <f t="shared" si="10"/>
        <v>0</v>
      </c>
      <c r="F107" s="184">
        <f t="shared" si="11"/>
        <v>0</v>
      </c>
      <c r="G107" s="30">
        <f>SUM(G108:G109)</f>
        <v>0</v>
      </c>
      <c r="H107" s="102">
        <f t="shared" si="13"/>
        <v>0</v>
      </c>
      <c r="I107" s="164">
        <f t="shared" si="12"/>
        <v>0</v>
      </c>
      <c r="J107" s="83"/>
      <c r="K107" s="30">
        <v>13565271.255999999</v>
      </c>
      <c r="L107" s="83">
        <v>0</v>
      </c>
      <c r="M107" s="83"/>
      <c r="N107" s="83"/>
      <c r="O107" s="83"/>
      <c r="P107" s="83"/>
      <c r="Q107" s="83"/>
      <c r="R107" s="83"/>
      <c r="S107" s="83"/>
      <c r="T107" s="83"/>
      <c r="U107" s="83"/>
      <c r="V107" s="83"/>
      <c r="W107" s="83"/>
      <c r="X107" s="83"/>
      <c r="Y107" s="83"/>
      <c r="Z107" s="83"/>
      <c r="AA107" s="83"/>
      <c r="AB107" s="83"/>
      <c r="AC107" s="83"/>
      <c r="AD107" s="83"/>
      <c r="AE107" s="83"/>
      <c r="AF107" s="83"/>
      <c r="AG107" s="83"/>
      <c r="AH107" s="83"/>
    </row>
    <row r="108" spans="1:34" hidden="1" x14ac:dyDescent="0.2">
      <c r="A108" s="28">
        <v>21204011201</v>
      </c>
      <c r="B108" s="170" t="s">
        <v>982</v>
      </c>
      <c r="C108" s="30"/>
      <c r="D108" s="30"/>
      <c r="E108" s="183">
        <f t="shared" si="10"/>
        <v>0</v>
      </c>
      <c r="F108" s="184">
        <f t="shared" si="11"/>
        <v>0</v>
      </c>
      <c r="G108" s="30"/>
      <c r="H108" s="102">
        <f t="shared" si="13"/>
        <v>0</v>
      </c>
      <c r="I108" s="164">
        <f t="shared" si="12"/>
        <v>0</v>
      </c>
      <c r="J108" s="83"/>
      <c r="K108" s="30">
        <v>11135600.112</v>
      </c>
      <c r="L108" s="83">
        <v>0</v>
      </c>
      <c r="M108" s="83"/>
      <c r="N108" s="83"/>
      <c r="O108" s="83"/>
      <c r="P108" s="83"/>
      <c r="Q108" s="83"/>
      <c r="R108" s="83"/>
      <c r="S108" s="83"/>
      <c r="T108" s="83"/>
      <c r="U108" s="83"/>
      <c r="V108" s="83"/>
      <c r="W108" s="83"/>
      <c r="X108" s="83"/>
      <c r="Y108" s="83"/>
      <c r="Z108" s="83"/>
      <c r="AA108" s="83"/>
      <c r="AB108" s="83"/>
      <c r="AC108" s="83"/>
      <c r="AD108" s="83"/>
      <c r="AE108" s="83"/>
      <c r="AF108" s="83"/>
      <c r="AG108" s="83"/>
      <c r="AH108" s="83"/>
    </row>
    <row r="109" spans="1:34" ht="25.5" hidden="1" x14ac:dyDescent="0.2">
      <c r="A109" s="28">
        <v>21204011202</v>
      </c>
      <c r="B109" s="170" t="s">
        <v>983</v>
      </c>
      <c r="C109" s="30"/>
      <c r="D109" s="30"/>
      <c r="E109" s="183">
        <f t="shared" si="10"/>
        <v>0</v>
      </c>
      <c r="F109" s="184">
        <f t="shared" si="11"/>
        <v>0</v>
      </c>
      <c r="G109" s="30"/>
      <c r="H109" s="102">
        <f t="shared" si="13"/>
        <v>0</v>
      </c>
      <c r="I109" s="164">
        <f t="shared" si="12"/>
        <v>0</v>
      </c>
      <c r="J109" s="83"/>
      <c r="K109" s="30">
        <v>2429671.1439999999</v>
      </c>
      <c r="L109" s="83">
        <v>0</v>
      </c>
      <c r="M109" s="83"/>
      <c r="N109" s="83"/>
      <c r="O109" s="83"/>
      <c r="P109" s="83"/>
      <c r="Q109" s="83"/>
      <c r="R109" s="83"/>
      <c r="S109" s="83"/>
      <c r="T109" s="83"/>
      <c r="U109" s="83"/>
      <c r="V109" s="83"/>
      <c r="W109" s="83"/>
      <c r="X109" s="83"/>
      <c r="Y109" s="83"/>
      <c r="Z109" s="83"/>
      <c r="AA109" s="83"/>
      <c r="AB109" s="83"/>
      <c r="AC109" s="83"/>
      <c r="AD109" s="83"/>
      <c r="AE109" s="83"/>
      <c r="AF109" s="83"/>
      <c r="AG109" s="83"/>
      <c r="AH109" s="83"/>
    </row>
    <row r="110" spans="1:34" hidden="1" x14ac:dyDescent="0.2">
      <c r="A110" s="28">
        <v>212040113</v>
      </c>
      <c r="B110" s="170" t="s">
        <v>984</v>
      </c>
      <c r="C110" s="30"/>
      <c r="D110" s="30"/>
      <c r="E110" s="183">
        <f t="shared" si="10"/>
        <v>0</v>
      </c>
      <c r="F110" s="184">
        <f t="shared" si="11"/>
        <v>0</v>
      </c>
      <c r="G110" s="30"/>
      <c r="H110" s="102">
        <f t="shared" si="13"/>
        <v>0</v>
      </c>
      <c r="I110" s="164">
        <f t="shared" si="12"/>
        <v>0</v>
      </c>
      <c r="J110" s="83"/>
      <c r="K110" s="30">
        <v>206355.29</v>
      </c>
      <c r="L110" s="83">
        <v>0</v>
      </c>
      <c r="M110" s="83"/>
      <c r="N110" s="83"/>
      <c r="O110" s="83"/>
      <c r="P110" s="83"/>
      <c r="Q110" s="83"/>
      <c r="R110" s="83"/>
      <c r="S110" s="83"/>
      <c r="T110" s="83"/>
      <c r="U110" s="83"/>
      <c r="V110" s="83"/>
      <c r="W110" s="83"/>
      <c r="X110" s="83"/>
      <c r="Y110" s="83"/>
      <c r="Z110" s="83"/>
      <c r="AA110" s="83"/>
      <c r="AB110" s="83"/>
      <c r="AC110" s="83"/>
      <c r="AD110" s="83"/>
      <c r="AE110" s="83"/>
      <c r="AF110" s="83"/>
      <c r="AG110" s="83"/>
      <c r="AH110" s="83"/>
    </row>
    <row r="111" spans="1:34" hidden="1" x14ac:dyDescent="0.2">
      <c r="A111" s="28">
        <v>212040114</v>
      </c>
      <c r="B111" s="170" t="s">
        <v>985</v>
      </c>
      <c r="C111" s="30"/>
      <c r="D111" s="30"/>
      <c r="E111" s="183">
        <f t="shared" si="10"/>
        <v>0</v>
      </c>
      <c r="F111" s="184">
        <f t="shared" si="11"/>
        <v>0</v>
      </c>
      <c r="G111" s="30"/>
      <c r="H111" s="102">
        <f t="shared" si="13"/>
        <v>0</v>
      </c>
      <c r="I111" s="164">
        <f t="shared" si="12"/>
        <v>0</v>
      </c>
      <c r="J111" s="83"/>
      <c r="K111" s="30">
        <v>1698579.645</v>
      </c>
      <c r="L111" s="83">
        <v>0</v>
      </c>
      <c r="M111" s="83"/>
      <c r="N111" s="83"/>
      <c r="O111" s="83"/>
      <c r="P111" s="83"/>
      <c r="Q111" s="83"/>
      <c r="R111" s="83"/>
      <c r="S111" s="83"/>
      <c r="T111" s="83"/>
      <c r="U111" s="83"/>
      <c r="V111" s="83"/>
      <c r="W111" s="83"/>
      <c r="X111" s="83"/>
      <c r="Y111" s="83"/>
      <c r="Z111" s="83"/>
      <c r="AA111" s="83"/>
      <c r="AB111" s="83"/>
      <c r="AC111" s="83"/>
      <c r="AD111" s="83"/>
      <c r="AE111" s="83"/>
      <c r="AF111" s="83"/>
      <c r="AG111" s="83"/>
      <c r="AH111" s="83"/>
    </row>
    <row r="112" spans="1:34" hidden="1" x14ac:dyDescent="0.2">
      <c r="A112" s="28">
        <v>212040115</v>
      </c>
      <c r="B112" s="170" t="s">
        <v>986</v>
      </c>
      <c r="C112" s="30"/>
      <c r="D112" s="30"/>
      <c r="E112" s="183">
        <f t="shared" si="10"/>
        <v>0</v>
      </c>
      <c r="F112" s="184">
        <f t="shared" si="11"/>
        <v>0</v>
      </c>
      <c r="G112" s="30"/>
      <c r="H112" s="102">
        <f t="shared" si="13"/>
        <v>0</v>
      </c>
      <c r="I112" s="164">
        <f t="shared" si="12"/>
        <v>0</v>
      </c>
      <c r="J112" s="83"/>
      <c r="K112" s="30">
        <v>10404995.623</v>
      </c>
      <c r="L112" s="83">
        <v>0</v>
      </c>
      <c r="M112" s="83"/>
      <c r="N112" s="83"/>
      <c r="O112" s="83"/>
      <c r="P112" s="83"/>
      <c r="Q112" s="83"/>
      <c r="R112" s="83"/>
      <c r="S112" s="83"/>
      <c r="T112" s="83"/>
      <c r="U112" s="83"/>
      <c r="V112" s="83"/>
      <c r="W112" s="83"/>
      <c r="X112" s="83"/>
      <c r="Y112" s="83"/>
      <c r="Z112" s="83"/>
      <c r="AA112" s="83"/>
      <c r="AB112" s="83"/>
      <c r="AC112" s="83"/>
      <c r="AD112" s="83"/>
      <c r="AE112" s="83"/>
      <c r="AF112" s="83"/>
      <c r="AG112" s="83"/>
      <c r="AH112" s="83"/>
    </row>
    <row r="113" spans="1:34" hidden="1" x14ac:dyDescent="0.2">
      <c r="A113" s="28">
        <v>212040116</v>
      </c>
      <c r="B113" s="170" t="s">
        <v>987</v>
      </c>
      <c r="C113" s="30"/>
      <c r="D113" s="30"/>
      <c r="E113" s="183">
        <f t="shared" si="10"/>
        <v>0</v>
      </c>
      <c r="F113" s="184">
        <f t="shared" si="11"/>
        <v>0</v>
      </c>
      <c r="G113" s="30"/>
      <c r="H113" s="102">
        <f t="shared" si="13"/>
        <v>0</v>
      </c>
      <c r="I113" s="164">
        <f t="shared" si="12"/>
        <v>0</v>
      </c>
      <c r="J113" s="83"/>
      <c r="K113" s="30">
        <v>1595369.6459999999</v>
      </c>
      <c r="L113" s="83">
        <v>0</v>
      </c>
      <c r="M113" s="83"/>
      <c r="N113" s="83"/>
      <c r="O113" s="83"/>
      <c r="P113" s="83"/>
      <c r="Q113" s="83"/>
      <c r="R113" s="83"/>
      <c r="S113" s="83"/>
      <c r="T113" s="83"/>
      <c r="U113" s="83"/>
      <c r="V113" s="83"/>
      <c r="W113" s="83"/>
      <c r="X113" s="83"/>
      <c r="Y113" s="83"/>
      <c r="Z113" s="83"/>
      <c r="AA113" s="83"/>
      <c r="AB113" s="83"/>
      <c r="AC113" s="83"/>
      <c r="AD113" s="83"/>
      <c r="AE113" s="83"/>
      <c r="AF113" s="83"/>
      <c r="AG113" s="83"/>
      <c r="AH113" s="83"/>
    </row>
    <row r="114" spans="1:34" hidden="1" x14ac:dyDescent="0.2">
      <c r="A114" s="28">
        <v>212040117</v>
      </c>
      <c r="B114" s="170" t="s">
        <v>988</v>
      </c>
      <c r="C114" s="30"/>
      <c r="D114" s="30"/>
      <c r="E114" s="183">
        <f t="shared" si="10"/>
        <v>0</v>
      </c>
      <c r="F114" s="184">
        <f t="shared" si="11"/>
        <v>0</v>
      </c>
      <c r="G114" s="30"/>
      <c r="H114" s="102">
        <f t="shared" si="13"/>
        <v>0</v>
      </c>
      <c r="I114" s="164">
        <f t="shared" si="12"/>
        <v>0</v>
      </c>
      <c r="J114" s="83"/>
      <c r="K114" s="30">
        <v>9927331.9639999997</v>
      </c>
      <c r="L114" s="83">
        <v>0</v>
      </c>
      <c r="M114" s="83"/>
      <c r="N114" s="83"/>
      <c r="O114" s="83"/>
      <c r="P114" s="83"/>
      <c r="Q114" s="83"/>
      <c r="R114" s="83"/>
      <c r="S114" s="83"/>
      <c r="T114" s="83"/>
      <c r="U114" s="83"/>
      <c r="V114" s="83"/>
      <c r="W114" s="83"/>
      <c r="X114" s="83"/>
      <c r="Y114" s="83"/>
      <c r="Z114" s="83"/>
      <c r="AA114" s="83"/>
      <c r="AB114" s="83"/>
      <c r="AC114" s="83"/>
      <c r="AD114" s="83"/>
      <c r="AE114" s="83"/>
      <c r="AF114" s="83"/>
      <c r="AG114" s="83"/>
      <c r="AH114" s="83"/>
    </row>
    <row r="115" spans="1:34" ht="25.5" hidden="1" x14ac:dyDescent="0.2">
      <c r="A115" s="28">
        <v>212040118</v>
      </c>
      <c r="B115" s="170" t="s">
        <v>989</v>
      </c>
      <c r="C115" s="30">
        <f>SUM(C116:C124)-C119</f>
        <v>0</v>
      </c>
      <c r="D115" s="30">
        <f>SUM(D116:D124)-D119</f>
        <v>0</v>
      </c>
      <c r="E115" s="183">
        <f t="shared" si="10"/>
        <v>0</v>
      </c>
      <c r="F115" s="184">
        <f t="shared" si="11"/>
        <v>0</v>
      </c>
      <c r="G115" s="30">
        <f>SUM(G116:G124)-G119</f>
        <v>0</v>
      </c>
      <c r="H115" s="102">
        <f t="shared" si="13"/>
        <v>0</v>
      </c>
      <c r="I115" s="164">
        <f t="shared" si="12"/>
        <v>0</v>
      </c>
      <c r="J115" s="83"/>
      <c r="K115" s="30">
        <v>220995806.24599999</v>
      </c>
      <c r="L115" s="83">
        <v>0</v>
      </c>
      <c r="M115" s="83"/>
      <c r="N115" s="83"/>
      <c r="O115" s="83"/>
      <c r="P115" s="83"/>
      <c r="Q115" s="83"/>
      <c r="R115" s="83"/>
      <c r="S115" s="83"/>
      <c r="T115" s="83"/>
      <c r="U115" s="83"/>
      <c r="V115" s="83"/>
      <c r="W115" s="83"/>
      <c r="X115" s="83"/>
      <c r="Y115" s="83"/>
      <c r="Z115" s="83"/>
      <c r="AA115" s="83"/>
      <c r="AB115" s="83"/>
      <c r="AC115" s="83"/>
      <c r="AD115" s="83"/>
      <c r="AE115" s="83"/>
      <c r="AF115" s="83"/>
      <c r="AG115" s="83"/>
      <c r="AH115" s="83"/>
    </row>
    <row r="116" spans="1:34" hidden="1" x14ac:dyDescent="0.2">
      <c r="A116" s="28">
        <v>21204011801</v>
      </c>
      <c r="B116" s="170" t="s">
        <v>990</v>
      </c>
      <c r="C116" s="30"/>
      <c r="D116" s="30"/>
      <c r="E116" s="183">
        <f t="shared" si="10"/>
        <v>0</v>
      </c>
      <c r="F116" s="184">
        <f t="shared" si="11"/>
        <v>0</v>
      </c>
      <c r="G116" s="30"/>
      <c r="H116" s="102">
        <f t="shared" si="13"/>
        <v>0</v>
      </c>
      <c r="I116" s="164">
        <f t="shared" si="12"/>
        <v>0</v>
      </c>
      <c r="J116" s="83"/>
      <c r="K116" s="30">
        <v>57490678.475000001</v>
      </c>
      <c r="L116" s="83">
        <v>0</v>
      </c>
      <c r="M116" s="83"/>
      <c r="N116" s="83"/>
      <c r="O116" s="83"/>
      <c r="P116" s="83"/>
      <c r="Q116" s="83"/>
      <c r="R116" s="83"/>
      <c r="S116" s="83"/>
      <c r="T116" s="83"/>
      <c r="U116" s="83"/>
      <c r="V116" s="83"/>
      <c r="W116" s="83"/>
      <c r="X116" s="83"/>
      <c r="Y116" s="83"/>
      <c r="Z116" s="83"/>
      <c r="AA116" s="83"/>
      <c r="AB116" s="83"/>
      <c r="AC116" s="83"/>
      <c r="AD116" s="83"/>
      <c r="AE116" s="83"/>
      <c r="AF116" s="83"/>
      <c r="AG116" s="83"/>
      <c r="AH116" s="83"/>
    </row>
    <row r="117" spans="1:34" hidden="1" x14ac:dyDescent="0.2">
      <c r="A117" s="28">
        <v>21204011802</v>
      </c>
      <c r="B117" s="170" t="s">
        <v>975</v>
      </c>
      <c r="C117" s="30"/>
      <c r="D117" s="30"/>
      <c r="E117" s="183">
        <f t="shared" si="10"/>
        <v>0</v>
      </c>
      <c r="F117" s="184">
        <f t="shared" si="11"/>
        <v>0</v>
      </c>
      <c r="G117" s="30"/>
      <c r="H117" s="102">
        <f t="shared" si="13"/>
        <v>0</v>
      </c>
      <c r="I117" s="164">
        <f t="shared" si="12"/>
        <v>0</v>
      </c>
      <c r="J117" s="83"/>
      <c r="K117" s="30">
        <v>13540563.196</v>
      </c>
      <c r="L117" s="83">
        <v>0</v>
      </c>
      <c r="M117" s="83"/>
      <c r="N117" s="83"/>
      <c r="O117" s="83"/>
      <c r="P117" s="83"/>
      <c r="Q117" s="83"/>
      <c r="R117" s="83"/>
      <c r="S117" s="83"/>
      <c r="T117" s="83"/>
      <c r="U117" s="83"/>
      <c r="V117" s="83"/>
      <c r="W117" s="83"/>
      <c r="X117" s="83"/>
      <c r="Y117" s="83"/>
      <c r="Z117" s="83"/>
      <c r="AA117" s="83"/>
      <c r="AB117" s="83"/>
      <c r="AC117" s="83"/>
      <c r="AD117" s="83"/>
      <c r="AE117" s="83"/>
      <c r="AF117" s="83"/>
      <c r="AG117" s="83"/>
      <c r="AH117" s="83"/>
    </row>
    <row r="118" spans="1:34" hidden="1" x14ac:dyDescent="0.2">
      <c r="A118" s="28">
        <v>21204011803</v>
      </c>
      <c r="B118" s="170" t="s">
        <v>991</v>
      </c>
      <c r="C118" s="30"/>
      <c r="D118" s="30"/>
      <c r="E118" s="183">
        <f t="shared" si="10"/>
        <v>0</v>
      </c>
      <c r="F118" s="184">
        <f t="shared" si="11"/>
        <v>0</v>
      </c>
      <c r="G118" s="30"/>
      <c r="H118" s="102">
        <f t="shared" si="13"/>
        <v>0</v>
      </c>
      <c r="I118" s="164">
        <f t="shared" si="12"/>
        <v>0</v>
      </c>
      <c r="J118" s="83"/>
      <c r="K118" s="30">
        <v>133760133.227</v>
      </c>
      <c r="L118" s="83">
        <v>0</v>
      </c>
      <c r="M118" s="83"/>
      <c r="N118" s="83"/>
      <c r="O118" s="83"/>
      <c r="P118" s="83"/>
      <c r="Q118" s="83"/>
      <c r="R118" s="83"/>
      <c r="S118" s="83"/>
      <c r="T118" s="83"/>
      <c r="U118" s="83"/>
      <c r="V118" s="83"/>
      <c r="W118" s="83"/>
      <c r="X118" s="83"/>
      <c r="Y118" s="83"/>
      <c r="Z118" s="83"/>
      <c r="AA118" s="83"/>
      <c r="AB118" s="83"/>
      <c r="AC118" s="83"/>
      <c r="AD118" s="83"/>
      <c r="AE118" s="83"/>
      <c r="AF118" s="83"/>
      <c r="AG118" s="83"/>
      <c r="AH118" s="83"/>
    </row>
    <row r="119" spans="1:34" hidden="1" x14ac:dyDescent="0.2">
      <c r="A119" s="28">
        <v>21204011804</v>
      </c>
      <c r="B119" s="170" t="s">
        <v>978</v>
      </c>
      <c r="C119" s="30">
        <f>SUM(C120:C121)</f>
        <v>0</v>
      </c>
      <c r="D119" s="30">
        <f>SUM(D120:D121)</f>
        <v>0</v>
      </c>
      <c r="E119" s="183">
        <f t="shared" si="10"/>
        <v>0</v>
      </c>
      <c r="F119" s="184">
        <f t="shared" si="11"/>
        <v>0</v>
      </c>
      <c r="G119" s="30">
        <f>SUM(G120:G121)</f>
        <v>0</v>
      </c>
      <c r="H119" s="102">
        <f t="shared" si="13"/>
        <v>0</v>
      </c>
      <c r="I119" s="164">
        <f t="shared" si="12"/>
        <v>0</v>
      </c>
      <c r="J119" s="83"/>
      <c r="K119" s="30">
        <v>3945044.01</v>
      </c>
      <c r="L119" s="83">
        <v>4.6566128730773926E-10</v>
      </c>
      <c r="M119" s="83"/>
      <c r="N119" s="83"/>
      <c r="O119" s="83"/>
      <c r="P119" s="83"/>
      <c r="Q119" s="83"/>
      <c r="R119" s="83"/>
      <c r="S119" s="83"/>
      <c r="T119" s="83"/>
      <c r="U119" s="83"/>
      <c r="V119" s="83"/>
      <c r="W119" s="83"/>
      <c r="X119" s="83"/>
      <c r="Y119" s="83"/>
      <c r="Z119" s="83"/>
      <c r="AA119" s="83"/>
      <c r="AB119" s="83"/>
      <c r="AC119" s="83"/>
      <c r="AD119" s="83"/>
      <c r="AE119" s="83"/>
      <c r="AF119" s="83"/>
      <c r="AG119" s="83"/>
      <c r="AH119" s="83"/>
    </row>
    <row r="120" spans="1:34" hidden="1" x14ac:dyDescent="0.2">
      <c r="A120" s="28">
        <v>212040118041</v>
      </c>
      <c r="B120" s="170" t="s">
        <v>979</v>
      </c>
      <c r="C120" s="30"/>
      <c r="D120" s="30"/>
      <c r="E120" s="183">
        <f t="shared" si="10"/>
        <v>0</v>
      </c>
      <c r="F120" s="184">
        <f t="shared" si="11"/>
        <v>0</v>
      </c>
      <c r="G120" s="30"/>
      <c r="H120" s="102">
        <f t="shared" si="13"/>
        <v>0</v>
      </c>
      <c r="I120" s="164">
        <f t="shared" si="12"/>
        <v>0</v>
      </c>
      <c r="J120" s="83"/>
      <c r="K120" s="30">
        <v>3145504.0240000002</v>
      </c>
      <c r="L120" s="83">
        <v>0</v>
      </c>
      <c r="M120" s="83"/>
      <c r="N120" s="83"/>
      <c r="O120" s="83"/>
      <c r="P120" s="83"/>
      <c r="Q120" s="83"/>
      <c r="R120" s="83"/>
      <c r="S120" s="83"/>
      <c r="T120" s="83"/>
      <c r="U120" s="83"/>
      <c r="V120" s="83"/>
      <c r="W120" s="83"/>
      <c r="X120" s="83"/>
      <c r="Y120" s="83"/>
      <c r="Z120" s="83"/>
      <c r="AA120" s="83"/>
      <c r="AB120" s="83"/>
      <c r="AC120" s="83"/>
      <c r="AD120" s="83"/>
      <c r="AE120" s="83"/>
      <c r="AF120" s="83"/>
      <c r="AG120" s="83"/>
      <c r="AH120" s="83"/>
    </row>
    <row r="121" spans="1:34" hidden="1" x14ac:dyDescent="0.2">
      <c r="A121" s="28">
        <v>212040118042</v>
      </c>
      <c r="B121" s="170" t="s">
        <v>980</v>
      </c>
      <c r="C121" s="30"/>
      <c r="D121" s="30"/>
      <c r="E121" s="183">
        <f t="shared" si="10"/>
        <v>0</v>
      </c>
      <c r="F121" s="184">
        <f t="shared" si="11"/>
        <v>0</v>
      </c>
      <c r="G121" s="30"/>
      <c r="H121" s="102">
        <f t="shared" si="13"/>
        <v>0</v>
      </c>
      <c r="I121" s="164">
        <f t="shared" si="12"/>
        <v>0</v>
      </c>
      <c r="J121" s="83"/>
      <c r="K121" s="30">
        <v>799539.98600000003</v>
      </c>
      <c r="L121" s="83">
        <v>0</v>
      </c>
      <c r="M121" s="83"/>
      <c r="N121" s="83"/>
      <c r="O121" s="83"/>
      <c r="P121" s="83"/>
      <c r="Q121" s="83"/>
      <c r="R121" s="83"/>
      <c r="S121" s="83"/>
      <c r="T121" s="83"/>
      <c r="U121" s="83"/>
      <c r="V121" s="83"/>
      <c r="W121" s="83"/>
      <c r="X121" s="83"/>
      <c r="Y121" s="83"/>
      <c r="Z121" s="83"/>
      <c r="AA121" s="83"/>
      <c r="AB121" s="83"/>
      <c r="AC121" s="83"/>
      <c r="AD121" s="83"/>
      <c r="AE121" s="83"/>
      <c r="AF121" s="83"/>
      <c r="AG121" s="83"/>
      <c r="AH121" s="83"/>
    </row>
    <row r="122" spans="1:34" hidden="1" x14ac:dyDescent="0.2">
      <c r="A122" s="28">
        <v>21204011805</v>
      </c>
      <c r="B122" s="170" t="s">
        <v>986</v>
      </c>
      <c r="C122" s="30"/>
      <c r="D122" s="30"/>
      <c r="E122" s="183">
        <f t="shared" si="10"/>
        <v>0</v>
      </c>
      <c r="F122" s="184">
        <f t="shared" si="11"/>
        <v>0</v>
      </c>
      <c r="G122" s="30"/>
      <c r="H122" s="102">
        <f t="shared" si="13"/>
        <v>0</v>
      </c>
      <c r="I122" s="164">
        <f t="shared" si="12"/>
        <v>0</v>
      </c>
      <c r="J122" s="83"/>
      <c r="K122" s="30">
        <v>1911069.801</v>
      </c>
      <c r="L122" s="83">
        <v>0</v>
      </c>
      <c r="M122" s="83"/>
      <c r="N122" s="83"/>
      <c r="O122" s="83"/>
      <c r="P122" s="83"/>
      <c r="Q122" s="83"/>
      <c r="R122" s="83"/>
      <c r="S122" s="83"/>
      <c r="T122" s="83"/>
      <c r="U122" s="83"/>
      <c r="V122" s="83"/>
      <c r="W122" s="83"/>
      <c r="X122" s="83"/>
      <c r="Y122" s="83"/>
      <c r="Z122" s="83"/>
      <c r="AA122" s="83"/>
      <c r="AB122" s="83"/>
      <c r="AC122" s="83"/>
      <c r="AD122" s="83"/>
      <c r="AE122" s="83"/>
      <c r="AF122" s="83"/>
      <c r="AG122" s="83"/>
      <c r="AH122" s="83"/>
    </row>
    <row r="123" spans="1:34" hidden="1" x14ac:dyDescent="0.2">
      <c r="A123" s="28">
        <v>21204011806</v>
      </c>
      <c r="B123" s="170" t="s">
        <v>987</v>
      </c>
      <c r="C123" s="30"/>
      <c r="D123" s="30"/>
      <c r="E123" s="183">
        <f t="shared" si="10"/>
        <v>0</v>
      </c>
      <c r="F123" s="184">
        <f t="shared" si="11"/>
        <v>0</v>
      </c>
      <c r="G123" s="30"/>
      <c r="H123" s="102">
        <f t="shared" si="13"/>
        <v>0</v>
      </c>
      <c r="I123" s="164">
        <f t="shared" si="12"/>
        <v>0</v>
      </c>
      <c r="J123" s="83"/>
      <c r="K123" s="30">
        <v>3737331.2</v>
      </c>
      <c r="L123" s="83">
        <v>0</v>
      </c>
      <c r="M123" s="83"/>
      <c r="N123" s="83"/>
      <c r="O123" s="83"/>
      <c r="P123" s="83"/>
      <c r="Q123" s="83"/>
      <c r="R123" s="83"/>
      <c r="S123" s="83"/>
      <c r="T123" s="83"/>
      <c r="U123" s="83"/>
      <c r="V123" s="83"/>
      <c r="W123" s="83"/>
      <c r="X123" s="83"/>
      <c r="Y123" s="83"/>
      <c r="Z123" s="83"/>
      <c r="AA123" s="83"/>
      <c r="AB123" s="83"/>
      <c r="AC123" s="83"/>
      <c r="AD123" s="83"/>
      <c r="AE123" s="83"/>
      <c r="AF123" s="83"/>
      <c r="AG123" s="83"/>
      <c r="AH123" s="83"/>
    </row>
    <row r="124" spans="1:34" hidden="1" x14ac:dyDescent="0.2">
      <c r="A124" s="28">
        <v>21204011807</v>
      </c>
      <c r="B124" s="170" t="s">
        <v>988</v>
      </c>
      <c r="C124" s="30"/>
      <c r="D124" s="30"/>
      <c r="E124" s="183">
        <f t="shared" si="10"/>
        <v>0</v>
      </c>
      <c r="F124" s="184">
        <f t="shared" si="11"/>
        <v>0</v>
      </c>
      <c r="G124" s="30"/>
      <c r="H124" s="102">
        <f t="shared" si="13"/>
        <v>0</v>
      </c>
      <c r="I124" s="164">
        <f t="shared" si="12"/>
        <v>0</v>
      </c>
      <c r="J124" s="83"/>
      <c r="K124" s="30">
        <v>6610986.3370000003</v>
      </c>
      <c r="L124" s="83">
        <v>0</v>
      </c>
      <c r="M124" s="83"/>
      <c r="N124" s="83"/>
      <c r="O124" s="83"/>
      <c r="P124" s="83"/>
      <c r="Q124" s="83"/>
      <c r="R124" s="83"/>
      <c r="S124" s="83"/>
      <c r="T124" s="83"/>
      <c r="U124" s="83"/>
      <c r="V124" s="83"/>
      <c r="W124" s="83"/>
      <c r="X124" s="83"/>
      <c r="Y124" s="83"/>
      <c r="Z124" s="83"/>
      <c r="AA124" s="83"/>
      <c r="AB124" s="83"/>
      <c r="AC124" s="83"/>
      <c r="AD124" s="83"/>
      <c r="AE124" s="83"/>
      <c r="AF124" s="83"/>
      <c r="AG124" s="83"/>
      <c r="AH124" s="83"/>
    </row>
    <row r="125" spans="1:34" hidden="1" x14ac:dyDescent="0.2">
      <c r="A125" s="28">
        <v>212040119</v>
      </c>
      <c r="B125" s="170" t="s">
        <v>992</v>
      </c>
      <c r="C125" s="30"/>
      <c r="D125" s="30"/>
      <c r="E125" s="183">
        <f t="shared" si="10"/>
        <v>0</v>
      </c>
      <c r="F125" s="184">
        <f t="shared" si="11"/>
        <v>0</v>
      </c>
      <c r="G125" s="30"/>
      <c r="H125" s="102">
        <f t="shared" si="13"/>
        <v>0</v>
      </c>
      <c r="I125" s="164">
        <f t="shared" si="12"/>
        <v>0</v>
      </c>
      <c r="J125" s="83"/>
      <c r="K125" s="30">
        <v>34867908.251000002</v>
      </c>
      <c r="L125" s="83">
        <v>0</v>
      </c>
      <c r="M125" s="83"/>
      <c r="N125" s="83"/>
      <c r="O125" s="83"/>
      <c r="P125" s="83"/>
      <c r="Q125" s="83"/>
      <c r="R125" s="83"/>
      <c r="S125" s="83"/>
      <c r="T125" s="83"/>
      <c r="U125" s="83"/>
      <c r="V125" s="83"/>
      <c r="W125" s="83"/>
      <c r="X125" s="83"/>
      <c r="Y125" s="83"/>
      <c r="Z125" s="83"/>
      <c r="AA125" s="83"/>
      <c r="AB125" s="83"/>
      <c r="AC125" s="83"/>
      <c r="AD125" s="83"/>
      <c r="AE125" s="83"/>
      <c r="AF125" s="83"/>
      <c r="AG125" s="83"/>
      <c r="AH125" s="83"/>
    </row>
    <row r="126" spans="1:34" hidden="1" x14ac:dyDescent="0.2">
      <c r="A126" s="28">
        <v>2120402</v>
      </c>
      <c r="B126" s="167" t="s">
        <v>250</v>
      </c>
      <c r="C126" s="30"/>
      <c r="D126" s="30"/>
      <c r="E126" s="183">
        <f t="shared" si="10"/>
        <v>0</v>
      </c>
      <c r="F126" s="184">
        <f t="shared" si="11"/>
        <v>0</v>
      </c>
      <c r="G126" s="30"/>
      <c r="H126" s="102">
        <f t="shared" si="13"/>
        <v>0</v>
      </c>
      <c r="I126" s="164">
        <f t="shared" si="12"/>
        <v>0</v>
      </c>
      <c r="J126" s="83"/>
      <c r="K126" s="30">
        <v>99472.528000000006</v>
      </c>
      <c r="L126" s="83">
        <v>0</v>
      </c>
      <c r="M126" s="83"/>
      <c r="N126" s="83"/>
      <c r="O126" s="83"/>
      <c r="P126" s="83"/>
      <c r="Q126" s="83"/>
      <c r="R126" s="83"/>
      <c r="S126" s="83"/>
      <c r="T126" s="83"/>
      <c r="U126" s="83"/>
      <c r="V126" s="83"/>
      <c r="W126" s="83"/>
      <c r="X126" s="83"/>
      <c r="Y126" s="83"/>
      <c r="Z126" s="83"/>
      <c r="AA126" s="83"/>
      <c r="AB126" s="83"/>
      <c r="AC126" s="83"/>
      <c r="AD126" s="83"/>
      <c r="AE126" s="83"/>
      <c r="AF126" s="83"/>
      <c r="AG126" s="83"/>
      <c r="AH126" s="83"/>
    </row>
    <row r="127" spans="1:34" hidden="1" x14ac:dyDescent="0.2">
      <c r="A127" s="28">
        <v>2120403</v>
      </c>
      <c r="B127" s="167" t="s">
        <v>993</v>
      </c>
      <c r="C127" s="30"/>
      <c r="D127" s="30"/>
      <c r="E127" s="183">
        <f t="shared" si="10"/>
        <v>0</v>
      </c>
      <c r="F127" s="184">
        <f t="shared" si="11"/>
        <v>0</v>
      </c>
      <c r="G127" s="30"/>
      <c r="H127" s="102">
        <f t="shared" si="13"/>
        <v>0</v>
      </c>
      <c r="I127" s="164">
        <f t="shared" si="12"/>
        <v>0</v>
      </c>
      <c r="J127" s="83"/>
      <c r="K127" s="30">
        <v>105539.878</v>
      </c>
      <c r="L127" s="83">
        <v>0</v>
      </c>
      <c r="M127" s="83"/>
      <c r="N127" s="83"/>
      <c r="O127" s="83"/>
      <c r="P127" s="83"/>
      <c r="Q127" s="83"/>
      <c r="R127" s="83"/>
      <c r="S127" s="83"/>
      <c r="T127" s="83"/>
      <c r="U127" s="83"/>
      <c r="V127" s="83"/>
      <c r="W127" s="83"/>
      <c r="X127" s="83"/>
      <c r="Y127" s="83"/>
      <c r="Z127" s="83"/>
      <c r="AA127" s="83"/>
      <c r="AB127" s="83"/>
      <c r="AC127" s="83"/>
      <c r="AD127" s="83"/>
      <c r="AE127" s="83"/>
      <c r="AF127" s="83"/>
      <c r="AG127" s="83"/>
      <c r="AH127" s="83"/>
    </row>
    <row r="128" spans="1:34" hidden="1" x14ac:dyDescent="0.2">
      <c r="A128" s="28">
        <v>2120404</v>
      </c>
      <c r="B128" s="167" t="s">
        <v>994</v>
      </c>
      <c r="C128" s="30">
        <f>SUM(C129:C130)</f>
        <v>0</v>
      </c>
      <c r="D128" s="30">
        <f>SUM(D129:D130)</f>
        <v>0</v>
      </c>
      <c r="E128" s="183">
        <f t="shared" si="10"/>
        <v>0</v>
      </c>
      <c r="F128" s="184">
        <f t="shared" si="11"/>
        <v>0</v>
      </c>
      <c r="G128" s="30">
        <f>SUM(G129:G130)</f>
        <v>0</v>
      </c>
      <c r="H128" s="102">
        <f t="shared" si="13"/>
        <v>0</v>
      </c>
      <c r="I128" s="164">
        <f t="shared" si="12"/>
        <v>0</v>
      </c>
      <c r="J128" s="83"/>
      <c r="K128" s="30">
        <v>1736036.6140000001</v>
      </c>
      <c r="L128" s="83">
        <v>0</v>
      </c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</row>
    <row r="129" spans="1:34" hidden="1" x14ac:dyDescent="0.2">
      <c r="A129" s="28">
        <v>212040401</v>
      </c>
      <c r="B129" s="167" t="s">
        <v>995</v>
      </c>
      <c r="C129" s="30"/>
      <c r="D129" s="30"/>
      <c r="E129" s="183">
        <f t="shared" si="10"/>
        <v>0</v>
      </c>
      <c r="F129" s="184">
        <f t="shared" si="11"/>
        <v>0</v>
      </c>
      <c r="G129" s="30"/>
      <c r="H129" s="102">
        <f t="shared" si="13"/>
        <v>0</v>
      </c>
      <c r="I129" s="164">
        <f t="shared" si="12"/>
        <v>0</v>
      </c>
      <c r="J129" s="83"/>
      <c r="K129" s="30">
        <v>1143531.733</v>
      </c>
      <c r="L129" s="83">
        <v>0</v>
      </c>
      <c r="M129" s="83"/>
      <c r="N129" s="83"/>
      <c r="O129" s="83"/>
      <c r="P129" s="83"/>
      <c r="Q129" s="83"/>
      <c r="R129" s="83"/>
      <c r="S129" s="83"/>
      <c r="T129" s="83"/>
      <c r="U129" s="83"/>
      <c r="V129" s="83"/>
      <c r="W129" s="83"/>
      <c r="X129" s="83"/>
      <c r="Y129" s="83"/>
      <c r="Z129" s="83"/>
      <c r="AA129" s="83"/>
      <c r="AB129" s="83"/>
      <c r="AC129" s="83"/>
      <c r="AD129" s="83"/>
      <c r="AE129" s="83"/>
      <c r="AF129" s="83"/>
      <c r="AG129" s="83"/>
      <c r="AH129" s="83"/>
    </row>
    <row r="130" spans="1:34" hidden="1" x14ac:dyDescent="0.2">
      <c r="A130" s="28">
        <v>212040403</v>
      </c>
      <c r="B130" s="167" t="s">
        <v>996</v>
      </c>
      <c r="C130" s="30"/>
      <c r="D130" s="30"/>
      <c r="E130" s="183">
        <f t="shared" si="10"/>
        <v>0</v>
      </c>
      <c r="F130" s="184">
        <f t="shared" si="11"/>
        <v>0</v>
      </c>
      <c r="G130" s="30"/>
      <c r="H130" s="102">
        <f t="shared" si="13"/>
        <v>0</v>
      </c>
      <c r="I130" s="164">
        <f t="shared" si="12"/>
        <v>0</v>
      </c>
      <c r="J130" s="83"/>
      <c r="K130" s="30">
        <v>592504.88100000005</v>
      </c>
      <c r="L130" s="83">
        <v>0</v>
      </c>
      <c r="M130" s="83"/>
      <c r="N130" s="83"/>
      <c r="O130" s="83"/>
      <c r="P130" s="83"/>
      <c r="Q130" s="83"/>
      <c r="R130" s="83"/>
      <c r="S130" s="83"/>
      <c r="T130" s="83"/>
      <c r="U130" s="83"/>
      <c r="V130" s="83"/>
      <c r="W130" s="83"/>
      <c r="X130" s="83"/>
      <c r="Y130" s="83"/>
      <c r="Z130" s="83"/>
      <c r="AA130" s="83"/>
      <c r="AB130" s="83"/>
      <c r="AC130" s="83"/>
      <c r="AD130" s="83"/>
      <c r="AE130" s="83"/>
      <c r="AF130" s="83"/>
      <c r="AG130" s="83"/>
      <c r="AH130" s="83"/>
    </row>
    <row r="131" spans="1:34" hidden="1" x14ac:dyDescent="0.2">
      <c r="A131" s="28">
        <v>2120406</v>
      </c>
      <c r="B131" s="167" t="s">
        <v>997</v>
      </c>
      <c r="C131" s="30"/>
      <c r="D131" s="30"/>
      <c r="E131" s="183">
        <f t="shared" si="10"/>
        <v>0</v>
      </c>
      <c r="F131" s="184">
        <f t="shared" si="11"/>
        <v>0</v>
      </c>
      <c r="G131" s="30"/>
      <c r="H131" s="102">
        <f t="shared" si="13"/>
        <v>0</v>
      </c>
      <c r="I131" s="164">
        <f t="shared" si="12"/>
        <v>0</v>
      </c>
      <c r="J131" s="83"/>
      <c r="K131" s="30">
        <v>4116.6840000000002</v>
      </c>
      <c r="L131" s="83">
        <v>0</v>
      </c>
      <c r="M131" s="83"/>
      <c r="N131" s="83"/>
      <c r="O131" s="83"/>
      <c r="P131" s="83"/>
      <c r="Q131" s="83"/>
      <c r="R131" s="83"/>
      <c r="S131" s="83"/>
      <c r="T131" s="83"/>
      <c r="U131" s="83"/>
      <c r="V131" s="83"/>
      <c r="W131" s="83"/>
      <c r="X131" s="83"/>
      <c r="Y131" s="83"/>
      <c r="Z131" s="83"/>
      <c r="AA131" s="83"/>
      <c r="AB131" s="83"/>
      <c r="AC131" s="83"/>
      <c r="AD131" s="83"/>
      <c r="AE131" s="83"/>
      <c r="AF131" s="83"/>
      <c r="AG131" s="83"/>
      <c r="AH131" s="83"/>
    </row>
    <row r="132" spans="1:34" hidden="1" x14ac:dyDescent="0.2">
      <c r="A132" s="28">
        <v>2120407</v>
      </c>
      <c r="B132" s="167" t="s">
        <v>998</v>
      </c>
      <c r="C132" s="30"/>
      <c r="D132" s="30"/>
      <c r="E132" s="183">
        <f t="shared" si="10"/>
        <v>0</v>
      </c>
      <c r="F132" s="184">
        <f t="shared" si="11"/>
        <v>0</v>
      </c>
      <c r="G132" s="30"/>
      <c r="H132" s="102">
        <f t="shared" si="13"/>
        <v>0</v>
      </c>
      <c r="I132" s="164">
        <f t="shared" si="12"/>
        <v>0</v>
      </c>
      <c r="J132" s="83"/>
      <c r="K132" s="30">
        <v>20448040.653000001</v>
      </c>
      <c r="L132" s="83">
        <v>0</v>
      </c>
      <c r="M132" s="83"/>
      <c r="N132" s="83"/>
      <c r="O132" s="83"/>
      <c r="P132" s="83"/>
      <c r="Q132" s="83"/>
      <c r="R132" s="83"/>
      <c r="S132" s="83"/>
      <c r="T132" s="83"/>
      <c r="U132" s="83"/>
      <c r="V132" s="83"/>
      <c r="W132" s="83"/>
      <c r="X132" s="83"/>
      <c r="Y132" s="83"/>
      <c r="Z132" s="83"/>
      <c r="AA132" s="83"/>
      <c r="AB132" s="83"/>
      <c r="AC132" s="83"/>
      <c r="AD132" s="83"/>
      <c r="AE132" s="83"/>
      <c r="AF132" s="83"/>
      <c r="AG132" s="83"/>
      <c r="AH132" s="83"/>
    </row>
    <row r="133" spans="1:34" hidden="1" x14ac:dyDescent="0.2">
      <c r="A133" s="28">
        <v>2120499</v>
      </c>
      <c r="B133" s="167" t="s">
        <v>999</v>
      </c>
      <c r="C133" s="30">
        <f>SUM(C134:C142)-C134</f>
        <v>0</v>
      </c>
      <c r="D133" s="30">
        <f>SUM(D134:D142)-D134</f>
        <v>0</v>
      </c>
      <c r="E133" s="183">
        <f t="shared" si="10"/>
        <v>0</v>
      </c>
      <c r="F133" s="184">
        <f t="shared" si="11"/>
        <v>0</v>
      </c>
      <c r="G133" s="30">
        <f>SUM(G134:G142)-G134</f>
        <v>0</v>
      </c>
      <c r="H133" s="102">
        <f t="shared" si="13"/>
        <v>0</v>
      </c>
      <c r="I133" s="164">
        <f t="shared" si="12"/>
        <v>0</v>
      </c>
      <c r="J133" s="83"/>
      <c r="K133" s="30">
        <v>569782609.89499998</v>
      </c>
      <c r="L133" s="83">
        <v>0</v>
      </c>
      <c r="M133" s="83"/>
      <c r="N133" s="83"/>
      <c r="O133" s="83"/>
      <c r="P133" s="83"/>
      <c r="Q133" s="83"/>
      <c r="R133" s="83"/>
      <c r="S133" s="83"/>
      <c r="T133" s="83"/>
      <c r="U133" s="83"/>
      <c r="V133" s="83"/>
      <c r="W133" s="83"/>
      <c r="X133" s="83"/>
      <c r="Y133" s="83"/>
      <c r="Z133" s="83"/>
      <c r="AA133" s="83"/>
      <c r="AB133" s="83"/>
      <c r="AC133" s="83"/>
      <c r="AD133" s="83"/>
      <c r="AE133" s="83"/>
      <c r="AF133" s="83"/>
      <c r="AG133" s="83"/>
      <c r="AH133" s="83"/>
    </row>
    <row r="134" spans="1:34" hidden="1" x14ac:dyDescent="0.2">
      <c r="A134" s="28">
        <v>212049901</v>
      </c>
      <c r="B134" s="170" t="s">
        <v>1000</v>
      </c>
      <c r="C134" s="30">
        <f>SUM(C135:C140)</f>
        <v>0</v>
      </c>
      <c r="D134" s="30">
        <f>SUM(D135:D140)</f>
        <v>0</v>
      </c>
      <c r="E134" s="183">
        <f t="shared" si="10"/>
        <v>0</v>
      </c>
      <c r="F134" s="184">
        <f t="shared" si="11"/>
        <v>0</v>
      </c>
      <c r="G134" s="30">
        <f>SUM(G135:G140)</f>
        <v>0</v>
      </c>
      <c r="H134" s="102">
        <f t="shared" si="13"/>
        <v>0</v>
      </c>
      <c r="I134" s="164">
        <f t="shared" si="12"/>
        <v>0</v>
      </c>
      <c r="J134" s="83"/>
      <c r="K134" s="30">
        <v>208416346.83600003</v>
      </c>
      <c r="L134" s="83">
        <v>0</v>
      </c>
      <c r="M134" s="83"/>
      <c r="N134" s="83"/>
      <c r="O134" s="83"/>
      <c r="P134" s="83"/>
      <c r="Q134" s="83"/>
      <c r="R134" s="83"/>
      <c r="S134" s="83"/>
      <c r="T134" s="83"/>
      <c r="U134" s="83"/>
      <c r="V134" s="83"/>
      <c r="W134" s="83"/>
      <c r="X134" s="83"/>
      <c r="Y134" s="83"/>
      <c r="Z134" s="83"/>
      <c r="AA134" s="83"/>
      <c r="AB134" s="83"/>
      <c r="AC134" s="83"/>
      <c r="AD134" s="83"/>
      <c r="AE134" s="83"/>
      <c r="AF134" s="83"/>
      <c r="AG134" s="83"/>
      <c r="AH134" s="83"/>
    </row>
    <row r="135" spans="1:34" ht="25.5" hidden="1" x14ac:dyDescent="0.2">
      <c r="A135" s="28">
        <v>21204990101</v>
      </c>
      <c r="B135" s="170" t="s">
        <v>1001</v>
      </c>
      <c r="C135" s="30"/>
      <c r="D135" s="30"/>
      <c r="E135" s="183">
        <f t="shared" si="10"/>
        <v>0</v>
      </c>
      <c r="F135" s="184">
        <f t="shared" si="11"/>
        <v>0</v>
      </c>
      <c r="G135" s="30"/>
      <c r="H135" s="102">
        <f t="shared" si="13"/>
        <v>0</v>
      </c>
      <c r="I135" s="164">
        <f t="shared" si="12"/>
        <v>0</v>
      </c>
      <c r="J135" s="83"/>
      <c r="K135" s="30">
        <v>83563634.120000005</v>
      </c>
      <c r="L135" s="83">
        <v>0</v>
      </c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</row>
    <row r="136" spans="1:34" hidden="1" x14ac:dyDescent="0.2">
      <c r="A136" s="28">
        <v>21204990102</v>
      </c>
      <c r="B136" s="170" t="s">
        <v>1002</v>
      </c>
      <c r="C136" s="30"/>
      <c r="D136" s="30"/>
      <c r="E136" s="183">
        <f t="shared" si="10"/>
        <v>0</v>
      </c>
      <c r="F136" s="184">
        <f t="shared" si="11"/>
        <v>0</v>
      </c>
      <c r="G136" s="30"/>
      <c r="H136" s="102">
        <f t="shared" si="13"/>
        <v>0</v>
      </c>
      <c r="I136" s="164">
        <f t="shared" si="12"/>
        <v>0</v>
      </c>
      <c r="J136" s="83"/>
      <c r="K136" s="30">
        <v>20711880.681000002</v>
      </c>
      <c r="L136" s="83">
        <v>0</v>
      </c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</row>
    <row r="137" spans="1:34" hidden="1" x14ac:dyDescent="0.2">
      <c r="A137" s="28">
        <v>21204990103</v>
      </c>
      <c r="B137" s="170" t="s">
        <v>1003</v>
      </c>
      <c r="C137" s="30"/>
      <c r="D137" s="30"/>
      <c r="E137" s="183">
        <f t="shared" ref="E137:E201" si="14">SUM(C137:D137)</f>
        <v>0</v>
      </c>
      <c r="F137" s="184">
        <f t="shared" ref="F137:F201" si="15">IF(OR(E137=0,E$7=0),0,E137/E$7)*100</f>
        <v>0</v>
      </c>
      <c r="G137" s="30"/>
      <c r="H137" s="102">
        <f t="shared" si="13"/>
        <v>0</v>
      </c>
      <c r="I137" s="164">
        <f t="shared" si="12"/>
        <v>0</v>
      </c>
      <c r="J137" s="83"/>
      <c r="K137" s="30">
        <v>3690165.4040000001</v>
      </c>
      <c r="L137" s="83">
        <v>0</v>
      </c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</row>
    <row r="138" spans="1:34" ht="25.5" hidden="1" x14ac:dyDescent="0.2">
      <c r="A138" s="28">
        <v>21204990104</v>
      </c>
      <c r="B138" s="170" t="s">
        <v>1004</v>
      </c>
      <c r="C138" s="30"/>
      <c r="D138" s="30"/>
      <c r="E138" s="183">
        <f t="shared" si="14"/>
        <v>0</v>
      </c>
      <c r="F138" s="184">
        <f t="shared" si="15"/>
        <v>0</v>
      </c>
      <c r="G138" s="30"/>
      <c r="H138" s="102">
        <f t="shared" si="13"/>
        <v>0</v>
      </c>
      <c r="I138" s="164">
        <f t="shared" si="12"/>
        <v>0</v>
      </c>
      <c r="J138" s="83"/>
      <c r="K138" s="30">
        <v>2194984.406</v>
      </c>
      <c r="L138" s="83">
        <v>0</v>
      </c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</row>
    <row r="139" spans="1:34" hidden="1" x14ac:dyDescent="0.2">
      <c r="A139" s="28">
        <v>21204990105</v>
      </c>
      <c r="B139" s="170" t="s">
        <v>1005</v>
      </c>
      <c r="C139" s="30"/>
      <c r="D139" s="30"/>
      <c r="E139" s="183">
        <f t="shared" si="14"/>
        <v>0</v>
      </c>
      <c r="F139" s="184">
        <f t="shared" si="15"/>
        <v>0</v>
      </c>
      <c r="G139" s="30"/>
      <c r="H139" s="102">
        <f t="shared" si="13"/>
        <v>0</v>
      </c>
      <c r="I139" s="164">
        <f t="shared" ref="I139:I203" si="16">SUM(G139-E139)</f>
        <v>0</v>
      </c>
      <c r="J139" s="83"/>
      <c r="K139" s="30">
        <v>47722130.004000001</v>
      </c>
      <c r="L139" s="83">
        <v>0</v>
      </c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</row>
    <row r="140" spans="1:34" ht="25.5" hidden="1" x14ac:dyDescent="0.2">
      <c r="A140" s="171">
        <v>21204990106</v>
      </c>
      <c r="B140" s="172" t="s">
        <v>1006</v>
      </c>
      <c r="C140" s="30"/>
      <c r="D140" s="30"/>
      <c r="E140" s="183">
        <f t="shared" si="14"/>
        <v>0</v>
      </c>
      <c r="F140" s="184">
        <f t="shared" si="15"/>
        <v>0</v>
      </c>
      <c r="G140" s="30"/>
      <c r="H140" s="102">
        <f t="shared" ref="H140:H203" si="17">IF(OR(G140=0,E140=0),0,G140/E140)*100</f>
        <v>0</v>
      </c>
      <c r="I140" s="164">
        <f t="shared" si="16"/>
        <v>0</v>
      </c>
      <c r="J140" s="83"/>
      <c r="K140" s="30">
        <v>50533552.221000001</v>
      </c>
      <c r="L140" s="83">
        <v>0</v>
      </c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</row>
    <row r="141" spans="1:34" hidden="1" x14ac:dyDescent="0.2">
      <c r="A141" s="28">
        <v>212049902</v>
      </c>
      <c r="B141" s="170" t="s">
        <v>1007</v>
      </c>
      <c r="C141" s="30"/>
      <c r="D141" s="30"/>
      <c r="E141" s="183">
        <f t="shared" si="14"/>
        <v>0</v>
      </c>
      <c r="F141" s="184">
        <f t="shared" si="15"/>
        <v>0</v>
      </c>
      <c r="G141" s="30"/>
      <c r="H141" s="102">
        <f t="shared" si="17"/>
        <v>0</v>
      </c>
      <c r="I141" s="164">
        <f t="shared" si="16"/>
        <v>0</v>
      </c>
      <c r="J141" s="83"/>
      <c r="K141" s="30">
        <v>100000</v>
      </c>
      <c r="L141" s="83">
        <v>0</v>
      </c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</row>
    <row r="142" spans="1:34" hidden="1" x14ac:dyDescent="0.2">
      <c r="A142" s="28">
        <v>212049999</v>
      </c>
      <c r="B142" s="170" t="s">
        <v>1008</v>
      </c>
      <c r="C142" s="30"/>
      <c r="D142" s="30"/>
      <c r="E142" s="183">
        <f t="shared" si="14"/>
        <v>0</v>
      </c>
      <c r="F142" s="184">
        <f t="shared" si="15"/>
        <v>0</v>
      </c>
      <c r="G142" s="30"/>
      <c r="H142" s="102">
        <f t="shared" si="17"/>
        <v>0</v>
      </c>
      <c r="I142" s="164">
        <f t="shared" si="16"/>
        <v>0</v>
      </c>
      <c r="J142" s="83"/>
      <c r="K142" s="30">
        <v>361266263.05900002</v>
      </c>
      <c r="L142" s="83">
        <v>0</v>
      </c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</row>
    <row r="143" spans="1:34" hidden="1" x14ac:dyDescent="0.2">
      <c r="A143" s="28">
        <v>21205</v>
      </c>
      <c r="B143" s="167" t="s">
        <v>1009</v>
      </c>
      <c r="C143" s="30">
        <f>SUM(C145:C151)</f>
        <v>0</v>
      </c>
      <c r="D143" s="30">
        <f>SUM(D145:D151)</f>
        <v>0</v>
      </c>
      <c r="E143" s="183">
        <f t="shared" si="14"/>
        <v>0</v>
      </c>
      <c r="F143" s="184">
        <f t="shared" si="15"/>
        <v>0</v>
      </c>
      <c r="G143" s="30">
        <f>SUM(G145:G151)</f>
        <v>0</v>
      </c>
      <c r="H143" s="102">
        <f t="shared" si="17"/>
        <v>0</v>
      </c>
      <c r="I143" s="164">
        <f t="shared" si="16"/>
        <v>0</v>
      </c>
      <c r="J143" s="83"/>
      <c r="K143" s="30">
        <v>219508750.12800002</v>
      </c>
      <c r="L143" s="83">
        <v>0</v>
      </c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</row>
    <row r="144" spans="1:34" hidden="1" x14ac:dyDescent="0.2">
      <c r="A144" s="28">
        <v>2120501</v>
      </c>
      <c r="B144" s="167" t="s">
        <v>1010</v>
      </c>
      <c r="C144" s="30">
        <f>SUM(C145:C147)</f>
        <v>0</v>
      </c>
      <c r="D144" s="30">
        <f>SUM(D145:D147)</f>
        <v>0</v>
      </c>
      <c r="E144" s="183">
        <f t="shared" si="14"/>
        <v>0</v>
      </c>
      <c r="F144" s="184">
        <f t="shared" si="15"/>
        <v>0</v>
      </c>
      <c r="G144" s="30">
        <f>SUM(G145:G147)</f>
        <v>0</v>
      </c>
      <c r="H144" s="102">
        <f t="shared" si="17"/>
        <v>0</v>
      </c>
      <c r="I144" s="164">
        <f t="shared" si="16"/>
        <v>0</v>
      </c>
      <c r="J144" s="83"/>
      <c r="K144" s="30">
        <v>164774147.62800002</v>
      </c>
      <c r="L144" s="83">
        <v>0</v>
      </c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</row>
    <row r="145" spans="1:34" hidden="1" x14ac:dyDescent="0.2">
      <c r="A145" s="28">
        <v>212050101</v>
      </c>
      <c r="B145" s="167" t="s">
        <v>1011</v>
      </c>
      <c r="C145" s="30"/>
      <c r="D145" s="30"/>
      <c r="E145" s="183">
        <f t="shared" si="14"/>
        <v>0</v>
      </c>
      <c r="F145" s="184">
        <f t="shared" si="15"/>
        <v>0</v>
      </c>
      <c r="G145" s="30"/>
      <c r="H145" s="102">
        <f t="shared" si="17"/>
        <v>0</v>
      </c>
      <c r="I145" s="164">
        <f t="shared" si="16"/>
        <v>0</v>
      </c>
      <c r="J145" s="83"/>
      <c r="K145" s="30">
        <v>1529312.9110000001</v>
      </c>
      <c r="L145" s="83">
        <v>0</v>
      </c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</row>
    <row r="146" spans="1:34" hidden="1" x14ac:dyDescent="0.2">
      <c r="A146" s="28">
        <v>212050102</v>
      </c>
      <c r="B146" s="167" t="s">
        <v>1012</v>
      </c>
      <c r="C146" s="30"/>
      <c r="D146" s="30"/>
      <c r="E146" s="183">
        <f t="shared" si="14"/>
        <v>0</v>
      </c>
      <c r="F146" s="184">
        <f t="shared" si="15"/>
        <v>0</v>
      </c>
      <c r="G146" s="30"/>
      <c r="H146" s="102">
        <f t="shared" si="17"/>
        <v>0</v>
      </c>
      <c r="I146" s="164">
        <f t="shared" si="16"/>
        <v>0</v>
      </c>
      <c r="J146" s="83"/>
      <c r="K146" s="30">
        <v>163244834.71700001</v>
      </c>
      <c r="L146" s="83">
        <v>0</v>
      </c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</row>
    <row r="147" spans="1:34" hidden="1" x14ac:dyDescent="0.2">
      <c r="A147" s="28">
        <v>212050103</v>
      </c>
      <c r="B147" s="173" t="s">
        <v>1013</v>
      </c>
      <c r="C147" s="30"/>
      <c r="D147" s="30"/>
      <c r="E147" s="183">
        <f t="shared" si="14"/>
        <v>0</v>
      </c>
      <c r="F147" s="184">
        <f t="shared" si="15"/>
        <v>0</v>
      </c>
      <c r="G147" s="30"/>
      <c r="H147" s="102">
        <f t="shared" si="17"/>
        <v>0</v>
      </c>
      <c r="I147" s="164">
        <f t="shared" si="16"/>
        <v>0</v>
      </c>
      <c r="J147" s="83"/>
      <c r="K147" s="30">
        <v>0</v>
      </c>
      <c r="L147" s="83">
        <v>0</v>
      </c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</row>
    <row r="148" spans="1:34" hidden="1" x14ac:dyDescent="0.2">
      <c r="A148" s="28">
        <v>2120502</v>
      </c>
      <c r="B148" s="167" t="s">
        <v>1014</v>
      </c>
      <c r="C148" s="30"/>
      <c r="D148" s="30"/>
      <c r="E148" s="183">
        <f t="shared" si="14"/>
        <v>0</v>
      </c>
      <c r="F148" s="184">
        <f t="shared" si="15"/>
        <v>0</v>
      </c>
      <c r="G148" s="30"/>
      <c r="H148" s="102">
        <f t="shared" si="17"/>
        <v>0</v>
      </c>
      <c r="I148" s="164">
        <f t="shared" si="16"/>
        <v>0</v>
      </c>
      <c r="J148" s="83"/>
      <c r="K148" s="30">
        <v>169198</v>
      </c>
      <c r="L148" s="83">
        <v>0</v>
      </c>
      <c r="M148" s="83"/>
      <c r="N148" s="83"/>
      <c r="O148" s="83"/>
      <c r="P148" s="83"/>
      <c r="Q148" s="83"/>
      <c r="R148" s="83"/>
      <c r="S148" s="83"/>
      <c r="T148" s="83"/>
      <c r="U148" s="83"/>
      <c r="V148" s="83"/>
      <c r="W148" s="83"/>
      <c r="X148" s="83"/>
      <c r="Y148" s="83"/>
      <c r="Z148" s="83"/>
      <c r="AA148" s="83"/>
      <c r="AB148" s="83"/>
      <c r="AC148" s="83"/>
      <c r="AD148" s="83"/>
      <c r="AE148" s="83"/>
      <c r="AF148" s="83"/>
      <c r="AG148" s="83"/>
      <c r="AH148" s="83"/>
    </row>
    <row r="149" spans="1:34" hidden="1" x14ac:dyDescent="0.2">
      <c r="A149" s="28">
        <v>2120508</v>
      </c>
      <c r="B149" s="167" t="s">
        <v>1015</v>
      </c>
      <c r="C149" s="30"/>
      <c r="D149" s="30"/>
      <c r="E149" s="183">
        <f t="shared" si="14"/>
        <v>0</v>
      </c>
      <c r="F149" s="184">
        <f t="shared" si="15"/>
        <v>0</v>
      </c>
      <c r="G149" s="30"/>
      <c r="H149" s="102">
        <f t="shared" si="17"/>
        <v>0</v>
      </c>
      <c r="I149" s="164">
        <f t="shared" si="16"/>
        <v>0</v>
      </c>
      <c r="J149" s="83"/>
      <c r="K149" s="30">
        <v>236237.5</v>
      </c>
      <c r="L149" s="83">
        <v>0</v>
      </c>
      <c r="M149" s="83"/>
      <c r="N149" s="83"/>
      <c r="O149" s="83"/>
      <c r="P149" s="83"/>
      <c r="Q149" s="83"/>
      <c r="R149" s="83"/>
      <c r="S149" s="83"/>
      <c r="T149" s="83"/>
      <c r="U149" s="83"/>
      <c r="V149" s="83"/>
      <c r="W149" s="83"/>
      <c r="X149" s="83"/>
      <c r="Y149" s="83"/>
      <c r="Z149" s="83"/>
      <c r="AA149" s="83"/>
      <c r="AB149" s="83"/>
      <c r="AC149" s="83"/>
      <c r="AD149" s="83"/>
      <c r="AE149" s="83"/>
      <c r="AF149" s="83"/>
      <c r="AG149" s="83"/>
      <c r="AH149" s="83"/>
    </row>
    <row r="150" spans="1:34" hidden="1" x14ac:dyDescent="0.2">
      <c r="A150" s="28">
        <v>2120509</v>
      </c>
      <c r="B150" s="167" t="s">
        <v>1016</v>
      </c>
      <c r="C150" s="30"/>
      <c r="D150" s="30"/>
      <c r="E150" s="183">
        <f t="shared" si="14"/>
        <v>0</v>
      </c>
      <c r="F150" s="184">
        <f t="shared" si="15"/>
        <v>0</v>
      </c>
      <c r="G150" s="30"/>
      <c r="H150" s="102">
        <f t="shared" si="17"/>
        <v>0</v>
      </c>
      <c r="I150" s="164">
        <f t="shared" si="16"/>
        <v>0</v>
      </c>
      <c r="J150" s="83"/>
      <c r="K150" s="30">
        <v>54329167</v>
      </c>
      <c r="L150" s="83">
        <v>0</v>
      </c>
      <c r="M150" s="83"/>
      <c r="N150" s="83"/>
      <c r="O150" s="83"/>
      <c r="P150" s="83"/>
      <c r="Q150" s="83"/>
      <c r="R150" s="83"/>
      <c r="S150" s="83"/>
      <c r="T150" s="83"/>
      <c r="U150" s="83"/>
      <c r="V150" s="83"/>
      <c r="W150" s="83"/>
      <c r="X150" s="83"/>
      <c r="Y150" s="83"/>
      <c r="Z150" s="83"/>
      <c r="AA150" s="83"/>
      <c r="AB150" s="83"/>
      <c r="AC150" s="83"/>
      <c r="AD150" s="83"/>
      <c r="AE150" s="83"/>
      <c r="AF150" s="83"/>
      <c r="AG150" s="83"/>
      <c r="AH150" s="83"/>
    </row>
    <row r="151" spans="1:34" x14ac:dyDescent="0.2">
      <c r="A151" s="28">
        <v>2120510</v>
      </c>
      <c r="B151" s="167" t="s">
        <v>1177</v>
      </c>
      <c r="C151" s="30"/>
      <c r="D151" s="30"/>
      <c r="E151" s="183">
        <f t="shared" ref="E151" si="18">SUM(C151:D151)</f>
        <v>0</v>
      </c>
      <c r="F151" s="184">
        <f t="shared" ref="F151" si="19">IF(OR(E151=0,E$7=0),0,E151/E$7)*100</f>
        <v>0</v>
      </c>
      <c r="G151" s="30"/>
      <c r="H151" s="102">
        <f t="shared" si="17"/>
        <v>0</v>
      </c>
      <c r="I151" s="164">
        <f t="shared" ref="I151" si="20">SUM(G151-E151)</f>
        <v>0</v>
      </c>
      <c r="J151" s="83"/>
      <c r="K151" s="30"/>
      <c r="L151" s="83"/>
      <c r="M151" s="83"/>
      <c r="N151" s="83"/>
      <c r="O151" s="83"/>
      <c r="P151" s="83"/>
      <c r="Q151" s="83"/>
      <c r="R151" s="83"/>
      <c r="S151" s="83"/>
      <c r="T151" s="83"/>
      <c r="U151" s="83"/>
      <c r="V151" s="83"/>
      <c r="W151" s="83"/>
      <c r="X151" s="83"/>
      <c r="Y151" s="83"/>
      <c r="Z151" s="83"/>
      <c r="AA151" s="83"/>
      <c r="AB151" s="83"/>
      <c r="AC151" s="83"/>
      <c r="AD151" s="83"/>
      <c r="AE151" s="83"/>
      <c r="AF151" s="83"/>
      <c r="AG151" s="83"/>
      <c r="AH151" s="83"/>
    </row>
    <row r="152" spans="1:34" hidden="1" x14ac:dyDescent="0.2">
      <c r="A152" s="28">
        <v>21206</v>
      </c>
      <c r="B152" s="167" t="s">
        <v>944</v>
      </c>
      <c r="C152" s="30">
        <f>SUM(C153:C183)-C162-C166-C169-C173-C176-C179</f>
        <v>0</v>
      </c>
      <c r="D152" s="30">
        <f>SUM(D153:D183)-D162-D166-D169-D173-D176-D179</f>
        <v>0</v>
      </c>
      <c r="E152" s="183">
        <f t="shared" si="14"/>
        <v>0</v>
      </c>
      <c r="F152" s="184">
        <f t="shared" si="15"/>
        <v>0</v>
      </c>
      <c r="G152" s="30">
        <f>SUM(G153:G183)-G162-G166-G169-G173-G176-G179</f>
        <v>0</v>
      </c>
      <c r="H152" s="102">
        <f t="shared" si="17"/>
        <v>0</v>
      </c>
      <c r="I152" s="164">
        <f t="shared" si="16"/>
        <v>0</v>
      </c>
      <c r="J152" s="83"/>
      <c r="K152" s="30">
        <v>333909463.69100004</v>
      </c>
      <c r="L152" s="83">
        <v>0</v>
      </c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</row>
    <row r="153" spans="1:34" hidden="1" x14ac:dyDescent="0.2">
      <c r="A153" s="28">
        <v>2120601</v>
      </c>
      <c r="B153" s="167" t="s">
        <v>1017</v>
      </c>
      <c r="C153" s="30"/>
      <c r="D153" s="30"/>
      <c r="E153" s="183">
        <f t="shared" si="14"/>
        <v>0</v>
      </c>
      <c r="F153" s="184">
        <f t="shared" si="15"/>
        <v>0</v>
      </c>
      <c r="G153" s="30"/>
      <c r="H153" s="102">
        <f t="shared" si="17"/>
        <v>0</v>
      </c>
      <c r="I153" s="164">
        <f t="shared" si="16"/>
        <v>0</v>
      </c>
      <c r="J153" s="83"/>
      <c r="K153" s="30">
        <v>84193179.995000005</v>
      </c>
      <c r="L153" s="83">
        <v>0</v>
      </c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</row>
    <row r="154" spans="1:34" hidden="1" x14ac:dyDescent="0.2">
      <c r="A154" s="28">
        <v>2120603</v>
      </c>
      <c r="B154" s="167" t="s">
        <v>1018</v>
      </c>
      <c r="C154" s="30"/>
      <c r="D154" s="30"/>
      <c r="E154" s="183">
        <f t="shared" si="14"/>
        <v>0</v>
      </c>
      <c r="F154" s="184">
        <f t="shared" si="15"/>
        <v>0</v>
      </c>
      <c r="G154" s="30"/>
      <c r="H154" s="102">
        <f t="shared" si="17"/>
        <v>0</v>
      </c>
      <c r="I154" s="164">
        <f t="shared" si="16"/>
        <v>0</v>
      </c>
      <c r="J154" s="83"/>
      <c r="K154" s="30">
        <v>14324651</v>
      </c>
      <c r="L154" s="83">
        <v>0</v>
      </c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</row>
    <row r="155" spans="1:34" hidden="1" x14ac:dyDescent="0.2">
      <c r="A155" s="28">
        <v>2120604</v>
      </c>
      <c r="B155" s="167" t="s">
        <v>1019</v>
      </c>
      <c r="C155" s="30"/>
      <c r="D155" s="30"/>
      <c r="E155" s="183">
        <f t="shared" si="14"/>
        <v>0</v>
      </c>
      <c r="F155" s="184">
        <f t="shared" si="15"/>
        <v>0</v>
      </c>
      <c r="G155" s="30"/>
      <c r="H155" s="102">
        <f t="shared" si="17"/>
        <v>0</v>
      </c>
      <c r="I155" s="164">
        <f t="shared" si="16"/>
        <v>0</v>
      </c>
      <c r="J155" s="83"/>
      <c r="K155" s="30">
        <v>81953.483999999997</v>
      </c>
      <c r="L155" s="83">
        <v>0</v>
      </c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</row>
    <row r="156" spans="1:34" hidden="1" x14ac:dyDescent="0.2">
      <c r="A156" s="28">
        <v>2120605</v>
      </c>
      <c r="B156" s="167" t="s">
        <v>1020</v>
      </c>
      <c r="C156" s="30"/>
      <c r="D156" s="30"/>
      <c r="E156" s="183">
        <f t="shared" si="14"/>
        <v>0</v>
      </c>
      <c r="F156" s="184">
        <f t="shared" si="15"/>
        <v>0</v>
      </c>
      <c r="G156" s="30"/>
      <c r="H156" s="102">
        <f t="shared" si="17"/>
        <v>0</v>
      </c>
      <c r="I156" s="164">
        <f t="shared" si="16"/>
        <v>0</v>
      </c>
      <c r="J156" s="83"/>
      <c r="K156" s="30">
        <v>-133071.60500000001</v>
      </c>
      <c r="L156" s="83">
        <v>0</v>
      </c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</row>
    <row r="157" spans="1:34" hidden="1" x14ac:dyDescent="0.2">
      <c r="A157" s="28">
        <v>2120606</v>
      </c>
      <c r="B157" s="167" t="s">
        <v>1021</v>
      </c>
      <c r="C157" s="30"/>
      <c r="D157" s="30"/>
      <c r="E157" s="183">
        <f t="shared" si="14"/>
        <v>0</v>
      </c>
      <c r="F157" s="184">
        <f t="shared" si="15"/>
        <v>0</v>
      </c>
      <c r="G157" s="30"/>
      <c r="H157" s="102">
        <f t="shared" si="17"/>
        <v>0</v>
      </c>
      <c r="I157" s="164">
        <f t="shared" si="16"/>
        <v>0</v>
      </c>
      <c r="J157" s="83"/>
      <c r="K157" s="30">
        <v>7863507.0039999997</v>
      </c>
      <c r="L157" s="83">
        <v>0</v>
      </c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</row>
    <row r="158" spans="1:34" hidden="1" x14ac:dyDescent="0.2">
      <c r="A158" s="28">
        <v>2120607</v>
      </c>
      <c r="B158" s="167" t="s">
        <v>1022</v>
      </c>
      <c r="C158" s="30"/>
      <c r="D158" s="30"/>
      <c r="E158" s="183">
        <f t="shared" si="14"/>
        <v>0</v>
      </c>
      <c r="F158" s="184">
        <f t="shared" si="15"/>
        <v>0</v>
      </c>
      <c r="G158" s="30"/>
      <c r="H158" s="102">
        <f t="shared" si="17"/>
        <v>0</v>
      </c>
      <c r="I158" s="164">
        <f t="shared" si="16"/>
        <v>0</v>
      </c>
      <c r="J158" s="83"/>
      <c r="K158" s="30">
        <v>33427681.182999998</v>
      </c>
      <c r="L158" s="83">
        <v>0</v>
      </c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</row>
    <row r="159" spans="1:34" hidden="1" x14ac:dyDescent="0.2">
      <c r="A159" s="28">
        <v>2120608</v>
      </c>
      <c r="B159" s="167" t="s">
        <v>899</v>
      </c>
      <c r="C159" s="30"/>
      <c r="D159" s="30"/>
      <c r="E159" s="183">
        <f t="shared" si="14"/>
        <v>0</v>
      </c>
      <c r="F159" s="184">
        <f t="shared" si="15"/>
        <v>0</v>
      </c>
      <c r="G159" s="30"/>
      <c r="H159" s="102">
        <f t="shared" si="17"/>
        <v>0</v>
      </c>
      <c r="I159" s="164">
        <f t="shared" si="16"/>
        <v>0</v>
      </c>
      <c r="J159" s="83"/>
      <c r="K159" s="30">
        <v>2903424.4559999998</v>
      </c>
      <c r="L159" s="83">
        <v>0</v>
      </c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</row>
    <row r="160" spans="1:34" hidden="1" x14ac:dyDescent="0.2">
      <c r="A160" s="28">
        <v>2120609</v>
      </c>
      <c r="B160" s="167" t="s">
        <v>902</v>
      </c>
      <c r="C160" s="30"/>
      <c r="D160" s="30"/>
      <c r="E160" s="183">
        <f t="shared" si="14"/>
        <v>0</v>
      </c>
      <c r="F160" s="184">
        <f t="shared" si="15"/>
        <v>0</v>
      </c>
      <c r="G160" s="30"/>
      <c r="H160" s="102">
        <f t="shared" si="17"/>
        <v>0</v>
      </c>
      <c r="I160" s="164">
        <f t="shared" si="16"/>
        <v>0</v>
      </c>
      <c r="J160" s="83"/>
      <c r="K160" s="30">
        <v>54632750.891999997</v>
      </c>
      <c r="L160" s="83">
        <v>0</v>
      </c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</row>
    <row r="161" spans="1:34" hidden="1" x14ac:dyDescent="0.2">
      <c r="A161" s="28">
        <v>2120610</v>
      </c>
      <c r="B161" s="167" t="s">
        <v>1023</v>
      </c>
      <c r="C161" s="30"/>
      <c r="D161" s="30"/>
      <c r="E161" s="183">
        <f t="shared" si="14"/>
        <v>0</v>
      </c>
      <c r="F161" s="184">
        <f t="shared" si="15"/>
        <v>0</v>
      </c>
      <c r="G161" s="30"/>
      <c r="H161" s="102">
        <f t="shared" si="17"/>
        <v>0</v>
      </c>
      <c r="I161" s="164">
        <f t="shared" si="16"/>
        <v>0</v>
      </c>
      <c r="J161" s="83"/>
      <c r="K161" s="30">
        <v>26612263.916000001</v>
      </c>
      <c r="L161" s="83">
        <v>0</v>
      </c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</row>
    <row r="162" spans="1:34" hidden="1" x14ac:dyDescent="0.2">
      <c r="A162" s="28">
        <v>2120611</v>
      </c>
      <c r="B162" s="167" t="s">
        <v>1024</v>
      </c>
      <c r="C162" s="30">
        <f>SUM(C163:C164)</f>
        <v>0</v>
      </c>
      <c r="D162" s="30">
        <f>SUM(D163:D164)</f>
        <v>0</v>
      </c>
      <c r="E162" s="183">
        <f t="shared" si="14"/>
        <v>0</v>
      </c>
      <c r="F162" s="184">
        <f t="shared" si="15"/>
        <v>0</v>
      </c>
      <c r="G162" s="30">
        <f>SUM(G163:G164)</f>
        <v>0</v>
      </c>
      <c r="H162" s="102">
        <f t="shared" si="17"/>
        <v>0</v>
      </c>
      <c r="I162" s="164">
        <f t="shared" si="16"/>
        <v>0</v>
      </c>
      <c r="J162" s="83"/>
      <c r="K162" s="30">
        <v>10981135.734999999</v>
      </c>
      <c r="L162" s="83">
        <v>0</v>
      </c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</row>
    <row r="163" spans="1:34" hidden="1" x14ac:dyDescent="0.2">
      <c r="A163" s="28">
        <v>212061101</v>
      </c>
      <c r="B163" s="173" t="s">
        <v>1025</v>
      </c>
      <c r="C163" s="30"/>
      <c r="D163" s="30"/>
      <c r="E163" s="183">
        <f t="shared" si="14"/>
        <v>0</v>
      </c>
      <c r="F163" s="184">
        <f t="shared" si="15"/>
        <v>0</v>
      </c>
      <c r="G163" s="30"/>
      <c r="H163" s="102">
        <f t="shared" si="17"/>
        <v>0</v>
      </c>
      <c r="I163" s="164">
        <f t="shared" si="16"/>
        <v>0</v>
      </c>
      <c r="J163" s="83"/>
      <c r="K163" s="30">
        <v>8461477.7750000004</v>
      </c>
      <c r="L163" s="83">
        <v>0</v>
      </c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</row>
    <row r="164" spans="1:34" hidden="1" x14ac:dyDescent="0.2">
      <c r="A164" s="28">
        <v>212061102</v>
      </c>
      <c r="B164" s="173" t="s">
        <v>1026</v>
      </c>
      <c r="C164" s="30"/>
      <c r="D164" s="30"/>
      <c r="E164" s="183">
        <f t="shared" si="14"/>
        <v>0</v>
      </c>
      <c r="F164" s="184">
        <f t="shared" si="15"/>
        <v>0</v>
      </c>
      <c r="G164" s="30"/>
      <c r="H164" s="102">
        <f t="shared" si="17"/>
        <v>0</v>
      </c>
      <c r="I164" s="164">
        <f t="shared" si="16"/>
        <v>0</v>
      </c>
      <c r="J164" s="83"/>
      <c r="K164" s="30">
        <v>2519657.96</v>
      </c>
      <c r="L164" s="83">
        <v>0</v>
      </c>
      <c r="M164" s="83"/>
      <c r="N164" s="83"/>
      <c r="O164" s="83"/>
      <c r="P164" s="83"/>
      <c r="Q164" s="83"/>
      <c r="R164" s="83"/>
      <c r="S164" s="83"/>
      <c r="T164" s="83"/>
      <c r="U164" s="83"/>
      <c r="V164" s="83"/>
      <c r="W164" s="83"/>
      <c r="X164" s="83"/>
      <c r="Y164" s="83"/>
      <c r="Z164" s="83"/>
      <c r="AA164" s="83"/>
      <c r="AB164" s="83"/>
      <c r="AC164" s="83"/>
      <c r="AD164" s="83"/>
      <c r="AE164" s="83"/>
      <c r="AF164" s="83"/>
      <c r="AG164" s="83"/>
      <c r="AH164" s="83"/>
    </row>
    <row r="165" spans="1:34" hidden="1" x14ac:dyDescent="0.2">
      <c r="A165" s="28">
        <v>21206112</v>
      </c>
      <c r="B165" s="167" t="s">
        <v>1027</v>
      </c>
      <c r="C165" s="30"/>
      <c r="D165" s="30"/>
      <c r="E165" s="183">
        <f t="shared" si="14"/>
        <v>0</v>
      </c>
      <c r="F165" s="184">
        <f t="shared" si="15"/>
        <v>0</v>
      </c>
      <c r="G165" s="30"/>
      <c r="H165" s="102">
        <f t="shared" si="17"/>
        <v>0</v>
      </c>
      <c r="I165" s="164">
        <f t="shared" si="16"/>
        <v>0</v>
      </c>
      <c r="J165" s="83"/>
      <c r="K165" s="30">
        <v>30860018.521000002</v>
      </c>
      <c r="L165" s="83">
        <v>0</v>
      </c>
      <c r="M165" s="83"/>
      <c r="N165" s="83"/>
      <c r="O165" s="83"/>
      <c r="P165" s="83"/>
      <c r="Q165" s="83"/>
      <c r="R165" s="83"/>
      <c r="S165" s="83"/>
      <c r="T165" s="83"/>
      <c r="U165" s="83"/>
      <c r="V165" s="83"/>
      <c r="W165" s="83"/>
      <c r="X165" s="83"/>
      <c r="Y165" s="83"/>
      <c r="Z165" s="83"/>
      <c r="AA165" s="83"/>
      <c r="AB165" s="83"/>
      <c r="AC165" s="83"/>
      <c r="AD165" s="83"/>
      <c r="AE165" s="83"/>
      <c r="AF165" s="83"/>
      <c r="AG165" s="83"/>
      <c r="AH165" s="83"/>
    </row>
    <row r="166" spans="1:34" hidden="1" x14ac:dyDescent="0.2">
      <c r="A166" s="28">
        <v>21206113</v>
      </c>
      <c r="B166" s="167" t="s">
        <v>1028</v>
      </c>
      <c r="C166" s="30">
        <f>SUM(C167:C168)</f>
        <v>0</v>
      </c>
      <c r="D166" s="30">
        <f>SUM(D167:D168)</f>
        <v>0</v>
      </c>
      <c r="E166" s="183">
        <f t="shared" si="14"/>
        <v>0</v>
      </c>
      <c r="F166" s="184">
        <f t="shared" si="15"/>
        <v>0</v>
      </c>
      <c r="G166" s="30">
        <f>SUM(G167:G168)</f>
        <v>0</v>
      </c>
      <c r="H166" s="102">
        <f t="shared" si="17"/>
        <v>0</v>
      </c>
      <c r="I166" s="164">
        <f t="shared" si="16"/>
        <v>0</v>
      </c>
      <c r="J166" s="83"/>
      <c r="K166" s="30">
        <v>29491860.908</v>
      </c>
      <c r="L166" s="83">
        <v>0</v>
      </c>
      <c r="M166" s="83"/>
      <c r="N166" s="83"/>
      <c r="O166" s="83"/>
      <c r="P166" s="83"/>
      <c r="Q166" s="83"/>
      <c r="R166" s="83"/>
      <c r="S166" s="83"/>
      <c r="T166" s="83"/>
      <c r="U166" s="83"/>
      <c r="V166" s="83"/>
      <c r="W166" s="83"/>
      <c r="X166" s="83"/>
      <c r="Y166" s="83"/>
      <c r="Z166" s="83"/>
      <c r="AA166" s="83"/>
      <c r="AB166" s="83"/>
      <c r="AC166" s="83"/>
      <c r="AD166" s="83"/>
      <c r="AE166" s="83"/>
      <c r="AF166" s="83"/>
      <c r="AG166" s="83"/>
      <c r="AH166" s="83"/>
    </row>
    <row r="167" spans="1:34" hidden="1" x14ac:dyDescent="0.2">
      <c r="A167" s="28">
        <v>2120611302</v>
      </c>
      <c r="B167" s="173" t="s">
        <v>1029</v>
      </c>
      <c r="C167" s="30"/>
      <c r="D167" s="30"/>
      <c r="E167" s="183">
        <f t="shared" si="14"/>
        <v>0</v>
      </c>
      <c r="F167" s="184">
        <f t="shared" si="15"/>
        <v>0</v>
      </c>
      <c r="G167" s="30"/>
      <c r="H167" s="102">
        <f t="shared" si="17"/>
        <v>0</v>
      </c>
      <c r="I167" s="164">
        <f t="shared" si="16"/>
        <v>0</v>
      </c>
      <c r="J167" s="83"/>
      <c r="K167" s="30">
        <v>54212.822999999997</v>
      </c>
      <c r="L167" s="83">
        <v>0</v>
      </c>
      <c r="M167" s="83"/>
      <c r="N167" s="83"/>
      <c r="O167" s="83"/>
      <c r="P167" s="83"/>
      <c r="Q167" s="83"/>
      <c r="R167" s="83"/>
      <c r="S167" s="83"/>
      <c r="T167" s="83"/>
      <c r="U167" s="83"/>
      <c r="V167" s="83"/>
      <c r="W167" s="83"/>
      <c r="X167" s="83"/>
      <c r="Y167" s="83"/>
      <c r="Z167" s="83"/>
      <c r="AA167" s="83"/>
      <c r="AB167" s="83"/>
      <c r="AC167" s="83"/>
      <c r="AD167" s="83"/>
      <c r="AE167" s="83"/>
      <c r="AF167" s="83"/>
      <c r="AG167" s="83"/>
      <c r="AH167" s="83"/>
    </row>
    <row r="168" spans="1:34" hidden="1" x14ac:dyDescent="0.2">
      <c r="A168" s="28">
        <v>2120611304</v>
      </c>
      <c r="B168" s="173" t="s">
        <v>1030</v>
      </c>
      <c r="C168" s="30"/>
      <c r="D168" s="30"/>
      <c r="E168" s="183">
        <f t="shared" si="14"/>
        <v>0</v>
      </c>
      <c r="F168" s="184">
        <f t="shared" si="15"/>
        <v>0</v>
      </c>
      <c r="G168" s="30"/>
      <c r="H168" s="102">
        <f t="shared" si="17"/>
        <v>0</v>
      </c>
      <c r="I168" s="164">
        <f t="shared" si="16"/>
        <v>0</v>
      </c>
      <c r="J168" s="83"/>
      <c r="K168" s="30">
        <v>29437648.085000001</v>
      </c>
      <c r="L168" s="83">
        <v>0</v>
      </c>
      <c r="M168" s="83"/>
      <c r="N168" s="83"/>
      <c r="O168" s="83"/>
      <c r="P168" s="83"/>
      <c r="Q168" s="83"/>
      <c r="R168" s="83"/>
      <c r="S168" s="83"/>
      <c r="T168" s="83"/>
      <c r="U168" s="83"/>
      <c r="V168" s="83"/>
      <c r="W168" s="83"/>
      <c r="X168" s="83"/>
      <c r="Y168" s="83"/>
      <c r="Z168" s="83"/>
      <c r="AA168" s="83"/>
      <c r="AB168" s="83"/>
      <c r="AC168" s="83"/>
      <c r="AD168" s="83"/>
      <c r="AE168" s="83"/>
      <c r="AF168" s="83"/>
      <c r="AG168" s="83"/>
      <c r="AH168" s="83"/>
    </row>
    <row r="169" spans="1:34" hidden="1" x14ac:dyDescent="0.2">
      <c r="A169" s="28">
        <v>21206114</v>
      </c>
      <c r="B169" s="167" t="s">
        <v>1031</v>
      </c>
      <c r="C169" s="30">
        <f>SUM(C170:C171)</f>
        <v>0</v>
      </c>
      <c r="D169" s="30">
        <f>SUM(D170:D171)</f>
        <v>0</v>
      </c>
      <c r="E169" s="183">
        <f t="shared" si="14"/>
        <v>0</v>
      </c>
      <c r="F169" s="184">
        <f t="shared" si="15"/>
        <v>0</v>
      </c>
      <c r="G169" s="30">
        <f>SUM(G170:G171)</f>
        <v>0</v>
      </c>
      <c r="H169" s="102">
        <f t="shared" si="17"/>
        <v>0</v>
      </c>
      <c r="I169" s="164">
        <f t="shared" si="16"/>
        <v>0</v>
      </c>
      <c r="J169" s="83"/>
      <c r="K169" s="30">
        <v>16899386.377999999</v>
      </c>
      <c r="L169" s="83">
        <v>0</v>
      </c>
      <c r="M169" s="83"/>
      <c r="N169" s="83"/>
      <c r="O169" s="83"/>
      <c r="P169" s="83"/>
      <c r="Q169" s="83"/>
      <c r="R169" s="83"/>
      <c r="S169" s="83"/>
      <c r="T169" s="83"/>
      <c r="U169" s="83"/>
      <c r="V169" s="83"/>
      <c r="W169" s="83"/>
      <c r="X169" s="83"/>
      <c r="Y169" s="83"/>
      <c r="Z169" s="83"/>
      <c r="AA169" s="83"/>
      <c r="AB169" s="83"/>
      <c r="AC169" s="83"/>
      <c r="AD169" s="83"/>
      <c r="AE169" s="83"/>
      <c r="AF169" s="83"/>
      <c r="AG169" s="83"/>
      <c r="AH169" s="83"/>
    </row>
    <row r="170" spans="1:34" hidden="1" x14ac:dyDescent="0.2">
      <c r="A170" s="28">
        <v>2120611401</v>
      </c>
      <c r="B170" s="167" t="s">
        <v>1032</v>
      </c>
      <c r="C170" s="30"/>
      <c r="D170" s="30"/>
      <c r="E170" s="183">
        <f t="shared" si="14"/>
        <v>0</v>
      </c>
      <c r="F170" s="184">
        <f t="shared" si="15"/>
        <v>0</v>
      </c>
      <c r="G170" s="30"/>
      <c r="H170" s="102">
        <f t="shared" si="17"/>
        <v>0</v>
      </c>
      <c r="I170" s="164">
        <f t="shared" si="16"/>
        <v>0</v>
      </c>
      <c r="J170" s="83"/>
      <c r="K170" s="30">
        <v>12210089</v>
      </c>
      <c r="L170" s="83">
        <v>0</v>
      </c>
      <c r="M170" s="83"/>
      <c r="N170" s="83"/>
      <c r="O170" s="83"/>
      <c r="P170" s="83"/>
      <c r="Q170" s="83"/>
      <c r="R170" s="83"/>
      <c r="S170" s="83"/>
      <c r="T170" s="83"/>
      <c r="U170" s="83"/>
      <c r="V170" s="83"/>
      <c r="W170" s="83"/>
      <c r="X170" s="83"/>
      <c r="Y170" s="83"/>
      <c r="Z170" s="83"/>
      <c r="AA170" s="83"/>
      <c r="AB170" s="83"/>
      <c r="AC170" s="83"/>
      <c r="AD170" s="83"/>
      <c r="AE170" s="83"/>
      <c r="AF170" s="83"/>
      <c r="AG170" s="83"/>
      <c r="AH170" s="83"/>
    </row>
    <row r="171" spans="1:34" hidden="1" x14ac:dyDescent="0.2">
      <c r="A171" s="28">
        <v>2120611402</v>
      </c>
      <c r="B171" s="167" t="s">
        <v>1033</v>
      </c>
      <c r="C171" s="30"/>
      <c r="D171" s="30"/>
      <c r="E171" s="183">
        <f t="shared" si="14"/>
        <v>0</v>
      </c>
      <c r="F171" s="184">
        <f t="shared" si="15"/>
        <v>0</v>
      </c>
      <c r="G171" s="30"/>
      <c r="H171" s="102">
        <f t="shared" si="17"/>
        <v>0</v>
      </c>
      <c r="I171" s="164">
        <f t="shared" si="16"/>
        <v>0</v>
      </c>
      <c r="J171" s="83"/>
      <c r="K171" s="30">
        <v>4689297.3779999996</v>
      </c>
      <c r="L171" s="83">
        <v>0</v>
      </c>
      <c r="M171" s="83"/>
      <c r="N171" s="83"/>
      <c r="O171" s="83"/>
      <c r="P171" s="83"/>
      <c r="Q171" s="83"/>
      <c r="R171" s="83"/>
      <c r="S171" s="83"/>
      <c r="T171" s="83"/>
      <c r="U171" s="83"/>
      <c r="V171" s="83"/>
      <c r="W171" s="83"/>
      <c r="X171" s="83"/>
      <c r="Y171" s="83"/>
      <c r="Z171" s="83"/>
      <c r="AA171" s="83"/>
      <c r="AB171" s="83"/>
      <c r="AC171" s="83"/>
      <c r="AD171" s="83"/>
      <c r="AE171" s="83"/>
      <c r="AF171" s="83"/>
      <c r="AG171" s="83"/>
      <c r="AH171" s="83"/>
    </row>
    <row r="172" spans="1:34" hidden="1" x14ac:dyDescent="0.2">
      <c r="A172" s="28">
        <v>21206115</v>
      </c>
      <c r="B172" s="167" t="s">
        <v>1034</v>
      </c>
      <c r="C172" s="30"/>
      <c r="D172" s="30"/>
      <c r="E172" s="183">
        <f t="shared" si="14"/>
        <v>0</v>
      </c>
      <c r="F172" s="184">
        <f t="shared" si="15"/>
        <v>0</v>
      </c>
      <c r="G172" s="30"/>
      <c r="H172" s="102">
        <f t="shared" si="17"/>
        <v>0</v>
      </c>
      <c r="I172" s="164">
        <f t="shared" si="16"/>
        <v>0</v>
      </c>
      <c r="J172" s="83"/>
      <c r="K172" s="30">
        <v>3528321.71</v>
      </c>
      <c r="L172" s="83">
        <v>0</v>
      </c>
      <c r="M172" s="83"/>
      <c r="N172" s="83"/>
      <c r="O172" s="83"/>
      <c r="P172" s="83"/>
      <c r="Q172" s="83"/>
      <c r="R172" s="83"/>
      <c r="S172" s="83"/>
      <c r="T172" s="83"/>
      <c r="U172" s="83"/>
      <c r="V172" s="83"/>
      <c r="W172" s="83"/>
      <c r="X172" s="83"/>
      <c r="Y172" s="83"/>
      <c r="Z172" s="83"/>
      <c r="AA172" s="83"/>
      <c r="AB172" s="83"/>
      <c r="AC172" s="83"/>
      <c r="AD172" s="83"/>
      <c r="AE172" s="83"/>
      <c r="AF172" s="83"/>
      <c r="AG172" s="83"/>
      <c r="AH172" s="83"/>
    </row>
    <row r="173" spans="1:34" hidden="1" x14ac:dyDescent="0.2">
      <c r="A173" s="28">
        <v>21206116</v>
      </c>
      <c r="B173" s="167" t="s">
        <v>1035</v>
      </c>
      <c r="C173" s="30">
        <f>SUM(C174:C175)</f>
        <v>0</v>
      </c>
      <c r="D173" s="30">
        <f>SUM(D174:D175)</f>
        <v>0</v>
      </c>
      <c r="E173" s="183">
        <f t="shared" si="14"/>
        <v>0</v>
      </c>
      <c r="F173" s="184">
        <f t="shared" si="15"/>
        <v>0</v>
      </c>
      <c r="G173" s="30">
        <f>SUM(G174:G175)</f>
        <v>0</v>
      </c>
      <c r="H173" s="102">
        <f t="shared" si="17"/>
        <v>0</v>
      </c>
      <c r="I173" s="164">
        <f t="shared" si="16"/>
        <v>0</v>
      </c>
      <c r="J173" s="83"/>
      <c r="K173" s="30">
        <v>2713911.071</v>
      </c>
      <c r="L173" s="83">
        <v>0</v>
      </c>
      <c r="M173" s="83"/>
      <c r="N173" s="83"/>
      <c r="O173" s="83"/>
      <c r="P173" s="83"/>
      <c r="Q173" s="83"/>
      <c r="R173" s="83"/>
      <c r="S173" s="83"/>
      <c r="T173" s="83"/>
      <c r="U173" s="83"/>
      <c r="V173" s="83"/>
      <c r="W173" s="83"/>
      <c r="X173" s="83"/>
      <c r="Y173" s="83"/>
      <c r="Z173" s="83"/>
      <c r="AA173" s="83"/>
      <c r="AB173" s="83"/>
      <c r="AC173" s="83"/>
      <c r="AD173" s="83"/>
      <c r="AE173" s="83"/>
      <c r="AF173" s="83"/>
      <c r="AG173" s="83"/>
      <c r="AH173" s="83"/>
    </row>
    <row r="174" spans="1:34" ht="25.5" hidden="1" x14ac:dyDescent="0.2">
      <c r="A174" s="28">
        <v>2120611601</v>
      </c>
      <c r="B174" s="167" t="s">
        <v>129</v>
      </c>
      <c r="C174" s="30"/>
      <c r="D174" s="30"/>
      <c r="E174" s="183">
        <f t="shared" si="14"/>
        <v>0</v>
      </c>
      <c r="F174" s="184">
        <f t="shared" si="15"/>
        <v>0</v>
      </c>
      <c r="G174" s="30"/>
      <c r="H174" s="102">
        <f t="shared" si="17"/>
        <v>0</v>
      </c>
      <c r="I174" s="164">
        <f t="shared" si="16"/>
        <v>0</v>
      </c>
      <c r="J174" s="83"/>
      <c r="K174" s="30">
        <v>1372339.45</v>
      </c>
      <c r="L174" s="83">
        <v>0</v>
      </c>
      <c r="M174" s="83"/>
      <c r="N174" s="83"/>
      <c r="O174" s="83"/>
      <c r="P174" s="83"/>
      <c r="Q174" s="83"/>
      <c r="R174" s="83"/>
      <c r="S174" s="83"/>
      <c r="T174" s="83"/>
      <c r="U174" s="83"/>
      <c r="V174" s="83"/>
      <c r="W174" s="83"/>
      <c r="X174" s="83"/>
      <c r="Y174" s="83"/>
      <c r="Z174" s="83"/>
      <c r="AA174" s="83"/>
      <c r="AB174" s="83"/>
      <c r="AC174" s="83"/>
      <c r="AD174" s="83"/>
      <c r="AE174" s="83"/>
      <c r="AF174" s="83"/>
      <c r="AG174" s="83"/>
      <c r="AH174" s="83"/>
    </row>
    <row r="175" spans="1:34" hidden="1" x14ac:dyDescent="0.2">
      <c r="A175" s="28">
        <v>2120611604</v>
      </c>
      <c r="B175" s="170" t="s">
        <v>146</v>
      </c>
      <c r="C175" s="30"/>
      <c r="D175" s="30"/>
      <c r="E175" s="183">
        <f t="shared" si="14"/>
        <v>0</v>
      </c>
      <c r="F175" s="184">
        <f t="shared" si="15"/>
        <v>0</v>
      </c>
      <c r="G175" s="30"/>
      <c r="H175" s="102">
        <f t="shared" si="17"/>
        <v>0</v>
      </c>
      <c r="I175" s="164">
        <f t="shared" si="16"/>
        <v>0</v>
      </c>
      <c r="J175" s="83"/>
      <c r="K175" s="30">
        <v>1341571.621</v>
      </c>
      <c r="L175" s="83">
        <v>0</v>
      </c>
      <c r="M175" s="83"/>
      <c r="N175" s="83"/>
      <c r="O175" s="83"/>
      <c r="P175" s="83"/>
      <c r="Q175" s="83"/>
      <c r="R175" s="83"/>
      <c r="S175" s="83"/>
      <c r="T175" s="83"/>
      <c r="U175" s="83"/>
      <c r="V175" s="83"/>
      <c r="W175" s="83"/>
      <c r="X175" s="83"/>
      <c r="Y175" s="83"/>
      <c r="Z175" s="83"/>
      <c r="AA175" s="83"/>
      <c r="AB175" s="83"/>
      <c r="AC175" s="83"/>
      <c r="AD175" s="83"/>
      <c r="AE175" s="83"/>
      <c r="AF175" s="83"/>
      <c r="AG175" s="83"/>
      <c r="AH175" s="83"/>
    </row>
    <row r="176" spans="1:34" hidden="1" x14ac:dyDescent="0.2">
      <c r="A176" s="28">
        <v>21206117</v>
      </c>
      <c r="B176" s="169" t="s">
        <v>1036</v>
      </c>
      <c r="C176" s="30">
        <f>SUM(C177:C178)</f>
        <v>0</v>
      </c>
      <c r="D176" s="30">
        <f>SUM(D177:D178)</f>
        <v>0</v>
      </c>
      <c r="E176" s="183">
        <f t="shared" si="14"/>
        <v>0</v>
      </c>
      <c r="F176" s="184">
        <f t="shared" si="15"/>
        <v>0</v>
      </c>
      <c r="G176" s="30">
        <f>SUM(G177:G178)</f>
        <v>0</v>
      </c>
      <c r="H176" s="102">
        <f t="shared" si="17"/>
        <v>0</v>
      </c>
      <c r="I176" s="164">
        <f t="shared" si="16"/>
        <v>0</v>
      </c>
      <c r="J176" s="83"/>
      <c r="K176" s="30">
        <v>11578136</v>
      </c>
      <c r="L176" s="83">
        <v>0</v>
      </c>
      <c r="M176" s="83"/>
      <c r="N176" s="83"/>
      <c r="O176" s="83"/>
      <c r="P176" s="83"/>
      <c r="Q176" s="83"/>
      <c r="R176" s="83"/>
      <c r="S176" s="83"/>
      <c r="T176" s="83"/>
      <c r="U176" s="83"/>
      <c r="V176" s="83"/>
      <c r="W176" s="83"/>
      <c r="X176" s="83"/>
      <c r="Y176" s="83"/>
      <c r="Z176" s="83"/>
      <c r="AA176" s="83"/>
      <c r="AB176" s="83"/>
      <c r="AC176" s="83"/>
      <c r="AD176" s="83"/>
      <c r="AE176" s="83"/>
      <c r="AF176" s="83"/>
      <c r="AG176" s="83"/>
      <c r="AH176" s="83"/>
    </row>
    <row r="177" spans="1:34" hidden="1" x14ac:dyDescent="0.2">
      <c r="A177" s="28">
        <v>2120611701</v>
      </c>
      <c r="B177" s="169" t="s">
        <v>1037</v>
      </c>
      <c r="C177" s="30"/>
      <c r="D177" s="30"/>
      <c r="E177" s="183">
        <f t="shared" si="14"/>
        <v>0</v>
      </c>
      <c r="F177" s="184">
        <f t="shared" si="15"/>
        <v>0</v>
      </c>
      <c r="G177" s="30"/>
      <c r="H177" s="102">
        <f t="shared" si="17"/>
        <v>0</v>
      </c>
      <c r="I177" s="164">
        <f t="shared" si="16"/>
        <v>0</v>
      </c>
      <c r="J177" s="83"/>
      <c r="K177" s="30">
        <v>5346387</v>
      </c>
      <c r="L177" s="83">
        <v>0</v>
      </c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3"/>
      <c r="AA177" s="83"/>
      <c r="AB177" s="83"/>
      <c r="AC177" s="83"/>
      <c r="AD177" s="83"/>
      <c r="AE177" s="83"/>
      <c r="AF177" s="83"/>
      <c r="AG177" s="83"/>
      <c r="AH177" s="83"/>
    </row>
    <row r="178" spans="1:34" hidden="1" x14ac:dyDescent="0.2">
      <c r="A178" s="28">
        <v>2120611702</v>
      </c>
      <c r="B178" s="169" t="s">
        <v>1038</v>
      </c>
      <c r="C178" s="30"/>
      <c r="D178" s="30"/>
      <c r="E178" s="183">
        <f t="shared" si="14"/>
        <v>0</v>
      </c>
      <c r="F178" s="184">
        <f t="shared" si="15"/>
        <v>0</v>
      </c>
      <c r="G178" s="30"/>
      <c r="H178" s="102">
        <f t="shared" si="17"/>
        <v>0</v>
      </c>
      <c r="I178" s="164">
        <f t="shared" si="16"/>
        <v>0</v>
      </c>
      <c r="J178" s="83"/>
      <c r="K178" s="30">
        <v>6231749</v>
      </c>
      <c r="L178" s="83">
        <v>0</v>
      </c>
      <c r="M178" s="83"/>
      <c r="N178" s="83"/>
      <c r="O178" s="83"/>
      <c r="P178" s="83"/>
      <c r="Q178" s="83"/>
      <c r="R178" s="83"/>
      <c r="S178" s="83"/>
      <c r="T178" s="83"/>
      <c r="U178" s="83"/>
      <c r="V178" s="83"/>
      <c r="W178" s="83"/>
      <c r="X178" s="83"/>
      <c r="Y178" s="83"/>
      <c r="Z178" s="83"/>
      <c r="AA178" s="83"/>
      <c r="AB178" s="83"/>
      <c r="AC178" s="83"/>
      <c r="AD178" s="83"/>
      <c r="AE178" s="83"/>
      <c r="AF178" s="83"/>
      <c r="AG178" s="83"/>
      <c r="AH178" s="83"/>
    </row>
    <row r="179" spans="1:34" hidden="1" x14ac:dyDescent="0.2">
      <c r="A179" s="28">
        <v>21206118</v>
      </c>
      <c r="B179" s="169" t="s">
        <v>1039</v>
      </c>
      <c r="C179" s="30">
        <f>SUM(C180:C182)</f>
        <v>0</v>
      </c>
      <c r="D179" s="30">
        <f>SUM(D180:D182)</f>
        <v>0</v>
      </c>
      <c r="E179" s="183">
        <f t="shared" si="14"/>
        <v>0</v>
      </c>
      <c r="F179" s="184">
        <f t="shared" si="15"/>
        <v>0</v>
      </c>
      <c r="G179" s="30">
        <f>SUM(G180:G182)</f>
        <v>0</v>
      </c>
      <c r="H179" s="102">
        <f t="shared" si="17"/>
        <v>0</v>
      </c>
      <c r="I179" s="164">
        <f t="shared" si="16"/>
        <v>0</v>
      </c>
      <c r="J179" s="83"/>
      <c r="K179" s="30">
        <v>2018848.6609999998</v>
      </c>
      <c r="L179" s="83">
        <v>0</v>
      </c>
      <c r="M179" s="83"/>
      <c r="N179" s="83"/>
      <c r="O179" s="83"/>
      <c r="P179" s="83"/>
      <c r="Q179" s="83"/>
      <c r="R179" s="83"/>
      <c r="S179" s="83"/>
      <c r="T179" s="83"/>
      <c r="U179" s="83"/>
      <c r="V179" s="83"/>
      <c r="W179" s="83"/>
      <c r="X179" s="83"/>
      <c r="Y179" s="83"/>
      <c r="Z179" s="83"/>
      <c r="AA179" s="83"/>
      <c r="AB179" s="83"/>
      <c r="AC179" s="83"/>
      <c r="AD179" s="83"/>
      <c r="AE179" s="83"/>
      <c r="AF179" s="83"/>
      <c r="AG179" s="83"/>
      <c r="AH179" s="83"/>
    </row>
    <row r="180" spans="1:34" hidden="1" x14ac:dyDescent="0.2">
      <c r="A180" s="28">
        <v>2120611801</v>
      </c>
      <c r="B180" s="169" t="s">
        <v>1040</v>
      </c>
      <c r="C180" s="30"/>
      <c r="D180" s="30"/>
      <c r="E180" s="183">
        <f t="shared" si="14"/>
        <v>0</v>
      </c>
      <c r="F180" s="184">
        <f t="shared" si="15"/>
        <v>0</v>
      </c>
      <c r="G180" s="30"/>
      <c r="H180" s="102">
        <f t="shared" si="17"/>
        <v>0</v>
      </c>
      <c r="I180" s="164">
        <f t="shared" si="16"/>
        <v>0</v>
      </c>
      <c r="J180" s="83"/>
      <c r="K180" s="30">
        <v>714600.02800000005</v>
      </c>
      <c r="L180" s="83">
        <v>0</v>
      </c>
      <c r="M180" s="83"/>
      <c r="N180" s="83"/>
      <c r="O180" s="83"/>
      <c r="P180" s="83"/>
      <c r="Q180" s="83"/>
      <c r="R180" s="83"/>
      <c r="S180" s="83"/>
      <c r="T180" s="83"/>
      <c r="U180" s="83"/>
      <c r="V180" s="83"/>
      <c r="W180" s="83"/>
      <c r="X180" s="83"/>
      <c r="Y180" s="83"/>
      <c r="Z180" s="83"/>
      <c r="AA180" s="83"/>
      <c r="AB180" s="83"/>
      <c r="AC180" s="83"/>
      <c r="AD180" s="83"/>
      <c r="AE180" s="83"/>
      <c r="AF180" s="83"/>
      <c r="AG180" s="83"/>
      <c r="AH180" s="83"/>
    </row>
    <row r="181" spans="1:34" hidden="1" x14ac:dyDescent="0.2">
      <c r="A181" s="28">
        <v>2120611802</v>
      </c>
      <c r="B181" s="169" t="s">
        <v>1041</v>
      </c>
      <c r="C181" s="30"/>
      <c r="D181" s="30"/>
      <c r="E181" s="183">
        <f t="shared" si="14"/>
        <v>0</v>
      </c>
      <c r="F181" s="184">
        <f t="shared" si="15"/>
        <v>0</v>
      </c>
      <c r="G181" s="30"/>
      <c r="H181" s="102">
        <f t="shared" si="17"/>
        <v>0</v>
      </c>
      <c r="I181" s="164">
        <f t="shared" si="16"/>
        <v>0</v>
      </c>
      <c r="J181" s="83"/>
      <c r="K181" s="30">
        <v>1174052.1499999999</v>
      </c>
      <c r="L181" s="83">
        <v>0</v>
      </c>
      <c r="M181" s="83"/>
      <c r="N181" s="83"/>
      <c r="O181" s="83"/>
      <c r="P181" s="83"/>
      <c r="Q181" s="83"/>
      <c r="R181" s="83"/>
      <c r="S181" s="83"/>
      <c r="T181" s="83"/>
      <c r="U181" s="83"/>
      <c r="V181" s="83"/>
      <c r="W181" s="83"/>
      <c r="X181" s="83"/>
      <c r="Y181" s="83"/>
      <c r="Z181" s="83"/>
      <c r="AA181" s="83"/>
      <c r="AB181" s="83"/>
      <c r="AC181" s="83"/>
      <c r="AD181" s="83"/>
      <c r="AE181" s="83"/>
      <c r="AF181" s="83"/>
      <c r="AG181" s="83"/>
      <c r="AH181" s="83"/>
    </row>
    <row r="182" spans="1:34" hidden="1" x14ac:dyDescent="0.2">
      <c r="A182" s="28">
        <v>2120611803</v>
      </c>
      <c r="B182" s="169" t="s">
        <v>1042</v>
      </c>
      <c r="C182" s="30"/>
      <c r="D182" s="30"/>
      <c r="E182" s="183">
        <f t="shared" si="14"/>
        <v>0</v>
      </c>
      <c r="F182" s="184">
        <f t="shared" si="15"/>
        <v>0</v>
      </c>
      <c r="G182" s="30"/>
      <c r="H182" s="102">
        <f t="shared" si="17"/>
        <v>0</v>
      </c>
      <c r="I182" s="164">
        <f t="shared" si="16"/>
        <v>0</v>
      </c>
      <c r="J182" s="83"/>
      <c r="K182" s="30">
        <v>130196.48299999999</v>
      </c>
      <c r="L182" s="83">
        <v>0</v>
      </c>
      <c r="M182" s="83"/>
      <c r="N182" s="83"/>
      <c r="O182" s="83"/>
      <c r="P182" s="83"/>
      <c r="Q182" s="83"/>
      <c r="R182" s="83"/>
      <c r="S182" s="83"/>
      <c r="T182" s="83"/>
      <c r="U182" s="83"/>
      <c r="V182" s="83"/>
      <c r="W182" s="83"/>
      <c r="X182" s="83"/>
      <c r="Y182" s="83"/>
      <c r="Z182" s="83"/>
      <c r="AA182" s="83"/>
      <c r="AB182" s="83"/>
      <c r="AC182" s="83"/>
      <c r="AD182" s="83"/>
      <c r="AE182" s="83"/>
      <c r="AF182" s="83"/>
      <c r="AG182" s="83"/>
      <c r="AH182" s="83"/>
    </row>
    <row r="183" spans="1:34" hidden="1" x14ac:dyDescent="0.2">
      <c r="A183" s="28">
        <v>21206199</v>
      </c>
      <c r="B183" s="170" t="s">
        <v>1043</v>
      </c>
      <c r="C183" s="30"/>
      <c r="D183" s="30"/>
      <c r="E183" s="183">
        <f t="shared" si="14"/>
        <v>0</v>
      </c>
      <c r="F183" s="184">
        <f t="shared" si="15"/>
        <v>0</v>
      </c>
      <c r="G183" s="30"/>
      <c r="H183" s="102">
        <f t="shared" si="17"/>
        <v>0</v>
      </c>
      <c r="I183" s="164">
        <f t="shared" si="16"/>
        <v>0</v>
      </c>
      <c r="J183" s="83"/>
      <c r="K183" s="30">
        <v>1931504.382</v>
      </c>
      <c r="L183" s="83">
        <v>0</v>
      </c>
      <c r="M183" s="83"/>
      <c r="N183" s="83"/>
      <c r="O183" s="83"/>
      <c r="P183" s="83"/>
      <c r="Q183" s="83"/>
      <c r="R183" s="83"/>
      <c r="S183" s="83"/>
      <c r="T183" s="83"/>
      <c r="U183" s="83"/>
      <c r="V183" s="83"/>
      <c r="W183" s="83"/>
      <c r="X183" s="83"/>
      <c r="Y183" s="83"/>
      <c r="Z183" s="83"/>
      <c r="AA183" s="83"/>
      <c r="AB183" s="83"/>
      <c r="AC183" s="83"/>
      <c r="AD183" s="83"/>
      <c r="AE183" s="83"/>
      <c r="AF183" s="83"/>
      <c r="AG183" s="83"/>
      <c r="AH183" s="83"/>
    </row>
    <row r="184" spans="1:34" hidden="1" x14ac:dyDescent="0.2">
      <c r="A184" s="28">
        <v>21207</v>
      </c>
      <c r="B184" s="170" t="s">
        <v>1044</v>
      </c>
      <c r="C184" s="30">
        <f>SUM(C185)</f>
        <v>0</v>
      </c>
      <c r="D184" s="30">
        <f>SUM(D185)</f>
        <v>0</v>
      </c>
      <c r="E184" s="183">
        <f t="shared" si="14"/>
        <v>0</v>
      </c>
      <c r="F184" s="184">
        <f t="shared" si="15"/>
        <v>0</v>
      </c>
      <c r="G184" s="30">
        <f>SUM(G185)</f>
        <v>0</v>
      </c>
      <c r="H184" s="102">
        <f t="shared" si="17"/>
        <v>0</v>
      </c>
      <c r="I184" s="164">
        <f t="shared" si="16"/>
        <v>0</v>
      </c>
      <c r="J184" s="83"/>
      <c r="K184" s="30">
        <v>58133487.090999998</v>
      </c>
      <c r="L184" s="83">
        <v>0</v>
      </c>
      <c r="M184" s="83"/>
      <c r="N184" s="83"/>
      <c r="O184" s="83"/>
      <c r="P184" s="83"/>
      <c r="Q184" s="83"/>
      <c r="R184" s="83"/>
      <c r="S184" s="83"/>
      <c r="T184" s="83"/>
      <c r="U184" s="83"/>
      <c r="V184" s="83"/>
      <c r="W184" s="83"/>
      <c r="X184" s="83"/>
      <c r="Y184" s="83"/>
      <c r="Z184" s="83"/>
      <c r="AA184" s="83"/>
      <c r="AB184" s="83"/>
      <c r="AC184" s="83"/>
      <c r="AD184" s="83"/>
      <c r="AE184" s="83"/>
      <c r="AF184" s="83"/>
      <c r="AG184" s="83"/>
      <c r="AH184" s="83"/>
    </row>
    <row r="185" spans="1:34" hidden="1" x14ac:dyDescent="0.2">
      <c r="A185" s="28">
        <v>2120701</v>
      </c>
      <c r="B185" s="170" t="s">
        <v>1045</v>
      </c>
      <c r="C185" s="30"/>
      <c r="D185" s="30"/>
      <c r="E185" s="183">
        <f t="shared" si="14"/>
        <v>0</v>
      </c>
      <c r="F185" s="184">
        <f t="shared" si="15"/>
        <v>0</v>
      </c>
      <c r="G185" s="30"/>
      <c r="H185" s="102">
        <f t="shared" si="17"/>
        <v>0</v>
      </c>
      <c r="I185" s="164">
        <f t="shared" si="16"/>
        <v>0</v>
      </c>
      <c r="J185" s="83"/>
      <c r="K185" s="30">
        <v>58133487.090999998</v>
      </c>
      <c r="L185" s="83">
        <v>0</v>
      </c>
      <c r="M185" s="83"/>
      <c r="N185" s="83"/>
      <c r="O185" s="83"/>
      <c r="P185" s="83"/>
      <c r="Q185" s="83"/>
      <c r="R185" s="83"/>
      <c r="S185" s="83"/>
      <c r="T185" s="83"/>
      <c r="U185" s="83"/>
      <c r="V185" s="83"/>
      <c r="W185" s="83"/>
      <c r="X185" s="83"/>
      <c r="Y185" s="83"/>
      <c r="Z185" s="83"/>
      <c r="AA185" s="83"/>
      <c r="AB185" s="83"/>
      <c r="AC185" s="83"/>
      <c r="AD185" s="83"/>
      <c r="AE185" s="83"/>
      <c r="AF185" s="83"/>
      <c r="AG185" s="83"/>
      <c r="AH185" s="83"/>
    </row>
    <row r="186" spans="1:34" ht="25.5" hidden="1" x14ac:dyDescent="0.2">
      <c r="A186" s="28">
        <v>21209</v>
      </c>
      <c r="B186" s="167" t="s">
        <v>1046</v>
      </c>
      <c r="C186" s="30"/>
      <c r="D186" s="30"/>
      <c r="E186" s="183">
        <f t="shared" si="14"/>
        <v>0</v>
      </c>
      <c r="F186" s="184">
        <f t="shared" si="15"/>
        <v>0</v>
      </c>
      <c r="G186" s="30"/>
      <c r="H186" s="102">
        <f t="shared" si="17"/>
        <v>0</v>
      </c>
      <c r="I186" s="164">
        <f t="shared" si="16"/>
        <v>0</v>
      </c>
      <c r="J186" s="83"/>
      <c r="K186" s="30">
        <v>14734996.481000001</v>
      </c>
      <c r="L186" s="83">
        <v>0</v>
      </c>
      <c r="M186" s="83"/>
      <c r="N186" s="83"/>
      <c r="O186" s="83"/>
      <c r="P186" s="83"/>
      <c r="Q186" s="83"/>
      <c r="R186" s="83"/>
      <c r="S186" s="83"/>
      <c r="T186" s="83"/>
      <c r="U186" s="83"/>
      <c r="V186" s="83"/>
      <c r="W186" s="83"/>
      <c r="X186" s="83"/>
      <c r="Y186" s="83"/>
      <c r="Z186" s="83"/>
      <c r="AA186" s="83"/>
      <c r="AB186" s="83"/>
      <c r="AC186" s="83"/>
      <c r="AD186" s="83"/>
      <c r="AE186" s="83"/>
      <c r="AF186" s="83"/>
      <c r="AG186" s="83"/>
      <c r="AH186" s="83"/>
    </row>
    <row r="187" spans="1:34" hidden="1" x14ac:dyDescent="0.2">
      <c r="A187" s="28">
        <v>21210</v>
      </c>
      <c r="B187" s="167" t="s">
        <v>1047</v>
      </c>
      <c r="C187" s="30">
        <f>SUM(C188:C189)</f>
        <v>0</v>
      </c>
      <c r="D187" s="30">
        <f>SUM(D188:D189)</f>
        <v>0</v>
      </c>
      <c r="E187" s="183">
        <f t="shared" si="14"/>
        <v>0</v>
      </c>
      <c r="F187" s="184">
        <f t="shared" si="15"/>
        <v>0</v>
      </c>
      <c r="G187" s="30">
        <f>SUM(G188:G189)</f>
        <v>0</v>
      </c>
      <c r="H187" s="102">
        <f t="shared" si="17"/>
        <v>0</v>
      </c>
      <c r="I187" s="164">
        <f t="shared" si="16"/>
        <v>0</v>
      </c>
      <c r="J187" s="83"/>
      <c r="K187" s="30">
        <v>18735601.383000001</v>
      </c>
      <c r="L187" s="83">
        <v>0</v>
      </c>
      <c r="M187" s="83"/>
      <c r="N187" s="83"/>
      <c r="O187" s="83"/>
      <c r="P187" s="83"/>
      <c r="Q187" s="83"/>
      <c r="R187" s="83"/>
      <c r="S187" s="83"/>
      <c r="T187" s="83"/>
      <c r="U187" s="83"/>
      <c r="V187" s="83"/>
      <c r="W187" s="83"/>
      <c r="X187" s="83"/>
      <c r="Y187" s="83"/>
      <c r="Z187" s="83"/>
      <c r="AA187" s="83"/>
      <c r="AB187" s="83"/>
      <c r="AC187" s="83"/>
      <c r="AD187" s="83"/>
      <c r="AE187" s="83"/>
      <c r="AF187" s="83"/>
      <c r="AG187" s="83"/>
      <c r="AH187" s="83"/>
    </row>
    <row r="188" spans="1:34" hidden="1" x14ac:dyDescent="0.2">
      <c r="A188" s="28">
        <v>2121001</v>
      </c>
      <c r="B188" s="167" t="s">
        <v>1048</v>
      </c>
      <c r="C188" s="30"/>
      <c r="D188" s="30"/>
      <c r="E188" s="183">
        <f t="shared" si="14"/>
        <v>0</v>
      </c>
      <c r="F188" s="184">
        <f t="shared" si="15"/>
        <v>0</v>
      </c>
      <c r="G188" s="30"/>
      <c r="H188" s="102">
        <f t="shared" si="17"/>
        <v>0</v>
      </c>
      <c r="I188" s="164">
        <f t="shared" si="16"/>
        <v>0</v>
      </c>
      <c r="J188" s="83"/>
      <c r="K188" s="30">
        <v>10586158.135</v>
      </c>
      <c r="L188" s="83">
        <v>0</v>
      </c>
      <c r="M188" s="83"/>
      <c r="N188" s="83"/>
      <c r="O188" s="83"/>
      <c r="P188" s="83"/>
      <c r="Q188" s="83"/>
      <c r="R188" s="83"/>
      <c r="S188" s="83"/>
      <c r="T188" s="83"/>
      <c r="U188" s="83"/>
      <c r="V188" s="83"/>
      <c r="W188" s="83"/>
      <c r="X188" s="83"/>
      <c r="Y188" s="83"/>
      <c r="Z188" s="83"/>
      <c r="AA188" s="83"/>
      <c r="AB188" s="83"/>
      <c r="AC188" s="83"/>
      <c r="AD188" s="83"/>
      <c r="AE188" s="83"/>
      <c r="AF188" s="83"/>
      <c r="AG188" s="83"/>
      <c r="AH188" s="83"/>
    </row>
    <row r="189" spans="1:34" hidden="1" x14ac:dyDescent="0.2">
      <c r="A189" s="28">
        <v>2121002</v>
      </c>
      <c r="B189" s="167" t="s">
        <v>1049</v>
      </c>
      <c r="C189" s="30"/>
      <c r="D189" s="30"/>
      <c r="E189" s="183">
        <f t="shared" si="14"/>
        <v>0</v>
      </c>
      <c r="F189" s="184">
        <f t="shared" si="15"/>
        <v>0</v>
      </c>
      <c r="G189" s="30"/>
      <c r="H189" s="102">
        <f t="shared" si="17"/>
        <v>0</v>
      </c>
      <c r="I189" s="164">
        <f t="shared" si="16"/>
        <v>0</v>
      </c>
      <c r="J189" s="83"/>
      <c r="K189" s="30">
        <v>8149443.2479999997</v>
      </c>
      <c r="L189" s="83">
        <v>0</v>
      </c>
      <c r="M189" s="83"/>
      <c r="N189" s="83"/>
      <c r="O189" s="83"/>
      <c r="P189" s="83"/>
      <c r="Q189" s="83"/>
      <c r="R189" s="83"/>
      <c r="S189" s="83"/>
      <c r="T189" s="83"/>
      <c r="U189" s="83"/>
      <c r="V189" s="83"/>
      <c r="W189" s="83"/>
      <c r="X189" s="83"/>
      <c r="Y189" s="83"/>
      <c r="Z189" s="83"/>
      <c r="AA189" s="83"/>
      <c r="AB189" s="83"/>
      <c r="AC189" s="83"/>
      <c r="AD189" s="83"/>
      <c r="AE189" s="83"/>
      <c r="AF189" s="83"/>
      <c r="AG189" s="83"/>
      <c r="AH189" s="83"/>
    </row>
    <row r="190" spans="1:34" hidden="1" x14ac:dyDescent="0.2">
      <c r="A190" s="28">
        <v>21211</v>
      </c>
      <c r="B190" s="173" t="s">
        <v>1050</v>
      </c>
      <c r="C190" s="30"/>
      <c r="D190" s="30"/>
      <c r="E190" s="183">
        <f t="shared" si="14"/>
        <v>0</v>
      </c>
      <c r="F190" s="184">
        <f t="shared" si="15"/>
        <v>0</v>
      </c>
      <c r="G190" s="30"/>
      <c r="H190" s="102">
        <f t="shared" si="17"/>
        <v>0</v>
      </c>
      <c r="I190" s="164">
        <f t="shared" si="16"/>
        <v>0</v>
      </c>
      <c r="J190" s="83"/>
      <c r="K190" s="30">
        <v>141623454.71700001</v>
      </c>
      <c r="L190" s="83">
        <v>0</v>
      </c>
      <c r="M190" s="83"/>
      <c r="N190" s="83"/>
      <c r="O190" s="83"/>
      <c r="P190" s="83"/>
      <c r="Q190" s="83"/>
      <c r="R190" s="83"/>
      <c r="S190" s="83"/>
      <c r="T190" s="83"/>
      <c r="U190" s="83"/>
      <c r="V190" s="83"/>
      <c r="W190" s="83"/>
      <c r="X190" s="83"/>
      <c r="Y190" s="83"/>
      <c r="Z190" s="83"/>
      <c r="AA190" s="83"/>
      <c r="AB190" s="83"/>
      <c r="AC190" s="83"/>
      <c r="AD190" s="83"/>
      <c r="AE190" s="83"/>
      <c r="AF190" s="83"/>
      <c r="AG190" s="83"/>
      <c r="AH190" s="83"/>
    </row>
    <row r="191" spans="1:34" hidden="1" x14ac:dyDescent="0.2">
      <c r="A191" s="28">
        <v>21212</v>
      </c>
      <c r="B191" s="173" t="s">
        <v>1051</v>
      </c>
      <c r="C191" s="30"/>
      <c r="D191" s="30"/>
      <c r="E191" s="183">
        <f t="shared" si="14"/>
        <v>0</v>
      </c>
      <c r="F191" s="184">
        <f t="shared" si="15"/>
        <v>0</v>
      </c>
      <c r="G191" s="30"/>
      <c r="H191" s="102">
        <f t="shared" si="17"/>
        <v>0</v>
      </c>
      <c r="I191" s="164">
        <f t="shared" si="16"/>
        <v>0</v>
      </c>
      <c r="J191" s="83"/>
      <c r="K191" s="30">
        <v>130440849.339</v>
      </c>
      <c r="L191" s="83">
        <v>0</v>
      </c>
      <c r="M191" s="83"/>
      <c r="N191" s="83"/>
      <c r="O191" s="83"/>
      <c r="P191" s="83"/>
      <c r="Q191" s="83"/>
      <c r="R191" s="83"/>
      <c r="S191" s="83"/>
      <c r="T191" s="83"/>
      <c r="U191" s="83"/>
      <c r="V191" s="83"/>
      <c r="W191" s="83"/>
      <c r="X191" s="83"/>
      <c r="Y191" s="83"/>
      <c r="Z191" s="83"/>
      <c r="AA191" s="83"/>
      <c r="AB191" s="83"/>
      <c r="AC191" s="83"/>
      <c r="AD191" s="83"/>
      <c r="AE191" s="83"/>
      <c r="AF191" s="83"/>
      <c r="AG191" s="83"/>
      <c r="AH191" s="83"/>
    </row>
    <row r="192" spans="1:34" ht="25.5" hidden="1" x14ac:dyDescent="0.2">
      <c r="A192" s="28">
        <v>21213</v>
      </c>
      <c r="B192" s="173" t="s">
        <v>1181</v>
      </c>
      <c r="C192" s="30"/>
      <c r="D192" s="30"/>
      <c r="E192" s="183">
        <f t="shared" si="14"/>
        <v>0</v>
      </c>
      <c r="F192" s="184">
        <f t="shared" si="15"/>
        <v>0</v>
      </c>
      <c r="G192" s="30"/>
      <c r="H192" s="102">
        <f t="shared" si="17"/>
        <v>0</v>
      </c>
      <c r="I192" s="164">
        <f t="shared" si="16"/>
        <v>0</v>
      </c>
      <c r="J192" s="83"/>
      <c r="K192" s="30">
        <v>12802360.918</v>
      </c>
      <c r="L192" s="83">
        <v>0</v>
      </c>
      <c r="M192" s="83"/>
      <c r="N192" s="83"/>
      <c r="O192" s="83"/>
      <c r="P192" s="83"/>
      <c r="Q192" s="83"/>
      <c r="R192" s="83"/>
      <c r="S192" s="83"/>
      <c r="T192" s="83"/>
      <c r="U192" s="83"/>
      <c r="V192" s="83"/>
      <c r="W192" s="83"/>
      <c r="X192" s="83"/>
      <c r="Y192" s="83"/>
      <c r="Z192" s="83"/>
      <c r="AA192" s="83"/>
      <c r="AB192" s="83"/>
      <c r="AC192" s="83"/>
      <c r="AD192" s="83"/>
      <c r="AE192" s="83"/>
      <c r="AF192" s="83"/>
      <c r="AG192" s="83"/>
      <c r="AH192" s="83"/>
    </row>
    <row r="193" spans="1:34" hidden="1" x14ac:dyDescent="0.2">
      <c r="A193" s="28">
        <v>21299</v>
      </c>
      <c r="B193" s="167" t="s">
        <v>1052</v>
      </c>
      <c r="C193" s="30"/>
      <c r="D193" s="30"/>
      <c r="E193" s="183">
        <f t="shared" si="14"/>
        <v>0</v>
      </c>
      <c r="F193" s="184">
        <f t="shared" si="15"/>
        <v>0</v>
      </c>
      <c r="G193" s="30"/>
      <c r="H193" s="102">
        <f t="shared" si="17"/>
        <v>0</v>
      </c>
      <c r="I193" s="164">
        <f t="shared" si="16"/>
        <v>0</v>
      </c>
      <c r="J193" s="83"/>
      <c r="K193" s="30">
        <v>49697339.148000002</v>
      </c>
      <c r="L193" s="83">
        <v>0</v>
      </c>
      <c r="M193" s="83"/>
      <c r="N193" s="83"/>
      <c r="O193" s="83"/>
      <c r="P193" s="83"/>
      <c r="Q193" s="83"/>
      <c r="R193" s="83"/>
      <c r="S193" s="83"/>
      <c r="T193" s="83"/>
      <c r="U193" s="83"/>
      <c r="V193" s="83"/>
      <c r="W193" s="83"/>
      <c r="X193" s="83"/>
      <c r="Y193" s="83"/>
      <c r="Z193" s="83"/>
      <c r="AA193" s="83"/>
      <c r="AB193" s="83"/>
      <c r="AC193" s="83"/>
      <c r="AD193" s="83"/>
      <c r="AE193" s="83"/>
      <c r="AF193" s="83"/>
      <c r="AG193" s="83"/>
      <c r="AH193" s="83"/>
    </row>
    <row r="194" spans="1:34" hidden="1" x14ac:dyDescent="0.2">
      <c r="A194" s="28">
        <v>2199</v>
      </c>
      <c r="B194" s="163" t="s">
        <v>1053</v>
      </c>
      <c r="C194" s="30">
        <f>SUM(C195:C197)</f>
        <v>0</v>
      </c>
      <c r="D194" s="30">
        <f>SUM(D195:D197)</f>
        <v>0</v>
      </c>
      <c r="E194" s="183">
        <f t="shared" si="14"/>
        <v>0</v>
      </c>
      <c r="F194" s="184">
        <f t="shared" si="15"/>
        <v>0</v>
      </c>
      <c r="G194" s="30">
        <f>SUM(G195:G197)</f>
        <v>0</v>
      </c>
      <c r="H194" s="102">
        <f t="shared" si="17"/>
        <v>0</v>
      </c>
      <c r="I194" s="164">
        <f t="shared" si="16"/>
        <v>0</v>
      </c>
      <c r="J194" s="83"/>
      <c r="K194" s="30">
        <v>20248183.563999999</v>
      </c>
      <c r="L194" s="83">
        <v>0</v>
      </c>
      <c r="M194" s="83"/>
      <c r="N194" s="83"/>
      <c r="O194" s="83"/>
      <c r="P194" s="83"/>
      <c r="Q194" s="83"/>
      <c r="R194" s="83"/>
      <c r="S194" s="83"/>
      <c r="T194" s="83"/>
      <c r="U194" s="83"/>
      <c r="V194" s="83"/>
      <c r="W194" s="83"/>
      <c r="X194" s="83"/>
      <c r="Y194" s="83"/>
      <c r="Z194" s="83"/>
      <c r="AA194" s="83"/>
      <c r="AB194" s="83"/>
      <c r="AC194" s="83"/>
      <c r="AD194" s="83"/>
      <c r="AE194" s="83"/>
      <c r="AF194" s="83"/>
      <c r="AG194" s="83"/>
      <c r="AH194" s="83"/>
    </row>
    <row r="195" spans="1:34" hidden="1" x14ac:dyDescent="0.2">
      <c r="A195" s="28">
        <v>219901</v>
      </c>
      <c r="B195" s="163" t="s">
        <v>1054</v>
      </c>
      <c r="C195" s="30"/>
      <c r="D195" s="30"/>
      <c r="E195" s="183">
        <f t="shared" si="14"/>
        <v>0</v>
      </c>
      <c r="F195" s="184">
        <f t="shared" si="15"/>
        <v>0</v>
      </c>
      <c r="G195" s="30"/>
      <c r="H195" s="102">
        <f t="shared" si="17"/>
        <v>0</v>
      </c>
      <c r="I195" s="164">
        <f t="shared" si="16"/>
        <v>0</v>
      </c>
      <c r="J195" s="83"/>
      <c r="K195" s="30">
        <v>4685964.3339999998</v>
      </c>
      <c r="L195" s="83">
        <v>0</v>
      </c>
      <c r="M195" s="83"/>
      <c r="N195" s="83"/>
      <c r="O195" s="83"/>
      <c r="P195" s="83"/>
      <c r="Q195" s="83"/>
      <c r="R195" s="83"/>
      <c r="S195" s="83"/>
      <c r="T195" s="83"/>
      <c r="U195" s="83"/>
      <c r="V195" s="83"/>
      <c r="W195" s="83"/>
      <c r="X195" s="83"/>
      <c r="Y195" s="83"/>
      <c r="Z195" s="83"/>
      <c r="AA195" s="83"/>
      <c r="AB195" s="83"/>
      <c r="AC195" s="83"/>
      <c r="AD195" s="83"/>
      <c r="AE195" s="83"/>
      <c r="AF195" s="83"/>
      <c r="AG195" s="83"/>
      <c r="AH195" s="83"/>
    </row>
    <row r="196" spans="1:34" hidden="1" x14ac:dyDescent="0.2">
      <c r="A196" s="28">
        <v>219902</v>
      </c>
      <c r="B196" s="163" t="s">
        <v>1053</v>
      </c>
      <c r="C196" s="30"/>
      <c r="D196" s="30"/>
      <c r="E196" s="183">
        <f t="shared" si="14"/>
        <v>0</v>
      </c>
      <c r="F196" s="184">
        <f t="shared" si="15"/>
        <v>0</v>
      </c>
      <c r="G196" s="30"/>
      <c r="H196" s="102">
        <f t="shared" si="17"/>
        <v>0</v>
      </c>
      <c r="I196" s="164">
        <f t="shared" si="16"/>
        <v>0</v>
      </c>
      <c r="J196" s="83"/>
      <c r="K196" s="30">
        <v>403837.24699999997</v>
      </c>
      <c r="L196" s="83">
        <v>0</v>
      </c>
      <c r="M196" s="83"/>
      <c r="N196" s="83"/>
      <c r="O196" s="83"/>
      <c r="P196" s="83"/>
      <c r="Q196" s="83"/>
      <c r="R196" s="83"/>
      <c r="S196" s="83"/>
      <c r="T196" s="83"/>
      <c r="U196" s="83"/>
      <c r="V196" s="83"/>
      <c r="W196" s="83"/>
      <c r="X196" s="83"/>
      <c r="Y196" s="83"/>
      <c r="Z196" s="83"/>
      <c r="AA196" s="83"/>
      <c r="AB196" s="83"/>
      <c r="AC196" s="83"/>
      <c r="AD196" s="83"/>
      <c r="AE196" s="83"/>
      <c r="AF196" s="83"/>
      <c r="AG196" s="83"/>
      <c r="AH196" s="83"/>
    </row>
    <row r="197" spans="1:34" hidden="1" x14ac:dyDescent="0.2">
      <c r="A197" s="28">
        <v>219903</v>
      </c>
      <c r="B197" s="163" t="s">
        <v>1055</v>
      </c>
      <c r="C197" s="30"/>
      <c r="D197" s="30"/>
      <c r="E197" s="183">
        <f t="shared" si="14"/>
        <v>0</v>
      </c>
      <c r="F197" s="184">
        <f t="shared" si="15"/>
        <v>0</v>
      </c>
      <c r="G197" s="30"/>
      <c r="H197" s="102">
        <f t="shared" si="17"/>
        <v>0</v>
      </c>
      <c r="I197" s="164">
        <f t="shared" si="16"/>
        <v>0</v>
      </c>
      <c r="J197" s="83"/>
      <c r="K197" s="30">
        <v>15158381.982999999</v>
      </c>
      <c r="L197" s="83">
        <v>0</v>
      </c>
      <c r="M197" s="83"/>
      <c r="N197" s="83"/>
      <c r="O197" s="83"/>
      <c r="P197" s="83"/>
      <c r="Q197" s="83"/>
      <c r="R197" s="83"/>
      <c r="S197" s="83"/>
      <c r="T197" s="83"/>
      <c r="U197" s="83"/>
      <c r="V197" s="83"/>
      <c r="W197" s="83"/>
      <c r="X197" s="83"/>
      <c r="Y197" s="83"/>
      <c r="Z197" s="83"/>
      <c r="AA197" s="83"/>
      <c r="AB197" s="83"/>
      <c r="AC197" s="83"/>
      <c r="AD197" s="83"/>
      <c r="AE197" s="83"/>
      <c r="AF197" s="83"/>
      <c r="AG197" s="83"/>
      <c r="AH197" s="83"/>
    </row>
    <row r="198" spans="1:34" x14ac:dyDescent="0.2">
      <c r="A198" s="28">
        <v>22</v>
      </c>
      <c r="B198" s="165" t="s">
        <v>1056</v>
      </c>
      <c r="C198" s="21">
        <f>SUM(C199+C228+C234+C242+C275)</f>
        <v>1469003401460</v>
      </c>
      <c r="D198" s="21">
        <f>SUM(D199+D228+D234+D242+D275)</f>
        <v>-305000000000</v>
      </c>
      <c r="E198" s="183">
        <f t="shared" si="14"/>
        <v>1164003401460</v>
      </c>
      <c r="F198" s="184">
        <f t="shared" si="15"/>
        <v>62.144993663085792</v>
      </c>
      <c r="G198" s="21">
        <f>SUM(G199+G228+G234+G242+G275)</f>
        <v>821325864875</v>
      </c>
      <c r="H198" s="99">
        <f t="shared" si="17"/>
        <v>70.560435119417832</v>
      </c>
      <c r="I198" s="164">
        <f t="shared" si="16"/>
        <v>-342677536585</v>
      </c>
      <c r="J198" s="83"/>
      <c r="K198" s="30">
        <v>3559389028.2650003</v>
      </c>
      <c r="L198" s="83">
        <v>-4.76837158203125E-7</v>
      </c>
      <c r="M198" s="83"/>
      <c r="N198" s="83"/>
      <c r="O198" s="83"/>
      <c r="P198" s="83"/>
      <c r="Q198" s="83"/>
      <c r="R198" s="83"/>
      <c r="S198" s="83"/>
      <c r="T198" s="83"/>
      <c r="U198" s="83"/>
      <c r="V198" s="83"/>
      <c r="W198" s="83"/>
      <c r="X198" s="83"/>
      <c r="Y198" s="83"/>
      <c r="Z198" s="83"/>
      <c r="AA198" s="83"/>
      <c r="AB198" s="83"/>
      <c r="AC198" s="83"/>
      <c r="AD198" s="83"/>
      <c r="AE198" s="83"/>
      <c r="AF198" s="83"/>
      <c r="AG198" s="83"/>
      <c r="AH198" s="83"/>
    </row>
    <row r="199" spans="1:34" x14ac:dyDescent="0.2">
      <c r="A199" s="28">
        <v>221</v>
      </c>
      <c r="B199" s="166" t="s">
        <v>1057</v>
      </c>
      <c r="C199" s="30">
        <f>SUM(C200+C219+C220+C223+C224+C225)</f>
        <v>316273214460</v>
      </c>
      <c r="D199" s="30">
        <f>SUM(D200+D219+D220+D223+D224+D225)</f>
        <v>0</v>
      </c>
      <c r="E199" s="183">
        <f t="shared" si="14"/>
        <v>316273214460</v>
      </c>
      <c r="F199" s="184">
        <f t="shared" si="15"/>
        <v>16.885515011182633</v>
      </c>
      <c r="G199" s="30">
        <f>SUM(G200+G219+G220+G223+G224+G225)</f>
        <v>0</v>
      </c>
      <c r="H199" s="102">
        <f t="shared" si="17"/>
        <v>0</v>
      </c>
      <c r="I199" s="164">
        <f t="shared" si="16"/>
        <v>-316273214460</v>
      </c>
      <c r="J199" s="83"/>
      <c r="K199" s="30">
        <v>2864426492.0240002</v>
      </c>
      <c r="L199" s="83">
        <v>0</v>
      </c>
      <c r="M199" s="83"/>
      <c r="N199" s="83"/>
      <c r="O199" s="83"/>
      <c r="P199" s="83"/>
      <c r="Q199" s="83"/>
      <c r="R199" s="83"/>
      <c r="S199" s="83"/>
      <c r="T199" s="83"/>
      <c r="U199" s="83"/>
      <c r="V199" s="83"/>
      <c r="W199" s="83"/>
      <c r="X199" s="83"/>
      <c r="Y199" s="83"/>
      <c r="Z199" s="83"/>
      <c r="AA199" s="83"/>
      <c r="AB199" s="83"/>
      <c r="AC199" s="83"/>
      <c r="AD199" s="83"/>
      <c r="AE199" s="83"/>
      <c r="AF199" s="83"/>
      <c r="AG199" s="83"/>
      <c r="AH199" s="83"/>
    </row>
    <row r="200" spans="1:34" hidden="1" x14ac:dyDescent="0.2">
      <c r="A200" s="28">
        <v>22101</v>
      </c>
      <c r="B200" s="167" t="s">
        <v>1058</v>
      </c>
      <c r="C200" s="30">
        <f>SUM(C201+C207+C214+C215+C216+C217+C218)</f>
        <v>0</v>
      </c>
      <c r="D200" s="30">
        <f>SUM(D201+D207+D214+D215+D216+D217+D218)</f>
        <v>0</v>
      </c>
      <c r="E200" s="183">
        <f t="shared" si="14"/>
        <v>0</v>
      </c>
      <c r="F200" s="184">
        <f t="shared" si="15"/>
        <v>0</v>
      </c>
      <c r="G200" s="30">
        <f>SUM(G201+G207+G214+G215+G216+G217+G218)</f>
        <v>0</v>
      </c>
      <c r="H200" s="102">
        <f t="shared" si="17"/>
        <v>0</v>
      </c>
      <c r="I200" s="164">
        <f t="shared" si="16"/>
        <v>0</v>
      </c>
      <c r="J200" s="83"/>
      <c r="K200" s="30">
        <v>2055601632.6010003</v>
      </c>
      <c r="L200" s="83">
        <v>0</v>
      </c>
      <c r="M200" s="83"/>
      <c r="N200" s="83"/>
      <c r="O200" s="83"/>
      <c r="P200" s="83"/>
      <c r="Q200" s="83"/>
      <c r="R200" s="83"/>
      <c r="S200" s="83"/>
      <c r="T200" s="83"/>
      <c r="U200" s="83"/>
      <c r="V200" s="83"/>
      <c r="W200" s="83"/>
      <c r="X200" s="83"/>
      <c r="Y200" s="83"/>
      <c r="Z200" s="83"/>
      <c r="AA200" s="83"/>
      <c r="AB200" s="83"/>
      <c r="AC200" s="83"/>
      <c r="AD200" s="83"/>
      <c r="AE200" s="83"/>
      <c r="AF200" s="83"/>
      <c r="AG200" s="83"/>
      <c r="AH200" s="83"/>
    </row>
    <row r="201" spans="1:34" hidden="1" x14ac:dyDescent="0.2">
      <c r="A201" s="174">
        <v>2210101</v>
      </c>
      <c r="B201" s="167" t="s">
        <v>1059</v>
      </c>
      <c r="C201" s="30">
        <f>SUM(C202:C206)</f>
        <v>0</v>
      </c>
      <c r="D201" s="30">
        <f>SUM(D202:D206)</f>
        <v>0</v>
      </c>
      <c r="E201" s="183">
        <f t="shared" si="14"/>
        <v>0</v>
      </c>
      <c r="F201" s="184">
        <f t="shared" si="15"/>
        <v>0</v>
      </c>
      <c r="G201" s="30">
        <f>SUM(G202:G206)</f>
        <v>0</v>
      </c>
      <c r="H201" s="102">
        <f t="shared" si="17"/>
        <v>0</v>
      </c>
      <c r="I201" s="164">
        <f t="shared" si="16"/>
        <v>0</v>
      </c>
      <c r="J201" s="83"/>
      <c r="K201" s="30">
        <v>1362410496.7670002</v>
      </c>
      <c r="L201" s="83">
        <v>0</v>
      </c>
      <c r="M201" s="83"/>
      <c r="N201" s="83"/>
      <c r="O201" s="83"/>
      <c r="P201" s="83"/>
      <c r="Q201" s="83"/>
      <c r="R201" s="83"/>
      <c r="S201" s="83"/>
      <c r="T201" s="83"/>
      <c r="U201" s="83"/>
      <c r="V201" s="83"/>
      <c r="W201" s="83"/>
      <c r="X201" s="83"/>
      <c r="Y201" s="83"/>
      <c r="Z201" s="83"/>
      <c r="AA201" s="83"/>
      <c r="AB201" s="83"/>
      <c r="AC201" s="83"/>
      <c r="AD201" s="83"/>
      <c r="AE201" s="83"/>
      <c r="AF201" s="83"/>
      <c r="AG201" s="83"/>
      <c r="AH201" s="83"/>
    </row>
    <row r="202" spans="1:34" hidden="1" x14ac:dyDescent="0.2">
      <c r="A202" s="174">
        <v>221010101</v>
      </c>
      <c r="B202" s="167" t="s">
        <v>1060</v>
      </c>
      <c r="C202" s="30"/>
      <c r="D202" s="30"/>
      <c r="E202" s="183">
        <f t="shared" ref="E202:E269" si="21">SUM(C202:D202)</f>
        <v>0</v>
      </c>
      <c r="F202" s="184">
        <f t="shared" ref="F202:F269" si="22">IF(OR(E202=0,E$7=0),0,E202/E$7)*100</f>
        <v>0</v>
      </c>
      <c r="G202" s="30"/>
      <c r="H202" s="102">
        <f t="shared" si="17"/>
        <v>0</v>
      </c>
      <c r="I202" s="164">
        <f t="shared" si="16"/>
        <v>0</v>
      </c>
      <c r="J202" s="83"/>
      <c r="K202" s="30">
        <v>1094500600.7490001</v>
      </c>
      <c r="L202" s="83">
        <v>0</v>
      </c>
      <c r="M202" s="83"/>
      <c r="N202" s="83"/>
      <c r="O202" s="83"/>
      <c r="P202" s="83"/>
      <c r="Q202" s="83"/>
      <c r="R202" s="83"/>
      <c r="S202" s="83"/>
      <c r="T202" s="83"/>
      <c r="U202" s="83"/>
      <c r="V202" s="83"/>
      <c r="W202" s="83"/>
      <c r="X202" s="83"/>
      <c r="Y202" s="83"/>
      <c r="Z202" s="83"/>
      <c r="AA202" s="83"/>
      <c r="AB202" s="83"/>
      <c r="AC202" s="83"/>
      <c r="AD202" s="83"/>
      <c r="AE202" s="83"/>
      <c r="AF202" s="83"/>
      <c r="AG202" s="83"/>
      <c r="AH202" s="83"/>
    </row>
    <row r="203" spans="1:34" hidden="1" x14ac:dyDescent="0.2">
      <c r="A203" s="174">
        <v>221010102</v>
      </c>
      <c r="B203" s="167" t="s">
        <v>1061</v>
      </c>
      <c r="C203" s="30"/>
      <c r="D203" s="30"/>
      <c r="E203" s="183">
        <f t="shared" si="21"/>
        <v>0</v>
      </c>
      <c r="F203" s="184">
        <f t="shared" si="22"/>
        <v>0</v>
      </c>
      <c r="G203" s="30"/>
      <c r="H203" s="102">
        <f t="shared" si="17"/>
        <v>0</v>
      </c>
      <c r="I203" s="164">
        <f t="shared" si="16"/>
        <v>0</v>
      </c>
      <c r="J203" s="83"/>
      <c r="K203" s="30">
        <v>134381720.551</v>
      </c>
      <c r="L203" s="83">
        <v>0</v>
      </c>
      <c r="M203" s="83"/>
      <c r="N203" s="83"/>
      <c r="O203" s="83"/>
      <c r="P203" s="83"/>
      <c r="Q203" s="83"/>
      <c r="R203" s="83"/>
      <c r="S203" s="83"/>
      <c r="T203" s="83"/>
      <c r="U203" s="83"/>
      <c r="V203" s="83"/>
      <c r="W203" s="83"/>
      <c r="X203" s="83"/>
      <c r="Y203" s="83"/>
      <c r="Z203" s="83"/>
      <c r="AA203" s="83"/>
      <c r="AB203" s="83"/>
      <c r="AC203" s="83"/>
      <c r="AD203" s="83"/>
      <c r="AE203" s="83"/>
      <c r="AF203" s="83"/>
      <c r="AG203" s="83"/>
      <c r="AH203" s="83"/>
    </row>
    <row r="204" spans="1:34" hidden="1" x14ac:dyDescent="0.2">
      <c r="A204" s="174">
        <v>221010103</v>
      </c>
      <c r="B204" s="167" t="s">
        <v>1062</v>
      </c>
      <c r="C204" s="30"/>
      <c r="D204" s="30"/>
      <c r="E204" s="183">
        <f t="shared" si="21"/>
        <v>0</v>
      </c>
      <c r="F204" s="184">
        <f t="shared" si="22"/>
        <v>0</v>
      </c>
      <c r="G204" s="30"/>
      <c r="H204" s="102">
        <f t="shared" ref="H204:H267" si="23">IF(OR(G204=0,E204=0),0,G204/E204)*100</f>
        <v>0</v>
      </c>
      <c r="I204" s="164">
        <f t="shared" ref="I204:I271" si="24">SUM(G204-E204)</f>
        <v>0</v>
      </c>
      <c r="J204" s="83"/>
      <c r="K204" s="30">
        <v>46596005.335000001</v>
      </c>
      <c r="L204" s="83">
        <v>0</v>
      </c>
      <c r="M204" s="83"/>
      <c r="N204" s="83"/>
      <c r="O204" s="83"/>
      <c r="P204" s="83"/>
      <c r="Q204" s="83"/>
      <c r="R204" s="83"/>
      <c r="S204" s="83"/>
      <c r="T204" s="83"/>
      <c r="U204" s="83"/>
      <c r="V204" s="83"/>
      <c r="W204" s="83"/>
      <c r="X204" s="83"/>
      <c r="Y204" s="83"/>
      <c r="Z204" s="83"/>
      <c r="AA204" s="83"/>
      <c r="AB204" s="83"/>
      <c r="AC204" s="83"/>
      <c r="AD204" s="83"/>
      <c r="AE204" s="83"/>
      <c r="AF204" s="83"/>
      <c r="AG204" s="83"/>
      <c r="AH204" s="83"/>
    </row>
    <row r="205" spans="1:34" hidden="1" x14ac:dyDescent="0.2">
      <c r="A205" s="174">
        <v>221010104</v>
      </c>
      <c r="B205" s="167" t="s">
        <v>1063</v>
      </c>
      <c r="C205" s="30"/>
      <c r="D205" s="30"/>
      <c r="E205" s="183">
        <f t="shared" si="21"/>
        <v>0</v>
      </c>
      <c r="F205" s="184">
        <f t="shared" si="22"/>
        <v>0</v>
      </c>
      <c r="G205" s="30"/>
      <c r="H205" s="102">
        <f t="shared" si="23"/>
        <v>0</v>
      </c>
      <c r="I205" s="164">
        <f t="shared" si="24"/>
        <v>0</v>
      </c>
      <c r="J205" s="83"/>
      <c r="K205" s="30">
        <v>86932170.131999999</v>
      </c>
      <c r="L205" s="83">
        <v>0</v>
      </c>
      <c r="M205" s="83"/>
      <c r="N205" s="83"/>
      <c r="O205" s="83"/>
      <c r="P205" s="83"/>
      <c r="Q205" s="83"/>
      <c r="R205" s="83"/>
      <c r="S205" s="83"/>
      <c r="T205" s="83"/>
      <c r="U205" s="83"/>
      <c r="V205" s="83"/>
      <c r="W205" s="83"/>
      <c r="X205" s="83"/>
      <c r="Y205" s="83"/>
      <c r="Z205" s="83"/>
      <c r="AA205" s="83"/>
      <c r="AB205" s="83"/>
      <c r="AC205" s="83"/>
      <c r="AD205" s="83"/>
      <c r="AE205" s="83"/>
      <c r="AF205" s="83"/>
      <c r="AG205" s="83"/>
      <c r="AH205" s="83"/>
    </row>
    <row r="206" spans="1:34" hidden="1" x14ac:dyDescent="0.2">
      <c r="A206" s="174">
        <v>221010105</v>
      </c>
      <c r="B206" s="167" t="s">
        <v>1178</v>
      </c>
      <c r="C206" s="30"/>
      <c r="D206" s="30"/>
      <c r="E206" s="183">
        <f t="shared" si="21"/>
        <v>0</v>
      </c>
      <c r="F206" s="184">
        <f t="shared" si="22"/>
        <v>0</v>
      </c>
      <c r="G206" s="30"/>
      <c r="H206" s="102">
        <f t="shared" si="23"/>
        <v>0</v>
      </c>
      <c r="I206" s="164">
        <f t="shared" si="24"/>
        <v>0</v>
      </c>
      <c r="J206" s="83"/>
      <c r="K206" s="30">
        <v>0</v>
      </c>
      <c r="L206" s="83">
        <v>0</v>
      </c>
      <c r="M206" s="83"/>
      <c r="N206" s="83"/>
      <c r="O206" s="83"/>
      <c r="P206" s="83"/>
      <c r="Q206" s="83"/>
      <c r="R206" s="83"/>
      <c r="S206" s="83"/>
      <c r="T206" s="83"/>
      <c r="U206" s="83"/>
      <c r="V206" s="83"/>
      <c r="W206" s="83"/>
      <c r="X206" s="83"/>
      <c r="Y206" s="83"/>
      <c r="Z206" s="83"/>
      <c r="AA206" s="83"/>
      <c r="AB206" s="83"/>
      <c r="AC206" s="83"/>
      <c r="AD206" s="83"/>
      <c r="AE206" s="83"/>
      <c r="AF206" s="83"/>
      <c r="AG206" s="83"/>
      <c r="AH206" s="83"/>
    </row>
    <row r="207" spans="1:34" hidden="1" x14ac:dyDescent="0.2">
      <c r="A207" s="174">
        <v>2210102</v>
      </c>
      <c r="B207" s="167" t="s">
        <v>1064</v>
      </c>
      <c r="C207" s="30">
        <f>SUM(C208+C209+C212+C213)</f>
        <v>0</v>
      </c>
      <c r="D207" s="30">
        <f>SUM(D208+D209+D212+D213)</f>
        <v>0</v>
      </c>
      <c r="E207" s="183">
        <f t="shared" si="21"/>
        <v>0</v>
      </c>
      <c r="F207" s="184">
        <f t="shared" si="22"/>
        <v>0</v>
      </c>
      <c r="G207" s="30">
        <f>SUM(G208+G209+G212+G213)</f>
        <v>0</v>
      </c>
      <c r="H207" s="102">
        <f t="shared" si="23"/>
        <v>0</v>
      </c>
      <c r="I207" s="164">
        <f t="shared" si="24"/>
        <v>0</v>
      </c>
      <c r="J207" s="83"/>
      <c r="K207" s="30">
        <v>444532303.40600002</v>
      </c>
      <c r="L207" s="83">
        <v>0</v>
      </c>
      <c r="M207" s="83"/>
      <c r="N207" s="83"/>
      <c r="O207" s="83"/>
      <c r="P207" s="83"/>
      <c r="Q207" s="83"/>
      <c r="R207" s="83"/>
      <c r="S207" s="83"/>
      <c r="T207" s="83"/>
      <c r="U207" s="83"/>
      <c r="V207" s="83"/>
      <c r="W207" s="83"/>
      <c r="X207" s="83"/>
      <c r="Y207" s="83"/>
      <c r="Z207" s="83"/>
      <c r="AA207" s="83"/>
      <c r="AB207" s="83"/>
      <c r="AC207" s="83"/>
      <c r="AD207" s="83"/>
      <c r="AE207" s="83"/>
      <c r="AF207" s="83"/>
      <c r="AG207" s="83"/>
      <c r="AH207" s="83"/>
    </row>
    <row r="208" spans="1:34" hidden="1" x14ac:dyDescent="0.2">
      <c r="A208" s="174">
        <v>221010201</v>
      </c>
      <c r="B208" s="167" t="s">
        <v>1060</v>
      </c>
      <c r="C208" s="30"/>
      <c r="D208" s="30"/>
      <c r="E208" s="183">
        <f t="shared" si="21"/>
        <v>0</v>
      </c>
      <c r="F208" s="184">
        <f t="shared" si="22"/>
        <v>0</v>
      </c>
      <c r="G208" s="30"/>
      <c r="H208" s="102">
        <f t="shared" si="23"/>
        <v>0</v>
      </c>
      <c r="I208" s="164">
        <f t="shared" si="24"/>
        <v>0</v>
      </c>
      <c r="J208" s="83"/>
      <c r="K208" s="30">
        <v>87459734.569999993</v>
      </c>
      <c r="L208" s="83">
        <v>0</v>
      </c>
      <c r="M208" s="83"/>
      <c r="N208" s="83"/>
      <c r="O208" s="83"/>
      <c r="P208" s="83"/>
      <c r="Q208" s="83"/>
      <c r="R208" s="83"/>
      <c r="S208" s="83"/>
      <c r="T208" s="83"/>
      <c r="U208" s="83"/>
      <c r="V208" s="83"/>
      <c r="W208" s="83"/>
      <c r="X208" s="83"/>
      <c r="Y208" s="83"/>
      <c r="Z208" s="83"/>
      <c r="AA208" s="83"/>
      <c r="AB208" s="83"/>
      <c r="AC208" s="83"/>
      <c r="AD208" s="83"/>
      <c r="AE208" s="83"/>
      <c r="AF208" s="83"/>
      <c r="AG208" s="83"/>
      <c r="AH208" s="83"/>
    </row>
    <row r="209" spans="1:34" hidden="1" x14ac:dyDescent="0.2">
      <c r="A209" s="174">
        <v>221010202</v>
      </c>
      <c r="B209" s="167" t="s">
        <v>1065</v>
      </c>
      <c r="C209" s="30">
        <f>SUM(C210)</f>
        <v>0</v>
      </c>
      <c r="D209" s="30">
        <f>SUM(D210)</f>
        <v>0</v>
      </c>
      <c r="E209" s="183">
        <f t="shared" si="21"/>
        <v>0</v>
      </c>
      <c r="F209" s="184">
        <f t="shared" si="22"/>
        <v>0</v>
      </c>
      <c r="G209" s="30">
        <f>SUM(G210)</f>
        <v>0</v>
      </c>
      <c r="H209" s="102">
        <f t="shared" si="23"/>
        <v>0</v>
      </c>
      <c r="I209" s="164">
        <f t="shared" si="24"/>
        <v>0</v>
      </c>
      <c r="J209" s="83"/>
      <c r="K209" s="30">
        <v>229754285.19100001</v>
      </c>
      <c r="L209" s="83">
        <v>0</v>
      </c>
      <c r="M209" s="83"/>
      <c r="N209" s="83"/>
      <c r="O209" s="83"/>
      <c r="P209" s="83"/>
      <c r="Q209" s="83"/>
      <c r="R209" s="83"/>
      <c r="S209" s="83"/>
      <c r="T209" s="83"/>
      <c r="U209" s="83"/>
      <c r="V209" s="83"/>
      <c r="W209" s="83"/>
      <c r="X209" s="83"/>
      <c r="Y209" s="83"/>
      <c r="Z209" s="83"/>
      <c r="AA209" s="83"/>
      <c r="AB209" s="83"/>
      <c r="AC209" s="83"/>
      <c r="AD209" s="83"/>
      <c r="AE209" s="83"/>
      <c r="AF209" s="83"/>
      <c r="AG209" s="83"/>
      <c r="AH209" s="83"/>
    </row>
    <row r="210" spans="1:34" hidden="1" x14ac:dyDescent="0.2">
      <c r="A210" s="174">
        <v>2210102021</v>
      </c>
      <c r="B210" s="173" t="s">
        <v>1066</v>
      </c>
      <c r="C210" s="30">
        <f>SUM(C211)</f>
        <v>0</v>
      </c>
      <c r="D210" s="30">
        <f>SUM(D211)</f>
        <v>0</v>
      </c>
      <c r="E210" s="183">
        <f t="shared" si="21"/>
        <v>0</v>
      </c>
      <c r="F210" s="184">
        <f t="shared" si="22"/>
        <v>0</v>
      </c>
      <c r="G210" s="30">
        <f>SUM(G211)</f>
        <v>0</v>
      </c>
      <c r="H210" s="102">
        <f t="shared" si="23"/>
        <v>0</v>
      </c>
      <c r="I210" s="164">
        <f t="shared" si="24"/>
        <v>0</v>
      </c>
      <c r="J210" s="83"/>
      <c r="K210" s="30">
        <v>229754285.19100001</v>
      </c>
      <c r="L210" s="83">
        <v>0</v>
      </c>
      <c r="M210" s="83"/>
      <c r="N210" s="83"/>
      <c r="O210" s="83"/>
      <c r="P210" s="83"/>
      <c r="Q210" s="83"/>
      <c r="R210" s="83"/>
      <c r="S210" s="83"/>
      <c r="T210" s="83"/>
      <c r="U210" s="83"/>
      <c r="V210" s="83"/>
      <c r="W210" s="83"/>
      <c r="X210" s="83"/>
      <c r="Y210" s="83"/>
      <c r="Z210" s="83"/>
      <c r="AA210" s="83"/>
      <c r="AB210" s="83"/>
      <c r="AC210" s="83"/>
      <c r="AD210" s="83"/>
      <c r="AE210" s="83"/>
      <c r="AF210" s="83"/>
      <c r="AG210" s="83"/>
      <c r="AH210" s="83"/>
    </row>
    <row r="211" spans="1:34" hidden="1" x14ac:dyDescent="0.2">
      <c r="A211" s="174">
        <v>22101020211</v>
      </c>
      <c r="B211" s="173" t="s">
        <v>1067</v>
      </c>
      <c r="C211" s="30"/>
      <c r="D211" s="30"/>
      <c r="E211" s="183">
        <f t="shared" si="21"/>
        <v>0</v>
      </c>
      <c r="F211" s="184">
        <f t="shared" si="22"/>
        <v>0</v>
      </c>
      <c r="G211" s="30"/>
      <c r="H211" s="102">
        <f t="shared" si="23"/>
        <v>0</v>
      </c>
      <c r="I211" s="164">
        <f t="shared" si="24"/>
        <v>0</v>
      </c>
      <c r="J211" s="83"/>
      <c r="K211" s="30">
        <v>229754285.19100001</v>
      </c>
      <c r="L211" s="83">
        <v>0</v>
      </c>
      <c r="M211" s="83"/>
      <c r="N211" s="83"/>
      <c r="O211" s="83"/>
      <c r="P211" s="83"/>
      <c r="Q211" s="83"/>
      <c r="R211" s="83"/>
      <c r="S211" s="83"/>
      <c r="T211" s="83"/>
      <c r="U211" s="83"/>
      <c r="V211" s="83"/>
      <c r="W211" s="83"/>
      <c r="X211" s="83"/>
      <c r="Y211" s="83"/>
      <c r="Z211" s="83"/>
      <c r="AA211" s="83"/>
      <c r="AB211" s="83"/>
      <c r="AC211" s="83"/>
      <c r="AD211" s="83"/>
      <c r="AE211" s="83"/>
      <c r="AF211" s="83"/>
      <c r="AG211" s="83"/>
      <c r="AH211" s="83"/>
    </row>
    <row r="212" spans="1:34" hidden="1" x14ac:dyDescent="0.2">
      <c r="A212" s="174">
        <v>221010203</v>
      </c>
      <c r="B212" s="167" t="s">
        <v>1068</v>
      </c>
      <c r="C212" s="30"/>
      <c r="D212" s="30"/>
      <c r="E212" s="183">
        <f t="shared" si="21"/>
        <v>0</v>
      </c>
      <c r="F212" s="184">
        <f t="shared" si="22"/>
        <v>0</v>
      </c>
      <c r="G212" s="30"/>
      <c r="H212" s="102">
        <f t="shared" si="23"/>
        <v>0</v>
      </c>
      <c r="I212" s="164">
        <f t="shared" si="24"/>
        <v>0</v>
      </c>
      <c r="J212" s="83"/>
      <c r="K212" s="30">
        <v>56147330.564999998</v>
      </c>
      <c r="L212" s="83">
        <v>0</v>
      </c>
      <c r="M212" s="83"/>
      <c r="N212" s="83"/>
      <c r="O212" s="83"/>
      <c r="P212" s="83"/>
      <c r="Q212" s="83"/>
      <c r="R212" s="83"/>
      <c r="S212" s="83"/>
      <c r="T212" s="83"/>
      <c r="U212" s="83"/>
      <c r="V212" s="83"/>
      <c r="W212" s="83"/>
      <c r="X212" s="83"/>
      <c r="Y212" s="83"/>
      <c r="Z212" s="83"/>
      <c r="AA212" s="83"/>
      <c r="AB212" s="83"/>
      <c r="AC212" s="83"/>
      <c r="AD212" s="83"/>
      <c r="AE212" s="83"/>
      <c r="AF212" s="83"/>
      <c r="AG212" s="83"/>
      <c r="AH212" s="83"/>
    </row>
    <row r="213" spans="1:34" hidden="1" x14ac:dyDescent="0.2">
      <c r="A213" s="174">
        <v>221010204</v>
      </c>
      <c r="B213" s="167" t="s">
        <v>1061</v>
      </c>
      <c r="C213" s="30"/>
      <c r="D213" s="30"/>
      <c r="E213" s="183">
        <f t="shared" si="21"/>
        <v>0</v>
      </c>
      <c r="F213" s="184">
        <f t="shared" si="22"/>
        <v>0</v>
      </c>
      <c r="G213" s="30"/>
      <c r="H213" s="102">
        <f t="shared" si="23"/>
        <v>0</v>
      </c>
      <c r="I213" s="164">
        <f t="shared" si="24"/>
        <v>0</v>
      </c>
      <c r="J213" s="83"/>
      <c r="K213" s="30">
        <v>71170953.079999998</v>
      </c>
      <c r="L213" s="83">
        <v>0</v>
      </c>
      <c r="M213" s="83"/>
      <c r="N213" s="83"/>
      <c r="O213" s="83"/>
      <c r="P213" s="83"/>
      <c r="Q213" s="83"/>
      <c r="R213" s="83"/>
      <c r="S213" s="83"/>
      <c r="T213" s="83"/>
      <c r="U213" s="83"/>
      <c r="V213" s="83"/>
      <c r="W213" s="83"/>
      <c r="X213" s="83"/>
      <c r="Y213" s="83"/>
      <c r="Z213" s="83"/>
      <c r="AA213" s="83"/>
      <c r="AB213" s="83"/>
      <c r="AC213" s="83"/>
      <c r="AD213" s="83"/>
      <c r="AE213" s="83"/>
      <c r="AF213" s="83"/>
      <c r="AG213" s="83"/>
      <c r="AH213" s="83"/>
    </row>
    <row r="214" spans="1:34" hidden="1" x14ac:dyDescent="0.2">
      <c r="A214" s="174">
        <v>2210103</v>
      </c>
      <c r="B214" s="167" t="s">
        <v>1069</v>
      </c>
      <c r="C214" s="30"/>
      <c r="D214" s="30"/>
      <c r="E214" s="183">
        <f t="shared" si="21"/>
        <v>0</v>
      </c>
      <c r="F214" s="184">
        <f t="shared" si="22"/>
        <v>0</v>
      </c>
      <c r="G214" s="30"/>
      <c r="H214" s="102">
        <f t="shared" si="23"/>
        <v>0</v>
      </c>
      <c r="I214" s="164">
        <f t="shared" si="24"/>
        <v>0</v>
      </c>
      <c r="J214" s="83"/>
      <c r="K214" s="30">
        <v>147417084.178</v>
      </c>
      <c r="L214" s="83">
        <v>0</v>
      </c>
      <c r="M214" s="83"/>
      <c r="N214" s="83"/>
      <c r="O214" s="83"/>
      <c r="P214" s="83"/>
      <c r="Q214" s="83"/>
      <c r="R214" s="83"/>
      <c r="S214" s="83"/>
      <c r="T214" s="83"/>
      <c r="U214" s="83"/>
      <c r="V214" s="83"/>
      <c r="W214" s="83"/>
      <c r="X214" s="83"/>
      <c r="Y214" s="83"/>
      <c r="Z214" s="83"/>
      <c r="AA214" s="83"/>
      <c r="AB214" s="83"/>
      <c r="AC214" s="83"/>
      <c r="AD214" s="83"/>
      <c r="AE214" s="83"/>
      <c r="AF214" s="83"/>
      <c r="AG214" s="83"/>
      <c r="AH214" s="83"/>
    </row>
    <row r="215" spans="1:34" hidden="1" x14ac:dyDescent="0.2">
      <c r="A215" s="174">
        <v>2210104</v>
      </c>
      <c r="B215" s="167" t="s">
        <v>1070</v>
      </c>
      <c r="C215" s="30"/>
      <c r="D215" s="30"/>
      <c r="E215" s="183">
        <f t="shared" si="21"/>
        <v>0</v>
      </c>
      <c r="F215" s="184">
        <f t="shared" si="22"/>
        <v>0</v>
      </c>
      <c r="G215" s="30"/>
      <c r="H215" s="102">
        <f t="shared" si="23"/>
        <v>0</v>
      </c>
      <c r="I215" s="164">
        <f t="shared" si="24"/>
        <v>0</v>
      </c>
      <c r="J215" s="83"/>
      <c r="K215" s="30">
        <v>5422187.4680000003</v>
      </c>
      <c r="L215" s="83">
        <v>0</v>
      </c>
      <c r="M215" s="83"/>
      <c r="N215" s="83"/>
      <c r="O215" s="83"/>
      <c r="P215" s="83"/>
      <c r="Q215" s="83"/>
      <c r="R215" s="83"/>
      <c r="S215" s="83"/>
      <c r="T215" s="83"/>
      <c r="U215" s="83"/>
      <c r="V215" s="83"/>
      <c r="W215" s="83"/>
      <c r="X215" s="83"/>
      <c r="Y215" s="83"/>
      <c r="Z215" s="83"/>
      <c r="AA215" s="83"/>
      <c r="AB215" s="83"/>
      <c r="AC215" s="83"/>
      <c r="AD215" s="83"/>
      <c r="AE215" s="83"/>
      <c r="AF215" s="83"/>
      <c r="AG215" s="83"/>
      <c r="AH215" s="83"/>
    </row>
    <row r="216" spans="1:34" hidden="1" x14ac:dyDescent="0.2">
      <c r="A216" s="174">
        <v>2210105</v>
      </c>
      <c r="B216" s="167" t="s">
        <v>1071</v>
      </c>
      <c r="C216" s="30"/>
      <c r="D216" s="30"/>
      <c r="E216" s="183">
        <f t="shared" si="21"/>
        <v>0</v>
      </c>
      <c r="F216" s="184">
        <f t="shared" si="22"/>
        <v>0</v>
      </c>
      <c r="G216" s="30"/>
      <c r="H216" s="102">
        <f t="shared" si="23"/>
        <v>0</v>
      </c>
      <c r="I216" s="164">
        <f t="shared" si="24"/>
        <v>0</v>
      </c>
      <c r="J216" s="83"/>
      <c r="K216" s="30">
        <v>64767543.082999997</v>
      </c>
      <c r="L216" s="83">
        <v>0</v>
      </c>
      <c r="M216" s="83"/>
      <c r="N216" s="83"/>
      <c r="O216" s="83"/>
      <c r="P216" s="83"/>
      <c r="Q216" s="83"/>
      <c r="R216" s="83"/>
      <c r="S216" s="83"/>
      <c r="T216" s="83"/>
      <c r="U216" s="83"/>
      <c r="V216" s="83"/>
      <c r="W216" s="83"/>
      <c r="X216" s="83"/>
      <c r="Y216" s="83"/>
      <c r="Z216" s="83"/>
      <c r="AA216" s="83"/>
      <c r="AB216" s="83"/>
      <c r="AC216" s="83"/>
      <c r="AD216" s="83"/>
      <c r="AE216" s="83"/>
      <c r="AF216" s="83"/>
      <c r="AG216" s="83"/>
      <c r="AH216" s="83"/>
    </row>
    <row r="217" spans="1:34" hidden="1" x14ac:dyDescent="0.2">
      <c r="A217" s="174">
        <v>2210106</v>
      </c>
      <c r="B217" s="167" t="s">
        <v>1072</v>
      </c>
      <c r="C217" s="30"/>
      <c r="D217" s="30"/>
      <c r="E217" s="183">
        <f t="shared" si="21"/>
        <v>0</v>
      </c>
      <c r="F217" s="184">
        <f t="shared" si="22"/>
        <v>0</v>
      </c>
      <c r="G217" s="30"/>
      <c r="H217" s="102">
        <f t="shared" si="23"/>
        <v>0</v>
      </c>
      <c r="I217" s="164">
        <f t="shared" si="24"/>
        <v>0</v>
      </c>
      <c r="J217" s="83"/>
      <c r="K217" s="30">
        <v>13952851.869000001</v>
      </c>
      <c r="L217" s="83">
        <v>0</v>
      </c>
      <c r="M217" s="83"/>
      <c r="N217" s="83"/>
      <c r="O217" s="83"/>
      <c r="P217" s="83"/>
      <c r="Q217" s="83"/>
      <c r="R217" s="83"/>
      <c r="S217" s="83"/>
      <c r="T217" s="83"/>
      <c r="U217" s="83"/>
      <c r="V217" s="83"/>
      <c r="W217" s="83"/>
      <c r="X217" s="83"/>
      <c r="Y217" s="83"/>
      <c r="Z217" s="83"/>
      <c r="AA217" s="83"/>
      <c r="AB217" s="83"/>
      <c r="AC217" s="83"/>
      <c r="AD217" s="83"/>
      <c r="AE217" s="83"/>
      <c r="AF217" s="83"/>
      <c r="AG217" s="83"/>
      <c r="AH217" s="83"/>
    </row>
    <row r="218" spans="1:34" hidden="1" x14ac:dyDescent="0.2">
      <c r="A218" s="174">
        <v>2210107</v>
      </c>
      <c r="B218" s="167" t="s">
        <v>1073</v>
      </c>
      <c r="C218" s="30"/>
      <c r="D218" s="30"/>
      <c r="E218" s="183">
        <f t="shared" si="21"/>
        <v>0</v>
      </c>
      <c r="F218" s="184">
        <f t="shared" si="22"/>
        <v>0</v>
      </c>
      <c r="G218" s="30"/>
      <c r="H218" s="102">
        <f t="shared" si="23"/>
        <v>0</v>
      </c>
      <c r="I218" s="164">
        <f t="shared" si="24"/>
        <v>0</v>
      </c>
      <c r="J218" s="83"/>
      <c r="K218" s="30">
        <v>17099165.829999998</v>
      </c>
      <c r="L218" s="83">
        <v>0</v>
      </c>
      <c r="M218" s="83"/>
      <c r="N218" s="83"/>
      <c r="O218" s="83"/>
      <c r="P218" s="83"/>
      <c r="Q218" s="83"/>
      <c r="R218" s="83"/>
      <c r="S218" s="83"/>
      <c r="T218" s="83"/>
      <c r="U218" s="83"/>
      <c r="V218" s="83"/>
      <c r="W218" s="83"/>
      <c r="X218" s="83"/>
      <c r="Y218" s="83"/>
      <c r="Z218" s="83"/>
      <c r="AA218" s="83"/>
      <c r="AB218" s="83"/>
      <c r="AC218" s="83"/>
      <c r="AD218" s="83"/>
      <c r="AE218" s="83"/>
      <c r="AF218" s="83"/>
      <c r="AG218" s="83"/>
      <c r="AH218" s="83"/>
    </row>
    <row r="219" spans="1:34" hidden="1" x14ac:dyDescent="0.2">
      <c r="A219" s="28">
        <v>22102</v>
      </c>
      <c r="B219" s="163" t="s">
        <v>1074</v>
      </c>
      <c r="C219" s="30"/>
      <c r="D219" s="30"/>
      <c r="E219" s="183">
        <f t="shared" si="21"/>
        <v>0</v>
      </c>
      <c r="F219" s="184">
        <f t="shared" si="22"/>
        <v>0</v>
      </c>
      <c r="G219" s="30"/>
      <c r="H219" s="102">
        <f t="shared" si="23"/>
        <v>0</v>
      </c>
      <c r="I219" s="164">
        <f t="shared" si="24"/>
        <v>0</v>
      </c>
      <c r="J219" s="83"/>
      <c r="K219" s="30">
        <v>132084.12899999999</v>
      </c>
      <c r="L219" s="83">
        <v>0</v>
      </c>
      <c r="M219" s="83"/>
      <c r="N219" s="83"/>
      <c r="O219" s="83"/>
      <c r="P219" s="83"/>
      <c r="Q219" s="83"/>
      <c r="R219" s="83"/>
      <c r="S219" s="83"/>
      <c r="T219" s="83"/>
      <c r="U219" s="83"/>
      <c r="V219" s="83"/>
      <c r="W219" s="83"/>
      <c r="X219" s="83"/>
      <c r="Y219" s="83"/>
      <c r="Z219" s="83"/>
      <c r="AA219" s="83"/>
      <c r="AB219" s="83"/>
      <c r="AC219" s="83"/>
      <c r="AD219" s="83"/>
      <c r="AE219" s="83"/>
      <c r="AF219" s="83"/>
      <c r="AG219" s="83"/>
      <c r="AH219" s="83"/>
    </row>
    <row r="220" spans="1:34" hidden="1" x14ac:dyDescent="0.2">
      <c r="A220" s="28">
        <v>22103</v>
      </c>
      <c r="B220" s="163" t="s">
        <v>1075</v>
      </c>
      <c r="C220" s="30">
        <f>SUM(C221:C222)</f>
        <v>0</v>
      </c>
      <c r="D220" s="30">
        <f>SUM(D221:D222)</f>
        <v>0</v>
      </c>
      <c r="E220" s="183">
        <f t="shared" si="21"/>
        <v>0</v>
      </c>
      <c r="F220" s="184">
        <f t="shared" si="22"/>
        <v>0</v>
      </c>
      <c r="G220" s="30">
        <f>SUM(G221:G222)</f>
        <v>0</v>
      </c>
      <c r="H220" s="102">
        <f t="shared" si="23"/>
        <v>0</v>
      </c>
      <c r="I220" s="164">
        <f t="shared" si="24"/>
        <v>0</v>
      </c>
      <c r="J220" s="83"/>
      <c r="K220" s="30">
        <v>7582833.8780000005</v>
      </c>
      <c r="L220" s="83">
        <v>0</v>
      </c>
      <c r="M220" s="83"/>
      <c r="N220" s="83"/>
      <c r="O220" s="83"/>
      <c r="P220" s="83"/>
      <c r="Q220" s="83"/>
      <c r="R220" s="83"/>
      <c r="S220" s="83"/>
      <c r="T220" s="83"/>
      <c r="U220" s="83"/>
      <c r="V220" s="83"/>
      <c r="W220" s="83"/>
      <c r="X220" s="83"/>
      <c r="Y220" s="83"/>
      <c r="Z220" s="83"/>
      <c r="AA220" s="83"/>
      <c r="AB220" s="83"/>
      <c r="AC220" s="83"/>
      <c r="AD220" s="83"/>
      <c r="AE220" s="83"/>
      <c r="AF220" s="83"/>
      <c r="AG220" s="83"/>
      <c r="AH220" s="83"/>
    </row>
    <row r="221" spans="1:34" hidden="1" x14ac:dyDescent="0.2">
      <c r="A221" s="28">
        <v>2210301</v>
      </c>
      <c r="B221" s="163" t="s">
        <v>943</v>
      </c>
      <c r="C221" s="30"/>
      <c r="D221" s="30"/>
      <c r="E221" s="183">
        <f t="shared" si="21"/>
        <v>0</v>
      </c>
      <c r="F221" s="184">
        <f t="shared" si="22"/>
        <v>0</v>
      </c>
      <c r="G221" s="30"/>
      <c r="H221" s="102">
        <f t="shared" si="23"/>
        <v>0</v>
      </c>
      <c r="I221" s="164">
        <f t="shared" si="24"/>
        <v>0</v>
      </c>
      <c r="J221" s="83"/>
      <c r="K221" s="30">
        <v>297440.2</v>
      </c>
      <c r="L221" s="83">
        <v>0</v>
      </c>
      <c r="M221" s="83"/>
      <c r="N221" s="83"/>
      <c r="O221" s="83"/>
      <c r="P221" s="83"/>
      <c r="Q221" s="83"/>
      <c r="R221" s="83"/>
      <c r="S221" s="83"/>
      <c r="T221" s="83"/>
      <c r="U221" s="83"/>
      <c r="V221" s="83"/>
      <c r="W221" s="83"/>
      <c r="X221" s="83"/>
      <c r="Y221" s="83"/>
      <c r="Z221" s="83"/>
      <c r="AA221" s="83"/>
      <c r="AB221" s="83"/>
      <c r="AC221" s="83"/>
      <c r="AD221" s="83"/>
      <c r="AE221" s="83"/>
      <c r="AF221" s="83"/>
      <c r="AG221" s="83"/>
      <c r="AH221" s="83"/>
    </row>
    <row r="222" spans="1:34" hidden="1" x14ac:dyDescent="0.2">
      <c r="A222" s="28">
        <v>2210302</v>
      </c>
      <c r="B222" s="163" t="s">
        <v>1076</v>
      </c>
      <c r="C222" s="30"/>
      <c r="D222" s="30"/>
      <c r="E222" s="183">
        <f t="shared" si="21"/>
        <v>0</v>
      </c>
      <c r="F222" s="184">
        <f t="shared" si="22"/>
        <v>0</v>
      </c>
      <c r="G222" s="30"/>
      <c r="H222" s="102">
        <f t="shared" si="23"/>
        <v>0</v>
      </c>
      <c r="I222" s="164">
        <f t="shared" si="24"/>
        <v>0</v>
      </c>
      <c r="J222" s="83"/>
      <c r="K222" s="30">
        <v>7285393.6780000003</v>
      </c>
      <c r="L222" s="83">
        <v>0</v>
      </c>
      <c r="M222" s="83"/>
      <c r="N222" s="83"/>
      <c r="O222" s="83"/>
      <c r="P222" s="83"/>
      <c r="Q222" s="83"/>
      <c r="R222" s="83"/>
      <c r="S222" s="83"/>
      <c r="T222" s="83"/>
      <c r="U222" s="83"/>
      <c r="V222" s="83"/>
      <c r="W222" s="83"/>
      <c r="X222" s="83"/>
      <c r="Y222" s="83"/>
      <c r="Z222" s="83"/>
      <c r="AA222" s="83"/>
      <c r="AB222" s="83"/>
      <c r="AC222" s="83"/>
      <c r="AD222" s="83"/>
      <c r="AE222" s="83"/>
      <c r="AF222" s="83"/>
      <c r="AG222" s="83"/>
      <c r="AH222" s="83"/>
    </row>
    <row r="223" spans="1:34" hidden="1" x14ac:dyDescent="0.2">
      <c r="A223" s="28">
        <v>22104</v>
      </c>
      <c r="B223" s="163" t="s">
        <v>1077</v>
      </c>
      <c r="C223" s="30"/>
      <c r="D223" s="30"/>
      <c r="E223" s="183">
        <f t="shared" si="21"/>
        <v>0</v>
      </c>
      <c r="F223" s="184">
        <f t="shared" si="22"/>
        <v>0</v>
      </c>
      <c r="G223" s="30"/>
      <c r="H223" s="102">
        <f t="shared" si="23"/>
        <v>0</v>
      </c>
      <c r="I223" s="164">
        <f t="shared" si="24"/>
        <v>0</v>
      </c>
      <c r="J223" s="83"/>
      <c r="K223" s="30">
        <v>0</v>
      </c>
      <c r="L223" s="83">
        <v>0</v>
      </c>
      <c r="M223" s="83"/>
      <c r="N223" s="83"/>
      <c r="O223" s="83"/>
      <c r="P223" s="83"/>
      <c r="Q223" s="83"/>
      <c r="R223" s="83"/>
      <c r="S223" s="83"/>
      <c r="T223" s="83"/>
      <c r="U223" s="83"/>
      <c r="V223" s="83"/>
      <c r="W223" s="83"/>
      <c r="X223" s="83"/>
      <c r="Y223" s="83"/>
      <c r="Z223" s="83"/>
      <c r="AA223" s="83"/>
      <c r="AB223" s="83"/>
      <c r="AC223" s="83"/>
      <c r="AD223" s="83"/>
      <c r="AE223" s="83"/>
      <c r="AF223" s="83"/>
      <c r="AG223" s="83"/>
      <c r="AH223" s="83"/>
    </row>
    <row r="224" spans="1:34" hidden="1" x14ac:dyDescent="0.2">
      <c r="A224" s="28">
        <v>22105</v>
      </c>
      <c r="B224" s="163" t="s">
        <v>1078</v>
      </c>
      <c r="C224" s="30"/>
      <c r="D224" s="30"/>
      <c r="E224" s="183">
        <f t="shared" si="21"/>
        <v>0</v>
      </c>
      <c r="F224" s="184">
        <f t="shared" si="22"/>
        <v>0</v>
      </c>
      <c r="G224" s="30"/>
      <c r="H224" s="102">
        <f t="shared" si="23"/>
        <v>0</v>
      </c>
      <c r="I224" s="164">
        <f t="shared" si="24"/>
        <v>0</v>
      </c>
      <c r="J224" s="83"/>
      <c r="K224" s="30">
        <v>21378504.875999998</v>
      </c>
      <c r="L224" s="83">
        <v>0</v>
      </c>
      <c r="M224" s="83"/>
      <c r="N224" s="83"/>
      <c r="O224" s="83"/>
      <c r="P224" s="83"/>
      <c r="Q224" s="83"/>
      <c r="R224" s="83"/>
      <c r="S224" s="83"/>
      <c r="T224" s="83"/>
      <c r="U224" s="83"/>
      <c r="V224" s="83"/>
      <c r="W224" s="83"/>
      <c r="X224" s="83"/>
      <c r="Y224" s="83"/>
      <c r="Z224" s="83"/>
      <c r="AA224" s="83"/>
      <c r="AB224" s="83"/>
      <c r="AC224" s="83"/>
      <c r="AD224" s="83"/>
      <c r="AE224" s="83"/>
      <c r="AF224" s="83"/>
      <c r="AG224" s="83"/>
      <c r="AH224" s="83"/>
    </row>
    <row r="225" spans="1:34" x14ac:dyDescent="0.2">
      <c r="A225" s="28">
        <v>22106</v>
      </c>
      <c r="B225" s="167" t="s">
        <v>1079</v>
      </c>
      <c r="C225" s="30">
        <f>SUM(C226:C227)</f>
        <v>316273214460</v>
      </c>
      <c r="D225" s="30">
        <f>SUM(D226:D227)</f>
        <v>0</v>
      </c>
      <c r="E225" s="183">
        <f t="shared" si="21"/>
        <v>316273214460</v>
      </c>
      <c r="F225" s="184">
        <f t="shared" si="22"/>
        <v>16.885515011182633</v>
      </c>
      <c r="G225" s="30">
        <f>SUM(G226:G227)</f>
        <v>0</v>
      </c>
      <c r="H225" s="102">
        <f t="shared" si="23"/>
        <v>0</v>
      </c>
      <c r="I225" s="164">
        <f t="shared" si="24"/>
        <v>-316273214460</v>
      </c>
      <c r="J225" s="83"/>
      <c r="K225" s="30">
        <v>779731436.53999996</v>
      </c>
      <c r="L225" s="83">
        <v>0</v>
      </c>
      <c r="M225" s="83"/>
      <c r="N225" s="83"/>
      <c r="O225" s="83"/>
      <c r="P225" s="83"/>
      <c r="Q225" s="83"/>
      <c r="R225" s="83"/>
      <c r="S225" s="83"/>
      <c r="T225" s="83"/>
      <c r="U225" s="83"/>
      <c r="V225" s="83"/>
      <c r="W225" s="83"/>
      <c r="X225" s="83"/>
      <c r="Y225" s="83"/>
      <c r="Z225" s="83"/>
      <c r="AA225" s="83"/>
      <c r="AB225" s="83"/>
      <c r="AC225" s="83"/>
      <c r="AD225" s="83"/>
      <c r="AE225" s="83"/>
      <c r="AF225" s="83"/>
      <c r="AG225" s="83"/>
      <c r="AH225" s="83"/>
    </row>
    <row r="226" spans="1:34" hidden="1" x14ac:dyDescent="0.2">
      <c r="A226" s="28">
        <v>2210601</v>
      </c>
      <c r="B226" s="167" t="s">
        <v>1080</v>
      </c>
      <c r="C226" s="30"/>
      <c r="D226" s="30"/>
      <c r="E226" s="183">
        <f t="shared" si="21"/>
        <v>0</v>
      </c>
      <c r="F226" s="184">
        <f t="shared" si="22"/>
        <v>0</v>
      </c>
      <c r="G226" s="30"/>
      <c r="H226" s="102">
        <f t="shared" si="23"/>
        <v>0</v>
      </c>
      <c r="I226" s="164">
        <f t="shared" si="24"/>
        <v>0</v>
      </c>
      <c r="J226" s="83"/>
      <c r="K226" s="30">
        <v>427385692.35000002</v>
      </c>
      <c r="L226" s="83">
        <v>0</v>
      </c>
      <c r="M226" s="83"/>
      <c r="N226" s="83"/>
      <c r="O226" s="83"/>
      <c r="P226" s="83"/>
      <c r="Q226" s="83"/>
      <c r="R226" s="83"/>
      <c r="S226" s="83"/>
      <c r="T226" s="83"/>
      <c r="U226" s="83"/>
      <c r="V226" s="83"/>
      <c r="W226" s="83"/>
      <c r="X226" s="83"/>
      <c r="Y226" s="83"/>
      <c r="Z226" s="83"/>
      <c r="AA226" s="83"/>
      <c r="AB226" s="83"/>
      <c r="AC226" s="83"/>
      <c r="AD226" s="83"/>
      <c r="AE226" s="83"/>
      <c r="AF226" s="83"/>
      <c r="AG226" s="83"/>
      <c r="AH226" s="83"/>
    </row>
    <row r="227" spans="1:34" x14ac:dyDescent="0.2">
      <c r="A227" s="28">
        <v>2210603</v>
      </c>
      <c r="B227" s="167" t="s">
        <v>1081</v>
      </c>
      <c r="C227" s="30">
        <v>316273214460</v>
      </c>
      <c r="D227" s="30"/>
      <c r="E227" s="183">
        <f t="shared" si="21"/>
        <v>316273214460</v>
      </c>
      <c r="F227" s="184">
        <f t="shared" si="22"/>
        <v>16.885515011182633</v>
      </c>
      <c r="G227" s="30"/>
      <c r="H227" s="102">
        <f t="shared" si="23"/>
        <v>0</v>
      </c>
      <c r="I227" s="164">
        <f t="shared" si="24"/>
        <v>-316273214460</v>
      </c>
      <c r="J227" s="83"/>
      <c r="K227" s="30">
        <v>352345744.19</v>
      </c>
      <c r="L227" s="83">
        <v>0</v>
      </c>
      <c r="M227" s="83"/>
      <c r="N227" s="83"/>
      <c r="O227" s="83"/>
      <c r="P227" s="83"/>
      <c r="Q227" s="83"/>
      <c r="R227" s="83"/>
      <c r="S227" s="83"/>
      <c r="T227" s="83"/>
      <c r="U227" s="83"/>
      <c r="V227" s="83"/>
      <c r="W227" s="83"/>
      <c r="X227" s="83"/>
      <c r="Y227" s="83"/>
      <c r="Z227" s="83"/>
      <c r="AA227" s="83"/>
      <c r="AB227" s="83"/>
      <c r="AC227" s="83"/>
      <c r="AD227" s="83"/>
      <c r="AE227" s="83"/>
      <c r="AF227" s="83"/>
      <c r="AG227" s="83"/>
      <c r="AH227" s="83"/>
    </row>
    <row r="228" spans="1:34" hidden="1" x14ac:dyDescent="0.2">
      <c r="A228" s="28">
        <v>222</v>
      </c>
      <c r="B228" s="163" t="s">
        <v>1082</v>
      </c>
      <c r="C228" s="30">
        <f>SUM(C229+C230)</f>
        <v>0</v>
      </c>
      <c r="D228" s="30">
        <f>SUM(D229+D230)</f>
        <v>0</v>
      </c>
      <c r="E228" s="183">
        <f t="shared" si="21"/>
        <v>0</v>
      </c>
      <c r="F228" s="184">
        <f t="shared" si="22"/>
        <v>0</v>
      </c>
      <c r="G228" s="30">
        <f>SUM(G229+G230)</f>
        <v>0</v>
      </c>
      <c r="H228" s="102">
        <f t="shared" si="23"/>
        <v>0</v>
      </c>
      <c r="I228" s="164">
        <f t="shared" si="24"/>
        <v>0</v>
      </c>
      <c r="J228" s="83"/>
      <c r="K228" s="30">
        <v>2881549.5210000002</v>
      </c>
      <c r="L228" s="83">
        <v>0</v>
      </c>
      <c r="M228" s="83"/>
      <c r="N228" s="83"/>
      <c r="O228" s="83"/>
      <c r="P228" s="83"/>
      <c r="Q228" s="83"/>
      <c r="R228" s="83"/>
      <c r="S228" s="83"/>
      <c r="T228" s="83"/>
      <c r="U228" s="83"/>
      <c r="V228" s="83"/>
      <c r="W228" s="83"/>
      <c r="X228" s="83"/>
      <c r="Y228" s="83"/>
      <c r="Z228" s="83"/>
      <c r="AA228" s="83"/>
      <c r="AB228" s="83"/>
      <c r="AC228" s="83"/>
      <c r="AD228" s="83"/>
      <c r="AE228" s="83"/>
      <c r="AF228" s="83"/>
      <c r="AG228" s="83"/>
      <c r="AH228" s="83"/>
    </row>
    <row r="229" spans="1:34" hidden="1" x14ac:dyDescent="0.2">
      <c r="A229" s="28">
        <v>22201</v>
      </c>
      <c r="B229" s="163" t="s">
        <v>1083</v>
      </c>
      <c r="C229" s="30"/>
      <c r="D229" s="30"/>
      <c r="E229" s="183">
        <f t="shared" si="21"/>
        <v>0</v>
      </c>
      <c r="F229" s="184">
        <f t="shared" si="22"/>
        <v>0</v>
      </c>
      <c r="G229" s="30"/>
      <c r="H229" s="102">
        <f t="shared" si="23"/>
        <v>0</v>
      </c>
      <c r="I229" s="164">
        <f t="shared" si="24"/>
        <v>0</v>
      </c>
      <c r="J229" s="83"/>
      <c r="K229" s="30">
        <v>0</v>
      </c>
      <c r="L229" s="83">
        <v>0</v>
      </c>
      <c r="M229" s="83"/>
      <c r="N229" s="83"/>
      <c r="O229" s="83"/>
      <c r="P229" s="83"/>
      <c r="Q229" s="83"/>
      <c r="R229" s="83"/>
      <c r="S229" s="83"/>
      <c r="T229" s="83"/>
      <c r="U229" s="83"/>
      <c r="V229" s="83"/>
      <c r="W229" s="83"/>
      <c r="X229" s="83"/>
      <c r="Y229" s="83"/>
      <c r="Z229" s="83"/>
      <c r="AA229" s="83"/>
      <c r="AB229" s="83"/>
      <c r="AC229" s="83"/>
      <c r="AD229" s="83"/>
      <c r="AE229" s="83"/>
      <c r="AF229" s="83"/>
      <c r="AG229" s="83"/>
      <c r="AH229" s="83"/>
    </row>
    <row r="230" spans="1:34" hidden="1" x14ac:dyDescent="0.2">
      <c r="A230" s="28">
        <v>22202</v>
      </c>
      <c r="B230" s="163" t="s">
        <v>1084</v>
      </c>
      <c r="C230" s="30">
        <f>SUM(C231:C233)</f>
        <v>0</v>
      </c>
      <c r="D230" s="30">
        <f>SUM(D231:D233)</f>
        <v>0</v>
      </c>
      <c r="E230" s="183">
        <f t="shared" si="21"/>
        <v>0</v>
      </c>
      <c r="F230" s="184">
        <f t="shared" si="22"/>
        <v>0</v>
      </c>
      <c r="G230" s="30">
        <f>SUM(G231:G233)</f>
        <v>0</v>
      </c>
      <c r="H230" s="102">
        <f t="shared" si="23"/>
        <v>0</v>
      </c>
      <c r="I230" s="164">
        <f t="shared" si="24"/>
        <v>0</v>
      </c>
      <c r="J230" s="83"/>
      <c r="K230" s="30">
        <v>2881549.5210000002</v>
      </c>
      <c r="L230" s="83">
        <v>0</v>
      </c>
      <c r="M230" s="83"/>
      <c r="N230" s="83"/>
      <c r="O230" s="83"/>
      <c r="P230" s="83"/>
      <c r="Q230" s="83"/>
      <c r="R230" s="83"/>
      <c r="S230" s="83"/>
      <c r="T230" s="83"/>
      <c r="U230" s="83"/>
      <c r="V230" s="83"/>
      <c r="W230" s="83"/>
      <c r="X230" s="83"/>
      <c r="Y230" s="83"/>
      <c r="Z230" s="83"/>
      <c r="AA230" s="83"/>
      <c r="AB230" s="83"/>
      <c r="AC230" s="83"/>
      <c r="AD230" s="83"/>
      <c r="AE230" s="83"/>
      <c r="AF230" s="83"/>
      <c r="AG230" s="83"/>
      <c r="AH230" s="83"/>
    </row>
    <row r="231" spans="1:34" hidden="1" x14ac:dyDescent="0.2">
      <c r="A231" s="28">
        <v>2220201</v>
      </c>
      <c r="B231" s="163" t="s">
        <v>1085</v>
      </c>
      <c r="C231" s="30"/>
      <c r="D231" s="30"/>
      <c r="E231" s="183">
        <f t="shared" si="21"/>
        <v>0</v>
      </c>
      <c r="F231" s="184">
        <f t="shared" si="22"/>
        <v>0</v>
      </c>
      <c r="G231" s="30"/>
      <c r="H231" s="102">
        <f t="shared" si="23"/>
        <v>0</v>
      </c>
      <c r="I231" s="164">
        <f t="shared" si="24"/>
        <v>0</v>
      </c>
      <c r="J231" s="83"/>
      <c r="K231" s="30">
        <v>0</v>
      </c>
      <c r="L231" s="83">
        <v>0</v>
      </c>
      <c r="M231" s="83"/>
      <c r="N231" s="83"/>
      <c r="O231" s="83"/>
      <c r="P231" s="83"/>
      <c r="Q231" s="83"/>
      <c r="R231" s="83"/>
      <c r="S231" s="83"/>
      <c r="T231" s="83"/>
      <c r="U231" s="83"/>
      <c r="V231" s="83"/>
      <c r="W231" s="83"/>
      <c r="X231" s="83"/>
      <c r="Y231" s="83"/>
      <c r="Z231" s="83"/>
      <c r="AA231" s="83"/>
      <c r="AB231" s="83"/>
      <c r="AC231" s="83"/>
      <c r="AD231" s="83"/>
      <c r="AE231" s="83"/>
      <c r="AF231" s="83"/>
      <c r="AG231" s="83"/>
      <c r="AH231" s="83"/>
    </row>
    <row r="232" spans="1:34" hidden="1" x14ac:dyDescent="0.2">
      <c r="A232" s="28">
        <v>2220203</v>
      </c>
      <c r="B232" s="163" t="s">
        <v>1086</v>
      </c>
      <c r="C232" s="30"/>
      <c r="D232" s="30"/>
      <c r="E232" s="183">
        <f t="shared" si="21"/>
        <v>0</v>
      </c>
      <c r="F232" s="184">
        <f t="shared" si="22"/>
        <v>0</v>
      </c>
      <c r="G232" s="30"/>
      <c r="H232" s="102">
        <f t="shared" si="23"/>
        <v>0</v>
      </c>
      <c r="I232" s="164">
        <f t="shared" si="24"/>
        <v>0</v>
      </c>
      <c r="J232" s="83"/>
      <c r="K232" s="30">
        <v>2834995.253</v>
      </c>
      <c r="L232" s="83">
        <v>0</v>
      </c>
      <c r="M232" s="83"/>
      <c r="N232" s="83"/>
      <c r="O232" s="83"/>
      <c r="P232" s="83"/>
      <c r="Q232" s="83"/>
      <c r="R232" s="83"/>
      <c r="S232" s="83"/>
      <c r="T232" s="83"/>
      <c r="U232" s="83"/>
      <c r="V232" s="83"/>
      <c r="W232" s="83"/>
      <c r="X232" s="83"/>
      <c r="Y232" s="83"/>
      <c r="Z232" s="83"/>
      <c r="AA232" s="83"/>
      <c r="AB232" s="83"/>
      <c r="AC232" s="83"/>
      <c r="AD232" s="83"/>
      <c r="AE232" s="83"/>
      <c r="AF232" s="83"/>
      <c r="AG232" s="83"/>
      <c r="AH232" s="83"/>
    </row>
    <row r="233" spans="1:34" hidden="1" x14ac:dyDescent="0.2">
      <c r="A233" s="28">
        <v>2220204</v>
      </c>
      <c r="B233" s="163" t="s">
        <v>1087</v>
      </c>
      <c r="C233" s="30"/>
      <c r="D233" s="30"/>
      <c r="E233" s="183">
        <f t="shared" si="21"/>
        <v>0</v>
      </c>
      <c r="F233" s="184">
        <f t="shared" si="22"/>
        <v>0</v>
      </c>
      <c r="G233" s="30"/>
      <c r="H233" s="102">
        <f t="shared" si="23"/>
        <v>0</v>
      </c>
      <c r="I233" s="164">
        <f t="shared" si="24"/>
        <v>0</v>
      </c>
      <c r="J233" s="83"/>
      <c r="K233" s="30">
        <v>46554.267999999996</v>
      </c>
      <c r="L233" s="83">
        <v>0</v>
      </c>
      <c r="M233" s="83"/>
      <c r="N233" s="83"/>
      <c r="O233" s="83"/>
      <c r="P233" s="83"/>
      <c r="Q233" s="83"/>
      <c r="R233" s="83"/>
      <c r="S233" s="83"/>
      <c r="T233" s="83"/>
      <c r="U233" s="83"/>
      <c r="V233" s="83"/>
      <c r="W233" s="83"/>
      <c r="X233" s="83"/>
      <c r="Y233" s="83"/>
      <c r="Z233" s="83"/>
      <c r="AA233" s="83"/>
      <c r="AB233" s="83"/>
      <c r="AC233" s="83"/>
      <c r="AD233" s="83"/>
      <c r="AE233" s="83"/>
      <c r="AF233" s="83"/>
      <c r="AG233" s="83"/>
      <c r="AH233" s="83"/>
    </row>
    <row r="234" spans="1:34" hidden="1" x14ac:dyDescent="0.2">
      <c r="A234" s="28">
        <v>223</v>
      </c>
      <c r="B234" s="167" t="s">
        <v>1088</v>
      </c>
      <c r="C234" s="30">
        <f>SUM(C235:C241)</f>
        <v>0</v>
      </c>
      <c r="D234" s="30">
        <f>SUM(D235:D241)</f>
        <v>0</v>
      </c>
      <c r="E234" s="183">
        <f t="shared" si="21"/>
        <v>0</v>
      </c>
      <c r="F234" s="184">
        <f t="shared" si="22"/>
        <v>0</v>
      </c>
      <c r="G234" s="30">
        <f>SUM(G235:G241)</f>
        <v>0</v>
      </c>
      <c r="H234" s="102">
        <f t="shared" si="23"/>
        <v>0</v>
      </c>
      <c r="I234" s="164">
        <f t="shared" si="24"/>
        <v>0</v>
      </c>
      <c r="J234" s="83"/>
      <c r="K234" s="30">
        <v>12259807.164999999</v>
      </c>
      <c r="L234" s="83">
        <v>0</v>
      </c>
      <c r="M234" s="83"/>
      <c r="N234" s="83"/>
      <c r="O234" s="83"/>
      <c r="P234" s="83"/>
      <c r="Q234" s="83"/>
      <c r="R234" s="83"/>
      <c r="S234" s="83"/>
      <c r="T234" s="83"/>
      <c r="U234" s="83"/>
      <c r="V234" s="83"/>
      <c r="W234" s="83"/>
      <c r="X234" s="83"/>
      <c r="Y234" s="83"/>
      <c r="Z234" s="83"/>
      <c r="AA234" s="83"/>
      <c r="AB234" s="83"/>
      <c r="AC234" s="83"/>
      <c r="AD234" s="83"/>
      <c r="AE234" s="83"/>
      <c r="AF234" s="83"/>
      <c r="AG234" s="83"/>
      <c r="AH234" s="83"/>
    </row>
    <row r="235" spans="1:34" hidden="1" x14ac:dyDescent="0.2">
      <c r="A235" s="28">
        <v>22301</v>
      </c>
      <c r="B235" s="163" t="s">
        <v>1089</v>
      </c>
      <c r="C235" s="30"/>
      <c r="D235" s="30"/>
      <c r="E235" s="183">
        <f t="shared" si="21"/>
        <v>0</v>
      </c>
      <c r="F235" s="184">
        <f t="shared" si="22"/>
        <v>0</v>
      </c>
      <c r="G235" s="30"/>
      <c r="H235" s="102">
        <f t="shared" si="23"/>
        <v>0</v>
      </c>
      <c r="I235" s="164">
        <f t="shared" si="24"/>
        <v>0</v>
      </c>
      <c r="J235" s="83"/>
      <c r="K235" s="30">
        <v>6202693.2989999996</v>
      </c>
      <c r="L235" s="83">
        <v>0</v>
      </c>
      <c r="M235" s="83"/>
      <c r="N235" s="83"/>
      <c r="O235" s="83"/>
      <c r="P235" s="83"/>
      <c r="Q235" s="83"/>
      <c r="R235" s="83"/>
      <c r="S235" s="83"/>
      <c r="T235" s="83"/>
      <c r="U235" s="83"/>
      <c r="V235" s="83"/>
      <c r="W235" s="83"/>
      <c r="X235" s="83"/>
      <c r="Y235" s="83"/>
      <c r="Z235" s="83"/>
      <c r="AA235" s="83"/>
      <c r="AB235" s="83"/>
      <c r="AC235" s="83"/>
      <c r="AD235" s="83"/>
      <c r="AE235" s="83"/>
      <c r="AF235" s="83"/>
      <c r="AG235" s="83"/>
      <c r="AH235" s="83"/>
    </row>
    <row r="236" spans="1:34" hidden="1" x14ac:dyDescent="0.2">
      <c r="A236" s="28">
        <v>22302</v>
      </c>
      <c r="B236" s="175" t="s">
        <v>1090</v>
      </c>
      <c r="C236" s="30"/>
      <c r="D236" s="30"/>
      <c r="E236" s="183">
        <f t="shared" si="21"/>
        <v>0</v>
      </c>
      <c r="F236" s="184">
        <f t="shared" si="22"/>
        <v>0</v>
      </c>
      <c r="G236" s="30"/>
      <c r="H236" s="102">
        <f t="shared" si="23"/>
        <v>0</v>
      </c>
      <c r="I236" s="164">
        <f t="shared" si="24"/>
        <v>0</v>
      </c>
      <c r="J236" s="83"/>
      <c r="K236" s="30">
        <v>3661.7530000000002</v>
      </c>
      <c r="L236" s="83">
        <v>0</v>
      </c>
      <c r="M236" s="83"/>
      <c r="N236" s="83"/>
      <c r="O236" s="83"/>
      <c r="P236" s="83"/>
      <c r="Q236" s="83"/>
      <c r="R236" s="83"/>
      <c r="S236" s="83"/>
      <c r="T236" s="83"/>
      <c r="U236" s="83"/>
      <c r="V236" s="83"/>
      <c r="W236" s="83"/>
      <c r="X236" s="83"/>
      <c r="Y236" s="83"/>
      <c r="Z236" s="83"/>
      <c r="AA236" s="83"/>
      <c r="AB236" s="83"/>
      <c r="AC236" s="83"/>
      <c r="AD236" s="83"/>
      <c r="AE236" s="83"/>
      <c r="AF236" s="83"/>
      <c r="AG236" s="83"/>
      <c r="AH236" s="83"/>
    </row>
    <row r="237" spans="1:34" hidden="1" x14ac:dyDescent="0.2">
      <c r="A237" s="28">
        <v>22303</v>
      </c>
      <c r="B237" s="191" t="s">
        <v>1157</v>
      </c>
      <c r="C237" s="30"/>
      <c r="D237" s="30"/>
      <c r="E237" s="183">
        <f t="shared" ref="E237:E240" si="25">SUM(C237:D237)</f>
        <v>0</v>
      </c>
      <c r="F237" s="184">
        <f t="shared" si="22"/>
        <v>0</v>
      </c>
      <c r="G237" s="30"/>
      <c r="H237" s="102">
        <f t="shared" si="23"/>
        <v>0</v>
      </c>
      <c r="I237" s="164">
        <f t="shared" ref="I237:I240" si="26">SUM(G237-E237)</f>
        <v>0</v>
      </c>
      <c r="J237" s="83"/>
      <c r="K237" s="30"/>
      <c r="L237" s="83"/>
      <c r="M237" s="83"/>
      <c r="N237" s="83"/>
      <c r="O237" s="83"/>
      <c r="P237" s="83"/>
      <c r="Q237" s="83"/>
      <c r="R237" s="83"/>
      <c r="S237" s="83"/>
      <c r="T237" s="83"/>
      <c r="U237" s="83"/>
      <c r="V237" s="83"/>
      <c r="W237" s="83"/>
      <c r="X237" s="83"/>
      <c r="Y237" s="83"/>
      <c r="Z237" s="83"/>
      <c r="AA237" s="83"/>
      <c r="AB237" s="83"/>
      <c r="AC237" s="83"/>
      <c r="AD237" s="83"/>
      <c r="AE237" s="83"/>
      <c r="AF237" s="83"/>
      <c r="AG237" s="83"/>
      <c r="AH237" s="83"/>
    </row>
    <row r="238" spans="1:34" hidden="1" x14ac:dyDescent="0.2">
      <c r="A238" s="28">
        <v>22304</v>
      </c>
      <c r="B238" s="191" t="s">
        <v>1158</v>
      </c>
      <c r="C238" s="30"/>
      <c r="D238" s="30"/>
      <c r="E238" s="183">
        <f t="shared" si="25"/>
        <v>0</v>
      </c>
      <c r="F238" s="184">
        <f t="shared" si="22"/>
        <v>0</v>
      </c>
      <c r="G238" s="30"/>
      <c r="H238" s="102">
        <f t="shared" si="23"/>
        <v>0</v>
      </c>
      <c r="I238" s="164">
        <f t="shared" si="26"/>
        <v>0</v>
      </c>
      <c r="J238" s="83"/>
      <c r="K238" s="30"/>
      <c r="L238" s="83"/>
      <c r="M238" s="83"/>
      <c r="N238" s="83"/>
      <c r="O238" s="83"/>
      <c r="P238" s="83"/>
      <c r="Q238" s="83"/>
      <c r="R238" s="83"/>
      <c r="S238" s="83"/>
      <c r="T238" s="83"/>
      <c r="U238" s="83"/>
      <c r="V238" s="83"/>
      <c r="W238" s="83"/>
      <c r="X238" s="83"/>
      <c r="Y238" s="83"/>
      <c r="Z238" s="83"/>
      <c r="AA238" s="83"/>
      <c r="AB238" s="83"/>
      <c r="AC238" s="83"/>
      <c r="AD238" s="83"/>
      <c r="AE238" s="83"/>
      <c r="AF238" s="83"/>
      <c r="AG238" s="83"/>
      <c r="AH238" s="83"/>
    </row>
    <row r="239" spans="1:34" hidden="1" x14ac:dyDescent="0.2">
      <c r="A239" s="28">
        <v>22305</v>
      </c>
      <c r="B239" s="191" t="s">
        <v>1159</v>
      </c>
      <c r="C239" s="30"/>
      <c r="D239" s="30"/>
      <c r="E239" s="183">
        <f t="shared" si="25"/>
        <v>0</v>
      </c>
      <c r="F239" s="184">
        <f t="shared" si="22"/>
        <v>0</v>
      </c>
      <c r="G239" s="30"/>
      <c r="H239" s="102">
        <f t="shared" si="23"/>
        <v>0</v>
      </c>
      <c r="I239" s="164">
        <f t="shared" si="26"/>
        <v>0</v>
      </c>
      <c r="J239" s="83"/>
      <c r="K239" s="30"/>
      <c r="L239" s="83"/>
      <c r="M239" s="83"/>
      <c r="N239" s="83"/>
      <c r="O239" s="83"/>
      <c r="P239" s="83"/>
      <c r="Q239" s="83"/>
      <c r="R239" s="83"/>
      <c r="S239" s="83"/>
      <c r="T239" s="83"/>
      <c r="U239" s="83"/>
      <c r="V239" s="83"/>
      <c r="W239" s="83"/>
      <c r="X239" s="83"/>
      <c r="Y239" s="83"/>
      <c r="Z239" s="83"/>
      <c r="AA239" s="83"/>
      <c r="AB239" s="83"/>
      <c r="AC239" s="83"/>
      <c r="AD239" s="83"/>
      <c r="AE239" s="83"/>
      <c r="AF239" s="83"/>
      <c r="AG239" s="83"/>
      <c r="AH239" s="83"/>
    </row>
    <row r="240" spans="1:34" hidden="1" x14ac:dyDescent="0.2">
      <c r="A240" s="28">
        <v>22306</v>
      </c>
      <c r="B240" s="191" t="s">
        <v>1160</v>
      </c>
      <c r="C240" s="30"/>
      <c r="D240" s="30"/>
      <c r="E240" s="183">
        <f t="shared" si="25"/>
        <v>0</v>
      </c>
      <c r="F240" s="184">
        <f t="shared" si="22"/>
        <v>0</v>
      </c>
      <c r="G240" s="30"/>
      <c r="H240" s="102">
        <f t="shared" si="23"/>
        <v>0</v>
      </c>
      <c r="I240" s="164">
        <f t="shared" si="26"/>
        <v>0</v>
      </c>
      <c r="J240" s="83"/>
      <c r="K240" s="30"/>
      <c r="L240" s="83"/>
      <c r="M240" s="83"/>
      <c r="N240" s="83"/>
      <c r="O240" s="83"/>
      <c r="P240" s="83"/>
      <c r="Q240" s="83"/>
      <c r="R240" s="83"/>
      <c r="S240" s="83"/>
      <c r="T240" s="83"/>
      <c r="U240" s="83"/>
      <c r="V240" s="83"/>
      <c r="W240" s="83"/>
      <c r="X240" s="83"/>
      <c r="Y240" s="83"/>
      <c r="Z240" s="83"/>
      <c r="AA240" s="83"/>
      <c r="AB240" s="83"/>
      <c r="AC240" s="83"/>
      <c r="AD240" s="83"/>
      <c r="AE240" s="83"/>
      <c r="AF240" s="83"/>
      <c r="AG240" s="83"/>
      <c r="AH240" s="83"/>
    </row>
    <row r="241" spans="1:34" hidden="1" x14ac:dyDescent="0.2">
      <c r="A241" s="28">
        <v>22307</v>
      </c>
      <c r="B241" s="175" t="s">
        <v>1091</v>
      </c>
      <c r="C241" s="30"/>
      <c r="D241" s="30"/>
      <c r="E241" s="183">
        <f t="shared" si="21"/>
        <v>0</v>
      </c>
      <c r="F241" s="184">
        <f t="shared" si="22"/>
        <v>0</v>
      </c>
      <c r="G241" s="30"/>
      <c r="H241" s="102">
        <f t="shared" si="23"/>
        <v>0</v>
      </c>
      <c r="I241" s="164">
        <f t="shared" si="24"/>
        <v>0</v>
      </c>
      <c r="J241" s="83"/>
      <c r="K241" s="30">
        <v>6053452.1129999999</v>
      </c>
      <c r="L241" s="83">
        <v>0</v>
      </c>
      <c r="M241" s="83"/>
      <c r="N241" s="83"/>
      <c r="O241" s="83"/>
      <c r="P241" s="83"/>
      <c r="Q241" s="83"/>
      <c r="R241" s="83"/>
      <c r="S241" s="83"/>
      <c r="T241" s="83"/>
      <c r="U241" s="83"/>
      <c r="V241" s="83"/>
      <c r="W241" s="83"/>
      <c r="X241" s="83"/>
      <c r="Y241" s="83"/>
      <c r="Z241" s="83"/>
      <c r="AA241" s="83"/>
      <c r="AB241" s="83"/>
      <c r="AC241" s="83"/>
      <c r="AD241" s="83"/>
      <c r="AE241" s="83"/>
      <c r="AF241" s="83"/>
      <c r="AG241" s="83"/>
      <c r="AH241" s="83"/>
    </row>
    <row r="242" spans="1:34" x14ac:dyDescent="0.2">
      <c r="A242" s="28">
        <v>224</v>
      </c>
      <c r="B242" s="166" t="s">
        <v>1048</v>
      </c>
      <c r="C242" s="30">
        <f>SUM(C257:C274)+C243+C249-C259</f>
        <v>1152730187000</v>
      </c>
      <c r="D242" s="30">
        <f>SUM(D257:D274)+D243+D249-D259</f>
        <v>-305000000000</v>
      </c>
      <c r="E242" s="183">
        <f t="shared" si="21"/>
        <v>847730187000</v>
      </c>
      <c r="F242" s="184">
        <f t="shared" si="22"/>
        <v>45.259478651903166</v>
      </c>
      <c r="G242" s="30">
        <f>SUM(G257:G274)+G243+G249-G259</f>
        <v>821325864875</v>
      </c>
      <c r="H242" s="102">
        <f t="shared" si="23"/>
        <v>96.88529174377507</v>
      </c>
      <c r="I242" s="164">
        <f t="shared" si="24"/>
        <v>-26404322125</v>
      </c>
      <c r="J242" s="83"/>
      <c r="K242" s="30">
        <v>662833283.87600005</v>
      </c>
      <c r="L242" s="83">
        <v>0</v>
      </c>
      <c r="M242" s="83"/>
      <c r="N242" s="83"/>
      <c r="O242" s="83"/>
      <c r="P242" s="83"/>
      <c r="Q242" s="83"/>
      <c r="R242" s="83"/>
      <c r="S242" s="83"/>
      <c r="T242" s="83"/>
      <c r="U242" s="83"/>
      <c r="V242" s="83"/>
      <c r="W242" s="83"/>
      <c r="X242" s="83"/>
      <c r="Y242" s="83"/>
      <c r="Z242" s="83"/>
      <c r="AA242" s="83"/>
      <c r="AB242" s="83"/>
      <c r="AC242" s="83"/>
      <c r="AD242" s="83"/>
      <c r="AE242" s="83"/>
      <c r="AF242" s="83"/>
      <c r="AG242" s="83"/>
      <c r="AH242" s="83"/>
    </row>
    <row r="243" spans="1:34" x14ac:dyDescent="0.2">
      <c r="A243" s="174">
        <v>22401</v>
      </c>
      <c r="B243" s="167" t="s">
        <v>186</v>
      </c>
      <c r="C243" s="30">
        <f>SUM(C244:C248)-C245</f>
        <v>514730187000</v>
      </c>
      <c r="D243" s="30">
        <f>SUM(D244:D248)-D245</f>
        <v>-313000000000</v>
      </c>
      <c r="E243" s="183">
        <f t="shared" si="21"/>
        <v>201730187000</v>
      </c>
      <c r="F243" s="184">
        <f t="shared" si="22"/>
        <v>10.770175737496691</v>
      </c>
      <c r="G243" s="30">
        <f>SUM(G244:G248)-G245</f>
        <v>201730187000</v>
      </c>
      <c r="H243" s="102">
        <f t="shared" si="23"/>
        <v>100</v>
      </c>
      <c r="I243" s="164">
        <f t="shared" si="24"/>
        <v>0</v>
      </c>
      <c r="J243" s="83"/>
      <c r="K243" s="30">
        <v>0</v>
      </c>
      <c r="L243" s="83">
        <v>0</v>
      </c>
      <c r="M243" s="83"/>
      <c r="N243" s="83"/>
      <c r="O243" s="83"/>
      <c r="P243" s="83"/>
      <c r="Q243" s="83"/>
      <c r="R243" s="83"/>
      <c r="S243" s="83"/>
      <c r="T243" s="83"/>
      <c r="U243" s="83"/>
      <c r="V243" s="83"/>
      <c r="W243" s="83"/>
      <c r="X243" s="83"/>
      <c r="Y243" s="83"/>
      <c r="Z243" s="83"/>
      <c r="AA243" s="83"/>
      <c r="AB243" s="83"/>
      <c r="AC243" s="83"/>
      <c r="AD243" s="83"/>
      <c r="AE243" s="83"/>
      <c r="AF243" s="83"/>
      <c r="AG243" s="83"/>
      <c r="AH243" s="83"/>
    </row>
    <row r="244" spans="1:34" x14ac:dyDescent="0.2">
      <c r="A244" s="174">
        <v>2240101</v>
      </c>
      <c r="B244" s="167" t="s">
        <v>1092</v>
      </c>
      <c r="C244" s="30">
        <v>514730187000</v>
      </c>
      <c r="D244" s="30">
        <v>-313000000000</v>
      </c>
      <c r="E244" s="183">
        <f t="shared" si="21"/>
        <v>201730187000</v>
      </c>
      <c r="F244" s="184">
        <f t="shared" si="22"/>
        <v>10.770175737496691</v>
      </c>
      <c r="G244" s="30">
        <v>201730187000</v>
      </c>
      <c r="H244" s="102">
        <f t="shared" si="23"/>
        <v>100</v>
      </c>
      <c r="I244" s="164">
        <f t="shared" si="24"/>
        <v>0</v>
      </c>
      <c r="J244" s="83"/>
      <c r="K244" s="30">
        <v>0</v>
      </c>
      <c r="L244" s="83">
        <v>0</v>
      </c>
      <c r="M244" s="83"/>
      <c r="N244" s="83"/>
      <c r="O244" s="83"/>
      <c r="P244" s="83"/>
      <c r="Q244" s="83"/>
      <c r="R244" s="83"/>
      <c r="S244" s="83"/>
      <c r="T244" s="83"/>
      <c r="U244" s="83"/>
      <c r="V244" s="83"/>
      <c r="W244" s="83"/>
      <c r="X244" s="83"/>
      <c r="Y244" s="83"/>
      <c r="Z244" s="83"/>
      <c r="AA244" s="83"/>
      <c r="AB244" s="83"/>
      <c r="AC244" s="83"/>
      <c r="AD244" s="83"/>
      <c r="AE244" s="83"/>
      <c r="AF244" s="83"/>
      <c r="AG244" s="83"/>
      <c r="AH244" s="83"/>
    </row>
    <row r="245" spans="1:34" hidden="1" x14ac:dyDescent="0.2">
      <c r="A245" s="174">
        <v>2240102</v>
      </c>
      <c r="B245" s="173" t="s">
        <v>1093</v>
      </c>
      <c r="C245" s="30">
        <f>SUM(C246:C247)</f>
        <v>0</v>
      </c>
      <c r="D245" s="30">
        <f>SUM(D246:D247)</f>
        <v>0</v>
      </c>
      <c r="E245" s="183">
        <f t="shared" si="21"/>
        <v>0</v>
      </c>
      <c r="F245" s="184">
        <f t="shared" si="22"/>
        <v>0</v>
      </c>
      <c r="G245" s="30">
        <f>SUM(G246:G247)</f>
        <v>0</v>
      </c>
      <c r="H245" s="102">
        <f t="shared" si="23"/>
        <v>0</v>
      </c>
      <c r="I245" s="164">
        <f t="shared" si="24"/>
        <v>0</v>
      </c>
      <c r="J245" s="83"/>
      <c r="K245" s="30">
        <v>0</v>
      </c>
      <c r="L245" s="83">
        <v>0</v>
      </c>
      <c r="M245" s="83"/>
      <c r="N245" s="83"/>
      <c r="O245" s="83"/>
      <c r="P245" s="83"/>
      <c r="Q245" s="83"/>
      <c r="R245" s="83"/>
      <c r="S245" s="83"/>
      <c r="T245" s="83"/>
      <c r="U245" s="83"/>
      <c r="V245" s="83"/>
      <c r="W245" s="83"/>
      <c r="X245" s="83"/>
      <c r="Y245" s="83"/>
      <c r="Z245" s="83"/>
      <c r="AA245" s="83"/>
      <c r="AB245" s="83"/>
      <c r="AC245" s="83"/>
      <c r="AD245" s="83"/>
      <c r="AE245" s="83"/>
      <c r="AF245" s="83"/>
      <c r="AG245" s="83"/>
      <c r="AH245" s="83"/>
    </row>
    <row r="246" spans="1:34" hidden="1" x14ac:dyDescent="0.2">
      <c r="A246" s="174">
        <v>224010201</v>
      </c>
      <c r="B246" s="173" t="s">
        <v>1094</v>
      </c>
      <c r="C246" s="30"/>
      <c r="D246" s="30"/>
      <c r="E246" s="183">
        <f t="shared" si="21"/>
        <v>0</v>
      </c>
      <c r="F246" s="184">
        <f t="shared" si="22"/>
        <v>0</v>
      </c>
      <c r="G246" s="30"/>
      <c r="H246" s="102">
        <f t="shared" si="23"/>
        <v>0</v>
      </c>
      <c r="I246" s="164">
        <f t="shared" si="24"/>
        <v>0</v>
      </c>
      <c r="J246" s="83"/>
      <c r="K246" s="30">
        <v>0</v>
      </c>
      <c r="L246" s="83">
        <v>0</v>
      </c>
      <c r="M246" s="83"/>
      <c r="N246" s="83"/>
      <c r="O246" s="83"/>
      <c r="P246" s="83"/>
      <c r="Q246" s="83"/>
      <c r="R246" s="83"/>
      <c r="S246" s="83"/>
      <c r="T246" s="83"/>
      <c r="U246" s="83"/>
      <c r="V246" s="83"/>
      <c r="W246" s="83"/>
      <c r="X246" s="83"/>
      <c r="Y246" s="83"/>
      <c r="Z246" s="83"/>
      <c r="AA246" s="83"/>
      <c r="AB246" s="83"/>
      <c r="AC246" s="83"/>
      <c r="AD246" s="83"/>
      <c r="AE246" s="83"/>
      <c r="AF246" s="83"/>
      <c r="AG246" s="83"/>
      <c r="AH246" s="83"/>
    </row>
    <row r="247" spans="1:34" hidden="1" x14ac:dyDescent="0.2">
      <c r="A247" s="174">
        <v>224010202</v>
      </c>
      <c r="B247" s="173" t="s">
        <v>1095</v>
      </c>
      <c r="C247" s="30"/>
      <c r="D247" s="30"/>
      <c r="E247" s="183">
        <f t="shared" si="21"/>
        <v>0</v>
      </c>
      <c r="F247" s="184">
        <f t="shared" si="22"/>
        <v>0</v>
      </c>
      <c r="G247" s="30"/>
      <c r="H247" s="102">
        <f t="shared" si="23"/>
        <v>0</v>
      </c>
      <c r="I247" s="164">
        <f t="shared" si="24"/>
        <v>0</v>
      </c>
      <c r="J247" s="83"/>
      <c r="K247" s="30">
        <v>0</v>
      </c>
      <c r="L247" s="83">
        <v>0</v>
      </c>
      <c r="M247" s="83"/>
      <c r="N247" s="83"/>
      <c r="O247" s="83"/>
      <c r="P247" s="83"/>
      <c r="Q247" s="83"/>
      <c r="R247" s="83"/>
      <c r="S247" s="83"/>
      <c r="T247" s="83"/>
      <c r="U247" s="83"/>
      <c r="V247" s="83"/>
      <c r="W247" s="83"/>
      <c r="X247" s="83"/>
      <c r="Y247" s="83"/>
      <c r="Z247" s="83"/>
      <c r="AA247" s="83"/>
      <c r="AB247" s="83"/>
      <c r="AC247" s="83"/>
      <c r="AD247" s="83"/>
      <c r="AE247" s="83"/>
      <c r="AF247" s="83"/>
      <c r="AG247" s="83"/>
      <c r="AH247" s="83"/>
    </row>
    <row r="248" spans="1:34" hidden="1" x14ac:dyDescent="0.2">
      <c r="A248" s="174">
        <v>2240103</v>
      </c>
      <c r="B248" s="173" t="s">
        <v>1096</v>
      </c>
      <c r="C248" s="30"/>
      <c r="D248" s="30"/>
      <c r="E248" s="183">
        <f t="shared" si="21"/>
        <v>0</v>
      </c>
      <c r="F248" s="184">
        <f t="shared" si="22"/>
        <v>0</v>
      </c>
      <c r="G248" s="30"/>
      <c r="H248" s="102">
        <f t="shared" si="23"/>
        <v>0</v>
      </c>
      <c r="I248" s="164">
        <f t="shared" si="24"/>
        <v>0</v>
      </c>
      <c r="J248" s="83"/>
      <c r="K248" s="30">
        <v>0</v>
      </c>
      <c r="L248" s="83">
        <v>0</v>
      </c>
      <c r="M248" s="83"/>
      <c r="N248" s="83"/>
      <c r="O248" s="83"/>
      <c r="P248" s="83"/>
      <c r="Q248" s="83"/>
      <c r="R248" s="83"/>
      <c r="S248" s="83"/>
      <c r="T248" s="83"/>
      <c r="U248" s="83"/>
      <c r="V248" s="83"/>
      <c r="W248" s="83"/>
      <c r="X248" s="83"/>
      <c r="Y248" s="83"/>
      <c r="Z248" s="83"/>
      <c r="AA248" s="83"/>
      <c r="AB248" s="83"/>
      <c r="AC248" s="83"/>
      <c r="AD248" s="83"/>
      <c r="AE248" s="83"/>
      <c r="AF248" s="83"/>
      <c r="AG248" s="83"/>
      <c r="AH248" s="83"/>
    </row>
    <row r="249" spans="1:34" hidden="1" x14ac:dyDescent="0.2">
      <c r="A249" s="174">
        <v>22402</v>
      </c>
      <c r="B249" s="173" t="s">
        <v>1097</v>
      </c>
      <c r="C249" s="30">
        <f>SUM(C250:C256)-C251-C252</f>
        <v>0</v>
      </c>
      <c r="D249" s="30">
        <f>SUM(D250:D256)-D251-D252</f>
        <v>0</v>
      </c>
      <c r="E249" s="183">
        <f t="shared" si="21"/>
        <v>0</v>
      </c>
      <c r="F249" s="184">
        <f t="shared" si="22"/>
        <v>0</v>
      </c>
      <c r="G249" s="30">
        <f>SUM(G250:G256)-G251-G252</f>
        <v>0</v>
      </c>
      <c r="H249" s="102">
        <f t="shared" si="23"/>
        <v>0</v>
      </c>
      <c r="I249" s="164">
        <f t="shared" si="24"/>
        <v>0</v>
      </c>
      <c r="J249" s="83"/>
      <c r="K249" s="30">
        <v>0</v>
      </c>
      <c r="L249" s="83">
        <v>0</v>
      </c>
      <c r="M249" s="83"/>
      <c r="N249" s="83"/>
      <c r="O249" s="83"/>
      <c r="P249" s="83"/>
      <c r="Q249" s="83"/>
      <c r="R249" s="83"/>
      <c r="S249" s="83"/>
      <c r="T249" s="83"/>
      <c r="U249" s="83"/>
      <c r="V249" s="83"/>
      <c r="W249" s="83"/>
      <c r="X249" s="83"/>
      <c r="Y249" s="83"/>
      <c r="Z249" s="83"/>
      <c r="AA249" s="83"/>
      <c r="AB249" s="83"/>
      <c r="AC249" s="83"/>
      <c r="AD249" s="83"/>
      <c r="AE249" s="83"/>
      <c r="AF249" s="83"/>
      <c r="AG249" s="83"/>
      <c r="AH249" s="83"/>
    </row>
    <row r="250" spans="1:34" hidden="1" x14ac:dyDescent="0.2">
      <c r="A250" s="174">
        <v>2240201</v>
      </c>
      <c r="B250" s="173" t="s">
        <v>1098</v>
      </c>
      <c r="C250" s="30"/>
      <c r="D250" s="30"/>
      <c r="E250" s="183">
        <f t="shared" si="21"/>
        <v>0</v>
      </c>
      <c r="F250" s="184">
        <f t="shared" si="22"/>
        <v>0</v>
      </c>
      <c r="G250" s="30"/>
      <c r="H250" s="102">
        <f t="shared" si="23"/>
        <v>0</v>
      </c>
      <c r="I250" s="164">
        <f t="shared" si="24"/>
        <v>0</v>
      </c>
      <c r="J250" s="83"/>
      <c r="K250" s="30">
        <v>0</v>
      </c>
      <c r="L250" s="83">
        <v>0</v>
      </c>
      <c r="M250" s="83"/>
      <c r="N250" s="83"/>
      <c r="O250" s="83"/>
      <c r="P250" s="83"/>
      <c r="Q250" s="83"/>
      <c r="R250" s="83"/>
      <c r="S250" s="83"/>
      <c r="T250" s="83"/>
      <c r="U250" s="83"/>
      <c r="V250" s="83"/>
      <c r="W250" s="83"/>
      <c r="X250" s="83"/>
      <c r="Y250" s="83"/>
      <c r="Z250" s="83"/>
      <c r="AA250" s="83"/>
      <c r="AB250" s="83"/>
      <c r="AC250" s="83"/>
      <c r="AD250" s="83"/>
      <c r="AE250" s="83"/>
      <c r="AF250" s="83"/>
      <c r="AG250" s="83"/>
      <c r="AH250" s="83"/>
    </row>
    <row r="251" spans="1:34" hidden="1" x14ac:dyDescent="0.2">
      <c r="A251" s="174">
        <v>2240202</v>
      </c>
      <c r="B251" s="173" t="s">
        <v>1099</v>
      </c>
      <c r="C251" s="30">
        <f>SUM(C252)</f>
        <v>0</v>
      </c>
      <c r="D251" s="30">
        <f>SUM(D252)</f>
        <v>0</v>
      </c>
      <c r="E251" s="183">
        <f t="shared" si="21"/>
        <v>0</v>
      </c>
      <c r="F251" s="184">
        <f t="shared" si="22"/>
        <v>0</v>
      </c>
      <c r="G251" s="30">
        <f>SUM(G252)</f>
        <v>0</v>
      </c>
      <c r="H251" s="102">
        <f t="shared" si="23"/>
        <v>0</v>
      </c>
      <c r="I251" s="164">
        <f t="shared" si="24"/>
        <v>0</v>
      </c>
      <c r="J251" s="83"/>
      <c r="K251" s="30">
        <v>0</v>
      </c>
      <c r="L251" s="83">
        <v>0</v>
      </c>
      <c r="M251" s="83"/>
      <c r="N251" s="83"/>
      <c r="O251" s="83"/>
      <c r="P251" s="83"/>
      <c r="Q251" s="83"/>
      <c r="R251" s="83"/>
      <c r="S251" s="83"/>
      <c r="T251" s="83"/>
      <c r="U251" s="83"/>
      <c r="V251" s="83"/>
      <c r="W251" s="83"/>
      <c r="X251" s="83"/>
      <c r="Y251" s="83"/>
      <c r="Z251" s="83"/>
      <c r="AA251" s="83"/>
      <c r="AB251" s="83"/>
      <c r="AC251" s="83"/>
      <c r="AD251" s="83"/>
      <c r="AE251" s="83"/>
      <c r="AF251" s="83"/>
      <c r="AG251" s="83"/>
      <c r="AH251" s="83"/>
    </row>
    <row r="252" spans="1:34" hidden="1" x14ac:dyDescent="0.2">
      <c r="A252" s="174">
        <v>224020201</v>
      </c>
      <c r="B252" s="173" t="s">
        <v>1066</v>
      </c>
      <c r="C252" s="30">
        <f>SUM(C253)</f>
        <v>0</v>
      </c>
      <c r="D252" s="30">
        <f>SUM(D253)</f>
        <v>0</v>
      </c>
      <c r="E252" s="183">
        <f t="shared" si="21"/>
        <v>0</v>
      </c>
      <c r="F252" s="184">
        <f t="shared" si="22"/>
        <v>0</v>
      </c>
      <c r="G252" s="30">
        <f>SUM(G253)</f>
        <v>0</v>
      </c>
      <c r="H252" s="102">
        <f t="shared" si="23"/>
        <v>0</v>
      </c>
      <c r="I252" s="164">
        <f t="shared" si="24"/>
        <v>0</v>
      </c>
      <c r="J252" s="83"/>
      <c r="K252" s="30">
        <v>0</v>
      </c>
      <c r="L252" s="83">
        <v>0</v>
      </c>
      <c r="M252" s="83"/>
      <c r="N252" s="83"/>
      <c r="O252" s="83"/>
      <c r="P252" s="83"/>
      <c r="Q252" s="83"/>
      <c r="R252" s="83"/>
      <c r="S252" s="83"/>
      <c r="T252" s="83"/>
      <c r="U252" s="83"/>
      <c r="V252" s="83"/>
      <c r="W252" s="83"/>
      <c r="X252" s="83"/>
      <c r="Y252" s="83"/>
      <c r="Z252" s="83"/>
      <c r="AA252" s="83"/>
      <c r="AB252" s="83"/>
      <c r="AC252" s="83"/>
      <c r="AD252" s="83"/>
      <c r="AE252" s="83"/>
      <c r="AF252" s="83"/>
      <c r="AG252" s="83"/>
      <c r="AH252" s="83"/>
    </row>
    <row r="253" spans="1:34" hidden="1" x14ac:dyDescent="0.2">
      <c r="A253" s="174">
        <v>22402020101</v>
      </c>
      <c r="B253" s="173" t="s">
        <v>1067</v>
      </c>
      <c r="C253" s="30"/>
      <c r="D253" s="30"/>
      <c r="E253" s="183">
        <f t="shared" si="21"/>
        <v>0</v>
      </c>
      <c r="F253" s="184">
        <f t="shared" si="22"/>
        <v>0</v>
      </c>
      <c r="G253" s="30"/>
      <c r="H253" s="102">
        <f t="shared" si="23"/>
        <v>0</v>
      </c>
      <c r="I253" s="164">
        <f t="shared" si="24"/>
        <v>0</v>
      </c>
      <c r="J253" s="83"/>
      <c r="K253" s="30">
        <v>0</v>
      </c>
      <c r="L253" s="83">
        <v>0</v>
      </c>
      <c r="M253" s="83"/>
      <c r="N253" s="83"/>
      <c r="O253" s="83"/>
      <c r="P253" s="83"/>
      <c r="Q253" s="83"/>
      <c r="R253" s="83"/>
      <c r="S253" s="83"/>
      <c r="T253" s="83"/>
      <c r="U253" s="83"/>
      <c r="V253" s="83"/>
      <c r="W253" s="83"/>
      <c r="X253" s="83"/>
      <c r="Y253" s="83"/>
      <c r="Z253" s="83"/>
      <c r="AA253" s="83"/>
      <c r="AB253" s="83"/>
      <c r="AC253" s="83"/>
      <c r="AD253" s="83"/>
      <c r="AE253" s="83"/>
      <c r="AF253" s="83"/>
      <c r="AG253" s="83"/>
      <c r="AH253" s="83"/>
    </row>
    <row r="254" spans="1:34" hidden="1" x14ac:dyDescent="0.2">
      <c r="A254" s="174">
        <v>2240203</v>
      </c>
      <c r="B254" s="173" t="s">
        <v>1100</v>
      </c>
      <c r="C254" s="30"/>
      <c r="D254" s="30"/>
      <c r="E254" s="183">
        <f t="shared" si="21"/>
        <v>0</v>
      </c>
      <c r="F254" s="184">
        <f t="shared" si="22"/>
        <v>0</v>
      </c>
      <c r="G254" s="30"/>
      <c r="H254" s="102">
        <f t="shared" si="23"/>
        <v>0</v>
      </c>
      <c r="I254" s="164">
        <f t="shared" si="24"/>
        <v>0</v>
      </c>
      <c r="J254" s="83"/>
      <c r="K254" s="30">
        <v>0</v>
      </c>
      <c r="L254" s="83">
        <v>0</v>
      </c>
      <c r="M254" s="83"/>
      <c r="N254" s="83"/>
      <c r="O254" s="83"/>
      <c r="P254" s="83"/>
      <c r="Q254" s="83"/>
      <c r="R254" s="83"/>
      <c r="S254" s="83"/>
      <c r="T254" s="83"/>
      <c r="U254" s="83"/>
      <c r="V254" s="83"/>
      <c r="W254" s="83"/>
      <c r="X254" s="83"/>
      <c r="Y254" s="83"/>
      <c r="Z254" s="83"/>
      <c r="AA254" s="83"/>
      <c r="AB254" s="83"/>
      <c r="AC254" s="83"/>
      <c r="AD254" s="83"/>
      <c r="AE254" s="83"/>
      <c r="AF254" s="83"/>
      <c r="AG254" s="83"/>
      <c r="AH254" s="83"/>
    </row>
    <row r="255" spans="1:34" ht="25.5" hidden="1" x14ac:dyDescent="0.2">
      <c r="A255" s="174">
        <v>2240204</v>
      </c>
      <c r="B255" s="173" t="s">
        <v>1101</v>
      </c>
      <c r="C255" s="30"/>
      <c r="D255" s="30"/>
      <c r="E255" s="183">
        <f t="shared" si="21"/>
        <v>0</v>
      </c>
      <c r="F255" s="184">
        <f t="shared" si="22"/>
        <v>0</v>
      </c>
      <c r="G255" s="30"/>
      <c r="H255" s="102">
        <f t="shared" si="23"/>
        <v>0</v>
      </c>
      <c r="I255" s="164">
        <f t="shared" si="24"/>
        <v>0</v>
      </c>
      <c r="J255" s="83"/>
      <c r="K255" s="30">
        <v>0</v>
      </c>
      <c r="L255" s="83">
        <v>0</v>
      </c>
      <c r="M255" s="83"/>
      <c r="N255" s="83"/>
      <c r="O255" s="83"/>
      <c r="P255" s="83"/>
      <c r="Q255" s="83"/>
      <c r="R255" s="83"/>
      <c r="S255" s="83"/>
      <c r="T255" s="83"/>
      <c r="U255" s="83"/>
      <c r="V255" s="83"/>
      <c r="W255" s="83"/>
      <c r="X255" s="83"/>
      <c r="Y255" s="83"/>
      <c r="Z255" s="83"/>
      <c r="AA255" s="83"/>
      <c r="AB255" s="83"/>
      <c r="AC255" s="83"/>
      <c r="AD255" s="83"/>
      <c r="AE255" s="83"/>
      <c r="AF255" s="83"/>
      <c r="AG255" s="83"/>
      <c r="AH255" s="83"/>
    </row>
    <row r="256" spans="1:34" hidden="1" x14ac:dyDescent="0.2">
      <c r="A256" s="174">
        <v>2240205</v>
      </c>
      <c r="B256" s="173" t="s">
        <v>1102</v>
      </c>
      <c r="C256" s="30"/>
      <c r="D256" s="30"/>
      <c r="E256" s="183">
        <f t="shared" si="21"/>
        <v>0</v>
      </c>
      <c r="F256" s="184">
        <f t="shared" si="22"/>
        <v>0</v>
      </c>
      <c r="G256" s="30"/>
      <c r="H256" s="102">
        <f t="shared" si="23"/>
        <v>0</v>
      </c>
      <c r="I256" s="164">
        <f t="shared" si="24"/>
        <v>0</v>
      </c>
      <c r="J256" s="83"/>
      <c r="K256" s="30">
        <v>0</v>
      </c>
      <c r="L256" s="83">
        <v>0</v>
      </c>
      <c r="M256" s="83"/>
      <c r="N256" s="83"/>
      <c r="O256" s="83"/>
      <c r="P256" s="83"/>
      <c r="Q256" s="83"/>
      <c r="R256" s="83"/>
      <c r="S256" s="83"/>
      <c r="T256" s="83"/>
      <c r="U256" s="83"/>
      <c r="V256" s="83"/>
      <c r="W256" s="83"/>
      <c r="X256" s="83"/>
      <c r="Y256" s="83"/>
      <c r="Z256" s="83"/>
      <c r="AA256" s="83"/>
      <c r="AB256" s="83"/>
      <c r="AC256" s="83"/>
      <c r="AD256" s="83"/>
      <c r="AE256" s="83"/>
      <c r="AF256" s="83"/>
      <c r="AG256" s="83"/>
      <c r="AH256" s="83"/>
    </row>
    <row r="257" spans="1:34" hidden="1" x14ac:dyDescent="0.2">
      <c r="A257" s="174">
        <v>22403</v>
      </c>
      <c r="B257" s="173" t="s">
        <v>1103</v>
      </c>
      <c r="C257" s="30"/>
      <c r="D257" s="30"/>
      <c r="E257" s="183">
        <f t="shared" si="21"/>
        <v>0</v>
      </c>
      <c r="F257" s="184">
        <f t="shared" si="22"/>
        <v>0</v>
      </c>
      <c r="G257" s="30"/>
      <c r="H257" s="102">
        <f t="shared" si="23"/>
        <v>0</v>
      </c>
      <c r="I257" s="164">
        <f t="shared" si="24"/>
        <v>0</v>
      </c>
      <c r="J257" s="83"/>
      <c r="K257" s="30">
        <v>0</v>
      </c>
      <c r="L257" s="83">
        <v>0</v>
      </c>
      <c r="M257" s="83"/>
      <c r="N257" s="83"/>
      <c r="O257" s="83"/>
      <c r="P257" s="83"/>
      <c r="Q257" s="83"/>
      <c r="R257" s="83"/>
      <c r="S257" s="83"/>
      <c r="T257" s="83"/>
      <c r="U257" s="83"/>
      <c r="V257" s="83"/>
      <c r="W257" s="83"/>
      <c r="X257" s="83"/>
      <c r="Y257" s="83"/>
      <c r="Z257" s="83"/>
      <c r="AA257" s="83"/>
      <c r="AB257" s="83"/>
      <c r="AC257" s="83"/>
      <c r="AD257" s="83"/>
      <c r="AE257" s="83"/>
      <c r="AF257" s="83"/>
      <c r="AG257" s="83"/>
      <c r="AH257" s="83"/>
    </row>
    <row r="258" spans="1:34" hidden="1" x14ac:dyDescent="0.2">
      <c r="A258" s="174">
        <v>22404</v>
      </c>
      <c r="B258" s="173" t="s">
        <v>1104</v>
      </c>
      <c r="C258" s="30"/>
      <c r="D258" s="30"/>
      <c r="E258" s="183">
        <f t="shared" si="21"/>
        <v>0</v>
      </c>
      <c r="F258" s="184">
        <f t="shared" si="22"/>
        <v>0</v>
      </c>
      <c r="G258" s="30"/>
      <c r="H258" s="102">
        <f t="shared" si="23"/>
        <v>0</v>
      </c>
      <c r="I258" s="164">
        <f t="shared" si="24"/>
        <v>0</v>
      </c>
      <c r="J258" s="83"/>
      <c r="K258" s="30">
        <v>0</v>
      </c>
      <c r="L258" s="83">
        <v>0</v>
      </c>
      <c r="M258" s="83"/>
      <c r="N258" s="83"/>
      <c r="O258" s="83"/>
      <c r="P258" s="83"/>
      <c r="Q258" s="83"/>
      <c r="R258" s="83"/>
      <c r="S258" s="83"/>
      <c r="T258" s="83"/>
      <c r="U258" s="83"/>
      <c r="V258" s="83"/>
      <c r="W258" s="83"/>
      <c r="X258" s="83"/>
      <c r="Y258" s="83"/>
      <c r="Z258" s="83"/>
      <c r="AA258" s="83"/>
      <c r="AB258" s="83"/>
      <c r="AC258" s="83"/>
      <c r="AD258" s="83"/>
      <c r="AE258" s="83"/>
      <c r="AF258" s="83"/>
      <c r="AG258" s="83"/>
      <c r="AH258" s="83"/>
    </row>
    <row r="259" spans="1:34" hidden="1" x14ac:dyDescent="0.2">
      <c r="A259" s="174">
        <v>22405</v>
      </c>
      <c r="B259" s="173" t="s">
        <v>1105</v>
      </c>
      <c r="C259" s="30">
        <f>SUM(C260)</f>
        <v>0</v>
      </c>
      <c r="D259" s="30">
        <f>SUM(D260)</f>
        <v>0</v>
      </c>
      <c r="E259" s="183">
        <f t="shared" si="21"/>
        <v>0</v>
      </c>
      <c r="F259" s="184">
        <f t="shared" si="22"/>
        <v>0</v>
      </c>
      <c r="G259" s="30">
        <f>SUM(G260)</f>
        <v>0</v>
      </c>
      <c r="H259" s="102">
        <f t="shared" si="23"/>
        <v>0</v>
      </c>
      <c r="I259" s="164">
        <f t="shared" si="24"/>
        <v>0</v>
      </c>
      <c r="J259" s="83"/>
      <c r="K259" s="30">
        <v>0</v>
      </c>
      <c r="L259" s="83">
        <v>0</v>
      </c>
      <c r="M259" s="83"/>
      <c r="N259" s="83"/>
      <c r="O259" s="83"/>
      <c r="P259" s="83"/>
      <c r="Q259" s="83"/>
      <c r="R259" s="83"/>
      <c r="S259" s="83"/>
      <c r="T259" s="83"/>
      <c r="U259" s="83"/>
      <c r="V259" s="83"/>
      <c r="W259" s="83"/>
      <c r="X259" s="83"/>
      <c r="Y259" s="83"/>
      <c r="Z259" s="83"/>
      <c r="AA259" s="83"/>
      <c r="AB259" s="83"/>
      <c r="AC259" s="83"/>
      <c r="AD259" s="83"/>
      <c r="AE259" s="83"/>
      <c r="AF259" s="83"/>
      <c r="AG259" s="83"/>
      <c r="AH259" s="83"/>
    </row>
    <row r="260" spans="1:34" hidden="1" x14ac:dyDescent="0.2">
      <c r="A260" s="174">
        <v>2240501</v>
      </c>
      <c r="B260" s="173" t="s">
        <v>1106</v>
      </c>
      <c r="C260" s="30"/>
      <c r="D260" s="30"/>
      <c r="E260" s="183">
        <f t="shared" si="21"/>
        <v>0</v>
      </c>
      <c r="F260" s="184">
        <f t="shared" si="22"/>
        <v>0</v>
      </c>
      <c r="G260" s="30"/>
      <c r="H260" s="102">
        <f t="shared" si="23"/>
        <v>0</v>
      </c>
      <c r="I260" s="164">
        <f t="shared" si="24"/>
        <v>0</v>
      </c>
      <c r="J260" s="83"/>
      <c r="K260" s="30">
        <v>0</v>
      </c>
      <c r="L260" s="83">
        <v>0</v>
      </c>
      <c r="M260" s="83"/>
      <c r="N260" s="83"/>
      <c r="O260" s="83"/>
      <c r="P260" s="83"/>
      <c r="Q260" s="83"/>
      <c r="R260" s="83"/>
      <c r="S260" s="83"/>
      <c r="T260" s="83"/>
      <c r="U260" s="83"/>
      <c r="V260" s="83"/>
      <c r="W260" s="83"/>
      <c r="X260" s="83"/>
      <c r="Y260" s="83"/>
      <c r="Z260" s="83"/>
      <c r="AA260" s="83"/>
      <c r="AB260" s="83"/>
      <c r="AC260" s="83"/>
      <c r="AD260" s="83"/>
      <c r="AE260" s="83"/>
      <c r="AF260" s="83"/>
      <c r="AG260" s="83"/>
      <c r="AH260" s="83"/>
    </row>
    <row r="261" spans="1:34" hidden="1" x14ac:dyDescent="0.2">
      <c r="A261" s="174">
        <v>22406</v>
      </c>
      <c r="B261" s="173" t="s">
        <v>1107</v>
      </c>
      <c r="C261" s="30"/>
      <c r="D261" s="30"/>
      <c r="E261" s="183">
        <f t="shared" si="21"/>
        <v>0</v>
      </c>
      <c r="F261" s="184">
        <f t="shared" si="22"/>
        <v>0</v>
      </c>
      <c r="G261" s="30"/>
      <c r="H261" s="102">
        <f t="shared" si="23"/>
        <v>0</v>
      </c>
      <c r="I261" s="164">
        <f t="shared" si="24"/>
        <v>0</v>
      </c>
      <c r="J261" s="83"/>
      <c r="K261" s="30">
        <v>0</v>
      </c>
      <c r="L261" s="83">
        <v>0</v>
      </c>
      <c r="M261" s="83"/>
      <c r="N261" s="83"/>
      <c r="O261" s="83"/>
      <c r="P261" s="83"/>
      <c r="Q261" s="83"/>
      <c r="R261" s="83"/>
      <c r="S261" s="83"/>
      <c r="T261" s="83"/>
      <c r="U261" s="83"/>
      <c r="V261" s="83"/>
      <c r="W261" s="83"/>
      <c r="X261" s="83"/>
      <c r="Y261" s="83"/>
      <c r="Z261" s="83"/>
      <c r="AA261" s="83"/>
      <c r="AB261" s="83"/>
      <c r="AC261" s="83"/>
      <c r="AD261" s="83"/>
      <c r="AE261" s="83"/>
      <c r="AF261" s="83"/>
      <c r="AG261" s="83"/>
      <c r="AH261" s="83"/>
    </row>
    <row r="262" spans="1:34" hidden="1" x14ac:dyDescent="0.2">
      <c r="A262" s="174">
        <v>22407</v>
      </c>
      <c r="B262" s="173" t="s">
        <v>1108</v>
      </c>
      <c r="C262" s="30"/>
      <c r="D262" s="30"/>
      <c r="E262" s="183">
        <f t="shared" si="21"/>
        <v>0</v>
      </c>
      <c r="F262" s="184">
        <f t="shared" si="22"/>
        <v>0</v>
      </c>
      <c r="G262" s="30"/>
      <c r="H262" s="102">
        <f t="shared" si="23"/>
        <v>0</v>
      </c>
      <c r="I262" s="164">
        <f t="shared" si="24"/>
        <v>0</v>
      </c>
      <c r="J262" s="83"/>
      <c r="K262" s="30">
        <v>0</v>
      </c>
      <c r="L262" s="83">
        <v>0</v>
      </c>
      <c r="M262" s="83"/>
      <c r="N262" s="83"/>
      <c r="O262" s="83"/>
      <c r="P262" s="83"/>
      <c r="Q262" s="83"/>
      <c r="R262" s="83"/>
      <c r="S262" s="83"/>
      <c r="T262" s="83"/>
      <c r="U262" s="83"/>
      <c r="V262" s="83"/>
      <c r="W262" s="83"/>
      <c r="X262" s="83"/>
      <c r="Y262" s="83"/>
      <c r="Z262" s="83"/>
      <c r="AA262" s="83"/>
      <c r="AB262" s="83"/>
      <c r="AC262" s="83"/>
      <c r="AD262" s="83"/>
      <c r="AE262" s="83"/>
      <c r="AF262" s="83"/>
      <c r="AG262" s="83"/>
      <c r="AH262" s="83"/>
    </row>
    <row r="263" spans="1:34" hidden="1" x14ac:dyDescent="0.2">
      <c r="A263" s="174">
        <v>22408</v>
      </c>
      <c r="B263" s="173" t="s">
        <v>145</v>
      </c>
      <c r="C263" s="30"/>
      <c r="D263" s="30"/>
      <c r="E263" s="183">
        <f t="shared" si="21"/>
        <v>0</v>
      </c>
      <c r="F263" s="184">
        <f t="shared" si="22"/>
        <v>0</v>
      </c>
      <c r="G263" s="30"/>
      <c r="H263" s="102">
        <f t="shared" si="23"/>
        <v>0</v>
      </c>
      <c r="I263" s="164">
        <f t="shared" si="24"/>
        <v>0</v>
      </c>
      <c r="J263" s="83"/>
      <c r="K263" s="30">
        <v>0</v>
      </c>
      <c r="L263" s="83">
        <v>0</v>
      </c>
      <c r="M263" s="83"/>
      <c r="N263" s="83"/>
      <c r="O263" s="83"/>
      <c r="P263" s="83"/>
      <c r="Q263" s="83"/>
      <c r="R263" s="83"/>
      <c r="S263" s="83"/>
      <c r="T263" s="83"/>
      <c r="U263" s="83"/>
      <c r="V263" s="83"/>
      <c r="W263" s="83"/>
      <c r="X263" s="83"/>
      <c r="Y263" s="83"/>
      <c r="Z263" s="83"/>
      <c r="AA263" s="83"/>
      <c r="AB263" s="83"/>
      <c r="AC263" s="83"/>
      <c r="AD263" s="83"/>
      <c r="AE263" s="83"/>
      <c r="AF263" s="83"/>
      <c r="AG263" s="83"/>
      <c r="AH263" s="83"/>
    </row>
    <row r="264" spans="1:34" hidden="1" x14ac:dyDescent="0.2">
      <c r="A264" s="174">
        <v>22409</v>
      </c>
      <c r="B264" s="168" t="s">
        <v>909</v>
      </c>
      <c r="C264" s="30"/>
      <c r="D264" s="30"/>
      <c r="E264" s="183">
        <f t="shared" si="21"/>
        <v>0</v>
      </c>
      <c r="F264" s="184">
        <f t="shared" si="22"/>
        <v>0</v>
      </c>
      <c r="G264" s="30"/>
      <c r="H264" s="102">
        <f t="shared" si="23"/>
        <v>0</v>
      </c>
      <c r="I264" s="164">
        <f t="shared" si="24"/>
        <v>0</v>
      </c>
      <c r="J264" s="83"/>
      <c r="K264" s="30">
        <v>0</v>
      </c>
      <c r="L264" s="83">
        <v>0</v>
      </c>
      <c r="M264" s="83"/>
      <c r="N264" s="83"/>
      <c r="O264" s="83"/>
      <c r="P264" s="83"/>
      <c r="Q264" s="83"/>
      <c r="R264" s="83"/>
      <c r="S264" s="83"/>
      <c r="T264" s="83"/>
      <c r="U264" s="83"/>
      <c r="V264" s="83"/>
      <c r="W264" s="83"/>
      <c r="X264" s="83"/>
      <c r="Y264" s="83"/>
      <c r="Z264" s="83"/>
      <c r="AA264" s="83"/>
      <c r="AB264" s="83"/>
      <c r="AC264" s="83"/>
      <c r="AD264" s="83"/>
      <c r="AE264" s="83"/>
      <c r="AF264" s="83"/>
      <c r="AG264" s="83"/>
      <c r="AH264" s="83"/>
    </row>
    <row r="265" spans="1:34" hidden="1" x14ac:dyDescent="0.2">
      <c r="A265" s="28">
        <v>22411</v>
      </c>
      <c r="B265" s="163" t="s">
        <v>1109</v>
      </c>
      <c r="C265" s="30"/>
      <c r="D265" s="30"/>
      <c r="E265" s="183">
        <f t="shared" si="21"/>
        <v>0</v>
      </c>
      <c r="F265" s="184">
        <f t="shared" si="22"/>
        <v>0</v>
      </c>
      <c r="G265" s="30"/>
      <c r="H265" s="102">
        <f t="shared" si="23"/>
        <v>0</v>
      </c>
      <c r="I265" s="164">
        <f t="shared" si="24"/>
        <v>0</v>
      </c>
      <c r="J265" s="83"/>
      <c r="K265" s="30">
        <v>98830432.091000006</v>
      </c>
      <c r="L265" s="83">
        <v>0</v>
      </c>
      <c r="M265" s="83"/>
      <c r="N265" s="83"/>
      <c r="O265" s="83"/>
      <c r="P265" s="83"/>
      <c r="Q265" s="83"/>
      <c r="R265" s="83"/>
      <c r="S265" s="83"/>
      <c r="T265" s="83"/>
      <c r="U265" s="83"/>
      <c r="V265" s="83"/>
      <c r="W265" s="83"/>
      <c r="X265" s="83"/>
      <c r="Y265" s="83"/>
      <c r="Z265" s="83"/>
      <c r="AA265" s="83"/>
      <c r="AB265" s="83"/>
      <c r="AC265" s="83"/>
      <c r="AD265" s="83"/>
      <c r="AE265" s="83"/>
      <c r="AF265" s="83"/>
      <c r="AG265" s="83"/>
      <c r="AH265" s="83"/>
    </row>
    <row r="266" spans="1:34" hidden="1" x14ac:dyDescent="0.2">
      <c r="A266" s="28">
        <v>22412</v>
      </c>
      <c r="B266" s="163" t="s">
        <v>478</v>
      </c>
      <c r="C266" s="30"/>
      <c r="D266" s="30"/>
      <c r="E266" s="183">
        <f t="shared" si="21"/>
        <v>0</v>
      </c>
      <c r="F266" s="184">
        <f t="shared" si="22"/>
        <v>0</v>
      </c>
      <c r="G266" s="30"/>
      <c r="H266" s="102">
        <f t="shared" si="23"/>
        <v>0</v>
      </c>
      <c r="I266" s="164">
        <f t="shared" si="24"/>
        <v>0</v>
      </c>
      <c r="J266" s="83"/>
      <c r="K266" s="30">
        <v>9018680</v>
      </c>
      <c r="L266" s="83">
        <v>0</v>
      </c>
      <c r="M266" s="83"/>
      <c r="N266" s="83"/>
      <c r="O266" s="83"/>
      <c r="P266" s="83"/>
      <c r="Q266" s="83"/>
      <c r="R266" s="83"/>
      <c r="S266" s="83"/>
      <c r="T266" s="83"/>
      <c r="U266" s="83"/>
      <c r="V266" s="83"/>
      <c r="W266" s="83"/>
      <c r="X266" s="83"/>
      <c r="Y266" s="83"/>
      <c r="Z266" s="83"/>
      <c r="AA266" s="83"/>
      <c r="AB266" s="83"/>
      <c r="AC266" s="83"/>
      <c r="AD266" s="83"/>
      <c r="AE266" s="83"/>
      <c r="AF266" s="83"/>
      <c r="AG266" s="83"/>
      <c r="AH266" s="83"/>
    </row>
    <row r="267" spans="1:34" hidden="1" x14ac:dyDescent="0.2">
      <c r="A267" s="28">
        <v>22413</v>
      </c>
      <c r="B267" s="163" t="s">
        <v>1156</v>
      </c>
      <c r="C267" s="30"/>
      <c r="D267" s="30"/>
      <c r="E267" s="183">
        <f t="shared" si="21"/>
        <v>0</v>
      </c>
      <c r="F267" s="184">
        <f t="shared" si="22"/>
        <v>0</v>
      </c>
      <c r="G267" s="30"/>
      <c r="H267" s="102">
        <f t="shared" si="23"/>
        <v>0</v>
      </c>
      <c r="I267" s="164">
        <f t="shared" si="24"/>
        <v>0</v>
      </c>
      <c r="J267" s="83"/>
      <c r="K267" s="30">
        <v>145291625.537</v>
      </c>
      <c r="L267" s="83">
        <v>0</v>
      </c>
      <c r="M267" s="83"/>
      <c r="N267" s="83"/>
      <c r="O267" s="83"/>
      <c r="P267" s="83"/>
      <c r="Q267" s="83"/>
      <c r="R267" s="83"/>
      <c r="S267" s="83"/>
      <c r="T267" s="83"/>
      <c r="U267" s="83"/>
      <c r="V267" s="83"/>
      <c r="W267" s="83"/>
      <c r="X267" s="83"/>
      <c r="Y267" s="83"/>
      <c r="Z267" s="83"/>
      <c r="AA267" s="83"/>
      <c r="AB267" s="83"/>
      <c r="AC267" s="83"/>
      <c r="AD267" s="83"/>
      <c r="AE267" s="83"/>
      <c r="AF267" s="83"/>
      <c r="AG267" s="83"/>
      <c r="AH267" s="83"/>
    </row>
    <row r="268" spans="1:34" hidden="1" x14ac:dyDescent="0.2">
      <c r="A268" s="28">
        <v>22414</v>
      </c>
      <c r="B268" s="163" t="s">
        <v>1110</v>
      </c>
      <c r="C268" s="30"/>
      <c r="D268" s="30"/>
      <c r="E268" s="183">
        <f t="shared" si="21"/>
        <v>0</v>
      </c>
      <c r="F268" s="184">
        <f t="shared" si="22"/>
        <v>0</v>
      </c>
      <c r="G268" s="30"/>
      <c r="H268" s="102">
        <f t="shared" ref="H268:H319" si="27">IF(OR(G268=0,E268=0),0,G268/E268)*100</f>
        <v>0</v>
      </c>
      <c r="I268" s="164">
        <f t="shared" si="24"/>
        <v>0</v>
      </c>
      <c r="J268" s="83"/>
      <c r="K268" s="30">
        <v>159882.15100000001</v>
      </c>
      <c r="L268" s="83">
        <v>0</v>
      </c>
      <c r="M268" s="83"/>
      <c r="N268" s="83"/>
      <c r="O268" s="83"/>
      <c r="P268" s="83"/>
      <c r="Q268" s="83"/>
      <c r="R268" s="83"/>
      <c r="S268" s="83"/>
      <c r="T268" s="83"/>
      <c r="U268" s="83"/>
      <c r="V268" s="83"/>
      <c r="W268" s="83"/>
      <c r="X268" s="83"/>
      <c r="Y268" s="83"/>
      <c r="Z268" s="83"/>
      <c r="AA268" s="83"/>
      <c r="AB268" s="83"/>
      <c r="AC268" s="83"/>
      <c r="AD268" s="83"/>
      <c r="AE268" s="83"/>
      <c r="AF268" s="83"/>
      <c r="AG268" s="83"/>
      <c r="AH268" s="83"/>
    </row>
    <row r="269" spans="1:34" x14ac:dyDescent="0.2">
      <c r="A269" s="28">
        <v>22415</v>
      </c>
      <c r="B269" s="163" t="s">
        <v>1111</v>
      </c>
      <c r="C269" s="30">
        <v>598000000000</v>
      </c>
      <c r="D269" s="30">
        <v>20000000000</v>
      </c>
      <c r="E269" s="183">
        <f t="shared" si="21"/>
        <v>618000000000</v>
      </c>
      <c r="F269" s="184">
        <f t="shared" si="22"/>
        <v>32.994410528023529</v>
      </c>
      <c r="G269" s="30">
        <v>618000000000</v>
      </c>
      <c r="H269" s="102">
        <f t="shared" si="27"/>
        <v>100</v>
      </c>
      <c r="I269" s="164">
        <f t="shared" si="24"/>
        <v>0</v>
      </c>
      <c r="J269" s="83"/>
      <c r="K269" s="30">
        <v>351872000</v>
      </c>
      <c r="L269" s="83">
        <v>0</v>
      </c>
      <c r="M269" s="83"/>
      <c r="N269" s="83"/>
      <c r="O269" s="83"/>
      <c r="P269" s="83"/>
      <c r="Q269" s="83"/>
      <c r="R269" s="83"/>
      <c r="S269" s="83"/>
      <c r="T269" s="83"/>
      <c r="U269" s="83"/>
      <c r="V269" s="83"/>
      <c r="W269" s="83"/>
      <c r="X269" s="83"/>
      <c r="Y269" s="83"/>
      <c r="Z269" s="83"/>
      <c r="AA269" s="83"/>
      <c r="AB269" s="83"/>
      <c r="AC269" s="83"/>
      <c r="AD269" s="83"/>
      <c r="AE269" s="83"/>
      <c r="AF269" s="83"/>
      <c r="AG269" s="83"/>
      <c r="AH269" s="83"/>
    </row>
    <row r="270" spans="1:34" hidden="1" x14ac:dyDescent="0.2">
      <c r="A270" s="28">
        <v>22416</v>
      </c>
      <c r="B270" s="163" t="s">
        <v>1112</v>
      </c>
      <c r="C270" s="30"/>
      <c r="D270" s="30"/>
      <c r="E270" s="183">
        <f t="shared" ref="E270:E319" si="28">SUM(C270:D270)</f>
        <v>0</v>
      </c>
      <c r="F270" s="184">
        <f t="shared" ref="F270:F319" si="29">IF(OR(E270=0,E$7=0),0,E270/E$7)*100</f>
        <v>0</v>
      </c>
      <c r="G270" s="30"/>
      <c r="H270" s="102">
        <f t="shared" si="27"/>
        <v>0</v>
      </c>
      <c r="I270" s="164">
        <f t="shared" si="24"/>
        <v>0</v>
      </c>
      <c r="J270" s="83"/>
      <c r="K270" s="30">
        <v>0</v>
      </c>
      <c r="L270" s="83">
        <v>0</v>
      </c>
      <c r="M270" s="83"/>
      <c r="N270" s="83"/>
      <c r="O270" s="83"/>
      <c r="P270" s="83"/>
      <c r="Q270" s="83"/>
      <c r="R270" s="83"/>
      <c r="S270" s="83"/>
      <c r="T270" s="83"/>
      <c r="U270" s="83"/>
      <c r="V270" s="83"/>
      <c r="W270" s="83"/>
      <c r="X270" s="83"/>
      <c r="Y270" s="83"/>
      <c r="Z270" s="83"/>
      <c r="AA270" s="83"/>
      <c r="AB270" s="83"/>
      <c r="AC270" s="83"/>
      <c r="AD270" s="83"/>
      <c r="AE270" s="83"/>
      <c r="AF270" s="83"/>
      <c r="AG270" s="83"/>
      <c r="AH270" s="83"/>
    </row>
    <row r="271" spans="1:34" hidden="1" x14ac:dyDescent="0.2">
      <c r="A271" s="28">
        <v>22417</v>
      </c>
      <c r="B271" s="163" t="s">
        <v>1113</v>
      </c>
      <c r="C271" s="30"/>
      <c r="D271" s="30"/>
      <c r="E271" s="183">
        <f t="shared" si="28"/>
        <v>0</v>
      </c>
      <c r="F271" s="184">
        <f t="shared" si="29"/>
        <v>0</v>
      </c>
      <c r="G271" s="30"/>
      <c r="H271" s="102">
        <f t="shared" si="27"/>
        <v>0</v>
      </c>
      <c r="I271" s="164">
        <f t="shared" si="24"/>
        <v>0</v>
      </c>
      <c r="J271" s="83"/>
      <c r="K271" s="30">
        <v>57660664.097000003</v>
      </c>
      <c r="L271" s="83">
        <v>0</v>
      </c>
      <c r="M271" s="83"/>
      <c r="N271" s="83"/>
      <c r="O271" s="83"/>
      <c r="P271" s="83"/>
      <c r="Q271" s="83"/>
      <c r="R271" s="83"/>
      <c r="S271" s="83"/>
      <c r="T271" s="83"/>
      <c r="U271" s="83"/>
      <c r="V271" s="83"/>
      <c r="W271" s="83"/>
      <c r="X271" s="83"/>
      <c r="Y271" s="83"/>
      <c r="Z271" s="83"/>
      <c r="AA271" s="83"/>
      <c r="AB271" s="83"/>
      <c r="AC271" s="83"/>
      <c r="AD271" s="83"/>
      <c r="AE271" s="83"/>
      <c r="AF271" s="83"/>
      <c r="AG271" s="83"/>
      <c r="AH271" s="83"/>
    </row>
    <row r="272" spans="1:34" x14ac:dyDescent="0.2">
      <c r="A272" s="28">
        <v>22418</v>
      </c>
      <c r="B272" s="163" t="s">
        <v>1114</v>
      </c>
      <c r="C272" s="30">
        <v>40000000000</v>
      </c>
      <c r="D272" s="30">
        <v>-12000000000</v>
      </c>
      <c r="E272" s="183">
        <f t="shared" ref="E272" si="30">SUM(C272:D272)</f>
        <v>28000000000</v>
      </c>
      <c r="F272" s="184">
        <f t="shared" si="29"/>
        <v>1.4948923863829429</v>
      </c>
      <c r="G272" s="30">
        <v>1595677875</v>
      </c>
      <c r="H272" s="102">
        <f t="shared" si="27"/>
        <v>5.6988495535714287</v>
      </c>
      <c r="I272" s="164">
        <f t="shared" ref="I272" si="31">SUM(G272-E272)</f>
        <v>-26404322125</v>
      </c>
      <c r="J272" s="83"/>
      <c r="K272" s="30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3"/>
      <c r="AA272" s="83"/>
      <c r="AB272" s="83"/>
      <c r="AC272" s="83"/>
      <c r="AD272" s="83"/>
      <c r="AE272" s="83"/>
      <c r="AF272" s="83"/>
      <c r="AG272" s="83"/>
      <c r="AH272" s="83"/>
    </row>
    <row r="273" spans="1:34" hidden="1" x14ac:dyDescent="0.2">
      <c r="A273" s="28">
        <v>22419</v>
      </c>
      <c r="B273" s="163" t="s">
        <v>1154</v>
      </c>
      <c r="C273" s="30"/>
      <c r="D273" s="30"/>
      <c r="E273" s="183">
        <f t="shared" ref="E273" si="32">SUM(C273:D273)</f>
        <v>0</v>
      </c>
      <c r="F273" s="184">
        <f t="shared" si="29"/>
        <v>0</v>
      </c>
      <c r="G273" s="30"/>
      <c r="H273" s="102">
        <f t="shared" si="27"/>
        <v>0</v>
      </c>
      <c r="I273" s="164">
        <f t="shared" ref="I273" si="33">SUM(G273-E273)</f>
        <v>0</v>
      </c>
      <c r="J273" s="83"/>
      <c r="K273" s="30"/>
      <c r="L273" s="83"/>
      <c r="M273" s="83"/>
      <c r="N273" s="83"/>
      <c r="O273" s="83"/>
      <c r="P273" s="83"/>
      <c r="Q273" s="83"/>
      <c r="R273" s="83"/>
      <c r="S273" s="83"/>
      <c r="T273" s="83"/>
      <c r="U273" s="83"/>
      <c r="V273" s="83"/>
      <c r="W273" s="83"/>
      <c r="X273" s="83"/>
      <c r="Y273" s="83"/>
      <c r="Z273" s="83"/>
      <c r="AA273" s="83"/>
      <c r="AB273" s="83"/>
      <c r="AC273" s="83"/>
      <c r="AD273" s="83"/>
      <c r="AE273" s="83"/>
      <c r="AF273" s="83"/>
      <c r="AG273" s="83"/>
      <c r="AH273" s="83"/>
    </row>
    <row r="274" spans="1:34" hidden="1" x14ac:dyDescent="0.2">
      <c r="A274" s="28">
        <v>22420</v>
      </c>
      <c r="B274" s="163" t="s">
        <v>1155</v>
      </c>
      <c r="C274" s="30"/>
      <c r="D274" s="30"/>
      <c r="E274" s="183">
        <f t="shared" si="28"/>
        <v>0</v>
      </c>
      <c r="F274" s="184">
        <f t="shared" si="29"/>
        <v>0</v>
      </c>
      <c r="G274" s="30"/>
      <c r="H274" s="102">
        <f t="shared" si="27"/>
        <v>0</v>
      </c>
      <c r="I274" s="164">
        <f t="shared" ref="I274:I319" si="34">SUM(G274-E274)</f>
        <v>0</v>
      </c>
      <c r="J274" s="83"/>
      <c r="K274" s="30">
        <v>0</v>
      </c>
      <c r="L274" s="83">
        <v>0</v>
      </c>
      <c r="M274" s="83"/>
      <c r="N274" s="83"/>
      <c r="O274" s="83"/>
      <c r="P274" s="83"/>
      <c r="Q274" s="83"/>
      <c r="R274" s="83"/>
      <c r="S274" s="83"/>
      <c r="T274" s="83"/>
      <c r="U274" s="83"/>
      <c r="V274" s="83"/>
      <c r="W274" s="83"/>
      <c r="X274" s="83"/>
      <c r="Y274" s="83"/>
      <c r="Z274" s="83"/>
      <c r="AA274" s="83"/>
      <c r="AB274" s="83"/>
      <c r="AC274" s="83"/>
      <c r="AD274" s="83"/>
      <c r="AE274" s="83"/>
      <c r="AF274" s="83"/>
      <c r="AG274" s="83"/>
      <c r="AH274" s="83"/>
    </row>
    <row r="275" spans="1:34" hidden="1" x14ac:dyDescent="0.2">
      <c r="A275" s="176">
        <v>226</v>
      </c>
      <c r="B275" s="170" t="s">
        <v>1115</v>
      </c>
      <c r="C275" s="30">
        <f>SUM(C276:C277)</f>
        <v>0</v>
      </c>
      <c r="D275" s="30">
        <f>SUM(D276:D277)</f>
        <v>0</v>
      </c>
      <c r="E275" s="183">
        <f t="shared" si="28"/>
        <v>0</v>
      </c>
      <c r="F275" s="184">
        <f t="shared" si="29"/>
        <v>0</v>
      </c>
      <c r="G275" s="30">
        <f>SUM(G276:G277)</f>
        <v>0</v>
      </c>
      <c r="H275" s="102">
        <f t="shared" si="27"/>
        <v>0</v>
      </c>
      <c r="I275" s="164">
        <f t="shared" si="34"/>
        <v>0</v>
      </c>
      <c r="J275" s="83"/>
      <c r="K275" s="30">
        <v>16987895.678999998</v>
      </c>
      <c r="L275" s="83">
        <v>0</v>
      </c>
      <c r="M275" s="83"/>
      <c r="N275" s="83"/>
      <c r="O275" s="83"/>
      <c r="P275" s="83"/>
      <c r="Q275" s="83"/>
      <c r="R275" s="83"/>
      <c r="S275" s="83"/>
      <c r="T275" s="83"/>
      <c r="U275" s="83"/>
      <c r="V275" s="83"/>
      <c r="W275" s="83"/>
      <c r="X275" s="83"/>
      <c r="Y275" s="83"/>
      <c r="Z275" s="83"/>
      <c r="AA275" s="83"/>
      <c r="AB275" s="83"/>
      <c r="AC275" s="83"/>
      <c r="AD275" s="83"/>
      <c r="AE275" s="83"/>
      <c r="AF275" s="83"/>
      <c r="AG275" s="83"/>
      <c r="AH275" s="83"/>
    </row>
    <row r="276" spans="1:34" ht="25.5" hidden="1" x14ac:dyDescent="0.2">
      <c r="A276" s="174">
        <v>226005</v>
      </c>
      <c r="B276" s="167" t="s">
        <v>1116</v>
      </c>
      <c r="C276" s="30"/>
      <c r="D276" s="30"/>
      <c r="E276" s="183">
        <f t="shared" si="28"/>
        <v>0</v>
      </c>
      <c r="F276" s="184">
        <f t="shared" si="29"/>
        <v>0</v>
      </c>
      <c r="G276" s="30"/>
      <c r="H276" s="102">
        <f t="shared" si="27"/>
        <v>0</v>
      </c>
      <c r="I276" s="164">
        <f t="shared" si="34"/>
        <v>0</v>
      </c>
      <c r="J276" s="83"/>
      <c r="K276" s="30">
        <v>14625075.679</v>
      </c>
      <c r="L276" s="83">
        <v>0</v>
      </c>
      <c r="M276" s="83"/>
      <c r="N276" s="83"/>
      <c r="O276" s="83"/>
      <c r="P276" s="83"/>
      <c r="Q276" s="83"/>
      <c r="R276" s="83"/>
      <c r="S276" s="83"/>
      <c r="T276" s="83"/>
      <c r="U276" s="83"/>
      <c r="V276" s="83"/>
      <c r="W276" s="83"/>
      <c r="X276" s="83"/>
      <c r="Y276" s="83"/>
      <c r="Z276" s="83"/>
      <c r="AA276" s="83"/>
      <c r="AB276" s="83"/>
      <c r="AC276" s="83"/>
      <c r="AD276" s="83"/>
      <c r="AE276" s="83"/>
      <c r="AF276" s="83"/>
      <c r="AG276" s="83"/>
      <c r="AH276" s="83"/>
    </row>
    <row r="277" spans="1:34" hidden="1" x14ac:dyDescent="0.2">
      <c r="A277" s="174">
        <v>226099</v>
      </c>
      <c r="B277" s="170" t="s">
        <v>1117</v>
      </c>
      <c r="C277" s="30"/>
      <c r="D277" s="30"/>
      <c r="E277" s="183">
        <f t="shared" si="28"/>
        <v>0</v>
      </c>
      <c r="F277" s="184">
        <f t="shared" si="29"/>
        <v>0</v>
      </c>
      <c r="G277" s="30"/>
      <c r="H277" s="102">
        <f t="shared" si="27"/>
        <v>0</v>
      </c>
      <c r="I277" s="164">
        <f t="shared" si="34"/>
        <v>0</v>
      </c>
      <c r="J277" s="83"/>
      <c r="K277" s="30">
        <v>2362820</v>
      </c>
      <c r="L277" s="83">
        <v>0</v>
      </c>
      <c r="M277" s="83"/>
      <c r="N277" s="83"/>
      <c r="O277" s="83"/>
      <c r="P277" s="83"/>
      <c r="Q277" s="83"/>
      <c r="R277" s="83"/>
      <c r="S277" s="83"/>
      <c r="T277" s="83"/>
      <c r="U277" s="83"/>
      <c r="V277" s="83"/>
      <c r="W277" s="83"/>
      <c r="X277" s="83"/>
      <c r="Y277" s="83"/>
      <c r="Z277" s="83"/>
      <c r="AA277" s="83"/>
      <c r="AB277" s="83"/>
      <c r="AC277" s="83"/>
      <c r="AD277" s="83"/>
      <c r="AE277" s="83"/>
      <c r="AF277" s="83"/>
      <c r="AG277" s="83"/>
      <c r="AH277" s="83"/>
    </row>
    <row r="278" spans="1:34" x14ac:dyDescent="0.2">
      <c r="A278" s="177">
        <v>24</v>
      </c>
      <c r="B278" s="165" t="s">
        <v>1118</v>
      </c>
      <c r="C278" s="21">
        <f>SUM(C279+C290+C295+C308+C309+C310+C311+C312+C313)</f>
        <v>31500000000</v>
      </c>
      <c r="D278" s="21">
        <f>SUM(D279+D290+D295+D308+D309+D310+D311+D312+D313)</f>
        <v>0</v>
      </c>
      <c r="E278" s="183">
        <f t="shared" si="28"/>
        <v>31500000000</v>
      </c>
      <c r="F278" s="184">
        <f t="shared" si="29"/>
        <v>1.681753934680811</v>
      </c>
      <c r="G278" s="21">
        <f>SUM(G279+G290+G295+G308+G309+G310+G311+G312+G313)</f>
        <v>22000334596</v>
      </c>
      <c r="H278" s="99">
        <f t="shared" si="27"/>
        <v>69.842332050793658</v>
      </c>
      <c r="I278" s="164">
        <f t="shared" si="34"/>
        <v>-9499665404</v>
      </c>
      <c r="J278" s="83"/>
      <c r="K278" s="30">
        <v>2891516231.7680006</v>
      </c>
      <c r="L278" s="83">
        <v>-4.76837158203125E-7</v>
      </c>
      <c r="M278" s="83"/>
      <c r="N278" s="83"/>
      <c r="O278" s="83"/>
      <c r="P278" s="83"/>
      <c r="Q278" s="83"/>
      <c r="R278" s="83"/>
      <c r="S278" s="83"/>
      <c r="T278" s="83"/>
      <c r="U278" s="83"/>
      <c r="V278" s="83"/>
      <c r="W278" s="83"/>
      <c r="X278" s="83"/>
      <c r="Y278" s="83"/>
      <c r="Z278" s="83"/>
      <c r="AA278" s="83"/>
      <c r="AB278" s="83"/>
      <c r="AC278" s="83"/>
      <c r="AD278" s="83"/>
      <c r="AE278" s="83"/>
      <c r="AF278" s="83"/>
      <c r="AG278" s="83"/>
      <c r="AH278" s="83"/>
    </row>
    <row r="279" spans="1:34" hidden="1" x14ac:dyDescent="0.2">
      <c r="A279" s="178">
        <v>2401</v>
      </c>
      <c r="B279" s="166" t="s">
        <v>1119</v>
      </c>
      <c r="C279" s="30">
        <f>SUM(C280:C289)-C285</f>
        <v>0</v>
      </c>
      <c r="D279" s="30">
        <f>SUM(D280:D289)-D285</f>
        <v>0</v>
      </c>
      <c r="E279" s="183">
        <f t="shared" si="28"/>
        <v>0</v>
      </c>
      <c r="F279" s="184">
        <f t="shared" si="29"/>
        <v>0</v>
      </c>
      <c r="G279" s="30">
        <f>SUM(G280:G289)-G285</f>
        <v>0</v>
      </c>
      <c r="H279" s="102">
        <f t="shared" si="27"/>
        <v>0</v>
      </c>
      <c r="I279" s="164">
        <f t="shared" si="34"/>
        <v>0</v>
      </c>
      <c r="J279" s="83"/>
      <c r="K279" s="30">
        <v>1887984067.2410002</v>
      </c>
      <c r="L279" s="83">
        <v>0</v>
      </c>
      <c r="M279" s="83"/>
      <c r="N279" s="83"/>
      <c r="O279" s="83"/>
      <c r="P279" s="83"/>
      <c r="Q279" s="83"/>
      <c r="R279" s="83"/>
      <c r="S279" s="83"/>
      <c r="T279" s="83"/>
      <c r="U279" s="83"/>
      <c r="V279" s="83"/>
      <c r="W279" s="83"/>
      <c r="X279" s="83"/>
      <c r="Y279" s="83"/>
      <c r="Z279" s="83"/>
      <c r="AA279" s="83"/>
      <c r="AB279" s="83"/>
      <c r="AC279" s="83"/>
      <c r="AD279" s="83"/>
      <c r="AE279" s="83"/>
      <c r="AF279" s="83"/>
      <c r="AG279" s="83"/>
      <c r="AH279" s="83"/>
    </row>
    <row r="280" spans="1:34" hidden="1" x14ac:dyDescent="0.2">
      <c r="A280" s="174">
        <v>240103</v>
      </c>
      <c r="B280" s="167" t="s">
        <v>1120</v>
      </c>
      <c r="C280" s="30"/>
      <c r="D280" s="30"/>
      <c r="E280" s="183">
        <f t="shared" si="28"/>
        <v>0</v>
      </c>
      <c r="F280" s="184">
        <f t="shared" si="29"/>
        <v>0</v>
      </c>
      <c r="G280" s="30"/>
      <c r="H280" s="102">
        <f t="shared" si="27"/>
        <v>0</v>
      </c>
      <c r="I280" s="164">
        <f t="shared" si="34"/>
        <v>0</v>
      </c>
      <c r="J280" s="83"/>
      <c r="K280" s="30">
        <v>156251.24900000001</v>
      </c>
      <c r="L280" s="83">
        <v>0</v>
      </c>
      <c r="M280" s="83"/>
      <c r="N280" s="83"/>
      <c r="O280" s="83"/>
      <c r="P280" s="83"/>
      <c r="Q280" s="83"/>
      <c r="R280" s="83"/>
      <c r="S280" s="83"/>
      <c r="T280" s="83"/>
      <c r="U280" s="83"/>
      <c r="V280" s="83"/>
      <c r="W280" s="83"/>
      <c r="X280" s="83"/>
      <c r="Y280" s="83"/>
      <c r="Z280" s="83"/>
      <c r="AA280" s="83"/>
      <c r="AB280" s="83"/>
      <c r="AC280" s="83"/>
      <c r="AD280" s="83"/>
      <c r="AE280" s="83"/>
      <c r="AF280" s="83"/>
      <c r="AG280" s="83"/>
      <c r="AH280" s="83"/>
    </row>
    <row r="281" spans="1:34" hidden="1" x14ac:dyDescent="0.2">
      <c r="A281" s="174">
        <v>240104</v>
      </c>
      <c r="B281" s="167" t="s">
        <v>1122</v>
      </c>
      <c r="C281" s="30"/>
      <c r="D281" s="30"/>
      <c r="E281" s="183">
        <f t="shared" si="28"/>
        <v>0</v>
      </c>
      <c r="F281" s="184">
        <f t="shared" si="29"/>
        <v>0</v>
      </c>
      <c r="G281" s="30"/>
      <c r="H281" s="102">
        <f t="shared" si="27"/>
        <v>0</v>
      </c>
      <c r="I281" s="164">
        <f t="shared" si="34"/>
        <v>0</v>
      </c>
      <c r="J281" s="83"/>
      <c r="K281" s="30">
        <v>17308343.072999999</v>
      </c>
      <c r="L281" s="83">
        <v>0</v>
      </c>
      <c r="M281" s="83"/>
      <c r="N281" s="83"/>
      <c r="O281" s="83"/>
      <c r="P281" s="83"/>
      <c r="Q281" s="83"/>
      <c r="R281" s="83"/>
      <c r="S281" s="83"/>
      <c r="T281" s="83"/>
      <c r="U281" s="83"/>
      <c r="V281" s="83"/>
      <c r="W281" s="83"/>
      <c r="X281" s="83"/>
      <c r="Y281" s="83"/>
      <c r="Z281" s="83"/>
      <c r="AA281" s="83"/>
      <c r="AB281" s="83"/>
      <c r="AC281" s="83"/>
      <c r="AD281" s="83"/>
      <c r="AE281" s="83"/>
      <c r="AF281" s="83"/>
      <c r="AG281" s="83"/>
      <c r="AH281" s="83"/>
    </row>
    <row r="282" spans="1:34" hidden="1" x14ac:dyDescent="0.2">
      <c r="A282" s="174">
        <v>240105</v>
      </c>
      <c r="B282" s="167" t="s">
        <v>1180</v>
      </c>
      <c r="C282" s="30"/>
      <c r="D282" s="30"/>
      <c r="E282" s="183">
        <f t="shared" si="28"/>
        <v>0</v>
      </c>
      <c r="F282" s="184">
        <f t="shared" si="29"/>
        <v>0</v>
      </c>
      <c r="G282" s="30"/>
      <c r="H282" s="102">
        <f t="shared" si="27"/>
        <v>0</v>
      </c>
      <c r="I282" s="164">
        <f t="shared" si="34"/>
        <v>0</v>
      </c>
      <c r="J282" s="83"/>
      <c r="K282" s="30">
        <v>0</v>
      </c>
      <c r="L282" s="83">
        <v>0</v>
      </c>
      <c r="M282" s="83"/>
      <c r="N282" s="83"/>
      <c r="O282" s="83"/>
      <c r="P282" s="83"/>
      <c r="Q282" s="83"/>
      <c r="R282" s="83"/>
      <c r="S282" s="83"/>
      <c r="T282" s="83"/>
      <c r="U282" s="83"/>
      <c r="V282" s="83"/>
      <c r="W282" s="83"/>
      <c r="X282" s="83"/>
      <c r="Y282" s="83"/>
      <c r="Z282" s="83"/>
      <c r="AA282" s="83"/>
      <c r="AB282" s="83"/>
      <c r="AC282" s="83"/>
      <c r="AD282" s="83"/>
      <c r="AE282" s="83"/>
      <c r="AF282" s="83"/>
      <c r="AG282" s="83"/>
      <c r="AH282" s="83"/>
    </row>
    <row r="283" spans="1:34" hidden="1" x14ac:dyDescent="0.2">
      <c r="A283" s="174">
        <v>240106</v>
      </c>
      <c r="B283" s="167" t="s">
        <v>1123</v>
      </c>
      <c r="C283" s="30"/>
      <c r="D283" s="30"/>
      <c r="E283" s="183">
        <f t="shared" si="28"/>
        <v>0</v>
      </c>
      <c r="F283" s="184">
        <f t="shared" si="29"/>
        <v>0</v>
      </c>
      <c r="G283" s="30"/>
      <c r="H283" s="102">
        <f t="shared" si="27"/>
        <v>0</v>
      </c>
      <c r="I283" s="164">
        <f t="shared" si="34"/>
        <v>0</v>
      </c>
      <c r="J283" s="83"/>
      <c r="K283" s="30">
        <v>276481199.028</v>
      </c>
      <c r="L283" s="83">
        <v>0</v>
      </c>
      <c r="M283" s="83"/>
      <c r="N283" s="83"/>
      <c r="O283" s="83"/>
      <c r="P283" s="83"/>
      <c r="Q283" s="83"/>
      <c r="R283" s="83"/>
      <c r="S283" s="83"/>
      <c r="T283" s="83"/>
      <c r="U283" s="83"/>
      <c r="V283" s="83"/>
      <c r="W283" s="83"/>
      <c r="X283" s="83"/>
      <c r="Y283" s="83"/>
      <c r="Z283" s="83"/>
      <c r="AA283" s="83"/>
      <c r="AB283" s="83"/>
      <c r="AC283" s="83"/>
      <c r="AD283" s="83"/>
      <c r="AE283" s="83"/>
      <c r="AF283" s="83"/>
      <c r="AG283" s="83"/>
      <c r="AH283" s="83"/>
    </row>
    <row r="284" spans="1:34" hidden="1" x14ac:dyDescent="0.2">
      <c r="A284" s="174">
        <v>240107</v>
      </c>
      <c r="B284" s="167" t="s">
        <v>1124</v>
      </c>
      <c r="C284" s="30"/>
      <c r="D284" s="30"/>
      <c r="E284" s="183">
        <f t="shared" si="28"/>
        <v>0</v>
      </c>
      <c r="F284" s="184">
        <f t="shared" si="29"/>
        <v>0</v>
      </c>
      <c r="G284" s="30"/>
      <c r="H284" s="102">
        <f t="shared" si="27"/>
        <v>0</v>
      </c>
      <c r="I284" s="164">
        <f t="shared" si="34"/>
        <v>0</v>
      </c>
      <c r="J284" s="83"/>
      <c r="K284" s="30">
        <v>2183966.8569999998</v>
      </c>
      <c r="L284" s="83">
        <v>0</v>
      </c>
      <c r="M284" s="83"/>
      <c r="N284" s="83"/>
      <c r="O284" s="83"/>
      <c r="P284" s="83"/>
      <c r="Q284" s="83"/>
      <c r="R284" s="83"/>
      <c r="S284" s="83"/>
      <c r="T284" s="83"/>
      <c r="U284" s="83"/>
      <c r="V284" s="83"/>
      <c r="W284" s="83"/>
      <c r="X284" s="83"/>
      <c r="Y284" s="83"/>
      <c r="Z284" s="83"/>
      <c r="AA284" s="83"/>
      <c r="AB284" s="83"/>
      <c r="AC284" s="83"/>
      <c r="AD284" s="83"/>
      <c r="AE284" s="83"/>
      <c r="AF284" s="83"/>
      <c r="AG284" s="83"/>
      <c r="AH284" s="83"/>
    </row>
    <row r="285" spans="1:34" hidden="1" x14ac:dyDescent="0.2">
      <c r="A285" s="174">
        <v>240108</v>
      </c>
      <c r="B285" s="167" t="s">
        <v>1125</v>
      </c>
      <c r="C285" s="30">
        <f>SUM(C286:C287)</f>
        <v>0</v>
      </c>
      <c r="D285" s="30">
        <f>SUM(D286:D287)</f>
        <v>0</v>
      </c>
      <c r="E285" s="183">
        <f t="shared" si="28"/>
        <v>0</v>
      </c>
      <c r="F285" s="184">
        <f t="shared" si="29"/>
        <v>0</v>
      </c>
      <c r="G285" s="30">
        <f>SUM(G286:G287)</f>
        <v>0</v>
      </c>
      <c r="H285" s="102">
        <f t="shared" si="27"/>
        <v>0</v>
      </c>
      <c r="I285" s="164">
        <f t="shared" si="34"/>
        <v>0</v>
      </c>
      <c r="J285" s="83"/>
      <c r="K285" s="30">
        <v>1591854307.0339999</v>
      </c>
      <c r="L285" s="83">
        <v>0</v>
      </c>
      <c r="M285" s="83"/>
      <c r="N285" s="83"/>
      <c r="O285" s="83"/>
      <c r="P285" s="83"/>
      <c r="Q285" s="83"/>
      <c r="R285" s="83"/>
      <c r="S285" s="83"/>
      <c r="T285" s="83"/>
      <c r="U285" s="83"/>
      <c r="V285" s="83"/>
      <c r="W285" s="83"/>
      <c r="X285" s="83"/>
      <c r="Y285" s="83"/>
      <c r="Z285" s="83"/>
      <c r="AA285" s="83"/>
      <c r="AB285" s="83"/>
      <c r="AC285" s="83"/>
      <c r="AD285" s="83"/>
      <c r="AE285" s="83"/>
      <c r="AF285" s="83"/>
      <c r="AG285" s="83"/>
      <c r="AH285" s="83"/>
    </row>
    <row r="286" spans="1:34" ht="25.5" hidden="1" x14ac:dyDescent="0.2">
      <c r="A286" s="174">
        <v>24010801</v>
      </c>
      <c r="B286" s="167" t="s">
        <v>1126</v>
      </c>
      <c r="C286" s="30"/>
      <c r="D286" s="30"/>
      <c r="E286" s="183">
        <f t="shared" si="28"/>
        <v>0</v>
      </c>
      <c r="F286" s="184">
        <f t="shared" si="29"/>
        <v>0</v>
      </c>
      <c r="G286" s="30"/>
      <c r="H286" s="102">
        <f t="shared" si="27"/>
        <v>0</v>
      </c>
      <c r="I286" s="164">
        <f t="shared" si="34"/>
        <v>0</v>
      </c>
      <c r="J286" s="83"/>
      <c r="K286" s="30">
        <v>459490050.55400002</v>
      </c>
      <c r="L286" s="83">
        <v>0</v>
      </c>
      <c r="M286" s="83"/>
      <c r="N286" s="83"/>
      <c r="O286" s="83"/>
      <c r="P286" s="83"/>
      <c r="Q286" s="83"/>
      <c r="R286" s="83"/>
      <c r="S286" s="83"/>
      <c r="T286" s="83"/>
      <c r="U286" s="83"/>
      <c r="V286" s="83"/>
      <c r="W286" s="83"/>
      <c r="X286" s="83"/>
      <c r="Y286" s="83"/>
      <c r="Z286" s="83"/>
      <c r="AA286" s="83"/>
      <c r="AB286" s="83"/>
      <c r="AC286" s="83"/>
      <c r="AD286" s="83"/>
      <c r="AE286" s="83"/>
      <c r="AF286" s="83"/>
      <c r="AG286" s="83"/>
      <c r="AH286" s="83"/>
    </row>
    <row r="287" spans="1:34" hidden="1" x14ac:dyDescent="0.2">
      <c r="A287" s="174">
        <v>24010802</v>
      </c>
      <c r="B287" s="167" t="s">
        <v>1127</v>
      </c>
      <c r="C287" s="30"/>
      <c r="D287" s="30"/>
      <c r="E287" s="183">
        <f t="shared" si="28"/>
        <v>0</v>
      </c>
      <c r="F287" s="184">
        <f t="shared" si="29"/>
        <v>0</v>
      </c>
      <c r="G287" s="30"/>
      <c r="H287" s="102">
        <f t="shared" si="27"/>
        <v>0</v>
      </c>
      <c r="I287" s="164">
        <f t="shared" si="34"/>
        <v>0</v>
      </c>
      <c r="J287" s="83"/>
      <c r="K287" s="30">
        <v>1132364256.48</v>
      </c>
      <c r="L287" s="83">
        <v>0</v>
      </c>
      <c r="M287" s="83"/>
      <c r="N287" s="83"/>
      <c r="O287" s="83"/>
      <c r="P287" s="83"/>
      <c r="Q287" s="83"/>
      <c r="R287" s="83"/>
      <c r="S287" s="83"/>
      <c r="T287" s="83"/>
      <c r="U287" s="83"/>
      <c r="V287" s="83"/>
      <c r="W287" s="83"/>
      <c r="X287" s="83"/>
      <c r="Y287" s="83"/>
      <c r="Z287" s="83"/>
      <c r="AA287" s="83"/>
      <c r="AB287" s="83"/>
      <c r="AC287" s="83"/>
      <c r="AD287" s="83"/>
      <c r="AE287" s="83"/>
      <c r="AF287" s="83"/>
      <c r="AG287" s="83"/>
      <c r="AH287" s="83"/>
    </row>
    <row r="288" spans="1:34" x14ac:dyDescent="0.2">
      <c r="A288" s="174">
        <v>240109</v>
      </c>
      <c r="B288" s="167" t="s">
        <v>1179</v>
      </c>
      <c r="C288" s="30"/>
      <c r="D288" s="30"/>
      <c r="E288" s="183">
        <f t="shared" ref="E288:E289" si="35">SUM(C288:D288)</f>
        <v>0</v>
      </c>
      <c r="F288" s="184">
        <f t="shared" ref="F288:F289" si="36">IF(OR(E288=0,E$7=0),0,E288/E$7)*100</f>
        <v>0</v>
      </c>
      <c r="G288" s="30"/>
      <c r="H288" s="102">
        <f t="shared" si="27"/>
        <v>0</v>
      </c>
      <c r="I288" s="164">
        <f t="shared" ref="I288:I289" si="37">SUM(G288-E288)</f>
        <v>0</v>
      </c>
      <c r="J288" s="83"/>
      <c r="K288" s="30"/>
      <c r="L288" s="83"/>
      <c r="M288" s="83"/>
      <c r="N288" s="83"/>
      <c r="O288" s="83"/>
      <c r="P288" s="83"/>
      <c r="Q288" s="83"/>
      <c r="R288" s="83"/>
      <c r="S288" s="83"/>
      <c r="T288" s="83"/>
      <c r="U288" s="83"/>
      <c r="V288" s="83"/>
      <c r="W288" s="83"/>
      <c r="X288" s="83"/>
      <c r="Y288" s="83"/>
      <c r="Z288" s="83"/>
      <c r="AA288" s="83"/>
      <c r="AB288" s="83"/>
      <c r="AC288" s="83"/>
      <c r="AD288" s="83"/>
      <c r="AE288" s="83"/>
      <c r="AF288" s="83"/>
      <c r="AG288" s="83"/>
      <c r="AH288" s="83"/>
    </row>
    <row r="289" spans="1:34" x14ac:dyDescent="0.2">
      <c r="A289" s="174">
        <v>240110</v>
      </c>
      <c r="B289" s="167" t="s">
        <v>1121</v>
      </c>
      <c r="C289" s="30"/>
      <c r="D289" s="30"/>
      <c r="E289" s="183">
        <f t="shared" si="35"/>
        <v>0</v>
      </c>
      <c r="F289" s="184">
        <f t="shared" si="36"/>
        <v>0</v>
      </c>
      <c r="G289" s="30"/>
      <c r="H289" s="102">
        <f t="shared" si="27"/>
        <v>0</v>
      </c>
      <c r="I289" s="164">
        <f t="shared" si="37"/>
        <v>0</v>
      </c>
      <c r="J289" s="83"/>
      <c r="K289" s="30"/>
      <c r="L289" s="83"/>
      <c r="M289" s="83"/>
      <c r="N289" s="83"/>
      <c r="O289" s="83"/>
      <c r="P289" s="83"/>
      <c r="Q289" s="83"/>
      <c r="R289" s="83"/>
      <c r="S289" s="83"/>
      <c r="T289" s="83"/>
      <c r="U289" s="83"/>
      <c r="V289" s="83"/>
      <c r="W289" s="83"/>
      <c r="X289" s="83"/>
      <c r="Y289" s="83"/>
      <c r="Z289" s="83"/>
      <c r="AA289" s="83"/>
      <c r="AB289" s="83"/>
      <c r="AC289" s="83"/>
      <c r="AD289" s="83"/>
      <c r="AE289" s="83"/>
      <c r="AF289" s="83"/>
      <c r="AG289" s="83"/>
      <c r="AH289" s="83"/>
    </row>
    <row r="290" spans="1:34" hidden="1" x14ac:dyDescent="0.2">
      <c r="A290" s="178">
        <v>2402</v>
      </c>
      <c r="B290" s="166" t="s">
        <v>1128</v>
      </c>
      <c r="C290" s="30">
        <f>SUM(C291:C294)</f>
        <v>0</v>
      </c>
      <c r="D290" s="30">
        <f>SUM(D291:D294)</f>
        <v>0</v>
      </c>
      <c r="E290" s="183">
        <f t="shared" si="28"/>
        <v>0</v>
      </c>
      <c r="F290" s="184">
        <f t="shared" si="29"/>
        <v>0</v>
      </c>
      <c r="G290" s="30">
        <f>SUM(G291:G294)</f>
        <v>0</v>
      </c>
      <c r="H290" s="102">
        <f t="shared" si="27"/>
        <v>0</v>
      </c>
      <c r="I290" s="164">
        <f t="shared" si="34"/>
        <v>0</v>
      </c>
      <c r="J290" s="83"/>
      <c r="K290" s="30">
        <v>18548866.217999998</v>
      </c>
      <c r="L290" s="83">
        <v>0</v>
      </c>
      <c r="M290" s="83"/>
      <c r="N290" s="83"/>
      <c r="O290" s="83"/>
      <c r="P290" s="83"/>
      <c r="Q290" s="83"/>
      <c r="R290" s="83"/>
      <c r="S290" s="83"/>
      <c r="T290" s="83"/>
      <c r="U290" s="83"/>
      <c r="V290" s="83"/>
      <c r="W290" s="83"/>
      <c r="X290" s="83"/>
      <c r="Y290" s="83"/>
      <c r="Z290" s="83"/>
      <c r="AA290" s="83"/>
      <c r="AB290" s="83"/>
      <c r="AC290" s="83"/>
      <c r="AD290" s="83"/>
      <c r="AE290" s="83"/>
      <c r="AF290" s="83"/>
      <c r="AG290" s="83"/>
      <c r="AH290" s="83"/>
    </row>
    <row r="291" spans="1:34" hidden="1" x14ac:dyDescent="0.2">
      <c r="A291" s="28">
        <v>240201</v>
      </c>
      <c r="B291" s="163" t="s">
        <v>1129</v>
      </c>
      <c r="C291" s="30"/>
      <c r="D291" s="30"/>
      <c r="E291" s="183">
        <f t="shared" si="28"/>
        <v>0</v>
      </c>
      <c r="F291" s="184">
        <f t="shared" si="29"/>
        <v>0</v>
      </c>
      <c r="G291" s="30"/>
      <c r="H291" s="102">
        <f t="shared" si="27"/>
        <v>0</v>
      </c>
      <c r="I291" s="164">
        <f t="shared" si="34"/>
        <v>0</v>
      </c>
      <c r="J291" s="83"/>
      <c r="K291" s="30">
        <v>0</v>
      </c>
      <c r="L291" s="83">
        <v>0</v>
      </c>
      <c r="M291" s="83"/>
      <c r="N291" s="83"/>
      <c r="O291" s="83"/>
      <c r="P291" s="83"/>
      <c r="Q291" s="83"/>
      <c r="R291" s="83"/>
      <c r="S291" s="83"/>
      <c r="T291" s="83"/>
      <c r="U291" s="83"/>
      <c r="V291" s="83"/>
      <c r="W291" s="83"/>
      <c r="X291" s="83"/>
      <c r="Y291" s="83"/>
      <c r="Z291" s="83"/>
      <c r="AA291" s="83"/>
      <c r="AB291" s="83"/>
      <c r="AC291" s="83"/>
      <c r="AD291" s="83"/>
      <c r="AE291" s="83"/>
      <c r="AF291" s="83"/>
      <c r="AG291" s="83"/>
      <c r="AH291" s="83"/>
    </row>
    <row r="292" spans="1:34" hidden="1" x14ac:dyDescent="0.2">
      <c r="A292" s="28">
        <v>240202</v>
      </c>
      <c r="B292" s="163" t="s">
        <v>1130</v>
      </c>
      <c r="C292" s="30"/>
      <c r="D292" s="30"/>
      <c r="E292" s="183">
        <f t="shared" si="28"/>
        <v>0</v>
      </c>
      <c r="F292" s="184">
        <f t="shared" si="29"/>
        <v>0</v>
      </c>
      <c r="G292" s="30"/>
      <c r="H292" s="102">
        <f t="shared" si="27"/>
        <v>0</v>
      </c>
      <c r="I292" s="164">
        <f t="shared" si="34"/>
        <v>0</v>
      </c>
      <c r="J292" s="83"/>
      <c r="K292" s="30">
        <v>0</v>
      </c>
      <c r="L292" s="83">
        <v>0</v>
      </c>
      <c r="M292" s="83"/>
      <c r="N292" s="83"/>
      <c r="O292" s="83"/>
      <c r="P292" s="83"/>
      <c r="Q292" s="83"/>
      <c r="R292" s="83"/>
      <c r="S292" s="83"/>
      <c r="T292" s="83"/>
      <c r="U292" s="83"/>
      <c r="V292" s="83"/>
      <c r="W292" s="83"/>
      <c r="X292" s="83"/>
      <c r="Y292" s="83"/>
      <c r="Z292" s="83"/>
      <c r="AA292" s="83"/>
      <c r="AB292" s="83"/>
      <c r="AC292" s="83"/>
      <c r="AD292" s="83"/>
      <c r="AE292" s="83"/>
      <c r="AF292" s="83"/>
      <c r="AG292" s="83"/>
      <c r="AH292" s="83"/>
    </row>
    <row r="293" spans="1:34" hidden="1" x14ac:dyDescent="0.2">
      <c r="A293" s="28">
        <v>240203</v>
      </c>
      <c r="B293" s="173" t="s">
        <v>1131</v>
      </c>
      <c r="C293" s="30"/>
      <c r="D293" s="30"/>
      <c r="E293" s="183">
        <f t="shared" si="28"/>
        <v>0</v>
      </c>
      <c r="F293" s="184">
        <f t="shared" si="29"/>
        <v>0</v>
      </c>
      <c r="G293" s="30"/>
      <c r="H293" s="102">
        <f t="shared" si="27"/>
        <v>0</v>
      </c>
      <c r="I293" s="164">
        <f t="shared" si="34"/>
        <v>0</v>
      </c>
      <c r="J293" s="83"/>
      <c r="K293" s="30">
        <v>529429.402</v>
      </c>
      <c r="L293" s="83">
        <v>0</v>
      </c>
      <c r="M293" s="83"/>
      <c r="N293" s="83"/>
      <c r="O293" s="83"/>
      <c r="P293" s="83"/>
      <c r="Q293" s="83"/>
      <c r="R293" s="83"/>
      <c r="S293" s="83"/>
      <c r="T293" s="83"/>
      <c r="U293" s="83"/>
      <c r="V293" s="83"/>
      <c r="W293" s="83"/>
      <c r="X293" s="83"/>
      <c r="Y293" s="83"/>
      <c r="Z293" s="83"/>
      <c r="AA293" s="83"/>
      <c r="AB293" s="83"/>
      <c r="AC293" s="83"/>
      <c r="AD293" s="83"/>
      <c r="AE293" s="83"/>
      <c r="AF293" s="83"/>
      <c r="AG293" s="83"/>
      <c r="AH293" s="83"/>
    </row>
    <row r="294" spans="1:34" hidden="1" x14ac:dyDescent="0.2">
      <c r="A294" s="28">
        <v>240204</v>
      </c>
      <c r="B294" s="173" t="s">
        <v>1132</v>
      </c>
      <c r="C294" s="30"/>
      <c r="D294" s="30"/>
      <c r="E294" s="183">
        <f t="shared" si="28"/>
        <v>0</v>
      </c>
      <c r="F294" s="184">
        <f t="shared" si="29"/>
        <v>0</v>
      </c>
      <c r="G294" s="30"/>
      <c r="H294" s="102">
        <f t="shared" si="27"/>
        <v>0</v>
      </c>
      <c r="I294" s="164">
        <f t="shared" si="34"/>
        <v>0</v>
      </c>
      <c r="J294" s="83"/>
      <c r="K294" s="30">
        <v>18019436.816</v>
      </c>
      <c r="L294" s="83">
        <v>0</v>
      </c>
      <c r="M294" s="83"/>
      <c r="N294" s="83"/>
      <c r="O294" s="83"/>
      <c r="P294" s="83"/>
      <c r="Q294" s="83"/>
      <c r="R294" s="83"/>
      <c r="S294" s="83"/>
      <c r="T294" s="83"/>
      <c r="U294" s="83"/>
      <c r="V294" s="83"/>
      <c r="W294" s="83"/>
      <c r="X294" s="83"/>
      <c r="Y294" s="83"/>
      <c r="Z294" s="83"/>
      <c r="AA294" s="83"/>
      <c r="AB294" s="83"/>
      <c r="AC294" s="83"/>
      <c r="AD294" s="83"/>
      <c r="AE294" s="83"/>
      <c r="AF294" s="83"/>
      <c r="AG294" s="83"/>
      <c r="AH294" s="83"/>
    </row>
    <row r="295" spans="1:34" x14ac:dyDescent="0.2">
      <c r="A295" s="28">
        <v>2403</v>
      </c>
      <c r="B295" s="166" t="s">
        <v>1133</v>
      </c>
      <c r="C295" s="30">
        <f>SUM(C296:C307)-C303</f>
        <v>1500000000</v>
      </c>
      <c r="D295" s="30">
        <f>SUM(D296:D307)-D303</f>
        <v>0</v>
      </c>
      <c r="E295" s="183">
        <f t="shared" si="28"/>
        <v>1500000000</v>
      </c>
      <c r="F295" s="184">
        <f t="shared" si="29"/>
        <v>8.0083520699086239E-2</v>
      </c>
      <c r="G295" s="30">
        <f>SUM(G296:G307)-G303</f>
        <v>7563980631</v>
      </c>
      <c r="H295" s="102">
        <f t="shared" si="27"/>
        <v>504.26537539999998</v>
      </c>
      <c r="I295" s="164">
        <f t="shared" si="34"/>
        <v>6063980631</v>
      </c>
      <c r="J295" s="83"/>
      <c r="K295" s="30">
        <v>432668713.20600003</v>
      </c>
      <c r="L295" s="83">
        <v>-5.9604644775390625E-8</v>
      </c>
      <c r="M295" s="83"/>
      <c r="N295" s="83"/>
      <c r="O295" s="83"/>
      <c r="P295" s="83"/>
      <c r="Q295" s="83"/>
      <c r="R295" s="83"/>
      <c r="S295" s="83"/>
      <c r="T295" s="83"/>
      <c r="U295" s="83"/>
      <c r="V295" s="83"/>
      <c r="W295" s="83"/>
      <c r="X295" s="83"/>
      <c r="Y295" s="83"/>
      <c r="Z295" s="83"/>
      <c r="AA295" s="83"/>
      <c r="AB295" s="83"/>
      <c r="AC295" s="83"/>
      <c r="AD295" s="83"/>
      <c r="AE295" s="83"/>
      <c r="AF295" s="83"/>
      <c r="AG295" s="83"/>
      <c r="AH295" s="83"/>
    </row>
    <row r="296" spans="1:34" ht="25.5" hidden="1" x14ac:dyDescent="0.2">
      <c r="A296" s="28">
        <v>240301</v>
      </c>
      <c r="B296" s="167" t="s">
        <v>1134</v>
      </c>
      <c r="C296" s="30"/>
      <c r="D296" s="30"/>
      <c r="E296" s="183">
        <f t="shared" si="28"/>
        <v>0</v>
      </c>
      <c r="F296" s="184">
        <f t="shared" si="29"/>
        <v>0</v>
      </c>
      <c r="G296" s="30"/>
      <c r="H296" s="102">
        <f t="shared" si="27"/>
        <v>0</v>
      </c>
      <c r="I296" s="164">
        <f t="shared" si="34"/>
        <v>0</v>
      </c>
      <c r="J296" s="83"/>
      <c r="K296" s="30">
        <v>142202556.85299999</v>
      </c>
      <c r="L296" s="83">
        <v>0</v>
      </c>
      <c r="M296" s="83"/>
      <c r="N296" s="83"/>
      <c r="O296" s="83"/>
      <c r="P296" s="83"/>
      <c r="Q296" s="83"/>
      <c r="R296" s="83"/>
      <c r="S296" s="83"/>
      <c r="T296" s="83"/>
      <c r="U296" s="83"/>
      <c r="V296" s="83"/>
      <c r="W296" s="83"/>
      <c r="X296" s="83"/>
      <c r="Y296" s="83"/>
      <c r="Z296" s="83"/>
      <c r="AA296" s="83"/>
      <c r="AB296" s="83"/>
      <c r="AC296" s="83"/>
      <c r="AD296" s="83"/>
      <c r="AE296" s="83"/>
      <c r="AF296" s="83"/>
      <c r="AG296" s="83"/>
      <c r="AH296" s="83"/>
    </row>
    <row r="297" spans="1:34" ht="25.5" hidden="1" x14ac:dyDescent="0.2">
      <c r="A297" s="28">
        <v>240302</v>
      </c>
      <c r="B297" s="167" t="s">
        <v>1135</v>
      </c>
      <c r="C297" s="30"/>
      <c r="D297" s="30"/>
      <c r="E297" s="183">
        <f t="shared" si="28"/>
        <v>0</v>
      </c>
      <c r="F297" s="184">
        <f t="shared" si="29"/>
        <v>0</v>
      </c>
      <c r="G297" s="30"/>
      <c r="H297" s="102">
        <f t="shared" si="27"/>
        <v>0</v>
      </c>
      <c r="I297" s="164">
        <f t="shared" si="34"/>
        <v>0</v>
      </c>
      <c r="J297" s="83"/>
      <c r="K297" s="30">
        <v>200033940.359</v>
      </c>
      <c r="L297" s="83">
        <v>0</v>
      </c>
      <c r="M297" s="83"/>
      <c r="N297" s="83"/>
      <c r="O297" s="83"/>
      <c r="P297" s="83"/>
      <c r="Q297" s="83"/>
      <c r="R297" s="83"/>
      <c r="S297" s="83"/>
      <c r="T297" s="83"/>
      <c r="U297" s="83"/>
      <c r="V297" s="83"/>
      <c r="W297" s="83"/>
      <c r="X297" s="83"/>
      <c r="Y297" s="83"/>
      <c r="Z297" s="83"/>
      <c r="AA297" s="83"/>
      <c r="AB297" s="83"/>
      <c r="AC297" s="83"/>
      <c r="AD297" s="83"/>
      <c r="AE297" s="83"/>
      <c r="AF297" s="83"/>
      <c r="AG297" s="83"/>
      <c r="AH297" s="83"/>
    </row>
    <row r="298" spans="1:34" hidden="1" x14ac:dyDescent="0.2">
      <c r="A298" s="28">
        <v>240303</v>
      </c>
      <c r="B298" s="163" t="s">
        <v>1136</v>
      </c>
      <c r="C298" s="30"/>
      <c r="D298" s="30"/>
      <c r="E298" s="183">
        <f t="shared" si="28"/>
        <v>0</v>
      </c>
      <c r="F298" s="184">
        <f t="shared" si="29"/>
        <v>0</v>
      </c>
      <c r="G298" s="30"/>
      <c r="H298" s="102">
        <f t="shared" si="27"/>
        <v>0</v>
      </c>
      <c r="I298" s="164">
        <f t="shared" si="34"/>
        <v>0</v>
      </c>
      <c r="J298" s="83"/>
      <c r="K298" s="30">
        <v>21368.084999999999</v>
      </c>
      <c r="L298" s="83">
        <v>0</v>
      </c>
      <c r="M298" s="83"/>
      <c r="N298" s="83"/>
      <c r="O298" s="83"/>
      <c r="P298" s="83"/>
      <c r="Q298" s="83"/>
      <c r="R298" s="83"/>
      <c r="S298" s="83"/>
      <c r="T298" s="83"/>
      <c r="U298" s="83"/>
      <c r="V298" s="83"/>
      <c r="W298" s="83"/>
      <c r="X298" s="83"/>
      <c r="Y298" s="83"/>
      <c r="Z298" s="83"/>
      <c r="AA298" s="83"/>
      <c r="AB298" s="83"/>
      <c r="AC298" s="83"/>
      <c r="AD298" s="83"/>
      <c r="AE298" s="83"/>
      <c r="AF298" s="83"/>
      <c r="AG298" s="83"/>
      <c r="AH298" s="83"/>
    </row>
    <row r="299" spans="1:34" hidden="1" x14ac:dyDescent="0.2">
      <c r="A299" s="28">
        <v>240304</v>
      </c>
      <c r="B299" s="163" t="s">
        <v>1137</v>
      </c>
      <c r="C299" s="30"/>
      <c r="D299" s="30"/>
      <c r="E299" s="183">
        <f t="shared" si="28"/>
        <v>0</v>
      </c>
      <c r="F299" s="184">
        <f t="shared" si="29"/>
        <v>0</v>
      </c>
      <c r="G299" s="30"/>
      <c r="H299" s="102">
        <f t="shared" si="27"/>
        <v>0</v>
      </c>
      <c r="I299" s="164">
        <f t="shared" si="34"/>
        <v>0</v>
      </c>
      <c r="J299" s="83"/>
      <c r="K299" s="30">
        <v>325091.06699999998</v>
      </c>
      <c r="L299" s="83">
        <v>0</v>
      </c>
      <c r="M299" s="83"/>
      <c r="N299" s="83"/>
      <c r="O299" s="83"/>
      <c r="P299" s="83"/>
      <c r="Q299" s="83"/>
      <c r="R299" s="83"/>
      <c r="S299" s="83"/>
      <c r="T299" s="83"/>
      <c r="U299" s="83"/>
      <c r="V299" s="83"/>
      <c r="W299" s="83"/>
      <c r="X299" s="83"/>
      <c r="Y299" s="83"/>
      <c r="Z299" s="83"/>
      <c r="AA299" s="83"/>
      <c r="AB299" s="83"/>
      <c r="AC299" s="83"/>
      <c r="AD299" s="83"/>
      <c r="AE299" s="83"/>
      <c r="AF299" s="83"/>
      <c r="AG299" s="83"/>
      <c r="AH299" s="83"/>
    </row>
    <row r="300" spans="1:34" hidden="1" x14ac:dyDescent="0.2">
      <c r="A300" s="28">
        <v>240305</v>
      </c>
      <c r="B300" s="163" t="s">
        <v>1138</v>
      </c>
      <c r="C300" s="30"/>
      <c r="D300" s="30"/>
      <c r="E300" s="183">
        <f t="shared" si="28"/>
        <v>0</v>
      </c>
      <c r="F300" s="184">
        <f t="shared" si="29"/>
        <v>0</v>
      </c>
      <c r="G300" s="30"/>
      <c r="H300" s="102">
        <f t="shared" si="27"/>
        <v>0</v>
      </c>
      <c r="I300" s="164">
        <f t="shared" si="34"/>
        <v>0</v>
      </c>
      <c r="J300" s="83"/>
      <c r="K300" s="30">
        <v>8768365.4690000005</v>
      </c>
      <c r="L300" s="83">
        <v>0</v>
      </c>
      <c r="M300" s="83"/>
      <c r="N300" s="83"/>
      <c r="O300" s="83"/>
      <c r="P300" s="83"/>
      <c r="Q300" s="83"/>
      <c r="R300" s="83"/>
      <c r="S300" s="83"/>
      <c r="T300" s="83"/>
      <c r="U300" s="83"/>
      <c r="V300" s="83"/>
      <c r="W300" s="83"/>
      <c r="X300" s="83"/>
      <c r="Y300" s="83"/>
      <c r="Z300" s="83"/>
      <c r="AA300" s="83"/>
      <c r="AB300" s="83"/>
      <c r="AC300" s="83"/>
      <c r="AD300" s="83"/>
      <c r="AE300" s="83"/>
      <c r="AF300" s="83"/>
      <c r="AG300" s="83"/>
      <c r="AH300" s="83"/>
    </row>
    <row r="301" spans="1:34" hidden="1" x14ac:dyDescent="0.2">
      <c r="A301" s="28">
        <v>240306</v>
      </c>
      <c r="B301" s="163" t="s">
        <v>1139</v>
      </c>
      <c r="C301" s="30"/>
      <c r="D301" s="30"/>
      <c r="E301" s="183">
        <f t="shared" si="28"/>
        <v>0</v>
      </c>
      <c r="F301" s="184">
        <f t="shared" si="29"/>
        <v>0</v>
      </c>
      <c r="G301" s="30"/>
      <c r="H301" s="102">
        <f t="shared" si="27"/>
        <v>0</v>
      </c>
      <c r="I301" s="164">
        <f t="shared" si="34"/>
        <v>0</v>
      </c>
      <c r="J301" s="83"/>
      <c r="K301" s="30">
        <v>945165.19</v>
      </c>
      <c r="L301" s="83">
        <v>0</v>
      </c>
      <c r="M301" s="83"/>
      <c r="N301" s="83"/>
      <c r="O301" s="83"/>
      <c r="P301" s="83"/>
      <c r="Q301" s="83"/>
      <c r="R301" s="83"/>
      <c r="S301" s="83"/>
      <c r="T301" s="83"/>
      <c r="U301" s="83"/>
      <c r="V301" s="83"/>
      <c r="W301" s="83"/>
      <c r="X301" s="83"/>
      <c r="Y301" s="83"/>
      <c r="Z301" s="83"/>
      <c r="AA301" s="83"/>
      <c r="AB301" s="83"/>
      <c r="AC301" s="83"/>
      <c r="AD301" s="83"/>
      <c r="AE301" s="83"/>
      <c r="AF301" s="83"/>
      <c r="AG301" s="83"/>
      <c r="AH301" s="83"/>
    </row>
    <row r="302" spans="1:34" hidden="1" x14ac:dyDescent="0.2">
      <c r="A302" s="28">
        <v>240307</v>
      </c>
      <c r="B302" s="163" t="s">
        <v>1140</v>
      </c>
      <c r="C302" s="30"/>
      <c r="D302" s="30"/>
      <c r="E302" s="183">
        <f t="shared" si="28"/>
        <v>0</v>
      </c>
      <c r="F302" s="184">
        <f t="shared" si="29"/>
        <v>0</v>
      </c>
      <c r="G302" s="30"/>
      <c r="H302" s="102">
        <f t="shared" si="27"/>
        <v>0</v>
      </c>
      <c r="I302" s="164">
        <f t="shared" si="34"/>
        <v>0</v>
      </c>
      <c r="J302" s="83"/>
      <c r="K302" s="30">
        <v>15092930.471000001</v>
      </c>
      <c r="L302" s="83">
        <v>0</v>
      </c>
      <c r="M302" s="83"/>
      <c r="N302" s="83"/>
      <c r="O302" s="83"/>
      <c r="P302" s="83"/>
      <c r="Q302" s="83"/>
      <c r="R302" s="83"/>
      <c r="S302" s="83"/>
      <c r="T302" s="83"/>
      <c r="U302" s="83"/>
      <c r="V302" s="83"/>
      <c r="W302" s="83"/>
      <c r="X302" s="83"/>
      <c r="Y302" s="83"/>
      <c r="Z302" s="83"/>
      <c r="AA302" s="83"/>
      <c r="AB302" s="83"/>
      <c r="AC302" s="83"/>
      <c r="AD302" s="83"/>
      <c r="AE302" s="83"/>
      <c r="AF302" s="83"/>
      <c r="AG302" s="83"/>
      <c r="AH302" s="83"/>
    </row>
    <row r="303" spans="1:34" hidden="1" x14ac:dyDescent="0.2">
      <c r="A303" s="28">
        <v>240308</v>
      </c>
      <c r="B303" s="163" t="s">
        <v>1141</v>
      </c>
      <c r="C303" s="30">
        <f>SUM(C304:C306)</f>
        <v>0</v>
      </c>
      <c r="D303" s="30">
        <f>SUM(D304:D306)</f>
        <v>0</v>
      </c>
      <c r="E303" s="183">
        <f t="shared" si="28"/>
        <v>0</v>
      </c>
      <c r="F303" s="184">
        <f t="shared" si="29"/>
        <v>0</v>
      </c>
      <c r="G303" s="30">
        <f>SUM(G304:G306)</f>
        <v>0</v>
      </c>
      <c r="H303" s="102">
        <f t="shared" si="27"/>
        <v>0</v>
      </c>
      <c r="I303" s="164">
        <f t="shared" si="34"/>
        <v>0</v>
      </c>
      <c r="J303" s="83"/>
      <c r="K303" s="30">
        <v>47440577.635000005</v>
      </c>
      <c r="L303" s="83">
        <v>0</v>
      </c>
      <c r="M303" s="83"/>
      <c r="N303" s="83"/>
      <c r="O303" s="83"/>
      <c r="P303" s="83"/>
      <c r="Q303" s="83"/>
      <c r="R303" s="83"/>
      <c r="S303" s="83"/>
      <c r="T303" s="83"/>
      <c r="U303" s="83"/>
      <c r="V303" s="83"/>
      <c r="W303" s="83"/>
      <c r="X303" s="83"/>
      <c r="Y303" s="83"/>
      <c r="Z303" s="83"/>
      <c r="AA303" s="83"/>
      <c r="AB303" s="83"/>
      <c r="AC303" s="83"/>
      <c r="AD303" s="83"/>
      <c r="AE303" s="83"/>
      <c r="AF303" s="83"/>
      <c r="AG303" s="83"/>
      <c r="AH303" s="83"/>
    </row>
    <row r="304" spans="1:34" hidden="1" x14ac:dyDescent="0.2">
      <c r="A304" s="28">
        <v>24030801</v>
      </c>
      <c r="B304" s="163" t="s">
        <v>1142</v>
      </c>
      <c r="C304" s="30"/>
      <c r="D304" s="30"/>
      <c r="E304" s="183">
        <f t="shared" si="28"/>
        <v>0</v>
      </c>
      <c r="F304" s="184">
        <f t="shared" si="29"/>
        <v>0</v>
      </c>
      <c r="G304" s="30"/>
      <c r="H304" s="102">
        <f t="shared" si="27"/>
        <v>0</v>
      </c>
      <c r="I304" s="164">
        <f t="shared" si="34"/>
        <v>0</v>
      </c>
      <c r="J304" s="83"/>
      <c r="K304" s="30">
        <v>362396.826</v>
      </c>
      <c r="L304" s="83">
        <v>0</v>
      </c>
      <c r="M304" s="83"/>
      <c r="N304" s="83"/>
      <c r="O304" s="83"/>
      <c r="P304" s="83"/>
      <c r="Q304" s="83"/>
      <c r="R304" s="83"/>
      <c r="S304" s="83"/>
      <c r="T304" s="83"/>
      <c r="U304" s="83"/>
      <c r="V304" s="83"/>
      <c r="W304" s="83"/>
      <c r="X304" s="83"/>
      <c r="Y304" s="83"/>
      <c r="Z304" s="83"/>
      <c r="AA304" s="83"/>
      <c r="AB304" s="83"/>
      <c r="AC304" s="83"/>
      <c r="AD304" s="83"/>
      <c r="AE304" s="83"/>
      <c r="AF304" s="83"/>
      <c r="AG304" s="83"/>
      <c r="AH304" s="83"/>
    </row>
    <row r="305" spans="1:34" hidden="1" x14ac:dyDescent="0.2">
      <c r="A305" s="28">
        <v>24030802</v>
      </c>
      <c r="B305" s="163" t="s">
        <v>1143</v>
      </c>
      <c r="C305" s="30"/>
      <c r="D305" s="30"/>
      <c r="E305" s="183">
        <f t="shared" si="28"/>
        <v>0</v>
      </c>
      <c r="F305" s="184">
        <f t="shared" si="29"/>
        <v>0</v>
      </c>
      <c r="G305" s="30"/>
      <c r="H305" s="102">
        <f t="shared" si="27"/>
        <v>0</v>
      </c>
      <c r="I305" s="164">
        <f t="shared" si="34"/>
        <v>0</v>
      </c>
      <c r="J305" s="83"/>
      <c r="K305" s="30">
        <v>41356059.329000004</v>
      </c>
      <c r="L305" s="83">
        <v>0</v>
      </c>
      <c r="M305" s="83"/>
      <c r="N305" s="83"/>
      <c r="O305" s="83"/>
      <c r="P305" s="83"/>
      <c r="Q305" s="83"/>
      <c r="R305" s="83"/>
      <c r="S305" s="83"/>
      <c r="T305" s="83"/>
      <c r="U305" s="83"/>
      <c r="V305" s="83"/>
      <c r="W305" s="83"/>
      <c r="X305" s="83"/>
      <c r="Y305" s="83"/>
      <c r="Z305" s="83"/>
      <c r="AA305" s="83"/>
      <c r="AB305" s="83"/>
      <c r="AC305" s="83"/>
      <c r="AD305" s="83"/>
      <c r="AE305" s="83"/>
      <c r="AF305" s="83"/>
      <c r="AG305" s="83"/>
      <c r="AH305" s="83"/>
    </row>
    <row r="306" spans="1:34" hidden="1" x14ac:dyDescent="0.2">
      <c r="A306" s="28">
        <v>24030803</v>
      </c>
      <c r="B306" s="163" t="s">
        <v>1144</v>
      </c>
      <c r="C306" s="30"/>
      <c r="D306" s="30"/>
      <c r="E306" s="183">
        <f t="shared" si="28"/>
        <v>0</v>
      </c>
      <c r="F306" s="184">
        <f t="shared" si="29"/>
        <v>0</v>
      </c>
      <c r="G306" s="30"/>
      <c r="H306" s="102">
        <f t="shared" si="27"/>
        <v>0</v>
      </c>
      <c r="I306" s="164">
        <f t="shared" si="34"/>
        <v>0</v>
      </c>
      <c r="J306" s="83"/>
      <c r="K306" s="30">
        <v>5722121.4800000004</v>
      </c>
      <c r="L306" s="83">
        <v>0</v>
      </c>
      <c r="M306" s="83"/>
      <c r="N306" s="83"/>
      <c r="O306" s="83"/>
      <c r="P306" s="83"/>
      <c r="Q306" s="83"/>
      <c r="R306" s="83"/>
      <c r="S306" s="83"/>
      <c r="T306" s="83"/>
      <c r="U306" s="83"/>
      <c r="V306" s="83"/>
      <c r="W306" s="83"/>
      <c r="X306" s="83"/>
      <c r="Y306" s="83"/>
      <c r="Z306" s="83"/>
      <c r="AA306" s="83"/>
      <c r="AB306" s="83"/>
      <c r="AC306" s="83"/>
      <c r="AD306" s="83"/>
      <c r="AE306" s="83"/>
      <c r="AF306" s="83"/>
      <c r="AG306" s="83"/>
      <c r="AH306" s="83"/>
    </row>
    <row r="307" spans="1:34" x14ac:dyDescent="0.2">
      <c r="A307" s="28">
        <v>240309</v>
      </c>
      <c r="B307" s="163" t="s">
        <v>1133</v>
      </c>
      <c r="C307" s="30">
        <v>1500000000</v>
      </c>
      <c r="D307" s="30"/>
      <c r="E307" s="183">
        <f t="shared" si="28"/>
        <v>1500000000</v>
      </c>
      <c r="F307" s="184">
        <f t="shared" si="29"/>
        <v>8.0083520699086239E-2</v>
      </c>
      <c r="G307" s="30">
        <v>7563980631</v>
      </c>
      <c r="H307" s="102">
        <f t="shared" si="27"/>
        <v>504.26537539999998</v>
      </c>
      <c r="I307" s="164">
        <f t="shared" si="34"/>
        <v>6063980631</v>
      </c>
      <c r="J307" s="83"/>
      <c r="K307" s="30">
        <v>17838718.077</v>
      </c>
      <c r="L307" s="83">
        <v>0</v>
      </c>
      <c r="M307" s="83"/>
      <c r="N307" s="83"/>
      <c r="O307" s="83"/>
      <c r="P307" s="83"/>
      <c r="Q307" s="83"/>
      <c r="R307" s="83"/>
      <c r="S307" s="83"/>
      <c r="T307" s="83"/>
      <c r="U307" s="83"/>
      <c r="V307" s="83"/>
      <c r="W307" s="83"/>
      <c r="X307" s="83"/>
      <c r="Y307" s="83"/>
      <c r="Z307" s="83"/>
      <c r="AA307" s="83"/>
      <c r="AB307" s="83"/>
      <c r="AC307" s="83"/>
      <c r="AD307" s="83"/>
      <c r="AE307" s="83"/>
      <c r="AF307" s="83"/>
      <c r="AG307" s="83"/>
      <c r="AH307" s="83"/>
    </row>
    <row r="308" spans="1:34" hidden="1" x14ac:dyDescent="0.2">
      <c r="A308" s="28">
        <v>2404</v>
      </c>
      <c r="B308" s="166" t="s">
        <v>1145</v>
      </c>
      <c r="C308" s="30"/>
      <c r="D308" s="30"/>
      <c r="E308" s="183">
        <f t="shared" si="28"/>
        <v>0</v>
      </c>
      <c r="F308" s="184">
        <f t="shared" si="29"/>
        <v>0</v>
      </c>
      <c r="G308" s="30"/>
      <c r="H308" s="102">
        <f t="shared" si="27"/>
        <v>0</v>
      </c>
      <c r="I308" s="164">
        <f t="shared" si="34"/>
        <v>0</v>
      </c>
      <c r="J308" s="83"/>
      <c r="K308" s="30">
        <v>8842.4629999999997</v>
      </c>
      <c r="L308" s="83">
        <v>0</v>
      </c>
      <c r="M308" s="83"/>
      <c r="N308" s="83"/>
      <c r="O308" s="83"/>
      <c r="P308" s="83"/>
      <c r="Q308" s="83"/>
      <c r="R308" s="83"/>
      <c r="S308" s="83"/>
      <c r="T308" s="83"/>
      <c r="U308" s="83"/>
      <c r="V308" s="83"/>
      <c r="W308" s="83"/>
      <c r="X308" s="83"/>
      <c r="Y308" s="83"/>
      <c r="Z308" s="83"/>
      <c r="AA308" s="83"/>
      <c r="AB308" s="83"/>
      <c r="AC308" s="83"/>
      <c r="AD308" s="83"/>
      <c r="AE308" s="83"/>
      <c r="AF308" s="83"/>
      <c r="AG308" s="83"/>
      <c r="AH308" s="83"/>
    </row>
    <row r="309" spans="1:34" ht="25.5" hidden="1" x14ac:dyDescent="0.2">
      <c r="A309" s="28">
        <v>2405</v>
      </c>
      <c r="B309" s="166" t="s">
        <v>1146</v>
      </c>
      <c r="C309" s="30"/>
      <c r="D309" s="30"/>
      <c r="E309" s="183">
        <f t="shared" si="28"/>
        <v>0</v>
      </c>
      <c r="F309" s="184">
        <f t="shared" si="29"/>
        <v>0</v>
      </c>
      <c r="G309" s="30"/>
      <c r="H309" s="102">
        <f t="shared" si="27"/>
        <v>0</v>
      </c>
      <c r="I309" s="164">
        <f t="shared" si="34"/>
        <v>0</v>
      </c>
      <c r="J309" s="83"/>
      <c r="K309" s="30">
        <v>398773422.54000002</v>
      </c>
      <c r="L309" s="83">
        <v>0</v>
      </c>
      <c r="M309" s="83"/>
      <c r="N309" s="83"/>
      <c r="O309" s="83"/>
      <c r="P309" s="83"/>
      <c r="Q309" s="83"/>
      <c r="R309" s="83"/>
      <c r="S309" s="83"/>
      <c r="T309" s="83"/>
      <c r="U309" s="83"/>
      <c r="V309" s="83"/>
      <c r="W309" s="83"/>
      <c r="X309" s="83"/>
      <c r="Y309" s="83"/>
      <c r="Z309" s="83"/>
      <c r="AA309" s="83"/>
      <c r="AB309" s="83"/>
      <c r="AC309" s="83"/>
      <c r="AD309" s="83"/>
      <c r="AE309" s="83"/>
      <c r="AF309" s="83"/>
      <c r="AG309" s="83"/>
      <c r="AH309" s="83"/>
    </row>
    <row r="310" spans="1:34" hidden="1" x14ac:dyDescent="0.2">
      <c r="A310" s="28">
        <v>2406</v>
      </c>
      <c r="B310" s="166" t="s">
        <v>1147</v>
      </c>
      <c r="C310" s="30"/>
      <c r="D310" s="30"/>
      <c r="E310" s="183">
        <f t="shared" si="28"/>
        <v>0</v>
      </c>
      <c r="F310" s="184">
        <f t="shared" si="29"/>
        <v>0</v>
      </c>
      <c r="G310" s="30"/>
      <c r="H310" s="102">
        <f t="shared" si="27"/>
        <v>0</v>
      </c>
      <c r="I310" s="164">
        <f t="shared" si="34"/>
        <v>0</v>
      </c>
      <c r="J310" s="83"/>
      <c r="K310" s="30">
        <v>1486836.0549999999</v>
      </c>
      <c r="L310" s="83">
        <v>0</v>
      </c>
      <c r="M310" s="83"/>
      <c r="N310" s="83"/>
      <c r="O310" s="83"/>
      <c r="P310" s="83"/>
      <c r="Q310" s="83"/>
      <c r="R310" s="83"/>
      <c r="S310" s="83"/>
      <c r="T310" s="83"/>
      <c r="U310" s="83"/>
      <c r="V310" s="83"/>
      <c r="W310" s="83"/>
      <c r="X310" s="83"/>
      <c r="Y310" s="83"/>
      <c r="Z310" s="83"/>
      <c r="AA310" s="83"/>
      <c r="AB310" s="83"/>
      <c r="AC310" s="83"/>
      <c r="AD310" s="83"/>
      <c r="AE310" s="83"/>
      <c r="AF310" s="83"/>
      <c r="AG310" s="83"/>
      <c r="AH310" s="83"/>
    </row>
    <row r="311" spans="1:34" hidden="1" x14ac:dyDescent="0.2">
      <c r="A311" s="28">
        <v>2407</v>
      </c>
      <c r="B311" s="163" t="s">
        <v>845</v>
      </c>
      <c r="C311" s="30"/>
      <c r="D311" s="30"/>
      <c r="E311" s="183">
        <f t="shared" si="28"/>
        <v>0</v>
      </c>
      <c r="F311" s="184">
        <f t="shared" si="29"/>
        <v>0</v>
      </c>
      <c r="G311" s="30"/>
      <c r="H311" s="102">
        <f t="shared" si="27"/>
        <v>0</v>
      </c>
      <c r="I311" s="164">
        <f t="shared" si="34"/>
        <v>0</v>
      </c>
      <c r="J311" s="83"/>
      <c r="K311" s="30">
        <v>8900000</v>
      </c>
      <c r="L311" s="83">
        <v>0</v>
      </c>
      <c r="M311" s="83"/>
      <c r="N311" s="83"/>
      <c r="O311" s="83"/>
      <c r="P311" s="83"/>
      <c r="Q311" s="83"/>
      <c r="R311" s="83"/>
      <c r="S311" s="83"/>
      <c r="T311" s="83"/>
      <c r="U311" s="83"/>
      <c r="V311" s="83"/>
      <c r="W311" s="83"/>
      <c r="X311" s="83"/>
      <c r="Y311" s="83"/>
      <c r="Z311" s="83"/>
      <c r="AA311" s="83"/>
      <c r="AB311" s="83"/>
      <c r="AC311" s="83"/>
      <c r="AD311" s="83"/>
      <c r="AE311" s="83"/>
      <c r="AF311" s="83"/>
      <c r="AG311" s="83"/>
      <c r="AH311" s="83"/>
    </row>
    <row r="312" spans="1:34" x14ac:dyDescent="0.2">
      <c r="A312" s="28">
        <v>2408</v>
      </c>
      <c r="B312" s="163" t="s">
        <v>1148</v>
      </c>
      <c r="C312" s="30"/>
      <c r="D312" s="30"/>
      <c r="E312" s="183">
        <f t="shared" si="28"/>
        <v>0</v>
      </c>
      <c r="F312" s="184">
        <f t="shared" si="29"/>
        <v>0</v>
      </c>
      <c r="G312" s="30">
        <v>928476301</v>
      </c>
      <c r="H312" s="102">
        <f t="shared" si="27"/>
        <v>0</v>
      </c>
      <c r="I312" s="164">
        <f t="shared" si="34"/>
        <v>928476301</v>
      </c>
      <c r="J312" s="83"/>
      <c r="K312" s="30">
        <v>1016068.92</v>
      </c>
      <c r="L312" s="83">
        <v>0</v>
      </c>
      <c r="M312" s="83"/>
      <c r="N312" s="83"/>
      <c r="O312" s="83"/>
      <c r="P312" s="83"/>
      <c r="Q312" s="83"/>
      <c r="R312" s="83"/>
      <c r="S312" s="83"/>
      <c r="T312" s="83"/>
      <c r="U312" s="83"/>
      <c r="V312" s="83"/>
      <c r="W312" s="83"/>
      <c r="X312" s="83"/>
      <c r="Y312" s="83"/>
      <c r="Z312" s="83"/>
      <c r="AA312" s="83"/>
      <c r="AB312" s="83"/>
      <c r="AC312" s="83"/>
      <c r="AD312" s="83"/>
      <c r="AE312" s="83"/>
      <c r="AF312" s="83"/>
      <c r="AG312" s="83"/>
      <c r="AH312" s="83"/>
    </row>
    <row r="313" spans="1:34" x14ac:dyDescent="0.2">
      <c r="A313" s="28">
        <v>2499</v>
      </c>
      <c r="B313" s="166" t="s">
        <v>1149</v>
      </c>
      <c r="C313" s="30">
        <f>SUM(C314:C318)</f>
        <v>30000000000</v>
      </c>
      <c r="D313" s="30">
        <f>SUM(D314:D318)</f>
        <v>0</v>
      </c>
      <c r="E313" s="183">
        <f t="shared" si="28"/>
        <v>30000000000</v>
      </c>
      <c r="F313" s="184">
        <f t="shared" si="29"/>
        <v>1.6016704139817248</v>
      </c>
      <c r="G313" s="30">
        <f>SUM(G314:G318)</f>
        <v>13507877664</v>
      </c>
      <c r="H313" s="102">
        <f t="shared" si="27"/>
        <v>45.02625888</v>
      </c>
      <c r="I313" s="164">
        <f t="shared" si="34"/>
        <v>-16492122336</v>
      </c>
      <c r="J313" s="83"/>
      <c r="K313" s="30">
        <v>142129415.125</v>
      </c>
      <c r="L313" s="83">
        <v>2.9802322387695313E-8</v>
      </c>
      <c r="M313" s="83"/>
      <c r="N313" s="83"/>
      <c r="O313" s="83"/>
      <c r="P313" s="83"/>
      <c r="Q313" s="83"/>
      <c r="R313" s="83"/>
      <c r="S313" s="83"/>
      <c r="T313" s="83"/>
      <c r="U313" s="83"/>
      <c r="V313" s="83"/>
      <c r="W313" s="83"/>
      <c r="X313" s="83"/>
      <c r="Y313" s="83"/>
      <c r="Z313" s="83"/>
      <c r="AA313" s="83"/>
      <c r="AB313" s="83"/>
      <c r="AC313" s="83"/>
      <c r="AD313" s="83"/>
      <c r="AE313" s="83"/>
      <c r="AF313" s="83"/>
      <c r="AG313" s="83"/>
      <c r="AH313" s="83"/>
    </row>
    <row r="314" spans="1:34" hidden="1" x14ac:dyDescent="0.2">
      <c r="A314" s="28">
        <v>249901</v>
      </c>
      <c r="B314" s="163" t="s">
        <v>1150</v>
      </c>
      <c r="C314" s="30"/>
      <c r="D314" s="30"/>
      <c r="E314" s="183">
        <f t="shared" si="28"/>
        <v>0</v>
      </c>
      <c r="F314" s="184">
        <f t="shared" si="29"/>
        <v>0</v>
      </c>
      <c r="G314" s="30"/>
      <c r="H314" s="102">
        <f t="shared" si="27"/>
        <v>0</v>
      </c>
      <c r="I314" s="164">
        <f t="shared" si="34"/>
        <v>0</v>
      </c>
      <c r="J314" s="83"/>
      <c r="K314" s="30">
        <v>14254294.624</v>
      </c>
      <c r="L314" s="83">
        <v>0</v>
      </c>
      <c r="M314" s="83"/>
      <c r="N314" s="83"/>
      <c r="O314" s="83"/>
      <c r="P314" s="83"/>
      <c r="Q314" s="83"/>
      <c r="R314" s="83"/>
      <c r="S314" s="83"/>
      <c r="T314" s="83"/>
      <c r="U314" s="83"/>
      <c r="V314" s="83"/>
      <c r="W314" s="83"/>
      <c r="X314" s="83"/>
      <c r="Y314" s="83"/>
      <c r="Z314" s="83"/>
      <c r="AA314" s="83"/>
      <c r="AB314" s="83"/>
      <c r="AC314" s="83"/>
      <c r="AD314" s="83"/>
      <c r="AE314" s="83"/>
      <c r="AF314" s="83"/>
      <c r="AG314" s="83"/>
      <c r="AH314" s="83"/>
    </row>
    <row r="315" spans="1:34" hidden="1" x14ac:dyDescent="0.2">
      <c r="A315" s="28">
        <v>249903</v>
      </c>
      <c r="B315" s="163" t="s">
        <v>1151</v>
      </c>
      <c r="C315" s="30"/>
      <c r="D315" s="30"/>
      <c r="E315" s="183">
        <f t="shared" si="28"/>
        <v>0</v>
      </c>
      <c r="F315" s="184">
        <f t="shared" si="29"/>
        <v>0</v>
      </c>
      <c r="G315" s="30"/>
      <c r="H315" s="102">
        <f t="shared" si="27"/>
        <v>0</v>
      </c>
      <c r="I315" s="164">
        <f t="shared" si="34"/>
        <v>0</v>
      </c>
      <c r="J315" s="83"/>
      <c r="K315" s="30">
        <v>250300.27900000001</v>
      </c>
      <c r="L315" s="83">
        <v>0</v>
      </c>
      <c r="M315" s="83"/>
      <c r="N315" s="83"/>
      <c r="O315" s="83"/>
      <c r="P315" s="83"/>
      <c r="Q315" s="83"/>
      <c r="R315" s="83"/>
      <c r="S315" s="83"/>
      <c r="T315" s="83"/>
      <c r="U315" s="83"/>
      <c r="V315" s="83"/>
      <c r="W315" s="83"/>
      <c r="X315" s="83"/>
      <c r="Y315" s="83"/>
      <c r="Z315" s="83"/>
      <c r="AA315" s="83"/>
      <c r="AB315" s="83"/>
      <c r="AC315" s="83"/>
      <c r="AD315" s="83"/>
      <c r="AE315" s="83"/>
      <c r="AF315" s="83"/>
      <c r="AG315" s="83"/>
      <c r="AH315" s="83"/>
    </row>
    <row r="316" spans="1:34" hidden="1" x14ac:dyDescent="0.2">
      <c r="A316" s="28">
        <v>249904</v>
      </c>
      <c r="B316" s="163" t="s">
        <v>1152</v>
      </c>
      <c r="C316" s="30"/>
      <c r="D316" s="30"/>
      <c r="E316" s="183">
        <f t="shared" si="28"/>
        <v>0</v>
      </c>
      <c r="F316" s="184">
        <f t="shared" si="29"/>
        <v>0</v>
      </c>
      <c r="G316" s="30"/>
      <c r="H316" s="102">
        <f t="shared" si="27"/>
        <v>0</v>
      </c>
      <c r="I316" s="164">
        <f t="shared" si="34"/>
        <v>0</v>
      </c>
      <c r="J316" s="83"/>
      <c r="K316" s="30">
        <v>1261083.875</v>
      </c>
      <c r="L316" s="83">
        <v>0</v>
      </c>
      <c r="M316" s="83"/>
      <c r="N316" s="83"/>
      <c r="O316" s="83"/>
      <c r="P316" s="83"/>
      <c r="Q316" s="83"/>
      <c r="R316" s="83"/>
      <c r="S316" s="83"/>
      <c r="T316" s="83"/>
      <c r="U316" s="83"/>
      <c r="V316" s="83"/>
      <c r="W316" s="83"/>
      <c r="X316" s="83"/>
      <c r="Y316" s="83"/>
      <c r="Z316" s="83"/>
      <c r="AA316" s="83"/>
      <c r="AB316" s="83"/>
      <c r="AC316" s="83"/>
      <c r="AD316" s="83"/>
      <c r="AE316" s="83"/>
      <c r="AF316" s="83"/>
      <c r="AG316" s="83"/>
      <c r="AH316" s="83"/>
    </row>
    <row r="317" spans="1:34" hidden="1" x14ac:dyDescent="0.2">
      <c r="A317" s="28">
        <v>249904</v>
      </c>
      <c r="B317" s="163" t="s">
        <v>1161</v>
      </c>
      <c r="C317" s="30"/>
      <c r="D317" s="30"/>
      <c r="E317" s="183">
        <f t="shared" ref="E317" si="38">SUM(C317:D317)</f>
        <v>0</v>
      </c>
      <c r="F317" s="184">
        <f t="shared" si="29"/>
        <v>0</v>
      </c>
      <c r="G317" s="30"/>
      <c r="H317" s="102">
        <f t="shared" si="27"/>
        <v>0</v>
      </c>
      <c r="I317" s="164">
        <f t="shared" ref="I317" si="39">SUM(G317-E317)</f>
        <v>0</v>
      </c>
      <c r="J317" s="83"/>
      <c r="K317" s="30"/>
      <c r="L317" s="83"/>
      <c r="M317" s="83"/>
      <c r="N317" s="83"/>
      <c r="O317" s="83"/>
      <c r="P317" s="83"/>
      <c r="Q317" s="83"/>
      <c r="R317" s="83"/>
      <c r="S317" s="83"/>
      <c r="T317" s="83"/>
      <c r="U317" s="83"/>
      <c r="V317" s="83"/>
      <c r="W317" s="83"/>
      <c r="X317" s="83"/>
      <c r="Y317" s="83"/>
      <c r="Z317" s="83"/>
      <c r="AA317" s="83"/>
      <c r="AB317" s="83"/>
      <c r="AC317" s="83"/>
      <c r="AD317" s="83"/>
      <c r="AE317" s="83"/>
      <c r="AF317" s="83"/>
      <c r="AG317" s="83"/>
      <c r="AH317" s="83"/>
    </row>
    <row r="318" spans="1:34" x14ac:dyDescent="0.2">
      <c r="A318" s="28">
        <v>249999</v>
      </c>
      <c r="B318" s="163" t="s">
        <v>1149</v>
      </c>
      <c r="C318" s="30">
        <v>30000000000</v>
      </c>
      <c r="D318" s="30"/>
      <c r="E318" s="183">
        <f t="shared" si="28"/>
        <v>30000000000</v>
      </c>
      <c r="F318" s="184">
        <f t="shared" si="29"/>
        <v>1.6016704139817248</v>
      </c>
      <c r="G318" s="30">
        <v>13507877664</v>
      </c>
      <c r="H318" s="102">
        <f t="shared" si="27"/>
        <v>45.02625888</v>
      </c>
      <c r="I318" s="164">
        <f t="shared" si="34"/>
        <v>-16492122336</v>
      </c>
      <c r="J318" s="83"/>
      <c r="K318" s="30">
        <v>126363736.34700002</v>
      </c>
      <c r="L318" s="83">
        <v>0</v>
      </c>
      <c r="M318" s="83"/>
      <c r="N318" s="83"/>
      <c r="O318" s="83"/>
      <c r="P318" s="83"/>
      <c r="Q318" s="83"/>
      <c r="R318" s="83"/>
      <c r="S318" s="83"/>
      <c r="T318" s="83"/>
      <c r="U318" s="83"/>
      <c r="V318" s="83"/>
      <c r="W318" s="83"/>
      <c r="X318" s="83"/>
      <c r="Y318" s="83"/>
      <c r="Z318" s="83"/>
      <c r="AA318" s="83"/>
      <c r="AB318" s="83"/>
      <c r="AC318" s="83"/>
      <c r="AD318" s="83"/>
      <c r="AE318" s="83"/>
      <c r="AF318" s="83"/>
      <c r="AG318" s="83"/>
      <c r="AH318" s="83"/>
    </row>
    <row r="319" spans="1:34" ht="13.5" thickBot="1" x14ac:dyDescent="0.25">
      <c r="A319" s="179">
        <v>2</v>
      </c>
      <c r="B319" s="180" t="s">
        <v>1153</v>
      </c>
      <c r="C319" s="75">
        <f>SUM(C8+C12)</f>
        <v>2130104914582</v>
      </c>
      <c r="D319" s="75">
        <f>SUM(D8+D12)</f>
        <v>-257060389434</v>
      </c>
      <c r="E319" s="188">
        <f t="shared" si="28"/>
        <v>1873044525148</v>
      </c>
      <c r="F319" s="189">
        <f t="shared" si="29"/>
        <v>100</v>
      </c>
      <c r="G319" s="75">
        <f>SUM(G8+G12)</f>
        <v>1522895791241</v>
      </c>
      <c r="H319" s="200">
        <f t="shared" si="27"/>
        <v>81.305904413599947</v>
      </c>
      <c r="I319" s="189">
        <f t="shared" si="34"/>
        <v>-350148733907</v>
      </c>
      <c r="J319" s="83"/>
      <c r="K319" s="30">
        <v>18031898639.499001</v>
      </c>
      <c r="L319" s="83">
        <v>0</v>
      </c>
      <c r="M319" s="83"/>
      <c r="N319" s="83"/>
      <c r="O319" s="83"/>
      <c r="P319" s="83"/>
      <c r="Q319" s="83"/>
      <c r="R319" s="83"/>
      <c r="S319" s="83"/>
      <c r="T319" s="83"/>
      <c r="U319" s="83"/>
      <c r="V319" s="83"/>
      <c r="W319" s="83"/>
      <c r="X319" s="83"/>
      <c r="Y319" s="83"/>
      <c r="Z319" s="83"/>
      <c r="AA319" s="83"/>
      <c r="AB319" s="83"/>
      <c r="AC319" s="83"/>
      <c r="AD319" s="83"/>
      <c r="AE319" s="83"/>
      <c r="AF319" s="83"/>
      <c r="AG319" s="83"/>
      <c r="AH319" s="83"/>
    </row>
    <row r="320" spans="1:34" x14ac:dyDescent="0.2">
      <c r="C320" s="83"/>
      <c r="D320" s="83"/>
      <c r="E320" s="83"/>
      <c r="F320" s="83"/>
      <c r="G320" s="83"/>
      <c r="H320" s="83"/>
      <c r="I320" s="83"/>
      <c r="J320" s="83"/>
      <c r="K320" s="83"/>
      <c r="L320" s="83"/>
      <c r="M320" s="83"/>
      <c r="N320" s="83"/>
      <c r="O320" s="83"/>
      <c r="P320" s="83"/>
      <c r="Q320" s="83"/>
      <c r="R320" s="83"/>
      <c r="S320" s="83"/>
      <c r="T320" s="83"/>
      <c r="U320" s="83"/>
      <c r="V320" s="83"/>
      <c r="W320" s="83"/>
      <c r="X320" s="83"/>
      <c r="Y320" s="83"/>
      <c r="Z320" s="83"/>
      <c r="AA320" s="83"/>
      <c r="AB320" s="83"/>
      <c r="AC320" s="83"/>
      <c r="AD320" s="83"/>
      <c r="AE320" s="83"/>
      <c r="AF320" s="83"/>
      <c r="AG320" s="83"/>
      <c r="AH320" s="83"/>
    </row>
    <row r="321" spans="3:34" x14ac:dyDescent="0.2">
      <c r="C321" s="83"/>
      <c r="D321" s="83"/>
      <c r="E321" s="83"/>
      <c r="F321" s="83"/>
      <c r="G321" s="83"/>
      <c r="H321" s="83"/>
      <c r="I321" s="83"/>
      <c r="J321" s="83"/>
      <c r="K321" s="83"/>
      <c r="L321" s="83"/>
      <c r="M321" s="83"/>
      <c r="N321" s="83"/>
      <c r="O321" s="83"/>
      <c r="P321" s="83"/>
      <c r="Q321" s="83"/>
      <c r="R321" s="83"/>
      <c r="S321" s="83"/>
      <c r="T321" s="83"/>
      <c r="U321" s="83"/>
      <c r="V321" s="83"/>
      <c r="W321" s="83"/>
      <c r="X321" s="83"/>
      <c r="Y321" s="83"/>
      <c r="Z321" s="83"/>
      <c r="AA321" s="83"/>
      <c r="AB321" s="83"/>
      <c r="AC321" s="83"/>
      <c r="AD321" s="83"/>
      <c r="AE321" s="83"/>
      <c r="AF321" s="83"/>
      <c r="AG321" s="83"/>
      <c r="AH321" s="83"/>
    </row>
    <row r="322" spans="3:34" x14ac:dyDescent="0.2">
      <c r="C322" s="83"/>
      <c r="D322" s="83"/>
      <c r="E322" s="83"/>
      <c r="F322" s="83"/>
      <c r="G322" s="83"/>
      <c r="H322" s="83"/>
      <c r="I322" s="83"/>
      <c r="J322" s="83"/>
      <c r="K322" s="83"/>
      <c r="L322" s="83"/>
      <c r="M322" s="83"/>
      <c r="N322" s="83"/>
      <c r="O322" s="83"/>
      <c r="P322" s="83"/>
      <c r="Q322" s="83"/>
      <c r="R322" s="83"/>
      <c r="S322" s="83"/>
      <c r="T322" s="83"/>
      <c r="U322" s="83"/>
      <c r="V322" s="83"/>
      <c r="W322" s="83"/>
      <c r="X322" s="83"/>
      <c r="Y322" s="83"/>
      <c r="Z322" s="83"/>
      <c r="AA322" s="83"/>
      <c r="AB322" s="83"/>
      <c r="AC322" s="83"/>
      <c r="AD322" s="83"/>
      <c r="AE322" s="83"/>
      <c r="AF322" s="83"/>
      <c r="AG322" s="83"/>
      <c r="AH322" s="83"/>
    </row>
    <row r="323" spans="3:34" x14ac:dyDescent="0.2">
      <c r="C323" s="83"/>
      <c r="D323" s="83"/>
      <c r="E323" s="83"/>
      <c r="F323" s="83"/>
      <c r="G323" s="83"/>
      <c r="H323" s="83"/>
      <c r="I323" s="83"/>
      <c r="J323" s="83"/>
      <c r="K323" s="83"/>
      <c r="L323" s="83"/>
      <c r="M323" s="83"/>
      <c r="N323" s="83"/>
      <c r="O323" s="83"/>
      <c r="P323" s="83"/>
      <c r="Q323" s="83"/>
      <c r="R323" s="83"/>
      <c r="S323" s="83"/>
      <c r="T323" s="83"/>
      <c r="U323" s="83"/>
      <c r="V323" s="83"/>
      <c r="W323" s="83"/>
      <c r="X323" s="83"/>
      <c r="Y323" s="83"/>
      <c r="Z323" s="83"/>
      <c r="AA323" s="83"/>
      <c r="AB323" s="83"/>
      <c r="AC323" s="83"/>
      <c r="AD323" s="83"/>
      <c r="AE323" s="83"/>
      <c r="AF323" s="83"/>
      <c r="AG323" s="83"/>
      <c r="AH323" s="83"/>
    </row>
    <row r="324" spans="3:34" x14ac:dyDescent="0.2">
      <c r="C324" s="83"/>
      <c r="D324" s="83"/>
      <c r="E324" s="83"/>
      <c r="F324" s="83"/>
      <c r="G324" s="83"/>
      <c r="H324" s="83"/>
      <c r="I324" s="83"/>
      <c r="J324" s="83"/>
      <c r="K324" s="83"/>
      <c r="L324" s="83"/>
      <c r="M324" s="83"/>
      <c r="N324" s="83"/>
      <c r="O324" s="83"/>
      <c r="P324" s="83"/>
      <c r="Q324" s="83"/>
      <c r="R324" s="83"/>
      <c r="S324" s="83"/>
      <c r="T324" s="83"/>
      <c r="U324" s="83"/>
      <c r="V324" s="83"/>
      <c r="W324" s="83"/>
      <c r="X324" s="83"/>
      <c r="Y324" s="83"/>
      <c r="Z324" s="83"/>
      <c r="AA324" s="83"/>
      <c r="AB324" s="83"/>
      <c r="AC324" s="83"/>
      <c r="AD324" s="83"/>
      <c r="AE324" s="83"/>
      <c r="AF324" s="83"/>
      <c r="AG324" s="83"/>
      <c r="AH324" s="83"/>
    </row>
    <row r="325" spans="3:34" x14ac:dyDescent="0.2">
      <c r="C325" s="83"/>
      <c r="D325" s="83"/>
      <c r="E325" s="83"/>
      <c r="F325" s="83"/>
      <c r="G325" s="83"/>
      <c r="H325" s="83"/>
      <c r="I325" s="83"/>
      <c r="J325" s="83"/>
      <c r="K325" s="83"/>
      <c r="L325" s="83"/>
      <c r="M325" s="83"/>
      <c r="N325" s="83"/>
      <c r="O325" s="83"/>
      <c r="P325" s="83"/>
      <c r="Q325" s="83"/>
      <c r="R325" s="83"/>
      <c r="S325" s="83"/>
      <c r="T325" s="83"/>
      <c r="U325" s="83"/>
      <c r="V325" s="83"/>
      <c r="W325" s="83"/>
      <c r="X325" s="83"/>
      <c r="Y325" s="83"/>
      <c r="Z325" s="83"/>
      <c r="AA325" s="83"/>
      <c r="AB325" s="83"/>
      <c r="AC325" s="83"/>
      <c r="AD325" s="83"/>
      <c r="AE325" s="83"/>
      <c r="AF325" s="83"/>
      <c r="AG325" s="83"/>
      <c r="AH325" s="83"/>
    </row>
    <row r="326" spans="3:34" x14ac:dyDescent="0.2">
      <c r="C326" s="83"/>
      <c r="D326" s="83"/>
      <c r="E326" s="83"/>
      <c r="F326" s="83"/>
      <c r="G326" s="83"/>
      <c r="H326" s="83"/>
      <c r="I326" s="83"/>
      <c r="J326" s="83"/>
      <c r="K326" s="83"/>
      <c r="L326" s="83"/>
      <c r="M326" s="83"/>
      <c r="N326" s="83"/>
      <c r="O326" s="83"/>
      <c r="P326" s="83"/>
      <c r="Q326" s="83"/>
      <c r="R326" s="83"/>
      <c r="S326" s="83"/>
      <c r="T326" s="83"/>
      <c r="U326" s="83"/>
      <c r="V326" s="83"/>
      <c r="W326" s="83"/>
      <c r="X326" s="83"/>
      <c r="Y326" s="83"/>
      <c r="Z326" s="83"/>
      <c r="AA326" s="83"/>
      <c r="AB326" s="83"/>
      <c r="AC326" s="83"/>
      <c r="AD326" s="83"/>
      <c r="AE326" s="83"/>
      <c r="AF326" s="83"/>
      <c r="AG326" s="83"/>
      <c r="AH326" s="83"/>
    </row>
    <row r="327" spans="3:34" x14ac:dyDescent="0.2">
      <c r="C327" s="83"/>
      <c r="D327" s="83"/>
      <c r="E327" s="83"/>
      <c r="F327" s="83"/>
      <c r="G327" s="83"/>
      <c r="H327" s="83"/>
      <c r="I327" s="83"/>
      <c r="J327" s="83"/>
      <c r="K327" s="83"/>
      <c r="L327" s="83"/>
      <c r="M327" s="83"/>
      <c r="N327" s="83"/>
      <c r="O327" s="83"/>
      <c r="P327" s="83"/>
      <c r="Q327" s="83"/>
      <c r="R327" s="83"/>
      <c r="S327" s="83"/>
      <c r="T327" s="83"/>
      <c r="U327" s="83"/>
      <c r="V327" s="83"/>
      <c r="W327" s="83"/>
      <c r="X327" s="83"/>
      <c r="Y327" s="83"/>
      <c r="Z327" s="83"/>
      <c r="AA327" s="83"/>
      <c r="AB327" s="83"/>
      <c r="AC327" s="83"/>
      <c r="AD327" s="83"/>
      <c r="AE327" s="83"/>
      <c r="AF327" s="83"/>
      <c r="AG327" s="83"/>
      <c r="AH327" s="83"/>
    </row>
    <row r="328" spans="3:34" x14ac:dyDescent="0.2">
      <c r="C328" s="83"/>
      <c r="D328" s="83"/>
      <c r="E328" s="83"/>
      <c r="F328" s="83"/>
      <c r="G328" s="83"/>
      <c r="H328" s="83"/>
      <c r="I328" s="83"/>
      <c r="J328" s="83"/>
      <c r="K328" s="83"/>
      <c r="L328" s="83"/>
      <c r="M328" s="83"/>
      <c r="N328" s="83"/>
      <c r="O328" s="83"/>
      <c r="P328" s="83"/>
      <c r="Q328" s="83"/>
      <c r="R328" s="83"/>
      <c r="S328" s="83"/>
      <c r="T328" s="83"/>
      <c r="U328" s="83"/>
      <c r="V328" s="83"/>
      <c r="W328" s="83"/>
      <c r="X328" s="83"/>
      <c r="Y328" s="83"/>
      <c r="Z328" s="83"/>
      <c r="AA328" s="83"/>
      <c r="AB328" s="83"/>
      <c r="AC328" s="83"/>
      <c r="AD328" s="83"/>
      <c r="AE328" s="83"/>
      <c r="AF328" s="83"/>
      <c r="AG328" s="83"/>
      <c r="AH328" s="83"/>
    </row>
    <row r="329" spans="3:34" x14ac:dyDescent="0.2">
      <c r="C329" s="83"/>
      <c r="D329" s="83"/>
      <c r="E329" s="83"/>
      <c r="F329" s="83"/>
      <c r="G329" s="83"/>
      <c r="H329" s="83"/>
      <c r="I329" s="83"/>
      <c r="J329" s="83"/>
      <c r="K329" s="83"/>
      <c r="L329" s="83"/>
      <c r="M329" s="83"/>
      <c r="N329" s="83"/>
      <c r="O329" s="83"/>
      <c r="P329" s="83"/>
      <c r="Q329" s="83"/>
      <c r="R329" s="83"/>
      <c r="S329" s="83"/>
      <c r="T329" s="83"/>
      <c r="U329" s="83"/>
      <c r="V329" s="83"/>
      <c r="W329" s="83"/>
      <c r="X329" s="83"/>
      <c r="Y329" s="83"/>
      <c r="Z329" s="83"/>
      <c r="AA329" s="83"/>
      <c r="AB329" s="83"/>
      <c r="AC329" s="83"/>
      <c r="AD329" s="83"/>
      <c r="AE329" s="83"/>
      <c r="AF329" s="83"/>
      <c r="AG329" s="83"/>
      <c r="AH329" s="83"/>
    </row>
    <row r="330" spans="3:34" x14ac:dyDescent="0.2">
      <c r="C330" s="83"/>
      <c r="D330" s="83"/>
      <c r="E330" s="83"/>
      <c r="F330" s="83"/>
      <c r="G330" s="83"/>
      <c r="H330" s="83"/>
      <c r="I330" s="83"/>
      <c r="J330" s="83"/>
      <c r="K330" s="83"/>
      <c r="L330" s="83"/>
      <c r="M330" s="83"/>
      <c r="N330" s="83"/>
      <c r="O330" s="83"/>
      <c r="P330" s="83"/>
      <c r="Q330" s="83"/>
      <c r="R330" s="83"/>
      <c r="S330" s="83"/>
      <c r="T330" s="83"/>
      <c r="U330" s="83"/>
      <c r="V330" s="83"/>
      <c r="W330" s="83"/>
      <c r="X330" s="83"/>
      <c r="Y330" s="83"/>
      <c r="Z330" s="83"/>
      <c r="AA330" s="83"/>
      <c r="AB330" s="83"/>
      <c r="AC330" s="83"/>
      <c r="AD330" s="83"/>
      <c r="AE330" s="83"/>
      <c r="AF330" s="83"/>
      <c r="AG330" s="83"/>
      <c r="AH330" s="83"/>
    </row>
    <row r="331" spans="3:34" x14ac:dyDescent="0.2">
      <c r="C331" s="83"/>
      <c r="D331" s="83"/>
      <c r="E331" s="83"/>
      <c r="F331" s="83"/>
      <c r="G331" s="83"/>
      <c r="H331" s="83"/>
      <c r="I331" s="83"/>
      <c r="J331" s="83"/>
      <c r="K331" s="83"/>
      <c r="L331" s="83"/>
      <c r="M331" s="83"/>
      <c r="N331" s="83"/>
      <c r="O331" s="83"/>
      <c r="P331" s="83"/>
      <c r="Q331" s="83"/>
      <c r="R331" s="83"/>
      <c r="S331" s="83"/>
      <c r="T331" s="83"/>
      <c r="U331" s="83"/>
      <c r="V331" s="83"/>
      <c r="W331" s="83"/>
      <c r="X331" s="83"/>
      <c r="Y331" s="83"/>
      <c r="Z331" s="83"/>
      <c r="AA331" s="83"/>
      <c r="AB331" s="83"/>
      <c r="AC331" s="83"/>
      <c r="AD331" s="83"/>
      <c r="AE331" s="83"/>
      <c r="AF331" s="83"/>
      <c r="AG331" s="83"/>
      <c r="AH331" s="83"/>
    </row>
    <row r="332" spans="3:34" x14ac:dyDescent="0.2">
      <c r="C332" s="83"/>
      <c r="D332" s="83"/>
      <c r="E332" s="83"/>
      <c r="F332" s="83"/>
      <c r="G332" s="83"/>
      <c r="H332" s="83"/>
      <c r="I332" s="83"/>
      <c r="J332" s="83"/>
      <c r="K332" s="83"/>
      <c r="L332" s="83"/>
      <c r="M332" s="83"/>
      <c r="N332" s="83"/>
      <c r="O332" s="83"/>
      <c r="P332" s="83"/>
      <c r="Q332" s="83"/>
      <c r="R332" s="83"/>
      <c r="S332" s="83"/>
      <c r="T332" s="83"/>
      <c r="U332" s="83"/>
      <c r="V332" s="83"/>
      <c r="W332" s="83"/>
      <c r="X332" s="83"/>
      <c r="Y332" s="83"/>
      <c r="Z332" s="83"/>
      <c r="AA332" s="83"/>
      <c r="AB332" s="83"/>
      <c r="AC332" s="83"/>
      <c r="AD332" s="83"/>
      <c r="AE332" s="83"/>
      <c r="AF332" s="83"/>
      <c r="AG332" s="83"/>
      <c r="AH332" s="83"/>
    </row>
    <row r="333" spans="3:34" x14ac:dyDescent="0.2">
      <c r="C333" s="83"/>
      <c r="D333" s="83"/>
      <c r="E333" s="83"/>
      <c r="F333" s="83"/>
      <c r="G333" s="83"/>
      <c r="H333" s="83"/>
      <c r="I333" s="83"/>
      <c r="J333" s="83"/>
      <c r="K333" s="83"/>
      <c r="L333" s="83"/>
      <c r="M333" s="83"/>
      <c r="N333" s="83"/>
      <c r="O333" s="83"/>
      <c r="P333" s="83"/>
      <c r="Q333" s="83"/>
      <c r="R333" s="83"/>
      <c r="S333" s="83"/>
      <c r="T333" s="83"/>
      <c r="U333" s="83"/>
      <c r="V333" s="83"/>
      <c r="W333" s="83"/>
      <c r="X333" s="83"/>
      <c r="Y333" s="83"/>
      <c r="Z333" s="83"/>
      <c r="AA333" s="83"/>
      <c r="AB333" s="83"/>
      <c r="AC333" s="83"/>
      <c r="AD333" s="83"/>
      <c r="AE333" s="83"/>
      <c r="AF333" s="83"/>
      <c r="AG333" s="83"/>
      <c r="AH333" s="83"/>
    </row>
    <row r="334" spans="3:34" x14ac:dyDescent="0.2">
      <c r="C334" s="83"/>
      <c r="D334" s="83"/>
      <c r="E334" s="83"/>
      <c r="F334" s="83"/>
      <c r="G334" s="83"/>
      <c r="H334" s="83"/>
      <c r="I334" s="83"/>
      <c r="J334" s="83"/>
      <c r="K334" s="83"/>
      <c r="L334" s="83"/>
      <c r="M334" s="83"/>
      <c r="N334" s="83"/>
      <c r="O334" s="83"/>
      <c r="P334" s="83"/>
      <c r="Q334" s="83"/>
      <c r="R334" s="83"/>
      <c r="S334" s="83"/>
      <c r="T334" s="83"/>
      <c r="U334" s="83"/>
      <c r="V334" s="83"/>
      <c r="W334" s="83"/>
      <c r="X334" s="83"/>
      <c r="Y334" s="83"/>
      <c r="Z334" s="83"/>
      <c r="AA334" s="83"/>
      <c r="AB334" s="83"/>
      <c r="AC334" s="83"/>
      <c r="AD334" s="83"/>
      <c r="AE334" s="83"/>
      <c r="AF334" s="83"/>
      <c r="AG334" s="83"/>
      <c r="AH334" s="83"/>
    </row>
    <row r="335" spans="3:34" x14ac:dyDescent="0.2">
      <c r="C335" s="83"/>
      <c r="D335" s="83"/>
      <c r="E335" s="83"/>
      <c r="F335" s="83"/>
      <c r="G335" s="83"/>
      <c r="H335" s="83"/>
      <c r="I335" s="83"/>
      <c r="J335" s="83"/>
      <c r="K335" s="83"/>
      <c r="L335" s="83"/>
      <c r="M335" s="83"/>
      <c r="N335" s="83"/>
      <c r="O335" s="83"/>
      <c r="P335" s="83"/>
      <c r="Q335" s="83"/>
      <c r="R335" s="83"/>
      <c r="S335" s="83"/>
      <c r="T335" s="83"/>
      <c r="U335" s="83"/>
      <c r="V335" s="83"/>
      <c r="W335" s="83"/>
      <c r="X335" s="83"/>
      <c r="Y335" s="83"/>
      <c r="Z335" s="83"/>
      <c r="AA335" s="83"/>
      <c r="AB335" s="83"/>
      <c r="AC335" s="83"/>
      <c r="AD335" s="83"/>
      <c r="AE335" s="83"/>
      <c r="AF335" s="83"/>
      <c r="AG335" s="83"/>
      <c r="AH335" s="83"/>
    </row>
    <row r="336" spans="3:34" x14ac:dyDescent="0.2">
      <c r="C336" s="83"/>
      <c r="D336" s="83"/>
      <c r="E336" s="83"/>
      <c r="F336" s="83"/>
      <c r="G336" s="83"/>
      <c r="H336" s="83"/>
      <c r="I336" s="83"/>
      <c r="J336" s="83"/>
      <c r="K336" s="83"/>
      <c r="L336" s="83"/>
      <c r="M336" s="83"/>
      <c r="N336" s="83"/>
      <c r="O336" s="83"/>
      <c r="P336" s="83"/>
      <c r="Q336" s="83"/>
      <c r="R336" s="83"/>
      <c r="S336" s="83"/>
      <c r="T336" s="83"/>
      <c r="U336" s="83"/>
      <c r="V336" s="83"/>
      <c r="W336" s="83"/>
      <c r="X336" s="83"/>
      <c r="Y336" s="83"/>
      <c r="Z336" s="83"/>
      <c r="AA336" s="83"/>
      <c r="AB336" s="83"/>
      <c r="AC336" s="83"/>
      <c r="AD336" s="83"/>
      <c r="AE336" s="83"/>
      <c r="AF336" s="83"/>
      <c r="AG336" s="83"/>
      <c r="AH336" s="83"/>
    </row>
    <row r="337" spans="3:34" x14ac:dyDescent="0.2">
      <c r="C337" s="83"/>
      <c r="D337" s="83"/>
      <c r="E337" s="83"/>
      <c r="F337" s="83"/>
      <c r="G337" s="83"/>
      <c r="H337" s="83"/>
      <c r="I337" s="83"/>
      <c r="J337" s="83"/>
      <c r="K337" s="83"/>
      <c r="L337" s="83"/>
      <c r="M337" s="83"/>
      <c r="N337" s="83"/>
      <c r="O337" s="83"/>
      <c r="P337" s="83"/>
      <c r="Q337" s="83"/>
      <c r="R337" s="83"/>
      <c r="S337" s="83"/>
      <c r="T337" s="83"/>
      <c r="U337" s="83"/>
      <c r="V337" s="83"/>
      <c r="W337" s="83"/>
      <c r="X337" s="83"/>
      <c r="Y337" s="83"/>
      <c r="Z337" s="83"/>
      <c r="AA337" s="83"/>
      <c r="AB337" s="83"/>
      <c r="AC337" s="83"/>
      <c r="AD337" s="83"/>
      <c r="AE337" s="83"/>
      <c r="AF337" s="83"/>
      <c r="AG337" s="83"/>
      <c r="AH337" s="83"/>
    </row>
    <row r="338" spans="3:34" x14ac:dyDescent="0.2">
      <c r="C338" s="83"/>
      <c r="D338" s="83"/>
      <c r="E338" s="83"/>
      <c r="F338" s="83"/>
      <c r="G338" s="83"/>
      <c r="H338" s="83"/>
      <c r="I338" s="83"/>
      <c r="J338" s="83"/>
      <c r="K338" s="83"/>
      <c r="L338" s="83"/>
      <c r="M338" s="83"/>
      <c r="N338" s="83"/>
      <c r="O338" s="83"/>
      <c r="P338" s="83"/>
      <c r="Q338" s="83"/>
      <c r="R338" s="83"/>
      <c r="S338" s="83"/>
      <c r="T338" s="83"/>
      <c r="U338" s="83"/>
      <c r="V338" s="83"/>
      <c r="W338" s="83"/>
      <c r="X338" s="83"/>
      <c r="Y338" s="83"/>
      <c r="Z338" s="83"/>
      <c r="AA338" s="83"/>
      <c r="AB338" s="83"/>
      <c r="AC338" s="83"/>
      <c r="AD338" s="83"/>
      <c r="AE338" s="83"/>
      <c r="AF338" s="83"/>
      <c r="AG338" s="83"/>
      <c r="AH338" s="83"/>
    </row>
    <row r="339" spans="3:34" x14ac:dyDescent="0.2">
      <c r="C339" s="83"/>
      <c r="D339" s="83"/>
      <c r="E339" s="83"/>
      <c r="F339" s="83"/>
      <c r="G339" s="83"/>
      <c r="H339" s="83"/>
      <c r="I339" s="83"/>
      <c r="J339" s="83"/>
      <c r="K339" s="83"/>
      <c r="L339" s="83"/>
      <c r="M339" s="83"/>
      <c r="N339" s="83"/>
      <c r="O339" s="83"/>
      <c r="P339" s="83"/>
      <c r="Q339" s="83"/>
      <c r="R339" s="83"/>
      <c r="S339" s="83"/>
      <c r="T339" s="83"/>
      <c r="U339" s="83"/>
      <c r="V339" s="83"/>
      <c r="W339" s="83"/>
      <c r="X339" s="83"/>
      <c r="Y339" s="83"/>
      <c r="Z339" s="83"/>
      <c r="AA339" s="83"/>
      <c r="AB339" s="83"/>
      <c r="AC339" s="83"/>
      <c r="AD339" s="83"/>
      <c r="AE339" s="83"/>
      <c r="AF339" s="83"/>
      <c r="AG339" s="83"/>
      <c r="AH339" s="83"/>
    </row>
    <row r="340" spans="3:34" x14ac:dyDescent="0.2">
      <c r="C340" s="83"/>
      <c r="D340" s="83"/>
      <c r="E340" s="83"/>
      <c r="F340" s="83"/>
      <c r="G340" s="83"/>
      <c r="H340" s="83"/>
      <c r="I340" s="83"/>
      <c r="J340" s="83"/>
      <c r="K340" s="83"/>
      <c r="L340" s="83"/>
      <c r="M340" s="83"/>
      <c r="N340" s="83"/>
      <c r="O340" s="83"/>
      <c r="P340" s="83"/>
      <c r="Q340" s="83"/>
      <c r="R340" s="83"/>
      <c r="S340" s="83"/>
      <c r="T340" s="83"/>
      <c r="U340" s="83"/>
      <c r="V340" s="83"/>
      <c r="W340" s="83"/>
      <c r="X340" s="83"/>
      <c r="Y340" s="83"/>
      <c r="Z340" s="83"/>
      <c r="AA340" s="83"/>
      <c r="AB340" s="83"/>
      <c r="AC340" s="83"/>
      <c r="AD340" s="83"/>
      <c r="AE340" s="83"/>
      <c r="AF340" s="83"/>
      <c r="AG340" s="83"/>
      <c r="AH340" s="83"/>
    </row>
    <row r="341" spans="3:34" x14ac:dyDescent="0.2">
      <c r="C341" s="83"/>
      <c r="D341" s="83"/>
      <c r="E341" s="83"/>
      <c r="F341" s="83"/>
      <c r="G341" s="83"/>
      <c r="H341" s="83"/>
      <c r="I341" s="83"/>
      <c r="J341" s="83"/>
      <c r="K341" s="83"/>
      <c r="L341" s="83"/>
      <c r="M341" s="83"/>
      <c r="N341" s="83"/>
      <c r="O341" s="83"/>
      <c r="P341" s="83"/>
      <c r="Q341" s="83"/>
      <c r="R341" s="83"/>
      <c r="S341" s="83"/>
      <c r="T341" s="83"/>
      <c r="U341" s="83"/>
      <c r="V341" s="83"/>
      <c r="W341" s="83"/>
      <c r="X341" s="83"/>
      <c r="Y341" s="83"/>
      <c r="Z341" s="83"/>
      <c r="AA341" s="83"/>
      <c r="AB341" s="83"/>
      <c r="AC341" s="83"/>
      <c r="AD341" s="83"/>
      <c r="AE341" s="83"/>
      <c r="AF341" s="83"/>
      <c r="AG341" s="83"/>
      <c r="AH341" s="83"/>
    </row>
    <row r="342" spans="3:34" x14ac:dyDescent="0.2">
      <c r="C342" s="83"/>
      <c r="D342" s="83"/>
      <c r="E342" s="83"/>
      <c r="F342" s="83"/>
      <c r="G342" s="83"/>
      <c r="H342" s="83"/>
      <c r="I342" s="83"/>
      <c r="J342" s="83"/>
      <c r="K342" s="83"/>
      <c r="L342" s="83"/>
      <c r="M342" s="83"/>
      <c r="N342" s="83"/>
      <c r="O342" s="83"/>
      <c r="P342" s="83"/>
      <c r="Q342" s="83"/>
      <c r="R342" s="83"/>
      <c r="S342" s="83"/>
      <c r="T342" s="83"/>
      <c r="U342" s="83"/>
      <c r="V342" s="83"/>
      <c r="W342" s="83"/>
      <c r="X342" s="83"/>
      <c r="Y342" s="83"/>
      <c r="Z342" s="83"/>
      <c r="AA342" s="83"/>
      <c r="AB342" s="83"/>
      <c r="AC342" s="83"/>
      <c r="AD342" s="83"/>
      <c r="AE342" s="83"/>
      <c r="AF342" s="83"/>
      <c r="AG342" s="83"/>
      <c r="AH342" s="83"/>
    </row>
    <row r="343" spans="3:34" x14ac:dyDescent="0.2">
      <c r="C343" s="83"/>
      <c r="D343" s="83"/>
      <c r="E343" s="83"/>
      <c r="F343" s="83"/>
      <c r="G343" s="83"/>
      <c r="H343" s="83"/>
      <c r="I343" s="83"/>
      <c r="J343" s="83"/>
      <c r="K343" s="83"/>
      <c r="L343" s="83"/>
      <c r="M343" s="83"/>
      <c r="N343" s="83"/>
      <c r="O343" s="83"/>
      <c r="P343" s="83"/>
      <c r="Q343" s="83"/>
      <c r="R343" s="83"/>
      <c r="S343" s="83"/>
      <c r="T343" s="83"/>
      <c r="U343" s="83"/>
      <c r="V343" s="83"/>
      <c r="W343" s="83"/>
      <c r="X343" s="83"/>
      <c r="Y343" s="83"/>
      <c r="Z343" s="83"/>
      <c r="AA343" s="83"/>
      <c r="AB343" s="83"/>
      <c r="AC343" s="83"/>
      <c r="AD343" s="83"/>
      <c r="AE343" s="83"/>
      <c r="AF343" s="83"/>
      <c r="AG343" s="83"/>
      <c r="AH343" s="83"/>
    </row>
    <row r="344" spans="3:34" x14ac:dyDescent="0.2">
      <c r="C344" s="83"/>
      <c r="D344" s="83"/>
      <c r="E344" s="83"/>
      <c r="F344" s="83"/>
      <c r="G344" s="83"/>
      <c r="H344" s="83"/>
      <c r="I344" s="83"/>
      <c r="J344" s="83"/>
      <c r="K344" s="83"/>
      <c r="L344" s="83"/>
      <c r="M344" s="83"/>
      <c r="N344" s="83"/>
      <c r="O344" s="83"/>
      <c r="P344" s="83"/>
      <c r="Q344" s="83"/>
      <c r="R344" s="83"/>
      <c r="S344" s="83"/>
      <c r="T344" s="83"/>
      <c r="U344" s="83"/>
      <c r="V344" s="83"/>
      <c r="W344" s="83"/>
      <c r="X344" s="83"/>
      <c r="Y344" s="83"/>
      <c r="Z344" s="83"/>
      <c r="AA344" s="83"/>
      <c r="AB344" s="83"/>
      <c r="AC344" s="83"/>
      <c r="AD344" s="83"/>
      <c r="AE344" s="83"/>
      <c r="AF344" s="83"/>
      <c r="AG344" s="83"/>
      <c r="AH344" s="83"/>
    </row>
    <row r="345" spans="3:34" x14ac:dyDescent="0.2">
      <c r="C345" s="83"/>
      <c r="D345" s="83"/>
      <c r="E345" s="83"/>
      <c r="F345" s="83"/>
      <c r="G345" s="83"/>
      <c r="H345" s="83"/>
      <c r="I345" s="83"/>
      <c r="J345" s="83"/>
      <c r="K345" s="83"/>
      <c r="L345" s="83"/>
      <c r="M345" s="83"/>
      <c r="N345" s="83"/>
      <c r="O345" s="83"/>
      <c r="P345" s="83"/>
      <c r="Q345" s="83"/>
      <c r="R345" s="83"/>
      <c r="S345" s="83"/>
      <c r="T345" s="83"/>
      <c r="U345" s="83"/>
      <c r="V345" s="83"/>
      <c r="W345" s="83"/>
      <c r="X345" s="83"/>
      <c r="Y345" s="83"/>
      <c r="Z345" s="83"/>
      <c r="AA345" s="83"/>
      <c r="AB345" s="83"/>
      <c r="AC345" s="83"/>
      <c r="AD345" s="83"/>
      <c r="AE345" s="83"/>
      <c r="AF345" s="83"/>
      <c r="AG345" s="83"/>
      <c r="AH345" s="83"/>
    </row>
    <row r="346" spans="3:34" x14ac:dyDescent="0.2">
      <c r="C346" s="83"/>
      <c r="D346" s="83"/>
      <c r="E346" s="83"/>
      <c r="F346" s="83"/>
      <c r="G346" s="83"/>
      <c r="H346" s="83"/>
      <c r="I346" s="83"/>
      <c r="J346" s="83"/>
      <c r="K346" s="83"/>
      <c r="L346" s="83"/>
      <c r="M346" s="83"/>
      <c r="N346" s="83"/>
      <c r="O346" s="83"/>
      <c r="P346" s="83"/>
      <c r="Q346" s="83"/>
      <c r="R346" s="83"/>
      <c r="S346" s="83"/>
      <c r="T346" s="83"/>
      <c r="U346" s="83"/>
      <c r="V346" s="83"/>
      <c r="W346" s="83"/>
      <c r="X346" s="83"/>
      <c r="Y346" s="83"/>
      <c r="Z346" s="83"/>
      <c r="AA346" s="83"/>
      <c r="AB346" s="83"/>
      <c r="AC346" s="83"/>
      <c r="AD346" s="83"/>
      <c r="AE346" s="83"/>
      <c r="AF346" s="83"/>
      <c r="AG346" s="83"/>
      <c r="AH346" s="83"/>
    </row>
    <row r="347" spans="3:34" x14ac:dyDescent="0.2">
      <c r="C347" s="83"/>
      <c r="D347" s="83"/>
      <c r="E347" s="83"/>
      <c r="F347" s="83"/>
      <c r="G347" s="83"/>
      <c r="H347" s="83"/>
      <c r="I347" s="83"/>
      <c r="J347" s="83"/>
      <c r="K347" s="83"/>
      <c r="L347" s="83"/>
      <c r="M347" s="83"/>
      <c r="N347" s="83"/>
      <c r="O347" s="83"/>
      <c r="P347" s="83"/>
      <c r="Q347" s="83"/>
      <c r="R347" s="83"/>
      <c r="S347" s="83"/>
      <c r="T347" s="83"/>
      <c r="U347" s="83"/>
      <c r="V347" s="83"/>
      <c r="W347" s="83"/>
      <c r="X347" s="83"/>
      <c r="Y347" s="83"/>
      <c r="Z347" s="83"/>
      <c r="AA347" s="83"/>
      <c r="AB347" s="83"/>
      <c r="AC347" s="83"/>
      <c r="AD347" s="83"/>
      <c r="AE347" s="83"/>
      <c r="AF347" s="83"/>
      <c r="AG347" s="83"/>
      <c r="AH347" s="83"/>
    </row>
    <row r="348" spans="3:34" x14ac:dyDescent="0.2">
      <c r="C348" s="83"/>
      <c r="D348" s="83"/>
      <c r="E348" s="83"/>
      <c r="F348" s="83"/>
      <c r="G348" s="83"/>
      <c r="H348" s="83"/>
      <c r="I348" s="83"/>
      <c r="J348" s="83"/>
      <c r="K348" s="83"/>
      <c r="L348" s="83"/>
      <c r="M348" s="83"/>
      <c r="N348" s="83"/>
      <c r="O348" s="83"/>
      <c r="P348" s="83"/>
      <c r="Q348" s="83"/>
      <c r="R348" s="83"/>
      <c r="S348" s="83"/>
      <c r="T348" s="83"/>
      <c r="U348" s="83"/>
      <c r="V348" s="83"/>
      <c r="W348" s="83"/>
      <c r="X348" s="83"/>
      <c r="Y348" s="83"/>
      <c r="Z348" s="83"/>
      <c r="AA348" s="83"/>
      <c r="AB348" s="83"/>
      <c r="AC348" s="83"/>
      <c r="AD348" s="83"/>
      <c r="AE348" s="83"/>
      <c r="AF348" s="83"/>
      <c r="AG348" s="83"/>
      <c r="AH348" s="83"/>
    </row>
    <row r="349" spans="3:34" x14ac:dyDescent="0.2">
      <c r="C349" s="83"/>
      <c r="D349" s="83"/>
      <c r="E349" s="83"/>
      <c r="F349" s="83"/>
      <c r="G349" s="83"/>
      <c r="H349" s="83"/>
      <c r="I349" s="83"/>
      <c r="J349" s="83"/>
      <c r="K349" s="83"/>
      <c r="L349" s="83"/>
      <c r="M349" s="83"/>
      <c r="N349" s="83"/>
      <c r="O349" s="83"/>
      <c r="P349" s="83"/>
      <c r="Q349" s="83"/>
      <c r="R349" s="83"/>
      <c r="S349" s="83"/>
      <c r="T349" s="83"/>
      <c r="U349" s="83"/>
      <c r="V349" s="83"/>
      <c r="W349" s="83"/>
      <c r="X349" s="83"/>
      <c r="Y349" s="83"/>
      <c r="Z349" s="83"/>
      <c r="AA349" s="83"/>
      <c r="AB349" s="83"/>
      <c r="AC349" s="83"/>
      <c r="AD349" s="83"/>
      <c r="AE349" s="83"/>
      <c r="AF349" s="83"/>
      <c r="AG349" s="83"/>
      <c r="AH349" s="83"/>
    </row>
    <row r="350" spans="3:34" x14ac:dyDescent="0.2">
      <c r="C350" s="83"/>
      <c r="D350" s="83"/>
      <c r="E350" s="83"/>
      <c r="F350" s="83"/>
      <c r="G350" s="83"/>
      <c r="H350" s="83"/>
      <c r="I350" s="83"/>
      <c r="J350" s="83"/>
      <c r="K350" s="83"/>
      <c r="L350" s="83"/>
      <c r="M350" s="83"/>
      <c r="N350" s="83"/>
      <c r="O350" s="83"/>
      <c r="P350" s="83"/>
      <c r="Q350" s="83"/>
      <c r="R350" s="83"/>
      <c r="S350" s="83"/>
      <c r="T350" s="83"/>
      <c r="U350" s="83"/>
      <c r="V350" s="83"/>
      <c r="W350" s="83"/>
      <c r="X350" s="83"/>
      <c r="Y350" s="83"/>
      <c r="Z350" s="83"/>
      <c r="AA350" s="83"/>
      <c r="AB350" s="83"/>
      <c r="AC350" s="83"/>
      <c r="AD350" s="83"/>
      <c r="AE350" s="83"/>
      <c r="AF350" s="83"/>
      <c r="AG350" s="83"/>
      <c r="AH350" s="83"/>
    </row>
    <row r="351" spans="3:34" x14ac:dyDescent="0.2">
      <c r="C351" s="83"/>
      <c r="D351" s="83"/>
      <c r="E351" s="83"/>
      <c r="F351" s="83"/>
      <c r="G351" s="83"/>
      <c r="H351" s="83"/>
      <c r="I351" s="83"/>
      <c r="J351" s="83"/>
      <c r="K351" s="83"/>
      <c r="L351" s="83"/>
      <c r="M351" s="83"/>
      <c r="N351" s="83"/>
      <c r="O351" s="83"/>
      <c r="P351" s="83"/>
      <c r="Q351" s="83"/>
      <c r="R351" s="83"/>
      <c r="S351" s="83"/>
      <c r="T351" s="83"/>
      <c r="U351" s="83"/>
      <c r="V351" s="83"/>
      <c r="W351" s="83"/>
      <c r="X351" s="83"/>
      <c r="Y351" s="83"/>
      <c r="Z351" s="83"/>
      <c r="AA351" s="83"/>
      <c r="AB351" s="83"/>
      <c r="AC351" s="83"/>
      <c r="AD351" s="83"/>
      <c r="AE351" s="83"/>
      <c r="AF351" s="83"/>
      <c r="AG351" s="83"/>
      <c r="AH351" s="83"/>
    </row>
    <row r="352" spans="3:34" x14ac:dyDescent="0.2">
      <c r="C352" s="83"/>
      <c r="D352" s="83"/>
      <c r="E352" s="83"/>
      <c r="F352" s="83"/>
      <c r="G352" s="83"/>
      <c r="H352" s="83"/>
      <c r="I352" s="83"/>
      <c r="J352" s="83"/>
      <c r="K352" s="83"/>
      <c r="L352" s="83"/>
      <c r="M352" s="83"/>
      <c r="N352" s="83"/>
      <c r="O352" s="83"/>
      <c r="P352" s="83"/>
      <c r="Q352" s="83"/>
      <c r="R352" s="83"/>
      <c r="S352" s="83"/>
      <c r="T352" s="83"/>
      <c r="U352" s="83"/>
      <c r="V352" s="83"/>
      <c r="W352" s="83"/>
      <c r="X352" s="83"/>
      <c r="Y352" s="83"/>
      <c r="Z352" s="83"/>
      <c r="AA352" s="83"/>
      <c r="AB352" s="83"/>
      <c r="AC352" s="83"/>
      <c r="AD352" s="83"/>
      <c r="AE352" s="83"/>
      <c r="AF352" s="83"/>
      <c r="AG352" s="83"/>
      <c r="AH352" s="83"/>
    </row>
    <row r="353" spans="3:34" x14ac:dyDescent="0.2">
      <c r="C353" s="83"/>
      <c r="D353" s="83"/>
      <c r="E353" s="83"/>
      <c r="F353" s="83"/>
      <c r="G353" s="83"/>
      <c r="H353" s="83"/>
      <c r="I353" s="83"/>
      <c r="J353" s="83"/>
      <c r="K353" s="83"/>
      <c r="L353" s="83"/>
      <c r="M353" s="83"/>
      <c r="N353" s="83"/>
      <c r="O353" s="83"/>
      <c r="P353" s="83"/>
      <c r="Q353" s="83"/>
      <c r="R353" s="83"/>
      <c r="S353" s="83"/>
      <c r="T353" s="83"/>
      <c r="U353" s="83"/>
      <c r="V353" s="83"/>
      <c r="W353" s="83"/>
      <c r="X353" s="83"/>
      <c r="Y353" s="83"/>
      <c r="Z353" s="83"/>
      <c r="AA353" s="83"/>
      <c r="AB353" s="83"/>
      <c r="AC353" s="83"/>
      <c r="AD353" s="83"/>
      <c r="AE353" s="83"/>
      <c r="AF353" s="83"/>
      <c r="AG353" s="83"/>
      <c r="AH353" s="83"/>
    </row>
    <row r="354" spans="3:34" x14ac:dyDescent="0.2">
      <c r="C354" s="83"/>
      <c r="D354" s="83"/>
      <c r="E354" s="83"/>
      <c r="F354" s="83"/>
      <c r="G354" s="83"/>
      <c r="H354" s="83"/>
      <c r="I354" s="83"/>
      <c r="J354" s="83"/>
      <c r="K354" s="83"/>
      <c r="L354" s="83"/>
      <c r="M354" s="83"/>
      <c r="N354" s="83"/>
      <c r="O354" s="83"/>
      <c r="P354" s="83"/>
      <c r="Q354" s="83"/>
      <c r="R354" s="83"/>
      <c r="S354" s="83"/>
      <c r="T354" s="83"/>
      <c r="U354" s="83"/>
      <c r="V354" s="83"/>
      <c r="W354" s="83"/>
      <c r="X354" s="83"/>
      <c r="Y354" s="83"/>
      <c r="Z354" s="83"/>
      <c r="AA354" s="83"/>
      <c r="AB354" s="83"/>
      <c r="AC354" s="83"/>
      <c r="AD354" s="83"/>
      <c r="AE354" s="83"/>
      <c r="AF354" s="83"/>
      <c r="AG354" s="83"/>
      <c r="AH354" s="83"/>
    </row>
    <row r="355" spans="3:34" x14ac:dyDescent="0.2">
      <c r="C355" s="83"/>
      <c r="D355" s="83"/>
      <c r="E355" s="83"/>
      <c r="F355" s="83"/>
      <c r="G355" s="83"/>
      <c r="H355" s="83"/>
      <c r="I355" s="83"/>
      <c r="J355" s="83"/>
      <c r="K355" s="83"/>
      <c r="L355" s="83"/>
      <c r="M355" s="83"/>
      <c r="N355" s="83"/>
      <c r="O355" s="83"/>
      <c r="P355" s="83"/>
      <c r="Q355" s="83"/>
      <c r="R355" s="83"/>
      <c r="S355" s="83"/>
      <c r="T355" s="83"/>
      <c r="U355" s="83"/>
      <c r="V355" s="83"/>
      <c r="W355" s="83"/>
      <c r="X355" s="83"/>
      <c r="Y355" s="83"/>
      <c r="Z355" s="83"/>
      <c r="AA355" s="83"/>
      <c r="AB355" s="83"/>
      <c r="AC355" s="83"/>
      <c r="AD355" s="83"/>
      <c r="AE355" s="83"/>
      <c r="AF355" s="83"/>
      <c r="AG355" s="83"/>
      <c r="AH355" s="83"/>
    </row>
    <row r="356" spans="3:34" x14ac:dyDescent="0.2">
      <c r="C356" s="83"/>
      <c r="D356" s="83"/>
      <c r="E356" s="83"/>
      <c r="F356" s="83"/>
      <c r="G356" s="83"/>
      <c r="H356" s="83"/>
      <c r="I356" s="83"/>
      <c r="J356" s="83"/>
      <c r="K356" s="83"/>
      <c r="L356" s="83"/>
      <c r="M356" s="83"/>
      <c r="N356" s="83"/>
      <c r="O356" s="83"/>
      <c r="P356" s="83"/>
      <c r="Q356" s="83"/>
      <c r="R356" s="83"/>
      <c r="S356" s="83"/>
      <c r="T356" s="83"/>
      <c r="U356" s="83"/>
      <c r="V356" s="83"/>
      <c r="W356" s="83"/>
      <c r="X356" s="83"/>
      <c r="Y356" s="83"/>
      <c r="Z356" s="83"/>
      <c r="AA356" s="83"/>
      <c r="AB356" s="83"/>
      <c r="AC356" s="83"/>
      <c r="AD356" s="83"/>
      <c r="AE356" s="83"/>
      <c r="AF356" s="83"/>
      <c r="AG356" s="83"/>
      <c r="AH356" s="83"/>
    </row>
    <row r="357" spans="3:34" x14ac:dyDescent="0.2">
      <c r="C357" s="83"/>
      <c r="D357" s="83"/>
      <c r="E357" s="83"/>
      <c r="F357" s="83"/>
      <c r="G357" s="83"/>
      <c r="H357" s="83"/>
      <c r="I357" s="83"/>
      <c r="J357" s="83"/>
      <c r="K357" s="83"/>
      <c r="L357" s="83"/>
      <c r="M357" s="83"/>
      <c r="N357" s="83"/>
      <c r="O357" s="83"/>
      <c r="P357" s="83"/>
      <c r="Q357" s="83"/>
      <c r="R357" s="83"/>
      <c r="S357" s="83"/>
      <c r="T357" s="83"/>
      <c r="U357" s="83"/>
      <c r="V357" s="83"/>
      <c r="W357" s="83"/>
      <c r="X357" s="83"/>
      <c r="Y357" s="83"/>
      <c r="Z357" s="83"/>
      <c r="AA357" s="83"/>
      <c r="AB357" s="83"/>
      <c r="AC357" s="83"/>
      <c r="AD357" s="83"/>
      <c r="AE357" s="83"/>
      <c r="AF357" s="83"/>
      <c r="AG357" s="83"/>
      <c r="AH357" s="83"/>
    </row>
    <row r="358" spans="3:34" x14ac:dyDescent="0.2">
      <c r="C358" s="83"/>
      <c r="D358" s="83"/>
      <c r="E358" s="83"/>
      <c r="F358" s="83"/>
      <c r="G358" s="83"/>
      <c r="H358" s="83"/>
      <c r="I358" s="83"/>
      <c r="J358" s="83"/>
      <c r="K358" s="83"/>
      <c r="L358" s="83"/>
      <c r="M358" s="83"/>
      <c r="N358" s="83"/>
      <c r="O358" s="83"/>
      <c r="P358" s="83"/>
      <c r="Q358" s="83"/>
      <c r="R358" s="83"/>
      <c r="S358" s="83"/>
      <c r="T358" s="83"/>
      <c r="U358" s="83"/>
      <c r="V358" s="83"/>
      <c r="W358" s="83"/>
      <c r="X358" s="83"/>
      <c r="Y358" s="83"/>
      <c r="Z358" s="83"/>
      <c r="AA358" s="83"/>
      <c r="AB358" s="83"/>
      <c r="AC358" s="83"/>
      <c r="AD358" s="83"/>
      <c r="AE358" s="83"/>
      <c r="AF358" s="83"/>
      <c r="AG358" s="83"/>
      <c r="AH358" s="83"/>
    </row>
    <row r="359" spans="3:34" x14ac:dyDescent="0.2">
      <c r="C359" s="83"/>
      <c r="D359" s="83"/>
      <c r="E359" s="83"/>
      <c r="F359" s="83"/>
      <c r="G359" s="83"/>
      <c r="H359" s="83"/>
      <c r="I359" s="83"/>
      <c r="J359" s="83"/>
      <c r="K359" s="83"/>
      <c r="L359" s="83"/>
      <c r="M359" s="83"/>
      <c r="N359" s="83"/>
      <c r="O359" s="83"/>
      <c r="P359" s="83"/>
      <c r="Q359" s="83"/>
      <c r="R359" s="83"/>
      <c r="S359" s="83"/>
      <c r="T359" s="83"/>
      <c r="U359" s="83"/>
      <c r="V359" s="83"/>
      <c r="W359" s="83"/>
      <c r="X359" s="83"/>
      <c r="Y359" s="83"/>
      <c r="Z359" s="83"/>
      <c r="AA359" s="83"/>
      <c r="AB359" s="83"/>
      <c r="AC359" s="83"/>
      <c r="AD359" s="83"/>
      <c r="AE359" s="83"/>
      <c r="AF359" s="83"/>
      <c r="AG359" s="83"/>
      <c r="AH359" s="83"/>
    </row>
    <row r="360" spans="3:34" x14ac:dyDescent="0.2">
      <c r="C360" s="83"/>
      <c r="D360" s="83"/>
      <c r="E360" s="83"/>
      <c r="F360" s="83"/>
      <c r="G360" s="83"/>
      <c r="H360" s="83"/>
      <c r="I360" s="83"/>
      <c r="J360" s="83"/>
      <c r="K360" s="83"/>
      <c r="L360" s="83"/>
      <c r="M360" s="83"/>
      <c r="N360" s="83"/>
      <c r="O360" s="83"/>
      <c r="P360" s="83"/>
      <c r="Q360" s="83"/>
      <c r="R360" s="83"/>
      <c r="S360" s="83"/>
      <c r="T360" s="83"/>
      <c r="U360" s="83"/>
      <c r="V360" s="83"/>
      <c r="W360" s="83"/>
      <c r="X360" s="83"/>
      <c r="Y360" s="83"/>
      <c r="Z360" s="83"/>
      <c r="AA360" s="83"/>
      <c r="AB360" s="83"/>
      <c r="AC360" s="83"/>
      <c r="AD360" s="83"/>
      <c r="AE360" s="83"/>
      <c r="AF360" s="83"/>
      <c r="AG360" s="83"/>
      <c r="AH360" s="83"/>
    </row>
    <row r="361" spans="3:34" x14ac:dyDescent="0.2">
      <c r="C361" s="83"/>
      <c r="D361" s="83"/>
      <c r="E361" s="83"/>
      <c r="F361" s="83"/>
      <c r="G361" s="83"/>
      <c r="H361" s="83"/>
      <c r="I361" s="83"/>
      <c r="J361" s="83"/>
      <c r="K361" s="83"/>
      <c r="L361" s="83"/>
      <c r="M361" s="83"/>
      <c r="N361" s="83"/>
      <c r="O361" s="83"/>
      <c r="P361" s="83"/>
      <c r="Q361" s="83"/>
      <c r="R361" s="83"/>
      <c r="S361" s="83"/>
      <c r="T361" s="83"/>
      <c r="U361" s="83"/>
      <c r="V361" s="83"/>
      <c r="W361" s="83"/>
      <c r="X361" s="83"/>
      <c r="Y361" s="83"/>
      <c r="Z361" s="83"/>
      <c r="AA361" s="83"/>
      <c r="AB361" s="83"/>
      <c r="AC361" s="83"/>
      <c r="AD361" s="83"/>
      <c r="AE361" s="83"/>
      <c r="AF361" s="83"/>
      <c r="AG361" s="83"/>
      <c r="AH361" s="83"/>
    </row>
    <row r="362" spans="3:34" x14ac:dyDescent="0.2">
      <c r="C362" s="83"/>
      <c r="D362" s="83"/>
      <c r="E362" s="83"/>
      <c r="F362" s="83"/>
      <c r="G362" s="83"/>
      <c r="H362" s="83"/>
      <c r="I362" s="83"/>
      <c r="J362" s="83"/>
      <c r="K362" s="83"/>
      <c r="L362" s="83"/>
      <c r="M362" s="83"/>
      <c r="N362" s="83"/>
      <c r="O362" s="83"/>
      <c r="P362" s="83"/>
      <c r="Q362" s="83"/>
      <c r="R362" s="83"/>
      <c r="S362" s="83"/>
      <c r="T362" s="83"/>
      <c r="U362" s="83"/>
      <c r="V362" s="83"/>
      <c r="W362" s="83"/>
      <c r="X362" s="83"/>
      <c r="Y362" s="83"/>
      <c r="Z362" s="83"/>
      <c r="AA362" s="83"/>
      <c r="AB362" s="83"/>
      <c r="AC362" s="83"/>
      <c r="AD362" s="83"/>
      <c r="AE362" s="83"/>
      <c r="AF362" s="83"/>
      <c r="AG362" s="83"/>
      <c r="AH362" s="83"/>
    </row>
    <row r="363" spans="3:34" x14ac:dyDescent="0.2">
      <c r="C363" s="83"/>
      <c r="D363" s="83"/>
      <c r="E363" s="83"/>
      <c r="F363" s="83"/>
      <c r="G363" s="83"/>
      <c r="H363" s="83"/>
      <c r="I363" s="83"/>
      <c r="J363" s="83"/>
      <c r="K363" s="83"/>
      <c r="L363" s="83"/>
      <c r="M363" s="83"/>
      <c r="N363" s="83"/>
      <c r="O363" s="83"/>
      <c r="P363" s="83"/>
      <c r="Q363" s="83"/>
      <c r="R363" s="83"/>
      <c r="S363" s="83"/>
      <c r="T363" s="83"/>
      <c r="U363" s="83"/>
      <c r="V363" s="83"/>
      <c r="W363" s="83"/>
      <c r="X363" s="83"/>
      <c r="Y363" s="83"/>
      <c r="Z363" s="83"/>
      <c r="AA363" s="83"/>
      <c r="AB363" s="83"/>
      <c r="AC363" s="83"/>
      <c r="AD363" s="83"/>
      <c r="AE363" s="83"/>
      <c r="AF363" s="83"/>
      <c r="AG363" s="83"/>
      <c r="AH363" s="83"/>
    </row>
    <row r="364" spans="3:34" x14ac:dyDescent="0.2">
      <c r="C364" s="83"/>
      <c r="D364" s="83"/>
      <c r="E364" s="83"/>
      <c r="F364" s="83"/>
      <c r="G364" s="83"/>
      <c r="H364" s="83"/>
      <c r="I364" s="83"/>
      <c r="J364" s="83"/>
      <c r="K364" s="83"/>
      <c r="L364" s="83"/>
      <c r="M364" s="83"/>
      <c r="N364" s="83"/>
      <c r="O364" s="83"/>
      <c r="P364" s="83"/>
      <c r="Q364" s="83"/>
      <c r="R364" s="83"/>
      <c r="S364" s="83"/>
      <c r="T364" s="83"/>
      <c r="U364" s="83"/>
      <c r="V364" s="83"/>
      <c r="W364" s="83"/>
      <c r="X364" s="83"/>
      <c r="Y364" s="83"/>
      <c r="Z364" s="83"/>
      <c r="AA364" s="83"/>
      <c r="AB364" s="83"/>
      <c r="AC364" s="83"/>
      <c r="AD364" s="83"/>
      <c r="AE364" s="83"/>
      <c r="AF364" s="83"/>
      <c r="AG364" s="83"/>
      <c r="AH364" s="83"/>
    </row>
    <row r="365" spans="3:34" x14ac:dyDescent="0.2">
      <c r="C365" s="83"/>
      <c r="D365" s="83"/>
      <c r="E365" s="83"/>
      <c r="F365" s="83"/>
      <c r="G365" s="83"/>
      <c r="H365" s="83"/>
      <c r="I365" s="83"/>
      <c r="J365" s="83"/>
      <c r="K365" s="83"/>
      <c r="L365" s="83"/>
      <c r="M365" s="83"/>
      <c r="N365" s="83"/>
      <c r="O365" s="83"/>
      <c r="P365" s="83"/>
      <c r="Q365" s="83"/>
      <c r="R365" s="83"/>
      <c r="S365" s="83"/>
      <c r="T365" s="83"/>
      <c r="U365" s="83"/>
      <c r="V365" s="83"/>
      <c r="W365" s="83"/>
      <c r="X365" s="83"/>
      <c r="Y365" s="83"/>
      <c r="Z365" s="83"/>
      <c r="AA365" s="83"/>
      <c r="AB365" s="83"/>
      <c r="AC365" s="83"/>
      <c r="AD365" s="83"/>
      <c r="AE365" s="83"/>
      <c r="AF365" s="83"/>
      <c r="AG365" s="83"/>
      <c r="AH365" s="83"/>
    </row>
    <row r="366" spans="3:34" x14ac:dyDescent="0.2">
      <c r="C366" s="83"/>
      <c r="D366" s="83"/>
      <c r="E366" s="83"/>
      <c r="F366" s="83"/>
      <c r="G366" s="83"/>
      <c r="H366" s="83"/>
      <c r="I366" s="83"/>
      <c r="J366" s="83"/>
      <c r="K366" s="83"/>
      <c r="L366" s="83"/>
      <c r="M366" s="83"/>
      <c r="N366" s="83"/>
      <c r="O366" s="83"/>
      <c r="P366" s="83"/>
      <c r="Q366" s="83"/>
      <c r="R366" s="83"/>
      <c r="S366" s="83"/>
      <c r="T366" s="83"/>
      <c r="U366" s="83"/>
      <c r="V366" s="83"/>
      <c r="W366" s="83"/>
      <c r="X366" s="83"/>
      <c r="Y366" s="83"/>
      <c r="Z366" s="83"/>
      <c r="AA366" s="83"/>
      <c r="AB366" s="83"/>
      <c r="AC366" s="83"/>
      <c r="AD366" s="83"/>
      <c r="AE366" s="83"/>
      <c r="AF366" s="83"/>
      <c r="AG366" s="83"/>
      <c r="AH366" s="83"/>
    </row>
    <row r="367" spans="3:34" x14ac:dyDescent="0.2">
      <c r="C367" s="83"/>
      <c r="D367" s="83"/>
      <c r="E367" s="83"/>
      <c r="F367" s="83"/>
      <c r="G367" s="83"/>
      <c r="H367" s="83"/>
      <c r="I367" s="83"/>
      <c r="J367" s="83"/>
      <c r="K367" s="83"/>
      <c r="L367" s="83"/>
      <c r="M367" s="83"/>
      <c r="N367" s="83"/>
      <c r="O367" s="83"/>
      <c r="P367" s="83"/>
      <c r="Q367" s="83"/>
      <c r="R367" s="83"/>
      <c r="S367" s="83"/>
      <c r="T367" s="83"/>
      <c r="U367" s="83"/>
      <c r="V367" s="83"/>
      <c r="W367" s="83"/>
      <c r="X367" s="83"/>
      <c r="Y367" s="83"/>
      <c r="Z367" s="83"/>
      <c r="AA367" s="83"/>
      <c r="AB367" s="83"/>
      <c r="AC367" s="83"/>
      <c r="AD367" s="83"/>
      <c r="AE367" s="83"/>
      <c r="AF367" s="83"/>
      <c r="AG367" s="83"/>
      <c r="AH367" s="83"/>
    </row>
    <row r="368" spans="3:34" x14ac:dyDescent="0.2">
      <c r="C368" s="83"/>
      <c r="D368" s="83"/>
      <c r="E368" s="83"/>
      <c r="F368" s="83"/>
      <c r="G368" s="83"/>
      <c r="H368" s="83"/>
      <c r="I368" s="83"/>
      <c r="J368" s="83"/>
      <c r="K368" s="83"/>
      <c r="L368" s="83"/>
      <c r="M368" s="83"/>
      <c r="N368" s="83"/>
      <c r="O368" s="83"/>
      <c r="P368" s="83"/>
      <c r="Q368" s="83"/>
      <c r="R368" s="83"/>
      <c r="S368" s="83"/>
      <c r="T368" s="83"/>
      <c r="U368" s="83"/>
      <c r="V368" s="83"/>
      <c r="W368" s="83"/>
      <c r="X368" s="83"/>
      <c r="Y368" s="83"/>
      <c r="Z368" s="83"/>
      <c r="AA368" s="83"/>
      <c r="AB368" s="83"/>
      <c r="AC368" s="83"/>
      <c r="AD368" s="83"/>
      <c r="AE368" s="83"/>
      <c r="AF368" s="83"/>
      <c r="AG368" s="83"/>
      <c r="AH368" s="83"/>
    </row>
    <row r="369" spans="3:34" x14ac:dyDescent="0.2">
      <c r="C369" s="83"/>
      <c r="D369" s="83"/>
      <c r="E369" s="83"/>
      <c r="F369" s="83"/>
      <c r="G369" s="83"/>
      <c r="H369" s="83"/>
      <c r="I369" s="83"/>
      <c r="J369" s="83"/>
      <c r="K369" s="83"/>
      <c r="L369" s="83"/>
      <c r="M369" s="83"/>
      <c r="N369" s="83"/>
      <c r="O369" s="83"/>
      <c r="P369" s="83"/>
      <c r="Q369" s="83"/>
      <c r="R369" s="83"/>
      <c r="S369" s="83"/>
      <c r="T369" s="83"/>
      <c r="U369" s="83"/>
      <c r="V369" s="83"/>
      <c r="W369" s="83"/>
      <c r="X369" s="83"/>
      <c r="Y369" s="83"/>
      <c r="Z369" s="83"/>
      <c r="AA369" s="83"/>
      <c r="AB369" s="83"/>
      <c r="AC369" s="83"/>
      <c r="AD369" s="83"/>
      <c r="AE369" s="83"/>
      <c r="AF369" s="83"/>
      <c r="AG369" s="83"/>
      <c r="AH369" s="83"/>
    </row>
    <row r="370" spans="3:34" x14ac:dyDescent="0.2">
      <c r="C370" s="83"/>
      <c r="D370" s="83"/>
      <c r="E370" s="83"/>
      <c r="F370" s="83"/>
      <c r="G370" s="83"/>
      <c r="H370" s="83"/>
      <c r="I370" s="83"/>
      <c r="J370" s="83"/>
      <c r="K370" s="83"/>
      <c r="L370" s="83"/>
      <c r="M370" s="83"/>
      <c r="N370" s="83"/>
      <c r="O370" s="83"/>
      <c r="P370" s="83"/>
      <c r="Q370" s="83"/>
      <c r="R370" s="83"/>
      <c r="S370" s="83"/>
      <c r="T370" s="83"/>
      <c r="U370" s="83"/>
      <c r="V370" s="83"/>
      <c r="W370" s="83"/>
      <c r="X370" s="83"/>
      <c r="Y370" s="83"/>
      <c r="Z370" s="83"/>
      <c r="AA370" s="83"/>
      <c r="AB370" s="83"/>
      <c r="AC370" s="83"/>
      <c r="AD370" s="83"/>
      <c r="AE370" s="83"/>
      <c r="AF370" s="83"/>
      <c r="AG370" s="83"/>
      <c r="AH370" s="83"/>
    </row>
    <row r="371" spans="3:34" x14ac:dyDescent="0.2">
      <c r="C371" s="83"/>
      <c r="D371" s="83"/>
      <c r="E371" s="83"/>
      <c r="F371" s="83"/>
      <c r="G371" s="83"/>
      <c r="H371" s="83"/>
      <c r="I371" s="83"/>
      <c r="J371" s="83"/>
      <c r="K371" s="83"/>
      <c r="L371" s="83"/>
      <c r="M371" s="83"/>
      <c r="N371" s="83"/>
      <c r="O371" s="83"/>
      <c r="P371" s="83"/>
      <c r="Q371" s="83"/>
      <c r="R371" s="83"/>
      <c r="S371" s="83"/>
      <c r="T371" s="83"/>
      <c r="U371" s="83"/>
      <c r="V371" s="83"/>
      <c r="W371" s="83"/>
      <c r="X371" s="83"/>
      <c r="Y371" s="83"/>
      <c r="Z371" s="83"/>
      <c r="AA371" s="83"/>
      <c r="AB371" s="83"/>
      <c r="AC371" s="83"/>
      <c r="AD371" s="83"/>
      <c r="AE371" s="83"/>
      <c r="AF371" s="83"/>
      <c r="AG371" s="83"/>
      <c r="AH371" s="83"/>
    </row>
    <row r="372" spans="3:34" x14ac:dyDescent="0.2">
      <c r="C372" s="83"/>
      <c r="D372" s="83"/>
      <c r="E372" s="83"/>
      <c r="F372" s="83"/>
      <c r="G372" s="83"/>
      <c r="H372" s="83"/>
      <c r="I372" s="83"/>
      <c r="J372" s="83"/>
      <c r="K372" s="83"/>
      <c r="L372" s="83"/>
      <c r="M372" s="83"/>
      <c r="N372" s="83"/>
      <c r="O372" s="83"/>
      <c r="P372" s="83"/>
      <c r="Q372" s="83"/>
      <c r="R372" s="83"/>
      <c r="S372" s="83"/>
      <c r="T372" s="83"/>
      <c r="U372" s="83"/>
      <c r="V372" s="83"/>
      <c r="W372" s="83"/>
      <c r="X372" s="83"/>
      <c r="Y372" s="83"/>
      <c r="Z372" s="83"/>
      <c r="AA372" s="83"/>
      <c r="AB372" s="83"/>
      <c r="AC372" s="83"/>
      <c r="AD372" s="83"/>
      <c r="AE372" s="83"/>
      <c r="AF372" s="83"/>
      <c r="AG372" s="83"/>
      <c r="AH372" s="83"/>
    </row>
    <row r="373" spans="3:34" x14ac:dyDescent="0.2">
      <c r="C373" s="83"/>
      <c r="D373" s="83"/>
      <c r="E373" s="83"/>
      <c r="F373" s="83"/>
      <c r="G373" s="83"/>
      <c r="H373" s="83"/>
      <c r="I373" s="83"/>
      <c r="J373" s="83"/>
      <c r="K373" s="83"/>
      <c r="L373" s="83"/>
      <c r="M373" s="83"/>
      <c r="N373" s="83"/>
      <c r="O373" s="83"/>
      <c r="P373" s="83"/>
      <c r="Q373" s="83"/>
      <c r="R373" s="83"/>
      <c r="S373" s="83"/>
      <c r="T373" s="83"/>
      <c r="U373" s="83"/>
      <c r="V373" s="83"/>
      <c r="W373" s="83"/>
      <c r="X373" s="83"/>
      <c r="Y373" s="83"/>
      <c r="Z373" s="83"/>
      <c r="AA373" s="83"/>
      <c r="AB373" s="83"/>
      <c r="AC373" s="83"/>
      <c r="AD373" s="83"/>
      <c r="AE373" s="83"/>
      <c r="AF373" s="83"/>
      <c r="AG373" s="83"/>
      <c r="AH373" s="83"/>
    </row>
    <row r="374" spans="3:34" x14ac:dyDescent="0.2">
      <c r="C374" s="83"/>
      <c r="D374" s="83"/>
      <c r="E374" s="83"/>
      <c r="F374" s="83"/>
      <c r="G374" s="83"/>
      <c r="H374" s="83"/>
      <c r="I374" s="83"/>
      <c r="J374" s="83"/>
      <c r="K374" s="83"/>
      <c r="L374" s="83"/>
      <c r="M374" s="83"/>
      <c r="N374" s="83"/>
      <c r="O374" s="83"/>
      <c r="P374" s="83"/>
      <c r="Q374" s="83"/>
      <c r="R374" s="83"/>
      <c r="S374" s="83"/>
      <c r="T374" s="83"/>
      <c r="U374" s="83"/>
      <c r="V374" s="83"/>
      <c r="W374" s="83"/>
      <c r="X374" s="83"/>
      <c r="Y374" s="83"/>
      <c r="Z374" s="83"/>
      <c r="AA374" s="83"/>
      <c r="AB374" s="83"/>
      <c r="AC374" s="83"/>
      <c r="AD374" s="83"/>
      <c r="AE374" s="83"/>
      <c r="AF374" s="83"/>
      <c r="AG374" s="83"/>
      <c r="AH374" s="83"/>
    </row>
    <row r="375" spans="3:34" x14ac:dyDescent="0.2">
      <c r="C375" s="83"/>
      <c r="D375" s="83"/>
      <c r="E375" s="83"/>
      <c r="F375" s="83"/>
      <c r="G375" s="83"/>
      <c r="H375" s="83"/>
      <c r="I375" s="83"/>
      <c r="J375" s="83"/>
      <c r="K375" s="83"/>
      <c r="L375" s="83"/>
      <c r="M375" s="83"/>
      <c r="N375" s="83"/>
      <c r="O375" s="83"/>
      <c r="P375" s="83"/>
      <c r="Q375" s="83"/>
      <c r="R375" s="83"/>
      <c r="S375" s="83"/>
      <c r="T375" s="83"/>
      <c r="U375" s="83"/>
      <c r="V375" s="83"/>
      <c r="W375" s="83"/>
      <c r="X375" s="83"/>
      <c r="Y375" s="83"/>
      <c r="Z375" s="83"/>
      <c r="AA375" s="83"/>
      <c r="AB375" s="83"/>
      <c r="AC375" s="83"/>
      <c r="AD375" s="83"/>
      <c r="AE375" s="83"/>
      <c r="AF375" s="83"/>
      <c r="AG375" s="83"/>
      <c r="AH375" s="83"/>
    </row>
    <row r="376" spans="3:34" x14ac:dyDescent="0.2">
      <c r="C376" s="83"/>
      <c r="D376" s="83"/>
      <c r="E376" s="83"/>
      <c r="F376" s="83"/>
      <c r="G376" s="83"/>
      <c r="H376" s="83"/>
      <c r="I376" s="83"/>
      <c r="J376" s="83"/>
      <c r="K376" s="83"/>
      <c r="L376" s="83"/>
      <c r="M376" s="83"/>
      <c r="N376" s="83"/>
      <c r="O376" s="83"/>
      <c r="P376" s="83"/>
      <c r="Q376" s="83"/>
      <c r="R376" s="83"/>
      <c r="S376" s="83"/>
      <c r="T376" s="83"/>
      <c r="U376" s="83"/>
      <c r="V376" s="83"/>
      <c r="W376" s="83"/>
      <c r="X376" s="83"/>
      <c r="Y376" s="83"/>
      <c r="Z376" s="83"/>
      <c r="AA376" s="83"/>
      <c r="AB376" s="83"/>
      <c r="AC376" s="83"/>
      <c r="AD376" s="83"/>
      <c r="AE376" s="83"/>
      <c r="AF376" s="83"/>
      <c r="AG376" s="83"/>
      <c r="AH376" s="83"/>
    </row>
    <row r="377" spans="3:34" x14ac:dyDescent="0.2">
      <c r="C377" s="83"/>
      <c r="D377" s="83"/>
      <c r="E377" s="83"/>
      <c r="F377" s="83"/>
      <c r="G377" s="83"/>
      <c r="H377" s="83"/>
      <c r="I377" s="83"/>
      <c r="J377" s="83"/>
      <c r="K377" s="83"/>
      <c r="L377" s="83"/>
      <c r="M377" s="83"/>
      <c r="N377" s="83"/>
      <c r="O377" s="83"/>
      <c r="P377" s="83"/>
      <c r="Q377" s="83"/>
      <c r="R377" s="83"/>
      <c r="S377" s="83"/>
      <c r="T377" s="83"/>
      <c r="U377" s="83"/>
      <c r="V377" s="83"/>
      <c r="W377" s="83"/>
      <c r="X377" s="83"/>
      <c r="Y377" s="83"/>
      <c r="Z377" s="83"/>
      <c r="AA377" s="83"/>
      <c r="AB377" s="83"/>
      <c r="AC377" s="83"/>
      <c r="AD377" s="83"/>
      <c r="AE377" s="83"/>
      <c r="AF377" s="83"/>
      <c r="AG377" s="83"/>
      <c r="AH377" s="83"/>
    </row>
    <row r="378" spans="3:34" x14ac:dyDescent="0.2">
      <c r="C378" s="83"/>
      <c r="D378" s="83"/>
      <c r="E378" s="83"/>
      <c r="F378" s="83"/>
      <c r="G378" s="83"/>
      <c r="H378" s="83"/>
      <c r="I378" s="83"/>
      <c r="J378" s="83"/>
      <c r="K378" s="83"/>
      <c r="L378" s="83"/>
      <c r="M378" s="83"/>
      <c r="N378" s="83"/>
      <c r="O378" s="83"/>
      <c r="P378" s="83"/>
      <c r="Q378" s="83"/>
      <c r="R378" s="83"/>
      <c r="S378" s="83"/>
      <c r="T378" s="83"/>
      <c r="U378" s="83"/>
      <c r="V378" s="83"/>
      <c r="W378" s="83"/>
      <c r="X378" s="83"/>
      <c r="Y378" s="83"/>
      <c r="Z378" s="83"/>
      <c r="AA378" s="83"/>
      <c r="AB378" s="83"/>
      <c r="AC378" s="83"/>
      <c r="AD378" s="83"/>
      <c r="AE378" s="83"/>
      <c r="AF378" s="83"/>
      <c r="AG378" s="83"/>
      <c r="AH378" s="83"/>
    </row>
    <row r="379" spans="3:34" x14ac:dyDescent="0.2">
      <c r="C379" s="83"/>
      <c r="D379" s="83"/>
      <c r="E379" s="83"/>
      <c r="F379" s="83"/>
      <c r="G379" s="83"/>
      <c r="H379" s="83"/>
      <c r="I379" s="83"/>
      <c r="J379" s="83"/>
      <c r="K379" s="83"/>
      <c r="L379" s="83"/>
      <c r="M379" s="83"/>
      <c r="N379" s="83"/>
      <c r="O379" s="83"/>
      <c r="P379" s="83"/>
      <c r="Q379" s="83"/>
      <c r="R379" s="83"/>
      <c r="S379" s="83"/>
      <c r="T379" s="83"/>
      <c r="U379" s="83"/>
      <c r="V379" s="83"/>
      <c r="W379" s="83"/>
      <c r="X379" s="83"/>
      <c r="Y379" s="83"/>
      <c r="Z379" s="83"/>
      <c r="AA379" s="83"/>
      <c r="AB379" s="83"/>
      <c r="AC379" s="83"/>
      <c r="AD379" s="83"/>
      <c r="AE379" s="83"/>
      <c r="AF379" s="83"/>
      <c r="AG379" s="83"/>
      <c r="AH379" s="83"/>
    </row>
    <row r="380" spans="3:34" x14ac:dyDescent="0.2">
      <c r="C380" s="83"/>
      <c r="D380" s="83"/>
      <c r="E380" s="83"/>
      <c r="F380" s="83"/>
      <c r="G380" s="83"/>
      <c r="H380" s="83"/>
      <c r="I380" s="83"/>
      <c r="J380" s="83"/>
      <c r="K380" s="83"/>
      <c r="L380" s="83"/>
      <c r="M380" s="83"/>
      <c r="N380" s="83"/>
      <c r="O380" s="83"/>
      <c r="P380" s="83"/>
      <c r="Q380" s="83"/>
      <c r="R380" s="83"/>
      <c r="S380" s="83"/>
      <c r="T380" s="83"/>
      <c r="U380" s="83"/>
      <c r="V380" s="83"/>
      <c r="W380" s="83"/>
      <c r="X380" s="83"/>
      <c r="Y380" s="83"/>
      <c r="Z380" s="83"/>
      <c r="AA380" s="83"/>
      <c r="AB380" s="83"/>
      <c r="AC380" s="83"/>
      <c r="AD380" s="83"/>
      <c r="AE380" s="83"/>
      <c r="AF380" s="83"/>
      <c r="AG380" s="83"/>
      <c r="AH380" s="83"/>
    </row>
    <row r="381" spans="3:34" x14ac:dyDescent="0.2">
      <c r="C381" s="83"/>
      <c r="D381" s="83"/>
      <c r="E381" s="83"/>
      <c r="F381" s="83"/>
      <c r="G381" s="83"/>
      <c r="H381" s="83"/>
      <c r="I381" s="83"/>
      <c r="J381" s="83"/>
      <c r="K381" s="83"/>
      <c r="L381" s="83"/>
      <c r="M381" s="83"/>
      <c r="N381" s="83"/>
      <c r="O381" s="83"/>
      <c r="P381" s="83"/>
      <c r="Q381" s="83"/>
      <c r="R381" s="83"/>
      <c r="S381" s="83"/>
      <c r="T381" s="83"/>
      <c r="U381" s="83"/>
      <c r="V381" s="83"/>
      <c r="W381" s="83"/>
      <c r="X381" s="83"/>
      <c r="Y381" s="83"/>
      <c r="Z381" s="83"/>
      <c r="AA381" s="83"/>
      <c r="AB381" s="83"/>
      <c r="AC381" s="83"/>
      <c r="AD381" s="83"/>
      <c r="AE381" s="83"/>
      <c r="AF381" s="83"/>
      <c r="AG381" s="83"/>
      <c r="AH381" s="83"/>
    </row>
    <row r="382" spans="3:34" x14ac:dyDescent="0.2">
      <c r="C382" s="83"/>
      <c r="D382" s="83"/>
      <c r="E382" s="83"/>
      <c r="F382" s="83"/>
      <c r="G382" s="83"/>
      <c r="H382" s="83"/>
      <c r="I382" s="83"/>
      <c r="J382" s="83"/>
      <c r="K382" s="83"/>
      <c r="L382" s="83"/>
      <c r="M382" s="83"/>
      <c r="N382" s="83"/>
      <c r="O382" s="83"/>
      <c r="P382" s="83"/>
      <c r="Q382" s="83"/>
      <c r="R382" s="83"/>
      <c r="S382" s="83"/>
      <c r="T382" s="83"/>
      <c r="U382" s="83"/>
      <c r="V382" s="83"/>
      <c r="W382" s="83"/>
      <c r="X382" s="83"/>
      <c r="Y382" s="83"/>
      <c r="Z382" s="83"/>
      <c r="AA382" s="83"/>
      <c r="AB382" s="83"/>
      <c r="AC382" s="83"/>
      <c r="AD382" s="83"/>
      <c r="AE382" s="83"/>
      <c r="AF382" s="83"/>
      <c r="AG382" s="83"/>
      <c r="AH382" s="83"/>
    </row>
    <row r="383" spans="3:34" x14ac:dyDescent="0.2">
      <c r="C383" s="83"/>
      <c r="D383" s="83"/>
      <c r="E383" s="83"/>
      <c r="F383" s="83"/>
      <c r="G383" s="83"/>
      <c r="H383" s="83"/>
      <c r="I383" s="83"/>
      <c r="J383" s="83"/>
      <c r="K383" s="83"/>
      <c r="L383" s="83"/>
      <c r="M383" s="83"/>
      <c r="N383" s="83"/>
      <c r="O383" s="83"/>
      <c r="P383" s="83"/>
      <c r="Q383" s="83"/>
      <c r="R383" s="83"/>
      <c r="S383" s="83"/>
      <c r="T383" s="83"/>
      <c r="U383" s="83"/>
      <c r="V383" s="83"/>
      <c r="W383" s="83"/>
      <c r="X383" s="83"/>
      <c r="Y383" s="83"/>
      <c r="Z383" s="83"/>
      <c r="AA383" s="83"/>
      <c r="AB383" s="83"/>
      <c r="AC383" s="83"/>
      <c r="AD383" s="83"/>
      <c r="AE383" s="83"/>
      <c r="AF383" s="83"/>
      <c r="AG383" s="83"/>
      <c r="AH383" s="83"/>
    </row>
    <row r="384" spans="3:34" x14ac:dyDescent="0.2">
      <c r="C384" s="83"/>
      <c r="D384" s="83"/>
      <c r="E384" s="83"/>
      <c r="F384" s="83"/>
      <c r="G384" s="83"/>
      <c r="H384" s="83"/>
      <c r="I384" s="83"/>
      <c r="J384" s="83"/>
      <c r="K384" s="83"/>
      <c r="L384" s="83"/>
      <c r="M384" s="83"/>
      <c r="N384" s="83"/>
      <c r="O384" s="83"/>
      <c r="P384" s="83"/>
      <c r="Q384" s="83"/>
      <c r="R384" s="83"/>
      <c r="S384" s="83"/>
      <c r="T384" s="83"/>
      <c r="U384" s="83"/>
      <c r="V384" s="83"/>
      <c r="W384" s="83"/>
      <c r="X384" s="83"/>
      <c r="Y384" s="83"/>
      <c r="Z384" s="83"/>
      <c r="AA384" s="83"/>
      <c r="AB384" s="83"/>
      <c r="AC384" s="83"/>
      <c r="AD384" s="83"/>
      <c r="AE384" s="83"/>
      <c r="AF384" s="83"/>
      <c r="AG384" s="83"/>
      <c r="AH384" s="83"/>
    </row>
    <row r="385" spans="3:34" x14ac:dyDescent="0.2">
      <c r="C385" s="83"/>
      <c r="D385" s="83"/>
      <c r="E385" s="83"/>
      <c r="F385" s="83"/>
      <c r="G385" s="83"/>
      <c r="H385" s="83"/>
      <c r="I385" s="83"/>
      <c r="J385" s="83"/>
      <c r="K385" s="83"/>
      <c r="L385" s="83"/>
      <c r="M385" s="83"/>
      <c r="N385" s="83"/>
      <c r="O385" s="83"/>
      <c r="P385" s="83"/>
      <c r="Q385" s="83"/>
      <c r="R385" s="83"/>
      <c r="S385" s="83"/>
      <c r="T385" s="83"/>
      <c r="U385" s="83"/>
      <c r="V385" s="83"/>
      <c r="W385" s="83"/>
      <c r="X385" s="83"/>
      <c r="Y385" s="83"/>
      <c r="Z385" s="83"/>
      <c r="AA385" s="83"/>
      <c r="AB385" s="83"/>
      <c r="AC385" s="83"/>
      <c r="AD385" s="83"/>
      <c r="AE385" s="83"/>
      <c r="AF385" s="83"/>
      <c r="AG385" s="83"/>
      <c r="AH385" s="83"/>
    </row>
    <row r="386" spans="3:34" x14ac:dyDescent="0.2">
      <c r="C386" s="83"/>
      <c r="D386" s="83"/>
      <c r="E386" s="83"/>
      <c r="F386" s="83"/>
      <c r="G386" s="83"/>
      <c r="H386" s="83"/>
      <c r="I386" s="83"/>
      <c r="J386" s="83"/>
      <c r="K386" s="83"/>
      <c r="L386" s="83"/>
      <c r="M386" s="83"/>
      <c r="N386" s="83"/>
      <c r="O386" s="83"/>
      <c r="P386" s="83"/>
      <c r="Q386" s="83"/>
      <c r="R386" s="83"/>
      <c r="S386" s="83"/>
      <c r="T386" s="83"/>
      <c r="U386" s="83"/>
      <c r="V386" s="83"/>
      <c r="W386" s="83"/>
      <c r="X386" s="83"/>
      <c r="Y386" s="83"/>
      <c r="Z386" s="83"/>
      <c r="AA386" s="83"/>
      <c r="AB386" s="83"/>
      <c r="AC386" s="83"/>
      <c r="AD386" s="83"/>
      <c r="AE386" s="83"/>
      <c r="AF386" s="83"/>
      <c r="AG386" s="83"/>
      <c r="AH386" s="83"/>
    </row>
    <row r="387" spans="3:34" x14ac:dyDescent="0.2">
      <c r="C387" s="83"/>
      <c r="D387" s="83"/>
      <c r="E387" s="83"/>
      <c r="F387" s="83"/>
      <c r="G387" s="83"/>
      <c r="H387" s="83"/>
      <c r="I387" s="83"/>
      <c r="J387" s="83"/>
      <c r="K387" s="83"/>
      <c r="L387" s="83"/>
      <c r="M387" s="83"/>
      <c r="N387" s="83"/>
      <c r="O387" s="83"/>
      <c r="P387" s="83"/>
      <c r="Q387" s="83"/>
      <c r="R387" s="83"/>
      <c r="S387" s="83"/>
      <c r="T387" s="83"/>
      <c r="U387" s="83"/>
      <c r="V387" s="83"/>
      <c r="W387" s="83"/>
      <c r="X387" s="83"/>
      <c r="Y387" s="83"/>
      <c r="Z387" s="83"/>
      <c r="AA387" s="83"/>
      <c r="AB387" s="83"/>
      <c r="AC387" s="83"/>
      <c r="AD387" s="83"/>
      <c r="AE387" s="83"/>
      <c r="AF387" s="83"/>
      <c r="AG387" s="83"/>
      <c r="AH387" s="83"/>
    </row>
    <row r="388" spans="3:34" x14ac:dyDescent="0.2">
      <c r="C388" s="83"/>
      <c r="D388" s="83"/>
      <c r="E388" s="83"/>
      <c r="F388" s="83"/>
      <c r="G388" s="83"/>
      <c r="H388" s="83"/>
      <c r="I388" s="83"/>
      <c r="J388" s="83"/>
      <c r="K388" s="83"/>
      <c r="L388" s="83"/>
      <c r="M388" s="83"/>
      <c r="N388" s="83"/>
      <c r="O388" s="83"/>
      <c r="P388" s="83"/>
      <c r="Q388" s="83"/>
      <c r="R388" s="83"/>
      <c r="S388" s="83"/>
      <c r="T388" s="83"/>
      <c r="U388" s="83"/>
      <c r="V388" s="83"/>
      <c r="W388" s="83"/>
      <c r="X388" s="83"/>
      <c r="Y388" s="83"/>
      <c r="Z388" s="83"/>
      <c r="AA388" s="83"/>
      <c r="AB388" s="83"/>
      <c r="AC388" s="83"/>
      <c r="AD388" s="83"/>
      <c r="AE388" s="83"/>
      <c r="AF388" s="83"/>
      <c r="AG388" s="83"/>
      <c r="AH388" s="83"/>
    </row>
    <row r="389" spans="3:34" x14ac:dyDescent="0.2">
      <c r="C389" s="83"/>
      <c r="D389" s="83"/>
      <c r="E389" s="83"/>
      <c r="F389" s="83"/>
      <c r="G389" s="83"/>
      <c r="H389" s="83"/>
      <c r="I389" s="83"/>
      <c r="J389" s="83"/>
      <c r="K389" s="83"/>
      <c r="L389" s="83"/>
      <c r="M389" s="83"/>
      <c r="N389" s="83"/>
      <c r="O389" s="83"/>
      <c r="P389" s="83"/>
      <c r="Q389" s="83"/>
      <c r="R389" s="83"/>
      <c r="S389" s="83"/>
      <c r="T389" s="83"/>
      <c r="U389" s="83"/>
      <c r="V389" s="83"/>
      <c r="W389" s="83"/>
      <c r="X389" s="83"/>
      <c r="Y389" s="83"/>
      <c r="Z389" s="83"/>
      <c r="AA389" s="83"/>
      <c r="AB389" s="83"/>
      <c r="AC389" s="83"/>
      <c r="AD389" s="83"/>
      <c r="AE389" s="83"/>
      <c r="AF389" s="83"/>
      <c r="AG389" s="83"/>
      <c r="AH389" s="83"/>
    </row>
    <row r="390" spans="3:34" x14ac:dyDescent="0.2">
      <c r="C390" s="83"/>
      <c r="D390" s="83"/>
      <c r="E390" s="83"/>
      <c r="F390" s="83"/>
      <c r="G390" s="83"/>
      <c r="H390" s="83"/>
      <c r="I390" s="83"/>
      <c r="J390" s="83"/>
      <c r="K390" s="83"/>
      <c r="L390" s="83"/>
      <c r="M390" s="83"/>
      <c r="N390" s="83"/>
      <c r="O390" s="83"/>
      <c r="P390" s="83"/>
      <c r="Q390" s="83"/>
      <c r="R390" s="83"/>
      <c r="S390" s="83"/>
      <c r="T390" s="83"/>
      <c r="U390" s="83"/>
      <c r="V390" s="83"/>
      <c r="W390" s="83"/>
      <c r="X390" s="83"/>
      <c r="Y390" s="83"/>
      <c r="Z390" s="83"/>
      <c r="AA390" s="83"/>
      <c r="AB390" s="83"/>
      <c r="AC390" s="83"/>
      <c r="AD390" s="83"/>
      <c r="AE390" s="83"/>
      <c r="AF390" s="83"/>
      <c r="AG390" s="83"/>
      <c r="AH390" s="83"/>
    </row>
    <row r="391" spans="3:34" x14ac:dyDescent="0.2">
      <c r="C391" s="83"/>
      <c r="D391" s="83"/>
      <c r="E391" s="83"/>
      <c r="F391" s="83"/>
      <c r="G391" s="83"/>
      <c r="H391" s="83"/>
      <c r="I391" s="83"/>
      <c r="J391" s="83"/>
      <c r="K391" s="83"/>
      <c r="L391" s="83"/>
      <c r="M391" s="83"/>
      <c r="N391" s="83"/>
      <c r="O391" s="83"/>
      <c r="P391" s="83"/>
      <c r="Q391" s="83"/>
      <c r="R391" s="83"/>
      <c r="S391" s="83"/>
      <c r="T391" s="83"/>
      <c r="U391" s="83"/>
      <c r="V391" s="83"/>
      <c r="W391" s="83"/>
      <c r="X391" s="83"/>
      <c r="Y391" s="83"/>
      <c r="Z391" s="83"/>
      <c r="AA391" s="83"/>
      <c r="AB391" s="83"/>
      <c r="AC391" s="83"/>
      <c r="AD391" s="83"/>
      <c r="AE391" s="83"/>
      <c r="AF391" s="83"/>
      <c r="AG391" s="83"/>
      <c r="AH391" s="83"/>
    </row>
    <row r="392" spans="3:34" x14ac:dyDescent="0.2">
      <c r="C392" s="83"/>
      <c r="D392" s="83"/>
      <c r="E392" s="83"/>
      <c r="F392" s="83"/>
      <c r="G392" s="83"/>
      <c r="H392" s="83"/>
      <c r="I392" s="83"/>
      <c r="J392" s="83"/>
      <c r="K392" s="83"/>
      <c r="L392" s="83"/>
      <c r="M392" s="83"/>
      <c r="N392" s="83"/>
      <c r="O392" s="83"/>
      <c r="P392" s="83"/>
      <c r="Q392" s="83"/>
      <c r="R392" s="83"/>
      <c r="S392" s="83"/>
      <c r="T392" s="83"/>
      <c r="U392" s="83"/>
      <c r="V392" s="83"/>
      <c r="W392" s="83"/>
      <c r="X392" s="83"/>
      <c r="Y392" s="83"/>
      <c r="Z392" s="83"/>
      <c r="AA392" s="83"/>
      <c r="AB392" s="83"/>
      <c r="AC392" s="83"/>
      <c r="AD392" s="83"/>
      <c r="AE392" s="83"/>
      <c r="AF392" s="83"/>
      <c r="AG392" s="83"/>
      <c r="AH392" s="83"/>
    </row>
    <row r="393" spans="3:34" x14ac:dyDescent="0.2">
      <c r="C393" s="83"/>
      <c r="D393" s="83"/>
      <c r="E393" s="83"/>
      <c r="F393" s="83"/>
      <c r="G393" s="83"/>
      <c r="H393" s="83"/>
      <c r="I393" s="83"/>
      <c r="J393" s="83"/>
      <c r="K393" s="83"/>
      <c r="L393" s="83"/>
      <c r="M393" s="83"/>
      <c r="N393" s="83"/>
      <c r="O393" s="83"/>
      <c r="P393" s="83"/>
      <c r="Q393" s="83"/>
      <c r="R393" s="83"/>
      <c r="S393" s="83"/>
      <c r="T393" s="83"/>
      <c r="U393" s="83"/>
      <c r="V393" s="83"/>
      <c r="W393" s="83"/>
      <c r="X393" s="83"/>
      <c r="Y393" s="83"/>
      <c r="Z393" s="83"/>
      <c r="AA393" s="83"/>
      <c r="AB393" s="83"/>
      <c r="AC393" s="83"/>
      <c r="AD393" s="83"/>
      <c r="AE393" s="83"/>
      <c r="AF393" s="83"/>
      <c r="AG393" s="83"/>
      <c r="AH393" s="83"/>
    </row>
    <row r="394" spans="3:34" x14ac:dyDescent="0.2">
      <c r="C394" s="83"/>
      <c r="D394" s="83"/>
      <c r="E394" s="83"/>
      <c r="F394" s="83"/>
      <c r="G394" s="83"/>
      <c r="H394" s="83"/>
      <c r="I394" s="83"/>
      <c r="J394" s="83"/>
      <c r="K394" s="83"/>
      <c r="L394" s="83"/>
      <c r="M394" s="83"/>
      <c r="N394" s="83"/>
      <c r="O394" s="83"/>
      <c r="P394" s="83"/>
      <c r="Q394" s="83"/>
      <c r="R394" s="83"/>
      <c r="S394" s="83"/>
      <c r="T394" s="83"/>
      <c r="U394" s="83"/>
      <c r="V394" s="83"/>
      <c r="W394" s="83"/>
      <c r="X394" s="83"/>
      <c r="Y394" s="83"/>
      <c r="Z394" s="83"/>
      <c r="AA394" s="83"/>
      <c r="AB394" s="83"/>
      <c r="AC394" s="83"/>
      <c r="AD394" s="83"/>
      <c r="AE394" s="83"/>
      <c r="AF394" s="83"/>
      <c r="AG394" s="83"/>
      <c r="AH394" s="83"/>
    </row>
    <row r="395" spans="3:34" x14ac:dyDescent="0.2">
      <c r="C395" s="83"/>
      <c r="D395" s="83"/>
      <c r="E395" s="83"/>
      <c r="F395" s="83"/>
      <c r="G395" s="83"/>
      <c r="H395" s="83"/>
      <c r="I395" s="83"/>
      <c r="J395" s="83"/>
      <c r="K395" s="83"/>
      <c r="L395" s="83"/>
      <c r="M395" s="83"/>
      <c r="N395" s="83"/>
      <c r="O395" s="83"/>
      <c r="P395" s="83"/>
      <c r="Q395" s="83"/>
      <c r="R395" s="83"/>
      <c r="S395" s="83"/>
      <c r="T395" s="83"/>
      <c r="U395" s="83"/>
      <c r="V395" s="83"/>
      <c r="W395" s="83"/>
      <c r="X395" s="83"/>
      <c r="Y395" s="83"/>
      <c r="Z395" s="83"/>
      <c r="AA395" s="83"/>
      <c r="AB395" s="83"/>
      <c r="AC395" s="83"/>
      <c r="AD395" s="83"/>
      <c r="AE395" s="83"/>
      <c r="AF395" s="83"/>
      <c r="AG395" s="83"/>
      <c r="AH395" s="83"/>
    </row>
    <row r="396" spans="3:34" x14ac:dyDescent="0.2">
      <c r="C396" s="83"/>
      <c r="D396" s="83"/>
      <c r="E396" s="83"/>
      <c r="F396" s="83"/>
      <c r="G396" s="83"/>
      <c r="H396" s="83"/>
      <c r="I396" s="83"/>
      <c r="J396" s="83"/>
      <c r="K396" s="83"/>
      <c r="L396" s="83"/>
      <c r="M396" s="83"/>
      <c r="N396" s="83"/>
      <c r="O396" s="83"/>
      <c r="P396" s="83"/>
      <c r="Q396" s="83"/>
      <c r="R396" s="83"/>
      <c r="S396" s="83"/>
      <c r="T396" s="83"/>
      <c r="U396" s="83"/>
      <c r="V396" s="83"/>
      <c r="W396" s="83"/>
      <c r="X396" s="83"/>
      <c r="Y396" s="83"/>
      <c r="Z396" s="83"/>
      <c r="AA396" s="83"/>
      <c r="AB396" s="83"/>
      <c r="AC396" s="83"/>
      <c r="AD396" s="83"/>
      <c r="AE396" s="83"/>
      <c r="AF396" s="83"/>
      <c r="AG396" s="83"/>
      <c r="AH396" s="83"/>
    </row>
    <row r="397" spans="3:34" x14ac:dyDescent="0.2">
      <c r="C397" s="83"/>
      <c r="D397" s="83"/>
      <c r="E397" s="83"/>
      <c r="F397" s="83"/>
      <c r="G397" s="83"/>
      <c r="H397" s="83"/>
      <c r="I397" s="83"/>
      <c r="J397" s="83"/>
      <c r="K397" s="83"/>
      <c r="L397" s="83"/>
      <c r="M397" s="83"/>
      <c r="N397" s="83"/>
      <c r="O397" s="83"/>
      <c r="P397" s="83"/>
      <c r="Q397" s="83"/>
      <c r="R397" s="83"/>
      <c r="S397" s="83"/>
      <c r="T397" s="83"/>
      <c r="U397" s="83"/>
      <c r="V397" s="83"/>
      <c r="W397" s="83"/>
      <c r="X397" s="83"/>
      <c r="Y397" s="83"/>
      <c r="Z397" s="83"/>
      <c r="AA397" s="83"/>
      <c r="AB397" s="83"/>
      <c r="AC397" s="83"/>
      <c r="AD397" s="83"/>
      <c r="AE397" s="83"/>
      <c r="AF397" s="83"/>
      <c r="AG397" s="83"/>
      <c r="AH397" s="83"/>
    </row>
    <row r="398" spans="3:34" x14ac:dyDescent="0.2">
      <c r="C398" s="83"/>
      <c r="D398" s="83"/>
      <c r="E398" s="83"/>
      <c r="F398" s="83"/>
      <c r="G398" s="83"/>
      <c r="H398" s="83"/>
      <c r="I398" s="83"/>
      <c r="J398" s="83"/>
      <c r="K398" s="83"/>
      <c r="L398" s="83"/>
      <c r="M398" s="83"/>
      <c r="N398" s="83"/>
      <c r="O398" s="83"/>
      <c r="P398" s="83"/>
      <c r="Q398" s="83"/>
      <c r="R398" s="83"/>
      <c r="S398" s="83"/>
      <c r="T398" s="83"/>
      <c r="U398" s="83"/>
      <c r="V398" s="83"/>
      <c r="W398" s="83"/>
      <c r="X398" s="83"/>
      <c r="Y398" s="83"/>
      <c r="Z398" s="83"/>
      <c r="AA398" s="83"/>
      <c r="AB398" s="83"/>
      <c r="AC398" s="83"/>
      <c r="AD398" s="83"/>
      <c r="AE398" s="83"/>
      <c r="AF398" s="83"/>
      <c r="AG398" s="83"/>
      <c r="AH398" s="83"/>
    </row>
    <row r="399" spans="3:34" x14ac:dyDescent="0.2">
      <c r="C399" s="83"/>
      <c r="D399" s="83"/>
      <c r="E399" s="83"/>
      <c r="F399" s="83"/>
      <c r="G399" s="83"/>
      <c r="H399" s="83"/>
      <c r="I399" s="83"/>
      <c r="J399" s="83"/>
      <c r="K399" s="83"/>
      <c r="L399" s="83"/>
      <c r="M399" s="83"/>
      <c r="N399" s="83"/>
      <c r="O399" s="83"/>
      <c r="P399" s="83"/>
      <c r="Q399" s="83"/>
      <c r="R399" s="83"/>
      <c r="S399" s="83"/>
      <c r="T399" s="83"/>
      <c r="U399" s="83"/>
      <c r="V399" s="83"/>
      <c r="W399" s="83"/>
      <c r="X399" s="83"/>
      <c r="Y399" s="83"/>
      <c r="Z399" s="83"/>
      <c r="AA399" s="83"/>
      <c r="AB399" s="83"/>
      <c r="AC399" s="83"/>
      <c r="AD399" s="83"/>
      <c r="AE399" s="83"/>
      <c r="AF399" s="83"/>
      <c r="AG399" s="83"/>
      <c r="AH399" s="83"/>
    </row>
    <row r="400" spans="3:34" x14ac:dyDescent="0.2">
      <c r="C400" s="83"/>
      <c r="D400" s="83"/>
      <c r="E400" s="83"/>
      <c r="F400" s="83"/>
      <c r="G400" s="83"/>
      <c r="H400" s="83"/>
      <c r="I400" s="83"/>
      <c r="J400" s="83"/>
      <c r="K400" s="83"/>
      <c r="L400" s="83"/>
      <c r="M400" s="83"/>
      <c r="N400" s="83"/>
      <c r="O400" s="83"/>
      <c r="P400" s="83"/>
      <c r="Q400" s="83"/>
      <c r="R400" s="83"/>
      <c r="S400" s="83"/>
      <c r="T400" s="83"/>
      <c r="U400" s="83"/>
      <c r="V400" s="83"/>
      <c r="W400" s="83"/>
      <c r="X400" s="83"/>
      <c r="Y400" s="83"/>
      <c r="Z400" s="83"/>
      <c r="AA400" s="83"/>
      <c r="AB400" s="83"/>
      <c r="AC400" s="83"/>
      <c r="AD400" s="83"/>
      <c r="AE400" s="83"/>
      <c r="AF400" s="83"/>
      <c r="AG400" s="83"/>
      <c r="AH400" s="83"/>
    </row>
    <row r="401" spans="3:34" x14ac:dyDescent="0.2">
      <c r="C401" s="83"/>
      <c r="D401" s="83"/>
      <c r="E401" s="83"/>
      <c r="F401" s="83"/>
      <c r="G401" s="83"/>
      <c r="H401" s="83"/>
      <c r="I401" s="83"/>
      <c r="J401" s="83"/>
      <c r="K401" s="83"/>
      <c r="L401" s="83"/>
      <c r="M401" s="83"/>
      <c r="N401" s="83"/>
      <c r="O401" s="83"/>
      <c r="P401" s="83"/>
      <c r="Q401" s="83"/>
      <c r="R401" s="83"/>
      <c r="S401" s="83"/>
      <c r="T401" s="83"/>
      <c r="U401" s="83"/>
      <c r="V401" s="83"/>
      <c r="W401" s="83"/>
      <c r="X401" s="83"/>
      <c r="Y401" s="83"/>
      <c r="Z401" s="83"/>
      <c r="AA401" s="83"/>
      <c r="AB401" s="83"/>
      <c r="AC401" s="83"/>
      <c r="AD401" s="83"/>
      <c r="AE401" s="83"/>
      <c r="AF401" s="83"/>
      <c r="AG401" s="83"/>
      <c r="AH401" s="83"/>
    </row>
    <row r="402" spans="3:34" x14ac:dyDescent="0.2">
      <c r="C402" s="83"/>
      <c r="D402" s="83"/>
      <c r="E402" s="83"/>
      <c r="F402" s="83"/>
      <c r="G402" s="83"/>
      <c r="H402" s="83"/>
      <c r="I402" s="83"/>
      <c r="J402" s="83"/>
      <c r="K402" s="83"/>
      <c r="L402" s="83"/>
      <c r="M402" s="83"/>
      <c r="N402" s="83"/>
      <c r="O402" s="83"/>
      <c r="P402" s="83"/>
      <c r="Q402" s="83"/>
      <c r="R402" s="83"/>
      <c r="S402" s="83"/>
      <c r="T402" s="83"/>
      <c r="U402" s="83"/>
      <c r="V402" s="83"/>
      <c r="W402" s="83"/>
      <c r="X402" s="83"/>
      <c r="Y402" s="83"/>
      <c r="Z402" s="83"/>
      <c r="AA402" s="83"/>
      <c r="AB402" s="83"/>
      <c r="AC402" s="83"/>
      <c r="AD402" s="83"/>
      <c r="AE402" s="83"/>
      <c r="AF402" s="83"/>
      <c r="AG402" s="83"/>
      <c r="AH402" s="83"/>
    </row>
    <row r="403" spans="3:34" x14ac:dyDescent="0.2">
      <c r="C403" s="83"/>
      <c r="D403" s="83"/>
      <c r="E403" s="83"/>
      <c r="F403" s="83"/>
      <c r="G403" s="83"/>
      <c r="H403" s="83"/>
      <c r="I403" s="83"/>
      <c r="J403" s="83"/>
      <c r="K403" s="83"/>
      <c r="L403" s="83"/>
      <c r="M403" s="83"/>
      <c r="N403" s="83"/>
      <c r="O403" s="83"/>
      <c r="P403" s="83"/>
      <c r="Q403" s="83"/>
      <c r="R403" s="83"/>
      <c r="S403" s="83"/>
      <c r="T403" s="83"/>
      <c r="U403" s="83"/>
      <c r="V403" s="83"/>
      <c r="W403" s="83"/>
      <c r="X403" s="83"/>
      <c r="Y403" s="83"/>
      <c r="Z403" s="83"/>
      <c r="AA403" s="83"/>
      <c r="AB403" s="83"/>
      <c r="AC403" s="83"/>
      <c r="AD403" s="83"/>
      <c r="AE403" s="83"/>
      <c r="AF403" s="83"/>
      <c r="AG403" s="83"/>
      <c r="AH403" s="83"/>
    </row>
    <row r="404" spans="3:34" x14ac:dyDescent="0.2">
      <c r="C404" s="83"/>
      <c r="D404" s="83"/>
      <c r="E404" s="83"/>
      <c r="F404" s="83"/>
      <c r="G404" s="83"/>
      <c r="H404" s="83"/>
      <c r="I404" s="83"/>
      <c r="J404" s="83"/>
      <c r="K404" s="83"/>
      <c r="L404" s="83"/>
      <c r="M404" s="83"/>
      <c r="N404" s="83"/>
      <c r="O404" s="83"/>
      <c r="P404" s="83"/>
      <c r="Q404" s="83"/>
      <c r="R404" s="83"/>
      <c r="S404" s="83"/>
      <c r="T404" s="83"/>
      <c r="U404" s="83"/>
      <c r="V404" s="83"/>
      <c r="W404" s="83"/>
      <c r="X404" s="83"/>
      <c r="Y404" s="83"/>
      <c r="Z404" s="83"/>
      <c r="AA404" s="83"/>
      <c r="AB404" s="83"/>
      <c r="AC404" s="83"/>
      <c r="AD404" s="83"/>
      <c r="AE404" s="83"/>
      <c r="AF404" s="83"/>
      <c r="AG404" s="83"/>
      <c r="AH404" s="83"/>
    </row>
    <row r="405" spans="3:34" x14ac:dyDescent="0.2">
      <c r="C405" s="83"/>
      <c r="D405" s="83"/>
      <c r="E405" s="83"/>
      <c r="F405" s="83"/>
      <c r="G405" s="83"/>
      <c r="H405" s="83"/>
      <c r="I405" s="83"/>
      <c r="J405" s="83"/>
      <c r="K405" s="83"/>
      <c r="L405" s="83"/>
      <c r="M405" s="83"/>
      <c r="N405" s="83"/>
      <c r="O405" s="83"/>
      <c r="P405" s="83"/>
      <c r="Q405" s="83"/>
      <c r="R405" s="83"/>
      <c r="S405" s="83"/>
      <c r="T405" s="83"/>
      <c r="U405" s="83"/>
      <c r="V405" s="83"/>
      <c r="W405" s="83"/>
      <c r="X405" s="83"/>
      <c r="Y405" s="83"/>
      <c r="Z405" s="83"/>
      <c r="AA405" s="83"/>
      <c r="AB405" s="83"/>
      <c r="AC405" s="83"/>
      <c r="AD405" s="83"/>
      <c r="AE405" s="83"/>
      <c r="AF405" s="83"/>
      <c r="AG405" s="83"/>
      <c r="AH405" s="83"/>
    </row>
    <row r="406" spans="3:34" x14ac:dyDescent="0.2">
      <c r="C406" s="83"/>
      <c r="D406" s="83"/>
      <c r="E406" s="83"/>
      <c r="F406" s="83"/>
      <c r="G406" s="83"/>
      <c r="H406" s="83"/>
      <c r="I406" s="83"/>
      <c r="J406" s="83"/>
      <c r="K406" s="83"/>
      <c r="L406" s="83"/>
      <c r="M406" s="83"/>
      <c r="N406" s="83"/>
      <c r="O406" s="83"/>
      <c r="P406" s="83"/>
      <c r="Q406" s="83"/>
      <c r="R406" s="83"/>
      <c r="S406" s="83"/>
      <c r="T406" s="83"/>
      <c r="U406" s="83"/>
      <c r="V406" s="83"/>
      <c r="W406" s="83"/>
      <c r="X406" s="83"/>
      <c r="Y406" s="83"/>
      <c r="Z406" s="83"/>
      <c r="AA406" s="83"/>
      <c r="AB406" s="83"/>
      <c r="AC406" s="83"/>
      <c r="AD406" s="83"/>
      <c r="AE406" s="83"/>
      <c r="AF406" s="83"/>
      <c r="AG406" s="83"/>
      <c r="AH406" s="83"/>
    </row>
    <row r="407" spans="3:34" x14ac:dyDescent="0.2">
      <c r="C407" s="83"/>
      <c r="D407" s="83"/>
      <c r="E407" s="83"/>
      <c r="F407" s="83"/>
      <c r="G407" s="83"/>
      <c r="H407" s="83"/>
      <c r="I407" s="83"/>
      <c r="J407" s="83"/>
      <c r="K407" s="83"/>
      <c r="L407" s="83"/>
      <c r="M407" s="83"/>
      <c r="N407" s="83"/>
      <c r="O407" s="83"/>
      <c r="P407" s="83"/>
      <c r="Q407" s="83"/>
      <c r="R407" s="83"/>
      <c r="S407" s="83"/>
      <c r="T407" s="83"/>
      <c r="U407" s="83"/>
      <c r="V407" s="83"/>
      <c r="W407" s="83"/>
      <c r="X407" s="83"/>
      <c r="Y407" s="83"/>
      <c r="Z407" s="83"/>
      <c r="AA407" s="83"/>
      <c r="AB407" s="83"/>
      <c r="AC407" s="83"/>
      <c r="AD407" s="83"/>
      <c r="AE407" s="83"/>
      <c r="AF407" s="83"/>
      <c r="AG407" s="83"/>
      <c r="AH407" s="83"/>
    </row>
    <row r="408" spans="3:34" x14ac:dyDescent="0.2">
      <c r="C408" s="83"/>
      <c r="D408" s="83"/>
      <c r="E408" s="83"/>
      <c r="F408" s="83"/>
      <c r="G408" s="83"/>
      <c r="H408" s="83"/>
      <c r="I408" s="83"/>
      <c r="J408" s="83"/>
      <c r="K408" s="83"/>
      <c r="L408" s="83"/>
      <c r="M408" s="83"/>
      <c r="N408" s="83"/>
      <c r="O408" s="83"/>
      <c r="P408" s="83"/>
      <c r="Q408" s="83"/>
      <c r="R408" s="83"/>
      <c r="S408" s="83"/>
      <c r="T408" s="83"/>
      <c r="U408" s="83"/>
      <c r="V408" s="83"/>
      <c r="W408" s="83"/>
      <c r="X408" s="83"/>
      <c r="Y408" s="83"/>
      <c r="Z408" s="83"/>
      <c r="AA408" s="83"/>
      <c r="AB408" s="83"/>
      <c r="AC408" s="83"/>
      <c r="AD408" s="83"/>
      <c r="AE408" s="83"/>
      <c r="AF408" s="83"/>
      <c r="AG408" s="83"/>
      <c r="AH408" s="83"/>
    </row>
    <row r="409" spans="3:34" x14ac:dyDescent="0.2">
      <c r="C409" s="83"/>
      <c r="D409" s="83"/>
      <c r="E409" s="83"/>
      <c r="F409" s="83"/>
      <c r="G409" s="83"/>
      <c r="H409" s="83"/>
      <c r="I409" s="83"/>
      <c r="J409" s="83"/>
      <c r="K409" s="83"/>
      <c r="L409" s="83"/>
      <c r="M409" s="83"/>
      <c r="N409" s="83"/>
      <c r="O409" s="83"/>
      <c r="P409" s="83"/>
      <c r="Q409" s="83"/>
      <c r="R409" s="83"/>
      <c r="S409" s="83"/>
      <c r="T409" s="83"/>
      <c r="U409" s="83"/>
      <c r="V409" s="83"/>
      <c r="W409" s="83"/>
      <c r="X409" s="83"/>
      <c r="Y409" s="83"/>
      <c r="Z409" s="83"/>
      <c r="AA409" s="83"/>
      <c r="AB409" s="83"/>
      <c r="AC409" s="83"/>
      <c r="AD409" s="83"/>
      <c r="AE409" s="83"/>
      <c r="AF409" s="83"/>
      <c r="AG409" s="83"/>
      <c r="AH409" s="83"/>
    </row>
    <row r="410" spans="3:34" x14ac:dyDescent="0.2">
      <c r="C410" s="83"/>
      <c r="D410" s="83"/>
      <c r="E410" s="83"/>
      <c r="F410" s="83"/>
      <c r="G410" s="83"/>
      <c r="H410" s="83"/>
      <c r="I410" s="83"/>
      <c r="J410" s="83"/>
      <c r="K410" s="83"/>
      <c r="L410" s="83"/>
      <c r="M410" s="83"/>
      <c r="N410" s="83"/>
      <c r="O410" s="83"/>
      <c r="P410" s="83"/>
      <c r="Q410" s="83"/>
      <c r="R410" s="83"/>
      <c r="S410" s="83"/>
      <c r="T410" s="83"/>
      <c r="U410" s="83"/>
      <c r="V410" s="83"/>
      <c r="W410" s="83"/>
      <c r="X410" s="83"/>
      <c r="Y410" s="83"/>
      <c r="Z410" s="83"/>
      <c r="AA410" s="83"/>
      <c r="AB410" s="83"/>
      <c r="AC410" s="83"/>
      <c r="AD410" s="83"/>
      <c r="AE410" s="83"/>
      <c r="AF410" s="83"/>
      <c r="AG410" s="83"/>
      <c r="AH410" s="83"/>
    </row>
    <row r="411" spans="3:34" x14ac:dyDescent="0.2">
      <c r="C411" s="83"/>
      <c r="D411" s="83"/>
      <c r="E411" s="83"/>
      <c r="F411" s="83"/>
      <c r="G411" s="83"/>
      <c r="H411" s="83"/>
      <c r="I411" s="83"/>
      <c r="J411" s="83"/>
      <c r="K411" s="83"/>
      <c r="L411" s="83"/>
      <c r="M411" s="83"/>
      <c r="N411" s="83"/>
      <c r="O411" s="83"/>
      <c r="P411" s="83"/>
      <c r="Q411" s="83"/>
      <c r="R411" s="83"/>
      <c r="S411" s="83"/>
      <c r="T411" s="83"/>
      <c r="U411" s="83"/>
      <c r="V411" s="83"/>
      <c r="W411" s="83"/>
      <c r="X411" s="83"/>
      <c r="Y411" s="83"/>
      <c r="Z411" s="83"/>
      <c r="AA411" s="83"/>
      <c r="AB411" s="83"/>
      <c r="AC411" s="83"/>
      <c r="AD411" s="83"/>
      <c r="AE411" s="83"/>
      <c r="AF411" s="83"/>
      <c r="AG411" s="83"/>
      <c r="AH411" s="83"/>
    </row>
    <row r="412" spans="3:34" x14ac:dyDescent="0.2">
      <c r="C412" s="83"/>
      <c r="D412" s="83"/>
      <c r="E412" s="83"/>
      <c r="F412" s="83"/>
      <c r="G412" s="83"/>
      <c r="H412" s="83"/>
      <c r="I412" s="83"/>
      <c r="J412" s="83"/>
      <c r="K412" s="83"/>
      <c r="L412" s="83"/>
      <c r="M412" s="83"/>
      <c r="N412" s="83"/>
      <c r="O412" s="83"/>
      <c r="P412" s="83"/>
      <c r="Q412" s="83"/>
      <c r="R412" s="83"/>
      <c r="S412" s="83"/>
      <c r="T412" s="83"/>
      <c r="U412" s="83"/>
      <c r="V412" s="83"/>
      <c r="W412" s="83"/>
      <c r="X412" s="83"/>
      <c r="Y412" s="83"/>
      <c r="Z412" s="83"/>
      <c r="AA412" s="83"/>
      <c r="AB412" s="83"/>
      <c r="AC412" s="83"/>
      <c r="AD412" s="83"/>
      <c r="AE412" s="83"/>
      <c r="AF412" s="83"/>
      <c r="AG412" s="83"/>
      <c r="AH412" s="83"/>
    </row>
    <row r="413" spans="3:34" x14ac:dyDescent="0.2">
      <c r="C413" s="83"/>
      <c r="D413" s="83"/>
      <c r="E413" s="83"/>
      <c r="F413" s="83"/>
      <c r="G413" s="83"/>
      <c r="H413" s="83"/>
      <c r="I413" s="83"/>
      <c r="J413" s="83"/>
      <c r="K413" s="83"/>
      <c r="L413" s="83"/>
      <c r="M413" s="83"/>
      <c r="N413" s="83"/>
      <c r="O413" s="83"/>
      <c r="P413" s="83"/>
      <c r="Q413" s="83"/>
      <c r="R413" s="83"/>
      <c r="S413" s="83"/>
      <c r="T413" s="83"/>
      <c r="U413" s="83"/>
      <c r="V413" s="83"/>
      <c r="W413" s="83"/>
      <c r="X413" s="83"/>
      <c r="Y413" s="83"/>
      <c r="Z413" s="83"/>
      <c r="AA413" s="83"/>
      <c r="AB413" s="83"/>
      <c r="AC413" s="83"/>
      <c r="AD413" s="83"/>
      <c r="AE413" s="83"/>
      <c r="AF413" s="83"/>
      <c r="AG413" s="83"/>
      <c r="AH413" s="83"/>
    </row>
    <row r="414" spans="3:34" x14ac:dyDescent="0.2">
      <c r="C414" s="83"/>
      <c r="D414" s="83"/>
      <c r="E414" s="83"/>
      <c r="F414" s="83"/>
      <c r="G414" s="83"/>
      <c r="H414" s="83"/>
      <c r="I414" s="83"/>
      <c r="J414" s="83"/>
      <c r="K414" s="83"/>
      <c r="L414" s="83"/>
      <c r="M414" s="83"/>
      <c r="N414" s="83"/>
      <c r="O414" s="83"/>
      <c r="P414" s="83"/>
      <c r="Q414" s="83"/>
      <c r="R414" s="83"/>
      <c r="S414" s="83"/>
      <c r="T414" s="83"/>
      <c r="U414" s="83"/>
      <c r="V414" s="83"/>
      <c r="W414" s="83"/>
      <c r="X414" s="83"/>
      <c r="Y414" s="83"/>
      <c r="Z414" s="83"/>
      <c r="AA414" s="83"/>
      <c r="AB414" s="83"/>
      <c r="AC414" s="83"/>
      <c r="AD414" s="83"/>
      <c r="AE414" s="83"/>
      <c r="AF414" s="83"/>
      <c r="AG414" s="83"/>
      <c r="AH414" s="83"/>
    </row>
    <row r="415" spans="3:34" x14ac:dyDescent="0.2">
      <c r="C415" s="83"/>
      <c r="D415" s="83"/>
      <c r="E415" s="83"/>
      <c r="F415" s="83"/>
      <c r="G415" s="83"/>
      <c r="H415" s="83"/>
      <c r="I415" s="83"/>
      <c r="J415" s="83"/>
      <c r="K415" s="83"/>
      <c r="L415" s="83"/>
      <c r="M415" s="83"/>
      <c r="N415" s="83"/>
      <c r="O415" s="83"/>
      <c r="P415" s="83"/>
      <c r="Q415" s="83"/>
      <c r="R415" s="83"/>
      <c r="S415" s="83"/>
      <c r="T415" s="83"/>
      <c r="U415" s="83"/>
      <c r="V415" s="83"/>
      <c r="W415" s="83"/>
      <c r="X415" s="83"/>
      <c r="Y415" s="83"/>
      <c r="Z415" s="83"/>
      <c r="AA415" s="83"/>
      <c r="AB415" s="83"/>
      <c r="AC415" s="83"/>
      <c r="AD415" s="83"/>
      <c r="AE415" s="83"/>
      <c r="AF415" s="83"/>
      <c r="AG415" s="83"/>
      <c r="AH415" s="83"/>
    </row>
    <row r="416" spans="3:34" x14ac:dyDescent="0.2">
      <c r="C416" s="83"/>
      <c r="D416" s="83"/>
      <c r="E416" s="83"/>
      <c r="F416" s="83"/>
      <c r="G416" s="83"/>
      <c r="H416" s="83"/>
      <c r="I416" s="83"/>
      <c r="J416" s="83"/>
      <c r="K416" s="83"/>
      <c r="L416" s="83"/>
      <c r="M416" s="83"/>
      <c r="N416" s="83"/>
      <c r="O416" s="83"/>
      <c r="P416" s="83"/>
      <c r="Q416" s="83"/>
      <c r="R416" s="83"/>
      <c r="S416" s="83"/>
      <c r="T416" s="83"/>
      <c r="U416" s="83"/>
      <c r="V416" s="83"/>
      <c r="W416" s="83"/>
      <c r="X416" s="83"/>
      <c r="Y416" s="83"/>
      <c r="Z416" s="83"/>
      <c r="AA416" s="83"/>
      <c r="AB416" s="83"/>
      <c r="AC416" s="83"/>
      <c r="AD416" s="83"/>
      <c r="AE416" s="83"/>
      <c r="AF416" s="83"/>
      <c r="AG416" s="83"/>
      <c r="AH416" s="83"/>
    </row>
    <row r="417" spans="3:34" x14ac:dyDescent="0.2">
      <c r="C417" s="83"/>
      <c r="D417" s="83"/>
      <c r="E417" s="83"/>
      <c r="F417" s="83"/>
      <c r="G417" s="83"/>
      <c r="H417" s="83"/>
      <c r="I417" s="83"/>
      <c r="J417" s="83"/>
      <c r="K417" s="83"/>
      <c r="L417" s="83"/>
      <c r="M417" s="83"/>
      <c r="N417" s="83"/>
      <c r="O417" s="83"/>
      <c r="P417" s="83"/>
      <c r="Q417" s="83"/>
      <c r="R417" s="83"/>
      <c r="S417" s="83"/>
      <c r="T417" s="83"/>
      <c r="U417" s="83"/>
      <c r="V417" s="83"/>
      <c r="W417" s="83"/>
      <c r="X417" s="83"/>
      <c r="Y417" s="83"/>
      <c r="Z417" s="83"/>
      <c r="AA417" s="83"/>
      <c r="AB417" s="83"/>
      <c r="AC417" s="83"/>
      <c r="AD417" s="83"/>
      <c r="AE417" s="83"/>
      <c r="AF417" s="83"/>
      <c r="AG417" s="83"/>
      <c r="AH417" s="83"/>
    </row>
    <row r="418" spans="3:34" x14ac:dyDescent="0.2">
      <c r="C418" s="83"/>
      <c r="D418" s="83"/>
      <c r="E418" s="83"/>
      <c r="F418" s="83"/>
      <c r="G418" s="83"/>
      <c r="H418" s="83"/>
      <c r="I418" s="83"/>
      <c r="J418" s="83"/>
      <c r="K418" s="83"/>
      <c r="L418" s="83"/>
      <c r="M418" s="83"/>
      <c r="N418" s="83"/>
      <c r="O418" s="83"/>
      <c r="P418" s="83"/>
      <c r="Q418" s="83"/>
      <c r="R418" s="83"/>
      <c r="S418" s="83"/>
      <c r="T418" s="83"/>
      <c r="U418" s="83"/>
      <c r="V418" s="83"/>
      <c r="W418" s="83"/>
      <c r="X418" s="83"/>
      <c r="Y418" s="83"/>
      <c r="Z418" s="83"/>
      <c r="AA418" s="83"/>
      <c r="AB418" s="83"/>
      <c r="AC418" s="83"/>
      <c r="AD418" s="83"/>
      <c r="AE418" s="83"/>
      <c r="AF418" s="83"/>
      <c r="AG418" s="83"/>
      <c r="AH418" s="83"/>
    </row>
    <row r="419" spans="3:34" x14ac:dyDescent="0.2">
      <c r="C419" s="83"/>
      <c r="D419" s="83"/>
      <c r="E419" s="83"/>
      <c r="F419" s="83"/>
      <c r="G419" s="83"/>
      <c r="H419" s="83"/>
      <c r="I419" s="83"/>
      <c r="J419" s="83"/>
      <c r="K419" s="83"/>
      <c r="L419" s="83"/>
      <c r="M419" s="83"/>
      <c r="N419" s="83"/>
      <c r="O419" s="83"/>
      <c r="P419" s="83"/>
      <c r="Q419" s="83"/>
      <c r="R419" s="83"/>
      <c r="S419" s="83"/>
      <c r="T419" s="83"/>
      <c r="U419" s="83"/>
      <c r="V419" s="83"/>
      <c r="W419" s="83"/>
      <c r="X419" s="83"/>
      <c r="Y419" s="83"/>
      <c r="Z419" s="83"/>
      <c r="AA419" s="83"/>
      <c r="AB419" s="83"/>
      <c r="AC419" s="83"/>
      <c r="AD419" s="83"/>
      <c r="AE419" s="83"/>
      <c r="AF419" s="83"/>
      <c r="AG419" s="83"/>
      <c r="AH419" s="83"/>
    </row>
    <row r="420" spans="3:34" x14ac:dyDescent="0.2">
      <c r="C420" s="83"/>
      <c r="D420" s="83"/>
      <c r="E420" s="83"/>
      <c r="F420" s="83"/>
      <c r="G420" s="83"/>
      <c r="H420" s="83"/>
      <c r="I420" s="83"/>
      <c r="J420" s="83"/>
      <c r="K420" s="83"/>
      <c r="L420" s="83"/>
      <c r="M420" s="83"/>
      <c r="N420" s="83"/>
      <c r="O420" s="83"/>
      <c r="P420" s="83"/>
      <c r="Q420" s="83"/>
      <c r="R420" s="83"/>
      <c r="S420" s="83"/>
      <c r="T420" s="83"/>
      <c r="U420" s="83"/>
      <c r="V420" s="83"/>
      <c r="W420" s="83"/>
      <c r="X420" s="83"/>
      <c r="Y420" s="83"/>
      <c r="Z420" s="83"/>
      <c r="AA420" s="83"/>
      <c r="AB420" s="83"/>
      <c r="AC420" s="83"/>
      <c r="AD420" s="83"/>
      <c r="AE420" s="83"/>
      <c r="AF420" s="83"/>
      <c r="AG420" s="83"/>
      <c r="AH420" s="83"/>
    </row>
    <row r="421" spans="3:34" x14ac:dyDescent="0.2">
      <c r="C421" s="83"/>
      <c r="D421" s="83"/>
      <c r="E421" s="83"/>
      <c r="F421" s="83"/>
      <c r="G421" s="83"/>
      <c r="H421" s="83"/>
      <c r="I421" s="83"/>
      <c r="J421" s="83"/>
      <c r="K421" s="83"/>
      <c r="L421" s="83"/>
      <c r="M421" s="83"/>
      <c r="N421" s="83"/>
      <c r="O421" s="83"/>
      <c r="P421" s="83"/>
      <c r="Q421" s="83"/>
      <c r="R421" s="83"/>
      <c r="S421" s="83"/>
      <c r="T421" s="83"/>
      <c r="U421" s="83"/>
      <c r="V421" s="83"/>
      <c r="W421" s="83"/>
      <c r="X421" s="83"/>
      <c r="Y421" s="83"/>
      <c r="Z421" s="83"/>
      <c r="AA421" s="83"/>
      <c r="AB421" s="83"/>
      <c r="AC421" s="83"/>
      <c r="AD421" s="83"/>
      <c r="AE421" s="83"/>
      <c r="AF421" s="83"/>
      <c r="AG421" s="83"/>
      <c r="AH421" s="83"/>
    </row>
    <row r="422" spans="3:34" x14ac:dyDescent="0.2">
      <c r="C422" s="83"/>
      <c r="D422" s="83"/>
      <c r="E422" s="83"/>
      <c r="F422" s="83"/>
      <c r="G422" s="83"/>
      <c r="H422" s="83"/>
      <c r="I422" s="83"/>
      <c r="J422" s="83"/>
      <c r="K422" s="83"/>
      <c r="L422" s="83"/>
      <c r="M422" s="83"/>
      <c r="N422" s="83"/>
      <c r="O422" s="83"/>
      <c r="P422" s="83"/>
      <c r="Q422" s="83"/>
      <c r="R422" s="83"/>
      <c r="S422" s="83"/>
      <c r="T422" s="83"/>
      <c r="U422" s="83"/>
      <c r="V422" s="83"/>
      <c r="W422" s="83"/>
      <c r="X422" s="83"/>
      <c r="Y422" s="83"/>
      <c r="Z422" s="83"/>
      <c r="AA422" s="83"/>
      <c r="AB422" s="83"/>
      <c r="AC422" s="83"/>
      <c r="AD422" s="83"/>
      <c r="AE422" s="83"/>
      <c r="AF422" s="83"/>
      <c r="AG422" s="83"/>
      <c r="AH422" s="83"/>
    </row>
    <row r="423" spans="3:34" x14ac:dyDescent="0.2">
      <c r="C423" s="83"/>
      <c r="D423" s="83"/>
      <c r="E423" s="83"/>
      <c r="F423" s="83"/>
      <c r="G423" s="83"/>
      <c r="H423" s="83"/>
      <c r="I423" s="83"/>
      <c r="J423" s="83"/>
      <c r="K423" s="83"/>
      <c r="L423" s="83"/>
      <c r="M423" s="83"/>
      <c r="N423" s="83"/>
      <c r="O423" s="83"/>
      <c r="P423" s="83"/>
      <c r="Q423" s="83"/>
      <c r="R423" s="83"/>
      <c r="S423" s="83"/>
      <c r="T423" s="83"/>
      <c r="U423" s="83"/>
      <c r="V423" s="83"/>
      <c r="W423" s="83"/>
      <c r="X423" s="83"/>
      <c r="Y423" s="83"/>
      <c r="Z423" s="83"/>
      <c r="AA423" s="83"/>
      <c r="AB423" s="83"/>
      <c r="AC423" s="83"/>
      <c r="AD423" s="83"/>
      <c r="AE423" s="83"/>
      <c r="AF423" s="83"/>
      <c r="AG423" s="83"/>
      <c r="AH423" s="83"/>
    </row>
    <row r="424" spans="3:34" x14ac:dyDescent="0.2">
      <c r="C424" s="83"/>
      <c r="D424" s="83"/>
      <c r="E424" s="83"/>
      <c r="F424" s="83"/>
      <c r="G424" s="83"/>
      <c r="H424" s="83"/>
      <c r="I424" s="83"/>
      <c r="J424" s="83"/>
      <c r="K424" s="83"/>
      <c r="L424" s="83"/>
      <c r="M424" s="83"/>
      <c r="N424" s="83"/>
      <c r="O424" s="83"/>
      <c r="P424" s="83"/>
      <c r="Q424" s="83"/>
      <c r="R424" s="83"/>
      <c r="S424" s="83"/>
      <c r="T424" s="83"/>
      <c r="U424" s="83"/>
      <c r="V424" s="83"/>
      <c r="W424" s="83"/>
      <c r="X424" s="83"/>
      <c r="Y424" s="83"/>
      <c r="Z424" s="83"/>
      <c r="AA424" s="83"/>
      <c r="AB424" s="83"/>
      <c r="AC424" s="83"/>
      <c r="AD424" s="83"/>
      <c r="AE424" s="83"/>
      <c r="AF424" s="83"/>
      <c r="AG424" s="83"/>
      <c r="AH424" s="83"/>
    </row>
    <row r="425" spans="3:34" x14ac:dyDescent="0.2">
      <c r="C425" s="83"/>
      <c r="D425" s="83"/>
      <c r="E425" s="83"/>
      <c r="F425" s="83"/>
      <c r="G425" s="83"/>
      <c r="H425" s="83"/>
      <c r="I425" s="83"/>
      <c r="J425" s="83"/>
      <c r="K425" s="83"/>
      <c r="L425" s="83"/>
      <c r="M425" s="83"/>
      <c r="N425" s="83"/>
      <c r="O425" s="83"/>
      <c r="P425" s="83"/>
      <c r="Q425" s="83"/>
      <c r="R425" s="83"/>
      <c r="S425" s="83"/>
      <c r="T425" s="83"/>
      <c r="U425" s="83"/>
      <c r="V425" s="83"/>
      <c r="W425" s="83"/>
      <c r="X425" s="83"/>
      <c r="Y425" s="83"/>
      <c r="Z425" s="83"/>
      <c r="AA425" s="83"/>
      <c r="AB425" s="83"/>
      <c r="AC425" s="83"/>
      <c r="AD425" s="83"/>
      <c r="AE425" s="83"/>
      <c r="AF425" s="83"/>
      <c r="AG425" s="83"/>
      <c r="AH425" s="83"/>
    </row>
    <row r="426" spans="3:34" x14ac:dyDescent="0.2">
      <c r="C426" s="83"/>
      <c r="D426" s="83"/>
      <c r="E426" s="83"/>
      <c r="F426" s="83"/>
      <c r="G426" s="83"/>
      <c r="H426" s="83"/>
      <c r="I426" s="83"/>
      <c r="J426" s="83"/>
      <c r="K426" s="83"/>
      <c r="L426" s="83"/>
      <c r="M426" s="83"/>
      <c r="N426" s="83"/>
      <c r="O426" s="83"/>
      <c r="P426" s="83"/>
      <c r="Q426" s="83"/>
      <c r="R426" s="83"/>
      <c r="S426" s="83"/>
      <c r="T426" s="83"/>
      <c r="U426" s="83"/>
      <c r="V426" s="83"/>
      <c r="W426" s="83"/>
      <c r="X426" s="83"/>
      <c r="Y426" s="83"/>
      <c r="Z426" s="83"/>
      <c r="AA426" s="83"/>
      <c r="AB426" s="83"/>
      <c r="AC426" s="83"/>
      <c r="AD426" s="83"/>
      <c r="AE426" s="83"/>
      <c r="AF426" s="83"/>
      <c r="AG426" s="83"/>
      <c r="AH426" s="83"/>
    </row>
    <row r="427" spans="3:34" x14ac:dyDescent="0.2">
      <c r="C427" s="83"/>
      <c r="D427" s="83"/>
      <c r="E427" s="83"/>
      <c r="F427" s="83"/>
      <c r="G427" s="83"/>
      <c r="H427" s="83"/>
      <c r="I427" s="83"/>
      <c r="J427" s="83"/>
      <c r="K427" s="83"/>
      <c r="L427" s="83"/>
      <c r="M427" s="83"/>
      <c r="N427" s="83"/>
      <c r="O427" s="83"/>
      <c r="P427" s="83"/>
      <c r="Q427" s="83"/>
      <c r="R427" s="83"/>
      <c r="S427" s="83"/>
      <c r="T427" s="83"/>
      <c r="U427" s="83"/>
      <c r="V427" s="83"/>
      <c r="W427" s="83"/>
      <c r="X427" s="83"/>
      <c r="Y427" s="83"/>
      <c r="Z427" s="83"/>
      <c r="AA427" s="83"/>
      <c r="AB427" s="83"/>
      <c r="AC427" s="83"/>
      <c r="AD427" s="83"/>
      <c r="AE427" s="83"/>
      <c r="AF427" s="83"/>
      <c r="AG427" s="83"/>
      <c r="AH427" s="83"/>
    </row>
    <row r="428" spans="3:34" x14ac:dyDescent="0.2">
      <c r="C428" s="83"/>
      <c r="D428" s="83"/>
      <c r="E428" s="83"/>
      <c r="F428" s="83"/>
      <c r="G428" s="83"/>
      <c r="H428" s="83"/>
      <c r="I428" s="83"/>
      <c r="J428" s="83"/>
      <c r="K428" s="83"/>
      <c r="L428" s="83"/>
      <c r="M428" s="83"/>
      <c r="N428" s="83"/>
      <c r="O428" s="83"/>
      <c r="P428" s="83"/>
      <c r="Q428" s="83"/>
      <c r="R428" s="83"/>
      <c r="S428" s="83"/>
      <c r="T428" s="83"/>
      <c r="U428" s="83"/>
      <c r="V428" s="83"/>
      <c r="W428" s="83"/>
      <c r="X428" s="83"/>
      <c r="Y428" s="83"/>
      <c r="Z428" s="83"/>
      <c r="AA428" s="83"/>
      <c r="AB428" s="83"/>
      <c r="AC428" s="83"/>
      <c r="AD428" s="83"/>
      <c r="AE428" s="83"/>
      <c r="AF428" s="83"/>
      <c r="AG428" s="83"/>
      <c r="AH428" s="83"/>
    </row>
    <row r="429" spans="3:34" x14ac:dyDescent="0.2">
      <c r="C429" s="83"/>
      <c r="D429" s="83"/>
      <c r="E429" s="83"/>
      <c r="F429" s="83"/>
      <c r="G429" s="83"/>
      <c r="H429" s="83"/>
      <c r="I429" s="83"/>
      <c r="J429" s="83"/>
      <c r="K429" s="83"/>
      <c r="L429" s="83"/>
      <c r="M429" s="83"/>
      <c r="N429" s="83"/>
      <c r="O429" s="83"/>
      <c r="P429" s="83"/>
      <c r="Q429" s="83"/>
      <c r="R429" s="83"/>
      <c r="S429" s="83"/>
      <c r="T429" s="83"/>
      <c r="U429" s="83"/>
      <c r="V429" s="83"/>
      <c r="W429" s="83"/>
      <c r="X429" s="83"/>
      <c r="Y429" s="83"/>
      <c r="Z429" s="83"/>
      <c r="AA429" s="83"/>
      <c r="AB429" s="83"/>
      <c r="AC429" s="83"/>
      <c r="AD429" s="83"/>
      <c r="AE429" s="83"/>
      <c r="AF429" s="83"/>
      <c r="AG429" s="83"/>
      <c r="AH429" s="83"/>
    </row>
    <row r="430" spans="3:34" x14ac:dyDescent="0.2">
      <c r="C430" s="83"/>
      <c r="D430" s="83"/>
      <c r="E430" s="83"/>
      <c r="F430" s="83"/>
      <c r="G430" s="83"/>
      <c r="H430" s="83"/>
      <c r="I430" s="83"/>
      <c r="J430" s="83"/>
      <c r="K430" s="83"/>
      <c r="L430" s="83"/>
      <c r="M430" s="83"/>
      <c r="N430" s="83"/>
      <c r="O430" s="83"/>
      <c r="P430" s="83"/>
      <c r="Q430" s="83"/>
      <c r="R430" s="83"/>
      <c r="S430" s="83"/>
      <c r="T430" s="83"/>
      <c r="U430" s="83"/>
      <c r="V430" s="83"/>
      <c r="W430" s="83"/>
      <c r="X430" s="83"/>
      <c r="Y430" s="83"/>
      <c r="Z430" s="83"/>
      <c r="AA430" s="83"/>
      <c r="AB430" s="83"/>
      <c r="AC430" s="83"/>
      <c r="AD430" s="83"/>
      <c r="AE430" s="83"/>
      <c r="AF430" s="83"/>
      <c r="AG430" s="83"/>
      <c r="AH430" s="83"/>
    </row>
    <row r="431" spans="3:34" x14ac:dyDescent="0.2">
      <c r="C431" s="83"/>
      <c r="D431" s="83"/>
      <c r="E431" s="83"/>
      <c r="F431" s="83"/>
      <c r="G431" s="83"/>
      <c r="H431" s="83"/>
      <c r="I431" s="83"/>
      <c r="J431" s="83"/>
      <c r="K431" s="83"/>
      <c r="L431" s="83"/>
      <c r="M431" s="83"/>
      <c r="N431" s="83"/>
      <c r="O431" s="83"/>
      <c r="P431" s="83"/>
      <c r="Q431" s="83"/>
      <c r="R431" s="83"/>
      <c r="S431" s="83"/>
      <c r="T431" s="83"/>
      <c r="U431" s="83"/>
      <c r="V431" s="83"/>
      <c r="W431" s="83"/>
      <c r="X431" s="83"/>
      <c r="Y431" s="83"/>
      <c r="Z431" s="83"/>
      <c r="AA431" s="83"/>
      <c r="AB431" s="83"/>
      <c r="AC431" s="83"/>
      <c r="AD431" s="83"/>
      <c r="AE431" s="83"/>
      <c r="AF431" s="83"/>
      <c r="AG431" s="83"/>
      <c r="AH431" s="83"/>
    </row>
    <row r="432" spans="3:34" x14ac:dyDescent="0.2">
      <c r="C432" s="83"/>
      <c r="D432" s="83"/>
      <c r="E432" s="83"/>
      <c r="F432" s="83"/>
      <c r="G432" s="83"/>
      <c r="H432" s="83"/>
      <c r="I432" s="83"/>
      <c r="J432" s="83"/>
      <c r="K432" s="83"/>
      <c r="L432" s="83"/>
      <c r="M432" s="83"/>
      <c r="N432" s="83"/>
      <c r="O432" s="83"/>
      <c r="P432" s="83"/>
      <c r="Q432" s="83"/>
      <c r="R432" s="83"/>
      <c r="S432" s="83"/>
      <c r="T432" s="83"/>
      <c r="U432" s="83"/>
      <c r="V432" s="83"/>
      <c r="W432" s="83"/>
      <c r="X432" s="83"/>
      <c r="Y432" s="83"/>
      <c r="Z432" s="83"/>
      <c r="AA432" s="83"/>
      <c r="AB432" s="83"/>
      <c r="AC432" s="83"/>
      <c r="AD432" s="83"/>
      <c r="AE432" s="83"/>
      <c r="AF432" s="83"/>
      <c r="AG432" s="83"/>
      <c r="AH432" s="83"/>
    </row>
    <row r="433" spans="3:34" x14ac:dyDescent="0.2">
      <c r="C433" s="83"/>
      <c r="D433" s="83"/>
      <c r="E433" s="83"/>
      <c r="F433" s="83"/>
      <c r="G433" s="83"/>
      <c r="H433" s="83"/>
      <c r="I433" s="83"/>
      <c r="J433" s="83"/>
      <c r="K433" s="83"/>
      <c r="L433" s="83"/>
      <c r="M433" s="83"/>
      <c r="N433" s="83"/>
      <c r="O433" s="83"/>
      <c r="P433" s="83"/>
      <c r="Q433" s="83"/>
      <c r="R433" s="83"/>
      <c r="S433" s="83"/>
      <c r="T433" s="83"/>
      <c r="U433" s="83"/>
      <c r="V433" s="83"/>
      <c r="W433" s="83"/>
      <c r="X433" s="83"/>
      <c r="Y433" s="83"/>
      <c r="Z433" s="83"/>
      <c r="AA433" s="83"/>
      <c r="AB433" s="83"/>
      <c r="AC433" s="83"/>
      <c r="AD433" s="83"/>
      <c r="AE433" s="83"/>
      <c r="AF433" s="83"/>
      <c r="AG433" s="83"/>
      <c r="AH433" s="83"/>
    </row>
    <row r="434" spans="3:34" x14ac:dyDescent="0.2">
      <c r="C434" s="83"/>
      <c r="D434" s="83"/>
      <c r="E434" s="83"/>
      <c r="F434" s="83"/>
      <c r="G434" s="83"/>
      <c r="H434" s="83"/>
      <c r="I434" s="83"/>
      <c r="J434" s="83"/>
      <c r="K434" s="83"/>
      <c r="L434" s="83"/>
      <c r="M434" s="83"/>
      <c r="N434" s="83"/>
      <c r="O434" s="83"/>
      <c r="P434" s="83"/>
      <c r="Q434" s="83"/>
      <c r="R434" s="83"/>
      <c r="S434" s="83"/>
      <c r="T434" s="83"/>
      <c r="U434" s="83"/>
      <c r="V434" s="83"/>
      <c r="W434" s="83"/>
      <c r="X434" s="83"/>
      <c r="Y434" s="83"/>
      <c r="Z434" s="83"/>
      <c r="AA434" s="83"/>
      <c r="AB434" s="83"/>
      <c r="AC434" s="83"/>
      <c r="AD434" s="83"/>
      <c r="AE434" s="83"/>
      <c r="AF434" s="83"/>
      <c r="AG434" s="83"/>
      <c r="AH434" s="83"/>
    </row>
    <row r="435" spans="3:34" x14ac:dyDescent="0.2">
      <c r="C435" s="83"/>
      <c r="D435" s="83"/>
      <c r="E435" s="83"/>
      <c r="F435" s="83"/>
      <c r="G435" s="83"/>
      <c r="H435" s="83"/>
      <c r="I435" s="83"/>
      <c r="J435" s="83"/>
      <c r="K435" s="83"/>
      <c r="L435" s="83"/>
      <c r="M435" s="83"/>
      <c r="N435" s="83"/>
      <c r="O435" s="83"/>
      <c r="P435" s="83"/>
      <c r="Q435" s="83"/>
      <c r="R435" s="83"/>
      <c r="S435" s="83"/>
      <c r="T435" s="83"/>
      <c r="U435" s="83"/>
      <c r="V435" s="83"/>
      <c r="W435" s="83"/>
      <c r="X435" s="83"/>
      <c r="Y435" s="83"/>
      <c r="Z435" s="83"/>
      <c r="AA435" s="83"/>
      <c r="AB435" s="83"/>
      <c r="AC435" s="83"/>
      <c r="AD435" s="83"/>
      <c r="AE435" s="83"/>
      <c r="AF435" s="83"/>
      <c r="AG435" s="83"/>
      <c r="AH435" s="83"/>
    </row>
    <row r="436" spans="3:34" x14ac:dyDescent="0.2">
      <c r="C436" s="83"/>
      <c r="D436" s="83"/>
      <c r="E436" s="83"/>
      <c r="F436" s="83"/>
      <c r="G436" s="83"/>
      <c r="H436" s="83"/>
      <c r="I436" s="83"/>
      <c r="J436" s="83"/>
      <c r="K436" s="83"/>
      <c r="L436" s="83"/>
      <c r="M436" s="83"/>
      <c r="N436" s="83"/>
      <c r="O436" s="83"/>
      <c r="P436" s="83"/>
      <c r="Q436" s="83"/>
      <c r="R436" s="83"/>
      <c r="S436" s="83"/>
      <c r="T436" s="83"/>
      <c r="U436" s="83"/>
      <c r="V436" s="83"/>
      <c r="W436" s="83"/>
      <c r="X436" s="83"/>
      <c r="Y436" s="83"/>
      <c r="Z436" s="83"/>
      <c r="AA436" s="83"/>
      <c r="AB436" s="83"/>
      <c r="AC436" s="83"/>
      <c r="AD436" s="83"/>
      <c r="AE436" s="83"/>
      <c r="AF436" s="83"/>
      <c r="AG436" s="83"/>
      <c r="AH436" s="83"/>
    </row>
    <row r="437" spans="3:34" x14ac:dyDescent="0.2">
      <c r="C437" s="83"/>
      <c r="D437" s="83"/>
      <c r="E437" s="83"/>
      <c r="F437" s="83"/>
      <c r="G437" s="83"/>
      <c r="H437" s="83"/>
      <c r="I437" s="83"/>
      <c r="J437" s="83"/>
      <c r="K437" s="83"/>
      <c r="L437" s="83"/>
      <c r="M437" s="83"/>
      <c r="N437" s="83"/>
      <c r="O437" s="83"/>
      <c r="P437" s="83"/>
      <c r="Q437" s="83"/>
      <c r="R437" s="83"/>
      <c r="S437" s="83"/>
      <c r="T437" s="83"/>
      <c r="U437" s="83"/>
      <c r="V437" s="83"/>
      <c r="W437" s="83"/>
      <c r="X437" s="83"/>
      <c r="Y437" s="83"/>
      <c r="Z437" s="83"/>
      <c r="AA437" s="83"/>
      <c r="AB437" s="83"/>
      <c r="AC437" s="83"/>
      <c r="AD437" s="83"/>
      <c r="AE437" s="83"/>
      <c r="AF437" s="83"/>
      <c r="AG437" s="83"/>
      <c r="AH437" s="83"/>
    </row>
    <row r="438" spans="3:34" x14ac:dyDescent="0.2">
      <c r="C438" s="83"/>
      <c r="D438" s="83"/>
      <c r="E438" s="83"/>
      <c r="F438" s="83"/>
      <c r="G438" s="83"/>
      <c r="H438" s="83"/>
      <c r="I438" s="83"/>
      <c r="J438" s="83"/>
      <c r="K438" s="83"/>
      <c r="L438" s="83"/>
      <c r="M438" s="83"/>
      <c r="N438" s="83"/>
      <c r="O438" s="83"/>
      <c r="P438" s="83"/>
      <c r="Q438" s="83"/>
      <c r="R438" s="83"/>
      <c r="S438" s="83"/>
      <c r="T438" s="83"/>
      <c r="U438" s="83"/>
      <c r="V438" s="83"/>
      <c r="W438" s="83"/>
      <c r="X438" s="83"/>
      <c r="Y438" s="83"/>
      <c r="Z438" s="83"/>
      <c r="AA438" s="83"/>
      <c r="AB438" s="83"/>
      <c r="AC438" s="83"/>
      <c r="AD438" s="83"/>
      <c r="AE438" s="83"/>
      <c r="AF438" s="83"/>
      <c r="AG438" s="83"/>
      <c r="AH438" s="83"/>
    </row>
    <row r="439" spans="3:34" x14ac:dyDescent="0.2">
      <c r="C439" s="83"/>
      <c r="D439" s="83"/>
      <c r="E439" s="83"/>
      <c r="F439" s="83"/>
      <c r="G439" s="83"/>
      <c r="H439" s="83"/>
      <c r="I439" s="83"/>
      <c r="J439" s="83"/>
      <c r="K439" s="83"/>
      <c r="L439" s="83"/>
      <c r="M439" s="83"/>
      <c r="N439" s="83"/>
      <c r="O439" s="83"/>
      <c r="P439" s="83"/>
      <c r="Q439" s="83"/>
      <c r="R439" s="83"/>
      <c r="S439" s="83"/>
      <c r="T439" s="83"/>
      <c r="U439" s="83"/>
      <c r="V439" s="83"/>
      <c r="W439" s="83"/>
      <c r="X439" s="83"/>
      <c r="Y439" s="83"/>
      <c r="Z439" s="83"/>
      <c r="AA439" s="83"/>
      <c r="AB439" s="83"/>
      <c r="AC439" s="83"/>
      <c r="AD439" s="83"/>
      <c r="AE439" s="83"/>
      <c r="AF439" s="83"/>
      <c r="AG439" s="83"/>
      <c r="AH439" s="83"/>
    </row>
    <row r="440" spans="3:34" x14ac:dyDescent="0.2">
      <c r="C440" s="83"/>
      <c r="D440" s="83"/>
      <c r="E440" s="83"/>
      <c r="F440" s="83"/>
      <c r="G440" s="83"/>
      <c r="H440" s="83"/>
      <c r="I440" s="83"/>
      <c r="J440" s="83"/>
      <c r="K440" s="83"/>
      <c r="L440" s="83"/>
      <c r="M440" s="83"/>
      <c r="N440" s="83"/>
      <c r="O440" s="83"/>
      <c r="P440" s="83"/>
      <c r="Q440" s="83"/>
      <c r="R440" s="83"/>
      <c r="S440" s="83"/>
      <c r="T440" s="83"/>
      <c r="U440" s="83"/>
      <c r="V440" s="83"/>
      <c r="W440" s="83"/>
      <c r="X440" s="83"/>
      <c r="Y440" s="83"/>
      <c r="Z440" s="83"/>
      <c r="AA440" s="83"/>
      <c r="AB440" s="83"/>
      <c r="AC440" s="83"/>
      <c r="AD440" s="83"/>
      <c r="AE440" s="83"/>
      <c r="AF440" s="83"/>
      <c r="AG440" s="83"/>
      <c r="AH440" s="83"/>
    </row>
    <row r="441" spans="3:34" x14ac:dyDescent="0.2">
      <c r="C441" s="83"/>
      <c r="D441" s="83"/>
      <c r="E441" s="83"/>
      <c r="F441" s="83"/>
      <c r="G441" s="83"/>
      <c r="H441" s="83"/>
      <c r="I441" s="83"/>
      <c r="J441" s="83"/>
      <c r="K441" s="83"/>
      <c r="L441" s="83"/>
      <c r="M441" s="83"/>
      <c r="N441" s="83"/>
      <c r="O441" s="83"/>
      <c r="P441" s="83"/>
      <c r="Q441" s="83"/>
      <c r="R441" s="83"/>
      <c r="S441" s="83"/>
      <c r="T441" s="83"/>
      <c r="U441" s="83"/>
      <c r="V441" s="83"/>
      <c r="W441" s="83"/>
      <c r="X441" s="83"/>
      <c r="Y441" s="83"/>
      <c r="Z441" s="83"/>
      <c r="AA441" s="83"/>
      <c r="AB441" s="83"/>
      <c r="AC441" s="83"/>
      <c r="AD441" s="83"/>
      <c r="AE441" s="83"/>
      <c r="AF441" s="83"/>
      <c r="AG441" s="83"/>
      <c r="AH441" s="83"/>
    </row>
    <row r="442" spans="3:34" x14ac:dyDescent="0.2">
      <c r="C442" s="83"/>
      <c r="D442" s="83"/>
      <c r="E442" s="83"/>
      <c r="F442" s="83"/>
      <c r="G442" s="83"/>
      <c r="H442" s="83"/>
      <c r="I442" s="83"/>
      <c r="J442" s="83"/>
      <c r="K442" s="83"/>
      <c r="L442" s="83"/>
      <c r="M442" s="83"/>
      <c r="N442" s="83"/>
      <c r="O442" s="83"/>
      <c r="P442" s="83"/>
      <c r="Q442" s="83"/>
      <c r="R442" s="83"/>
      <c r="S442" s="83"/>
      <c r="T442" s="83"/>
      <c r="U442" s="83"/>
      <c r="V442" s="83"/>
      <c r="W442" s="83"/>
      <c r="X442" s="83"/>
      <c r="Y442" s="83"/>
      <c r="Z442" s="83"/>
      <c r="AA442" s="83"/>
      <c r="AB442" s="83"/>
      <c r="AC442" s="83"/>
      <c r="AD442" s="83"/>
      <c r="AE442" s="83"/>
      <c r="AF442" s="83"/>
      <c r="AG442" s="83"/>
      <c r="AH442" s="83"/>
    </row>
    <row r="443" spans="3:34" x14ac:dyDescent="0.2">
      <c r="C443" s="83"/>
      <c r="D443" s="83"/>
      <c r="E443" s="83"/>
      <c r="F443" s="83"/>
      <c r="G443" s="83"/>
      <c r="H443" s="83"/>
      <c r="I443" s="83"/>
      <c r="J443" s="83"/>
      <c r="K443" s="83"/>
      <c r="L443" s="83"/>
      <c r="M443" s="83"/>
      <c r="N443" s="83"/>
      <c r="O443" s="83"/>
      <c r="P443" s="83"/>
      <c r="Q443" s="83"/>
      <c r="R443" s="83"/>
      <c r="S443" s="83"/>
      <c r="T443" s="83"/>
      <c r="U443" s="83"/>
      <c r="V443" s="83"/>
      <c r="W443" s="83"/>
      <c r="X443" s="83"/>
      <c r="Y443" s="83"/>
      <c r="Z443" s="83"/>
      <c r="AA443" s="83"/>
      <c r="AB443" s="83"/>
      <c r="AC443" s="83"/>
      <c r="AD443" s="83"/>
      <c r="AE443" s="83"/>
      <c r="AF443" s="83"/>
      <c r="AG443" s="83"/>
      <c r="AH443" s="83"/>
    </row>
    <row r="444" spans="3:34" x14ac:dyDescent="0.2">
      <c r="C444" s="83"/>
      <c r="D444" s="83"/>
      <c r="E444" s="83"/>
      <c r="F444" s="83"/>
      <c r="G444" s="83"/>
      <c r="H444" s="83"/>
      <c r="I444" s="83"/>
      <c r="J444" s="83"/>
      <c r="K444" s="83"/>
      <c r="L444" s="83"/>
      <c r="M444" s="83"/>
      <c r="N444" s="83"/>
      <c r="O444" s="83"/>
      <c r="P444" s="83"/>
      <c r="Q444" s="83"/>
      <c r="R444" s="83"/>
      <c r="S444" s="83"/>
      <c r="T444" s="83"/>
      <c r="U444" s="83"/>
      <c r="V444" s="83"/>
      <c r="W444" s="83"/>
      <c r="X444" s="83"/>
      <c r="Y444" s="83"/>
      <c r="Z444" s="83"/>
      <c r="AA444" s="83"/>
      <c r="AB444" s="83"/>
      <c r="AC444" s="83"/>
      <c r="AD444" s="83"/>
      <c r="AE444" s="83"/>
      <c r="AF444" s="83"/>
      <c r="AG444" s="83"/>
      <c r="AH444" s="83"/>
    </row>
    <row r="445" spans="3:34" x14ac:dyDescent="0.2">
      <c r="C445" s="83"/>
      <c r="D445" s="83"/>
      <c r="E445" s="83"/>
      <c r="F445" s="83"/>
      <c r="G445" s="83"/>
      <c r="H445" s="83"/>
      <c r="I445" s="83"/>
      <c r="J445" s="83"/>
      <c r="K445" s="83"/>
      <c r="L445" s="83"/>
      <c r="M445" s="83"/>
      <c r="N445" s="83"/>
      <c r="O445" s="83"/>
      <c r="P445" s="83"/>
      <c r="Q445" s="83"/>
      <c r="R445" s="83"/>
      <c r="S445" s="83"/>
      <c r="T445" s="83"/>
      <c r="U445" s="83"/>
      <c r="V445" s="83"/>
      <c r="W445" s="83"/>
      <c r="X445" s="83"/>
      <c r="Y445" s="83"/>
      <c r="Z445" s="83"/>
      <c r="AA445" s="83"/>
      <c r="AB445" s="83"/>
      <c r="AC445" s="83"/>
      <c r="AD445" s="83"/>
      <c r="AE445" s="83"/>
      <c r="AF445" s="83"/>
      <c r="AG445" s="83"/>
      <c r="AH445" s="83"/>
    </row>
    <row r="446" spans="3:34" x14ac:dyDescent="0.2">
      <c r="C446" s="83"/>
      <c r="D446" s="83"/>
      <c r="E446" s="83"/>
      <c r="F446" s="83"/>
      <c r="G446" s="83"/>
      <c r="H446" s="83"/>
      <c r="I446" s="83"/>
      <c r="J446" s="83"/>
      <c r="K446" s="83"/>
      <c r="L446" s="83"/>
      <c r="M446" s="83"/>
      <c r="N446" s="83"/>
      <c r="O446" s="83"/>
      <c r="P446" s="83"/>
      <c r="Q446" s="83"/>
      <c r="R446" s="83"/>
      <c r="S446" s="83"/>
      <c r="T446" s="83"/>
      <c r="U446" s="83"/>
      <c r="V446" s="83"/>
      <c r="W446" s="83"/>
      <c r="X446" s="83"/>
      <c r="Y446" s="83"/>
      <c r="Z446" s="83"/>
      <c r="AA446" s="83"/>
      <c r="AB446" s="83"/>
      <c r="AC446" s="83"/>
      <c r="AD446" s="83"/>
      <c r="AE446" s="83"/>
      <c r="AF446" s="83"/>
      <c r="AG446" s="83"/>
      <c r="AH446" s="83"/>
    </row>
    <row r="447" spans="3:34" x14ac:dyDescent="0.2">
      <c r="C447" s="83"/>
      <c r="D447" s="83"/>
      <c r="E447" s="83"/>
      <c r="F447" s="83"/>
      <c r="G447" s="83"/>
      <c r="H447" s="83"/>
      <c r="I447" s="83"/>
      <c r="J447" s="83"/>
      <c r="K447" s="83"/>
      <c r="L447" s="83"/>
      <c r="M447" s="83"/>
      <c r="N447" s="83"/>
      <c r="O447" s="83"/>
      <c r="P447" s="83"/>
      <c r="Q447" s="83"/>
      <c r="R447" s="83"/>
      <c r="S447" s="83"/>
      <c r="T447" s="83"/>
      <c r="U447" s="83"/>
      <c r="V447" s="83"/>
      <c r="W447" s="83"/>
      <c r="X447" s="83"/>
      <c r="Y447" s="83"/>
      <c r="Z447" s="83"/>
      <c r="AA447" s="83"/>
      <c r="AB447" s="83"/>
      <c r="AC447" s="83"/>
      <c r="AD447" s="83"/>
      <c r="AE447" s="83"/>
      <c r="AF447" s="83"/>
      <c r="AG447" s="83"/>
      <c r="AH447" s="83"/>
    </row>
    <row r="448" spans="3:34" x14ac:dyDescent="0.2">
      <c r="C448" s="83"/>
      <c r="D448" s="83"/>
      <c r="E448" s="83"/>
      <c r="F448" s="83"/>
      <c r="G448" s="83"/>
      <c r="H448" s="83"/>
      <c r="I448" s="83"/>
      <c r="J448" s="83"/>
      <c r="K448" s="83"/>
      <c r="L448" s="83"/>
      <c r="M448" s="83"/>
      <c r="N448" s="83"/>
      <c r="O448" s="83"/>
      <c r="P448" s="83"/>
      <c r="Q448" s="83"/>
      <c r="R448" s="83"/>
      <c r="S448" s="83"/>
      <c r="T448" s="83"/>
      <c r="U448" s="83"/>
      <c r="V448" s="83"/>
      <c r="W448" s="83"/>
      <c r="X448" s="83"/>
      <c r="Y448" s="83"/>
      <c r="Z448" s="83"/>
      <c r="AA448" s="83"/>
      <c r="AB448" s="83"/>
      <c r="AC448" s="83"/>
      <c r="AD448" s="83"/>
      <c r="AE448" s="83"/>
      <c r="AF448" s="83"/>
      <c r="AG448" s="83"/>
      <c r="AH448" s="83"/>
    </row>
    <row r="449" spans="3:34" x14ac:dyDescent="0.2">
      <c r="C449" s="83"/>
      <c r="D449" s="83"/>
      <c r="E449" s="83"/>
      <c r="F449" s="83"/>
      <c r="G449" s="83"/>
      <c r="H449" s="83"/>
      <c r="I449" s="83"/>
      <c r="J449" s="83"/>
      <c r="K449" s="83"/>
      <c r="L449" s="83"/>
      <c r="M449" s="83"/>
      <c r="N449" s="83"/>
      <c r="O449" s="83"/>
      <c r="P449" s="83"/>
      <c r="Q449" s="83"/>
      <c r="R449" s="83"/>
      <c r="S449" s="83"/>
      <c r="T449" s="83"/>
      <c r="U449" s="83"/>
      <c r="V449" s="83"/>
      <c r="W449" s="83"/>
      <c r="X449" s="83"/>
      <c r="Y449" s="83"/>
      <c r="Z449" s="83"/>
      <c r="AA449" s="83"/>
      <c r="AB449" s="83"/>
      <c r="AC449" s="83"/>
      <c r="AD449" s="83"/>
      <c r="AE449" s="83"/>
      <c r="AF449" s="83"/>
      <c r="AG449" s="83"/>
      <c r="AH449" s="83"/>
    </row>
    <row r="450" spans="3:34" x14ac:dyDescent="0.2">
      <c r="C450" s="83"/>
      <c r="D450" s="83"/>
      <c r="E450" s="83"/>
      <c r="F450" s="83"/>
      <c r="G450" s="83"/>
      <c r="H450" s="83"/>
      <c r="I450" s="83"/>
      <c r="J450" s="83"/>
      <c r="K450" s="83"/>
      <c r="L450" s="83"/>
      <c r="M450" s="83"/>
      <c r="N450" s="83"/>
      <c r="O450" s="83"/>
      <c r="P450" s="83"/>
      <c r="Q450" s="83"/>
      <c r="R450" s="83"/>
      <c r="S450" s="83"/>
      <c r="T450" s="83"/>
      <c r="U450" s="83"/>
      <c r="V450" s="83"/>
      <c r="W450" s="83"/>
      <c r="X450" s="83"/>
      <c r="Y450" s="83"/>
      <c r="Z450" s="83"/>
      <c r="AA450" s="83"/>
      <c r="AB450" s="83"/>
      <c r="AC450" s="83"/>
      <c r="AD450" s="83"/>
      <c r="AE450" s="83"/>
      <c r="AF450" s="83"/>
      <c r="AG450" s="83"/>
      <c r="AH450" s="83"/>
    </row>
    <row r="451" spans="3:34" x14ac:dyDescent="0.2">
      <c r="C451" s="83"/>
      <c r="D451" s="83"/>
      <c r="E451" s="83"/>
      <c r="F451" s="83"/>
      <c r="G451" s="83"/>
      <c r="H451" s="83"/>
      <c r="I451" s="83"/>
      <c r="J451" s="83"/>
      <c r="K451" s="83"/>
      <c r="L451" s="83"/>
      <c r="M451" s="83"/>
      <c r="N451" s="83"/>
      <c r="O451" s="83"/>
      <c r="P451" s="83"/>
      <c r="Q451" s="83"/>
      <c r="R451" s="83"/>
      <c r="S451" s="83"/>
      <c r="T451" s="83"/>
      <c r="U451" s="83"/>
      <c r="V451" s="83"/>
      <c r="W451" s="83"/>
      <c r="X451" s="83"/>
      <c r="Y451" s="83"/>
      <c r="Z451" s="83"/>
      <c r="AA451" s="83"/>
      <c r="AB451" s="83"/>
      <c r="AC451" s="83"/>
      <c r="AD451" s="83"/>
      <c r="AE451" s="83"/>
      <c r="AF451" s="83"/>
      <c r="AG451" s="83"/>
      <c r="AH451" s="83"/>
    </row>
    <row r="452" spans="3:34" x14ac:dyDescent="0.2">
      <c r="C452" s="83"/>
      <c r="D452" s="83"/>
      <c r="E452" s="83"/>
      <c r="F452" s="83"/>
      <c r="G452" s="83"/>
      <c r="H452" s="83"/>
      <c r="I452" s="83"/>
      <c r="J452" s="83"/>
      <c r="K452" s="83"/>
      <c r="L452" s="83"/>
      <c r="M452" s="83"/>
      <c r="N452" s="83"/>
      <c r="O452" s="83"/>
      <c r="P452" s="83"/>
      <c r="Q452" s="83"/>
      <c r="R452" s="83"/>
      <c r="S452" s="83"/>
      <c r="T452" s="83"/>
      <c r="U452" s="83"/>
      <c r="V452" s="83"/>
      <c r="W452" s="83"/>
      <c r="X452" s="83"/>
      <c r="Y452" s="83"/>
      <c r="Z452" s="83"/>
      <c r="AA452" s="83"/>
      <c r="AB452" s="83"/>
      <c r="AC452" s="83"/>
      <c r="AD452" s="83"/>
      <c r="AE452" s="83"/>
      <c r="AF452" s="83"/>
      <c r="AG452" s="83"/>
      <c r="AH452" s="83"/>
    </row>
    <row r="453" spans="3:34" x14ac:dyDescent="0.2">
      <c r="C453" s="83"/>
      <c r="D453" s="83"/>
      <c r="E453" s="83"/>
      <c r="F453" s="83"/>
      <c r="G453" s="83"/>
      <c r="H453" s="83"/>
      <c r="I453" s="83"/>
      <c r="J453" s="83"/>
      <c r="K453" s="83"/>
      <c r="L453" s="83"/>
      <c r="M453" s="83"/>
      <c r="N453" s="83"/>
      <c r="O453" s="83"/>
      <c r="P453" s="83"/>
      <c r="Q453" s="83"/>
      <c r="R453" s="83"/>
      <c r="S453" s="83"/>
      <c r="T453" s="83"/>
      <c r="U453" s="83"/>
      <c r="V453" s="83"/>
      <c r="W453" s="83"/>
      <c r="X453" s="83"/>
      <c r="Y453" s="83"/>
      <c r="Z453" s="83"/>
      <c r="AA453" s="83"/>
      <c r="AB453" s="83"/>
      <c r="AC453" s="83"/>
      <c r="AD453" s="83"/>
      <c r="AE453" s="83"/>
      <c r="AF453" s="83"/>
      <c r="AG453" s="83"/>
      <c r="AH453" s="83"/>
    </row>
    <row r="454" spans="3:34" x14ac:dyDescent="0.2">
      <c r="C454" s="83"/>
      <c r="D454" s="83"/>
      <c r="E454" s="83"/>
      <c r="F454" s="83"/>
      <c r="G454" s="83"/>
      <c r="H454" s="83"/>
      <c r="I454" s="83"/>
      <c r="J454" s="83"/>
      <c r="K454" s="83"/>
      <c r="L454" s="83"/>
      <c r="M454" s="83"/>
      <c r="N454" s="83"/>
      <c r="O454" s="83"/>
      <c r="P454" s="83"/>
      <c r="Q454" s="83"/>
      <c r="R454" s="83"/>
      <c r="S454" s="83"/>
      <c r="T454" s="83"/>
      <c r="U454" s="83"/>
      <c r="V454" s="83"/>
      <c r="W454" s="83"/>
      <c r="X454" s="83"/>
      <c r="Y454" s="83"/>
      <c r="Z454" s="83"/>
      <c r="AA454" s="83"/>
      <c r="AB454" s="83"/>
      <c r="AC454" s="83"/>
      <c r="AD454" s="83"/>
      <c r="AE454" s="83"/>
      <c r="AF454" s="83"/>
      <c r="AG454" s="83"/>
      <c r="AH454" s="83"/>
    </row>
    <row r="455" spans="3:34" x14ac:dyDescent="0.2">
      <c r="C455" s="83"/>
      <c r="D455" s="83"/>
      <c r="E455" s="83"/>
      <c r="F455" s="83"/>
      <c r="G455" s="83"/>
      <c r="H455" s="83"/>
      <c r="I455" s="83"/>
      <c r="J455" s="83"/>
      <c r="K455" s="83"/>
      <c r="L455" s="83"/>
      <c r="M455" s="83"/>
      <c r="N455" s="83"/>
      <c r="O455" s="83"/>
      <c r="P455" s="83"/>
      <c r="Q455" s="83"/>
      <c r="R455" s="83"/>
      <c r="S455" s="83"/>
      <c r="T455" s="83"/>
      <c r="U455" s="83"/>
      <c r="V455" s="83"/>
      <c r="W455" s="83"/>
      <c r="X455" s="83"/>
      <c r="Y455" s="83"/>
      <c r="Z455" s="83"/>
      <c r="AA455" s="83"/>
      <c r="AB455" s="83"/>
      <c r="AC455" s="83"/>
      <c r="AD455" s="83"/>
      <c r="AE455" s="83"/>
      <c r="AF455" s="83"/>
      <c r="AG455" s="83"/>
      <c r="AH455" s="83"/>
    </row>
    <row r="456" spans="3:34" x14ac:dyDescent="0.2">
      <c r="C456" s="83"/>
      <c r="D456" s="83"/>
      <c r="E456" s="83"/>
      <c r="F456" s="83"/>
      <c r="G456" s="83"/>
      <c r="H456" s="83"/>
      <c r="I456" s="83"/>
      <c r="J456" s="83"/>
      <c r="K456" s="83"/>
      <c r="L456" s="83"/>
      <c r="M456" s="83"/>
      <c r="N456" s="83"/>
      <c r="O456" s="83"/>
      <c r="P456" s="83"/>
      <c r="Q456" s="83"/>
      <c r="R456" s="83"/>
      <c r="S456" s="83"/>
      <c r="T456" s="83"/>
      <c r="U456" s="83"/>
      <c r="V456" s="83"/>
      <c r="W456" s="83"/>
      <c r="X456" s="83"/>
      <c r="Y456" s="83"/>
      <c r="Z456" s="83"/>
      <c r="AA456" s="83"/>
      <c r="AB456" s="83"/>
      <c r="AC456" s="83"/>
      <c r="AD456" s="83"/>
      <c r="AE456" s="83"/>
      <c r="AF456" s="83"/>
      <c r="AG456" s="83"/>
      <c r="AH456" s="83"/>
    </row>
    <row r="457" spans="3:34" x14ac:dyDescent="0.2">
      <c r="C457" s="83"/>
      <c r="D457" s="83"/>
      <c r="E457" s="83"/>
      <c r="F457" s="83"/>
      <c r="G457" s="83"/>
      <c r="H457" s="83"/>
      <c r="I457" s="83"/>
      <c r="J457" s="83"/>
      <c r="K457" s="83"/>
      <c r="L457" s="83"/>
      <c r="M457" s="83"/>
      <c r="N457" s="83"/>
      <c r="O457" s="83"/>
      <c r="P457" s="83"/>
      <c r="Q457" s="83"/>
      <c r="R457" s="83"/>
      <c r="S457" s="83"/>
      <c r="T457" s="83"/>
      <c r="U457" s="83"/>
      <c r="V457" s="83"/>
      <c r="W457" s="83"/>
      <c r="X457" s="83"/>
      <c r="Y457" s="83"/>
      <c r="Z457" s="83"/>
      <c r="AA457" s="83"/>
      <c r="AB457" s="83"/>
      <c r="AC457" s="83"/>
      <c r="AD457" s="83"/>
      <c r="AE457" s="83"/>
      <c r="AF457" s="83"/>
      <c r="AG457" s="83"/>
      <c r="AH457" s="83"/>
    </row>
    <row r="458" spans="3:34" x14ac:dyDescent="0.2">
      <c r="C458" s="83"/>
      <c r="D458" s="83"/>
      <c r="E458" s="83"/>
      <c r="F458" s="83"/>
      <c r="G458" s="83"/>
      <c r="H458" s="83"/>
      <c r="I458" s="83"/>
      <c r="J458" s="83"/>
      <c r="K458" s="83"/>
      <c r="L458" s="83"/>
      <c r="M458" s="83"/>
      <c r="N458" s="83"/>
      <c r="O458" s="83"/>
      <c r="P458" s="83"/>
      <c r="Q458" s="83"/>
      <c r="R458" s="83"/>
      <c r="S458" s="83"/>
      <c r="T458" s="83"/>
      <c r="U458" s="83"/>
      <c r="V458" s="83"/>
      <c r="W458" s="83"/>
      <c r="X458" s="83"/>
      <c r="Y458" s="83"/>
      <c r="Z458" s="83"/>
      <c r="AA458" s="83"/>
      <c r="AB458" s="83"/>
      <c r="AC458" s="83"/>
      <c r="AD458" s="83"/>
      <c r="AE458" s="83"/>
      <c r="AF458" s="83"/>
      <c r="AG458" s="83"/>
      <c r="AH458" s="83"/>
    </row>
    <row r="459" spans="3:34" x14ac:dyDescent="0.2">
      <c r="C459" s="83"/>
      <c r="D459" s="83"/>
      <c r="E459" s="83"/>
      <c r="F459" s="83"/>
      <c r="G459" s="83"/>
      <c r="H459" s="83"/>
      <c r="I459" s="83"/>
      <c r="J459" s="83"/>
      <c r="K459" s="83"/>
      <c r="L459" s="83"/>
      <c r="M459" s="83"/>
      <c r="N459" s="83"/>
      <c r="O459" s="83"/>
      <c r="P459" s="83"/>
      <c r="Q459" s="83"/>
      <c r="R459" s="83"/>
      <c r="S459" s="83"/>
      <c r="T459" s="83"/>
      <c r="U459" s="83"/>
      <c r="V459" s="83"/>
      <c r="W459" s="83"/>
      <c r="X459" s="83"/>
      <c r="Y459" s="83"/>
      <c r="Z459" s="83"/>
      <c r="AA459" s="83"/>
      <c r="AB459" s="83"/>
      <c r="AC459" s="83"/>
      <c r="AD459" s="83"/>
      <c r="AE459" s="83"/>
      <c r="AF459" s="83"/>
      <c r="AG459" s="83"/>
      <c r="AH459" s="83"/>
    </row>
    <row r="460" spans="3:34" x14ac:dyDescent="0.2">
      <c r="C460" s="83"/>
      <c r="D460" s="83"/>
      <c r="E460" s="83"/>
      <c r="F460" s="83"/>
      <c r="G460" s="83"/>
      <c r="H460" s="83"/>
      <c r="I460" s="83"/>
      <c r="J460" s="83"/>
      <c r="K460" s="83"/>
      <c r="L460" s="83"/>
      <c r="M460" s="83"/>
      <c r="N460" s="83"/>
      <c r="O460" s="83"/>
      <c r="P460" s="83"/>
      <c r="Q460" s="83"/>
      <c r="R460" s="83"/>
      <c r="S460" s="83"/>
      <c r="T460" s="83"/>
      <c r="U460" s="83"/>
      <c r="V460" s="83"/>
      <c r="W460" s="83"/>
      <c r="X460" s="83"/>
      <c r="Y460" s="83"/>
      <c r="Z460" s="83"/>
      <c r="AA460" s="83"/>
      <c r="AB460" s="83"/>
      <c r="AC460" s="83"/>
      <c r="AD460" s="83"/>
      <c r="AE460" s="83"/>
      <c r="AF460" s="83"/>
      <c r="AG460" s="83"/>
      <c r="AH460" s="83"/>
    </row>
    <row r="461" spans="3:34" x14ac:dyDescent="0.2">
      <c r="C461" s="83"/>
      <c r="D461" s="83"/>
      <c r="E461" s="83"/>
      <c r="F461" s="83"/>
      <c r="G461" s="83"/>
      <c r="H461" s="83"/>
      <c r="I461" s="83"/>
      <c r="J461" s="83"/>
      <c r="K461" s="83"/>
      <c r="L461" s="83"/>
      <c r="M461" s="83"/>
      <c r="N461" s="83"/>
      <c r="O461" s="83"/>
      <c r="P461" s="83"/>
      <c r="Q461" s="83"/>
      <c r="R461" s="83"/>
      <c r="S461" s="83"/>
      <c r="T461" s="83"/>
      <c r="U461" s="83"/>
      <c r="V461" s="83"/>
      <c r="W461" s="83"/>
      <c r="X461" s="83"/>
      <c r="Y461" s="83"/>
      <c r="Z461" s="83"/>
      <c r="AA461" s="83"/>
      <c r="AB461" s="83"/>
      <c r="AC461" s="83"/>
      <c r="AD461" s="83"/>
      <c r="AE461" s="83"/>
      <c r="AF461" s="83"/>
      <c r="AG461" s="83"/>
      <c r="AH461" s="83"/>
    </row>
    <row r="462" spans="3:34" x14ac:dyDescent="0.2">
      <c r="C462" s="83"/>
      <c r="D462" s="83"/>
      <c r="E462" s="83"/>
      <c r="F462" s="83"/>
      <c r="G462" s="83"/>
      <c r="H462" s="83"/>
      <c r="I462" s="83"/>
      <c r="J462" s="83"/>
      <c r="K462" s="83"/>
      <c r="L462" s="83"/>
      <c r="M462" s="83"/>
      <c r="N462" s="83"/>
      <c r="O462" s="83"/>
      <c r="P462" s="83"/>
      <c r="Q462" s="83"/>
      <c r="R462" s="83"/>
      <c r="S462" s="83"/>
      <c r="T462" s="83"/>
      <c r="U462" s="83"/>
      <c r="V462" s="83"/>
      <c r="W462" s="83"/>
      <c r="X462" s="83"/>
      <c r="Y462" s="83"/>
      <c r="Z462" s="83"/>
      <c r="AA462" s="83"/>
      <c r="AB462" s="83"/>
      <c r="AC462" s="83"/>
      <c r="AD462" s="83"/>
      <c r="AE462" s="83"/>
      <c r="AF462" s="83"/>
      <c r="AG462" s="83"/>
      <c r="AH462" s="83"/>
    </row>
    <row r="463" spans="3:34" x14ac:dyDescent="0.2">
      <c r="C463" s="83"/>
      <c r="D463" s="83"/>
      <c r="E463" s="83"/>
      <c r="F463" s="83"/>
      <c r="G463" s="83"/>
      <c r="H463" s="83"/>
      <c r="I463" s="83"/>
      <c r="J463" s="83"/>
      <c r="K463" s="83"/>
      <c r="L463" s="83"/>
      <c r="M463" s="83"/>
      <c r="N463" s="83"/>
      <c r="O463" s="83"/>
      <c r="P463" s="83"/>
      <c r="Q463" s="83"/>
      <c r="R463" s="83"/>
      <c r="S463" s="83"/>
      <c r="T463" s="83"/>
      <c r="U463" s="83"/>
      <c r="V463" s="83"/>
      <c r="W463" s="83"/>
      <c r="X463" s="83"/>
      <c r="Y463" s="83"/>
      <c r="Z463" s="83"/>
      <c r="AA463" s="83"/>
      <c r="AB463" s="83"/>
      <c r="AC463" s="83"/>
      <c r="AD463" s="83"/>
      <c r="AE463" s="83"/>
      <c r="AF463" s="83"/>
      <c r="AG463" s="83"/>
      <c r="AH463" s="83"/>
    </row>
    <row r="464" spans="3:34" x14ac:dyDescent="0.2">
      <c r="C464" s="83"/>
      <c r="D464" s="83"/>
      <c r="E464" s="83"/>
      <c r="F464" s="83"/>
      <c r="G464" s="83"/>
      <c r="H464" s="83"/>
      <c r="I464" s="83"/>
      <c r="J464" s="83"/>
      <c r="K464" s="83"/>
      <c r="L464" s="83"/>
      <c r="M464" s="83"/>
      <c r="N464" s="83"/>
      <c r="O464" s="83"/>
      <c r="P464" s="83"/>
      <c r="Q464" s="83"/>
      <c r="R464" s="83"/>
      <c r="S464" s="83"/>
      <c r="T464" s="83"/>
      <c r="U464" s="83"/>
      <c r="V464" s="83"/>
      <c r="W464" s="83"/>
      <c r="X464" s="83"/>
      <c r="Y464" s="83"/>
      <c r="Z464" s="83"/>
      <c r="AA464" s="83"/>
      <c r="AB464" s="83"/>
      <c r="AC464" s="83"/>
      <c r="AD464" s="83"/>
      <c r="AE464" s="83"/>
      <c r="AF464" s="83"/>
      <c r="AG464" s="83"/>
      <c r="AH464" s="83"/>
    </row>
    <row r="465" spans="3:34" x14ac:dyDescent="0.2">
      <c r="C465" s="83"/>
      <c r="D465" s="83"/>
      <c r="E465" s="83"/>
      <c r="F465" s="83"/>
      <c r="G465" s="83"/>
      <c r="H465" s="83"/>
      <c r="I465" s="83"/>
      <c r="J465" s="83"/>
      <c r="K465" s="83"/>
      <c r="L465" s="83"/>
      <c r="M465" s="83"/>
      <c r="N465" s="83"/>
      <c r="O465" s="83"/>
      <c r="P465" s="83"/>
      <c r="Q465" s="83"/>
      <c r="R465" s="83"/>
      <c r="S465" s="83"/>
      <c r="T465" s="83"/>
      <c r="U465" s="83"/>
      <c r="V465" s="83"/>
      <c r="W465" s="83"/>
      <c r="X465" s="83"/>
      <c r="Y465" s="83"/>
      <c r="Z465" s="83"/>
      <c r="AA465" s="83"/>
      <c r="AB465" s="83"/>
      <c r="AC465" s="83"/>
      <c r="AD465" s="83"/>
      <c r="AE465" s="83"/>
      <c r="AF465" s="83"/>
      <c r="AG465" s="83"/>
      <c r="AH465" s="83"/>
    </row>
    <row r="466" spans="3:34" x14ac:dyDescent="0.2">
      <c r="C466" s="83"/>
      <c r="D466" s="83"/>
      <c r="E466" s="83"/>
      <c r="F466" s="83"/>
      <c r="G466" s="83"/>
      <c r="H466" s="83"/>
      <c r="I466" s="83"/>
      <c r="J466" s="83"/>
      <c r="K466" s="83"/>
      <c r="L466" s="83"/>
      <c r="M466" s="83"/>
      <c r="N466" s="83"/>
      <c r="O466" s="83"/>
      <c r="P466" s="83"/>
      <c r="Q466" s="83"/>
      <c r="R466" s="83"/>
      <c r="S466" s="83"/>
      <c r="T466" s="83"/>
      <c r="U466" s="83"/>
      <c r="V466" s="83"/>
      <c r="W466" s="83"/>
      <c r="X466" s="83"/>
      <c r="Y466" s="83"/>
      <c r="Z466" s="83"/>
      <c r="AA466" s="83"/>
      <c r="AB466" s="83"/>
      <c r="AC466" s="83"/>
      <c r="AD466" s="83"/>
      <c r="AE466" s="83"/>
      <c r="AF466" s="83"/>
      <c r="AG466" s="83"/>
      <c r="AH466" s="83"/>
    </row>
    <row r="467" spans="3:34" x14ac:dyDescent="0.2">
      <c r="C467" s="83"/>
      <c r="D467" s="83"/>
      <c r="E467" s="83"/>
      <c r="F467" s="83"/>
      <c r="G467" s="83"/>
      <c r="H467" s="83"/>
      <c r="I467" s="83"/>
      <c r="J467" s="83"/>
      <c r="K467" s="83"/>
      <c r="L467" s="83"/>
      <c r="M467" s="83"/>
      <c r="N467" s="83"/>
      <c r="O467" s="83"/>
      <c r="P467" s="83"/>
      <c r="Q467" s="83"/>
      <c r="R467" s="83"/>
      <c r="S467" s="83"/>
      <c r="T467" s="83"/>
      <c r="U467" s="83"/>
      <c r="V467" s="83"/>
      <c r="W467" s="83"/>
      <c r="X467" s="83"/>
      <c r="Y467" s="83"/>
      <c r="Z467" s="83"/>
      <c r="AA467" s="83"/>
      <c r="AB467" s="83"/>
      <c r="AC467" s="83"/>
      <c r="AD467" s="83"/>
      <c r="AE467" s="83"/>
      <c r="AF467" s="83"/>
      <c r="AG467" s="83"/>
      <c r="AH467" s="83"/>
    </row>
    <row r="468" spans="3:34" x14ac:dyDescent="0.2">
      <c r="C468" s="83"/>
      <c r="D468" s="83"/>
      <c r="E468" s="83"/>
      <c r="F468" s="83"/>
      <c r="G468" s="83"/>
      <c r="H468" s="83"/>
      <c r="I468" s="83"/>
      <c r="J468" s="83"/>
      <c r="K468" s="83"/>
      <c r="L468" s="83"/>
      <c r="M468" s="83"/>
      <c r="N468" s="83"/>
      <c r="O468" s="83"/>
      <c r="P468" s="83"/>
      <c r="Q468" s="83"/>
      <c r="R468" s="83"/>
      <c r="S468" s="83"/>
      <c r="T468" s="83"/>
      <c r="U468" s="83"/>
      <c r="V468" s="83"/>
      <c r="W468" s="83"/>
      <c r="X468" s="83"/>
      <c r="Y468" s="83"/>
      <c r="Z468" s="83"/>
      <c r="AA468" s="83"/>
      <c r="AB468" s="83"/>
      <c r="AC468" s="83"/>
      <c r="AD468" s="83"/>
      <c r="AE468" s="83"/>
      <c r="AF468" s="83"/>
      <c r="AG468" s="83"/>
      <c r="AH468" s="83"/>
    </row>
    <row r="469" spans="3:34" x14ac:dyDescent="0.2">
      <c r="C469" s="83"/>
      <c r="D469" s="83"/>
      <c r="E469" s="83"/>
      <c r="F469" s="83"/>
      <c r="G469" s="83"/>
      <c r="H469" s="83"/>
      <c r="I469" s="83"/>
      <c r="J469" s="83"/>
      <c r="K469" s="83"/>
      <c r="L469" s="83"/>
      <c r="M469" s="83"/>
      <c r="N469" s="83"/>
      <c r="O469" s="83"/>
      <c r="P469" s="83"/>
      <c r="Q469" s="83"/>
      <c r="R469" s="83"/>
      <c r="S469" s="83"/>
      <c r="T469" s="83"/>
      <c r="U469" s="83"/>
      <c r="V469" s="83"/>
      <c r="W469" s="83"/>
      <c r="X469" s="83"/>
      <c r="Y469" s="83"/>
      <c r="Z469" s="83"/>
      <c r="AA469" s="83"/>
      <c r="AB469" s="83"/>
      <c r="AC469" s="83"/>
      <c r="AD469" s="83"/>
      <c r="AE469" s="83"/>
      <c r="AF469" s="83"/>
      <c r="AG469" s="83"/>
      <c r="AH469" s="83"/>
    </row>
    <row r="470" spans="3:34" x14ac:dyDescent="0.2">
      <c r="C470" s="83"/>
      <c r="D470" s="83"/>
      <c r="E470" s="83"/>
      <c r="F470" s="83"/>
      <c r="G470" s="83"/>
      <c r="H470" s="83"/>
      <c r="I470" s="83"/>
      <c r="J470" s="83"/>
      <c r="K470" s="83"/>
      <c r="L470" s="83"/>
      <c r="M470" s="83"/>
      <c r="N470" s="83"/>
      <c r="O470" s="83"/>
      <c r="P470" s="83"/>
      <c r="Q470" s="83"/>
      <c r="R470" s="83"/>
      <c r="S470" s="83"/>
      <c r="T470" s="83"/>
      <c r="U470" s="83"/>
      <c r="V470" s="83"/>
      <c r="W470" s="83"/>
      <c r="X470" s="83"/>
      <c r="Y470" s="83"/>
      <c r="Z470" s="83"/>
      <c r="AA470" s="83"/>
      <c r="AB470" s="83"/>
      <c r="AC470" s="83"/>
      <c r="AD470" s="83"/>
      <c r="AE470" s="83"/>
      <c r="AF470" s="83"/>
      <c r="AG470" s="83"/>
      <c r="AH470" s="83"/>
    </row>
    <row r="471" spans="3:34" x14ac:dyDescent="0.2">
      <c r="C471" s="83"/>
      <c r="D471" s="83"/>
      <c r="E471" s="83"/>
      <c r="F471" s="83"/>
      <c r="G471" s="83"/>
      <c r="H471" s="83"/>
      <c r="I471" s="83"/>
      <c r="J471" s="83"/>
      <c r="K471" s="83"/>
      <c r="L471" s="83"/>
      <c r="M471" s="83"/>
      <c r="N471" s="83"/>
      <c r="O471" s="83"/>
      <c r="P471" s="83"/>
      <c r="Q471" s="83"/>
      <c r="R471" s="83"/>
      <c r="S471" s="83"/>
      <c r="T471" s="83"/>
      <c r="U471" s="83"/>
      <c r="V471" s="83"/>
      <c r="W471" s="83"/>
      <c r="X471" s="83"/>
      <c r="Y471" s="83"/>
      <c r="Z471" s="83"/>
      <c r="AA471" s="83"/>
      <c r="AB471" s="83"/>
      <c r="AC471" s="83"/>
      <c r="AD471" s="83"/>
      <c r="AE471" s="83"/>
      <c r="AF471" s="83"/>
      <c r="AG471" s="83"/>
      <c r="AH471" s="83"/>
    </row>
    <row r="472" spans="3:34" x14ac:dyDescent="0.2">
      <c r="C472" s="83"/>
      <c r="D472" s="83"/>
      <c r="E472" s="83"/>
      <c r="F472" s="83"/>
      <c r="G472" s="83"/>
      <c r="H472" s="83"/>
      <c r="I472" s="83"/>
      <c r="J472" s="83"/>
      <c r="K472" s="83"/>
      <c r="L472" s="83"/>
      <c r="M472" s="83"/>
      <c r="N472" s="83"/>
      <c r="O472" s="83"/>
      <c r="P472" s="83"/>
      <c r="Q472" s="83"/>
      <c r="R472" s="83"/>
      <c r="S472" s="83"/>
      <c r="T472" s="83"/>
      <c r="U472" s="83"/>
      <c r="V472" s="83"/>
      <c r="W472" s="83"/>
      <c r="X472" s="83"/>
      <c r="Y472" s="83"/>
      <c r="Z472" s="83"/>
      <c r="AA472" s="83"/>
      <c r="AB472" s="83"/>
      <c r="AC472" s="83"/>
      <c r="AD472" s="83"/>
      <c r="AE472" s="83"/>
      <c r="AF472" s="83"/>
      <c r="AG472" s="83"/>
      <c r="AH472" s="83"/>
    </row>
    <row r="473" spans="3:34" x14ac:dyDescent="0.2">
      <c r="C473" s="83"/>
      <c r="D473" s="83"/>
      <c r="E473" s="83"/>
      <c r="F473" s="83"/>
      <c r="G473" s="83"/>
      <c r="H473" s="83"/>
      <c r="I473" s="83"/>
      <c r="J473" s="83"/>
      <c r="K473" s="83"/>
      <c r="L473" s="83"/>
      <c r="M473" s="83"/>
      <c r="N473" s="83"/>
      <c r="O473" s="83"/>
      <c r="P473" s="83"/>
      <c r="Q473" s="83"/>
      <c r="R473" s="83"/>
      <c r="S473" s="83"/>
      <c r="T473" s="83"/>
      <c r="U473" s="83"/>
      <c r="V473" s="83"/>
      <c r="W473" s="83"/>
      <c r="X473" s="83"/>
      <c r="Y473" s="83"/>
      <c r="Z473" s="83"/>
      <c r="AA473" s="83"/>
      <c r="AB473" s="83"/>
      <c r="AC473" s="83"/>
      <c r="AD473" s="83"/>
      <c r="AE473" s="83"/>
      <c r="AF473" s="83"/>
      <c r="AG473" s="83"/>
      <c r="AH473" s="83"/>
    </row>
    <row r="474" spans="3:34" x14ac:dyDescent="0.2">
      <c r="C474" s="83"/>
      <c r="D474" s="83"/>
      <c r="E474" s="83"/>
      <c r="F474" s="83"/>
      <c r="G474" s="83"/>
      <c r="H474" s="83"/>
      <c r="I474" s="83"/>
      <c r="J474" s="83"/>
      <c r="K474" s="83"/>
      <c r="L474" s="83"/>
      <c r="M474" s="83"/>
      <c r="N474" s="83"/>
      <c r="O474" s="83"/>
      <c r="P474" s="83"/>
      <c r="Q474" s="83"/>
      <c r="R474" s="83"/>
      <c r="S474" s="83"/>
      <c r="T474" s="83"/>
      <c r="U474" s="83"/>
      <c r="V474" s="83"/>
      <c r="W474" s="83"/>
      <c r="X474" s="83"/>
      <c r="Y474" s="83"/>
      <c r="Z474" s="83"/>
      <c r="AA474" s="83"/>
      <c r="AB474" s="83"/>
      <c r="AC474" s="83"/>
      <c r="AD474" s="83"/>
      <c r="AE474" s="83"/>
      <c r="AF474" s="83"/>
      <c r="AG474" s="83"/>
      <c r="AH474" s="83"/>
    </row>
    <row r="475" spans="3:34" x14ac:dyDescent="0.2">
      <c r="C475" s="83"/>
      <c r="D475" s="83"/>
      <c r="E475" s="83"/>
      <c r="F475" s="83"/>
      <c r="G475" s="83"/>
      <c r="H475" s="83"/>
      <c r="I475" s="83"/>
      <c r="J475" s="83"/>
      <c r="K475" s="83"/>
      <c r="L475" s="83"/>
      <c r="M475" s="83"/>
      <c r="N475" s="83"/>
      <c r="O475" s="83"/>
      <c r="P475" s="83"/>
      <c r="Q475" s="83"/>
      <c r="R475" s="83"/>
      <c r="S475" s="83"/>
      <c r="T475" s="83"/>
      <c r="U475" s="83"/>
      <c r="V475" s="83"/>
      <c r="W475" s="83"/>
      <c r="X475" s="83"/>
      <c r="Y475" s="83"/>
      <c r="Z475" s="83"/>
      <c r="AA475" s="83"/>
      <c r="AB475" s="83"/>
      <c r="AC475" s="83"/>
      <c r="AD475" s="83"/>
      <c r="AE475" s="83"/>
      <c r="AF475" s="83"/>
      <c r="AG475" s="83"/>
      <c r="AH475" s="83"/>
    </row>
    <row r="476" spans="3:34" x14ac:dyDescent="0.2">
      <c r="C476" s="83"/>
      <c r="D476" s="83"/>
      <c r="E476" s="83"/>
      <c r="F476" s="83"/>
      <c r="G476" s="83"/>
      <c r="H476" s="83"/>
      <c r="I476" s="83"/>
      <c r="J476" s="83"/>
      <c r="K476" s="83"/>
      <c r="L476" s="83"/>
      <c r="M476" s="83"/>
      <c r="N476" s="83"/>
      <c r="O476" s="83"/>
      <c r="P476" s="83"/>
      <c r="Q476" s="83"/>
      <c r="R476" s="83"/>
      <c r="S476" s="83"/>
      <c r="T476" s="83"/>
      <c r="U476" s="83"/>
      <c r="V476" s="83"/>
      <c r="W476" s="83"/>
      <c r="X476" s="83"/>
      <c r="Y476" s="83"/>
      <c r="Z476" s="83"/>
      <c r="AA476" s="83"/>
      <c r="AB476" s="83"/>
      <c r="AC476" s="83"/>
      <c r="AD476" s="83"/>
      <c r="AE476" s="83"/>
      <c r="AF476" s="83"/>
      <c r="AG476" s="83"/>
      <c r="AH476" s="83"/>
    </row>
    <row r="477" spans="3:34" x14ac:dyDescent="0.2">
      <c r="C477" s="83"/>
      <c r="D477" s="83"/>
      <c r="E477" s="83"/>
      <c r="F477" s="83"/>
      <c r="G477" s="83"/>
      <c r="H477" s="83"/>
      <c r="I477" s="83"/>
      <c r="J477" s="83"/>
      <c r="K477" s="83"/>
      <c r="L477" s="83"/>
      <c r="M477" s="83"/>
      <c r="N477" s="83"/>
      <c r="O477" s="83"/>
      <c r="P477" s="83"/>
      <c r="Q477" s="83"/>
      <c r="R477" s="83"/>
      <c r="S477" s="83"/>
      <c r="T477" s="83"/>
      <c r="U477" s="83"/>
      <c r="V477" s="83"/>
      <c r="W477" s="83"/>
      <c r="X477" s="83"/>
      <c r="Y477" s="83"/>
      <c r="Z477" s="83"/>
      <c r="AA477" s="83"/>
      <c r="AB477" s="83"/>
      <c r="AC477" s="83"/>
      <c r="AD477" s="83"/>
      <c r="AE477" s="83"/>
      <c r="AF477" s="83"/>
      <c r="AG477" s="83"/>
      <c r="AH477" s="83"/>
    </row>
    <row r="478" spans="3:34" x14ac:dyDescent="0.2">
      <c r="C478" s="83"/>
      <c r="D478" s="83"/>
      <c r="E478" s="83"/>
      <c r="F478" s="83"/>
      <c r="G478" s="83"/>
      <c r="H478" s="83"/>
      <c r="I478" s="83"/>
      <c r="J478" s="83"/>
      <c r="K478" s="83"/>
      <c r="L478" s="83"/>
      <c r="M478" s="83"/>
      <c r="N478" s="83"/>
      <c r="O478" s="83"/>
      <c r="P478" s="83"/>
      <c r="Q478" s="83"/>
      <c r="R478" s="83"/>
      <c r="S478" s="83"/>
      <c r="T478" s="83"/>
      <c r="U478" s="83"/>
      <c r="V478" s="83"/>
      <c r="W478" s="83"/>
      <c r="X478" s="83"/>
      <c r="Y478" s="83"/>
      <c r="Z478" s="83"/>
      <c r="AA478" s="83"/>
      <c r="AB478" s="83"/>
      <c r="AC478" s="83"/>
      <c r="AD478" s="83"/>
      <c r="AE478" s="83"/>
      <c r="AF478" s="83"/>
      <c r="AG478" s="83"/>
      <c r="AH478" s="83"/>
    </row>
    <row r="479" spans="3:34" x14ac:dyDescent="0.2">
      <c r="C479" s="83"/>
      <c r="D479" s="83"/>
      <c r="E479" s="83"/>
      <c r="F479" s="83"/>
      <c r="G479" s="83"/>
      <c r="H479" s="83"/>
      <c r="I479" s="83"/>
      <c r="J479" s="83"/>
      <c r="K479" s="83"/>
      <c r="L479" s="83"/>
      <c r="M479" s="83"/>
      <c r="N479" s="83"/>
      <c r="O479" s="83"/>
      <c r="P479" s="83"/>
      <c r="Q479" s="83"/>
      <c r="R479" s="83"/>
      <c r="S479" s="83"/>
      <c r="T479" s="83"/>
      <c r="U479" s="83"/>
      <c r="V479" s="83"/>
      <c r="W479" s="83"/>
      <c r="X479" s="83"/>
      <c r="Y479" s="83"/>
      <c r="Z479" s="83"/>
      <c r="AA479" s="83"/>
      <c r="AB479" s="83"/>
      <c r="AC479" s="83"/>
      <c r="AD479" s="83"/>
      <c r="AE479" s="83"/>
      <c r="AF479" s="83"/>
      <c r="AG479" s="83"/>
      <c r="AH479" s="83"/>
    </row>
    <row r="480" spans="3:34" x14ac:dyDescent="0.2">
      <c r="C480" s="83"/>
      <c r="D480" s="83"/>
      <c r="E480" s="83"/>
      <c r="F480" s="83"/>
      <c r="G480" s="83"/>
      <c r="H480" s="83"/>
      <c r="I480" s="83"/>
      <c r="J480" s="83"/>
      <c r="K480" s="83"/>
      <c r="L480" s="83"/>
      <c r="M480" s="83"/>
      <c r="N480" s="83"/>
      <c r="O480" s="83"/>
      <c r="P480" s="83"/>
      <c r="Q480" s="83"/>
      <c r="R480" s="83"/>
      <c r="S480" s="83"/>
      <c r="T480" s="83"/>
      <c r="U480" s="83"/>
      <c r="V480" s="83"/>
      <c r="W480" s="83"/>
      <c r="X480" s="83"/>
      <c r="Y480" s="83"/>
      <c r="Z480" s="83"/>
      <c r="AA480" s="83"/>
      <c r="AB480" s="83"/>
      <c r="AC480" s="83"/>
      <c r="AD480" s="83"/>
      <c r="AE480" s="83"/>
      <c r="AF480" s="83"/>
      <c r="AG480" s="83"/>
      <c r="AH480" s="83"/>
    </row>
    <row r="481" spans="3:34" x14ac:dyDescent="0.2">
      <c r="C481" s="83"/>
      <c r="D481" s="83"/>
      <c r="E481" s="83"/>
      <c r="F481" s="83"/>
      <c r="G481" s="83"/>
      <c r="H481" s="83"/>
      <c r="I481" s="83"/>
      <c r="J481" s="83"/>
      <c r="K481" s="83"/>
      <c r="L481" s="83"/>
      <c r="M481" s="83"/>
      <c r="N481" s="83"/>
      <c r="O481" s="83"/>
      <c r="P481" s="83"/>
      <c r="Q481" s="83"/>
      <c r="R481" s="83"/>
      <c r="S481" s="83"/>
      <c r="T481" s="83"/>
      <c r="U481" s="83"/>
      <c r="V481" s="83"/>
      <c r="W481" s="83"/>
      <c r="X481" s="83"/>
      <c r="Y481" s="83"/>
      <c r="Z481" s="83"/>
      <c r="AA481" s="83"/>
      <c r="AB481" s="83"/>
      <c r="AC481" s="83"/>
      <c r="AD481" s="83"/>
      <c r="AE481" s="83"/>
      <c r="AF481" s="83"/>
      <c r="AG481" s="83"/>
      <c r="AH481" s="83"/>
    </row>
    <row r="482" spans="3:34" x14ac:dyDescent="0.2">
      <c r="C482" s="83"/>
      <c r="D482" s="83"/>
      <c r="E482" s="83"/>
      <c r="F482" s="83"/>
      <c r="G482" s="83"/>
      <c r="H482" s="83"/>
      <c r="I482" s="83"/>
      <c r="J482" s="83"/>
      <c r="K482" s="83"/>
      <c r="L482" s="83"/>
      <c r="M482" s="83"/>
      <c r="N482" s="83"/>
      <c r="O482" s="83"/>
      <c r="P482" s="83"/>
      <c r="Q482" s="83"/>
      <c r="R482" s="83"/>
      <c r="S482" s="83"/>
      <c r="T482" s="83"/>
      <c r="U482" s="83"/>
      <c r="V482" s="83"/>
      <c r="W482" s="83"/>
      <c r="X482" s="83"/>
      <c r="Y482" s="83"/>
      <c r="Z482" s="83"/>
      <c r="AA482" s="83"/>
      <c r="AB482" s="83"/>
      <c r="AC482" s="83"/>
      <c r="AD482" s="83"/>
      <c r="AE482" s="83"/>
      <c r="AF482" s="83"/>
      <c r="AG482" s="83"/>
      <c r="AH482" s="83"/>
    </row>
    <row r="483" spans="3:34" x14ac:dyDescent="0.2">
      <c r="C483" s="83"/>
      <c r="D483" s="83"/>
      <c r="E483" s="83"/>
      <c r="F483" s="83"/>
      <c r="G483" s="83"/>
      <c r="H483" s="83"/>
      <c r="I483" s="83"/>
      <c r="J483" s="83"/>
      <c r="K483" s="83"/>
      <c r="L483" s="83"/>
      <c r="M483" s="83"/>
      <c r="N483" s="83"/>
      <c r="O483" s="83"/>
      <c r="P483" s="83"/>
      <c r="Q483" s="83"/>
      <c r="R483" s="83"/>
      <c r="S483" s="83"/>
      <c r="T483" s="83"/>
      <c r="U483" s="83"/>
      <c r="V483" s="83"/>
      <c r="W483" s="83"/>
      <c r="X483" s="83"/>
      <c r="Y483" s="83"/>
      <c r="Z483" s="83"/>
      <c r="AA483" s="83"/>
      <c r="AB483" s="83"/>
      <c r="AC483" s="83"/>
      <c r="AD483" s="83"/>
      <c r="AE483" s="83"/>
      <c r="AF483" s="83"/>
      <c r="AG483" s="83"/>
      <c r="AH483" s="83"/>
    </row>
    <row r="484" spans="3:34" x14ac:dyDescent="0.2">
      <c r="C484" s="83"/>
      <c r="D484" s="83"/>
      <c r="E484" s="83"/>
      <c r="F484" s="83"/>
      <c r="G484" s="83"/>
      <c r="H484" s="83"/>
      <c r="I484" s="83"/>
      <c r="J484" s="83"/>
      <c r="K484" s="83"/>
      <c r="L484" s="83"/>
      <c r="M484" s="83"/>
      <c r="N484" s="83"/>
      <c r="O484" s="83"/>
      <c r="P484" s="83"/>
      <c r="Q484" s="83"/>
      <c r="R484" s="83"/>
      <c r="S484" s="83"/>
      <c r="T484" s="83"/>
      <c r="U484" s="83"/>
      <c r="V484" s="83"/>
      <c r="W484" s="83"/>
      <c r="X484" s="83"/>
      <c r="Y484" s="83"/>
      <c r="Z484" s="83"/>
      <c r="AA484" s="83"/>
      <c r="AB484" s="83"/>
      <c r="AC484" s="83"/>
      <c r="AD484" s="83"/>
      <c r="AE484" s="83"/>
      <c r="AF484" s="83"/>
      <c r="AG484" s="83"/>
      <c r="AH484" s="83"/>
    </row>
    <row r="485" spans="3:34" x14ac:dyDescent="0.2">
      <c r="C485" s="83"/>
      <c r="D485" s="83"/>
      <c r="E485" s="83"/>
      <c r="F485" s="83"/>
      <c r="G485" s="83"/>
      <c r="H485" s="83"/>
      <c r="I485" s="83"/>
      <c r="J485" s="83"/>
      <c r="K485" s="83"/>
      <c r="L485" s="83"/>
      <c r="M485" s="83"/>
      <c r="N485" s="83"/>
      <c r="O485" s="83"/>
      <c r="P485" s="83"/>
      <c r="Q485" s="83"/>
      <c r="R485" s="83"/>
      <c r="S485" s="83"/>
      <c r="T485" s="83"/>
      <c r="U485" s="83"/>
      <c r="V485" s="83"/>
      <c r="W485" s="83"/>
      <c r="X485" s="83"/>
      <c r="Y485" s="83"/>
      <c r="Z485" s="83"/>
      <c r="AA485" s="83"/>
      <c r="AB485" s="83"/>
      <c r="AC485" s="83"/>
      <c r="AD485" s="83"/>
      <c r="AE485" s="83"/>
      <c r="AF485" s="83"/>
      <c r="AG485" s="83"/>
      <c r="AH485" s="83"/>
    </row>
    <row r="486" spans="3:34" x14ac:dyDescent="0.2">
      <c r="C486" s="83"/>
      <c r="D486" s="83"/>
      <c r="E486" s="83"/>
      <c r="F486" s="83"/>
      <c r="G486" s="83"/>
      <c r="H486" s="83"/>
      <c r="I486" s="83"/>
      <c r="J486" s="83"/>
      <c r="K486" s="83"/>
      <c r="L486" s="83"/>
      <c r="M486" s="83"/>
      <c r="N486" s="83"/>
      <c r="O486" s="83"/>
      <c r="P486" s="83"/>
      <c r="Q486" s="83"/>
      <c r="R486" s="83"/>
      <c r="S486" s="83"/>
      <c r="T486" s="83"/>
      <c r="U486" s="83"/>
      <c r="V486" s="83"/>
      <c r="W486" s="83"/>
      <c r="X486" s="83"/>
      <c r="Y486" s="83"/>
      <c r="Z486" s="83"/>
      <c r="AA486" s="83"/>
      <c r="AB486" s="83"/>
      <c r="AC486" s="83"/>
      <c r="AD486" s="83"/>
      <c r="AE486" s="83"/>
      <c r="AF486" s="83"/>
      <c r="AG486" s="83"/>
      <c r="AH486" s="83"/>
    </row>
    <row r="487" spans="3:34" x14ac:dyDescent="0.2">
      <c r="C487" s="83"/>
      <c r="D487" s="83"/>
      <c r="E487" s="83"/>
      <c r="F487" s="83"/>
      <c r="G487" s="83"/>
      <c r="H487" s="83"/>
      <c r="I487" s="83"/>
      <c r="J487" s="83"/>
      <c r="K487" s="83"/>
      <c r="L487" s="83"/>
      <c r="M487" s="83"/>
      <c r="N487" s="83"/>
      <c r="O487" s="83"/>
      <c r="P487" s="83"/>
      <c r="Q487" s="83"/>
      <c r="R487" s="83"/>
      <c r="S487" s="83"/>
      <c r="T487" s="83"/>
      <c r="U487" s="83"/>
      <c r="V487" s="83"/>
      <c r="W487" s="83"/>
      <c r="X487" s="83"/>
      <c r="Y487" s="83"/>
      <c r="Z487" s="83"/>
      <c r="AA487" s="83"/>
      <c r="AB487" s="83"/>
      <c r="AC487" s="83"/>
      <c r="AD487" s="83"/>
      <c r="AE487" s="83"/>
      <c r="AF487" s="83"/>
      <c r="AG487" s="83"/>
      <c r="AH487" s="83"/>
    </row>
    <row r="488" spans="3:34" x14ac:dyDescent="0.2">
      <c r="C488" s="83"/>
      <c r="D488" s="83"/>
      <c r="E488" s="83"/>
      <c r="F488" s="83"/>
      <c r="G488" s="83"/>
      <c r="H488" s="83"/>
      <c r="I488" s="83"/>
      <c r="J488" s="83"/>
      <c r="K488" s="83"/>
      <c r="L488" s="83"/>
      <c r="M488" s="83"/>
      <c r="N488" s="83"/>
      <c r="O488" s="83"/>
      <c r="P488" s="83"/>
      <c r="Q488" s="83"/>
      <c r="R488" s="83"/>
      <c r="S488" s="83"/>
      <c r="T488" s="83"/>
      <c r="U488" s="83"/>
      <c r="V488" s="83"/>
      <c r="W488" s="83"/>
      <c r="X488" s="83"/>
      <c r="Y488" s="83"/>
      <c r="Z488" s="83"/>
      <c r="AA488" s="83"/>
      <c r="AB488" s="83"/>
      <c r="AC488" s="83"/>
      <c r="AD488" s="83"/>
      <c r="AE488" s="83"/>
      <c r="AF488" s="83"/>
      <c r="AG488" s="83"/>
      <c r="AH488" s="83"/>
    </row>
    <row r="489" spans="3:34" x14ac:dyDescent="0.2">
      <c r="C489" s="83"/>
      <c r="D489" s="83"/>
      <c r="E489" s="83"/>
      <c r="F489" s="83"/>
      <c r="G489" s="83"/>
      <c r="H489" s="83"/>
      <c r="I489" s="83"/>
      <c r="J489" s="83"/>
      <c r="K489" s="83"/>
      <c r="L489" s="83"/>
      <c r="M489" s="83"/>
      <c r="N489" s="83"/>
      <c r="O489" s="83"/>
      <c r="P489" s="83"/>
      <c r="Q489" s="83"/>
      <c r="R489" s="83"/>
      <c r="S489" s="83"/>
      <c r="T489" s="83"/>
      <c r="U489" s="83"/>
      <c r="V489" s="83"/>
      <c r="W489" s="83"/>
      <c r="X489" s="83"/>
      <c r="Y489" s="83"/>
      <c r="Z489" s="83"/>
      <c r="AA489" s="83"/>
      <c r="AB489" s="83"/>
      <c r="AC489" s="83"/>
      <c r="AD489" s="83"/>
      <c r="AE489" s="83"/>
      <c r="AF489" s="83"/>
      <c r="AG489" s="83"/>
      <c r="AH489" s="83"/>
    </row>
    <row r="490" spans="3:34" x14ac:dyDescent="0.2">
      <c r="C490" s="83"/>
      <c r="D490" s="83"/>
      <c r="E490" s="83"/>
      <c r="F490" s="83"/>
      <c r="G490" s="83"/>
      <c r="H490" s="83"/>
      <c r="I490" s="83"/>
      <c r="J490" s="83"/>
      <c r="K490" s="83"/>
      <c r="L490" s="83"/>
      <c r="M490" s="83"/>
      <c r="N490" s="83"/>
      <c r="O490" s="83"/>
      <c r="P490" s="83"/>
      <c r="Q490" s="83"/>
      <c r="R490" s="83"/>
      <c r="S490" s="83"/>
      <c r="T490" s="83"/>
      <c r="U490" s="83"/>
      <c r="V490" s="83"/>
      <c r="W490" s="83"/>
      <c r="X490" s="83"/>
      <c r="Y490" s="83"/>
      <c r="Z490" s="83"/>
      <c r="AA490" s="83"/>
      <c r="AB490" s="83"/>
      <c r="AC490" s="83"/>
      <c r="AD490" s="83"/>
      <c r="AE490" s="83"/>
      <c r="AF490" s="83"/>
      <c r="AG490" s="83"/>
      <c r="AH490" s="83"/>
    </row>
    <row r="491" spans="3:34" x14ac:dyDescent="0.2">
      <c r="C491" s="83"/>
      <c r="D491" s="83"/>
      <c r="E491" s="83"/>
      <c r="F491" s="83"/>
      <c r="G491" s="83"/>
      <c r="H491" s="83"/>
      <c r="I491" s="83"/>
      <c r="J491" s="83"/>
      <c r="K491" s="83"/>
      <c r="L491" s="83"/>
      <c r="M491" s="83"/>
      <c r="N491" s="83"/>
      <c r="O491" s="83"/>
      <c r="P491" s="83"/>
      <c r="Q491" s="83"/>
      <c r="R491" s="83"/>
      <c r="S491" s="83"/>
      <c r="T491" s="83"/>
      <c r="U491" s="83"/>
      <c r="V491" s="83"/>
      <c r="W491" s="83"/>
      <c r="X491" s="83"/>
      <c r="Y491" s="83"/>
      <c r="Z491" s="83"/>
      <c r="AA491" s="83"/>
      <c r="AB491" s="83"/>
      <c r="AC491" s="83"/>
      <c r="AD491" s="83"/>
      <c r="AE491" s="83"/>
      <c r="AF491" s="83"/>
      <c r="AG491" s="83"/>
      <c r="AH491" s="83"/>
    </row>
    <row r="492" spans="3:34" x14ac:dyDescent="0.2">
      <c r="C492" s="83"/>
      <c r="D492" s="83"/>
      <c r="E492" s="83"/>
      <c r="F492" s="83"/>
      <c r="G492" s="83"/>
      <c r="H492" s="83"/>
      <c r="I492" s="83"/>
      <c r="J492" s="83"/>
      <c r="K492" s="83"/>
      <c r="L492" s="83"/>
      <c r="M492" s="83"/>
      <c r="N492" s="83"/>
      <c r="O492" s="83"/>
      <c r="P492" s="83"/>
      <c r="Q492" s="83"/>
      <c r="R492" s="83"/>
      <c r="S492" s="83"/>
      <c r="T492" s="83"/>
      <c r="U492" s="83"/>
      <c r="V492" s="83"/>
      <c r="W492" s="83"/>
      <c r="X492" s="83"/>
      <c r="Y492" s="83"/>
      <c r="Z492" s="83"/>
      <c r="AA492" s="83"/>
      <c r="AB492" s="83"/>
      <c r="AC492" s="83"/>
      <c r="AD492" s="83"/>
      <c r="AE492" s="83"/>
      <c r="AF492" s="83"/>
      <c r="AG492" s="83"/>
      <c r="AH492" s="83"/>
    </row>
    <row r="493" spans="3:34" x14ac:dyDescent="0.2">
      <c r="C493" s="83"/>
      <c r="D493" s="83"/>
      <c r="E493" s="83"/>
      <c r="F493" s="83"/>
      <c r="G493" s="83"/>
      <c r="H493" s="83"/>
      <c r="I493" s="83"/>
      <c r="J493" s="83"/>
      <c r="K493" s="83"/>
      <c r="L493" s="83"/>
      <c r="M493" s="83"/>
      <c r="N493" s="83"/>
      <c r="O493" s="83"/>
      <c r="P493" s="83"/>
      <c r="Q493" s="83"/>
      <c r="R493" s="83"/>
      <c r="S493" s="83"/>
      <c r="T493" s="83"/>
      <c r="U493" s="83"/>
      <c r="V493" s="83"/>
      <c r="W493" s="83"/>
      <c r="X493" s="83"/>
      <c r="Y493" s="83"/>
      <c r="Z493" s="83"/>
      <c r="AA493" s="83"/>
      <c r="AB493" s="83"/>
      <c r="AC493" s="83"/>
      <c r="AD493" s="83"/>
      <c r="AE493" s="83"/>
      <c r="AF493" s="83"/>
      <c r="AG493" s="83"/>
      <c r="AH493" s="83"/>
    </row>
    <row r="494" spans="3:34" x14ac:dyDescent="0.2">
      <c r="C494" s="83"/>
      <c r="D494" s="83"/>
      <c r="E494" s="83"/>
      <c r="F494" s="83"/>
      <c r="G494" s="83"/>
      <c r="H494" s="83"/>
      <c r="I494" s="83"/>
      <c r="J494" s="83"/>
      <c r="K494" s="83"/>
      <c r="L494" s="83"/>
      <c r="M494" s="83"/>
      <c r="N494" s="83"/>
      <c r="O494" s="83"/>
      <c r="P494" s="83"/>
      <c r="Q494" s="83"/>
      <c r="R494" s="83"/>
      <c r="S494" s="83"/>
      <c r="T494" s="83"/>
      <c r="U494" s="83"/>
      <c r="V494" s="83"/>
      <c r="W494" s="83"/>
      <c r="X494" s="83"/>
      <c r="Y494" s="83"/>
      <c r="Z494" s="83"/>
      <c r="AA494" s="83"/>
      <c r="AB494" s="83"/>
      <c r="AC494" s="83"/>
      <c r="AD494" s="83"/>
      <c r="AE494" s="83"/>
      <c r="AF494" s="83"/>
      <c r="AG494" s="83"/>
      <c r="AH494" s="83"/>
    </row>
    <row r="495" spans="3:34" x14ac:dyDescent="0.2">
      <c r="C495" s="83"/>
      <c r="D495" s="83"/>
      <c r="E495" s="83"/>
      <c r="F495" s="83"/>
      <c r="G495" s="83"/>
      <c r="H495" s="83"/>
      <c r="I495" s="83"/>
      <c r="J495" s="83"/>
      <c r="K495" s="83"/>
      <c r="L495" s="83"/>
      <c r="M495" s="83"/>
      <c r="N495" s="83"/>
      <c r="O495" s="83"/>
      <c r="P495" s="83"/>
      <c r="Q495" s="83"/>
      <c r="R495" s="83"/>
      <c r="S495" s="83"/>
      <c r="T495" s="83"/>
      <c r="U495" s="83"/>
      <c r="V495" s="83"/>
      <c r="W495" s="83"/>
      <c r="X495" s="83"/>
      <c r="Y495" s="83"/>
      <c r="Z495" s="83"/>
      <c r="AA495" s="83"/>
      <c r="AB495" s="83"/>
      <c r="AC495" s="83"/>
      <c r="AD495" s="83"/>
      <c r="AE495" s="83"/>
      <c r="AF495" s="83"/>
      <c r="AG495" s="83"/>
      <c r="AH495" s="83"/>
    </row>
    <row r="496" spans="3:34" x14ac:dyDescent="0.2">
      <c r="C496" s="83"/>
      <c r="D496" s="83"/>
      <c r="E496" s="83"/>
      <c r="F496" s="83"/>
      <c r="G496" s="83"/>
      <c r="H496" s="83"/>
      <c r="I496" s="83"/>
      <c r="J496" s="83"/>
      <c r="K496" s="83"/>
      <c r="L496" s="83"/>
      <c r="M496" s="83"/>
      <c r="N496" s="83"/>
      <c r="O496" s="83"/>
      <c r="P496" s="83"/>
      <c r="Q496" s="83"/>
      <c r="R496" s="83"/>
      <c r="S496" s="83"/>
      <c r="T496" s="83"/>
      <c r="U496" s="83"/>
      <c r="V496" s="83"/>
      <c r="W496" s="83"/>
      <c r="X496" s="83"/>
      <c r="Y496" s="83"/>
      <c r="Z496" s="83"/>
      <c r="AA496" s="83"/>
      <c r="AB496" s="83"/>
      <c r="AC496" s="83"/>
      <c r="AD496" s="83"/>
      <c r="AE496" s="83"/>
      <c r="AF496" s="83"/>
      <c r="AG496" s="83"/>
      <c r="AH496" s="83"/>
    </row>
    <row r="497" spans="3:34" x14ac:dyDescent="0.2">
      <c r="C497" s="83"/>
      <c r="D497" s="83"/>
      <c r="E497" s="83"/>
      <c r="F497" s="83"/>
      <c r="G497" s="83"/>
      <c r="H497" s="83"/>
      <c r="I497" s="83"/>
      <c r="J497" s="83"/>
      <c r="K497" s="83"/>
      <c r="L497" s="83"/>
      <c r="M497" s="83"/>
      <c r="N497" s="83"/>
      <c r="O497" s="83"/>
      <c r="P497" s="83"/>
      <c r="Q497" s="83"/>
      <c r="R497" s="83"/>
      <c r="S497" s="83"/>
      <c r="T497" s="83"/>
      <c r="U497" s="83"/>
      <c r="V497" s="83"/>
      <c r="W497" s="83"/>
      <c r="X497" s="83"/>
      <c r="Y497" s="83"/>
      <c r="Z497" s="83"/>
      <c r="AA497" s="83"/>
      <c r="AB497" s="83"/>
      <c r="AC497" s="83"/>
      <c r="AD497" s="83"/>
      <c r="AE497" s="83"/>
      <c r="AF497" s="83"/>
      <c r="AG497" s="83"/>
      <c r="AH497" s="83"/>
    </row>
    <row r="498" spans="3:34" x14ac:dyDescent="0.2">
      <c r="C498" s="83"/>
      <c r="D498" s="83"/>
      <c r="E498" s="83"/>
      <c r="F498" s="83"/>
      <c r="G498" s="83"/>
      <c r="H498" s="83"/>
      <c r="I498" s="83"/>
      <c r="J498" s="83"/>
      <c r="K498" s="83"/>
      <c r="L498" s="83"/>
      <c r="M498" s="83"/>
      <c r="N498" s="83"/>
      <c r="O498" s="83"/>
      <c r="P498" s="83"/>
      <c r="Q498" s="83"/>
      <c r="R498" s="83"/>
      <c r="S498" s="83"/>
      <c r="T498" s="83"/>
      <c r="U498" s="83"/>
      <c r="V498" s="83"/>
      <c r="W498" s="83"/>
      <c r="X498" s="83"/>
      <c r="Y498" s="83"/>
      <c r="Z498" s="83"/>
      <c r="AA498" s="83"/>
      <c r="AB498" s="83"/>
      <c r="AC498" s="83"/>
      <c r="AD498" s="83"/>
      <c r="AE498" s="83"/>
      <c r="AF498" s="83"/>
      <c r="AG498" s="83"/>
      <c r="AH498" s="83"/>
    </row>
    <row r="499" spans="3:34" x14ac:dyDescent="0.2">
      <c r="C499" s="83"/>
      <c r="D499" s="83"/>
      <c r="E499" s="83"/>
      <c r="F499" s="83"/>
      <c r="G499" s="83"/>
      <c r="H499" s="83"/>
      <c r="I499" s="83"/>
      <c r="J499" s="83"/>
      <c r="K499" s="83"/>
      <c r="L499" s="83"/>
      <c r="M499" s="83"/>
      <c r="N499" s="83"/>
      <c r="O499" s="83"/>
      <c r="P499" s="83"/>
      <c r="Q499" s="83"/>
      <c r="R499" s="83"/>
      <c r="S499" s="83"/>
      <c r="T499" s="83"/>
      <c r="U499" s="83"/>
      <c r="V499" s="83"/>
      <c r="W499" s="83"/>
      <c r="X499" s="83"/>
      <c r="Y499" s="83"/>
      <c r="Z499" s="83"/>
      <c r="AA499" s="83"/>
      <c r="AB499" s="83"/>
      <c r="AC499" s="83"/>
      <c r="AD499" s="83"/>
      <c r="AE499" s="83"/>
      <c r="AF499" s="83"/>
      <c r="AG499" s="83"/>
      <c r="AH499" s="83"/>
    </row>
    <row r="500" spans="3:34" x14ac:dyDescent="0.2">
      <c r="C500" s="83"/>
      <c r="D500" s="83"/>
      <c r="E500" s="83"/>
      <c r="F500" s="83"/>
      <c r="G500" s="83"/>
      <c r="H500" s="83"/>
      <c r="I500" s="83"/>
      <c r="J500" s="83"/>
      <c r="K500" s="83"/>
      <c r="L500" s="83"/>
      <c r="M500" s="83"/>
      <c r="N500" s="83"/>
      <c r="O500" s="83"/>
      <c r="P500" s="83"/>
      <c r="Q500" s="83"/>
      <c r="R500" s="83"/>
      <c r="S500" s="83"/>
      <c r="T500" s="83"/>
      <c r="U500" s="83"/>
      <c r="V500" s="83"/>
      <c r="W500" s="83"/>
      <c r="X500" s="83"/>
      <c r="Y500" s="83"/>
      <c r="Z500" s="83"/>
      <c r="AA500" s="83"/>
      <c r="AB500" s="83"/>
      <c r="AC500" s="83"/>
      <c r="AD500" s="83"/>
      <c r="AE500" s="83"/>
      <c r="AF500" s="83"/>
      <c r="AG500" s="83"/>
      <c r="AH500" s="83"/>
    </row>
    <row r="501" spans="3:34" x14ac:dyDescent="0.2">
      <c r="C501" s="83"/>
      <c r="D501" s="83"/>
      <c r="E501" s="83"/>
      <c r="F501" s="83"/>
      <c r="G501" s="83"/>
      <c r="H501" s="83"/>
      <c r="I501" s="83"/>
      <c r="J501" s="83"/>
      <c r="K501" s="83"/>
      <c r="L501" s="83"/>
      <c r="M501" s="83"/>
      <c r="N501" s="83"/>
      <c r="O501" s="83"/>
      <c r="P501" s="83"/>
      <c r="Q501" s="83"/>
      <c r="R501" s="83"/>
      <c r="S501" s="83"/>
      <c r="T501" s="83"/>
      <c r="U501" s="83"/>
      <c r="V501" s="83"/>
      <c r="W501" s="83"/>
      <c r="X501" s="83"/>
      <c r="Y501" s="83"/>
      <c r="Z501" s="83"/>
      <c r="AA501" s="83"/>
      <c r="AB501" s="83"/>
      <c r="AC501" s="83"/>
      <c r="AD501" s="83"/>
      <c r="AE501" s="83"/>
      <c r="AF501" s="83"/>
      <c r="AG501" s="83"/>
      <c r="AH501" s="83"/>
    </row>
    <row r="502" spans="3:34" x14ac:dyDescent="0.2">
      <c r="C502" s="83"/>
      <c r="D502" s="83"/>
      <c r="E502" s="83"/>
      <c r="F502" s="83"/>
      <c r="G502" s="83"/>
      <c r="H502" s="83"/>
      <c r="I502" s="83"/>
      <c r="J502" s="83"/>
      <c r="K502" s="83"/>
      <c r="L502" s="83"/>
      <c r="M502" s="83"/>
      <c r="N502" s="83"/>
      <c r="O502" s="83"/>
      <c r="P502" s="83"/>
      <c r="Q502" s="83"/>
      <c r="R502" s="83"/>
      <c r="S502" s="83"/>
      <c r="T502" s="83"/>
      <c r="U502" s="83"/>
      <c r="V502" s="83"/>
      <c r="W502" s="83"/>
      <c r="X502" s="83"/>
      <c r="Y502" s="83"/>
      <c r="Z502" s="83"/>
      <c r="AA502" s="83"/>
      <c r="AB502" s="83"/>
      <c r="AC502" s="83"/>
      <c r="AD502" s="83"/>
      <c r="AE502" s="83"/>
      <c r="AF502" s="83"/>
      <c r="AG502" s="83"/>
      <c r="AH502" s="83"/>
    </row>
    <row r="503" spans="3:34" x14ac:dyDescent="0.2">
      <c r="C503" s="83"/>
      <c r="D503" s="83"/>
      <c r="E503" s="83"/>
      <c r="F503" s="83"/>
      <c r="G503" s="83"/>
      <c r="H503" s="83"/>
      <c r="I503" s="83"/>
      <c r="J503" s="83"/>
      <c r="K503" s="83"/>
      <c r="L503" s="83"/>
      <c r="M503" s="83"/>
      <c r="N503" s="83"/>
      <c r="O503" s="83"/>
      <c r="P503" s="83"/>
      <c r="Q503" s="83"/>
      <c r="R503" s="83"/>
      <c r="S503" s="83"/>
      <c r="T503" s="83"/>
      <c r="U503" s="83"/>
      <c r="V503" s="83"/>
      <c r="W503" s="83"/>
      <c r="X503" s="83"/>
      <c r="Y503" s="83"/>
      <c r="Z503" s="83"/>
      <c r="AA503" s="83"/>
      <c r="AB503" s="83"/>
      <c r="AC503" s="83"/>
      <c r="AD503" s="83"/>
      <c r="AE503" s="83"/>
      <c r="AF503" s="83"/>
      <c r="AG503" s="83"/>
      <c r="AH503" s="83"/>
    </row>
    <row r="504" spans="3:34" x14ac:dyDescent="0.2">
      <c r="C504" s="83"/>
      <c r="D504" s="83"/>
      <c r="E504" s="83"/>
      <c r="F504" s="83"/>
      <c r="G504" s="83"/>
      <c r="H504" s="83"/>
      <c r="I504" s="83"/>
      <c r="J504" s="83"/>
      <c r="K504" s="83"/>
      <c r="L504" s="83"/>
      <c r="M504" s="83"/>
      <c r="N504" s="83"/>
      <c r="O504" s="83"/>
      <c r="P504" s="83"/>
      <c r="Q504" s="83"/>
      <c r="R504" s="83"/>
      <c r="S504" s="83"/>
      <c r="T504" s="83"/>
      <c r="U504" s="83"/>
      <c r="V504" s="83"/>
      <c r="W504" s="83"/>
      <c r="X504" s="83"/>
      <c r="Y504" s="83"/>
      <c r="Z504" s="83"/>
      <c r="AA504" s="83"/>
      <c r="AB504" s="83"/>
      <c r="AC504" s="83"/>
      <c r="AD504" s="83"/>
      <c r="AE504" s="83"/>
      <c r="AF504" s="83"/>
      <c r="AG504" s="83"/>
      <c r="AH504" s="83"/>
    </row>
    <row r="505" spans="3:34" x14ac:dyDescent="0.2">
      <c r="C505" s="83"/>
      <c r="D505" s="83"/>
      <c r="E505" s="83"/>
      <c r="F505" s="83"/>
      <c r="G505" s="83"/>
      <c r="H505" s="83"/>
      <c r="I505" s="83"/>
      <c r="J505" s="83"/>
      <c r="K505" s="83"/>
      <c r="L505" s="83"/>
      <c r="M505" s="83"/>
      <c r="N505" s="83"/>
      <c r="O505" s="83"/>
      <c r="P505" s="83"/>
      <c r="Q505" s="83"/>
      <c r="R505" s="83"/>
      <c r="S505" s="83"/>
      <c r="T505" s="83"/>
      <c r="U505" s="83"/>
      <c r="V505" s="83"/>
      <c r="W505" s="83"/>
      <c r="X505" s="83"/>
      <c r="Y505" s="83"/>
      <c r="Z505" s="83"/>
      <c r="AA505" s="83"/>
      <c r="AB505" s="83"/>
      <c r="AC505" s="83"/>
      <c r="AD505" s="83"/>
      <c r="AE505" s="83"/>
      <c r="AF505" s="83"/>
      <c r="AG505" s="83"/>
      <c r="AH505" s="83"/>
    </row>
    <row r="506" spans="3:34" x14ac:dyDescent="0.2">
      <c r="C506" s="83"/>
      <c r="D506" s="83"/>
      <c r="E506" s="83"/>
      <c r="F506" s="83"/>
      <c r="G506" s="83"/>
      <c r="H506" s="83"/>
      <c r="I506" s="83"/>
      <c r="J506" s="83"/>
      <c r="K506" s="83"/>
      <c r="L506" s="83"/>
      <c r="M506" s="83"/>
      <c r="N506" s="83"/>
      <c r="O506" s="83"/>
      <c r="P506" s="83"/>
      <c r="Q506" s="83"/>
      <c r="R506" s="83"/>
      <c r="S506" s="83"/>
      <c r="T506" s="83"/>
      <c r="U506" s="83"/>
      <c r="V506" s="83"/>
      <c r="W506" s="83"/>
      <c r="X506" s="83"/>
      <c r="Y506" s="83"/>
      <c r="Z506" s="83"/>
      <c r="AA506" s="83"/>
      <c r="AB506" s="83"/>
      <c r="AC506" s="83"/>
      <c r="AD506" s="83"/>
      <c r="AE506" s="83"/>
      <c r="AF506" s="83"/>
      <c r="AG506" s="83"/>
      <c r="AH506" s="83"/>
    </row>
    <row r="507" spans="3:34" x14ac:dyDescent="0.2">
      <c r="C507" s="83"/>
      <c r="D507" s="83"/>
      <c r="E507" s="83"/>
      <c r="F507" s="83"/>
      <c r="G507" s="83"/>
      <c r="H507" s="83"/>
      <c r="I507" s="83"/>
      <c r="J507" s="83"/>
      <c r="K507" s="83"/>
      <c r="L507" s="83"/>
      <c r="M507" s="83"/>
      <c r="N507" s="83"/>
      <c r="O507" s="83"/>
      <c r="P507" s="83"/>
      <c r="Q507" s="83"/>
      <c r="R507" s="83"/>
      <c r="S507" s="83"/>
      <c r="T507" s="83"/>
      <c r="U507" s="83"/>
      <c r="V507" s="83"/>
      <c r="W507" s="83"/>
      <c r="X507" s="83"/>
      <c r="Y507" s="83"/>
      <c r="Z507" s="83"/>
      <c r="AA507" s="83"/>
      <c r="AB507" s="83"/>
      <c r="AC507" s="83"/>
      <c r="AD507" s="83"/>
      <c r="AE507" s="83"/>
      <c r="AF507" s="83"/>
      <c r="AG507" s="83"/>
      <c r="AH507" s="83"/>
    </row>
    <row r="508" spans="3:34" x14ac:dyDescent="0.2">
      <c r="C508" s="83"/>
      <c r="D508" s="83"/>
      <c r="E508" s="83"/>
      <c r="F508" s="83"/>
      <c r="G508" s="83"/>
      <c r="H508" s="83"/>
      <c r="I508" s="83"/>
      <c r="J508" s="83"/>
      <c r="K508" s="83"/>
      <c r="L508" s="83"/>
      <c r="M508" s="83"/>
      <c r="N508" s="83"/>
      <c r="O508" s="83"/>
      <c r="P508" s="83"/>
      <c r="Q508" s="83"/>
      <c r="R508" s="83"/>
      <c r="S508" s="83"/>
      <c r="T508" s="83"/>
      <c r="U508" s="83"/>
      <c r="V508" s="83"/>
      <c r="W508" s="83"/>
      <c r="X508" s="83"/>
      <c r="Y508" s="83"/>
      <c r="Z508" s="83"/>
      <c r="AA508" s="83"/>
      <c r="AB508" s="83"/>
      <c r="AC508" s="83"/>
      <c r="AD508" s="83"/>
      <c r="AE508" s="83"/>
      <c r="AF508" s="83"/>
      <c r="AG508" s="83"/>
      <c r="AH508" s="83"/>
    </row>
    <row r="509" spans="3:34" x14ac:dyDescent="0.2">
      <c r="C509" s="83"/>
      <c r="D509" s="83"/>
      <c r="E509" s="83"/>
      <c r="F509" s="83"/>
      <c r="G509" s="83"/>
      <c r="H509" s="83"/>
      <c r="I509" s="83"/>
      <c r="J509" s="83"/>
      <c r="K509" s="83"/>
      <c r="L509" s="83"/>
      <c r="M509" s="83"/>
      <c r="N509" s="83"/>
      <c r="O509" s="83"/>
      <c r="P509" s="83"/>
      <c r="Q509" s="83"/>
      <c r="R509" s="83"/>
      <c r="S509" s="83"/>
      <c r="T509" s="83"/>
      <c r="U509" s="83"/>
      <c r="V509" s="83"/>
      <c r="W509" s="83"/>
      <c r="X509" s="83"/>
      <c r="Y509" s="83"/>
      <c r="Z509" s="83"/>
      <c r="AA509" s="83"/>
      <c r="AB509" s="83"/>
      <c r="AC509" s="83"/>
      <c r="AD509" s="83"/>
      <c r="AE509" s="83"/>
      <c r="AF509" s="83"/>
      <c r="AG509" s="83"/>
      <c r="AH509" s="83"/>
    </row>
    <row r="510" spans="3:34" x14ac:dyDescent="0.2">
      <c r="C510" s="83"/>
      <c r="D510" s="83"/>
      <c r="E510" s="83"/>
      <c r="F510" s="83"/>
      <c r="G510" s="83"/>
      <c r="H510" s="83"/>
      <c r="I510" s="83"/>
      <c r="J510" s="83"/>
      <c r="K510" s="83"/>
      <c r="L510" s="83"/>
      <c r="M510" s="83"/>
      <c r="N510" s="83"/>
      <c r="O510" s="83"/>
      <c r="P510" s="83"/>
      <c r="Q510" s="83"/>
      <c r="R510" s="83"/>
      <c r="S510" s="83"/>
      <c r="T510" s="83"/>
      <c r="U510" s="83"/>
      <c r="V510" s="83"/>
      <c r="W510" s="83"/>
      <c r="X510" s="83"/>
      <c r="Y510" s="83"/>
      <c r="Z510" s="83"/>
      <c r="AA510" s="83"/>
      <c r="AB510" s="83"/>
      <c r="AC510" s="83"/>
      <c r="AD510" s="83"/>
      <c r="AE510" s="83"/>
      <c r="AF510" s="83"/>
      <c r="AG510" s="83"/>
      <c r="AH510" s="83"/>
    </row>
    <row r="511" spans="3:34" x14ac:dyDescent="0.2">
      <c r="C511" s="83"/>
      <c r="D511" s="83"/>
      <c r="E511" s="83"/>
      <c r="F511" s="83"/>
      <c r="G511" s="83"/>
      <c r="H511" s="83"/>
      <c r="I511" s="83"/>
      <c r="J511" s="83"/>
      <c r="K511" s="83"/>
      <c r="L511" s="83"/>
      <c r="M511" s="83"/>
      <c r="N511" s="83"/>
      <c r="O511" s="83"/>
      <c r="P511" s="83"/>
      <c r="Q511" s="83"/>
      <c r="R511" s="83"/>
      <c r="S511" s="83"/>
      <c r="T511" s="83"/>
      <c r="U511" s="83"/>
      <c r="V511" s="83"/>
      <c r="W511" s="83"/>
      <c r="X511" s="83"/>
      <c r="Y511" s="83"/>
      <c r="Z511" s="83"/>
      <c r="AA511" s="83"/>
      <c r="AB511" s="83"/>
      <c r="AC511" s="83"/>
      <c r="AD511" s="83"/>
      <c r="AE511" s="83"/>
      <c r="AF511" s="83"/>
      <c r="AG511" s="83"/>
      <c r="AH511" s="83"/>
    </row>
    <row r="512" spans="3:34" x14ac:dyDescent="0.2">
      <c r="C512" s="83"/>
      <c r="D512" s="83"/>
      <c r="E512" s="83"/>
      <c r="F512" s="83"/>
      <c r="G512" s="83"/>
      <c r="H512" s="83"/>
      <c r="I512" s="83"/>
      <c r="J512" s="83"/>
      <c r="K512" s="83"/>
      <c r="L512" s="83"/>
      <c r="M512" s="83"/>
      <c r="N512" s="83"/>
      <c r="O512" s="83"/>
      <c r="P512" s="83"/>
      <c r="Q512" s="83"/>
      <c r="R512" s="83"/>
      <c r="S512" s="83"/>
      <c r="T512" s="83"/>
      <c r="U512" s="83"/>
      <c r="V512" s="83"/>
      <c r="W512" s="83"/>
      <c r="X512" s="83"/>
      <c r="Y512" s="83"/>
      <c r="Z512" s="83"/>
      <c r="AA512" s="83"/>
      <c r="AB512" s="83"/>
      <c r="AC512" s="83"/>
      <c r="AD512" s="83"/>
      <c r="AE512" s="83"/>
      <c r="AF512" s="83"/>
      <c r="AG512" s="83"/>
      <c r="AH512" s="83"/>
    </row>
    <row r="513" spans="3:34" x14ac:dyDescent="0.2">
      <c r="C513" s="83"/>
      <c r="D513" s="83"/>
      <c r="E513" s="83"/>
      <c r="F513" s="83"/>
      <c r="G513" s="83"/>
      <c r="H513" s="83"/>
      <c r="I513" s="83"/>
      <c r="J513" s="83"/>
      <c r="K513" s="83"/>
      <c r="L513" s="83"/>
      <c r="M513" s="83"/>
      <c r="N513" s="83"/>
      <c r="O513" s="83"/>
      <c r="P513" s="83"/>
      <c r="Q513" s="83"/>
      <c r="R513" s="83"/>
      <c r="S513" s="83"/>
      <c r="T513" s="83"/>
      <c r="U513" s="83"/>
      <c r="V513" s="83"/>
      <c r="W513" s="83"/>
      <c r="X513" s="83"/>
      <c r="Y513" s="83"/>
      <c r="Z513" s="83"/>
      <c r="AA513" s="83"/>
      <c r="AB513" s="83"/>
      <c r="AC513" s="83"/>
      <c r="AD513" s="83"/>
      <c r="AE513" s="83"/>
      <c r="AF513" s="83"/>
      <c r="AG513" s="83"/>
      <c r="AH513" s="83"/>
    </row>
    <row r="514" spans="3:34" x14ac:dyDescent="0.2">
      <c r="C514" s="83"/>
      <c r="D514" s="83"/>
      <c r="E514" s="83"/>
      <c r="F514" s="83"/>
      <c r="G514" s="83"/>
      <c r="H514" s="83"/>
      <c r="I514" s="83"/>
      <c r="J514" s="83"/>
      <c r="K514" s="83"/>
      <c r="L514" s="83"/>
      <c r="M514" s="83"/>
      <c r="N514" s="83"/>
      <c r="O514" s="83"/>
      <c r="P514" s="83"/>
      <c r="Q514" s="83"/>
      <c r="R514" s="83"/>
      <c r="S514" s="83"/>
      <c r="T514" s="83"/>
      <c r="U514" s="83"/>
      <c r="V514" s="83"/>
      <c r="W514" s="83"/>
      <c r="X514" s="83"/>
      <c r="Y514" s="83"/>
      <c r="Z514" s="83"/>
      <c r="AA514" s="83"/>
      <c r="AB514" s="83"/>
      <c r="AC514" s="83"/>
      <c r="AD514" s="83"/>
      <c r="AE514" s="83"/>
      <c r="AF514" s="83"/>
      <c r="AG514" s="83"/>
      <c r="AH514" s="83"/>
    </row>
    <row r="515" spans="3:34" x14ac:dyDescent="0.2">
      <c r="C515" s="83"/>
      <c r="D515" s="83"/>
      <c r="E515" s="83"/>
      <c r="F515" s="83"/>
      <c r="G515" s="83"/>
      <c r="H515" s="83"/>
      <c r="I515" s="83"/>
      <c r="J515" s="83"/>
      <c r="K515" s="83"/>
      <c r="L515" s="83"/>
      <c r="M515" s="83"/>
      <c r="N515" s="83"/>
      <c r="O515" s="83"/>
      <c r="P515" s="83"/>
      <c r="Q515" s="83"/>
      <c r="R515" s="83"/>
      <c r="S515" s="83"/>
      <c r="T515" s="83"/>
      <c r="U515" s="83"/>
      <c r="V515" s="83"/>
      <c r="W515" s="83"/>
      <c r="X515" s="83"/>
      <c r="Y515" s="83"/>
      <c r="Z515" s="83"/>
      <c r="AA515" s="83"/>
      <c r="AB515" s="83"/>
      <c r="AC515" s="83"/>
      <c r="AD515" s="83"/>
      <c r="AE515" s="83"/>
      <c r="AF515" s="83"/>
      <c r="AG515" s="83"/>
      <c r="AH515" s="83"/>
    </row>
    <row r="516" spans="3:34" x14ac:dyDescent="0.2">
      <c r="C516" s="83"/>
      <c r="D516" s="83"/>
      <c r="E516" s="83"/>
      <c r="F516" s="83"/>
      <c r="G516" s="83"/>
      <c r="H516" s="83"/>
      <c r="I516" s="83"/>
      <c r="J516" s="83"/>
      <c r="K516" s="83"/>
      <c r="L516" s="83"/>
      <c r="M516" s="83"/>
      <c r="N516" s="83"/>
      <c r="O516" s="83"/>
      <c r="P516" s="83"/>
      <c r="Q516" s="83"/>
      <c r="R516" s="83"/>
      <c r="S516" s="83"/>
      <c r="T516" s="83"/>
      <c r="U516" s="83"/>
      <c r="V516" s="83"/>
      <c r="W516" s="83"/>
      <c r="X516" s="83"/>
      <c r="Y516" s="83"/>
      <c r="Z516" s="83"/>
      <c r="AA516" s="83"/>
      <c r="AB516" s="83"/>
      <c r="AC516" s="83"/>
      <c r="AD516" s="83"/>
      <c r="AE516" s="83"/>
      <c r="AF516" s="83"/>
      <c r="AG516" s="83"/>
      <c r="AH516" s="83"/>
    </row>
    <row r="517" spans="3:34" x14ac:dyDescent="0.2">
      <c r="C517" s="83"/>
      <c r="D517" s="83"/>
      <c r="E517" s="83"/>
      <c r="F517" s="83"/>
      <c r="G517" s="83"/>
      <c r="H517" s="83"/>
      <c r="I517" s="83"/>
      <c r="J517" s="83"/>
      <c r="K517" s="83"/>
      <c r="L517" s="83"/>
      <c r="M517" s="83"/>
      <c r="N517" s="83"/>
      <c r="O517" s="83"/>
      <c r="P517" s="83"/>
      <c r="Q517" s="83"/>
      <c r="R517" s="83"/>
      <c r="S517" s="83"/>
      <c r="T517" s="83"/>
      <c r="U517" s="83"/>
      <c r="V517" s="83"/>
      <c r="W517" s="83"/>
      <c r="X517" s="83"/>
      <c r="Y517" s="83"/>
      <c r="Z517" s="83"/>
      <c r="AA517" s="83"/>
      <c r="AB517" s="83"/>
      <c r="AC517" s="83"/>
      <c r="AD517" s="83"/>
      <c r="AE517" s="83"/>
      <c r="AF517" s="83"/>
      <c r="AG517" s="83"/>
      <c r="AH517" s="83"/>
    </row>
    <row r="518" spans="3:34" x14ac:dyDescent="0.2">
      <c r="C518" s="83"/>
      <c r="D518" s="83"/>
      <c r="E518" s="83"/>
      <c r="F518" s="83"/>
      <c r="G518" s="83"/>
      <c r="H518" s="83"/>
      <c r="I518" s="83"/>
      <c r="J518" s="83"/>
      <c r="K518" s="83"/>
      <c r="L518" s="83"/>
      <c r="M518" s="83"/>
      <c r="N518" s="83"/>
      <c r="O518" s="83"/>
      <c r="P518" s="83"/>
      <c r="Q518" s="83"/>
      <c r="R518" s="83"/>
      <c r="S518" s="83"/>
      <c r="T518" s="83"/>
      <c r="U518" s="83"/>
      <c r="V518" s="83"/>
      <c r="W518" s="83"/>
      <c r="X518" s="83"/>
      <c r="Y518" s="83"/>
      <c r="Z518" s="83"/>
      <c r="AA518" s="83"/>
      <c r="AB518" s="83"/>
      <c r="AC518" s="83"/>
      <c r="AD518" s="83"/>
      <c r="AE518" s="83"/>
      <c r="AF518" s="83"/>
      <c r="AG518" s="83"/>
      <c r="AH518" s="83"/>
    </row>
    <row r="519" spans="3:34" x14ac:dyDescent="0.2">
      <c r="C519" s="83"/>
      <c r="D519" s="83"/>
      <c r="E519" s="83"/>
      <c r="F519" s="83"/>
      <c r="G519" s="83"/>
      <c r="H519" s="83"/>
      <c r="I519" s="83"/>
      <c r="J519" s="83"/>
      <c r="K519" s="83"/>
      <c r="L519" s="83"/>
      <c r="M519" s="83"/>
      <c r="N519" s="83"/>
      <c r="O519" s="83"/>
      <c r="P519" s="83"/>
      <c r="Q519" s="83"/>
      <c r="R519" s="83"/>
      <c r="S519" s="83"/>
      <c r="T519" s="83"/>
      <c r="U519" s="83"/>
      <c r="V519" s="83"/>
      <c r="W519" s="83"/>
      <c r="X519" s="83"/>
      <c r="Y519" s="83"/>
      <c r="Z519" s="83"/>
      <c r="AA519" s="83"/>
      <c r="AB519" s="83"/>
      <c r="AC519" s="83"/>
      <c r="AD519" s="83"/>
      <c r="AE519" s="83"/>
      <c r="AF519" s="83"/>
      <c r="AG519" s="83"/>
      <c r="AH519" s="83"/>
    </row>
    <row r="520" spans="3:34" x14ac:dyDescent="0.2">
      <c r="C520" s="83"/>
      <c r="D520" s="83"/>
      <c r="E520" s="83"/>
      <c r="F520" s="83"/>
      <c r="G520" s="83"/>
      <c r="H520" s="83"/>
      <c r="I520" s="83"/>
      <c r="J520" s="83"/>
      <c r="K520" s="83"/>
      <c r="L520" s="83"/>
      <c r="M520" s="83"/>
      <c r="N520" s="83"/>
      <c r="O520" s="83"/>
      <c r="P520" s="83"/>
      <c r="Q520" s="83"/>
      <c r="R520" s="83"/>
      <c r="S520" s="83"/>
      <c r="T520" s="83"/>
      <c r="U520" s="83"/>
      <c r="V520" s="83"/>
      <c r="W520" s="83"/>
      <c r="X520" s="83"/>
      <c r="Y520" s="83"/>
      <c r="Z520" s="83"/>
      <c r="AA520" s="83"/>
      <c r="AB520" s="83"/>
      <c r="AC520" s="83"/>
      <c r="AD520" s="83"/>
      <c r="AE520" s="83"/>
      <c r="AF520" s="83"/>
      <c r="AG520" s="83"/>
      <c r="AH520" s="83"/>
    </row>
    <row r="521" spans="3:34" x14ac:dyDescent="0.2">
      <c r="C521" s="83"/>
      <c r="D521" s="83"/>
      <c r="E521" s="83"/>
      <c r="F521" s="83"/>
      <c r="G521" s="83"/>
      <c r="H521" s="83"/>
      <c r="I521" s="83"/>
      <c r="J521" s="83"/>
      <c r="K521" s="83"/>
      <c r="L521" s="83"/>
      <c r="M521" s="83"/>
      <c r="N521" s="83"/>
      <c r="O521" s="83"/>
      <c r="P521" s="83"/>
      <c r="Q521" s="83"/>
      <c r="R521" s="83"/>
      <c r="S521" s="83"/>
      <c r="T521" s="83"/>
      <c r="U521" s="83"/>
      <c r="V521" s="83"/>
      <c r="W521" s="83"/>
      <c r="X521" s="83"/>
      <c r="Y521" s="83"/>
      <c r="Z521" s="83"/>
      <c r="AA521" s="83"/>
      <c r="AB521" s="83"/>
      <c r="AC521" s="83"/>
      <c r="AD521" s="83"/>
      <c r="AE521" s="83"/>
      <c r="AF521" s="83"/>
      <c r="AG521" s="83"/>
      <c r="AH521" s="83"/>
    </row>
    <row r="522" spans="3:34" x14ac:dyDescent="0.2">
      <c r="C522" s="83"/>
      <c r="D522" s="83"/>
      <c r="E522" s="83"/>
      <c r="F522" s="83"/>
      <c r="G522" s="83"/>
      <c r="H522" s="83"/>
      <c r="I522" s="83"/>
      <c r="J522" s="83"/>
      <c r="K522" s="83"/>
      <c r="L522" s="83"/>
      <c r="M522" s="83"/>
      <c r="N522" s="83"/>
      <c r="O522" s="83"/>
      <c r="P522" s="83"/>
      <c r="Q522" s="83"/>
      <c r="R522" s="83"/>
      <c r="S522" s="83"/>
      <c r="T522" s="83"/>
      <c r="U522" s="83"/>
      <c r="V522" s="83"/>
      <c r="W522" s="83"/>
      <c r="X522" s="83"/>
      <c r="Y522" s="83"/>
      <c r="Z522" s="83"/>
      <c r="AA522" s="83"/>
      <c r="AB522" s="83"/>
      <c r="AC522" s="83"/>
      <c r="AD522" s="83"/>
      <c r="AE522" s="83"/>
      <c r="AF522" s="83"/>
      <c r="AG522" s="83"/>
      <c r="AH522" s="83"/>
    </row>
    <row r="523" spans="3:34" x14ac:dyDescent="0.2">
      <c r="C523" s="83"/>
      <c r="D523" s="83"/>
      <c r="E523" s="83"/>
      <c r="F523" s="83"/>
      <c r="G523" s="83"/>
      <c r="H523" s="83"/>
      <c r="I523" s="83"/>
      <c r="J523" s="83"/>
      <c r="K523" s="83"/>
      <c r="L523" s="83"/>
      <c r="M523" s="83"/>
      <c r="N523" s="83"/>
      <c r="O523" s="83"/>
      <c r="P523" s="83"/>
      <c r="Q523" s="83"/>
      <c r="R523" s="83"/>
      <c r="S523" s="83"/>
      <c r="T523" s="83"/>
      <c r="U523" s="83"/>
      <c r="V523" s="83"/>
      <c r="W523" s="83"/>
      <c r="X523" s="83"/>
      <c r="Y523" s="83"/>
      <c r="Z523" s="83"/>
      <c r="AA523" s="83"/>
      <c r="AB523" s="83"/>
      <c r="AC523" s="83"/>
      <c r="AD523" s="83"/>
      <c r="AE523" s="83"/>
      <c r="AF523" s="83"/>
      <c r="AG523" s="83"/>
      <c r="AH523" s="83"/>
    </row>
    <row r="524" spans="3:34" x14ac:dyDescent="0.2">
      <c r="C524" s="83"/>
      <c r="D524" s="83"/>
      <c r="E524" s="83"/>
      <c r="F524" s="83"/>
      <c r="G524" s="83"/>
      <c r="H524" s="83"/>
      <c r="I524" s="83"/>
      <c r="J524" s="83"/>
      <c r="K524" s="83"/>
      <c r="L524" s="83"/>
      <c r="M524" s="83"/>
      <c r="N524" s="83"/>
      <c r="O524" s="83"/>
      <c r="P524" s="83"/>
      <c r="Q524" s="83"/>
      <c r="R524" s="83"/>
      <c r="S524" s="83"/>
      <c r="T524" s="83"/>
      <c r="U524" s="83"/>
      <c r="V524" s="83"/>
      <c r="W524" s="83"/>
      <c r="X524" s="83"/>
      <c r="Y524" s="83"/>
      <c r="Z524" s="83"/>
      <c r="AA524" s="83"/>
      <c r="AB524" s="83"/>
      <c r="AC524" s="83"/>
      <c r="AD524" s="83"/>
      <c r="AE524" s="83"/>
      <c r="AF524" s="83"/>
      <c r="AG524" s="83"/>
      <c r="AH524" s="83"/>
    </row>
    <row r="525" spans="3:34" x14ac:dyDescent="0.2">
      <c r="C525" s="83"/>
      <c r="D525" s="83"/>
      <c r="E525" s="83"/>
      <c r="F525" s="83"/>
      <c r="G525" s="83"/>
      <c r="H525" s="83"/>
      <c r="I525" s="83"/>
      <c r="J525" s="83"/>
      <c r="K525" s="83"/>
      <c r="L525" s="83"/>
      <c r="M525" s="83"/>
      <c r="N525" s="83"/>
      <c r="O525" s="83"/>
      <c r="P525" s="83"/>
      <c r="Q525" s="83"/>
      <c r="R525" s="83"/>
      <c r="S525" s="83"/>
      <c r="T525" s="83"/>
      <c r="U525" s="83"/>
      <c r="V525" s="83"/>
      <c r="W525" s="83"/>
      <c r="X525" s="83"/>
      <c r="Y525" s="83"/>
      <c r="Z525" s="83"/>
      <c r="AA525" s="83"/>
      <c r="AB525" s="83"/>
      <c r="AC525" s="83"/>
      <c r="AD525" s="83"/>
      <c r="AE525" s="83"/>
      <c r="AF525" s="83"/>
      <c r="AG525" s="83"/>
      <c r="AH525" s="83"/>
    </row>
    <row r="526" spans="3:34" x14ac:dyDescent="0.2">
      <c r="C526" s="83"/>
      <c r="D526" s="83"/>
      <c r="E526" s="83"/>
      <c r="F526" s="83"/>
      <c r="G526" s="83"/>
      <c r="H526" s="83"/>
      <c r="I526" s="83"/>
      <c r="J526" s="83"/>
      <c r="K526" s="83"/>
      <c r="L526" s="83"/>
      <c r="M526" s="83"/>
      <c r="N526" s="83"/>
      <c r="O526" s="83"/>
      <c r="P526" s="83"/>
      <c r="Q526" s="83"/>
      <c r="R526" s="83"/>
      <c r="S526" s="83"/>
      <c r="T526" s="83"/>
      <c r="U526" s="83"/>
      <c r="V526" s="83"/>
      <c r="W526" s="83"/>
      <c r="X526" s="83"/>
      <c r="Y526" s="83"/>
      <c r="Z526" s="83"/>
      <c r="AA526" s="83"/>
      <c r="AB526" s="83"/>
      <c r="AC526" s="83"/>
      <c r="AD526" s="83"/>
      <c r="AE526" s="83"/>
      <c r="AF526" s="83"/>
      <c r="AG526" s="83"/>
      <c r="AH526" s="83"/>
    </row>
    <row r="527" spans="3:34" x14ac:dyDescent="0.2">
      <c r="C527" s="83"/>
      <c r="D527" s="83"/>
      <c r="E527" s="83"/>
      <c r="F527" s="83"/>
      <c r="G527" s="83"/>
      <c r="H527" s="83"/>
      <c r="I527" s="83"/>
      <c r="J527" s="83"/>
      <c r="K527" s="83"/>
      <c r="L527" s="83"/>
      <c r="M527" s="83"/>
      <c r="N527" s="83"/>
      <c r="O527" s="83"/>
      <c r="P527" s="83"/>
      <c r="Q527" s="83"/>
      <c r="R527" s="83"/>
      <c r="S527" s="83"/>
      <c r="T527" s="83"/>
      <c r="U527" s="83"/>
      <c r="V527" s="83"/>
      <c r="W527" s="83"/>
      <c r="X527" s="83"/>
      <c r="Y527" s="83"/>
      <c r="Z527" s="83"/>
      <c r="AA527" s="83"/>
      <c r="AB527" s="83"/>
      <c r="AC527" s="83"/>
      <c r="AD527" s="83"/>
      <c r="AE527" s="83"/>
      <c r="AF527" s="83"/>
      <c r="AG527" s="83"/>
      <c r="AH527" s="83"/>
    </row>
    <row r="528" spans="3:34" x14ac:dyDescent="0.2">
      <c r="C528" s="83"/>
      <c r="D528" s="83"/>
      <c r="E528" s="83"/>
      <c r="F528" s="83"/>
      <c r="G528" s="83"/>
      <c r="H528" s="83"/>
      <c r="I528" s="83"/>
      <c r="J528" s="83"/>
      <c r="K528" s="83"/>
      <c r="L528" s="83"/>
      <c r="M528" s="83"/>
      <c r="N528" s="83"/>
      <c r="O528" s="83"/>
      <c r="P528" s="83"/>
      <c r="Q528" s="83"/>
      <c r="R528" s="83"/>
      <c r="S528" s="83"/>
      <c r="T528" s="83"/>
      <c r="U528" s="83"/>
      <c r="V528" s="83"/>
      <c r="W528" s="83"/>
      <c r="X528" s="83"/>
      <c r="Y528" s="83"/>
      <c r="Z528" s="83"/>
      <c r="AA528" s="83"/>
      <c r="AB528" s="83"/>
      <c r="AC528" s="83"/>
      <c r="AD528" s="83"/>
      <c r="AE528" s="83"/>
      <c r="AF528" s="83"/>
      <c r="AG528" s="83"/>
      <c r="AH528" s="83"/>
    </row>
    <row r="529" spans="3:34" x14ac:dyDescent="0.2">
      <c r="C529" s="83"/>
      <c r="D529" s="83"/>
      <c r="E529" s="83"/>
      <c r="F529" s="83"/>
      <c r="G529" s="83"/>
      <c r="H529" s="83"/>
      <c r="I529" s="83"/>
      <c r="J529" s="83"/>
      <c r="K529" s="83"/>
      <c r="L529" s="83"/>
      <c r="M529" s="83"/>
      <c r="N529" s="83"/>
      <c r="O529" s="83"/>
      <c r="P529" s="83"/>
      <c r="Q529" s="83"/>
      <c r="R529" s="83"/>
      <c r="S529" s="83"/>
      <c r="T529" s="83"/>
      <c r="U529" s="83"/>
      <c r="V529" s="83"/>
      <c r="W529" s="83"/>
      <c r="X529" s="83"/>
      <c r="Y529" s="83"/>
      <c r="Z529" s="83"/>
      <c r="AA529" s="83"/>
      <c r="AB529" s="83"/>
      <c r="AC529" s="83"/>
      <c r="AD529" s="83"/>
      <c r="AE529" s="83"/>
      <c r="AF529" s="83"/>
      <c r="AG529" s="83"/>
      <c r="AH529" s="83"/>
    </row>
    <row r="530" spans="3:34" x14ac:dyDescent="0.2">
      <c r="C530" s="83"/>
      <c r="D530" s="83"/>
      <c r="E530" s="83"/>
      <c r="F530" s="83"/>
      <c r="G530" s="83"/>
      <c r="H530" s="83"/>
      <c r="I530" s="83"/>
      <c r="J530" s="83"/>
      <c r="K530" s="83"/>
      <c r="L530" s="83"/>
      <c r="M530" s="83"/>
      <c r="N530" s="83"/>
      <c r="O530" s="83"/>
      <c r="P530" s="83"/>
      <c r="Q530" s="83"/>
      <c r="R530" s="83"/>
      <c r="S530" s="83"/>
      <c r="T530" s="83"/>
      <c r="U530" s="83"/>
      <c r="V530" s="83"/>
      <c r="W530" s="83"/>
      <c r="X530" s="83"/>
      <c r="Y530" s="83"/>
      <c r="Z530" s="83"/>
      <c r="AA530" s="83"/>
      <c r="AB530" s="83"/>
      <c r="AC530" s="83"/>
      <c r="AD530" s="83"/>
      <c r="AE530" s="83"/>
      <c r="AF530" s="83"/>
      <c r="AG530" s="83"/>
      <c r="AH530" s="83"/>
    </row>
    <row r="531" spans="3:34" x14ac:dyDescent="0.2">
      <c r="C531" s="83"/>
      <c r="D531" s="83"/>
      <c r="E531" s="83"/>
      <c r="F531" s="83"/>
      <c r="G531" s="83"/>
      <c r="H531" s="83"/>
      <c r="I531" s="83"/>
      <c r="J531" s="83"/>
      <c r="K531" s="83"/>
      <c r="L531" s="83"/>
      <c r="M531" s="83"/>
      <c r="N531" s="83"/>
      <c r="O531" s="83"/>
      <c r="P531" s="83"/>
      <c r="Q531" s="83"/>
      <c r="R531" s="83"/>
      <c r="S531" s="83"/>
      <c r="T531" s="83"/>
      <c r="U531" s="83"/>
      <c r="V531" s="83"/>
      <c r="W531" s="83"/>
      <c r="X531" s="83"/>
      <c r="Y531" s="83"/>
      <c r="Z531" s="83"/>
      <c r="AA531" s="83"/>
      <c r="AB531" s="83"/>
      <c r="AC531" s="83"/>
      <c r="AD531" s="83"/>
      <c r="AE531" s="83"/>
      <c r="AF531" s="83"/>
      <c r="AG531" s="83"/>
      <c r="AH531" s="83"/>
    </row>
    <row r="532" spans="3:34" x14ac:dyDescent="0.2">
      <c r="C532" s="83"/>
      <c r="D532" s="83"/>
      <c r="E532" s="83"/>
      <c r="F532" s="83"/>
      <c r="G532" s="83"/>
      <c r="H532" s="83"/>
      <c r="I532" s="83"/>
      <c r="J532" s="83"/>
      <c r="K532" s="83"/>
      <c r="L532" s="83"/>
      <c r="M532" s="83"/>
      <c r="N532" s="83"/>
      <c r="O532" s="83"/>
      <c r="P532" s="83"/>
      <c r="Q532" s="83"/>
      <c r="R532" s="83"/>
      <c r="S532" s="83"/>
      <c r="T532" s="83"/>
      <c r="U532" s="83"/>
      <c r="V532" s="83"/>
      <c r="W532" s="83"/>
      <c r="X532" s="83"/>
      <c r="Y532" s="83"/>
      <c r="Z532" s="83"/>
      <c r="AA532" s="83"/>
      <c r="AB532" s="83"/>
      <c r="AC532" s="83"/>
      <c r="AD532" s="83"/>
      <c r="AE532" s="83"/>
      <c r="AF532" s="83"/>
      <c r="AG532" s="83"/>
      <c r="AH532" s="83"/>
    </row>
    <row r="533" spans="3:34" x14ac:dyDescent="0.2">
      <c r="C533" s="83"/>
      <c r="D533" s="83"/>
      <c r="E533" s="83"/>
      <c r="F533" s="83"/>
      <c r="G533" s="83"/>
      <c r="H533" s="83"/>
      <c r="I533" s="83"/>
      <c r="J533" s="83"/>
      <c r="K533" s="83"/>
      <c r="L533" s="83"/>
      <c r="M533" s="83"/>
      <c r="N533" s="83"/>
      <c r="O533" s="83"/>
      <c r="P533" s="83"/>
      <c r="Q533" s="83"/>
      <c r="R533" s="83"/>
      <c r="S533" s="83"/>
      <c r="T533" s="83"/>
      <c r="U533" s="83"/>
      <c r="V533" s="83"/>
      <c r="W533" s="83"/>
      <c r="X533" s="83"/>
      <c r="Y533" s="83"/>
      <c r="Z533" s="83"/>
      <c r="AA533" s="83"/>
      <c r="AB533" s="83"/>
      <c r="AC533" s="83"/>
      <c r="AD533" s="83"/>
      <c r="AE533" s="83"/>
      <c r="AF533" s="83"/>
      <c r="AG533" s="83"/>
      <c r="AH533" s="83"/>
    </row>
    <row r="534" spans="3:34" x14ac:dyDescent="0.2">
      <c r="C534" s="83"/>
      <c r="D534" s="83"/>
      <c r="E534" s="83"/>
      <c r="F534" s="83"/>
      <c r="G534" s="83"/>
      <c r="H534" s="83"/>
      <c r="I534" s="83"/>
      <c r="J534" s="83"/>
      <c r="K534" s="83"/>
      <c r="L534" s="83"/>
      <c r="M534" s="83"/>
      <c r="N534" s="83"/>
      <c r="O534" s="83"/>
      <c r="P534" s="83"/>
      <c r="Q534" s="83"/>
      <c r="R534" s="83"/>
      <c r="S534" s="83"/>
      <c r="T534" s="83"/>
      <c r="U534" s="83"/>
      <c r="V534" s="83"/>
      <c r="W534" s="83"/>
      <c r="X534" s="83"/>
      <c r="Y534" s="83"/>
      <c r="Z534" s="83"/>
      <c r="AA534" s="83"/>
      <c r="AB534" s="83"/>
      <c r="AC534" s="83"/>
      <c r="AD534" s="83"/>
      <c r="AE534" s="83"/>
      <c r="AF534" s="83"/>
      <c r="AG534" s="83"/>
      <c r="AH534" s="83"/>
    </row>
    <row r="535" spans="3:34" x14ac:dyDescent="0.2">
      <c r="C535" s="83"/>
      <c r="D535" s="83"/>
      <c r="E535" s="83"/>
      <c r="F535" s="83"/>
      <c r="G535" s="83"/>
      <c r="H535" s="83"/>
      <c r="I535" s="83"/>
      <c r="J535" s="83"/>
      <c r="K535" s="83"/>
      <c r="L535" s="83"/>
      <c r="M535" s="83"/>
      <c r="N535" s="83"/>
      <c r="O535" s="83"/>
      <c r="P535" s="83"/>
      <c r="Q535" s="83"/>
      <c r="R535" s="83"/>
      <c r="S535" s="83"/>
      <c r="T535" s="83"/>
      <c r="U535" s="83"/>
      <c r="V535" s="83"/>
      <c r="W535" s="83"/>
      <c r="X535" s="83"/>
      <c r="Y535" s="83"/>
      <c r="Z535" s="83"/>
      <c r="AA535" s="83"/>
      <c r="AB535" s="83"/>
      <c r="AC535" s="83"/>
      <c r="AD535" s="83"/>
      <c r="AE535" s="83"/>
      <c r="AF535" s="83"/>
      <c r="AG535" s="83"/>
      <c r="AH535" s="83"/>
    </row>
    <row r="536" spans="3:34" x14ac:dyDescent="0.2">
      <c r="C536" s="83"/>
      <c r="D536" s="83"/>
      <c r="E536" s="83"/>
      <c r="F536" s="83"/>
      <c r="G536" s="83"/>
      <c r="H536" s="83"/>
      <c r="I536" s="83"/>
      <c r="J536" s="83"/>
      <c r="K536" s="83"/>
      <c r="L536" s="83"/>
      <c r="M536" s="83"/>
      <c r="N536" s="83"/>
      <c r="O536" s="83"/>
      <c r="P536" s="83"/>
      <c r="Q536" s="83"/>
      <c r="R536" s="83"/>
      <c r="S536" s="83"/>
      <c r="T536" s="83"/>
      <c r="U536" s="83"/>
      <c r="V536" s="83"/>
      <c r="W536" s="83"/>
      <c r="X536" s="83"/>
      <c r="Y536" s="83"/>
      <c r="Z536" s="83"/>
      <c r="AA536" s="83"/>
      <c r="AB536" s="83"/>
      <c r="AC536" s="83"/>
      <c r="AD536" s="83"/>
      <c r="AE536" s="83"/>
      <c r="AF536" s="83"/>
      <c r="AG536" s="83"/>
      <c r="AH536" s="83"/>
    </row>
    <row r="537" spans="3:34" x14ac:dyDescent="0.2">
      <c r="C537" s="83"/>
      <c r="D537" s="83"/>
      <c r="E537" s="83"/>
      <c r="F537" s="83"/>
      <c r="G537" s="83"/>
      <c r="H537" s="83"/>
      <c r="I537" s="83"/>
      <c r="J537" s="83"/>
      <c r="K537" s="83"/>
      <c r="L537" s="83"/>
      <c r="M537" s="83"/>
      <c r="N537" s="83"/>
      <c r="O537" s="83"/>
      <c r="P537" s="83"/>
      <c r="Q537" s="83"/>
      <c r="R537" s="83"/>
      <c r="S537" s="83"/>
      <c r="T537" s="83"/>
      <c r="U537" s="83"/>
      <c r="V537" s="83"/>
      <c r="W537" s="83"/>
      <c r="X537" s="83"/>
      <c r="Y537" s="83"/>
      <c r="Z537" s="83"/>
      <c r="AA537" s="83"/>
      <c r="AB537" s="83"/>
      <c r="AC537" s="83"/>
      <c r="AD537" s="83"/>
      <c r="AE537" s="83"/>
      <c r="AF537" s="83"/>
      <c r="AG537" s="83"/>
      <c r="AH537" s="83"/>
    </row>
    <row r="538" spans="3:34" x14ac:dyDescent="0.2">
      <c r="C538" s="83"/>
      <c r="D538" s="83"/>
      <c r="E538" s="83"/>
      <c r="F538" s="83"/>
      <c r="G538" s="83"/>
      <c r="H538" s="83"/>
      <c r="I538" s="83"/>
      <c r="J538" s="83"/>
      <c r="K538" s="83"/>
      <c r="L538" s="83"/>
      <c r="M538" s="83"/>
      <c r="N538" s="83"/>
      <c r="O538" s="83"/>
      <c r="P538" s="83"/>
      <c r="Q538" s="83"/>
      <c r="R538" s="83"/>
      <c r="S538" s="83"/>
      <c r="T538" s="83"/>
      <c r="U538" s="83"/>
      <c r="V538" s="83"/>
      <c r="W538" s="83"/>
      <c r="X538" s="83"/>
      <c r="Y538" s="83"/>
      <c r="Z538" s="83"/>
      <c r="AA538" s="83"/>
      <c r="AB538" s="83"/>
      <c r="AC538" s="83"/>
      <c r="AD538" s="83"/>
      <c r="AE538" s="83"/>
      <c r="AF538" s="83"/>
      <c r="AG538" s="83"/>
      <c r="AH538" s="83"/>
    </row>
    <row r="539" spans="3:34" x14ac:dyDescent="0.2">
      <c r="C539" s="83"/>
      <c r="D539" s="83"/>
      <c r="E539" s="83"/>
      <c r="F539" s="83"/>
      <c r="G539" s="83"/>
      <c r="H539" s="83"/>
      <c r="I539" s="83"/>
      <c r="J539" s="83"/>
      <c r="K539" s="83"/>
      <c r="L539" s="83"/>
      <c r="M539" s="83"/>
      <c r="N539" s="83"/>
      <c r="O539" s="83"/>
      <c r="P539" s="83"/>
      <c r="Q539" s="83"/>
      <c r="R539" s="83"/>
      <c r="S539" s="83"/>
      <c r="T539" s="83"/>
      <c r="U539" s="83"/>
      <c r="V539" s="83"/>
      <c r="W539" s="83"/>
      <c r="X539" s="83"/>
      <c r="Y539" s="83"/>
      <c r="Z539" s="83"/>
      <c r="AA539" s="83"/>
      <c r="AB539" s="83"/>
      <c r="AC539" s="83"/>
      <c r="AD539" s="83"/>
      <c r="AE539" s="83"/>
      <c r="AF539" s="83"/>
      <c r="AG539" s="83"/>
      <c r="AH539" s="83"/>
    </row>
    <row r="540" spans="3:34" x14ac:dyDescent="0.2">
      <c r="C540" s="83"/>
      <c r="D540" s="83"/>
      <c r="E540" s="83"/>
      <c r="F540" s="83"/>
      <c r="G540" s="83"/>
      <c r="H540" s="83"/>
      <c r="I540" s="83"/>
      <c r="J540" s="83"/>
      <c r="K540" s="83"/>
      <c r="L540" s="83"/>
      <c r="M540" s="83"/>
      <c r="N540" s="83"/>
      <c r="O540" s="83"/>
      <c r="P540" s="83"/>
      <c r="Q540" s="83"/>
      <c r="R540" s="83"/>
      <c r="S540" s="83"/>
      <c r="T540" s="83"/>
      <c r="U540" s="83"/>
      <c r="V540" s="83"/>
      <c r="W540" s="83"/>
      <c r="X540" s="83"/>
      <c r="Y540" s="83"/>
      <c r="Z540" s="83"/>
      <c r="AA540" s="83"/>
      <c r="AB540" s="83"/>
      <c r="AC540" s="83"/>
      <c r="AD540" s="83"/>
      <c r="AE540" s="83"/>
      <c r="AF540" s="83"/>
      <c r="AG540" s="83"/>
      <c r="AH540" s="83"/>
    </row>
    <row r="541" spans="3:34" x14ac:dyDescent="0.2">
      <c r="C541" s="83"/>
      <c r="D541" s="83"/>
      <c r="E541" s="83"/>
      <c r="F541" s="83"/>
      <c r="G541" s="83"/>
      <c r="H541" s="83"/>
      <c r="I541" s="83"/>
      <c r="J541" s="83"/>
      <c r="K541" s="83"/>
      <c r="L541" s="83"/>
      <c r="M541" s="83"/>
      <c r="N541" s="83"/>
      <c r="O541" s="83"/>
      <c r="P541" s="83"/>
      <c r="Q541" s="83"/>
      <c r="R541" s="83"/>
      <c r="S541" s="83"/>
      <c r="T541" s="83"/>
      <c r="U541" s="83"/>
      <c r="V541" s="83"/>
      <c r="W541" s="83"/>
      <c r="X541" s="83"/>
      <c r="Y541" s="83"/>
      <c r="Z541" s="83"/>
      <c r="AA541" s="83"/>
      <c r="AB541" s="83"/>
      <c r="AC541" s="83"/>
      <c r="AD541" s="83"/>
      <c r="AE541" s="83"/>
      <c r="AF541" s="83"/>
      <c r="AG541" s="83"/>
      <c r="AH541" s="83"/>
    </row>
    <row r="542" spans="3:34" x14ac:dyDescent="0.2">
      <c r="C542" s="83"/>
      <c r="D542" s="83"/>
      <c r="E542" s="83"/>
      <c r="F542" s="83"/>
      <c r="G542" s="83"/>
      <c r="H542" s="83"/>
      <c r="I542" s="83"/>
      <c r="J542" s="83"/>
      <c r="K542" s="83"/>
      <c r="L542" s="83"/>
      <c r="M542" s="83"/>
      <c r="N542" s="83"/>
      <c r="O542" s="83"/>
      <c r="P542" s="83"/>
      <c r="Q542" s="83"/>
      <c r="R542" s="83"/>
      <c r="S542" s="83"/>
      <c r="T542" s="83"/>
      <c r="U542" s="83"/>
      <c r="V542" s="83"/>
      <c r="W542" s="83"/>
      <c r="X542" s="83"/>
      <c r="Y542" s="83"/>
      <c r="Z542" s="83"/>
      <c r="AA542" s="83"/>
      <c r="AB542" s="83"/>
      <c r="AC542" s="83"/>
      <c r="AD542" s="83"/>
      <c r="AE542" s="83"/>
      <c r="AF542" s="83"/>
      <c r="AG542" s="83"/>
      <c r="AH542" s="83"/>
    </row>
    <row r="543" spans="3:34" x14ac:dyDescent="0.2">
      <c r="C543" s="83"/>
      <c r="D543" s="83"/>
      <c r="E543" s="83"/>
      <c r="F543" s="83"/>
      <c r="G543" s="83"/>
      <c r="H543" s="83"/>
      <c r="I543" s="83"/>
      <c r="J543" s="83"/>
      <c r="K543" s="83"/>
      <c r="L543" s="83"/>
      <c r="M543" s="83"/>
      <c r="N543" s="83"/>
      <c r="O543" s="83"/>
      <c r="P543" s="83"/>
      <c r="Q543" s="83"/>
      <c r="R543" s="83"/>
      <c r="S543" s="83"/>
      <c r="T543" s="83"/>
      <c r="U543" s="83"/>
      <c r="V543" s="83"/>
      <c r="W543" s="83"/>
      <c r="X543" s="83"/>
      <c r="Y543" s="83"/>
      <c r="Z543" s="83"/>
      <c r="AA543" s="83"/>
      <c r="AB543" s="83"/>
      <c r="AC543" s="83"/>
      <c r="AD543" s="83"/>
      <c r="AE543" s="83"/>
      <c r="AF543" s="83"/>
      <c r="AG543" s="83"/>
      <c r="AH543" s="83"/>
    </row>
    <row r="544" spans="3:34" x14ac:dyDescent="0.2">
      <c r="C544" s="83"/>
      <c r="D544" s="83"/>
      <c r="E544" s="83"/>
      <c r="F544" s="83"/>
      <c r="G544" s="83"/>
      <c r="H544" s="83"/>
      <c r="I544" s="83"/>
      <c r="J544" s="83"/>
      <c r="K544" s="83"/>
      <c r="L544" s="83"/>
      <c r="M544" s="83"/>
      <c r="N544" s="83"/>
      <c r="O544" s="83"/>
      <c r="P544" s="83"/>
      <c r="Q544" s="83"/>
      <c r="R544" s="83"/>
      <c r="S544" s="83"/>
      <c r="T544" s="83"/>
      <c r="U544" s="83"/>
      <c r="V544" s="83"/>
      <c r="W544" s="83"/>
      <c r="X544" s="83"/>
      <c r="Y544" s="83"/>
      <c r="Z544" s="83"/>
      <c r="AA544" s="83"/>
      <c r="AB544" s="83"/>
      <c r="AC544" s="83"/>
      <c r="AD544" s="83"/>
      <c r="AE544" s="83"/>
      <c r="AF544" s="83"/>
      <c r="AG544" s="83"/>
      <c r="AH544" s="83"/>
    </row>
    <row r="545" spans="3:34" x14ac:dyDescent="0.2">
      <c r="C545" s="83"/>
      <c r="D545" s="83"/>
      <c r="E545" s="83"/>
      <c r="F545" s="83"/>
      <c r="G545" s="83"/>
      <c r="H545" s="83"/>
      <c r="I545" s="83"/>
      <c r="J545" s="83"/>
      <c r="K545" s="83"/>
      <c r="L545" s="83"/>
      <c r="M545" s="83"/>
      <c r="N545" s="83"/>
      <c r="O545" s="83"/>
      <c r="P545" s="83"/>
      <c r="Q545" s="83"/>
      <c r="R545" s="83"/>
      <c r="S545" s="83"/>
      <c r="T545" s="83"/>
      <c r="U545" s="83"/>
      <c r="V545" s="83"/>
      <c r="W545" s="83"/>
      <c r="X545" s="83"/>
      <c r="Y545" s="83"/>
      <c r="Z545" s="83"/>
      <c r="AA545" s="83"/>
      <c r="AB545" s="83"/>
      <c r="AC545" s="83"/>
      <c r="AD545" s="83"/>
      <c r="AE545" s="83"/>
      <c r="AF545" s="83"/>
      <c r="AG545" s="83"/>
      <c r="AH545" s="83"/>
    </row>
    <row r="546" spans="3:34" x14ac:dyDescent="0.2">
      <c r="C546" s="83"/>
      <c r="D546" s="83"/>
      <c r="E546" s="83"/>
      <c r="F546" s="83"/>
      <c r="G546" s="83"/>
      <c r="H546" s="83"/>
      <c r="I546" s="83"/>
      <c r="J546" s="83"/>
      <c r="K546" s="83"/>
      <c r="L546" s="83"/>
      <c r="M546" s="83"/>
      <c r="N546" s="83"/>
      <c r="O546" s="83"/>
      <c r="P546" s="83"/>
      <c r="Q546" s="83"/>
      <c r="R546" s="83"/>
      <c r="S546" s="83"/>
      <c r="T546" s="83"/>
      <c r="U546" s="83"/>
      <c r="V546" s="83"/>
      <c r="W546" s="83"/>
      <c r="X546" s="83"/>
      <c r="Y546" s="83"/>
      <c r="Z546" s="83"/>
      <c r="AA546" s="83"/>
      <c r="AB546" s="83"/>
      <c r="AC546" s="83"/>
      <c r="AD546" s="83"/>
      <c r="AE546" s="83"/>
      <c r="AF546" s="83"/>
      <c r="AG546" s="83"/>
      <c r="AH546" s="83"/>
    </row>
    <row r="547" spans="3:34" x14ac:dyDescent="0.2">
      <c r="C547" s="83"/>
      <c r="D547" s="83"/>
      <c r="E547" s="83"/>
      <c r="F547" s="83"/>
      <c r="G547" s="83"/>
      <c r="H547" s="83"/>
      <c r="I547" s="83"/>
      <c r="J547" s="83"/>
      <c r="K547" s="83"/>
      <c r="L547" s="83"/>
      <c r="M547" s="83"/>
      <c r="N547" s="83"/>
      <c r="O547" s="83"/>
      <c r="P547" s="83"/>
      <c r="Q547" s="83"/>
      <c r="R547" s="83"/>
      <c r="S547" s="83"/>
      <c r="T547" s="83"/>
      <c r="U547" s="83"/>
      <c r="V547" s="83"/>
      <c r="W547" s="83"/>
      <c r="X547" s="83"/>
      <c r="Y547" s="83"/>
      <c r="Z547" s="83"/>
      <c r="AA547" s="83"/>
      <c r="AB547" s="83"/>
      <c r="AC547" s="83"/>
      <c r="AD547" s="83"/>
      <c r="AE547" s="83"/>
      <c r="AF547" s="83"/>
      <c r="AG547" s="83"/>
      <c r="AH547" s="83"/>
    </row>
    <row r="548" spans="3:34" x14ac:dyDescent="0.2">
      <c r="C548" s="83"/>
      <c r="D548" s="83"/>
      <c r="E548" s="83"/>
      <c r="F548" s="83"/>
      <c r="G548" s="83"/>
      <c r="H548" s="83"/>
      <c r="I548" s="83"/>
      <c r="J548" s="83"/>
      <c r="K548" s="83"/>
      <c r="L548" s="83"/>
      <c r="M548" s="83"/>
      <c r="N548" s="83"/>
      <c r="O548" s="83"/>
      <c r="P548" s="83"/>
      <c r="Q548" s="83"/>
      <c r="R548" s="83"/>
      <c r="S548" s="83"/>
      <c r="T548" s="83"/>
      <c r="U548" s="83"/>
      <c r="V548" s="83"/>
      <c r="W548" s="83"/>
      <c r="X548" s="83"/>
      <c r="Y548" s="83"/>
      <c r="Z548" s="83"/>
      <c r="AA548" s="83"/>
      <c r="AB548" s="83"/>
      <c r="AC548" s="83"/>
      <c r="AD548" s="83"/>
      <c r="AE548" s="83"/>
      <c r="AF548" s="83"/>
      <c r="AG548" s="83"/>
      <c r="AH548" s="83"/>
    </row>
    <row r="549" spans="3:34" x14ac:dyDescent="0.2">
      <c r="C549" s="83"/>
      <c r="D549" s="83"/>
      <c r="E549" s="83"/>
      <c r="F549" s="83"/>
      <c r="G549" s="83"/>
      <c r="H549" s="83"/>
      <c r="I549" s="83"/>
      <c r="J549" s="83"/>
      <c r="K549" s="83"/>
      <c r="L549" s="83"/>
      <c r="M549" s="83"/>
      <c r="N549" s="83"/>
      <c r="O549" s="83"/>
      <c r="P549" s="83"/>
      <c r="Q549" s="83"/>
      <c r="R549" s="83"/>
      <c r="S549" s="83"/>
      <c r="T549" s="83"/>
      <c r="U549" s="83"/>
      <c r="V549" s="83"/>
      <c r="W549" s="83"/>
      <c r="X549" s="83"/>
      <c r="Y549" s="83"/>
      <c r="Z549" s="83"/>
      <c r="AA549" s="83"/>
      <c r="AB549" s="83"/>
      <c r="AC549" s="83"/>
      <c r="AD549" s="83"/>
      <c r="AE549" s="83"/>
      <c r="AF549" s="83"/>
      <c r="AG549" s="83"/>
      <c r="AH549" s="83"/>
    </row>
    <row r="550" spans="3:34" x14ac:dyDescent="0.2">
      <c r="C550" s="83"/>
      <c r="D550" s="83"/>
      <c r="E550" s="83"/>
      <c r="F550" s="83"/>
      <c r="G550" s="83"/>
      <c r="H550" s="83"/>
      <c r="I550" s="83"/>
      <c r="J550" s="83"/>
      <c r="K550" s="83"/>
      <c r="L550" s="83"/>
      <c r="M550" s="83"/>
      <c r="N550" s="83"/>
      <c r="O550" s="83"/>
      <c r="P550" s="83"/>
      <c r="Q550" s="83"/>
      <c r="R550" s="83"/>
      <c r="S550" s="83"/>
      <c r="T550" s="83"/>
      <c r="U550" s="83"/>
      <c r="V550" s="83"/>
      <c r="W550" s="83"/>
      <c r="X550" s="83"/>
      <c r="Y550" s="83"/>
      <c r="Z550" s="83"/>
      <c r="AA550" s="83"/>
      <c r="AB550" s="83"/>
      <c r="AC550" s="83"/>
      <c r="AD550" s="83"/>
      <c r="AE550" s="83"/>
      <c r="AF550" s="83"/>
      <c r="AG550" s="83"/>
      <c r="AH550" s="83"/>
    </row>
    <row r="551" spans="3:34" x14ac:dyDescent="0.2">
      <c r="C551" s="83"/>
      <c r="D551" s="83"/>
      <c r="E551" s="83"/>
      <c r="F551" s="83"/>
      <c r="G551" s="83"/>
      <c r="H551" s="83"/>
      <c r="I551" s="83"/>
      <c r="J551" s="83"/>
      <c r="K551" s="83"/>
      <c r="L551" s="83"/>
      <c r="M551" s="83"/>
      <c r="N551" s="83"/>
      <c r="O551" s="83"/>
      <c r="P551" s="83"/>
      <c r="Q551" s="83"/>
      <c r="R551" s="83"/>
      <c r="S551" s="83"/>
      <c r="T551" s="83"/>
      <c r="U551" s="83"/>
      <c r="V551" s="83"/>
      <c r="W551" s="83"/>
      <c r="X551" s="83"/>
      <c r="Y551" s="83"/>
      <c r="Z551" s="83"/>
      <c r="AA551" s="83"/>
      <c r="AB551" s="83"/>
      <c r="AC551" s="83"/>
      <c r="AD551" s="83"/>
      <c r="AE551" s="83"/>
      <c r="AF551" s="83"/>
      <c r="AG551" s="83"/>
      <c r="AH551" s="83"/>
    </row>
    <row r="552" spans="3:34" x14ac:dyDescent="0.2">
      <c r="C552" s="83"/>
      <c r="D552" s="83"/>
      <c r="E552" s="83"/>
      <c r="F552" s="83"/>
      <c r="G552" s="83"/>
      <c r="H552" s="83"/>
      <c r="I552" s="83"/>
      <c r="J552" s="83"/>
      <c r="K552" s="83"/>
      <c r="L552" s="83"/>
      <c r="M552" s="83"/>
      <c r="N552" s="83"/>
      <c r="O552" s="83"/>
      <c r="P552" s="83"/>
      <c r="Q552" s="83"/>
      <c r="R552" s="83"/>
      <c r="S552" s="83"/>
      <c r="T552" s="83"/>
      <c r="U552" s="83"/>
      <c r="V552" s="83"/>
      <c r="W552" s="83"/>
      <c r="X552" s="83"/>
      <c r="Y552" s="83"/>
      <c r="Z552" s="83"/>
      <c r="AA552" s="83"/>
      <c r="AB552" s="83"/>
      <c r="AC552" s="83"/>
      <c r="AD552" s="83"/>
      <c r="AE552" s="83"/>
      <c r="AF552" s="83"/>
      <c r="AG552" s="83"/>
      <c r="AH552" s="83"/>
    </row>
    <row r="553" spans="3:34" x14ac:dyDescent="0.2">
      <c r="C553" s="83"/>
      <c r="D553" s="83"/>
      <c r="E553" s="83"/>
      <c r="F553" s="83"/>
      <c r="G553" s="83"/>
      <c r="H553" s="83"/>
      <c r="I553" s="83"/>
      <c r="J553" s="83"/>
      <c r="K553" s="83"/>
      <c r="L553" s="83"/>
      <c r="M553" s="83"/>
      <c r="N553" s="83"/>
      <c r="O553" s="83"/>
      <c r="P553" s="83"/>
      <c r="Q553" s="83"/>
      <c r="R553" s="83"/>
      <c r="S553" s="83"/>
      <c r="T553" s="83"/>
      <c r="U553" s="83"/>
      <c r="V553" s="83"/>
      <c r="W553" s="83"/>
      <c r="X553" s="83"/>
      <c r="Y553" s="83"/>
      <c r="Z553" s="83"/>
      <c r="AA553" s="83"/>
      <c r="AB553" s="83"/>
      <c r="AC553" s="83"/>
      <c r="AD553" s="83"/>
      <c r="AE553" s="83"/>
      <c r="AF553" s="83"/>
      <c r="AG553" s="83"/>
      <c r="AH553" s="83"/>
    </row>
    <row r="554" spans="3:34" x14ac:dyDescent="0.2">
      <c r="C554" s="83"/>
      <c r="D554" s="83"/>
      <c r="E554" s="83"/>
      <c r="F554" s="83"/>
      <c r="G554" s="83"/>
      <c r="H554" s="83"/>
      <c r="I554" s="83"/>
      <c r="J554" s="83"/>
      <c r="K554" s="83"/>
      <c r="L554" s="83"/>
      <c r="M554" s="83"/>
      <c r="N554" s="83"/>
      <c r="O554" s="83"/>
      <c r="P554" s="83"/>
      <c r="Q554" s="83"/>
      <c r="R554" s="83"/>
      <c r="S554" s="83"/>
      <c r="T554" s="83"/>
      <c r="U554" s="83"/>
      <c r="V554" s="83"/>
      <c r="W554" s="83"/>
      <c r="X554" s="83"/>
      <c r="Y554" s="83"/>
      <c r="Z554" s="83"/>
      <c r="AA554" s="83"/>
      <c r="AB554" s="83"/>
      <c r="AC554" s="83"/>
      <c r="AD554" s="83"/>
      <c r="AE554" s="83"/>
      <c r="AF554" s="83"/>
      <c r="AG554" s="83"/>
      <c r="AH554" s="83"/>
    </row>
    <row r="555" spans="3:34" x14ac:dyDescent="0.2">
      <c r="C555" s="83"/>
      <c r="D555" s="83"/>
      <c r="E555" s="83"/>
      <c r="F555" s="83"/>
      <c r="G555" s="83"/>
      <c r="H555" s="83"/>
      <c r="I555" s="83"/>
      <c r="J555" s="83"/>
      <c r="K555" s="83"/>
      <c r="L555" s="83"/>
      <c r="M555" s="83"/>
      <c r="N555" s="83"/>
      <c r="O555" s="83"/>
      <c r="P555" s="83"/>
      <c r="Q555" s="83"/>
      <c r="R555" s="83"/>
      <c r="S555" s="83"/>
      <c r="T555" s="83"/>
      <c r="U555" s="83"/>
      <c r="V555" s="83"/>
      <c r="W555" s="83"/>
      <c r="X555" s="83"/>
      <c r="Y555" s="83"/>
      <c r="Z555" s="83"/>
      <c r="AA555" s="83"/>
      <c r="AB555" s="83"/>
      <c r="AC555" s="83"/>
      <c r="AD555" s="83"/>
      <c r="AE555" s="83"/>
      <c r="AF555" s="83"/>
      <c r="AG555" s="83"/>
      <c r="AH555" s="83"/>
    </row>
    <row r="556" spans="3:34" x14ac:dyDescent="0.2">
      <c r="C556" s="83"/>
      <c r="D556" s="83"/>
      <c r="E556" s="83"/>
      <c r="F556" s="83"/>
      <c r="G556" s="83"/>
      <c r="H556" s="83"/>
      <c r="I556" s="83"/>
      <c r="J556" s="83"/>
      <c r="K556" s="83"/>
      <c r="L556" s="83"/>
      <c r="M556" s="83"/>
      <c r="N556" s="83"/>
      <c r="O556" s="83"/>
      <c r="P556" s="83"/>
      <c r="Q556" s="83"/>
      <c r="R556" s="83"/>
      <c r="S556" s="83"/>
      <c r="T556" s="83"/>
      <c r="U556" s="83"/>
      <c r="V556" s="83"/>
      <c r="W556" s="83"/>
      <c r="X556" s="83"/>
      <c r="Y556" s="83"/>
      <c r="Z556" s="83"/>
      <c r="AA556" s="83"/>
      <c r="AB556" s="83"/>
      <c r="AC556" s="83"/>
      <c r="AD556" s="83"/>
      <c r="AE556" s="83"/>
      <c r="AF556" s="83"/>
      <c r="AG556" s="83"/>
      <c r="AH556" s="83"/>
    </row>
    <row r="557" spans="3:34" x14ac:dyDescent="0.2">
      <c r="C557" s="83"/>
      <c r="D557" s="83"/>
      <c r="E557" s="83"/>
      <c r="F557" s="83"/>
      <c r="G557" s="83"/>
      <c r="H557" s="83"/>
      <c r="I557" s="83"/>
      <c r="J557" s="83"/>
      <c r="K557" s="83"/>
      <c r="L557" s="83"/>
      <c r="M557" s="83"/>
      <c r="N557" s="83"/>
      <c r="O557" s="83"/>
      <c r="P557" s="83"/>
      <c r="Q557" s="83"/>
      <c r="R557" s="83"/>
      <c r="S557" s="83"/>
      <c r="T557" s="83"/>
      <c r="U557" s="83"/>
      <c r="V557" s="83"/>
      <c r="W557" s="83"/>
      <c r="X557" s="83"/>
      <c r="Y557" s="83"/>
      <c r="Z557" s="83"/>
      <c r="AA557" s="83"/>
      <c r="AB557" s="83"/>
      <c r="AC557" s="83"/>
      <c r="AD557" s="83"/>
      <c r="AE557" s="83"/>
      <c r="AF557" s="83"/>
      <c r="AG557" s="83"/>
      <c r="AH557" s="83"/>
    </row>
    <row r="558" spans="3:34" x14ac:dyDescent="0.2">
      <c r="C558" s="83"/>
      <c r="D558" s="83"/>
      <c r="E558" s="83"/>
      <c r="F558" s="83"/>
      <c r="G558" s="83"/>
      <c r="H558" s="83"/>
      <c r="I558" s="83"/>
      <c r="J558" s="83"/>
      <c r="K558" s="83"/>
      <c r="L558" s="83"/>
      <c r="M558" s="83"/>
      <c r="N558" s="83"/>
      <c r="O558" s="83"/>
      <c r="P558" s="83"/>
      <c r="Q558" s="83"/>
      <c r="R558" s="83"/>
      <c r="S558" s="83"/>
      <c r="T558" s="83"/>
      <c r="U558" s="83"/>
      <c r="V558" s="83"/>
      <c r="W558" s="83"/>
      <c r="X558" s="83"/>
      <c r="Y558" s="83"/>
      <c r="Z558" s="83"/>
      <c r="AA558" s="83"/>
      <c r="AB558" s="83"/>
      <c r="AC558" s="83"/>
      <c r="AD558" s="83"/>
      <c r="AE558" s="83"/>
      <c r="AF558" s="83"/>
      <c r="AG558" s="83"/>
      <c r="AH558" s="83"/>
    </row>
    <row r="559" spans="3:34" x14ac:dyDescent="0.2">
      <c r="C559" s="83"/>
      <c r="D559" s="83"/>
      <c r="E559" s="83"/>
      <c r="F559" s="83"/>
      <c r="G559" s="83"/>
      <c r="H559" s="83"/>
      <c r="I559" s="83"/>
      <c r="J559" s="83"/>
      <c r="K559" s="83"/>
      <c r="L559" s="83"/>
      <c r="M559" s="83"/>
      <c r="N559" s="83"/>
      <c r="O559" s="83"/>
      <c r="P559" s="83"/>
      <c r="Q559" s="83"/>
      <c r="R559" s="83"/>
      <c r="S559" s="83"/>
      <c r="T559" s="83"/>
      <c r="U559" s="83"/>
      <c r="V559" s="83"/>
      <c r="W559" s="83"/>
      <c r="X559" s="83"/>
      <c r="Y559" s="83"/>
      <c r="Z559" s="83"/>
      <c r="AA559" s="83"/>
      <c r="AB559" s="83"/>
      <c r="AC559" s="83"/>
      <c r="AD559" s="83"/>
      <c r="AE559" s="83"/>
      <c r="AF559" s="83"/>
      <c r="AG559" s="83"/>
      <c r="AH559" s="83"/>
    </row>
    <row r="560" spans="3:34" x14ac:dyDescent="0.2">
      <c r="C560" s="83"/>
      <c r="D560" s="83"/>
      <c r="E560" s="83"/>
      <c r="F560" s="83"/>
      <c r="G560" s="83"/>
      <c r="H560" s="83"/>
      <c r="I560" s="83"/>
      <c r="J560" s="83"/>
      <c r="K560" s="83"/>
      <c r="L560" s="83"/>
      <c r="M560" s="83"/>
      <c r="N560" s="83"/>
      <c r="O560" s="83"/>
      <c r="P560" s="83"/>
      <c r="Q560" s="83"/>
      <c r="R560" s="83"/>
      <c r="S560" s="83"/>
      <c r="T560" s="83"/>
      <c r="U560" s="83"/>
      <c r="V560" s="83"/>
      <c r="W560" s="83"/>
      <c r="X560" s="83"/>
      <c r="Y560" s="83"/>
      <c r="Z560" s="83"/>
      <c r="AA560" s="83"/>
      <c r="AB560" s="83"/>
      <c r="AC560" s="83"/>
      <c r="AD560" s="83"/>
      <c r="AE560" s="83"/>
      <c r="AF560" s="83"/>
      <c r="AG560" s="83"/>
      <c r="AH560" s="83"/>
    </row>
  </sheetData>
  <mergeCells count="10">
    <mergeCell ref="A5:B5"/>
    <mergeCell ref="C5:E5"/>
    <mergeCell ref="F5:F6"/>
    <mergeCell ref="G5:I5"/>
    <mergeCell ref="C1:I1"/>
    <mergeCell ref="A2:B2"/>
    <mergeCell ref="C2:I2"/>
    <mergeCell ref="A3:B3"/>
    <mergeCell ref="C3:I3"/>
    <mergeCell ref="C4:I4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60"/>
  <sheetViews>
    <sheetView workbookViewId="0">
      <selection activeCell="H36" sqref="H36"/>
    </sheetView>
  </sheetViews>
  <sheetFormatPr baseColWidth="10" defaultRowHeight="12.75" x14ac:dyDescent="0.2"/>
  <cols>
    <col min="1" max="1" width="11.375" style="84" bestFit="1" customWidth="1"/>
    <col min="2" max="2" width="38.875" style="84" customWidth="1"/>
    <col min="3" max="3" width="12" style="84" bestFit="1" customWidth="1"/>
    <col min="4" max="4" width="13.375" style="84" bestFit="1" customWidth="1"/>
    <col min="5" max="5" width="12" style="84" bestFit="1" customWidth="1"/>
    <col min="6" max="6" width="6.25" style="84" bestFit="1" customWidth="1"/>
    <col min="7" max="7" width="12" style="84" bestFit="1" customWidth="1"/>
    <col min="8" max="8" width="6" style="84" bestFit="1" customWidth="1"/>
    <col min="9" max="9" width="14" style="84" bestFit="1" customWidth="1"/>
    <col min="10" max="10" width="8" style="84" customWidth="1"/>
    <col min="11" max="12" width="0" style="84" hidden="1" customWidth="1"/>
    <col min="13" max="257" width="11" style="84"/>
    <col min="258" max="258" width="38.875" style="84" customWidth="1"/>
    <col min="259" max="261" width="11" style="84"/>
    <col min="262" max="262" width="6.25" style="84" bestFit="1" customWidth="1"/>
    <col min="263" max="263" width="11" style="84"/>
    <col min="264" max="264" width="7.25" style="84" bestFit="1" customWidth="1"/>
    <col min="265" max="265" width="13.5" style="84" bestFit="1" customWidth="1"/>
    <col min="266" max="266" width="8" style="84" customWidth="1"/>
    <col min="267" max="268" width="0" style="84" hidden="1" customWidth="1"/>
    <col min="269" max="513" width="11" style="84"/>
    <col min="514" max="514" width="38.875" style="84" customWidth="1"/>
    <col min="515" max="517" width="11" style="84"/>
    <col min="518" max="518" width="6.25" style="84" bestFit="1" customWidth="1"/>
    <col min="519" max="519" width="11" style="84"/>
    <col min="520" max="520" width="7.25" style="84" bestFit="1" customWidth="1"/>
    <col min="521" max="521" width="13.5" style="84" bestFit="1" customWidth="1"/>
    <col min="522" max="522" width="8" style="84" customWidth="1"/>
    <col min="523" max="524" width="0" style="84" hidden="1" customWidth="1"/>
    <col min="525" max="769" width="11" style="84"/>
    <col min="770" max="770" width="38.875" style="84" customWidth="1"/>
    <col min="771" max="773" width="11" style="84"/>
    <col min="774" max="774" width="6.25" style="84" bestFit="1" customWidth="1"/>
    <col min="775" max="775" width="11" style="84"/>
    <col min="776" max="776" width="7.25" style="84" bestFit="1" customWidth="1"/>
    <col min="777" max="777" width="13.5" style="84" bestFit="1" customWidth="1"/>
    <col min="778" max="778" width="8" style="84" customWidth="1"/>
    <col min="779" max="780" width="0" style="84" hidden="1" customWidth="1"/>
    <col min="781" max="1025" width="11" style="84"/>
    <col min="1026" max="1026" width="38.875" style="84" customWidth="1"/>
    <col min="1027" max="1029" width="11" style="84"/>
    <col min="1030" max="1030" width="6.25" style="84" bestFit="1" customWidth="1"/>
    <col min="1031" max="1031" width="11" style="84"/>
    <col min="1032" max="1032" width="7.25" style="84" bestFit="1" customWidth="1"/>
    <col min="1033" max="1033" width="13.5" style="84" bestFit="1" customWidth="1"/>
    <col min="1034" max="1034" width="8" style="84" customWidth="1"/>
    <col min="1035" max="1036" width="0" style="84" hidden="1" customWidth="1"/>
    <col min="1037" max="1281" width="11" style="84"/>
    <col min="1282" max="1282" width="38.875" style="84" customWidth="1"/>
    <col min="1283" max="1285" width="11" style="84"/>
    <col min="1286" max="1286" width="6.25" style="84" bestFit="1" customWidth="1"/>
    <col min="1287" max="1287" width="11" style="84"/>
    <col min="1288" max="1288" width="7.25" style="84" bestFit="1" customWidth="1"/>
    <col min="1289" max="1289" width="13.5" style="84" bestFit="1" customWidth="1"/>
    <col min="1290" max="1290" width="8" style="84" customWidth="1"/>
    <col min="1291" max="1292" width="0" style="84" hidden="1" customWidth="1"/>
    <col min="1293" max="1537" width="11" style="84"/>
    <col min="1538" max="1538" width="38.875" style="84" customWidth="1"/>
    <col min="1539" max="1541" width="11" style="84"/>
    <col min="1542" max="1542" width="6.25" style="84" bestFit="1" customWidth="1"/>
    <col min="1543" max="1543" width="11" style="84"/>
    <col min="1544" max="1544" width="7.25" style="84" bestFit="1" customWidth="1"/>
    <col min="1545" max="1545" width="13.5" style="84" bestFit="1" customWidth="1"/>
    <col min="1546" max="1546" width="8" style="84" customWidth="1"/>
    <col min="1547" max="1548" width="0" style="84" hidden="1" customWidth="1"/>
    <col min="1549" max="1793" width="11" style="84"/>
    <col min="1794" max="1794" width="38.875" style="84" customWidth="1"/>
    <col min="1795" max="1797" width="11" style="84"/>
    <col min="1798" max="1798" width="6.25" style="84" bestFit="1" customWidth="1"/>
    <col min="1799" max="1799" width="11" style="84"/>
    <col min="1800" max="1800" width="7.25" style="84" bestFit="1" customWidth="1"/>
    <col min="1801" max="1801" width="13.5" style="84" bestFit="1" customWidth="1"/>
    <col min="1802" max="1802" width="8" style="84" customWidth="1"/>
    <col min="1803" max="1804" width="0" style="84" hidden="1" customWidth="1"/>
    <col min="1805" max="2049" width="11" style="84"/>
    <col min="2050" max="2050" width="38.875" style="84" customWidth="1"/>
    <col min="2051" max="2053" width="11" style="84"/>
    <col min="2054" max="2054" width="6.25" style="84" bestFit="1" customWidth="1"/>
    <col min="2055" max="2055" width="11" style="84"/>
    <col min="2056" max="2056" width="7.25" style="84" bestFit="1" customWidth="1"/>
    <col min="2057" max="2057" width="13.5" style="84" bestFit="1" customWidth="1"/>
    <col min="2058" max="2058" width="8" style="84" customWidth="1"/>
    <col min="2059" max="2060" width="0" style="84" hidden="1" customWidth="1"/>
    <col min="2061" max="2305" width="11" style="84"/>
    <col min="2306" max="2306" width="38.875" style="84" customWidth="1"/>
    <col min="2307" max="2309" width="11" style="84"/>
    <col min="2310" max="2310" width="6.25" style="84" bestFit="1" customWidth="1"/>
    <col min="2311" max="2311" width="11" style="84"/>
    <col min="2312" max="2312" width="7.25" style="84" bestFit="1" customWidth="1"/>
    <col min="2313" max="2313" width="13.5" style="84" bestFit="1" customWidth="1"/>
    <col min="2314" max="2314" width="8" style="84" customWidth="1"/>
    <col min="2315" max="2316" width="0" style="84" hidden="1" customWidth="1"/>
    <col min="2317" max="2561" width="11" style="84"/>
    <col min="2562" max="2562" width="38.875" style="84" customWidth="1"/>
    <col min="2563" max="2565" width="11" style="84"/>
    <col min="2566" max="2566" width="6.25" style="84" bestFit="1" customWidth="1"/>
    <col min="2567" max="2567" width="11" style="84"/>
    <col min="2568" max="2568" width="7.25" style="84" bestFit="1" customWidth="1"/>
    <col min="2569" max="2569" width="13.5" style="84" bestFit="1" customWidth="1"/>
    <col min="2570" max="2570" width="8" style="84" customWidth="1"/>
    <col min="2571" max="2572" width="0" style="84" hidden="1" customWidth="1"/>
    <col min="2573" max="2817" width="11" style="84"/>
    <col min="2818" max="2818" width="38.875" style="84" customWidth="1"/>
    <col min="2819" max="2821" width="11" style="84"/>
    <col min="2822" max="2822" width="6.25" style="84" bestFit="1" customWidth="1"/>
    <col min="2823" max="2823" width="11" style="84"/>
    <col min="2824" max="2824" width="7.25" style="84" bestFit="1" customWidth="1"/>
    <col min="2825" max="2825" width="13.5" style="84" bestFit="1" customWidth="1"/>
    <col min="2826" max="2826" width="8" style="84" customWidth="1"/>
    <col min="2827" max="2828" width="0" style="84" hidden="1" customWidth="1"/>
    <col min="2829" max="3073" width="11" style="84"/>
    <col min="3074" max="3074" width="38.875" style="84" customWidth="1"/>
    <col min="3075" max="3077" width="11" style="84"/>
    <col min="3078" max="3078" width="6.25" style="84" bestFit="1" customWidth="1"/>
    <col min="3079" max="3079" width="11" style="84"/>
    <col min="3080" max="3080" width="7.25" style="84" bestFit="1" customWidth="1"/>
    <col min="3081" max="3081" width="13.5" style="84" bestFit="1" customWidth="1"/>
    <col min="3082" max="3082" width="8" style="84" customWidth="1"/>
    <col min="3083" max="3084" width="0" style="84" hidden="1" customWidth="1"/>
    <col min="3085" max="3329" width="11" style="84"/>
    <col min="3330" max="3330" width="38.875" style="84" customWidth="1"/>
    <col min="3331" max="3333" width="11" style="84"/>
    <col min="3334" max="3334" width="6.25" style="84" bestFit="1" customWidth="1"/>
    <col min="3335" max="3335" width="11" style="84"/>
    <col min="3336" max="3336" width="7.25" style="84" bestFit="1" customWidth="1"/>
    <col min="3337" max="3337" width="13.5" style="84" bestFit="1" customWidth="1"/>
    <col min="3338" max="3338" width="8" style="84" customWidth="1"/>
    <col min="3339" max="3340" width="0" style="84" hidden="1" customWidth="1"/>
    <col min="3341" max="3585" width="11" style="84"/>
    <col min="3586" max="3586" width="38.875" style="84" customWidth="1"/>
    <col min="3587" max="3589" width="11" style="84"/>
    <col min="3590" max="3590" width="6.25" style="84" bestFit="1" customWidth="1"/>
    <col min="3591" max="3591" width="11" style="84"/>
    <col min="3592" max="3592" width="7.25" style="84" bestFit="1" customWidth="1"/>
    <col min="3593" max="3593" width="13.5" style="84" bestFit="1" customWidth="1"/>
    <col min="3594" max="3594" width="8" style="84" customWidth="1"/>
    <col min="3595" max="3596" width="0" style="84" hidden="1" customWidth="1"/>
    <col min="3597" max="3841" width="11" style="84"/>
    <col min="3842" max="3842" width="38.875" style="84" customWidth="1"/>
    <col min="3843" max="3845" width="11" style="84"/>
    <col min="3846" max="3846" width="6.25" style="84" bestFit="1" customWidth="1"/>
    <col min="3847" max="3847" width="11" style="84"/>
    <col min="3848" max="3848" width="7.25" style="84" bestFit="1" customWidth="1"/>
    <col min="3849" max="3849" width="13.5" style="84" bestFit="1" customWidth="1"/>
    <col min="3850" max="3850" width="8" style="84" customWidth="1"/>
    <col min="3851" max="3852" width="0" style="84" hidden="1" customWidth="1"/>
    <col min="3853" max="4097" width="11" style="84"/>
    <col min="4098" max="4098" width="38.875" style="84" customWidth="1"/>
    <col min="4099" max="4101" width="11" style="84"/>
    <col min="4102" max="4102" width="6.25" style="84" bestFit="1" customWidth="1"/>
    <col min="4103" max="4103" width="11" style="84"/>
    <col min="4104" max="4104" width="7.25" style="84" bestFit="1" customWidth="1"/>
    <col min="4105" max="4105" width="13.5" style="84" bestFit="1" customWidth="1"/>
    <col min="4106" max="4106" width="8" style="84" customWidth="1"/>
    <col min="4107" max="4108" width="0" style="84" hidden="1" customWidth="1"/>
    <col min="4109" max="4353" width="11" style="84"/>
    <col min="4354" max="4354" width="38.875" style="84" customWidth="1"/>
    <col min="4355" max="4357" width="11" style="84"/>
    <col min="4358" max="4358" width="6.25" style="84" bestFit="1" customWidth="1"/>
    <col min="4359" max="4359" width="11" style="84"/>
    <col min="4360" max="4360" width="7.25" style="84" bestFit="1" customWidth="1"/>
    <col min="4361" max="4361" width="13.5" style="84" bestFit="1" customWidth="1"/>
    <col min="4362" max="4362" width="8" style="84" customWidth="1"/>
    <col min="4363" max="4364" width="0" style="84" hidden="1" customWidth="1"/>
    <col min="4365" max="4609" width="11" style="84"/>
    <col min="4610" max="4610" width="38.875" style="84" customWidth="1"/>
    <col min="4611" max="4613" width="11" style="84"/>
    <col min="4614" max="4614" width="6.25" style="84" bestFit="1" customWidth="1"/>
    <col min="4615" max="4615" width="11" style="84"/>
    <col min="4616" max="4616" width="7.25" style="84" bestFit="1" customWidth="1"/>
    <col min="4617" max="4617" width="13.5" style="84" bestFit="1" customWidth="1"/>
    <col min="4618" max="4618" width="8" style="84" customWidth="1"/>
    <col min="4619" max="4620" width="0" style="84" hidden="1" customWidth="1"/>
    <col min="4621" max="4865" width="11" style="84"/>
    <col min="4866" max="4866" width="38.875" style="84" customWidth="1"/>
    <col min="4867" max="4869" width="11" style="84"/>
    <col min="4870" max="4870" width="6.25" style="84" bestFit="1" customWidth="1"/>
    <col min="4871" max="4871" width="11" style="84"/>
    <col min="4872" max="4872" width="7.25" style="84" bestFit="1" customWidth="1"/>
    <col min="4873" max="4873" width="13.5" style="84" bestFit="1" customWidth="1"/>
    <col min="4874" max="4874" width="8" style="84" customWidth="1"/>
    <col min="4875" max="4876" width="0" style="84" hidden="1" customWidth="1"/>
    <col min="4877" max="5121" width="11" style="84"/>
    <col min="5122" max="5122" width="38.875" style="84" customWidth="1"/>
    <col min="5123" max="5125" width="11" style="84"/>
    <col min="5126" max="5126" width="6.25" style="84" bestFit="1" customWidth="1"/>
    <col min="5127" max="5127" width="11" style="84"/>
    <col min="5128" max="5128" width="7.25" style="84" bestFit="1" customWidth="1"/>
    <col min="5129" max="5129" width="13.5" style="84" bestFit="1" customWidth="1"/>
    <col min="5130" max="5130" width="8" style="84" customWidth="1"/>
    <col min="5131" max="5132" width="0" style="84" hidden="1" customWidth="1"/>
    <col min="5133" max="5377" width="11" style="84"/>
    <col min="5378" max="5378" width="38.875" style="84" customWidth="1"/>
    <col min="5379" max="5381" width="11" style="84"/>
    <col min="5382" max="5382" width="6.25" style="84" bestFit="1" customWidth="1"/>
    <col min="5383" max="5383" width="11" style="84"/>
    <col min="5384" max="5384" width="7.25" style="84" bestFit="1" customWidth="1"/>
    <col min="5385" max="5385" width="13.5" style="84" bestFit="1" customWidth="1"/>
    <col min="5386" max="5386" width="8" style="84" customWidth="1"/>
    <col min="5387" max="5388" width="0" style="84" hidden="1" customWidth="1"/>
    <col min="5389" max="5633" width="11" style="84"/>
    <col min="5634" max="5634" width="38.875" style="84" customWidth="1"/>
    <col min="5635" max="5637" width="11" style="84"/>
    <col min="5638" max="5638" width="6.25" style="84" bestFit="1" customWidth="1"/>
    <col min="5639" max="5639" width="11" style="84"/>
    <col min="5640" max="5640" width="7.25" style="84" bestFit="1" customWidth="1"/>
    <col min="5641" max="5641" width="13.5" style="84" bestFit="1" customWidth="1"/>
    <col min="5642" max="5642" width="8" style="84" customWidth="1"/>
    <col min="5643" max="5644" width="0" style="84" hidden="1" customWidth="1"/>
    <col min="5645" max="5889" width="11" style="84"/>
    <col min="5890" max="5890" width="38.875" style="84" customWidth="1"/>
    <col min="5891" max="5893" width="11" style="84"/>
    <col min="5894" max="5894" width="6.25" style="84" bestFit="1" customWidth="1"/>
    <col min="5895" max="5895" width="11" style="84"/>
    <col min="5896" max="5896" width="7.25" style="84" bestFit="1" customWidth="1"/>
    <col min="5897" max="5897" width="13.5" style="84" bestFit="1" customWidth="1"/>
    <col min="5898" max="5898" width="8" style="84" customWidth="1"/>
    <col min="5899" max="5900" width="0" style="84" hidden="1" customWidth="1"/>
    <col min="5901" max="6145" width="11" style="84"/>
    <col min="6146" max="6146" width="38.875" style="84" customWidth="1"/>
    <col min="6147" max="6149" width="11" style="84"/>
    <col min="6150" max="6150" width="6.25" style="84" bestFit="1" customWidth="1"/>
    <col min="6151" max="6151" width="11" style="84"/>
    <col min="6152" max="6152" width="7.25" style="84" bestFit="1" customWidth="1"/>
    <col min="6153" max="6153" width="13.5" style="84" bestFit="1" customWidth="1"/>
    <col min="6154" max="6154" width="8" style="84" customWidth="1"/>
    <col min="6155" max="6156" width="0" style="84" hidden="1" customWidth="1"/>
    <col min="6157" max="6401" width="11" style="84"/>
    <col min="6402" max="6402" width="38.875" style="84" customWidth="1"/>
    <col min="6403" max="6405" width="11" style="84"/>
    <col min="6406" max="6406" width="6.25" style="84" bestFit="1" customWidth="1"/>
    <col min="6407" max="6407" width="11" style="84"/>
    <col min="6408" max="6408" width="7.25" style="84" bestFit="1" customWidth="1"/>
    <col min="6409" max="6409" width="13.5" style="84" bestFit="1" customWidth="1"/>
    <col min="6410" max="6410" width="8" style="84" customWidth="1"/>
    <col min="6411" max="6412" width="0" style="84" hidden="1" customWidth="1"/>
    <col min="6413" max="6657" width="11" style="84"/>
    <col min="6658" max="6658" width="38.875" style="84" customWidth="1"/>
    <col min="6659" max="6661" width="11" style="84"/>
    <col min="6662" max="6662" width="6.25" style="84" bestFit="1" customWidth="1"/>
    <col min="6663" max="6663" width="11" style="84"/>
    <col min="6664" max="6664" width="7.25" style="84" bestFit="1" customWidth="1"/>
    <col min="6665" max="6665" width="13.5" style="84" bestFit="1" customWidth="1"/>
    <col min="6666" max="6666" width="8" style="84" customWidth="1"/>
    <col min="6667" max="6668" width="0" style="84" hidden="1" customWidth="1"/>
    <col min="6669" max="6913" width="11" style="84"/>
    <col min="6914" max="6914" width="38.875" style="84" customWidth="1"/>
    <col min="6915" max="6917" width="11" style="84"/>
    <col min="6918" max="6918" width="6.25" style="84" bestFit="1" customWidth="1"/>
    <col min="6919" max="6919" width="11" style="84"/>
    <col min="6920" max="6920" width="7.25" style="84" bestFit="1" customWidth="1"/>
    <col min="6921" max="6921" width="13.5" style="84" bestFit="1" customWidth="1"/>
    <col min="6922" max="6922" width="8" style="84" customWidth="1"/>
    <col min="6923" max="6924" width="0" style="84" hidden="1" customWidth="1"/>
    <col min="6925" max="7169" width="11" style="84"/>
    <col min="7170" max="7170" width="38.875" style="84" customWidth="1"/>
    <col min="7171" max="7173" width="11" style="84"/>
    <col min="7174" max="7174" width="6.25" style="84" bestFit="1" customWidth="1"/>
    <col min="7175" max="7175" width="11" style="84"/>
    <col min="7176" max="7176" width="7.25" style="84" bestFit="1" customWidth="1"/>
    <col min="7177" max="7177" width="13.5" style="84" bestFit="1" customWidth="1"/>
    <col min="7178" max="7178" width="8" style="84" customWidth="1"/>
    <col min="7179" max="7180" width="0" style="84" hidden="1" customWidth="1"/>
    <col min="7181" max="7425" width="11" style="84"/>
    <col min="7426" max="7426" width="38.875" style="84" customWidth="1"/>
    <col min="7427" max="7429" width="11" style="84"/>
    <col min="7430" max="7430" width="6.25" style="84" bestFit="1" customWidth="1"/>
    <col min="7431" max="7431" width="11" style="84"/>
    <col min="7432" max="7432" width="7.25" style="84" bestFit="1" customWidth="1"/>
    <col min="7433" max="7433" width="13.5" style="84" bestFit="1" customWidth="1"/>
    <col min="7434" max="7434" width="8" style="84" customWidth="1"/>
    <col min="7435" max="7436" width="0" style="84" hidden="1" customWidth="1"/>
    <col min="7437" max="7681" width="11" style="84"/>
    <col min="7682" max="7682" width="38.875" style="84" customWidth="1"/>
    <col min="7683" max="7685" width="11" style="84"/>
    <col min="7686" max="7686" width="6.25" style="84" bestFit="1" customWidth="1"/>
    <col min="7687" max="7687" width="11" style="84"/>
    <col min="7688" max="7688" width="7.25" style="84" bestFit="1" customWidth="1"/>
    <col min="7689" max="7689" width="13.5" style="84" bestFit="1" customWidth="1"/>
    <col min="7690" max="7690" width="8" style="84" customWidth="1"/>
    <col min="7691" max="7692" width="0" style="84" hidden="1" customWidth="1"/>
    <col min="7693" max="7937" width="11" style="84"/>
    <col min="7938" max="7938" width="38.875" style="84" customWidth="1"/>
    <col min="7939" max="7941" width="11" style="84"/>
    <col min="7942" max="7942" width="6.25" style="84" bestFit="1" customWidth="1"/>
    <col min="7943" max="7943" width="11" style="84"/>
    <col min="7944" max="7944" width="7.25" style="84" bestFit="1" customWidth="1"/>
    <col min="7945" max="7945" width="13.5" style="84" bestFit="1" customWidth="1"/>
    <col min="7946" max="7946" width="8" style="84" customWidth="1"/>
    <col min="7947" max="7948" width="0" style="84" hidden="1" customWidth="1"/>
    <col min="7949" max="8193" width="11" style="84"/>
    <col min="8194" max="8194" width="38.875" style="84" customWidth="1"/>
    <col min="8195" max="8197" width="11" style="84"/>
    <col min="8198" max="8198" width="6.25" style="84" bestFit="1" customWidth="1"/>
    <col min="8199" max="8199" width="11" style="84"/>
    <col min="8200" max="8200" width="7.25" style="84" bestFit="1" customWidth="1"/>
    <col min="8201" max="8201" width="13.5" style="84" bestFit="1" customWidth="1"/>
    <col min="8202" max="8202" width="8" style="84" customWidth="1"/>
    <col min="8203" max="8204" width="0" style="84" hidden="1" customWidth="1"/>
    <col min="8205" max="8449" width="11" style="84"/>
    <col min="8450" max="8450" width="38.875" style="84" customWidth="1"/>
    <col min="8451" max="8453" width="11" style="84"/>
    <col min="8454" max="8454" width="6.25" style="84" bestFit="1" customWidth="1"/>
    <col min="8455" max="8455" width="11" style="84"/>
    <col min="8456" max="8456" width="7.25" style="84" bestFit="1" customWidth="1"/>
    <col min="8457" max="8457" width="13.5" style="84" bestFit="1" customWidth="1"/>
    <col min="8458" max="8458" width="8" style="84" customWidth="1"/>
    <col min="8459" max="8460" width="0" style="84" hidden="1" customWidth="1"/>
    <col min="8461" max="8705" width="11" style="84"/>
    <col min="8706" max="8706" width="38.875" style="84" customWidth="1"/>
    <col min="8707" max="8709" width="11" style="84"/>
    <col min="8710" max="8710" width="6.25" style="84" bestFit="1" customWidth="1"/>
    <col min="8711" max="8711" width="11" style="84"/>
    <col min="8712" max="8712" width="7.25" style="84" bestFit="1" customWidth="1"/>
    <col min="8713" max="8713" width="13.5" style="84" bestFit="1" customWidth="1"/>
    <col min="8714" max="8714" width="8" style="84" customWidth="1"/>
    <col min="8715" max="8716" width="0" style="84" hidden="1" customWidth="1"/>
    <col min="8717" max="8961" width="11" style="84"/>
    <col min="8962" max="8962" width="38.875" style="84" customWidth="1"/>
    <col min="8963" max="8965" width="11" style="84"/>
    <col min="8966" max="8966" width="6.25" style="84" bestFit="1" customWidth="1"/>
    <col min="8967" max="8967" width="11" style="84"/>
    <col min="8968" max="8968" width="7.25" style="84" bestFit="1" customWidth="1"/>
    <col min="8969" max="8969" width="13.5" style="84" bestFit="1" customWidth="1"/>
    <col min="8970" max="8970" width="8" style="84" customWidth="1"/>
    <col min="8971" max="8972" width="0" style="84" hidden="1" customWidth="1"/>
    <col min="8973" max="9217" width="11" style="84"/>
    <col min="9218" max="9218" width="38.875" style="84" customWidth="1"/>
    <col min="9219" max="9221" width="11" style="84"/>
    <col min="9222" max="9222" width="6.25" style="84" bestFit="1" customWidth="1"/>
    <col min="9223" max="9223" width="11" style="84"/>
    <col min="9224" max="9224" width="7.25" style="84" bestFit="1" customWidth="1"/>
    <col min="9225" max="9225" width="13.5" style="84" bestFit="1" customWidth="1"/>
    <col min="9226" max="9226" width="8" style="84" customWidth="1"/>
    <col min="9227" max="9228" width="0" style="84" hidden="1" customWidth="1"/>
    <col min="9229" max="9473" width="11" style="84"/>
    <col min="9474" max="9474" width="38.875" style="84" customWidth="1"/>
    <col min="9475" max="9477" width="11" style="84"/>
    <col min="9478" max="9478" width="6.25" style="84" bestFit="1" customWidth="1"/>
    <col min="9479" max="9479" width="11" style="84"/>
    <col min="9480" max="9480" width="7.25" style="84" bestFit="1" customWidth="1"/>
    <col min="9481" max="9481" width="13.5" style="84" bestFit="1" customWidth="1"/>
    <col min="9482" max="9482" width="8" style="84" customWidth="1"/>
    <col min="9483" max="9484" width="0" style="84" hidden="1" customWidth="1"/>
    <col min="9485" max="9729" width="11" style="84"/>
    <col min="9730" max="9730" width="38.875" style="84" customWidth="1"/>
    <col min="9731" max="9733" width="11" style="84"/>
    <col min="9734" max="9734" width="6.25" style="84" bestFit="1" customWidth="1"/>
    <col min="9735" max="9735" width="11" style="84"/>
    <col min="9736" max="9736" width="7.25" style="84" bestFit="1" customWidth="1"/>
    <col min="9737" max="9737" width="13.5" style="84" bestFit="1" customWidth="1"/>
    <col min="9738" max="9738" width="8" style="84" customWidth="1"/>
    <col min="9739" max="9740" width="0" style="84" hidden="1" customWidth="1"/>
    <col min="9741" max="9985" width="11" style="84"/>
    <col min="9986" max="9986" width="38.875" style="84" customWidth="1"/>
    <col min="9987" max="9989" width="11" style="84"/>
    <col min="9990" max="9990" width="6.25" style="84" bestFit="1" customWidth="1"/>
    <col min="9991" max="9991" width="11" style="84"/>
    <col min="9992" max="9992" width="7.25" style="84" bestFit="1" customWidth="1"/>
    <col min="9993" max="9993" width="13.5" style="84" bestFit="1" customWidth="1"/>
    <col min="9994" max="9994" width="8" style="84" customWidth="1"/>
    <col min="9995" max="9996" width="0" style="84" hidden="1" customWidth="1"/>
    <col min="9997" max="10241" width="11" style="84"/>
    <col min="10242" max="10242" width="38.875" style="84" customWidth="1"/>
    <col min="10243" max="10245" width="11" style="84"/>
    <col min="10246" max="10246" width="6.25" style="84" bestFit="1" customWidth="1"/>
    <col min="10247" max="10247" width="11" style="84"/>
    <col min="10248" max="10248" width="7.25" style="84" bestFit="1" customWidth="1"/>
    <col min="10249" max="10249" width="13.5" style="84" bestFit="1" customWidth="1"/>
    <col min="10250" max="10250" width="8" style="84" customWidth="1"/>
    <col min="10251" max="10252" width="0" style="84" hidden="1" customWidth="1"/>
    <col min="10253" max="10497" width="11" style="84"/>
    <col min="10498" max="10498" width="38.875" style="84" customWidth="1"/>
    <col min="10499" max="10501" width="11" style="84"/>
    <col min="10502" max="10502" width="6.25" style="84" bestFit="1" customWidth="1"/>
    <col min="10503" max="10503" width="11" style="84"/>
    <col min="10504" max="10504" width="7.25" style="84" bestFit="1" customWidth="1"/>
    <col min="10505" max="10505" width="13.5" style="84" bestFit="1" customWidth="1"/>
    <col min="10506" max="10506" width="8" style="84" customWidth="1"/>
    <col min="10507" max="10508" width="0" style="84" hidden="1" customWidth="1"/>
    <col min="10509" max="10753" width="11" style="84"/>
    <col min="10754" max="10754" width="38.875" style="84" customWidth="1"/>
    <col min="10755" max="10757" width="11" style="84"/>
    <col min="10758" max="10758" width="6.25" style="84" bestFit="1" customWidth="1"/>
    <col min="10759" max="10759" width="11" style="84"/>
    <col min="10760" max="10760" width="7.25" style="84" bestFit="1" customWidth="1"/>
    <col min="10761" max="10761" width="13.5" style="84" bestFit="1" customWidth="1"/>
    <col min="10762" max="10762" width="8" style="84" customWidth="1"/>
    <col min="10763" max="10764" width="0" style="84" hidden="1" customWidth="1"/>
    <col min="10765" max="11009" width="11" style="84"/>
    <col min="11010" max="11010" width="38.875" style="84" customWidth="1"/>
    <col min="11011" max="11013" width="11" style="84"/>
    <col min="11014" max="11014" width="6.25" style="84" bestFit="1" customWidth="1"/>
    <col min="11015" max="11015" width="11" style="84"/>
    <col min="11016" max="11016" width="7.25" style="84" bestFit="1" customWidth="1"/>
    <col min="11017" max="11017" width="13.5" style="84" bestFit="1" customWidth="1"/>
    <col min="11018" max="11018" width="8" style="84" customWidth="1"/>
    <col min="11019" max="11020" width="0" style="84" hidden="1" customWidth="1"/>
    <col min="11021" max="11265" width="11" style="84"/>
    <col min="11266" max="11266" width="38.875" style="84" customWidth="1"/>
    <col min="11267" max="11269" width="11" style="84"/>
    <col min="11270" max="11270" width="6.25" style="84" bestFit="1" customWidth="1"/>
    <col min="11271" max="11271" width="11" style="84"/>
    <col min="11272" max="11272" width="7.25" style="84" bestFit="1" customWidth="1"/>
    <col min="11273" max="11273" width="13.5" style="84" bestFit="1" customWidth="1"/>
    <col min="11274" max="11274" width="8" style="84" customWidth="1"/>
    <col min="11275" max="11276" width="0" style="84" hidden="1" customWidth="1"/>
    <col min="11277" max="11521" width="11" style="84"/>
    <col min="11522" max="11522" width="38.875" style="84" customWidth="1"/>
    <col min="11523" max="11525" width="11" style="84"/>
    <col min="11526" max="11526" width="6.25" style="84" bestFit="1" customWidth="1"/>
    <col min="11527" max="11527" width="11" style="84"/>
    <col min="11528" max="11528" width="7.25" style="84" bestFit="1" customWidth="1"/>
    <col min="11529" max="11529" width="13.5" style="84" bestFit="1" customWidth="1"/>
    <col min="11530" max="11530" width="8" style="84" customWidth="1"/>
    <col min="11531" max="11532" width="0" style="84" hidden="1" customWidth="1"/>
    <col min="11533" max="11777" width="11" style="84"/>
    <col min="11778" max="11778" width="38.875" style="84" customWidth="1"/>
    <col min="11779" max="11781" width="11" style="84"/>
    <col min="11782" max="11782" width="6.25" style="84" bestFit="1" customWidth="1"/>
    <col min="11783" max="11783" width="11" style="84"/>
    <col min="11784" max="11784" width="7.25" style="84" bestFit="1" customWidth="1"/>
    <col min="11785" max="11785" width="13.5" style="84" bestFit="1" customWidth="1"/>
    <col min="11786" max="11786" width="8" style="84" customWidth="1"/>
    <col min="11787" max="11788" width="0" style="84" hidden="1" customWidth="1"/>
    <col min="11789" max="12033" width="11" style="84"/>
    <col min="12034" max="12034" width="38.875" style="84" customWidth="1"/>
    <col min="12035" max="12037" width="11" style="84"/>
    <col min="12038" max="12038" width="6.25" style="84" bestFit="1" customWidth="1"/>
    <col min="12039" max="12039" width="11" style="84"/>
    <col min="12040" max="12040" width="7.25" style="84" bestFit="1" customWidth="1"/>
    <col min="12041" max="12041" width="13.5" style="84" bestFit="1" customWidth="1"/>
    <col min="12042" max="12042" width="8" style="84" customWidth="1"/>
    <col min="12043" max="12044" width="0" style="84" hidden="1" customWidth="1"/>
    <col min="12045" max="12289" width="11" style="84"/>
    <col min="12290" max="12290" width="38.875" style="84" customWidth="1"/>
    <col min="12291" max="12293" width="11" style="84"/>
    <col min="12294" max="12294" width="6.25" style="84" bestFit="1" customWidth="1"/>
    <col min="12295" max="12295" width="11" style="84"/>
    <col min="12296" max="12296" width="7.25" style="84" bestFit="1" customWidth="1"/>
    <col min="12297" max="12297" width="13.5" style="84" bestFit="1" customWidth="1"/>
    <col min="12298" max="12298" width="8" style="84" customWidth="1"/>
    <col min="12299" max="12300" width="0" style="84" hidden="1" customWidth="1"/>
    <col min="12301" max="12545" width="11" style="84"/>
    <col min="12546" max="12546" width="38.875" style="84" customWidth="1"/>
    <col min="12547" max="12549" width="11" style="84"/>
    <col min="12550" max="12550" width="6.25" style="84" bestFit="1" customWidth="1"/>
    <col min="12551" max="12551" width="11" style="84"/>
    <col min="12552" max="12552" width="7.25" style="84" bestFit="1" customWidth="1"/>
    <col min="12553" max="12553" width="13.5" style="84" bestFit="1" customWidth="1"/>
    <col min="12554" max="12554" width="8" style="84" customWidth="1"/>
    <col min="12555" max="12556" width="0" style="84" hidden="1" customWidth="1"/>
    <col min="12557" max="12801" width="11" style="84"/>
    <col min="12802" max="12802" width="38.875" style="84" customWidth="1"/>
    <col min="12803" max="12805" width="11" style="84"/>
    <col min="12806" max="12806" width="6.25" style="84" bestFit="1" customWidth="1"/>
    <col min="12807" max="12807" width="11" style="84"/>
    <col min="12808" max="12808" width="7.25" style="84" bestFit="1" customWidth="1"/>
    <col min="12809" max="12809" width="13.5" style="84" bestFit="1" customWidth="1"/>
    <col min="12810" max="12810" width="8" style="84" customWidth="1"/>
    <col min="12811" max="12812" width="0" style="84" hidden="1" customWidth="1"/>
    <col min="12813" max="13057" width="11" style="84"/>
    <col min="13058" max="13058" width="38.875" style="84" customWidth="1"/>
    <col min="13059" max="13061" width="11" style="84"/>
    <col min="13062" max="13062" width="6.25" style="84" bestFit="1" customWidth="1"/>
    <col min="13063" max="13063" width="11" style="84"/>
    <col min="13064" max="13064" width="7.25" style="84" bestFit="1" customWidth="1"/>
    <col min="13065" max="13065" width="13.5" style="84" bestFit="1" customWidth="1"/>
    <col min="13066" max="13066" width="8" style="84" customWidth="1"/>
    <col min="13067" max="13068" width="0" style="84" hidden="1" customWidth="1"/>
    <col min="13069" max="13313" width="11" style="84"/>
    <col min="13314" max="13314" width="38.875" style="84" customWidth="1"/>
    <col min="13315" max="13317" width="11" style="84"/>
    <col min="13318" max="13318" width="6.25" style="84" bestFit="1" customWidth="1"/>
    <col min="13319" max="13319" width="11" style="84"/>
    <col min="13320" max="13320" width="7.25" style="84" bestFit="1" customWidth="1"/>
    <col min="13321" max="13321" width="13.5" style="84" bestFit="1" customWidth="1"/>
    <col min="13322" max="13322" width="8" style="84" customWidth="1"/>
    <col min="13323" max="13324" width="0" style="84" hidden="1" customWidth="1"/>
    <col min="13325" max="13569" width="11" style="84"/>
    <col min="13570" max="13570" width="38.875" style="84" customWidth="1"/>
    <col min="13571" max="13573" width="11" style="84"/>
    <col min="13574" max="13574" width="6.25" style="84" bestFit="1" customWidth="1"/>
    <col min="13575" max="13575" width="11" style="84"/>
    <col min="13576" max="13576" width="7.25" style="84" bestFit="1" customWidth="1"/>
    <col min="13577" max="13577" width="13.5" style="84" bestFit="1" customWidth="1"/>
    <col min="13578" max="13578" width="8" style="84" customWidth="1"/>
    <col min="13579" max="13580" width="0" style="84" hidden="1" customWidth="1"/>
    <col min="13581" max="13825" width="11" style="84"/>
    <col min="13826" max="13826" width="38.875" style="84" customWidth="1"/>
    <col min="13827" max="13829" width="11" style="84"/>
    <col min="13830" max="13830" width="6.25" style="84" bestFit="1" customWidth="1"/>
    <col min="13831" max="13831" width="11" style="84"/>
    <col min="13832" max="13832" width="7.25" style="84" bestFit="1" customWidth="1"/>
    <col min="13833" max="13833" width="13.5" style="84" bestFit="1" customWidth="1"/>
    <col min="13834" max="13834" width="8" style="84" customWidth="1"/>
    <col min="13835" max="13836" width="0" style="84" hidden="1" customWidth="1"/>
    <col min="13837" max="14081" width="11" style="84"/>
    <col min="14082" max="14082" width="38.875" style="84" customWidth="1"/>
    <col min="14083" max="14085" width="11" style="84"/>
    <col min="14086" max="14086" width="6.25" style="84" bestFit="1" customWidth="1"/>
    <col min="14087" max="14087" width="11" style="84"/>
    <col min="14088" max="14088" width="7.25" style="84" bestFit="1" customWidth="1"/>
    <col min="14089" max="14089" width="13.5" style="84" bestFit="1" customWidth="1"/>
    <col min="14090" max="14090" width="8" style="84" customWidth="1"/>
    <col min="14091" max="14092" width="0" style="84" hidden="1" customWidth="1"/>
    <col min="14093" max="14337" width="11" style="84"/>
    <col min="14338" max="14338" width="38.875" style="84" customWidth="1"/>
    <col min="14339" max="14341" width="11" style="84"/>
    <col min="14342" max="14342" width="6.25" style="84" bestFit="1" customWidth="1"/>
    <col min="14343" max="14343" width="11" style="84"/>
    <col min="14344" max="14344" width="7.25" style="84" bestFit="1" customWidth="1"/>
    <col min="14345" max="14345" width="13.5" style="84" bestFit="1" customWidth="1"/>
    <col min="14346" max="14346" width="8" style="84" customWidth="1"/>
    <col min="14347" max="14348" width="0" style="84" hidden="1" customWidth="1"/>
    <col min="14349" max="14593" width="11" style="84"/>
    <col min="14594" max="14594" width="38.875" style="84" customWidth="1"/>
    <col min="14595" max="14597" width="11" style="84"/>
    <col min="14598" max="14598" width="6.25" style="84" bestFit="1" customWidth="1"/>
    <col min="14599" max="14599" width="11" style="84"/>
    <col min="14600" max="14600" width="7.25" style="84" bestFit="1" customWidth="1"/>
    <col min="14601" max="14601" width="13.5" style="84" bestFit="1" customWidth="1"/>
    <col min="14602" max="14602" width="8" style="84" customWidth="1"/>
    <col min="14603" max="14604" width="0" style="84" hidden="1" customWidth="1"/>
    <col min="14605" max="14849" width="11" style="84"/>
    <col min="14850" max="14850" width="38.875" style="84" customWidth="1"/>
    <col min="14851" max="14853" width="11" style="84"/>
    <col min="14854" max="14854" width="6.25" style="84" bestFit="1" customWidth="1"/>
    <col min="14855" max="14855" width="11" style="84"/>
    <col min="14856" max="14856" width="7.25" style="84" bestFit="1" customWidth="1"/>
    <col min="14857" max="14857" width="13.5" style="84" bestFit="1" customWidth="1"/>
    <col min="14858" max="14858" width="8" style="84" customWidth="1"/>
    <col min="14859" max="14860" width="0" style="84" hidden="1" customWidth="1"/>
    <col min="14861" max="15105" width="11" style="84"/>
    <col min="15106" max="15106" width="38.875" style="84" customWidth="1"/>
    <col min="15107" max="15109" width="11" style="84"/>
    <col min="15110" max="15110" width="6.25" style="84" bestFit="1" customWidth="1"/>
    <col min="15111" max="15111" width="11" style="84"/>
    <col min="15112" max="15112" width="7.25" style="84" bestFit="1" customWidth="1"/>
    <col min="15113" max="15113" width="13.5" style="84" bestFit="1" customWidth="1"/>
    <col min="15114" max="15114" width="8" style="84" customWidth="1"/>
    <col min="15115" max="15116" width="0" style="84" hidden="1" customWidth="1"/>
    <col min="15117" max="15361" width="11" style="84"/>
    <col min="15362" max="15362" width="38.875" style="84" customWidth="1"/>
    <col min="15363" max="15365" width="11" style="84"/>
    <col min="15366" max="15366" width="6.25" style="84" bestFit="1" customWidth="1"/>
    <col min="15367" max="15367" width="11" style="84"/>
    <col min="15368" max="15368" width="7.25" style="84" bestFit="1" customWidth="1"/>
    <col min="15369" max="15369" width="13.5" style="84" bestFit="1" customWidth="1"/>
    <col min="15370" max="15370" width="8" style="84" customWidth="1"/>
    <col min="15371" max="15372" width="0" style="84" hidden="1" customWidth="1"/>
    <col min="15373" max="15617" width="11" style="84"/>
    <col min="15618" max="15618" width="38.875" style="84" customWidth="1"/>
    <col min="15619" max="15621" width="11" style="84"/>
    <col min="15622" max="15622" width="6.25" style="84" bestFit="1" customWidth="1"/>
    <col min="15623" max="15623" width="11" style="84"/>
    <col min="15624" max="15624" width="7.25" style="84" bestFit="1" customWidth="1"/>
    <col min="15625" max="15625" width="13.5" style="84" bestFit="1" customWidth="1"/>
    <col min="15626" max="15626" width="8" style="84" customWidth="1"/>
    <col min="15627" max="15628" width="0" style="84" hidden="1" customWidth="1"/>
    <col min="15629" max="15873" width="11" style="84"/>
    <col min="15874" max="15874" width="38.875" style="84" customWidth="1"/>
    <col min="15875" max="15877" width="11" style="84"/>
    <col min="15878" max="15878" width="6.25" style="84" bestFit="1" customWidth="1"/>
    <col min="15879" max="15879" width="11" style="84"/>
    <col min="15880" max="15880" width="7.25" style="84" bestFit="1" customWidth="1"/>
    <col min="15881" max="15881" width="13.5" style="84" bestFit="1" customWidth="1"/>
    <col min="15882" max="15882" width="8" style="84" customWidth="1"/>
    <col min="15883" max="15884" width="0" style="84" hidden="1" customWidth="1"/>
    <col min="15885" max="16129" width="11" style="84"/>
    <col min="16130" max="16130" width="38.875" style="84" customWidth="1"/>
    <col min="16131" max="16133" width="11" style="84"/>
    <col min="16134" max="16134" width="6.25" style="84" bestFit="1" customWidth="1"/>
    <col min="16135" max="16135" width="11" style="84"/>
    <col min="16136" max="16136" width="7.25" style="84" bestFit="1" customWidth="1"/>
    <col min="16137" max="16137" width="13.5" style="84" bestFit="1" customWidth="1"/>
    <col min="16138" max="16138" width="8" style="84" customWidth="1"/>
    <col min="16139" max="16140" width="0" style="84" hidden="1" customWidth="1"/>
    <col min="16141" max="16384" width="11" style="84"/>
  </cols>
  <sheetData>
    <row r="1" spans="1:34" ht="15.75" x14ac:dyDescent="0.25">
      <c r="B1" s="116"/>
      <c r="C1" s="232" t="s">
        <v>874</v>
      </c>
      <c r="D1" s="232"/>
      <c r="E1" s="232"/>
      <c r="F1" s="232"/>
      <c r="G1" s="232"/>
      <c r="H1" s="232"/>
      <c r="I1" s="232"/>
    </row>
    <row r="2" spans="1:34" ht="15.75" x14ac:dyDescent="0.25">
      <c r="A2" s="212" t="s">
        <v>880</v>
      </c>
      <c r="B2" s="212"/>
      <c r="C2" s="232" t="s">
        <v>881</v>
      </c>
      <c r="D2" s="232"/>
      <c r="E2" s="232"/>
      <c r="F2" s="232"/>
      <c r="G2" s="232"/>
      <c r="H2" s="232"/>
      <c r="I2" s="232"/>
    </row>
    <row r="3" spans="1:34" ht="15.75" x14ac:dyDescent="0.25">
      <c r="A3" s="212" t="s">
        <v>882</v>
      </c>
      <c r="B3" s="212"/>
      <c r="C3" s="232" t="s">
        <v>1175</v>
      </c>
      <c r="D3" s="232"/>
      <c r="E3" s="232"/>
      <c r="F3" s="232"/>
      <c r="G3" s="232"/>
      <c r="H3" s="232"/>
      <c r="I3" s="232"/>
    </row>
    <row r="4" spans="1:34" ht="16.5" thickBot="1" x14ac:dyDescent="0.3">
      <c r="B4" s="116" t="s">
        <v>883</v>
      </c>
      <c r="C4" s="233" t="s">
        <v>3</v>
      </c>
      <c r="D4" s="233"/>
      <c r="E4" s="233"/>
      <c r="F4" s="233"/>
      <c r="G4" s="233"/>
      <c r="H4" s="233"/>
      <c r="I4" s="233"/>
    </row>
    <row r="5" spans="1:34" x14ac:dyDescent="0.2">
      <c r="A5" s="226" t="s">
        <v>4</v>
      </c>
      <c r="B5" s="227"/>
      <c r="C5" s="228" t="s">
        <v>6</v>
      </c>
      <c r="D5" s="229"/>
      <c r="E5" s="229"/>
      <c r="F5" s="230" t="s">
        <v>14</v>
      </c>
      <c r="G5" s="228" t="s">
        <v>884</v>
      </c>
      <c r="H5" s="229"/>
      <c r="I5" s="227"/>
    </row>
    <row r="6" spans="1:34" ht="13.5" thickBot="1" x14ac:dyDescent="0.25">
      <c r="A6" s="152" t="s">
        <v>9</v>
      </c>
      <c r="B6" s="153" t="s">
        <v>10</v>
      </c>
      <c r="C6" s="154" t="s">
        <v>11</v>
      </c>
      <c r="D6" s="155" t="s">
        <v>885</v>
      </c>
      <c r="E6" s="155" t="s">
        <v>886</v>
      </c>
      <c r="F6" s="231"/>
      <c r="G6" s="154" t="s">
        <v>887</v>
      </c>
      <c r="H6" s="155" t="s">
        <v>21</v>
      </c>
      <c r="I6" s="156" t="s">
        <v>888</v>
      </c>
    </row>
    <row r="7" spans="1:34" x14ac:dyDescent="0.2">
      <c r="A7" s="157"/>
      <c r="B7" s="158" t="s">
        <v>889</v>
      </c>
      <c r="C7" s="159">
        <f>SUM(C8+C12)</f>
        <v>50647698329</v>
      </c>
      <c r="D7" s="159">
        <f>SUM(D8+D12)</f>
        <v>27763611923</v>
      </c>
      <c r="E7" s="181">
        <f>SUM(C7:D7)</f>
        <v>78411310252</v>
      </c>
      <c r="F7" s="182">
        <f>IF(OR(E7=0,E$7=0),0,E7/E$7)*100</f>
        <v>100</v>
      </c>
      <c r="G7" s="159">
        <f>SUM(G8+G12)</f>
        <v>77707593463</v>
      </c>
      <c r="H7" s="185">
        <f>IF(OR(G7=0,E7=0),0,G7/E7)*100</f>
        <v>99.102531526716774</v>
      </c>
      <c r="I7" s="160">
        <f>SUM(G7-E7)</f>
        <v>-703716789</v>
      </c>
      <c r="J7" s="83"/>
      <c r="K7" s="30">
        <v>18031898639.499001</v>
      </c>
      <c r="L7" s="83">
        <v>0</v>
      </c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</row>
    <row r="8" spans="1:34" x14ac:dyDescent="0.2">
      <c r="A8" s="28">
        <v>1</v>
      </c>
      <c r="B8" s="161" t="s">
        <v>890</v>
      </c>
      <c r="C8" s="21">
        <f>SUM(C9:C11)</f>
        <v>7746919629</v>
      </c>
      <c r="D8" s="21">
        <f>SUM(D9:D11)</f>
        <v>9225143775</v>
      </c>
      <c r="E8" s="22">
        <f t="shared" ref="E8:E72" si="0">SUM(C8:D8)</f>
        <v>16972063404</v>
      </c>
      <c r="F8" s="162">
        <f t="shared" ref="F8:F23" si="1">IF(OR(E8=0,E$7=0),0,E8/E$7)*100</f>
        <v>21.64491748633559</v>
      </c>
      <c r="G8" s="21">
        <f>SUM(G9:G11)</f>
        <v>16972063404</v>
      </c>
      <c r="H8" s="186">
        <f>IF(OR(G8=0,E8=0),0,G8/E8)*100</f>
        <v>100</v>
      </c>
      <c r="I8" s="162">
        <f>SUM(G8-E8)</f>
        <v>0</v>
      </c>
      <c r="J8" s="83"/>
      <c r="K8" s="30">
        <v>1552126365.3900001</v>
      </c>
      <c r="L8" s="83">
        <v>0</v>
      </c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</row>
    <row r="9" spans="1:34" hidden="1" x14ac:dyDescent="0.2">
      <c r="A9" s="28">
        <v>101</v>
      </c>
      <c r="B9" s="163" t="s">
        <v>891</v>
      </c>
      <c r="C9" s="30"/>
      <c r="D9" s="30"/>
      <c r="E9" s="183">
        <f t="shared" si="0"/>
        <v>0</v>
      </c>
      <c r="F9" s="184">
        <f t="shared" si="1"/>
        <v>0</v>
      </c>
      <c r="G9" s="30"/>
      <c r="H9" s="187">
        <f>IF(OR(G9=0,E8=0),0,G9/E8)*100</f>
        <v>0</v>
      </c>
      <c r="I9" s="164">
        <f>SUM(G9-E9)</f>
        <v>0</v>
      </c>
      <c r="J9" s="83"/>
      <c r="K9" s="30">
        <v>529011151.333</v>
      </c>
      <c r="L9" s="83">
        <v>0</v>
      </c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</row>
    <row r="10" spans="1:34" hidden="1" x14ac:dyDescent="0.2">
      <c r="A10" s="28">
        <v>102</v>
      </c>
      <c r="B10" s="163" t="s">
        <v>892</v>
      </c>
      <c r="C10" s="30"/>
      <c r="D10" s="30"/>
      <c r="E10" s="183">
        <f t="shared" si="0"/>
        <v>0</v>
      </c>
      <c r="F10" s="184">
        <f t="shared" si="1"/>
        <v>0</v>
      </c>
      <c r="G10" s="30"/>
      <c r="H10" s="187">
        <f t="shared" ref="H10" si="2">IF(OR(G10=0,E9=0),0,G10/E9)*100</f>
        <v>0</v>
      </c>
      <c r="I10" s="164">
        <f t="shared" ref="I10:I74" si="3">SUM(G10-E10)</f>
        <v>0</v>
      </c>
      <c r="J10" s="83"/>
      <c r="K10" s="30">
        <v>90486538.120000005</v>
      </c>
      <c r="L10" s="83">
        <v>0</v>
      </c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</row>
    <row r="11" spans="1:34" x14ac:dyDescent="0.2">
      <c r="A11" s="28">
        <v>103</v>
      </c>
      <c r="B11" s="163" t="s">
        <v>890</v>
      </c>
      <c r="C11" s="30">
        <v>7746919629</v>
      </c>
      <c r="D11" s="30">
        <v>9225143775</v>
      </c>
      <c r="E11" s="183">
        <f t="shared" si="0"/>
        <v>16972063404</v>
      </c>
      <c r="F11" s="184">
        <f t="shared" si="1"/>
        <v>21.64491748633559</v>
      </c>
      <c r="G11" s="30">
        <v>16972063404</v>
      </c>
      <c r="H11" s="102">
        <f>IF(OR(G11=0,E11=0),0,G11/E11)*100</f>
        <v>100</v>
      </c>
      <c r="I11" s="164">
        <f t="shared" si="3"/>
        <v>0</v>
      </c>
      <c r="J11" s="83"/>
      <c r="K11" s="30">
        <v>932628675.93700004</v>
      </c>
      <c r="L11" s="83">
        <v>0</v>
      </c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3"/>
    </row>
    <row r="12" spans="1:34" x14ac:dyDescent="0.2">
      <c r="A12" s="28">
        <v>2</v>
      </c>
      <c r="B12" s="165" t="s">
        <v>893</v>
      </c>
      <c r="C12" s="21">
        <f>SUM(C13+C198+C278)</f>
        <v>42900778700</v>
      </c>
      <c r="D12" s="21">
        <f>SUM(D13+D198+D278)</f>
        <v>18538468148</v>
      </c>
      <c r="E12" s="183">
        <f t="shared" si="0"/>
        <v>61439246848</v>
      </c>
      <c r="F12" s="184">
        <f t="shared" si="1"/>
        <v>78.355082513664414</v>
      </c>
      <c r="G12" s="21">
        <f>SUM(G13+G198+G278)</f>
        <v>60735530059</v>
      </c>
      <c r="H12" s="99">
        <f t="shared" ref="H12:H75" si="4">IF(OR(G12=0,E12=0),0,G12/E12)*100</f>
        <v>98.854613581541798</v>
      </c>
      <c r="I12" s="164">
        <f t="shared" si="3"/>
        <v>-703716789</v>
      </c>
      <c r="J12" s="83"/>
      <c r="K12" s="30">
        <v>16479772274.109001</v>
      </c>
      <c r="L12" s="83">
        <v>-1.9073486328125E-6</v>
      </c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3"/>
      <c r="AA12" s="83"/>
      <c r="AB12" s="83"/>
      <c r="AC12" s="83"/>
      <c r="AD12" s="83"/>
      <c r="AE12" s="83"/>
      <c r="AF12" s="83"/>
      <c r="AG12" s="83"/>
      <c r="AH12" s="83"/>
    </row>
    <row r="13" spans="1:34" x14ac:dyDescent="0.2">
      <c r="A13" s="28">
        <v>21</v>
      </c>
      <c r="B13" s="165" t="s">
        <v>894</v>
      </c>
      <c r="C13" s="21">
        <f>SUM(C14+C31+C194)</f>
        <v>32360159444</v>
      </c>
      <c r="D13" s="21">
        <f>SUM(D14+D31+D194)</f>
        <v>18538468148</v>
      </c>
      <c r="E13" s="183">
        <f t="shared" si="0"/>
        <v>50898627592</v>
      </c>
      <c r="F13" s="184">
        <f t="shared" si="1"/>
        <v>64.912354389208488</v>
      </c>
      <c r="G13" s="21">
        <f>SUM(G14+G31+G194)</f>
        <v>50108288826</v>
      </c>
      <c r="H13" s="99">
        <f t="shared" si="4"/>
        <v>98.447229712487925</v>
      </c>
      <c r="I13" s="164">
        <f t="shared" si="3"/>
        <v>-790338766</v>
      </c>
      <c r="J13" s="83"/>
      <c r="K13" s="30">
        <v>10028867014.076002</v>
      </c>
      <c r="L13" s="83">
        <v>-1.9073486328125E-6</v>
      </c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</row>
    <row r="14" spans="1:34" hidden="1" x14ac:dyDescent="0.2">
      <c r="A14" s="28">
        <v>211</v>
      </c>
      <c r="B14" s="166" t="s">
        <v>895</v>
      </c>
      <c r="C14" s="30">
        <f>SUM(C15:C30)</f>
        <v>0</v>
      </c>
      <c r="D14" s="30">
        <f>SUM(D15:D30)</f>
        <v>0</v>
      </c>
      <c r="E14" s="183">
        <f t="shared" si="0"/>
        <v>0</v>
      </c>
      <c r="F14" s="184">
        <f t="shared" si="1"/>
        <v>0</v>
      </c>
      <c r="G14" s="30">
        <f>SUM(G15:G30)</f>
        <v>0</v>
      </c>
      <c r="H14" s="102">
        <f t="shared" si="4"/>
        <v>0</v>
      </c>
      <c r="I14" s="164">
        <f t="shared" si="3"/>
        <v>0</v>
      </c>
      <c r="J14" s="83"/>
      <c r="K14" s="30">
        <v>5549191089.4550009</v>
      </c>
      <c r="L14" s="83">
        <v>0</v>
      </c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</row>
    <row r="15" spans="1:34" hidden="1" x14ac:dyDescent="0.2">
      <c r="A15" s="28">
        <v>21101</v>
      </c>
      <c r="B15" s="167" t="s">
        <v>896</v>
      </c>
      <c r="C15" s="30"/>
      <c r="D15" s="30"/>
      <c r="E15" s="183">
        <f t="shared" si="0"/>
        <v>0</v>
      </c>
      <c r="F15" s="184">
        <f t="shared" si="1"/>
        <v>0</v>
      </c>
      <c r="G15" s="30"/>
      <c r="H15" s="102">
        <f t="shared" si="4"/>
        <v>0</v>
      </c>
      <c r="I15" s="164">
        <f t="shared" si="3"/>
        <v>0</v>
      </c>
      <c r="J15" s="83"/>
      <c r="K15" s="30">
        <v>1439369223.29</v>
      </c>
      <c r="L15" s="83">
        <v>0</v>
      </c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</row>
    <row r="16" spans="1:34" hidden="1" x14ac:dyDescent="0.2">
      <c r="A16" s="28">
        <v>21102</v>
      </c>
      <c r="B16" s="167" t="s">
        <v>897</v>
      </c>
      <c r="C16" s="30"/>
      <c r="D16" s="30"/>
      <c r="E16" s="183">
        <f t="shared" si="0"/>
        <v>0</v>
      </c>
      <c r="F16" s="184">
        <f t="shared" si="1"/>
        <v>0</v>
      </c>
      <c r="G16" s="30"/>
      <c r="H16" s="102">
        <f t="shared" si="4"/>
        <v>0</v>
      </c>
      <c r="I16" s="164">
        <f t="shared" si="3"/>
        <v>0</v>
      </c>
      <c r="J16" s="83"/>
      <c r="K16" s="30">
        <v>2714592849.072</v>
      </c>
      <c r="L16" s="83">
        <v>0</v>
      </c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</row>
    <row r="17" spans="1:34" hidden="1" x14ac:dyDescent="0.2">
      <c r="A17" s="28">
        <v>21103</v>
      </c>
      <c r="B17" s="167" t="s">
        <v>898</v>
      </c>
      <c r="C17" s="30"/>
      <c r="D17" s="30"/>
      <c r="E17" s="183">
        <f t="shared" si="0"/>
        <v>0</v>
      </c>
      <c r="F17" s="184">
        <f t="shared" si="1"/>
        <v>0</v>
      </c>
      <c r="G17" s="30"/>
      <c r="H17" s="102">
        <f t="shared" si="4"/>
        <v>0</v>
      </c>
      <c r="I17" s="164">
        <f t="shared" si="3"/>
        <v>0</v>
      </c>
      <c r="J17" s="83"/>
      <c r="K17" s="30">
        <v>1239390</v>
      </c>
      <c r="L17" s="83">
        <v>0</v>
      </c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</row>
    <row r="18" spans="1:34" hidden="1" x14ac:dyDescent="0.2">
      <c r="A18" s="28">
        <v>21104</v>
      </c>
      <c r="B18" s="167" t="s">
        <v>899</v>
      </c>
      <c r="C18" s="30"/>
      <c r="D18" s="30"/>
      <c r="E18" s="183">
        <f t="shared" si="0"/>
        <v>0</v>
      </c>
      <c r="F18" s="184">
        <f t="shared" si="1"/>
        <v>0</v>
      </c>
      <c r="G18" s="30"/>
      <c r="H18" s="102">
        <f t="shared" si="4"/>
        <v>0</v>
      </c>
      <c r="I18" s="164">
        <f t="shared" si="3"/>
        <v>0</v>
      </c>
      <c r="J18" s="83"/>
      <c r="K18" s="30">
        <v>466598285.62800002</v>
      </c>
      <c r="L18" s="83">
        <v>0</v>
      </c>
      <c r="M18" s="83"/>
      <c r="N18" s="83"/>
      <c r="O18" s="83"/>
      <c r="P18" s="83"/>
      <c r="Q18" s="83"/>
      <c r="R18" s="83"/>
      <c r="S18" s="83"/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3"/>
      <c r="AG18" s="83"/>
      <c r="AH18" s="83"/>
    </row>
    <row r="19" spans="1:34" hidden="1" x14ac:dyDescent="0.2">
      <c r="A19" s="28">
        <v>21105</v>
      </c>
      <c r="B19" s="167" t="s">
        <v>900</v>
      </c>
      <c r="C19" s="30"/>
      <c r="D19" s="30"/>
      <c r="E19" s="183">
        <f t="shared" si="0"/>
        <v>0</v>
      </c>
      <c r="F19" s="184">
        <f t="shared" si="1"/>
        <v>0</v>
      </c>
      <c r="G19" s="30"/>
      <c r="H19" s="102">
        <f t="shared" si="4"/>
        <v>0</v>
      </c>
      <c r="I19" s="164">
        <f t="shared" si="3"/>
        <v>0</v>
      </c>
      <c r="J19" s="83"/>
      <c r="K19" s="30">
        <v>162211828.74599999</v>
      </c>
      <c r="L19" s="83">
        <v>0</v>
      </c>
      <c r="M19" s="83"/>
      <c r="N19" s="83"/>
      <c r="O19" s="83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</row>
    <row r="20" spans="1:34" hidden="1" x14ac:dyDescent="0.2">
      <c r="A20" s="28">
        <v>21106</v>
      </c>
      <c r="B20" s="167" t="s">
        <v>901</v>
      </c>
      <c r="C20" s="30"/>
      <c r="D20" s="30"/>
      <c r="E20" s="183">
        <f t="shared" si="0"/>
        <v>0</v>
      </c>
      <c r="F20" s="184">
        <f t="shared" si="1"/>
        <v>0</v>
      </c>
      <c r="G20" s="30"/>
      <c r="H20" s="102">
        <f t="shared" si="4"/>
        <v>0</v>
      </c>
      <c r="I20" s="164">
        <f t="shared" si="3"/>
        <v>0</v>
      </c>
      <c r="J20" s="83"/>
      <c r="K20" s="30">
        <v>12274734</v>
      </c>
      <c r="L20" s="83">
        <v>0</v>
      </c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</row>
    <row r="21" spans="1:34" hidden="1" x14ac:dyDescent="0.2">
      <c r="A21" s="28">
        <v>21107</v>
      </c>
      <c r="B21" s="167" t="s">
        <v>902</v>
      </c>
      <c r="C21" s="30"/>
      <c r="D21" s="30"/>
      <c r="E21" s="183">
        <f t="shared" si="0"/>
        <v>0</v>
      </c>
      <c r="F21" s="184">
        <f t="shared" si="1"/>
        <v>0</v>
      </c>
      <c r="G21" s="30"/>
      <c r="H21" s="102">
        <f t="shared" si="4"/>
        <v>0</v>
      </c>
      <c r="I21" s="164">
        <f t="shared" si="3"/>
        <v>0</v>
      </c>
      <c r="J21" s="83"/>
      <c r="K21" s="30">
        <v>303410245.60000002</v>
      </c>
      <c r="L21" s="83">
        <v>0</v>
      </c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</row>
    <row r="22" spans="1:34" hidden="1" x14ac:dyDescent="0.2">
      <c r="A22" s="28">
        <v>21108</v>
      </c>
      <c r="B22" s="167" t="s">
        <v>903</v>
      </c>
      <c r="C22" s="30"/>
      <c r="D22" s="30"/>
      <c r="E22" s="183">
        <f t="shared" si="0"/>
        <v>0</v>
      </c>
      <c r="F22" s="184">
        <f t="shared" si="1"/>
        <v>0</v>
      </c>
      <c r="G22" s="30"/>
      <c r="H22" s="102">
        <f t="shared" si="4"/>
        <v>0</v>
      </c>
      <c r="I22" s="164">
        <f t="shared" si="3"/>
        <v>0</v>
      </c>
      <c r="J22" s="83"/>
      <c r="K22" s="30">
        <v>344062549</v>
      </c>
      <c r="L22" s="83">
        <v>0</v>
      </c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</row>
    <row r="23" spans="1:34" hidden="1" x14ac:dyDescent="0.2">
      <c r="A23" s="28">
        <v>21109</v>
      </c>
      <c r="B23" s="167" t="s">
        <v>904</v>
      </c>
      <c r="C23" s="30"/>
      <c r="D23" s="30"/>
      <c r="E23" s="183">
        <f t="shared" si="0"/>
        <v>0</v>
      </c>
      <c r="F23" s="184">
        <f t="shared" si="1"/>
        <v>0</v>
      </c>
      <c r="G23" s="30"/>
      <c r="H23" s="102">
        <f t="shared" si="4"/>
        <v>0</v>
      </c>
      <c r="I23" s="164">
        <f t="shared" si="3"/>
        <v>0</v>
      </c>
      <c r="J23" s="83"/>
      <c r="K23" s="30">
        <v>21641846.963</v>
      </c>
      <c r="L23" s="83">
        <v>0</v>
      </c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</row>
    <row r="24" spans="1:34" hidden="1" x14ac:dyDescent="0.2">
      <c r="A24" s="28">
        <v>21110</v>
      </c>
      <c r="B24" s="167" t="s">
        <v>905</v>
      </c>
      <c r="C24" s="30"/>
      <c r="D24" s="30"/>
      <c r="E24" s="183">
        <f t="shared" si="0"/>
        <v>0</v>
      </c>
      <c r="F24" s="184">
        <f t="shared" ref="F24:F39" si="5">IF(OR(E24=0,E$7=0),0,E24/E$7)*100</f>
        <v>0</v>
      </c>
      <c r="G24" s="30"/>
      <c r="H24" s="102">
        <f t="shared" si="4"/>
        <v>0</v>
      </c>
      <c r="I24" s="164">
        <f t="shared" si="3"/>
        <v>0</v>
      </c>
      <c r="J24" s="83"/>
      <c r="K24" s="30">
        <v>5006635.5</v>
      </c>
      <c r="L24" s="83">
        <v>0</v>
      </c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</row>
    <row r="25" spans="1:34" hidden="1" x14ac:dyDescent="0.2">
      <c r="A25" s="28">
        <v>21113</v>
      </c>
      <c r="B25" s="167" t="s">
        <v>1176</v>
      </c>
      <c r="C25" s="30"/>
      <c r="D25" s="30"/>
      <c r="E25" s="183">
        <f t="shared" si="0"/>
        <v>0</v>
      </c>
      <c r="F25" s="184">
        <f t="shared" si="5"/>
        <v>0</v>
      </c>
      <c r="G25" s="30"/>
      <c r="H25" s="102">
        <f t="shared" si="4"/>
        <v>0</v>
      </c>
      <c r="I25" s="164">
        <f t="shared" si="3"/>
        <v>0</v>
      </c>
      <c r="J25" s="83"/>
      <c r="K25" s="30">
        <v>63101</v>
      </c>
      <c r="L25" s="83">
        <v>0</v>
      </c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</row>
    <row r="26" spans="1:34" hidden="1" x14ac:dyDescent="0.2">
      <c r="A26" s="28">
        <v>21114</v>
      </c>
      <c r="B26" s="167" t="s">
        <v>906</v>
      </c>
      <c r="C26" s="30"/>
      <c r="D26" s="30"/>
      <c r="E26" s="183">
        <f t="shared" si="0"/>
        <v>0</v>
      </c>
      <c r="F26" s="184">
        <f t="shared" si="5"/>
        <v>0</v>
      </c>
      <c r="G26" s="30"/>
      <c r="H26" s="102">
        <f t="shared" si="4"/>
        <v>0</v>
      </c>
      <c r="I26" s="164">
        <f t="shared" si="3"/>
        <v>0</v>
      </c>
      <c r="J26" s="83"/>
      <c r="K26" s="30">
        <v>11424041</v>
      </c>
      <c r="L26" s="83">
        <v>0</v>
      </c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</row>
    <row r="27" spans="1:34" hidden="1" x14ac:dyDescent="0.2">
      <c r="A27" s="28">
        <v>21115</v>
      </c>
      <c r="B27" s="167" t="s">
        <v>907</v>
      </c>
      <c r="C27" s="30"/>
      <c r="D27" s="30"/>
      <c r="E27" s="183">
        <f t="shared" si="0"/>
        <v>0</v>
      </c>
      <c r="F27" s="184">
        <f t="shared" si="5"/>
        <v>0</v>
      </c>
      <c r="G27" s="30"/>
      <c r="H27" s="102">
        <f t="shared" si="4"/>
        <v>0</v>
      </c>
      <c r="I27" s="164">
        <f t="shared" si="3"/>
        <v>0</v>
      </c>
      <c r="J27" s="83"/>
      <c r="K27" s="30">
        <v>11424048</v>
      </c>
      <c r="L27" s="83">
        <v>0</v>
      </c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</row>
    <row r="28" spans="1:34" ht="25.5" hidden="1" x14ac:dyDescent="0.2">
      <c r="A28" s="28">
        <v>21116</v>
      </c>
      <c r="B28" s="168" t="s">
        <v>908</v>
      </c>
      <c r="C28" s="30"/>
      <c r="D28" s="30"/>
      <c r="E28" s="183">
        <f t="shared" si="0"/>
        <v>0</v>
      </c>
      <c r="F28" s="184">
        <f t="shared" si="5"/>
        <v>0</v>
      </c>
      <c r="G28" s="30"/>
      <c r="H28" s="102">
        <f t="shared" si="4"/>
        <v>0</v>
      </c>
      <c r="I28" s="164">
        <f t="shared" si="3"/>
        <v>0</v>
      </c>
      <c r="J28" s="83"/>
      <c r="K28" s="30">
        <v>21782776</v>
      </c>
      <c r="L28" s="83">
        <v>0</v>
      </c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</row>
    <row r="29" spans="1:34" hidden="1" x14ac:dyDescent="0.2">
      <c r="A29" s="28">
        <v>21117</v>
      </c>
      <c r="B29" s="168" t="s">
        <v>909</v>
      </c>
      <c r="C29" s="30"/>
      <c r="D29" s="30"/>
      <c r="E29" s="183">
        <f t="shared" si="0"/>
        <v>0</v>
      </c>
      <c r="F29" s="184">
        <f t="shared" si="5"/>
        <v>0</v>
      </c>
      <c r="G29" s="30"/>
      <c r="H29" s="102">
        <f t="shared" si="4"/>
        <v>0</v>
      </c>
      <c r="I29" s="164">
        <f t="shared" si="3"/>
        <v>0</v>
      </c>
      <c r="J29" s="83"/>
      <c r="K29" s="30">
        <v>34089470.145999998</v>
      </c>
      <c r="L29" s="83">
        <v>0</v>
      </c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</row>
    <row r="30" spans="1:34" hidden="1" x14ac:dyDescent="0.2">
      <c r="A30" s="28">
        <v>21199</v>
      </c>
      <c r="B30" s="168" t="s">
        <v>910</v>
      </c>
      <c r="C30" s="30"/>
      <c r="D30" s="30"/>
      <c r="E30" s="183">
        <f t="shared" si="0"/>
        <v>0</v>
      </c>
      <c r="F30" s="184">
        <f t="shared" si="5"/>
        <v>0</v>
      </c>
      <c r="G30" s="30"/>
      <c r="H30" s="102">
        <f t="shared" si="4"/>
        <v>0</v>
      </c>
      <c r="I30" s="164">
        <f t="shared" si="3"/>
        <v>0</v>
      </c>
      <c r="J30" s="83"/>
      <c r="K30" s="30">
        <v>65.510000000000005</v>
      </c>
      <c r="L30" s="83">
        <v>0</v>
      </c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</row>
    <row r="31" spans="1:34" x14ac:dyDescent="0.2">
      <c r="A31" s="28">
        <v>212</v>
      </c>
      <c r="B31" s="166" t="s">
        <v>911</v>
      </c>
      <c r="C31" s="30">
        <f>SUM(C32+C34+C88+C91+C143+C152+C184+C186+C187+C190+C191+C192+C193)</f>
        <v>32360159444</v>
      </c>
      <c r="D31" s="30">
        <f>SUM(D32+D34+D88+D91+D143+D152+D184+D186+D187+D190+D191+D192+D193)</f>
        <v>18538468148</v>
      </c>
      <c r="E31" s="183">
        <f t="shared" si="0"/>
        <v>50898627592</v>
      </c>
      <c r="F31" s="184">
        <f t="shared" si="5"/>
        <v>64.912354389208488</v>
      </c>
      <c r="G31" s="30">
        <f>SUM(G32+G34+G88+G91+G143+G152+G184+G186+G187+G190+G191+G192+G193)</f>
        <v>50108288826</v>
      </c>
      <c r="H31" s="102">
        <f t="shared" si="4"/>
        <v>98.447229712487925</v>
      </c>
      <c r="I31" s="164">
        <f t="shared" si="3"/>
        <v>-790338766</v>
      </c>
      <c r="J31" s="83"/>
      <c r="K31" s="30">
        <v>4459427741.0570002</v>
      </c>
      <c r="L31" s="83">
        <v>0</v>
      </c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</row>
    <row r="32" spans="1:34" hidden="1" x14ac:dyDescent="0.2">
      <c r="A32" s="28">
        <v>21201</v>
      </c>
      <c r="B32" s="169" t="s">
        <v>912</v>
      </c>
      <c r="C32" s="30">
        <f>SUM(C33)</f>
        <v>0</v>
      </c>
      <c r="D32" s="30">
        <f>SUM(D33)</f>
        <v>0</v>
      </c>
      <c r="E32" s="183">
        <f t="shared" si="0"/>
        <v>0</v>
      </c>
      <c r="F32" s="184">
        <f t="shared" si="5"/>
        <v>0</v>
      </c>
      <c r="G32" s="30">
        <f>SUM(G33)</f>
        <v>0</v>
      </c>
      <c r="H32" s="102">
        <f t="shared" si="4"/>
        <v>0</v>
      </c>
      <c r="I32" s="164">
        <f t="shared" si="3"/>
        <v>0</v>
      </c>
      <c r="J32" s="83"/>
      <c r="K32" s="30">
        <v>2231999.6359999999</v>
      </c>
      <c r="L32" s="83">
        <v>0</v>
      </c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</row>
    <row r="33" spans="1:34" hidden="1" x14ac:dyDescent="0.2">
      <c r="A33" s="28">
        <v>2120102</v>
      </c>
      <c r="B33" s="169" t="s">
        <v>913</v>
      </c>
      <c r="C33" s="30"/>
      <c r="D33" s="30"/>
      <c r="E33" s="183">
        <f t="shared" si="0"/>
        <v>0</v>
      </c>
      <c r="F33" s="184">
        <f t="shared" si="5"/>
        <v>0</v>
      </c>
      <c r="G33" s="30"/>
      <c r="H33" s="102">
        <f t="shared" si="4"/>
        <v>0</v>
      </c>
      <c r="I33" s="164">
        <f t="shared" si="3"/>
        <v>0</v>
      </c>
      <c r="J33" s="83"/>
      <c r="K33" s="30">
        <v>2231999.6359999999</v>
      </c>
      <c r="L33" s="83">
        <v>0</v>
      </c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</row>
    <row r="34" spans="1:34" x14ac:dyDescent="0.2">
      <c r="A34" s="28">
        <v>21202</v>
      </c>
      <c r="B34" s="163" t="s">
        <v>914</v>
      </c>
      <c r="C34" s="30">
        <f>SUM(C35+C58+C68+C73)</f>
        <v>32360159444</v>
      </c>
      <c r="D34" s="30">
        <f>SUM(D35+D58+D68+D73)</f>
        <v>18538468148</v>
      </c>
      <c r="E34" s="183">
        <f t="shared" si="0"/>
        <v>50898627592</v>
      </c>
      <c r="F34" s="184">
        <f t="shared" si="5"/>
        <v>64.912354389208488</v>
      </c>
      <c r="G34" s="30">
        <f>SUM(G35+G58+G68+G73)</f>
        <v>50108288826</v>
      </c>
      <c r="H34" s="102">
        <f t="shared" si="4"/>
        <v>98.447229712487925</v>
      </c>
      <c r="I34" s="164">
        <f t="shared" si="3"/>
        <v>-790338766</v>
      </c>
      <c r="J34" s="83"/>
      <c r="K34" s="30">
        <v>1625778932.852</v>
      </c>
      <c r="L34" s="83">
        <v>0</v>
      </c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</row>
    <row r="35" spans="1:34" x14ac:dyDescent="0.2">
      <c r="A35" s="28">
        <v>2120201</v>
      </c>
      <c r="B35" s="163" t="s">
        <v>915</v>
      </c>
      <c r="C35" s="30">
        <f>SUM(C36+C46+C52+C53+C54+C55+C56+C57)</f>
        <v>25423689390</v>
      </c>
      <c r="D35" s="30">
        <f>SUM(D36+D46+D52+D53+D54+D55+D56+D57)</f>
        <v>-15106902149</v>
      </c>
      <c r="E35" s="183">
        <f t="shared" si="0"/>
        <v>10316787241</v>
      </c>
      <c r="F35" s="184">
        <f t="shared" si="5"/>
        <v>13.157269286591031</v>
      </c>
      <c r="G35" s="30">
        <f>SUM(G36+G46+G52+G53+G54+G55+G56+G57)</f>
        <v>7260037533</v>
      </c>
      <c r="H35" s="102">
        <f t="shared" si="4"/>
        <v>70.371108402311961</v>
      </c>
      <c r="I35" s="164">
        <f t="shared" si="3"/>
        <v>-3056749708</v>
      </c>
      <c r="J35" s="83"/>
      <c r="K35" s="30">
        <v>65712339.041999996</v>
      </c>
      <c r="L35" s="83">
        <v>0</v>
      </c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</row>
    <row r="36" spans="1:34" hidden="1" x14ac:dyDescent="0.2">
      <c r="A36" s="28">
        <v>212020101</v>
      </c>
      <c r="B36" s="163" t="s">
        <v>916</v>
      </c>
      <c r="C36" s="30">
        <f>SUM(C37+C40+C44+C45)</f>
        <v>0</v>
      </c>
      <c r="D36" s="30">
        <f>SUM(D37+D40+D44+D45)</f>
        <v>0</v>
      </c>
      <c r="E36" s="183">
        <f t="shared" si="0"/>
        <v>0</v>
      </c>
      <c r="F36" s="184">
        <f t="shared" si="5"/>
        <v>0</v>
      </c>
      <c r="G36" s="30">
        <f>SUM(G37+G40+G44+G45)</f>
        <v>0</v>
      </c>
      <c r="H36" s="102">
        <f t="shared" si="4"/>
        <v>0</v>
      </c>
      <c r="I36" s="164">
        <f t="shared" si="3"/>
        <v>0</v>
      </c>
      <c r="J36" s="83"/>
      <c r="K36" s="30">
        <v>49033790.456</v>
      </c>
      <c r="L36" s="83">
        <v>0</v>
      </c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</row>
    <row r="37" spans="1:34" hidden="1" x14ac:dyDescent="0.2">
      <c r="A37" s="28">
        <v>21202010101</v>
      </c>
      <c r="B37" s="163" t="s">
        <v>917</v>
      </c>
      <c r="C37" s="30">
        <f>SUM(C38:C39)</f>
        <v>0</v>
      </c>
      <c r="D37" s="30">
        <f>SUM(D38:D39)</f>
        <v>0</v>
      </c>
      <c r="E37" s="183">
        <f t="shared" si="0"/>
        <v>0</v>
      </c>
      <c r="F37" s="184">
        <f t="shared" si="5"/>
        <v>0</v>
      </c>
      <c r="G37" s="30">
        <f>SUM(G38:G39)</f>
        <v>0</v>
      </c>
      <c r="H37" s="102">
        <f t="shared" si="4"/>
        <v>0</v>
      </c>
      <c r="I37" s="164">
        <f t="shared" si="3"/>
        <v>0</v>
      </c>
      <c r="J37" s="83"/>
      <c r="K37" s="30">
        <v>47907629.736000001</v>
      </c>
      <c r="L37" s="83">
        <v>0</v>
      </c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</row>
    <row r="38" spans="1:34" hidden="1" x14ac:dyDescent="0.2">
      <c r="A38" s="28">
        <v>212020101011</v>
      </c>
      <c r="B38" s="163" t="s">
        <v>918</v>
      </c>
      <c r="C38" s="30"/>
      <c r="D38" s="30"/>
      <c r="E38" s="183">
        <f t="shared" si="0"/>
        <v>0</v>
      </c>
      <c r="F38" s="184">
        <f t="shared" si="5"/>
        <v>0</v>
      </c>
      <c r="G38" s="30"/>
      <c r="H38" s="102">
        <f t="shared" si="4"/>
        <v>0</v>
      </c>
      <c r="I38" s="164">
        <f t="shared" si="3"/>
        <v>0</v>
      </c>
      <c r="J38" s="83"/>
      <c r="K38" s="30">
        <v>20609841.543000001</v>
      </c>
      <c r="L38" s="83">
        <v>0</v>
      </c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</row>
    <row r="39" spans="1:34" hidden="1" x14ac:dyDescent="0.2">
      <c r="A39" s="28">
        <v>212020101012</v>
      </c>
      <c r="B39" s="163" t="s">
        <v>919</v>
      </c>
      <c r="C39" s="30"/>
      <c r="D39" s="30"/>
      <c r="E39" s="183">
        <f t="shared" si="0"/>
        <v>0</v>
      </c>
      <c r="F39" s="184">
        <f t="shared" si="5"/>
        <v>0</v>
      </c>
      <c r="G39" s="30"/>
      <c r="H39" s="102">
        <f t="shared" si="4"/>
        <v>0</v>
      </c>
      <c r="I39" s="164">
        <f t="shared" si="3"/>
        <v>0</v>
      </c>
      <c r="J39" s="83"/>
      <c r="K39" s="30">
        <v>27297788.193</v>
      </c>
      <c r="L39" s="83">
        <v>0</v>
      </c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</row>
    <row r="40" spans="1:34" hidden="1" x14ac:dyDescent="0.2">
      <c r="A40" s="28">
        <v>21202010103</v>
      </c>
      <c r="B40" s="163" t="s">
        <v>920</v>
      </c>
      <c r="C40" s="30">
        <f>SUM(C41:C43)</f>
        <v>0</v>
      </c>
      <c r="D40" s="30">
        <f>SUM(D41:D43)</f>
        <v>0</v>
      </c>
      <c r="E40" s="183">
        <f t="shared" si="0"/>
        <v>0</v>
      </c>
      <c r="F40" s="184">
        <f t="shared" ref="F40:F56" si="6">IF(OR(E40=0,E$7=0),0,E40/E$7)*100</f>
        <v>0</v>
      </c>
      <c r="G40" s="30">
        <f>SUM(G41:G43)</f>
        <v>0</v>
      </c>
      <c r="H40" s="102">
        <f t="shared" si="4"/>
        <v>0</v>
      </c>
      <c r="I40" s="164">
        <f t="shared" si="3"/>
        <v>0</v>
      </c>
      <c r="J40" s="83"/>
      <c r="K40" s="30">
        <v>74816.943999999989</v>
      </c>
      <c r="L40" s="83">
        <v>0</v>
      </c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</row>
    <row r="41" spans="1:34" hidden="1" x14ac:dyDescent="0.2">
      <c r="A41" s="28">
        <v>212020101031</v>
      </c>
      <c r="B41" s="163" t="s">
        <v>921</v>
      </c>
      <c r="C41" s="30"/>
      <c r="D41" s="30"/>
      <c r="E41" s="183">
        <f t="shared" si="0"/>
        <v>0</v>
      </c>
      <c r="F41" s="184">
        <f t="shared" si="6"/>
        <v>0</v>
      </c>
      <c r="G41" s="30"/>
      <c r="H41" s="102">
        <f t="shared" si="4"/>
        <v>0</v>
      </c>
      <c r="I41" s="164">
        <f t="shared" si="3"/>
        <v>0</v>
      </c>
      <c r="J41" s="83"/>
      <c r="K41" s="30">
        <v>53633.430999999997</v>
      </c>
      <c r="L41" s="83">
        <v>0</v>
      </c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</row>
    <row r="42" spans="1:34" hidden="1" x14ac:dyDescent="0.2">
      <c r="A42" s="28">
        <v>212020101032</v>
      </c>
      <c r="B42" s="163" t="s">
        <v>922</v>
      </c>
      <c r="C42" s="30"/>
      <c r="D42" s="30"/>
      <c r="E42" s="183">
        <f t="shared" si="0"/>
        <v>0</v>
      </c>
      <c r="F42" s="184">
        <f t="shared" si="6"/>
        <v>0</v>
      </c>
      <c r="G42" s="30"/>
      <c r="H42" s="102">
        <f t="shared" si="4"/>
        <v>0</v>
      </c>
      <c r="I42" s="164">
        <f t="shared" si="3"/>
        <v>0</v>
      </c>
      <c r="J42" s="83"/>
      <c r="K42" s="30">
        <v>12655.045</v>
      </c>
      <c r="L42" s="83">
        <v>0</v>
      </c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</row>
    <row r="43" spans="1:34" hidden="1" x14ac:dyDescent="0.2">
      <c r="A43" s="28">
        <v>212020101033</v>
      </c>
      <c r="B43" s="163" t="s">
        <v>923</v>
      </c>
      <c r="C43" s="30"/>
      <c r="D43" s="30"/>
      <c r="E43" s="183">
        <f t="shared" si="0"/>
        <v>0</v>
      </c>
      <c r="F43" s="184">
        <f t="shared" si="6"/>
        <v>0</v>
      </c>
      <c r="G43" s="30"/>
      <c r="H43" s="102">
        <f t="shared" si="4"/>
        <v>0</v>
      </c>
      <c r="I43" s="164">
        <f t="shared" si="3"/>
        <v>0</v>
      </c>
      <c r="J43" s="83"/>
      <c r="K43" s="30">
        <v>8528.4680000000008</v>
      </c>
      <c r="L43" s="83">
        <v>0</v>
      </c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</row>
    <row r="44" spans="1:34" hidden="1" x14ac:dyDescent="0.2">
      <c r="A44" s="28">
        <v>21202010104</v>
      </c>
      <c r="B44" s="163" t="s">
        <v>924</v>
      </c>
      <c r="C44" s="30"/>
      <c r="D44" s="30"/>
      <c r="E44" s="183">
        <f t="shared" si="0"/>
        <v>0</v>
      </c>
      <c r="F44" s="184">
        <f t="shared" si="6"/>
        <v>0</v>
      </c>
      <c r="G44" s="30"/>
      <c r="H44" s="102">
        <f t="shared" si="4"/>
        <v>0</v>
      </c>
      <c r="I44" s="164">
        <f t="shared" si="3"/>
        <v>0</v>
      </c>
      <c r="J44" s="83"/>
      <c r="K44" s="30">
        <v>921566.93</v>
      </c>
      <c r="L44" s="83">
        <v>0</v>
      </c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</row>
    <row r="45" spans="1:34" hidden="1" x14ac:dyDescent="0.2">
      <c r="A45" s="28">
        <v>21102010105</v>
      </c>
      <c r="B45" s="163" t="s">
        <v>925</v>
      </c>
      <c r="C45" s="30"/>
      <c r="D45" s="30"/>
      <c r="E45" s="183">
        <f t="shared" si="0"/>
        <v>0</v>
      </c>
      <c r="F45" s="184">
        <f t="shared" si="6"/>
        <v>0</v>
      </c>
      <c r="G45" s="30"/>
      <c r="H45" s="102">
        <f t="shared" si="4"/>
        <v>0</v>
      </c>
      <c r="I45" s="164">
        <f t="shared" si="3"/>
        <v>0</v>
      </c>
      <c r="J45" s="83"/>
      <c r="K45" s="30">
        <v>129776.84600000001</v>
      </c>
      <c r="L45" s="83">
        <v>0</v>
      </c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</row>
    <row r="46" spans="1:34" hidden="1" x14ac:dyDescent="0.2">
      <c r="A46" s="28">
        <v>212020102</v>
      </c>
      <c r="B46" s="163" t="s">
        <v>926</v>
      </c>
      <c r="C46" s="30">
        <f>SUM(C47)</f>
        <v>0</v>
      </c>
      <c r="D46" s="30">
        <f>SUM(D47)</f>
        <v>0</v>
      </c>
      <c r="E46" s="183">
        <f t="shared" si="0"/>
        <v>0</v>
      </c>
      <c r="F46" s="184">
        <f t="shared" si="6"/>
        <v>0</v>
      </c>
      <c r="G46" s="30">
        <f>SUM(G47)</f>
        <v>0</v>
      </c>
      <c r="H46" s="102">
        <f t="shared" si="4"/>
        <v>0</v>
      </c>
      <c r="I46" s="164">
        <f t="shared" si="3"/>
        <v>0</v>
      </c>
      <c r="J46" s="83"/>
      <c r="K46" s="30">
        <v>4660616.0250000004</v>
      </c>
      <c r="L46" s="83">
        <v>0</v>
      </c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</row>
    <row r="47" spans="1:34" hidden="1" x14ac:dyDescent="0.2">
      <c r="A47" s="28">
        <v>21202010201</v>
      </c>
      <c r="B47" s="163" t="s">
        <v>926</v>
      </c>
      <c r="C47" s="30">
        <f>SUM(C48:C51)</f>
        <v>0</v>
      </c>
      <c r="D47" s="30">
        <f>SUM(D48:D51)</f>
        <v>0</v>
      </c>
      <c r="E47" s="183">
        <f t="shared" si="0"/>
        <v>0</v>
      </c>
      <c r="F47" s="184">
        <f t="shared" si="6"/>
        <v>0</v>
      </c>
      <c r="G47" s="30">
        <f>SUM(G48:G51)</f>
        <v>0</v>
      </c>
      <c r="H47" s="102">
        <f t="shared" si="4"/>
        <v>0</v>
      </c>
      <c r="I47" s="164">
        <f t="shared" si="3"/>
        <v>0</v>
      </c>
      <c r="J47" s="83"/>
      <c r="K47" s="30">
        <v>4660616.0250000004</v>
      </c>
      <c r="L47" s="83">
        <v>0</v>
      </c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</row>
    <row r="48" spans="1:34" hidden="1" x14ac:dyDescent="0.2">
      <c r="A48" s="28">
        <v>212020102013</v>
      </c>
      <c r="B48" s="163" t="s">
        <v>927</v>
      </c>
      <c r="C48" s="30"/>
      <c r="D48" s="30"/>
      <c r="E48" s="183">
        <f t="shared" si="0"/>
        <v>0</v>
      </c>
      <c r="F48" s="184">
        <f t="shared" si="6"/>
        <v>0</v>
      </c>
      <c r="G48" s="30"/>
      <c r="H48" s="102">
        <f t="shared" si="4"/>
        <v>0</v>
      </c>
      <c r="I48" s="164">
        <f t="shared" si="3"/>
        <v>0</v>
      </c>
      <c r="J48" s="83"/>
      <c r="K48" s="30">
        <v>3685945.852</v>
      </c>
      <c r="L48" s="83">
        <v>0</v>
      </c>
      <c r="M48" s="83"/>
      <c r="N48" s="83"/>
      <c r="O48" s="83"/>
      <c r="P48" s="83"/>
      <c r="Q48" s="83"/>
      <c r="R48" s="83"/>
      <c r="S48" s="83"/>
      <c r="T48" s="83"/>
      <c r="U48" s="83"/>
      <c r="V48" s="83"/>
      <c r="W48" s="83"/>
      <c r="X48" s="83"/>
      <c r="Y48" s="83"/>
      <c r="Z48" s="83"/>
      <c r="AA48" s="83"/>
      <c r="AB48" s="83"/>
      <c r="AC48" s="83"/>
      <c r="AD48" s="83"/>
      <c r="AE48" s="83"/>
      <c r="AF48" s="83"/>
      <c r="AG48" s="83"/>
      <c r="AH48" s="83"/>
    </row>
    <row r="49" spans="1:34" hidden="1" x14ac:dyDescent="0.2">
      <c r="A49" s="28">
        <v>212020102014</v>
      </c>
      <c r="B49" s="163" t="s">
        <v>928</v>
      </c>
      <c r="C49" s="30"/>
      <c r="D49" s="30"/>
      <c r="E49" s="183">
        <f t="shared" si="0"/>
        <v>0</v>
      </c>
      <c r="F49" s="184">
        <f t="shared" si="6"/>
        <v>0</v>
      </c>
      <c r="G49" s="30"/>
      <c r="H49" s="102">
        <f t="shared" si="4"/>
        <v>0</v>
      </c>
      <c r="I49" s="164">
        <f t="shared" si="3"/>
        <v>0</v>
      </c>
      <c r="J49" s="83"/>
      <c r="K49" s="30">
        <v>140446.00399999999</v>
      </c>
      <c r="L49" s="83">
        <v>0</v>
      </c>
      <c r="M49" s="83"/>
      <c r="N49" s="83"/>
      <c r="O49" s="83"/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3"/>
      <c r="AA49" s="83"/>
      <c r="AB49" s="83"/>
      <c r="AC49" s="83"/>
      <c r="AD49" s="83"/>
      <c r="AE49" s="83"/>
      <c r="AF49" s="83"/>
      <c r="AG49" s="83"/>
      <c r="AH49" s="83"/>
    </row>
    <row r="50" spans="1:34" hidden="1" x14ac:dyDescent="0.2">
      <c r="A50" s="28">
        <v>212020102015</v>
      </c>
      <c r="B50" s="163" t="s">
        <v>922</v>
      </c>
      <c r="C50" s="30"/>
      <c r="D50" s="30"/>
      <c r="E50" s="183">
        <f t="shared" si="0"/>
        <v>0</v>
      </c>
      <c r="F50" s="184">
        <f t="shared" si="6"/>
        <v>0</v>
      </c>
      <c r="G50" s="30"/>
      <c r="H50" s="102">
        <f t="shared" si="4"/>
        <v>0</v>
      </c>
      <c r="I50" s="164">
        <f t="shared" si="3"/>
        <v>0</v>
      </c>
      <c r="J50" s="83"/>
      <c r="K50" s="30">
        <v>475377.38500000001</v>
      </c>
      <c r="L50" s="83">
        <v>0</v>
      </c>
      <c r="M50" s="83"/>
      <c r="N50" s="83"/>
      <c r="O50" s="83"/>
      <c r="P50" s="83"/>
      <c r="Q50" s="83"/>
      <c r="R50" s="83"/>
      <c r="S50" s="83"/>
      <c r="T50" s="83"/>
      <c r="U50" s="83"/>
      <c r="V50" s="83"/>
      <c r="W50" s="83"/>
      <c r="X50" s="83"/>
      <c r="Y50" s="83"/>
      <c r="Z50" s="83"/>
      <c r="AA50" s="83"/>
      <c r="AB50" s="83"/>
      <c r="AC50" s="83"/>
      <c r="AD50" s="83"/>
      <c r="AE50" s="83"/>
      <c r="AF50" s="83"/>
      <c r="AG50" s="83"/>
      <c r="AH50" s="83"/>
    </row>
    <row r="51" spans="1:34" hidden="1" x14ac:dyDescent="0.2">
      <c r="A51" s="28">
        <v>212020102016</v>
      </c>
      <c r="B51" s="163" t="s">
        <v>929</v>
      </c>
      <c r="C51" s="30"/>
      <c r="D51" s="30"/>
      <c r="E51" s="183">
        <f t="shared" si="0"/>
        <v>0</v>
      </c>
      <c r="F51" s="184">
        <f t="shared" si="6"/>
        <v>0</v>
      </c>
      <c r="G51" s="30"/>
      <c r="H51" s="102">
        <f t="shared" si="4"/>
        <v>0</v>
      </c>
      <c r="I51" s="164">
        <f t="shared" si="3"/>
        <v>0</v>
      </c>
      <c r="J51" s="83"/>
      <c r="K51" s="30">
        <v>358846.78399999999</v>
      </c>
      <c r="L51" s="83">
        <v>0</v>
      </c>
      <c r="M51" s="83"/>
      <c r="N51" s="83"/>
      <c r="O51" s="83"/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3"/>
      <c r="AA51" s="83"/>
      <c r="AB51" s="83"/>
      <c r="AC51" s="83"/>
      <c r="AD51" s="83"/>
      <c r="AE51" s="83"/>
      <c r="AF51" s="83"/>
      <c r="AG51" s="83"/>
      <c r="AH51" s="83"/>
    </row>
    <row r="52" spans="1:34" x14ac:dyDescent="0.2">
      <c r="A52" s="28">
        <v>212020103</v>
      </c>
      <c r="B52" s="163" t="s">
        <v>930</v>
      </c>
      <c r="C52" s="30">
        <v>2123667000</v>
      </c>
      <c r="D52" s="30"/>
      <c r="E52" s="183">
        <f t="shared" si="0"/>
        <v>2123667000</v>
      </c>
      <c r="F52" s="184">
        <f t="shared" si="6"/>
        <v>2.70836821011524</v>
      </c>
      <c r="G52" s="30">
        <v>10037533</v>
      </c>
      <c r="H52" s="102">
        <f t="shared" si="4"/>
        <v>0.47265098530042615</v>
      </c>
      <c r="I52" s="164">
        <f t="shared" si="3"/>
        <v>-2113629467</v>
      </c>
      <c r="J52" s="83"/>
      <c r="K52" s="30">
        <v>3414570.969</v>
      </c>
      <c r="L52" s="83">
        <v>0</v>
      </c>
      <c r="M52" s="83"/>
      <c r="N52" s="83"/>
      <c r="O52" s="83"/>
      <c r="P52" s="83"/>
      <c r="Q52" s="83"/>
      <c r="R52" s="83"/>
      <c r="S52" s="83"/>
      <c r="T52" s="83"/>
      <c r="U52" s="83"/>
      <c r="V52" s="83"/>
      <c r="W52" s="83"/>
      <c r="X52" s="83"/>
      <c r="Y52" s="83"/>
      <c r="Z52" s="83"/>
      <c r="AA52" s="83"/>
      <c r="AB52" s="83"/>
      <c r="AC52" s="83"/>
      <c r="AD52" s="83"/>
      <c r="AE52" s="83"/>
      <c r="AF52" s="83"/>
      <c r="AG52" s="83"/>
      <c r="AH52" s="83"/>
    </row>
    <row r="53" spans="1:34" x14ac:dyDescent="0.2">
      <c r="A53" s="28">
        <v>212020104</v>
      </c>
      <c r="B53" s="163" t="s">
        <v>931</v>
      </c>
      <c r="C53" s="30">
        <v>1800022390</v>
      </c>
      <c r="D53" s="30">
        <v>-1040302149</v>
      </c>
      <c r="E53" s="183">
        <f t="shared" si="0"/>
        <v>759720241</v>
      </c>
      <c r="F53" s="184">
        <f t="shared" si="6"/>
        <v>0.96889114409438415</v>
      </c>
      <c r="G53" s="30"/>
      <c r="H53" s="102">
        <f t="shared" si="4"/>
        <v>0</v>
      </c>
      <c r="I53" s="164">
        <f t="shared" si="3"/>
        <v>-759720241</v>
      </c>
      <c r="J53" s="83"/>
      <c r="K53" s="30">
        <v>325594.38900000002</v>
      </c>
      <c r="L53" s="83">
        <v>0</v>
      </c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3"/>
      <c r="AA53" s="83"/>
      <c r="AB53" s="83"/>
      <c r="AC53" s="83"/>
      <c r="AD53" s="83"/>
      <c r="AE53" s="83"/>
      <c r="AF53" s="83"/>
      <c r="AG53" s="83"/>
      <c r="AH53" s="83"/>
    </row>
    <row r="54" spans="1:34" x14ac:dyDescent="0.2">
      <c r="A54" s="28">
        <v>212020105</v>
      </c>
      <c r="B54" s="163" t="s">
        <v>932</v>
      </c>
      <c r="C54" s="30"/>
      <c r="D54" s="30">
        <v>250000000</v>
      </c>
      <c r="E54" s="183">
        <f t="shared" si="0"/>
        <v>250000000</v>
      </c>
      <c r="F54" s="184">
        <f t="shared" si="6"/>
        <v>0.31883155529035861</v>
      </c>
      <c r="G54" s="30">
        <v>250000000</v>
      </c>
      <c r="H54" s="102">
        <f t="shared" si="4"/>
        <v>100</v>
      </c>
      <c r="I54" s="164">
        <f t="shared" si="3"/>
        <v>0</v>
      </c>
      <c r="J54" s="83"/>
      <c r="K54" s="30">
        <v>199167.20300000001</v>
      </c>
      <c r="L54" s="83">
        <v>0</v>
      </c>
      <c r="M54" s="83"/>
      <c r="N54" s="83"/>
      <c r="O54" s="83"/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3"/>
      <c r="AA54" s="83"/>
      <c r="AB54" s="83"/>
      <c r="AC54" s="83"/>
      <c r="AD54" s="83"/>
      <c r="AE54" s="83"/>
      <c r="AF54" s="83"/>
      <c r="AG54" s="83"/>
      <c r="AH54" s="83"/>
    </row>
    <row r="55" spans="1:34" x14ac:dyDescent="0.2">
      <c r="A55" s="28">
        <v>212020106</v>
      </c>
      <c r="B55" s="163" t="s">
        <v>933</v>
      </c>
      <c r="C55" s="30">
        <v>20000000000</v>
      </c>
      <c r="D55" s="30">
        <v>-13000000000</v>
      </c>
      <c r="E55" s="183">
        <f t="shared" si="0"/>
        <v>7000000000</v>
      </c>
      <c r="F55" s="184">
        <f t="shared" si="6"/>
        <v>8.9272835481300419</v>
      </c>
      <c r="G55" s="30">
        <v>7000000000</v>
      </c>
      <c r="H55" s="102">
        <f t="shared" si="4"/>
        <v>100</v>
      </c>
      <c r="I55" s="164">
        <f t="shared" si="3"/>
        <v>0</v>
      </c>
      <c r="J55" s="83"/>
      <c r="K55" s="30">
        <v>8000000</v>
      </c>
      <c r="L55" s="83">
        <v>0</v>
      </c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3"/>
      <c r="AB55" s="83"/>
      <c r="AC55" s="83"/>
      <c r="AD55" s="83"/>
      <c r="AE55" s="83"/>
      <c r="AF55" s="83"/>
      <c r="AG55" s="83"/>
      <c r="AH55" s="83"/>
    </row>
    <row r="56" spans="1:34" x14ac:dyDescent="0.2">
      <c r="A56" s="28">
        <v>212020107</v>
      </c>
      <c r="B56" s="163" t="s">
        <v>1162</v>
      </c>
      <c r="C56" s="30">
        <v>1500000000</v>
      </c>
      <c r="D56" s="30">
        <v>-1500000000</v>
      </c>
      <c r="E56" s="183">
        <f t="shared" ref="E56" si="7">SUM(C56:D56)</f>
        <v>0</v>
      </c>
      <c r="F56" s="184">
        <f t="shared" si="6"/>
        <v>0</v>
      </c>
      <c r="G56" s="30"/>
      <c r="H56" s="102">
        <f t="shared" si="4"/>
        <v>0</v>
      </c>
      <c r="I56" s="164">
        <f t="shared" ref="I56" si="8">SUM(G56-E56)</f>
        <v>0</v>
      </c>
      <c r="J56" s="83"/>
      <c r="K56" s="30"/>
      <c r="L56" s="83"/>
      <c r="M56" s="83"/>
      <c r="N56" s="83"/>
      <c r="O56" s="83"/>
      <c r="P56" s="83"/>
      <c r="Q56" s="83"/>
      <c r="R56" s="83"/>
      <c r="S56" s="83"/>
      <c r="T56" s="83"/>
      <c r="U56" s="83"/>
      <c r="V56" s="83"/>
      <c r="W56" s="83"/>
      <c r="X56" s="83"/>
      <c r="Y56" s="83"/>
      <c r="Z56" s="83"/>
      <c r="AA56" s="83"/>
      <c r="AB56" s="83"/>
      <c r="AC56" s="83"/>
      <c r="AD56" s="83"/>
      <c r="AE56" s="83"/>
      <c r="AF56" s="83"/>
      <c r="AG56" s="83"/>
      <c r="AH56" s="83"/>
    </row>
    <row r="57" spans="1:34" x14ac:dyDescent="0.2">
      <c r="A57" s="28">
        <v>212020108</v>
      </c>
      <c r="B57" s="163" t="s">
        <v>934</v>
      </c>
      <c r="C57" s="30"/>
      <c r="D57" s="30">
        <v>183400000</v>
      </c>
      <c r="E57" s="183">
        <f t="shared" si="0"/>
        <v>183400000</v>
      </c>
      <c r="F57" s="184">
        <f t="shared" ref="F57:F72" si="9">IF(OR(E57=0,E$7=0),0,E57/E$7)*100</f>
        <v>0.23389482896100708</v>
      </c>
      <c r="G57" s="30"/>
      <c r="H57" s="102">
        <f t="shared" si="4"/>
        <v>0</v>
      </c>
      <c r="I57" s="164">
        <f t="shared" si="3"/>
        <v>-183400000</v>
      </c>
      <c r="J57" s="83"/>
      <c r="K57" s="30">
        <v>78600</v>
      </c>
      <c r="L57" s="83">
        <v>0</v>
      </c>
      <c r="M57" s="83"/>
      <c r="N57" s="83"/>
      <c r="O57" s="83"/>
      <c r="P57" s="83"/>
      <c r="Q57" s="83"/>
      <c r="R57" s="83"/>
      <c r="S57" s="83"/>
      <c r="T57" s="83"/>
      <c r="U57" s="83"/>
      <c r="V57" s="83"/>
      <c r="W57" s="83"/>
      <c r="X57" s="83"/>
      <c r="Y57" s="83"/>
      <c r="Z57" s="83"/>
      <c r="AA57" s="83"/>
      <c r="AB57" s="83"/>
      <c r="AC57" s="83"/>
      <c r="AD57" s="83"/>
      <c r="AE57" s="83"/>
      <c r="AF57" s="83"/>
      <c r="AG57" s="83"/>
      <c r="AH57" s="83"/>
    </row>
    <row r="58" spans="1:34" hidden="1" x14ac:dyDescent="0.2">
      <c r="A58" s="28">
        <v>2120202</v>
      </c>
      <c r="B58" s="163" t="s">
        <v>935</v>
      </c>
      <c r="C58" s="30">
        <f>SUM(C59:C67)</f>
        <v>0</v>
      </c>
      <c r="D58" s="30">
        <f>SUM(D59:D67)</f>
        <v>0</v>
      </c>
      <c r="E58" s="183">
        <f t="shared" si="0"/>
        <v>0</v>
      </c>
      <c r="F58" s="184">
        <f t="shared" si="9"/>
        <v>0</v>
      </c>
      <c r="G58" s="30">
        <f>SUM(G59:G67)</f>
        <v>0</v>
      </c>
      <c r="H58" s="102">
        <f t="shared" si="4"/>
        <v>0</v>
      </c>
      <c r="I58" s="164">
        <f t="shared" si="3"/>
        <v>0</v>
      </c>
      <c r="J58" s="83"/>
      <c r="K58" s="30">
        <v>1461239616.5999999</v>
      </c>
      <c r="L58" s="83">
        <v>0</v>
      </c>
      <c r="M58" s="83"/>
      <c r="N58" s="83"/>
      <c r="O58" s="83"/>
      <c r="P58" s="83"/>
      <c r="Q58" s="83"/>
      <c r="R58" s="83"/>
      <c r="S58" s="83"/>
      <c r="T58" s="83"/>
      <c r="U58" s="83"/>
      <c r="V58" s="83"/>
      <c r="W58" s="83"/>
      <c r="X58" s="83"/>
      <c r="Y58" s="83"/>
      <c r="Z58" s="83"/>
      <c r="AA58" s="83"/>
      <c r="AB58" s="83"/>
      <c r="AC58" s="83"/>
      <c r="AD58" s="83"/>
      <c r="AE58" s="83"/>
      <c r="AF58" s="83"/>
      <c r="AG58" s="83"/>
      <c r="AH58" s="83"/>
    </row>
    <row r="59" spans="1:34" hidden="1" x14ac:dyDescent="0.2">
      <c r="A59" s="28">
        <v>212020201</v>
      </c>
      <c r="B59" s="163" t="s">
        <v>936</v>
      </c>
      <c r="C59" s="30"/>
      <c r="D59" s="30"/>
      <c r="E59" s="183">
        <f t="shared" si="0"/>
        <v>0</v>
      </c>
      <c r="F59" s="184">
        <f t="shared" si="9"/>
        <v>0</v>
      </c>
      <c r="G59" s="30"/>
      <c r="H59" s="102">
        <f t="shared" si="4"/>
        <v>0</v>
      </c>
      <c r="I59" s="164">
        <f t="shared" si="3"/>
        <v>0</v>
      </c>
      <c r="J59" s="83"/>
      <c r="K59" s="30">
        <v>770249248.01100004</v>
      </c>
      <c r="L59" s="83">
        <v>0</v>
      </c>
      <c r="M59" s="83"/>
      <c r="N59" s="83"/>
      <c r="O59" s="83"/>
      <c r="P59" s="83"/>
      <c r="Q59" s="83"/>
      <c r="R59" s="83"/>
      <c r="S59" s="83"/>
      <c r="T59" s="83"/>
      <c r="U59" s="83"/>
      <c r="V59" s="83"/>
      <c r="W59" s="83"/>
      <c r="X59" s="83"/>
      <c r="Y59" s="83"/>
      <c r="Z59" s="83"/>
      <c r="AA59" s="83"/>
      <c r="AB59" s="83"/>
      <c r="AC59" s="83"/>
      <c r="AD59" s="83"/>
      <c r="AE59" s="83"/>
      <c r="AF59" s="83"/>
      <c r="AG59" s="83"/>
      <c r="AH59" s="83"/>
    </row>
    <row r="60" spans="1:34" hidden="1" x14ac:dyDescent="0.2">
      <c r="A60" s="28">
        <v>212020202</v>
      </c>
      <c r="B60" s="163" t="s">
        <v>937</v>
      </c>
      <c r="C60" s="30"/>
      <c r="D60" s="30"/>
      <c r="E60" s="183">
        <f t="shared" si="0"/>
        <v>0</v>
      </c>
      <c r="F60" s="184">
        <f t="shared" si="9"/>
        <v>0</v>
      </c>
      <c r="G60" s="30"/>
      <c r="H60" s="102">
        <f t="shared" si="4"/>
        <v>0</v>
      </c>
      <c r="I60" s="164">
        <f t="shared" si="3"/>
        <v>0</v>
      </c>
      <c r="J60" s="83"/>
      <c r="K60" s="30">
        <v>484839865.255</v>
      </c>
      <c r="L60" s="83">
        <v>0</v>
      </c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</row>
    <row r="61" spans="1:34" hidden="1" x14ac:dyDescent="0.2">
      <c r="A61" s="28">
        <v>212020203</v>
      </c>
      <c r="B61" s="163" t="s">
        <v>938</v>
      </c>
      <c r="C61" s="30"/>
      <c r="D61" s="30"/>
      <c r="E61" s="183">
        <f t="shared" si="0"/>
        <v>0</v>
      </c>
      <c r="F61" s="184">
        <f t="shared" si="9"/>
        <v>0</v>
      </c>
      <c r="G61" s="30"/>
      <c r="H61" s="102">
        <f t="shared" si="4"/>
        <v>0</v>
      </c>
      <c r="I61" s="164">
        <f t="shared" si="3"/>
        <v>0</v>
      </c>
      <c r="J61" s="83"/>
      <c r="K61" s="30">
        <v>94074652.953999996</v>
      </c>
      <c r="L61" s="83">
        <v>0</v>
      </c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</row>
    <row r="62" spans="1:34" hidden="1" x14ac:dyDescent="0.2">
      <c r="A62" s="28">
        <v>212020204</v>
      </c>
      <c r="B62" s="163" t="s">
        <v>250</v>
      </c>
      <c r="C62" s="30"/>
      <c r="D62" s="30"/>
      <c r="E62" s="183">
        <f t="shared" si="0"/>
        <v>0</v>
      </c>
      <c r="F62" s="184">
        <f t="shared" si="9"/>
        <v>0</v>
      </c>
      <c r="G62" s="30"/>
      <c r="H62" s="102">
        <f t="shared" si="4"/>
        <v>0</v>
      </c>
      <c r="I62" s="164">
        <f t="shared" si="3"/>
        <v>0</v>
      </c>
      <c r="J62" s="83"/>
      <c r="K62" s="30">
        <v>79747.744999999995</v>
      </c>
      <c r="L62" s="83">
        <v>0</v>
      </c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</row>
    <row r="63" spans="1:34" hidden="1" x14ac:dyDescent="0.2">
      <c r="A63" s="28">
        <v>212020205</v>
      </c>
      <c r="B63" s="163" t="s">
        <v>939</v>
      </c>
      <c r="C63" s="30"/>
      <c r="D63" s="30"/>
      <c r="E63" s="183">
        <f t="shared" si="0"/>
        <v>0</v>
      </c>
      <c r="F63" s="184">
        <f t="shared" si="9"/>
        <v>0</v>
      </c>
      <c r="G63" s="30"/>
      <c r="H63" s="102">
        <f t="shared" si="4"/>
        <v>0</v>
      </c>
      <c r="I63" s="164">
        <f t="shared" si="3"/>
        <v>0</v>
      </c>
      <c r="J63" s="83"/>
      <c r="K63" s="30">
        <v>0</v>
      </c>
      <c r="L63" s="83">
        <v>0</v>
      </c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</row>
    <row r="64" spans="1:34" hidden="1" x14ac:dyDescent="0.2">
      <c r="A64" s="28">
        <v>212020206</v>
      </c>
      <c r="B64" s="163" t="s">
        <v>940</v>
      </c>
      <c r="C64" s="30"/>
      <c r="D64" s="30"/>
      <c r="E64" s="183">
        <f t="shared" si="0"/>
        <v>0</v>
      </c>
      <c r="F64" s="184">
        <f t="shared" si="9"/>
        <v>0</v>
      </c>
      <c r="G64" s="30"/>
      <c r="H64" s="102">
        <f t="shared" si="4"/>
        <v>0</v>
      </c>
      <c r="I64" s="164">
        <f t="shared" si="3"/>
        <v>0</v>
      </c>
      <c r="J64" s="83"/>
      <c r="K64" s="30">
        <v>2775924.5580000002</v>
      </c>
      <c r="L64" s="83">
        <v>0</v>
      </c>
      <c r="M64" s="83"/>
      <c r="N64" s="83"/>
      <c r="O64" s="83"/>
      <c r="P64" s="83"/>
      <c r="Q64" s="83"/>
      <c r="R64" s="83"/>
      <c r="S64" s="83"/>
      <c r="T64" s="83"/>
      <c r="U64" s="83"/>
      <c r="V64" s="83"/>
      <c r="W64" s="83"/>
      <c r="X64" s="83"/>
      <c r="Y64" s="83"/>
      <c r="Z64" s="83"/>
      <c r="AA64" s="83"/>
      <c r="AB64" s="83"/>
      <c r="AC64" s="83"/>
      <c r="AD64" s="83"/>
      <c r="AE64" s="83"/>
      <c r="AF64" s="83"/>
      <c r="AG64" s="83"/>
      <c r="AH64" s="83"/>
    </row>
    <row r="65" spans="1:34" hidden="1" x14ac:dyDescent="0.2">
      <c r="A65" s="28">
        <v>212020207</v>
      </c>
      <c r="B65" s="163" t="s">
        <v>941</v>
      </c>
      <c r="C65" s="30"/>
      <c r="D65" s="30"/>
      <c r="E65" s="183">
        <f t="shared" si="0"/>
        <v>0</v>
      </c>
      <c r="F65" s="184">
        <f t="shared" si="9"/>
        <v>0</v>
      </c>
      <c r="G65" s="30"/>
      <c r="H65" s="102">
        <f t="shared" si="4"/>
        <v>0</v>
      </c>
      <c r="I65" s="164">
        <f t="shared" si="3"/>
        <v>0</v>
      </c>
      <c r="J65" s="83"/>
      <c r="K65" s="30">
        <v>8468.3889999999992</v>
      </c>
      <c r="L65" s="83">
        <v>0</v>
      </c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  <c r="X65" s="83"/>
      <c r="Y65" s="83"/>
      <c r="Z65" s="83"/>
      <c r="AA65" s="83"/>
      <c r="AB65" s="83"/>
      <c r="AC65" s="83"/>
      <c r="AD65" s="83"/>
      <c r="AE65" s="83"/>
      <c r="AF65" s="83"/>
      <c r="AG65" s="83"/>
      <c r="AH65" s="83"/>
    </row>
    <row r="66" spans="1:34" hidden="1" x14ac:dyDescent="0.2">
      <c r="A66" s="28">
        <v>212020208</v>
      </c>
      <c r="B66" s="163" t="s">
        <v>942</v>
      </c>
      <c r="C66" s="30"/>
      <c r="D66" s="30"/>
      <c r="E66" s="183">
        <f t="shared" si="0"/>
        <v>0</v>
      </c>
      <c r="F66" s="184">
        <f t="shared" si="9"/>
        <v>0</v>
      </c>
      <c r="G66" s="30"/>
      <c r="H66" s="102">
        <f t="shared" si="4"/>
        <v>0</v>
      </c>
      <c r="I66" s="164">
        <f t="shared" si="3"/>
        <v>0</v>
      </c>
      <c r="J66" s="83"/>
      <c r="K66" s="30">
        <v>0</v>
      </c>
      <c r="L66" s="83">
        <v>0</v>
      </c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3"/>
      <c r="Z66" s="83"/>
      <c r="AA66" s="83"/>
      <c r="AB66" s="83"/>
      <c r="AC66" s="83"/>
      <c r="AD66" s="83"/>
      <c r="AE66" s="83"/>
      <c r="AF66" s="83"/>
      <c r="AG66" s="83"/>
      <c r="AH66" s="83"/>
    </row>
    <row r="67" spans="1:34" hidden="1" x14ac:dyDescent="0.2">
      <c r="A67" s="28">
        <v>212020209</v>
      </c>
      <c r="B67" s="163" t="s">
        <v>943</v>
      </c>
      <c r="C67" s="30"/>
      <c r="D67" s="30"/>
      <c r="E67" s="183">
        <f t="shared" si="0"/>
        <v>0</v>
      </c>
      <c r="F67" s="184">
        <f t="shared" si="9"/>
        <v>0</v>
      </c>
      <c r="G67" s="30"/>
      <c r="H67" s="102">
        <f t="shared" si="4"/>
        <v>0</v>
      </c>
      <c r="I67" s="164">
        <f t="shared" si="3"/>
        <v>0</v>
      </c>
      <c r="J67" s="83"/>
      <c r="K67" s="30">
        <v>109211709.68799999</v>
      </c>
      <c r="L67" s="83">
        <v>0</v>
      </c>
      <c r="M67" s="83"/>
      <c r="N67" s="83"/>
      <c r="O67" s="83"/>
      <c r="P67" s="83"/>
      <c r="Q67" s="83"/>
      <c r="R67" s="83"/>
      <c r="S67" s="83"/>
      <c r="T67" s="83"/>
      <c r="U67" s="83"/>
      <c r="V67" s="83"/>
      <c r="W67" s="83"/>
      <c r="X67" s="83"/>
      <c r="Y67" s="83"/>
      <c r="Z67" s="83"/>
      <c r="AA67" s="83"/>
      <c r="AB67" s="83"/>
      <c r="AC67" s="83"/>
      <c r="AD67" s="83"/>
      <c r="AE67" s="83"/>
      <c r="AF67" s="83"/>
      <c r="AG67" s="83"/>
      <c r="AH67" s="83"/>
    </row>
    <row r="68" spans="1:34" hidden="1" x14ac:dyDescent="0.2">
      <c r="A68" s="28">
        <v>2120206</v>
      </c>
      <c r="B68" s="163" t="s">
        <v>944</v>
      </c>
      <c r="C68" s="30">
        <f>SUM(C69:C72)</f>
        <v>0</v>
      </c>
      <c r="D68" s="30">
        <f>SUM(D69:D72)</f>
        <v>0</v>
      </c>
      <c r="E68" s="183">
        <f t="shared" si="0"/>
        <v>0</v>
      </c>
      <c r="F68" s="184">
        <f t="shared" si="9"/>
        <v>0</v>
      </c>
      <c r="G68" s="30">
        <f>SUM(G69:G72)</f>
        <v>0</v>
      </c>
      <c r="H68" s="102">
        <f t="shared" si="4"/>
        <v>0</v>
      </c>
      <c r="I68" s="164">
        <f t="shared" si="3"/>
        <v>0</v>
      </c>
      <c r="J68" s="83"/>
      <c r="K68" s="30">
        <v>66818614.615999997</v>
      </c>
      <c r="L68" s="83">
        <v>0</v>
      </c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3"/>
      <c r="Z68" s="83"/>
      <c r="AA68" s="83"/>
      <c r="AB68" s="83"/>
      <c r="AC68" s="83"/>
      <c r="AD68" s="83"/>
      <c r="AE68" s="83"/>
      <c r="AF68" s="83"/>
      <c r="AG68" s="83"/>
      <c r="AH68" s="83"/>
    </row>
    <row r="69" spans="1:34" hidden="1" x14ac:dyDescent="0.2">
      <c r="A69" s="28">
        <v>212020601</v>
      </c>
      <c r="B69" s="163" t="s">
        <v>945</v>
      </c>
      <c r="C69" s="30"/>
      <c r="D69" s="30"/>
      <c r="E69" s="183">
        <f t="shared" si="0"/>
        <v>0</v>
      </c>
      <c r="F69" s="184">
        <f t="shared" si="9"/>
        <v>0</v>
      </c>
      <c r="G69" s="30"/>
      <c r="H69" s="102">
        <f t="shared" si="4"/>
        <v>0</v>
      </c>
      <c r="I69" s="164">
        <f t="shared" si="3"/>
        <v>0</v>
      </c>
      <c r="J69" s="83"/>
      <c r="K69" s="30">
        <v>53086282.32</v>
      </c>
      <c r="L69" s="83">
        <v>0</v>
      </c>
      <c r="M69" s="83"/>
      <c r="N69" s="83"/>
      <c r="O69" s="83"/>
      <c r="P69" s="83"/>
      <c r="Q69" s="83"/>
      <c r="R69" s="83"/>
      <c r="S69" s="83"/>
      <c r="T69" s="83"/>
      <c r="U69" s="83"/>
      <c r="V69" s="83"/>
      <c r="W69" s="83"/>
      <c r="X69" s="83"/>
      <c r="Y69" s="83"/>
      <c r="Z69" s="83"/>
      <c r="AA69" s="83"/>
      <c r="AB69" s="83"/>
      <c r="AC69" s="83"/>
      <c r="AD69" s="83"/>
      <c r="AE69" s="83"/>
      <c r="AF69" s="83"/>
      <c r="AG69" s="83"/>
      <c r="AH69" s="83"/>
    </row>
    <row r="70" spans="1:34" hidden="1" x14ac:dyDescent="0.2">
      <c r="A70" s="28">
        <v>212020602</v>
      </c>
      <c r="B70" s="163" t="s">
        <v>946</v>
      </c>
      <c r="C70" s="30"/>
      <c r="D70" s="30"/>
      <c r="E70" s="183">
        <f t="shared" si="0"/>
        <v>0</v>
      </c>
      <c r="F70" s="184">
        <f t="shared" si="9"/>
        <v>0</v>
      </c>
      <c r="G70" s="30"/>
      <c r="H70" s="102">
        <f t="shared" si="4"/>
        <v>0</v>
      </c>
      <c r="I70" s="164">
        <f t="shared" si="3"/>
        <v>0</v>
      </c>
      <c r="J70" s="83"/>
      <c r="K70" s="30">
        <v>9891458.8770000003</v>
      </c>
      <c r="L70" s="83">
        <v>0</v>
      </c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</row>
    <row r="71" spans="1:34" hidden="1" x14ac:dyDescent="0.2">
      <c r="A71" s="28">
        <v>212020604</v>
      </c>
      <c r="B71" s="163" t="s">
        <v>947</v>
      </c>
      <c r="C71" s="30"/>
      <c r="D71" s="30"/>
      <c r="E71" s="183">
        <f t="shared" si="0"/>
        <v>0</v>
      </c>
      <c r="F71" s="184">
        <f t="shared" si="9"/>
        <v>0</v>
      </c>
      <c r="G71" s="30"/>
      <c r="H71" s="102">
        <f t="shared" si="4"/>
        <v>0</v>
      </c>
      <c r="I71" s="164">
        <f t="shared" si="3"/>
        <v>0</v>
      </c>
      <c r="J71" s="83"/>
      <c r="K71" s="30">
        <v>151109.91500000001</v>
      </c>
      <c r="L71" s="83">
        <v>0</v>
      </c>
      <c r="M71" s="83"/>
      <c r="N71" s="83"/>
      <c r="O71" s="83"/>
      <c r="P71" s="83"/>
      <c r="Q71" s="83"/>
      <c r="R71" s="83"/>
      <c r="S71" s="83"/>
      <c r="T71" s="83"/>
      <c r="U71" s="83"/>
      <c r="V71" s="83"/>
      <c r="W71" s="83"/>
      <c r="X71" s="83"/>
      <c r="Y71" s="83"/>
      <c r="Z71" s="83"/>
      <c r="AA71" s="83"/>
      <c r="AB71" s="83"/>
      <c r="AC71" s="83"/>
      <c r="AD71" s="83"/>
      <c r="AE71" s="83"/>
      <c r="AF71" s="83"/>
      <c r="AG71" s="83"/>
      <c r="AH71" s="83"/>
    </row>
    <row r="72" spans="1:34" hidden="1" x14ac:dyDescent="0.2">
      <c r="A72" s="28">
        <v>212020605</v>
      </c>
      <c r="B72" s="163" t="s">
        <v>948</v>
      </c>
      <c r="C72" s="30"/>
      <c r="D72" s="30"/>
      <c r="E72" s="183">
        <f t="shared" si="0"/>
        <v>0</v>
      </c>
      <c r="F72" s="184">
        <f t="shared" si="9"/>
        <v>0</v>
      </c>
      <c r="G72" s="30"/>
      <c r="H72" s="102">
        <f t="shared" si="4"/>
        <v>0</v>
      </c>
      <c r="I72" s="164">
        <f t="shared" si="3"/>
        <v>0</v>
      </c>
      <c r="J72" s="83"/>
      <c r="K72" s="30">
        <v>3689763.5040000002</v>
      </c>
      <c r="L72" s="83">
        <v>0</v>
      </c>
      <c r="M72" s="83"/>
      <c r="N72" s="83"/>
      <c r="O72" s="83"/>
      <c r="P72" s="83"/>
      <c r="Q72" s="83"/>
      <c r="R72" s="83"/>
      <c r="S72" s="83"/>
      <c r="T72" s="83"/>
      <c r="U72" s="83"/>
      <c r="V72" s="83"/>
      <c r="W72" s="83"/>
      <c r="X72" s="83"/>
      <c r="Y72" s="83"/>
      <c r="Z72" s="83"/>
      <c r="AA72" s="83"/>
      <c r="AB72" s="83"/>
      <c r="AC72" s="83"/>
      <c r="AD72" s="83"/>
      <c r="AE72" s="83"/>
      <c r="AF72" s="83"/>
      <c r="AG72" s="83"/>
      <c r="AH72" s="83"/>
    </row>
    <row r="73" spans="1:34" x14ac:dyDescent="0.2">
      <c r="A73" s="28">
        <v>2120299</v>
      </c>
      <c r="B73" s="163" t="s">
        <v>949</v>
      </c>
      <c r="C73" s="30">
        <f>SUM(C74:C87)</f>
        <v>6936470054</v>
      </c>
      <c r="D73" s="30">
        <f>SUM(D74:D87)</f>
        <v>33645370297</v>
      </c>
      <c r="E73" s="183">
        <f t="shared" ref="E73:E136" si="10">SUM(C73:D73)</f>
        <v>40581840351</v>
      </c>
      <c r="F73" s="184">
        <f t="shared" ref="F73:F136" si="11">IF(OR(E73=0,E$7=0),0,E73/E$7)*100</f>
        <v>51.75508510261745</v>
      </c>
      <c r="G73" s="30">
        <f>SUM(G74:G87)</f>
        <v>42848251293</v>
      </c>
      <c r="H73" s="102">
        <f t="shared" si="4"/>
        <v>105.58479093702351</v>
      </c>
      <c r="I73" s="164">
        <f t="shared" si="3"/>
        <v>2266410942</v>
      </c>
      <c r="J73" s="83"/>
      <c r="K73" s="30">
        <v>32008362.594000004</v>
      </c>
      <c r="L73" s="83">
        <v>0</v>
      </c>
      <c r="M73" s="83"/>
      <c r="N73" s="83"/>
      <c r="O73" s="83"/>
      <c r="P73" s="83"/>
      <c r="Q73" s="83"/>
      <c r="R73" s="83"/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83"/>
      <c r="AH73" s="83"/>
    </row>
    <row r="74" spans="1:34" hidden="1" x14ac:dyDescent="0.2">
      <c r="A74" s="28">
        <v>212029901</v>
      </c>
      <c r="B74" s="163" t="s">
        <v>77</v>
      </c>
      <c r="C74" s="30"/>
      <c r="D74" s="30"/>
      <c r="E74" s="183">
        <f t="shared" si="10"/>
        <v>0</v>
      </c>
      <c r="F74" s="184">
        <f t="shared" si="11"/>
        <v>0</v>
      </c>
      <c r="G74" s="30"/>
      <c r="H74" s="102">
        <f t="shared" si="4"/>
        <v>0</v>
      </c>
      <c r="I74" s="164">
        <f t="shared" si="3"/>
        <v>0</v>
      </c>
      <c r="J74" s="83"/>
      <c r="K74" s="30">
        <v>1523652.727</v>
      </c>
      <c r="L74" s="83">
        <v>0</v>
      </c>
      <c r="M74" s="83"/>
      <c r="N74" s="83"/>
      <c r="O74" s="83"/>
      <c r="P74" s="83"/>
      <c r="Q74" s="83"/>
      <c r="R74" s="83"/>
      <c r="S74" s="83"/>
      <c r="T74" s="83"/>
      <c r="U74" s="83"/>
      <c r="V74" s="83"/>
      <c r="W74" s="83"/>
      <c r="X74" s="83"/>
      <c r="Y74" s="83"/>
      <c r="Z74" s="83"/>
      <c r="AA74" s="83"/>
      <c r="AB74" s="83"/>
      <c r="AC74" s="83"/>
      <c r="AD74" s="83"/>
      <c r="AE74" s="83"/>
      <c r="AF74" s="83"/>
      <c r="AG74" s="83"/>
      <c r="AH74" s="83"/>
    </row>
    <row r="75" spans="1:34" hidden="1" x14ac:dyDescent="0.2">
      <c r="A75" s="28">
        <v>212029902</v>
      </c>
      <c r="B75" s="163" t="s">
        <v>950</v>
      </c>
      <c r="C75" s="30"/>
      <c r="D75" s="30"/>
      <c r="E75" s="183">
        <f t="shared" si="10"/>
        <v>0</v>
      </c>
      <c r="F75" s="184">
        <f t="shared" si="11"/>
        <v>0</v>
      </c>
      <c r="G75" s="30"/>
      <c r="H75" s="102">
        <f t="shared" si="4"/>
        <v>0</v>
      </c>
      <c r="I75" s="164">
        <f t="shared" ref="I75:I138" si="12">SUM(G75-E75)</f>
        <v>0</v>
      </c>
      <c r="J75" s="83"/>
      <c r="K75" s="30">
        <v>509543.56199999998</v>
      </c>
      <c r="L75" s="83">
        <v>0</v>
      </c>
      <c r="M75" s="83"/>
      <c r="N75" s="83"/>
      <c r="O75" s="83"/>
      <c r="P75" s="83"/>
      <c r="Q75" s="83"/>
      <c r="R75" s="83"/>
      <c r="S75" s="83"/>
      <c r="T75" s="83"/>
      <c r="U75" s="83"/>
      <c r="V75" s="83"/>
      <c r="W75" s="83"/>
      <c r="X75" s="83"/>
      <c r="Y75" s="83"/>
      <c r="Z75" s="83"/>
      <c r="AA75" s="83"/>
      <c r="AB75" s="83"/>
      <c r="AC75" s="83"/>
      <c r="AD75" s="83"/>
      <c r="AE75" s="83"/>
      <c r="AF75" s="83"/>
      <c r="AG75" s="83"/>
      <c r="AH75" s="83"/>
    </row>
    <row r="76" spans="1:34" hidden="1" x14ac:dyDescent="0.2">
      <c r="A76" s="28">
        <v>212029903</v>
      </c>
      <c r="B76" s="163" t="s">
        <v>951</v>
      </c>
      <c r="C76" s="30"/>
      <c r="D76" s="30"/>
      <c r="E76" s="183">
        <f t="shared" si="10"/>
        <v>0</v>
      </c>
      <c r="F76" s="184">
        <f t="shared" si="11"/>
        <v>0</v>
      </c>
      <c r="G76" s="30"/>
      <c r="H76" s="102">
        <f t="shared" ref="H76:H139" si="13">IF(OR(G76=0,E76=0),0,G76/E76)*100</f>
        <v>0</v>
      </c>
      <c r="I76" s="164">
        <f t="shared" si="12"/>
        <v>0</v>
      </c>
      <c r="J76" s="83"/>
      <c r="K76" s="30">
        <v>471865.38400000002</v>
      </c>
      <c r="L76" s="83">
        <v>0</v>
      </c>
      <c r="M76" s="83"/>
      <c r="N76" s="83"/>
      <c r="O76" s="83"/>
      <c r="P76" s="83"/>
      <c r="Q76" s="83"/>
      <c r="R76" s="83"/>
      <c r="S76" s="83"/>
      <c r="T76" s="83"/>
      <c r="U76" s="83"/>
      <c r="V76" s="83"/>
      <c r="W76" s="83"/>
      <c r="X76" s="83"/>
      <c r="Y76" s="83"/>
      <c r="Z76" s="83"/>
      <c r="AA76" s="83"/>
      <c r="AB76" s="83"/>
      <c r="AC76" s="83"/>
      <c r="AD76" s="83"/>
      <c r="AE76" s="83"/>
      <c r="AF76" s="83"/>
      <c r="AG76" s="83"/>
      <c r="AH76" s="83"/>
    </row>
    <row r="77" spans="1:34" hidden="1" x14ac:dyDescent="0.2">
      <c r="A77" s="28">
        <v>212029904</v>
      </c>
      <c r="B77" s="163" t="s">
        <v>952</v>
      </c>
      <c r="C77" s="30"/>
      <c r="D77" s="30"/>
      <c r="E77" s="183">
        <f t="shared" si="10"/>
        <v>0</v>
      </c>
      <c r="F77" s="184">
        <f t="shared" si="11"/>
        <v>0</v>
      </c>
      <c r="G77" s="30"/>
      <c r="H77" s="102">
        <f t="shared" si="13"/>
        <v>0</v>
      </c>
      <c r="I77" s="164">
        <f t="shared" si="12"/>
        <v>0</v>
      </c>
      <c r="J77" s="83"/>
      <c r="K77" s="30">
        <v>3740352.3849999998</v>
      </c>
      <c r="L77" s="83">
        <v>0</v>
      </c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</row>
    <row r="78" spans="1:34" hidden="1" x14ac:dyDescent="0.2">
      <c r="A78" s="28">
        <v>212029905</v>
      </c>
      <c r="B78" s="163" t="s">
        <v>953</v>
      </c>
      <c r="C78" s="30"/>
      <c r="D78" s="30"/>
      <c r="E78" s="183">
        <f t="shared" si="10"/>
        <v>0</v>
      </c>
      <c r="F78" s="184">
        <f t="shared" si="11"/>
        <v>0</v>
      </c>
      <c r="G78" s="30"/>
      <c r="H78" s="102">
        <f t="shared" si="13"/>
        <v>0</v>
      </c>
      <c r="I78" s="164">
        <f t="shared" si="12"/>
        <v>0</v>
      </c>
      <c r="J78" s="83"/>
      <c r="K78" s="30">
        <v>51236.841</v>
      </c>
      <c r="L78" s="83">
        <v>0</v>
      </c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</row>
    <row r="79" spans="1:34" hidden="1" x14ac:dyDescent="0.2">
      <c r="A79" s="28">
        <v>212029906</v>
      </c>
      <c r="B79" s="163" t="s">
        <v>954</v>
      </c>
      <c r="C79" s="30"/>
      <c r="D79" s="30"/>
      <c r="E79" s="183">
        <f t="shared" si="10"/>
        <v>0</v>
      </c>
      <c r="F79" s="184">
        <f t="shared" si="11"/>
        <v>0</v>
      </c>
      <c r="G79" s="30"/>
      <c r="H79" s="102">
        <f t="shared" si="13"/>
        <v>0</v>
      </c>
      <c r="I79" s="164">
        <f t="shared" si="12"/>
        <v>0</v>
      </c>
      <c r="J79" s="83"/>
      <c r="K79" s="30">
        <v>-4124.8040000000001</v>
      </c>
      <c r="L79" s="83">
        <v>0</v>
      </c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</row>
    <row r="80" spans="1:34" hidden="1" x14ac:dyDescent="0.2">
      <c r="A80" s="28">
        <v>212029907</v>
      </c>
      <c r="B80" s="163" t="s">
        <v>955</v>
      </c>
      <c r="C80" s="30"/>
      <c r="D80" s="30"/>
      <c r="E80" s="183">
        <f t="shared" si="10"/>
        <v>0</v>
      </c>
      <c r="F80" s="184">
        <f t="shared" si="11"/>
        <v>0</v>
      </c>
      <c r="G80" s="30"/>
      <c r="H80" s="102">
        <f t="shared" si="13"/>
        <v>0</v>
      </c>
      <c r="I80" s="164">
        <f t="shared" si="12"/>
        <v>0</v>
      </c>
      <c r="J80" s="83"/>
      <c r="K80" s="30">
        <v>613604.34400000004</v>
      </c>
      <c r="L80" s="83">
        <v>0</v>
      </c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</row>
    <row r="81" spans="1:34" hidden="1" x14ac:dyDescent="0.2">
      <c r="A81" s="28">
        <v>212029908</v>
      </c>
      <c r="B81" s="163" t="s">
        <v>956</v>
      </c>
      <c r="C81" s="30"/>
      <c r="D81" s="30"/>
      <c r="E81" s="183">
        <f t="shared" si="10"/>
        <v>0</v>
      </c>
      <c r="F81" s="184">
        <f t="shared" si="11"/>
        <v>0</v>
      </c>
      <c r="G81" s="30"/>
      <c r="H81" s="102">
        <f t="shared" si="13"/>
        <v>0</v>
      </c>
      <c r="I81" s="164">
        <f t="shared" si="12"/>
        <v>0</v>
      </c>
      <c r="J81" s="83"/>
      <c r="K81" s="30">
        <v>1087513.82</v>
      </c>
      <c r="L81" s="83">
        <v>0</v>
      </c>
      <c r="M81" s="83"/>
      <c r="N81" s="83"/>
      <c r="O81" s="83"/>
      <c r="P81" s="83"/>
      <c r="Q81" s="83"/>
      <c r="R81" s="83"/>
      <c r="S81" s="83"/>
      <c r="T81" s="83"/>
      <c r="U81" s="83"/>
      <c r="V81" s="83"/>
      <c r="W81" s="83"/>
      <c r="X81" s="83"/>
      <c r="Y81" s="83"/>
      <c r="Z81" s="83"/>
      <c r="AA81" s="83"/>
      <c r="AB81" s="83"/>
      <c r="AC81" s="83"/>
      <c r="AD81" s="83"/>
      <c r="AE81" s="83"/>
      <c r="AF81" s="83"/>
      <c r="AG81" s="83"/>
      <c r="AH81" s="83"/>
    </row>
    <row r="82" spans="1:34" hidden="1" x14ac:dyDescent="0.2">
      <c r="A82" s="28">
        <v>212029909</v>
      </c>
      <c r="B82" s="163" t="s">
        <v>957</v>
      </c>
      <c r="C82" s="30"/>
      <c r="D82" s="30"/>
      <c r="E82" s="183">
        <f t="shared" si="10"/>
        <v>0</v>
      </c>
      <c r="F82" s="184">
        <f t="shared" si="11"/>
        <v>0</v>
      </c>
      <c r="G82" s="30"/>
      <c r="H82" s="102">
        <f t="shared" si="13"/>
        <v>0</v>
      </c>
      <c r="I82" s="164">
        <f t="shared" si="12"/>
        <v>0</v>
      </c>
      <c r="J82" s="83"/>
      <c r="K82" s="30">
        <v>5818101.824</v>
      </c>
      <c r="L82" s="83">
        <v>0</v>
      </c>
      <c r="M82" s="83"/>
      <c r="N82" s="83"/>
      <c r="O82" s="83"/>
      <c r="P82" s="83"/>
      <c r="Q82" s="83"/>
      <c r="R82" s="83"/>
      <c r="S82" s="83"/>
      <c r="T82" s="83"/>
      <c r="U82" s="83"/>
      <c r="V82" s="83"/>
      <c r="W82" s="83"/>
      <c r="X82" s="83"/>
      <c r="Y82" s="83"/>
      <c r="Z82" s="83"/>
      <c r="AA82" s="83"/>
      <c r="AB82" s="83"/>
      <c r="AC82" s="83"/>
      <c r="AD82" s="83"/>
      <c r="AE82" s="83"/>
      <c r="AF82" s="83"/>
      <c r="AG82" s="83"/>
      <c r="AH82" s="83"/>
    </row>
    <row r="83" spans="1:34" hidden="1" x14ac:dyDescent="0.2">
      <c r="A83" s="28">
        <v>212029911</v>
      </c>
      <c r="B83" s="163" t="s">
        <v>958</v>
      </c>
      <c r="C83" s="30"/>
      <c r="D83" s="30"/>
      <c r="E83" s="183">
        <f t="shared" si="10"/>
        <v>0</v>
      </c>
      <c r="F83" s="184">
        <f t="shared" si="11"/>
        <v>0</v>
      </c>
      <c r="G83" s="30"/>
      <c r="H83" s="102">
        <f t="shared" si="13"/>
        <v>0</v>
      </c>
      <c r="I83" s="164">
        <f t="shared" si="12"/>
        <v>0</v>
      </c>
      <c r="J83" s="83"/>
      <c r="K83" s="30">
        <v>5032831.1069999998</v>
      </c>
      <c r="L83" s="83">
        <v>0</v>
      </c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</row>
    <row r="84" spans="1:34" hidden="1" x14ac:dyDescent="0.2">
      <c r="A84" s="28">
        <v>212029913</v>
      </c>
      <c r="B84" s="163" t="s">
        <v>959</v>
      </c>
      <c r="C84" s="30"/>
      <c r="D84" s="30"/>
      <c r="E84" s="183">
        <f t="shared" si="10"/>
        <v>0</v>
      </c>
      <c r="F84" s="184">
        <f t="shared" si="11"/>
        <v>0</v>
      </c>
      <c r="G84" s="30"/>
      <c r="H84" s="102">
        <f t="shared" si="13"/>
        <v>0</v>
      </c>
      <c r="I84" s="164">
        <f t="shared" si="12"/>
        <v>0</v>
      </c>
      <c r="J84" s="83"/>
      <c r="K84" s="30">
        <v>787462.13199999998</v>
      </c>
      <c r="L84" s="83">
        <v>0</v>
      </c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3"/>
      <c r="Z84" s="83"/>
      <c r="AA84" s="83"/>
      <c r="AB84" s="83"/>
      <c r="AC84" s="83"/>
      <c r="AD84" s="83"/>
      <c r="AE84" s="83"/>
      <c r="AF84" s="83"/>
      <c r="AG84" s="83"/>
      <c r="AH84" s="83"/>
    </row>
    <row r="85" spans="1:34" hidden="1" x14ac:dyDescent="0.2">
      <c r="A85" s="28">
        <v>212029915</v>
      </c>
      <c r="B85" s="163" t="s">
        <v>960</v>
      </c>
      <c r="C85" s="30"/>
      <c r="D85" s="30"/>
      <c r="E85" s="183">
        <f t="shared" si="10"/>
        <v>0</v>
      </c>
      <c r="F85" s="184">
        <f t="shared" si="11"/>
        <v>0</v>
      </c>
      <c r="G85" s="30"/>
      <c r="H85" s="102">
        <f t="shared" si="13"/>
        <v>0</v>
      </c>
      <c r="I85" s="164">
        <f t="shared" si="12"/>
        <v>0</v>
      </c>
      <c r="J85" s="83"/>
      <c r="K85" s="30">
        <v>1210943.1089999999</v>
      </c>
      <c r="L85" s="83">
        <v>0</v>
      </c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83"/>
      <c r="AG85" s="83"/>
      <c r="AH85" s="83"/>
    </row>
    <row r="86" spans="1:34" hidden="1" x14ac:dyDescent="0.2">
      <c r="A86" s="28">
        <v>212029916</v>
      </c>
      <c r="B86" s="163" t="s">
        <v>961</v>
      </c>
      <c r="C86" s="30"/>
      <c r="D86" s="30"/>
      <c r="E86" s="183">
        <f t="shared" si="10"/>
        <v>0</v>
      </c>
      <c r="F86" s="184">
        <f t="shared" si="11"/>
        <v>0</v>
      </c>
      <c r="G86" s="30"/>
      <c r="H86" s="102">
        <f t="shared" si="13"/>
        <v>0</v>
      </c>
      <c r="I86" s="164">
        <f t="shared" si="12"/>
        <v>0</v>
      </c>
      <c r="J86" s="83"/>
      <c r="K86" s="30">
        <v>3618511.69</v>
      </c>
      <c r="L86" s="83">
        <v>0</v>
      </c>
      <c r="M86" s="83"/>
      <c r="N86" s="83"/>
      <c r="O86" s="83"/>
      <c r="P86" s="83"/>
      <c r="Q86" s="83"/>
      <c r="R86" s="83"/>
      <c r="S86" s="83"/>
      <c r="T86" s="83"/>
      <c r="U86" s="83"/>
      <c r="V86" s="83"/>
      <c r="W86" s="83"/>
      <c r="X86" s="83"/>
      <c r="Y86" s="83"/>
      <c r="Z86" s="83"/>
      <c r="AA86" s="83"/>
      <c r="AB86" s="83"/>
      <c r="AC86" s="83"/>
      <c r="AD86" s="83"/>
      <c r="AE86" s="83"/>
      <c r="AF86" s="83"/>
      <c r="AG86" s="83"/>
      <c r="AH86" s="83"/>
    </row>
    <row r="87" spans="1:34" x14ac:dyDescent="0.2">
      <c r="A87" s="28">
        <v>212029999</v>
      </c>
      <c r="B87" s="163" t="s">
        <v>962</v>
      </c>
      <c r="C87" s="30">
        <v>6936470054</v>
      </c>
      <c r="D87" s="30">
        <v>33645370297</v>
      </c>
      <c r="E87" s="183">
        <f t="shared" si="10"/>
        <v>40581840351</v>
      </c>
      <c r="F87" s="184">
        <f t="shared" si="11"/>
        <v>51.75508510261745</v>
      </c>
      <c r="G87" s="30">
        <v>42848251293</v>
      </c>
      <c r="H87" s="102">
        <f t="shared" si="13"/>
        <v>105.58479093702351</v>
      </c>
      <c r="I87" s="164">
        <f t="shared" si="12"/>
        <v>2266410942</v>
      </c>
      <c r="J87" s="83"/>
      <c r="K87" s="30">
        <v>7546868.4730000002</v>
      </c>
      <c r="L87" s="83">
        <v>0</v>
      </c>
      <c r="M87" s="83"/>
      <c r="N87" s="83"/>
      <c r="O87" s="83"/>
      <c r="P87" s="83"/>
      <c r="Q87" s="83"/>
      <c r="R87" s="83"/>
      <c r="S87" s="83"/>
      <c r="T87" s="83"/>
      <c r="U87" s="83"/>
      <c r="V87" s="83"/>
      <c r="W87" s="83"/>
      <c r="X87" s="83"/>
      <c r="Y87" s="83"/>
      <c r="Z87" s="83"/>
      <c r="AA87" s="83"/>
      <c r="AB87" s="83"/>
      <c r="AC87" s="83"/>
      <c r="AD87" s="83"/>
      <c r="AE87" s="83"/>
      <c r="AF87" s="83"/>
      <c r="AG87" s="83"/>
      <c r="AH87" s="83"/>
    </row>
    <row r="88" spans="1:34" hidden="1" x14ac:dyDescent="0.2">
      <c r="A88" s="28">
        <v>21203</v>
      </c>
      <c r="B88" s="167" t="s">
        <v>947</v>
      </c>
      <c r="C88" s="30">
        <f>SUM(C89:C90)</f>
        <v>0</v>
      </c>
      <c r="D88" s="30">
        <f>SUM(D89:D90)</f>
        <v>0</v>
      </c>
      <c r="E88" s="183">
        <f t="shared" si="10"/>
        <v>0</v>
      </c>
      <c r="F88" s="184">
        <f t="shared" si="11"/>
        <v>0</v>
      </c>
      <c r="G88" s="30">
        <f>SUM(G89:G90)</f>
        <v>0</v>
      </c>
      <c r="H88" s="102">
        <f t="shared" si="13"/>
        <v>0</v>
      </c>
      <c r="I88" s="164">
        <f t="shared" si="12"/>
        <v>0</v>
      </c>
      <c r="J88" s="83"/>
      <c r="K88" s="30">
        <v>122619451.104</v>
      </c>
      <c r="L88" s="83">
        <v>0</v>
      </c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</row>
    <row r="89" spans="1:34" hidden="1" x14ac:dyDescent="0.2">
      <c r="A89" s="28">
        <v>2120302</v>
      </c>
      <c r="B89" s="167" t="s">
        <v>963</v>
      </c>
      <c r="C89" s="30"/>
      <c r="D89" s="30"/>
      <c r="E89" s="183">
        <f t="shared" si="10"/>
        <v>0</v>
      </c>
      <c r="F89" s="184">
        <f t="shared" si="11"/>
        <v>0</v>
      </c>
      <c r="G89" s="30"/>
      <c r="H89" s="102">
        <f t="shared" si="13"/>
        <v>0</v>
      </c>
      <c r="I89" s="164">
        <f t="shared" si="12"/>
        <v>0</v>
      </c>
      <c r="J89" s="83"/>
      <c r="K89" s="30">
        <v>118919862.075</v>
      </c>
      <c r="L89" s="83">
        <v>0</v>
      </c>
      <c r="M89" s="83"/>
      <c r="N89" s="83"/>
      <c r="O89" s="83"/>
      <c r="P89" s="83"/>
      <c r="Q89" s="83"/>
      <c r="R89" s="83"/>
      <c r="S89" s="83"/>
      <c r="T89" s="83"/>
      <c r="U89" s="83"/>
      <c r="V89" s="83"/>
      <c r="W89" s="83"/>
      <c r="X89" s="83"/>
      <c r="Y89" s="83"/>
      <c r="Z89" s="83"/>
      <c r="AA89" s="83"/>
      <c r="AB89" s="83"/>
      <c r="AC89" s="83"/>
      <c r="AD89" s="83"/>
      <c r="AE89" s="83"/>
      <c r="AF89" s="83"/>
      <c r="AG89" s="83"/>
      <c r="AH89" s="83"/>
    </row>
    <row r="90" spans="1:34" hidden="1" x14ac:dyDescent="0.2">
      <c r="A90" s="28">
        <v>2120399</v>
      </c>
      <c r="B90" s="167" t="s">
        <v>964</v>
      </c>
      <c r="C90" s="30"/>
      <c r="D90" s="30"/>
      <c r="E90" s="183">
        <f t="shared" si="10"/>
        <v>0</v>
      </c>
      <c r="F90" s="184">
        <f t="shared" si="11"/>
        <v>0</v>
      </c>
      <c r="G90" s="30"/>
      <c r="H90" s="102">
        <f t="shared" si="13"/>
        <v>0</v>
      </c>
      <c r="I90" s="164">
        <f t="shared" si="12"/>
        <v>0</v>
      </c>
      <c r="J90" s="83"/>
      <c r="K90" s="30">
        <v>3699589.0290000001</v>
      </c>
      <c r="L90" s="83">
        <v>0</v>
      </c>
      <c r="M90" s="83"/>
      <c r="N90" s="83"/>
      <c r="O90" s="83"/>
      <c r="P90" s="83"/>
      <c r="Q90" s="83"/>
      <c r="R90" s="83"/>
      <c r="S90" s="83"/>
      <c r="T90" s="83"/>
      <c r="U90" s="83"/>
      <c r="V90" s="83"/>
      <c r="W90" s="83"/>
      <c r="X90" s="83"/>
      <c r="Y90" s="83"/>
      <c r="Z90" s="83"/>
      <c r="AA90" s="83"/>
      <c r="AB90" s="83"/>
      <c r="AC90" s="83"/>
      <c r="AD90" s="83"/>
      <c r="AE90" s="83"/>
      <c r="AF90" s="83"/>
      <c r="AG90" s="83"/>
      <c r="AH90" s="83"/>
    </row>
    <row r="91" spans="1:34" hidden="1" x14ac:dyDescent="0.2">
      <c r="A91" s="28">
        <v>21204</v>
      </c>
      <c r="B91" s="167" t="s">
        <v>965</v>
      </c>
      <c r="C91" s="30">
        <f>SUM(C92+C126+C127+C128+C131+C132+C133)</f>
        <v>0</v>
      </c>
      <c r="D91" s="30">
        <f>SUM(D92+D126+D127+D128+D131+D132+D133)</f>
        <v>0</v>
      </c>
      <c r="E91" s="183">
        <f t="shared" si="10"/>
        <v>0</v>
      </c>
      <c r="F91" s="184">
        <f t="shared" si="11"/>
        <v>0</v>
      </c>
      <c r="G91" s="30">
        <f>SUM(G92+G126+G127+G128+G131+G132+G133)</f>
        <v>0</v>
      </c>
      <c r="H91" s="102">
        <f t="shared" si="13"/>
        <v>0</v>
      </c>
      <c r="I91" s="164">
        <f t="shared" si="12"/>
        <v>0</v>
      </c>
      <c r="J91" s="83"/>
      <c r="K91" s="30">
        <v>1729211054.569</v>
      </c>
      <c r="L91" s="83">
        <v>2.384185791015625E-7</v>
      </c>
      <c r="M91" s="83"/>
      <c r="N91" s="83"/>
      <c r="O91" s="83"/>
      <c r="P91" s="83"/>
      <c r="Q91" s="83"/>
      <c r="R91" s="83"/>
      <c r="S91" s="83"/>
      <c r="T91" s="83"/>
      <c r="U91" s="83"/>
      <c r="V91" s="83"/>
      <c r="W91" s="83"/>
      <c r="X91" s="83"/>
      <c r="Y91" s="83"/>
      <c r="Z91" s="83"/>
      <c r="AA91" s="83"/>
      <c r="AB91" s="83"/>
      <c r="AC91" s="83"/>
      <c r="AD91" s="83"/>
      <c r="AE91" s="83"/>
      <c r="AF91" s="83"/>
      <c r="AG91" s="83"/>
      <c r="AH91" s="83"/>
    </row>
    <row r="92" spans="1:34" hidden="1" x14ac:dyDescent="0.2">
      <c r="A92" s="28">
        <v>2120401</v>
      </c>
      <c r="B92" s="167" t="s">
        <v>966</v>
      </c>
      <c r="C92" s="30">
        <f>SUM(C93:C125)-C95-C104-C107-C115-C119</f>
        <v>0</v>
      </c>
      <c r="D92" s="30">
        <f>SUM(D93:D125)-D95-D104-D107-D115-D119</f>
        <v>0</v>
      </c>
      <c r="E92" s="183">
        <f t="shared" si="10"/>
        <v>0</v>
      </c>
      <c r="F92" s="184">
        <f t="shared" si="11"/>
        <v>0</v>
      </c>
      <c r="G92" s="30">
        <f>SUM(G93:G125)-G95-G104-G107-G115-G119</f>
        <v>0</v>
      </c>
      <c r="H92" s="102">
        <f t="shared" si="13"/>
        <v>0</v>
      </c>
      <c r="I92" s="164">
        <f t="shared" si="12"/>
        <v>0</v>
      </c>
      <c r="J92" s="83"/>
      <c r="K92" s="30">
        <v>1137035238.3169999</v>
      </c>
      <c r="L92" s="83">
        <v>0</v>
      </c>
      <c r="M92" s="83"/>
      <c r="N92" s="83"/>
      <c r="O92" s="83"/>
      <c r="P92" s="83"/>
      <c r="Q92" s="83"/>
      <c r="R92" s="83"/>
      <c r="S92" s="83"/>
      <c r="T92" s="83"/>
      <c r="U92" s="83"/>
      <c r="V92" s="83"/>
      <c r="W92" s="83"/>
      <c r="X92" s="83"/>
      <c r="Y92" s="83"/>
      <c r="Z92" s="83"/>
      <c r="AA92" s="83"/>
      <c r="AB92" s="83"/>
      <c r="AC92" s="83"/>
      <c r="AD92" s="83"/>
      <c r="AE92" s="83"/>
      <c r="AF92" s="83"/>
      <c r="AG92" s="83"/>
      <c r="AH92" s="83"/>
    </row>
    <row r="93" spans="1:34" hidden="1" x14ac:dyDescent="0.2">
      <c r="A93" s="28">
        <v>212040101</v>
      </c>
      <c r="B93" s="170" t="s">
        <v>967</v>
      </c>
      <c r="C93" s="30"/>
      <c r="D93" s="30"/>
      <c r="E93" s="183">
        <f t="shared" si="10"/>
        <v>0</v>
      </c>
      <c r="F93" s="184">
        <f t="shared" si="11"/>
        <v>0</v>
      </c>
      <c r="G93" s="30"/>
      <c r="H93" s="102">
        <f t="shared" si="13"/>
        <v>0</v>
      </c>
      <c r="I93" s="164">
        <f t="shared" si="12"/>
        <v>0</v>
      </c>
      <c r="J93" s="83"/>
      <c r="K93" s="30">
        <v>134185016.598</v>
      </c>
      <c r="L93" s="83">
        <v>0</v>
      </c>
      <c r="M93" s="83"/>
      <c r="N93" s="83"/>
      <c r="O93" s="83"/>
      <c r="P93" s="83"/>
      <c r="Q93" s="83"/>
      <c r="R93" s="83"/>
      <c r="S93" s="83"/>
      <c r="T93" s="83"/>
      <c r="U93" s="83"/>
      <c r="V93" s="83"/>
      <c r="W93" s="83"/>
      <c r="X93" s="83"/>
      <c r="Y93" s="83"/>
      <c r="Z93" s="83"/>
      <c r="AA93" s="83"/>
      <c r="AB93" s="83"/>
      <c r="AC93" s="83"/>
      <c r="AD93" s="83"/>
      <c r="AE93" s="83"/>
      <c r="AF93" s="83"/>
      <c r="AG93" s="83"/>
      <c r="AH93" s="83"/>
    </row>
    <row r="94" spans="1:34" hidden="1" x14ac:dyDescent="0.2">
      <c r="A94" s="28">
        <v>212040102</v>
      </c>
      <c r="B94" s="170" t="s">
        <v>968</v>
      </c>
      <c r="C94" s="30"/>
      <c r="D94" s="30"/>
      <c r="E94" s="183">
        <f t="shared" si="10"/>
        <v>0</v>
      </c>
      <c r="F94" s="184">
        <f t="shared" si="11"/>
        <v>0</v>
      </c>
      <c r="G94" s="30"/>
      <c r="H94" s="102">
        <f t="shared" si="13"/>
        <v>0</v>
      </c>
      <c r="I94" s="164">
        <f t="shared" si="12"/>
        <v>0</v>
      </c>
      <c r="J94" s="83"/>
      <c r="K94" s="30">
        <v>214683940.86899999</v>
      </c>
      <c r="L94" s="83">
        <v>0</v>
      </c>
      <c r="M94" s="83"/>
      <c r="N94" s="83"/>
      <c r="O94" s="83"/>
      <c r="P94" s="83"/>
      <c r="Q94" s="83"/>
      <c r="R94" s="83"/>
      <c r="S94" s="83"/>
      <c r="T94" s="83"/>
      <c r="U94" s="83"/>
      <c r="V94" s="83"/>
      <c r="W94" s="83"/>
      <c r="X94" s="83"/>
      <c r="Y94" s="83"/>
      <c r="Z94" s="83"/>
      <c r="AA94" s="83"/>
      <c r="AB94" s="83"/>
      <c r="AC94" s="83"/>
      <c r="AD94" s="83"/>
      <c r="AE94" s="83"/>
      <c r="AF94" s="83"/>
      <c r="AG94" s="83"/>
      <c r="AH94" s="83"/>
    </row>
    <row r="95" spans="1:34" hidden="1" x14ac:dyDescent="0.2">
      <c r="A95" s="28">
        <v>212040104</v>
      </c>
      <c r="B95" s="170" t="s">
        <v>969</v>
      </c>
      <c r="C95" s="30">
        <f>SUM(C96:C97)</f>
        <v>0</v>
      </c>
      <c r="D95" s="30">
        <f>SUM(D96:D97)</f>
        <v>0</v>
      </c>
      <c r="E95" s="183">
        <f t="shared" si="10"/>
        <v>0</v>
      </c>
      <c r="F95" s="184">
        <f t="shared" si="11"/>
        <v>0</v>
      </c>
      <c r="G95" s="30">
        <f>SUM(G96:G97)</f>
        <v>0</v>
      </c>
      <c r="H95" s="102">
        <f t="shared" si="13"/>
        <v>0</v>
      </c>
      <c r="I95" s="164">
        <f t="shared" si="12"/>
        <v>0</v>
      </c>
      <c r="J95" s="83"/>
      <c r="K95" s="30">
        <v>29721789.813000001</v>
      </c>
      <c r="L95" s="83">
        <v>-3.7252902984619141E-9</v>
      </c>
      <c r="M95" s="83"/>
      <c r="N95" s="83"/>
      <c r="O95" s="83"/>
      <c r="P95" s="83"/>
      <c r="Q95" s="83"/>
      <c r="R95" s="83"/>
      <c r="S95" s="83"/>
      <c r="T95" s="83"/>
      <c r="U95" s="83"/>
      <c r="V95" s="83"/>
      <c r="W95" s="83"/>
      <c r="X95" s="83"/>
      <c r="Y95" s="83"/>
      <c r="Z95" s="83"/>
      <c r="AA95" s="83"/>
      <c r="AB95" s="83"/>
      <c r="AC95" s="83"/>
      <c r="AD95" s="83"/>
      <c r="AE95" s="83"/>
      <c r="AF95" s="83"/>
      <c r="AG95" s="83"/>
      <c r="AH95" s="83"/>
    </row>
    <row r="96" spans="1:34" hidden="1" x14ac:dyDescent="0.2">
      <c r="A96" s="28">
        <v>21204010401</v>
      </c>
      <c r="B96" s="170" t="s">
        <v>970</v>
      </c>
      <c r="C96" s="30"/>
      <c r="D96" s="30"/>
      <c r="E96" s="183">
        <f t="shared" si="10"/>
        <v>0</v>
      </c>
      <c r="F96" s="184">
        <f t="shared" si="11"/>
        <v>0</v>
      </c>
      <c r="G96" s="30"/>
      <c r="H96" s="102">
        <f t="shared" si="13"/>
        <v>0</v>
      </c>
      <c r="I96" s="164">
        <f t="shared" si="12"/>
        <v>0</v>
      </c>
      <c r="J96" s="83"/>
      <c r="K96" s="30">
        <v>24885661.147999998</v>
      </c>
      <c r="L96" s="83">
        <v>0</v>
      </c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83"/>
      <c r="X96" s="83"/>
      <c r="Y96" s="83"/>
      <c r="Z96" s="83"/>
      <c r="AA96" s="83"/>
      <c r="AB96" s="83"/>
      <c r="AC96" s="83"/>
      <c r="AD96" s="83"/>
      <c r="AE96" s="83"/>
      <c r="AF96" s="83"/>
      <c r="AG96" s="83"/>
      <c r="AH96" s="83"/>
    </row>
    <row r="97" spans="1:34" hidden="1" x14ac:dyDescent="0.2">
      <c r="A97" s="28">
        <v>21204010402</v>
      </c>
      <c r="B97" s="170" t="s">
        <v>971</v>
      </c>
      <c r="C97" s="30">
        <v>0</v>
      </c>
      <c r="D97" s="30">
        <v>0</v>
      </c>
      <c r="E97" s="183">
        <f t="shared" si="10"/>
        <v>0</v>
      </c>
      <c r="F97" s="184">
        <f t="shared" si="11"/>
        <v>0</v>
      </c>
      <c r="G97" s="30">
        <v>0</v>
      </c>
      <c r="H97" s="102">
        <f t="shared" si="13"/>
        <v>0</v>
      </c>
      <c r="I97" s="164">
        <f t="shared" si="12"/>
        <v>0</v>
      </c>
      <c r="J97" s="83"/>
      <c r="K97" s="30">
        <v>4836128.665</v>
      </c>
      <c r="L97" s="83">
        <v>0</v>
      </c>
      <c r="M97" s="83"/>
      <c r="N97" s="83"/>
      <c r="O97" s="83"/>
      <c r="P97" s="83"/>
      <c r="Q97" s="83"/>
      <c r="R97" s="83"/>
      <c r="S97" s="83"/>
      <c r="T97" s="83"/>
      <c r="U97" s="83"/>
      <c r="V97" s="83"/>
      <c r="W97" s="83"/>
      <c r="X97" s="83"/>
      <c r="Y97" s="83"/>
      <c r="Z97" s="83"/>
      <c r="AA97" s="83"/>
      <c r="AB97" s="83"/>
      <c r="AC97" s="83"/>
      <c r="AD97" s="83"/>
      <c r="AE97" s="83"/>
      <c r="AF97" s="83"/>
      <c r="AG97" s="83"/>
      <c r="AH97" s="83"/>
    </row>
    <row r="98" spans="1:34" hidden="1" x14ac:dyDescent="0.2">
      <c r="A98" s="28">
        <v>212040105</v>
      </c>
      <c r="B98" s="170" t="s">
        <v>972</v>
      </c>
      <c r="C98" s="30">
        <v>0</v>
      </c>
      <c r="D98" s="30">
        <v>0</v>
      </c>
      <c r="E98" s="183">
        <f t="shared" si="10"/>
        <v>0</v>
      </c>
      <c r="F98" s="184">
        <f t="shared" si="11"/>
        <v>0</v>
      </c>
      <c r="G98" s="30">
        <v>0</v>
      </c>
      <c r="H98" s="102">
        <f t="shared" si="13"/>
        <v>0</v>
      </c>
      <c r="I98" s="164">
        <f t="shared" si="12"/>
        <v>0</v>
      </c>
      <c r="J98" s="83"/>
      <c r="K98" s="30">
        <v>0</v>
      </c>
      <c r="L98" s="83">
        <v>0</v>
      </c>
      <c r="M98" s="83"/>
      <c r="N98" s="83"/>
      <c r="O98" s="83"/>
      <c r="P98" s="83"/>
      <c r="Q98" s="83"/>
      <c r="R98" s="83"/>
      <c r="S98" s="83"/>
      <c r="T98" s="83"/>
      <c r="U98" s="83"/>
      <c r="V98" s="83"/>
      <c r="W98" s="83"/>
      <c r="X98" s="83"/>
      <c r="Y98" s="83"/>
      <c r="Z98" s="83"/>
      <c r="AA98" s="83"/>
      <c r="AB98" s="83"/>
      <c r="AC98" s="83"/>
      <c r="AD98" s="83"/>
      <c r="AE98" s="83"/>
      <c r="AF98" s="83"/>
      <c r="AG98" s="83"/>
      <c r="AH98" s="83"/>
    </row>
    <row r="99" spans="1:34" hidden="1" x14ac:dyDescent="0.2">
      <c r="A99" s="28">
        <v>212040106</v>
      </c>
      <c r="B99" s="170" t="s">
        <v>973</v>
      </c>
      <c r="C99" s="30"/>
      <c r="D99" s="30"/>
      <c r="E99" s="183">
        <f t="shared" si="10"/>
        <v>0</v>
      </c>
      <c r="F99" s="184">
        <f t="shared" si="11"/>
        <v>0</v>
      </c>
      <c r="G99" s="30"/>
      <c r="H99" s="102">
        <f t="shared" si="13"/>
        <v>0</v>
      </c>
      <c r="I99" s="164">
        <f t="shared" si="12"/>
        <v>0</v>
      </c>
      <c r="J99" s="83"/>
      <c r="K99" s="30">
        <v>17367036.699000001</v>
      </c>
      <c r="L99" s="83">
        <v>0</v>
      </c>
      <c r="M99" s="83"/>
      <c r="N99" s="83"/>
      <c r="O99" s="83"/>
      <c r="P99" s="83"/>
      <c r="Q99" s="83"/>
      <c r="R99" s="83"/>
      <c r="S99" s="83"/>
      <c r="T99" s="83"/>
      <c r="U99" s="83"/>
      <c r="V99" s="83"/>
      <c r="W99" s="83"/>
      <c r="X99" s="83"/>
      <c r="Y99" s="83"/>
      <c r="Z99" s="83"/>
      <c r="AA99" s="83"/>
      <c r="AB99" s="83"/>
      <c r="AC99" s="83"/>
      <c r="AD99" s="83"/>
      <c r="AE99" s="83"/>
      <c r="AF99" s="83"/>
      <c r="AG99" s="83"/>
      <c r="AH99" s="83"/>
    </row>
    <row r="100" spans="1:34" hidden="1" x14ac:dyDescent="0.2">
      <c r="A100" s="28">
        <v>212040107</v>
      </c>
      <c r="B100" s="170" t="s">
        <v>974</v>
      </c>
      <c r="C100" s="30"/>
      <c r="D100" s="30"/>
      <c r="E100" s="183">
        <f t="shared" si="10"/>
        <v>0</v>
      </c>
      <c r="F100" s="184">
        <f t="shared" si="11"/>
        <v>0</v>
      </c>
      <c r="G100" s="30"/>
      <c r="H100" s="102">
        <f t="shared" si="13"/>
        <v>0</v>
      </c>
      <c r="I100" s="164">
        <f t="shared" si="12"/>
        <v>0</v>
      </c>
      <c r="J100" s="83"/>
      <c r="K100" s="30">
        <v>3313890.4640000002</v>
      </c>
      <c r="L100" s="83">
        <v>0</v>
      </c>
      <c r="M100" s="83"/>
      <c r="N100" s="83"/>
      <c r="O100" s="83"/>
      <c r="P100" s="83"/>
      <c r="Q100" s="83"/>
      <c r="R100" s="83"/>
      <c r="S100" s="83"/>
      <c r="T100" s="83"/>
      <c r="U100" s="83"/>
      <c r="V100" s="83"/>
      <c r="W100" s="83"/>
      <c r="X100" s="83"/>
      <c r="Y100" s="83"/>
      <c r="Z100" s="83"/>
      <c r="AA100" s="83"/>
      <c r="AB100" s="83"/>
      <c r="AC100" s="83"/>
      <c r="AD100" s="83"/>
      <c r="AE100" s="83"/>
      <c r="AF100" s="83"/>
      <c r="AG100" s="83"/>
      <c r="AH100" s="83"/>
    </row>
    <row r="101" spans="1:34" hidden="1" x14ac:dyDescent="0.2">
      <c r="A101" s="28">
        <v>212040108</v>
      </c>
      <c r="B101" s="170" t="s">
        <v>975</v>
      </c>
      <c r="C101" s="30"/>
      <c r="D101" s="30"/>
      <c r="E101" s="183">
        <f t="shared" si="10"/>
        <v>0</v>
      </c>
      <c r="F101" s="184">
        <f t="shared" si="11"/>
        <v>0</v>
      </c>
      <c r="G101" s="30"/>
      <c r="H101" s="102">
        <f t="shared" si="13"/>
        <v>0</v>
      </c>
      <c r="I101" s="164">
        <f t="shared" si="12"/>
        <v>0</v>
      </c>
      <c r="J101" s="83"/>
      <c r="K101" s="30">
        <v>18082919.305</v>
      </c>
      <c r="L101" s="83">
        <v>0</v>
      </c>
      <c r="M101" s="83"/>
      <c r="N101" s="83"/>
      <c r="O101" s="83"/>
      <c r="P101" s="83"/>
      <c r="Q101" s="83"/>
      <c r="R101" s="83"/>
      <c r="S101" s="83"/>
      <c r="T101" s="83"/>
      <c r="U101" s="83"/>
      <c r="V101" s="83"/>
      <c r="W101" s="83"/>
      <c r="X101" s="83"/>
      <c r="Y101" s="83"/>
      <c r="Z101" s="83"/>
      <c r="AA101" s="83"/>
      <c r="AB101" s="83"/>
      <c r="AC101" s="83"/>
      <c r="AD101" s="83"/>
      <c r="AE101" s="83"/>
      <c r="AF101" s="83"/>
      <c r="AG101" s="83"/>
      <c r="AH101" s="83"/>
    </row>
    <row r="102" spans="1:34" hidden="1" x14ac:dyDescent="0.2">
      <c r="A102" s="28">
        <v>212040109</v>
      </c>
      <c r="B102" s="170" t="s">
        <v>976</v>
      </c>
      <c r="C102" s="30"/>
      <c r="D102" s="30"/>
      <c r="E102" s="183">
        <f t="shared" si="10"/>
        <v>0</v>
      </c>
      <c r="F102" s="184">
        <f t="shared" si="11"/>
        <v>0</v>
      </c>
      <c r="G102" s="30"/>
      <c r="H102" s="102">
        <f t="shared" si="13"/>
        <v>0</v>
      </c>
      <c r="I102" s="164">
        <f t="shared" si="12"/>
        <v>0</v>
      </c>
      <c r="J102" s="83"/>
      <c r="K102" s="30">
        <v>140318571.597</v>
      </c>
      <c r="L102" s="83">
        <v>0</v>
      </c>
      <c r="M102" s="83"/>
      <c r="N102" s="83"/>
      <c r="O102" s="83"/>
      <c r="P102" s="83"/>
      <c r="Q102" s="83"/>
      <c r="R102" s="83"/>
      <c r="S102" s="83"/>
      <c r="T102" s="83"/>
      <c r="U102" s="83"/>
      <c r="V102" s="83"/>
      <c r="W102" s="83"/>
      <c r="X102" s="83"/>
      <c r="Y102" s="83"/>
      <c r="Z102" s="83"/>
      <c r="AA102" s="83"/>
      <c r="AB102" s="83"/>
      <c r="AC102" s="83"/>
      <c r="AD102" s="83"/>
      <c r="AE102" s="83"/>
      <c r="AF102" s="83"/>
      <c r="AG102" s="83"/>
      <c r="AH102" s="83"/>
    </row>
    <row r="103" spans="1:34" hidden="1" x14ac:dyDescent="0.2">
      <c r="A103" s="28">
        <v>212040110</v>
      </c>
      <c r="B103" s="170" t="s">
        <v>977</v>
      </c>
      <c r="C103" s="30"/>
      <c r="D103" s="30"/>
      <c r="E103" s="183">
        <f t="shared" si="10"/>
        <v>0</v>
      </c>
      <c r="F103" s="184">
        <f t="shared" si="11"/>
        <v>0</v>
      </c>
      <c r="G103" s="30"/>
      <c r="H103" s="102">
        <f t="shared" si="13"/>
        <v>0</v>
      </c>
      <c r="I103" s="164">
        <f t="shared" si="12"/>
        <v>0</v>
      </c>
      <c r="J103" s="83"/>
      <c r="K103" s="30">
        <v>279459115.31900001</v>
      </c>
      <c r="L103" s="83">
        <v>0</v>
      </c>
      <c r="M103" s="83"/>
      <c r="N103" s="83"/>
      <c r="O103" s="83"/>
      <c r="P103" s="83"/>
      <c r="Q103" s="83"/>
      <c r="R103" s="83"/>
      <c r="S103" s="83"/>
      <c r="T103" s="83"/>
      <c r="U103" s="83"/>
      <c r="V103" s="83"/>
      <c r="W103" s="83"/>
      <c r="X103" s="83"/>
      <c r="Y103" s="83"/>
      <c r="Z103" s="83"/>
      <c r="AA103" s="83"/>
      <c r="AB103" s="83"/>
      <c r="AC103" s="83"/>
      <c r="AD103" s="83"/>
      <c r="AE103" s="83"/>
      <c r="AF103" s="83"/>
      <c r="AG103" s="83"/>
      <c r="AH103" s="83"/>
    </row>
    <row r="104" spans="1:34" hidden="1" x14ac:dyDescent="0.2">
      <c r="A104" s="28">
        <v>212040111</v>
      </c>
      <c r="B104" s="170" t="s">
        <v>978</v>
      </c>
      <c r="C104" s="30">
        <f>SUM(C105:C106)</f>
        <v>0</v>
      </c>
      <c r="D104" s="30">
        <f>SUM(D105:D106)</f>
        <v>0</v>
      </c>
      <c r="E104" s="183">
        <f t="shared" si="10"/>
        <v>0</v>
      </c>
      <c r="F104" s="184">
        <f t="shared" si="11"/>
        <v>0</v>
      </c>
      <c r="G104" s="30">
        <f>SUM(G105:G106)</f>
        <v>0</v>
      </c>
      <c r="H104" s="102">
        <f t="shared" si="13"/>
        <v>0</v>
      </c>
      <c r="I104" s="164">
        <f t="shared" si="12"/>
        <v>0</v>
      </c>
      <c r="J104" s="83"/>
      <c r="K104" s="30">
        <v>6641339.7320000008</v>
      </c>
      <c r="L104" s="83">
        <v>0</v>
      </c>
      <c r="M104" s="83"/>
      <c r="N104" s="83"/>
      <c r="O104" s="83"/>
      <c r="P104" s="83"/>
      <c r="Q104" s="83"/>
      <c r="R104" s="83"/>
      <c r="S104" s="83"/>
      <c r="T104" s="83"/>
      <c r="U104" s="83"/>
      <c r="V104" s="83"/>
      <c r="W104" s="83"/>
      <c r="X104" s="83"/>
      <c r="Y104" s="83"/>
      <c r="Z104" s="83"/>
      <c r="AA104" s="83"/>
      <c r="AB104" s="83"/>
      <c r="AC104" s="83"/>
      <c r="AD104" s="83"/>
      <c r="AE104" s="83"/>
      <c r="AF104" s="83"/>
      <c r="AG104" s="83"/>
      <c r="AH104" s="83"/>
    </row>
    <row r="105" spans="1:34" hidden="1" x14ac:dyDescent="0.2">
      <c r="A105" s="28">
        <v>21204011101</v>
      </c>
      <c r="B105" s="170" t="s">
        <v>979</v>
      </c>
      <c r="C105" s="30"/>
      <c r="D105" s="30"/>
      <c r="E105" s="183">
        <f t="shared" si="10"/>
        <v>0</v>
      </c>
      <c r="F105" s="184">
        <f t="shared" si="11"/>
        <v>0</v>
      </c>
      <c r="G105" s="30"/>
      <c r="H105" s="102">
        <f t="shared" si="13"/>
        <v>0</v>
      </c>
      <c r="I105" s="164">
        <f t="shared" si="12"/>
        <v>0</v>
      </c>
      <c r="J105" s="83"/>
      <c r="K105" s="30">
        <v>6300268.8370000003</v>
      </c>
      <c r="L105" s="83">
        <v>0</v>
      </c>
      <c r="M105" s="83"/>
      <c r="N105" s="83"/>
      <c r="O105" s="83"/>
      <c r="P105" s="83"/>
      <c r="Q105" s="83"/>
      <c r="R105" s="83"/>
      <c r="S105" s="83"/>
      <c r="T105" s="83"/>
      <c r="U105" s="83"/>
      <c r="V105" s="83"/>
      <c r="W105" s="83"/>
      <c r="X105" s="83"/>
      <c r="Y105" s="83"/>
      <c r="Z105" s="83"/>
      <c r="AA105" s="83"/>
      <c r="AB105" s="83"/>
      <c r="AC105" s="83"/>
      <c r="AD105" s="83"/>
      <c r="AE105" s="83"/>
      <c r="AF105" s="83"/>
      <c r="AG105" s="83"/>
      <c r="AH105" s="83"/>
    </row>
    <row r="106" spans="1:34" hidden="1" x14ac:dyDescent="0.2">
      <c r="A106" s="28">
        <v>21204011102</v>
      </c>
      <c r="B106" s="170" t="s">
        <v>980</v>
      </c>
      <c r="C106" s="30"/>
      <c r="D106" s="30"/>
      <c r="E106" s="183">
        <f t="shared" si="10"/>
        <v>0</v>
      </c>
      <c r="F106" s="184">
        <f t="shared" si="11"/>
        <v>0</v>
      </c>
      <c r="G106" s="30"/>
      <c r="H106" s="102">
        <f t="shared" si="13"/>
        <v>0</v>
      </c>
      <c r="I106" s="164">
        <f t="shared" si="12"/>
        <v>0</v>
      </c>
      <c r="J106" s="83"/>
      <c r="K106" s="30">
        <v>341070.89500000002</v>
      </c>
      <c r="L106" s="83">
        <v>0</v>
      </c>
      <c r="M106" s="83"/>
      <c r="N106" s="83"/>
      <c r="O106" s="83"/>
      <c r="P106" s="83"/>
      <c r="Q106" s="83"/>
      <c r="R106" s="83"/>
      <c r="S106" s="83"/>
      <c r="T106" s="83"/>
      <c r="U106" s="83"/>
      <c r="V106" s="83"/>
      <c r="W106" s="83"/>
      <c r="X106" s="83"/>
      <c r="Y106" s="83"/>
      <c r="Z106" s="83"/>
      <c r="AA106" s="83"/>
      <c r="AB106" s="83"/>
      <c r="AC106" s="83"/>
      <c r="AD106" s="83"/>
      <c r="AE106" s="83"/>
      <c r="AF106" s="83"/>
      <c r="AG106" s="83"/>
      <c r="AH106" s="83"/>
    </row>
    <row r="107" spans="1:34" hidden="1" x14ac:dyDescent="0.2">
      <c r="A107" s="28">
        <v>212040112</v>
      </c>
      <c r="B107" s="170" t="s">
        <v>981</v>
      </c>
      <c r="C107" s="30">
        <f>SUM(C108:C109)</f>
        <v>0</v>
      </c>
      <c r="D107" s="30">
        <f>SUM(D108:D109)</f>
        <v>0</v>
      </c>
      <c r="E107" s="183">
        <f t="shared" si="10"/>
        <v>0</v>
      </c>
      <c r="F107" s="184">
        <f t="shared" si="11"/>
        <v>0</v>
      </c>
      <c r="G107" s="30">
        <f>SUM(G108:G109)</f>
        <v>0</v>
      </c>
      <c r="H107" s="102">
        <f t="shared" si="13"/>
        <v>0</v>
      </c>
      <c r="I107" s="164">
        <f t="shared" si="12"/>
        <v>0</v>
      </c>
      <c r="J107" s="83"/>
      <c r="K107" s="30">
        <v>13565271.255999999</v>
      </c>
      <c r="L107" s="83">
        <v>0</v>
      </c>
      <c r="M107" s="83"/>
      <c r="N107" s="83"/>
      <c r="O107" s="83"/>
      <c r="P107" s="83"/>
      <c r="Q107" s="83"/>
      <c r="R107" s="83"/>
      <c r="S107" s="83"/>
      <c r="T107" s="83"/>
      <c r="U107" s="83"/>
      <c r="V107" s="83"/>
      <c r="W107" s="83"/>
      <c r="X107" s="83"/>
      <c r="Y107" s="83"/>
      <c r="Z107" s="83"/>
      <c r="AA107" s="83"/>
      <c r="AB107" s="83"/>
      <c r="AC107" s="83"/>
      <c r="AD107" s="83"/>
      <c r="AE107" s="83"/>
      <c r="AF107" s="83"/>
      <c r="AG107" s="83"/>
      <c r="AH107" s="83"/>
    </row>
    <row r="108" spans="1:34" hidden="1" x14ac:dyDescent="0.2">
      <c r="A108" s="28">
        <v>21204011201</v>
      </c>
      <c r="B108" s="170" t="s">
        <v>982</v>
      </c>
      <c r="C108" s="30"/>
      <c r="D108" s="30"/>
      <c r="E108" s="183">
        <f t="shared" si="10"/>
        <v>0</v>
      </c>
      <c r="F108" s="184">
        <f t="shared" si="11"/>
        <v>0</v>
      </c>
      <c r="G108" s="30"/>
      <c r="H108" s="102">
        <f t="shared" si="13"/>
        <v>0</v>
      </c>
      <c r="I108" s="164">
        <f t="shared" si="12"/>
        <v>0</v>
      </c>
      <c r="J108" s="83"/>
      <c r="K108" s="30">
        <v>11135600.112</v>
      </c>
      <c r="L108" s="83">
        <v>0</v>
      </c>
      <c r="M108" s="83"/>
      <c r="N108" s="83"/>
      <c r="O108" s="83"/>
      <c r="P108" s="83"/>
      <c r="Q108" s="83"/>
      <c r="R108" s="83"/>
      <c r="S108" s="83"/>
      <c r="T108" s="83"/>
      <c r="U108" s="83"/>
      <c r="V108" s="83"/>
      <c r="W108" s="83"/>
      <c r="X108" s="83"/>
      <c r="Y108" s="83"/>
      <c r="Z108" s="83"/>
      <c r="AA108" s="83"/>
      <c r="AB108" s="83"/>
      <c r="AC108" s="83"/>
      <c r="AD108" s="83"/>
      <c r="AE108" s="83"/>
      <c r="AF108" s="83"/>
      <c r="AG108" s="83"/>
      <c r="AH108" s="83"/>
    </row>
    <row r="109" spans="1:34" ht="25.5" hidden="1" x14ac:dyDescent="0.2">
      <c r="A109" s="28">
        <v>21204011202</v>
      </c>
      <c r="B109" s="170" t="s">
        <v>983</v>
      </c>
      <c r="C109" s="30"/>
      <c r="D109" s="30"/>
      <c r="E109" s="183">
        <f t="shared" si="10"/>
        <v>0</v>
      </c>
      <c r="F109" s="184">
        <f t="shared" si="11"/>
        <v>0</v>
      </c>
      <c r="G109" s="30"/>
      <c r="H109" s="102">
        <f t="shared" si="13"/>
        <v>0</v>
      </c>
      <c r="I109" s="164">
        <f t="shared" si="12"/>
        <v>0</v>
      </c>
      <c r="J109" s="83"/>
      <c r="K109" s="30">
        <v>2429671.1439999999</v>
      </c>
      <c r="L109" s="83">
        <v>0</v>
      </c>
      <c r="M109" s="83"/>
      <c r="N109" s="83"/>
      <c r="O109" s="83"/>
      <c r="P109" s="83"/>
      <c r="Q109" s="83"/>
      <c r="R109" s="83"/>
      <c r="S109" s="83"/>
      <c r="T109" s="83"/>
      <c r="U109" s="83"/>
      <c r="V109" s="83"/>
      <c r="W109" s="83"/>
      <c r="X109" s="83"/>
      <c r="Y109" s="83"/>
      <c r="Z109" s="83"/>
      <c r="AA109" s="83"/>
      <c r="AB109" s="83"/>
      <c r="AC109" s="83"/>
      <c r="AD109" s="83"/>
      <c r="AE109" s="83"/>
      <c r="AF109" s="83"/>
      <c r="AG109" s="83"/>
      <c r="AH109" s="83"/>
    </row>
    <row r="110" spans="1:34" hidden="1" x14ac:dyDescent="0.2">
      <c r="A110" s="28">
        <v>212040113</v>
      </c>
      <c r="B110" s="170" t="s">
        <v>984</v>
      </c>
      <c r="C110" s="30"/>
      <c r="D110" s="30"/>
      <c r="E110" s="183">
        <f t="shared" si="10"/>
        <v>0</v>
      </c>
      <c r="F110" s="184">
        <f t="shared" si="11"/>
        <v>0</v>
      </c>
      <c r="G110" s="30"/>
      <c r="H110" s="102">
        <f t="shared" si="13"/>
        <v>0</v>
      </c>
      <c r="I110" s="164">
        <f t="shared" si="12"/>
        <v>0</v>
      </c>
      <c r="J110" s="83"/>
      <c r="K110" s="30">
        <v>206355.29</v>
      </c>
      <c r="L110" s="83">
        <v>0</v>
      </c>
      <c r="M110" s="83"/>
      <c r="N110" s="83"/>
      <c r="O110" s="83"/>
      <c r="P110" s="83"/>
      <c r="Q110" s="83"/>
      <c r="R110" s="83"/>
      <c r="S110" s="83"/>
      <c r="T110" s="83"/>
      <c r="U110" s="83"/>
      <c r="V110" s="83"/>
      <c r="W110" s="83"/>
      <c r="X110" s="83"/>
      <c r="Y110" s="83"/>
      <c r="Z110" s="83"/>
      <c r="AA110" s="83"/>
      <c r="AB110" s="83"/>
      <c r="AC110" s="83"/>
      <c r="AD110" s="83"/>
      <c r="AE110" s="83"/>
      <c r="AF110" s="83"/>
      <c r="AG110" s="83"/>
      <c r="AH110" s="83"/>
    </row>
    <row r="111" spans="1:34" hidden="1" x14ac:dyDescent="0.2">
      <c r="A111" s="28">
        <v>212040114</v>
      </c>
      <c r="B111" s="170" t="s">
        <v>985</v>
      </c>
      <c r="C111" s="30"/>
      <c r="D111" s="30"/>
      <c r="E111" s="183">
        <f t="shared" si="10"/>
        <v>0</v>
      </c>
      <c r="F111" s="184">
        <f t="shared" si="11"/>
        <v>0</v>
      </c>
      <c r="G111" s="30"/>
      <c r="H111" s="102">
        <f t="shared" si="13"/>
        <v>0</v>
      </c>
      <c r="I111" s="164">
        <f t="shared" si="12"/>
        <v>0</v>
      </c>
      <c r="J111" s="83"/>
      <c r="K111" s="30">
        <v>1698579.645</v>
      </c>
      <c r="L111" s="83">
        <v>0</v>
      </c>
      <c r="M111" s="83"/>
      <c r="N111" s="83"/>
      <c r="O111" s="83"/>
      <c r="P111" s="83"/>
      <c r="Q111" s="83"/>
      <c r="R111" s="83"/>
      <c r="S111" s="83"/>
      <c r="T111" s="83"/>
      <c r="U111" s="83"/>
      <c r="V111" s="83"/>
      <c r="W111" s="83"/>
      <c r="X111" s="83"/>
      <c r="Y111" s="83"/>
      <c r="Z111" s="83"/>
      <c r="AA111" s="83"/>
      <c r="AB111" s="83"/>
      <c r="AC111" s="83"/>
      <c r="AD111" s="83"/>
      <c r="AE111" s="83"/>
      <c r="AF111" s="83"/>
      <c r="AG111" s="83"/>
      <c r="AH111" s="83"/>
    </row>
    <row r="112" spans="1:34" hidden="1" x14ac:dyDescent="0.2">
      <c r="A112" s="28">
        <v>212040115</v>
      </c>
      <c r="B112" s="170" t="s">
        <v>986</v>
      </c>
      <c r="C112" s="30"/>
      <c r="D112" s="30"/>
      <c r="E112" s="183">
        <f t="shared" si="10"/>
        <v>0</v>
      </c>
      <c r="F112" s="184">
        <f t="shared" si="11"/>
        <v>0</v>
      </c>
      <c r="G112" s="30"/>
      <c r="H112" s="102">
        <f t="shared" si="13"/>
        <v>0</v>
      </c>
      <c r="I112" s="164">
        <f t="shared" si="12"/>
        <v>0</v>
      </c>
      <c r="J112" s="83"/>
      <c r="K112" s="30">
        <v>10404995.623</v>
      </c>
      <c r="L112" s="83">
        <v>0</v>
      </c>
      <c r="M112" s="83"/>
      <c r="N112" s="83"/>
      <c r="O112" s="83"/>
      <c r="P112" s="83"/>
      <c r="Q112" s="83"/>
      <c r="R112" s="83"/>
      <c r="S112" s="83"/>
      <c r="T112" s="83"/>
      <c r="U112" s="83"/>
      <c r="V112" s="83"/>
      <c r="W112" s="83"/>
      <c r="X112" s="83"/>
      <c r="Y112" s="83"/>
      <c r="Z112" s="83"/>
      <c r="AA112" s="83"/>
      <c r="AB112" s="83"/>
      <c r="AC112" s="83"/>
      <c r="AD112" s="83"/>
      <c r="AE112" s="83"/>
      <c r="AF112" s="83"/>
      <c r="AG112" s="83"/>
      <c r="AH112" s="83"/>
    </row>
    <row r="113" spans="1:34" hidden="1" x14ac:dyDescent="0.2">
      <c r="A113" s="28">
        <v>212040116</v>
      </c>
      <c r="B113" s="170" t="s">
        <v>987</v>
      </c>
      <c r="C113" s="30"/>
      <c r="D113" s="30"/>
      <c r="E113" s="183">
        <f t="shared" si="10"/>
        <v>0</v>
      </c>
      <c r="F113" s="184">
        <f t="shared" si="11"/>
        <v>0</v>
      </c>
      <c r="G113" s="30"/>
      <c r="H113" s="102">
        <f t="shared" si="13"/>
        <v>0</v>
      </c>
      <c r="I113" s="164">
        <f t="shared" si="12"/>
        <v>0</v>
      </c>
      <c r="J113" s="83"/>
      <c r="K113" s="30">
        <v>1595369.6459999999</v>
      </c>
      <c r="L113" s="83">
        <v>0</v>
      </c>
      <c r="M113" s="83"/>
      <c r="N113" s="83"/>
      <c r="O113" s="83"/>
      <c r="P113" s="83"/>
      <c r="Q113" s="83"/>
      <c r="R113" s="83"/>
      <c r="S113" s="83"/>
      <c r="T113" s="83"/>
      <c r="U113" s="83"/>
      <c r="V113" s="83"/>
      <c r="W113" s="83"/>
      <c r="X113" s="83"/>
      <c r="Y113" s="83"/>
      <c r="Z113" s="83"/>
      <c r="AA113" s="83"/>
      <c r="AB113" s="83"/>
      <c r="AC113" s="83"/>
      <c r="AD113" s="83"/>
      <c r="AE113" s="83"/>
      <c r="AF113" s="83"/>
      <c r="AG113" s="83"/>
      <c r="AH113" s="83"/>
    </row>
    <row r="114" spans="1:34" hidden="1" x14ac:dyDescent="0.2">
      <c r="A114" s="28">
        <v>212040117</v>
      </c>
      <c r="B114" s="170" t="s">
        <v>988</v>
      </c>
      <c r="C114" s="30"/>
      <c r="D114" s="30"/>
      <c r="E114" s="183">
        <f t="shared" si="10"/>
        <v>0</v>
      </c>
      <c r="F114" s="184">
        <f t="shared" si="11"/>
        <v>0</v>
      </c>
      <c r="G114" s="30"/>
      <c r="H114" s="102">
        <f t="shared" si="13"/>
        <v>0</v>
      </c>
      <c r="I114" s="164">
        <f t="shared" si="12"/>
        <v>0</v>
      </c>
      <c r="J114" s="83"/>
      <c r="K114" s="30">
        <v>9927331.9639999997</v>
      </c>
      <c r="L114" s="83">
        <v>0</v>
      </c>
      <c r="M114" s="83"/>
      <c r="N114" s="83"/>
      <c r="O114" s="83"/>
      <c r="P114" s="83"/>
      <c r="Q114" s="83"/>
      <c r="R114" s="83"/>
      <c r="S114" s="83"/>
      <c r="T114" s="83"/>
      <c r="U114" s="83"/>
      <c r="V114" s="83"/>
      <c r="W114" s="83"/>
      <c r="X114" s="83"/>
      <c r="Y114" s="83"/>
      <c r="Z114" s="83"/>
      <c r="AA114" s="83"/>
      <c r="AB114" s="83"/>
      <c r="AC114" s="83"/>
      <c r="AD114" s="83"/>
      <c r="AE114" s="83"/>
      <c r="AF114" s="83"/>
      <c r="AG114" s="83"/>
      <c r="AH114" s="83"/>
    </row>
    <row r="115" spans="1:34" ht="25.5" hidden="1" x14ac:dyDescent="0.2">
      <c r="A115" s="28">
        <v>212040118</v>
      </c>
      <c r="B115" s="170" t="s">
        <v>989</v>
      </c>
      <c r="C115" s="30">
        <f>SUM(C116:C124)-C119</f>
        <v>0</v>
      </c>
      <c r="D115" s="30">
        <f>SUM(D116:D124)-D119</f>
        <v>0</v>
      </c>
      <c r="E115" s="183">
        <f t="shared" si="10"/>
        <v>0</v>
      </c>
      <c r="F115" s="184">
        <f t="shared" si="11"/>
        <v>0</v>
      </c>
      <c r="G115" s="30">
        <f>SUM(G116:G124)-G119</f>
        <v>0</v>
      </c>
      <c r="H115" s="102">
        <f t="shared" si="13"/>
        <v>0</v>
      </c>
      <c r="I115" s="164">
        <f t="shared" si="12"/>
        <v>0</v>
      </c>
      <c r="J115" s="83"/>
      <c r="K115" s="30">
        <v>220995806.24599999</v>
      </c>
      <c r="L115" s="83">
        <v>0</v>
      </c>
      <c r="M115" s="83"/>
      <c r="N115" s="83"/>
      <c r="O115" s="83"/>
      <c r="P115" s="83"/>
      <c r="Q115" s="83"/>
      <c r="R115" s="83"/>
      <c r="S115" s="83"/>
      <c r="T115" s="83"/>
      <c r="U115" s="83"/>
      <c r="V115" s="83"/>
      <c r="W115" s="83"/>
      <c r="X115" s="83"/>
      <c r="Y115" s="83"/>
      <c r="Z115" s="83"/>
      <c r="AA115" s="83"/>
      <c r="AB115" s="83"/>
      <c r="AC115" s="83"/>
      <c r="AD115" s="83"/>
      <c r="AE115" s="83"/>
      <c r="AF115" s="83"/>
      <c r="AG115" s="83"/>
      <c r="AH115" s="83"/>
    </row>
    <row r="116" spans="1:34" hidden="1" x14ac:dyDescent="0.2">
      <c r="A116" s="28">
        <v>21204011801</v>
      </c>
      <c r="B116" s="170" t="s">
        <v>990</v>
      </c>
      <c r="C116" s="30"/>
      <c r="D116" s="30"/>
      <c r="E116" s="183">
        <f t="shared" si="10"/>
        <v>0</v>
      </c>
      <c r="F116" s="184">
        <f t="shared" si="11"/>
        <v>0</v>
      </c>
      <c r="G116" s="30"/>
      <c r="H116" s="102">
        <f t="shared" si="13"/>
        <v>0</v>
      </c>
      <c r="I116" s="164">
        <f t="shared" si="12"/>
        <v>0</v>
      </c>
      <c r="J116" s="83"/>
      <c r="K116" s="30">
        <v>57490678.475000001</v>
      </c>
      <c r="L116" s="83">
        <v>0</v>
      </c>
      <c r="M116" s="83"/>
      <c r="N116" s="83"/>
      <c r="O116" s="83"/>
      <c r="P116" s="83"/>
      <c r="Q116" s="83"/>
      <c r="R116" s="83"/>
      <c r="S116" s="83"/>
      <c r="T116" s="83"/>
      <c r="U116" s="83"/>
      <c r="V116" s="83"/>
      <c r="W116" s="83"/>
      <c r="X116" s="83"/>
      <c r="Y116" s="83"/>
      <c r="Z116" s="83"/>
      <c r="AA116" s="83"/>
      <c r="AB116" s="83"/>
      <c r="AC116" s="83"/>
      <c r="AD116" s="83"/>
      <c r="AE116" s="83"/>
      <c r="AF116" s="83"/>
      <c r="AG116" s="83"/>
      <c r="AH116" s="83"/>
    </row>
    <row r="117" spans="1:34" hidden="1" x14ac:dyDescent="0.2">
      <c r="A117" s="28">
        <v>21204011802</v>
      </c>
      <c r="B117" s="170" t="s">
        <v>975</v>
      </c>
      <c r="C117" s="30"/>
      <c r="D117" s="30"/>
      <c r="E117" s="183">
        <f t="shared" si="10"/>
        <v>0</v>
      </c>
      <c r="F117" s="184">
        <f t="shared" si="11"/>
        <v>0</v>
      </c>
      <c r="G117" s="30"/>
      <c r="H117" s="102">
        <f t="shared" si="13"/>
        <v>0</v>
      </c>
      <c r="I117" s="164">
        <f t="shared" si="12"/>
        <v>0</v>
      </c>
      <c r="J117" s="83"/>
      <c r="K117" s="30">
        <v>13540563.196</v>
      </c>
      <c r="L117" s="83">
        <v>0</v>
      </c>
      <c r="M117" s="83"/>
      <c r="N117" s="83"/>
      <c r="O117" s="83"/>
      <c r="P117" s="83"/>
      <c r="Q117" s="83"/>
      <c r="R117" s="83"/>
      <c r="S117" s="83"/>
      <c r="T117" s="83"/>
      <c r="U117" s="83"/>
      <c r="V117" s="83"/>
      <c r="W117" s="83"/>
      <c r="X117" s="83"/>
      <c r="Y117" s="83"/>
      <c r="Z117" s="83"/>
      <c r="AA117" s="83"/>
      <c r="AB117" s="83"/>
      <c r="AC117" s="83"/>
      <c r="AD117" s="83"/>
      <c r="AE117" s="83"/>
      <c r="AF117" s="83"/>
      <c r="AG117" s="83"/>
      <c r="AH117" s="83"/>
    </row>
    <row r="118" spans="1:34" hidden="1" x14ac:dyDescent="0.2">
      <c r="A118" s="28">
        <v>21204011803</v>
      </c>
      <c r="B118" s="170" t="s">
        <v>991</v>
      </c>
      <c r="C118" s="30"/>
      <c r="D118" s="30"/>
      <c r="E118" s="183">
        <f t="shared" si="10"/>
        <v>0</v>
      </c>
      <c r="F118" s="184">
        <f t="shared" si="11"/>
        <v>0</v>
      </c>
      <c r="G118" s="30"/>
      <c r="H118" s="102">
        <f t="shared" si="13"/>
        <v>0</v>
      </c>
      <c r="I118" s="164">
        <f t="shared" si="12"/>
        <v>0</v>
      </c>
      <c r="J118" s="83"/>
      <c r="K118" s="30">
        <v>133760133.227</v>
      </c>
      <c r="L118" s="83">
        <v>0</v>
      </c>
      <c r="M118" s="83"/>
      <c r="N118" s="83"/>
      <c r="O118" s="83"/>
      <c r="P118" s="83"/>
      <c r="Q118" s="83"/>
      <c r="R118" s="83"/>
      <c r="S118" s="83"/>
      <c r="T118" s="83"/>
      <c r="U118" s="83"/>
      <c r="V118" s="83"/>
      <c r="W118" s="83"/>
      <c r="X118" s="83"/>
      <c r="Y118" s="83"/>
      <c r="Z118" s="83"/>
      <c r="AA118" s="83"/>
      <c r="AB118" s="83"/>
      <c r="AC118" s="83"/>
      <c r="AD118" s="83"/>
      <c r="AE118" s="83"/>
      <c r="AF118" s="83"/>
      <c r="AG118" s="83"/>
      <c r="AH118" s="83"/>
    </row>
    <row r="119" spans="1:34" hidden="1" x14ac:dyDescent="0.2">
      <c r="A119" s="28">
        <v>21204011804</v>
      </c>
      <c r="B119" s="170" t="s">
        <v>978</v>
      </c>
      <c r="C119" s="30">
        <f>SUM(C120:C121)</f>
        <v>0</v>
      </c>
      <c r="D119" s="30">
        <f>SUM(D120:D121)</f>
        <v>0</v>
      </c>
      <c r="E119" s="183">
        <f t="shared" si="10"/>
        <v>0</v>
      </c>
      <c r="F119" s="184">
        <f t="shared" si="11"/>
        <v>0</v>
      </c>
      <c r="G119" s="30">
        <f>SUM(G120:G121)</f>
        <v>0</v>
      </c>
      <c r="H119" s="102">
        <f t="shared" si="13"/>
        <v>0</v>
      </c>
      <c r="I119" s="164">
        <f t="shared" si="12"/>
        <v>0</v>
      </c>
      <c r="J119" s="83"/>
      <c r="K119" s="30">
        <v>3945044.01</v>
      </c>
      <c r="L119" s="83">
        <v>4.6566128730773926E-10</v>
      </c>
      <c r="M119" s="83"/>
      <c r="N119" s="83"/>
      <c r="O119" s="83"/>
      <c r="P119" s="83"/>
      <c r="Q119" s="83"/>
      <c r="R119" s="83"/>
      <c r="S119" s="83"/>
      <c r="T119" s="83"/>
      <c r="U119" s="83"/>
      <c r="V119" s="83"/>
      <c r="W119" s="83"/>
      <c r="X119" s="83"/>
      <c r="Y119" s="83"/>
      <c r="Z119" s="83"/>
      <c r="AA119" s="83"/>
      <c r="AB119" s="83"/>
      <c r="AC119" s="83"/>
      <c r="AD119" s="83"/>
      <c r="AE119" s="83"/>
      <c r="AF119" s="83"/>
      <c r="AG119" s="83"/>
      <c r="AH119" s="83"/>
    </row>
    <row r="120" spans="1:34" hidden="1" x14ac:dyDescent="0.2">
      <c r="A120" s="28">
        <v>212040118041</v>
      </c>
      <c r="B120" s="170" t="s">
        <v>979</v>
      </c>
      <c r="C120" s="30"/>
      <c r="D120" s="30"/>
      <c r="E120" s="183">
        <f t="shared" si="10"/>
        <v>0</v>
      </c>
      <c r="F120" s="184">
        <f t="shared" si="11"/>
        <v>0</v>
      </c>
      <c r="G120" s="30"/>
      <c r="H120" s="102">
        <f t="shared" si="13"/>
        <v>0</v>
      </c>
      <c r="I120" s="164">
        <f t="shared" si="12"/>
        <v>0</v>
      </c>
      <c r="J120" s="83"/>
      <c r="K120" s="30">
        <v>3145504.0240000002</v>
      </c>
      <c r="L120" s="83">
        <v>0</v>
      </c>
      <c r="M120" s="83"/>
      <c r="N120" s="83"/>
      <c r="O120" s="83"/>
      <c r="P120" s="83"/>
      <c r="Q120" s="83"/>
      <c r="R120" s="83"/>
      <c r="S120" s="83"/>
      <c r="T120" s="83"/>
      <c r="U120" s="83"/>
      <c r="V120" s="83"/>
      <c r="W120" s="83"/>
      <c r="X120" s="83"/>
      <c r="Y120" s="83"/>
      <c r="Z120" s="83"/>
      <c r="AA120" s="83"/>
      <c r="AB120" s="83"/>
      <c r="AC120" s="83"/>
      <c r="AD120" s="83"/>
      <c r="AE120" s="83"/>
      <c r="AF120" s="83"/>
      <c r="AG120" s="83"/>
      <c r="AH120" s="83"/>
    </row>
    <row r="121" spans="1:34" hidden="1" x14ac:dyDescent="0.2">
      <c r="A121" s="28">
        <v>212040118042</v>
      </c>
      <c r="B121" s="170" t="s">
        <v>980</v>
      </c>
      <c r="C121" s="30"/>
      <c r="D121" s="30"/>
      <c r="E121" s="183">
        <f t="shared" si="10"/>
        <v>0</v>
      </c>
      <c r="F121" s="184">
        <f t="shared" si="11"/>
        <v>0</v>
      </c>
      <c r="G121" s="30"/>
      <c r="H121" s="102">
        <f t="shared" si="13"/>
        <v>0</v>
      </c>
      <c r="I121" s="164">
        <f t="shared" si="12"/>
        <v>0</v>
      </c>
      <c r="J121" s="83"/>
      <c r="K121" s="30">
        <v>799539.98600000003</v>
      </c>
      <c r="L121" s="83">
        <v>0</v>
      </c>
      <c r="M121" s="83"/>
      <c r="N121" s="83"/>
      <c r="O121" s="83"/>
      <c r="P121" s="83"/>
      <c r="Q121" s="83"/>
      <c r="R121" s="83"/>
      <c r="S121" s="83"/>
      <c r="T121" s="83"/>
      <c r="U121" s="83"/>
      <c r="V121" s="83"/>
      <c r="W121" s="83"/>
      <c r="X121" s="83"/>
      <c r="Y121" s="83"/>
      <c r="Z121" s="83"/>
      <c r="AA121" s="83"/>
      <c r="AB121" s="83"/>
      <c r="AC121" s="83"/>
      <c r="AD121" s="83"/>
      <c r="AE121" s="83"/>
      <c r="AF121" s="83"/>
      <c r="AG121" s="83"/>
      <c r="AH121" s="83"/>
    </row>
    <row r="122" spans="1:34" hidden="1" x14ac:dyDescent="0.2">
      <c r="A122" s="28">
        <v>21204011805</v>
      </c>
      <c r="B122" s="170" t="s">
        <v>986</v>
      </c>
      <c r="C122" s="30"/>
      <c r="D122" s="30"/>
      <c r="E122" s="183">
        <f t="shared" si="10"/>
        <v>0</v>
      </c>
      <c r="F122" s="184">
        <f t="shared" si="11"/>
        <v>0</v>
      </c>
      <c r="G122" s="30"/>
      <c r="H122" s="102">
        <f t="shared" si="13"/>
        <v>0</v>
      </c>
      <c r="I122" s="164">
        <f t="shared" si="12"/>
        <v>0</v>
      </c>
      <c r="J122" s="83"/>
      <c r="K122" s="30">
        <v>1911069.801</v>
      </c>
      <c r="L122" s="83">
        <v>0</v>
      </c>
      <c r="M122" s="83"/>
      <c r="N122" s="83"/>
      <c r="O122" s="83"/>
      <c r="P122" s="83"/>
      <c r="Q122" s="83"/>
      <c r="R122" s="83"/>
      <c r="S122" s="83"/>
      <c r="T122" s="83"/>
      <c r="U122" s="83"/>
      <c r="V122" s="83"/>
      <c r="W122" s="83"/>
      <c r="X122" s="83"/>
      <c r="Y122" s="83"/>
      <c r="Z122" s="83"/>
      <c r="AA122" s="83"/>
      <c r="AB122" s="83"/>
      <c r="AC122" s="83"/>
      <c r="AD122" s="83"/>
      <c r="AE122" s="83"/>
      <c r="AF122" s="83"/>
      <c r="AG122" s="83"/>
      <c r="AH122" s="83"/>
    </row>
    <row r="123" spans="1:34" hidden="1" x14ac:dyDescent="0.2">
      <c r="A123" s="28">
        <v>21204011806</v>
      </c>
      <c r="B123" s="170" t="s">
        <v>987</v>
      </c>
      <c r="C123" s="30"/>
      <c r="D123" s="30"/>
      <c r="E123" s="183">
        <f t="shared" si="10"/>
        <v>0</v>
      </c>
      <c r="F123" s="184">
        <f t="shared" si="11"/>
        <v>0</v>
      </c>
      <c r="G123" s="30"/>
      <c r="H123" s="102">
        <f t="shared" si="13"/>
        <v>0</v>
      </c>
      <c r="I123" s="164">
        <f t="shared" si="12"/>
        <v>0</v>
      </c>
      <c r="J123" s="83"/>
      <c r="K123" s="30">
        <v>3737331.2</v>
      </c>
      <c r="L123" s="83">
        <v>0</v>
      </c>
      <c r="M123" s="83"/>
      <c r="N123" s="83"/>
      <c r="O123" s="83"/>
      <c r="P123" s="83"/>
      <c r="Q123" s="83"/>
      <c r="R123" s="83"/>
      <c r="S123" s="83"/>
      <c r="T123" s="83"/>
      <c r="U123" s="83"/>
      <c r="V123" s="83"/>
      <c r="W123" s="83"/>
      <c r="X123" s="83"/>
      <c r="Y123" s="83"/>
      <c r="Z123" s="83"/>
      <c r="AA123" s="83"/>
      <c r="AB123" s="83"/>
      <c r="AC123" s="83"/>
      <c r="AD123" s="83"/>
      <c r="AE123" s="83"/>
      <c r="AF123" s="83"/>
      <c r="AG123" s="83"/>
      <c r="AH123" s="83"/>
    </row>
    <row r="124" spans="1:34" hidden="1" x14ac:dyDescent="0.2">
      <c r="A124" s="28">
        <v>21204011807</v>
      </c>
      <c r="B124" s="170" t="s">
        <v>988</v>
      </c>
      <c r="C124" s="30"/>
      <c r="D124" s="30"/>
      <c r="E124" s="183">
        <f t="shared" si="10"/>
        <v>0</v>
      </c>
      <c r="F124" s="184">
        <f t="shared" si="11"/>
        <v>0</v>
      </c>
      <c r="G124" s="30"/>
      <c r="H124" s="102">
        <f t="shared" si="13"/>
        <v>0</v>
      </c>
      <c r="I124" s="164">
        <f t="shared" si="12"/>
        <v>0</v>
      </c>
      <c r="J124" s="83"/>
      <c r="K124" s="30">
        <v>6610986.3370000003</v>
      </c>
      <c r="L124" s="83">
        <v>0</v>
      </c>
      <c r="M124" s="83"/>
      <c r="N124" s="83"/>
      <c r="O124" s="83"/>
      <c r="P124" s="83"/>
      <c r="Q124" s="83"/>
      <c r="R124" s="83"/>
      <c r="S124" s="83"/>
      <c r="T124" s="83"/>
      <c r="U124" s="83"/>
      <c r="V124" s="83"/>
      <c r="W124" s="83"/>
      <c r="X124" s="83"/>
      <c r="Y124" s="83"/>
      <c r="Z124" s="83"/>
      <c r="AA124" s="83"/>
      <c r="AB124" s="83"/>
      <c r="AC124" s="83"/>
      <c r="AD124" s="83"/>
      <c r="AE124" s="83"/>
      <c r="AF124" s="83"/>
      <c r="AG124" s="83"/>
      <c r="AH124" s="83"/>
    </row>
    <row r="125" spans="1:34" hidden="1" x14ac:dyDescent="0.2">
      <c r="A125" s="28">
        <v>212040119</v>
      </c>
      <c r="B125" s="170" t="s">
        <v>992</v>
      </c>
      <c r="C125" s="30"/>
      <c r="D125" s="30"/>
      <c r="E125" s="183">
        <f t="shared" si="10"/>
        <v>0</v>
      </c>
      <c r="F125" s="184">
        <f t="shared" si="11"/>
        <v>0</v>
      </c>
      <c r="G125" s="30"/>
      <c r="H125" s="102">
        <f t="shared" si="13"/>
        <v>0</v>
      </c>
      <c r="I125" s="164">
        <f t="shared" si="12"/>
        <v>0</v>
      </c>
      <c r="J125" s="83"/>
      <c r="K125" s="30">
        <v>34867908.251000002</v>
      </c>
      <c r="L125" s="83">
        <v>0</v>
      </c>
      <c r="M125" s="83"/>
      <c r="N125" s="83"/>
      <c r="O125" s="83"/>
      <c r="P125" s="83"/>
      <c r="Q125" s="83"/>
      <c r="R125" s="83"/>
      <c r="S125" s="83"/>
      <c r="T125" s="83"/>
      <c r="U125" s="83"/>
      <c r="V125" s="83"/>
      <c r="W125" s="83"/>
      <c r="X125" s="83"/>
      <c r="Y125" s="83"/>
      <c r="Z125" s="83"/>
      <c r="AA125" s="83"/>
      <c r="AB125" s="83"/>
      <c r="AC125" s="83"/>
      <c r="AD125" s="83"/>
      <c r="AE125" s="83"/>
      <c r="AF125" s="83"/>
      <c r="AG125" s="83"/>
      <c r="AH125" s="83"/>
    </row>
    <row r="126" spans="1:34" hidden="1" x14ac:dyDescent="0.2">
      <c r="A126" s="28">
        <v>2120402</v>
      </c>
      <c r="B126" s="167" t="s">
        <v>250</v>
      </c>
      <c r="C126" s="30"/>
      <c r="D126" s="30"/>
      <c r="E126" s="183">
        <f t="shared" si="10"/>
        <v>0</v>
      </c>
      <c r="F126" s="184">
        <f t="shared" si="11"/>
        <v>0</v>
      </c>
      <c r="G126" s="30"/>
      <c r="H126" s="102">
        <f t="shared" si="13"/>
        <v>0</v>
      </c>
      <c r="I126" s="164">
        <f t="shared" si="12"/>
        <v>0</v>
      </c>
      <c r="J126" s="83"/>
      <c r="K126" s="30">
        <v>99472.528000000006</v>
      </c>
      <c r="L126" s="83">
        <v>0</v>
      </c>
      <c r="M126" s="83"/>
      <c r="N126" s="83"/>
      <c r="O126" s="83"/>
      <c r="P126" s="83"/>
      <c r="Q126" s="83"/>
      <c r="R126" s="83"/>
      <c r="S126" s="83"/>
      <c r="T126" s="83"/>
      <c r="U126" s="83"/>
      <c r="V126" s="83"/>
      <c r="W126" s="83"/>
      <c r="X126" s="83"/>
      <c r="Y126" s="83"/>
      <c r="Z126" s="83"/>
      <c r="AA126" s="83"/>
      <c r="AB126" s="83"/>
      <c r="AC126" s="83"/>
      <c r="AD126" s="83"/>
      <c r="AE126" s="83"/>
      <c r="AF126" s="83"/>
      <c r="AG126" s="83"/>
      <c r="AH126" s="83"/>
    </row>
    <row r="127" spans="1:34" hidden="1" x14ac:dyDescent="0.2">
      <c r="A127" s="28">
        <v>2120403</v>
      </c>
      <c r="B127" s="167" t="s">
        <v>993</v>
      </c>
      <c r="C127" s="30"/>
      <c r="D127" s="30"/>
      <c r="E127" s="183">
        <f t="shared" si="10"/>
        <v>0</v>
      </c>
      <c r="F127" s="184">
        <f t="shared" si="11"/>
        <v>0</v>
      </c>
      <c r="G127" s="30"/>
      <c r="H127" s="102">
        <f t="shared" si="13"/>
        <v>0</v>
      </c>
      <c r="I127" s="164">
        <f t="shared" si="12"/>
        <v>0</v>
      </c>
      <c r="J127" s="83"/>
      <c r="K127" s="30">
        <v>105539.878</v>
      </c>
      <c r="L127" s="83">
        <v>0</v>
      </c>
      <c r="M127" s="83"/>
      <c r="N127" s="83"/>
      <c r="O127" s="83"/>
      <c r="P127" s="83"/>
      <c r="Q127" s="83"/>
      <c r="R127" s="83"/>
      <c r="S127" s="83"/>
      <c r="T127" s="83"/>
      <c r="U127" s="83"/>
      <c r="V127" s="83"/>
      <c r="W127" s="83"/>
      <c r="X127" s="83"/>
      <c r="Y127" s="83"/>
      <c r="Z127" s="83"/>
      <c r="AA127" s="83"/>
      <c r="AB127" s="83"/>
      <c r="AC127" s="83"/>
      <c r="AD127" s="83"/>
      <c r="AE127" s="83"/>
      <c r="AF127" s="83"/>
      <c r="AG127" s="83"/>
      <c r="AH127" s="83"/>
    </row>
    <row r="128" spans="1:34" hidden="1" x14ac:dyDescent="0.2">
      <c r="A128" s="28">
        <v>2120404</v>
      </c>
      <c r="B128" s="167" t="s">
        <v>994</v>
      </c>
      <c r="C128" s="30">
        <f>SUM(C129:C130)</f>
        <v>0</v>
      </c>
      <c r="D128" s="30">
        <f>SUM(D129:D130)</f>
        <v>0</v>
      </c>
      <c r="E128" s="183">
        <f t="shared" si="10"/>
        <v>0</v>
      </c>
      <c r="F128" s="184">
        <f t="shared" si="11"/>
        <v>0</v>
      </c>
      <c r="G128" s="30">
        <f>SUM(G129:G130)</f>
        <v>0</v>
      </c>
      <c r="H128" s="102">
        <f t="shared" si="13"/>
        <v>0</v>
      </c>
      <c r="I128" s="164">
        <f t="shared" si="12"/>
        <v>0</v>
      </c>
      <c r="J128" s="83"/>
      <c r="K128" s="30">
        <v>1736036.6140000001</v>
      </c>
      <c r="L128" s="83">
        <v>0</v>
      </c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</row>
    <row r="129" spans="1:34" hidden="1" x14ac:dyDescent="0.2">
      <c r="A129" s="28">
        <v>212040401</v>
      </c>
      <c r="B129" s="167" t="s">
        <v>995</v>
      </c>
      <c r="C129" s="30"/>
      <c r="D129" s="30"/>
      <c r="E129" s="183">
        <f t="shared" si="10"/>
        <v>0</v>
      </c>
      <c r="F129" s="184">
        <f t="shared" si="11"/>
        <v>0</v>
      </c>
      <c r="G129" s="30"/>
      <c r="H129" s="102">
        <f t="shared" si="13"/>
        <v>0</v>
      </c>
      <c r="I129" s="164">
        <f t="shared" si="12"/>
        <v>0</v>
      </c>
      <c r="J129" s="83"/>
      <c r="K129" s="30">
        <v>1143531.733</v>
      </c>
      <c r="L129" s="83">
        <v>0</v>
      </c>
      <c r="M129" s="83"/>
      <c r="N129" s="83"/>
      <c r="O129" s="83"/>
      <c r="P129" s="83"/>
      <c r="Q129" s="83"/>
      <c r="R129" s="83"/>
      <c r="S129" s="83"/>
      <c r="T129" s="83"/>
      <c r="U129" s="83"/>
      <c r="V129" s="83"/>
      <c r="W129" s="83"/>
      <c r="X129" s="83"/>
      <c r="Y129" s="83"/>
      <c r="Z129" s="83"/>
      <c r="AA129" s="83"/>
      <c r="AB129" s="83"/>
      <c r="AC129" s="83"/>
      <c r="AD129" s="83"/>
      <c r="AE129" s="83"/>
      <c r="AF129" s="83"/>
      <c r="AG129" s="83"/>
      <c r="AH129" s="83"/>
    </row>
    <row r="130" spans="1:34" hidden="1" x14ac:dyDescent="0.2">
      <c r="A130" s="28">
        <v>212040403</v>
      </c>
      <c r="B130" s="167" t="s">
        <v>996</v>
      </c>
      <c r="C130" s="30"/>
      <c r="D130" s="30"/>
      <c r="E130" s="183">
        <f t="shared" si="10"/>
        <v>0</v>
      </c>
      <c r="F130" s="184">
        <f t="shared" si="11"/>
        <v>0</v>
      </c>
      <c r="G130" s="30"/>
      <c r="H130" s="102">
        <f t="shared" si="13"/>
        <v>0</v>
      </c>
      <c r="I130" s="164">
        <f t="shared" si="12"/>
        <v>0</v>
      </c>
      <c r="J130" s="83"/>
      <c r="K130" s="30">
        <v>592504.88100000005</v>
      </c>
      <c r="L130" s="83">
        <v>0</v>
      </c>
      <c r="M130" s="83"/>
      <c r="N130" s="83"/>
      <c r="O130" s="83"/>
      <c r="P130" s="83"/>
      <c r="Q130" s="83"/>
      <c r="R130" s="83"/>
      <c r="S130" s="83"/>
      <c r="T130" s="83"/>
      <c r="U130" s="83"/>
      <c r="V130" s="83"/>
      <c r="W130" s="83"/>
      <c r="X130" s="83"/>
      <c r="Y130" s="83"/>
      <c r="Z130" s="83"/>
      <c r="AA130" s="83"/>
      <c r="AB130" s="83"/>
      <c r="AC130" s="83"/>
      <c r="AD130" s="83"/>
      <c r="AE130" s="83"/>
      <c r="AF130" s="83"/>
      <c r="AG130" s="83"/>
      <c r="AH130" s="83"/>
    </row>
    <row r="131" spans="1:34" hidden="1" x14ac:dyDescent="0.2">
      <c r="A131" s="28">
        <v>2120406</v>
      </c>
      <c r="B131" s="167" t="s">
        <v>997</v>
      </c>
      <c r="C131" s="30"/>
      <c r="D131" s="30"/>
      <c r="E131" s="183">
        <f t="shared" si="10"/>
        <v>0</v>
      </c>
      <c r="F131" s="184">
        <f t="shared" si="11"/>
        <v>0</v>
      </c>
      <c r="G131" s="30"/>
      <c r="H131" s="102">
        <f t="shared" si="13"/>
        <v>0</v>
      </c>
      <c r="I131" s="164">
        <f t="shared" si="12"/>
        <v>0</v>
      </c>
      <c r="J131" s="83"/>
      <c r="K131" s="30">
        <v>4116.6840000000002</v>
      </c>
      <c r="L131" s="83">
        <v>0</v>
      </c>
      <c r="M131" s="83"/>
      <c r="N131" s="83"/>
      <c r="O131" s="83"/>
      <c r="P131" s="83"/>
      <c r="Q131" s="83"/>
      <c r="R131" s="83"/>
      <c r="S131" s="83"/>
      <c r="T131" s="83"/>
      <c r="U131" s="83"/>
      <c r="V131" s="83"/>
      <c r="W131" s="83"/>
      <c r="X131" s="83"/>
      <c r="Y131" s="83"/>
      <c r="Z131" s="83"/>
      <c r="AA131" s="83"/>
      <c r="AB131" s="83"/>
      <c r="AC131" s="83"/>
      <c r="AD131" s="83"/>
      <c r="AE131" s="83"/>
      <c r="AF131" s="83"/>
      <c r="AG131" s="83"/>
      <c r="AH131" s="83"/>
    </row>
    <row r="132" spans="1:34" hidden="1" x14ac:dyDescent="0.2">
      <c r="A132" s="28">
        <v>2120407</v>
      </c>
      <c r="B132" s="167" t="s">
        <v>998</v>
      </c>
      <c r="C132" s="30"/>
      <c r="D132" s="30"/>
      <c r="E132" s="183">
        <f t="shared" si="10"/>
        <v>0</v>
      </c>
      <c r="F132" s="184">
        <f t="shared" si="11"/>
        <v>0</v>
      </c>
      <c r="G132" s="30"/>
      <c r="H132" s="102">
        <f t="shared" si="13"/>
        <v>0</v>
      </c>
      <c r="I132" s="164">
        <f t="shared" si="12"/>
        <v>0</v>
      </c>
      <c r="J132" s="83"/>
      <c r="K132" s="30">
        <v>20448040.653000001</v>
      </c>
      <c r="L132" s="83">
        <v>0</v>
      </c>
      <c r="M132" s="83"/>
      <c r="N132" s="83"/>
      <c r="O132" s="83"/>
      <c r="P132" s="83"/>
      <c r="Q132" s="83"/>
      <c r="R132" s="83"/>
      <c r="S132" s="83"/>
      <c r="T132" s="83"/>
      <c r="U132" s="83"/>
      <c r="V132" s="83"/>
      <c r="W132" s="83"/>
      <c r="X132" s="83"/>
      <c r="Y132" s="83"/>
      <c r="Z132" s="83"/>
      <c r="AA132" s="83"/>
      <c r="AB132" s="83"/>
      <c r="AC132" s="83"/>
      <c r="AD132" s="83"/>
      <c r="AE132" s="83"/>
      <c r="AF132" s="83"/>
      <c r="AG132" s="83"/>
      <c r="AH132" s="83"/>
    </row>
    <row r="133" spans="1:34" hidden="1" x14ac:dyDescent="0.2">
      <c r="A133" s="28">
        <v>2120499</v>
      </c>
      <c r="B133" s="167" t="s">
        <v>999</v>
      </c>
      <c r="C133" s="30">
        <f>SUM(C134:C142)-C134</f>
        <v>0</v>
      </c>
      <c r="D133" s="30">
        <f>SUM(D134:D142)-D134</f>
        <v>0</v>
      </c>
      <c r="E133" s="183">
        <f t="shared" si="10"/>
        <v>0</v>
      </c>
      <c r="F133" s="184">
        <f t="shared" si="11"/>
        <v>0</v>
      </c>
      <c r="G133" s="30">
        <f>SUM(G134:G142)-G134</f>
        <v>0</v>
      </c>
      <c r="H133" s="102">
        <f t="shared" si="13"/>
        <v>0</v>
      </c>
      <c r="I133" s="164">
        <f t="shared" si="12"/>
        <v>0</v>
      </c>
      <c r="J133" s="83"/>
      <c r="K133" s="30">
        <v>569782609.89499998</v>
      </c>
      <c r="L133" s="83">
        <v>0</v>
      </c>
      <c r="M133" s="83"/>
      <c r="N133" s="83"/>
      <c r="O133" s="83"/>
      <c r="P133" s="83"/>
      <c r="Q133" s="83"/>
      <c r="R133" s="83"/>
      <c r="S133" s="83"/>
      <c r="T133" s="83"/>
      <c r="U133" s="83"/>
      <c r="V133" s="83"/>
      <c r="W133" s="83"/>
      <c r="X133" s="83"/>
      <c r="Y133" s="83"/>
      <c r="Z133" s="83"/>
      <c r="AA133" s="83"/>
      <c r="AB133" s="83"/>
      <c r="AC133" s="83"/>
      <c r="AD133" s="83"/>
      <c r="AE133" s="83"/>
      <c r="AF133" s="83"/>
      <c r="AG133" s="83"/>
      <c r="AH133" s="83"/>
    </row>
    <row r="134" spans="1:34" hidden="1" x14ac:dyDescent="0.2">
      <c r="A134" s="28">
        <v>212049901</v>
      </c>
      <c r="B134" s="170" t="s">
        <v>1000</v>
      </c>
      <c r="C134" s="30">
        <f>SUM(C135:C140)</f>
        <v>0</v>
      </c>
      <c r="D134" s="30">
        <f>SUM(D135:D140)</f>
        <v>0</v>
      </c>
      <c r="E134" s="183">
        <f t="shared" si="10"/>
        <v>0</v>
      </c>
      <c r="F134" s="184">
        <f t="shared" si="11"/>
        <v>0</v>
      </c>
      <c r="G134" s="30">
        <f>SUM(G135:G140)</f>
        <v>0</v>
      </c>
      <c r="H134" s="102">
        <f t="shared" si="13"/>
        <v>0</v>
      </c>
      <c r="I134" s="164">
        <f t="shared" si="12"/>
        <v>0</v>
      </c>
      <c r="J134" s="83"/>
      <c r="K134" s="30">
        <v>208416346.83600003</v>
      </c>
      <c r="L134" s="83">
        <v>0</v>
      </c>
      <c r="M134" s="83"/>
      <c r="N134" s="83"/>
      <c r="O134" s="83"/>
      <c r="P134" s="83"/>
      <c r="Q134" s="83"/>
      <c r="R134" s="83"/>
      <c r="S134" s="83"/>
      <c r="T134" s="83"/>
      <c r="U134" s="83"/>
      <c r="V134" s="83"/>
      <c r="W134" s="83"/>
      <c r="X134" s="83"/>
      <c r="Y134" s="83"/>
      <c r="Z134" s="83"/>
      <c r="AA134" s="83"/>
      <c r="AB134" s="83"/>
      <c r="AC134" s="83"/>
      <c r="AD134" s="83"/>
      <c r="AE134" s="83"/>
      <c r="AF134" s="83"/>
      <c r="AG134" s="83"/>
      <c r="AH134" s="83"/>
    </row>
    <row r="135" spans="1:34" ht="25.5" hidden="1" x14ac:dyDescent="0.2">
      <c r="A135" s="28">
        <v>21204990101</v>
      </c>
      <c r="B135" s="170" t="s">
        <v>1001</v>
      </c>
      <c r="C135" s="30"/>
      <c r="D135" s="30"/>
      <c r="E135" s="183">
        <f t="shared" si="10"/>
        <v>0</v>
      </c>
      <c r="F135" s="184">
        <f t="shared" si="11"/>
        <v>0</v>
      </c>
      <c r="G135" s="30"/>
      <c r="H135" s="102">
        <f t="shared" si="13"/>
        <v>0</v>
      </c>
      <c r="I135" s="164">
        <f t="shared" si="12"/>
        <v>0</v>
      </c>
      <c r="J135" s="83"/>
      <c r="K135" s="30">
        <v>83563634.120000005</v>
      </c>
      <c r="L135" s="83">
        <v>0</v>
      </c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</row>
    <row r="136" spans="1:34" hidden="1" x14ac:dyDescent="0.2">
      <c r="A136" s="28">
        <v>21204990102</v>
      </c>
      <c r="B136" s="170" t="s">
        <v>1002</v>
      </c>
      <c r="C136" s="30"/>
      <c r="D136" s="30"/>
      <c r="E136" s="183">
        <f t="shared" si="10"/>
        <v>0</v>
      </c>
      <c r="F136" s="184">
        <f t="shared" si="11"/>
        <v>0</v>
      </c>
      <c r="G136" s="30"/>
      <c r="H136" s="102">
        <f t="shared" si="13"/>
        <v>0</v>
      </c>
      <c r="I136" s="164">
        <f t="shared" si="12"/>
        <v>0</v>
      </c>
      <c r="J136" s="83"/>
      <c r="K136" s="30">
        <v>20711880.681000002</v>
      </c>
      <c r="L136" s="83">
        <v>0</v>
      </c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</row>
    <row r="137" spans="1:34" hidden="1" x14ac:dyDescent="0.2">
      <c r="A137" s="28">
        <v>21204990103</v>
      </c>
      <c r="B137" s="170" t="s">
        <v>1003</v>
      </c>
      <c r="C137" s="30"/>
      <c r="D137" s="30"/>
      <c r="E137" s="183">
        <f t="shared" ref="E137:E201" si="14">SUM(C137:D137)</f>
        <v>0</v>
      </c>
      <c r="F137" s="184">
        <f t="shared" ref="F137:F201" si="15">IF(OR(E137=0,E$7=0),0,E137/E$7)*100</f>
        <v>0</v>
      </c>
      <c r="G137" s="30"/>
      <c r="H137" s="102">
        <f t="shared" si="13"/>
        <v>0</v>
      </c>
      <c r="I137" s="164">
        <f t="shared" si="12"/>
        <v>0</v>
      </c>
      <c r="J137" s="83"/>
      <c r="K137" s="30">
        <v>3690165.4040000001</v>
      </c>
      <c r="L137" s="83">
        <v>0</v>
      </c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</row>
    <row r="138" spans="1:34" ht="25.5" hidden="1" x14ac:dyDescent="0.2">
      <c r="A138" s="28">
        <v>21204990104</v>
      </c>
      <c r="B138" s="170" t="s">
        <v>1004</v>
      </c>
      <c r="C138" s="30"/>
      <c r="D138" s="30"/>
      <c r="E138" s="183">
        <f t="shared" si="14"/>
        <v>0</v>
      </c>
      <c r="F138" s="184">
        <f t="shared" si="15"/>
        <v>0</v>
      </c>
      <c r="G138" s="30"/>
      <c r="H138" s="102">
        <f t="shared" si="13"/>
        <v>0</v>
      </c>
      <c r="I138" s="164">
        <f t="shared" si="12"/>
        <v>0</v>
      </c>
      <c r="J138" s="83"/>
      <c r="K138" s="30">
        <v>2194984.406</v>
      </c>
      <c r="L138" s="83">
        <v>0</v>
      </c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</row>
    <row r="139" spans="1:34" hidden="1" x14ac:dyDescent="0.2">
      <c r="A139" s="28">
        <v>21204990105</v>
      </c>
      <c r="B139" s="170" t="s">
        <v>1005</v>
      </c>
      <c r="C139" s="30"/>
      <c r="D139" s="30"/>
      <c r="E139" s="183">
        <f t="shared" si="14"/>
        <v>0</v>
      </c>
      <c r="F139" s="184">
        <f t="shared" si="15"/>
        <v>0</v>
      </c>
      <c r="G139" s="30"/>
      <c r="H139" s="102">
        <f t="shared" si="13"/>
        <v>0</v>
      </c>
      <c r="I139" s="164">
        <f t="shared" ref="I139:I203" si="16">SUM(G139-E139)</f>
        <v>0</v>
      </c>
      <c r="J139" s="83"/>
      <c r="K139" s="30">
        <v>47722130.004000001</v>
      </c>
      <c r="L139" s="83">
        <v>0</v>
      </c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</row>
    <row r="140" spans="1:34" ht="25.5" hidden="1" x14ac:dyDescent="0.2">
      <c r="A140" s="171">
        <v>21204990106</v>
      </c>
      <c r="B140" s="172" t="s">
        <v>1006</v>
      </c>
      <c r="C140" s="30"/>
      <c r="D140" s="30"/>
      <c r="E140" s="183">
        <f t="shared" si="14"/>
        <v>0</v>
      </c>
      <c r="F140" s="184">
        <f t="shared" si="15"/>
        <v>0</v>
      </c>
      <c r="G140" s="30"/>
      <c r="H140" s="102">
        <f t="shared" ref="H140:H203" si="17">IF(OR(G140=0,E140=0),0,G140/E140)*100</f>
        <v>0</v>
      </c>
      <c r="I140" s="164">
        <f t="shared" si="16"/>
        <v>0</v>
      </c>
      <c r="J140" s="83"/>
      <c r="K140" s="30">
        <v>50533552.221000001</v>
      </c>
      <c r="L140" s="83">
        <v>0</v>
      </c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</row>
    <row r="141" spans="1:34" hidden="1" x14ac:dyDescent="0.2">
      <c r="A141" s="28">
        <v>212049902</v>
      </c>
      <c r="B141" s="170" t="s">
        <v>1007</v>
      </c>
      <c r="C141" s="30"/>
      <c r="D141" s="30"/>
      <c r="E141" s="183">
        <f t="shared" si="14"/>
        <v>0</v>
      </c>
      <c r="F141" s="184">
        <f t="shared" si="15"/>
        <v>0</v>
      </c>
      <c r="G141" s="30"/>
      <c r="H141" s="102">
        <f t="shared" si="17"/>
        <v>0</v>
      </c>
      <c r="I141" s="164">
        <f t="shared" si="16"/>
        <v>0</v>
      </c>
      <c r="J141" s="83"/>
      <c r="K141" s="30">
        <v>100000</v>
      </c>
      <c r="L141" s="83">
        <v>0</v>
      </c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</row>
    <row r="142" spans="1:34" hidden="1" x14ac:dyDescent="0.2">
      <c r="A142" s="28">
        <v>212049999</v>
      </c>
      <c r="B142" s="170" t="s">
        <v>1008</v>
      </c>
      <c r="C142" s="30"/>
      <c r="D142" s="30"/>
      <c r="E142" s="183">
        <f t="shared" si="14"/>
        <v>0</v>
      </c>
      <c r="F142" s="184">
        <f t="shared" si="15"/>
        <v>0</v>
      </c>
      <c r="G142" s="30"/>
      <c r="H142" s="102">
        <f t="shared" si="17"/>
        <v>0</v>
      </c>
      <c r="I142" s="164">
        <f t="shared" si="16"/>
        <v>0</v>
      </c>
      <c r="J142" s="83"/>
      <c r="K142" s="30">
        <v>361266263.05900002</v>
      </c>
      <c r="L142" s="83">
        <v>0</v>
      </c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</row>
    <row r="143" spans="1:34" hidden="1" x14ac:dyDescent="0.2">
      <c r="A143" s="28">
        <v>21205</v>
      </c>
      <c r="B143" s="167" t="s">
        <v>1009</v>
      </c>
      <c r="C143" s="30">
        <f>SUM(C145:C151)</f>
        <v>0</v>
      </c>
      <c r="D143" s="30">
        <f>SUM(D145:D151)</f>
        <v>0</v>
      </c>
      <c r="E143" s="183">
        <f t="shared" si="14"/>
        <v>0</v>
      </c>
      <c r="F143" s="184">
        <f t="shared" si="15"/>
        <v>0</v>
      </c>
      <c r="G143" s="30">
        <f>SUM(G145:G151)</f>
        <v>0</v>
      </c>
      <c r="H143" s="102">
        <f t="shared" si="17"/>
        <v>0</v>
      </c>
      <c r="I143" s="164">
        <f t="shared" si="16"/>
        <v>0</v>
      </c>
      <c r="J143" s="83"/>
      <c r="K143" s="30">
        <v>219508750.12800002</v>
      </c>
      <c r="L143" s="83">
        <v>0</v>
      </c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</row>
    <row r="144" spans="1:34" hidden="1" x14ac:dyDescent="0.2">
      <c r="A144" s="28">
        <v>2120501</v>
      </c>
      <c r="B144" s="167" t="s">
        <v>1010</v>
      </c>
      <c r="C144" s="30">
        <f>SUM(C145:C147)</f>
        <v>0</v>
      </c>
      <c r="D144" s="30">
        <f>SUM(D145:D147)</f>
        <v>0</v>
      </c>
      <c r="E144" s="183">
        <f t="shared" si="14"/>
        <v>0</v>
      </c>
      <c r="F144" s="184">
        <f t="shared" si="15"/>
        <v>0</v>
      </c>
      <c r="G144" s="30">
        <f>SUM(G145:G147)</f>
        <v>0</v>
      </c>
      <c r="H144" s="102">
        <f t="shared" si="17"/>
        <v>0</v>
      </c>
      <c r="I144" s="164">
        <f t="shared" si="16"/>
        <v>0</v>
      </c>
      <c r="J144" s="83"/>
      <c r="K144" s="30">
        <v>164774147.62800002</v>
      </c>
      <c r="L144" s="83">
        <v>0</v>
      </c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</row>
    <row r="145" spans="1:34" hidden="1" x14ac:dyDescent="0.2">
      <c r="A145" s="28">
        <v>212050101</v>
      </c>
      <c r="B145" s="167" t="s">
        <v>1011</v>
      </c>
      <c r="C145" s="30"/>
      <c r="D145" s="30"/>
      <c r="E145" s="183">
        <f t="shared" si="14"/>
        <v>0</v>
      </c>
      <c r="F145" s="184">
        <f t="shared" si="15"/>
        <v>0</v>
      </c>
      <c r="G145" s="30"/>
      <c r="H145" s="102">
        <f t="shared" si="17"/>
        <v>0</v>
      </c>
      <c r="I145" s="164">
        <f t="shared" si="16"/>
        <v>0</v>
      </c>
      <c r="J145" s="83"/>
      <c r="K145" s="30">
        <v>1529312.9110000001</v>
      </c>
      <c r="L145" s="83">
        <v>0</v>
      </c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</row>
    <row r="146" spans="1:34" hidden="1" x14ac:dyDescent="0.2">
      <c r="A146" s="28">
        <v>212050102</v>
      </c>
      <c r="B146" s="167" t="s">
        <v>1012</v>
      </c>
      <c r="C146" s="30"/>
      <c r="D146" s="30"/>
      <c r="E146" s="183">
        <f t="shared" si="14"/>
        <v>0</v>
      </c>
      <c r="F146" s="184">
        <f t="shared" si="15"/>
        <v>0</v>
      </c>
      <c r="G146" s="30"/>
      <c r="H146" s="102">
        <f t="shared" si="17"/>
        <v>0</v>
      </c>
      <c r="I146" s="164">
        <f t="shared" si="16"/>
        <v>0</v>
      </c>
      <c r="J146" s="83"/>
      <c r="K146" s="30">
        <v>163244834.71700001</v>
      </c>
      <c r="L146" s="83">
        <v>0</v>
      </c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</row>
    <row r="147" spans="1:34" hidden="1" x14ac:dyDescent="0.2">
      <c r="A147" s="28">
        <v>212050103</v>
      </c>
      <c r="B147" s="173" t="s">
        <v>1013</v>
      </c>
      <c r="C147" s="30"/>
      <c r="D147" s="30"/>
      <c r="E147" s="183">
        <f t="shared" si="14"/>
        <v>0</v>
      </c>
      <c r="F147" s="184">
        <f t="shared" si="15"/>
        <v>0</v>
      </c>
      <c r="G147" s="30"/>
      <c r="H147" s="102">
        <f t="shared" si="17"/>
        <v>0</v>
      </c>
      <c r="I147" s="164">
        <f t="shared" si="16"/>
        <v>0</v>
      </c>
      <c r="J147" s="83"/>
      <c r="K147" s="30">
        <v>0</v>
      </c>
      <c r="L147" s="83">
        <v>0</v>
      </c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</row>
    <row r="148" spans="1:34" hidden="1" x14ac:dyDescent="0.2">
      <c r="A148" s="28">
        <v>2120502</v>
      </c>
      <c r="B148" s="167" t="s">
        <v>1014</v>
      </c>
      <c r="C148" s="30"/>
      <c r="D148" s="30"/>
      <c r="E148" s="183">
        <f t="shared" si="14"/>
        <v>0</v>
      </c>
      <c r="F148" s="184">
        <f t="shared" si="15"/>
        <v>0</v>
      </c>
      <c r="G148" s="30"/>
      <c r="H148" s="102">
        <f t="shared" si="17"/>
        <v>0</v>
      </c>
      <c r="I148" s="164">
        <f t="shared" si="16"/>
        <v>0</v>
      </c>
      <c r="J148" s="83"/>
      <c r="K148" s="30">
        <v>169198</v>
      </c>
      <c r="L148" s="83">
        <v>0</v>
      </c>
      <c r="M148" s="83"/>
      <c r="N148" s="83"/>
      <c r="O148" s="83"/>
      <c r="P148" s="83"/>
      <c r="Q148" s="83"/>
      <c r="R148" s="83"/>
      <c r="S148" s="83"/>
      <c r="T148" s="83"/>
      <c r="U148" s="83"/>
      <c r="V148" s="83"/>
      <c r="W148" s="83"/>
      <c r="X148" s="83"/>
      <c r="Y148" s="83"/>
      <c r="Z148" s="83"/>
      <c r="AA148" s="83"/>
      <c r="AB148" s="83"/>
      <c r="AC148" s="83"/>
      <c r="AD148" s="83"/>
      <c r="AE148" s="83"/>
      <c r="AF148" s="83"/>
      <c r="AG148" s="83"/>
      <c r="AH148" s="83"/>
    </row>
    <row r="149" spans="1:34" hidden="1" x14ac:dyDescent="0.2">
      <c r="A149" s="28">
        <v>2120508</v>
      </c>
      <c r="B149" s="167" t="s">
        <v>1015</v>
      </c>
      <c r="C149" s="30"/>
      <c r="D149" s="30"/>
      <c r="E149" s="183">
        <f t="shared" si="14"/>
        <v>0</v>
      </c>
      <c r="F149" s="184">
        <f t="shared" si="15"/>
        <v>0</v>
      </c>
      <c r="G149" s="30"/>
      <c r="H149" s="102">
        <f t="shared" si="17"/>
        <v>0</v>
      </c>
      <c r="I149" s="164">
        <f t="shared" si="16"/>
        <v>0</v>
      </c>
      <c r="J149" s="83"/>
      <c r="K149" s="30">
        <v>236237.5</v>
      </c>
      <c r="L149" s="83">
        <v>0</v>
      </c>
      <c r="M149" s="83"/>
      <c r="N149" s="83"/>
      <c r="O149" s="83"/>
      <c r="P149" s="83"/>
      <c r="Q149" s="83"/>
      <c r="R149" s="83"/>
      <c r="S149" s="83"/>
      <c r="T149" s="83"/>
      <c r="U149" s="83"/>
      <c r="V149" s="83"/>
      <c r="W149" s="83"/>
      <c r="X149" s="83"/>
      <c r="Y149" s="83"/>
      <c r="Z149" s="83"/>
      <c r="AA149" s="83"/>
      <c r="AB149" s="83"/>
      <c r="AC149" s="83"/>
      <c r="AD149" s="83"/>
      <c r="AE149" s="83"/>
      <c r="AF149" s="83"/>
      <c r="AG149" s="83"/>
      <c r="AH149" s="83"/>
    </row>
    <row r="150" spans="1:34" hidden="1" x14ac:dyDescent="0.2">
      <c r="A150" s="28">
        <v>2120509</v>
      </c>
      <c r="B150" s="167" t="s">
        <v>1016</v>
      </c>
      <c r="C150" s="30"/>
      <c r="D150" s="30"/>
      <c r="E150" s="183">
        <f t="shared" si="14"/>
        <v>0</v>
      </c>
      <c r="F150" s="184">
        <f t="shared" si="15"/>
        <v>0</v>
      </c>
      <c r="G150" s="30"/>
      <c r="H150" s="102">
        <f t="shared" si="17"/>
        <v>0</v>
      </c>
      <c r="I150" s="164">
        <f t="shared" si="16"/>
        <v>0</v>
      </c>
      <c r="J150" s="83"/>
      <c r="K150" s="30">
        <v>54329167</v>
      </c>
      <c r="L150" s="83">
        <v>0</v>
      </c>
      <c r="M150" s="83"/>
      <c r="N150" s="83"/>
      <c r="O150" s="83"/>
      <c r="P150" s="83"/>
      <c r="Q150" s="83"/>
      <c r="R150" s="83"/>
      <c r="S150" s="83"/>
      <c r="T150" s="83"/>
      <c r="U150" s="83"/>
      <c r="V150" s="83"/>
      <c r="W150" s="83"/>
      <c r="X150" s="83"/>
      <c r="Y150" s="83"/>
      <c r="Z150" s="83"/>
      <c r="AA150" s="83"/>
      <c r="AB150" s="83"/>
      <c r="AC150" s="83"/>
      <c r="AD150" s="83"/>
      <c r="AE150" s="83"/>
      <c r="AF150" s="83"/>
      <c r="AG150" s="83"/>
      <c r="AH150" s="83"/>
    </row>
    <row r="151" spans="1:34" x14ac:dyDescent="0.2">
      <c r="A151" s="28">
        <v>2120510</v>
      </c>
      <c r="B151" s="167" t="s">
        <v>1177</v>
      </c>
      <c r="C151" s="30"/>
      <c r="D151" s="30"/>
      <c r="E151" s="183">
        <f t="shared" ref="E151" si="18">SUM(C151:D151)</f>
        <v>0</v>
      </c>
      <c r="F151" s="184">
        <f t="shared" ref="F151" si="19">IF(OR(E151=0,E$7=0),0,E151/E$7)*100</f>
        <v>0</v>
      </c>
      <c r="G151" s="30"/>
      <c r="H151" s="102">
        <f t="shared" si="17"/>
        <v>0</v>
      </c>
      <c r="I151" s="164">
        <f t="shared" ref="I151" si="20">SUM(G151-E151)</f>
        <v>0</v>
      </c>
      <c r="J151" s="83"/>
      <c r="K151" s="30"/>
      <c r="L151" s="83"/>
      <c r="M151" s="83"/>
      <c r="N151" s="83"/>
      <c r="O151" s="83"/>
      <c r="P151" s="83"/>
      <c r="Q151" s="83"/>
      <c r="R151" s="83"/>
      <c r="S151" s="83"/>
      <c r="T151" s="83"/>
      <c r="U151" s="83"/>
      <c r="V151" s="83"/>
      <c r="W151" s="83"/>
      <c r="X151" s="83"/>
      <c r="Y151" s="83"/>
      <c r="Z151" s="83"/>
      <c r="AA151" s="83"/>
      <c r="AB151" s="83"/>
      <c r="AC151" s="83"/>
      <c r="AD151" s="83"/>
      <c r="AE151" s="83"/>
      <c r="AF151" s="83"/>
      <c r="AG151" s="83"/>
      <c r="AH151" s="83"/>
    </row>
    <row r="152" spans="1:34" hidden="1" x14ac:dyDescent="0.2">
      <c r="A152" s="28">
        <v>21206</v>
      </c>
      <c r="B152" s="167" t="s">
        <v>944</v>
      </c>
      <c r="C152" s="30">
        <f>SUM(C153:C183)-C162-C166-C169-C173-C176-C179</f>
        <v>0</v>
      </c>
      <c r="D152" s="30">
        <f>SUM(D153:D183)-D162-D166-D169-D173-D176-D179</f>
        <v>0</v>
      </c>
      <c r="E152" s="183">
        <f t="shared" si="14"/>
        <v>0</v>
      </c>
      <c r="F152" s="184">
        <f t="shared" si="15"/>
        <v>0</v>
      </c>
      <c r="G152" s="30">
        <f>SUM(G153:G183)-G162-G166-G169-G173-G176-G179</f>
        <v>0</v>
      </c>
      <c r="H152" s="102">
        <f t="shared" si="17"/>
        <v>0</v>
      </c>
      <c r="I152" s="164">
        <f t="shared" si="16"/>
        <v>0</v>
      </c>
      <c r="J152" s="83"/>
      <c r="K152" s="30">
        <v>333909463.69100004</v>
      </c>
      <c r="L152" s="83">
        <v>0</v>
      </c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</row>
    <row r="153" spans="1:34" hidden="1" x14ac:dyDescent="0.2">
      <c r="A153" s="28">
        <v>2120601</v>
      </c>
      <c r="B153" s="167" t="s">
        <v>1017</v>
      </c>
      <c r="C153" s="30"/>
      <c r="D153" s="30"/>
      <c r="E153" s="183">
        <f t="shared" si="14"/>
        <v>0</v>
      </c>
      <c r="F153" s="184">
        <f t="shared" si="15"/>
        <v>0</v>
      </c>
      <c r="G153" s="30"/>
      <c r="H153" s="102">
        <f t="shared" si="17"/>
        <v>0</v>
      </c>
      <c r="I153" s="164">
        <f t="shared" si="16"/>
        <v>0</v>
      </c>
      <c r="J153" s="83"/>
      <c r="K153" s="30">
        <v>84193179.995000005</v>
      </c>
      <c r="L153" s="83">
        <v>0</v>
      </c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</row>
    <row r="154" spans="1:34" hidden="1" x14ac:dyDescent="0.2">
      <c r="A154" s="28">
        <v>2120603</v>
      </c>
      <c r="B154" s="167" t="s">
        <v>1018</v>
      </c>
      <c r="C154" s="30"/>
      <c r="D154" s="30"/>
      <c r="E154" s="183">
        <f t="shared" si="14"/>
        <v>0</v>
      </c>
      <c r="F154" s="184">
        <f t="shared" si="15"/>
        <v>0</v>
      </c>
      <c r="G154" s="30"/>
      <c r="H154" s="102">
        <f t="shared" si="17"/>
        <v>0</v>
      </c>
      <c r="I154" s="164">
        <f t="shared" si="16"/>
        <v>0</v>
      </c>
      <c r="J154" s="83"/>
      <c r="K154" s="30">
        <v>14324651</v>
      </c>
      <c r="L154" s="83">
        <v>0</v>
      </c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</row>
    <row r="155" spans="1:34" hidden="1" x14ac:dyDescent="0.2">
      <c r="A155" s="28">
        <v>2120604</v>
      </c>
      <c r="B155" s="167" t="s">
        <v>1019</v>
      </c>
      <c r="C155" s="30"/>
      <c r="D155" s="30"/>
      <c r="E155" s="183">
        <f t="shared" si="14"/>
        <v>0</v>
      </c>
      <c r="F155" s="184">
        <f t="shared" si="15"/>
        <v>0</v>
      </c>
      <c r="G155" s="30"/>
      <c r="H155" s="102">
        <f t="shared" si="17"/>
        <v>0</v>
      </c>
      <c r="I155" s="164">
        <f t="shared" si="16"/>
        <v>0</v>
      </c>
      <c r="J155" s="83"/>
      <c r="K155" s="30">
        <v>81953.483999999997</v>
      </c>
      <c r="L155" s="83">
        <v>0</v>
      </c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</row>
    <row r="156" spans="1:34" hidden="1" x14ac:dyDescent="0.2">
      <c r="A156" s="28">
        <v>2120605</v>
      </c>
      <c r="B156" s="167" t="s">
        <v>1020</v>
      </c>
      <c r="C156" s="30"/>
      <c r="D156" s="30"/>
      <c r="E156" s="183">
        <f t="shared" si="14"/>
        <v>0</v>
      </c>
      <c r="F156" s="184">
        <f t="shared" si="15"/>
        <v>0</v>
      </c>
      <c r="G156" s="30"/>
      <c r="H156" s="102">
        <f t="shared" si="17"/>
        <v>0</v>
      </c>
      <c r="I156" s="164">
        <f t="shared" si="16"/>
        <v>0</v>
      </c>
      <c r="J156" s="83"/>
      <c r="K156" s="30">
        <v>-133071.60500000001</v>
      </c>
      <c r="L156" s="83">
        <v>0</v>
      </c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</row>
    <row r="157" spans="1:34" hidden="1" x14ac:dyDescent="0.2">
      <c r="A157" s="28">
        <v>2120606</v>
      </c>
      <c r="B157" s="167" t="s">
        <v>1021</v>
      </c>
      <c r="C157" s="30"/>
      <c r="D157" s="30"/>
      <c r="E157" s="183">
        <f t="shared" si="14"/>
        <v>0</v>
      </c>
      <c r="F157" s="184">
        <f t="shared" si="15"/>
        <v>0</v>
      </c>
      <c r="G157" s="30"/>
      <c r="H157" s="102">
        <f t="shared" si="17"/>
        <v>0</v>
      </c>
      <c r="I157" s="164">
        <f t="shared" si="16"/>
        <v>0</v>
      </c>
      <c r="J157" s="83"/>
      <c r="K157" s="30">
        <v>7863507.0039999997</v>
      </c>
      <c r="L157" s="83">
        <v>0</v>
      </c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</row>
    <row r="158" spans="1:34" hidden="1" x14ac:dyDescent="0.2">
      <c r="A158" s="28">
        <v>2120607</v>
      </c>
      <c r="B158" s="167" t="s">
        <v>1022</v>
      </c>
      <c r="C158" s="30"/>
      <c r="D158" s="30"/>
      <c r="E158" s="183">
        <f t="shared" si="14"/>
        <v>0</v>
      </c>
      <c r="F158" s="184">
        <f t="shared" si="15"/>
        <v>0</v>
      </c>
      <c r="G158" s="30"/>
      <c r="H158" s="102">
        <f t="shared" si="17"/>
        <v>0</v>
      </c>
      <c r="I158" s="164">
        <f t="shared" si="16"/>
        <v>0</v>
      </c>
      <c r="J158" s="83"/>
      <c r="K158" s="30">
        <v>33427681.182999998</v>
      </c>
      <c r="L158" s="83">
        <v>0</v>
      </c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</row>
    <row r="159" spans="1:34" hidden="1" x14ac:dyDescent="0.2">
      <c r="A159" s="28">
        <v>2120608</v>
      </c>
      <c r="B159" s="167" t="s">
        <v>899</v>
      </c>
      <c r="C159" s="30"/>
      <c r="D159" s="30"/>
      <c r="E159" s="183">
        <f t="shared" si="14"/>
        <v>0</v>
      </c>
      <c r="F159" s="184">
        <f t="shared" si="15"/>
        <v>0</v>
      </c>
      <c r="G159" s="30"/>
      <c r="H159" s="102">
        <f t="shared" si="17"/>
        <v>0</v>
      </c>
      <c r="I159" s="164">
        <f t="shared" si="16"/>
        <v>0</v>
      </c>
      <c r="J159" s="83"/>
      <c r="K159" s="30">
        <v>2903424.4559999998</v>
      </c>
      <c r="L159" s="83">
        <v>0</v>
      </c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</row>
    <row r="160" spans="1:34" hidden="1" x14ac:dyDescent="0.2">
      <c r="A160" s="28">
        <v>2120609</v>
      </c>
      <c r="B160" s="167" t="s">
        <v>902</v>
      </c>
      <c r="C160" s="30"/>
      <c r="D160" s="30"/>
      <c r="E160" s="183">
        <f t="shared" si="14"/>
        <v>0</v>
      </c>
      <c r="F160" s="184">
        <f t="shared" si="15"/>
        <v>0</v>
      </c>
      <c r="G160" s="30"/>
      <c r="H160" s="102">
        <f t="shared" si="17"/>
        <v>0</v>
      </c>
      <c r="I160" s="164">
        <f t="shared" si="16"/>
        <v>0</v>
      </c>
      <c r="J160" s="83"/>
      <c r="K160" s="30">
        <v>54632750.891999997</v>
      </c>
      <c r="L160" s="83">
        <v>0</v>
      </c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</row>
    <row r="161" spans="1:34" hidden="1" x14ac:dyDescent="0.2">
      <c r="A161" s="28">
        <v>2120610</v>
      </c>
      <c r="B161" s="167" t="s">
        <v>1023</v>
      </c>
      <c r="C161" s="30"/>
      <c r="D161" s="30"/>
      <c r="E161" s="183">
        <f t="shared" si="14"/>
        <v>0</v>
      </c>
      <c r="F161" s="184">
        <f t="shared" si="15"/>
        <v>0</v>
      </c>
      <c r="G161" s="30"/>
      <c r="H161" s="102">
        <f t="shared" si="17"/>
        <v>0</v>
      </c>
      <c r="I161" s="164">
        <f t="shared" si="16"/>
        <v>0</v>
      </c>
      <c r="J161" s="83"/>
      <c r="K161" s="30">
        <v>26612263.916000001</v>
      </c>
      <c r="L161" s="83">
        <v>0</v>
      </c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</row>
    <row r="162" spans="1:34" hidden="1" x14ac:dyDescent="0.2">
      <c r="A162" s="28">
        <v>2120611</v>
      </c>
      <c r="B162" s="167" t="s">
        <v>1024</v>
      </c>
      <c r="C162" s="30">
        <f>SUM(C163:C164)</f>
        <v>0</v>
      </c>
      <c r="D162" s="30">
        <f>SUM(D163:D164)</f>
        <v>0</v>
      </c>
      <c r="E162" s="183">
        <f t="shared" si="14"/>
        <v>0</v>
      </c>
      <c r="F162" s="184">
        <f t="shared" si="15"/>
        <v>0</v>
      </c>
      <c r="G162" s="30">
        <f>SUM(G163:G164)</f>
        <v>0</v>
      </c>
      <c r="H162" s="102">
        <f t="shared" si="17"/>
        <v>0</v>
      </c>
      <c r="I162" s="164">
        <f t="shared" si="16"/>
        <v>0</v>
      </c>
      <c r="J162" s="83"/>
      <c r="K162" s="30">
        <v>10981135.734999999</v>
      </c>
      <c r="L162" s="83">
        <v>0</v>
      </c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</row>
    <row r="163" spans="1:34" hidden="1" x14ac:dyDescent="0.2">
      <c r="A163" s="28">
        <v>212061101</v>
      </c>
      <c r="B163" s="173" t="s">
        <v>1025</v>
      </c>
      <c r="C163" s="30"/>
      <c r="D163" s="30"/>
      <c r="E163" s="183">
        <f t="shared" si="14"/>
        <v>0</v>
      </c>
      <c r="F163" s="184">
        <f t="shared" si="15"/>
        <v>0</v>
      </c>
      <c r="G163" s="30"/>
      <c r="H163" s="102">
        <f t="shared" si="17"/>
        <v>0</v>
      </c>
      <c r="I163" s="164">
        <f t="shared" si="16"/>
        <v>0</v>
      </c>
      <c r="J163" s="83"/>
      <c r="K163" s="30">
        <v>8461477.7750000004</v>
      </c>
      <c r="L163" s="83">
        <v>0</v>
      </c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</row>
    <row r="164" spans="1:34" hidden="1" x14ac:dyDescent="0.2">
      <c r="A164" s="28">
        <v>212061102</v>
      </c>
      <c r="B164" s="173" t="s">
        <v>1026</v>
      </c>
      <c r="C164" s="30"/>
      <c r="D164" s="30"/>
      <c r="E164" s="183">
        <f t="shared" si="14"/>
        <v>0</v>
      </c>
      <c r="F164" s="184">
        <f t="shared" si="15"/>
        <v>0</v>
      </c>
      <c r="G164" s="30"/>
      <c r="H164" s="102">
        <f t="shared" si="17"/>
        <v>0</v>
      </c>
      <c r="I164" s="164">
        <f t="shared" si="16"/>
        <v>0</v>
      </c>
      <c r="J164" s="83"/>
      <c r="K164" s="30">
        <v>2519657.96</v>
      </c>
      <c r="L164" s="83">
        <v>0</v>
      </c>
      <c r="M164" s="83"/>
      <c r="N164" s="83"/>
      <c r="O164" s="83"/>
      <c r="P164" s="83"/>
      <c r="Q164" s="83"/>
      <c r="R164" s="83"/>
      <c r="S164" s="83"/>
      <c r="T164" s="83"/>
      <c r="U164" s="83"/>
      <c r="V164" s="83"/>
      <c r="W164" s="83"/>
      <c r="X164" s="83"/>
      <c r="Y164" s="83"/>
      <c r="Z164" s="83"/>
      <c r="AA164" s="83"/>
      <c r="AB164" s="83"/>
      <c r="AC164" s="83"/>
      <c r="AD164" s="83"/>
      <c r="AE164" s="83"/>
      <c r="AF164" s="83"/>
      <c r="AG164" s="83"/>
      <c r="AH164" s="83"/>
    </row>
    <row r="165" spans="1:34" hidden="1" x14ac:dyDescent="0.2">
      <c r="A165" s="28">
        <v>21206112</v>
      </c>
      <c r="B165" s="167" t="s">
        <v>1027</v>
      </c>
      <c r="C165" s="30"/>
      <c r="D165" s="30"/>
      <c r="E165" s="183">
        <f t="shared" si="14"/>
        <v>0</v>
      </c>
      <c r="F165" s="184">
        <f t="shared" si="15"/>
        <v>0</v>
      </c>
      <c r="G165" s="30"/>
      <c r="H165" s="102">
        <f t="shared" si="17"/>
        <v>0</v>
      </c>
      <c r="I165" s="164">
        <f t="shared" si="16"/>
        <v>0</v>
      </c>
      <c r="J165" s="83"/>
      <c r="K165" s="30">
        <v>30860018.521000002</v>
      </c>
      <c r="L165" s="83">
        <v>0</v>
      </c>
      <c r="M165" s="83"/>
      <c r="N165" s="83"/>
      <c r="O165" s="83"/>
      <c r="P165" s="83"/>
      <c r="Q165" s="83"/>
      <c r="R165" s="83"/>
      <c r="S165" s="83"/>
      <c r="T165" s="83"/>
      <c r="U165" s="83"/>
      <c r="V165" s="83"/>
      <c r="W165" s="83"/>
      <c r="X165" s="83"/>
      <c r="Y165" s="83"/>
      <c r="Z165" s="83"/>
      <c r="AA165" s="83"/>
      <c r="AB165" s="83"/>
      <c r="AC165" s="83"/>
      <c r="AD165" s="83"/>
      <c r="AE165" s="83"/>
      <c r="AF165" s="83"/>
      <c r="AG165" s="83"/>
      <c r="AH165" s="83"/>
    </row>
    <row r="166" spans="1:34" hidden="1" x14ac:dyDescent="0.2">
      <c r="A166" s="28">
        <v>21206113</v>
      </c>
      <c r="B166" s="167" t="s">
        <v>1028</v>
      </c>
      <c r="C166" s="30">
        <f>SUM(C167:C168)</f>
        <v>0</v>
      </c>
      <c r="D166" s="30">
        <f>SUM(D167:D168)</f>
        <v>0</v>
      </c>
      <c r="E166" s="183">
        <f t="shared" si="14"/>
        <v>0</v>
      </c>
      <c r="F166" s="184">
        <f t="shared" si="15"/>
        <v>0</v>
      </c>
      <c r="G166" s="30">
        <f>SUM(G167:G168)</f>
        <v>0</v>
      </c>
      <c r="H166" s="102">
        <f t="shared" si="17"/>
        <v>0</v>
      </c>
      <c r="I166" s="164">
        <f t="shared" si="16"/>
        <v>0</v>
      </c>
      <c r="J166" s="83"/>
      <c r="K166" s="30">
        <v>29491860.908</v>
      </c>
      <c r="L166" s="83">
        <v>0</v>
      </c>
      <c r="M166" s="83"/>
      <c r="N166" s="83"/>
      <c r="O166" s="83"/>
      <c r="P166" s="83"/>
      <c r="Q166" s="83"/>
      <c r="R166" s="83"/>
      <c r="S166" s="83"/>
      <c r="T166" s="83"/>
      <c r="U166" s="83"/>
      <c r="V166" s="83"/>
      <c r="W166" s="83"/>
      <c r="X166" s="83"/>
      <c r="Y166" s="83"/>
      <c r="Z166" s="83"/>
      <c r="AA166" s="83"/>
      <c r="AB166" s="83"/>
      <c r="AC166" s="83"/>
      <c r="AD166" s="83"/>
      <c r="AE166" s="83"/>
      <c r="AF166" s="83"/>
      <c r="AG166" s="83"/>
      <c r="AH166" s="83"/>
    </row>
    <row r="167" spans="1:34" hidden="1" x14ac:dyDescent="0.2">
      <c r="A167" s="28">
        <v>2120611302</v>
      </c>
      <c r="B167" s="173" t="s">
        <v>1029</v>
      </c>
      <c r="C167" s="30"/>
      <c r="D167" s="30"/>
      <c r="E167" s="183">
        <f t="shared" si="14"/>
        <v>0</v>
      </c>
      <c r="F167" s="184">
        <f t="shared" si="15"/>
        <v>0</v>
      </c>
      <c r="G167" s="30"/>
      <c r="H167" s="102">
        <f t="shared" si="17"/>
        <v>0</v>
      </c>
      <c r="I167" s="164">
        <f t="shared" si="16"/>
        <v>0</v>
      </c>
      <c r="J167" s="83"/>
      <c r="K167" s="30">
        <v>54212.822999999997</v>
      </c>
      <c r="L167" s="83">
        <v>0</v>
      </c>
      <c r="M167" s="83"/>
      <c r="N167" s="83"/>
      <c r="O167" s="83"/>
      <c r="P167" s="83"/>
      <c r="Q167" s="83"/>
      <c r="R167" s="83"/>
      <c r="S167" s="83"/>
      <c r="T167" s="83"/>
      <c r="U167" s="83"/>
      <c r="V167" s="83"/>
      <c r="W167" s="83"/>
      <c r="X167" s="83"/>
      <c r="Y167" s="83"/>
      <c r="Z167" s="83"/>
      <c r="AA167" s="83"/>
      <c r="AB167" s="83"/>
      <c r="AC167" s="83"/>
      <c r="AD167" s="83"/>
      <c r="AE167" s="83"/>
      <c r="AF167" s="83"/>
      <c r="AG167" s="83"/>
      <c r="AH167" s="83"/>
    </row>
    <row r="168" spans="1:34" hidden="1" x14ac:dyDescent="0.2">
      <c r="A168" s="28">
        <v>2120611304</v>
      </c>
      <c r="B168" s="173" t="s">
        <v>1030</v>
      </c>
      <c r="C168" s="30"/>
      <c r="D168" s="30"/>
      <c r="E168" s="183">
        <f t="shared" si="14"/>
        <v>0</v>
      </c>
      <c r="F168" s="184">
        <f t="shared" si="15"/>
        <v>0</v>
      </c>
      <c r="G168" s="30"/>
      <c r="H168" s="102">
        <f t="shared" si="17"/>
        <v>0</v>
      </c>
      <c r="I168" s="164">
        <f t="shared" si="16"/>
        <v>0</v>
      </c>
      <c r="J168" s="83"/>
      <c r="K168" s="30">
        <v>29437648.085000001</v>
      </c>
      <c r="L168" s="83">
        <v>0</v>
      </c>
      <c r="M168" s="83"/>
      <c r="N168" s="83"/>
      <c r="O168" s="83"/>
      <c r="P168" s="83"/>
      <c r="Q168" s="83"/>
      <c r="R168" s="83"/>
      <c r="S168" s="83"/>
      <c r="T168" s="83"/>
      <c r="U168" s="83"/>
      <c r="V168" s="83"/>
      <c r="W168" s="83"/>
      <c r="X168" s="83"/>
      <c r="Y168" s="83"/>
      <c r="Z168" s="83"/>
      <c r="AA168" s="83"/>
      <c r="AB168" s="83"/>
      <c r="AC168" s="83"/>
      <c r="AD168" s="83"/>
      <c r="AE168" s="83"/>
      <c r="AF168" s="83"/>
      <c r="AG168" s="83"/>
      <c r="AH168" s="83"/>
    </row>
    <row r="169" spans="1:34" hidden="1" x14ac:dyDescent="0.2">
      <c r="A169" s="28">
        <v>21206114</v>
      </c>
      <c r="B169" s="167" t="s">
        <v>1031</v>
      </c>
      <c r="C169" s="30">
        <f>SUM(C170:C171)</f>
        <v>0</v>
      </c>
      <c r="D169" s="30">
        <f>SUM(D170:D171)</f>
        <v>0</v>
      </c>
      <c r="E169" s="183">
        <f t="shared" si="14"/>
        <v>0</v>
      </c>
      <c r="F169" s="184">
        <f t="shared" si="15"/>
        <v>0</v>
      </c>
      <c r="G169" s="30">
        <f>SUM(G170:G171)</f>
        <v>0</v>
      </c>
      <c r="H169" s="102">
        <f t="shared" si="17"/>
        <v>0</v>
      </c>
      <c r="I169" s="164">
        <f t="shared" si="16"/>
        <v>0</v>
      </c>
      <c r="J169" s="83"/>
      <c r="K169" s="30">
        <v>16899386.377999999</v>
      </c>
      <c r="L169" s="83">
        <v>0</v>
      </c>
      <c r="M169" s="83"/>
      <c r="N169" s="83"/>
      <c r="O169" s="83"/>
      <c r="P169" s="83"/>
      <c r="Q169" s="83"/>
      <c r="R169" s="83"/>
      <c r="S169" s="83"/>
      <c r="T169" s="83"/>
      <c r="U169" s="83"/>
      <c r="V169" s="83"/>
      <c r="W169" s="83"/>
      <c r="X169" s="83"/>
      <c r="Y169" s="83"/>
      <c r="Z169" s="83"/>
      <c r="AA169" s="83"/>
      <c r="AB169" s="83"/>
      <c r="AC169" s="83"/>
      <c r="AD169" s="83"/>
      <c r="AE169" s="83"/>
      <c r="AF169" s="83"/>
      <c r="AG169" s="83"/>
      <c r="AH169" s="83"/>
    </row>
    <row r="170" spans="1:34" hidden="1" x14ac:dyDescent="0.2">
      <c r="A170" s="28">
        <v>2120611401</v>
      </c>
      <c r="B170" s="167" t="s">
        <v>1032</v>
      </c>
      <c r="C170" s="30"/>
      <c r="D170" s="30"/>
      <c r="E170" s="183">
        <f t="shared" si="14"/>
        <v>0</v>
      </c>
      <c r="F170" s="184">
        <f t="shared" si="15"/>
        <v>0</v>
      </c>
      <c r="G170" s="30"/>
      <c r="H170" s="102">
        <f t="shared" si="17"/>
        <v>0</v>
      </c>
      <c r="I170" s="164">
        <f t="shared" si="16"/>
        <v>0</v>
      </c>
      <c r="J170" s="83"/>
      <c r="K170" s="30">
        <v>12210089</v>
      </c>
      <c r="L170" s="83">
        <v>0</v>
      </c>
      <c r="M170" s="83"/>
      <c r="N170" s="83"/>
      <c r="O170" s="83"/>
      <c r="P170" s="83"/>
      <c r="Q170" s="83"/>
      <c r="R170" s="83"/>
      <c r="S170" s="83"/>
      <c r="T170" s="83"/>
      <c r="U170" s="83"/>
      <c r="V170" s="83"/>
      <c r="W170" s="83"/>
      <c r="X170" s="83"/>
      <c r="Y170" s="83"/>
      <c r="Z170" s="83"/>
      <c r="AA170" s="83"/>
      <c r="AB170" s="83"/>
      <c r="AC170" s="83"/>
      <c r="AD170" s="83"/>
      <c r="AE170" s="83"/>
      <c r="AF170" s="83"/>
      <c r="AG170" s="83"/>
      <c r="AH170" s="83"/>
    </row>
    <row r="171" spans="1:34" hidden="1" x14ac:dyDescent="0.2">
      <c r="A171" s="28">
        <v>2120611402</v>
      </c>
      <c r="B171" s="167" t="s">
        <v>1033</v>
      </c>
      <c r="C171" s="30"/>
      <c r="D171" s="30"/>
      <c r="E171" s="183">
        <f t="shared" si="14"/>
        <v>0</v>
      </c>
      <c r="F171" s="184">
        <f t="shared" si="15"/>
        <v>0</v>
      </c>
      <c r="G171" s="30"/>
      <c r="H171" s="102">
        <f t="shared" si="17"/>
        <v>0</v>
      </c>
      <c r="I171" s="164">
        <f t="shared" si="16"/>
        <v>0</v>
      </c>
      <c r="J171" s="83"/>
      <c r="K171" s="30">
        <v>4689297.3779999996</v>
      </c>
      <c r="L171" s="83">
        <v>0</v>
      </c>
      <c r="M171" s="83"/>
      <c r="N171" s="83"/>
      <c r="O171" s="83"/>
      <c r="P171" s="83"/>
      <c r="Q171" s="83"/>
      <c r="R171" s="83"/>
      <c r="S171" s="83"/>
      <c r="T171" s="83"/>
      <c r="U171" s="83"/>
      <c r="V171" s="83"/>
      <c r="W171" s="83"/>
      <c r="X171" s="83"/>
      <c r="Y171" s="83"/>
      <c r="Z171" s="83"/>
      <c r="AA171" s="83"/>
      <c r="AB171" s="83"/>
      <c r="AC171" s="83"/>
      <c r="AD171" s="83"/>
      <c r="AE171" s="83"/>
      <c r="AF171" s="83"/>
      <c r="AG171" s="83"/>
      <c r="AH171" s="83"/>
    </row>
    <row r="172" spans="1:34" hidden="1" x14ac:dyDescent="0.2">
      <c r="A172" s="28">
        <v>21206115</v>
      </c>
      <c r="B172" s="167" t="s">
        <v>1034</v>
      </c>
      <c r="C172" s="30"/>
      <c r="D172" s="30"/>
      <c r="E172" s="183">
        <f t="shared" si="14"/>
        <v>0</v>
      </c>
      <c r="F172" s="184">
        <f t="shared" si="15"/>
        <v>0</v>
      </c>
      <c r="G172" s="30"/>
      <c r="H172" s="102">
        <f t="shared" si="17"/>
        <v>0</v>
      </c>
      <c r="I172" s="164">
        <f t="shared" si="16"/>
        <v>0</v>
      </c>
      <c r="J172" s="83"/>
      <c r="K172" s="30">
        <v>3528321.71</v>
      </c>
      <c r="L172" s="83">
        <v>0</v>
      </c>
      <c r="M172" s="83"/>
      <c r="N172" s="83"/>
      <c r="O172" s="83"/>
      <c r="P172" s="83"/>
      <c r="Q172" s="83"/>
      <c r="R172" s="83"/>
      <c r="S172" s="83"/>
      <c r="T172" s="83"/>
      <c r="U172" s="83"/>
      <c r="V172" s="83"/>
      <c r="W172" s="83"/>
      <c r="X172" s="83"/>
      <c r="Y172" s="83"/>
      <c r="Z172" s="83"/>
      <c r="AA172" s="83"/>
      <c r="AB172" s="83"/>
      <c r="AC172" s="83"/>
      <c r="AD172" s="83"/>
      <c r="AE172" s="83"/>
      <c r="AF172" s="83"/>
      <c r="AG172" s="83"/>
      <c r="AH172" s="83"/>
    </row>
    <row r="173" spans="1:34" hidden="1" x14ac:dyDescent="0.2">
      <c r="A173" s="28">
        <v>21206116</v>
      </c>
      <c r="B173" s="167" t="s">
        <v>1035</v>
      </c>
      <c r="C173" s="30">
        <f>SUM(C174:C175)</f>
        <v>0</v>
      </c>
      <c r="D173" s="30">
        <f>SUM(D174:D175)</f>
        <v>0</v>
      </c>
      <c r="E173" s="183">
        <f t="shared" si="14"/>
        <v>0</v>
      </c>
      <c r="F173" s="184">
        <f t="shared" si="15"/>
        <v>0</v>
      </c>
      <c r="G173" s="30">
        <f>SUM(G174:G175)</f>
        <v>0</v>
      </c>
      <c r="H173" s="102">
        <f t="shared" si="17"/>
        <v>0</v>
      </c>
      <c r="I173" s="164">
        <f t="shared" si="16"/>
        <v>0</v>
      </c>
      <c r="J173" s="83"/>
      <c r="K173" s="30">
        <v>2713911.071</v>
      </c>
      <c r="L173" s="83">
        <v>0</v>
      </c>
      <c r="M173" s="83"/>
      <c r="N173" s="83"/>
      <c r="O173" s="83"/>
      <c r="P173" s="83"/>
      <c r="Q173" s="83"/>
      <c r="R173" s="83"/>
      <c r="S173" s="83"/>
      <c r="T173" s="83"/>
      <c r="U173" s="83"/>
      <c r="V173" s="83"/>
      <c r="W173" s="83"/>
      <c r="X173" s="83"/>
      <c r="Y173" s="83"/>
      <c r="Z173" s="83"/>
      <c r="AA173" s="83"/>
      <c r="AB173" s="83"/>
      <c r="AC173" s="83"/>
      <c r="AD173" s="83"/>
      <c r="AE173" s="83"/>
      <c r="AF173" s="83"/>
      <c r="AG173" s="83"/>
      <c r="AH173" s="83"/>
    </row>
    <row r="174" spans="1:34" ht="25.5" hidden="1" x14ac:dyDescent="0.2">
      <c r="A174" s="28">
        <v>2120611601</v>
      </c>
      <c r="B174" s="167" t="s">
        <v>129</v>
      </c>
      <c r="C174" s="30"/>
      <c r="D174" s="30"/>
      <c r="E174" s="183">
        <f t="shared" si="14"/>
        <v>0</v>
      </c>
      <c r="F174" s="184">
        <f t="shared" si="15"/>
        <v>0</v>
      </c>
      <c r="G174" s="30"/>
      <c r="H174" s="102">
        <f t="shared" si="17"/>
        <v>0</v>
      </c>
      <c r="I174" s="164">
        <f t="shared" si="16"/>
        <v>0</v>
      </c>
      <c r="J174" s="83"/>
      <c r="K174" s="30">
        <v>1372339.45</v>
      </c>
      <c r="L174" s="83">
        <v>0</v>
      </c>
      <c r="M174" s="83"/>
      <c r="N174" s="83"/>
      <c r="O174" s="83"/>
      <c r="P174" s="83"/>
      <c r="Q174" s="83"/>
      <c r="R174" s="83"/>
      <c r="S174" s="83"/>
      <c r="T174" s="83"/>
      <c r="U174" s="83"/>
      <c r="V174" s="83"/>
      <c r="W174" s="83"/>
      <c r="X174" s="83"/>
      <c r="Y174" s="83"/>
      <c r="Z174" s="83"/>
      <c r="AA174" s="83"/>
      <c r="AB174" s="83"/>
      <c r="AC174" s="83"/>
      <c r="AD174" s="83"/>
      <c r="AE174" s="83"/>
      <c r="AF174" s="83"/>
      <c r="AG174" s="83"/>
      <c r="AH174" s="83"/>
    </row>
    <row r="175" spans="1:34" hidden="1" x14ac:dyDescent="0.2">
      <c r="A175" s="28">
        <v>2120611604</v>
      </c>
      <c r="B175" s="170" t="s">
        <v>146</v>
      </c>
      <c r="C175" s="30"/>
      <c r="D175" s="30"/>
      <c r="E175" s="183">
        <f t="shared" si="14"/>
        <v>0</v>
      </c>
      <c r="F175" s="184">
        <f t="shared" si="15"/>
        <v>0</v>
      </c>
      <c r="G175" s="30"/>
      <c r="H175" s="102">
        <f t="shared" si="17"/>
        <v>0</v>
      </c>
      <c r="I175" s="164">
        <f t="shared" si="16"/>
        <v>0</v>
      </c>
      <c r="J175" s="83"/>
      <c r="K175" s="30">
        <v>1341571.621</v>
      </c>
      <c r="L175" s="83">
        <v>0</v>
      </c>
      <c r="M175" s="83"/>
      <c r="N175" s="83"/>
      <c r="O175" s="83"/>
      <c r="P175" s="83"/>
      <c r="Q175" s="83"/>
      <c r="R175" s="83"/>
      <c r="S175" s="83"/>
      <c r="T175" s="83"/>
      <c r="U175" s="83"/>
      <c r="V175" s="83"/>
      <c r="W175" s="83"/>
      <c r="X175" s="83"/>
      <c r="Y175" s="83"/>
      <c r="Z175" s="83"/>
      <c r="AA175" s="83"/>
      <c r="AB175" s="83"/>
      <c r="AC175" s="83"/>
      <c r="AD175" s="83"/>
      <c r="AE175" s="83"/>
      <c r="AF175" s="83"/>
      <c r="AG175" s="83"/>
      <c r="AH175" s="83"/>
    </row>
    <row r="176" spans="1:34" hidden="1" x14ac:dyDescent="0.2">
      <c r="A176" s="28">
        <v>21206117</v>
      </c>
      <c r="B176" s="169" t="s">
        <v>1036</v>
      </c>
      <c r="C176" s="30">
        <f>SUM(C177:C178)</f>
        <v>0</v>
      </c>
      <c r="D176" s="30">
        <f>SUM(D177:D178)</f>
        <v>0</v>
      </c>
      <c r="E176" s="183">
        <f t="shared" si="14"/>
        <v>0</v>
      </c>
      <c r="F176" s="184">
        <f t="shared" si="15"/>
        <v>0</v>
      </c>
      <c r="G176" s="30">
        <f>SUM(G177:G178)</f>
        <v>0</v>
      </c>
      <c r="H176" s="102">
        <f t="shared" si="17"/>
        <v>0</v>
      </c>
      <c r="I176" s="164">
        <f t="shared" si="16"/>
        <v>0</v>
      </c>
      <c r="J176" s="83"/>
      <c r="K176" s="30">
        <v>11578136</v>
      </c>
      <c r="L176" s="83">
        <v>0</v>
      </c>
      <c r="M176" s="83"/>
      <c r="N176" s="83"/>
      <c r="O176" s="83"/>
      <c r="P176" s="83"/>
      <c r="Q176" s="83"/>
      <c r="R176" s="83"/>
      <c r="S176" s="83"/>
      <c r="T176" s="83"/>
      <c r="U176" s="83"/>
      <c r="V176" s="83"/>
      <c r="W176" s="83"/>
      <c r="X176" s="83"/>
      <c r="Y176" s="83"/>
      <c r="Z176" s="83"/>
      <c r="AA176" s="83"/>
      <c r="AB176" s="83"/>
      <c r="AC176" s="83"/>
      <c r="AD176" s="83"/>
      <c r="AE176" s="83"/>
      <c r="AF176" s="83"/>
      <c r="AG176" s="83"/>
      <c r="AH176" s="83"/>
    </row>
    <row r="177" spans="1:34" hidden="1" x14ac:dyDescent="0.2">
      <c r="A177" s="28">
        <v>2120611701</v>
      </c>
      <c r="B177" s="169" t="s">
        <v>1037</v>
      </c>
      <c r="C177" s="30"/>
      <c r="D177" s="30"/>
      <c r="E177" s="183">
        <f t="shared" si="14"/>
        <v>0</v>
      </c>
      <c r="F177" s="184">
        <f t="shared" si="15"/>
        <v>0</v>
      </c>
      <c r="G177" s="30"/>
      <c r="H177" s="102">
        <f t="shared" si="17"/>
        <v>0</v>
      </c>
      <c r="I177" s="164">
        <f t="shared" si="16"/>
        <v>0</v>
      </c>
      <c r="J177" s="83"/>
      <c r="K177" s="30">
        <v>5346387</v>
      </c>
      <c r="L177" s="83">
        <v>0</v>
      </c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3"/>
      <c r="AA177" s="83"/>
      <c r="AB177" s="83"/>
      <c r="AC177" s="83"/>
      <c r="AD177" s="83"/>
      <c r="AE177" s="83"/>
      <c r="AF177" s="83"/>
      <c r="AG177" s="83"/>
      <c r="AH177" s="83"/>
    </row>
    <row r="178" spans="1:34" hidden="1" x14ac:dyDescent="0.2">
      <c r="A178" s="28">
        <v>2120611702</v>
      </c>
      <c r="B178" s="169" t="s">
        <v>1038</v>
      </c>
      <c r="C178" s="30"/>
      <c r="D178" s="30"/>
      <c r="E178" s="183">
        <f t="shared" si="14"/>
        <v>0</v>
      </c>
      <c r="F178" s="184">
        <f t="shared" si="15"/>
        <v>0</v>
      </c>
      <c r="G178" s="30"/>
      <c r="H178" s="102">
        <f t="shared" si="17"/>
        <v>0</v>
      </c>
      <c r="I178" s="164">
        <f t="shared" si="16"/>
        <v>0</v>
      </c>
      <c r="J178" s="83"/>
      <c r="K178" s="30">
        <v>6231749</v>
      </c>
      <c r="L178" s="83">
        <v>0</v>
      </c>
      <c r="M178" s="83"/>
      <c r="N178" s="83"/>
      <c r="O178" s="83"/>
      <c r="P178" s="83"/>
      <c r="Q178" s="83"/>
      <c r="R178" s="83"/>
      <c r="S178" s="83"/>
      <c r="T178" s="83"/>
      <c r="U178" s="83"/>
      <c r="V178" s="83"/>
      <c r="W178" s="83"/>
      <c r="X178" s="83"/>
      <c r="Y178" s="83"/>
      <c r="Z178" s="83"/>
      <c r="AA178" s="83"/>
      <c r="AB178" s="83"/>
      <c r="AC178" s="83"/>
      <c r="AD178" s="83"/>
      <c r="AE178" s="83"/>
      <c r="AF178" s="83"/>
      <c r="AG178" s="83"/>
      <c r="AH178" s="83"/>
    </row>
    <row r="179" spans="1:34" hidden="1" x14ac:dyDescent="0.2">
      <c r="A179" s="28">
        <v>21206118</v>
      </c>
      <c r="B179" s="169" t="s">
        <v>1039</v>
      </c>
      <c r="C179" s="30">
        <f>SUM(C180:C182)</f>
        <v>0</v>
      </c>
      <c r="D179" s="30">
        <f>SUM(D180:D182)</f>
        <v>0</v>
      </c>
      <c r="E179" s="183">
        <f t="shared" si="14"/>
        <v>0</v>
      </c>
      <c r="F179" s="184">
        <f t="shared" si="15"/>
        <v>0</v>
      </c>
      <c r="G179" s="30">
        <f>SUM(G180:G182)</f>
        <v>0</v>
      </c>
      <c r="H179" s="102">
        <f t="shared" si="17"/>
        <v>0</v>
      </c>
      <c r="I179" s="164">
        <f t="shared" si="16"/>
        <v>0</v>
      </c>
      <c r="J179" s="83"/>
      <c r="K179" s="30">
        <v>2018848.6609999998</v>
      </c>
      <c r="L179" s="83">
        <v>0</v>
      </c>
      <c r="M179" s="83"/>
      <c r="N179" s="83"/>
      <c r="O179" s="83"/>
      <c r="P179" s="83"/>
      <c r="Q179" s="83"/>
      <c r="R179" s="83"/>
      <c r="S179" s="83"/>
      <c r="T179" s="83"/>
      <c r="U179" s="83"/>
      <c r="V179" s="83"/>
      <c r="W179" s="83"/>
      <c r="X179" s="83"/>
      <c r="Y179" s="83"/>
      <c r="Z179" s="83"/>
      <c r="AA179" s="83"/>
      <c r="AB179" s="83"/>
      <c r="AC179" s="83"/>
      <c r="AD179" s="83"/>
      <c r="AE179" s="83"/>
      <c r="AF179" s="83"/>
      <c r="AG179" s="83"/>
      <c r="AH179" s="83"/>
    </row>
    <row r="180" spans="1:34" hidden="1" x14ac:dyDescent="0.2">
      <c r="A180" s="28">
        <v>2120611801</v>
      </c>
      <c r="B180" s="169" t="s">
        <v>1040</v>
      </c>
      <c r="C180" s="30"/>
      <c r="D180" s="30"/>
      <c r="E180" s="183">
        <f t="shared" si="14"/>
        <v>0</v>
      </c>
      <c r="F180" s="184">
        <f t="shared" si="15"/>
        <v>0</v>
      </c>
      <c r="G180" s="30"/>
      <c r="H180" s="102">
        <f t="shared" si="17"/>
        <v>0</v>
      </c>
      <c r="I180" s="164">
        <f t="shared" si="16"/>
        <v>0</v>
      </c>
      <c r="J180" s="83"/>
      <c r="K180" s="30">
        <v>714600.02800000005</v>
      </c>
      <c r="L180" s="83">
        <v>0</v>
      </c>
      <c r="M180" s="83"/>
      <c r="N180" s="83"/>
      <c r="O180" s="83"/>
      <c r="P180" s="83"/>
      <c r="Q180" s="83"/>
      <c r="R180" s="83"/>
      <c r="S180" s="83"/>
      <c r="T180" s="83"/>
      <c r="U180" s="83"/>
      <c r="V180" s="83"/>
      <c r="W180" s="83"/>
      <c r="X180" s="83"/>
      <c r="Y180" s="83"/>
      <c r="Z180" s="83"/>
      <c r="AA180" s="83"/>
      <c r="AB180" s="83"/>
      <c r="AC180" s="83"/>
      <c r="AD180" s="83"/>
      <c r="AE180" s="83"/>
      <c r="AF180" s="83"/>
      <c r="AG180" s="83"/>
      <c r="AH180" s="83"/>
    </row>
    <row r="181" spans="1:34" hidden="1" x14ac:dyDescent="0.2">
      <c r="A181" s="28">
        <v>2120611802</v>
      </c>
      <c r="B181" s="169" t="s">
        <v>1041</v>
      </c>
      <c r="C181" s="30"/>
      <c r="D181" s="30"/>
      <c r="E181" s="183">
        <f t="shared" si="14"/>
        <v>0</v>
      </c>
      <c r="F181" s="184">
        <f t="shared" si="15"/>
        <v>0</v>
      </c>
      <c r="G181" s="30"/>
      <c r="H181" s="102">
        <f t="shared" si="17"/>
        <v>0</v>
      </c>
      <c r="I181" s="164">
        <f t="shared" si="16"/>
        <v>0</v>
      </c>
      <c r="J181" s="83"/>
      <c r="K181" s="30">
        <v>1174052.1499999999</v>
      </c>
      <c r="L181" s="83">
        <v>0</v>
      </c>
      <c r="M181" s="83"/>
      <c r="N181" s="83"/>
      <c r="O181" s="83"/>
      <c r="P181" s="83"/>
      <c r="Q181" s="83"/>
      <c r="R181" s="83"/>
      <c r="S181" s="83"/>
      <c r="T181" s="83"/>
      <c r="U181" s="83"/>
      <c r="V181" s="83"/>
      <c r="W181" s="83"/>
      <c r="X181" s="83"/>
      <c r="Y181" s="83"/>
      <c r="Z181" s="83"/>
      <c r="AA181" s="83"/>
      <c r="AB181" s="83"/>
      <c r="AC181" s="83"/>
      <c r="AD181" s="83"/>
      <c r="AE181" s="83"/>
      <c r="AF181" s="83"/>
      <c r="AG181" s="83"/>
      <c r="AH181" s="83"/>
    </row>
    <row r="182" spans="1:34" hidden="1" x14ac:dyDescent="0.2">
      <c r="A182" s="28">
        <v>2120611803</v>
      </c>
      <c r="B182" s="169" t="s">
        <v>1042</v>
      </c>
      <c r="C182" s="30"/>
      <c r="D182" s="30"/>
      <c r="E182" s="183">
        <f t="shared" si="14"/>
        <v>0</v>
      </c>
      <c r="F182" s="184">
        <f t="shared" si="15"/>
        <v>0</v>
      </c>
      <c r="G182" s="30"/>
      <c r="H182" s="102">
        <f t="shared" si="17"/>
        <v>0</v>
      </c>
      <c r="I182" s="164">
        <f t="shared" si="16"/>
        <v>0</v>
      </c>
      <c r="J182" s="83"/>
      <c r="K182" s="30">
        <v>130196.48299999999</v>
      </c>
      <c r="L182" s="83">
        <v>0</v>
      </c>
      <c r="M182" s="83"/>
      <c r="N182" s="83"/>
      <c r="O182" s="83"/>
      <c r="P182" s="83"/>
      <c r="Q182" s="83"/>
      <c r="R182" s="83"/>
      <c r="S182" s="83"/>
      <c r="T182" s="83"/>
      <c r="U182" s="83"/>
      <c r="V182" s="83"/>
      <c r="W182" s="83"/>
      <c r="X182" s="83"/>
      <c r="Y182" s="83"/>
      <c r="Z182" s="83"/>
      <c r="AA182" s="83"/>
      <c r="AB182" s="83"/>
      <c r="AC182" s="83"/>
      <c r="AD182" s="83"/>
      <c r="AE182" s="83"/>
      <c r="AF182" s="83"/>
      <c r="AG182" s="83"/>
      <c r="AH182" s="83"/>
    </row>
    <row r="183" spans="1:34" hidden="1" x14ac:dyDescent="0.2">
      <c r="A183" s="28">
        <v>21206199</v>
      </c>
      <c r="B183" s="170" t="s">
        <v>1043</v>
      </c>
      <c r="C183" s="30"/>
      <c r="D183" s="30"/>
      <c r="E183" s="183">
        <f t="shared" si="14"/>
        <v>0</v>
      </c>
      <c r="F183" s="184">
        <f t="shared" si="15"/>
        <v>0</v>
      </c>
      <c r="G183" s="30"/>
      <c r="H183" s="102">
        <f t="shared" si="17"/>
        <v>0</v>
      </c>
      <c r="I183" s="164">
        <f t="shared" si="16"/>
        <v>0</v>
      </c>
      <c r="J183" s="83"/>
      <c r="K183" s="30">
        <v>1931504.382</v>
      </c>
      <c r="L183" s="83">
        <v>0</v>
      </c>
      <c r="M183" s="83"/>
      <c r="N183" s="83"/>
      <c r="O183" s="83"/>
      <c r="P183" s="83"/>
      <c r="Q183" s="83"/>
      <c r="R183" s="83"/>
      <c r="S183" s="83"/>
      <c r="T183" s="83"/>
      <c r="U183" s="83"/>
      <c r="V183" s="83"/>
      <c r="W183" s="83"/>
      <c r="X183" s="83"/>
      <c r="Y183" s="83"/>
      <c r="Z183" s="83"/>
      <c r="AA183" s="83"/>
      <c r="AB183" s="83"/>
      <c r="AC183" s="83"/>
      <c r="AD183" s="83"/>
      <c r="AE183" s="83"/>
      <c r="AF183" s="83"/>
      <c r="AG183" s="83"/>
      <c r="AH183" s="83"/>
    </row>
    <row r="184" spans="1:34" hidden="1" x14ac:dyDescent="0.2">
      <c r="A184" s="28">
        <v>21207</v>
      </c>
      <c r="B184" s="170" t="s">
        <v>1044</v>
      </c>
      <c r="C184" s="30">
        <f>SUM(C185)</f>
        <v>0</v>
      </c>
      <c r="D184" s="30">
        <f>SUM(D185)</f>
        <v>0</v>
      </c>
      <c r="E184" s="183">
        <f t="shared" si="14"/>
        <v>0</v>
      </c>
      <c r="F184" s="184">
        <f t="shared" si="15"/>
        <v>0</v>
      </c>
      <c r="G184" s="30">
        <f>SUM(G185)</f>
        <v>0</v>
      </c>
      <c r="H184" s="102">
        <f t="shared" si="17"/>
        <v>0</v>
      </c>
      <c r="I184" s="164">
        <f t="shared" si="16"/>
        <v>0</v>
      </c>
      <c r="J184" s="83"/>
      <c r="K184" s="30">
        <v>58133487.090999998</v>
      </c>
      <c r="L184" s="83">
        <v>0</v>
      </c>
      <c r="M184" s="83"/>
      <c r="N184" s="83"/>
      <c r="O184" s="83"/>
      <c r="P184" s="83"/>
      <c r="Q184" s="83"/>
      <c r="R184" s="83"/>
      <c r="S184" s="83"/>
      <c r="T184" s="83"/>
      <c r="U184" s="83"/>
      <c r="V184" s="83"/>
      <c r="W184" s="83"/>
      <c r="X184" s="83"/>
      <c r="Y184" s="83"/>
      <c r="Z184" s="83"/>
      <c r="AA184" s="83"/>
      <c r="AB184" s="83"/>
      <c r="AC184" s="83"/>
      <c r="AD184" s="83"/>
      <c r="AE184" s="83"/>
      <c r="AF184" s="83"/>
      <c r="AG184" s="83"/>
      <c r="AH184" s="83"/>
    </row>
    <row r="185" spans="1:34" hidden="1" x14ac:dyDescent="0.2">
      <c r="A185" s="28">
        <v>2120701</v>
      </c>
      <c r="B185" s="170" t="s">
        <v>1045</v>
      </c>
      <c r="C185" s="30"/>
      <c r="D185" s="30"/>
      <c r="E185" s="183">
        <f t="shared" si="14"/>
        <v>0</v>
      </c>
      <c r="F185" s="184">
        <f t="shared" si="15"/>
        <v>0</v>
      </c>
      <c r="G185" s="30"/>
      <c r="H185" s="102">
        <f t="shared" si="17"/>
        <v>0</v>
      </c>
      <c r="I185" s="164">
        <f t="shared" si="16"/>
        <v>0</v>
      </c>
      <c r="J185" s="83"/>
      <c r="K185" s="30">
        <v>58133487.090999998</v>
      </c>
      <c r="L185" s="83">
        <v>0</v>
      </c>
      <c r="M185" s="83"/>
      <c r="N185" s="83"/>
      <c r="O185" s="83"/>
      <c r="P185" s="83"/>
      <c r="Q185" s="83"/>
      <c r="R185" s="83"/>
      <c r="S185" s="83"/>
      <c r="T185" s="83"/>
      <c r="U185" s="83"/>
      <c r="V185" s="83"/>
      <c r="W185" s="83"/>
      <c r="X185" s="83"/>
      <c r="Y185" s="83"/>
      <c r="Z185" s="83"/>
      <c r="AA185" s="83"/>
      <c r="AB185" s="83"/>
      <c r="AC185" s="83"/>
      <c r="AD185" s="83"/>
      <c r="AE185" s="83"/>
      <c r="AF185" s="83"/>
      <c r="AG185" s="83"/>
      <c r="AH185" s="83"/>
    </row>
    <row r="186" spans="1:34" ht="25.5" hidden="1" x14ac:dyDescent="0.2">
      <c r="A186" s="28">
        <v>21209</v>
      </c>
      <c r="B186" s="167" t="s">
        <v>1046</v>
      </c>
      <c r="C186" s="30"/>
      <c r="D186" s="30"/>
      <c r="E186" s="183">
        <f t="shared" si="14"/>
        <v>0</v>
      </c>
      <c r="F186" s="184">
        <f t="shared" si="15"/>
        <v>0</v>
      </c>
      <c r="G186" s="30"/>
      <c r="H186" s="102">
        <f t="shared" si="17"/>
        <v>0</v>
      </c>
      <c r="I186" s="164">
        <f t="shared" si="16"/>
        <v>0</v>
      </c>
      <c r="J186" s="83"/>
      <c r="K186" s="30">
        <v>14734996.481000001</v>
      </c>
      <c r="L186" s="83">
        <v>0</v>
      </c>
      <c r="M186" s="83"/>
      <c r="N186" s="83"/>
      <c r="O186" s="83"/>
      <c r="P186" s="83"/>
      <c r="Q186" s="83"/>
      <c r="R186" s="83"/>
      <c r="S186" s="83"/>
      <c r="T186" s="83"/>
      <c r="U186" s="83"/>
      <c r="V186" s="83"/>
      <c r="W186" s="83"/>
      <c r="X186" s="83"/>
      <c r="Y186" s="83"/>
      <c r="Z186" s="83"/>
      <c r="AA186" s="83"/>
      <c r="AB186" s="83"/>
      <c r="AC186" s="83"/>
      <c r="AD186" s="83"/>
      <c r="AE186" s="83"/>
      <c r="AF186" s="83"/>
      <c r="AG186" s="83"/>
      <c r="AH186" s="83"/>
    </row>
    <row r="187" spans="1:34" hidden="1" x14ac:dyDescent="0.2">
      <c r="A187" s="28">
        <v>21210</v>
      </c>
      <c r="B187" s="167" t="s">
        <v>1047</v>
      </c>
      <c r="C187" s="30">
        <f>SUM(C188:C189)</f>
        <v>0</v>
      </c>
      <c r="D187" s="30">
        <f>SUM(D188:D189)</f>
        <v>0</v>
      </c>
      <c r="E187" s="183">
        <f t="shared" si="14"/>
        <v>0</v>
      </c>
      <c r="F187" s="184">
        <f t="shared" si="15"/>
        <v>0</v>
      </c>
      <c r="G187" s="30">
        <f>SUM(G188:G189)</f>
        <v>0</v>
      </c>
      <c r="H187" s="102">
        <f t="shared" si="17"/>
        <v>0</v>
      </c>
      <c r="I187" s="164">
        <f t="shared" si="16"/>
        <v>0</v>
      </c>
      <c r="J187" s="83"/>
      <c r="K187" s="30">
        <v>18735601.383000001</v>
      </c>
      <c r="L187" s="83">
        <v>0</v>
      </c>
      <c r="M187" s="83"/>
      <c r="N187" s="83"/>
      <c r="O187" s="83"/>
      <c r="P187" s="83"/>
      <c r="Q187" s="83"/>
      <c r="R187" s="83"/>
      <c r="S187" s="83"/>
      <c r="T187" s="83"/>
      <c r="U187" s="83"/>
      <c r="V187" s="83"/>
      <c r="W187" s="83"/>
      <c r="X187" s="83"/>
      <c r="Y187" s="83"/>
      <c r="Z187" s="83"/>
      <c r="AA187" s="83"/>
      <c r="AB187" s="83"/>
      <c r="AC187" s="83"/>
      <c r="AD187" s="83"/>
      <c r="AE187" s="83"/>
      <c r="AF187" s="83"/>
      <c r="AG187" s="83"/>
      <c r="AH187" s="83"/>
    </row>
    <row r="188" spans="1:34" hidden="1" x14ac:dyDescent="0.2">
      <c r="A188" s="28">
        <v>2121001</v>
      </c>
      <c r="B188" s="167" t="s">
        <v>1048</v>
      </c>
      <c r="C188" s="30"/>
      <c r="D188" s="30"/>
      <c r="E188" s="183">
        <f t="shared" si="14"/>
        <v>0</v>
      </c>
      <c r="F188" s="184">
        <f t="shared" si="15"/>
        <v>0</v>
      </c>
      <c r="G188" s="30"/>
      <c r="H188" s="102">
        <f t="shared" si="17"/>
        <v>0</v>
      </c>
      <c r="I188" s="164">
        <f t="shared" si="16"/>
        <v>0</v>
      </c>
      <c r="J188" s="83"/>
      <c r="K188" s="30">
        <v>10586158.135</v>
      </c>
      <c r="L188" s="83">
        <v>0</v>
      </c>
      <c r="M188" s="83"/>
      <c r="N188" s="83"/>
      <c r="O188" s="83"/>
      <c r="P188" s="83"/>
      <c r="Q188" s="83"/>
      <c r="R188" s="83"/>
      <c r="S188" s="83"/>
      <c r="T188" s="83"/>
      <c r="U188" s="83"/>
      <c r="V188" s="83"/>
      <c r="W188" s="83"/>
      <c r="X188" s="83"/>
      <c r="Y188" s="83"/>
      <c r="Z188" s="83"/>
      <c r="AA188" s="83"/>
      <c r="AB188" s="83"/>
      <c r="AC188" s="83"/>
      <c r="AD188" s="83"/>
      <c r="AE188" s="83"/>
      <c r="AF188" s="83"/>
      <c r="AG188" s="83"/>
      <c r="AH188" s="83"/>
    </row>
    <row r="189" spans="1:34" hidden="1" x14ac:dyDescent="0.2">
      <c r="A189" s="28">
        <v>2121002</v>
      </c>
      <c r="B189" s="167" t="s">
        <v>1049</v>
      </c>
      <c r="C189" s="30"/>
      <c r="D189" s="30"/>
      <c r="E189" s="183">
        <f t="shared" si="14"/>
        <v>0</v>
      </c>
      <c r="F189" s="184">
        <f t="shared" si="15"/>
        <v>0</v>
      </c>
      <c r="G189" s="30"/>
      <c r="H189" s="102">
        <f t="shared" si="17"/>
        <v>0</v>
      </c>
      <c r="I189" s="164">
        <f t="shared" si="16"/>
        <v>0</v>
      </c>
      <c r="J189" s="83"/>
      <c r="K189" s="30">
        <v>8149443.2479999997</v>
      </c>
      <c r="L189" s="83">
        <v>0</v>
      </c>
      <c r="M189" s="83"/>
      <c r="N189" s="83"/>
      <c r="O189" s="83"/>
      <c r="P189" s="83"/>
      <c r="Q189" s="83"/>
      <c r="R189" s="83"/>
      <c r="S189" s="83"/>
      <c r="T189" s="83"/>
      <c r="U189" s="83"/>
      <c r="V189" s="83"/>
      <c r="W189" s="83"/>
      <c r="X189" s="83"/>
      <c r="Y189" s="83"/>
      <c r="Z189" s="83"/>
      <c r="AA189" s="83"/>
      <c r="AB189" s="83"/>
      <c r="AC189" s="83"/>
      <c r="AD189" s="83"/>
      <c r="AE189" s="83"/>
      <c r="AF189" s="83"/>
      <c r="AG189" s="83"/>
      <c r="AH189" s="83"/>
    </row>
    <row r="190" spans="1:34" hidden="1" x14ac:dyDescent="0.2">
      <c r="A190" s="28">
        <v>21211</v>
      </c>
      <c r="B190" s="173" t="s">
        <v>1050</v>
      </c>
      <c r="C190" s="30"/>
      <c r="D190" s="30"/>
      <c r="E190" s="183">
        <f t="shared" si="14"/>
        <v>0</v>
      </c>
      <c r="F190" s="184">
        <f t="shared" si="15"/>
        <v>0</v>
      </c>
      <c r="G190" s="30"/>
      <c r="H190" s="102">
        <f t="shared" si="17"/>
        <v>0</v>
      </c>
      <c r="I190" s="164">
        <f t="shared" si="16"/>
        <v>0</v>
      </c>
      <c r="J190" s="83"/>
      <c r="K190" s="30">
        <v>141623454.71700001</v>
      </c>
      <c r="L190" s="83">
        <v>0</v>
      </c>
      <c r="M190" s="83"/>
      <c r="N190" s="83"/>
      <c r="O190" s="83"/>
      <c r="P190" s="83"/>
      <c r="Q190" s="83"/>
      <c r="R190" s="83"/>
      <c r="S190" s="83"/>
      <c r="T190" s="83"/>
      <c r="U190" s="83"/>
      <c r="V190" s="83"/>
      <c r="W190" s="83"/>
      <c r="X190" s="83"/>
      <c r="Y190" s="83"/>
      <c r="Z190" s="83"/>
      <c r="AA190" s="83"/>
      <c r="AB190" s="83"/>
      <c r="AC190" s="83"/>
      <c r="AD190" s="83"/>
      <c r="AE190" s="83"/>
      <c r="AF190" s="83"/>
      <c r="AG190" s="83"/>
      <c r="AH190" s="83"/>
    </row>
    <row r="191" spans="1:34" hidden="1" x14ac:dyDescent="0.2">
      <c r="A191" s="28">
        <v>21212</v>
      </c>
      <c r="B191" s="173" t="s">
        <v>1051</v>
      </c>
      <c r="C191" s="30"/>
      <c r="D191" s="30"/>
      <c r="E191" s="183">
        <f t="shared" si="14"/>
        <v>0</v>
      </c>
      <c r="F191" s="184">
        <f t="shared" si="15"/>
        <v>0</v>
      </c>
      <c r="G191" s="30"/>
      <c r="H191" s="102">
        <f t="shared" si="17"/>
        <v>0</v>
      </c>
      <c r="I191" s="164">
        <f t="shared" si="16"/>
        <v>0</v>
      </c>
      <c r="J191" s="83"/>
      <c r="K191" s="30">
        <v>130440849.339</v>
      </c>
      <c r="L191" s="83">
        <v>0</v>
      </c>
      <c r="M191" s="83"/>
      <c r="N191" s="83"/>
      <c r="O191" s="83"/>
      <c r="P191" s="83"/>
      <c r="Q191" s="83"/>
      <c r="R191" s="83"/>
      <c r="S191" s="83"/>
      <c r="T191" s="83"/>
      <c r="U191" s="83"/>
      <c r="V191" s="83"/>
      <c r="W191" s="83"/>
      <c r="X191" s="83"/>
      <c r="Y191" s="83"/>
      <c r="Z191" s="83"/>
      <c r="AA191" s="83"/>
      <c r="AB191" s="83"/>
      <c r="AC191" s="83"/>
      <c r="AD191" s="83"/>
      <c r="AE191" s="83"/>
      <c r="AF191" s="83"/>
      <c r="AG191" s="83"/>
      <c r="AH191" s="83"/>
    </row>
    <row r="192" spans="1:34" ht="25.5" hidden="1" x14ac:dyDescent="0.2">
      <c r="A192" s="28">
        <v>21213</v>
      </c>
      <c r="B192" s="173" t="s">
        <v>1181</v>
      </c>
      <c r="C192" s="30"/>
      <c r="D192" s="30"/>
      <c r="E192" s="183">
        <f t="shared" si="14"/>
        <v>0</v>
      </c>
      <c r="F192" s="184">
        <f t="shared" si="15"/>
        <v>0</v>
      </c>
      <c r="G192" s="30"/>
      <c r="H192" s="102">
        <f t="shared" si="17"/>
        <v>0</v>
      </c>
      <c r="I192" s="164">
        <f t="shared" si="16"/>
        <v>0</v>
      </c>
      <c r="J192" s="83"/>
      <c r="K192" s="30">
        <v>12802360.918</v>
      </c>
      <c r="L192" s="83">
        <v>0</v>
      </c>
      <c r="M192" s="83"/>
      <c r="N192" s="83"/>
      <c r="O192" s="83"/>
      <c r="P192" s="83"/>
      <c r="Q192" s="83"/>
      <c r="R192" s="83"/>
      <c r="S192" s="83"/>
      <c r="T192" s="83"/>
      <c r="U192" s="83"/>
      <c r="V192" s="83"/>
      <c r="W192" s="83"/>
      <c r="X192" s="83"/>
      <c r="Y192" s="83"/>
      <c r="Z192" s="83"/>
      <c r="AA192" s="83"/>
      <c r="AB192" s="83"/>
      <c r="AC192" s="83"/>
      <c r="AD192" s="83"/>
      <c r="AE192" s="83"/>
      <c r="AF192" s="83"/>
      <c r="AG192" s="83"/>
      <c r="AH192" s="83"/>
    </row>
    <row r="193" spans="1:34" hidden="1" x14ac:dyDescent="0.2">
      <c r="A193" s="28">
        <v>21299</v>
      </c>
      <c r="B193" s="167" t="s">
        <v>1052</v>
      </c>
      <c r="C193" s="30"/>
      <c r="D193" s="30"/>
      <c r="E193" s="183">
        <f t="shared" si="14"/>
        <v>0</v>
      </c>
      <c r="F193" s="184">
        <f t="shared" si="15"/>
        <v>0</v>
      </c>
      <c r="G193" s="30"/>
      <c r="H193" s="102">
        <f t="shared" si="17"/>
        <v>0</v>
      </c>
      <c r="I193" s="164">
        <f t="shared" si="16"/>
        <v>0</v>
      </c>
      <c r="J193" s="83"/>
      <c r="K193" s="30">
        <v>49697339.148000002</v>
      </c>
      <c r="L193" s="83">
        <v>0</v>
      </c>
      <c r="M193" s="83"/>
      <c r="N193" s="83"/>
      <c r="O193" s="83"/>
      <c r="P193" s="83"/>
      <c r="Q193" s="83"/>
      <c r="R193" s="83"/>
      <c r="S193" s="83"/>
      <c r="T193" s="83"/>
      <c r="U193" s="83"/>
      <c r="V193" s="83"/>
      <c r="W193" s="83"/>
      <c r="X193" s="83"/>
      <c r="Y193" s="83"/>
      <c r="Z193" s="83"/>
      <c r="AA193" s="83"/>
      <c r="AB193" s="83"/>
      <c r="AC193" s="83"/>
      <c r="AD193" s="83"/>
      <c r="AE193" s="83"/>
      <c r="AF193" s="83"/>
      <c r="AG193" s="83"/>
      <c r="AH193" s="83"/>
    </row>
    <row r="194" spans="1:34" hidden="1" x14ac:dyDescent="0.2">
      <c r="A194" s="28">
        <v>2199</v>
      </c>
      <c r="B194" s="163" t="s">
        <v>1053</v>
      </c>
      <c r="C194" s="30">
        <f>SUM(C195:C197)</f>
        <v>0</v>
      </c>
      <c r="D194" s="30">
        <f>SUM(D195:D197)</f>
        <v>0</v>
      </c>
      <c r="E194" s="183">
        <f t="shared" si="14"/>
        <v>0</v>
      </c>
      <c r="F194" s="184">
        <f t="shared" si="15"/>
        <v>0</v>
      </c>
      <c r="G194" s="30">
        <f>SUM(G195:G197)</f>
        <v>0</v>
      </c>
      <c r="H194" s="102">
        <f t="shared" si="17"/>
        <v>0</v>
      </c>
      <c r="I194" s="164">
        <f t="shared" si="16"/>
        <v>0</v>
      </c>
      <c r="J194" s="83"/>
      <c r="K194" s="30">
        <v>20248183.563999999</v>
      </c>
      <c r="L194" s="83">
        <v>0</v>
      </c>
      <c r="M194" s="83"/>
      <c r="N194" s="83"/>
      <c r="O194" s="83"/>
      <c r="P194" s="83"/>
      <c r="Q194" s="83"/>
      <c r="R194" s="83"/>
      <c r="S194" s="83"/>
      <c r="T194" s="83"/>
      <c r="U194" s="83"/>
      <c r="V194" s="83"/>
      <c r="W194" s="83"/>
      <c r="X194" s="83"/>
      <c r="Y194" s="83"/>
      <c r="Z194" s="83"/>
      <c r="AA194" s="83"/>
      <c r="AB194" s="83"/>
      <c r="AC194" s="83"/>
      <c r="AD194" s="83"/>
      <c r="AE194" s="83"/>
      <c r="AF194" s="83"/>
      <c r="AG194" s="83"/>
      <c r="AH194" s="83"/>
    </row>
    <row r="195" spans="1:34" hidden="1" x14ac:dyDescent="0.2">
      <c r="A195" s="28">
        <v>219901</v>
      </c>
      <c r="B195" s="163" t="s">
        <v>1054</v>
      </c>
      <c r="C195" s="30"/>
      <c r="D195" s="30"/>
      <c r="E195" s="183">
        <f t="shared" si="14"/>
        <v>0</v>
      </c>
      <c r="F195" s="184">
        <f t="shared" si="15"/>
        <v>0</v>
      </c>
      <c r="G195" s="30"/>
      <c r="H195" s="102">
        <f t="shared" si="17"/>
        <v>0</v>
      </c>
      <c r="I195" s="164">
        <f t="shared" si="16"/>
        <v>0</v>
      </c>
      <c r="J195" s="83"/>
      <c r="K195" s="30">
        <v>4685964.3339999998</v>
      </c>
      <c r="L195" s="83">
        <v>0</v>
      </c>
      <c r="M195" s="83"/>
      <c r="N195" s="83"/>
      <c r="O195" s="83"/>
      <c r="P195" s="83"/>
      <c r="Q195" s="83"/>
      <c r="R195" s="83"/>
      <c r="S195" s="83"/>
      <c r="T195" s="83"/>
      <c r="U195" s="83"/>
      <c r="V195" s="83"/>
      <c r="W195" s="83"/>
      <c r="X195" s="83"/>
      <c r="Y195" s="83"/>
      <c r="Z195" s="83"/>
      <c r="AA195" s="83"/>
      <c r="AB195" s="83"/>
      <c r="AC195" s="83"/>
      <c r="AD195" s="83"/>
      <c r="AE195" s="83"/>
      <c r="AF195" s="83"/>
      <c r="AG195" s="83"/>
      <c r="AH195" s="83"/>
    </row>
    <row r="196" spans="1:34" hidden="1" x14ac:dyDescent="0.2">
      <c r="A196" s="28">
        <v>219902</v>
      </c>
      <c r="B196" s="163" t="s">
        <v>1053</v>
      </c>
      <c r="C196" s="30"/>
      <c r="D196" s="30"/>
      <c r="E196" s="183">
        <f t="shared" si="14"/>
        <v>0</v>
      </c>
      <c r="F196" s="184">
        <f t="shared" si="15"/>
        <v>0</v>
      </c>
      <c r="G196" s="30"/>
      <c r="H196" s="102">
        <f t="shared" si="17"/>
        <v>0</v>
      </c>
      <c r="I196" s="164">
        <f t="shared" si="16"/>
        <v>0</v>
      </c>
      <c r="J196" s="83"/>
      <c r="K196" s="30">
        <v>403837.24699999997</v>
      </c>
      <c r="L196" s="83">
        <v>0</v>
      </c>
      <c r="M196" s="83"/>
      <c r="N196" s="83"/>
      <c r="O196" s="83"/>
      <c r="P196" s="83"/>
      <c r="Q196" s="83"/>
      <c r="R196" s="83"/>
      <c r="S196" s="83"/>
      <c r="T196" s="83"/>
      <c r="U196" s="83"/>
      <c r="V196" s="83"/>
      <c r="W196" s="83"/>
      <c r="X196" s="83"/>
      <c r="Y196" s="83"/>
      <c r="Z196" s="83"/>
      <c r="AA196" s="83"/>
      <c r="AB196" s="83"/>
      <c r="AC196" s="83"/>
      <c r="AD196" s="83"/>
      <c r="AE196" s="83"/>
      <c r="AF196" s="83"/>
      <c r="AG196" s="83"/>
      <c r="AH196" s="83"/>
    </row>
    <row r="197" spans="1:34" hidden="1" x14ac:dyDescent="0.2">
      <c r="A197" s="28">
        <v>219903</v>
      </c>
      <c r="B197" s="163" t="s">
        <v>1055</v>
      </c>
      <c r="C197" s="30"/>
      <c r="D197" s="30"/>
      <c r="E197" s="183">
        <f t="shared" si="14"/>
        <v>0</v>
      </c>
      <c r="F197" s="184">
        <f t="shared" si="15"/>
        <v>0</v>
      </c>
      <c r="G197" s="30"/>
      <c r="H197" s="102">
        <f t="shared" si="17"/>
        <v>0</v>
      </c>
      <c r="I197" s="164">
        <f t="shared" si="16"/>
        <v>0</v>
      </c>
      <c r="J197" s="83"/>
      <c r="K197" s="30">
        <v>15158381.982999999</v>
      </c>
      <c r="L197" s="83">
        <v>0</v>
      </c>
      <c r="M197" s="83"/>
      <c r="N197" s="83"/>
      <c r="O197" s="83"/>
      <c r="P197" s="83"/>
      <c r="Q197" s="83"/>
      <c r="R197" s="83"/>
      <c r="S197" s="83"/>
      <c r="T197" s="83"/>
      <c r="U197" s="83"/>
      <c r="V197" s="83"/>
      <c r="W197" s="83"/>
      <c r="X197" s="83"/>
      <c r="Y197" s="83"/>
      <c r="Z197" s="83"/>
      <c r="AA197" s="83"/>
      <c r="AB197" s="83"/>
      <c r="AC197" s="83"/>
      <c r="AD197" s="83"/>
      <c r="AE197" s="83"/>
      <c r="AF197" s="83"/>
      <c r="AG197" s="83"/>
      <c r="AH197" s="83"/>
    </row>
    <row r="198" spans="1:34" x14ac:dyDescent="0.2">
      <c r="A198" s="28">
        <v>22</v>
      </c>
      <c r="B198" s="165" t="s">
        <v>1056</v>
      </c>
      <c r="C198" s="21">
        <f>SUM(C199+C228+C234+C242+C275)</f>
        <v>10000000000</v>
      </c>
      <c r="D198" s="21">
        <f>SUM(D199+D228+D234+D242+D275)</f>
        <v>0</v>
      </c>
      <c r="E198" s="183">
        <f t="shared" si="14"/>
        <v>10000000000</v>
      </c>
      <c r="F198" s="184">
        <f t="shared" si="15"/>
        <v>12.753262211614343</v>
      </c>
      <c r="G198" s="21">
        <f>SUM(G199+G228+G234+G242+G275)</f>
        <v>10000000000</v>
      </c>
      <c r="H198" s="99">
        <f t="shared" si="17"/>
        <v>100</v>
      </c>
      <c r="I198" s="164">
        <f t="shared" si="16"/>
        <v>0</v>
      </c>
      <c r="J198" s="83"/>
      <c r="K198" s="30">
        <v>3559389028.2650003</v>
      </c>
      <c r="L198" s="83">
        <v>-4.76837158203125E-7</v>
      </c>
      <c r="M198" s="83"/>
      <c r="N198" s="83"/>
      <c r="O198" s="83"/>
      <c r="P198" s="83"/>
      <c r="Q198" s="83"/>
      <c r="R198" s="83"/>
      <c r="S198" s="83"/>
      <c r="T198" s="83"/>
      <c r="U198" s="83"/>
      <c r="V198" s="83"/>
      <c r="W198" s="83"/>
      <c r="X198" s="83"/>
      <c r="Y198" s="83"/>
      <c r="Z198" s="83"/>
      <c r="AA198" s="83"/>
      <c r="AB198" s="83"/>
      <c r="AC198" s="83"/>
      <c r="AD198" s="83"/>
      <c r="AE198" s="83"/>
      <c r="AF198" s="83"/>
      <c r="AG198" s="83"/>
      <c r="AH198" s="83"/>
    </row>
    <row r="199" spans="1:34" hidden="1" x14ac:dyDescent="0.2">
      <c r="A199" s="28">
        <v>221</v>
      </c>
      <c r="B199" s="166" t="s">
        <v>1057</v>
      </c>
      <c r="C199" s="30">
        <f>SUM(C200+C219+C220+C223+C224+C225)</f>
        <v>0</v>
      </c>
      <c r="D199" s="30">
        <f>SUM(D200+D219+D220+D223+D224+D225)</f>
        <v>0</v>
      </c>
      <c r="E199" s="183">
        <f t="shared" si="14"/>
        <v>0</v>
      </c>
      <c r="F199" s="184">
        <f t="shared" si="15"/>
        <v>0</v>
      </c>
      <c r="G199" s="30">
        <f>SUM(G200+G219+G220+G223+G224+G225)</f>
        <v>0</v>
      </c>
      <c r="H199" s="102">
        <f t="shared" si="17"/>
        <v>0</v>
      </c>
      <c r="I199" s="164">
        <f t="shared" si="16"/>
        <v>0</v>
      </c>
      <c r="J199" s="83"/>
      <c r="K199" s="30">
        <v>2864426492.0240002</v>
      </c>
      <c r="L199" s="83">
        <v>0</v>
      </c>
      <c r="M199" s="83"/>
      <c r="N199" s="83"/>
      <c r="O199" s="83"/>
      <c r="P199" s="83"/>
      <c r="Q199" s="83"/>
      <c r="R199" s="83"/>
      <c r="S199" s="83"/>
      <c r="T199" s="83"/>
      <c r="U199" s="83"/>
      <c r="V199" s="83"/>
      <c r="W199" s="83"/>
      <c r="X199" s="83"/>
      <c r="Y199" s="83"/>
      <c r="Z199" s="83"/>
      <c r="AA199" s="83"/>
      <c r="AB199" s="83"/>
      <c r="AC199" s="83"/>
      <c r="AD199" s="83"/>
      <c r="AE199" s="83"/>
      <c r="AF199" s="83"/>
      <c r="AG199" s="83"/>
      <c r="AH199" s="83"/>
    </row>
    <row r="200" spans="1:34" hidden="1" x14ac:dyDescent="0.2">
      <c r="A200" s="28">
        <v>22101</v>
      </c>
      <c r="B200" s="167" t="s">
        <v>1058</v>
      </c>
      <c r="C200" s="30">
        <f>SUM(C201+C207+C214+C215+C216+C217+C218)</f>
        <v>0</v>
      </c>
      <c r="D200" s="30">
        <f>SUM(D201+D207+D214+D215+D216+D217+D218)</f>
        <v>0</v>
      </c>
      <c r="E200" s="183">
        <f t="shared" si="14"/>
        <v>0</v>
      </c>
      <c r="F200" s="184">
        <f t="shared" si="15"/>
        <v>0</v>
      </c>
      <c r="G200" s="30">
        <f>SUM(G201+G207+G214+G215+G216+G217+G218)</f>
        <v>0</v>
      </c>
      <c r="H200" s="102">
        <f t="shared" si="17"/>
        <v>0</v>
      </c>
      <c r="I200" s="164">
        <f t="shared" si="16"/>
        <v>0</v>
      </c>
      <c r="J200" s="83"/>
      <c r="K200" s="30">
        <v>2055601632.6010003</v>
      </c>
      <c r="L200" s="83">
        <v>0</v>
      </c>
      <c r="M200" s="83"/>
      <c r="N200" s="83"/>
      <c r="O200" s="83"/>
      <c r="P200" s="83"/>
      <c r="Q200" s="83"/>
      <c r="R200" s="83"/>
      <c r="S200" s="83"/>
      <c r="T200" s="83"/>
      <c r="U200" s="83"/>
      <c r="V200" s="83"/>
      <c r="W200" s="83"/>
      <c r="X200" s="83"/>
      <c r="Y200" s="83"/>
      <c r="Z200" s="83"/>
      <c r="AA200" s="83"/>
      <c r="AB200" s="83"/>
      <c r="AC200" s="83"/>
      <c r="AD200" s="83"/>
      <c r="AE200" s="83"/>
      <c r="AF200" s="83"/>
      <c r="AG200" s="83"/>
      <c r="AH200" s="83"/>
    </row>
    <row r="201" spans="1:34" hidden="1" x14ac:dyDescent="0.2">
      <c r="A201" s="174">
        <v>2210101</v>
      </c>
      <c r="B201" s="167" t="s">
        <v>1059</v>
      </c>
      <c r="C201" s="30">
        <f>SUM(C202:C206)</f>
        <v>0</v>
      </c>
      <c r="D201" s="30">
        <f>SUM(D202:D206)</f>
        <v>0</v>
      </c>
      <c r="E201" s="183">
        <f t="shared" si="14"/>
        <v>0</v>
      </c>
      <c r="F201" s="184">
        <f t="shared" si="15"/>
        <v>0</v>
      </c>
      <c r="G201" s="30">
        <f>SUM(G202:G206)</f>
        <v>0</v>
      </c>
      <c r="H201" s="102">
        <f t="shared" si="17"/>
        <v>0</v>
      </c>
      <c r="I201" s="164">
        <f t="shared" si="16"/>
        <v>0</v>
      </c>
      <c r="J201" s="83"/>
      <c r="K201" s="30">
        <v>1362410496.7670002</v>
      </c>
      <c r="L201" s="83">
        <v>0</v>
      </c>
      <c r="M201" s="83"/>
      <c r="N201" s="83"/>
      <c r="O201" s="83"/>
      <c r="P201" s="83"/>
      <c r="Q201" s="83"/>
      <c r="R201" s="83"/>
      <c r="S201" s="83"/>
      <c r="T201" s="83"/>
      <c r="U201" s="83"/>
      <c r="V201" s="83"/>
      <c r="W201" s="83"/>
      <c r="X201" s="83"/>
      <c r="Y201" s="83"/>
      <c r="Z201" s="83"/>
      <c r="AA201" s="83"/>
      <c r="AB201" s="83"/>
      <c r="AC201" s="83"/>
      <c r="AD201" s="83"/>
      <c r="AE201" s="83"/>
      <c r="AF201" s="83"/>
      <c r="AG201" s="83"/>
      <c r="AH201" s="83"/>
    </row>
    <row r="202" spans="1:34" hidden="1" x14ac:dyDescent="0.2">
      <c r="A202" s="174">
        <v>221010101</v>
      </c>
      <c r="B202" s="167" t="s">
        <v>1060</v>
      </c>
      <c r="C202" s="30"/>
      <c r="D202" s="30"/>
      <c r="E202" s="183">
        <f t="shared" ref="E202:E269" si="21">SUM(C202:D202)</f>
        <v>0</v>
      </c>
      <c r="F202" s="184">
        <f t="shared" ref="F202:F269" si="22">IF(OR(E202=0,E$7=0),0,E202/E$7)*100</f>
        <v>0</v>
      </c>
      <c r="G202" s="30"/>
      <c r="H202" s="102">
        <f t="shared" si="17"/>
        <v>0</v>
      </c>
      <c r="I202" s="164">
        <f t="shared" si="16"/>
        <v>0</v>
      </c>
      <c r="J202" s="83"/>
      <c r="K202" s="30">
        <v>1094500600.7490001</v>
      </c>
      <c r="L202" s="83">
        <v>0</v>
      </c>
      <c r="M202" s="83"/>
      <c r="N202" s="83"/>
      <c r="O202" s="83"/>
      <c r="P202" s="83"/>
      <c r="Q202" s="83"/>
      <c r="R202" s="83"/>
      <c r="S202" s="83"/>
      <c r="T202" s="83"/>
      <c r="U202" s="83"/>
      <c r="V202" s="83"/>
      <c r="W202" s="83"/>
      <c r="X202" s="83"/>
      <c r="Y202" s="83"/>
      <c r="Z202" s="83"/>
      <c r="AA202" s="83"/>
      <c r="AB202" s="83"/>
      <c r="AC202" s="83"/>
      <c r="AD202" s="83"/>
      <c r="AE202" s="83"/>
      <c r="AF202" s="83"/>
      <c r="AG202" s="83"/>
      <c r="AH202" s="83"/>
    </row>
    <row r="203" spans="1:34" hidden="1" x14ac:dyDescent="0.2">
      <c r="A203" s="174">
        <v>221010102</v>
      </c>
      <c r="B203" s="167" t="s">
        <v>1061</v>
      </c>
      <c r="C203" s="30"/>
      <c r="D203" s="30"/>
      <c r="E203" s="183">
        <f t="shared" si="21"/>
        <v>0</v>
      </c>
      <c r="F203" s="184">
        <f t="shared" si="22"/>
        <v>0</v>
      </c>
      <c r="G203" s="30"/>
      <c r="H203" s="102">
        <f t="shared" si="17"/>
        <v>0</v>
      </c>
      <c r="I203" s="164">
        <f t="shared" si="16"/>
        <v>0</v>
      </c>
      <c r="J203" s="83"/>
      <c r="K203" s="30">
        <v>134381720.551</v>
      </c>
      <c r="L203" s="83">
        <v>0</v>
      </c>
      <c r="M203" s="83"/>
      <c r="N203" s="83"/>
      <c r="O203" s="83"/>
      <c r="P203" s="83"/>
      <c r="Q203" s="83"/>
      <c r="R203" s="83"/>
      <c r="S203" s="83"/>
      <c r="T203" s="83"/>
      <c r="U203" s="83"/>
      <c r="V203" s="83"/>
      <c r="W203" s="83"/>
      <c r="X203" s="83"/>
      <c r="Y203" s="83"/>
      <c r="Z203" s="83"/>
      <c r="AA203" s="83"/>
      <c r="AB203" s="83"/>
      <c r="AC203" s="83"/>
      <c r="AD203" s="83"/>
      <c r="AE203" s="83"/>
      <c r="AF203" s="83"/>
      <c r="AG203" s="83"/>
      <c r="AH203" s="83"/>
    </row>
    <row r="204" spans="1:34" hidden="1" x14ac:dyDescent="0.2">
      <c r="A204" s="174">
        <v>221010103</v>
      </c>
      <c r="B204" s="167" t="s">
        <v>1062</v>
      </c>
      <c r="C204" s="30"/>
      <c r="D204" s="30"/>
      <c r="E204" s="183">
        <f t="shared" si="21"/>
        <v>0</v>
      </c>
      <c r="F204" s="184">
        <f t="shared" si="22"/>
        <v>0</v>
      </c>
      <c r="G204" s="30"/>
      <c r="H204" s="102">
        <f t="shared" ref="H204:H267" si="23">IF(OR(G204=0,E204=0),0,G204/E204)*100</f>
        <v>0</v>
      </c>
      <c r="I204" s="164">
        <f t="shared" ref="I204:I271" si="24">SUM(G204-E204)</f>
        <v>0</v>
      </c>
      <c r="J204" s="83"/>
      <c r="K204" s="30">
        <v>46596005.335000001</v>
      </c>
      <c r="L204" s="83">
        <v>0</v>
      </c>
      <c r="M204" s="83"/>
      <c r="N204" s="83"/>
      <c r="O204" s="83"/>
      <c r="P204" s="83"/>
      <c r="Q204" s="83"/>
      <c r="R204" s="83"/>
      <c r="S204" s="83"/>
      <c r="T204" s="83"/>
      <c r="U204" s="83"/>
      <c r="V204" s="83"/>
      <c r="W204" s="83"/>
      <c r="X204" s="83"/>
      <c r="Y204" s="83"/>
      <c r="Z204" s="83"/>
      <c r="AA204" s="83"/>
      <c r="AB204" s="83"/>
      <c r="AC204" s="83"/>
      <c r="AD204" s="83"/>
      <c r="AE204" s="83"/>
      <c r="AF204" s="83"/>
      <c r="AG204" s="83"/>
      <c r="AH204" s="83"/>
    </row>
    <row r="205" spans="1:34" hidden="1" x14ac:dyDescent="0.2">
      <c r="A205" s="174">
        <v>221010104</v>
      </c>
      <c r="B205" s="167" t="s">
        <v>1063</v>
      </c>
      <c r="C205" s="30"/>
      <c r="D205" s="30"/>
      <c r="E205" s="183">
        <f t="shared" si="21"/>
        <v>0</v>
      </c>
      <c r="F205" s="184">
        <f t="shared" si="22"/>
        <v>0</v>
      </c>
      <c r="G205" s="30"/>
      <c r="H205" s="102">
        <f t="shared" si="23"/>
        <v>0</v>
      </c>
      <c r="I205" s="164">
        <f t="shared" si="24"/>
        <v>0</v>
      </c>
      <c r="J205" s="83"/>
      <c r="K205" s="30">
        <v>86932170.131999999</v>
      </c>
      <c r="L205" s="83">
        <v>0</v>
      </c>
      <c r="M205" s="83"/>
      <c r="N205" s="83"/>
      <c r="O205" s="83"/>
      <c r="P205" s="83"/>
      <c r="Q205" s="83"/>
      <c r="R205" s="83"/>
      <c r="S205" s="83"/>
      <c r="T205" s="83"/>
      <c r="U205" s="83"/>
      <c r="V205" s="83"/>
      <c r="W205" s="83"/>
      <c r="X205" s="83"/>
      <c r="Y205" s="83"/>
      <c r="Z205" s="83"/>
      <c r="AA205" s="83"/>
      <c r="AB205" s="83"/>
      <c r="AC205" s="83"/>
      <c r="AD205" s="83"/>
      <c r="AE205" s="83"/>
      <c r="AF205" s="83"/>
      <c r="AG205" s="83"/>
      <c r="AH205" s="83"/>
    </row>
    <row r="206" spans="1:34" hidden="1" x14ac:dyDescent="0.2">
      <c r="A206" s="174">
        <v>221010105</v>
      </c>
      <c r="B206" s="167" t="s">
        <v>1178</v>
      </c>
      <c r="C206" s="30"/>
      <c r="D206" s="30"/>
      <c r="E206" s="183">
        <f t="shared" si="21"/>
        <v>0</v>
      </c>
      <c r="F206" s="184">
        <f t="shared" si="22"/>
        <v>0</v>
      </c>
      <c r="G206" s="30"/>
      <c r="H206" s="102">
        <f t="shared" si="23"/>
        <v>0</v>
      </c>
      <c r="I206" s="164">
        <f t="shared" si="24"/>
        <v>0</v>
      </c>
      <c r="J206" s="83"/>
      <c r="K206" s="30">
        <v>0</v>
      </c>
      <c r="L206" s="83">
        <v>0</v>
      </c>
      <c r="M206" s="83"/>
      <c r="N206" s="83"/>
      <c r="O206" s="83"/>
      <c r="P206" s="83"/>
      <c r="Q206" s="83"/>
      <c r="R206" s="83"/>
      <c r="S206" s="83"/>
      <c r="T206" s="83"/>
      <c r="U206" s="83"/>
      <c r="V206" s="83"/>
      <c r="W206" s="83"/>
      <c r="X206" s="83"/>
      <c r="Y206" s="83"/>
      <c r="Z206" s="83"/>
      <c r="AA206" s="83"/>
      <c r="AB206" s="83"/>
      <c r="AC206" s="83"/>
      <c r="AD206" s="83"/>
      <c r="AE206" s="83"/>
      <c r="AF206" s="83"/>
      <c r="AG206" s="83"/>
      <c r="AH206" s="83"/>
    </row>
    <row r="207" spans="1:34" hidden="1" x14ac:dyDescent="0.2">
      <c r="A207" s="174">
        <v>2210102</v>
      </c>
      <c r="B207" s="167" t="s">
        <v>1064</v>
      </c>
      <c r="C207" s="30">
        <f>SUM(C208+C209+C212+C213)</f>
        <v>0</v>
      </c>
      <c r="D207" s="30">
        <f>SUM(D208+D209+D212+D213)</f>
        <v>0</v>
      </c>
      <c r="E207" s="183">
        <f t="shared" si="21"/>
        <v>0</v>
      </c>
      <c r="F207" s="184">
        <f t="shared" si="22"/>
        <v>0</v>
      </c>
      <c r="G207" s="30">
        <f>SUM(G208+G209+G212+G213)</f>
        <v>0</v>
      </c>
      <c r="H207" s="102">
        <f t="shared" si="23"/>
        <v>0</v>
      </c>
      <c r="I207" s="164">
        <f t="shared" si="24"/>
        <v>0</v>
      </c>
      <c r="J207" s="83"/>
      <c r="K207" s="30">
        <v>444532303.40600002</v>
      </c>
      <c r="L207" s="83">
        <v>0</v>
      </c>
      <c r="M207" s="83"/>
      <c r="N207" s="83"/>
      <c r="O207" s="83"/>
      <c r="P207" s="83"/>
      <c r="Q207" s="83"/>
      <c r="R207" s="83"/>
      <c r="S207" s="83"/>
      <c r="T207" s="83"/>
      <c r="U207" s="83"/>
      <c r="V207" s="83"/>
      <c r="W207" s="83"/>
      <c r="X207" s="83"/>
      <c r="Y207" s="83"/>
      <c r="Z207" s="83"/>
      <c r="AA207" s="83"/>
      <c r="AB207" s="83"/>
      <c r="AC207" s="83"/>
      <c r="AD207" s="83"/>
      <c r="AE207" s="83"/>
      <c r="AF207" s="83"/>
      <c r="AG207" s="83"/>
      <c r="AH207" s="83"/>
    </row>
    <row r="208" spans="1:34" hidden="1" x14ac:dyDescent="0.2">
      <c r="A208" s="174">
        <v>221010201</v>
      </c>
      <c r="B208" s="167" t="s">
        <v>1060</v>
      </c>
      <c r="C208" s="30"/>
      <c r="D208" s="30"/>
      <c r="E208" s="183">
        <f t="shared" si="21"/>
        <v>0</v>
      </c>
      <c r="F208" s="184">
        <f t="shared" si="22"/>
        <v>0</v>
      </c>
      <c r="G208" s="30"/>
      <c r="H208" s="102">
        <f t="shared" si="23"/>
        <v>0</v>
      </c>
      <c r="I208" s="164">
        <f t="shared" si="24"/>
        <v>0</v>
      </c>
      <c r="J208" s="83"/>
      <c r="K208" s="30">
        <v>87459734.569999993</v>
      </c>
      <c r="L208" s="83">
        <v>0</v>
      </c>
      <c r="M208" s="83"/>
      <c r="N208" s="83"/>
      <c r="O208" s="83"/>
      <c r="P208" s="83"/>
      <c r="Q208" s="83"/>
      <c r="R208" s="83"/>
      <c r="S208" s="83"/>
      <c r="T208" s="83"/>
      <c r="U208" s="83"/>
      <c r="V208" s="83"/>
      <c r="W208" s="83"/>
      <c r="X208" s="83"/>
      <c r="Y208" s="83"/>
      <c r="Z208" s="83"/>
      <c r="AA208" s="83"/>
      <c r="AB208" s="83"/>
      <c r="AC208" s="83"/>
      <c r="AD208" s="83"/>
      <c r="AE208" s="83"/>
      <c r="AF208" s="83"/>
      <c r="AG208" s="83"/>
      <c r="AH208" s="83"/>
    </row>
    <row r="209" spans="1:34" hidden="1" x14ac:dyDescent="0.2">
      <c r="A209" s="174">
        <v>221010202</v>
      </c>
      <c r="B209" s="167" t="s">
        <v>1065</v>
      </c>
      <c r="C209" s="30">
        <f>SUM(C210)</f>
        <v>0</v>
      </c>
      <c r="D209" s="30">
        <f>SUM(D210)</f>
        <v>0</v>
      </c>
      <c r="E209" s="183">
        <f t="shared" si="21"/>
        <v>0</v>
      </c>
      <c r="F209" s="184">
        <f t="shared" si="22"/>
        <v>0</v>
      </c>
      <c r="G209" s="30">
        <f>SUM(G210)</f>
        <v>0</v>
      </c>
      <c r="H209" s="102">
        <f t="shared" si="23"/>
        <v>0</v>
      </c>
      <c r="I209" s="164">
        <f t="shared" si="24"/>
        <v>0</v>
      </c>
      <c r="J209" s="83"/>
      <c r="K209" s="30">
        <v>229754285.19100001</v>
      </c>
      <c r="L209" s="83">
        <v>0</v>
      </c>
      <c r="M209" s="83"/>
      <c r="N209" s="83"/>
      <c r="O209" s="83"/>
      <c r="P209" s="83"/>
      <c r="Q209" s="83"/>
      <c r="R209" s="83"/>
      <c r="S209" s="83"/>
      <c r="T209" s="83"/>
      <c r="U209" s="83"/>
      <c r="V209" s="83"/>
      <c r="W209" s="83"/>
      <c r="X209" s="83"/>
      <c r="Y209" s="83"/>
      <c r="Z209" s="83"/>
      <c r="AA209" s="83"/>
      <c r="AB209" s="83"/>
      <c r="AC209" s="83"/>
      <c r="AD209" s="83"/>
      <c r="AE209" s="83"/>
      <c r="AF209" s="83"/>
      <c r="AG209" s="83"/>
      <c r="AH209" s="83"/>
    </row>
    <row r="210" spans="1:34" hidden="1" x14ac:dyDescent="0.2">
      <c r="A210" s="174">
        <v>2210102021</v>
      </c>
      <c r="B210" s="173" t="s">
        <v>1066</v>
      </c>
      <c r="C210" s="30">
        <f>SUM(C211)</f>
        <v>0</v>
      </c>
      <c r="D210" s="30">
        <f>SUM(D211)</f>
        <v>0</v>
      </c>
      <c r="E210" s="183">
        <f t="shared" si="21"/>
        <v>0</v>
      </c>
      <c r="F210" s="184">
        <f t="shared" si="22"/>
        <v>0</v>
      </c>
      <c r="G210" s="30">
        <f>SUM(G211)</f>
        <v>0</v>
      </c>
      <c r="H210" s="102">
        <f t="shared" si="23"/>
        <v>0</v>
      </c>
      <c r="I210" s="164">
        <f t="shared" si="24"/>
        <v>0</v>
      </c>
      <c r="J210" s="83"/>
      <c r="K210" s="30">
        <v>229754285.19100001</v>
      </c>
      <c r="L210" s="83">
        <v>0</v>
      </c>
      <c r="M210" s="83"/>
      <c r="N210" s="83"/>
      <c r="O210" s="83"/>
      <c r="P210" s="83"/>
      <c r="Q210" s="83"/>
      <c r="R210" s="83"/>
      <c r="S210" s="83"/>
      <c r="T210" s="83"/>
      <c r="U210" s="83"/>
      <c r="V210" s="83"/>
      <c r="W210" s="83"/>
      <c r="X210" s="83"/>
      <c r="Y210" s="83"/>
      <c r="Z210" s="83"/>
      <c r="AA210" s="83"/>
      <c r="AB210" s="83"/>
      <c r="AC210" s="83"/>
      <c r="AD210" s="83"/>
      <c r="AE210" s="83"/>
      <c r="AF210" s="83"/>
      <c r="AG210" s="83"/>
      <c r="AH210" s="83"/>
    </row>
    <row r="211" spans="1:34" hidden="1" x14ac:dyDescent="0.2">
      <c r="A211" s="174">
        <v>22101020211</v>
      </c>
      <c r="B211" s="173" t="s">
        <v>1067</v>
      </c>
      <c r="C211" s="30"/>
      <c r="D211" s="30"/>
      <c r="E211" s="183">
        <f t="shared" si="21"/>
        <v>0</v>
      </c>
      <c r="F211" s="184">
        <f t="shared" si="22"/>
        <v>0</v>
      </c>
      <c r="G211" s="30"/>
      <c r="H211" s="102">
        <f t="shared" si="23"/>
        <v>0</v>
      </c>
      <c r="I211" s="164">
        <f t="shared" si="24"/>
        <v>0</v>
      </c>
      <c r="J211" s="83"/>
      <c r="K211" s="30">
        <v>229754285.19100001</v>
      </c>
      <c r="L211" s="83">
        <v>0</v>
      </c>
      <c r="M211" s="83"/>
      <c r="N211" s="83"/>
      <c r="O211" s="83"/>
      <c r="P211" s="83"/>
      <c r="Q211" s="83"/>
      <c r="R211" s="83"/>
      <c r="S211" s="83"/>
      <c r="T211" s="83"/>
      <c r="U211" s="83"/>
      <c r="V211" s="83"/>
      <c r="W211" s="83"/>
      <c r="X211" s="83"/>
      <c r="Y211" s="83"/>
      <c r="Z211" s="83"/>
      <c r="AA211" s="83"/>
      <c r="AB211" s="83"/>
      <c r="AC211" s="83"/>
      <c r="AD211" s="83"/>
      <c r="AE211" s="83"/>
      <c r="AF211" s="83"/>
      <c r="AG211" s="83"/>
      <c r="AH211" s="83"/>
    </row>
    <row r="212" spans="1:34" hidden="1" x14ac:dyDescent="0.2">
      <c r="A212" s="174">
        <v>221010203</v>
      </c>
      <c r="B212" s="167" t="s">
        <v>1068</v>
      </c>
      <c r="C212" s="30"/>
      <c r="D212" s="30"/>
      <c r="E212" s="183">
        <f t="shared" si="21"/>
        <v>0</v>
      </c>
      <c r="F212" s="184">
        <f t="shared" si="22"/>
        <v>0</v>
      </c>
      <c r="G212" s="30"/>
      <c r="H212" s="102">
        <f t="shared" si="23"/>
        <v>0</v>
      </c>
      <c r="I212" s="164">
        <f t="shared" si="24"/>
        <v>0</v>
      </c>
      <c r="J212" s="83"/>
      <c r="K212" s="30">
        <v>56147330.564999998</v>
      </c>
      <c r="L212" s="83">
        <v>0</v>
      </c>
      <c r="M212" s="83"/>
      <c r="N212" s="83"/>
      <c r="O212" s="83"/>
      <c r="P212" s="83"/>
      <c r="Q212" s="83"/>
      <c r="R212" s="83"/>
      <c r="S212" s="83"/>
      <c r="T212" s="83"/>
      <c r="U212" s="83"/>
      <c r="V212" s="83"/>
      <c r="W212" s="83"/>
      <c r="X212" s="83"/>
      <c r="Y212" s="83"/>
      <c r="Z212" s="83"/>
      <c r="AA212" s="83"/>
      <c r="AB212" s="83"/>
      <c r="AC212" s="83"/>
      <c r="AD212" s="83"/>
      <c r="AE212" s="83"/>
      <c r="AF212" s="83"/>
      <c r="AG212" s="83"/>
      <c r="AH212" s="83"/>
    </row>
    <row r="213" spans="1:34" hidden="1" x14ac:dyDescent="0.2">
      <c r="A213" s="174">
        <v>221010204</v>
      </c>
      <c r="B213" s="167" t="s">
        <v>1061</v>
      </c>
      <c r="C213" s="30"/>
      <c r="D213" s="30"/>
      <c r="E213" s="183">
        <f t="shared" si="21"/>
        <v>0</v>
      </c>
      <c r="F213" s="184">
        <f t="shared" si="22"/>
        <v>0</v>
      </c>
      <c r="G213" s="30"/>
      <c r="H213" s="102">
        <f t="shared" si="23"/>
        <v>0</v>
      </c>
      <c r="I213" s="164">
        <f t="shared" si="24"/>
        <v>0</v>
      </c>
      <c r="J213" s="83"/>
      <c r="K213" s="30">
        <v>71170953.079999998</v>
      </c>
      <c r="L213" s="83">
        <v>0</v>
      </c>
      <c r="M213" s="83"/>
      <c r="N213" s="83"/>
      <c r="O213" s="83"/>
      <c r="P213" s="83"/>
      <c r="Q213" s="83"/>
      <c r="R213" s="83"/>
      <c r="S213" s="83"/>
      <c r="T213" s="83"/>
      <c r="U213" s="83"/>
      <c r="V213" s="83"/>
      <c r="W213" s="83"/>
      <c r="X213" s="83"/>
      <c r="Y213" s="83"/>
      <c r="Z213" s="83"/>
      <c r="AA213" s="83"/>
      <c r="AB213" s="83"/>
      <c r="AC213" s="83"/>
      <c r="AD213" s="83"/>
      <c r="AE213" s="83"/>
      <c r="AF213" s="83"/>
      <c r="AG213" s="83"/>
      <c r="AH213" s="83"/>
    </row>
    <row r="214" spans="1:34" hidden="1" x14ac:dyDescent="0.2">
      <c r="A214" s="174">
        <v>2210103</v>
      </c>
      <c r="B214" s="167" t="s">
        <v>1069</v>
      </c>
      <c r="C214" s="30"/>
      <c r="D214" s="30"/>
      <c r="E214" s="183">
        <f t="shared" si="21"/>
        <v>0</v>
      </c>
      <c r="F214" s="184">
        <f t="shared" si="22"/>
        <v>0</v>
      </c>
      <c r="G214" s="30"/>
      <c r="H214" s="102">
        <f t="shared" si="23"/>
        <v>0</v>
      </c>
      <c r="I214" s="164">
        <f t="shared" si="24"/>
        <v>0</v>
      </c>
      <c r="J214" s="83"/>
      <c r="K214" s="30">
        <v>147417084.178</v>
      </c>
      <c r="L214" s="83">
        <v>0</v>
      </c>
      <c r="M214" s="83"/>
      <c r="N214" s="83"/>
      <c r="O214" s="83"/>
      <c r="P214" s="83"/>
      <c r="Q214" s="83"/>
      <c r="R214" s="83"/>
      <c r="S214" s="83"/>
      <c r="T214" s="83"/>
      <c r="U214" s="83"/>
      <c r="V214" s="83"/>
      <c r="W214" s="83"/>
      <c r="X214" s="83"/>
      <c r="Y214" s="83"/>
      <c r="Z214" s="83"/>
      <c r="AA214" s="83"/>
      <c r="AB214" s="83"/>
      <c r="AC214" s="83"/>
      <c r="AD214" s="83"/>
      <c r="AE214" s="83"/>
      <c r="AF214" s="83"/>
      <c r="AG214" s="83"/>
      <c r="AH214" s="83"/>
    </row>
    <row r="215" spans="1:34" hidden="1" x14ac:dyDescent="0.2">
      <c r="A215" s="174">
        <v>2210104</v>
      </c>
      <c r="B215" s="167" t="s">
        <v>1070</v>
      </c>
      <c r="C215" s="30"/>
      <c r="D215" s="30"/>
      <c r="E215" s="183">
        <f t="shared" si="21"/>
        <v>0</v>
      </c>
      <c r="F215" s="184">
        <f t="shared" si="22"/>
        <v>0</v>
      </c>
      <c r="G215" s="30"/>
      <c r="H215" s="102">
        <f t="shared" si="23"/>
        <v>0</v>
      </c>
      <c r="I215" s="164">
        <f t="shared" si="24"/>
        <v>0</v>
      </c>
      <c r="J215" s="83"/>
      <c r="K215" s="30">
        <v>5422187.4680000003</v>
      </c>
      <c r="L215" s="83">
        <v>0</v>
      </c>
      <c r="M215" s="83"/>
      <c r="N215" s="83"/>
      <c r="O215" s="83"/>
      <c r="P215" s="83"/>
      <c r="Q215" s="83"/>
      <c r="R215" s="83"/>
      <c r="S215" s="83"/>
      <c r="T215" s="83"/>
      <c r="U215" s="83"/>
      <c r="V215" s="83"/>
      <c r="W215" s="83"/>
      <c r="X215" s="83"/>
      <c r="Y215" s="83"/>
      <c r="Z215" s="83"/>
      <c r="AA215" s="83"/>
      <c r="AB215" s="83"/>
      <c r="AC215" s="83"/>
      <c r="AD215" s="83"/>
      <c r="AE215" s="83"/>
      <c r="AF215" s="83"/>
      <c r="AG215" s="83"/>
      <c r="AH215" s="83"/>
    </row>
    <row r="216" spans="1:34" hidden="1" x14ac:dyDescent="0.2">
      <c r="A216" s="174">
        <v>2210105</v>
      </c>
      <c r="B216" s="167" t="s">
        <v>1071</v>
      </c>
      <c r="C216" s="30"/>
      <c r="D216" s="30"/>
      <c r="E216" s="183">
        <f t="shared" si="21"/>
        <v>0</v>
      </c>
      <c r="F216" s="184">
        <f t="shared" si="22"/>
        <v>0</v>
      </c>
      <c r="G216" s="30"/>
      <c r="H216" s="102">
        <f t="shared" si="23"/>
        <v>0</v>
      </c>
      <c r="I216" s="164">
        <f t="shared" si="24"/>
        <v>0</v>
      </c>
      <c r="J216" s="83"/>
      <c r="K216" s="30">
        <v>64767543.082999997</v>
      </c>
      <c r="L216" s="83">
        <v>0</v>
      </c>
      <c r="M216" s="83"/>
      <c r="N216" s="83"/>
      <c r="O216" s="83"/>
      <c r="P216" s="83"/>
      <c r="Q216" s="83"/>
      <c r="R216" s="83"/>
      <c r="S216" s="83"/>
      <c r="T216" s="83"/>
      <c r="U216" s="83"/>
      <c r="V216" s="83"/>
      <c r="W216" s="83"/>
      <c r="X216" s="83"/>
      <c r="Y216" s="83"/>
      <c r="Z216" s="83"/>
      <c r="AA216" s="83"/>
      <c r="AB216" s="83"/>
      <c r="AC216" s="83"/>
      <c r="AD216" s="83"/>
      <c r="AE216" s="83"/>
      <c r="AF216" s="83"/>
      <c r="AG216" s="83"/>
      <c r="AH216" s="83"/>
    </row>
    <row r="217" spans="1:34" hidden="1" x14ac:dyDescent="0.2">
      <c r="A217" s="174">
        <v>2210106</v>
      </c>
      <c r="B217" s="167" t="s">
        <v>1072</v>
      </c>
      <c r="C217" s="30"/>
      <c r="D217" s="30"/>
      <c r="E217" s="183">
        <f t="shared" si="21"/>
        <v>0</v>
      </c>
      <c r="F217" s="184">
        <f t="shared" si="22"/>
        <v>0</v>
      </c>
      <c r="G217" s="30"/>
      <c r="H217" s="102">
        <f t="shared" si="23"/>
        <v>0</v>
      </c>
      <c r="I217" s="164">
        <f t="shared" si="24"/>
        <v>0</v>
      </c>
      <c r="J217" s="83"/>
      <c r="K217" s="30">
        <v>13952851.869000001</v>
      </c>
      <c r="L217" s="83">
        <v>0</v>
      </c>
      <c r="M217" s="83"/>
      <c r="N217" s="83"/>
      <c r="O217" s="83"/>
      <c r="P217" s="83"/>
      <c r="Q217" s="83"/>
      <c r="R217" s="83"/>
      <c r="S217" s="83"/>
      <c r="T217" s="83"/>
      <c r="U217" s="83"/>
      <c r="V217" s="83"/>
      <c r="W217" s="83"/>
      <c r="X217" s="83"/>
      <c r="Y217" s="83"/>
      <c r="Z217" s="83"/>
      <c r="AA217" s="83"/>
      <c r="AB217" s="83"/>
      <c r="AC217" s="83"/>
      <c r="AD217" s="83"/>
      <c r="AE217" s="83"/>
      <c r="AF217" s="83"/>
      <c r="AG217" s="83"/>
      <c r="AH217" s="83"/>
    </row>
    <row r="218" spans="1:34" hidden="1" x14ac:dyDescent="0.2">
      <c r="A218" s="174">
        <v>2210107</v>
      </c>
      <c r="B218" s="167" t="s">
        <v>1073</v>
      </c>
      <c r="C218" s="30"/>
      <c r="D218" s="30"/>
      <c r="E218" s="183">
        <f t="shared" si="21"/>
        <v>0</v>
      </c>
      <c r="F218" s="184">
        <f t="shared" si="22"/>
        <v>0</v>
      </c>
      <c r="G218" s="30"/>
      <c r="H218" s="102">
        <f t="shared" si="23"/>
        <v>0</v>
      </c>
      <c r="I218" s="164">
        <f t="shared" si="24"/>
        <v>0</v>
      </c>
      <c r="J218" s="83"/>
      <c r="K218" s="30">
        <v>17099165.829999998</v>
      </c>
      <c r="L218" s="83">
        <v>0</v>
      </c>
      <c r="M218" s="83"/>
      <c r="N218" s="83"/>
      <c r="O218" s="83"/>
      <c r="P218" s="83"/>
      <c r="Q218" s="83"/>
      <c r="R218" s="83"/>
      <c r="S218" s="83"/>
      <c r="T218" s="83"/>
      <c r="U218" s="83"/>
      <c r="V218" s="83"/>
      <c r="W218" s="83"/>
      <c r="X218" s="83"/>
      <c r="Y218" s="83"/>
      <c r="Z218" s="83"/>
      <c r="AA218" s="83"/>
      <c r="AB218" s="83"/>
      <c r="AC218" s="83"/>
      <c r="AD218" s="83"/>
      <c r="AE218" s="83"/>
      <c r="AF218" s="83"/>
      <c r="AG218" s="83"/>
      <c r="AH218" s="83"/>
    </row>
    <row r="219" spans="1:34" hidden="1" x14ac:dyDescent="0.2">
      <c r="A219" s="28">
        <v>22102</v>
      </c>
      <c r="B219" s="163" t="s">
        <v>1074</v>
      </c>
      <c r="C219" s="30"/>
      <c r="D219" s="30"/>
      <c r="E219" s="183">
        <f t="shared" si="21"/>
        <v>0</v>
      </c>
      <c r="F219" s="184">
        <f t="shared" si="22"/>
        <v>0</v>
      </c>
      <c r="G219" s="30"/>
      <c r="H219" s="102">
        <f t="shared" si="23"/>
        <v>0</v>
      </c>
      <c r="I219" s="164">
        <f t="shared" si="24"/>
        <v>0</v>
      </c>
      <c r="J219" s="83"/>
      <c r="K219" s="30">
        <v>132084.12899999999</v>
      </c>
      <c r="L219" s="83">
        <v>0</v>
      </c>
      <c r="M219" s="83"/>
      <c r="N219" s="83"/>
      <c r="O219" s="83"/>
      <c r="P219" s="83"/>
      <c r="Q219" s="83"/>
      <c r="R219" s="83"/>
      <c r="S219" s="83"/>
      <c r="T219" s="83"/>
      <c r="U219" s="83"/>
      <c r="V219" s="83"/>
      <c r="W219" s="83"/>
      <c r="X219" s="83"/>
      <c r="Y219" s="83"/>
      <c r="Z219" s="83"/>
      <c r="AA219" s="83"/>
      <c r="AB219" s="83"/>
      <c r="AC219" s="83"/>
      <c r="AD219" s="83"/>
      <c r="AE219" s="83"/>
      <c r="AF219" s="83"/>
      <c r="AG219" s="83"/>
      <c r="AH219" s="83"/>
    </row>
    <row r="220" spans="1:34" hidden="1" x14ac:dyDescent="0.2">
      <c r="A220" s="28">
        <v>22103</v>
      </c>
      <c r="B220" s="163" t="s">
        <v>1075</v>
      </c>
      <c r="C220" s="30">
        <f>SUM(C221:C222)</f>
        <v>0</v>
      </c>
      <c r="D220" s="30">
        <f>SUM(D221:D222)</f>
        <v>0</v>
      </c>
      <c r="E220" s="183">
        <f t="shared" si="21"/>
        <v>0</v>
      </c>
      <c r="F220" s="184">
        <f t="shared" si="22"/>
        <v>0</v>
      </c>
      <c r="G220" s="30">
        <f>SUM(G221:G222)</f>
        <v>0</v>
      </c>
      <c r="H220" s="102">
        <f t="shared" si="23"/>
        <v>0</v>
      </c>
      <c r="I220" s="164">
        <f t="shared" si="24"/>
        <v>0</v>
      </c>
      <c r="J220" s="83"/>
      <c r="K220" s="30">
        <v>7582833.8780000005</v>
      </c>
      <c r="L220" s="83">
        <v>0</v>
      </c>
      <c r="M220" s="83"/>
      <c r="N220" s="83"/>
      <c r="O220" s="83"/>
      <c r="P220" s="83"/>
      <c r="Q220" s="83"/>
      <c r="R220" s="83"/>
      <c r="S220" s="83"/>
      <c r="T220" s="83"/>
      <c r="U220" s="83"/>
      <c r="V220" s="83"/>
      <c r="W220" s="83"/>
      <c r="X220" s="83"/>
      <c r="Y220" s="83"/>
      <c r="Z220" s="83"/>
      <c r="AA220" s="83"/>
      <c r="AB220" s="83"/>
      <c r="AC220" s="83"/>
      <c r="AD220" s="83"/>
      <c r="AE220" s="83"/>
      <c r="AF220" s="83"/>
      <c r="AG220" s="83"/>
      <c r="AH220" s="83"/>
    </row>
    <row r="221" spans="1:34" hidden="1" x14ac:dyDescent="0.2">
      <c r="A221" s="28">
        <v>2210301</v>
      </c>
      <c r="B221" s="163" t="s">
        <v>943</v>
      </c>
      <c r="C221" s="30"/>
      <c r="D221" s="30"/>
      <c r="E221" s="183">
        <f t="shared" si="21"/>
        <v>0</v>
      </c>
      <c r="F221" s="184">
        <f t="shared" si="22"/>
        <v>0</v>
      </c>
      <c r="G221" s="30"/>
      <c r="H221" s="102">
        <f t="shared" si="23"/>
        <v>0</v>
      </c>
      <c r="I221" s="164">
        <f t="shared" si="24"/>
        <v>0</v>
      </c>
      <c r="J221" s="83"/>
      <c r="K221" s="30">
        <v>297440.2</v>
      </c>
      <c r="L221" s="83">
        <v>0</v>
      </c>
      <c r="M221" s="83"/>
      <c r="N221" s="83"/>
      <c r="O221" s="83"/>
      <c r="P221" s="83"/>
      <c r="Q221" s="83"/>
      <c r="R221" s="83"/>
      <c r="S221" s="83"/>
      <c r="T221" s="83"/>
      <c r="U221" s="83"/>
      <c r="V221" s="83"/>
      <c r="W221" s="83"/>
      <c r="X221" s="83"/>
      <c r="Y221" s="83"/>
      <c r="Z221" s="83"/>
      <c r="AA221" s="83"/>
      <c r="AB221" s="83"/>
      <c r="AC221" s="83"/>
      <c r="AD221" s="83"/>
      <c r="AE221" s="83"/>
      <c r="AF221" s="83"/>
      <c r="AG221" s="83"/>
      <c r="AH221" s="83"/>
    </row>
    <row r="222" spans="1:34" hidden="1" x14ac:dyDescent="0.2">
      <c r="A222" s="28">
        <v>2210302</v>
      </c>
      <c r="B222" s="163" t="s">
        <v>1076</v>
      </c>
      <c r="C222" s="30"/>
      <c r="D222" s="30"/>
      <c r="E222" s="183">
        <f t="shared" si="21"/>
        <v>0</v>
      </c>
      <c r="F222" s="184">
        <f t="shared" si="22"/>
        <v>0</v>
      </c>
      <c r="G222" s="30"/>
      <c r="H222" s="102">
        <f t="shared" si="23"/>
        <v>0</v>
      </c>
      <c r="I222" s="164">
        <f t="shared" si="24"/>
        <v>0</v>
      </c>
      <c r="J222" s="83"/>
      <c r="K222" s="30">
        <v>7285393.6780000003</v>
      </c>
      <c r="L222" s="83">
        <v>0</v>
      </c>
      <c r="M222" s="83"/>
      <c r="N222" s="83"/>
      <c r="O222" s="83"/>
      <c r="P222" s="83"/>
      <c r="Q222" s="83"/>
      <c r="R222" s="83"/>
      <c r="S222" s="83"/>
      <c r="T222" s="83"/>
      <c r="U222" s="83"/>
      <c r="V222" s="83"/>
      <c r="W222" s="83"/>
      <c r="X222" s="83"/>
      <c r="Y222" s="83"/>
      <c r="Z222" s="83"/>
      <c r="AA222" s="83"/>
      <c r="AB222" s="83"/>
      <c r="AC222" s="83"/>
      <c r="AD222" s="83"/>
      <c r="AE222" s="83"/>
      <c r="AF222" s="83"/>
      <c r="AG222" s="83"/>
      <c r="AH222" s="83"/>
    </row>
    <row r="223" spans="1:34" hidden="1" x14ac:dyDescent="0.2">
      <c r="A223" s="28">
        <v>22104</v>
      </c>
      <c r="B223" s="163" t="s">
        <v>1077</v>
      </c>
      <c r="C223" s="30"/>
      <c r="D223" s="30"/>
      <c r="E223" s="183">
        <f t="shared" si="21"/>
        <v>0</v>
      </c>
      <c r="F223" s="184">
        <f t="shared" si="22"/>
        <v>0</v>
      </c>
      <c r="G223" s="30"/>
      <c r="H223" s="102">
        <f t="shared" si="23"/>
        <v>0</v>
      </c>
      <c r="I223" s="164">
        <f t="shared" si="24"/>
        <v>0</v>
      </c>
      <c r="J223" s="83"/>
      <c r="K223" s="30">
        <v>0</v>
      </c>
      <c r="L223" s="83">
        <v>0</v>
      </c>
      <c r="M223" s="83"/>
      <c r="N223" s="83"/>
      <c r="O223" s="83"/>
      <c r="P223" s="83"/>
      <c r="Q223" s="83"/>
      <c r="R223" s="83"/>
      <c r="S223" s="83"/>
      <c r="T223" s="83"/>
      <c r="U223" s="83"/>
      <c r="V223" s="83"/>
      <c r="W223" s="83"/>
      <c r="X223" s="83"/>
      <c r="Y223" s="83"/>
      <c r="Z223" s="83"/>
      <c r="AA223" s="83"/>
      <c r="AB223" s="83"/>
      <c r="AC223" s="83"/>
      <c r="AD223" s="83"/>
      <c r="AE223" s="83"/>
      <c r="AF223" s="83"/>
      <c r="AG223" s="83"/>
      <c r="AH223" s="83"/>
    </row>
    <row r="224" spans="1:34" hidden="1" x14ac:dyDescent="0.2">
      <c r="A224" s="28">
        <v>22105</v>
      </c>
      <c r="B224" s="163" t="s">
        <v>1078</v>
      </c>
      <c r="C224" s="30"/>
      <c r="D224" s="30"/>
      <c r="E224" s="183">
        <f t="shared" si="21"/>
        <v>0</v>
      </c>
      <c r="F224" s="184">
        <f t="shared" si="22"/>
        <v>0</v>
      </c>
      <c r="G224" s="30"/>
      <c r="H224" s="102">
        <f t="shared" si="23"/>
        <v>0</v>
      </c>
      <c r="I224" s="164">
        <f t="shared" si="24"/>
        <v>0</v>
      </c>
      <c r="J224" s="83"/>
      <c r="K224" s="30">
        <v>21378504.875999998</v>
      </c>
      <c r="L224" s="83">
        <v>0</v>
      </c>
      <c r="M224" s="83"/>
      <c r="N224" s="83"/>
      <c r="O224" s="83"/>
      <c r="P224" s="83"/>
      <c r="Q224" s="83"/>
      <c r="R224" s="83"/>
      <c r="S224" s="83"/>
      <c r="T224" s="83"/>
      <c r="U224" s="83"/>
      <c r="V224" s="83"/>
      <c r="W224" s="83"/>
      <c r="X224" s="83"/>
      <c r="Y224" s="83"/>
      <c r="Z224" s="83"/>
      <c r="AA224" s="83"/>
      <c r="AB224" s="83"/>
      <c r="AC224" s="83"/>
      <c r="AD224" s="83"/>
      <c r="AE224" s="83"/>
      <c r="AF224" s="83"/>
      <c r="AG224" s="83"/>
      <c r="AH224" s="83"/>
    </row>
    <row r="225" spans="1:34" hidden="1" x14ac:dyDescent="0.2">
      <c r="A225" s="28">
        <v>22106</v>
      </c>
      <c r="B225" s="167" t="s">
        <v>1079</v>
      </c>
      <c r="C225" s="30">
        <f>SUM(C226:C227)</f>
        <v>0</v>
      </c>
      <c r="D225" s="30">
        <f>SUM(D226:D227)</f>
        <v>0</v>
      </c>
      <c r="E225" s="183">
        <f t="shared" si="21"/>
        <v>0</v>
      </c>
      <c r="F225" s="184">
        <f t="shared" si="22"/>
        <v>0</v>
      </c>
      <c r="G225" s="30">
        <f>SUM(G226:G227)</f>
        <v>0</v>
      </c>
      <c r="H225" s="102">
        <f t="shared" si="23"/>
        <v>0</v>
      </c>
      <c r="I225" s="164">
        <f t="shared" si="24"/>
        <v>0</v>
      </c>
      <c r="J225" s="83"/>
      <c r="K225" s="30">
        <v>779731436.53999996</v>
      </c>
      <c r="L225" s="83">
        <v>0</v>
      </c>
      <c r="M225" s="83"/>
      <c r="N225" s="83"/>
      <c r="O225" s="83"/>
      <c r="P225" s="83"/>
      <c r="Q225" s="83"/>
      <c r="R225" s="83"/>
      <c r="S225" s="83"/>
      <c r="T225" s="83"/>
      <c r="U225" s="83"/>
      <c r="V225" s="83"/>
      <c r="W225" s="83"/>
      <c r="X225" s="83"/>
      <c r="Y225" s="83"/>
      <c r="Z225" s="83"/>
      <c r="AA225" s="83"/>
      <c r="AB225" s="83"/>
      <c r="AC225" s="83"/>
      <c r="AD225" s="83"/>
      <c r="AE225" s="83"/>
      <c r="AF225" s="83"/>
      <c r="AG225" s="83"/>
      <c r="AH225" s="83"/>
    </row>
    <row r="226" spans="1:34" hidden="1" x14ac:dyDescent="0.2">
      <c r="A226" s="28">
        <v>2210601</v>
      </c>
      <c r="B226" s="167" t="s">
        <v>1080</v>
      </c>
      <c r="C226" s="30"/>
      <c r="D226" s="30"/>
      <c r="E226" s="183">
        <f t="shared" si="21"/>
        <v>0</v>
      </c>
      <c r="F226" s="184">
        <f t="shared" si="22"/>
        <v>0</v>
      </c>
      <c r="G226" s="30"/>
      <c r="H226" s="102">
        <f t="shared" si="23"/>
        <v>0</v>
      </c>
      <c r="I226" s="164">
        <f t="shared" si="24"/>
        <v>0</v>
      </c>
      <c r="J226" s="83"/>
      <c r="K226" s="30">
        <v>427385692.35000002</v>
      </c>
      <c r="L226" s="83">
        <v>0</v>
      </c>
      <c r="M226" s="83"/>
      <c r="N226" s="83"/>
      <c r="O226" s="83"/>
      <c r="P226" s="83"/>
      <c r="Q226" s="83"/>
      <c r="R226" s="83"/>
      <c r="S226" s="83"/>
      <c r="T226" s="83"/>
      <c r="U226" s="83"/>
      <c r="V226" s="83"/>
      <c r="W226" s="83"/>
      <c r="X226" s="83"/>
      <c r="Y226" s="83"/>
      <c r="Z226" s="83"/>
      <c r="AA226" s="83"/>
      <c r="AB226" s="83"/>
      <c r="AC226" s="83"/>
      <c r="AD226" s="83"/>
      <c r="AE226" s="83"/>
      <c r="AF226" s="83"/>
      <c r="AG226" s="83"/>
      <c r="AH226" s="83"/>
    </row>
    <row r="227" spans="1:34" hidden="1" x14ac:dyDescent="0.2">
      <c r="A227" s="28">
        <v>2210603</v>
      </c>
      <c r="B227" s="167" t="s">
        <v>1081</v>
      </c>
      <c r="C227" s="30"/>
      <c r="D227" s="30"/>
      <c r="E227" s="183">
        <f t="shared" si="21"/>
        <v>0</v>
      </c>
      <c r="F227" s="184">
        <f t="shared" si="22"/>
        <v>0</v>
      </c>
      <c r="G227" s="30"/>
      <c r="H227" s="102">
        <f t="shared" si="23"/>
        <v>0</v>
      </c>
      <c r="I227" s="164">
        <f t="shared" si="24"/>
        <v>0</v>
      </c>
      <c r="J227" s="83"/>
      <c r="K227" s="30">
        <v>352345744.19</v>
      </c>
      <c r="L227" s="83">
        <v>0</v>
      </c>
      <c r="M227" s="83"/>
      <c r="N227" s="83"/>
      <c r="O227" s="83"/>
      <c r="P227" s="83"/>
      <c r="Q227" s="83"/>
      <c r="R227" s="83"/>
      <c r="S227" s="83"/>
      <c r="T227" s="83"/>
      <c r="U227" s="83"/>
      <c r="V227" s="83"/>
      <c r="W227" s="83"/>
      <c r="X227" s="83"/>
      <c r="Y227" s="83"/>
      <c r="Z227" s="83"/>
      <c r="AA227" s="83"/>
      <c r="AB227" s="83"/>
      <c r="AC227" s="83"/>
      <c r="AD227" s="83"/>
      <c r="AE227" s="83"/>
      <c r="AF227" s="83"/>
      <c r="AG227" s="83"/>
      <c r="AH227" s="83"/>
    </row>
    <row r="228" spans="1:34" hidden="1" x14ac:dyDescent="0.2">
      <c r="A228" s="28">
        <v>222</v>
      </c>
      <c r="B228" s="163" t="s">
        <v>1082</v>
      </c>
      <c r="C228" s="30">
        <f>SUM(C229+C230)</f>
        <v>0</v>
      </c>
      <c r="D228" s="30">
        <f>SUM(D229+D230)</f>
        <v>0</v>
      </c>
      <c r="E228" s="183">
        <f t="shared" si="21"/>
        <v>0</v>
      </c>
      <c r="F228" s="184">
        <f t="shared" si="22"/>
        <v>0</v>
      </c>
      <c r="G228" s="30">
        <f>SUM(G229+G230)</f>
        <v>0</v>
      </c>
      <c r="H228" s="102">
        <f t="shared" si="23"/>
        <v>0</v>
      </c>
      <c r="I228" s="164">
        <f t="shared" si="24"/>
        <v>0</v>
      </c>
      <c r="J228" s="83"/>
      <c r="K228" s="30">
        <v>2881549.5210000002</v>
      </c>
      <c r="L228" s="83">
        <v>0</v>
      </c>
      <c r="M228" s="83"/>
      <c r="N228" s="83"/>
      <c r="O228" s="83"/>
      <c r="P228" s="83"/>
      <c r="Q228" s="83"/>
      <c r="R228" s="83"/>
      <c r="S228" s="83"/>
      <c r="T228" s="83"/>
      <c r="U228" s="83"/>
      <c r="V228" s="83"/>
      <c r="W228" s="83"/>
      <c r="X228" s="83"/>
      <c r="Y228" s="83"/>
      <c r="Z228" s="83"/>
      <c r="AA228" s="83"/>
      <c r="AB228" s="83"/>
      <c r="AC228" s="83"/>
      <c r="AD228" s="83"/>
      <c r="AE228" s="83"/>
      <c r="AF228" s="83"/>
      <c r="AG228" s="83"/>
      <c r="AH228" s="83"/>
    </row>
    <row r="229" spans="1:34" hidden="1" x14ac:dyDescent="0.2">
      <c r="A229" s="28">
        <v>22201</v>
      </c>
      <c r="B229" s="163" t="s">
        <v>1083</v>
      </c>
      <c r="C229" s="30"/>
      <c r="D229" s="30"/>
      <c r="E229" s="183">
        <f t="shared" si="21"/>
        <v>0</v>
      </c>
      <c r="F229" s="184">
        <f t="shared" si="22"/>
        <v>0</v>
      </c>
      <c r="G229" s="30"/>
      <c r="H229" s="102">
        <f t="shared" si="23"/>
        <v>0</v>
      </c>
      <c r="I229" s="164">
        <f t="shared" si="24"/>
        <v>0</v>
      </c>
      <c r="J229" s="83"/>
      <c r="K229" s="30">
        <v>0</v>
      </c>
      <c r="L229" s="83">
        <v>0</v>
      </c>
      <c r="M229" s="83"/>
      <c r="N229" s="83"/>
      <c r="O229" s="83"/>
      <c r="P229" s="83"/>
      <c r="Q229" s="83"/>
      <c r="R229" s="83"/>
      <c r="S229" s="83"/>
      <c r="T229" s="83"/>
      <c r="U229" s="83"/>
      <c r="V229" s="83"/>
      <c r="W229" s="83"/>
      <c r="X229" s="83"/>
      <c r="Y229" s="83"/>
      <c r="Z229" s="83"/>
      <c r="AA229" s="83"/>
      <c r="AB229" s="83"/>
      <c r="AC229" s="83"/>
      <c r="AD229" s="83"/>
      <c r="AE229" s="83"/>
      <c r="AF229" s="83"/>
      <c r="AG229" s="83"/>
      <c r="AH229" s="83"/>
    </row>
    <row r="230" spans="1:34" hidden="1" x14ac:dyDescent="0.2">
      <c r="A230" s="28">
        <v>22202</v>
      </c>
      <c r="B230" s="163" t="s">
        <v>1084</v>
      </c>
      <c r="C230" s="30">
        <f>SUM(C231:C233)</f>
        <v>0</v>
      </c>
      <c r="D230" s="30">
        <f>SUM(D231:D233)</f>
        <v>0</v>
      </c>
      <c r="E230" s="183">
        <f t="shared" si="21"/>
        <v>0</v>
      </c>
      <c r="F230" s="184">
        <f t="shared" si="22"/>
        <v>0</v>
      </c>
      <c r="G230" s="30">
        <f>SUM(G231:G233)</f>
        <v>0</v>
      </c>
      <c r="H230" s="102">
        <f t="shared" si="23"/>
        <v>0</v>
      </c>
      <c r="I230" s="164">
        <f t="shared" si="24"/>
        <v>0</v>
      </c>
      <c r="J230" s="83"/>
      <c r="K230" s="30">
        <v>2881549.5210000002</v>
      </c>
      <c r="L230" s="83">
        <v>0</v>
      </c>
      <c r="M230" s="83"/>
      <c r="N230" s="83"/>
      <c r="O230" s="83"/>
      <c r="P230" s="83"/>
      <c r="Q230" s="83"/>
      <c r="R230" s="83"/>
      <c r="S230" s="83"/>
      <c r="T230" s="83"/>
      <c r="U230" s="83"/>
      <c r="V230" s="83"/>
      <c r="W230" s="83"/>
      <c r="X230" s="83"/>
      <c r="Y230" s="83"/>
      <c r="Z230" s="83"/>
      <c r="AA230" s="83"/>
      <c r="AB230" s="83"/>
      <c r="AC230" s="83"/>
      <c r="AD230" s="83"/>
      <c r="AE230" s="83"/>
      <c r="AF230" s="83"/>
      <c r="AG230" s="83"/>
      <c r="AH230" s="83"/>
    </row>
    <row r="231" spans="1:34" hidden="1" x14ac:dyDescent="0.2">
      <c r="A231" s="28">
        <v>2220201</v>
      </c>
      <c r="B231" s="163" t="s">
        <v>1085</v>
      </c>
      <c r="C231" s="30"/>
      <c r="D231" s="30"/>
      <c r="E231" s="183">
        <f t="shared" si="21"/>
        <v>0</v>
      </c>
      <c r="F231" s="184">
        <f t="shared" si="22"/>
        <v>0</v>
      </c>
      <c r="G231" s="30"/>
      <c r="H231" s="102">
        <f t="shared" si="23"/>
        <v>0</v>
      </c>
      <c r="I231" s="164">
        <f t="shared" si="24"/>
        <v>0</v>
      </c>
      <c r="J231" s="83"/>
      <c r="K231" s="30">
        <v>0</v>
      </c>
      <c r="L231" s="83">
        <v>0</v>
      </c>
      <c r="M231" s="83"/>
      <c r="N231" s="83"/>
      <c r="O231" s="83"/>
      <c r="P231" s="83"/>
      <c r="Q231" s="83"/>
      <c r="R231" s="83"/>
      <c r="S231" s="83"/>
      <c r="T231" s="83"/>
      <c r="U231" s="83"/>
      <c r="V231" s="83"/>
      <c r="W231" s="83"/>
      <c r="X231" s="83"/>
      <c r="Y231" s="83"/>
      <c r="Z231" s="83"/>
      <c r="AA231" s="83"/>
      <c r="AB231" s="83"/>
      <c r="AC231" s="83"/>
      <c r="AD231" s="83"/>
      <c r="AE231" s="83"/>
      <c r="AF231" s="83"/>
      <c r="AG231" s="83"/>
      <c r="AH231" s="83"/>
    </row>
    <row r="232" spans="1:34" hidden="1" x14ac:dyDescent="0.2">
      <c r="A232" s="28">
        <v>2220203</v>
      </c>
      <c r="B232" s="163" t="s">
        <v>1086</v>
      </c>
      <c r="C232" s="30"/>
      <c r="D232" s="30"/>
      <c r="E232" s="183">
        <f t="shared" si="21"/>
        <v>0</v>
      </c>
      <c r="F232" s="184">
        <f t="shared" si="22"/>
        <v>0</v>
      </c>
      <c r="G232" s="30"/>
      <c r="H232" s="102">
        <f t="shared" si="23"/>
        <v>0</v>
      </c>
      <c r="I232" s="164">
        <f t="shared" si="24"/>
        <v>0</v>
      </c>
      <c r="J232" s="83"/>
      <c r="K232" s="30">
        <v>2834995.253</v>
      </c>
      <c r="L232" s="83">
        <v>0</v>
      </c>
      <c r="M232" s="83"/>
      <c r="N232" s="83"/>
      <c r="O232" s="83"/>
      <c r="P232" s="83"/>
      <c r="Q232" s="83"/>
      <c r="R232" s="83"/>
      <c r="S232" s="83"/>
      <c r="T232" s="83"/>
      <c r="U232" s="83"/>
      <c r="V232" s="83"/>
      <c r="W232" s="83"/>
      <c r="X232" s="83"/>
      <c r="Y232" s="83"/>
      <c r="Z232" s="83"/>
      <c r="AA232" s="83"/>
      <c r="AB232" s="83"/>
      <c r="AC232" s="83"/>
      <c r="AD232" s="83"/>
      <c r="AE232" s="83"/>
      <c r="AF232" s="83"/>
      <c r="AG232" s="83"/>
      <c r="AH232" s="83"/>
    </row>
    <row r="233" spans="1:34" hidden="1" x14ac:dyDescent="0.2">
      <c r="A233" s="28">
        <v>2220204</v>
      </c>
      <c r="B233" s="163" t="s">
        <v>1087</v>
      </c>
      <c r="C233" s="30"/>
      <c r="D233" s="30"/>
      <c r="E233" s="183">
        <f t="shared" si="21"/>
        <v>0</v>
      </c>
      <c r="F233" s="184">
        <f t="shared" si="22"/>
        <v>0</v>
      </c>
      <c r="G233" s="30"/>
      <c r="H233" s="102">
        <f t="shared" si="23"/>
        <v>0</v>
      </c>
      <c r="I233" s="164">
        <f t="shared" si="24"/>
        <v>0</v>
      </c>
      <c r="J233" s="83"/>
      <c r="K233" s="30">
        <v>46554.267999999996</v>
      </c>
      <c r="L233" s="83">
        <v>0</v>
      </c>
      <c r="M233" s="83"/>
      <c r="N233" s="83"/>
      <c r="O233" s="83"/>
      <c r="P233" s="83"/>
      <c r="Q233" s="83"/>
      <c r="R233" s="83"/>
      <c r="S233" s="83"/>
      <c r="T233" s="83"/>
      <c r="U233" s="83"/>
      <c r="V233" s="83"/>
      <c r="W233" s="83"/>
      <c r="X233" s="83"/>
      <c r="Y233" s="83"/>
      <c r="Z233" s="83"/>
      <c r="AA233" s="83"/>
      <c r="AB233" s="83"/>
      <c r="AC233" s="83"/>
      <c r="AD233" s="83"/>
      <c r="AE233" s="83"/>
      <c r="AF233" s="83"/>
      <c r="AG233" s="83"/>
      <c r="AH233" s="83"/>
    </row>
    <row r="234" spans="1:34" hidden="1" x14ac:dyDescent="0.2">
      <c r="A234" s="28">
        <v>223</v>
      </c>
      <c r="B234" s="167" t="s">
        <v>1088</v>
      </c>
      <c r="C234" s="30">
        <f>SUM(C235:C241)</f>
        <v>0</v>
      </c>
      <c r="D234" s="30">
        <f>SUM(D235:D241)</f>
        <v>0</v>
      </c>
      <c r="E234" s="183">
        <f t="shared" si="21"/>
        <v>0</v>
      </c>
      <c r="F234" s="184">
        <f t="shared" si="22"/>
        <v>0</v>
      </c>
      <c r="G234" s="30">
        <f>SUM(G235:G241)</f>
        <v>0</v>
      </c>
      <c r="H234" s="102">
        <f t="shared" si="23"/>
        <v>0</v>
      </c>
      <c r="I234" s="164">
        <f t="shared" si="24"/>
        <v>0</v>
      </c>
      <c r="J234" s="83"/>
      <c r="K234" s="30">
        <v>12259807.164999999</v>
      </c>
      <c r="L234" s="83">
        <v>0</v>
      </c>
      <c r="M234" s="83"/>
      <c r="N234" s="83"/>
      <c r="O234" s="83"/>
      <c r="P234" s="83"/>
      <c r="Q234" s="83"/>
      <c r="R234" s="83"/>
      <c r="S234" s="83"/>
      <c r="T234" s="83"/>
      <c r="U234" s="83"/>
      <c r="V234" s="83"/>
      <c r="W234" s="83"/>
      <c r="X234" s="83"/>
      <c r="Y234" s="83"/>
      <c r="Z234" s="83"/>
      <c r="AA234" s="83"/>
      <c r="AB234" s="83"/>
      <c r="AC234" s="83"/>
      <c r="AD234" s="83"/>
      <c r="AE234" s="83"/>
      <c r="AF234" s="83"/>
      <c r="AG234" s="83"/>
      <c r="AH234" s="83"/>
    </row>
    <row r="235" spans="1:34" hidden="1" x14ac:dyDescent="0.2">
      <c r="A235" s="28">
        <v>22301</v>
      </c>
      <c r="B235" s="163" t="s">
        <v>1089</v>
      </c>
      <c r="C235" s="30"/>
      <c r="D235" s="30"/>
      <c r="E235" s="183">
        <f t="shared" si="21"/>
        <v>0</v>
      </c>
      <c r="F235" s="184">
        <f t="shared" si="22"/>
        <v>0</v>
      </c>
      <c r="G235" s="30"/>
      <c r="H235" s="102">
        <f t="shared" si="23"/>
        <v>0</v>
      </c>
      <c r="I235" s="164">
        <f t="shared" si="24"/>
        <v>0</v>
      </c>
      <c r="J235" s="83"/>
      <c r="K235" s="30">
        <v>6202693.2989999996</v>
      </c>
      <c r="L235" s="83">
        <v>0</v>
      </c>
      <c r="M235" s="83"/>
      <c r="N235" s="83"/>
      <c r="O235" s="83"/>
      <c r="P235" s="83"/>
      <c r="Q235" s="83"/>
      <c r="R235" s="83"/>
      <c r="S235" s="83"/>
      <c r="T235" s="83"/>
      <c r="U235" s="83"/>
      <c r="V235" s="83"/>
      <c r="W235" s="83"/>
      <c r="X235" s="83"/>
      <c r="Y235" s="83"/>
      <c r="Z235" s="83"/>
      <c r="AA235" s="83"/>
      <c r="AB235" s="83"/>
      <c r="AC235" s="83"/>
      <c r="AD235" s="83"/>
      <c r="AE235" s="83"/>
      <c r="AF235" s="83"/>
      <c r="AG235" s="83"/>
      <c r="AH235" s="83"/>
    </row>
    <row r="236" spans="1:34" hidden="1" x14ac:dyDescent="0.2">
      <c r="A236" s="28">
        <v>22302</v>
      </c>
      <c r="B236" s="175" t="s">
        <v>1090</v>
      </c>
      <c r="C236" s="30"/>
      <c r="D236" s="30"/>
      <c r="E236" s="183">
        <f t="shared" si="21"/>
        <v>0</v>
      </c>
      <c r="F236" s="184">
        <f t="shared" si="22"/>
        <v>0</v>
      </c>
      <c r="G236" s="30"/>
      <c r="H236" s="102">
        <f t="shared" si="23"/>
        <v>0</v>
      </c>
      <c r="I236" s="164">
        <f t="shared" si="24"/>
        <v>0</v>
      </c>
      <c r="J236" s="83"/>
      <c r="K236" s="30">
        <v>3661.7530000000002</v>
      </c>
      <c r="L236" s="83">
        <v>0</v>
      </c>
      <c r="M236" s="83"/>
      <c r="N236" s="83"/>
      <c r="O236" s="83"/>
      <c r="P236" s="83"/>
      <c r="Q236" s="83"/>
      <c r="R236" s="83"/>
      <c r="S236" s="83"/>
      <c r="T236" s="83"/>
      <c r="U236" s="83"/>
      <c r="V236" s="83"/>
      <c r="W236" s="83"/>
      <c r="X236" s="83"/>
      <c r="Y236" s="83"/>
      <c r="Z236" s="83"/>
      <c r="AA236" s="83"/>
      <c r="AB236" s="83"/>
      <c r="AC236" s="83"/>
      <c r="AD236" s="83"/>
      <c r="AE236" s="83"/>
      <c r="AF236" s="83"/>
      <c r="AG236" s="83"/>
      <c r="AH236" s="83"/>
    </row>
    <row r="237" spans="1:34" hidden="1" x14ac:dyDescent="0.2">
      <c r="A237" s="28">
        <v>22303</v>
      </c>
      <c r="B237" s="191" t="s">
        <v>1157</v>
      </c>
      <c r="C237" s="30"/>
      <c r="D237" s="30"/>
      <c r="E237" s="183">
        <f t="shared" ref="E237:E240" si="25">SUM(C237:D237)</f>
        <v>0</v>
      </c>
      <c r="F237" s="184">
        <f t="shared" si="22"/>
        <v>0</v>
      </c>
      <c r="G237" s="30"/>
      <c r="H237" s="102">
        <f t="shared" si="23"/>
        <v>0</v>
      </c>
      <c r="I237" s="164">
        <f t="shared" ref="I237:I240" si="26">SUM(G237-E237)</f>
        <v>0</v>
      </c>
      <c r="J237" s="83"/>
      <c r="K237" s="30"/>
      <c r="L237" s="83"/>
      <c r="M237" s="83"/>
      <c r="N237" s="83"/>
      <c r="O237" s="83"/>
      <c r="P237" s="83"/>
      <c r="Q237" s="83"/>
      <c r="R237" s="83"/>
      <c r="S237" s="83"/>
      <c r="T237" s="83"/>
      <c r="U237" s="83"/>
      <c r="V237" s="83"/>
      <c r="W237" s="83"/>
      <c r="X237" s="83"/>
      <c r="Y237" s="83"/>
      <c r="Z237" s="83"/>
      <c r="AA237" s="83"/>
      <c r="AB237" s="83"/>
      <c r="AC237" s="83"/>
      <c r="AD237" s="83"/>
      <c r="AE237" s="83"/>
      <c r="AF237" s="83"/>
      <c r="AG237" s="83"/>
      <c r="AH237" s="83"/>
    </row>
    <row r="238" spans="1:34" hidden="1" x14ac:dyDescent="0.2">
      <c r="A238" s="28">
        <v>22304</v>
      </c>
      <c r="B238" s="191" t="s">
        <v>1158</v>
      </c>
      <c r="C238" s="30"/>
      <c r="D238" s="30"/>
      <c r="E238" s="183">
        <f t="shared" si="25"/>
        <v>0</v>
      </c>
      <c r="F238" s="184">
        <f t="shared" si="22"/>
        <v>0</v>
      </c>
      <c r="G238" s="30"/>
      <c r="H238" s="102">
        <f t="shared" si="23"/>
        <v>0</v>
      </c>
      <c r="I238" s="164">
        <f t="shared" si="26"/>
        <v>0</v>
      </c>
      <c r="J238" s="83"/>
      <c r="K238" s="30"/>
      <c r="L238" s="83"/>
      <c r="M238" s="83"/>
      <c r="N238" s="83"/>
      <c r="O238" s="83"/>
      <c r="P238" s="83"/>
      <c r="Q238" s="83"/>
      <c r="R238" s="83"/>
      <c r="S238" s="83"/>
      <c r="T238" s="83"/>
      <c r="U238" s="83"/>
      <c r="V238" s="83"/>
      <c r="W238" s="83"/>
      <c r="X238" s="83"/>
      <c r="Y238" s="83"/>
      <c r="Z238" s="83"/>
      <c r="AA238" s="83"/>
      <c r="AB238" s="83"/>
      <c r="AC238" s="83"/>
      <c r="AD238" s="83"/>
      <c r="AE238" s="83"/>
      <c r="AF238" s="83"/>
      <c r="AG238" s="83"/>
      <c r="AH238" s="83"/>
    </row>
    <row r="239" spans="1:34" hidden="1" x14ac:dyDescent="0.2">
      <c r="A239" s="28">
        <v>22305</v>
      </c>
      <c r="B239" s="191" t="s">
        <v>1159</v>
      </c>
      <c r="C239" s="30"/>
      <c r="D239" s="30"/>
      <c r="E239" s="183">
        <f t="shared" si="25"/>
        <v>0</v>
      </c>
      <c r="F239" s="184">
        <f t="shared" si="22"/>
        <v>0</v>
      </c>
      <c r="G239" s="30"/>
      <c r="H239" s="102">
        <f t="shared" si="23"/>
        <v>0</v>
      </c>
      <c r="I239" s="164">
        <f t="shared" si="26"/>
        <v>0</v>
      </c>
      <c r="J239" s="83"/>
      <c r="K239" s="30"/>
      <c r="L239" s="83"/>
      <c r="M239" s="83"/>
      <c r="N239" s="83"/>
      <c r="O239" s="83"/>
      <c r="P239" s="83"/>
      <c r="Q239" s="83"/>
      <c r="R239" s="83"/>
      <c r="S239" s="83"/>
      <c r="T239" s="83"/>
      <c r="U239" s="83"/>
      <c r="V239" s="83"/>
      <c r="W239" s="83"/>
      <c r="X239" s="83"/>
      <c r="Y239" s="83"/>
      <c r="Z239" s="83"/>
      <c r="AA239" s="83"/>
      <c r="AB239" s="83"/>
      <c r="AC239" s="83"/>
      <c r="AD239" s="83"/>
      <c r="AE239" s="83"/>
      <c r="AF239" s="83"/>
      <c r="AG239" s="83"/>
      <c r="AH239" s="83"/>
    </row>
    <row r="240" spans="1:34" hidden="1" x14ac:dyDescent="0.2">
      <c r="A240" s="28">
        <v>22306</v>
      </c>
      <c r="B240" s="191" t="s">
        <v>1160</v>
      </c>
      <c r="C240" s="30"/>
      <c r="D240" s="30"/>
      <c r="E240" s="183">
        <f t="shared" si="25"/>
        <v>0</v>
      </c>
      <c r="F240" s="184">
        <f t="shared" si="22"/>
        <v>0</v>
      </c>
      <c r="G240" s="30"/>
      <c r="H240" s="102">
        <f t="shared" si="23"/>
        <v>0</v>
      </c>
      <c r="I240" s="164">
        <f t="shared" si="26"/>
        <v>0</v>
      </c>
      <c r="J240" s="83"/>
      <c r="K240" s="30"/>
      <c r="L240" s="83"/>
      <c r="M240" s="83"/>
      <c r="N240" s="83"/>
      <c r="O240" s="83"/>
      <c r="P240" s="83"/>
      <c r="Q240" s="83"/>
      <c r="R240" s="83"/>
      <c r="S240" s="83"/>
      <c r="T240" s="83"/>
      <c r="U240" s="83"/>
      <c r="V240" s="83"/>
      <c r="W240" s="83"/>
      <c r="X240" s="83"/>
      <c r="Y240" s="83"/>
      <c r="Z240" s="83"/>
      <c r="AA240" s="83"/>
      <c r="AB240" s="83"/>
      <c r="AC240" s="83"/>
      <c r="AD240" s="83"/>
      <c r="AE240" s="83"/>
      <c r="AF240" s="83"/>
      <c r="AG240" s="83"/>
      <c r="AH240" s="83"/>
    </row>
    <row r="241" spans="1:34" hidden="1" x14ac:dyDescent="0.2">
      <c r="A241" s="28">
        <v>22307</v>
      </c>
      <c r="B241" s="175" t="s">
        <v>1091</v>
      </c>
      <c r="C241" s="30"/>
      <c r="D241" s="30"/>
      <c r="E241" s="183">
        <f t="shared" si="21"/>
        <v>0</v>
      </c>
      <c r="F241" s="184">
        <f t="shared" si="22"/>
        <v>0</v>
      </c>
      <c r="G241" s="30"/>
      <c r="H241" s="102">
        <f t="shared" si="23"/>
        <v>0</v>
      </c>
      <c r="I241" s="164">
        <f t="shared" si="24"/>
        <v>0</v>
      </c>
      <c r="J241" s="83"/>
      <c r="K241" s="30">
        <v>6053452.1129999999</v>
      </c>
      <c r="L241" s="83">
        <v>0</v>
      </c>
      <c r="M241" s="83"/>
      <c r="N241" s="83"/>
      <c r="O241" s="83"/>
      <c r="P241" s="83"/>
      <c r="Q241" s="83"/>
      <c r="R241" s="83"/>
      <c r="S241" s="83"/>
      <c r="T241" s="83"/>
      <c r="U241" s="83"/>
      <c r="V241" s="83"/>
      <c r="W241" s="83"/>
      <c r="X241" s="83"/>
      <c r="Y241" s="83"/>
      <c r="Z241" s="83"/>
      <c r="AA241" s="83"/>
      <c r="AB241" s="83"/>
      <c r="AC241" s="83"/>
      <c r="AD241" s="83"/>
      <c r="AE241" s="83"/>
      <c r="AF241" s="83"/>
      <c r="AG241" s="83"/>
      <c r="AH241" s="83"/>
    </row>
    <row r="242" spans="1:34" x14ac:dyDescent="0.2">
      <c r="A242" s="28">
        <v>224</v>
      </c>
      <c r="B242" s="166" t="s">
        <v>1048</v>
      </c>
      <c r="C242" s="30">
        <f>SUM(C257:C274)+C243+C249-C259</f>
        <v>10000000000</v>
      </c>
      <c r="D242" s="30">
        <f>SUM(D257:D274)+D243+D249-D259</f>
        <v>0</v>
      </c>
      <c r="E242" s="183">
        <f t="shared" si="21"/>
        <v>10000000000</v>
      </c>
      <c r="F242" s="184">
        <f t="shared" si="22"/>
        <v>12.753262211614343</v>
      </c>
      <c r="G242" s="30">
        <f>SUM(G257:G274)+G243+G249-G259</f>
        <v>10000000000</v>
      </c>
      <c r="H242" s="102">
        <f t="shared" si="23"/>
        <v>100</v>
      </c>
      <c r="I242" s="164">
        <f t="shared" si="24"/>
        <v>0</v>
      </c>
      <c r="J242" s="83"/>
      <c r="K242" s="30">
        <v>662833283.87600005</v>
      </c>
      <c r="L242" s="83">
        <v>0</v>
      </c>
      <c r="M242" s="83"/>
      <c r="N242" s="83"/>
      <c r="O242" s="83"/>
      <c r="P242" s="83"/>
      <c r="Q242" s="83"/>
      <c r="R242" s="83"/>
      <c r="S242" s="83"/>
      <c r="T242" s="83"/>
      <c r="U242" s="83"/>
      <c r="V242" s="83"/>
      <c r="W242" s="83"/>
      <c r="X242" s="83"/>
      <c r="Y242" s="83"/>
      <c r="Z242" s="83"/>
      <c r="AA242" s="83"/>
      <c r="AB242" s="83"/>
      <c r="AC242" s="83"/>
      <c r="AD242" s="83"/>
      <c r="AE242" s="83"/>
      <c r="AF242" s="83"/>
      <c r="AG242" s="83"/>
      <c r="AH242" s="83"/>
    </row>
    <row r="243" spans="1:34" x14ac:dyDescent="0.2">
      <c r="A243" s="174">
        <v>22401</v>
      </c>
      <c r="B243" s="167" t="s">
        <v>186</v>
      </c>
      <c r="C243" s="30">
        <f>SUM(C244:C248)-C245</f>
        <v>10000000000</v>
      </c>
      <c r="D243" s="30">
        <f>SUM(D244:D248)-D245</f>
        <v>0</v>
      </c>
      <c r="E243" s="183">
        <f t="shared" si="21"/>
        <v>10000000000</v>
      </c>
      <c r="F243" s="184">
        <f t="shared" si="22"/>
        <v>12.753262211614343</v>
      </c>
      <c r="G243" s="30">
        <f>SUM(G244:G248)-G245</f>
        <v>10000000000</v>
      </c>
      <c r="H243" s="102">
        <f t="shared" si="23"/>
        <v>100</v>
      </c>
      <c r="I243" s="164">
        <f t="shared" si="24"/>
        <v>0</v>
      </c>
      <c r="J243" s="83"/>
      <c r="K243" s="30">
        <v>0</v>
      </c>
      <c r="L243" s="83">
        <v>0</v>
      </c>
      <c r="M243" s="83"/>
      <c r="N243" s="83"/>
      <c r="O243" s="83"/>
      <c r="P243" s="83"/>
      <c r="Q243" s="83"/>
      <c r="R243" s="83"/>
      <c r="S243" s="83"/>
      <c r="T243" s="83"/>
      <c r="U243" s="83"/>
      <c r="V243" s="83"/>
      <c r="W243" s="83"/>
      <c r="X243" s="83"/>
      <c r="Y243" s="83"/>
      <c r="Z243" s="83"/>
      <c r="AA243" s="83"/>
      <c r="AB243" s="83"/>
      <c r="AC243" s="83"/>
      <c r="AD243" s="83"/>
      <c r="AE243" s="83"/>
      <c r="AF243" s="83"/>
      <c r="AG243" s="83"/>
      <c r="AH243" s="83"/>
    </row>
    <row r="244" spans="1:34" x14ac:dyDescent="0.2">
      <c r="A244" s="174">
        <v>2240101</v>
      </c>
      <c r="B244" s="167" t="s">
        <v>1092</v>
      </c>
      <c r="C244" s="30">
        <v>10000000000</v>
      </c>
      <c r="D244" s="30"/>
      <c r="E244" s="183">
        <f t="shared" si="21"/>
        <v>10000000000</v>
      </c>
      <c r="F244" s="184">
        <f t="shared" si="22"/>
        <v>12.753262211614343</v>
      </c>
      <c r="G244" s="30">
        <v>10000000000</v>
      </c>
      <c r="H244" s="102">
        <f t="shared" si="23"/>
        <v>100</v>
      </c>
      <c r="I244" s="164">
        <f t="shared" si="24"/>
        <v>0</v>
      </c>
      <c r="J244" s="83"/>
      <c r="K244" s="30">
        <v>0</v>
      </c>
      <c r="L244" s="83">
        <v>0</v>
      </c>
      <c r="M244" s="83"/>
      <c r="N244" s="83"/>
      <c r="O244" s="83"/>
      <c r="P244" s="83"/>
      <c r="Q244" s="83"/>
      <c r="R244" s="83"/>
      <c r="S244" s="83"/>
      <c r="T244" s="83"/>
      <c r="U244" s="83"/>
      <c r="V244" s="83"/>
      <c r="W244" s="83"/>
      <c r="X244" s="83"/>
      <c r="Y244" s="83"/>
      <c r="Z244" s="83"/>
      <c r="AA244" s="83"/>
      <c r="AB244" s="83"/>
      <c r="AC244" s="83"/>
      <c r="AD244" s="83"/>
      <c r="AE244" s="83"/>
      <c r="AF244" s="83"/>
      <c r="AG244" s="83"/>
      <c r="AH244" s="83"/>
    </row>
    <row r="245" spans="1:34" hidden="1" x14ac:dyDescent="0.2">
      <c r="A245" s="174">
        <v>2240102</v>
      </c>
      <c r="B245" s="173" t="s">
        <v>1093</v>
      </c>
      <c r="C245" s="30">
        <f>SUM(C246:C247)</f>
        <v>0</v>
      </c>
      <c r="D245" s="30">
        <f>SUM(D246:D247)</f>
        <v>0</v>
      </c>
      <c r="E245" s="183">
        <f t="shared" si="21"/>
        <v>0</v>
      </c>
      <c r="F245" s="184">
        <f t="shared" si="22"/>
        <v>0</v>
      </c>
      <c r="G245" s="30">
        <f>SUM(G246:G247)</f>
        <v>0</v>
      </c>
      <c r="H245" s="102">
        <f t="shared" si="23"/>
        <v>0</v>
      </c>
      <c r="I245" s="164">
        <f t="shared" si="24"/>
        <v>0</v>
      </c>
      <c r="J245" s="83"/>
      <c r="K245" s="30">
        <v>0</v>
      </c>
      <c r="L245" s="83">
        <v>0</v>
      </c>
      <c r="M245" s="83"/>
      <c r="N245" s="83"/>
      <c r="O245" s="83"/>
      <c r="P245" s="83"/>
      <c r="Q245" s="83"/>
      <c r="R245" s="83"/>
      <c r="S245" s="83"/>
      <c r="T245" s="83"/>
      <c r="U245" s="83"/>
      <c r="V245" s="83"/>
      <c r="W245" s="83"/>
      <c r="X245" s="83"/>
      <c r="Y245" s="83"/>
      <c r="Z245" s="83"/>
      <c r="AA245" s="83"/>
      <c r="AB245" s="83"/>
      <c r="AC245" s="83"/>
      <c r="AD245" s="83"/>
      <c r="AE245" s="83"/>
      <c r="AF245" s="83"/>
      <c r="AG245" s="83"/>
      <c r="AH245" s="83"/>
    </row>
    <row r="246" spans="1:34" hidden="1" x14ac:dyDescent="0.2">
      <c r="A246" s="174">
        <v>224010201</v>
      </c>
      <c r="B246" s="173" t="s">
        <v>1094</v>
      </c>
      <c r="C246" s="30"/>
      <c r="D246" s="30"/>
      <c r="E246" s="183">
        <f t="shared" si="21"/>
        <v>0</v>
      </c>
      <c r="F246" s="184">
        <f t="shared" si="22"/>
        <v>0</v>
      </c>
      <c r="G246" s="30"/>
      <c r="H246" s="102">
        <f t="shared" si="23"/>
        <v>0</v>
      </c>
      <c r="I246" s="164">
        <f t="shared" si="24"/>
        <v>0</v>
      </c>
      <c r="J246" s="83"/>
      <c r="K246" s="30">
        <v>0</v>
      </c>
      <c r="L246" s="83">
        <v>0</v>
      </c>
      <c r="M246" s="83"/>
      <c r="N246" s="83"/>
      <c r="O246" s="83"/>
      <c r="P246" s="83"/>
      <c r="Q246" s="83"/>
      <c r="R246" s="83"/>
      <c r="S246" s="83"/>
      <c r="T246" s="83"/>
      <c r="U246" s="83"/>
      <c r="V246" s="83"/>
      <c r="W246" s="83"/>
      <c r="X246" s="83"/>
      <c r="Y246" s="83"/>
      <c r="Z246" s="83"/>
      <c r="AA246" s="83"/>
      <c r="AB246" s="83"/>
      <c r="AC246" s="83"/>
      <c r="AD246" s="83"/>
      <c r="AE246" s="83"/>
      <c r="AF246" s="83"/>
      <c r="AG246" s="83"/>
      <c r="AH246" s="83"/>
    </row>
    <row r="247" spans="1:34" hidden="1" x14ac:dyDescent="0.2">
      <c r="A247" s="174">
        <v>224010202</v>
      </c>
      <c r="B247" s="173" t="s">
        <v>1095</v>
      </c>
      <c r="C247" s="30"/>
      <c r="D247" s="30"/>
      <c r="E247" s="183">
        <f t="shared" si="21"/>
        <v>0</v>
      </c>
      <c r="F247" s="184">
        <f t="shared" si="22"/>
        <v>0</v>
      </c>
      <c r="G247" s="30"/>
      <c r="H247" s="102">
        <f t="shared" si="23"/>
        <v>0</v>
      </c>
      <c r="I247" s="164">
        <f t="shared" si="24"/>
        <v>0</v>
      </c>
      <c r="J247" s="83"/>
      <c r="K247" s="30">
        <v>0</v>
      </c>
      <c r="L247" s="83">
        <v>0</v>
      </c>
      <c r="M247" s="83"/>
      <c r="N247" s="83"/>
      <c r="O247" s="83"/>
      <c r="P247" s="83"/>
      <c r="Q247" s="83"/>
      <c r="R247" s="83"/>
      <c r="S247" s="83"/>
      <c r="T247" s="83"/>
      <c r="U247" s="83"/>
      <c r="V247" s="83"/>
      <c r="W247" s="83"/>
      <c r="X247" s="83"/>
      <c r="Y247" s="83"/>
      <c r="Z247" s="83"/>
      <c r="AA247" s="83"/>
      <c r="AB247" s="83"/>
      <c r="AC247" s="83"/>
      <c r="AD247" s="83"/>
      <c r="AE247" s="83"/>
      <c r="AF247" s="83"/>
      <c r="AG247" s="83"/>
      <c r="AH247" s="83"/>
    </row>
    <row r="248" spans="1:34" hidden="1" x14ac:dyDescent="0.2">
      <c r="A248" s="174">
        <v>2240103</v>
      </c>
      <c r="B248" s="173" t="s">
        <v>1096</v>
      </c>
      <c r="C248" s="30"/>
      <c r="D248" s="30"/>
      <c r="E248" s="183">
        <f t="shared" si="21"/>
        <v>0</v>
      </c>
      <c r="F248" s="184">
        <f t="shared" si="22"/>
        <v>0</v>
      </c>
      <c r="G248" s="30"/>
      <c r="H248" s="102">
        <f t="shared" si="23"/>
        <v>0</v>
      </c>
      <c r="I248" s="164">
        <f t="shared" si="24"/>
        <v>0</v>
      </c>
      <c r="J248" s="83"/>
      <c r="K248" s="30">
        <v>0</v>
      </c>
      <c r="L248" s="83">
        <v>0</v>
      </c>
      <c r="M248" s="83"/>
      <c r="N248" s="83"/>
      <c r="O248" s="83"/>
      <c r="P248" s="83"/>
      <c r="Q248" s="83"/>
      <c r="R248" s="83"/>
      <c r="S248" s="83"/>
      <c r="T248" s="83"/>
      <c r="U248" s="83"/>
      <c r="V248" s="83"/>
      <c r="W248" s="83"/>
      <c r="X248" s="83"/>
      <c r="Y248" s="83"/>
      <c r="Z248" s="83"/>
      <c r="AA248" s="83"/>
      <c r="AB248" s="83"/>
      <c r="AC248" s="83"/>
      <c r="AD248" s="83"/>
      <c r="AE248" s="83"/>
      <c r="AF248" s="83"/>
      <c r="AG248" s="83"/>
      <c r="AH248" s="83"/>
    </row>
    <row r="249" spans="1:34" hidden="1" x14ac:dyDescent="0.2">
      <c r="A249" s="174">
        <v>22402</v>
      </c>
      <c r="B249" s="173" t="s">
        <v>1097</v>
      </c>
      <c r="C249" s="30">
        <f>SUM(C250:C256)-C251-C252</f>
        <v>0</v>
      </c>
      <c r="D249" s="30">
        <f>SUM(D250:D256)-D251-D252</f>
        <v>0</v>
      </c>
      <c r="E249" s="183">
        <f t="shared" si="21"/>
        <v>0</v>
      </c>
      <c r="F249" s="184">
        <f t="shared" si="22"/>
        <v>0</v>
      </c>
      <c r="G249" s="30">
        <f>SUM(G250:G256)-G251-G252</f>
        <v>0</v>
      </c>
      <c r="H249" s="102">
        <f t="shared" si="23"/>
        <v>0</v>
      </c>
      <c r="I249" s="164">
        <f t="shared" si="24"/>
        <v>0</v>
      </c>
      <c r="J249" s="83"/>
      <c r="K249" s="30">
        <v>0</v>
      </c>
      <c r="L249" s="83">
        <v>0</v>
      </c>
      <c r="M249" s="83"/>
      <c r="N249" s="83"/>
      <c r="O249" s="83"/>
      <c r="P249" s="83"/>
      <c r="Q249" s="83"/>
      <c r="R249" s="83"/>
      <c r="S249" s="83"/>
      <c r="T249" s="83"/>
      <c r="U249" s="83"/>
      <c r="V249" s="83"/>
      <c r="W249" s="83"/>
      <c r="X249" s="83"/>
      <c r="Y249" s="83"/>
      <c r="Z249" s="83"/>
      <c r="AA249" s="83"/>
      <c r="AB249" s="83"/>
      <c r="AC249" s="83"/>
      <c r="AD249" s="83"/>
      <c r="AE249" s="83"/>
      <c r="AF249" s="83"/>
      <c r="AG249" s="83"/>
      <c r="AH249" s="83"/>
    </row>
    <row r="250" spans="1:34" hidden="1" x14ac:dyDescent="0.2">
      <c r="A250" s="174">
        <v>2240201</v>
      </c>
      <c r="B250" s="173" t="s">
        <v>1098</v>
      </c>
      <c r="C250" s="30"/>
      <c r="D250" s="30"/>
      <c r="E250" s="183">
        <f t="shared" si="21"/>
        <v>0</v>
      </c>
      <c r="F250" s="184">
        <f t="shared" si="22"/>
        <v>0</v>
      </c>
      <c r="G250" s="30"/>
      <c r="H250" s="102">
        <f t="shared" si="23"/>
        <v>0</v>
      </c>
      <c r="I250" s="164">
        <f t="shared" si="24"/>
        <v>0</v>
      </c>
      <c r="J250" s="83"/>
      <c r="K250" s="30">
        <v>0</v>
      </c>
      <c r="L250" s="83">
        <v>0</v>
      </c>
      <c r="M250" s="83"/>
      <c r="N250" s="83"/>
      <c r="O250" s="83"/>
      <c r="P250" s="83"/>
      <c r="Q250" s="83"/>
      <c r="R250" s="83"/>
      <c r="S250" s="83"/>
      <c r="T250" s="83"/>
      <c r="U250" s="83"/>
      <c r="V250" s="83"/>
      <c r="W250" s="83"/>
      <c r="X250" s="83"/>
      <c r="Y250" s="83"/>
      <c r="Z250" s="83"/>
      <c r="AA250" s="83"/>
      <c r="AB250" s="83"/>
      <c r="AC250" s="83"/>
      <c r="AD250" s="83"/>
      <c r="AE250" s="83"/>
      <c r="AF250" s="83"/>
      <c r="AG250" s="83"/>
      <c r="AH250" s="83"/>
    </row>
    <row r="251" spans="1:34" hidden="1" x14ac:dyDescent="0.2">
      <c r="A251" s="174">
        <v>2240202</v>
      </c>
      <c r="B251" s="173" t="s">
        <v>1099</v>
      </c>
      <c r="C251" s="30">
        <f>SUM(C252)</f>
        <v>0</v>
      </c>
      <c r="D251" s="30">
        <f>SUM(D252)</f>
        <v>0</v>
      </c>
      <c r="E251" s="183">
        <f t="shared" si="21"/>
        <v>0</v>
      </c>
      <c r="F251" s="184">
        <f t="shared" si="22"/>
        <v>0</v>
      </c>
      <c r="G251" s="30">
        <f>SUM(G252)</f>
        <v>0</v>
      </c>
      <c r="H251" s="102">
        <f t="shared" si="23"/>
        <v>0</v>
      </c>
      <c r="I251" s="164">
        <f t="shared" si="24"/>
        <v>0</v>
      </c>
      <c r="J251" s="83"/>
      <c r="K251" s="30">
        <v>0</v>
      </c>
      <c r="L251" s="83">
        <v>0</v>
      </c>
      <c r="M251" s="83"/>
      <c r="N251" s="83"/>
      <c r="O251" s="83"/>
      <c r="P251" s="83"/>
      <c r="Q251" s="83"/>
      <c r="R251" s="83"/>
      <c r="S251" s="83"/>
      <c r="T251" s="83"/>
      <c r="U251" s="83"/>
      <c r="V251" s="83"/>
      <c r="W251" s="83"/>
      <c r="X251" s="83"/>
      <c r="Y251" s="83"/>
      <c r="Z251" s="83"/>
      <c r="AA251" s="83"/>
      <c r="AB251" s="83"/>
      <c r="AC251" s="83"/>
      <c r="AD251" s="83"/>
      <c r="AE251" s="83"/>
      <c r="AF251" s="83"/>
      <c r="AG251" s="83"/>
      <c r="AH251" s="83"/>
    </row>
    <row r="252" spans="1:34" hidden="1" x14ac:dyDescent="0.2">
      <c r="A252" s="174">
        <v>224020201</v>
      </c>
      <c r="B252" s="173" t="s">
        <v>1066</v>
      </c>
      <c r="C252" s="30">
        <f>SUM(C253)</f>
        <v>0</v>
      </c>
      <c r="D252" s="30">
        <f>SUM(D253)</f>
        <v>0</v>
      </c>
      <c r="E252" s="183">
        <f t="shared" si="21"/>
        <v>0</v>
      </c>
      <c r="F252" s="184">
        <f t="shared" si="22"/>
        <v>0</v>
      </c>
      <c r="G252" s="30">
        <f>SUM(G253)</f>
        <v>0</v>
      </c>
      <c r="H252" s="102">
        <f t="shared" si="23"/>
        <v>0</v>
      </c>
      <c r="I252" s="164">
        <f t="shared" si="24"/>
        <v>0</v>
      </c>
      <c r="J252" s="83"/>
      <c r="K252" s="30">
        <v>0</v>
      </c>
      <c r="L252" s="83">
        <v>0</v>
      </c>
      <c r="M252" s="83"/>
      <c r="N252" s="83"/>
      <c r="O252" s="83"/>
      <c r="P252" s="83"/>
      <c r="Q252" s="83"/>
      <c r="R252" s="83"/>
      <c r="S252" s="83"/>
      <c r="T252" s="83"/>
      <c r="U252" s="83"/>
      <c r="V252" s="83"/>
      <c r="W252" s="83"/>
      <c r="X252" s="83"/>
      <c r="Y252" s="83"/>
      <c r="Z252" s="83"/>
      <c r="AA252" s="83"/>
      <c r="AB252" s="83"/>
      <c r="AC252" s="83"/>
      <c r="AD252" s="83"/>
      <c r="AE252" s="83"/>
      <c r="AF252" s="83"/>
      <c r="AG252" s="83"/>
      <c r="AH252" s="83"/>
    </row>
    <row r="253" spans="1:34" hidden="1" x14ac:dyDescent="0.2">
      <c r="A253" s="174">
        <v>22402020101</v>
      </c>
      <c r="B253" s="173" t="s">
        <v>1067</v>
      </c>
      <c r="C253" s="30"/>
      <c r="D253" s="30"/>
      <c r="E253" s="183">
        <f t="shared" si="21"/>
        <v>0</v>
      </c>
      <c r="F253" s="184">
        <f t="shared" si="22"/>
        <v>0</v>
      </c>
      <c r="G253" s="30"/>
      <c r="H253" s="102">
        <f t="shared" si="23"/>
        <v>0</v>
      </c>
      <c r="I253" s="164">
        <f t="shared" si="24"/>
        <v>0</v>
      </c>
      <c r="J253" s="83"/>
      <c r="K253" s="30">
        <v>0</v>
      </c>
      <c r="L253" s="83">
        <v>0</v>
      </c>
      <c r="M253" s="83"/>
      <c r="N253" s="83"/>
      <c r="O253" s="83"/>
      <c r="P253" s="83"/>
      <c r="Q253" s="83"/>
      <c r="R253" s="83"/>
      <c r="S253" s="83"/>
      <c r="T253" s="83"/>
      <c r="U253" s="83"/>
      <c r="V253" s="83"/>
      <c r="W253" s="83"/>
      <c r="X253" s="83"/>
      <c r="Y253" s="83"/>
      <c r="Z253" s="83"/>
      <c r="AA253" s="83"/>
      <c r="AB253" s="83"/>
      <c r="AC253" s="83"/>
      <c r="AD253" s="83"/>
      <c r="AE253" s="83"/>
      <c r="AF253" s="83"/>
      <c r="AG253" s="83"/>
      <c r="AH253" s="83"/>
    </row>
    <row r="254" spans="1:34" hidden="1" x14ac:dyDescent="0.2">
      <c r="A254" s="174">
        <v>2240203</v>
      </c>
      <c r="B254" s="173" t="s">
        <v>1100</v>
      </c>
      <c r="C254" s="30"/>
      <c r="D254" s="30"/>
      <c r="E254" s="183">
        <f t="shared" si="21"/>
        <v>0</v>
      </c>
      <c r="F254" s="184">
        <f t="shared" si="22"/>
        <v>0</v>
      </c>
      <c r="G254" s="30"/>
      <c r="H254" s="102">
        <f t="shared" si="23"/>
        <v>0</v>
      </c>
      <c r="I254" s="164">
        <f t="shared" si="24"/>
        <v>0</v>
      </c>
      <c r="J254" s="83"/>
      <c r="K254" s="30">
        <v>0</v>
      </c>
      <c r="L254" s="83">
        <v>0</v>
      </c>
      <c r="M254" s="83"/>
      <c r="N254" s="83"/>
      <c r="O254" s="83"/>
      <c r="P254" s="83"/>
      <c r="Q254" s="83"/>
      <c r="R254" s="83"/>
      <c r="S254" s="83"/>
      <c r="T254" s="83"/>
      <c r="U254" s="83"/>
      <c r="V254" s="83"/>
      <c r="W254" s="83"/>
      <c r="X254" s="83"/>
      <c r="Y254" s="83"/>
      <c r="Z254" s="83"/>
      <c r="AA254" s="83"/>
      <c r="AB254" s="83"/>
      <c r="AC254" s="83"/>
      <c r="AD254" s="83"/>
      <c r="AE254" s="83"/>
      <c r="AF254" s="83"/>
      <c r="AG254" s="83"/>
      <c r="AH254" s="83"/>
    </row>
    <row r="255" spans="1:34" ht="25.5" hidden="1" x14ac:dyDescent="0.2">
      <c r="A255" s="174">
        <v>2240204</v>
      </c>
      <c r="B255" s="173" t="s">
        <v>1101</v>
      </c>
      <c r="C255" s="30"/>
      <c r="D255" s="30"/>
      <c r="E255" s="183">
        <f t="shared" si="21"/>
        <v>0</v>
      </c>
      <c r="F255" s="184">
        <f t="shared" si="22"/>
        <v>0</v>
      </c>
      <c r="G255" s="30"/>
      <c r="H255" s="102">
        <f t="shared" si="23"/>
        <v>0</v>
      </c>
      <c r="I255" s="164">
        <f t="shared" si="24"/>
        <v>0</v>
      </c>
      <c r="J255" s="83"/>
      <c r="K255" s="30">
        <v>0</v>
      </c>
      <c r="L255" s="83">
        <v>0</v>
      </c>
      <c r="M255" s="83"/>
      <c r="N255" s="83"/>
      <c r="O255" s="83"/>
      <c r="P255" s="83"/>
      <c r="Q255" s="83"/>
      <c r="R255" s="83"/>
      <c r="S255" s="83"/>
      <c r="T255" s="83"/>
      <c r="U255" s="83"/>
      <c r="V255" s="83"/>
      <c r="W255" s="83"/>
      <c r="X255" s="83"/>
      <c r="Y255" s="83"/>
      <c r="Z255" s="83"/>
      <c r="AA255" s="83"/>
      <c r="AB255" s="83"/>
      <c r="AC255" s="83"/>
      <c r="AD255" s="83"/>
      <c r="AE255" s="83"/>
      <c r="AF255" s="83"/>
      <c r="AG255" s="83"/>
      <c r="AH255" s="83"/>
    </row>
    <row r="256" spans="1:34" hidden="1" x14ac:dyDescent="0.2">
      <c r="A256" s="174">
        <v>2240205</v>
      </c>
      <c r="B256" s="173" t="s">
        <v>1102</v>
      </c>
      <c r="C256" s="30"/>
      <c r="D256" s="30"/>
      <c r="E256" s="183">
        <f t="shared" si="21"/>
        <v>0</v>
      </c>
      <c r="F256" s="184">
        <f t="shared" si="22"/>
        <v>0</v>
      </c>
      <c r="G256" s="30"/>
      <c r="H256" s="102">
        <f t="shared" si="23"/>
        <v>0</v>
      </c>
      <c r="I256" s="164">
        <f t="shared" si="24"/>
        <v>0</v>
      </c>
      <c r="J256" s="83"/>
      <c r="K256" s="30">
        <v>0</v>
      </c>
      <c r="L256" s="83">
        <v>0</v>
      </c>
      <c r="M256" s="83"/>
      <c r="N256" s="83"/>
      <c r="O256" s="83"/>
      <c r="P256" s="83"/>
      <c r="Q256" s="83"/>
      <c r="R256" s="83"/>
      <c r="S256" s="83"/>
      <c r="T256" s="83"/>
      <c r="U256" s="83"/>
      <c r="V256" s="83"/>
      <c r="W256" s="83"/>
      <c r="X256" s="83"/>
      <c r="Y256" s="83"/>
      <c r="Z256" s="83"/>
      <c r="AA256" s="83"/>
      <c r="AB256" s="83"/>
      <c r="AC256" s="83"/>
      <c r="AD256" s="83"/>
      <c r="AE256" s="83"/>
      <c r="AF256" s="83"/>
      <c r="AG256" s="83"/>
      <c r="AH256" s="83"/>
    </row>
    <row r="257" spans="1:34" hidden="1" x14ac:dyDescent="0.2">
      <c r="A257" s="174">
        <v>22403</v>
      </c>
      <c r="B257" s="173" t="s">
        <v>1103</v>
      </c>
      <c r="C257" s="30"/>
      <c r="D257" s="30"/>
      <c r="E257" s="183">
        <f t="shared" si="21"/>
        <v>0</v>
      </c>
      <c r="F257" s="184">
        <f t="shared" si="22"/>
        <v>0</v>
      </c>
      <c r="G257" s="30"/>
      <c r="H257" s="102">
        <f t="shared" si="23"/>
        <v>0</v>
      </c>
      <c r="I257" s="164">
        <f t="shared" si="24"/>
        <v>0</v>
      </c>
      <c r="J257" s="83"/>
      <c r="K257" s="30">
        <v>0</v>
      </c>
      <c r="L257" s="83">
        <v>0</v>
      </c>
      <c r="M257" s="83"/>
      <c r="N257" s="83"/>
      <c r="O257" s="83"/>
      <c r="P257" s="83"/>
      <c r="Q257" s="83"/>
      <c r="R257" s="83"/>
      <c r="S257" s="83"/>
      <c r="T257" s="83"/>
      <c r="U257" s="83"/>
      <c r="V257" s="83"/>
      <c r="W257" s="83"/>
      <c r="X257" s="83"/>
      <c r="Y257" s="83"/>
      <c r="Z257" s="83"/>
      <c r="AA257" s="83"/>
      <c r="AB257" s="83"/>
      <c r="AC257" s="83"/>
      <c r="AD257" s="83"/>
      <c r="AE257" s="83"/>
      <c r="AF257" s="83"/>
      <c r="AG257" s="83"/>
      <c r="AH257" s="83"/>
    </row>
    <row r="258" spans="1:34" hidden="1" x14ac:dyDescent="0.2">
      <c r="A258" s="174">
        <v>22404</v>
      </c>
      <c r="B258" s="173" t="s">
        <v>1104</v>
      </c>
      <c r="C258" s="30"/>
      <c r="D258" s="30"/>
      <c r="E258" s="183">
        <f t="shared" si="21"/>
        <v>0</v>
      </c>
      <c r="F258" s="184">
        <f t="shared" si="22"/>
        <v>0</v>
      </c>
      <c r="G258" s="30"/>
      <c r="H258" s="102">
        <f t="shared" si="23"/>
        <v>0</v>
      </c>
      <c r="I258" s="164">
        <f t="shared" si="24"/>
        <v>0</v>
      </c>
      <c r="J258" s="83"/>
      <c r="K258" s="30">
        <v>0</v>
      </c>
      <c r="L258" s="83">
        <v>0</v>
      </c>
      <c r="M258" s="83"/>
      <c r="N258" s="83"/>
      <c r="O258" s="83"/>
      <c r="P258" s="83"/>
      <c r="Q258" s="83"/>
      <c r="R258" s="83"/>
      <c r="S258" s="83"/>
      <c r="T258" s="83"/>
      <c r="U258" s="83"/>
      <c r="V258" s="83"/>
      <c r="W258" s="83"/>
      <c r="X258" s="83"/>
      <c r="Y258" s="83"/>
      <c r="Z258" s="83"/>
      <c r="AA258" s="83"/>
      <c r="AB258" s="83"/>
      <c r="AC258" s="83"/>
      <c r="AD258" s="83"/>
      <c r="AE258" s="83"/>
      <c r="AF258" s="83"/>
      <c r="AG258" s="83"/>
      <c r="AH258" s="83"/>
    </row>
    <row r="259" spans="1:34" hidden="1" x14ac:dyDescent="0.2">
      <c r="A259" s="174">
        <v>22405</v>
      </c>
      <c r="B259" s="173" t="s">
        <v>1105</v>
      </c>
      <c r="C259" s="30">
        <f>SUM(C260)</f>
        <v>0</v>
      </c>
      <c r="D259" s="30">
        <f>SUM(D260)</f>
        <v>0</v>
      </c>
      <c r="E259" s="183">
        <f t="shared" si="21"/>
        <v>0</v>
      </c>
      <c r="F259" s="184">
        <f t="shared" si="22"/>
        <v>0</v>
      </c>
      <c r="G259" s="30">
        <f>SUM(G260)</f>
        <v>0</v>
      </c>
      <c r="H259" s="102">
        <f t="shared" si="23"/>
        <v>0</v>
      </c>
      <c r="I259" s="164">
        <f t="shared" si="24"/>
        <v>0</v>
      </c>
      <c r="J259" s="83"/>
      <c r="K259" s="30">
        <v>0</v>
      </c>
      <c r="L259" s="83">
        <v>0</v>
      </c>
      <c r="M259" s="83"/>
      <c r="N259" s="83"/>
      <c r="O259" s="83"/>
      <c r="P259" s="83"/>
      <c r="Q259" s="83"/>
      <c r="R259" s="83"/>
      <c r="S259" s="83"/>
      <c r="T259" s="83"/>
      <c r="U259" s="83"/>
      <c r="V259" s="83"/>
      <c r="W259" s="83"/>
      <c r="X259" s="83"/>
      <c r="Y259" s="83"/>
      <c r="Z259" s="83"/>
      <c r="AA259" s="83"/>
      <c r="AB259" s="83"/>
      <c r="AC259" s="83"/>
      <c r="AD259" s="83"/>
      <c r="AE259" s="83"/>
      <c r="AF259" s="83"/>
      <c r="AG259" s="83"/>
      <c r="AH259" s="83"/>
    </row>
    <row r="260" spans="1:34" hidden="1" x14ac:dyDescent="0.2">
      <c r="A260" s="174">
        <v>2240501</v>
      </c>
      <c r="B260" s="173" t="s">
        <v>1106</v>
      </c>
      <c r="C260" s="30"/>
      <c r="D260" s="30"/>
      <c r="E260" s="183">
        <f t="shared" si="21"/>
        <v>0</v>
      </c>
      <c r="F260" s="184">
        <f t="shared" si="22"/>
        <v>0</v>
      </c>
      <c r="G260" s="30"/>
      <c r="H260" s="102">
        <f t="shared" si="23"/>
        <v>0</v>
      </c>
      <c r="I260" s="164">
        <f t="shared" si="24"/>
        <v>0</v>
      </c>
      <c r="J260" s="83"/>
      <c r="K260" s="30">
        <v>0</v>
      </c>
      <c r="L260" s="83">
        <v>0</v>
      </c>
      <c r="M260" s="83"/>
      <c r="N260" s="83"/>
      <c r="O260" s="83"/>
      <c r="P260" s="83"/>
      <c r="Q260" s="83"/>
      <c r="R260" s="83"/>
      <c r="S260" s="83"/>
      <c r="T260" s="83"/>
      <c r="U260" s="83"/>
      <c r="V260" s="83"/>
      <c r="W260" s="83"/>
      <c r="X260" s="83"/>
      <c r="Y260" s="83"/>
      <c r="Z260" s="83"/>
      <c r="AA260" s="83"/>
      <c r="AB260" s="83"/>
      <c r="AC260" s="83"/>
      <c r="AD260" s="83"/>
      <c r="AE260" s="83"/>
      <c r="AF260" s="83"/>
      <c r="AG260" s="83"/>
      <c r="AH260" s="83"/>
    </row>
    <row r="261" spans="1:34" hidden="1" x14ac:dyDescent="0.2">
      <c r="A261" s="174">
        <v>22406</v>
      </c>
      <c r="B261" s="173" t="s">
        <v>1107</v>
      </c>
      <c r="C261" s="30"/>
      <c r="D261" s="30"/>
      <c r="E261" s="183">
        <f t="shared" si="21"/>
        <v>0</v>
      </c>
      <c r="F261" s="184">
        <f t="shared" si="22"/>
        <v>0</v>
      </c>
      <c r="G261" s="30"/>
      <c r="H261" s="102">
        <f t="shared" si="23"/>
        <v>0</v>
      </c>
      <c r="I261" s="164">
        <f t="shared" si="24"/>
        <v>0</v>
      </c>
      <c r="J261" s="83"/>
      <c r="K261" s="30">
        <v>0</v>
      </c>
      <c r="L261" s="83">
        <v>0</v>
      </c>
      <c r="M261" s="83"/>
      <c r="N261" s="83"/>
      <c r="O261" s="83"/>
      <c r="P261" s="83"/>
      <c r="Q261" s="83"/>
      <c r="R261" s="83"/>
      <c r="S261" s="83"/>
      <c r="T261" s="83"/>
      <c r="U261" s="83"/>
      <c r="V261" s="83"/>
      <c r="W261" s="83"/>
      <c r="X261" s="83"/>
      <c r="Y261" s="83"/>
      <c r="Z261" s="83"/>
      <c r="AA261" s="83"/>
      <c r="AB261" s="83"/>
      <c r="AC261" s="83"/>
      <c r="AD261" s="83"/>
      <c r="AE261" s="83"/>
      <c r="AF261" s="83"/>
      <c r="AG261" s="83"/>
      <c r="AH261" s="83"/>
    </row>
    <row r="262" spans="1:34" hidden="1" x14ac:dyDescent="0.2">
      <c r="A262" s="174">
        <v>22407</v>
      </c>
      <c r="B262" s="173" t="s">
        <v>1108</v>
      </c>
      <c r="C262" s="30"/>
      <c r="D262" s="30"/>
      <c r="E262" s="183">
        <f t="shared" si="21"/>
        <v>0</v>
      </c>
      <c r="F262" s="184">
        <f t="shared" si="22"/>
        <v>0</v>
      </c>
      <c r="G262" s="30"/>
      <c r="H262" s="102">
        <f t="shared" si="23"/>
        <v>0</v>
      </c>
      <c r="I262" s="164">
        <f t="shared" si="24"/>
        <v>0</v>
      </c>
      <c r="J262" s="83"/>
      <c r="K262" s="30">
        <v>0</v>
      </c>
      <c r="L262" s="83">
        <v>0</v>
      </c>
      <c r="M262" s="83"/>
      <c r="N262" s="83"/>
      <c r="O262" s="83"/>
      <c r="P262" s="83"/>
      <c r="Q262" s="83"/>
      <c r="R262" s="83"/>
      <c r="S262" s="83"/>
      <c r="T262" s="83"/>
      <c r="U262" s="83"/>
      <c r="V262" s="83"/>
      <c r="W262" s="83"/>
      <c r="X262" s="83"/>
      <c r="Y262" s="83"/>
      <c r="Z262" s="83"/>
      <c r="AA262" s="83"/>
      <c r="AB262" s="83"/>
      <c r="AC262" s="83"/>
      <c r="AD262" s="83"/>
      <c r="AE262" s="83"/>
      <c r="AF262" s="83"/>
      <c r="AG262" s="83"/>
      <c r="AH262" s="83"/>
    </row>
    <row r="263" spans="1:34" hidden="1" x14ac:dyDescent="0.2">
      <c r="A263" s="174">
        <v>22408</v>
      </c>
      <c r="B263" s="173" t="s">
        <v>145</v>
      </c>
      <c r="C263" s="30"/>
      <c r="D263" s="30"/>
      <c r="E263" s="183">
        <f t="shared" si="21"/>
        <v>0</v>
      </c>
      <c r="F263" s="184">
        <f t="shared" si="22"/>
        <v>0</v>
      </c>
      <c r="G263" s="30"/>
      <c r="H263" s="102">
        <f t="shared" si="23"/>
        <v>0</v>
      </c>
      <c r="I263" s="164">
        <f t="shared" si="24"/>
        <v>0</v>
      </c>
      <c r="J263" s="83"/>
      <c r="K263" s="30">
        <v>0</v>
      </c>
      <c r="L263" s="83">
        <v>0</v>
      </c>
      <c r="M263" s="83"/>
      <c r="N263" s="83"/>
      <c r="O263" s="83"/>
      <c r="P263" s="83"/>
      <c r="Q263" s="83"/>
      <c r="R263" s="83"/>
      <c r="S263" s="83"/>
      <c r="T263" s="83"/>
      <c r="U263" s="83"/>
      <c r="V263" s="83"/>
      <c r="W263" s="83"/>
      <c r="X263" s="83"/>
      <c r="Y263" s="83"/>
      <c r="Z263" s="83"/>
      <c r="AA263" s="83"/>
      <c r="AB263" s="83"/>
      <c r="AC263" s="83"/>
      <c r="AD263" s="83"/>
      <c r="AE263" s="83"/>
      <c r="AF263" s="83"/>
      <c r="AG263" s="83"/>
      <c r="AH263" s="83"/>
    </row>
    <row r="264" spans="1:34" hidden="1" x14ac:dyDescent="0.2">
      <c r="A264" s="174">
        <v>22409</v>
      </c>
      <c r="B264" s="168" t="s">
        <v>909</v>
      </c>
      <c r="C264" s="30"/>
      <c r="D264" s="30"/>
      <c r="E264" s="183">
        <f t="shared" si="21"/>
        <v>0</v>
      </c>
      <c r="F264" s="184">
        <f t="shared" si="22"/>
        <v>0</v>
      </c>
      <c r="G264" s="30"/>
      <c r="H264" s="102">
        <f t="shared" si="23"/>
        <v>0</v>
      </c>
      <c r="I264" s="164">
        <f t="shared" si="24"/>
        <v>0</v>
      </c>
      <c r="J264" s="83"/>
      <c r="K264" s="30">
        <v>0</v>
      </c>
      <c r="L264" s="83">
        <v>0</v>
      </c>
      <c r="M264" s="83"/>
      <c r="N264" s="83"/>
      <c r="O264" s="83"/>
      <c r="P264" s="83"/>
      <c r="Q264" s="83"/>
      <c r="R264" s="83"/>
      <c r="S264" s="83"/>
      <c r="T264" s="83"/>
      <c r="U264" s="83"/>
      <c r="V264" s="83"/>
      <c r="W264" s="83"/>
      <c r="X264" s="83"/>
      <c r="Y264" s="83"/>
      <c r="Z264" s="83"/>
      <c r="AA264" s="83"/>
      <c r="AB264" s="83"/>
      <c r="AC264" s="83"/>
      <c r="AD264" s="83"/>
      <c r="AE264" s="83"/>
      <c r="AF264" s="83"/>
      <c r="AG264" s="83"/>
      <c r="AH264" s="83"/>
    </row>
    <row r="265" spans="1:34" hidden="1" x14ac:dyDescent="0.2">
      <c r="A265" s="28">
        <v>22411</v>
      </c>
      <c r="B265" s="163" t="s">
        <v>1109</v>
      </c>
      <c r="C265" s="30"/>
      <c r="D265" s="30"/>
      <c r="E265" s="183">
        <f t="shared" si="21"/>
        <v>0</v>
      </c>
      <c r="F265" s="184">
        <f t="shared" si="22"/>
        <v>0</v>
      </c>
      <c r="G265" s="30"/>
      <c r="H265" s="102">
        <f t="shared" si="23"/>
        <v>0</v>
      </c>
      <c r="I265" s="164">
        <f t="shared" si="24"/>
        <v>0</v>
      </c>
      <c r="J265" s="83"/>
      <c r="K265" s="30">
        <v>98830432.091000006</v>
      </c>
      <c r="L265" s="83">
        <v>0</v>
      </c>
      <c r="M265" s="83"/>
      <c r="N265" s="83"/>
      <c r="O265" s="83"/>
      <c r="P265" s="83"/>
      <c r="Q265" s="83"/>
      <c r="R265" s="83"/>
      <c r="S265" s="83"/>
      <c r="T265" s="83"/>
      <c r="U265" s="83"/>
      <c r="V265" s="83"/>
      <c r="W265" s="83"/>
      <c r="X265" s="83"/>
      <c r="Y265" s="83"/>
      <c r="Z265" s="83"/>
      <c r="AA265" s="83"/>
      <c r="AB265" s="83"/>
      <c r="AC265" s="83"/>
      <c r="AD265" s="83"/>
      <c r="AE265" s="83"/>
      <c r="AF265" s="83"/>
      <c r="AG265" s="83"/>
      <c r="AH265" s="83"/>
    </row>
    <row r="266" spans="1:34" hidden="1" x14ac:dyDescent="0.2">
      <c r="A266" s="28">
        <v>22412</v>
      </c>
      <c r="B266" s="163" t="s">
        <v>478</v>
      </c>
      <c r="C266" s="30"/>
      <c r="D266" s="30"/>
      <c r="E266" s="183">
        <f t="shared" si="21"/>
        <v>0</v>
      </c>
      <c r="F266" s="184">
        <f t="shared" si="22"/>
        <v>0</v>
      </c>
      <c r="G266" s="30"/>
      <c r="H266" s="102">
        <f t="shared" si="23"/>
        <v>0</v>
      </c>
      <c r="I266" s="164">
        <f t="shared" si="24"/>
        <v>0</v>
      </c>
      <c r="J266" s="83"/>
      <c r="K266" s="30">
        <v>9018680</v>
      </c>
      <c r="L266" s="83">
        <v>0</v>
      </c>
      <c r="M266" s="83"/>
      <c r="N266" s="83"/>
      <c r="O266" s="83"/>
      <c r="P266" s="83"/>
      <c r="Q266" s="83"/>
      <c r="R266" s="83"/>
      <c r="S266" s="83"/>
      <c r="T266" s="83"/>
      <c r="U266" s="83"/>
      <c r="V266" s="83"/>
      <c r="W266" s="83"/>
      <c r="X266" s="83"/>
      <c r="Y266" s="83"/>
      <c r="Z266" s="83"/>
      <c r="AA266" s="83"/>
      <c r="AB266" s="83"/>
      <c r="AC266" s="83"/>
      <c r="AD266" s="83"/>
      <c r="AE266" s="83"/>
      <c r="AF266" s="83"/>
      <c r="AG266" s="83"/>
      <c r="AH266" s="83"/>
    </row>
    <row r="267" spans="1:34" hidden="1" x14ac:dyDescent="0.2">
      <c r="A267" s="28">
        <v>22413</v>
      </c>
      <c r="B267" s="163" t="s">
        <v>1156</v>
      </c>
      <c r="C267" s="30"/>
      <c r="D267" s="30"/>
      <c r="E267" s="183">
        <f t="shared" si="21"/>
        <v>0</v>
      </c>
      <c r="F267" s="184">
        <f t="shared" si="22"/>
        <v>0</v>
      </c>
      <c r="G267" s="30"/>
      <c r="H267" s="102">
        <f t="shared" si="23"/>
        <v>0</v>
      </c>
      <c r="I267" s="164">
        <f t="shared" si="24"/>
        <v>0</v>
      </c>
      <c r="J267" s="83"/>
      <c r="K267" s="30">
        <v>145291625.537</v>
      </c>
      <c r="L267" s="83">
        <v>0</v>
      </c>
      <c r="M267" s="83"/>
      <c r="N267" s="83"/>
      <c r="O267" s="83"/>
      <c r="P267" s="83"/>
      <c r="Q267" s="83"/>
      <c r="R267" s="83"/>
      <c r="S267" s="83"/>
      <c r="T267" s="83"/>
      <c r="U267" s="83"/>
      <c r="V267" s="83"/>
      <c r="W267" s="83"/>
      <c r="X267" s="83"/>
      <c r="Y267" s="83"/>
      <c r="Z267" s="83"/>
      <c r="AA267" s="83"/>
      <c r="AB267" s="83"/>
      <c r="AC267" s="83"/>
      <c r="AD267" s="83"/>
      <c r="AE267" s="83"/>
      <c r="AF267" s="83"/>
      <c r="AG267" s="83"/>
      <c r="AH267" s="83"/>
    </row>
    <row r="268" spans="1:34" hidden="1" x14ac:dyDescent="0.2">
      <c r="A268" s="28">
        <v>22414</v>
      </c>
      <c r="B268" s="163" t="s">
        <v>1110</v>
      </c>
      <c r="C268" s="30"/>
      <c r="D268" s="30"/>
      <c r="E268" s="183">
        <f t="shared" si="21"/>
        <v>0</v>
      </c>
      <c r="F268" s="184">
        <f t="shared" si="22"/>
        <v>0</v>
      </c>
      <c r="G268" s="30"/>
      <c r="H268" s="102">
        <f t="shared" ref="H268:H319" si="27">IF(OR(G268=0,E268=0),0,G268/E268)*100</f>
        <v>0</v>
      </c>
      <c r="I268" s="164">
        <f t="shared" si="24"/>
        <v>0</v>
      </c>
      <c r="J268" s="83"/>
      <c r="K268" s="30">
        <v>159882.15100000001</v>
      </c>
      <c r="L268" s="83">
        <v>0</v>
      </c>
      <c r="M268" s="83"/>
      <c r="N268" s="83"/>
      <c r="O268" s="83"/>
      <c r="P268" s="83"/>
      <c r="Q268" s="83"/>
      <c r="R268" s="83"/>
      <c r="S268" s="83"/>
      <c r="T268" s="83"/>
      <c r="U268" s="83"/>
      <c r="V268" s="83"/>
      <c r="W268" s="83"/>
      <c r="X268" s="83"/>
      <c r="Y268" s="83"/>
      <c r="Z268" s="83"/>
      <c r="AA268" s="83"/>
      <c r="AB268" s="83"/>
      <c r="AC268" s="83"/>
      <c r="AD268" s="83"/>
      <c r="AE268" s="83"/>
      <c r="AF268" s="83"/>
      <c r="AG268" s="83"/>
      <c r="AH268" s="83"/>
    </row>
    <row r="269" spans="1:34" hidden="1" x14ac:dyDescent="0.2">
      <c r="A269" s="28">
        <v>22415</v>
      </c>
      <c r="B269" s="163" t="s">
        <v>1111</v>
      </c>
      <c r="C269" s="30"/>
      <c r="D269" s="30"/>
      <c r="E269" s="183">
        <f t="shared" si="21"/>
        <v>0</v>
      </c>
      <c r="F269" s="184">
        <f t="shared" si="22"/>
        <v>0</v>
      </c>
      <c r="G269" s="30"/>
      <c r="H269" s="102">
        <f t="shared" si="27"/>
        <v>0</v>
      </c>
      <c r="I269" s="164">
        <f t="shared" si="24"/>
        <v>0</v>
      </c>
      <c r="J269" s="83"/>
      <c r="K269" s="30">
        <v>351872000</v>
      </c>
      <c r="L269" s="83">
        <v>0</v>
      </c>
      <c r="M269" s="83"/>
      <c r="N269" s="83"/>
      <c r="O269" s="83"/>
      <c r="P269" s="83"/>
      <c r="Q269" s="83"/>
      <c r="R269" s="83"/>
      <c r="S269" s="83"/>
      <c r="T269" s="83"/>
      <c r="U269" s="83"/>
      <c r="V269" s="83"/>
      <c r="W269" s="83"/>
      <c r="X269" s="83"/>
      <c r="Y269" s="83"/>
      <c r="Z269" s="83"/>
      <c r="AA269" s="83"/>
      <c r="AB269" s="83"/>
      <c r="AC269" s="83"/>
      <c r="AD269" s="83"/>
      <c r="AE269" s="83"/>
      <c r="AF269" s="83"/>
      <c r="AG269" s="83"/>
      <c r="AH269" s="83"/>
    </row>
    <row r="270" spans="1:34" hidden="1" x14ac:dyDescent="0.2">
      <c r="A270" s="28">
        <v>22416</v>
      </c>
      <c r="B270" s="163" t="s">
        <v>1112</v>
      </c>
      <c r="C270" s="30"/>
      <c r="D270" s="30"/>
      <c r="E270" s="183">
        <f t="shared" ref="E270:E319" si="28">SUM(C270:D270)</f>
        <v>0</v>
      </c>
      <c r="F270" s="184">
        <f t="shared" ref="F270:F319" si="29">IF(OR(E270=0,E$7=0),0,E270/E$7)*100</f>
        <v>0</v>
      </c>
      <c r="G270" s="30"/>
      <c r="H270" s="102">
        <f t="shared" si="27"/>
        <v>0</v>
      </c>
      <c r="I270" s="164">
        <f t="shared" si="24"/>
        <v>0</v>
      </c>
      <c r="J270" s="83"/>
      <c r="K270" s="30">
        <v>0</v>
      </c>
      <c r="L270" s="83">
        <v>0</v>
      </c>
      <c r="M270" s="83"/>
      <c r="N270" s="83"/>
      <c r="O270" s="83"/>
      <c r="P270" s="83"/>
      <c r="Q270" s="83"/>
      <c r="R270" s="83"/>
      <c r="S270" s="83"/>
      <c r="T270" s="83"/>
      <c r="U270" s="83"/>
      <c r="V270" s="83"/>
      <c r="W270" s="83"/>
      <c r="X270" s="83"/>
      <c r="Y270" s="83"/>
      <c r="Z270" s="83"/>
      <c r="AA270" s="83"/>
      <c r="AB270" s="83"/>
      <c r="AC270" s="83"/>
      <c r="AD270" s="83"/>
      <c r="AE270" s="83"/>
      <c r="AF270" s="83"/>
      <c r="AG270" s="83"/>
      <c r="AH270" s="83"/>
    </row>
    <row r="271" spans="1:34" hidden="1" x14ac:dyDescent="0.2">
      <c r="A271" s="28">
        <v>22417</v>
      </c>
      <c r="B271" s="163" t="s">
        <v>1113</v>
      </c>
      <c r="C271" s="30"/>
      <c r="D271" s="30"/>
      <c r="E271" s="183">
        <f t="shared" si="28"/>
        <v>0</v>
      </c>
      <c r="F271" s="184">
        <f t="shared" si="29"/>
        <v>0</v>
      </c>
      <c r="G271" s="30"/>
      <c r="H271" s="102">
        <f t="shared" si="27"/>
        <v>0</v>
      </c>
      <c r="I271" s="164">
        <f t="shared" si="24"/>
        <v>0</v>
      </c>
      <c r="J271" s="83"/>
      <c r="K271" s="30">
        <v>57660664.097000003</v>
      </c>
      <c r="L271" s="83">
        <v>0</v>
      </c>
      <c r="M271" s="83"/>
      <c r="N271" s="83"/>
      <c r="O271" s="83"/>
      <c r="P271" s="83"/>
      <c r="Q271" s="83"/>
      <c r="R271" s="83"/>
      <c r="S271" s="83"/>
      <c r="T271" s="83"/>
      <c r="U271" s="83"/>
      <c r="V271" s="83"/>
      <c r="W271" s="83"/>
      <c r="X271" s="83"/>
      <c r="Y271" s="83"/>
      <c r="Z271" s="83"/>
      <c r="AA271" s="83"/>
      <c r="AB271" s="83"/>
      <c r="AC271" s="83"/>
      <c r="AD271" s="83"/>
      <c r="AE271" s="83"/>
      <c r="AF271" s="83"/>
      <c r="AG271" s="83"/>
      <c r="AH271" s="83"/>
    </row>
    <row r="272" spans="1:34" hidden="1" x14ac:dyDescent="0.2">
      <c r="A272" s="28">
        <v>22418</v>
      </c>
      <c r="B272" s="163" t="s">
        <v>1114</v>
      </c>
      <c r="C272" s="30"/>
      <c r="D272" s="30"/>
      <c r="E272" s="183">
        <f t="shared" ref="E272" si="30">SUM(C272:D272)</f>
        <v>0</v>
      </c>
      <c r="F272" s="184">
        <f t="shared" si="29"/>
        <v>0</v>
      </c>
      <c r="G272" s="30"/>
      <c r="H272" s="102">
        <f t="shared" si="27"/>
        <v>0</v>
      </c>
      <c r="I272" s="164">
        <f t="shared" ref="I272" si="31">SUM(G272-E272)</f>
        <v>0</v>
      </c>
      <c r="J272" s="83"/>
      <c r="K272" s="30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3"/>
      <c r="AA272" s="83"/>
      <c r="AB272" s="83"/>
      <c r="AC272" s="83"/>
      <c r="AD272" s="83"/>
      <c r="AE272" s="83"/>
      <c r="AF272" s="83"/>
      <c r="AG272" s="83"/>
      <c r="AH272" s="83"/>
    </row>
    <row r="273" spans="1:34" hidden="1" x14ac:dyDescent="0.2">
      <c r="A273" s="28">
        <v>22419</v>
      </c>
      <c r="B273" s="163" t="s">
        <v>1154</v>
      </c>
      <c r="C273" s="30"/>
      <c r="D273" s="30"/>
      <c r="E273" s="183">
        <f t="shared" ref="E273" si="32">SUM(C273:D273)</f>
        <v>0</v>
      </c>
      <c r="F273" s="184">
        <f t="shared" si="29"/>
        <v>0</v>
      </c>
      <c r="G273" s="30"/>
      <c r="H273" s="102">
        <f t="shared" si="27"/>
        <v>0</v>
      </c>
      <c r="I273" s="164">
        <f t="shared" ref="I273" si="33">SUM(G273-E273)</f>
        <v>0</v>
      </c>
      <c r="J273" s="83"/>
      <c r="K273" s="30"/>
      <c r="L273" s="83"/>
      <c r="M273" s="83"/>
      <c r="N273" s="83"/>
      <c r="O273" s="83"/>
      <c r="P273" s="83"/>
      <c r="Q273" s="83"/>
      <c r="R273" s="83"/>
      <c r="S273" s="83"/>
      <c r="T273" s="83"/>
      <c r="U273" s="83"/>
      <c r="V273" s="83"/>
      <c r="W273" s="83"/>
      <c r="X273" s="83"/>
      <c r="Y273" s="83"/>
      <c r="Z273" s="83"/>
      <c r="AA273" s="83"/>
      <c r="AB273" s="83"/>
      <c r="AC273" s="83"/>
      <c r="AD273" s="83"/>
      <c r="AE273" s="83"/>
      <c r="AF273" s="83"/>
      <c r="AG273" s="83"/>
      <c r="AH273" s="83"/>
    </row>
    <row r="274" spans="1:34" hidden="1" x14ac:dyDescent="0.2">
      <c r="A274" s="28">
        <v>22420</v>
      </c>
      <c r="B274" s="163" t="s">
        <v>1155</v>
      </c>
      <c r="C274" s="30"/>
      <c r="D274" s="30"/>
      <c r="E274" s="183">
        <f t="shared" si="28"/>
        <v>0</v>
      </c>
      <c r="F274" s="184">
        <f t="shared" si="29"/>
        <v>0</v>
      </c>
      <c r="G274" s="30"/>
      <c r="H274" s="102">
        <f t="shared" si="27"/>
        <v>0</v>
      </c>
      <c r="I274" s="164">
        <f t="shared" ref="I274:I319" si="34">SUM(G274-E274)</f>
        <v>0</v>
      </c>
      <c r="J274" s="83"/>
      <c r="K274" s="30">
        <v>0</v>
      </c>
      <c r="L274" s="83">
        <v>0</v>
      </c>
      <c r="M274" s="83"/>
      <c r="N274" s="83"/>
      <c r="O274" s="83"/>
      <c r="P274" s="83"/>
      <c r="Q274" s="83"/>
      <c r="R274" s="83"/>
      <c r="S274" s="83"/>
      <c r="T274" s="83"/>
      <c r="U274" s="83"/>
      <c r="V274" s="83"/>
      <c r="W274" s="83"/>
      <c r="X274" s="83"/>
      <c r="Y274" s="83"/>
      <c r="Z274" s="83"/>
      <c r="AA274" s="83"/>
      <c r="AB274" s="83"/>
      <c r="AC274" s="83"/>
      <c r="AD274" s="83"/>
      <c r="AE274" s="83"/>
      <c r="AF274" s="83"/>
      <c r="AG274" s="83"/>
      <c r="AH274" s="83"/>
    </row>
    <row r="275" spans="1:34" hidden="1" x14ac:dyDescent="0.2">
      <c r="A275" s="176">
        <v>226</v>
      </c>
      <c r="B275" s="170" t="s">
        <v>1115</v>
      </c>
      <c r="C275" s="30">
        <f>SUM(C276:C277)</f>
        <v>0</v>
      </c>
      <c r="D275" s="30">
        <f>SUM(D276:D277)</f>
        <v>0</v>
      </c>
      <c r="E275" s="183">
        <f t="shared" si="28"/>
        <v>0</v>
      </c>
      <c r="F275" s="184">
        <f t="shared" si="29"/>
        <v>0</v>
      </c>
      <c r="G275" s="30">
        <f>SUM(G276:G277)</f>
        <v>0</v>
      </c>
      <c r="H275" s="102">
        <f t="shared" si="27"/>
        <v>0</v>
      </c>
      <c r="I275" s="164">
        <f t="shared" si="34"/>
        <v>0</v>
      </c>
      <c r="J275" s="83"/>
      <c r="K275" s="30">
        <v>16987895.678999998</v>
      </c>
      <c r="L275" s="83">
        <v>0</v>
      </c>
      <c r="M275" s="83"/>
      <c r="N275" s="83"/>
      <c r="O275" s="83"/>
      <c r="P275" s="83"/>
      <c r="Q275" s="83"/>
      <c r="R275" s="83"/>
      <c r="S275" s="83"/>
      <c r="T275" s="83"/>
      <c r="U275" s="83"/>
      <c r="V275" s="83"/>
      <c r="W275" s="83"/>
      <c r="X275" s="83"/>
      <c r="Y275" s="83"/>
      <c r="Z275" s="83"/>
      <c r="AA275" s="83"/>
      <c r="AB275" s="83"/>
      <c r="AC275" s="83"/>
      <c r="AD275" s="83"/>
      <c r="AE275" s="83"/>
      <c r="AF275" s="83"/>
      <c r="AG275" s="83"/>
      <c r="AH275" s="83"/>
    </row>
    <row r="276" spans="1:34" ht="25.5" hidden="1" x14ac:dyDescent="0.2">
      <c r="A276" s="174">
        <v>226005</v>
      </c>
      <c r="B276" s="167" t="s">
        <v>1116</v>
      </c>
      <c r="C276" s="30"/>
      <c r="D276" s="30"/>
      <c r="E276" s="183">
        <f t="shared" si="28"/>
        <v>0</v>
      </c>
      <c r="F276" s="184">
        <f t="shared" si="29"/>
        <v>0</v>
      </c>
      <c r="G276" s="30"/>
      <c r="H276" s="102">
        <f t="shared" si="27"/>
        <v>0</v>
      </c>
      <c r="I276" s="164">
        <f t="shared" si="34"/>
        <v>0</v>
      </c>
      <c r="J276" s="83"/>
      <c r="K276" s="30">
        <v>14625075.679</v>
      </c>
      <c r="L276" s="83">
        <v>0</v>
      </c>
      <c r="M276" s="83"/>
      <c r="N276" s="83"/>
      <c r="O276" s="83"/>
      <c r="P276" s="83"/>
      <c r="Q276" s="83"/>
      <c r="R276" s="83"/>
      <c r="S276" s="83"/>
      <c r="T276" s="83"/>
      <c r="U276" s="83"/>
      <c r="V276" s="83"/>
      <c r="W276" s="83"/>
      <c r="X276" s="83"/>
      <c r="Y276" s="83"/>
      <c r="Z276" s="83"/>
      <c r="AA276" s="83"/>
      <c r="AB276" s="83"/>
      <c r="AC276" s="83"/>
      <c r="AD276" s="83"/>
      <c r="AE276" s="83"/>
      <c r="AF276" s="83"/>
      <c r="AG276" s="83"/>
      <c r="AH276" s="83"/>
    </row>
    <row r="277" spans="1:34" hidden="1" x14ac:dyDescent="0.2">
      <c r="A277" s="174">
        <v>226099</v>
      </c>
      <c r="B277" s="170" t="s">
        <v>1117</v>
      </c>
      <c r="C277" s="30"/>
      <c r="D277" s="30"/>
      <c r="E277" s="183">
        <f t="shared" si="28"/>
        <v>0</v>
      </c>
      <c r="F277" s="184">
        <f t="shared" si="29"/>
        <v>0</v>
      </c>
      <c r="G277" s="30"/>
      <c r="H277" s="102">
        <f t="shared" si="27"/>
        <v>0</v>
      </c>
      <c r="I277" s="164">
        <f t="shared" si="34"/>
        <v>0</v>
      </c>
      <c r="J277" s="83"/>
      <c r="K277" s="30">
        <v>2362820</v>
      </c>
      <c r="L277" s="83">
        <v>0</v>
      </c>
      <c r="M277" s="83"/>
      <c r="N277" s="83"/>
      <c r="O277" s="83"/>
      <c r="P277" s="83"/>
      <c r="Q277" s="83"/>
      <c r="R277" s="83"/>
      <c r="S277" s="83"/>
      <c r="T277" s="83"/>
      <c r="U277" s="83"/>
      <c r="V277" s="83"/>
      <c r="W277" s="83"/>
      <c r="X277" s="83"/>
      <c r="Y277" s="83"/>
      <c r="Z277" s="83"/>
      <c r="AA277" s="83"/>
      <c r="AB277" s="83"/>
      <c r="AC277" s="83"/>
      <c r="AD277" s="83"/>
      <c r="AE277" s="83"/>
      <c r="AF277" s="83"/>
      <c r="AG277" s="83"/>
      <c r="AH277" s="83"/>
    </row>
    <row r="278" spans="1:34" x14ac:dyDescent="0.2">
      <c r="A278" s="177">
        <v>24</v>
      </c>
      <c r="B278" s="165" t="s">
        <v>1118</v>
      </c>
      <c r="C278" s="21">
        <f>SUM(C279+C290+C295+C308+C309+C310+C311+C312+C313)</f>
        <v>540619256</v>
      </c>
      <c r="D278" s="21">
        <f>SUM(D279+D290+D295+D308+D309+D310+D311+D312+D313)</f>
        <v>0</v>
      </c>
      <c r="E278" s="183">
        <f t="shared" si="28"/>
        <v>540619256</v>
      </c>
      <c r="F278" s="184">
        <f t="shared" si="29"/>
        <v>0.68946591284158609</v>
      </c>
      <c r="G278" s="21">
        <f>SUM(G279+G290+G295+G308+G309+G310+G311+G312+G313)</f>
        <v>627241233</v>
      </c>
      <c r="H278" s="99">
        <f t="shared" si="27"/>
        <v>116.02273245701778</v>
      </c>
      <c r="I278" s="164">
        <f t="shared" si="34"/>
        <v>86621977</v>
      </c>
      <c r="J278" s="83"/>
      <c r="K278" s="30">
        <v>2891516231.7680006</v>
      </c>
      <c r="L278" s="83">
        <v>-4.76837158203125E-7</v>
      </c>
      <c r="M278" s="83"/>
      <c r="N278" s="83"/>
      <c r="O278" s="83"/>
      <c r="P278" s="83"/>
      <c r="Q278" s="83"/>
      <c r="R278" s="83"/>
      <c r="S278" s="83"/>
      <c r="T278" s="83"/>
      <c r="U278" s="83"/>
      <c r="V278" s="83"/>
      <c r="W278" s="83"/>
      <c r="X278" s="83"/>
      <c r="Y278" s="83"/>
      <c r="Z278" s="83"/>
      <c r="AA278" s="83"/>
      <c r="AB278" s="83"/>
      <c r="AC278" s="83"/>
      <c r="AD278" s="83"/>
      <c r="AE278" s="83"/>
      <c r="AF278" s="83"/>
      <c r="AG278" s="83"/>
      <c r="AH278" s="83"/>
    </row>
    <row r="279" spans="1:34" hidden="1" x14ac:dyDescent="0.2">
      <c r="A279" s="178">
        <v>2401</v>
      </c>
      <c r="B279" s="166" t="s">
        <v>1119</v>
      </c>
      <c r="C279" s="30">
        <f>SUM(C280:C289)-C285</f>
        <v>0</v>
      </c>
      <c r="D279" s="30">
        <f>SUM(D280:D289)-D285</f>
        <v>0</v>
      </c>
      <c r="E279" s="183">
        <f t="shared" si="28"/>
        <v>0</v>
      </c>
      <c r="F279" s="184">
        <f t="shared" si="29"/>
        <v>0</v>
      </c>
      <c r="G279" s="30">
        <f>SUM(G280:G289)-G285</f>
        <v>0</v>
      </c>
      <c r="H279" s="102">
        <f t="shared" si="27"/>
        <v>0</v>
      </c>
      <c r="I279" s="164">
        <f t="shared" si="34"/>
        <v>0</v>
      </c>
      <c r="J279" s="83"/>
      <c r="K279" s="30">
        <v>1887984067.2410002</v>
      </c>
      <c r="L279" s="83">
        <v>0</v>
      </c>
      <c r="M279" s="83"/>
      <c r="N279" s="83"/>
      <c r="O279" s="83"/>
      <c r="P279" s="83"/>
      <c r="Q279" s="83"/>
      <c r="R279" s="83"/>
      <c r="S279" s="83"/>
      <c r="T279" s="83"/>
      <c r="U279" s="83"/>
      <c r="V279" s="83"/>
      <c r="W279" s="83"/>
      <c r="X279" s="83"/>
      <c r="Y279" s="83"/>
      <c r="Z279" s="83"/>
      <c r="AA279" s="83"/>
      <c r="AB279" s="83"/>
      <c r="AC279" s="83"/>
      <c r="AD279" s="83"/>
      <c r="AE279" s="83"/>
      <c r="AF279" s="83"/>
      <c r="AG279" s="83"/>
      <c r="AH279" s="83"/>
    </row>
    <row r="280" spans="1:34" hidden="1" x14ac:dyDescent="0.2">
      <c r="A280" s="174">
        <v>240103</v>
      </c>
      <c r="B280" s="167" t="s">
        <v>1120</v>
      </c>
      <c r="C280" s="30"/>
      <c r="D280" s="30"/>
      <c r="E280" s="183">
        <f t="shared" si="28"/>
        <v>0</v>
      </c>
      <c r="F280" s="184">
        <f t="shared" si="29"/>
        <v>0</v>
      </c>
      <c r="G280" s="30"/>
      <c r="H280" s="102">
        <f t="shared" si="27"/>
        <v>0</v>
      </c>
      <c r="I280" s="164">
        <f t="shared" si="34"/>
        <v>0</v>
      </c>
      <c r="J280" s="83"/>
      <c r="K280" s="30">
        <v>156251.24900000001</v>
      </c>
      <c r="L280" s="83">
        <v>0</v>
      </c>
      <c r="M280" s="83"/>
      <c r="N280" s="83"/>
      <c r="O280" s="83"/>
      <c r="P280" s="83"/>
      <c r="Q280" s="83"/>
      <c r="R280" s="83"/>
      <c r="S280" s="83"/>
      <c r="T280" s="83"/>
      <c r="U280" s="83"/>
      <c r="V280" s="83"/>
      <c r="W280" s="83"/>
      <c r="X280" s="83"/>
      <c r="Y280" s="83"/>
      <c r="Z280" s="83"/>
      <c r="AA280" s="83"/>
      <c r="AB280" s="83"/>
      <c r="AC280" s="83"/>
      <c r="AD280" s="83"/>
      <c r="AE280" s="83"/>
      <c r="AF280" s="83"/>
      <c r="AG280" s="83"/>
      <c r="AH280" s="83"/>
    </row>
    <row r="281" spans="1:34" hidden="1" x14ac:dyDescent="0.2">
      <c r="A281" s="174">
        <v>240104</v>
      </c>
      <c r="B281" s="167" t="s">
        <v>1122</v>
      </c>
      <c r="C281" s="30"/>
      <c r="D281" s="30"/>
      <c r="E281" s="183">
        <f t="shared" si="28"/>
        <v>0</v>
      </c>
      <c r="F281" s="184">
        <f t="shared" si="29"/>
        <v>0</v>
      </c>
      <c r="G281" s="30"/>
      <c r="H281" s="102">
        <f t="shared" si="27"/>
        <v>0</v>
      </c>
      <c r="I281" s="164">
        <f t="shared" si="34"/>
        <v>0</v>
      </c>
      <c r="J281" s="83"/>
      <c r="K281" s="30">
        <v>17308343.072999999</v>
      </c>
      <c r="L281" s="83">
        <v>0</v>
      </c>
      <c r="M281" s="83"/>
      <c r="N281" s="83"/>
      <c r="O281" s="83"/>
      <c r="P281" s="83"/>
      <c r="Q281" s="83"/>
      <c r="R281" s="83"/>
      <c r="S281" s="83"/>
      <c r="T281" s="83"/>
      <c r="U281" s="83"/>
      <c r="V281" s="83"/>
      <c r="W281" s="83"/>
      <c r="X281" s="83"/>
      <c r="Y281" s="83"/>
      <c r="Z281" s="83"/>
      <c r="AA281" s="83"/>
      <c r="AB281" s="83"/>
      <c r="AC281" s="83"/>
      <c r="AD281" s="83"/>
      <c r="AE281" s="83"/>
      <c r="AF281" s="83"/>
      <c r="AG281" s="83"/>
      <c r="AH281" s="83"/>
    </row>
    <row r="282" spans="1:34" hidden="1" x14ac:dyDescent="0.2">
      <c r="A282" s="174">
        <v>240105</v>
      </c>
      <c r="B282" s="167" t="s">
        <v>1180</v>
      </c>
      <c r="C282" s="30"/>
      <c r="D282" s="30"/>
      <c r="E282" s="183">
        <f t="shared" si="28"/>
        <v>0</v>
      </c>
      <c r="F282" s="184">
        <f t="shared" si="29"/>
        <v>0</v>
      </c>
      <c r="G282" s="30"/>
      <c r="H282" s="102">
        <f t="shared" si="27"/>
        <v>0</v>
      </c>
      <c r="I282" s="164">
        <f t="shared" si="34"/>
        <v>0</v>
      </c>
      <c r="J282" s="83"/>
      <c r="K282" s="30">
        <v>0</v>
      </c>
      <c r="L282" s="83">
        <v>0</v>
      </c>
      <c r="M282" s="83"/>
      <c r="N282" s="83"/>
      <c r="O282" s="83"/>
      <c r="P282" s="83"/>
      <c r="Q282" s="83"/>
      <c r="R282" s="83"/>
      <c r="S282" s="83"/>
      <c r="T282" s="83"/>
      <c r="U282" s="83"/>
      <c r="V282" s="83"/>
      <c r="W282" s="83"/>
      <c r="X282" s="83"/>
      <c r="Y282" s="83"/>
      <c r="Z282" s="83"/>
      <c r="AA282" s="83"/>
      <c r="AB282" s="83"/>
      <c r="AC282" s="83"/>
      <c r="AD282" s="83"/>
      <c r="AE282" s="83"/>
      <c r="AF282" s="83"/>
      <c r="AG282" s="83"/>
      <c r="AH282" s="83"/>
    </row>
    <row r="283" spans="1:34" hidden="1" x14ac:dyDescent="0.2">
      <c r="A283" s="174">
        <v>240106</v>
      </c>
      <c r="B283" s="167" t="s">
        <v>1123</v>
      </c>
      <c r="C283" s="30"/>
      <c r="D283" s="30"/>
      <c r="E283" s="183">
        <f t="shared" si="28"/>
        <v>0</v>
      </c>
      <c r="F283" s="184">
        <f t="shared" si="29"/>
        <v>0</v>
      </c>
      <c r="G283" s="30"/>
      <c r="H283" s="102">
        <f t="shared" si="27"/>
        <v>0</v>
      </c>
      <c r="I283" s="164">
        <f t="shared" si="34"/>
        <v>0</v>
      </c>
      <c r="J283" s="83"/>
      <c r="K283" s="30">
        <v>276481199.028</v>
      </c>
      <c r="L283" s="83">
        <v>0</v>
      </c>
      <c r="M283" s="83"/>
      <c r="N283" s="83"/>
      <c r="O283" s="83"/>
      <c r="P283" s="83"/>
      <c r="Q283" s="83"/>
      <c r="R283" s="83"/>
      <c r="S283" s="83"/>
      <c r="T283" s="83"/>
      <c r="U283" s="83"/>
      <c r="V283" s="83"/>
      <c r="W283" s="83"/>
      <c r="X283" s="83"/>
      <c r="Y283" s="83"/>
      <c r="Z283" s="83"/>
      <c r="AA283" s="83"/>
      <c r="AB283" s="83"/>
      <c r="AC283" s="83"/>
      <c r="AD283" s="83"/>
      <c r="AE283" s="83"/>
      <c r="AF283" s="83"/>
      <c r="AG283" s="83"/>
      <c r="AH283" s="83"/>
    </row>
    <row r="284" spans="1:34" hidden="1" x14ac:dyDescent="0.2">
      <c r="A284" s="174">
        <v>240107</v>
      </c>
      <c r="B284" s="167" t="s">
        <v>1124</v>
      </c>
      <c r="C284" s="30"/>
      <c r="D284" s="30"/>
      <c r="E284" s="183">
        <f t="shared" si="28"/>
        <v>0</v>
      </c>
      <c r="F284" s="184">
        <f t="shared" si="29"/>
        <v>0</v>
      </c>
      <c r="G284" s="30"/>
      <c r="H284" s="102">
        <f t="shared" si="27"/>
        <v>0</v>
      </c>
      <c r="I284" s="164">
        <f t="shared" si="34"/>
        <v>0</v>
      </c>
      <c r="J284" s="83"/>
      <c r="K284" s="30">
        <v>2183966.8569999998</v>
      </c>
      <c r="L284" s="83">
        <v>0</v>
      </c>
      <c r="M284" s="83"/>
      <c r="N284" s="83"/>
      <c r="O284" s="83"/>
      <c r="P284" s="83"/>
      <c r="Q284" s="83"/>
      <c r="R284" s="83"/>
      <c r="S284" s="83"/>
      <c r="T284" s="83"/>
      <c r="U284" s="83"/>
      <c r="V284" s="83"/>
      <c r="W284" s="83"/>
      <c r="X284" s="83"/>
      <c r="Y284" s="83"/>
      <c r="Z284" s="83"/>
      <c r="AA284" s="83"/>
      <c r="AB284" s="83"/>
      <c r="AC284" s="83"/>
      <c r="AD284" s="83"/>
      <c r="AE284" s="83"/>
      <c r="AF284" s="83"/>
      <c r="AG284" s="83"/>
      <c r="AH284" s="83"/>
    </row>
    <row r="285" spans="1:34" hidden="1" x14ac:dyDescent="0.2">
      <c r="A285" s="174">
        <v>240108</v>
      </c>
      <c r="B285" s="167" t="s">
        <v>1125</v>
      </c>
      <c r="C285" s="30">
        <f>SUM(C286:C287)</f>
        <v>0</v>
      </c>
      <c r="D285" s="30">
        <f>SUM(D286:D287)</f>
        <v>0</v>
      </c>
      <c r="E285" s="183">
        <f t="shared" si="28"/>
        <v>0</v>
      </c>
      <c r="F285" s="184">
        <f t="shared" si="29"/>
        <v>0</v>
      </c>
      <c r="G285" s="30">
        <f>SUM(G286:G287)</f>
        <v>0</v>
      </c>
      <c r="H285" s="102">
        <f t="shared" si="27"/>
        <v>0</v>
      </c>
      <c r="I285" s="164">
        <f t="shared" si="34"/>
        <v>0</v>
      </c>
      <c r="J285" s="83"/>
      <c r="K285" s="30">
        <v>1591854307.0339999</v>
      </c>
      <c r="L285" s="83">
        <v>0</v>
      </c>
      <c r="M285" s="83"/>
      <c r="N285" s="83"/>
      <c r="O285" s="83"/>
      <c r="P285" s="83"/>
      <c r="Q285" s="83"/>
      <c r="R285" s="83"/>
      <c r="S285" s="83"/>
      <c r="T285" s="83"/>
      <c r="U285" s="83"/>
      <c r="V285" s="83"/>
      <c r="W285" s="83"/>
      <c r="X285" s="83"/>
      <c r="Y285" s="83"/>
      <c r="Z285" s="83"/>
      <c r="AA285" s="83"/>
      <c r="AB285" s="83"/>
      <c r="AC285" s="83"/>
      <c r="AD285" s="83"/>
      <c r="AE285" s="83"/>
      <c r="AF285" s="83"/>
      <c r="AG285" s="83"/>
      <c r="AH285" s="83"/>
    </row>
    <row r="286" spans="1:34" ht="25.5" hidden="1" x14ac:dyDescent="0.2">
      <c r="A286" s="174">
        <v>24010801</v>
      </c>
      <c r="B286" s="167" t="s">
        <v>1126</v>
      </c>
      <c r="C286" s="30"/>
      <c r="D286" s="30"/>
      <c r="E286" s="183">
        <f t="shared" si="28"/>
        <v>0</v>
      </c>
      <c r="F286" s="184">
        <f t="shared" si="29"/>
        <v>0</v>
      </c>
      <c r="G286" s="30"/>
      <c r="H286" s="102">
        <f t="shared" si="27"/>
        <v>0</v>
      </c>
      <c r="I286" s="164">
        <f t="shared" si="34"/>
        <v>0</v>
      </c>
      <c r="J286" s="83"/>
      <c r="K286" s="30">
        <v>459490050.55400002</v>
      </c>
      <c r="L286" s="83">
        <v>0</v>
      </c>
      <c r="M286" s="83"/>
      <c r="N286" s="83"/>
      <c r="O286" s="83"/>
      <c r="P286" s="83"/>
      <c r="Q286" s="83"/>
      <c r="R286" s="83"/>
      <c r="S286" s="83"/>
      <c r="T286" s="83"/>
      <c r="U286" s="83"/>
      <c r="V286" s="83"/>
      <c r="W286" s="83"/>
      <c r="X286" s="83"/>
      <c r="Y286" s="83"/>
      <c r="Z286" s="83"/>
      <c r="AA286" s="83"/>
      <c r="AB286" s="83"/>
      <c r="AC286" s="83"/>
      <c r="AD286" s="83"/>
      <c r="AE286" s="83"/>
      <c r="AF286" s="83"/>
      <c r="AG286" s="83"/>
      <c r="AH286" s="83"/>
    </row>
    <row r="287" spans="1:34" hidden="1" x14ac:dyDescent="0.2">
      <c r="A287" s="174">
        <v>24010802</v>
      </c>
      <c r="B287" s="167" t="s">
        <v>1127</v>
      </c>
      <c r="C287" s="30"/>
      <c r="D287" s="30"/>
      <c r="E287" s="183">
        <f t="shared" si="28"/>
        <v>0</v>
      </c>
      <c r="F287" s="184">
        <f t="shared" si="29"/>
        <v>0</v>
      </c>
      <c r="G287" s="30"/>
      <c r="H287" s="102">
        <f t="shared" si="27"/>
        <v>0</v>
      </c>
      <c r="I287" s="164">
        <f t="shared" si="34"/>
        <v>0</v>
      </c>
      <c r="J287" s="83"/>
      <c r="K287" s="30">
        <v>1132364256.48</v>
      </c>
      <c r="L287" s="83">
        <v>0</v>
      </c>
      <c r="M287" s="83"/>
      <c r="N287" s="83"/>
      <c r="O287" s="83"/>
      <c r="P287" s="83"/>
      <c r="Q287" s="83"/>
      <c r="R287" s="83"/>
      <c r="S287" s="83"/>
      <c r="T287" s="83"/>
      <c r="U287" s="83"/>
      <c r="V287" s="83"/>
      <c r="W287" s="83"/>
      <c r="X287" s="83"/>
      <c r="Y287" s="83"/>
      <c r="Z287" s="83"/>
      <c r="AA287" s="83"/>
      <c r="AB287" s="83"/>
      <c r="AC287" s="83"/>
      <c r="AD287" s="83"/>
      <c r="AE287" s="83"/>
      <c r="AF287" s="83"/>
      <c r="AG287" s="83"/>
      <c r="AH287" s="83"/>
    </row>
    <row r="288" spans="1:34" x14ac:dyDescent="0.2">
      <c r="A288" s="174">
        <v>240109</v>
      </c>
      <c r="B288" s="167" t="s">
        <v>1179</v>
      </c>
      <c r="C288" s="30"/>
      <c r="D288" s="30"/>
      <c r="E288" s="183">
        <f t="shared" ref="E288:E289" si="35">SUM(C288:D288)</f>
        <v>0</v>
      </c>
      <c r="F288" s="184">
        <f t="shared" ref="F288:F289" si="36">IF(OR(E288=0,E$7=0),0,E288/E$7)*100</f>
        <v>0</v>
      </c>
      <c r="G288" s="30"/>
      <c r="H288" s="102">
        <f t="shared" si="27"/>
        <v>0</v>
      </c>
      <c r="I288" s="164">
        <f t="shared" ref="I288:I289" si="37">SUM(G288-E288)</f>
        <v>0</v>
      </c>
      <c r="J288" s="83"/>
      <c r="K288" s="30"/>
      <c r="L288" s="83"/>
      <c r="M288" s="83"/>
      <c r="N288" s="83"/>
      <c r="O288" s="83"/>
      <c r="P288" s="83"/>
      <c r="Q288" s="83"/>
      <c r="R288" s="83"/>
      <c r="S288" s="83"/>
      <c r="T288" s="83"/>
      <c r="U288" s="83"/>
      <c r="V288" s="83"/>
      <c r="W288" s="83"/>
      <c r="X288" s="83"/>
      <c r="Y288" s="83"/>
      <c r="Z288" s="83"/>
      <c r="AA288" s="83"/>
      <c r="AB288" s="83"/>
      <c r="AC288" s="83"/>
      <c r="AD288" s="83"/>
      <c r="AE288" s="83"/>
      <c r="AF288" s="83"/>
      <c r="AG288" s="83"/>
      <c r="AH288" s="83"/>
    </row>
    <row r="289" spans="1:34" x14ac:dyDescent="0.2">
      <c r="A289" s="174">
        <v>240110</v>
      </c>
      <c r="B289" s="167" t="s">
        <v>1121</v>
      </c>
      <c r="C289" s="30"/>
      <c r="D289" s="30"/>
      <c r="E289" s="183">
        <f t="shared" si="35"/>
        <v>0</v>
      </c>
      <c r="F289" s="184">
        <f t="shared" si="36"/>
        <v>0</v>
      </c>
      <c r="G289" s="30"/>
      <c r="H289" s="102">
        <f t="shared" si="27"/>
        <v>0</v>
      </c>
      <c r="I289" s="164">
        <f t="shared" si="37"/>
        <v>0</v>
      </c>
      <c r="J289" s="83"/>
      <c r="K289" s="30"/>
      <c r="L289" s="83"/>
      <c r="M289" s="83"/>
      <c r="N289" s="83"/>
      <c r="O289" s="83"/>
      <c r="P289" s="83"/>
      <c r="Q289" s="83"/>
      <c r="R289" s="83"/>
      <c r="S289" s="83"/>
      <c r="T289" s="83"/>
      <c r="U289" s="83"/>
      <c r="V289" s="83"/>
      <c r="W289" s="83"/>
      <c r="X289" s="83"/>
      <c r="Y289" s="83"/>
      <c r="Z289" s="83"/>
      <c r="AA289" s="83"/>
      <c r="AB289" s="83"/>
      <c r="AC289" s="83"/>
      <c r="AD289" s="83"/>
      <c r="AE289" s="83"/>
      <c r="AF289" s="83"/>
      <c r="AG289" s="83"/>
      <c r="AH289" s="83"/>
    </row>
    <row r="290" spans="1:34" hidden="1" x14ac:dyDescent="0.2">
      <c r="A290" s="178">
        <v>2402</v>
      </c>
      <c r="B290" s="166" t="s">
        <v>1128</v>
      </c>
      <c r="C290" s="30">
        <f>SUM(C291:C294)</f>
        <v>0</v>
      </c>
      <c r="D290" s="30">
        <f>SUM(D291:D294)</f>
        <v>0</v>
      </c>
      <c r="E290" s="183">
        <f t="shared" si="28"/>
        <v>0</v>
      </c>
      <c r="F290" s="184">
        <f t="shared" si="29"/>
        <v>0</v>
      </c>
      <c r="G290" s="30">
        <f>SUM(G291:G294)</f>
        <v>0</v>
      </c>
      <c r="H290" s="102">
        <f t="shared" si="27"/>
        <v>0</v>
      </c>
      <c r="I290" s="164">
        <f t="shared" si="34"/>
        <v>0</v>
      </c>
      <c r="J290" s="83"/>
      <c r="K290" s="30">
        <v>18548866.217999998</v>
      </c>
      <c r="L290" s="83">
        <v>0</v>
      </c>
      <c r="M290" s="83"/>
      <c r="N290" s="83"/>
      <c r="O290" s="83"/>
      <c r="P290" s="83"/>
      <c r="Q290" s="83"/>
      <c r="R290" s="83"/>
      <c r="S290" s="83"/>
      <c r="T290" s="83"/>
      <c r="U290" s="83"/>
      <c r="V290" s="83"/>
      <c r="W290" s="83"/>
      <c r="X290" s="83"/>
      <c r="Y290" s="83"/>
      <c r="Z290" s="83"/>
      <c r="AA290" s="83"/>
      <c r="AB290" s="83"/>
      <c r="AC290" s="83"/>
      <c r="AD290" s="83"/>
      <c r="AE290" s="83"/>
      <c r="AF290" s="83"/>
      <c r="AG290" s="83"/>
      <c r="AH290" s="83"/>
    </row>
    <row r="291" spans="1:34" hidden="1" x14ac:dyDescent="0.2">
      <c r="A291" s="28">
        <v>240201</v>
      </c>
      <c r="B291" s="163" t="s">
        <v>1129</v>
      </c>
      <c r="C291" s="30"/>
      <c r="D291" s="30"/>
      <c r="E291" s="183">
        <f t="shared" si="28"/>
        <v>0</v>
      </c>
      <c r="F291" s="184">
        <f t="shared" si="29"/>
        <v>0</v>
      </c>
      <c r="G291" s="30"/>
      <c r="H291" s="102">
        <f t="shared" si="27"/>
        <v>0</v>
      </c>
      <c r="I291" s="164">
        <f t="shared" si="34"/>
        <v>0</v>
      </c>
      <c r="J291" s="83"/>
      <c r="K291" s="30">
        <v>0</v>
      </c>
      <c r="L291" s="83">
        <v>0</v>
      </c>
      <c r="M291" s="83"/>
      <c r="N291" s="83"/>
      <c r="O291" s="83"/>
      <c r="P291" s="83"/>
      <c r="Q291" s="83"/>
      <c r="R291" s="83"/>
      <c r="S291" s="83"/>
      <c r="T291" s="83"/>
      <c r="U291" s="83"/>
      <c r="V291" s="83"/>
      <c r="W291" s="83"/>
      <c r="X291" s="83"/>
      <c r="Y291" s="83"/>
      <c r="Z291" s="83"/>
      <c r="AA291" s="83"/>
      <c r="AB291" s="83"/>
      <c r="AC291" s="83"/>
      <c r="AD291" s="83"/>
      <c r="AE291" s="83"/>
      <c r="AF291" s="83"/>
      <c r="AG291" s="83"/>
      <c r="AH291" s="83"/>
    </row>
    <row r="292" spans="1:34" hidden="1" x14ac:dyDescent="0.2">
      <c r="A292" s="28">
        <v>240202</v>
      </c>
      <c r="B292" s="163" t="s">
        <v>1130</v>
      </c>
      <c r="C292" s="30"/>
      <c r="D292" s="30"/>
      <c r="E292" s="183">
        <f t="shared" si="28"/>
        <v>0</v>
      </c>
      <c r="F292" s="184">
        <f t="shared" si="29"/>
        <v>0</v>
      </c>
      <c r="G292" s="30"/>
      <c r="H292" s="102">
        <f t="shared" si="27"/>
        <v>0</v>
      </c>
      <c r="I292" s="164">
        <f t="shared" si="34"/>
        <v>0</v>
      </c>
      <c r="J292" s="83"/>
      <c r="K292" s="30">
        <v>0</v>
      </c>
      <c r="L292" s="83">
        <v>0</v>
      </c>
      <c r="M292" s="83"/>
      <c r="N292" s="83"/>
      <c r="O292" s="83"/>
      <c r="P292" s="83"/>
      <c r="Q292" s="83"/>
      <c r="R292" s="83"/>
      <c r="S292" s="83"/>
      <c r="T292" s="83"/>
      <c r="U292" s="83"/>
      <c r="V292" s="83"/>
      <c r="W292" s="83"/>
      <c r="X292" s="83"/>
      <c r="Y292" s="83"/>
      <c r="Z292" s="83"/>
      <c r="AA292" s="83"/>
      <c r="AB292" s="83"/>
      <c r="AC292" s="83"/>
      <c r="AD292" s="83"/>
      <c r="AE292" s="83"/>
      <c r="AF292" s="83"/>
      <c r="AG292" s="83"/>
      <c r="AH292" s="83"/>
    </row>
    <row r="293" spans="1:34" hidden="1" x14ac:dyDescent="0.2">
      <c r="A293" s="28">
        <v>240203</v>
      </c>
      <c r="B293" s="173" t="s">
        <v>1131</v>
      </c>
      <c r="C293" s="30"/>
      <c r="D293" s="30"/>
      <c r="E293" s="183">
        <f t="shared" si="28"/>
        <v>0</v>
      </c>
      <c r="F293" s="184">
        <f t="shared" si="29"/>
        <v>0</v>
      </c>
      <c r="G293" s="30"/>
      <c r="H293" s="102">
        <f t="shared" si="27"/>
        <v>0</v>
      </c>
      <c r="I293" s="164">
        <f t="shared" si="34"/>
        <v>0</v>
      </c>
      <c r="J293" s="83"/>
      <c r="K293" s="30">
        <v>529429.402</v>
      </c>
      <c r="L293" s="83">
        <v>0</v>
      </c>
      <c r="M293" s="83"/>
      <c r="N293" s="83"/>
      <c r="O293" s="83"/>
      <c r="P293" s="83"/>
      <c r="Q293" s="83"/>
      <c r="R293" s="83"/>
      <c r="S293" s="83"/>
      <c r="T293" s="83"/>
      <c r="U293" s="83"/>
      <c r="V293" s="83"/>
      <c r="W293" s="83"/>
      <c r="X293" s="83"/>
      <c r="Y293" s="83"/>
      <c r="Z293" s="83"/>
      <c r="AA293" s="83"/>
      <c r="AB293" s="83"/>
      <c r="AC293" s="83"/>
      <c r="AD293" s="83"/>
      <c r="AE293" s="83"/>
      <c r="AF293" s="83"/>
      <c r="AG293" s="83"/>
      <c r="AH293" s="83"/>
    </row>
    <row r="294" spans="1:34" hidden="1" x14ac:dyDescent="0.2">
      <c r="A294" s="28">
        <v>240204</v>
      </c>
      <c r="B294" s="173" t="s">
        <v>1132</v>
      </c>
      <c r="C294" s="30"/>
      <c r="D294" s="30"/>
      <c r="E294" s="183">
        <f t="shared" si="28"/>
        <v>0</v>
      </c>
      <c r="F294" s="184">
        <f t="shared" si="29"/>
        <v>0</v>
      </c>
      <c r="G294" s="30"/>
      <c r="H294" s="102">
        <f t="shared" si="27"/>
        <v>0</v>
      </c>
      <c r="I294" s="164">
        <f t="shared" si="34"/>
        <v>0</v>
      </c>
      <c r="J294" s="83"/>
      <c r="K294" s="30">
        <v>18019436.816</v>
      </c>
      <c r="L294" s="83">
        <v>0</v>
      </c>
      <c r="M294" s="83"/>
      <c r="N294" s="83"/>
      <c r="O294" s="83"/>
      <c r="P294" s="83"/>
      <c r="Q294" s="83"/>
      <c r="R294" s="83"/>
      <c r="S294" s="83"/>
      <c r="T294" s="83"/>
      <c r="U294" s="83"/>
      <c r="V294" s="83"/>
      <c r="W294" s="83"/>
      <c r="X294" s="83"/>
      <c r="Y294" s="83"/>
      <c r="Z294" s="83"/>
      <c r="AA294" s="83"/>
      <c r="AB294" s="83"/>
      <c r="AC294" s="83"/>
      <c r="AD294" s="83"/>
      <c r="AE294" s="83"/>
      <c r="AF294" s="83"/>
      <c r="AG294" s="83"/>
      <c r="AH294" s="83"/>
    </row>
    <row r="295" spans="1:34" x14ac:dyDescent="0.2">
      <c r="A295" s="28">
        <v>2403</v>
      </c>
      <c r="B295" s="166" t="s">
        <v>1133</v>
      </c>
      <c r="C295" s="30">
        <f>SUM(C296:C307)-C303</f>
        <v>540619256</v>
      </c>
      <c r="D295" s="30">
        <f>SUM(D296:D307)-D303</f>
        <v>0</v>
      </c>
      <c r="E295" s="183">
        <f t="shared" si="28"/>
        <v>540619256</v>
      </c>
      <c r="F295" s="184">
        <f t="shared" si="29"/>
        <v>0.68946591284158609</v>
      </c>
      <c r="G295" s="30">
        <f>SUM(G296:G307)-G303</f>
        <v>627241233</v>
      </c>
      <c r="H295" s="102">
        <f t="shared" si="27"/>
        <v>116.02273245701778</v>
      </c>
      <c r="I295" s="164">
        <f t="shared" si="34"/>
        <v>86621977</v>
      </c>
      <c r="J295" s="83"/>
      <c r="K295" s="30">
        <v>432668713.20600003</v>
      </c>
      <c r="L295" s="83">
        <v>-5.9604644775390625E-8</v>
      </c>
      <c r="M295" s="83"/>
      <c r="N295" s="83"/>
      <c r="O295" s="83"/>
      <c r="P295" s="83"/>
      <c r="Q295" s="83"/>
      <c r="R295" s="83"/>
      <c r="S295" s="83"/>
      <c r="T295" s="83"/>
      <c r="U295" s="83"/>
      <c r="V295" s="83"/>
      <c r="W295" s="83"/>
      <c r="X295" s="83"/>
      <c r="Y295" s="83"/>
      <c r="Z295" s="83"/>
      <c r="AA295" s="83"/>
      <c r="AB295" s="83"/>
      <c r="AC295" s="83"/>
      <c r="AD295" s="83"/>
      <c r="AE295" s="83"/>
      <c r="AF295" s="83"/>
      <c r="AG295" s="83"/>
      <c r="AH295" s="83"/>
    </row>
    <row r="296" spans="1:34" ht="25.5" hidden="1" x14ac:dyDescent="0.2">
      <c r="A296" s="28">
        <v>240301</v>
      </c>
      <c r="B296" s="167" t="s">
        <v>1134</v>
      </c>
      <c r="C296" s="30"/>
      <c r="D296" s="30"/>
      <c r="E296" s="183">
        <f t="shared" si="28"/>
        <v>0</v>
      </c>
      <c r="F296" s="184">
        <f t="shared" si="29"/>
        <v>0</v>
      </c>
      <c r="G296" s="30"/>
      <c r="H296" s="102">
        <f t="shared" si="27"/>
        <v>0</v>
      </c>
      <c r="I296" s="164">
        <f t="shared" si="34"/>
        <v>0</v>
      </c>
      <c r="J296" s="83"/>
      <c r="K296" s="30">
        <v>142202556.85299999</v>
      </c>
      <c r="L296" s="83">
        <v>0</v>
      </c>
      <c r="M296" s="83"/>
      <c r="N296" s="83"/>
      <c r="O296" s="83"/>
      <c r="P296" s="83"/>
      <c r="Q296" s="83"/>
      <c r="R296" s="83"/>
      <c r="S296" s="83"/>
      <c r="T296" s="83"/>
      <c r="U296" s="83"/>
      <c r="V296" s="83"/>
      <c r="W296" s="83"/>
      <c r="X296" s="83"/>
      <c r="Y296" s="83"/>
      <c r="Z296" s="83"/>
      <c r="AA296" s="83"/>
      <c r="AB296" s="83"/>
      <c r="AC296" s="83"/>
      <c r="AD296" s="83"/>
      <c r="AE296" s="83"/>
      <c r="AF296" s="83"/>
      <c r="AG296" s="83"/>
      <c r="AH296" s="83"/>
    </row>
    <row r="297" spans="1:34" ht="25.5" hidden="1" x14ac:dyDescent="0.2">
      <c r="A297" s="28">
        <v>240302</v>
      </c>
      <c r="B297" s="167" t="s">
        <v>1135</v>
      </c>
      <c r="C297" s="30"/>
      <c r="D297" s="30"/>
      <c r="E297" s="183">
        <f t="shared" si="28"/>
        <v>0</v>
      </c>
      <c r="F297" s="184">
        <f t="shared" si="29"/>
        <v>0</v>
      </c>
      <c r="G297" s="30"/>
      <c r="H297" s="102">
        <f t="shared" si="27"/>
        <v>0</v>
      </c>
      <c r="I297" s="164">
        <f t="shared" si="34"/>
        <v>0</v>
      </c>
      <c r="J297" s="83"/>
      <c r="K297" s="30">
        <v>200033940.359</v>
      </c>
      <c r="L297" s="83">
        <v>0</v>
      </c>
      <c r="M297" s="83"/>
      <c r="N297" s="83"/>
      <c r="O297" s="83"/>
      <c r="P297" s="83"/>
      <c r="Q297" s="83"/>
      <c r="R297" s="83"/>
      <c r="S297" s="83"/>
      <c r="T297" s="83"/>
      <c r="U297" s="83"/>
      <c r="V297" s="83"/>
      <c r="W297" s="83"/>
      <c r="X297" s="83"/>
      <c r="Y297" s="83"/>
      <c r="Z297" s="83"/>
      <c r="AA297" s="83"/>
      <c r="AB297" s="83"/>
      <c r="AC297" s="83"/>
      <c r="AD297" s="83"/>
      <c r="AE297" s="83"/>
      <c r="AF297" s="83"/>
      <c r="AG297" s="83"/>
      <c r="AH297" s="83"/>
    </row>
    <row r="298" spans="1:34" hidden="1" x14ac:dyDescent="0.2">
      <c r="A298" s="28">
        <v>240303</v>
      </c>
      <c r="B298" s="163" t="s">
        <v>1136</v>
      </c>
      <c r="C298" s="30"/>
      <c r="D298" s="30"/>
      <c r="E298" s="183">
        <f t="shared" si="28"/>
        <v>0</v>
      </c>
      <c r="F298" s="184">
        <f t="shared" si="29"/>
        <v>0</v>
      </c>
      <c r="G298" s="30"/>
      <c r="H298" s="102">
        <f t="shared" si="27"/>
        <v>0</v>
      </c>
      <c r="I298" s="164">
        <f t="shared" si="34"/>
        <v>0</v>
      </c>
      <c r="J298" s="83"/>
      <c r="K298" s="30">
        <v>21368.084999999999</v>
      </c>
      <c r="L298" s="83">
        <v>0</v>
      </c>
      <c r="M298" s="83"/>
      <c r="N298" s="83"/>
      <c r="O298" s="83"/>
      <c r="P298" s="83"/>
      <c r="Q298" s="83"/>
      <c r="R298" s="83"/>
      <c r="S298" s="83"/>
      <c r="T298" s="83"/>
      <c r="U298" s="83"/>
      <c r="V298" s="83"/>
      <c r="W298" s="83"/>
      <c r="X298" s="83"/>
      <c r="Y298" s="83"/>
      <c r="Z298" s="83"/>
      <c r="AA298" s="83"/>
      <c r="AB298" s="83"/>
      <c r="AC298" s="83"/>
      <c r="AD298" s="83"/>
      <c r="AE298" s="83"/>
      <c r="AF298" s="83"/>
      <c r="AG298" s="83"/>
      <c r="AH298" s="83"/>
    </row>
    <row r="299" spans="1:34" hidden="1" x14ac:dyDescent="0.2">
      <c r="A299" s="28">
        <v>240304</v>
      </c>
      <c r="B299" s="163" t="s">
        <v>1137</v>
      </c>
      <c r="C299" s="30"/>
      <c r="D299" s="30"/>
      <c r="E299" s="183">
        <f t="shared" si="28"/>
        <v>0</v>
      </c>
      <c r="F299" s="184">
        <f t="shared" si="29"/>
        <v>0</v>
      </c>
      <c r="G299" s="30"/>
      <c r="H299" s="102">
        <f t="shared" si="27"/>
        <v>0</v>
      </c>
      <c r="I299" s="164">
        <f t="shared" si="34"/>
        <v>0</v>
      </c>
      <c r="J299" s="83"/>
      <c r="K299" s="30">
        <v>325091.06699999998</v>
      </c>
      <c r="L299" s="83">
        <v>0</v>
      </c>
      <c r="M299" s="83"/>
      <c r="N299" s="83"/>
      <c r="O299" s="83"/>
      <c r="P299" s="83"/>
      <c r="Q299" s="83"/>
      <c r="R299" s="83"/>
      <c r="S299" s="83"/>
      <c r="T299" s="83"/>
      <c r="U299" s="83"/>
      <c r="V299" s="83"/>
      <c r="W299" s="83"/>
      <c r="X299" s="83"/>
      <c r="Y299" s="83"/>
      <c r="Z299" s="83"/>
      <c r="AA299" s="83"/>
      <c r="AB299" s="83"/>
      <c r="AC299" s="83"/>
      <c r="AD299" s="83"/>
      <c r="AE299" s="83"/>
      <c r="AF299" s="83"/>
      <c r="AG299" s="83"/>
      <c r="AH299" s="83"/>
    </row>
    <row r="300" spans="1:34" hidden="1" x14ac:dyDescent="0.2">
      <c r="A300" s="28">
        <v>240305</v>
      </c>
      <c r="B300" s="163" t="s">
        <v>1138</v>
      </c>
      <c r="C300" s="30"/>
      <c r="D300" s="30"/>
      <c r="E300" s="183">
        <f t="shared" si="28"/>
        <v>0</v>
      </c>
      <c r="F300" s="184">
        <f t="shared" si="29"/>
        <v>0</v>
      </c>
      <c r="G300" s="30"/>
      <c r="H300" s="102">
        <f t="shared" si="27"/>
        <v>0</v>
      </c>
      <c r="I300" s="164">
        <f t="shared" si="34"/>
        <v>0</v>
      </c>
      <c r="J300" s="83"/>
      <c r="K300" s="30">
        <v>8768365.4690000005</v>
      </c>
      <c r="L300" s="83">
        <v>0</v>
      </c>
      <c r="M300" s="83"/>
      <c r="N300" s="83"/>
      <c r="O300" s="83"/>
      <c r="P300" s="83"/>
      <c r="Q300" s="83"/>
      <c r="R300" s="83"/>
      <c r="S300" s="83"/>
      <c r="T300" s="83"/>
      <c r="U300" s="83"/>
      <c r="V300" s="83"/>
      <c r="W300" s="83"/>
      <c r="X300" s="83"/>
      <c r="Y300" s="83"/>
      <c r="Z300" s="83"/>
      <c r="AA300" s="83"/>
      <c r="AB300" s="83"/>
      <c r="AC300" s="83"/>
      <c r="AD300" s="83"/>
      <c r="AE300" s="83"/>
      <c r="AF300" s="83"/>
      <c r="AG300" s="83"/>
      <c r="AH300" s="83"/>
    </row>
    <row r="301" spans="1:34" hidden="1" x14ac:dyDescent="0.2">
      <c r="A301" s="28">
        <v>240306</v>
      </c>
      <c r="B301" s="163" t="s">
        <v>1139</v>
      </c>
      <c r="C301" s="30"/>
      <c r="D301" s="30"/>
      <c r="E301" s="183">
        <f t="shared" si="28"/>
        <v>0</v>
      </c>
      <c r="F301" s="184">
        <f t="shared" si="29"/>
        <v>0</v>
      </c>
      <c r="G301" s="30"/>
      <c r="H301" s="102">
        <f t="shared" si="27"/>
        <v>0</v>
      </c>
      <c r="I301" s="164">
        <f t="shared" si="34"/>
        <v>0</v>
      </c>
      <c r="J301" s="83"/>
      <c r="K301" s="30">
        <v>945165.19</v>
      </c>
      <c r="L301" s="83">
        <v>0</v>
      </c>
      <c r="M301" s="83"/>
      <c r="N301" s="83"/>
      <c r="O301" s="83"/>
      <c r="P301" s="83"/>
      <c r="Q301" s="83"/>
      <c r="R301" s="83"/>
      <c r="S301" s="83"/>
      <c r="T301" s="83"/>
      <c r="U301" s="83"/>
      <c r="V301" s="83"/>
      <c r="W301" s="83"/>
      <c r="X301" s="83"/>
      <c r="Y301" s="83"/>
      <c r="Z301" s="83"/>
      <c r="AA301" s="83"/>
      <c r="AB301" s="83"/>
      <c r="AC301" s="83"/>
      <c r="AD301" s="83"/>
      <c r="AE301" s="83"/>
      <c r="AF301" s="83"/>
      <c r="AG301" s="83"/>
      <c r="AH301" s="83"/>
    </row>
    <row r="302" spans="1:34" hidden="1" x14ac:dyDescent="0.2">
      <c r="A302" s="28">
        <v>240307</v>
      </c>
      <c r="B302" s="163" t="s">
        <v>1140</v>
      </c>
      <c r="C302" s="30"/>
      <c r="D302" s="30"/>
      <c r="E302" s="183">
        <f t="shared" si="28"/>
        <v>0</v>
      </c>
      <c r="F302" s="184">
        <f t="shared" si="29"/>
        <v>0</v>
      </c>
      <c r="G302" s="30"/>
      <c r="H302" s="102">
        <f t="shared" si="27"/>
        <v>0</v>
      </c>
      <c r="I302" s="164">
        <f t="shared" si="34"/>
        <v>0</v>
      </c>
      <c r="J302" s="83"/>
      <c r="K302" s="30">
        <v>15092930.471000001</v>
      </c>
      <c r="L302" s="83">
        <v>0</v>
      </c>
      <c r="M302" s="83"/>
      <c r="N302" s="83"/>
      <c r="O302" s="83"/>
      <c r="P302" s="83"/>
      <c r="Q302" s="83"/>
      <c r="R302" s="83"/>
      <c r="S302" s="83"/>
      <c r="T302" s="83"/>
      <c r="U302" s="83"/>
      <c r="V302" s="83"/>
      <c r="W302" s="83"/>
      <c r="X302" s="83"/>
      <c r="Y302" s="83"/>
      <c r="Z302" s="83"/>
      <c r="AA302" s="83"/>
      <c r="AB302" s="83"/>
      <c r="AC302" s="83"/>
      <c r="AD302" s="83"/>
      <c r="AE302" s="83"/>
      <c r="AF302" s="83"/>
      <c r="AG302" s="83"/>
      <c r="AH302" s="83"/>
    </row>
    <row r="303" spans="1:34" hidden="1" x14ac:dyDescent="0.2">
      <c r="A303" s="28">
        <v>240308</v>
      </c>
      <c r="B303" s="163" t="s">
        <v>1141</v>
      </c>
      <c r="C303" s="30">
        <f>SUM(C304:C306)</f>
        <v>0</v>
      </c>
      <c r="D303" s="30">
        <f>SUM(D304:D306)</f>
        <v>0</v>
      </c>
      <c r="E303" s="183">
        <f t="shared" si="28"/>
        <v>0</v>
      </c>
      <c r="F303" s="184">
        <f t="shared" si="29"/>
        <v>0</v>
      </c>
      <c r="G303" s="30">
        <f>SUM(G304:G306)</f>
        <v>0</v>
      </c>
      <c r="H303" s="102">
        <f t="shared" si="27"/>
        <v>0</v>
      </c>
      <c r="I303" s="164">
        <f t="shared" si="34"/>
        <v>0</v>
      </c>
      <c r="J303" s="83"/>
      <c r="K303" s="30">
        <v>47440577.635000005</v>
      </c>
      <c r="L303" s="83">
        <v>0</v>
      </c>
      <c r="M303" s="83"/>
      <c r="N303" s="83"/>
      <c r="O303" s="83"/>
      <c r="P303" s="83"/>
      <c r="Q303" s="83"/>
      <c r="R303" s="83"/>
      <c r="S303" s="83"/>
      <c r="T303" s="83"/>
      <c r="U303" s="83"/>
      <c r="V303" s="83"/>
      <c r="W303" s="83"/>
      <c r="X303" s="83"/>
      <c r="Y303" s="83"/>
      <c r="Z303" s="83"/>
      <c r="AA303" s="83"/>
      <c r="AB303" s="83"/>
      <c r="AC303" s="83"/>
      <c r="AD303" s="83"/>
      <c r="AE303" s="83"/>
      <c r="AF303" s="83"/>
      <c r="AG303" s="83"/>
      <c r="AH303" s="83"/>
    </row>
    <row r="304" spans="1:34" hidden="1" x14ac:dyDescent="0.2">
      <c r="A304" s="28">
        <v>24030801</v>
      </c>
      <c r="B304" s="163" t="s">
        <v>1142</v>
      </c>
      <c r="C304" s="30"/>
      <c r="D304" s="30"/>
      <c r="E304" s="183">
        <f t="shared" si="28"/>
        <v>0</v>
      </c>
      <c r="F304" s="184">
        <f t="shared" si="29"/>
        <v>0</v>
      </c>
      <c r="G304" s="30"/>
      <c r="H304" s="102">
        <f t="shared" si="27"/>
        <v>0</v>
      </c>
      <c r="I304" s="164">
        <f t="shared" si="34"/>
        <v>0</v>
      </c>
      <c r="J304" s="83"/>
      <c r="K304" s="30">
        <v>362396.826</v>
      </c>
      <c r="L304" s="83">
        <v>0</v>
      </c>
      <c r="M304" s="83"/>
      <c r="N304" s="83"/>
      <c r="O304" s="83"/>
      <c r="P304" s="83"/>
      <c r="Q304" s="83"/>
      <c r="R304" s="83"/>
      <c r="S304" s="83"/>
      <c r="T304" s="83"/>
      <c r="U304" s="83"/>
      <c r="V304" s="83"/>
      <c r="W304" s="83"/>
      <c r="X304" s="83"/>
      <c r="Y304" s="83"/>
      <c r="Z304" s="83"/>
      <c r="AA304" s="83"/>
      <c r="AB304" s="83"/>
      <c r="AC304" s="83"/>
      <c r="AD304" s="83"/>
      <c r="AE304" s="83"/>
      <c r="AF304" s="83"/>
      <c r="AG304" s="83"/>
      <c r="AH304" s="83"/>
    </row>
    <row r="305" spans="1:34" hidden="1" x14ac:dyDescent="0.2">
      <c r="A305" s="28">
        <v>24030802</v>
      </c>
      <c r="B305" s="163" t="s">
        <v>1143</v>
      </c>
      <c r="C305" s="30"/>
      <c r="D305" s="30"/>
      <c r="E305" s="183">
        <f t="shared" si="28"/>
        <v>0</v>
      </c>
      <c r="F305" s="184">
        <f t="shared" si="29"/>
        <v>0</v>
      </c>
      <c r="G305" s="30"/>
      <c r="H305" s="102">
        <f t="shared" si="27"/>
        <v>0</v>
      </c>
      <c r="I305" s="164">
        <f t="shared" si="34"/>
        <v>0</v>
      </c>
      <c r="J305" s="83"/>
      <c r="K305" s="30">
        <v>41356059.329000004</v>
      </c>
      <c r="L305" s="83">
        <v>0</v>
      </c>
      <c r="M305" s="83"/>
      <c r="N305" s="83"/>
      <c r="O305" s="83"/>
      <c r="P305" s="83"/>
      <c r="Q305" s="83"/>
      <c r="R305" s="83"/>
      <c r="S305" s="83"/>
      <c r="T305" s="83"/>
      <c r="U305" s="83"/>
      <c r="V305" s="83"/>
      <c r="W305" s="83"/>
      <c r="X305" s="83"/>
      <c r="Y305" s="83"/>
      <c r="Z305" s="83"/>
      <c r="AA305" s="83"/>
      <c r="AB305" s="83"/>
      <c r="AC305" s="83"/>
      <c r="AD305" s="83"/>
      <c r="AE305" s="83"/>
      <c r="AF305" s="83"/>
      <c r="AG305" s="83"/>
      <c r="AH305" s="83"/>
    </row>
    <row r="306" spans="1:34" hidden="1" x14ac:dyDescent="0.2">
      <c r="A306" s="28">
        <v>24030803</v>
      </c>
      <c r="B306" s="163" t="s">
        <v>1144</v>
      </c>
      <c r="C306" s="30"/>
      <c r="D306" s="30"/>
      <c r="E306" s="183">
        <f t="shared" si="28"/>
        <v>0</v>
      </c>
      <c r="F306" s="184">
        <f t="shared" si="29"/>
        <v>0</v>
      </c>
      <c r="G306" s="30"/>
      <c r="H306" s="102">
        <f t="shared" si="27"/>
        <v>0</v>
      </c>
      <c r="I306" s="164">
        <f t="shared" si="34"/>
        <v>0</v>
      </c>
      <c r="J306" s="83"/>
      <c r="K306" s="30">
        <v>5722121.4800000004</v>
      </c>
      <c r="L306" s="83">
        <v>0</v>
      </c>
      <c r="M306" s="83"/>
      <c r="N306" s="83"/>
      <c r="O306" s="83"/>
      <c r="P306" s="83"/>
      <c r="Q306" s="83"/>
      <c r="R306" s="83"/>
      <c r="S306" s="83"/>
      <c r="T306" s="83"/>
      <c r="U306" s="83"/>
      <c r="V306" s="83"/>
      <c r="W306" s="83"/>
      <c r="X306" s="83"/>
      <c r="Y306" s="83"/>
      <c r="Z306" s="83"/>
      <c r="AA306" s="83"/>
      <c r="AB306" s="83"/>
      <c r="AC306" s="83"/>
      <c r="AD306" s="83"/>
      <c r="AE306" s="83"/>
      <c r="AF306" s="83"/>
      <c r="AG306" s="83"/>
      <c r="AH306" s="83"/>
    </row>
    <row r="307" spans="1:34" x14ac:dyDescent="0.2">
      <c r="A307" s="28">
        <v>240309</v>
      </c>
      <c r="B307" s="163" t="s">
        <v>1133</v>
      </c>
      <c r="C307" s="30">
        <v>540619256</v>
      </c>
      <c r="D307" s="30"/>
      <c r="E307" s="183">
        <f t="shared" si="28"/>
        <v>540619256</v>
      </c>
      <c r="F307" s="184">
        <f t="shared" si="29"/>
        <v>0.68946591284158609</v>
      </c>
      <c r="G307" s="30">
        <v>627241233</v>
      </c>
      <c r="H307" s="102">
        <f t="shared" si="27"/>
        <v>116.02273245701778</v>
      </c>
      <c r="I307" s="164">
        <f t="shared" si="34"/>
        <v>86621977</v>
      </c>
      <c r="J307" s="83"/>
      <c r="K307" s="30">
        <v>17838718.077</v>
      </c>
      <c r="L307" s="83">
        <v>0</v>
      </c>
      <c r="M307" s="83"/>
      <c r="N307" s="83"/>
      <c r="O307" s="83"/>
      <c r="P307" s="83"/>
      <c r="Q307" s="83"/>
      <c r="R307" s="83"/>
      <c r="S307" s="83"/>
      <c r="T307" s="83"/>
      <c r="U307" s="83"/>
      <c r="V307" s="83"/>
      <c r="W307" s="83"/>
      <c r="X307" s="83"/>
      <c r="Y307" s="83"/>
      <c r="Z307" s="83"/>
      <c r="AA307" s="83"/>
      <c r="AB307" s="83"/>
      <c r="AC307" s="83"/>
      <c r="AD307" s="83"/>
      <c r="AE307" s="83"/>
      <c r="AF307" s="83"/>
      <c r="AG307" s="83"/>
      <c r="AH307" s="83"/>
    </row>
    <row r="308" spans="1:34" hidden="1" x14ac:dyDescent="0.2">
      <c r="A308" s="28">
        <v>2404</v>
      </c>
      <c r="B308" s="166" t="s">
        <v>1145</v>
      </c>
      <c r="C308" s="30"/>
      <c r="D308" s="30"/>
      <c r="E308" s="183">
        <f t="shared" si="28"/>
        <v>0</v>
      </c>
      <c r="F308" s="184">
        <f t="shared" si="29"/>
        <v>0</v>
      </c>
      <c r="G308" s="30"/>
      <c r="H308" s="102">
        <f t="shared" si="27"/>
        <v>0</v>
      </c>
      <c r="I308" s="164">
        <f t="shared" si="34"/>
        <v>0</v>
      </c>
      <c r="J308" s="83"/>
      <c r="K308" s="30">
        <v>8842.4629999999997</v>
      </c>
      <c r="L308" s="83">
        <v>0</v>
      </c>
      <c r="M308" s="83"/>
      <c r="N308" s="83"/>
      <c r="O308" s="83"/>
      <c r="P308" s="83"/>
      <c r="Q308" s="83"/>
      <c r="R308" s="83"/>
      <c r="S308" s="83"/>
      <c r="T308" s="83"/>
      <c r="U308" s="83"/>
      <c r="V308" s="83"/>
      <c r="W308" s="83"/>
      <c r="X308" s="83"/>
      <c r="Y308" s="83"/>
      <c r="Z308" s="83"/>
      <c r="AA308" s="83"/>
      <c r="AB308" s="83"/>
      <c r="AC308" s="83"/>
      <c r="AD308" s="83"/>
      <c r="AE308" s="83"/>
      <c r="AF308" s="83"/>
      <c r="AG308" s="83"/>
      <c r="AH308" s="83"/>
    </row>
    <row r="309" spans="1:34" ht="25.5" hidden="1" x14ac:dyDescent="0.2">
      <c r="A309" s="28">
        <v>2405</v>
      </c>
      <c r="B309" s="166" t="s">
        <v>1146</v>
      </c>
      <c r="C309" s="30"/>
      <c r="D309" s="30"/>
      <c r="E309" s="183">
        <f t="shared" si="28"/>
        <v>0</v>
      </c>
      <c r="F309" s="184">
        <f t="shared" si="29"/>
        <v>0</v>
      </c>
      <c r="G309" s="30"/>
      <c r="H309" s="102">
        <f t="shared" si="27"/>
        <v>0</v>
      </c>
      <c r="I309" s="164">
        <f t="shared" si="34"/>
        <v>0</v>
      </c>
      <c r="J309" s="83"/>
      <c r="K309" s="30">
        <v>398773422.54000002</v>
      </c>
      <c r="L309" s="83">
        <v>0</v>
      </c>
      <c r="M309" s="83"/>
      <c r="N309" s="83"/>
      <c r="O309" s="83"/>
      <c r="P309" s="83"/>
      <c r="Q309" s="83"/>
      <c r="R309" s="83"/>
      <c r="S309" s="83"/>
      <c r="T309" s="83"/>
      <c r="U309" s="83"/>
      <c r="V309" s="83"/>
      <c r="W309" s="83"/>
      <c r="X309" s="83"/>
      <c r="Y309" s="83"/>
      <c r="Z309" s="83"/>
      <c r="AA309" s="83"/>
      <c r="AB309" s="83"/>
      <c r="AC309" s="83"/>
      <c r="AD309" s="83"/>
      <c r="AE309" s="83"/>
      <c r="AF309" s="83"/>
      <c r="AG309" s="83"/>
      <c r="AH309" s="83"/>
    </row>
    <row r="310" spans="1:34" hidden="1" x14ac:dyDescent="0.2">
      <c r="A310" s="28">
        <v>2406</v>
      </c>
      <c r="B310" s="166" t="s">
        <v>1147</v>
      </c>
      <c r="C310" s="30"/>
      <c r="D310" s="30"/>
      <c r="E310" s="183">
        <f t="shared" si="28"/>
        <v>0</v>
      </c>
      <c r="F310" s="184">
        <f t="shared" si="29"/>
        <v>0</v>
      </c>
      <c r="G310" s="30"/>
      <c r="H310" s="102">
        <f t="shared" si="27"/>
        <v>0</v>
      </c>
      <c r="I310" s="164">
        <f t="shared" si="34"/>
        <v>0</v>
      </c>
      <c r="J310" s="83"/>
      <c r="K310" s="30">
        <v>1486836.0549999999</v>
      </c>
      <c r="L310" s="83">
        <v>0</v>
      </c>
      <c r="M310" s="83"/>
      <c r="N310" s="83"/>
      <c r="O310" s="83"/>
      <c r="P310" s="83"/>
      <c r="Q310" s="83"/>
      <c r="R310" s="83"/>
      <c r="S310" s="83"/>
      <c r="T310" s="83"/>
      <c r="U310" s="83"/>
      <c r="V310" s="83"/>
      <c r="W310" s="83"/>
      <c r="X310" s="83"/>
      <c r="Y310" s="83"/>
      <c r="Z310" s="83"/>
      <c r="AA310" s="83"/>
      <c r="AB310" s="83"/>
      <c r="AC310" s="83"/>
      <c r="AD310" s="83"/>
      <c r="AE310" s="83"/>
      <c r="AF310" s="83"/>
      <c r="AG310" s="83"/>
      <c r="AH310" s="83"/>
    </row>
    <row r="311" spans="1:34" hidden="1" x14ac:dyDescent="0.2">
      <c r="A311" s="28">
        <v>2407</v>
      </c>
      <c r="B311" s="163" t="s">
        <v>845</v>
      </c>
      <c r="C311" s="30"/>
      <c r="D311" s="30"/>
      <c r="E311" s="183">
        <f t="shared" si="28"/>
        <v>0</v>
      </c>
      <c r="F311" s="184">
        <f t="shared" si="29"/>
        <v>0</v>
      </c>
      <c r="G311" s="30"/>
      <c r="H311" s="102">
        <f t="shared" si="27"/>
        <v>0</v>
      </c>
      <c r="I311" s="164">
        <f t="shared" si="34"/>
        <v>0</v>
      </c>
      <c r="J311" s="83"/>
      <c r="K311" s="30">
        <v>8900000</v>
      </c>
      <c r="L311" s="83">
        <v>0</v>
      </c>
      <c r="M311" s="83"/>
      <c r="N311" s="83"/>
      <c r="O311" s="83"/>
      <c r="P311" s="83"/>
      <c r="Q311" s="83"/>
      <c r="R311" s="83"/>
      <c r="S311" s="83"/>
      <c r="T311" s="83"/>
      <c r="U311" s="83"/>
      <c r="V311" s="83"/>
      <c r="W311" s="83"/>
      <c r="X311" s="83"/>
      <c r="Y311" s="83"/>
      <c r="Z311" s="83"/>
      <c r="AA311" s="83"/>
      <c r="AB311" s="83"/>
      <c r="AC311" s="83"/>
      <c r="AD311" s="83"/>
      <c r="AE311" s="83"/>
      <c r="AF311" s="83"/>
      <c r="AG311" s="83"/>
      <c r="AH311" s="83"/>
    </row>
    <row r="312" spans="1:34" hidden="1" x14ac:dyDescent="0.2">
      <c r="A312" s="28">
        <v>2408</v>
      </c>
      <c r="B312" s="163" t="s">
        <v>1148</v>
      </c>
      <c r="C312" s="30"/>
      <c r="D312" s="30"/>
      <c r="E312" s="183">
        <f t="shared" si="28"/>
        <v>0</v>
      </c>
      <c r="F312" s="184">
        <f t="shared" si="29"/>
        <v>0</v>
      </c>
      <c r="G312" s="30"/>
      <c r="H312" s="102">
        <f t="shared" si="27"/>
        <v>0</v>
      </c>
      <c r="I312" s="164">
        <f t="shared" si="34"/>
        <v>0</v>
      </c>
      <c r="J312" s="83"/>
      <c r="K312" s="30">
        <v>1016068.92</v>
      </c>
      <c r="L312" s="83">
        <v>0</v>
      </c>
      <c r="M312" s="83"/>
      <c r="N312" s="83"/>
      <c r="O312" s="83"/>
      <c r="P312" s="83"/>
      <c r="Q312" s="83"/>
      <c r="R312" s="83"/>
      <c r="S312" s="83"/>
      <c r="T312" s="83"/>
      <c r="U312" s="83"/>
      <c r="V312" s="83"/>
      <c r="W312" s="83"/>
      <c r="X312" s="83"/>
      <c r="Y312" s="83"/>
      <c r="Z312" s="83"/>
      <c r="AA312" s="83"/>
      <c r="AB312" s="83"/>
      <c r="AC312" s="83"/>
      <c r="AD312" s="83"/>
      <c r="AE312" s="83"/>
      <c r="AF312" s="83"/>
      <c r="AG312" s="83"/>
      <c r="AH312" s="83"/>
    </row>
    <row r="313" spans="1:34" hidden="1" x14ac:dyDescent="0.2">
      <c r="A313" s="28">
        <v>2499</v>
      </c>
      <c r="B313" s="166" t="s">
        <v>1149</v>
      </c>
      <c r="C313" s="30">
        <f>SUM(C314:C318)</f>
        <v>0</v>
      </c>
      <c r="D313" s="30">
        <f>SUM(D314:D318)</f>
        <v>0</v>
      </c>
      <c r="E313" s="183">
        <f t="shared" si="28"/>
        <v>0</v>
      </c>
      <c r="F313" s="184">
        <f t="shared" si="29"/>
        <v>0</v>
      </c>
      <c r="G313" s="30">
        <f>SUM(G314:G318)</f>
        <v>0</v>
      </c>
      <c r="H313" s="102">
        <f t="shared" si="27"/>
        <v>0</v>
      </c>
      <c r="I313" s="164">
        <f t="shared" si="34"/>
        <v>0</v>
      </c>
      <c r="J313" s="83"/>
      <c r="K313" s="30">
        <v>142129415.125</v>
      </c>
      <c r="L313" s="83">
        <v>2.9802322387695313E-8</v>
      </c>
      <c r="M313" s="83"/>
      <c r="N313" s="83"/>
      <c r="O313" s="83"/>
      <c r="P313" s="83"/>
      <c r="Q313" s="83"/>
      <c r="R313" s="83"/>
      <c r="S313" s="83"/>
      <c r="T313" s="83"/>
      <c r="U313" s="83"/>
      <c r="V313" s="83"/>
      <c r="W313" s="83"/>
      <c r="X313" s="83"/>
      <c r="Y313" s="83"/>
      <c r="Z313" s="83"/>
      <c r="AA313" s="83"/>
      <c r="AB313" s="83"/>
      <c r="AC313" s="83"/>
      <c r="AD313" s="83"/>
      <c r="AE313" s="83"/>
      <c r="AF313" s="83"/>
      <c r="AG313" s="83"/>
      <c r="AH313" s="83"/>
    </row>
    <row r="314" spans="1:34" hidden="1" x14ac:dyDescent="0.2">
      <c r="A314" s="28">
        <v>249901</v>
      </c>
      <c r="B314" s="163" t="s">
        <v>1150</v>
      </c>
      <c r="C314" s="30"/>
      <c r="D314" s="30"/>
      <c r="E314" s="183">
        <f t="shared" si="28"/>
        <v>0</v>
      </c>
      <c r="F314" s="184">
        <f t="shared" si="29"/>
        <v>0</v>
      </c>
      <c r="G314" s="30"/>
      <c r="H314" s="102">
        <f t="shared" si="27"/>
        <v>0</v>
      </c>
      <c r="I314" s="164">
        <f t="shared" si="34"/>
        <v>0</v>
      </c>
      <c r="J314" s="83"/>
      <c r="K314" s="30">
        <v>14254294.624</v>
      </c>
      <c r="L314" s="83">
        <v>0</v>
      </c>
      <c r="M314" s="83"/>
      <c r="N314" s="83"/>
      <c r="O314" s="83"/>
      <c r="P314" s="83"/>
      <c r="Q314" s="83"/>
      <c r="R314" s="83"/>
      <c r="S314" s="83"/>
      <c r="T314" s="83"/>
      <c r="U314" s="83"/>
      <c r="V314" s="83"/>
      <c r="W314" s="83"/>
      <c r="X314" s="83"/>
      <c r="Y314" s="83"/>
      <c r="Z314" s="83"/>
      <c r="AA314" s="83"/>
      <c r="AB314" s="83"/>
      <c r="AC314" s="83"/>
      <c r="AD314" s="83"/>
      <c r="AE314" s="83"/>
      <c r="AF314" s="83"/>
      <c r="AG314" s="83"/>
      <c r="AH314" s="83"/>
    </row>
    <row r="315" spans="1:34" hidden="1" x14ac:dyDescent="0.2">
      <c r="A315" s="28">
        <v>249903</v>
      </c>
      <c r="B315" s="163" t="s">
        <v>1151</v>
      </c>
      <c r="C315" s="30"/>
      <c r="D315" s="30"/>
      <c r="E315" s="183">
        <f t="shared" si="28"/>
        <v>0</v>
      </c>
      <c r="F315" s="184">
        <f t="shared" si="29"/>
        <v>0</v>
      </c>
      <c r="G315" s="30"/>
      <c r="H315" s="102">
        <f t="shared" si="27"/>
        <v>0</v>
      </c>
      <c r="I315" s="164">
        <f t="shared" si="34"/>
        <v>0</v>
      </c>
      <c r="J315" s="83"/>
      <c r="K315" s="30">
        <v>250300.27900000001</v>
      </c>
      <c r="L315" s="83">
        <v>0</v>
      </c>
      <c r="M315" s="83"/>
      <c r="N315" s="83"/>
      <c r="O315" s="83"/>
      <c r="P315" s="83"/>
      <c r="Q315" s="83"/>
      <c r="R315" s="83"/>
      <c r="S315" s="83"/>
      <c r="T315" s="83"/>
      <c r="U315" s="83"/>
      <c r="V315" s="83"/>
      <c r="W315" s="83"/>
      <c r="X315" s="83"/>
      <c r="Y315" s="83"/>
      <c r="Z315" s="83"/>
      <c r="AA315" s="83"/>
      <c r="AB315" s="83"/>
      <c r="AC315" s="83"/>
      <c r="AD315" s="83"/>
      <c r="AE315" s="83"/>
      <c r="AF315" s="83"/>
      <c r="AG315" s="83"/>
      <c r="AH315" s="83"/>
    </row>
    <row r="316" spans="1:34" hidden="1" x14ac:dyDescent="0.2">
      <c r="A316" s="28">
        <v>249904</v>
      </c>
      <c r="B316" s="163" t="s">
        <v>1152</v>
      </c>
      <c r="C316" s="30"/>
      <c r="D316" s="30"/>
      <c r="E316" s="183">
        <f t="shared" si="28"/>
        <v>0</v>
      </c>
      <c r="F316" s="184">
        <f t="shared" si="29"/>
        <v>0</v>
      </c>
      <c r="G316" s="30"/>
      <c r="H316" s="102">
        <f t="shared" si="27"/>
        <v>0</v>
      </c>
      <c r="I316" s="164">
        <f t="shared" si="34"/>
        <v>0</v>
      </c>
      <c r="J316" s="83"/>
      <c r="K316" s="30">
        <v>1261083.875</v>
      </c>
      <c r="L316" s="83">
        <v>0</v>
      </c>
      <c r="M316" s="83"/>
      <c r="N316" s="83"/>
      <c r="O316" s="83"/>
      <c r="P316" s="83"/>
      <c r="Q316" s="83"/>
      <c r="R316" s="83"/>
      <c r="S316" s="83"/>
      <c r="T316" s="83"/>
      <c r="U316" s="83"/>
      <c r="V316" s="83"/>
      <c r="W316" s="83"/>
      <c r="X316" s="83"/>
      <c r="Y316" s="83"/>
      <c r="Z316" s="83"/>
      <c r="AA316" s="83"/>
      <c r="AB316" s="83"/>
      <c r="AC316" s="83"/>
      <c r="AD316" s="83"/>
      <c r="AE316" s="83"/>
      <c r="AF316" s="83"/>
      <c r="AG316" s="83"/>
      <c r="AH316" s="83"/>
    </row>
    <row r="317" spans="1:34" hidden="1" x14ac:dyDescent="0.2">
      <c r="A317" s="28">
        <v>249904</v>
      </c>
      <c r="B317" s="163" t="s">
        <v>1161</v>
      </c>
      <c r="C317" s="30"/>
      <c r="D317" s="30"/>
      <c r="E317" s="183">
        <f t="shared" ref="E317" si="38">SUM(C317:D317)</f>
        <v>0</v>
      </c>
      <c r="F317" s="184">
        <f t="shared" si="29"/>
        <v>0</v>
      </c>
      <c r="G317" s="30"/>
      <c r="H317" s="102">
        <f t="shared" si="27"/>
        <v>0</v>
      </c>
      <c r="I317" s="164">
        <f t="shared" ref="I317" si="39">SUM(G317-E317)</f>
        <v>0</v>
      </c>
      <c r="J317" s="83"/>
      <c r="K317" s="30"/>
      <c r="L317" s="83"/>
      <c r="M317" s="83"/>
      <c r="N317" s="83"/>
      <c r="O317" s="83"/>
      <c r="P317" s="83"/>
      <c r="Q317" s="83"/>
      <c r="R317" s="83"/>
      <c r="S317" s="83"/>
      <c r="T317" s="83"/>
      <c r="U317" s="83"/>
      <c r="V317" s="83"/>
      <c r="W317" s="83"/>
      <c r="X317" s="83"/>
      <c r="Y317" s="83"/>
      <c r="Z317" s="83"/>
      <c r="AA317" s="83"/>
      <c r="AB317" s="83"/>
      <c r="AC317" s="83"/>
      <c r="AD317" s="83"/>
      <c r="AE317" s="83"/>
      <c r="AF317" s="83"/>
      <c r="AG317" s="83"/>
      <c r="AH317" s="83"/>
    </row>
    <row r="318" spans="1:34" hidden="1" x14ac:dyDescent="0.2">
      <c r="A318" s="28">
        <v>249999</v>
      </c>
      <c r="B318" s="163" t="s">
        <v>1149</v>
      </c>
      <c r="C318" s="30"/>
      <c r="D318" s="30"/>
      <c r="E318" s="183">
        <f t="shared" si="28"/>
        <v>0</v>
      </c>
      <c r="F318" s="184">
        <f t="shared" si="29"/>
        <v>0</v>
      </c>
      <c r="G318" s="30"/>
      <c r="H318" s="102">
        <f t="shared" si="27"/>
        <v>0</v>
      </c>
      <c r="I318" s="164">
        <f t="shared" si="34"/>
        <v>0</v>
      </c>
      <c r="J318" s="83"/>
      <c r="K318" s="30">
        <v>126363736.34700002</v>
      </c>
      <c r="L318" s="83">
        <v>0</v>
      </c>
      <c r="M318" s="83"/>
      <c r="N318" s="83"/>
      <c r="O318" s="83"/>
      <c r="P318" s="83"/>
      <c r="Q318" s="83"/>
      <c r="R318" s="83"/>
      <c r="S318" s="83"/>
      <c r="T318" s="83"/>
      <c r="U318" s="83"/>
      <c r="V318" s="83"/>
      <c r="W318" s="83"/>
      <c r="X318" s="83"/>
      <c r="Y318" s="83"/>
      <c r="Z318" s="83"/>
      <c r="AA318" s="83"/>
      <c r="AB318" s="83"/>
      <c r="AC318" s="83"/>
      <c r="AD318" s="83"/>
      <c r="AE318" s="83"/>
      <c r="AF318" s="83"/>
      <c r="AG318" s="83"/>
      <c r="AH318" s="83"/>
    </row>
    <row r="319" spans="1:34" ht="13.5" thickBot="1" x14ac:dyDescent="0.25">
      <c r="A319" s="179">
        <v>2</v>
      </c>
      <c r="B319" s="180" t="s">
        <v>1153</v>
      </c>
      <c r="C319" s="75">
        <f>SUM(C8+C12)</f>
        <v>50647698329</v>
      </c>
      <c r="D319" s="75">
        <f>SUM(D8+D12)</f>
        <v>27763611923</v>
      </c>
      <c r="E319" s="188">
        <f t="shared" si="28"/>
        <v>78411310252</v>
      </c>
      <c r="F319" s="189">
        <f t="shared" si="29"/>
        <v>100</v>
      </c>
      <c r="G319" s="75">
        <f>SUM(G8+G12)</f>
        <v>77707593463</v>
      </c>
      <c r="H319" s="200">
        <f t="shared" si="27"/>
        <v>99.102531526716774</v>
      </c>
      <c r="I319" s="189">
        <f t="shared" si="34"/>
        <v>-703716789</v>
      </c>
      <c r="J319" s="83"/>
      <c r="K319" s="30">
        <v>18031898639.499001</v>
      </c>
      <c r="L319" s="83">
        <v>0</v>
      </c>
      <c r="M319" s="83"/>
      <c r="N319" s="83"/>
      <c r="O319" s="83"/>
      <c r="P319" s="83"/>
      <c r="Q319" s="83"/>
      <c r="R319" s="83"/>
      <c r="S319" s="83"/>
      <c r="T319" s="83"/>
      <c r="U319" s="83"/>
      <c r="V319" s="83"/>
      <c r="W319" s="83"/>
      <c r="X319" s="83"/>
      <c r="Y319" s="83"/>
      <c r="Z319" s="83"/>
      <c r="AA319" s="83"/>
      <c r="AB319" s="83"/>
      <c r="AC319" s="83"/>
      <c r="AD319" s="83"/>
      <c r="AE319" s="83"/>
      <c r="AF319" s="83"/>
      <c r="AG319" s="83"/>
      <c r="AH319" s="83"/>
    </row>
    <row r="320" spans="1:34" x14ac:dyDescent="0.2">
      <c r="C320" s="83"/>
      <c r="D320" s="83"/>
      <c r="E320" s="83"/>
      <c r="F320" s="83"/>
      <c r="G320" s="83"/>
      <c r="H320" s="83"/>
      <c r="I320" s="83"/>
      <c r="J320" s="83"/>
      <c r="K320" s="83"/>
      <c r="L320" s="83"/>
      <c r="M320" s="83"/>
      <c r="N320" s="83"/>
      <c r="O320" s="83"/>
      <c r="P320" s="83"/>
      <c r="Q320" s="83"/>
      <c r="R320" s="83"/>
      <c r="S320" s="83"/>
      <c r="T320" s="83"/>
      <c r="U320" s="83"/>
      <c r="V320" s="83"/>
      <c r="W320" s="83"/>
      <c r="X320" s="83"/>
      <c r="Y320" s="83"/>
      <c r="Z320" s="83"/>
      <c r="AA320" s="83"/>
      <c r="AB320" s="83"/>
      <c r="AC320" s="83"/>
      <c r="AD320" s="83"/>
      <c r="AE320" s="83"/>
      <c r="AF320" s="83"/>
      <c r="AG320" s="83"/>
      <c r="AH320" s="83"/>
    </row>
    <row r="321" spans="3:34" x14ac:dyDescent="0.2">
      <c r="C321" s="83"/>
      <c r="D321" s="83"/>
      <c r="E321" s="83"/>
      <c r="F321" s="83"/>
      <c r="G321" s="83"/>
      <c r="H321" s="83"/>
      <c r="I321" s="83"/>
      <c r="J321" s="83"/>
      <c r="K321" s="83"/>
      <c r="L321" s="83"/>
      <c r="M321" s="83"/>
      <c r="N321" s="83"/>
      <c r="O321" s="83"/>
      <c r="P321" s="83"/>
      <c r="Q321" s="83"/>
      <c r="R321" s="83"/>
      <c r="S321" s="83"/>
      <c r="T321" s="83"/>
      <c r="U321" s="83"/>
      <c r="V321" s="83"/>
      <c r="W321" s="83"/>
      <c r="X321" s="83"/>
      <c r="Y321" s="83"/>
      <c r="Z321" s="83"/>
      <c r="AA321" s="83"/>
      <c r="AB321" s="83"/>
      <c r="AC321" s="83"/>
      <c r="AD321" s="83"/>
      <c r="AE321" s="83"/>
      <c r="AF321" s="83"/>
      <c r="AG321" s="83"/>
      <c r="AH321" s="83"/>
    </row>
    <row r="322" spans="3:34" x14ac:dyDescent="0.2">
      <c r="C322" s="83"/>
      <c r="D322" s="83"/>
      <c r="E322" s="83"/>
      <c r="F322" s="83"/>
      <c r="G322" s="83"/>
      <c r="H322" s="83"/>
      <c r="I322" s="83"/>
      <c r="J322" s="83"/>
      <c r="K322" s="83"/>
      <c r="L322" s="83"/>
      <c r="M322" s="83"/>
      <c r="N322" s="83"/>
      <c r="O322" s="83"/>
      <c r="P322" s="83"/>
      <c r="Q322" s="83"/>
      <c r="R322" s="83"/>
      <c r="S322" s="83"/>
      <c r="T322" s="83"/>
      <c r="U322" s="83"/>
      <c r="V322" s="83"/>
      <c r="W322" s="83"/>
      <c r="X322" s="83"/>
      <c r="Y322" s="83"/>
      <c r="Z322" s="83"/>
      <c r="AA322" s="83"/>
      <c r="AB322" s="83"/>
      <c r="AC322" s="83"/>
      <c r="AD322" s="83"/>
      <c r="AE322" s="83"/>
      <c r="AF322" s="83"/>
      <c r="AG322" s="83"/>
      <c r="AH322" s="83"/>
    </row>
    <row r="323" spans="3:34" x14ac:dyDescent="0.2">
      <c r="C323" s="83"/>
      <c r="D323" s="83"/>
      <c r="E323" s="83"/>
      <c r="F323" s="83"/>
      <c r="G323" s="83"/>
      <c r="H323" s="83"/>
      <c r="I323" s="83"/>
      <c r="J323" s="83"/>
      <c r="K323" s="83"/>
      <c r="L323" s="83"/>
      <c r="M323" s="83"/>
      <c r="N323" s="83"/>
      <c r="O323" s="83"/>
      <c r="P323" s="83"/>
      <c r="Q323" s="83"/>
      <c r="R323" s="83"/>
      <c r="S323" s="83"/>
      <c r="T323" s="83"/>
      <c r="U323" s="83"/>
      <c r="V323" s="83"/>
      <c r="W323" s="83"/>
      <c r="X323" s="83"/>
      <c r="Y323" s="83"/>
      <c r="Z323" s="83"/>
      <c r="AA323" s="83"/>
      <c r="AB323" s="83"/>
      <c r="AC323" s="83"/>
      <c r="AD323" s="83"/>
      <c r="AE323" s="83"/>
      <c r="AF323" s="83"/>
      <c r="AG323" s="83"/>
      <c r="AH323" s="83"/>
    </row>
    <row r="324" spans="3:34" x14ac:dyDescent="0.2">
      <c r="C324" s="83"/>
      <c r="D324" s="83"/>
      <c r="E324" s="83"/>
      <c r="F324" s="83"/>
      <c r="G324" s="83"/>
      <c r="H324" s="83"/>
      <c r="I324" s="83"/>
      <c r="J324" s="83"/>
      <c r="K324" s="83"/>
      <c r="L324" s="83"/>
      <c r="M324" s="83"/>
      <c r="N324" s="83"/>
      <c r="O324" s="83"/>
      <c r="P324" s="83"/>
      <c r="Q324" s="83"/>
      <c r="R324" s="83"/>
      <c r="S324" s="83"/>
      <c r="T324" s="83"/>
      <c r="U324" s="83"/>
      <c r="V324" s="83"/>
      <c r="W324" s="83"/>
      <c r="X324" s="83"/>
      <c r="Y324" s="83"/>
      <c r="Z324" s="83"/>
      <c r="AA324" s="83"/>
      <c r="AB324" s="83"/>
      <c r="AC324" s="83"/>
      <c r="AD324" s="83"/>
      <c r="AE324" s="83"/>
      <c r="AF324" s="83"/>
      <c r="AG324" s="83"/>
      <c r="AH324" s="83"/>
    </row>
    <row r="325" spans="3:34" x14ac:dyDescent="0.2">
      <c r="C325" s="83"/>
      <c r="D325" s="83"/>
      <c r="E325" s="83"/>
      <c r="F325" s="83"/>
      <c r="G325" s="83"/>
      <c r="H325" s="83"/>
      <c r="I325" s="83"/>
      <c r="J325" s="83"/>
      <c r="K325" s="83"/>
      <c r="L325" s="83"/>
      <c r="M325" s="83"/>
      <c r="N325" s="83"/>
      <c r="O325" s="83"/>
      <c r="P325" s="83"/>
      <c r="Q325" s="83"/>
      <c r="R325" s="83"/>
      <c r="S325" s="83"/>
      <c r="T325" s="83"/>
      <c r="U325" s="83"/>
      <c r="V325" s="83"/>
      <c r="W325" s="83"/>
      <c r="X325" s="83"/>
      <c r="Y325" s="83"/>
      <c r="Z325" s="83"/>
      <c r="AA325" s="83"/>
      <c r="AB325" s="83"/>
      <c r="AC325" s="83"/>
      <c r="AD325" s="83"/>
      <c r="AE325" s="83"/>
      <c r="AF325" s="83"/>
      <c r="AG325" s="83"/>
      <c r="AH325" s="83"/>
    </row>
    <row r="326" spans="3:34" x14ac:dyDescent="0.2">
      <c r="C326" s="83"/>
      <c r="D326" s="83"/>
      <c r="E326" s="83"/>
      <c r="F326" s="83"/>
      <c r="G326" s="83"/>
      <c r="H326" s="83"/>
      <c r="I326" s="83"/>
      <c r="J326" s="83"/>
      <c r="K326" s="83"/>
      <c r="L326" s="83"/>
      <c r="M326" s="83"/>
      <c r="N326" s="83"/>
      <c r="O326" s="83"/>
      <c r="P326" s="83"/>
      <c r="Q326" s="83"/>
      <c r="R326" s="83"/>
      <c r="S326" s="83"/>
      <c r="T326" s="83"/>
      <c r="U326" s="83"/>
      <c r="V326" s="83"/>
      <c r="W326" s="83"/>
      <c r="X326" s="83"/>
      <c r="Y326" s="83"/>
      <c r="Z326" s="83"/>
      <c r="AA326" s="83"/>
      <c r="AB326" s="83"/>
      <c r="AC326" s="83"/>
      <c r="AD326" s="83"/>
      <c r="AE326" s="83"/>
      <c r="AF326" s="83"/>
      <c r="AG326" s="83"/>
      <c r="AH326" s="83"/>
    </row>
    <row r="327" spans="3:34" x14ac:dyDescent="0.2">
      <c r="C327" s="83"/>
      <c r="D327" s="83"/>
      <c r="E327" s="83"/>
      <c r="F327" s="83"/>
      <c r="G327" s="83"/>
      <c r="H327" s="83"/>
      <c r="I327" s="83"/>
      <c r="J327" s="83"/>
      <c r="K327" s="83"/>
      <c r="L327" s="83"/>
      <c r="M327" s="83"/>
      <c r="N327" s="83"/>
      <c r="O327" s="83"/>
      <c r="P327" s="83"/>
      <c r="Q327" s="83"/>
      <c r="R327" s="83"/>
      <c r="S327" s="83"/>
      <c r="T327" s="83"/>
      <c r="U327" s="83"/>
      <c r="V327" s="83"/>
      <c r="W327" s="83"/>
      <c r="X327" s="83"/>
      <c r="Y327" s="83"/>
      <c r="Z327" s="83"/>
      <c r="AA327" s="83"/>
      <c r="AB327" s="83"/>
      <c r="AC327" s="83"/>
      <c r="AD327" s="83"/>
      <c r="AE327" s="83"/>
      <c r="AF327" s="83"/>
      <c r="AG327" s="83"/>
      <c r="AH327" s="83"/>
    </row>
    <row r="328" spans="3:34" x14ac:dyDescent="0.2">
      <c r="C328" s="83"/>
      <c r="D328" s="83"/>
      <c r="E328" s="83"/>
      <c r="F328" s="83"/>
      <c r="G328" s="83"/>
      <c r="H328" s="83"/>
      <c r="I328" s="83"/>
      <c r="J328" s="83"/>
      <c r="K328" s="83"/>
      <c r="L328" s="83"/>
      <c r="M328" s="83"/>
      <c r="N328" s="83"/>
      <c r="O328" s="83"/>
      <c r="P328" s="83"/>
      <c r="Q328" s="83"/>
      <c r="R328" s="83"/>
      <c r="S328" s="83"/>
      <c r="T328" s="83"/>
      <c r="U328" s="83"/>
      <c r="V328" s="83"/>
      <c r="W328" s="83"/>
      <c r="X328" s="83"/>
      <c r="Y328" s="83"/>
      <c r="Z328" s="83"/>
      <c r="AA328" s="83"/>
      <c r="AB328" s="83"/>
      <c r="AC328" s="83"/>
      <c r="AD328" s="83"/>
      <c r="AE328" s="83"/>
      <c r="AF328" s="83"/>
      <c r="AG328" s="83"/>
      <c r="AH328" s="83"/>
    </row>
    <row r="329" spans="3:34" x14ac:dyDescent="0.2">
      <c r="C329" s="83"/>
      <c r="D329" s="83"/>
      <c r="E329" s="83"/>
      <c r="F329" s="83"/>
      <c r="G329" s="83"/>
      <c r="H329" s="83"/>
      <c r="I329" s="83"/>
      <c r="J329" s="83"/>
      <c r="K329" s="83"/>
      <c r="L329" s="83"/>
      <c r="M329" s="83"/>
      <c r="N329" s="83"/>
      <c r="O329" s="83"/>
      <c r="P329" s="83"/>
      <c r="Q329" s="83"/>
      <c r="R329" s="83"/>
      <c r="S329" s="83"/>
      <c r="T329" s="83"/>
      <c r="U329" s="83"/>
      <c r="V329" s="83"/>
      <c r="W329" s="83"/>
      <c r="X329" s="83"/>
      <c r="Y329" s="83"/>
      <c r="Z329" s="83"/>
      <c r="AA329" s="83"/>
      <c r="AB329" s="83"/>
      <c r="AC329" s="83"/>
      <c r="AD329" s="83"/>
      <c r="AE329" s="83"/>
      <c r="AF329" s="83"/>
      <c r="AG329" s="83"/>
      <c r="AH329" s="83"/>
    </row>
    <row r="330" spans="3:34" x14ac:dyDescent="0.2">
      <c r="C330" s="83"/>
      <c r="D330" s="83"/>
      <c r="E330" s="83"/>
      <c r="F330" s="83"/>
      <c r="G330" s="83"/>
      <c r="H330" s="83"/>
      <c r="I330" s="83"/>
      <c r="J330" s="83"/>
      <c r="K330" s="83"/>
      <c r="L330" s="83"/>
      <c r="M330" s="83"/>
      <c r="N330" s="83"/>
      <c r="O330" s="83"/>
      <c r="P330" s="83"/>
      <c r="Q330" s="83"/>
      <c r="R330" s="83"/>
      <c r="S330" s="83"/>
      <c r="T330" s="83"/>
      <c r="U330" s="83"/>
      <c r="V330" s="83"/>
      <c r="W330" s="83"/>
      <c r="X330" s="83"/>
      <c r="Y330" s="83"/>
      <c r="Z330" s="83"/>
      <c r="AA330" s="83"/>
      <c r="AB330" s="83"/>
      <c r="AC330" s="83"/>
      <c r="AD330" s="83"/>
      <c r="AE330" s="83"/>
      <c r="AF330" s="83"/>
      <c r="AG330" s="83"/>
      <c r="AH330" s="83"/>
    </row>
    <row r="331" spans="3:34" x14ac:dyDescent="0.2">
      <c r="C331" s="83"/>
      <c r="D331" s="83"/>
      <c r="E331" s="83"/>
      <c r="F331" s="83"/>
      <c r="G331" s="83"/>
      <c r="H331" s="83"/>
      <c r="I331" s="83"/>
      <c r="J331" s="83"/>
      <c r="K331" s="83"/>
      <c r="L331" s="83"/>
      <c r="M331" s="83"/>
      <c r="N331" s="83"/>
      <c r="O331" s="83"/>
      <c r="P331" s="83"/>
      <c r="Q331" s="83"/>
      <c r="R331" s="83"/>
      <c r="S331" s="83"/>
      <c r="T331" s="83"/>
      <c r="U331" s="83"/>
      <c r="V331" s="83"/>
      <c r="W331" s="83"/>
      <c r="X331" s="83"/>
      <c r="Y331" s="83"/>
      <c r="Z331" s="83"/>
      <c r="AA331" s="83"/>
      <c r="AB331" s="83"/>
      <c r="AC331" s="83"/>
      <c r="AD331" s="83"/>
      <c r="AE331" s="83"/>
      <c r="AF331" s="83"/>
      <c r="AG331" s="83"/>
      <c r="AH331" s="83"/>
    </row>
    <row r="332" spans="3:34" x14ac:dyDescent="0.2">
      <c r="C332" s="83"/>
      <c r="D332" s="83"/>
      <c r="E332" s="83"/>
      <c r="F332" s="83"/>
      <c r="G332" s="83"/>
      <c r="H332" s="83"/>
      <c r="I332" s="83"/>
      <c r="J332" s="83"/>
      <c r="K332" s="83"/>
      <c r="L332" s="83"/>
      <c r="M332" s="83"/>
      <c r="N332" s="83"/>
      <c r="O332" s="83"/>
      <c r="P332" s="83"/>
      <c r="Q332" s="83"/>
      <c r="R332" s="83"/>
      <c r="S332" s="83"/>
      <c r="T332" s="83"/>
      <c r="U332" s="83"/>
      <c r="V332" s="83"/>
      <c r="W332" s="83"/>
      <c r="X332" s="83"/>
      <c r="Y332" s="83"/>
      <c r="Z332" s="83"/>
      <c r="AA332" s="83"/>
      <c r="AB332" s="83"/>
      <c r="AC332" s="83"/>
      <c r="AD332" s="83"/>
      <c r="AE332" s="83"/>
      <c r="AF332" s="83"/>
      <c r="AG332" s="83"/>
      <c r="AH332" s="83"/>
    </row>
    <row r="333" spans="3:34" x14ac:dyDescent="0.2">
      <c r="C333" s="83"/>
      <c r="D333" s="83"/>
      <c r="E333" s="83"/>
      <c r="F333" s="83"/>
      <c r="G333" s="83"/>
      <c r="H333" s="83"/>
      <c r="I333" s="83"/>
      <c r="J333" s="83"/>
      <c r="K333" s="83"/>
      <c r="L333" s="83"/>
      <c r="M333" s="83"/>
      <c r="N333" s="83"/>
      <c r="O333" s="83"/>
      <c r="P333" s="83"/>
      <c r="Q333" s="83"/>
      <c r="R333" s="83"/>
      <c r="S333" s="83"/>
      <c r="T333" s="83"/>
      <c r="U333" s="83"/>
      <c r="V333" s="83"/>
      <c r="W333" s="83"/>
      <c r="X333" s="83"/>
      <c r="Y333" s="83"/>
      <c r="Z333" s="83"/>
      <c r="AA333" s="83"/>
      <c r="AB333" s="83"/>
      <c r="AC333" s="83"/>
      <c r="AD333" s="83"/>
      <c r="AE333" s="83"/>
      <c r="AF333" s="83"/>
      <c r="AG333" s="83"/>
      <c r="AH333" s="83"/>
    </row>
    <row r="334" spans="3:34" x14ac:dyDescent="0.2">
      <c r="C334" s="83"/>
      <c r="D334" s="83"/>
      <c r="E334" s="83"/>
      <c r="F334" s="83"/>
      <c r="G334" s="83"/>
      <c r="H334" s="83"/>
      <c r="I334" s="83"/>
      <c r="J334" s="83"/>
      <c r="K334" s="83"/>
      <c r="L334" s="83"/>
      <c r="M334" s="83"/>
      <c r="N334" s="83"/>
      <c r="O334" s="83"/>
      <c r="P334" s="83"/>
      <c r="Q334" s="83"/>
      <c r="R334" s="83"/>
      <c r="S334" s="83"/>
      <c r="T334" s="83"/>
      <c r="U334" s="83"/>
      <c r="V334" s="83"/>
      <c r="W334" s="83"/>
      <c r="X334" s="83"/>
      <c r="Y334" s="83"/>
      <c r="Z334" s="83"/>
      <c r="AA334" s="83"/>
      <c r="AB334" s="83"/>
      <c r="AC334" s="83"/>
      <c r="AD334" s="83"/>
      <c r="AE334" s="83"/>
      <c r="AF334" s="83"/>
      <c r="AG334" s="83"/>
      <c r="AH334" s="83"/>
    </row>
    <row r="335" spans="3:34" x14ac:dyDescent="0.2">
      <c r="C335" s="83"/>
      <c r="D335" s="83"/>
      <c r="E335" s="83"/>
      <c r="F335" s="83"/>
      <c r="G335" s="83"/>
      <c r="H335" s="83"/>
      <c r="I335" s="83"/>
      <c r="J335" s="83"/>
      <c r="K335" s="83"/>
      <c r="L335" s="83"/>
      <c r="M335" s="83"/>
      <c r="N335" s="83"/>
      <c r="O335" s="83"/>
      <c r="P335" s="83"/>
      <c r="Q335" s="83"/>
      <c r="R335" s="83"/>
      <c r="S335" s="83"/>
      <c r="T335" s="83"/>
      <c r="U335" s="83"/>
      <c r="V335" s="83"/>
      <c r="W335" s="83"/>
      <c r="X335" s="83"/>
      <c r="Y335" s="83"/>
      <c r="Z335" s="83"/>
      <c r="AA335" s="83"/>
      <c r="AB335" s="83"/>
      <c r="AC335" s="83"/>
      <c r="AD335" s="83"/>
      <c r="AE335" s="83"/>
      <c r="AF335" s="83"/>
      <c r="AG335" s="83"/>
      <c r="AH335" s="83"/>
    </row>
    <row r="336" spans="3:34" x14ac:dyDescent="0.2">
      <c r="C336" s="83"/>
      <c r="D336" s="83"/>
      <c r="E336" s="83"/>
      <c r="F336" s="83"/>
      <c r="G336" s="83"/>
      <c r="H336" s="83"/>
      <c r="I336" s="83"/>
      <c r="J336" s="83"/>
      <c r="K336" s="83"/>
      <c r="L336" s="83"/>
      <c r="M336" s="83"/>
      <c r="N336" s="83"/>
      <c r="O336" s="83"/>
      <c r="P336" s="83"/>
      <c r="Q336" s="83"/>
      <c r="R336" s="83"/>
      <c r="S336" s="83"/>
      <c r="T336" s="83"/>
      <c r="U336" s="83"/>
      <c r="V336" s="83"/>
      <c r="W336" s="83"/>
      <c r="X336" s="83"/>
      <c r="Y336" s="83"/>
      <c r="Z336" s="83"/>
      <c r="AA336" s="83"/>
      <c r="AB336" s="83"/>
      <c r="AC336" s="83"/>
      <c r="AD336" s="83"/>
      <c r="AE336" s="83"/>
      <c r="AF336" s="83"/>
      <c r="AG336" s="83"/>
      <c r="AH336" s="83"/>
    </row>
    <row r="337" spans="3:34" x14ac:dyDescent="0.2">
      <c r="C337" s="83"/>
      <c r="D337" s="83"/>
      <c r="E337" s="83"/>
      <c r="F337" s="83"/>
      <c r="G337" s="83"/>
      <c r="H337" s="83"/>
      <c r="I337" s="83"/>
      <c r="J337" s="83"/>
      <c r="K337" s="83"/>
      <c r="L337" s="83"/>
      <c r="M337" s="83"/>
      <c r="N337" s="83"/>
      <c r="O337" s="83"/>
      <c r="P337" s="83"/>
      <c r="Q337" s="83"/>
      <c r="R337" s="83"/>
      <c r="S337" s="83"/>
      <c r="T337" s="83"/>
      <c r="U337" s="83"/>
      <c r="V337" s="83"/>
      <c r="W337" s="83"/>
      <c r="X337" s="83"/>
      <c r="Y337" s="83"/>
      <c r="Z337" s="83"/>
      <c r="AA337" s="83"/>
      <c r="AB337" s="83"/>
      <c r="AC337" s="83"/>
      <c r="AD337" s="83"/>
      <c r="AE337" s="83"/>
      <c r="AF337" s="83"/>
      <c r="AG337" s="83"/>
      <c r="AH337" s="83"/>
    </row>
    <row r="338" spans="3:34" x14ac:dyDescent="0.2">
      <c r="C338" s="83"/>
      <c r="D338" s="83"/>
      <c r="E338" s="83"/>
      <c r="F338" s="83"/>
      <c r="G338" s="83"/>
      <c r="H338" s="83"/>
      <c r="I338" s="83"/>
      <c r="J338" s="83"/>
      <c r="K338" s="83"/>
      <c r="L338" s="83"/>
      <c r="M338" s="83"/>
      <c r="N338" s="83"/>
      <c r="O338" s="83"/>
      <c r="P338" s="83"/>
      <c r="Q338" s="83"/>
      <c r="R338" s="83"/>
      <c r="S338" s="83"/>
      <c r="T338" s="83"/>
      <c r="U338" s="83"/>
      <c r="V338" s="83"/>
      <c r="W338" s="83"/>
      <c r="X338" s="83"/>
      <c r="Y338" s="83"/>
      <c r="Z338" s="83"/>
      <c r="AA338" s="83"/>
      <c r="AB338" s="83"/>
      <c r="AC338" s="83"/>
      <c r="AD338" s="83"/>
      <c r="AE338" s="83"/>
      <c r="AF338" s="83"/>
      <c r="AG338" s="83"/>
      <c r="AH338" s="83"/>
    </row>
    <row r="339" spans="3:34" x14ac:dyDescent="0.2">
      <c r="C339" s="83"/>
      <c r="D339" s="83"/>
      <c r="E339" s="83"/>
      <c r="F339" s="83"/>
      <c r="G339" s="83"/>
      <c r="H339" s="83"/>
      <c r="I339" s="83"/>
      <c r="J339" s="83"/>
      <c r="K339" s="83"/>
      <c r="L339" s="83"/>
      <c r="M339" s="83"/>
      <c r="N339" s="83"/>
      <c r="O339" s="83"/>
      <c r="P339" s="83"/>
      <c r="Q339" s="83"/>
      <c r="R339" s="83"/>
      <c r="S339" s="83"/>
      <c r="T339" s="83"/>
      <c r="U339" s="83"/>
      <c r="V339" s="83"/>
      <c r="W339" s="83"/>
      <c r="X339" s="83"/>
      <c r="Y339" s="83"/>
      <c r="Z339" s="83"/>
      <c r="AA339" s="83"/>
      <c r="AB339" s="83"/>
      <c r="AC339" s="83"/>
      <c r="AD339" s="83"/>
      <c r="AE339" s="83"/>
      <c r="AF339" s="83"/>
      <c r="AG339" s="83"/>
      <c r="AH339" s="83"/>
    </row>
    <row r="340" spans="3:34" x14ac:dyDescent="0.2">
      <c r="C340" s="83"/>
      <c r="D340" s="83"/>
      <c r="E340" s="83"/>
      <c r="F340" s="83"/>
      <c r="G340" s="83"/>
      <c r="H340" s="83"/>
      <c r="I340" s="83"/>
      <c r="J340" s="83"/>
      <c r="K340" s="83"/>
      <c r="L340" s="83"/>
      <c r="M340" s="83"/>
      <c r="N340" s="83"/>
      <c r="O340" s="83"/>
      <c r="P340" s="83"/>
      <c r="Q340" s="83"/>
      <c r="R340" s="83"/>
      <c r="S340" s="83"/>
      <c r="T340" s="83"/>
      <c r="U340" s="83"/>
      <c r="V340" s="83"/>
      <c r="W340" s="83"/>
      <c r="X340" s="83"/>
      <c r="Y340" s="83"/>
      <c r="Z340" s="83"/>
      <c r="AA340" s="83"/>
      <c r="AB340" s="83"/>
      <c r="AC340" s="83"/>
      <c r="AD340" s="83"/>
      <c r="AE340" s="83"/>
      <c r="AF340" s="83"/>
      <c r="AG340" s="83"/>
      <c r="AH340" s="83"/>
    </row>
    <row r="341" spans="3:34" x14ac:dyDescent="0.2">
      <c r="C341" s="83"/>
      <c r="D341" s="83"/>
      <c r="E341" s="83"/>
      <c r="F341" s="83"/>
      <c r="G341" s="83"/>
      <c r="H341" s="83"/>
      <c r="I341" s="83"/>
      <c r="J341" s="83"/>
      <c r="K341" s="83"/>
      <c r="L341" s="83"/>
      <c r="M341" s="83"/>
      <c r="N341" s="83"/>
      <c r="O341" s="83"/>
      <c r="P341" s="83"/>
      <c r="Q341" s="83"/>
      <c r="R341" s="83"/>
      <c r="S341" s="83"/>
      <c r="T341" s="83"/>
      <c r="U341" s="83"/>
      <c r="V341" s="83"/>
      <c r="W341" s="83"/>
      <c r="X341" s="83"/>
      <c r="Y341" s="83"/>
      <c r="Z341" s="83"/>
      <c r="AA341" s="83"/>
      <c r="AB341" s="83"/>
      <c r="AC341" s="83"/>
      <c r="AD341" s="83"/>
      <c r="AE341" s="83"/>
      <c r="AF341" s="83"/>
      <c r="AG341" s="83"/>
      <c r="AH341" s="83"/>
    </row>
    <row r="342" spans="3:34" x14ac:dyDescent="0.2">
      <c r="C342" s="83"/>
      <c r="D342" s="83"/>
      <c r="E342" s="83"/>
      <c r="F342" s="83"/>
      <c r="G342" s="83"/>
      <c r="H342" s="83"/>
      <c r="I342" s="83"/>
      <c r="J342" s="83"/>
      <c r="K342" s="83"/>
      <c r="L342" s="83"/>
      <c r="M342" s="83"/>
      <c r="N342" s="83"/>
      <c r="O342" s="83"/>
      <c r="P342" s="83"/>
      <c r="Q342" s="83"/>
      <c r="R342" s="83"/>
      <c r="S342" s="83"/>
      <c r="T342" s="83"/>
      <c r="U342" s="83"/>
      <c r="V342" s="83"/>
      <c r="W342" s="83"/>
      <c r="X342" s="83"/>
      <c r="Y342" s="83"/>
      <c r="Z342" s="83"/>
      <c r="AA342" s="83"/>
      <c r="AB342" s="83"/>
      <c r="AC342" s="83"/>
      <c r="AD342" s="83"/>
      <c r="AE342" s="83"/>
      <c r="AF342" s="83"/>
      <c r="AG342" s="83"/>
      <c r="AH342" s="83"/>
    </row>
    <row r="343" spans="3:34" x14ac:dyDescent="0.2">
      <c r="C343" s="83"/>
      <c r="D343" s="83"/>
      <c r="E343" s="83"/>
      <c r="F343" s="83"/>
      <c r="G343" s="83"/>
      <c r="H343" s="83"/>
      <c r="I343" s="83"/>
      <c r="J343" s="83"/>
      <c r="K343" s="83"/>
      <c r="L343" s="83"/>
      <c r="M343" s="83"/>
      <c r="N343" s="83"/>
      <c r="O343" s="83"/>
      <c r="P343" s="83"/>
      <c r="Q343" s="83"/>
      <c r="R343" s="83"/>
      <c r="S343" s="83"/>
      <c r="T343" s="83"/>
      <c r="U343" s="83"/>
      <c r="V343" s="83"/>
      <c r="W343" s="83"/>
      <c r="X343" s="83"/>
      <c r="Y343" s="83"/>
      <c r="Z343" s="83"/>
      <c r="AA343" s="83"/>
      <c r="AB343" s="83"/>
      <c r="AC343" s="83"/>
      <c r="AD343" s="83"/>
      <c r="AE343" s="83"/>
      <c r="AF343" s="83"/>
      <c r="AG343" s="83"/>
      <c r="AH343" s="83"/>
    </row>
    <row r="344" spans="3:34" x14ac:dyDescent="0.2">
      <c r="C344" s="83"/>
      <c r="D344" s="83"/>
      <c r="E344" s="83"/>
      <c r="F344" s="83"/>
      <c r="G344" s="83"/>
      <c r="H344" s="83"/>
      <c r="I344" s="83"/>
      <c r="J344" s="83"/>
      <c r="K344" s="83"/>
      <c r="L344" s="83"/>
      <c r="M344" s="83"/>
      <c r="N344" s="83"/>
      <c r="O344" s="83"/>
      <c r="P344" s="83"/>
      <c r="Q344" s="83"/>
      <c r="R344" s="83"/>
      <c r="S344" s="83"/>
      <c r="T344" s="83"/>
      <c r="U344" s="83"/>
      <c r="V344" s="83"/>
      <c r="W344" s="83"/>
      <c r="X344" s="83"/>
      <c r="Y344" s="83"/>
      <c r="Z344" s="83"/>
      <c r="AA344" s="83"/>
      <c r="AB344" s="83"/>
      <c r="AC344" s="83"/>
      <c r="AD344" s="83"/>
      <c r="AE344" s="83"/>
      <c r="AF344" s="83"/>
      <c r="AG344" s="83"/>
      <c r="AH344" s="83"/>
    </row>
    <row r="345" spans="3:34" x14ac:dyDescent="0.2">
      <c r="C345" s="83"/>
      <c r="D345" s="83"/>
      <c r="E345" s="83"/>
      <c r="F345" s="83"/>
      <c r="G345" s="83"/>
      <c r="H345" s="83"/>
      <c r="I345" s="83"/>
      <c r="J345" s="83"/>
      <c r="K345" s="83"/>
      <c r="L345" s="83"/>
      <c r="M345" s="83"/>
      <c r="N345" s="83"/>
      <c r="O345" s="83"/>
      <c r="P345" s="83"/>
      <c r="Q345" s="83"/>
      <c r="R345" s="83"/>
      <c r="S345" s="83"/>
      <c r="T345" s="83"/>
      <c r="U345" s="83"/>
      <c r="V345" s="83"/>
      <c r="W345" s="83"/>
      <c r="X345" s="83"/>
      <c r="Y345" s="83"/>
      <c r="Z345" s="83"/>
      <c r="AA345" s="83"/>
      <c r="AB345" s="83"/>
      <c r="AC345" s="83"/>
      <c r="AD345" s="83"/>
      <c r="AE345" s="83"/>
      <c r="AF345" s="83"/>
      <c r="AG345" s="83"/>
      <c r="AH345" s="83"/>
    </row>
    <row r="346" spans="3:34" x14ac:dyDescent="0.2">
      <c r="C346" s="83"/>
      <c r="D346" s="83"/>
      <c r="E346" s="83"/>
      <c r="F346" s="83"/>
      <c r="G346" s="83"/>
      <c r="H346" s="83"/>
      <c r="I346" s="83"/>
      <c r="J346" s="83"/>
      <c r="K346" s="83"/>
      <c r="L346" s="83"/>
      <c r="M346" s="83"/>
      <c r="N346" s="83"/>
      <c r="O346" s="83"/>
      <c r="P346" s="83"/>
      <c r="Q346" s="83"/>
      <c r="R346" s="83"/>
      <c r="S346" s="83"/>
      <c r="T346" s="83"/>
      <c r="U346" s="83"/>
      <c r="V346" s="83"/>
      <c r="W346" s="83"/>
      <c r="X346" s="83"/>
      <c r="Y346" s="83"/>
      <c r="Z346" s="83"/>
      <c r="AA346" s="83"/>
      <c r="AB346" s="83"/>
      <c r="AC346" s="83"/>
      <c r="AD346" s="83"/>
      <c r="AE346" s="83"/>
      <c r="AF346" s="83"/>
      <c r="AG346" s="83"/>
      <c r="AH346" s="83"/>
    </row>
    <row r="347" spans="3:34" x14ac:dyDescent="0.2">
      <c r="C347" s="83"/>
      <c r="D347" s="83"/>
      <c r="E347" s="83"/>
      <c r="F347" s="83"/>
      <c r="G347" s="83"/>
      <c r="H347" s="83"/>
      <c r="I347" s="83"/>
      <c r="J347" s="83"/>
      <c r="K347" s="83"/>
      <c r="L347" s="83"/>
      <c r="M347" s="83"/>
      <c r="N347" s="83"/>
      <c r="O347" s="83"/>
      <c r="P347" s="83"/>
      <c r="Q347" s="83"/>
      <c r="R347" s="83"/>
      <c r="S347" s="83"/>
      <c r="T347" s="83"/>
      <c r="U347" s="83"/>
      <c r="V347" s="83"/>
      <c r="W347" s="83"/>
      <c r="X347" s="83"/>
      <c r="Y347" s="83"/>
      <c r="Z347" s="83"/>
      <c r="AA347" s="83"/>
      <c r="AB347" s="83"/>
      <c r="AC347" s="83"/>
      <c r="AD347" s="83"/>
      <c r="AE347" s="83"/>
      <c r="AF347" s="83"/>
      <c r="AG347" s="83"/>
      <c r="AH347" s="83"/>
    </row>
    <row r="348" spans="3:34" x14ac:dyDescent="0.2">
      <c r="C348" s="83"/>
      <c r="D348" s="83"/>
      <c r="E348" s="83"/>
      <c r="F348" s="83"/>
      <c r="G348" s="83"/>
      <c r="H348" s="83"/>
      <c r="I348" s="83"/>
      <c r="J348" s="83"/>
      <c r="K348" s="83"/>
      <c r="L348" s="83"/>
      <c r="M348" s="83"/>
      <c r="N348" s="83"/>
      <c r="O348" s="83"/>
      <c r="P348" s="83"/>
      <c r="Q348" s="83"/>
      <c r="R348" s="83"/>
      <c r="S348" s="83"/>
      <c r="T348" s="83"/>
      <c r="U348" s="83"/>
      <c r="V348" s="83"/>
      <c r="W348" s="83"/>
      <c r="X348" s="83"/>
      <c r="Y348" s="83"/>
      <c r="Z348" s="83"/>
      <c r="AA348" s="83"/>
      <c r="AB348" s="83"/>
      <c r="AC348" s="83"/>
      <c r="AD348" s="83"/>
      <c r="AE348" s="83"/>
      <c r="AF348" s="83"/>
      <c r="AG348" s="83"/>
      <c r="AH348" s="83"/>
    </row>
    <row r="349" spans="3:34" x14ac:dyDescent="0.2">
      <c r="C349" s="83"/>
      <c r="D349" s="83"/>
      <c r="E349" s="83"/>
      <c r="F349" s="83"/>
      <c r="G349" s="83"/>
      <c r="H349" s="83"/>
      <c r="I349" s="83"/>
      <c r="J349" s="83"/>
      <c r="K349" s="83"/>
      <c r="L349" s="83"/>
      <c r="M349" s="83"/>
      <c r="N349" s="83"/>
      <c r="O349" s="83"/>
      <c r="P349" s="83"/>
      <c r="Q349" s="83"/>
      <c r="R349" s="83"/>
      <c r="S349" s="83"/>
      <c r="T349" s="83"/>
      <c r="U349" s="83"/>
      <c r="V349" s="83"/>
      <c r="W349" s="83"/>
      <c r="X349" s="83"/>
      <c r="Y349" s="83"/>
      <c r="Z349" s="83"/>
      <c r="AA349" s="83"/>
      <c r="AB349" s="83"/>
      <c r="AC349" s="83"/>
      <c r="AD349" s="83"/>
      <c r="AE349" s="83"/>
      <c r="AF349" s="83"/>
      <c r="AG349" s="83"/>
      <c r="AH349" s="83"/>
    </row>
    <row r="350" spans="3:34" x14ac:dyDescent="0.2">
      <c r="C350" s="83"/>
      <c r="D350" s="83"/>
      <c r="E350" s="83"/>
      <c r="F350" s="83"/>
      <c r="G350" s="83"/>
      <c r="H350" s="83"/>
      <c r="I350" s="83"/>
      <c r="J350" s="83"/>
      <c r="K350" s="83"/>
      <c r="L350" s="83"/>
      <c r="M350" s="83"/>
      <c r="N350" s="83"/>
      <c r="O350" s="83"/>
      <c r="P350" s="83"/>
      <c r="Q350" s="83"/>
      <c r="R350" s="83"/>
      <c r="S350" s="83"/>
      <c r="T350" s="83"/>
      <c r="U350" s="83"/>
      <c r="V350" s="83"/>
      <c r="W350" s="83"/>
      <c r="X350" s="83"/>
      <c r="Y350" s="83"/>
      <c r="Z350" s="83"/>
      <c r="AA350" s="83"/>
      <c r="AB350" s="83"/>
      <c r="AC350" s="83"/>
      <c r="AD350" s="83"/>
      <c r="AE350" s="83"/>
      <c r="AF350" s="83"/>
      <c r="AG350" s="83"/>
      <c r="AH350" s="83"/>
    </row>
    <row r="351" spans="3:34" x14ac:dyDescent="0.2">
      <c r="C351" s="83"/>
      <c r="D351" s="83"/>
      <c r="E351" s="83"/>
      <c r="F351" s="83"/>
      <c r="G351" s="83"/>
      <c r="H351" s="83"/>
      <c r="I351" s="83"/>
      <c r="J351" s="83"/>
      <c r="K351" s="83"/>
      <c r="L351" s="83"/>
      <c r="M351" s="83"/>
      <c r="N351" s="83"/>
      <c r="O351" s="83"/>
      <c r="P351" s="83"/>
      <c r="Q351" s="83"/>
      <c r="R351" s="83"/>
      <c r="S351" s="83"/>
      <c r="T351" s="83"/>
      <c r="U351" s="83"/>
      <c r="V351" s="83"/>
      <c r="W351" s="83"/>
      <c r="X351" s="83"/>
      <c r="Y351" s="83"/>
      <c r="Z351" s="83"/>
      <c r="AA351" s="83"/>
      <c r="AB351" s="83"/>
      <c r="AC351" s="83"/>
      <c r="AD351" s="83"/>
      <c r="AE351" s="83"/>
      <c r="AF351" s="83"/>
      <c r="AG351" s="83"/>
      <c r="AH351" s="83"/>
    </row>
    <row r="352" spans="3:34" x14ac:dyDescent="0.2">
      <c r="C352" s="83"/>
      <c r="D352" s="83"/>
      <c r="E352" s="83"/>
      <c r="F352" s="83"/>
      <c r="G352" s="83"/>
      <c r="H352" s="83"/>
      <c r="I352" s="83"/>
      <c r="J352" s="83"/>
      <c r="K352" s="83"/>
      <c r="L352" s="83"/>
      <c r="M352" s="83"/>
      <c r="N352" s="83"/>
      <c r="O352" s="83"/>
      <c r="P352" s="83"/>
      <c r="Q352" s="83"/>
      <c r="R352" s="83"/>
      <c r="S352" s="83"/>
      <c r="T352" s="83"/>
      <c r="U352" s="83"/>
      <c r="V352" s="83"/>
      <c r="W352" s="83"/>
      <c r="X352" s="83"/>
      <c r="Y352" s="83"/>
      <c r="Z352" s="83"/>
      <c r="AA352" s="83"/>
      <c r="AB352" s="83"/>
      <c r="AC352" s="83"/>
      <c r="AD352" s="83"/>
      <c r="AE352" s="83"/>
      <c r="AF352" s="83"/>
      <c r="AG352" s="83"/>
      <c r="AH352" s="83"/>
    </row>
    <row r="353" spans="3:34" x14ac:dyDescent="0.2">
      <c r="C353" s="83"/>
      <c r="D353" s="83"/>
      <c r="E353" s="83"/>
      <c r="F353" s="83"/>
      <c r="G353" s="83"/>
      <c r="H353" s="83"/>
      <c r="I353" s="83"/>
      <c r="J353" s="83"/>
      <c r="K353" s="83"/>
      <c r="L353" s="83"/>
      <c r="M353" s="83"/>
      <c r="N353" s="83"/>
      <c r="O353" s="83"/>
      <c r="P353" s="83"/>
      <c r="Q353" s="83"/>
      <c r="R353" s="83"/>
      <c r="S353" s="83"/>
      <c r="T353" s="83"/>
      <c r="U353" s="83"/>
      <c r="V353" s="83"/>
      <c r="W353" s="83"/>
      <c r="X353" s="83"/>
      <c r="Y353" s="83"/>
      <c r="Z353" s="83"/>
      <c r="AA353" s="83"/>
      <c r="AB353" s="83"/>
      <c r="AC353" s="83"/>
      <c r="AD353" s="83"/>
      <c r="AE353" s="83"/>
      <c r="AF353" s="83"/>
      <c r="AG353" s="83"/>
      <c r="AH353" s="83"/>
    </row>
    <row r="354" spans="3:34" x14ac:dyDescent="0.2">
      <c r="C354" s="83"/>
      <c r="D354" s="83"/>
      <c r="E354" s="83"/>
      <c r="F354" s="83"/>
      <c r="G354" s="83"/>
      <c r="H354" s="83"/>
      <c r="I354" s="83"/>
      <c r="J354" s="83"/>
      <c r="K354" s="83"/>
      <c r="L354" s="83"/>
      <c r="M354" s="83"/>
      <c r="N354" s="83"/>
      <c r="O354" s="83"/>
      <c r="P354" s="83"/>
      <c r="Q354" s="83"/>
      <c r="R354" s="83"/>
      <c r="S354" s="83"/>
      <c r="T354" s="83"/>
      <c r="U354" s="83"/>
      <c r="V354" s="83"/>
      <c r="W354" s="83"/>
      <c r="X354" s="83"/>
      <c r="Y354" s="83"/>
      <c r="Z354" s="83"/>
      <c r="AA354" s="83"/>
      <c r="AB354" s="83"/>
      <c r="AC354" s="83"/>
      <c r="AD354" s="83"/>
      <c r="AE354" s="83"/>
      <c r="AF354" s="83"/>
      <c r="AG354" s="83"/>
      <c r="AH354" s="83"/>
    </row>
    <row r="355" spans="3:34" x14ac:dyDescent="0.2">
      <c r="C355" s="83"/>
      <c r="D355" s="83"/>
      <c r="E355" s="83"/>
      <c r="F355" s="83"/>
      <c r="G355" s="83"/>
      <c r="H355" s="83"/>
      <c r="I355" s="83"/>
      <c r="J355" s="83"/>
      <c r="K355" s="83"/>
      <c r="L355" s="83"/>
      <c r="M355" s="83"/>
      <c r="N355" s="83"/>
      <c r="O355" s="83"/>
      <c r="P355" s="83"/>
      <c r="Q355" s="83"/>
      <c r="R355" s="83"/>
      <c r="S355" s="83"/>
      <c r="T355" s="83"/>
      <c r="U355" s="83"/>
      <c r="V355" s="83"/>
      <c r="W355" s="83"/>
      <c r="X355" s="83"/>
      <c r="Y355" s="83"/>
      <c r="Z355" s="83"/>
      <c r="AA355" s="83"/>
      <c r="AB355" s="83"/>
      <c r="AC355" s="83"/>
      <c r="AD355" s="83"/>
      <c r="AE355" s="83"/>
      <c r="AF355" s="83"/>
      <c r="AG355" s="83"/>
      <c r="AH355" s="83"/>
    </row>
    <row r="356" spans="3:34" x14ac:dyDescent="0.2">
      <c r="C356" s="83"/>
      <c r="D356" s="83"/>
      <c r="E356" s="83"/>
      <c r="F356" s="83"/>
      <c r="G356" s="83"/>
      <c r="H356" s="83"/>
      <c r="I356" s="83"/>
      <c r="J356" s="83"/>
      <c r="K356" s="83"/>
      <c r="L356" s="83"/>
      <c r="M356" s="83"/>
      <c r="N356" s="83"/>
      <c r="O356" s="83"/>
      <c r="P356" s="83"/>
      <c r="Q356" s="83"/>
      <c r="R356" s="83"/>
      <c r="S356" s="83"/>
      <c r="T356" s="83"/>
      <c r="U356" s="83"/>
      <c r="V356" s="83"/>
      <c r="W356" s="83"/>
      <c r="X356" s="83"/>
      <c r="Y356" s="83"/>
      <c r="Z356" s="83"/>
      <c r="AA356" s="83"/>
      <c r="AB356" s="83"/>
      <c r="AC356" s="83"/>
      <c r="AD356" s="83"/>
      <c r="AE356" s="83"/>
      <c r="AF356" s="83"/>
      <c r="AG356" s="83"/>
      <c r="AH356" s="83"/>
    </row>
    <row r="357" spans="3:34" x14ac:dyDescent="0.2">
      <c r="C357" s="83"/>
      <c r="D357" s="83"/>
      <c r="E357" s="83"/>
      <c r="F357" s="83"/>
      <c r="G357" s="83"/>
      <c r="H357" s="83"/>
      <c r="I357" s="83"/>
      <c r="J357" s="83"/>
      <c r="K357" s="83"/>
      <c r="L357" s="83"/>
      <c r="M357" s="83"/>
      <c r="N357" s="83"/>
      <c r="O357" s="83"/>
      <c r="P357" s="83"/>
      <c r="Q357" s="83"/>
      <c r="R357" s="83"/>
      <c r="S357" s="83"/>
      <c r="T357" s="83"/>
      <c r="U357" s="83"/>
      <c r="V357" s="83"/>
      <c r="W357" s="83"/>
      <c r="X357" s="83"/>
      <c r="Y357" s="83"/>
      <c r="Z357" s="83"/>
      <c r="AA357" s="83"/>
      <c r="AB357" s="83"/>
      <c r="AC357" s="83"/>
      <c r="AD357" s="83"/>
      <c r="AE357" s="83"/>
      <c r="AF357" s="83"/>
      <c r="AG357" s="83"/>
      <c r="AH357" s="83"/>
    </row>
    <row r="358" spans="3:34" x14ac:dyDescent="0.2">
      <c r="C358" s="83"/>
      <c r="D358" s="83"/>
      <c r="E358" s="83"/>
      <c r="F358" s="83"/>
      <c r="G358" s="83"/>
      <c r="H358" s="83"/>
      <c r="I358" s="83"/>
      <c r="J358" s="83"/>
      <c r="K358" s="83"/>
      <c r="L358" s="83"/>
      <c r="M358" s="83"/>
      <c r="N358" s="83"/>
      <c r="O358" s="83"/>
      <c r="P358" s="83"/>
      <c r="Q358" s="83"/>
      <c r="R358" s="83"/>
      <c r="S358" s="83"/>
      <c r="T358" s="83"/>
      <c r="U358" s="83"/>
      <c r="V358" s="83"/>
      <c r="W358" s="83"/>
      <c r="X358" s="83"/>
      <c r="Y358" s="83"/>
      <c r="Z358" s="83"/>
      <c r="AA358" s="83"/>
      <c r="AB358" s="83"/>
      <c r="AC358" s="83"/>
      <c r="AD358" s="83"/>
      <c r="AE358" s="83"/>
      <c r="AF358" s="83"/>
      <c r="AG358" s="83"/>
      <c r="AH358" s="83"/>
    </row>
    <row r="359" spans="3:34" x14ac:dyDescent="0.2">
      <c r="C359" s="83"/>
      <c r="D359" s="83"/>
      <c r="E359" s="83"/>
      <c r="F359" s="83"/>
      <c r="G359" s="83"/>
      <c r="H359" s="83"/>
      <c r="I359" s="83"/>
      <c r="J359" s="83"/>
      <c r="K359" s="83"/>
      <c r="L359" s="83"/>
      <c r="M359" s="83"/>
      <c r="N359" s="83"/>
      <c r="O359" s="83"/>
      <c r="P359" s="83"/>
      <c r="Q359" s="83"/>
      <c r="R359" s="83"/>
      <c r="S359" s="83"/>
      <c r="T359" s="83"/>
      <c r="U359" s="83"/>
      <c r="V359" s="83"/>
      <c r="W359" s="83"/>
      <c r="X359" s="83"/>
      <c r="Y359" s="83"/>
      <c r="Z359" s="83"/>
      <c r="AA359" s="83"/>
      <c r="AB359" s="83"/>
      <c r="AC359" s="83"/>
      <c r="AD359" s="83"/>
      <c r="AE359" s="83"/>
      <c r="AF359" s="83"/>
      <c r="AG359" s="83"/>
      <c r="AH359" s="83"/>
    </row>
    <row r="360" spans="3:34" x14ac:dyDescent="0.2">
      <c r="C360" s="83"/>
      <c r="D360" s="83"/>
      <c r="E360" s="83"/>
      <c r="F360" s="83"/>
      <c r="G360" s="83"/>
      <c r="H360" s="83"/>
      <c r="I360" s="83"/>
      <c r="J360" s="83"/>
      <c r="K360" s="83"/>
      <c r="L360" s="83"/>
      <c r="M360" s="83"/>
      <c r="N360" s="83"/>
      <c r="O360" s="83"/>
      <c r="P360" s="83"/>
      <c r="Q360" s="83"/>
      <c r="R360" s="83"/>
      <c r="S360" s="83"/>
      <c r="T360" s="83"/>
      <c r="U360" s="83"/>
      <c r="V360" s="83"/>
      <c r="W360" s="83"/>
      <c r="X360" s="83"/>
      <c r="Y360" s="83"/>
      <c r="Z360" s="83"/>
      <c r="AA360" s="83"/>
      <c r="AB360" s="83"/>
      <c r="AC360" s="83"/>
      <c r="AD360" s="83"/>
      <c r="AE360" s="83"/>
      <c r="AF360" s="83"/>
      <c r="AG360" s="83"/>
      <c r="AH360" s="83"/>
    </row>
    <row r="361" spans="3:34" x14ac:dyDescent="0.2">
      <c r="C361" s="83"/>
      <c r="D361" s="83"/>
      <c r="E361" s="83"/>
      <c r="F361" s="83"/>
      <c r="G361" s="83"/>
      <c r="H361" s="83"/>
      <c r="I361" s="83"/>
      <c r="J361" s="83"/>
      <c r="K361" s="83"/>
      <c r="L361" s="83"/>
      <c r="M361" s="83"/>
      <c r="N361" s="83"/>
      <c r="O361" s="83"/>
      <c r="P361" s="83"/>
      <c r="Q361" s="83"/>
      <c r="R361" s="83"/>
      <c r="S361" s="83"/>
      <c r="T361" s="83"/>
      <c r="U361" s="83"/>
      <c r="V361" s="83"/>
      <c r="W361" s="83"/>
      <c r="X361" s="83"/>
      <c r="Y361" s="83"/>
      <c r="Z361" s="83"/>
      <c r="AA361" s="83"/>
      <c r="AB361" s="83"/>
      <c r="AC361" s="83"/>
      <c r="AD361" s="83"/>
      <c r="AE361" s="83"/>
      <c r="AF361" s="83"/>
      <c r="AG361" s="83"/>
      <c r="AH361" s="83"/>
    </row>
    <row r="362" spans="3:34" x14ac:dyDescent="0.2">
      <c r="C362" s="83"/>
      <c r="D362" s="83"/>
      <c r="E362" s="83"/>
      <c r="F362" s="83"/>
      <c r="G362" s="83"/>
      <c r="H362" s="83"/>
      <c r="I362" s="83"/>
      <c r="J362" s="83"/>
      <c r="K362" s="83"/>
      <c r="L362" s="83"/>
      <c r="M362" s="83"/>
      <c r="N362" s="83"/>
      <c r="O362" s="83"/>
      <c r="P362" s="83"/>
      <c r="Q362" s="83"/>
      <c r="R362" s="83"/>
      <c r="S362" s="83"/>
      <c r="T362" s="83"/>
      <c r="U362" s="83"/>
      <c r="V362" s="83"/>
      <c r="W362" s="83"/>
      <c r="X362" s="83"/>
      <c r="Y362" s="83"/>
      <c r="Z362" s="83"/>
      <c r="AA362" s="83"/>
      <c r="AB362" s="83"/>
      <c r="AC362" s="83"/>
      <c r="AD362" s="83"/>
      <c r="AE362" s="83"/>
      <c r="AF362" s="83"/>
      <c r="AG362" s="83"/>
      <c r="AH362" s="83"/>
    </row>
    <row r="363" spans="3:34" x14ac:dyDescent="0.2">
      <c r="C363" s="83"/>
      <c r="D363" s="83"/>
      <c r="E363" s="83"/>
      <c r="F363" s="83"/>
      <c r="G363" s="83"/>
      <c r="H363" s="83"/>
      <c r="I363" s="83"/>
      <c r="J363" s="83"/>
      <c r="K363" s="83"/>
      <c r="L363" s="83"/>
      <c r="M363" s="83"/>
      <c r="N363" s="83"/>
      <c r="O363" s="83"/>
      <c r="P363" s="83"/>
      <c r="Q363" s="83"/>
      <c r="R363" s="83"/>
      <c r="S363" s="83"/>
      <c r="T363" s="83"/>
      <c r="U363" s="83"/>
      <c r="V363" s="83"/>
      <c r="W363" s="83"/>
      <c r="X363" s="83"/>
      <c r="Y363" s="83"/>
      <c r="Z363" s="83"/>
      <c r="AA363" s="83"/>
      <c r="AB363" s="83"/>
      <c r="AC363" s="83"/>
      <c r="AD363" s="83"/>
      <c r="AE363" s="83"/>
      <c r="AF363" s="83"/>
      <c r="AG363" s="83"/>
      <c r="AH363" s="83"/>
    </row>
    <row r="364" spans="3:34" x14ac:dyDescent="0.2">
      <c r="C364" s="83"/>
      <c r="D364" s="83"/>
      <c r="E364" s="83"/>
      <c r="F364" s="83"/>
      <c r="G364" s="83"/>
      <c r="H364" s="83"/>
      <c r="I364" s="83"/>
      <c r="J364" s="83"/>
      <c r="K364" s="83"/>
      <c r="L364" s="83"/>
      <c r="M364" s="83"/>
      <c r="N364" s="83"/>
      <c r="O364" s="83"/>
      <c r="P364" s="83"/>
      <c r="Q364" s="83"/>
      <c r="R364" s="83"/>
      <c r="S364" s="83"/>
      <c r="T364" s="83"/>
      <c r="U364" s="83"/>
      <c r="V364" s="83"/>
      <c r="W364" s="83"/>
      <c r="X364" s="83"/>
      <c r="Y364" s="83"/>
      <c r="Z364" s="83"/>
      <c r="AA364" s="83"/>
      <c r="AB364" s="83"/>
      <c r="AC364" s="83"/>
      <c r="AD364" s="83"/>
      <c r="AE364" s="83"/>
      <c r="AF364" s="83"/>
      <c r="AG364" s="83"/>
      <c r="AH364" s="83"/>
    </row>
    <row r="365" spans="3:34" x14ac:dyDescent="0.2">
      <c r="C365" s="83"/>
      <c r="D365" s="83"/>
      <c r="E365" s="83"/>
      <c r="F365" s="83"/>
      <c r="G365" s="83"/>
      <c r="H365" s="83"/>
      <c r="I365" s="83"/>
      <c r="J365" s="83"/>
      <c r="K365" s="83"/>
      <c r="L365" s="83"/>
      <c r="M365" s="83"/>
      <c r="N365" s="83"/>
      <c r="O365" s="83"/>
      <c r="P365" s="83"/>
      <c r="Q365" s="83"/>
      <c r="R365" s="83"/>
      <c r="S365" s="83"/>
      <c r="T365" s="83"/>
      <c r="U365" s="83"/>
      <c r="V365" s="83"/>
      <c r="W365" s="83"/>
      <c r="X365" s="83"/>
      <c r="Y365" s="83"/>
      <c r="Z365" s="83"/>
      <c r="AA365" s="83"/>
      <c r="AB365" s="83"/>
      <c r="AC365" s="83"/>
      <c r="AD365" s="83"/>
      <c r="AE365" s="83"/>
      <c r="AF365" s="83"/>
      <c r="AG365" s="83"/>
      <c r="AH365" s="83"/>
    </row>
    <row r="366" spans="3:34" x14ac:dyDescent="0.2">
      <c r="C366" s="83"/>
      <c r="D366" s="83"/>
      <c r="E366" s="83"/>
      <c r="F366" s="83"/>
      <c r="G366" s="83"/>
      <c r="H366" s="83"/>
      <c r="I366" s="83"/>
      <c r="J366" s="83"/>
      <c r="K366" s="83"/>
      <c r="L366" s="83"/>
      <c r="M366" s="83"/>
      <c r="N366" s="83"/>
      <c r="O366" s="83"/>
      <c r="P366" s="83"/>
      <c r="Q366" s="83"/>
      <c r="R366" s="83"/>
      <c r="S366" s="83"/>
      <c r="T366" s="83"/>
      <c r="U366" s="83"/>
      <c r="V366" s="83"/>
      <c r="W366" s="83"/>
      <c r="X366" s="83"/>
      <c r="Y366" s="83"/>
      <c r="Z366" s="83"/>
      <c r="AA366" s="83"/>
      <c r="AB366" s="83"/>
      <c r="AC366" s="83"/>
      <c r="AD366" s="83"/>
      <c r="AE366" s="83"/>
      <c r="AF366" s="83"/>
      <c r="AG366" s="83"/>
      <c r="AH366" s="83"/>
    </row>
    <row r="367" spans="3:34" x14ac:dyDescent="0.2">
      <c r="C367" s="83"/>
      <c r="D367" s="83"/>
      <c r="E367" s="83"/>
      <c r="F367" s="83"/>
      <c r="G367" s="83"/>
      <c r="H367" s="83"/>
      <c r="I367" s="83"/>
      <c r="J367" s="83"/>
      <c r="K367" s="83"/>
      <c r="L367" s="83"/>
      <c r="M367" s="83"/>
      <c r="N367" s="83"/>
      <c r="O367" s="83"/>
      <c r="P367" s="83"/>
      <c r="Q367" s="83"/>
      <c r="R367" s="83"/>
      <c r="S367" s="83"/>
      <c r="T367" s="83"/>
      <c r="U367" s="83"/>
      <c r="V367" s="83"/>
      <c r="W367" s="83"/>
      <c r="X367" s="83"/>
      <c r="Y367" s="83"/>
      <c r="Z367" s="83"/>
      <c r="AA367" s="83"/>
      <c r="AB367" s="83"/>
      <c r="AC367" s="83"/>
      <c r="AD367" s="83"/>
      <c r="AE367" s="83"/>
      <c r="AF367" s="83"/>
      <c r="AG367" s="83"/>
      <c r="AH367" s="83"/>
    </row>
    <row r="368" spans="3:34" x14ac:dyDescent="0.2">
      <c r="C368" s="83"/>
      <c r="D368" s="83"/>
      <c r="E368" s="83"/>
      <c r="F368" s="83"/>
      <c r="G368" s="83"/>
      <c r="H368" s="83"/>
      <c r="I368" s="83"/>
      <c r="J368" s="83"/>
      <c r="K368" s="83"/>
      <c r="L368" s="83"/>
      <c r="M368" s="83"/>
      <c r="N368" s="83"/>
      <c r="O368" s="83"/>
      <c r="P368" s="83"/>
      <c r="Q368" s="83"/>
      <c r="R368" s="83"/>
      <c r="S368" s="83"/>
      <c r="T368" s="83"/>
      <c r="U368" s="83"/>
      <c r="V368" s="83"/>
      <c r="W368" s="83"/>
      <c r="X368" s="83"/>
      <c r="Y368" s="83"/>
      <c r="Z368" s="83"/>
      <c r="AA368" s="83"/>
      <c r="AB368" s="83"/>
      <c r="AC368" s="83"/>
      <c r="AD368" s="83"/>
      <c r="AE368" s="83"/>
      <c r="AF368" s="83"/>
      <c r="AG368" s="83"/>
      <c r="AH368" s="83"/>
    </row>
    <row r="369" spans="3:34" x14ac:dyDescent="0.2">
      <c r="C369" s="83"/>
      <c r="D369" s="83"/>
      <c r="E369" s="83"/>
      <c r="F369" s="83"/>
      <c r="G369" s="83"/>
      <c r="H369" s="83"/>
      <c r="I369" s="83"/>
      <c r="J369" s="83"/>
      <c r="K369" s="83"/>
      <c r="L369" s="83"/>
      <c r="M369" s="83"/>
      <c r="N369" s="83"/>
      <c r="O369" s="83"/>
      <c r="P369" s="83"/>
      <c r="Q369" s="83"/>
      <c r="R369" s="83"/>
      <c r="S369" s="83"/>
      <c r="T369" s="83"/>
      <c r="U369" s="83"/>
      <c r="V369" s="83"/>
      <c r="W369" s="83"/>
      <c r="X369" s="83"/>
      <c r="Y369" s="83"/>
      <c r="Z369" s="83"/>
      <c r="AA369" s="83"/>
      <c r="AB369" s="83"/>
      <c r="AC369" s="83"/>
      <c r="AD369" s="83"/>
      <c r="AE369" s="83"/>
      <c r="AF369" s="83"/>
      <c r="AG369" s="83"/>
      <c r="AH369" s="83"/>
    </row>
    <row r="370" spans="3:34" x14ac:dyDescent="0.2">
      <c r="C370" s="83"/>
      <c r="D370" s="83"/>
      <c r="E370" s="83"/>
      <c r="F370" s="83"/>
      <c r="G370" s="83"/>
      <c r="H370" s="83"/>
      <c r="I370" s="83"/>
      <c r="J370" s="83"/>
      <c r="K370" s="83"/>
      <c r="L370" s="83"/>
      <c r="M370" s="83"/>
      <c r="N370" s="83"/>
      <c r="O370" s="83"/>
      <c r="P370" s="83"/>
      <c r="Q370" s="83"/>
      <c r="R370" s="83"/>
      <c r="S370" s="83"/>
      <c r="T370" s="83"/>
      <c r="U370" s="83"/>
      <c r="V370" s="83"/>
      <c r="W370" s="83"/>
      <c r="X370" s="83"/>
      <c r="Y370" s="83"/>
      <c r="Z370" s="83"/>
      <c r="AA370" s="83"/>
      <c r="AB370" s="83"/>
      <c r="AC370" s="83"/>
      <c r="AD370" s="83"/>
      <c r="AE370" s="83"/>
      <c r="AF370" s="83"/>
      <c r="AG370" s="83"/>
      <c r="AH370" s="83"/>
    </row>
    <row r="371" spans="3:34" x14ac:dyDescent="0.2">
      <c r="C371" s="83"/>
      <c r="D371" s="83"/>
      <c r="E371" s="83"/>
      <c r="F371" s="83"/>
      <c r="G371" s="83"/>
      <c r="H371" s="83"/>
      <c r="I371" s="83"/>
      <c r="J371" s="83"/>
      <c r="K371" s="83"/>
      <c r="L371" s="83"/>
      <c r="M371" s="83"/>
      <c r="N371" s="83"/>
      <c r="O371" s="83"/>
      <c r="P371" s="83"/>
      <c r="Q371" s="83"/>
      <c r="R371" s="83"/>
      <c r="S371" s="83"/>
      <c r="T371" s="83"/>
      <c r="U371" s="83"/>
      <c r="V371" s="83"/>
      <c r="W371" s="83"/>
      <c r="X371" s="83"/>
      <c r="Y371" s="83"/>
      <c r="Z371" s="83"/>
      <c r="AA371" s="83"/>
      <c r="AB371" s="83"/>
      <c r="AC371" s="83"/>
      <c r="AD371" s="83"/>
      <c r="AE371" s="83"/>
      <c r="AF371" s="83"/>
      <c r="AG371" s="83"/>
      <c r="AH371" s="83"/>
    </row>
    <row r="372" spans="3:34" x14ac:dyDescent="0.2">
      <c r="C372" s="83"/>
      <c r="D372" s="83"/>
      <c r="E372" s="83"/>
      <c r="F372" s="83"/>
      <c r="G372" s="83"/>
      <c r="H372" s="83"/>
      <c r="I372" s="83"/>
      <c r="J372" s="83"/>
      <c r="K372" s="83"/>
      <c r="L372" s="83"/>
      <c r="M372" s="83"/>
      <c r="N372" s="83"/>
      <c r="O372" s="83"/>
      <c r="P372" s="83"/>
      <c r="Q372" s="83"/>
      <c r="R372" s="83"/>
      <c r="S372" s="83"/>
      <c r="T372" s="83"/>
      <c r="U372" s="83"/>
      <c r="V372" s="83"/>
      <c r="W372" s="83"/>
      <c r="X372" s="83"/>
      <c r="Y372" s="83"/>
      <c r="Z372" s="83"/>
      <c r="AA372" s="83"/>
      <c r="AB372" s="83"/>
      <c r="AC372" s="83"/>
      <c r="AD372" s="83"/>
      <c r="AE372" s="83"/>
      <c r="AF372" s="83"/>
      <c r="AG372" s="83"/>
      <c r="AH372" s="83"/>
    </row>
    <row r="373" spans="3:34" x14ac:dyDescent="0.2">
      <c r="C373" s="83"/>
      <c r="D373" s="83"/>
      <c r="E373" s="83"/>
      <c r="F373" s="83"/>
      <c r="G373" s="83"/>
      <c r="H373" s="83"/>
      <c r="I373" s="83"/>
      <c r="J373" s="83"/>
      <c r="K373" s="83"/>
      <c r="L373" s="83"/>
      <c r="M373" s="83"/>
      <c r="N373" s="83"/>
      <c r="O373" s="83"/>
      <c r="P373" s="83"/>
      <c r="Q373" s="83"/>
      <c r="R373" s="83"/>
      <c r="S373" s="83"/>
      <c r="T373" s="83"/>
      <c r="U373" s="83"/>
      <c r="V373" s="83"/>
      <c r="W373" s="83"/>
      <c r="X373" s="83"/>
      <c r="Y373" s="83"/>
      <c r="Z373" s="83"/>
      <c r="AA373" s="83"/>
      <c r="AB373" s="83"/>
      <c r="AC373" s="83"/>
      <c r="AD373" s="83"/>
      <c r="AE373" s="83"/>
      <c r="AF373" s="83"/>
      <c r="AG373" s="83"/>
      <c r="AH373" s="83"/>
    </row>
    <row r="374" spans="3:34" x14ac:dyDescent="0.2">
      <c r="C374" s="83"/>
      <c r="D374" s="83"/>
      <c r="E374" s="83"/>
      <c r="F374" s="83"/>
      <c r="G374" s="83"/>
      <c r="H374" s="83"/>
      <c r="I374" s="83"/>
      <c r="J374" s="83"/>
      <c r="K374" s="83"/>
      <c r="L374" s="83"/>
      <c r="M374" s="83"/>
      <c r="N374" s="83"/>
      <c r="O374" s="83"/>
      <c r="P374" s="83"/>
      <c r="Q374" s="83"/>
      <c r="R374" s="83"/>
      <c r="S374" s="83"/>
      <c r="T374" s="83"/>
      <c r="U374" s="83"/>
      <c r="V374" s="83"/>
      <c r="W374" s="83"/>
      <c r="X374" s="83"/>
      <c r="Y374" s="83"/>
      <c r="Z374" s="83"/>
      <c r="AA374" s="83"/>
      <c r="AB374" s="83"/>
      <c r="AC374" s="83"/>
      <c r="AD374" s="83"/>
      <c r="AE374" s="83"/>
      <c r="AF374" s="83"/>
      <c r="AG374" s="83"/>
      <c r="AH374" s="83"/>
    </row>
    <row r="375" spans="3:34" x14ac:dyDescent="0.2">
      <c r="C375" s="83"/>
      <c r="D375" s="83"/>
      <c r="E375" s="83"/>
      <c r="F375" s="83"/>
      <c r="G375" s="83"/>
      <c r="H375" s="83"/>
      <c r="I375" s="83"/>
      <c r="J375" s="83"/>
      <c r="K375" s="83"/>
      <c r="L375" s="83"/>
      <c r="M375" s="83"/>
      <c r="N375" s="83"/>
      <c r="O375" s="83"/>
      <c r="P375" s="83"/>
      <c r="Q375" s="83"/>
      <c r="R375" s="83"/>
      <c r="S375" s="83"/>
      <c r="T375" s="83"/>
      <c r="U375" s="83"/>
      <c r="V375" s="83"/>
      <c r="W375" s="83"/>
      <c r="X375" s="83"/>
      <c r="Y375" s="83"/>
      <c r="Z375" s="83"/>
      <c r="AA375" s="83"/>
      <c r="AB375" s="83"/>
      <c r="AC375" s="83"/>
      <c r="AD375" s="83"/>
      <c r="AE375" s="83"/>
      <c r="AF375" s="83"/>
      <c r="AG375" s="83"/>
      <c r="AH375" s="83"/>
    </row>
    <row r="376" spans="3:34" x14ac:dyDescent="0.2">
      <c r="C376" s="83"/>
      <c r="D376" s="83"/>
      <c r="E376" s="83"/>
      <c r="F376" s="83"/>
      <c r="G376" s="83"/>
      <c r="H376" s="83"/>
      <c r="I376" s="83"/>
      <c r="J376" s="83"/>
      <c r="K376" s="83"/>
      <c r="L376" s="83"/>
      <c r="M376" s="83"/>
      <c r="N376" s="83"/>
      <c r="O376" s="83"/>
      <c r="P376" s="83"/>
      <c r="Q376" s="83"/>
      <c r="R376" s="83"/>
      <c r="S376" s="83"/>
      <c r="T376" s="83"/>
      <c r="U376" s="83"/>
      <c r="V376" s="83"/>
      <c r="W376" s="83"/>
      <c r="X376" s="83"/>
      <c r="Y376" s="83"/>
      <c r="Z376" s="83"/>
      <c r="AA376" s="83"/>
      <c r="AB376" s="83"/>
      <c r="AC376" s="83"/>
      <c r="AD376" s="83"/>
      <c r="AE376" s="83"/>
      <c r="AF376" s="83"/>
      <c r="AG376" s="83"/>
      <c r="AH376" s="83"/>
    </row>
    <row r="377" spans="3:34" x14ac:dyDescent="0.2">
      <c r="C377" s="83"/>
      <c r="D377" s="83"/>
      <c r="E377" s="83"/>
      <c r="F377" s="83"/>
      <c r="G377" s="83"/>
      <c r="H377" s="83"/>
      <c r="I377" s="83"/>
      <c r="J377" s="83"/>
      <c r="K377" s="83"/>
      <c r="L377" s="83"/>
      <c r="M377" s="83"/>
      <c r="N377" s="83"/>
      <c r="O377" s="83"/>
      <c r="P377" s="83"/>
      <c r="Q377" s="83"/>
      <c r="R377" s="83"/>
      <c r="S377" s="83"/>
      <c r="T377" s="83"/>
      <c r="U377" s="83"/>
      <c r="V377" s="83"/>
      <c r="W377" s="83"/>
      <c r="X377" s="83"/>
      <c r="Y377" s="83"/>
      <c r="Z377" s="83"/>
      <c r="AA377" s="83"/>
      <c r="AB377" s="83"/>
      <c r="AC377" s="83"/>
      <c r="AD377" s="83"/>
      <c r="AE377" s="83"/>
      <c r="AF377" s="83"/>
      <c r="AG377" s="83"/>
      <c r="AH377" s="83"/>
    </row>
    <row r="378" spans="3:34" x14ac:dyDescent="0.2">
      <c r="C378" s="83"/>
      <c r="D378" s="83"/>
      <c r="E378" s="83"/>
      <c r="F378" s="83"/>
      <c r="G378" s="83"/>
      <c r="H378" s="83"/>
      <c r="I378" s="83"/>
      <c r="J378" s="83"/>
      <c r="K378" s="83"/>
      <c r="L378" s="83"/>
      <c r="M378" s="83"/>
      <c r="N378" s="83"/>
      <c r="O378" s="83"/>
      <c r="P378" s="83"/>
      <c r="Q378" s="83"/>
      <c r="R378" s="83"/>
      <c r="S378" s="83"/>
      <c r="T378" s="83"/>
      <c r="U378" s="83"/>
      <c r="V378" s="83"/>
      <c r="W378" s="83"/>
      <c r="X378" s="83"/>
      <c r="Y378" s="83"/>
      <c r="Z378" s="83"/>
      <c r="AA378" s="83"/>
      <c r="AB378" s="83"/>
      <c r="AC378" s="83"/>
      <c r="AD378" s="83"/>
      <c r="AE378" s="83"/>
      <c r="AF378" s="83"/>
      <c r="AG378" s="83"/>
      <c r="AH378" s="83"/>
    </row>
    <row r="379" spans="3:34" x14ac:dyDescent="0.2">
      <c r="C379" s="83"/>
      <c r="D379" s="83"/>
      <c r="E379" s="83"/>
      <c r="F379" s="83"/>
      <c r="G379" s="83"/>
      <c r="H379" s="83"/>
      <c r="I379" s="83"/>
      <c r="J379" s="83"/>
      <c r="K379" s="83"/>
      <c r="L379" s="83"/>
      <c r="M379" s="83"/>
      <c r="N379" s="83"/>
      <c r="O379" s="83"/>
      <c r="P379" s="83"/>
      <c r="Q379" s="83"/>
      <c r="R379" s="83"/>
      <c r="S379" s="83"/>
      <c r="T379" s="83"/>
      <c r="U379" s="83"/>
      <c r="V379" s="83"/>
      <c r="W379" s="83"/>
      <c r="X379" s="83"/>
      <c r="Y379" s="83"/>
      <c r="Z379" s="83"/>
      <c r="AA379" s="83"/>
      <c r="AB379" s="83"/>
      <c r="AC379" s="83"/>
      <c r="AD379" s="83"/>
      <c r="AE379" s="83"/>
      <c r="AF379" s="83"/>
      <c r="AG379" s="83"/>
      <c r="AH379" s="83"/>
    </row>
    <row r="380" spans="3:34" x14ac:dyDescent="0.2">
      <c r="C380" s="83"/>
      <c r="D380" s="83"/>
      <c r="E380" s="83"/>
      <c r="F380" s="83"/>
      <c r="G380" s="83"/>
      <c r="H380" s="83"/>
      <c r="I380" s="83"/>
      <c r="J380" s="83"/>
      <c r="K380" s="83"/>
      <c r="L380" s="83"/>
      <c r="M380" s="83"/>
      <c r="N380" s="83"/>
      <c r="O380" s="83"/>
      <c r="P380" s="83"/>
      <c r="Q380" s="83"/>
      <c r="R380" s="83"/>
      <c r="S380" s="83"/>
      <c r="T380" s="83"/>
      <c r="U380" s="83"/>
      <c r="V380" s="83"/>
      <c r="W380" s="83"/>
      <c r="X380" s="83"/>
      <c r="Y380" s="83"/>
      <c r="Z380" s="83"/>
      <c r="AA380" s="83"/>
      <c r="AB380" s="83"/>
      <c r="AC380" s="83"/>
      <c r="AD380" s="83"/>
      <c r="AE380" s="83"/>
      <c r="AF380" s="83"/>
      <c r="AG380" s="83"/>
      <c r="AH380" s="83"/>
    </row>
    <row r="381" spans="3:34" x14ac:dyDescent="0.2">
      <c r="C381" s="83"/>
      <c r="D381" s="83"/>
      <c r="E381" s="83"/>
      <c r="F381" s="83"/>
      <c r="G381" s="83"/>
      <c r="H381" s="83"/>
      <c r="I381" s="83"/>
      <c r="J381" s="83"/>
      <c r="K381" s="83"/>
      <c r="L381" s="83"/>
      <c r="M381" s="83"/>
      <c r="N381" s="83"/>
      <c r="O381" s="83"/>
      <c r="P381" s="83"/>
      <c r="Q381" s="83"/>
      <c r="R381" s="83"/>
      <c r="S381" s="83"/>
      <c r="T381" s="83"/>
      <c r="U381" s="83"/>
      <c r="V381" s="83"/>
      <c r="W381" s="83"/>
      <c r="X381" s="83"/>
      <c r="Y381" s="83"/>
      <c r="Z381" s="83"/>
      <c r="AA381" s="83"/>
      <c r="AB381" s="83"/>
      <c r="AC381" s="83"/>
      <c r="AD381" s="83"/>
      <c r="AE381" s="83"/>
      <c r="AF381" s="83"/>
      <c r="AG381" s="83"/>
      <c r="AH381" s="83"/>
    </row>
    <row r="382" spans="3:34" x14ac:dyDescent="0.2">
      <c r="C382" s="83"/>
      <c r="D382" s="83"/>
      <c r="E382" s="83"/>
      <c r="F382" s="83"/>
      <c r="G382" s="83"/>
      <c r="H382" s="83"/>
      <c r="I382" s="83"/>
      <c r="J382" s="83"/>
      <c r="K382" s="83"/>
      <c r="L382" s="83"/>
      <c r="M382" s="83"/>
      <c r="N382" s="83"/>
      <c r="O382" s="83"/>
      <c r="P382" s="83"/>
      <c r="Q382" s="83"/>
      <c r="R382" s="83"/>
      <c r="S382" s="83"/>
      <c r="T382" s="83"/>
      <c r="U382" s="83"/>
      <c r="V382" s="83"/>
      <c r="W382" s="83"/>
      <c r="X382" s="83"/>
      <c r="Y382" s="83"/>
      <c r="Z382" s="83"/>
      <c r="AA382" s="83"/>
      <c r="AB382" s="83"/>
      <c r="AC382" s="83"/>
      <c r="AD382" s="83"/>
      <c r="AE382" s="83"/>
      <c r="AF382" s="83"/>
      <c r="AG382" s="83"/>
      <c r="AH382" s="83"/>
    </row>
    <row r="383" spans="3:34" x14ac:dyDescent="0.2">
      <c r="C383" s="83"/>
      <c r="D383" s="83"/>
      <c r="E383" s="83"/>
      <c r="F383" s="83"/>
      <c r="G383" s="83"/>
      <c r="H383" s="83"/>
      <c r="I383" s="83"/>
      <c r="J383" s="83"/>
      <c r="K383" s="83"/>
      <c r="L383" s="83"/>
      <c r="M383" s="83"/>
      <c r="N383" s="83"/>
      <c r="O383" s="83"/>
      <c r="P383" s="83"/>
      <c r="Q383" s="83"/>
      <c r="R383" s="83"/>
      <c r="S383" s="83"/>
      <c r="T383" s="83"/>
      <c r="U383" s="83"/>
      <c r="V383" s="83"/>
      <c r="W383" s="83"/>
      <c r="X383" s="83"/>
      <c r="Y383" s="83"/>
      <c r="Z383" s="83"/>
      <c r="AA383" s="83"/>
      <c r="AB383" s="83"/>
      <c r="AC383" s="83"/>
      <c r="AD383" s="83"/>
      <c r="AE383" s="83"/>
      <c r="AF383" s="83"/>
      <c r="AG383" s="83"/>
      <c r="AH383" s="83"/>
    </row>
    <row r="384" spans="3:34" x14ac:dyDescent="0.2">
      <c r="C384" s="83"/>
      <c r="D384" s="83"/>
      <c r="E384" s="83"/>
      <c r="F384" s="83"/>
      <c r="G384" s="83"/>
      <c r="H384" s="83"/>
      <c r="I384" s="83"/>
      <c r="J384" s="83"/>
      <c r="K384" s="83"/>
      <c r="L384" s="83"/>
      <c r="M384" s="83"/>
      <c r="N384" s="83"/>
      <c r="O384" s="83"/>
      <c r="P384" s="83"/>
      <c r="Q384" s="83"/>
      <c r="R384" s="83"/>
      <c r="S384" s="83"/>
      <c r="T384" s="83"/>
      <c r="U384" s="83"/>
      <c r="V384" s="83"/>
      <c r="W384" s="83"/>
      <c r="X384" s="83"/>
      <c r="Y384" s="83"/>
      <c r="Z384" s="83"/>
      <c r="AA384" s="83"/>
      <c r="AB384" s="83"/>
      <c r="AC384" s="83"/>
      <c r="AD384" s="83"/>
      <c r="AE384" s="83"/>
      <c r="AF384" s="83"/>
      <c r="AG384" s="83"/>
      <c r="AH384" s="83"/>
    </row>
    <row r="385" spans="3:34" x14ac:dyDescent="0.2">
      <c r="C385" s="83"/>
      <c r="D385" s="83"/>
      <c r="E385" s="83"/>
      <c r="F385" s="83"/>
      <c r="G385" s="83"/>
      <c r="H385" s="83"/>
      <c r="I385" s="83"/>
      <c r="J385" s="83"/>
      <c r="K385" s="83"/>
      <c r="L385" s="83"/>
      <c r="M385" s="83"/>
      <c r="N385" s="83"/>
      <c r="O385" s="83"/>
      <c r="P385" s="83"/>
      <c r="Q385" s="83"/>
      <c r="R385" s="83"/>
      <c r="S385" s="83"/>
      <c r="T385" s="83"/>
      <c r="U385" s="83"/>
      <c r="V385" s="83"/>
      <c r="W385" s="83"/>
      <c r="X385" s="83"/>
      <c r="Y385" s="83"/>
      <c r="Z385" s="83"/>
      <c r="AA385" s="83"/>
      <c r="AB385" s="83"/>
      <c r="AC385" s="83"/>
      <c r="AD385" s="83"/>
      <c r="AE385" s="83"/>
      <c r="AF385" s="83"/>
      <c r="AG385" s="83"/>
      <c r="AH385" s="83"/>
    </row>
    <row r="386" spans="3:34" x14ac:dyDescent="0.2">
      <c r="C386" s="83"/>
      <c r="D386" s="83"/>
      <c r="E386" s="83"/>
      <c r="F386" s="83"/>
      <c r="G386" s="83"/>
      <c r="H386" s="83"/>
      <c r="I386" s="83"/>
      <c r="J386" s="83"/>
      <c r="K386" s="83"/>
      <c r="L386" s="83"/>
      <c r="M386" s="83"/>
      <c r="N386" s="83"/>
      <c r="O386" s="83"/>
      <c r="P386" s="83"/>
      <c r="Q386" s="83"/>
      <c r="R386" s="83"/>
      <c r="S386" s="83"/>
      <c r="T386" s="83"/>
      <c r="U386" s="83"/>
      <c r="V386" s="83"/>
      <c r="W386" s="83"/>
      <c r="X386" s="83"/>
      <c r="Y386" s="83"/>
      <c r="Z386" s="83"/>
      <c r="AA386" s="83"/>
      <c r="AB386" s="83"/>
      <c r="AC386" s="83"/>
      <c r="AD386" s="83"/>
      <c r="AE386" s="83"/>
      <c r="AF386" s="83"/>
      <c r="AG386" s="83"/>
      <c r="AH386" s="83"/>
    </row>
    <row r="387" spans="3:34" x14ac:dyDescent="0.2">
      <c r="C387" s="83"/>
      <c r="D387" s="83"/>
      <c r="E387" s="83"/>
      <c r="F387" s="83"/>
      <c r="G387" s="83"/>
      <c r="H387" s="83"/>
      <c r="I387" s="83"/>
      <c r="J387" s="83"/>
      <c r="K387" s="83"/>
      <c r="L387" s="83"/>
      <c r="M387" s="83"/>
      <c r="N387" s="83"/>
      <c r="O387" s="83"/>
      <c r="P387" s="83"/>
      <c r="Q387" s="83"/>
      <c r="R387" s="83"/>
      <c r="S387" s="83"/>
      <c r="T387" s="83"/>
      <c r="U387" s="83"/>
      <c r="V387" s="83"/>
      <c r="W387" s="83"/>
      <c r="X387" s="83"/>
      <c r="Y387" s="83"/>
      <c r="Z387" s="83"/>
      <c r="AA387" s="83"/>
      <c r="AB387" s="83"/>
      <c r="AC387" s="83"/>
      <c r="AD387" s="83"/>
      <c r="AE387" s="83"/>
      <c r="AF387" s="83"/>
      <c r="AG387" s="83"/>
      <c r="AH387" s="83"/>
    </row>
    <row r="388" spans="3:34" x14ac:dyDescent="0.2">
      <c r="C388" s="83"/>
      <c r="D388" s="83"/>
      <c r="E388" s="83"/>
      <c r="F388" s="83"/>
      <c r="G388" s="83"/>
      <c r="H388" s="83"/>
      <c r="I388" s="83"/>
      <c r="J388" s="83"/>
      <c r="K388" s="83"/>
      <c r="L388" s="83"/>
      <c r="M388" s="83"/>
      <c r="N388" s="83"/>
      <c r="O388" s="83"/>
      <c r="P388" s="83"/>
      <c r="Q388" s="83"/>
      <c r="R388" s="83"/>
      <c r="S388" s="83"/>
      <c r="T388" s="83"/>
      <c r="U388" s="83"/>
      <c r="V388" s="83"/>
      <c r="W388" s="83"/>
      <c r="X388" s="83"/>
      <c r="Y388" s="83"/>
      <c r="Z388" s="83"/>
      <c r="AA388" s="83"/>
      <c r="AB388" s="83"/>
      <c r="AC388" s="83"/>
      <c r="AD388" s="83"/>
      <c r="AE388" s="83"/>
      <c r="AF388" s="83"/>
      <c r="AG388" s="83"/>
      <c r="AH388" s="83"/>
    </row>
    <row r="389" spans="3:34" x14ac:dyDescent="0.2">
      <c r="C389" s="83"/>
      <c r="D389" s="83"/>
      <c r="E389" s="83"/>
      <c r="F389" s="83"/>
      <c r="G389" s="83"/>
      <c r="H389" s="83"/>
      <c r="I389" s="83"/>
      <c r="J389" s="83"/>
      <c r="K389" s="83"/>
      <c r="L389" s="83"/>
      <c r="M389" s="83"/>
      <c r="N389" s="83"/>
      <c r="O389" s="83"/>
      <c r="P389" s="83"/>
      <c r="Q389" s="83"/>
      <c r="R389" s="83"/>
      <c r="S389" s="83"/>
      <c r="T389" s="83"/>
      <c r="U389" s="83"/>
      <c r="V389" s="83"/>
      <c r="W389" s="83"/>
      <c r="X389" s="83"/>
      <c r="Y389" s="83"/>
      <c r="Z389" s="83"/>
      <c r="AA389" s="83"/>
      <c r="AB389" s="83"/>
      <c r="AC389" s="83"/>
      <c r="AD389" s="83"/>
      <c r="AE389" s="83"/>
      <c r="AF389" s="83"/>
      <c r="AG389" s="83"/>
      <c r="AH389" s="83"/>
    </row>
    <row r="390" spans="3:34" x14ac:dyDescent="0.2">
      <c r="C390" s="83"/>
      <c r="D390" s="83"/>
      <c r="E390" s="83"/>
      <c r="F390" s="83"/>
      <c r="G390" s="83"/>
      <c r="H390" s="83"/>
      <c r="I390" s="83"/>
      <c r="J390" s="83"/>
      <c r="K390" s="83"/>
      <c r="L390" s="83"/>
      <c r="M390" s="83"/>
      <c r="N390" s="83"/>
      <c r="O390" s="83"/>
      <c r="P390" s="83"/>
      <c r="Q390" s="83"/>
      <c r="R390" s="83"/>
      <c r="S390" s="83"/>
      <c r="T390" s="83"/>
      <c r="U390" s="83"/>
      <c r="V390" s="83"/>
      <c r="W390" s="83"/>
      <c r="X390" s="83"/>
      <c r="Y390" s="83"/>
      <c r="Z390" s="83"/>
      <c r="AA390" s="83"/>
      <c r="AB390" s="83"/>
      <c r="AC390" s="83"/>
      <c r="AD390" s="83"/>
      <c r="AE390" s="83"/>
      <c r="AF390" s="83"/>
      <c r="AG390" s="83"/>
      <c r="AH390" s="83"/>
    </row>
    <row r="391" spans="3:34" x14ac:dyDescent="0.2">
      <c r="C391" s="83"/>
      <c r="D391" s="83"/>
      <c r="E391" s="83"/>
      <c r="F391" s="83"/>
      <c r="G391" s="83"/>
      <c r="H391" s="83"/>
      <c r="I391" s="83"/>
      <c r="J391" s="83"/>
      <c r="K391" s="83"/>
      <c r="L391" s="83"/>
      <c r="M391" s="83"/>
      <c r="N391" s="83"/>
      <c r="O391" s="83"/>
      <c r="P391" s="83"/>
      <c r="Q391" s="83"/>
      <c r="R391" s="83"/>
      <c r="S391" s="83"/>
      <c r="T391" s="83"/>
      <c r="U391" s="83"/>
      <c r="V391" s="83"/>
      <c r="W391" s="83"/>
      <c r="X391" s="83"/>
      <c r="Y391" s="83"/>
      <c r="Z391" s="83"/>
      <c r="AA391" s="83"/>
      <c r="AB391" s="83"/>
      <c r="AC391" s="83"/>
      <c r="AD391" s="83"/>
      <c r="AE391" s="83"/>
      <c r="AF391" s="83"/>
      <c r="AG391" s="83"/>
      <c r="AH391" s="83"/>
    </row>
    <row r="392" spans="3:34" x14ac:dyDescent="0.2">
      <c r="C392" s="83"/>
      <c r="D392" s="83"/>
      <c r="E392" s="83"/>
      <c r="F392" s="83"/>
      <c r="G392" s="83"/>
      <c r="H392" s="83"/>
      <c r="I392" s="83"/>
      <c r="J392" s="83"/>
      <c r="K392" s="83"/>
      <c r="L392" s="83"/>
      <c r="M392" s="83"/>
      <c r="N392" s="83"/>
      <c r="O392" s="83"/>
      <c r="P392" s="83"/>
      <c r="Q392" s="83"/>
      <c r="R392" s="83"/>
      <c r="S392" s="83"/>
      <c r="T392" s="83"/>
      <c r="U392" s="83"/>
      <c r="V392" s="83"/>
      <c r="W392" s="83"/>
      <c r="X392" s="83"/>
      <c r="Y392" s="83"/>
      <c r="Z392" s="83"/>
      <c r="AA392" s="83"/>
      <c r="AB392" s="83"/>
      <c r="AC392" s="83"/>
      <c r="AD392" s="83"/>
      <c r="AE392" s="83"/>
      <c r="AF392" s="83"/>
      <c r="AG392" s="83"/>
      <c r="AH392" s="83"/>
    </row>
    <row r="393" spans="3:34" x14ac:dyDescent="0.2">
      <c r="C393" s="83"/>
      <c r="D393" s="83"/>
      <c r="E393" s="83"/>
      <c r="F393" s="83"/>
      <c r="G393" s="83"/>
      <c r="H393" s="83"/>
      <c r="I393" s="83"/>
      <c r="J393" s="83"/>
      <c r="K393" s="83"/>
      <c r="L393" s="83"/>
      <c r="M393" s="83"/>
      <c r="N393" s="83"/>
      <c r="O393" s="83"/>
      <c r="P393" s="83"/>
      <c r="Q393" s="83"/>
      <c r="R393" s="83"/>
      <c r="S393" s="83"/>
      <c r="T393" s="83"/>
      <c r="U393" s="83"/>
      <c r="V393" s="83"/>
      <c r="W393" s="83"/>
      <c r="X393" s="83"/>
      <c r="Y393" s="83"/>
      <c r="Z393" s="83"/>
      <c r="AA393" s="83"/>
      <c r="AB393" s="83"/>
      <c r="AC393" s="83"/>
      <c r="AD393" s="83"/>
      <c r="AE393" s="83"/>
      <c r="AF393" s="83"/>
      <c r="AG393" s="83"/>
      <c r="AH393" s="83"/>
    </row>
    <row r="394" spans="3:34" x14ac:dyDescent="0.2">
      <c r="C394" s="83"/>
      <c r="D394" s="83"/>
      <c r="E394" s="83"/>
      <c r="F394" s="83"/>
      <c r="G394" s="83"/>
      <c r="H394" s="83"/>
      <c r="I394" s="83"/>
      <c r="J394" s="83"/>
      <c r="K394" s="83"/>
      <c r="L394" s="83"/>
      <c r="M394" s="83"/>
      <c r="N394" s="83"/>
      <c r="O394" s="83"/>
      <c r="P394" s="83"/>
      <c r="Q394" s="83"/>
      <c r="R394" s="83"/>
      <c r="S394" s="83"/>
      <c r="T394" s="83"/>
      <c r="U394" s="83"/>
      <c r="V394" s="83"/>
      <c r="W394" s="83"/>
      <c r="X394" s="83"/>
      <c r="Y394" s="83"/>
      <c r="Z394" s="83"/>
      <c r="AA394" s="83"/>
      <c r="AB394" s="83"/>
      <c r="AC394" s="83"/>
      <c r="AD394" s="83"/>
      <c r="AE394" s="83"/>
      <c r="AF394" s="83"/>
      <c r="AG394" s="83"/>
      <c r="AH394" s="83"/>
    </row>
    <row r="395" spans="3:34" x14ac:dyDescent="0.2">
      <c r="C395" s="83"/>
      <c r="D395" s="83"/>
      <c r="E395" s="83"/>
      <c r="F395" s="83"/>
      <c r="G395" s="83"/>
      <c r="H395" s="83"/>
      <c r="I395" s="83"/>
      <c r="J395" s="83"/>
      <c r="K395" s="83"/>
      <c r="L395" s="83"/>
      <c r="M395" s="83"/>
      <c r="N395" s="83"/>
      <c r="O395" s="83"/>
      <c r="P395" s="83"/>
      <c r="Q395" s="83"/>
      <c r="R395" s="83"/>
      <c r="S395" s="83"/>
      <c r="T395" s="83"/>
      <c r="U395" s="83"/>
      <c r="V395" s="83"/>
      <c r="W395" s="83"/>
      <c r="X395" s="83"/>
      <c r="Y395" s="83"/>
      <c r="Z395" s="83"/>
      <c r="AA395" s="83"/>
      <c r="AB395" s="83"/>
      <c r="AC395" s="83"/>
      <c r="AD395" s="83"/>
      <c r="AE395" s="83"/>
      <c r="AF395" s="83"/>
      <c r="AG395" s="83"/>
      <c r="AH395" s="83"/>
    </row>
    <row r="396" spans="3:34" x14ac:dyDescent="0.2">
      <c r="C396" s="83"/>
      <c r="D396" s="83"/>
      <c r="E396" s="83"/>
      <c r="F396" s="83"/>
      <c r="G396" s="83"/>
      <c r="H396" s="83"/>
      <c r="I396" s="83"/>
      <c r="J396" s="83"/>
      <c r="K396" s="83"/>
      <c r="L396" s="83"/>
      <c r="M396" s="83"/>
      <c r="N396" s="83"/>
      <c r="O396" s="83"/>
      <c r="P396" s="83"/>
      <c r="Q396" s="83"/>
      <c r="R396" s="83"/>
      <c r="S396" s="83"/>
      <c r="T396" s="83"/>
      <c r="U396" s="83"/>
      <c r="V396" s="83"/>
      <c r="W396" s="83"/>
      <c r="X396" s="83"/>
      <c r="Y396" s="83"/>
      <c r="Z396" s="83"/>
      <c r="AA396" s="83"/>
      <c r="AB396" s="83"/>
      <c r="AC396" s="83"/>
      <c r="AD396" s="83"/>
      <c r="AE396" s="83"/>
      <c r="AF396" s="83"/>
      <c r="AG396" s="83"/>
      <c r="AH396" s="83"/>
    </row>
    <row r="397" spans="3:34" x14ac:dyDescent="0.2">
      <c r="C397" s="83"/>
      <c r="D397" s="83"/>
      <c r="E397" s="83"/>
      <c r="F397" s="83"/>
      <c r="G397" s="83"/>
      <c r="H397" s="83"/>
      <c r="I397" s="83"/>
      <c r="J397" s="83"/>
      <c r="K397" s="83"/>
      <c r="L397" s="83"/>
      <c r="M397" s="83"/>
      <c r="N397" s="83"/>
      <c r="O397" s="83"/>
      <c r="P397" s="83"/>
      <c r="Q397" s="83"/>
      <c r="R397" s="83"/>
      <c r="S397" s="83"/>
      <c r="T397" s="83"/>
      <c r="U397" s="83"/>
      <c r="V397" s="83"/>
      <c r="W397" s="83"/>
      <c r="X397" s="83"/>
      <c r="Y397" s="83"/>
      <c r="Z397" s="83"/>
      <c r="AA397" s="83"/>
      <c r="AB397" s="83"/>
      <c r="AC397" s="83"/>
      <c r="AD397" s="83"/>
      <c r="AE397" s="83"/>
      <c r="AF397" s="83"/>
      <c r="AG397" s="83"/>
      <c r="AH397" s="83"/>
    </row>
    <row r="398" spans="3:34" x14ac:dyDescent="0.2">
      <c r="C398" s="83"/>
      <c r="D398" s="83"/>
      <c r="E398" s="83"/>
      <c r="F398" s="83"/>
      <c r="G398" s="83"/>
      <c r="H398" s="83"/>
      <c r="I398" s="83"/>
      <c r="J398" s="83"/>
      <c r="K398" s="83"/>
      <c r="L398" s="83"/>
      <c r="M398" s="83"/>
      <c r="N398" s="83"/>
      <c r="O398" s="83"/>
      <c r="P398" s="83"/>
      <c r="Q398" s="83"/>
      <c r="R398" s="83"/>
      <c r="S398" s="83"/>
      <c r="T398" s="83"/>
      <c r="U398" s="83"/>
      <c r="V398" s="83"/>
      <c r="W398" s="83"/>
      <c r="X398" s="83"/>
      <c r="Y398" s="83"/>
      <c r="Z398" s="83"/>
      <c r="AA398" s="83"/>
      <c r="AB398" s="83"/>
      <c r="AC398" s="83"/>
      <c r="AD398" s="83"/>
      <c r="AE398" s="83"/>
      <c r="AF398" s="83"/>
      <c r="AG398" s="83"/>
      <c r="AH398" s="83"/>
    </row>
    <row r="399" spans="3:34" x14ac:dyDescent="0.2">
      <c r="C399" s="83"/>
      <c r="D399" s="83"/>
      <c r="E399" s="83"/>
      <c r="F399" s="83"/>
      <c r="G399" s="83"/>
      <c r="H399" s="83"/>
      <c r="I399" s="83"/>
      <c r="J399" s="83"/>
      <c r="K399" s="83"/>
      <c r="L399" s="83"/>
      <c r="M399" s="83"/>
      <c r="N399" s="83"/>
      <c r="O399" s="83"/>
      <c r="P399" s="83"/>
      <c r="Q399" s="83"/>
      <c r="R399" s="83"/>
      <c r="S399" s="83"/>
      <c r="T399" s="83"/>
      <c r="U399" s="83"/>
      <c r="V399" s="83"/>
      <c r="W399" s="83"/>
      <c r="X399" s="83"/>
      <c r="Y399" s="83"/>
      <c r="Z399" s="83"/>
      <c r="AA399" s="83"/>
      <c r="AB399" s="83"/>
      <c r="AC399" s="83"/>
      <c r="AD399" s="83"/>
      <c r="AE399" s="83"/>
      <c r="AF399" s="83"/>
      <c r="AG399" s="83"/>
      <c r="AH399" s="83"/>
    </row>
    <row r="400" spans="3:34" x14ac:dyDescent="0.2">
      <c r="C400" s="83"/>
      <c r="D400" s="83"/>
      <c r="E400" s="83"/>
      <c r="F400" s="83"/>
      <c r="G400" s="83"/>
      <c r="H400" s="83"/>
      <c r="I400" s="83"/>
      <c r="J400" s="83"/>
      <c r="K400" s="83"/>
      <c r="L400" s="83"/>
      <c r="M400" s="83"/>
      <c r="N400" s="83"/>
      <c r="O400" s="83"/>
      <c r="P400" s="83"/>
      <c r="Q400" s="83"/>
      <c r="R400" s="83"/>
      <c r="S400" s="83"/>
      <c r="T400" s="83"/>
      <c r="U400" s="83"/>
      <c r="V400" s="83"/>
      <c r="W400" s="83"/>
      <c r="X400" s="83"/>
      <c r="Y400" s="83"/>
      <c r="Z400" s="83"/>
      <c r="AA400" s="83"/>
      <c r="AB400" s="83"/>
      <c r="AC400" s="83"/>
      <c r="AD400" s="83"/>
      <c r="AE400" s="83"/>
      <c r="AF400" s="83"/>
      <c r="AG400" s="83"/>
      <c r="AH400" s="83"/>
    </row>
    <row r="401" spans="3:34" x14ac:dyDescent="0.2">
      <c r="C401" s="83"/>
      <c r="D401" s="83"/>
      <c r="E401" s="83"/>
      <c r="F401" s="83"/>
      <c r="G401" s="83"/>
      <c r="H401" s="83"/>
      <c r="I401" s="83"/>
      <c r="J401" s="83"/>
      <c r="K401" s="83"/>
      <c r="L401" s="83"/>
      <c r="M401" s="83"/>
      <c r="N401" s="83"/>
      <c r="O401" s="83"/>
      <c r="P401" s="83"/>
      <c r="Q401" s="83"/>
      <c r="R401" s="83"/>
      <c r="S401" s="83"/>
      <c r="T401" s="83"/>
      <c r="U401" s="83"/>
      <c r="V401" s="83"/>
      <c r="W401" s="83"/>
      <c r="X401" s="83"/>
      <c r="Y401" s="83"/>
      <c r="Z401" s="83"/>
      <c r="AA401" s="83"/>
      <c r="AB401" s="83"/>
      <c r="AC401" s="83"/>
      <c r="AD401" s="83"/>
      <c r="AE401" s="83"/>
      <c r="AF401" s="83"/>
      <c r="AG401" s="83"/>
      <c r="AH401" s="83"/>
    </row>
    <row r="402" spans="3:34" x14ac:dyDescent="0.2">
      <c r="C402" s="83"/>
      <c r="D402" s="83"/>
      <c r="E402" s="83"/>
      <c r="F402" s="83"/>
      <c r="G402" s="83"/>
      <c r="H402" s="83"/>
      <c r="I402" s="83"/>
      <c r="J402" s="83"/>
      <c r="K402" s="83"/>
      <c r="L402" s="83"/>
      <c r="M402" s="83"/>
      <c r="N402" s="83"/>
      <c r="O402" s="83"/>
      <c r="P402" s="83"/>
      <c r="Q402" s="83"/>
      <c r="R402" s="83"/>
      <c r="S402" s="83"/>
      <c r="T402" s="83"/>
      <c r="U402" s="83"/>
      <c r="V402" s="83"/>
      <c r="W402" s="83"/>
      <c r="X402" s="83"/>
      <c r="Y402" s="83"/>
      <c r="Z402" s="83"/>
      <c r="AA402" s="83"/>
      <c r="AB402" s="83"/>
      <c r="AC402" s="83"/>
      <c r="AD402" s="83"/>
      <c r="AE402" s="83"/>
      <c r="AF402" s="83"/>
      <c r="AG402" s="83"/>
      <c r="AH402" s="83"/>
    </row>
    <row r="403" spans="3:34" x14ac:dyDescent="0.2">
      <c r="C403" s="83"/>
      <c r="D403" s="83"/>
      <c r="E403" s="83"/>
      <c r="F403" s="83"/>
      <c r="G403" s="83"/>
      <c r="H403" s="83"/>
      <c r="I403" s="83"/>
      <c r="J403" s="83"/>
      <c r="K403" s="83"/>
      <c r="L403" s="83"/>
      <c r="M403" s="83"/>
      <c r="N403" s="83"/>
      <c r="O403" s="83"/>
      <c r="P403" s="83"/>
      <c r="Q403" s="83"/>
      <c r="R403" s="83"/>
      <c r="S403" s="83"/>
      <c r="T403" s="83"/>
      <c r="U403" s="83"/>
      <c r="V403" s="83"/>
      <c r="W403" s="83"/>
      <c r="X403" s="83"/>
      <c r="Y403" s="83"/>
      <c r="Z403" s="83"/>
      <c r="AA403" s="83"/>
      <c r="AB403" s="83"/>
      <c r="AC403" s="83"/>
      <c r="AD403" s="83"/>
      <c r="AE403" s="83"/>
      <c r="AF403" s="83"/>
      <c r="AG403" s="83"/>
      <c r="AH403" s="83"/>
    </row>
    <row r="404" spans="3:34" x14ac:dyDescent="0.2">
      <c r="C404" s="83"/>
      <c r="D404" s="83"/>
      <c r="E404" s="83"/>
      <c r="F404" s="83"/>
      <c r="G404" s="83"/>
      <c r="H404" s="83"/>
      <c r="I404" s="83"/>
      <c r="J404" s="83"/>
      <c r="K404" s="83"/>
      <c r="L404" s="83"/>
      <c r="M404" s="83"/>
      <c r="N404" s="83"/>
      <c r="O404" s="83"/>
      <c r="P404" s="83"/>
      <c r="Q404" s="83"/>
      <c r="R404" s="83"/>
      <c r="S404" s="83"/>
      <c r="T404" s="83"/>
      <c r="U404" s="83"/>
      <c r="V404" s="83"/>
      <c r="W404" s="83"/>
      <c r="X404" s="83"/>
      <c r="Y404" s="83"/>
      <c r="Z404" s="83"/>
      <c r="AA404" s="83"/>
      <c r="AB404" s="83"/>
      <c r="AC404" s="83"/>
      <c r="AD404" s="83"/>
      <c r="AE404" s="83"/>
      <c r="AF404" s="83"/>
      <c r="AG404" s="83"/>
      <c r="AH404" s="83"/>
    </row>
    <row r="405" spans="3:34" x14ac:dyDescent="0.2">
      <c r="C405" s="83"/>
      <c r="D405" s="83"/>
      <c r="E405" s="83"/>
      <c r="F405" s="83"/>
      <c r="G405" s="83"/>
      <c r="H405" s="83"/>
      <c r="I405" s="83"/>
      <c r="J405" s="83"/>
      <c r="K405" s="83"/>
      <c r="L405" s="83"/>
      <c r="M405" s="83"/>
      <c r="N405" s="83"/>
      <c r="O405" s="83"/>
      <c r="P405" s="83"/>
      <c r="Q405" s="83"/>
      <c r="R405" s="83"/>
      <c r="S405" s="83"/>
      <c r="T405" s="83"/>
      <c r="U405" s="83"/>
      <c r="V405" s="83"/>
      <c r="W405" s="83"/>
      <c r="X405" s="83"/>
      <c r="Y405" s="83"/>
      <c r="Z405" s="83"/>
      <c r="AA405" s="83"/>
      <c r="AB405" s="83"/>
      <c r="AC405" s="83"/>
      <c r="AD405" s="83"/>
      <c r="AE405" s="83"/>
      <c r="AF405" s="83"/>
      <c r="AG405" s="83"/>
      <c r="AH405" s="83"/>
    </row>
    <row r="406" spans="3:34" x14ac:dyDescent="0.2">
      <c r="C406" s="83"/>
      <c r="D406" s="83"/>
      <c r="E406" s="83"/>
      <c r="F406" s="83"/>
      <c r="G406" s="83"/>
      <c r="H406" s="83"/>
      <c r="I406" s="83"/>
      <c r="J406" s="83"/>
      <c r="K406" s="83"/>
      <c r="L406" s="83"/>
      <c r="M406" s="83"/>
      <c r="N406" s="83"/>
      <c r="O406" s="83"/>
      <c r="P406" s="83"/>
      <c r="Q406" s="83"/>
      <c r="R406" s="83"/>
      <c r="S406" s="83"/>
      <c r="T406" s="83"/>
      <c r="U406" s="83"/>
      <c r="V406" s="83"/>
      <c r="W406" s="83"/>
      <c r="X406" s="83"/>
      <c r="Y406" s="83"/>
      <c r="Z406" s="83"/>
      <c r="AA406" s="83"/>
      <c r="AB406" s="83"/>
      <c r="AC406" s="83"/>
      <c r="AD406" s="83"/>
      <c r="AE406" s="83"/>
      <c r="AF406" s="83"/>
      <c r="AG406" s="83"/>
      <c r="AH406" s="83"/>
    </row>
    <row r="407" spans="3:34" x14ac:dyDescent="0.2">
      <c r="C407" s="83"/>
      <c r="D407" s="83"/>
      <c r="E407" s="83"/>
      <c r="F407" s="83"/>
      <c r="G407" s="83"/>
      <c r="H407" s="83"/>
      <c r="I407" s="83"/>
      <c r="J407" s="83"/>
      <c r="K407" s="83"/>
      <c r="L407" s="83"/>
      <c r="M407" s="83"/>
      <c r="N407" s="83"/>
      <c r="O407" s="83"/>
      <c r="P407" s="83"/>
      <c r="Q407" s="83"/>
      <c r="R407" s="83"/>
      <c r="S407" s="83"/>
      <c r="T407" s="83"/>
      <c r="U407" s="83"/>
      <c r="V407" s="83"/>
      <c r="W407" s="83"/>
      <c r="X407" s="83"/>
      <c r="Y407" s="83"/>
      <c r="Z407" s="83"/>
      <c r="AA407" s="83"/>
      <c r="AB407" s="83"/>
      <c r="AC407" s="83"/>
      <c r="AD407" s="83"/>
      <c r="AE407" s="83"/>
      <c r="AF407" s="83"/>
      <c r="AG407" s="83"/>
      <c r="AH407" s="83"/>
    </row>
    <row r="408" spans="3:34" x14ac:dyDescent="0.2">
      <c r="C408" s="83"/>
      <c r="D408" s="83"/>
      <c r="E408" s="83"/>
      <c r="F408" s="83"/>
      <c r="G408" s="83"/>
      <c r="H408" s="83"/>
      <c r="I408" s="83"/>
      <c r="J408" s="83"/>
      <c r="K408" s="83"/>
      <c r="L408" s="83"/>
      <c r="M408" s="83"/>
      <c r="N408" s="83"/>
      <c r="O408" s="83"/>
      <c r="P408" s="83"/>
      <c r="Q408" s="83"/>
      <c r="R408" s="83"/>
      <c r="S408" s="83"/>
      <c r="T408" s="83"/>
      <c r="U408" s="83"/>
      <c r="V408" s="83"/>
      <c r="W408" s="83"/>
      <c r="X408" s="83"/>
      <c r="Y408" s="83"/>
      <c r="Z408" s="83"/>
      <c r="AA408" s="83"/>
      <c r="AB408" s="83"/>
      <c r="AC408" s="83"/>
      <c r="AD408" s="83"/>
      <c r="AE408" s="83"/>
      <c r="AF408" s="83"/>
      <c r="AG408" s="83"/>
      <c r="AH408" s="83"/>
    </row>
    <row r="409" spans="3:34" x14ac:dyDescent="0.2">
      <c r="C409" s="83"/>
      <c r="D409" s="83"/>
      <c r="E409" s="83"/>
      <c r="F409" s="83"/>
      <c r="G409" s="83"/>
      <c r="H409" s="83"/>
      <c r="I409" s="83"/>
      <c r="J409" s="83"/>
      <c r="K409" s="83"/>
      <c r="L409" s="83"/>
      <c r="M409" s="83"/>
      <c r="N409" s="83"/>
      <c r="O409" s="83"/>
      <c r="P409" s="83"/>
      <c r="Q409" s="83"/>
      <c r="R409" s="83"/>
      <c r="S409" s="83"/>
      <c r="T409" s="83"/>
      <c r="U409" s="83"/>
      <c r="V409" s="83"/>
      <c r="W409" s="83"/>
      <c r="X409" s="83"/>
      <c r="Y409" s="83"/>
      <c r="Z409" s="83"/>
      <c r="AA409" s="83"/>
      <c r="AB409" s="83"/>
      <c r="AC409" s="83"/>
      <c r="AD409" s="83"/>
      <c r="AE409" s="83"/>
      <c r="AF409" s="83"/>
      <c r="AG409" s="83"/>
      <c r="AH409" s="83"/>
    </row>
    <row r="410" spans="3:34" x14ac:dyDescent="0.2">
      <c r="C410" s="83"/>
      <c r="D410" s="83"/>
      <c r="E410" s="83"/>
      <c r="F410" s="83"/>
      <c r="G410" s="83"/>
      <c r="H410" s="83"/>
      <c r="I410" s="83"/>
      <c r="J410" s="83"/>
      <c r="K410" s="83"/>
      <c r="L410" s="83"/>
      <c r="M410" s="83"/>
      <c r="N410" s="83"/>
      <c r="O410" s="83"/>
      <c r="P410" s="83"/>
      <c r="Q410" s="83"/>
      <c r="R410" s="83"/>
      <c r="S410" s="83"/>
      <c r="T410" s="83"/>
      <c r="U410" s="83"/>
      <c r="V410" s="83"/>
      <c r="W410" s="83"/>
      <c r="X410" s="83"/>
      <c r="Y410" s="83"/>
      <c r="Z410" s="83"/>
      <c r="AA410" s="83"/>
      <c r="AB410" s="83"/>
      <c r="AC410" s="83"/>
      <c r="AD410" s="83"/>
      <c r="AE410" s="83"/>
      <c r="AF410" s="83"/>
      <c r="AG410" s="83"/>
      <c r="AH410" s="83"/>
    </row>
    <row r="411" spans="3:34" x14ac:dyDescent="0.2">
      <c r="C411" s="83"/>
      <c r="D411" s="83"/>
      <c r="E411" s="83"/>
      <c r="F411" s="83"/>
      <c r="G411" s="83"/>
      <c r="H411" s="83"/>
      <c r="I411" s="83"/>
      <c r="J411" s="83"/>
      <c r="K411" s="83"/>
      <c r="L411" s="83"/>
      <c r="M411" s="83"/>
      <c r="N411" s="83"/>
      <c r="O411" s="83"/>
      <c r="P411" s="83"/>
      <c r="Q411" s="83"/>
      <c r="R411" s="83"/>
      <c r="S411" s="83"/>
      <c r="T411" s="83"/>
      <c r="U411" s="83"/>
      <c r="V411" s="83"/>
      <c r="W411" s="83"/>
      <c r="X411" s="83"/>
      <c r="Y411" s="83"/>
      <c r="Z411" s="83"/>
      <c r="AA411" s="83"/>
      <c r="AB411" s="83"/>
      <c r="AC411" s="83"/>
      <c r="AD411" s="83"/>
      <c r="AE411" s="83"/>
      <c r="AF411" s="83"/>
      <c r="AG411" s="83"/>
      <c r="AH411" s="83"/>
    </row>
    <row r="412" spans="3:34" x14ac:dyDescent="0.2">
      <c r="C412" s="83"/>
      <c r="D412" s="83"/>
      <c r="E412" s="83"/>
      <c r="F412" s="83"/>
      <c r="G412" s="83"/>
      <c r="H412" s="83"/>
      <c r="I412" s="83"/>
      <c r="J412" s="83"/>
      <c r="K412" s="83"/>
      <c r="L412" s="83"/>
      <c r="M412" s="83"/>
      <c r="N412" s="83"/>
      <c r="O412" s="83"/>
      <c r="P412" s="83"/>
      <c r="Q412" s="83"/>
      <c r="R412" s="83"/>
      <c r="S412" s="83"/>
      <c r="T412" s="83"/>
      <c r="U412" s="83"/>
      <c r="V412" s="83"/>
      <c r="W412" s="83"/>
      <c r="X412" s="83"/>
      <c r="Y412" s="83"/>
      <c r="Z412" s="83"/>
      <c r="AA412" s="83"/>
      <c r="AB412" s="83"/>
      <c r="AC412" s="83"/>
      <c r="AD412" s="83"/>
      <c r="AE412" s="83"/>
      <c r="AF412" s="83"/>
      <c r="AG412" s="83"/>
      <c r="AH412" s="83"/>
    </row>
    <row r="413" spans="3:34" x14ac:dyDescent="0.2">
      <c r="C413" s="83"/>
      <c r="D413" s="83"/>
      <c r="E413" s="83"/>
      <c r="F413" s="83"/>
      <c r="G413" s="83"/>
      <c r="H413" s="83"/>
      <c r="I413" s="83"/>
      <c r="J413" s="83"/>
      <c r="K413" s="83"/>
      <c r="L413" s="83"/>
      <c r="M413" s="83"/>
      <c r="N413" s="83"/>
      <c r="O413" s="83"/>
      <c r="P413" s="83"/>
      <c r="Q413" s="83"/>
      <c r="R413" s="83"/>
      <c r="S413" s="83"/>
      <c r="T413" s="83"/>
      <c r="U413" s="83"/>
      <c r="V413" s="83"/>
      <c r="W413" s="83"/>
      <c r="X413" s="83"/>
      <c r="Y413" s="83"/>
      <c r="Z413" s="83"/>
      <c r="AA413" s="83"/>
      <c r="AB413" s="83"/>
      <c r="AC413" s="83"/>
      <c r="AD413" s="83"/>
      <c r="AE413" s="83"/>
      <c r="AF413" s="83"/>
      <c r="AG413" s="83"/>
      <c r="AH413" s="83"/>
    </row>
    <row r="414" spans="3:34" x14ac:dyDescent="0.2">
      <c r="C414" s="83"/>
      <c r="D414" s="83"/>
      <c r="E414" s="83"/>
      <c r="F414" s="83"/>
      <c r="G414" s="83"/>
      <c r="H414" s="83"/>
      <c r="I414" s="83"/>
      <c r="J414" s="83"/>
      <c r="K414" s="83"/>
      <c r="L414" s="83"/>
      <c r="M414" s="83"/>
      <c r="N414" s="83"/>
      <c r="O414" s="83"/>
      <c r="P414" s="83"/>
      <c r="Q414" s="83"/>
      <c r="R414" s="83"/>
      <c r="S414" s="83"/>
      <c r="T414" s="83"/>
      <c r="U414" s="83"/>
      <c r="V414" s="83"/>
      <c r="W414" s="83"/>
      <c r="X414" s="83"/>
      <c r="Y414" s="83"/>
      <c r="Z414" s="83"/>
      <c r="AA414" s="83"/>
      <c r="AB414" s="83"/>
      <c r="AC414" s="83"/>
      <c r="AD414" s="83"/>
      <c r="AE414" s="83"/>
      <c r="AF414" s="83"/>
      <c r="AG414" s="83"/>
      <c r="AH414" s="83"/>
    </row>
    <row r="415" spans="3:34" x14ac:dyDescent="0.2">
      <c r="C415" s="83"/>
      <c r="D415" s="83"/>
      <c r="E415" s="83"/>
      <c r="F415" s="83"/>
      <c r="G415" s="83"/>
      <c r="H415" s="83"/>
      <c r="I415" s="83"/>
      <c r="J415" s="83"/>
      <c r="K415" s="83"/>
      <c r="L415" s="83"/>
      <c r="M415" s="83"/>
      <c r="N415" s="83"/>
      <c r="O415" s="83"/>
      <c r="P415" s="83"/>
      <c r="Q415" s="83"/>
      <c r="R415" s="83"/>
      <c r="S415" s="83"/>
      <c r="T415" s="83"/>
      <c r="U415" s="83"/>
      <c r="V415" s="83"/>
      <c r="W415" s="83"/>
      <c r="X415" s="83"/>
      <c r="Y415" s="83"/>
      <c r="Z415" s="83"/>
      <c r="AA415" s="83"/>
      <c r="AB415" s="83"/>
      <c r="AC415" s="83"/>
      <c r="AD415" s="83"/>
      <c r="AE415" s="83"/>
      <c r="AF415" s="83"/>
      <c r="AG415" s="83"/>
      <c r="AH415" s="83"/>
    </row>
    <row r="416" spans="3:34" x14ac:dyDescent="0.2">
      <c r="C416" s="83"/>
      <c r="D416" s="83"/>
      <c r="E416" s="83"/>
      <c r="F416" s="83"/>
      <c r="G416" s="83"/>
      <c r="H416" s="83"/>
      <c r="I416" s="83"/>
      <c r="J416" s="83"/>
      <c r="K416" s="83"/>
      <c r="L416" s="83"/>
      <c r="M416" s="83"/>
      <c r="N416" s="83"/>
      <c r="O416" s="83"/>
      <c r="P416" s="83"/>
      <c r="Q416" s="83"/>
      <c r="R416" s="83"/>
      <c r="S416" s="83"/>
      <c r="T416" s="83"/>
      <c r="U416" s="83"/>
      <c r="V416" s="83"/>
      <c r="W416" s="83"/>
      <c r="X416" s="83"/>
      <c r="Y416" s="83"/>
      <c r="Z416" s="83"/>
      <c r="AA416" s="83"/>
      <c r="AB416" s="83"/>
      <c r="AC416" s="83"/>
      <c r="AD416" s="83"/>
      <c r="AE416" s="83"/>
      <c r="AF416" s="83"/>
      <c r="AG416" s="83"/>
      <c r="AH416" s="83"/>
    </row>
    <row r="417" spans="3:34" x14ac:dyDescent="0.2">
      <c r="C417" s="83"/>
      <c r="D417" s="83"/>
      <c r="E417" s="83"/>
      <c r="F417" s="83"/>
      <c r="G417" s="83"/>
      <c r="H417" s="83"/>
      <c r="I417" s="83"/>
      <c r="J417" s="83"/>
      <c r="K417" s="83"/>
      <c r="L417" s="83"/>
      <c r="M417" s="83"/>
      <c r="N417" s="83"/>
      <c r="O417" s="83"/>
      <c r="P417" s="83"/>
      <c r="Q417" s="83"/>
      <c r="R417" s="83"/>
      <c r="S417" s="83"/>
      <c r="T417" s="83"/>
      <c r="U417" s="83"/>
      <c r="V417" s="83"/>
      <c r="W417" s="83"/>
      <c r="X417" s="83"/>
      <c r="Y417" s="83"/>
      <c r="Z417" s="83"/>
      <c r="AA417" s="83"/>
      <c r="AB417" s="83"/>
      <c r="AC417" s="83"/>
      <c r="AD417" s="83"/>
      <c r="AE417" s="83"/>
      <c r="AF417" s="83"/>
      <c r="AG417" s="83"/>
      <c r="AH417" s="83"/>
    </row>
    <row r="418" spans="3:34" x14ac:dyDescent="0.2">
      <c r="C418" s="83"/>
      <c r="D418" s="83"/>
      <c r="E418" s="83"/>
      <c r="F418" s="83"/>
      <c r="G418" s="83"/>
      <c r="H418" s="83"/>
      <c r="I418" s="83"/>
      <c r="J418" s="83"/>
      <c r="K418" s="83"/>
      <c r="L418" s="83"/>
      <c r="M418" s="83"/>
      <c r="N418" s="83"/>
      <c r="O418" s="83"/>
      <c r="P418" s="83"/>
      <c r="Q418" s="83"/>
      <c r="R418" s="83"/>
      <c r="S418" s="83"/>
      <c r="T418" s="83"/>
      <c r="U418" s="83"/>
      <c r="V418" s="83"/>
      <c r="W418" s="83"/>
      <c r="X418" s="83"/>
      <c r="Y418" s="83"/>
      <c r="Z418" s="83"/>
      <c r="AA418" s="83"/>
      <c r="AB418" s="83"/>
      <c r="AC418" s="83"/>
      <c r="AD418" s="83"/>
      <c r="AE418" s="83"/>
      <c r="AF418" s="83"/>
      <c r="AG418" s="83"/>
      <c r="AH418" s="83"/>
    </row>
    <row r="419" spans="3:34" x14ac:dyDescent="0.2">
      <c r="C419" s="83"/>
      <c r="D419" s="83"/>
      <c r="E419" s="83"/>
      <c r="F419" s="83"/>
      <c r="G419" s="83"/>
      <c r="H419" s="83"/>
      <c r="I419" s="83"/>
      <c r="J419" s="83"/>
      <c r="K419" s="83"/>
      <c r="L419" s="83"/>
      <c r="M419" s="83"/>
      <c r="N419" s="83"/>
      <c r="O419" s="83"/>
      <c r="P419" s="83"/>
      <c r="Q419" s="83"/>
      <c r="R419" s="83"/>
      <c r="S419" s="83"/>
      <c r="T419" s="83"/>
      <c r="U419" s="83"/>
      <c r="V419" s="83"/>
      <c r="W419" s="83"/>
      <c r="X419" s="83"/>
      <c r="Y419" s="83"/>
      <c r="Z419" s="83"/>
      <c r="AA419" s="83"/>
      <c r="AB419" s="83"/>
      <c r="AC419" s="83"/>
      <c r="AD419" s="83"/>
      <c r="AE419" s="83"/>
      <c r="AF419" s="83"/>
      <c r="AG419" s="83"/>
      <c r="AH419" s="83"/>
    </row>
    <row r="420" spans="3:34" x14ac:dyDescent="0.2">
      <c r="C420" s="83"/>
      <c r="D420" s="83"/>
      <c r="E420" s="83"/>
      <c r="F420" s="83"/>
      <c r="G420" s="83"/>
      <c r="H420" s="83"/>
      <c r="I420" s="83"/>
      <c r="J420" s="83"/>
      <c r="K420" s="83"/>
      <c r="L420" s="83"/>
      <c r="M420" s="83"/>
      <c r="N420" s="83"/>
      <c r="O420" s="83"/>
      <c r="P420" s="83"/>
      <c r="Q420" s="83"/>
      <c r="R420" s="83"/>
      <c r="S420" s="83"/>
      <c r="T420" s="83"/>
      <c r="U420" s="83"/>
      <c r="V420" s="83"/>
      <c r="W420" s="83"/>
      <c r="X420" s="83"/>
      <c r="Y420" s="83"/>
      <c r="Z420" s="83"/>
      <c r="AA420" s="83"/>
      <c r="AB420" s="83"/>
      <c r="AC420" s="83"/>
      <c r="AD420" s="83"/>
      <c r="AE420" s="83"/>
      <c r="AF420" s="83"/>
      <c r="AG420" s="83"/>
      <c r="AH420" s="83"/>
    </row>
    <row r="421" spans="3:34" x14ac:dyDescent="0.2">
      <c r="C421" s="83"/>
      <c r="D421" s="83"/>
      <c r="E421" s="83"/>
      <c r="F421" s="83"/>
      <c r="G421" s="83"/>
      <c r="H421" s="83"/>
      <c r="I421" s="83"/>
      <c r="J421" s="83"/>
      <c r="K421" s="83"/>
      <c r="L421" s="83"/>
      <c r="M421" s="83"/>
      <c r="N421" s="83"/>
      <c r="O421" s="83"/>
      <c r="P421" s="83"/>
      <c r="Q421" s="83"/>
      <c r="R421" s="83"/>
      <c r="S421" s="83"/>
      <c r="T421" s="83"/>
      <c r="U421" s="83"/>
      <c r="V421" s="83"/>
      <c r="W421" s="83"/>
      <c r="X421" s="83"/>
      <c r="Y421" s="83"/>
      <c r="Z421" s="83"/>
      <c r="AA421" s="83"/>
      <c r="AB421" s="83"/>
      <c r="AC421" s="83"/>
      <c r="AD421" s="83"/>
      <c r="AE421" s="83"/>
      <c r="AF421" s="83"/>
      <c r="AG421" s="83"/>
      <c r="AH421" s="83"/>
    </row>
    <row r="422" spans="3:34" x14ac:dyDescent="0.2">
      <c r="C422" s="83"/>
      <c r="D422" s="83"/>
      <c r="E422" s="83"/>
      <c r="F422" s="83"/>
      <c r="G422" s="83"/>
      <c r="H422" s="83"/>
      <c r="I422" s="83"/>
      <c r="J422" s="83"/>
      <c r="K422" s="83"/>
      <c r="L422" s="83"/>
      <c r="M422" s="83"/>
      <c r="N422" s="83"/>
      <c r="O422" s="83"/>
      <c r="P422" s="83"/>
      <c r="Q422" s="83"/>
      <c r="R422" s="83"/>
      <c r="S422" s="83"/>
      <c r="T422" s="83"/>
      <c r="U422" s="83"/>
      <c r="V422" s="83"/>
      <c r="W422" s="83"/>
      <c r="X422" s="83"/>
      <c r="Y422" s="83"/>
      <c r="Z422" s="83"/>
      <c r="AA422" s="83"/>
      <c r="AB422" s="83"/>
      <c r="AC422" s="83"/>
      <c r="AD422" s="83"/>
      <c r="AE422" s="83"/>
      <c r="AF422" s="83"/>
      <c r="AG422" s="83"/>
      <c r="AH422" s="83"/>
    </row>
    <row r="423" spans="3:34" x14ac:dyDescent="0.2">
      <c r="C423" s="83"/>
      <c r="D423" s="83"/>
      <c r="E423" s="83"/>
      <c r="F423" s="83"/>
      <c r="G423" s="83"/>
      <c r="H423" s="83"/>
      <c r="I423" s="83"/>
      <c r="J423" s="83"/>
      <c r="K423" s="83"/>
      <c r="L423" s="83"/>
      <c r="M423" s="83"/>
      <c r="N423" s="83"/>
      <c r="O423" s="83"/>
      <c r="P423" s="83"/>
      <c r="Q423" s="83"/>
      <c r="R423" s="83"/>
      <c r="S423" s="83"/>
      <c r="T423" s="83"/>
      <c r="U423" s="83"/>
      <c r="V423" s="83"/>
      <c r="W423" s="83"/>
      <c r="X423" s="83"/>
      <c r="Y423" s="83"/>
      <c r="Z423" s="83"/>
      <c r="AA423" s="83"/>
      <c r="AB423" s="83"/>
      <c r="AC423" s="83"/>
      <c r="AD423" s="83"/>
      <c r="AE423" s="83"/>
      <c r="AF423" s="83"/>
      <c r="AG423" s="83"/>
      <c r="AH423" s="83"/>
    </row>
    <row r="424" spans="3:34" x14ac:dyDescent="0.2">
      <c r="C424" s="83"/>
      <c r="D424" s="83"/>
      <c r="E424" s="83"/>
      <c r="F424" s="83"/>
      <c r="G424" s="83"/>
      <c r="H424" s="83"/>
      <c r="I424" s="83"/>
      <c r="J424" s="83"/>
      <c r="K424" s="83"/>
      <c r="L424" s="83"/>
      <c r="M424" s="83"/>
      <c r="N424" s="83"/>
      <c r="O424" s="83"/>
      <c r="P424" s="83"/>
      <c r="Q424" s="83"/>
      <c r="R424" s="83"/>
      <c r="S424" s="83"/>
      <c r="T424" s="83"/>
      <c r="U424" s="83"/>
      <c r="V424" s="83"/>
      <c r="W424" s="83"/>
      <c r="X424" s="83"/>
      <c r="Y424" s="83"/>
      <c r="Z424" s="83"/>
      <c r="AA424" s="83"/>
      <c r="AB424" s="83"/>
      <c r="AC424" s="83"/>
      <c r="AD424" s="83"/>
      <c r="AE424" s="83"/>
      <c r="AF424" s="83"/>
      <c r="AG424" s="83"/>
      <c r="AH424" s="83"/>
    </row>
    <row r="425" spans="3:34" x14ac:dyDescent="0.2">
      <c r="C425" s="83"/>
      <c r="D425" s="83"/>
      <c r="E425" s="83"/>
      <c r="F425" s="83"/>
      <c r="G425" s="83"/>
      <c r="H425" s="83"/>
      <c r="I425" s="83"/>
      <c r="J425" s="83"/>
      <c r="K425" s="83"/>
      <c r="L425" s="83"/>
      <c r="M425" s="83"/>
      <c r="N425" s="83"/>
      <c r="O425" s="83"/>
      <c r="P425" s="83"/>
      <c r="Q425" s="83"/>
      <c r="R425" s="83"/>
      <c r="S425" s="83"/>
      <c r="T425" s="83"/>
      <c r="U425" s="83"/>
      <c r="V425" s="83"/>
      <c r="W425" s="83"/>
      <c r="X425" s="83"/>
      <c r="Y425" s="83"/>
      <c r="Z425" s="83"/>
      <c r="AA425" s="83"/>
      <c r="AB425" s="83"/>
      <c r="AC425" s="83"/>
      <c r="AD425" s="83"/>
      <c r="AE425" s="83"/>
      <c r="AF425" s="83"/>
      <c r="AG425" s="83"/>
      <c r="AH425" s="83"/>
    </row>
    <row r="426" spans="3:34" x14ac:dyDescent="0.2">
      <c r="C426" s="83"/>
      <c r="D426" s="83"/>
      <c r="E426" s="83"/>
      <c r="F426" s="83"/>
      <c r="G426" s="83"/>
      <c r="H426" s="83"/>
      <c r="I426" s="83"/>
      <c r="J426" s="83"/>
      <c r="K426" s="83"/>
      <c r="L426" s="83"/>
      <c r="M426" s="83"/>
      <c r="N426" s="83"/>
      <c r="O426" s="83"/>
      <c r="P426" s="83"/>
      <c r="Q426" s="83"/>
      <c r="R426" s="83"/>
      <c r="S426" s="83"/>
      <c r="T426" s="83"/>
      <c r="U426" s="83"/>
      <c r="V426" s="83"/>
      <c r="W426" s="83"/>
      <c r="X426" s="83"/>
      <c r="Y426" s="83"/>
      <c r="Z426" s="83"/>
      <c r="AA426" s="83"/>
      <c r="AB426" s="83"/>
      <c r="AC426" s="83"/>
      <c r="AD426" s="83"/>
      <c r="AE426" s="83"/>
      <c r="AF426" s="83"/>
      <c r="AG426" s="83"/>
      <c r="AH426" s="83"/>
    </row>
    <row r="427" spans="3:34" x14ac:dyDescent="0.2">
      <c r="C427" s="83"/>
      <c r="D427" s="83"/>
      <c r="E427" s="83"/>
      <c r="F427" s="83"/>
      <c r="G427" s="83"/>
      <c r="H427" s="83"/>
      <c r="I427" s="83"/>
      <c r="J427" s="83"/>
      <c r="K427" s="83"/>
      <c r="L427" s="83"/>
      <c r="M427" s="83"/>
      <c r="N427" s="83"/>
      <c r="O427" s="83"/>
      <c r="P427" s="83"/>
      <c r="Q427" s="83"/>
      <c r="R427" s="83"/>
      <c r="S427" s="83"/>
      <c r="T427" s="83"/>
      <c r="U427" s="83"/>
      <c r="V427" s="83"/>
      <c r="W427" s="83"/>
      <c r="X427" s="83"/>
      <c r="Y427" s="83"/>
      <c r="Z427" s="83"/>
      <c r="AA427" s="83"/>
      <c r="AB427" s="83"/>
      <c r="AC427" s="83"/>
      <c r="AD427" s="83"/>
      <c r="AE427" s="83"/>
      <c r="AF427" s="83"/>
      <c r="AG427" s="83"/>
      <c r="AH427" s="83"/>
    </row>
    <row r="428" spans="3:34" x14ac:dyDescent="0.2">
      <c r="C428" s="83"/>
      <c r="D428" s="83"/>
      <c r="E428" s="83"/>
      <c r="F428" s="83"/>
      <c r="G428" s="83"/>
      <c r="H428" s="83"/>
      <c r="I428" s="83"/>
      <c r="J428" s="83"/>
      <c r="K428" s="83"/>
      <c r="L428" s="83"/>
      <c r="M428" s="83"/>
      <c r="N428" s="83"/>
      <c r="O428" s="83"/>
      <c r="P428" s="83"/>
      <c r="Q428" s="83"/>
      <c r="R428" s="83"/>
      <c r="S428" s="83"/>
      <c r="T428" s="83"/>
      <c r="U428" s="83"/>
      <c r="V428" s="83"/>
      <c r="W428" s="83"/>
      <c r="X428" s="83"/>
      <c r="Y428" s="83"/>
      <c r="Z428" s="83"/>
      <c r="AA428" s="83"/>
      <c r="AB428" s="83"/>
      <c r="AC428" s="83"/>
      <c r="AD428" s="83"/>
      <c r="AE428" s="83"/>
      <c r="AF428" s="83"/>
      <c r="AG428" s="83"/>
      <c r="AH428" s="83"/>
    </row>
    <row r="429" spans="3:34" x14ac:dyDescent="0.2">
      <c r="C429" s="83"/>
      <c r="D429" s="83"/>
      <c r="E429" s="83"/>
      <c r="F429" s="83"/>
      <c r="G429" s="83"/>
      <c r="H429" s="83"/>
      <c r="I429" s="83"/>
      <c r="J429" s="83"/>
      <c r="K429" s="83"/>
      <c r="L429" s="83"/>
      <c r="M429" s="83"/>
      <c r="N429" s="83"/>
      <c r="O429" s="83"/>
      <c r="P429" s="83"/>
      <c r="Q429" s="83"/>
      <c r="R429" s="83"/>
      <c r="S429" s="83"/>
      <c r="T429" s="83"/>
      <c r="U429" s="83"/>
      <c r="V429" s="83"/>
      <c r="W429" s="83"/>
      <c r="X429" s="83"/>
      <c r="Y429" s="83"/>
      <c r="Z429" s="83"/>
      <c r="AA429" s="83"/>
      <c r="AB429" s="83"/>
      <c r="AC429" s="83"/>
      <c r="AD429" s="83"/>
      <c r="AE429" s="83"/>
      <c r="AF429" s="83"/>
      <c r="AG429" s="83"/>
      <c r="AH429" s="83"/>
    </row>
    <row r="430" spans="3:34" x14ac:dyDescent="0.2">
      <c r="C430" s="83"/>
      <c r="D430" s="83"/>
      <c r="E430" s="83"/>
      <c r="F430" s="83"/>
      <c r="G430" s="83"/>
      <c r="H430" s="83"/>
      <c r="I430" s="83"/>
      <c r="J430" s="83"/>
      <c r="K430" s="83"/>
      <c r="L430" s="83"/>
      <c r="M430" s="83"/>
      <c r="N430" s="83"/>
      <c r="O430" s="83"/>
      <c r="P430" s="83"/>
      <c r="Q430" s="83"/>
      <c r="R430" s="83"/>
      <c r="S430" s="83"/>
      <c r="T430" s="83"/>
      <c r="U430" s="83"/>
      <c r="V430" s="83"/>
      <c r="W430" s="83"/>
      <c r="X430" s="83"/>
      <c r="Y430" s="83"/>
      <c r="Z430" s="83"/>
      <c r="AA430" s="83"/>
      <c r="AB430" s="83"/>
      <c r="AC430" s="83"/>
      <c r="AD430" s="83"/>
      <c r="AE430" s="83"/>
      <c r="AF430" s="83"/>
      <c r="AG430" s="83"/>
      <c r="AH430" s="83"/>
    </row>
    <row r="431" spans="3:34" x14ac:dyDescent="0.2">
      <c r="C431" s="83"/>
      <c r="D431" s="83"/>
      <c r="E431" s="83"/>
      <c r="F431" s="83"/>
      <c r="G431" s="83"/>
      <c r="H431" s="83"/>
      <c r="I431" s="83"/>
      <c r="J431" s="83"/>
      <c r="K431" s="83"/>
      <c r="L431" s="83"/>
      <c r="M431" s="83"/>
      <c r="N431" s="83"/>
      <c r="O431" s="83"/>
      <c r="P431" s="83"/>
      <c r="Q431" s="83"/>
      <c r="R431" s="83"/>
      <c r="S431" s="83"/>
      <c r="T431" s="83"/>
      <c r="U431" s="83"/>
      <c r="V431" s="83"/>
      <c r="W431" s="83"/>
      <c r="X431" s="83"/>
      <c r="Y431" s="83"/>
      <c r="Z431" s="83"/>
      <c r="AA431" s="83"/>
      <c r="AB431" s="83"/>
      <c r="AC431" s="83"/>
      <c r="AD431" s="83"/>
      <c r="AE431" s="83"/>
      <c r="AF431" s="83"/>
      <c r="AG431" s="83"/>
      <c r="AH431" s="83"/>
    </row>
    <row r="432" spans="3:34" x14ac:dyDescent="0.2">
      <c r="C432" s="83"/>
      <c r="D432" s="83"/>
      <c r="E432" s="83"/>
      <c r="F432" s="83"/>
      <c r="G432" s="83"/>
      <c r="H432" s="83"/>
      <c r="I432" s="83"/>
      <c r="J432" s="83"/>
      <c r="K432" s="83"/>
      <c r="L432" s="83"/>
      <c r="M432" s="83"/>
      <c r="N432" s="83"/>
      <c r="O432" s="83"/>
      <c r="P432" s="83"/>
      <c r="Q432" s="83"/>
      <c r="R432" s="83"/>
      <c r="S432" s="83"/>
      <c r="T432" s="83"/>
      <c r="U432" s="83"/>
      <c r="V432" s="83"/>
      <c r="W432" s="83"/>
      <c r="X432" s="83"/>
      <c r="Y432" s="83"/>
      <c r="Z432" s="83"/>
      <c r="AA432" s="83"/>
      <c r="AB432" s="83"/>
      <c r="AC432" s="83"/>
      <c r="AD432" s="83"/>
      <c r="AE432" s="83"/>
      <c r="AF432" s="83"/>
      <c r="AG432" s="83"/>
      <c r="AH432" s="83"/>
    </row>
    <row r="433" spans="3:34" x14ac:dyDescent="0.2">
      <c r="C433" s="83"/>
      <c r="D433" s="83"/>
      <c r="E433" s="83"/>
      <c r="F433" s="83"/>
      <c r="G433" s="83"/>
      <c r="H433" s="83"/>
      <c r="I433" s="83"/>
      <c r="J433" s="83"/>
      <c r="K433" s="83"/>
      <c r="L433" s="83"/>
      <c r="M433" s="83"/>
      <c r="N433" s="83"/>
      <c r="O433" s="83"/>
      <c r="P433" s="83"/>
      <c r="Q433" s="83"/>
      <c r="R433" s="83"/>
      <c r="S433" s="83"/>
      <c r="T433" s="83"/>
      <c r="U433" s="83"/>
      <c r="V433" s="83"/>
      <c r="W433" s="83"/>
      <c r="X433" s="83"/>
      <c r="Y433" s="83"/>
      <c r="Z433" s="83"/>
      <c r="AA433" s="83"/>
      <c r="AB433" s="83"/>
      <c r="AC433" s="83"/>
      <c r="AD433" s="83"/>
      <c r="AE433" s="83"/>
      <c r="AF433" s="83"/>
      <c r="AG433" s="83"/>
      <c r="AH433" s="83"/>
    </row>
    <row r="434" spans="3:34" x14ac:dyDescent="0.2">
      <c r="C434" s="83"/>
      <c r="D434" s="83"/>
      <c r="E434" s="83"/>
      <c r="F434" s="83"/>
      <c r="G434" s="83"/>
      <c r="H434" s="83"/>
      <c r="I434" s="83"/>
      <c r="J434" s="83"/>
      <c r="K434" s="83"/>
      <c r="L434" s="83"/>
      <c r="M434" s="83"/>
      <c r="N434" s="83"/>
      <c r="O434" s="83"/>
      <c r="P434" s="83"/>
      <c r="Q434" s="83"/>
      <c r="R434" s="83"/>
      <c r="S434" s="83"/>
      <c r="T434" s="83"/>
      <c r="U434" s="83"/>
      <c r="V434" s="83"/>
      <c r="W434" s="83"/>
      <c r="X434" s="83"/>
      <c r="Y434" s="83"/>
      <c r="Z434" s="83"/>
      <c r="AA434" s="83"/>
      <c r="AB434" s="83"/>
      <c r="AC434" s="83"/>
      <c r="AD434" s="83"/>
      <c r="AE434" s="83"/>
      <c r="AF434" s="83"/>
      <c r="AG434" s="83"/>
      <c r="AH434" s="83"/>
    </row>
    <row r="435" spans="3:34" x14ac:dyDescent="0.2">
      <c r="C435" s="83"/>
      <c r="D435" s="83"/>
      <c r="E435" s="83"/>
      <c r="F435" s="83"/>
      <c r="G435" s="83"/>
      <c r="H435" s="83"/>
      <c r="I435" s="83"/>
      <c r="J435" s="83"/>
      <c r="K435" s="83"/>
      <c r="L435" s="83"/>
      <c r="M435" s="83"/>
      <c r="N435" s="83"/>
      <c r="O435" s="83"/>
      <c r="P435" s="83"/>
      <c r="Q435" s="83"/>
      <c r="R435" s="83"/>
      <c r="S435" s="83"/>
      <c r="T435" s="83"/>
      <c r="U435" s="83"/>
      <c r="V435" s="83"/>
      <c r="W435" s="83"/>
      <c r="X435" s="83"/>
      <c r="Y435" s="83"/>
      <c r="Z435" s="83"/>
      <c r="AA435" s="83"/>
      <c r="AB435" s="83"/>
      <c r="AC435" s="83"/>
      <c r="AD435" s="83"/>
      <c r="AE435" s="83"/>
      <c r="AF435" s="83"/>
      <c r="AG435" s="83"/>
      <c r="AH435" s="83"/>
    </row>
    <row r="436" spans="3:34" x14ac:dyDescent="0.2">
      <c r="C436" s="83"/>
      <c r="D436" s="83"/>
      <c r="E436" s="83"/>
      <c r="F436" s="83"/>
      <c r="G436" s="83"/>
      <c r="H436" s="83"/>
      <c r="I436" s="83"/>
      <c r="J436" s="83"/>
      <c r="K436" s="83"/>
      <c r="L436" s="83"/>
      <c r="M436" s="83"/>
      <c r="N436" s="83"/>
      <c r="O436" s="83"/>
      <c r="P436" s="83"/>
      <c r="Q436" s="83"/>
      <c r="R436" s="83"/>
      <c r="S436" s="83"/>
      <c r="T436" s="83"/>
      <c r="U436" s="83"/>
      <c r="V436" s="83"/>
      <c r="W436" s="83"/>
      <c r="X436" s="83"/>
      <c r="Y436" s="83"/>
      <c r="Z436" s="83"/>
      <c r="AA436" s="83"/>
      <c r="AB436" s="83"/>
      <c r="AC436" s="83"/>
      <c r="AD436" s="83"/>
      <c r="AE436" s="83"/>
      <c r="AF436" s="83"/>
      <c r="AG436" s="83"/>
      <c r="AH436" s="83"/>
    </row>
    <row r="437" spans="3:34" x14ac:dyDescent="0.2">
      <c r="C437" s="83"/>
      <c r="D437" s="83"/>
      <c r="E437" s="83"/>
      <c r="F437" s="83"/>
      <c r="G437" s="83"/>
      <c r="H437" s="83"/>
      <c r="I437" s="83"/>
      <c r="J437" s="83"/>
      <c r="K437" s="83"/>
      <c r="L437" s="83"/>
      <c r="M437" s="83"/>
      <c r="N437" s="83"/>
      <c r="O437" s="83"/>
      <c r="P437" s="83"/>
      <c r="Q437" s="83"/>
      <c r="R437" s="83"/>
      <c r="S437" s="83"/>
      <c r="T437" s="83"/>
      <c r="U437" s="83"/>
      <c r="V437" s="83"/>
      <c r="W437" s="83"/>
      <c r="X437" s="83"/>
      <c r="Y437" s="83"/>
      <c r="Z437" s="83"/>
      <c r="AA437" s="83"/>
      <c r="AB437" s="83"/>
      <c r="AC437" s="83"/>
      <c r="AD437" s="83"/>
      <c r="AE437" s="83"/>
      <c r="AF437" s="83"/>
      <c r="AG437" s="83"/>
      <c r="AH437" s="83"/>
    </row>
    <row r="438" spans="3:34" x14ac:dyDescent="0.2">
      <c r="C438" s="83"/>
      <c r="D438" s="83"/>
      <c r="E438" s="83"/>
      <c r="F438" s="83"/>
      <c r="G438" s="83"/>
      <c r="H438" s="83"/>
      <c r="I438" s="83"/>
      <c r="J438" s="83"/>
      <c r="K438" s="83"/>
      <c r="L438" s="83"/>
      <c r="M438" s="83"/>
      <c r="N438" s="83"/>
      <c r="O438" s="83"/>
      <c r="P438" s="83"/>
      <c r="Q438" s="83"/>
      <c r="R438" s="83"/>
      <c r="S438" s="83"/>
      <c r="T438" s="83"/>
      <c r="U438" s="83"/>
      <c r="V438" s="83"/>
      <c r="W438" s="83"/>
      <c r="X438" s="83"/>
      <c r="Y438" s="83"/>
      <c r="Z438" s="83"/>
      <c r="AA438" s="83"/>
      <c r="AB438" s="83"/>
      <c r="AC438" s="83"/>
      <c r="AD438" s="83"/>
      <c r="AE438" s="83"/>
      <c r="AF438" s="83"/>
      <c r="AG438" s="83"/>
      <c r="AH438" s="83"/>
    </row>
    <row r="439" spans="3:34" x14ac:dyDescent="0.2">
      <c r="C439" s="83"/>
      <c r="D439" s="83"/>
      <c r="E439" s="83"/>
      <c r="F439" s="83"/>
      <c r="G439" s="83"/>
      <c r="H439" s="83"/>
      <c r="I439" s="83"/>
      <c r="J439" s="83"/>
      <c r="K439" s="83"/>
      <c r="L439" s="83"/>
      <c r="M439" s="83"/>
      <c r="N439" s="83"/>
      <c r="O439" s="83"/>
      <c r="P439" s="83"/>
      <c r="Q439" s="83"/>
      <c r="R439" s="83"/>
      <c r="S439" s="83"/>
      <c r="T439" s="83"/>
      <c r="U439" s="83"/>
      <c r="V439" s="83"/>
      <c r="W439" s="83"/>
      <c r="X439" s="83"/>
      <c r="Y439" s="83"/>
      <c r="Z439" s="83"/>
      <c r="AA439" s="83"/>
      <c r="AB439" s="83"/>
      <c r="AC439" s="83"/>
      <c r="AD439" s="83"/>
      <c r="AE439" s="83"/>
      <c r="AF439" s="83"/>
      <c r="AG439" s="83"/>
      <c r="AH439" s="83"/>
    </row>
    <row r="440" spans="3:34" x14ac:dyDescent="0.2">
      <c r="C440" s="83"/>
      <c r="D440" s="83"/>
      <c r="E440" s="83"/>
      <c r="F440" s="83"/>
      <c r="G440" s="83"/>
      <c r="H440" s="83"/>
      <c r="I440" s="83"/>
      <c r="J440" s="83"/>
      <c r="K440" s="83"/>
      <c r="L440" s="83"/>
      <c r="M440" s="83"/>
      <c r="N440" s="83"/>
      <c r="O440" s="83"/>
      <c r="P440" s="83"/>
      <c r="Q440" s="83"/>
      <c r="R440" s="83"/>
      <c r="S440" s="83"/>
      <c r="T440" s="83"/>
      <c r="U440" s="83"/>
      <c r="V440" s="83"/>
      <c r="W440" s="83"/>
      <c r="X440" s="83"/>
      <c r="Y440" s="83"/>
      <c r="Z440" s="83"/>
      <c r="AA440" s="83"/>
      <c r="AB440" s="83"/>
      <c r="AC440" s="83"/>
      <c r="AD440" s="83"/>
      <c r="AE440" s="83"/>
      <c r="AF440" s="83"/>
      <c r="AG440" s="83"/>
      <c r="AH440" s="83"/>
    </row>
    <row r="441" spans="3:34" x14ac:dyDescent="0.2">
      <c r="C441" s="83"/>
      <c r="D441" s="83"/>
      <c r="E441" s="83"/>
      <c r="F441" s="83"/>
      <c r="G441" s="83"/>
      <c r="H441" s="83"/>
      <c r="I441" s="83"/>
      <c r="J441" s="83"/>
      <c r="K441" s="83"/>
      <c r="L441" s="83"/>
      <c r="M441" s="83"/>
      <c r="N441" s="83"/>
      <c r="O441" s="83"/>
      <c r="P441" s="83"/>
      <c r="Q441" s="83"/>
      <c r="R441" s="83"/>
      <c r="S441" s="83"/>
      <c r="T441" s="83"/>
      <c r="U441" s="83"/>
      <c r="V441" s="83"/>
      <c r="W441" s="83"/>
      <c r="X441" s="83"/>
      <c r="Y441" s="83"/>
      <c r="Z441" s="83"/>
      <c r="AA441" s="83"/>
      <c r="AB441" s="83"/>
      <c r="AC441" s="83"/>
      <c r="AD441" s="83"/>
      <c r="AE441" s="83"/>
      <c r="AF441" s="83"/>
      <c r="AG441" s="83"/>
      <c r="AH441" s="83"/>
    </row>
    <row r="442" spans="3:34" x14ac:dyDescent="0.2">
      <c r="C442" s="83"/>
      <c r="D442" s="83"/>
      <c r="E442" s="83"/>
      <c r="F442" s="83"/>
      <c r="G442" s="83"/>
      <c r="H442" s="83"/>
      <c r="I442" s="83"/>
      <c r="J442" s="83"/>
      <c r="K442" s="83"/>
      <c r="L442" s="83"/>
      <c r="M442" s="83"/>
      <c r="N442" s="83"/>
      <c r="O442" s="83"/>
      <c r="P442" s="83"/>
      <c r="Q442" s="83"/>
      <c r="R442" s="83"/>
      <c r="S442" s="83"/>
      <c r="T442" s="83"/>
      <c r="U442" s="83"/>
      <c r="V442" s="83"/>
      <c r="W442" s="83"/>
      <c r="X442" s="83"/>
      <c r="Y442" s="83"/>
      <c r="Z442" s="83"/>
      <c r="AA442" s="83"/>
      <c r="AB442" s="83"/>
      <c r="AC442" s="83"/>
      <c r="AD442" s="83"/>
      <c r="AE442" s="83"/>
      <c r="AF442" s="83"/>
      <c r="AG442" s="83"/>
      <c r="AH442" s="83"/>
    </row>
    <row r="443" spans="3:34" x14ac:dyDescent="0.2">
      <c r="C443" s="83"/>
      <c r="D443" s="83"/>
      <c r="E443" s="83"/>
      <c r="F443" s="83"/>
      <c r="G443" s="83"/>
      <c r="H443" s="83"/>
      <c r="I443" s="83"/>
      <c r="J443" s="83"/>
      <c r="K443" s="83"/>
      <c r="L443" s="83"/>
      <c r="M443" s="83"/>
      <c r="N443" s="83"/>
      <c r="O443" s="83"/>
      <c r="P443" s="83"/>
      <c r="Q443" s="83"/>
      <c r="R443" s="83"/>
      <c r="S443" s="83"/>
      <c r="T443" s="83"/>
      <c r="U443" s="83"/>
      <c r="V443" s="83"/>
      <c r="W443" s="83"/>
      <c r="X443" s="83"/>
      <c r="Y443" s="83"/>
      <c r="Z443" s="83"/>
      <c r="AA443" s="83"/>
      <c r="AB443" s="83"/>
      <c r="AC443" s="83"/>
      <c r="AD443" s="83"/>
      <c r="AE443" s="83"/>
      <c r="AF443" s="83"/>
      <c r="AG443" s="83"/>
      <c r="AH443" s="83"/>
    </row>
    <row r="444" spans="3:34" x14ac:dyDescent="0.2">
      <c r="C444" s="83"/>
      <c r="D444" s="83"/>
      <c r="E444" s="83"/>
      <c r="F444" s="83"/>
      <c r="G444" s="83"/>
      <c r="H444" s="83"/>
      <c r="I444" s="83"/>
      <c r="J444" s="83"/>
      <c r="K444" s="83"/>
      <c r="L444" s="83"/>
      <c r="M444" s="83"/>
      <c r="N444" s="83"/>
      <c r="O444" s="83"/>
      <c r="P444" s="83"/>
      <c r="Q444" s="83"/>
      <c r="R444" s="83"/>
      <c r="S444" s="83"/>
      <c r="T444" s="83"/>
      <c r="U444" s="83"/>
      <c r="V444" s="83"/>
      <c r="W444" s="83"/>
      <c r="X444" s="83"/>
      <c r="Y444" s="83"/>
      <c r="Z444" s="83"/>
      <c r="AA444" s="83"/>
      <c r="AB444" s="83"/>
      <c r="AC444" s="83"/>
      <c r="AD444" s="83"/>
      <c r="AE444" s="83"/>
      <c r="AF444" s="83"/>
      <c r="AG444" s="83"/>
      <c r="AH444" s="83"/>
    </row>
    <row r="445" spans="3:34" x14ac:dyDescent="0.2">
      <c r="C445" s="83"/>
      <c r="D445" s="83"/>
      <c r="E445" s="83"/>
      <c r="F445" s="83"/>
      <c r="G445" s="83"/>
      <c r="H445" s="83"/>
      <c r="I445" s="83"/>
      <c r="J445" s="83"/>
      <c r="K445" s="83"/>
      <c r="L445" s="83"/>
      <c r="M445" s="83"/>
      <c r="N445" s="83"/>
      <c r="O445" s="83"/>
      <c r="P445" s="83"/>
      <c r="Q445" s="83"/>
      <c r="R445" s="83"/>
      <c r="S445" s="83"/>
      <c r="T445" s="83"/>
      <c r="U445" s="83"/>
      <c r="V445" s="83"/>
      <c r="W445" s="83"/>
      <c r="X445" s="83"/>
      <c r="Y445" s="83"/>
      <c r="Z445" s="83"/>
      <c r="AA445" s="83"/>
      <c r="AB445" s="83"/>
      <c r="AC445" s="83"/>
      <c r="AD445" s="83"/>
      <c r="AE445" s="83"/>
      <c r="AF445" s="83"/>
      <c r="AG445" s="83"/>
      <c r="AH445" s="83"/>
    </row>
    <row r="446" spans="3:34" x14ac:dyDescent="0.2">
      <c r="C446" s="83"/>
      <c r="D446" s="83"/>
      <c r="E446" s="83"/>
      <c r="F446" s="83"/>
      <c r="G446" s="83"/>
      <c r="H446" s="83"/>
      <c r="I446" s="83"/>
      <c r="J446" s="83"/>
      <c r="K446" s="83"/>
      <c r="L446" s="83"/>
      <c r="M446" s="83"/>
      <c r="N446" s="83"/>
      <c r="O446" s="83"/>
      <c r="P446" s="83"/>
      <c r="Q446" s="83"/>
      <c r="R446" s="83"/>
      <c r="S446" s="83"/>
      <c r="T446" s="83"/>
      <c r="U446" s="83"/>
      <c r="V446" s="83"/>
      <c r="W446" s="83"/>
      <c r="X446" s="83"/>
      <c r="Y446" s="83"/>
      <c r="Z446" s="83"/>
      <c r="AA446" s="83"/>
      <c r="AB446" s="83"/>
      <c r="AC446" s="83"/>
      <c r="AD446" s="83"/>
      <c r="AE446" s="83"/>
      <c r="AF446" s="83"/>
      <c r="AG446" s="83"/>
      <c r="AH446" s="83"/>
    </row>
    <row r="447" spans="3:34" x14ac:dyDescent="0.2">
      <c r="C447" s="83"/>
      <c r="D447" s="83"/>
      <c r="E447" s="83"/>
      <c r="F447" s="83"/>
      <c r="G447" s="83"/>
      <c r="H447" s="83"/>
      <c r="I447" s="83"/>
      <c r="J447" s="83"/>
      <c r="K447" s="83"/>
      <c r="L447" s="83"/>
      <c r="M447" s="83"/>
      <c r="N447" s="83"/>
      <c r="O447" s="83"/>
      <c r="P447" s="83"/>
      <c r="Q447" s="83"/>
      <c r="R447" s="83"/>
      <c r="S447" s="83"/>
      <c r="T447" s="83"/>
      <c r="U447" s="83"/>
      <c r="V447" s="83"/>
      <c r="W447" s="83"/>
      <c r="X447" s="83"/>
      <c r="Y447" s="83"/>
      <c r="Z447" s="83"/>
      <c r="AA447" s="83"/>
      <c r="AB447" s="83"/>
      <c r="AC447" s="83"/>
      <c r="AD447" s="83"/>
      <c r="AE447" s="83"/>
      <c r="AF447" s="83"/>
      <c r="AG447" s="83"/>
      <c r="AH447" s="83"/>
    </row>
    <row r="448" spans="3:34" x14ac:dyDescent="0.2">
      <c r="C448" s="83"/>
      <c r="D448" s="83"/>
      <c r="E448" s="83"/>
      <c r="F448" s="83"/>
      <c r="G448" s="83"/>
      <c r="H448" s="83"/>
      <c r="I448" s="83"/>
      <c r="J448" s="83"/>
      <c r="K448" s="83"/>
      <c r="L448" s="83"/>
      <c r="M448" s="83"/>
      <c r="N448" s="83"/>
      <c r="O448" s="83"/>
      <c r="P448" s="83"/>
      <c r="Q448" s="83"/>
      <c r="R448" s="83"/>
      <c r="S448" s="83"/>
      <c r="T448" s="83"/>
      <c r="U448" s="83"/>
      <c r="V448" s="83"/>
      <c r="W448" s="83"/>
      <c r="X448" s="83"/>
      <c r="Y448" s="83"/>
      <c r="Z448" s="83"/>
      <c r="AA448" s="83"/>
      <c r="AB448" s="83"/>
      <c r="AC448" s="83"/>
      <c r="AD448" s="83"/>
      <c r="AE448" s="83"/>
      <c r="AF448" s="83"/>
      <c r="AG448" s="83"/>
      <c r="AH448" s="83"/>
    </row>
    <row r="449" spans="3:34" x14ac:dyDescent="0.2">
      <c r="C449" s="83"/>
      <c r="D449" s="83"/>
      <c r="E449" s="83"/>
      <c r="F449" s="83"/>
      <c r="G449" s="83"/>
      <c r="H449" s="83"/>
      <c r="I449" s="83"/>
      <c r="J449" s="83"/>
      <c r="K449" s="83"/>
      <c r="L449" s="83"/>
      <c r="M449" s="83"/>
      <c r="N449" s="83"/>
      <c r="O449" s="83"/>
      <c r="P449" s="83"/>
      <c r="Q449" s="83"/>
      <c r="R449" s="83"/>
      <c r="S449" s="83"/>
      <c r="T449" s="83"/>
      <c r="U449" s="83"/>
      <c r="V449" s="83"/>
      <c r="W449" s="83"/>
      <c r="X449" s="83"/>
      <c r="Y449" s="83"/>
      <c r="Z449" s="83"/>
      <c r="AA449" s="83"/>
      <c r="AB449" s="83"/>
      <c r="AC449" s="83"/>
      <c r="AD449" s="83"/>
      <c r="AE449" s="83"/>
      <c r="AF449" s="83"/>
      <c r="AG449" s="83"/>
      <c r="AH449" s="83"/>
    </row>
    <row r="450" spans="3:34" x14ac:dyDescent="0.2">
      <c r="C450" s="83"/>
      <c r="D450" s="83"/>
      <c r="E450" s="83"/>
      <c r="F450" s="83"/>
      <c r="G450" s="83"/>
      <c r="H450" s="83"/>
      <c r="I450" s="83"/>
      <c r="J450" s="83"/>
      <c r="K450" s="83"/>
      <c r="L450" s="83"/>
      <c r="M450" s="83"/>
      <c r="N450" s="83"/>
      <c r="O450" s="83"/>
      <c r="P450" s="83"/>
      <c r="Q450" s="83"/>
      <c r="R450" s="83"/>
      <c r="S450" s="83"/>
      <c r="T450" s="83"/>
      <c r="U450" s="83"/>
      <c r="V450" s="83"/>
      <c r="W450" s="83"/>
      <c r="X450" s="83"/>
      <c r="Y450" s="83"/>
      <c r="Z450" s="83"/>
      <c r="AA450" s="83"/>
      <c r="AB450" s="83"/>
      <c r="AC450" s="83"/>
      <c r="AD450" s="83"/>
      <c r="AE450" s="83"/>
      <c r="AF450" s="83"/>
      <c r="AG450" s="83"/>
      <c r="AH450" s="83"/>
    </row>
    <row r="451" spans="3:34" x14ac:dyDescent="0.2">
      <c r="C451" s="83"/>
      <c r="D451" s="83"/>
      <c r="E451" s="83"/>
      <c r="F451" s="83"/>
      <c r="G451" s="83"/>
      <c r="H451" s="83"/>
      <c r="I451" s="83"/>
      <c r="J451" s="83"/>
      <c r="K451" s="83"/>
      <c r="L451" s="83"/>
      <c r="M451" s="83"/>
      <c r="N451" s="83"/>
      <c r="O451" s="83"/>
      <c r="P451" s="83"/>
      <c r="Q451" s="83"/>
      <c r="R451" s="83"/>
      <c r="S451" s="83"/>
      <c r="T451" s="83"/>
      <c r="U451" s="83"/>
      <c r="V451" s="83"/>
      <c r="W451" s="83"/>
      <c r="X451" s="83"/>
      <c r="Y451" s="83"/>
      <c r="Z451" s="83"/>
      <c r="AA451" s="83"/>
      <c r="AB451" s="83"/>
      <c r="AC451" s="83"/>
      <c r="AD451" s="83"/>
      <c r="AE451" s="83"/>
      <c r="AF451" s="83"/>
      <c r="AG451" s="83"/>
      <c r="AH451" s="83"/>
    </row>
    <row r="452" spans="3:34" x14ac:dyDescent="0.2">
      <c r="C452" s="83"/>
      <c r="D452" s="83"/>
      <c r="E452" s="83"/>
      <c r="F452" s="83"/>
      <c r="G452" s="83"/>
      <c r="H452" s="83"/>
      <c r="I452" s="83"/>
      <c r="J452" s="83"/>
      <c r="K452" s="83"/>
      <c r="L452" s="83"/>
      <c r="M452" s="83"/>
      <c r="N452" s="83"/>
      <c r="O452" s="83"/>
      <c r="P452" s="83"/>
      <c r="Q452" s="83"/>
      <c r="R452" s="83"/>
      <c r="S452" s="83"/>
      <c r="T452" s="83"/>
      <c r="U452" s="83"/>
      <c r="V452" s="83"/>
      <c r="W452" s="83"/>
      <c r="X452" s="83"/>
      <c r="Y452" s="83"/>
      <c r="Z452" s="83"/>
      <c r="AA452" s="83"/>
      <c r="AB452" s="83"/>
      <c r="AC452" s="83"/>
      <c r="AD452" s="83"/>
      <c r="AE452" s="83"/>
      <c r="AF452" s="83"/>
      <c r="AG452" s="83"/>
      <c r="AH452" s="83"/>
    </row>
    <row r="453" spans="3:34" x14ac:dyDescent="0.2">
      <c r="C453" s="83"/>
      <c r="D453" s="83"/>
      <c r="E453" s="83"/>
      <c r="F453" s="83"/>
      <c r="G453" s="83"/>
      <c r="H453" s="83"/>
      <c r="I453" s="83"/>
      <c r="J453" s="83"/>
      <c r="K453" s="83"/>
      <c r="L453" s="83"/>
      <c r="M453" s="83"/>
      <c r="N453" s="83"/>
      <c r="O453" s="83"/>
      <c r="P453" s="83"/>
      <c r="Q453" s="83"/>
      <c r="R453" s="83"/>
      <c r="S453" s="83"/>
      <c r="T453" s="83"/>
      <c r="U453" s="83"/>
      <c r="V453" s="83"/>
      <c r="W453" s="83"/>
      <c r="X453" s="83"/>
      <c r="Y453" s="83"/>
      <c r="Z453" s="83"/>
      <c r="AA453" s="83"/>
      <c r="AB453" s="83"/>
      <c r="AC453" s="83"/>
      <c r="AD453" s="83"/>
      <c r="AE453" s="83"/>
      <c r="AF453" s="83"/>
      <c r="AG453" s="83"/>
      <c r="AH453" s="83"/>
    </row>
    <row r="454" spans="3:34" x14ac:dyDescent="0.2">
      <c r="C454" s="83"/>
      <c r="D454" s="83"/>
      <c r="E454" s="83"/>
      <c r="F454" s="83"/>
      <c r="G454" s="83"/>
      <c r="H454" s="83"/>
      <c r="I454" s="83"/>
      <c r="J454" s="83"/>
      <c r="K454" s="83"/>
      <c r="L454" s="83"/>
      <c r="M454" s="83"/>
      <c r="N454" s="83"/>
      <c r="O454" s="83"/>
      <c r="P454" s="83"/>
      <c r="Q454" s="83"/>
      <c r="R454" s="83"/>
      <c r="S454" s="83"/>
      <c r="T454" s="83"/>
      <c r="U454" s="83"/>
      <c r="V454" s="83"/>
      <c r="W454" s="83"/>
      <c r="X454" s="83"/>
      <c r="Y454" s="83"/>
      <c r="Z454" s="83"/>
      <c r="AA454" s="83"/>
      <c r="AB454" s="83"/>
      <c r="AC454" s="83"/>
      <c r="AD454" s="83"/>
      <c r="AE454" s="83"/>
      <c r="AF454" s="83"/>
      <c r="AG454" s="83"/>
      <c r="AH454" s="83"/>
    </row>
    <row r="455" spans="3:34" x14ac:dyDescent="0.2">
      <c r="C455" s="83"/>
      <c r="D455" s="83"/>
      <c r="E455" s="83"/>
      <c r="F455" s="83"/>
      <c r="G455" s="83"/>
      <c r="H455" s="83"/>
      <c r="I455" s="83"/>
      <c r="J455" s="83"/>
      <c r="K455" s="83"/>
      <c r="L455" s="83"/>
      <c r="M455" s="83"/>
      <c r="N455" s="83"/>
      <c r="O455" s="83"/>
      <c r="P455" s="83"/>
      <c r="Q455" s="83"/>
      <c r="R455" s="83"/>
      <c r="S455" s="83"/>
      <c r="T455" s="83"/>
      <c r="U455" s="83"/>
      <c r="V455" s="83"/>
      <c r="W455" s="83"/>
      <c r="X455" s="83"/>
      <c r="Y455" s="83"/>
      <c r="Z455" s="83"/>
      <c r="AA455" s="83"/>
      <c r="AB455" s="83"/>
      <c r="AC455" s="83"/>
      <c r="AD455" s="83"/>
      <c r="AE455" s="83"/>
      <c r="AF455" s="83"/>
      <c r="AG455" s="83"/>
      <c r="AH455" s="83"/>
    </row>
    <row r="456" spans="3:34" x14ac:dyDescent="0.2">
      <c r="C456" s="83"/>
      <c r="D456" s="83"/>
      <c r="E456" s="83"/>
      <c r="F456" s="83"/>
      <c r="G456" s="83"/>
      <c r="H456" s="83"/>
      <c r="I456" s="83"/>
      <c r="J456" s="83"/>
      <c r="K456" s="83"/>
      <c r="L456" s="83"/>
      <c r="M456" s="83"/>
      <c r="N456" s="83"/>
      <c r="O456" s="83"/>
      <c r="P456" s="83"/>
      <c r="Q456" s="83"/>
      <c r="R456" s="83"/>
      <c r="S456" s="83"/>
      <c r="T456" s="83"/>
      <c r="U456" s="83"/>
      <c r="V456" s="83"/>
      <c r="W456" s="83"/>
      <c r="X456" s="83"/>
      <c r="Y456" s="83"/>
      <c r="Z456" s="83"/>
      <c r="AA456" s="83"/>
      <c r="AB456" s="83"/>
      <c r="AC456" s="83"/>
      <c r="AD456" s="83"/>
      <c r="AE456" s="83"/>
      <c r="AF456" s="83"/>
      <c r="AG456" s="83"/>
      <c r="AH456" s="83"/>
    </row>
    <row r="457" spans="3:34" x14ac:dyDescent="0.2">
      <c r="C457" s="83"/>
      <c r="D457" s="83"/>
      <c r="E457" s="83"/>
      <c r="F457" s="83"/>
      <c r="G457" s="83"/>
      <c r="H457" s="83"/>
      <c r="I457" s="83"/>
      <c r="J457" s="83"/>
      <c r="K457" s="83"/>
      <c r="L457" s="83"/>
      <c r="M457" s="83"/>
      <c r="N457" s="83"/>
      <c r="O457" s="83"/>
      <c r="P457" s="83"/>
      <c r="Q457" s="83"/>
      <c r="R457" s="83"/>
      <c r="S457" s="83"/>
      <c r="T457" s="83"/>
      <c r="U457" s="83"/>
      <c r="V457" s="83"/>
      <c r="W457" s="83"/>
      <c r="X457" s="83"/>
      <c r="Y457" s="83"/>
      <c r="Z457" s="83"/>
      <c r="AA457" s="83"/>
      <c r="AB457" s="83"/>
      <c r="AC457" s="83"/>
      <c r="AD457" s="83"/>
      <c r="AE457" s="83"/>
      <c r="AF457" s="83"/>
      <c r="AG457" s="83"/>
      <c r="AH457" s="83"/>
    </row>
    <row r="458" spans="3:34" x14ac:dyDescent="0.2">
      <c r="C458" s="83"/>
      <c r="D458" s="83"/>
      <c r="E458" s="83"/>
      <c r="F458" s="83"/>
      <c r="G458" s="83"/>
      <c r="H458" s="83"/>
      <c r="I458" s="83"/>
      <c r="J458" s="83"/>
      <c r="K458" s="83"/>
      <c r="L458" s="83"/>
      <c r="M458" s="83"/>
      <c r="N458" s="83"/>
      <c r="O458" s="83"/>
      <c r="P458" s="83"/>
      <c r="Q458" s="83"/>
      <c r="R458" s="83"/>
      <c r="S458" s="83"/>
      <c r="T458" s="83"/>
      <c r="U458" s="83"/>
      <c r="V458" s="83"/>
      <c r="W458" s="83"/>
      <c r="X458" s="83"/>
      <c r="Y458" s="83"/>
      <c r="Z458" s="83"/>
      <c r="AA458" s="83"/>
      <c r="AB458" s="83"/>
      <c r="AC458" s="83"/>
      <c r="AD458" s="83"/>
      <c r="AE458" s="83"/>
      <c r="AF458" s="83"/>
      <c r="AG458" s="83"/>
      <c r="AH458" s="83"/>
    </row>
    <row r="459" spans="3:34" x14ac:dyDescent="0.2">
      <c r="C459" s="83"/>
      <c r="D459" s="83"/>
      <c r="E459" s="83"/>
      <c r="F459" s="83"/>
      <c r="G459" s="83"/>
      <c r="H459" s="83"/>
      <c r="I459" s="83"/>
      <c r="J459" s="83"/>
      <c r="K459" s="83"/>
      <c r="L459" s="83"/>
      <c r="M459" s="83"/>
      <c r="N459" s="83"/>
      <c r="O459" s="83"/>
      <c r="P459" s="83"/>
      <c r="Q459" s="83"/>
      <c r="R459" s="83"/>
      <c r="S459" s="83"/>
      <c r="T459" s="83"/>
      <c r="U459" s="83"/>
      <c r="V459" s="83"/>
      <c r="W459" s="83"/>
      <c r="X459" s="83"/>
      <c r="Y459" s="83"/>
      <c r="Z459" s="83"/>
      <c r="AA459" s="83"/>
      <c r="AB459" s="83"/>
      <c r="AC459" s="83"/>
      <c r="AD459" s="83"/>
      <c r="AE459" s="83"/>
      <c r="AF459" s="83"/>
      <c r="AG459" s="83"/>
      <c r="AH459" s="83"/>
    </row>
    <row r="460" spans="3:34" x14ac:dyDescent="0.2">
      <c r="C460" s="83"/>
      <c r="D460" s="83"/>
      <c r="E460" s="83"/>
      <c r="F460" s="83"/>
      <c r="G460" s="83"/>
      <c r="H460" s="83"/>
      <c r="I460" s="83"/>
      <c r="J460" s="83"/>
      <c r="K460" s="83"/>
      <c r="L460" s="83"/>
      <c r="M460" s="83"/>
      <c r="N460" s="83"/>
      <c r="O460" s="83"/>
      <c r="P460" s="83"/>
      <c r="Q460" s="83"/>
      <c r="R460" s="83"/>
      <c r="S460" s="83"/>
      <c r="T460" s="83"/>
      <c r="U460" s="83"/>
      <c r="V460" s="83"/>
      <c r="W460" s="83"/>
      <c r="X460" s="83"/>
      <c r="Y460" s="83"/>
      <c r="Z460" s="83"/>
      <c r="AA460" s="83"/>
      <c r="AB460" s="83"/>
      <c r="AC460" s="83"/>
      <c r="AD460" s="83"/>
      <c r="AE460" s="83"/>
      <c r="AF460" s="83"/>
      <c r="AG460" s="83"/>
      <c r="AH460" s="83"/>
    </row>
    <row r="461" spans="3:34" x14ac:dyDescent="0.2">
      <c r="C461" s="83"/>
      <c r="D461" s="83"/>
      <c r="E461" s="83"/>
      <c r="F461" s="83"/>
      <c r="G461" s="83"/>
      <c r="H461" s="83"/>
      <c r="I461" s="83"/>
      <c r="J461" s="83"/>
      <c r="K461" s="83"/>
      <c r="L461" s="83"/>
      <c r="M461" s="83"/>
      <c r="N461" s="83"/>
      <c r="O461" s="83"/>
      <c r="P461" s="83"/>
      <c r="Q461" s="83"/>
      <c r="R461" s="83"/>
      <c r="S461" s="83"/>
      <c r="T461" s="83"/>
      <c r="U461" s="83"/>
      <c r="V461" s="83"/>
      <c r="W461" s="83"/>
      <c r="X461" s="83"/>
      <c r="Y461" s="83"/>
      <c r="Z461" s="83"/>
      <c r="AA461" s="83"/>
      <c r="AB461" s="83"/>
      <c r="AC461" s="83"/>
      <c r="AD461" s="83"/>
      <c r="AE461" s="83"/>
      <c r="AF461" s="83"/>
      <c r="AG461" s="83"/>
      <c r="AH461" s="83"/>
    </row>
    <row r="462" spans="3:34" x14ac:dyDescent="0.2">
      <c r="C462" s="83"/>
      <c r="D462" s="83"/>
      <c r="E462" s="83"/>
      <c r="F462" s="83"/>
      <c r="G462" s="83"/>
      <c r="H462" s="83"/>
      <c r="I462" s="83"/>
      <c r="J462" s="83"/>
      <c r="K462" s="83"/>
      <c r="L462" s="83"/>
      <c r="M462" s="83"/>
      <c r="N462" s="83"/>
      <c r="O462" s="83"/>
      <c r="P462" s="83"/>
      <c r="Q462" s="83"/>
      <c r="R462" s="83"/>
      <c r="S462" s="83"/>
      <c r="T462" s="83"/>
      <c r="U462" s="83"/>
      <c r="V462" s="83"/>
      <c r="W462" s="83"/>
      <c r="X462" s="83"/>
      <c r="Y462" s="83"/>
      <c r="Z462" s="83"/>
      <c r="AA462" s="83"/>
      <c r="AB462" s="83"/>
      <c r="AC462" s="83"/>
      <c r="AD462" s="83"/>
      <c r="AE462" s="83"/>
      <c r="AF462" s="83"/>
      <c r="AG462" s="83"/>
      <c r="AH462" s="83"/>
    </row>
    <row r="463" spans="3:34" x14ac:dyDescent="0.2">
      <c r="C463" s="83"/>
      <c r="D463" s="83"/>
      <c r="E463" s="83"/>
      <c r="F463" s="83"/>
      <c r="G463" s="83"/>
      <c r="H463" s="83"/>
      <c r="I463" s="83"/>
      <c r="J463" s="83"/>
      <c r="K463" s="83"/>
      <c r="L463" s="83"/>
      <c r="M463" s="83"/>
      <c r="N463" s="83"/>
      <c r="O463" s="83"/>
      <c r="P463" s="83"/>
      <c r="Q463" s="83"/>
      <c r="R463" s="83"/>
      <c r="S463" s="83"/>
      <c r="T463" s="83"/>
      <c r="U463" s="83"/>
      <c r="V463" s="83"/>
      <c r="W463" s="83"/>
      <c r="X463" s="83"/>
      <c r="Y463" s="83"/>
      <c r="Z463" s="83"/>
      <c r="AA463" s="83"/>
      <c r="AB463" s="83"/>
      <c r="AC463" s="83"/>
      <c r="AD463" s="83"/>
      <c r="AE463" s="83"/>
      <c r="AF463" s="83"/>
      <c r="AG463" s="83"/>
      <c r="AH463" s="83"/>
    </row>
    <row r="464" spans="3:34" x14ac:dyDescent="0.2">
      <c r="C464" s="83"/>
      <c r="D464" s="83"/>
      <c r="E464" s="83"/>
      <c r="F464" s="83"/>
      <c r="G464" s="83"/>
      <c r="H464" s="83"/>
      <c r="I464" s="83"/>
      <c r="J464" s="83"/>
      <c r="K464" s="83"/>
      <c r="L464" s="83"/>
      <c r="M464" s="83"/>
      <c r="N464" s="83"/>
      <c r="O464" s="83"/>
      <c r="P464" s="83"/>
      <c r="Q464" s="83"/>
      <c r="R464" s="83"/>
      <c r="S464" s="83"/>
      <c r="T464" s="83"/>
      <c r="U464" s="83"/>
      <c r="V464" s="83"/>
      <c r="W464" s="83"/>
      <c r="X464" s="83"/>
      <c r="Y464" s="83"/>
      <c r="Z464" s="83"/>
      <c r="AA464" s="83"/>
      <c r="AB464" s="83"/>
      <c r="AC464" s="83"/>
      <c r="AD464" s="83"/>
      <c r="AE464" s="83"/>
      <c r="AF464" s="83"/>
      <c r="AG464" s="83"/>
      <c r="AH464" s="83"/>
    </row>
    <row r="465" spans="3:34" x14ac:dyDescent="0.2">
      <c r="C465" s="83"/>
      <c r="D465" s="83"/>
      <c r="E465" s="83"/>
      <c r="F465" s="83"/>
      <c r="G465" s="83"/>
      <c r="H465" s="83"/>
      <c r="I465" s="83"/>
      <c r="J465" s="83"/>
      <c r="K465" s="83"/>
      <c r="L465" s="83"/>
      <c r="M465" s="83"/>
      <c r="N465" s="83"/>
      <c r="O465" s="83"/>
      <c r="P465" s="83"/>
      <c r="Q465" s="83"/>
      <c r="R465" s="83"/>
      <c r="S465" s="83"/>
      <c r="T465" s="83"/>
      <c r="U465" s="83"/>
      <c r="V465" s="83"/>
      <c r="W465" s="83"/>
      <c r="X465" s="83"/>
      <c r="Y465" s="83"/>
      <c r="Z465" s="83"/>
      <c r="AA465" s="83"/>
      <c r="AB465" s="83"/>
      <c r="AC465" s="83"/>
      <c r="AD465" s="83"/>
      <c r="AE465" s="83"/>
      <c r="AF465" s="83"/>
      <c r="AG465" s="83"/>
      <c r="AH465" s="83"/>
    </row>
    <row r="466" spans="3:34" x14ac:dyDescent="0.2">
      <c r="C466" s="83"/>
      <c r="D466" s="83"/>
      <c r="E466" s="83"/>
      <c r="F466" s="83"/>
      <c r="G466" s="83"/>
      <c r="H466" s="83"/>
      <c r="I466" s="83"/>
      <c r="J466" s="83"/>
      <c r="K466" s="83"/>
      <c r="L466" s="83"/>
      <c r="M466" s="83"/>
      <c r="N466" s="83"/>
      <c r="O466" s="83"/>
      <c r="P466" s="83"/>
      <c r="Q466" s="83"/>
      <c r="R466" s="83"/>
      <c r="S466" s="83"/>
      <c r="T466" s="83"/>
      <c r="U466" s="83"/>
      <c r="V466" s="83"/>
      <c r="W466" s="83"/>
      <c r="X466" s="83"/>
      <c r="Y466" s="83"/>
      <c r="Z466" s="83"/>
      <c r="AA466" s="83"/>
      <c r="AB466" s="83"/>
      <c r="AC466" s="83"/>
      <c r="AD466" s="83"/>
      <c r="AE466" s="83"/>
      <c r="AF466" s="83"/>
      <c r="AG466" s="83"/>
      <c r="AH466" s="83"/>
    </row>
    <row r="467" spans="3:34" x14ac:dyDescent="0.2">
      <c r="C467" s="83"/>
      <c r="D467" s="83"/>
      <c r="E467" s="83"/>
      <c r="F467" s="83"/>
      <c r="G467" s="83"/>
      <c r="H467" s="83"/>
      <c r="I467" s="83"/>
      <c r="J467" s="83"/>
      <c r="K467" s="83"/>
      <c r="L467" s="83"/>
      <c r="M467" s="83"/>
      <c r="N467" s="83"/>
      <c r="O467" s="83"/>
      <c r="P467" s="83"/>
      <c r="Q467" s="83"/>
      <c r="R467" s="83"/>
      <c r="S467" s="83"/>
      <c r="T467" s="83"/>
      <c r="U467" s="83"/>
      <c r="V467" s="83"/>
      <c r="W467" s="83"/>
      <c r="X467" s="83"/>
      <c r="Y467" s="83"/>
      <c r="Z467" s="83"/>
      <c r="AA467" s="83"/>
      <c r="AB467" s="83"/>
      <c r="AC467" s="83"/>
      <c r="AD467" s="83"/>
      <c r="AE467" s="83"/>
      <c r="AF467" s="83"/>
      <c r="AG467" s="83"/>
      <c r="AH467" s="83"/>
    </row>
    <row r="468" spans="3:34" x14ac:dyDescent="0.2">
      <c r="C468" s="83"/>
      <c r="D468" s="83"/>
      <c r="E468" s="83"/>
      <c r="F468" s="83"/>
      <c r="G468" s="83"/>
      <c r="H468" s="83"/>
      <c r="I468" s="83"/>
      <c r="J468" s="83"/>
      <c r="K468" s="83"/>
      <c r="L468" s="83"/>
      <c r="M468" s="83"/>
      <c r="N468" s="83"/>
      <c r="O468" s="83"/>
      <c r="P468" s="83"/>
      <c r="Q468" s="83"/>
      <c r="R468" s="83"/>
      <c r="S468" s="83"/>
      <c r="T468" s="83"/>
      <c r="U468" s="83"/>
      <c r="V468" s="83"/>
      <c r="W468" s="83"/>
      <c r="X468" s="83"/>
      <c r="Y468" s="83"/>
      <c r="Z468" s="83"/>
      <c r="AA468" s="83"/>
      <c r="AB468" s="83"/>
      <c r="AC468" s="83"/>
      <c r="AD468" s="83"/>
      <c r="AE468" s="83"/>
      <c r="AF468" s="83"/>
      <c r="AG468" s="83"/>
      <c r="AH468" s="83"/>
    </row>
    <row r="469" spans="3:34" x14ac:dyDescent="0.2">
      <c r="C469" s="83"/>
      <c r="D469" s="83"/>
      <c r="E469" s="83"/>
      <c r="F469" s="83"/>
      <c r="G469" s="83"/>
      <c r="H469" s="83"/>
      <c r="I469" s="83"/>
      <c r="J469" s="83"/>
      <c r="K469" s="83"/>
      <c r="L469" s="83"/>
      <c r="M469" s="83"/>
      <c r="N469" s="83"/>
      <c r="O469" s="83"/>
      <c r="P469" s="83"/>
      <c r="Q469" s="83"/>
      <c r="R469" s="83"/>
      <c r="S469" s="83"/>
      <c r="T469" s="83"/>
      <c r="U469" s="83"/>
      <c r="V469" s="83"/>
      <c r="W469" s="83"/>
      <c r="X469" s="83"/>
      <c r="Y469" s="83"/>
      <c r="Z469" s="83"/>
      <c r="AA469" s="83"/>
      <c r="AB469" s="83"/>
      <c r="AC469" s="83"/>
      <c r="AD469" s="83"/>
      <c r="AE469" s="83"/>
      <c r="AF469" s="83"/>
      <c r="AG469" s="83"/>
      <c r="AH469" s="83"/>
    </row>
    <row r="470" spans="3:34" x14ac:dyDescent="0.2">
      <c r="C470" s="83"/>
      <c r="D470" s="83"/>
      <c r="E470" s="83"/>
      <c r="F470" s="83"/>
      <c r="G470" s="83"/>
      <c r="H470" s="83"/>
      <c r="I470" s="83"/>
      <c r="J470" s="83"/>
      <c r="K470" s="83"/>
      <c r="L470" s="83"/>
      <c r="M470" s="83"/>
      <c r="N470" s="83"/>
      <c r="O470" s="83"/>
      <c r="P470" s="83"/>
      <c r="Q470" s="83"/>
      <c r="R470" s="83"/>
      <c r="S470" s="83"/>
      <c r="T470" s="83"/>
      <c r="U470" s="83"/>
      <c r="V470" s="83"/>
      <c r="W470" s="83"/>
      <c r="X470" s="83"/>
      <c r="Y470" s="83"/>
      <c r="Z470" s="83"/>
      <c r="AA470" s="83"/>
      <c r="AB470" s="83"/>
      <c r="AC470" s="83"/>
      <c r="AD470" s="83"/>
      <c r="AE470" s="83"/>
      <c r="AF470" s="83"/>
      <c r="AG470" s="83"/>
      <c r="AH470" s="83"/>
    </row>
    <row r="471" spans="3:34" x14ac:dyDescent="0.2">
      <c r="C471" s="83"/>
      <c r="D471" s="83"/>
      <c r="E471" s="83"/>
      <c r="F471" s="83"/>
      <c r="G471" s="83"/>
      <c r="H471" s="83"/>
      <c r="I471" s="83"/>
      <c r="J471" s="83"/>
      <c r="K471" s="83"/>
      <c r="L471" s="83"/>
      <c r="M471" s="83"/>
      <c r="N471" s="83"/>
      <c r="O471" s="83"/>
      <c r="P471" s="83"/>
      <c r="Q471" s="83"/>
      <c r="R471" s="83"/>
      <c r="S471" s="83"/>
      <c r="T471" s="83"/>
      <c r="U471" s="83"/>
      <c r="V471" s="83"/>
      <c r="W471" s="83"/>
      <c r="X471" s="83"/>
      <c r="Y471" s="83"/>
      <c r="Z471" s="83"/>
      <c r="AA471" s="83"/>
      <c r="AB471" s="83"/>
      <c r="AC471" s="83"/>
      <c r="AD471" s="83"/>
      <c r="AE471" s="83"/>
      <c r="AF471" s="83"/>
      <c r="AG471" s="83"/>
      <c r="AH471" s="83"/>
    </row>
    <row r="472" spans="3:34" x14ac:dyDescent="0.2">
      <c r="C472" s="83"/>
      <c r="D472" s="83"/>
      <c r="E472" s="83"/>
      <c r="F472" s="83"/>
      <c r="G472" s="83"/>
      <c r="H472" s="83"/>
      <c r="I472" s="83"/>
      <c r="J472" s="83"/>
      <c r="K472" s="83"/>
      <c r="L472" s="83"/>
      <c r="M472" s="83"/>
      <c r="N472" s="83"/>
      <c r="O472" s="83"/>
      <c r="P472" s="83"/>
      <c r="Q472" s="83"/>
      <c r="R472" s="83"/>
      <c r="S472" s="83"/>
      <c r="T472" s="83"/>
      <c r="U472" s="83"/>
      <c r="V472" s="83"/>
      <c r="W472" s="83"/>
      <c r="X472" s="83"/>
      <c r="Y472" s="83"/>
      <c r="Z472" s="83"/>
      <c r="AA472" s="83"/>
      <c r="AB472" s="83"/>
      <c r="AC472" s="83"/>
      <c r="AD472" s="83"/>
      <c r="AE472" s="83"/>
      <c r="AF472" s="83"/>
      <c r="AG472" s="83"/>
      <c r="AH472" s="83"/>
    </row>
    <row r="473" spans="3:34" x14ac:dyDescent="0.2">
      <c r="C473" s="83"/>
      <c r="D473" s="83"/>
      <c r="E473" s="83"/>
      <c r="F473" s="83"/>
      <c r="G473" s="83"/>
      <c r="H473" s="83"/>
      <c r="I473" s="83"/>
      <c r="J473" s="83"/>
      <c r="K473" s="83"/>
      <c r="L473" s="83"/>
      <c r="M473" s="83"/>
      <c r="N473" s="83"/>
      <c r="O473" s="83"/>
      <c r="P473" s="83"/>
      <c r="Q473" s="83"/>
      <c r="R473" s="83"/>
      <c r="S473" s="83"/>
      <c r="T473" s="83"/>
      <c r="U473" s="83"/>
      <c r="V473" s="83"/>
      <c r="W473" s="83"/>
      <c r="X473" s="83"/>
      <c r="Y473" s="83"/>
      <c r="Z473" s="83"/>
      <c r="AA473" s="83"/>
      <c r="AB473" s="83"/>
      <c r="AC473" s="83"/>
      <c r="AD473" s="83"/>
      <c r="AE473" s="83"/>
      <c r="AF473" s="83"/>
      <c r="AG473" s="83"/>
      <c r="AH473" s="83"/>
    </row>
    <row r="474" spans="3:34" x14ac:dyDescent="0.2">
      <c r="C474" s="83"/>
      <c r="D474" s="83"/>
      <c r="E474" s="83"/>
      <c r="F474" s="83"/>
      <c r="G474" s="83"/>
      <c r="H474" s="83"/>
      <c r="I474" s="83"/>
      <c r="J474" s="83"/>
      <c r="K474" s="83"/>
      <c r="L474" s="83"/>
      <c r="M474" s="83"/>
      <c r="N474" s="83"/>
      <c r="O474" s="83"/>
      <c r="P474" s="83"/>
      <c r="Q474" s="83"/>
      <c r="R474" s="83"/>
      <c r="S474" s="83"/>
      <c r="T474" s="83"/>
      <c r="U474" s="83"/>
      <c r="V474" s="83"/>
      <c r="W474" s="83"/>
      <c r="X474" s="83"/>
      <c r="Y474" s="83"/>
      <c r="Z474" s="83"/>
      <c r="AA474" s="83"/>
      <c r="AB474" s="83"/>
      <c r="AC474" s="83"/>
      <c r="AD474" s="83"/>
      <c r="AE474" s="83"/>
      <c r="AF474" s="83"/>
      <c r="AG474" s="83"/>
      <c r="AH474" s="83"/>
    </row>
    <row r="475" spans="3:34" x14ac:dyDescent="0.2">
      <c r="C475" s="83"/>
      <c r="D475" s="83"/>
      <c r="E475" s="83"/>
      <c r="F475" s="83"/>
      <c r="G475" s="83"/>
      <c r="H475" s="83"/>
      <c r="I475" s="83"/>
      <c r="J475" s="83"/>
      <c r="K475" s="83"/>
      <c r="L475" s="83"/>
      <c r="M475" s="83"/>
      <c r="N475" s="83"/>
      <c r="O475" s="83"/>
      <c r="P475" s="83"/>
      <c r="Q475" s="83"/>
      <c r="R475" s="83"/>
      <c r="S475" s="83"/>
      <c r="T475" s="83"/>
      <c r="U475" s="83"/>
      <c r="V475" s="83"/>
      <c r="W475" s="83"/>
      <c r="X475" s="83"/>
      <c r="Y475" s="83"/>
      <c r="Z475" s="83"/>
      <c r="AA475" s="83"/>
      <c r="AB475" s="83"/>
      <c r="AC475" s="83"/>
      <c r="AD475" s="83"/>
      <c r="AE475" s="83"/>
      <c r="AF475" s="83"/>
      <c r="AG475" s="83"/>
      <c r="AH475" s="83"/>
    </row>
    <row r="476" spans="3:34" x14ac:dyDescent="0.2">
      <c r="C476" s="83"/>
      <c r="D476" s="83"/>
      <c r="E476" s="83"/>
      <c r="F476" s="83"/>
      <c r="G476" s="83"/>
      <c r="H476" s="83"/>
      <c r="I476" s="83"/>
      <c r="J476" s="83"/>
      <c r="K476" s="83"/>
      <c r="L476" s="83"/>
      <c r="M476" s="83"/>
      <c r="N476" s="83"/>
      <c r="O476" s="83"/>
      <c r="P476" s="83"/>
      <c r="Q476" s="83"/>
      <c r="R476" s="83"/>
      <c r="S476" s="83"/>
      <c r="T476" s="83"/>
      <c r="U476" s="83"/>
      <c r="V476" s="83"/>
      <c r="W476" s="83"/>
      <c r="X476" s="83"/>
      <c r="Y476" s="83"/>
      <c r="Z476" s="83"/>
      <c r="AA476" s="83"/>
      <c r="AB476" s="83"/>
      <c r="AC476" s="83"/>
      <c r="AD476" s="83"/>
      <c r="AE476" s="83"/>
      <c r="AF476" s="83"/>
      <c r="AG476" s="83"/>
      <c r="AH476" s="83"/>
    </row>
    <row r="477" spans="3:34" x14ac:dyDescent="0.2">
      <c r="C477" s="83"/>
      <c r="D477" s="83"/>
      <c r="E477" s="83"/>
      <c r="F477" s="83"/>
      <c r="G477" s="83"/>
      <c r="H477" s="83"/>
      <c r="I477" s="83"/>
      <c r="J477" s="83"/>
      <c r="K477" s="83"/>
      <c r="L477" s="83"/>
      <c r="M477" s="83"/>
      <c r="N477" s="83"/>
      <c r="O477" s="83"/>
      <c r="P477" s="83"/>
      <c r="Q477" s="83"/>
      <c r="R477" s="83"/>
      <c r="S477" s="83"/>
      <c r="T477" s="83"/>
      <c r="U477" s="83"/>
      <c r="V477" s="83"/>
      <c r="W477" s="83"/>
      <c r="X477" s="83"/>
      <c r="Y477" s="83"/>
      <c r="Z477" s="83"/>
      <c r="AA477" s="83"/>
      <c r="AB477" s="83"/>
      <c r="AC477" s="83"/>
      <c r="AD477" s="83"/>
      <c r="AE477" s="83"/>
      <c r="AF477" s="83"/>
      <c r="AG477" s="83"/>
      <c r="AH477" s="83"/>
    </row>
    <row r="478" spans="3:34" x14ac:dyDescent="0.2">
      <c r="C478" s="83"/>
      <c r="D478" s="83"/>
      <c r="E478" s="83"/>
      <c r="F478" s="83"/>
      <c r="G478" s="83"/>
      <c r="H478" s="83"/>
      <c r="I478" s="83"/>
      <c r="J478" s="83"/>
      <c r="K478" s="83"/>
      <c r="L478" s="83"/>
      <c r="M478" s="83"/>
      <c r="N478" s="83"/>
      <c r="O478" s="83"/>
      <c r="P478" s="83"/>
      <c r="Q478" s="83"/>
      <c r="R478" s="83"/>
      <c r="S478" s="83"/>
      <c r="T478" s="83"/>
      <c r="U478" s="83"/>
      <c r="V478" s="83"/>
      <c r="W478" s="83"/>
      <c r="X478" s="83"/>
      <c r="Y478" s="83"/>
      <c r="Z478" s="83"/>
      <c r="AA478" s="83"/>
      <c r="AB478" s="83"/>
      <c r="AC478" s="83"/>
      <c r="AD478" s="83"/>
      <c r="AE478" s="83"/>
      <c r="AF478" s="83"/>
      <c r="AG478" s="83"/>
      <c r="AH478" s="83"/>
    </row>
    <row r="479" spans="3:34" x14ac:dyDescent="0.2">
      <c r="C479" s="83"/>
      <c r="D479" s="83"/>
      <c r="E479" s="83"/>
      <c r="F479" s="83"/>
      <c r="G479" s="83"/>
      <c r="H479" s="83"/>
      <c r="I479" s="83"/>
      <c r="J479" s="83"/>
      <c r="K479" s="83"/>
      <c r="L479" s="83"/>
      <c r="M479" s="83"/>
      <c r="N479" s="83"/>
      <c r="O479" s="83"/>
      <c r="P479" s="83"/>
      <c r="Q479" s="83"/>
      <c r="R479" s="83"/>
      <c r="S479" s="83"/>
      <c r="T479" s="83"/>
      <c r="U479" s="83"/>
      <c r="V479" s="83"/>
      <c r="W479" s="83"/>
      <c r="X479" s="83"/>
      <c r="Y479" s="83"/>
      <c r="Z479" s="83"/>
      <c r="AA479" s="83"/>
      <c r="AB479" s="83"/>
      <c r="AC479" s="83"/>
      <c r="AD479" s="83"/>
      <c r="AE479" s="83"/>
      <c r="AF479" s="83"/>
      <c r="AG479" s="83"/>
      <c r="AH479" s="83"/>
    </row>
    <row r="480" spans="3:34" x14ac:dyDescent="0.2">
      <c r="C480" s="83"/>
      <c r="D480" s="83"/>
      <c r="E480" s="83"/>
      <c r="F480" s="83"/>
      <c r="G480" s="83"/>
      <c r="H480" s="83"/>
      <c r="I480" s="83"/>
      <c r="J480" s="83"/>
      <c r="K480" s="83"/>
      <c r="L480" s="83"/>
      <c r="M480" s="83"/>
      <c r="N480" s="83"/>
      <c r="O480" s="83"/>
      <c r="P480" s="83"/>
      <c r="Q480" s="83"/>
      <c r="R480" s="83"/>
      <c r="S480" s="83"/>
      <c r="T480" s="83"/>
      <c r="U480" s="83"/>
      <c r="V480" s="83"/>
      <c r="W480" s="83"/>
      <c r="X480" s="83"/>
      <c r="Y480" s="83"/>
      <c r="Z480" s="83"/>
      <c r="AA480" s="83"/>
      <c r="AB480" s="83"/>
      <c r="AC480" s="83"/>
      <c r="AD480" s="83"/>
      <c r="AE480" s="83"/>
      <c r="AF480" s="83"/>
      <c r="AG480" s="83"/>
      <c r="AH480" s="83"/>
    </row>
    <row r="481" spans="3:34" x14ac:dyDescent="0.2">
      <c r="C481" s="83"/>
      <c r="D481" s="83"/>
      <c r="E481" s="83"/>
      <c r="F481" s="83"/>
      <c r="G481" s="83"/>
      <c r="H481" s="83"/>
      <c r="I481" s="83"/>
      <c r="J481" s="83"/>
      <c r="K481" s="83"/>
      <c r="L481" s="83"/>
      <c r="M481" s="83"/>
      <c r="N481" s="83"/>
      <c r="O481" s="83"/>
      <c r="P481" s="83"/>
      <c r="Q481" s="83"/>
      <c r="R481" s="83"/>
      <c r="S481" s="83"/>
      <c r="T481" s="83"/>
      <c r="U481" s="83"/>
      <c r="V481" s="83"/>
      <c r="W481" s="83"/>
      <c r="X481" s="83"/>
      <c r="Y481" s="83"/>
      <c r="Z481" s="83"/>
      <c r="AA481" s="83"/>
      <c r="AB481" s="83"/>
      <c r="AC481" s="83"/>
      <c r="AD481" s="83"/>
      <c r="AE481" s="83"/>
      <c r="AF481" s="83"/>
      <c r="AG481" s="83"/>
      <c r="AH481" s="83"/>
    </row>
    <row r="482" spans="3:34" x14ac:dyDescent="0.2">
      <c r="C482" s="83"/>
      <c r="D482" s="83"/>
      <c r="E482" s="83"/>
      <c r="F482" s="83"/>
      <c r="G482" s="83"/>
      <c r="H482" s="83"/>
      <c r="I482" s="83"/>
      <c r="J482" s="83"/>
      <c r="K482" s="83"/>
      <c r="L482" s="83"/>
      <c r="M482" s="83"/>
      <c r="N482" s="83"/>
      <c r="O482" s="83"/>
      <c r="P482" s="83"/>
      <c r="Q482" s="83"/>
      <c r="R482" s="83"/>
      <c r="S482" s="83"/>
      <c r="T482" s="83"/>
      <c r="U482" s="83"/>
      <c r="V482" s="83"/>
      <c r="W482" s="83"/>
      <c r="X482" s="83"/>
      <c r="Y482" s="83"/>
      <c r="Z482" s="83"/>
      <c r="AA482" s="83"/>
      <c r="AB482" s="83"/>
      <c r="AC482" s="83"/>
      <c r="AD482" s="83"/>
      <c r="AE482" s="83"/>
      <c r="AF482" s="83"/>
      <c r="AG482" s="83"/>
      <c r="AH482" s="83"/>
    </row>
    <row r="483" spans="3:34" x14ac:dyDescent="0.2">
      <c r="C483" s="83"/>
      <c r="D483" s="83"/>
      <c r="E483" s="83"/>
      <c r="F483" s="83"/>
      <c r="G483" s="83"/>
      <c r="H483" s="83"/>
      <c r="I483" s="83"/>
      <c r="J483" s="83"/>
      <c r="K483" s="83"/>
      <c r="L483" s="83"/>
      <c r="M483" s="83"/>
      <c r="N483" s="83"/>
      <c r="O483" s="83"/>
      <c r="P483" s="83"/>
      <c r="Q483" s="83"/>
      <c r="R483" s="83"/>
      <c r="S483" s="83"/>
      <c r="T483" s="83"/>
      <c r="U483" s="83"/>
      <c r="V483" s="83"/>
      <c r="W483" s="83"/>
      <c r="X483" s="83"/>
      <c r="Y483" s="83"/>
      <c r="Z483" s="83"/>
      <c r="AA483" s="83"/>
      <c r="AB483" s="83"/>
      <c r="AC483" s="83"/>
      <c r="AD483" s="83"/>
      <c r="AE483" s="83"/>
      <c r="AF483" s="83"/>
      <c r="AG483" s="83"/>
      <c r="AH483" s="83"/>
    </row>
    <row r="484" spans="3:34" x14ac:dyDescent="0.2">
      <c r="C484" s="83"/>
      <c r="D484" s="83"/>
      <c r="E484" s="83"/>
      <c r="F484" s="83"/>
      <c r="G484" s="83"/>
      <c r="H484" s="83"/>
      <c r="I484" s="83"/>
      <c r="J484" s="83"/>
      <c r="K484" s="83"/>
      <c r="L484" s="83"/>
      <c r="M484" s="83"/>
      <c r="N484" s="83"/>
      <c r="O484" s="83"/>
      <c r="P484" s="83"/>
      <c r="Q484" s="83"/>
      <c r="R484" s="83"/>
      <c r="S484" s="83"/>
      <c r="T484" s="83"/>
      <c r="U484" s="83"/>
      <c r="V484" s="83"/>
      <c r="W484" s="83"/>
      <c r="X484" s="83"/>
      <c r="Y484" s="83"/>
      <c r="Z484" s="83"/>
      <c r="AA484" s="83"/>
      <c r="AB484" s="83"/>
      <c r="AC484" s="83"/>
      <c r="AD484" s="83"/>
      <c r="AE484" s="83"/>
      <c r="AF484" s="83"/>
      <c r="AG484" s="83"/>
      <c r="AH484" s="83"/>
    </row>
    <row r="485" spans="3:34" x14ac:dyDescent="0.2">
      <c r="C485" s="83"/>
      <c r="D485" s="83"/>
      <c r="E485" s="83"/>
      <c r="F485" s="83"/>
      <c r="G485" s="83"/>
      <c r="H485" s="83"/>
      <c r="I485" s="83"/>
      <c r="J485" s="83"/>
      <c r="K485" s="83"/>
      <c r="L485" s="83"/>
      <c r="M485" s="83"/>
      <c r="N485" s="83"/>
      <c r="O485" s="83"/>
      <c r="P485" s="83"/>
      <c r="Q485" s="83"/>
      <c r="R485" s="83"/>
      <c r="S485" s="83"/>
      <c r="T485" s="83"/>
      <c r="U485" s="83"/>
      <c r="V485" s="83"/>
      <c r="W485" s="83"/>
      <c r="X485" s="83"/>
      <c r="Y485" s="83"/>
      <c r="Z485" s="83"/>
      <c r="AA485" s="83"/>
      <c r="AB485" s="83"/>
      <c r="AC485" s="83"/>
      <c r="AD485" s="83"/>
      <c r="AE485" s="83"/>
      <c r="AF485" s="83"/>
      <c r="AG485" s="83"/>
      <c r="AH485" s="83"/>
    </row>
    <row r="486" spans="3:34" x14ac:dyDescent="0.2">
      <c r="C486" s="83"/>
      <c r="D486" s="83"/>
      <c r="E486" s="83"/>
      <c r="F486" s="83"/>
      <c r="G486" s="83"/>
      <c r="H486" s="83"/>
      <c r="I486" s="83"/>
      <c r="J486" s="83"/>
      <c r="K486" s="83"/>
      <c r="L486" s="83"/>
      <c r="M486" s="83"/>
      <c r="N486" s="83"/>
      <c r="O486" s="83"/>
      <c r="P486" s="83"/>
      <c r="Q486" s="83"/>
      <c r="R486" s="83"/>
      <c r="S486" s="83"/>
      <c r="T486" s="83"/>
      <c r="U486" s="83"/>
      <c r="V486" s="83"/>
      <c r="W486" s="83"/>
      <c r="X486" s="83"/>
      <c r="Y486" s="83"/>
      <c r="Z486" s="83"/>
      <c r="AA486" s="83"/>
      <c r="AB486" s="83"/>
      <c r="AC486" s="83"/>
      <c r="AD486" s="83"/>
      <c r="AE486" s="83"/>
      <c r="AF486" s="83"/>
      <c r="AG486" s="83"/>
      <c r="AH486" s="83"/>
    </row>
    <row r="487" spans="3:34" x14ac:dyDescent="0.2">
      <c r="C487" s="83"/>
      <c r="D487" s="83"/>
      <c r="E487" s="83"/>
      <c r="F487" s="83"/>
      <c r="G487" s="83"/>
      <c r="H487" s="83"/>
      <c r="I487" s="83"/>
      <c r="J487" s="83"/>
      <c r="K487" s="83"/>
      <c r="L487" s="83"/>
      <c r="M487" s="83"/>
      <c r="N487" s="83"/>
      <c r="O487" s="83"/>
      <c r="P487" s="83"/>
      <c r="Q487" s="83"/>
      <c r="R487" s="83"/>
      <c r="S487" s="83"/>
      <c r="T487" s="83"/>
      <c r="U487" s="83"/>
      <c r="V487" s="83"/>
      <c r="W487" s="83"/>
      <c r="X487" s="83"/>
      <c r="Y487" s="83"/>
      <c r="Z487" s="83"/>
      <c r="AA487" s="83"/>
      <c r="AB487" s="83"/>
      <c r="AC487" s="83"/>
      <c r="AD487" s="83"/>
      <c r="AE487" s="83"/>
      <c r="AF487" s="83"/>
      <c r="AG487" s="83"/>
      <c r="AH487" s="83"/>
    </row>
    <row r="488" spans="3:34" x14ac:dyDescent="0.2">
      <c r="C488" s="83"/>
      <c r="D488" s="83"/>
      <c r="E488" s="83"/>
      <c r="F488" s="83"/>
      <c r="G488" s="83"/>
      <c r="H488" s="83"/>
      <c r="I488" s="83"/>
      <c r="J488" s="83"/>
      <c r="K488" s="83"/>
      <c r="L488" s="83"/>
      <c r="M488" s="83"/>
      <c r="N488" s="83"/>
      <c r="O488" s="83"/>
      <c r="P488" s="83"/>
      <c r="Q488" s="83"/>
      <c r="R488" s="83"/>
      <c r="S488" s="83"/>
      <c r="T488" s="83"/>
      <c r="U488" s="83"/>
      <c r="V488" s="83"/>
      <c r="W488" s="83"/>
      <c r="X488" s="83"/>
      <c r="Y488" s="83"/>
      <c r="Z488" s="83"/>
      <c r="AA488" s="83"/>
      <c r="AB488" s="83"/>
      <c r="AC488" s="83"/>
      <c r="AD488" s="83"/>
      <c r="AE488" s="83"/>
      <c r="AF488" s="83"/>
      <c r="AG488" s="83"/>
      <c r="AH488" s="83"/>
    </row>
    <row r="489" spans="3:34" x14ac:dyDescent="0.2">
      <c r="C489" s="83"/>
      <c r="D489" s="83"/>
      <c r="E489" s="83"/>
      <c r="F489" s="83"/>
      <c r="G489" s="83"/>
      <c r="H489" s="83"/>
      <c r="I489" s="83"/>
      <c r="J489" s="83"/>
      <c r="K489" s="83"/>
      <c r="L489" s="83"/>
      <c r="M489" s="83"/>
      <c r="N489" s="83"/>
      <c r="O489" s="83"/>
      <c r="P489" s="83"/>
      <c r="Q489" s="83"/>
      <c r="R489" s="83"/>
      <c r="S489" s="83"/>
      <c r="T489" s="83"/>
      <c r="U489" s="83"/>
      <c r="V489" s="83"/>
      <c r="W489" s="83"/>
      <c r="X489" s="83"/>
      <c r="Y489" s="83"/>
      <c r="Z489" s="83"/>
      <c r="AA489" s="83"/>
      <c r="AB489" s="83"/>
      <c r="AC489" s="83"/>
      <c r="AD489" s="83"/>
      <c r="AE489" s="83"/>
      <c r="AF489" s="83"/>
      <c r="AG489" s="83"/>
      <c r="AH489" s="83"/>
    </row>
    <row r="490" spans="3:34" x14ac:dyDescent="0.2">
      <c r="C490" s="83"/>
      <c r="D490" s="83"/>
      <c r="E490" s="83"/>
      <c r="F490" s="83"/>
      <c r="G490" s="83"/>
      <c r="H490" s="83"/>
      <c r="I490" s="83"/>
      <c r="J490" s="83"/>
      <c r="K490" s="83"/>
      <c r="L490" s="83"/>
      <c r="M490" s="83"/>
      <c r="N490" s="83"/>
      <c r="O490" s="83"/>
      <c r="P490" s="83"/>
      <c r="Q490" s="83"/>
      <c r="R490" s="83"/>
      <c r="S490" s="83"/>
      <c r="T490" s="83"/>
      <c r="U490" s="83"/>
      <c r="V490" s="83"/>
      <c r="W490" s="83"/>
      <c r="X490" s="83"/>
      <c r="Y490" s="83"/>
      <c r="Z490" s="83"/>
      <c r="AA490" s="83"/>
      <c r="AB490" s="83"/>
      <c r="AC490" s="83"/>
      <c r="AD490" s="83"/>
      <c r="AE490" s="83"/>
      <c r="AF490" s="83"/>
      <c r="AG490" s="83"/>
      <c r="AH490" s="83"/>
    </row>
    <row r="491" spans="3:34" x14ac:dyDescent="0.2">
      <c r="C491" s="83"/>
      <c r="D491" s="83"/>
      <c r="E491" s="83"/>
      <c r="F491" s="83"/>
      <c r="G491" s="83"/>
      <c r="H491" s="83"/>
      <c r="I491" s="83"/>
      <c r="J491" s="83"/>
      <c r="K491" s="83"/>
      <c r="L491" s="83"/>
      <c r="M491" s="83"/>
      <c r="N491" s="83"/>
      <c r="O491" s="83"/>
      <c r="P491" s="83"/>
      <c r="Q491" s="83"/>
      <c r="R491" s="83"/>
      <c r="S491" s="83"/>
      <c r="T491" s="83"/>
      <c r="U491" s="83"/>
      <c r="V491" s="83"/>
      <c r="W491" s="83"/>
      <c r="X491" s="83"/>
      <c r="Y491" s="83"/>
      <c r="Z491" s="83"/>
      <c r="AA491" s="83"/>
      <c r="AB491" s="83"/>
      <c r="AC491" s="83"/>
      <c r="AD491" s="83"/>
      <c r="AE491" s="83"/>
      <c r="AF491" s="83"/>
      <c r="AG491" s="83"/>
      <c r="AH491" s="83"/>
    </row>
    <row r="492" spans="3:34" x14ac:dyDescent="0.2">
      <c r="C492" s="83"/>
      <c r="D492" s="83"/>
      <c r="E492" s="83"/>
      <c r="F492" s="83"/>
      <c r="G492" s="83"/>
      <c r="H492" s="83"/>
      <c r="I492" s="83"/>
      <c r="J492" s="83"/>
      <c r="K492" s="83"/>
      <c r="L492" s="83"/>
      <c r="M492" s="83"/>
      <c r="N492" s="83"/>
      <c r="O492" s="83"/>
      <c r="P492" s="83"/>
      <c r="Q492" s="83"/>
      <c r="R492" s="83"/>
      <c r="S492" s="83"/>
      <c r="T492" s="83"/>
      <c r="U492" s="83"/>
      <c r="V492" s="83"/>
      <c r="W492" s="83"/>
      <c r="X492" s="83"/>
      <c r="Y492" s="83"/>
      <c r="Z492" s="83"/>
      <c r="AA492" s="83"/>
      <c r="AB492" s="83"/>
      <c r="AC492" s="83"/>
      <c r="AD492" s="83"/>
      <c r="AE492" s="83"/>
      <c r="AF492" s="83"/>
      <c r="AG492" s="83"/>
      <c r="AH492" s="83"/>
    </row>
    <row r="493" spans="3:34" x14ac:dyDescent="0.2">
      <c r="C493" s="83"/>
      <c r="D493" s="83"/>
      <c r="E493" s="83"/>
      <c r="F493" s="83"/>
      <c r="G493" s="83"/>
      <c r="H493" s="83"/>
      <c r="I493" s="83"/>
      <c r="J493" s="83"/>
      <c r="K493" s="83"/>
      <c r="L493" s="83"/>
      <c r="M493" s="83"/>
      <c r="N493" s="83"/>
      <c r="O493" s="83"/>
      <c r="P493" s="83"/>
      <c r="Q493" s="83"/>
      <c r="R493" s="83"/>
      <c r="S493" s="83"/>
      <c r="T493" s="83"/>
      <c r="U493" s="83"/>
      <c r="V493" s="83"/>
      <c r="W493" s="83"/>
      <c r="X493" s="83"/>
      <c r="Y493" s="83"/>
      <c r="Z493" s="83"/>
      <c r="AA493" s="83"/>
      <c r="AB493" s="83"/>
      <c r="AC493" s="83"/>
      <c r="AD493" s="83"/>
      <c r="AE493" s="83"/>
      <c r="AF493" s="83"/>
      <c r="AG493" s="83"/>
      <c r="AH493" s="83"/>
    </row>
    <row r="494" spans="3:34" x14ac:dyDescent="0.2">
      <c r="C494" s="83"/>
      <c r="D494" s="83"/>
      <c r="E494" s="83"/>
      <c r="F494" s="83"/>
      <c r="G494" s="83"/>
      <c r="H494" s="83"/>
      <c r="I494" s="83"/>
      <c r="J494" s="83"/>
      <c r="K494" s="83"/>
      <c r="L494" s="83"/>
      <c r="M494" s="83"/>
      <c r="N494" s="83"/>
      <c r="O494" s="83"/>
      <c r="P494" s="83"/>
      <c r="Q494" s="83"/>
      <c r="R494" s="83"/>
      <c r="S494" s="83"/>
      <c r="T494" s="83"/>
      <c r="U494" s="83"/>
      <c r="V494" s="83"/>
      <c r="W494" s="83"/>
      <c r="X494" s="83"/>
      <c r="Y494" s="83"/>
      <c r="Z494" s="83"/>
      <c r="AA494" s="83"/>
      <c r="AB494" s="83"/>
      <c r="AC494" s="83"/>
      <c r="AD494" s="83"/>
      <c r="AE494" s="83"/>
      <c r="AF494" s="83"/>
      <c r="AG494" s="83"/>
      <c r="AH494" s="83"/>
    </row>
    <row r="495" spans="3:34" x14ac:dyDescent="0.2">
      <c r="C495" s="83"/>
      <c r="D495" s="83"/>
      <c r="E495" s="83"/>
      <c r="F495" s="83"/>
      <c r="G495" s="83"/>
      <c r="H495" s="83"/>
      <c r="I495" s="83"/>
      <c r="J495" s="83"/>
      <c r="K495" s="83"/>
      <c r="L495" s="83"/>
      <c r="M495" s="83"/>
      <c r="N495" s="83"/>
      <c r="O495" s="83"/>
      <c r="P495" s="83"/>
      <c r="Q495" s="83"/>
      <c r="R495" s="83"/>
      <c r="S495" s="83"/>
      <c r="T495" s="83"/>
      <c r="U495" s="83"/>
      <c r="V495" s="83"/>
      <c r="W495" s="83"/>
      <c r="X495" s="83"/>
      <c r="Y495" s="83"/>
      <c r="Z495" s="83"/>
      <c r="AA495" s="83"/>
      <c r="AB495" s="83"/>
      <c r="AC495" s="83"/>
      <c r="AD495" s="83"/>
      <c r="AE495" s="83"/>
      <c r="AF495" s="83"/>
      <c r="AG495" s="83"/>
      <c r="AH495" s="83"/>
    </row>
    <row r="496" spans="3:34" x14ac:dyDescent="0.2">
      <c r="C496" s="83"/>
      <c r="D496" s="83"/>
      <c r="E496" s="83"/>
      <c r="F496" s="83"/>
      <c r="G496" s="83"/>
      <c r="H496" s="83"/>
      <c r="I496" s="83"/>
      <c r="J496" s="83"/>
      <c r="K496" s="83"/>
      <c r="L496" s="83"/>
      <c r="M496" s="83"/>
      <c r="N496" s="83"/>
      <c r="O496" s="83"/>
      <c r="P496" s="83"/>
      <c r="Q496" s="83"/>
      <c r="R496" s="83"/>
      <c r="S496" s="83"/>
      <c r="T496" s="83"/>
      <c r="U496" s="83"/>
      <c r="V496" s="83"/>
      <c r="W496" s="83"/>
      <c r="X496" s="83"/>
      <c r="Y496" s="83"/>
      <c r="Z496" s="83"/>
      <c r="AA496" s="83"/>
      <c r="AB496" s="83"/>
      <c r="AC496" s="83"/>
      <c r="AD496" s="83"/>
      <c r="AE496" s="83"/>
      <c r="AF496" s="83"/>
      <c r="AG496" s="83"/>
      <c r="AH496" s="83"/>
    </row>
    <row r="497" spans="3:34" x14ac:dyDescent="0.2">
      <c r="C497" s="83"/>
      <c r="D497" s="83"/>
      <c r="E497" s="83"/>
      <c r="F497" s="83"/>
      <c r="G497" s="83"/>
      <c r="H497" s="83"/>
      <c r="I497" s="83"/>
      <c r="J497" s="83"/>
      <c r="K497" s="83"/>
      <c r="L497" s="83"/>
      <c r="M497" s="83"/>
      <c r="N497" s="83"/>
      <c r="O497" s="83"/>
      <c r="P497" s="83"/>
      <c r="Q497" s="83"/>
      <c r="R497" s="83"/>
      <c r="S497" s="83"/>
      <c r="T497" s="83"/>
      <c r="U497" s="83"/>
      <c r="V497" s="83"/>
      <c r="W497" s="83"/>
      <c r="X497" s="83"/>
      <c r="Y497" s="83"/>
      <c r="Z497" s="83"/>
      <c r="AA497" s="83"/>
      <c r="AB497" s="83"/>
      <c r="AC497" s="83"/>
      <c r="AD497" s="83"/>
      <c r="AE497" s="83"/>
      <c r="AF497" s="83"/>
      <c r="AG497" s="83"/>
      <c r="AH497" s="83"/>
    </row>
    <row r="498" spans="3:34" x14ac:dyDescent="0.2">
      <c r="C498" s="83"/>
      <c r="D498" s="83"/>
      <c r="E498" s="83"/>
      <c r="F498" s="83"/>
      <c r="G498" s="83"/>
      <c r="H498" s="83"/>
      <c r="I498" s="83"/>
      <c r="J498" s="83"/>
      <c r="K498" s="83"/>
      <c r="L498" s="83"/>
      <c r="M498" s="83"/>
      <c r="N498" s="83"/>
      <c r="O498" s="83"/>
      <c r="P498" s="83"/>
      <c r="Q498" s="83"/>
      <c r="R498" s="83"/>
      <c r="S498" s="83"/>
      <c r="T498" s="83"/>
      <c r="U498" s="83"/>
      <c r="V498" s="83"/>
      <c r="W498" s="83"/>
      <c r="X498" s="83"/>
      <c r="Y498" s="83"/>
      <c r="Z498" s="83"/>
      <c r="AA498" s="83"/>
      <c r="AB498" s="83"/>
      <c r="AC498" s="83"/>
      <c r="AD498" s="83"/>
      <c r="AE498" s="83"/>
      <c r="AF498" s="83"/>
      <c r="AG498" s="83"/>
      <c r="AH498" s="83"/>
    </row>
    <row r="499" spans="3:34" x14ac:dyDescent="0.2">
      <c r="C499" s="83"/>
      <c r="D499" s="83"/>
      <c r="E499" s="83"/>
      <c r="F499" s="83"/>
      <c r="G499" s="83"/>
      <c r="H499" s="83"/>
      <c r="I499" s="83"/>
      <c r="J499" s="83"/>
      <c r="K499" s="83"/>
      <c r="L499" s="83"/>
      <c r="M499" s="83"/>
      <c r="N499" s="83"/>
      <c r="O499" s="83"/>
      <c r="P499" s="83"/>
      <c r="Q499" s="83"/>
      <c r="R499" s="83"/>
      <c r="S499" s="83"/>
      <c r="T499" s="83"/>
      <c r="U499" s="83"/>
      <c r="V499" s="83"/>
      <c r="W499" s="83"/>
      <c r="X499" s="83"/>
      <c r="Y499" s="83"/>
      <c r="Z499" s="83"/>
      <c r="AA499" s="83"/>
      <c r="AB499" s="83"/>
      <c r="AC499" s="83"/>
      <c r="AD499" s="83"/>
      <c r="AE499" s="83"/>
      <c r="AF499" s="83"/>
      <c r="AG499" s="83"/>
      <c r="AH499" s="83"/>
    </row>
    <row r="500" spans="3:34" x14ac:dyDescent="0.2">
      <c r="C500" s="83"/>
      <c r="D500" s="83"/>
      <c r="E500" s="83"/>
      <c r="F500" s="83"/>
      <c r="G500" s="83"/>
      <c r="H500" s="83"/>
      <c r="I500" s="83"/>
      <c r="J500" s="83"/>
      <c r="K500" s="83"/>
      <c r="L500" s="83"/>
      <c r="M500" s="83"/>
      <c r="N500" s="83"/>
      <c r="O500" s="83"/>
      <c r="P500" s="83"/>
      <c r="Q500" s="83"/>
      <c r="R500" s="83"/>
      <c r="S500" s="83"/>
      <c r="T500" s="83"/>
      <c r="U500" s="83"/>
      <c r="V500" s="83"/>
      <c r="W500" s="83"/>
      <c r="X500" s="83"/>
      <c r="Y500" s="83"/>
      <c r="Z500" s="83"/>
      <c r="AA500" s="83"/>
      <c r="AB500" s="83"/>
      <c r="AC500" s="83"/>
      <c r="AD500" s="83"/>
      <c r="AE500" s="83"/>
      <c r="AF500" s="83"/>
      <c r="AG500" s="83"/>
      <c r="AH500" s="83"/>
    </row>
    <row r="501" spans="3:34" x14ac:dyDescent="0.2">
      <c r="C501" s="83"/>
      <c r="D501" s="83"/>
      <c r="E501" s="83"/>
      <c r="F501" s="83"/>
      <c r="G501" s="83"/>
      <c r="H501" s="83"/>
      <c r="I501" s="83"/>
      <c r="J501" s="83"/>
      <c r="K501" s="83"/>
      <c r="L501" s="83"/>
      <c r="M501" s="83"/>
      <c r="N501" s="83"/>
      <c r="O501" s="83"/>
      <c r="P501" s="83"/>
      <c r="Q501" s="83"/>
      <c r="R501" s="83"/>
      <c r="S501" s="83"/>
      <c r="T501" s="83"/>
      <c r="U501" s="83"/>
      <c r="V501" s="83"/>
      <c r="W501" s="83"/>
      <c r="X501" s="83"/>
      <c r="Y501" s="83"/>
      <c r="Z501" s="83"/>
      <c r="AA501" s="83"/>
      <c r="AB501" s="83"/>
      <c r="AC501" s="83"/>
      <c r="AD501" s="83"/>
      <c r="AE501" s="83"/>
      <c r="AF501" s="83"/>
      <c r="AG501" s="83"/>
      <c r="AH501" s="83"/>
    </row>
    <row r="502" spans="3:34" x14ac:dyDescent="0.2">
      <c r="C502" s="83"/>
      <c r="D502" s="83"/>
      <c r="E502" s="83"/>
      <c r="F502" s="83"/>
      <c r="G502" s="83"/>
      <c r="H502" s="83"/>
      <c r="I502" s="83"/>
      <c r="J502" s="83"/>
      <c r="K502" s="83"/>
      <c r="L502" s="83"/>
      <c r="M502" s="83"/>
      <c r="N502" s="83"/>
      <c r="O502" s="83"/>
      <c r="P502" s="83"/>
      <c r="Q502" s="83"/>
      <c r="R502" s="83"/>
      <c r="S502" s="83"/>
      <c r="T502" s="83"/>
      <c r="U502" s="83"/>
      <c r="V502" s="83"/>
      <c r="W502" s="83"/>
      <c r="X502" s="83"/>
      <c r="Y502" s="83"/>
      <c r="Z502" s="83"/>
      <c r="AA502" s="83"/>
      <c r="AB502" s="83"/>
      <c r="AC502" s="83"/>
      <c r="AD502" s="83"/>
      <c r="AE502" s="83"/>
      <c r="AF502" s="83"/>
      <c r="AG502" s="83"/>
      <c r="AH502" s="83"/>
    </row>
    <row r="503" spans="3:34" x14ac:dyDescent="0.2">
      <c r="C503" s="83"/>
      <c r="D503" s="83"/>
      <c r="E503" s="83"/>
      <c r="F503" s="83"/>
      <c r="G503" s="83"/>
      <c r="H503" s="83"/>
      <c r="I503" s="83"/>
      <c r="J503" s="83"/>
      <c r="K503" s="83"/>
      <c r="L503" s="83"/>
      <c r="M503" s="83"/>
      <c r="N503" s="83"/>
      <c r="O503" s="83"/>
      <c r="P503" s="83"/>
      <c r="Q503" s="83"/>
      <c r="R503" s="83"/>
      <c r="S503" s="83"/>
      <c r="T503" s="83"/>
      <c r="U503" s="83"/>
      <c r="V503" s="83"/>
      <c r="W503" s="83"/>
      <c r="X503" s="83"/>
      <c r="Y503" s="83"/>
      <c r="Z503" s="83"/>
      <c r="AA503" s="83"/>
      <c r="AB503" s="83"/>
      <c r="AC503" s="83"/>
      <c r="AD503" s="83"/>
      <c r="AE503" s="83"/>
      <c r="AF503" s="83"/>
      <c r="AG503" s="83"/>
      <c r="AH503" s="83"/>
    </row>
    <row r="504" spans="3:34" x14ac:dyDescent="0.2">
      <c r="C504" s="83"/>
      <c r="D504" s="83"/>
      <c r="E504" s="83"/>
      <c r="F504" s="83"/>
      <c r="G504" s="83"/>
      <c r="H504" s="83"/>
      <c r="I504" s="83"/>
      <c r="J504" s="83"/>
      <c r="K504" s="83"/>
      <c r="L504" s="83"/>
      <c r="M504" s="83"/>
      <c r="N504" s="83"/>
      <c r="O504" s="83"/>
      <c r="P504" s="83"/>
      <c r="Q504" s="83"/>
      <c r="R504" s="83"/>
      <c r="S504" s="83"/>
      <c r="T504" s="83"/>
      <c r="U504" s="83"/>
      <c r="V504" s="83"/>
      <c r="W504" s="83"/>
      <c r="X504" s="83"/>
      <c r="Y504" s="83"/>
      <c r="Z504" s="83"/>
      <c r="AA504" s="83"/>
      <c r="AB504" s="83"/>
      <c r="AC504" s="83"/>
      <c r="AD504" s="83"/>
      <c r="AE504" s="83"/>
      <c r="AF504" s="83"/>
      <c r="AG504" s="83"/>
      <c r="AH504" s="83"/>
    </row>
    <row r="505" spans="3:34" x14ac:dyDescent="0.2">
      <c r="C505" s="83"/>
      <c r="D505" s="83"/>
      <c r="E505" s="83"/>
      <c r="F505" s="83"/>
      <c r="G505" s="83"/>
      <c r="H505" s="83"/>
      <c r="I505" s="83"/>
      <c r="J505" s="83"/>
      <c r="K505" s="83"/>
      <c r="L505" s="83"/>
      <c r="M505" s="83"/>
      <c r="N505" s="83"/>
      <c r="O505" s="83"/>
      <c r="P505" s="83"/>
      <c r="Q505" s="83"/>
      <c r="R505" s="83"/>
      <c r="S505" s="83"/>
      <c r="T505" s="83"/>
      <c r="U505" s="83"/>
      <c r="V505" s="83"/>
      <c r="W505" s="83"/>
      <c r="X505" s="83"/>
      <c r="Y505" s="83"/>
      <c r="Z505" s="83"/>
      <c r="AA505" s="83"/>
      <c r="AB505" s="83"/>
      <c r="AC505" s="83"/>
      <c r="AD505" s="83"/>
      <c r="AE505" s="83"/>
      <c r="AF505" s="83"/>
      <c r="AG505" s="83"/>
      <c r="AH505" s="83"/>
    </row>
    <row r="506" spans="3:34" x14ac:dyDescent="0.2">
      <c r="C506" s="83"/>
      <c r="D506" s="83"/>
      <c r="E506" s="83"/>
      <c r="F506" s="83"/>
      <c r="G506" s="83"/>
      <c r="H506" s="83"/>
      <c r="I506" s="83"/>
      <c r="J506" s="83"/>
      <c r="K506" s="83"/>
      <c r="L506" s="83"/>
      <c r="M506" s="83"/>
      <c r="N506" s="83"/>
      <c r="O506" s="83"/>
      <c r="P506" s="83"/>
      <c r="Q506" s="83"/>
      <c r="R506" s="83"/>
      <c r="S506" s="83"/>
      <c r="T506" s="83"/>
      <c r="U506" s="83"/>
      <c r="V506" s="83"/>
      <c r="W506" s="83"/>
      <c r="X506" s="83"/>
      <c r="Y506" s="83"/>
      <c r="Z506" s="83"/>
      <c r="AA506" s="83"/>
      <c r="AB506" s="83"/>
      <c r="AC506" s="83"/>
      <c r="AD506" s="83"/>
      <c r="AE506" s="83"/>
      <c r="AF506" s="83"/>
      <c r="AG506" s="83"/>
      <c r="AH506" s="83"/>
    </row>
    <row r="507" spans="3:34" x14ac:dyDescent="0.2">
      <c r="C507" s="83"/>
      <c r="D507" s="83"/>
      <c r="E507" s="83"/>
      <c r="F507" s="83"/>
      <c r="G507" s="83"/>
      <c r="H507" s="83"/>
      <c r="I507" s="83"/>
      <c r="J507" s="83"/>
      <c r="K507" s="83"/>
      <c r="L507" s="83"/>
      <c r="M507" s="83"/>
      <c r="N507" s="83"/>
      <c r="O507" s="83"/>
      <c r="P507" s="83"/>
      <c r="Q507" s="83"/>
      <c r="R507" s="83"/>
      <c r="S507" s="83"/>
      <c r="T507" s="83"/>
      <c r="U507" s="83"/>
      <c r="V507" s="83"/>
      <c r="W507" s="83"/>
      <c r="X507" s="83"/>
      <c r="Y507" s="83"/>
      <c r="Z507" s="83"/>
      <c r="AA507" s="83"/>
      <c r="AB507" s="83"/>
      <c r="AC507" s="83"/>
      <c r="AD507" s="83"/>
      <c r="AE507" s="83"/>
      <c r="AF507" s="83"/>
      <c r="AG507" s="83"/>
      <c r="AH507" s="83"/>
    </row>
    <row r="508" spans="3:34" x14ac:dyDescent="0.2">
      <c r="C508" s="83"/>
      <c r="D508" s="83"/>
      <c r="E508" s="83"/>
      <c r="F508" s="83"/>
      <c r="G508" s="83"/>
      <c r="H508" s="83"/>
      <c r="I508" s="83"/>
      <c r="J508" s="83"/>
      <c r="K508" s="83"/>
      <c r="L508" s="83"/>
      <c r="M508" s="83"/>
      <c r="N508" s="83"/>
      <c r="O508" s="83"/>
      <c r="P508" s="83"/>
      <c r="Q508" s="83"/>
      <c r="R508" s="83"/>
      <c r="S508" s="83"/>
      <c r="T508" s="83"/>
      <c r="U508" s="83"/>
      <c r="V508" s="83"/>
      <c r="W508" s="83"/>
      <c r="X508" s="83"/>
      <c r="Y508" s="83"/>
      <c r="Z508" s="83"/>
      <c r="AA508" s="83"/>
      <c r="AB508" s="83"/>
      <c r="AC508" s="83"/>
      <c r="AD508" s="83"/>
      <c r="AE508" s="83"/>
      <c r="AF508" s="83"/>
      <c r="AG508" s="83"/>
      <c r="AH508" s="83"/>
    </row>
    <row r="509" spans="3:34" x14ac:dyDescent="0.2">
      <c r="C509" s="83"/>
      <c r="D509" s="83"/>
      <c r="E509" s="83"/>
      <c r="F509" s="83"/>
      <c r="G509" s="83"/>
      <c r="H509" s="83"/>
      <c r="I509" s="83"/>
      <c r="J509" s="83"/>
      <c r="K509" s="83"/>
      <c r="L509" s="83"/>
      <c r="M509" s="83"/>
      <c r="N509" s="83"/>
      <c r="O509" s="83"/>
      <c r="P509" s="83"/>
      <c r="Q509" s="83"/>
      <c r="R509" s="83"/>
      <c r="S509" s="83"/>
      <c r="T509" s="83"/>
      <c r="U509" s="83"/>
      <c r="V509" s="83"/>
      <c r="W509" s="83"/>
      <c r="X509" s="83"/>
      <c r="Y509" s="83"/>
      <c r="Z509" s="83"/>
      <c r="AA509" s="83"/>
      <c r="AB509" s="83"/>
      <c r="AC509" s="83"/>
      <c r="AD509" s="83"/>
      <c r="AE509" s="83"/>
      <c r="AF509" s="83"/>
      <c r="AG509" s="83"/>
      <c r="AH509" s="83"/>
    </row>
    <row r="510" spans="3:34" x14ac:dyDescent="0.2">
      <c r="C510" s="83"/>
      <c r="D510" s="83"/>
      <c r="E510" s="83"/>
      <c r="F510" s="83"/>
      <c r="G510" s="83"/>
      <c r="H510" s="83"/>
      <c r="I510" s="83"/>
      <c r="J510" s="83"/>
      <c r="K510" s="83"/>
      <c r="L510" s="83"/>
      <c r="M510" s="83"/>
      <c r="N510" s="83"/>
      <c r="O510" s="83"/>
      <c r="P510" s="83"/>
      <c r="Q510" s="83"/>
      <c r="R510" s="83"/>
      <c r="S510" s="83"/>
      <c r="T510" s="83"/>
      <c r="U510" s="83"/>
      <c r="V510" s="83"/>
      <c r="W510" s="83"/>
      <c r="X510" s="83"/>
      <c r="Y510" s="83"/>
      <c r="Z510" s="83"/>
      <c r="AA510" s="83"/>
      <c r="AB510" s="83"/>
      <c r="AC510" s="83"/>
      <c r="AD510" s="83"/>
      <c r="AE510" s="83"/>
      <c r="AF510" s="83"/>
      <c r="AG510" s="83"/>
      <c r="AH510" s="83"/>
    </row>
    <row r="511" spans="3:34" x14ac:dyDescent="0.2">
      <c r="C511" s="83"/>
      <c r="D511" s="83"/>
      <c r="E511" s="83"/>
      <c r="F511" s="83"/>
      <c r="G511" s="83"/>
      <c r="H511" s="83"/>
      <c r="I511" s="83"/>
      <c r="J511" s="83"/>
      <c r="K511" s="83"/>
      <c r="L511" s="83"/>
      <c r="M511" s="83"/>
      <c r="N511" s="83"/>
      <c r="O511" s="83"/>
      <c r="P511" s="83"/>
      <c r="Q511" s="83"/>
      <c r="R511" s="83"/>
      <c r="S511" s="83"/>
      <c r="T511" s="83"/>
      <c r="U511" s="83"/>
      <c r="V511" s="83"/>
      <c r="W511" s="83"/>
      <c r="X511" s="83"/>
      <c r="Y511" s="83"/>
      <c r="Z511" s="83"/>
      <c r="AA511" s="83"/>
      <c r="AB511" s="83"/>
      <c r="AC511" s="83"/>
      <c r="AD511" s="83"/>
      <c r="AE511" s="83"/>
      <c r="AF511" s="83"/>
      <c r="AG511" s="83"/>
      <c r="AH511" s="83"/>
    </row>
    <row r="512" spans="3:34" x14ac:dyDescent="0.2">
      <c r="C512" s="83"/>
      <c r="D512" s="83"/>
      <c r="E512" s="83"/>
      <c r="F512" s="83"/>
      <c r="G512" s="83"/>
      <c r="H512" s="83"/>
      <c r="I512" s="83"/>
      <c r="J512" s="83"/>
      <c r="K512" s="83"/>
      <c r="L512" s="83"/>
      <c r="M512" s="83"/>
      <c r="N512" s="83"/>
      <c r="O512" s="83"/>
      <c r="P512" s="83"/>
      <c r="Q512" s="83"/>
      <c r="R512" s="83"/>
      <c r="S512" s="83"/>
      <c r="T512" s="83"/>
      <c r="U512" s="83"/>
      <c r="V512" s="83"/>
      <c r="W512" s="83"/>
      <c r="X512" s="83"/>
      <c r="Y512" s="83"/>
      <c r="Z512" s="83"/>
      <c r="AA512" s="83"/>
      <c r="AB512" s="83"/>
      <c r="AC512" s="83"/>
      <c r="AD512" s="83"/>
      <c r="AE512" s="83"/>
      <c r="AF512" s="83"/>
      <c r="AG512" s="83"/>
      <c r="AH512" s="83"/>
    </row>
    <row r="513" spans="3:34" x14ac:dyDescent="0.2">
      <c r="C513" s="83"/>
      <c r="D513" s="83"/>
      <c r="E513" s="83"/>
      <c r="F513" s="83"/>
      <c r="G513" s="83"/>
      <c r="H513" s="83"/>
      <c r="I513" s="83"/>
      <c r="J513" s="83"/>
      <c r="K513" s="83"/>
      <c r="L513" s="83"/>
      <c r="M513" s="83"/>
      <c r="N513" s="83"/>
      <c r="O513" s="83"/>
      <c r="P513" s="83"/>
      <c r="Q513" s="83"/>
      <c r="R513" s="83"/>
      <c r="S513" s="83"/>
      <c r="T513" s="83"/>
      <c r="U513" s="83"/>
      <c r="V513" s="83"/>
      <c r="W513" s="83"/>
      <c r="X513" s="83"/>
      <c r="Y513" s="83"/>
      <c r="Z513" s="83"/>
      <c r="AA513" s="83"/>
      <c r="AB513" s="83"/>
      <c r="AC513" s="83"/>
      <c r="AD513" s="83"/>
      <c r="AE513" s="83"/>
      <c r="AF513" s="83"/>
      <c r="AG513" s="83"/>
      <c r="AH513" s="83"/>
    </row>
    <row r="514" spans="3:34" x14ac:dyDescent="0.2">
      <c r="C514" s="83"/>
      <c r="D514" s="83"/>
      <c r="E514" s="83"/>
      <c r="F514" s="83"/>
      <c r="G514" s="83"/>
      <c r="H514" s="83"/>
      <c r="I514" s="83"/>
      <c r="J514" s="83"/>
      <c r="K514" s="83"/>
      <c r="L514" s="83"/>
      <c r="M514" s="83"/>
      <c r="N514" s="83"/>
      <c r="O514" s="83"/>
      <c r="P514" s="83"/>
      <c r="Q514" s="83"/>
      <c r="R514" s="83"/>
      <c r="S514" s="83"/>
      <c r="T514" s="83"/>
      <c r="U514" s="83"/>
      <c r="V514" s="83"/>
      <c r="W514" s="83"/>
      <c r="X514" s="83"/>
      <c r="Y514" s="83"/>
      <c r="Z514" s="83"/>
      <c r="AA514" s="83"/>
      <c r="AB514" s="83"/>
      <c r="AC514" s="83"/>
      <c r="AD514" s="83"/>
      <c r="AE514" s="83"/>
      <c r="AF514" s="83"/>
      <c r="AG514" s="83"/>
      <c r="AH514" s="83"/>
    </row>
    <row r="515" spans="3:34" x14ac:dyDescent="0.2">
      <c r="C515" s="83"/>
      <c r="D515" s="83"/>
      <c r="E515" s="83"/>
      <c r="F515" s="83"/>
      <c r="G515" s="83"/>
      <c r="H515" s="83"/>
      <c r="I515" s="83"/>
      <c r="J515" s="83"/>
      <c r="K515" s="83"/>
      <c r="L515" s="83"/>
      <c r="M515" s="83"/>
      <c r="N515" s="83"/>
      <c r="O515" s="83"/>
      <c r="P515" s="83"/>
      <c r="Q515" s="83"/>
      <c r="R515" s="83"/>
      <c r="S515" s="83"/>
      <c r="T515" s="83"/>
      <c r="U515" s="83"/>
      <c r="V515" s="83"/>
      <c r="W515" s="83"/>
      <c r="X515" s="83"/>
      <c r="Y515" s="83"/>
      <c r="Z515" s="83"/>
      <c r="AA515" s="83"/>
      <c r="AB515" s="83"/>
      <c r="AC515" s="83"/>
      <c r="AD515" s="83"/>
      <c r="AE515" s="83"/>
      <c r="AF515" s="83"/>
      <c r="AG515" s="83"/>
      <c r="AH515" s="83"/>
    </row>
    <row r="516" spans="3:34" x14ac:dyDescent="0.2">
      <c r="C516" s="83"/>
      <c r="D516" s="83"/>
      <c r="E516" s="83"/>
      <c r="F516" s="83"/>
      <c r="G516" s="83"/>
      <c r="H516" s="83"/>
      <c r="I516" s="83"/>
      <c r="J516" s="83"/>
      <c r="K516" s="83"/>
      <c r="L516" s="83"/>
      <c r="M516" s="83"/>
      <c r="N516" s="83"/>
      <c r="O516" s="83"/>
      <c r="P516" s="83"/>
      <c r="Q516" s="83"/>
      <c r="R516" s="83"/>
      <c r="S516" s="83"/>
      <c r="T516" s="83"/>
      <c r="U516" s="83"/>
      <c r="V516" s="83"/>
      <c r="W516" s="83"/>
      <c r="X516" s="83"/>
      <c r="Y516" s="83"/>
      <c r="Z516" s="83"/>
      <c r="AA516" s="83"/>
      <c r="AB516" s="83"/>
      <c r="AC516" s="83"/>
      <c r="AD516" s="83"/>
      <c r="AE516" s="83"/>
      <c r="AF516" s="83"/>
      <c r="AG516" s="83"/>
      <c r="AH516" s="83"/>
    </row>
    <row r="517" spans="3:34" x14ac:dyDescent="0.2">
      <c r="C517" s="83"/>
      <c r="D517" s="83"/>
      <c r="E517" s="83"/>
      <c r="F517" s="83"/>
      <c r="G517" s="83"/>
      <c r="H517" s="83"/>
      <c r="I517" s="83"/>
      <c r="J517" s="83"/>
      <c r="K517" s="83"/>
      <c r="L517" s="83"/>
      <c r="M517" s="83"/>
      <c r="N517" s="83"/>
      <c r="O517" s="83"/>
      <c r="P517" s="83"/>
      <c r="Q517" s="83"/>
      <c r="R517" s="83"/>
      <c r="S517" s="83"/>
      <c r="T517" s="83"/>
      <c r="U517" s="83"/>
      <c r="V517" s="83"/>
      <c r="W517" s="83"/>
      <c r="X517" s="83"/>
      <c r="Y517" s="83"/>
      <c r="Z517" s="83"/>
      <c r="AA517" s="83"/>
      <c r="AB517" s="83"/>
      <c r="AC517" s="83"/>
      <c r="AD517" s="83"/>
      <c r="AE517" s="83"/>
      <c r="AF517" s="83"/>
      <c r="AG517" s="83"/>
      <c r="AH517" s="83"/>
    </row>
    <row r="518" spans="3:34" x14ac:dyDescent="0.2">
      <c r="C518" s="83"/>
      <c r="D518" s="83"/>
      <c r="E518" s="83"/>
      <c r="F518" s="83"/>
      <c r="G518" s="83"/>
      <c r="H518" s="83"/>
      <c r="I518" s="83"/>
      <c r="J518" s="83"/>
      <c r="K518" s="83"/>
      <c r="L518" s="83"/>
      <c r="M518" s="83"/>
      <c r="N518" s="83"/>
      <c r="O518" s="83"/>
      <c r="P518" s="83"/>
      <c r="Q518" s="83"/>
      <c r="R518" s="83"/>
      <c r="S518" s="83"/>
      <c r="T518" s="83"/>
      <c r="U518" s="83"/>
      <c r="V518" s="83"/>
      <c r="W518" s="83"/>
      <c r="X518" s="83"/>
      <c r="Y518" s="83"/>
      <c r="Z518" s="83"/>
      <c r="AA518" s="83"/>
      <c r="AB518" s="83"/>
      <c r="AC518" s="83"/>
      <c r="AD518" s="83"/>
      <c r="AE518" s="83"/>
      <c r="AF518" s="83"/>
      <c r="AG518" s="83"/>
      <c r="AH518" s="83"/>
    </row>
    <row r="519" spans="3:34" x14ac:dyDescent="0.2">
      <c r="C519" s="83"/>
      <c r="D519" s="83"/>
      <c r="E519" s="83"/>
      <c r="F519" s="83"/>
      <c r="G519" s="83"/>
      <c r="H519" s="83"/>
      <c r="I519" s="83"/>
      <c r="J519" s="83"/>
      <c r="K519" s="83"/>
      <c r="L519" s="83"/>
      <c r="M519" s="83"/>
      <c r="N519" s="83"/>
      <c r="O519" s="83"/>
      <c r="P519" s="83"/>
      <c r="Q519" s="83"/>
      <c r="R519" s="83"/>
      <c r="S519" s="83"/>
      <c r="T519" s="83"/>
      <c r="U519" s="83"/>
      <c r="V519" s="83"/>
      <c r="W519" s="83"/>
      <c r="X519" s="83"/>
      <c r="Y519" s="83"/>
      <c r="Z519" s="83"/>
      <c r="AA519" s="83"/>
      <c r="AB519" s="83"/>
      <c r="AC519" s="83"/>
      <c r="AD519" s="83"/>
      <c r="AE519" s="83"/>
      <c r="AF519" s="83"/>
      <c r="AG519" s="83"/>
      <c r="AH519" s="83"/>
    </row>
    <row r="520" spans="3:34" x14ac:dyDescent="0.2">
      <c r="C520" s="83"/>
      <c r="D520" s="83"/>
      <c r="E520" s="83"/>
      <c r="F520" s="83"/>
      <c r="G520" s="83"/>
      <c r="H520" s="83"/>
      <c r="I520" s="83"/>
      <c r="J520" s="83"/>
      <c r="K520" s="83"/>
      <c r="L520" s="83"/>
      <c r="M520" s="83"/>
      <c r="N520" s="83"/>
      <c r="O520" s="83"/>
      <c r="P520" s="83"/>
      <c r="Q520" s="83"/>
      <c r="R520" s="83"/>
      <c r="S520" s="83"/>
      <c r="T520" s="83"/>
      <c r="U520" s="83"/>
      <c r="V520" s="83"/>
      <c r="W520" s="83"/>
      <c r="X520" s="83"/>
      <c r="Y520" s="83"/>
      <c r="Z520" s="83"/>
      <c r="AA520" s="83"/>
      <c r="AB520" s="83"/>
      <c r="AC520" s="83"/>
      <c r="AD520" s="83"/>
      <c r="AE520" s="83"/>
      <c r="AF520" s="83"/>
      <c r="AG520" s="83"/>
      <c r="AH520" s="83"/>
    </row>
    <row r="521" spans="3:34" x14ac:dyDescent="0.2">
      <c r="C521" s="83"/>
      <c r="D521" s="83"/>
      <c r="E521" s="83"/>
      <c r="F521" s="83"/>
      <c r="G521" s="83"/>
      <c r="H521" s="83"/>
      <c r="I521" s="83"/>
      <c r="J521" s="83"/>
      <c r="K521" s="83"/>
      <c r="L521" s="83"/>
      <c r="M521" s="83"/>
      <c r="N521" s="83"/>
      <c r="O521" s="83"/>
      <c r="P521" s="83"/>
      <c r="Q521" s="83"/>
      <c r="R521" s="83"/>
      <c r="S521" s="83"/>
      <c r="T521" s="83"/>
      <c r="U521" s="83"/>
      <c r="V521" s="83"/>
      <c r="W521" s="83"/>
      <c r="X521" s="83"/>
      <c r="Y521" s="83"/>
      <c r="Z521" s="83"/>
      <c r="AA521" s="83"/>
      <c r="AB521" s="83"/>
      <c r="AC521" s="83"/>
      <c r="AD521" s="83"/>
      <c r="AE521" s="83"/>
      <c r="AF521" s="83"/>
      <c r="AG521" s="83"/>
      <c r="AH521" s="83"/>
    </row>
    <row r="522" spans="3:34" x14ac:dyDescent="0.2">
      <c r="C522" s="83"/>
      <c r="D522" s="83"/>
      <c r="E522" s="83"/>
      <c r="F522" s="83"/>
      <c r="G522" s="83"/>
      <c r="H522" s="83"/>
      <c r="I522" s="83"/>
      <c r="J522" s="83"/>
      <c r="K522" s="83"/>
      <c r="L522" s="83"/>
      <c r="M522" s="83"/>
      <c r="N522" s="83"/>
      <c r="O522" s="83"/>
      <c r="P522" s="83"/>
      <c r="Q522" s="83"/>
      <c r="R522" s="83"/>
      <c r="S522" s="83"/>
      <c r="T522" s="83"/>
      <c r="U522" s="83"/>
      <c r="V522" s="83"/>
      <c r="W522" s="83"/>
      <c r="X522" s="83"/>
      <c r="Y522" s="83"/>
      <c r="Z522" s="83"/>
      <c r="AA522" s="83"/>
      <c r="AB522" s="83"/>
      <c r="AC522" s="83"/>
      <c r="AD522" s="83"/>
      <c r="AE522" s="83"/>
      <c r="AF522" s="83"/>
      <c r="AG522" s="83"/>
      <c r="AH522" s="83"/>
    </row>
    <row r="523" spans="3:34" x14ac:dyDescent="0.2">
      <c r="C523" s="83"/>
      <c r="D523" s="83"/>
      <c r="E523" s="83"/>
      <c r="F523" s="83"/>
      <c r="G523" s="83"/>
      <c r="H523" s="83"/>
      <c r="I523" s="83"/>
      <c r="J523" s="83"/>
      <c r="K523" s="83"/>
      <c r="L523" s="83"/>
      <c r="M523" s="83"/>
      <c r="N523" s="83"/>
      <c r="O523" s="83"/>
      <c r="P523" s="83"/>
      <c r="Q523" s="83"/>
      <c r="R523" s="83"/>
      <c r="S523" s="83"/>
      <c r="T523" s="83"/>
      <c r="U523" s="83"/>
      <c r="V523" s="83"/>
      <c r="W523" s="83"/>
      <c r="X523" s="83"/>
      <c r="Y523" s="83"/>
      <c r="Z523" s="83"/>
      <c r="AA523" s="83"/>
      <c r="AB523" s="83"/>
      <c r="AC523" s="83"/>
      <c r="AD523" s="83"/>
      <c r="AE523" s="83"/>
      <c r="AF523" s="83"/>
      <c r="AG523" s="83"/>
      <c r="AH523" s="83"/>
    </row>
    <row r="524" spans="3:34" x14ac:dyDescent="0.2">
      <c r="C524" s="83"/>
      <c r="D524" s="83"/>
      <c r="E524" s="83"/>
      <c r="F524" s="83"/>
      <c r="G524" s="83"/>
      <c r="H524" s="83"/>
      <c r="I524" s="83"/>
      <c r="J524" s="83"/>
      <c r="K524" s="83"/>
      <c r="L524" s="83"/>
      <c r="M524" s="83"/>
      <c r="N524" s="83"/>
      <c r="O524" s="83"/>
      <c r="P524" s="83"/>
      <c r="Q524" s="83"/>
      <c r="R524" s="83"/>
      <c r="S524" s="83"/>
      <c r="T524" s="83"/>
      <c r="U524" s="83"/>
      <c r="V524" s="83"/>
      <c r="W524" s="83"/>
      <c r="X524" s="83"/>
      <c r="Y524" s="83"/>
      <c r="Z524" s="83"/>
      <c r="AA524" s="83"/>
      <c r="AB524" s="83"/>
      <c r="AC524" s="83"/>
      <c r="AD524" s="83"/>
      <c r="AE524" s="83"/>
      <c r="AF524" s="83"/>
      <c r="AG524" s="83"/>
      <c r="AH524" s="83"/>
    </row>
    <row r="525" spans="3:34" x14ac:dyDescent="0.2">
      <c r="C525" s="83"/>
      <c r="D525" s="83"/>
      <c r="E525" s="83"/>
      <c r="F525" s="83"/>
      <c r="G525" s="83"/>
      <c r="H525" s="83"/>
      <c r="I525" s="83"/>
      <c r="J525" s="83"/>
      <c r="K525" s="83"/>
      <c r="L525" s="83"/>
      <c r="M525" s="83"/>
      <c r="N525" s="83"/>
      <c r="O525" s="83"/>
      <c r="P525" s="83"/>
      <c r="Q525" s="83"/>
      <c r="R525" s="83"/>
      <c r="S525" s="83"/>
      <c r="T525" s="83"/>
      <c r="U525" s="83"/>
      <c r="V525" s="83"/>
      <c r="W525" s="83"/>
      <c r="X525" s="83"/>
      <c r="Y525" s="83"/>
      <c r="Z525" s="83"/>
      <c r="AA525" s="83"/>
      <c r="AB525" s="83"/>
      <c r="AC525" s="83"/>
      <c r="AD525" s="83"/>
      <c r="AE525" s="83"/>
      <c r="AF525" s="83"/>
      <c r="AG525" s="83"/>
      <c r="AH525" s="83"/>
    </row>
    <row r="526" spans="3:34" x14ac:dyDescent="0.2">
      <c r="C526" s="83"/>
      <c r="D526" s="83"/>
      <c r="E526" s="83"/>
      <c r="F526" s="83"/>
      <c r="G526" s="83"/>
      <c r="H526" s="83"/>
      <c r="I526" s="83"/>
      <c r="J526" s="83"/>
      <c r="K526" s="83"/>
      <c r="L526" s="83"/>
      <c r="M526" s="83"/>
      <c r="N526" s="83"/>
      <c r="O526" s="83"/>
      <c r="P526" s="83"/>
      <c r="Q526" s="83"/>
      <c r="R526" s="83"/>
      <c r="S526" s="83"/>
      <c r="T526" s="83"/>
      <c r="U526" s="83"/>
      <c r="V526" s="83"/>
      <c r="W526" s="83"/>
      <c r="X526" s="83"/>
      <c r="Y526" s="83"/>
      <c r="Z526" s="83"/>
      <c r="AA526" s="83"/>
      <c r="AB526" s="83"/>
      <c r="AC526" s="83"/>
      <c r="AD526" s="83"/>
      <c r="AE526" s="83"/>
      <c r="AF526" s="83"/>
      <c r="AG526" s="83"/>
      <c r="AH526" s="83"/>
    </row>
    <row r="527" spans="3:34" x14ac:dyDescent="0.2">
      <c r="C527" s="83"/>
      <c r="D527" s="83"/>
      <c r="E527" s="83"/>
      <c r="F527" s="83"/>
      <c r="G527" s="83"/>
      <c r="H527" s="83"/>
      <c r="I527" s="83"/>
      <c r="J527" s="83"/>
      <c r="K527" s="83"/>
      <c r="L527" s="83"/>
      <c r="M527" s="83"/>
      <c r="N527" s="83"/>
      <c r="O527" s="83"/>
      <c r="P527" s="83"/>
      <c r="Q527" s="83"/>
      <c r="R527" s="83"/>
      <c r="S527" s="83"/>
      <c r="T527" s="83"/>
      <c r="U527" s="83"/>
      <c r="V527" s="83"/>
      <c r="W527" s="83"/>
      <c r="X527" s="83"/>
      <c r="Y527" s="83"/>
      <c r="Z527" s="83"/>
      <c r="AA527" s="83"/>
      <c r="AB527" s="83"/>
      <c r="AC527" s="83"/>
      <c r="AD527" s="83"/>
      <c r="AE527" s="83"/>
      <c r="AF527" s="83"/>
      <c r="AG527" s="83"/>
      <c r="AH527" s="83"/>
    </row>
    <row r="528" spans="3:34" x14ac:dyDescent="0.2">
      <c r="C528" s="83"/>
      <c r="D528" s="83"/>
      <c r="E528" s="83"/>
      <c r="F528" s="83"/>
      <c r="G528" s="83"/>
      <c r="H528" s="83"/>
      <c r="I528" s="83"/>
      <c r="J528" s="83"/>
      <c r="K528" s="83"/>
      <c r="L528" s="83"/>
      <c r="M528" s="83"/>
      <c r="N528" s="83"/>
      <c r="O528" s="83"/>
      <c r="P528" s="83"/>
      <c r="Q528" s="83"/>
      <c r="R528" s="83"/>
      <c r="S528" s="83"/>
      <c r="T528" s="83"/>
      <c r="U528" s="83"/>
      <c r="V528" s="83"/>
      <c r="W528" s="83"/>
      <c r="X528" s="83"/>
      <c r="Y528" s="83"/>
      <c r="Z528" s="83"/>
      <c r="AA528" s="83"/>
      <c r="AB528" s="83"/>
      <c r="AC528" s="83"/>
      <c r="AD528" s="83"/>
      <c r="AE528" s="83"/>
      <c r="AF528" s="83"/>
      <c r="AG528" s="83"/>
      <c r="AH528" s="83"/>
    </row>
    <row r="529" spans="3:34" x14ac:dyDescent="0.2">
      <c r="C529" s="83"/>
      <c r="D529" s="83"/>
      <c r="E529" s="83"/>
      <c r="F529" s="83"/>
      <c r="G529" s="83"/>
      <c r="H529" s="83"/>
      <c r="I529" s="83"/>
      <c r="J529" s="83"/>
      <c r="K529" s="83"/>
      <c r="L529" s="83"/>
      <c r="M529" s="83"/>
      <c r="N529" s="83"/>
      <c r="O529" s="83"/>
      <c r="P529" s="83"/>
      <c r="Q529" s="83"/>
      <c r="R529" s="83"/>
      <c r="S529" s="83"/>
      <c r="T529" s="83"/>
      <c r="U529" s="83"/>
      <c r="V529" s="83"/>
      <c r="W529" s="83"/>
      <c r="X529" s="83"/>
      <c r="Y529" s="83"/>
      <c r="Z529" s="83"/>
      <c r="AA529" s="83"/>
      <c r="AB529" s="83"/>
      <c r="AC529" s="83"/>
      <c r="AD529" s="83"/>
      <c r="AE529" s="83"/>
      <c r="AF529" s="83"/>
      <c r="AG529" s="83"/>
      <c r="AH529" s="83"/>
    </row>
    <row r="530" spans="3:34" x14ac:dyDescent="0.2">
      <c r="C530" s="83"/>
      <c r="D530" s="83"/>
      <c r="E530" s="83"/>
      <c r="F530" s="83"/>
      <c r="G530" s="83"/>
      <c r="H530" s="83"/>
      <c r="I530" s="83"/>
      <c r="J530" s="83"/>
      <c r="K530" s="83"/>
      <c r="L530" s="83"/>
      <c r="M530" s="83"/>
      <c r="N530" s="83"/>
      <c r="O530" s="83"/>
      <c r="P530" s="83"/>
      <c r="Q530" s="83"/>
      <c r="R530" s="83"/>
      <c r="S530" s="83"/>
      <c r="T530" s="83"/>
      <c r="U530" s="83"/>
      <c r="V530" s="83"/>
      <c r="W530" s="83"/>
      <c r="X530" s="83"/>
      <c r="Y530" s="83"/>
      <c r="Z530" s="83"/>
      <c r="AA530" s="83"/>
      <c r="AB530" s="83"/>
      <c r="AC530" s="83"/>
      <c r="AD530" s="83"/>
      <c r="AE530" s="83"/>
      <c r="AF530" s="83"/>
      <c r="AG530" s="83"/>
      <c r="AH530" s="83"/>
    </row>
    <row r="531" spans="3:34" x14ac:dyDescent="0.2">
      <c r="C531" s="83"/>
      <c r="D531" s="83"/>
      <c r="E531" s="83"/>
      <c r="F531" s="83"/>
      <c r="G531" s="83"/>
      <c r="H531" s="83"/>
      <c r="I531" s="83"/>
      <c r="J531" s="83"/>
      <c r="K531" s="83"/>
      <c r="L531" s="83"/>
      <c r="M531" s="83"/>
      <c r="N531" s="83"/>
      <c r="O531" s="83"/>
      <c r="P531" s="83"/>
      <c r="Q531" s="83"/>
      <c r="R531" s="83"/>
      <c r="S531" s="83"/>
      <c r="T531" s="83"/>
      <c r="U531" s="83"/>
      <c r="V531" s="83"/>
      <c r="W531" s="83"/>
      <c r="X531" s="83"/>
      <c r="Y531" s="83"/>
      <c r="Z531" s="83"/>
      <c r="AA531" s="83"/>
      <c r="AB531" s="83"/>
      <c r="AC531" s="83"/>
      <c r="AD531" s="83"/>
      <c r="AE531" s="83"/>
      <c r="AF531" s="83"/>
      <c r="AG531" s="83"/>
      <c r="AH531" s="83"/>
    </row>
    <row r="532" spans="3:34" x14ac:dyDescent="0.2">
      <c r="C532" s="83"/>
      <c r="D532" s="83"/>
      <c r="E532" s="83"/>
      <c r="F532" s="83"/>
      <c r="G532" s="83"/>
      <c r="H532" s="83"/>
      <c r="I532" s="83"/>
      <c r="J532" s="83"/>
      <c r="K532" s="83"/>
      <c r="L532" s="83"/>
      <c r="M532" s="83"/>
      <c r="N532" s="83"/>
      <c r="O532" s="83"/>
      <c r="P532" s="83"/>
      <c r="Q532" s="83"/>
      <c r="R532" s="83"/>
      <c r="S532" s="83"/>
      <c r="T532" s="83"/>
      <c r="U532" s="83"/>
      <c r="V532" s="83"/>
      <c r="W532" s="83"/>
      <c r="X532" s="83"/>
      <c r="Y532" s="83"/>
      <c r="Z532" s="83"/>
      <c r="AA532" s="83"/>
      <c r="AB532" s="83"/>
      <c r="AC532" s="83"/>
      <c r="AD532" s="83"/>
      <c r="AE532" s="83"/>
      <c r="AF532" s="83"/>
      <c r="AG532" s="83"/>
      <c r="AH532" s="83"/>
    </row>
    <row r="533" spans="3:34" x14ac:dyDescent="0.2">
      <c r="C533" s="83"/>
      <c r="D533" s="83"/>
      <c r="E533" s="83"/>
      <c r="F533" s="83"/>
      <c r="G533" s="83"/>
      <c r="H533" s="83"/>
      <c r="I533" s="83"/>
      <c r="J533" s="83"/>
      <c r="K533" s="83"/>
      <c r="L533" s="83"/>
      <c r="M533" s="83"/>
      <c r="N533" s="83"/>
      <c r="O533" s="83"/>
      <c r="P533" s="83"/>
      <c r="Q533" s="83"/>
      <c r="R533" s="83"/>
      <c r="S533" s="83"/>
      <c r="T533" s="83"/>
      <c r="U533" s="83"/>
      <c r="V533" s="83"/>
      <c r="W533" s="83"/>
      <c r="X533" s="83"/>
      <c r="Y533" s="83"/>
      <c r="Z533" s="83"/>
      <c r="AA533" s="83"/>
      <c r="AB533" s="83"/>
      <c r="AC533" s="83"/>
      <c r="AD533" s="83"/>
      <c r="AE533" s="83"/>
      <c r="AF533" s="83"/>
      <c r="AG533" s="83"/>
      <c r="AH533" s="83"/>
    </row>
    <row r="534" spans="3:34" x14ac:dyDescent="0.2">
      <c r="C534" s="83"/>
      <c r="D534" s="83"/>
      <c r="E534" s="83"/>
      <c r="F534" s="83"/>
      <c r="G534" s="83"/>
      <c r="H534" s="83"/>
      <c r="I534" s="83"/>
      <c r="J534" s="83"/>
      <c r="K534" s="83"/>
      <c r="L534" s="83"/>
      <c r="M534" s="83"/>
      <c r="N534" s="83"/>
      <c r="O534" s="83"/>
      <c r="P534" s="83"/>
      <c r="Q534" s="83"/>
      <c r="R534" s="83"/>
      <c r="S534" s="83"/>
      <c r="T534" s="83"/>
      <c r="U534" s="83"/>
      <c r="V534" s="83"/>
      <c r="W534" s="83"/>
      <c r="X534" s="83"/>
      <c r="Y534" s="83"/>
      <c r="Z534" s="83"/>
      <c r="AA534" s="83"/>
      <c r="AB534" s="83"/>
      <c r="AC534" s="83"/>
      <c r="AD534" s="83"/>
      <c r="AE534" s="83"/>
      <c r="AF534" s="83"/>
      <c r="AG534" s="83"/>
      <c r="AH534" s="83"/>
    </row>
    <row r="535" spans="3:34" x14ac:dyDescent="0.2">
      <c r="C535" s="83"/>
      <c r="D535" s="83"/>
      <c r="E535" s="83"/>
      <c r="F535" s="83"/>
      <c r="G535" s="83"/>
      <c r="H535" s="83"/>
      <c r="I535" s="83"/>
      <c r="J535" s="83"/>
      <c r="K535" s="83"/>
      <c r="L535" s="83"/>
      <c r="M535" s="83"/>
      <c r="N535" s="83"/>
      <c r="O535" s="83"/>
      <c r="P535" s="83"/>
      <c r="Q535" s="83"/>
      <c r="R535" s="83"/>
      <c r="S535" s="83"/>
      <c r="T535" s="83"/>
      <c r="U535" s="83"/>
      <c r="V535" s="83"/>
      <c r="W535" s="83"/>
      <c r="X535" s="83"/>
      <c r="Y535" s="83"/>
      <c r="Z535" s="83"/>
      <c r="AA535" s="83"/>
      <c r="AB535" s="83"/>
      <c r="AC535" s="83"/>
      <c r="AD535" s="83"/>
      <c r="AE535" s="83"/>
      <c r="AF535" s="83"/>
      <c r="AG535" s="83"/>
      <c r="AH535" s="83"/>
    </row>
    <row r="536" spans="3:34" x14ac:dyDescent="0.2">
      <c r="C536" s="83"/>
      <c r="D536" s="83"/>
      <c r="E536" s="83"/>
      <c r="F536" s="83"/>
      <c r="G536" s="83"/>
      <c r="H536" s="83"/>
      <c r="I536" s="83"/>
      <c r="J536" s="83"/>
      <c r="K536" s="83"/>
      <c r="L536" s="83"/>
      <c r="M536" s="83"/>
      <c r="N536" s="83"/>
      <c r="O536" s="83"/>
      <c r="P536" s="83"/>
      <c r="Q536" s="83"/>
      <c r="R536" s="83"/>
      <c r="S536" s="83"/>
      <c r="T536" s="83"/>
      <c r="U536" s="83"/>
      <c r="V536" s="83"/>
      <c r="W536" s="83"/>
      <c r="X536" s="83"/>
      <c r="Y536" s="83"/>
      <c r="Z536" s="83"/>
      <c r="AA536" s="83"/>
      <c r="AB536" s="83"/>
      <c r="AC536" s="83"/>
      <c r="AD536" s="83"/>
      <c r="AE536" s="83"/>
      <c r="AF536" s="83"/>
      <c r="AG536" s="83"/>
      <c r="AH536" s="83"/>
    </row>
    <row r="537" spans="3:34" x14ac:dyDescent="0.2">
      <c r="C537" s="83"/>
      <c r="D537" s="83"/>
      <c r="E537" s="83"/>
      <c r="F537" s="83"/>
      <c r="G537" s="83"/>
      <c r="H537" s="83"/>
      <c r="I537" s="83"/>
      <c r="J537" s="83"/>
      <c r="K537" s="83"/>
      <c r="L537" s="83"/>
      <c r="M537" s="83"/>
      <c r="N537" s="83"/>
      <c r="O537" s="83"/>
      <c r="P537" s="83"/>
      <c r="Q537" s="83"/>
      <c r="R537" s="83"/>
      <c r="S537" s="83"/>
      <c r="T537" s="83"/>
      <c r="U537" s="83"/>
      <c r="V537" s="83"/>
      <c r="W537" s="83"/>
      <c r="X537" s="83"/>
      <c r="Y537" s="83"/>
      <c r="Z537" s="83"/>
      <c r="AA537" s="83"/>
      <c r="AB537" s="83"/>
      <c r="AC537" s="83"/>
      <c r="AD537" s="83"/>
      <c r="AE537" s="83"/>
      <c r="AF537" s="83"/>
      <c r="AG537" s="83"/>
      <c r="AH537" s="83"/>
    </row>
    <row r="538" spans="3:34" x14ac:dyDescent="0.2">
      <c r="C538" s="83"/>
      <c r="D538" s="83"/>
      <c r="E538" s="83"/>
      <c r="F538" s="83"/>
      <c r="G538" s="83"/>
      <c r="H538" s="83"/>
      <c r="I538" s="83"/>
      <c r="J538" s="83"/>
      <c r="K538" s="83"/>
      <c r="L538" s="83"/>
      <c r="M538" s="83"/>
      <c r="N538" s="83"/>
      <c r="O538" s="83"/>
      <c r="P538" s="83"/>
      <c r="Q538" s="83"/>
      <c r="R538" s="83"/>
      <c r="S538" s="83"/>
      <c r="T538" s="83"/>
      <c r="U538" s="83"/>
      <c r="V538" s="83"/>
      <c r="W538" s="83"/>
      <c r="X538" s="83"/>
      <c r="Y538" s="83"/>
      <c r="Z538" s="83"/>
      <c r="AA538" s="83"/>
      <c r="AB538" s="83"/>
      <c r="AC538" s="83"/>
      <c r="AD538" s="83"/>
      <c r="AE538" s="83"/>
      <c r="AF538" s="83"/>
      <c r="AG538" s="83"/>
      <c r="AH538" s="83"/>
    </row>
    <row r="539" spans="3:34" x14ac:dyDescent="0.2">
      <c r="C539" s="83"/>
      <c r="D539" s="83"/>
      <c r="E539" s="83"/>
      <c r="F539" s="83"/>
      <c r="G539" s="83"/>
      <c r="H539" s="83"/>
      <c r="I539" s="83"/>
      <c r="J539" s="83"/>
      <c r="K539" s="83"/>
      <c r="L539" s="83"/>
      <c r="M539" s="83"/>
      <c r="N539" s="83"/>
      <c r="O539" s="83"/>
      <c r="P539" s="83"/>
      <c r="Q539" s="83"/>
      <c r="R539" s="83"/>
      <c r="S539" s="83"/>
      <c r="T539" s="83"/>
      <c r="U539" s="83"/>
      <c r="V539" s="83"/>
      <c r="W539" s="83"/>
      <c r="X539" s="83"/>
      <c r="Y539" s="83"/>
      <c r="Z539" s="83"/>
      <c r="AA539" s="83"/>
      <c r="AB539" s="83"/>
      <c r="AC539" s="83"/>
      <c r="AD539" s="83"/>
      <c r="AE539" s="83"/>
      <c r="AF539" s="83"/>
      <c r="AG539" s="83"/>
      <c r="AH539" s="83"/>
    </row>
    <row r="540" spans="3:34" x14ac:dyDescent="0.2">
      <c r="C540" s="83"/>
      <c r="D540" s="83"/>
      <c r="E540" s="83"/>
      <c r="F540" s="83"/>
      <c r="G540" s="83"/>
      <c r="H540" s="83"/>
      <c r="I540" s="83"/>
      <c r="J540" s="83"/>
      <c r="K540" s="83"/>
      <c r="L540" s="83"/>
      <c r="M540" s="83"/>
      <c r="N540" s="83"/>
      <c r="O540" s="83"/>
      <c r="P540" s="83"/>
      <c r="Q540" s="83"/>
      <c r="R540" s="83"/>
      <c r="S540" s="83"/>
      <c r="T540" s="83"/>
      <c r="U540" s="83"/>
      <c r="V540" s="83"/>
      <c r="W540" s="83"/>
      <c r="X540" s="83"/>
      <c r="Y540" s="83"/>
      <c r="Z540" s="83"/>
      <c r="AA540" s="83"/>
      <c r="AB540" s="83"/>
      <c r="AC540" s="83"/>
      <c r="AD540" s="83"/>
      <c r="AE540" s="83"/>
      <c r="AF540" s="83"/>
      <c r="AG540" s="83"/>
      <c r="AH540" s="83"/>
    </row>
    <row r="541" spans="3:34" x14ac:dyDescent="0.2">
      <c r="C541" s="83"/>
      <c r="D541" s="83"/>
      <c r="E541" s="83"/>
      <c r="F541" s="83"/>
      <c r="G541" s="83"/>
      <c r="H541" s="83"/>
      <c r="I541" s="83"/>
      <c r="J541" s="83"/>
      <c r="K541" s="83"/>
      <c r="L541" s="83"/>
      <c r="M541" s="83"/>
      <c r="N541" s="83"/>
      <c r="O541" s="83"/>
      <c r="P541" s="83"/>
      <c r="Q541" s="83"/>
      <c r="R541" s="83"/>
      <c r="S541" s="83"/>
      <c r="T541" s="83"/>
      <c r="U541" s="83"/>
      <c r="V541" s="83"/>
      <c r="W541" s="83"/>
      <c r="X541" s="83"/>
      <c r="Y541" s="83"/>
      <c r="Z541" s="83"/>
      <c r="AA541" s="83"/>
      <c r="AB541" s="83"/>
      <c r="AC541" s="83"/>
      <c r="AD541" s="83"/>
      <c r="AE541" s="83"/>
      <c r="AF541" s="83"/>
      <c r="AG541" s="83"/>
      <c r="AH541" s="83"/>
    </row>
    <row r="542" spans="3:34" x14ac:dyDescent="0.2">
      <c r="C542" s="83"/>
      <c r="D542" s="83"/>
      <c r="E542" s="83"/>
      <c r="F542" s="83"/>
      <c r="G542" s="83"/>
      <c r="H542" s="83"/>
      <c r="I542" s="83"/>
      <c r="J542" s="83"/>
      <c r="K542" s="83"/>
      <c r="L542" s="83"/>
      <c r="M542" s="83"/>
      <c r="N542" s="83"/>
      <c r="O542" s="83"/>
      <c r="P542" s="83"/>
      <c r="Q542" s="83"/>
      <c r="R542" s="83"/>
      <c r="S542" s="83"/>
      <c r="T542" s="83"/>
      <c r="U542" s="83"/>
      <c r="V542" s="83"/>
      <c r="W542" s="83"/>
      <c r="X542" s="83"/>
      <c r="Y542" s="83"/>
      <c r="Z542" s="83"/>
      <c r="AA542" s="83"/>
      <c r="AB542" s="83"/>
      <c r="AC542" s="83"/>
      <c r="AD542" s="83"/>
      <c r="AE542" s="83"/>
      <c r="AF542" s="83"/>
      <c r="AG542" s="83"/>
      <c r="AH542" s="83"/>
    </row>
    <row r="543" spans="3:34" x14ac:dyDescent="0.2">
      <c r="C543" s="83"/>
      <c r="D543" s="83"/>
      <c r="E543" s="83"/>
      <c r="F543" s="83"/>
      <c r="G543" s="83"/>
      <c r="H543" s="83"/>
      <c r="I543" s="83"/>
      <c r="J543" s="83"/>
      <c r="K543" s="83"/>
      <c r="L543" s="83"/>
      <c r="M543" s="83"/>
      <c r="N543" s="83"/>
      <c r="O543" s="83"/>
      <c r="P543" s="83"/>
      <c r="Q543" s="83"/>
      <c r="R543" s="83"/>
      <c r="S543" s="83"/>
      <c r="T543" s="83"/>
      <c r="U543" s="83"/>
      <c r="V543" s="83"/>
      <c r="W543" s="83"/>
      <c r="X543" s="83"/>
      <c r="Y543" s="83"/>
      <c r="Z543" s="83"/>
      <c r="AA543" s="83"/>
      <c r="AB543" s="83"/>
      <c r="AC543" s="83"/>
      <c r="AD543" s="83"/>
      <c r="AE543" s="83"/>
      <c r="AF543" s="83"/>
      <c r="AG543" s="83"/>
      <c r="AH543" s="83"/>
    </row>
    <row r="544" spans="3:34" x14ac:dyDescent="0.2">
      <c r="C544" s="83"/>
      <c r="D544" s="83"/>
      <c r="E544" s="83"/>
      <c r="F544" s="83"/>
      <c r="G544" s="83"/>
      <c r="H544" s="83"/>
      <c r="I544" s="83"/>
      <c r="J544" s="83"/>
      <c r="K544" s="83"/>
      <c r="L544" s="83"/>
      <c r="M544" s="83"/>
      <c r="N544" s="83"/>
      <c r="O544" s="83"/>
      <c r="P544" s="83"/>
      <c r="Q544" s="83"/>
      <c r="R544" s="83"/>
      <c r="S544" s="83"/>
      <c r="T544" s="83"/>
      <c r="U544" s="83"/>
      <c r="V544" s="83"/>
      <c r="W544" s="83"/>
      <c r="X544" s="83"/>
      <c r="Y544" s="83"/>
      <c r="Z544" s="83"/>
      <c r="AA544" s="83"/>
      <c r="AB544" s="83"/>
      <c r="AC544" s="83"/>
      <c r="AD544" s="83"/>
      <c r="AE544" s="83"/>
      <c r="AF544" s="83"/>
      <c r="AG544" s="83"/>
      <c r="AH544" s="83"/>
    </row>
    <row r="545" spans="3:34" x14ac:dyDescent="0.2">
      <c r="C545" s="83"/>
      <c r="D545" s="83"/>
      <c r="E545" s="83"/>
      <c r="F545" s="83"/>
      <c r="G545" s="83"/>
      <c r="H545" s="83"/>
      <c r="I545" s="83"/>
      <c r="J545" s="83"/>
      <c r="K545" s="83"/>
      <c r="L545" s="83"/>
      <c r="M545" s="83"/>
      <c r="N545" s="83"/>
      <c r="O545" s="83"/>
      <c r="P545" s="83"/>
      <c r="Q545" s="83"/>
      <c r="R545" s="83"/>
      <c r="S545" s="83"/>
      <c r="T545" s="83"/>
      <c r="U545" s="83"/>
      <c r="V545" s="83"/>
      <c r="W545" s="83"/>
      <c r="X545" s="83"/>
      <c r="Y545" s="83"/>
      <c r="Z545" s="83"/>
      <c r="AA545" s="83"/>
      <c r="AB545" s="83"/>
      <c r="AC545" s="83"/>
      <c r="AD545" s="83"/>
      <c r="AE545" s="83"/>
      <c r="AF545" s="83"/>
      <c r="AG545" s="83"/>
      <c r="AH545" s="83"/>
    </row>
    <row r="546" spans="3:34" x14ac:dyDescent="0.2">
      <c r="C546" s="83"/>
      <c r="D546" s="83"/>
      <c r="E546" s="83"/>
      <c r="F546" s="83"/>
      <c r="G546" s="83"/>
      <c r="H546" s="83"/>
      <c r="I546" s="83"/>
      <c r="J546" s="83"/>
      <c r="K546" s="83"/>
      <c r="L546" s="83"/>
      <c r="M546" s="83"/>
      <c r="N546" s="83"/>
      <c r="O546" s="83"/>
      <c r="P546" s="83"/>
      <c r="Q546" s="83"/>
      <c r="R546" s="83"/>
      <c r="S546" s="83"/>
      <c r="T546" s="83"/>
      <c r="U546" s="83"/>
      <c r="V546" s="83"/>
      <c r="W546" s="83"/>
      <c r="X546" s="83"/>
      <c r="Y546" s="83"/>
      <c r="Z546" s="83"/>
      <c r="AA546" s="83"/>
      <c r="AB546" s="83"/>
      <c r="AC546" s="83"/>
      <c r="AD546" s="83"/>
      <c r="AE546" s="83"/>
      <c r="AF546" s="83"/>
      <c r="AG546" s="83"/>
      <c r="AH546" s="83"/>
    </row>
    <row r="547" spans="3:34" x14ac:dyDescent="0.2">
      <c r="C547" s="83"/>
      <c r="D547" s="83"/>
      <c r="E547" s="83"/>
      <c r="F547" s="83"/>
      <c r="G547" s="83"/>
      <c r="H547" s="83"/>
      <c r="I547" s="83"/>
      <c r="J547" s="83"/>
      <c r="K547" s="83"/>
      <c r="L547" s="83"/>
      <c r="M547" s="83"/>
      <c r="N547" s="83"/>
      <c r="O547" s="83"/>
      <c r="P547" s="83"/>
      <c r="Q547" s="83"/>
      <c r="R547" s="83"/>
      <c r="S547" s="83"/>
      <c r="T547" s="83"/>
      <c r="U547" s="83"/>
      <c r="V547" s="83"/>
      <c r="W547" s="83"/>
      <c r="X547" s="83"/>
      <c r="Y547" s="83"/>
      <c r="Z547" s="83"/>
      <c r="AA547" s="83"/>
      <c r="AB547" s="83"/>
      <c r="AC547" s="83"/>
      <c r="AD547" s="83"/>
      <c r="AE547" s="83"/>
      <c r="AF547" s="83"/>
      <c r="AG547" s="83"/>
      <c r="AH547" s="83"/>
    </row>
    <row r="548" spans="3:34" x14ac:dyDescent="0.2">
      <c r="C548" s="83"/>
      <c r="D548" s="83"/>
      <c r="E548" s="83"/>
      <c r="F548" s="83"/>
      <c r="G548" s="83"/>
      <c r="H548" s="83"/>
      <c r="I548" s="83"/>
      <c r="J548" s="83"/>
      <c r="K548" s="83"/>
      <c r="L548" s="83"/>
      <c r="M548" s="83"/>
      <c r="N548" s="83"/>
      <c r="O548" s="83"/>
      <c r="P548" s="83"/>
      <c r="Q548" s="83"/>
      <c r="R548" s="83"/>
      <c r="S548" s="83"/>
      <c r="T548" s="83"/>
      <c r="U548" s="83"/>
      <c r="V548" s="83"/>
      <c r="W548" s="83"/>
      <c r="X548" s="83"/>
      <c r="Y548" s="83"/>
      <c r="Z548" s="83"/>
      <c r="AA548" s="83"/>
      <c r="AB548" s="83"/>
      <c r="AC548" s="83"/>
      <c r="AD548" s="83"/>
      <c r="AE548" s="83"/>
      <c r="AF548" s="83"/>
      <c r="AG548" s="83"/>
      <c r="AH548" s="83"/>
    </row>
    <row r="549" spans="3:34" x14ac:dyDescent="0.2">
      <c r="C549" s="83"/>
      <c r="D549" s="83"/>
      <c r="E549" s="83"/>
      <c r="F549" s="83"/>
      <c r="G549" s="83"/>
      <c r="H549" s="83"/>
      <c r="I549" s="83"/>
      <c r="J549" s="83"/>
      <c r="K549" s="83"/>
      <c r="L549" s="83"/>
      <c r="M549" s="83"/>
      <c r="N549" s="83"/>
      <c r="O549" s="83"/>
      <c r="P549" s="83"/>
      <c r="Q549" s="83"/>
      <c r="R549" s="83"/>
      <c r="S549" s="83"/>
      <c r="T549" s="83"/>
      <c r="U549" s="83"/>
      <c r="V549" s="83"/>
      <c r="W549" s="83"/>
      <c r="X549" s="83"/>
      <c r="Y549" s="83"/>
      <c r="Z549" s="83"/>
      <c r="AA549" s="83"/>
      <c r="AB549" s="83"/>
      <c r="AC549" s="83"/>
      <c r="AD549" s="83"/>
      <c r="AE549" s="83"/>
      <c r="AF549" s="83"/>
      <c r="AG549" s="83"/>
      <c r="AH549" s="83"/>
    </row>
    <row r="550" spans="3:34" x14ac:dyDescent="0.2">
      <c r="C550" s="83"/>
      <c r="D550" s="83"/>
      <c r="E550" s="83"/>
      <c r="F550" s="83"/>
      <c r="G550" s="83"/>
      <c r="H550" s="83"/>
      <c r="I550" s="83"/>
      <c r="J550" s="83"/>
      <c r="K550" s="83"/>
      <c r="L550" s="83"/>
      <c r="M550" s="83"/>
      <c r="N550" s="83"/>
      <c r="O550" s="83"/>
      <c r="P550" s="83"/>
      <c r="Q550" s="83"/>
      <c r="R550" s="83"/>
      <c r="S550" s="83"/>
      <c r="T550" s="83"/>
      <c r="U550" s="83"/>
      <c r="V550" s="83"/>
      <c r="W550" s="83"/>
      <c r="X550" s="83"/>
      <c r="Y550" s="83"/>
      <c r="Z550" s="83"/>
      <c r="AA550" s="83"/>
      <c r="AB550" s="83"/>
      <c r="AC550" s="83"/>
      <c r="AD550" s="83"/>
      <c r="AE550" s="83"/>
      <c r="AF550" s="83"/>
      <c r="AG550" s="83"/>
      <c r="AH550" s="83"/>
    </row>
    <row r="551" spans="3:34" x14ac:dyDescent="0.2">
      <c r="C551" s="83"/>
      <c r="D551" s="83"/>
      <c r="E551" s="83"/>
      <c r="F551" s="83"/>
      <c r="G551" s="83"/>
      <c r="H551" s="83"/>
      <c r="I551" s="83"/>
      <c r="J551" s="83"/>
      <c r="K551" s="83"/>
      <c r="L551" s="83"/>
      <c r="M551" s="83"/>
      <c r="N551" s="83"/>
      <c r="O551" s="83"/>
      <c r="P551" s="83"/>
      <c r="Q551" s="83"/>
      <c r="R551" s="83"/>
      <c r="S551" s="83"/>
      <c r="T551" s="83"/>
      <c r="U551" s="83"/>
      <c r="V551" s="83"/>
      <c r="W551" s="83"/>
      <c r="X551" s="83"/>
      <c r="Y551" s="83"/>
      <c r="Z551" s="83"/>
      <c r="AA551" s="83"/>
      <c r="AB551" s="83"/>
      <c r="AC551" s="83"/>
      <c r="AD551" s="83"/>
      <c r="AE551" s="83"/>
      <c r="AF551" s="83"/>
      <c r="AG551" s="83"/>
      <c r="AH551" s="83"/>
    </row>
    <row r="552" spans="3:34" x14ac:dyDescent="0.2">
      <c r="C552" s="83"/>
      <c r="D552" s="83"/>
      <c r="E552" s="83"/>
      <c r="F552" s="83"/>
      <c r="G552" s="83"/>
      <c r="H552" s="83"/>
      <c r="I552" s="83"/>
      <c r="J552" s="83"/>
      <c r="K552" s="83"/>
      <c r="L552" s="83"/>
      <c r="M552" s="83"/>
      <c r="N552" s="83"/>
      <c r="O552" s="83"/>
      <c r="P552" s="83"/>
      <c r="Q552" s="83"/>
      <c r="R552" s="83"/>
      <c r="S552" s="83"/>
      <c r="T552" s="83"/>
      <c r="U552" s="83"/>
      <c r="V552" s="83"/>
      <c r="W552" s="83"/>
      <c r="X552" s="83"/>
      <c r="Y552" s="83"/>
      <c r="Z552" s="83"/>
      <c r="AA552" s="83"/>
      <c r="AB552" s="83"/>
      <c r="AC552" s="83"/>
      <c r="AD552" s="83"/>
      <c r="AE552" s="83"/>
      <c r="AF552" s="83"/>
      <c r="AG552" s="83"/>
      <c r="AH552" s="83"/>
    </row>
    <row r="553" spans="3:34" x14ac:dyDescent="0.2">
      <c r="C553" s="83"/>
      <c r="D553" s="83"/>
      <c r="E553" s="83"/>
      <c r="F553" s="83"/>
      <c r="G553" s="83"/>
      <c r="H553" s="83"/>
      <c r="I553" s="83"/>
      <c r="J553" s="83"/>
      <c r="K553" s="83"/>
      <c r="L553" s="83"/>
      <c r="M553" s="83"/>
      <c r="N553" s="83"/>
      <c r="O553" s="83"/>
      <c r="P553" s="83"/>
      <c r="Q553" s="83"/>
      <c r="R553" s="83"/>
      <c r="S553" s="83"/>
      <c r="T553" s="83"/>
      <c r="U553" s="83"/>
      <c r="V553" s="83"/>
      <c r="W553" s="83"/>
      <c r="X553" s="83"/>
      <c r="Y553" s="83"/>
      <c r="Z553" s="83"/>
      <c r="AA553" s="83"/>
      <c r="AB553" s="83"/>
      <c r="AC553" s="83"/>
      <c r="AD553" s="83"/>
      <c r="AE553" s="83"/>
      <c r="AF553" s="83"/>
      <c r="AG553" s="83"/>
      <c r="AH553" s="83"/>
    </row>
    <row r="554" spans="3:34" x14ac:dyDescent="0.2">
      <c r="C554" s="83"/>
      <c r="D554" s="83"/>
      <c r="E554" s="83"/>
      <c r="F554" s="83"/>
      <c r="G554" s="83"/>
      <c r="H554" s="83"/>
      <c r="I554" s="83"/>
      <c r="J554" s="83"/>
      <c r="K554" s="83"/>
      <c r="L554" s="83"/>
      <c r="M554" s="83"/>
      <c r="N554" s="83"/>
      <c r="O554" s="83"/>
      <c r="P554" s="83"/>
      <c r="Q554" s="83"/>
      <c r="R554" s="83"/>
      <c r="S554" s="83"/>
      <c r="T554" s="83"/>
      <c r="U554" s="83"/>
      <c r="V554" s="83"/>
      <c r="W554" s="83"/>
      <c r="X554" s="83"/>
      <c r="Y554" s="83"/>
      <c r="Z554" s="83"/>
      <c r="AA554" s="83"/>
      <c r="AB554" s="83"/>
      <c r="AC554" s="83"/>
      <c r="AD554" s="83"/>
      <c r="AE554" s="83"/>
      <c r="AF554" s="83"/>
      <c r="AG554" s="83"/>
      <c r="AH554" s="83"/>
    </row>
    <row r="555" spans="3:34" x14ac:dyDescent="0.2">
      <c r="C555" s="83"/>
      <c r="D555" s="83"/>
      <c r="E555" s="83"/>
      <c r="F555" s="83"/>
      <c r="G555" s="83"/>
      <c r="H555" s="83"/>
      <c r="I555" s="83"/>
      <c r="J555" s="83"/>
      <c r="K555" s="83"/>
      <c r="L555" s="83"/>
      <c r="M555" s="83"/>
      <c r="N555" s="83"/>
      <c r="O555" s="83"/>
      <c r="P555" s="83"/>
      <c r="Q555" s="83"/>
      <c r="R555" s="83"/>
      <c r="S555" s="83"/>
      <c r="T555" s="83"/>
      <c r="U555" s="83"/>
      <c r="V555" s="83"/>
      <c r="W555" s="83"/>
      <c r="X555" s="83"/>
      <c r="Y555" s="83"/>
      <c r="Z555" s="83"/>
      <c r="AA555" s="83"/>
      <c r="AB555" s="83"/>
      <c r="AC555" s="83"/>
      <c r="AD555" s="83"/>
      <c r="AE555" s="83"/>
      <c r="AF555" s="83"/>
      <c r="AG555" s="83"/>
      <c r="AH555" s="83"/>
    </row>
    <row r="556" spans="3:34" x14ac:dyDescent="0.2">
      <c r="C556" s="83"/>
      <c r="D556" s="83"/>
      <c r="E556" s="83"/>
      <c r="F556" s="83"/>
      <c r="G556" s="83"/>
      <c r="H556" s="83"/>
      <c r="I556" s="83"/>
      <c r="J556" s="83"/>
      <c r="K556" s="83"/>
      <c r="L556" s="83"/>
      <c r="M556" s="83"/>
      <c r="N556" s="83"/>
      <c r="O556" s="83"/>
      <c r="P556" s="83"/>
      <c r="Q556" s="83"/>
      <c r="R556" s="83"/>
      <c r="S556" s="83"/>
      <c r="T556" s="83"/>
      <c r="U556" s="83"/>
      <c r="V556" s="83"/>
      <c r="W556" s="83"/>
      <c r="X556" s="83"/>
      <c r="Y556" s="83"/>
      <c r="Z556" s="83"/>
      <c r="AA556" s="83"/>
      <c r="AB556" s="83"/>
      <c r="AC556" s="83"/>
      <c r="AD556" s="83"/>
      <c r="AE556" s="83"/>
      <c r="AF556" s="83"/>
      <c r="AG556" s="83"/>
      <c r="AH556" s="83"/>
    </row>
    <row r="557" spans="3:34" x14ac:dyDescent="0.2">
      <c r="C557" s="83"/>
      <c r="D557" s="83"/>
      <c r="E557" s="83"/>
      <c r="F557" s="83"/>
      <c r="G557" s="83"/>
      <c r="H557" s="83"/>
      <c r="I557" s="83"/>
      <c r="J557" s="83"/>
      <c r="K557" s="83"/>
      <c r="L557" s="83"/>
      <c r="M557" s="83"/>
      <c r="N557" s="83"/>
      <c r="O557" s="83"/>
      <c r="P557" s="83"/>
      <c r="Q557" s="83"/>
      <c r="R557" s="83"/>
      <c r="S557" s="83"/>
      <c r="T557" s="83"/>
      <c r="U557" s="83"/>
      <c r="V557" s="83"/>
      <c r="W557" s="83"/>
      <c r="X557" s="83"/>
      <c r="Y557" s="83"/>
      <c r="Z557" s="83"/>
      <c r="AA557" s="83"/>
      <c r="AB557" s="83"/>
      <c r="AC557" s="83"/>
      <c r="AD557" s="83"/>
      <c r="AE557" s="83"/>
      <c r="AF557" s="83"/>
      <c r="AG557" s="83"/>
      <c r="AH557" s="83"/>
    </row>
    <row r="558" spans="3:34" x14ac:dyDescent="0.2">
      <c r="C558" s="83"/>
      <c r="D558" s="83"/>
      <c r="E558" s="83"/>
      <c r="F558" s="83"/>
      <c r="G558" s="83"/>
      <c r="H558" s="83"/>
      <c r="I558" s="83"/>
      <c r="J558" s="83"/>
      <c r="K558" s="83"/>
      <c r="L558" s="83"/>
      <c r="M558" s="83"/>
      <c r="N558" s="83"/>
      <c r="O558" s="83"/>
      <c r="P558" s="83"/>
      <c r="Q558" s="83"/>
      <c r="R558" s="83"/>
      <c r="S558" s="83"/>
      <c r="T558" s="83"/>
      <c r="U558" s="83"/>
      <c r="V558" s="83"/>
      <c r="W558" s="83"/>
      <c r="X558" s="83"/>
      <c r="Y558" s="83"/>
      <c r="Z558" s="83"/>
      <c r="AA558" s="83"/>
      <c r="AB558" s="83"/>
      <c r="AC558" s="83"/>
      <c r="AD558" s="83"/>
      <c r="AE558" s="83"/>
      <c r="AF558" s="83"/>
      <c r="AG558" s="83"/>
      <c r="AH558" s="83"/>
    </row>
    <row r="559" spans="3:34" x14ac:dyDescent="0.2">
      <c r="C559" s="83"/>
      <c r="D559" s="83"/>
      <c r="E559" s="83"/>
      <c r="F559" s="83"/>
      <c r="G559" s="83"/>
      <c r="H559" s="83"/>
      <c r="I559" s="83"/>
      <c r="J559" s="83"/>
      <c r="K559" s="83"/>
      <c r="L559" s="83"/>
      <c r="M559" s="83"/>
      <c r="N559" s="83"/>
      <c r="O559" s="83"/>
      <c r="P559" s="83"/>
      <c r="Q559" s="83"/>
      <c r="R559" s="83"/>
      <c r="S559" s="83"/>
      <c r="T559" s="83"/>
      <c r="U559" s="83"/>
      <c r="V559" s="83"/>
      <c r="W559" s="83"/>
      <c r="X559" s="83"/>
      <c r="Y559" s="83"/>
      <c r="Z559" s="83"/>
      <c r="AA559" s="83"/>
      <c r="AB559" s="83"/>
      <c r="AC559" s="83"/>
      <c r="AD559" s="83"/>
      <c r="AE559" s="83"/>
      <c r="AF559" s="83"/>
      <c r="AG559" s="83"/>
      <c r="AH559" s="83"/>
    </row>
    <row r="560" spans="3:34" x14ac:dyDescent="0.2">
      <c r="C560" s="83"/>
      <c r="D560" s="83"/>
      <c r="E560" s="83"/>
      <c r="F560" s="83"/>
      <c r="G560" s="83"/>
      <c r="H560" s="83"/>
      <c r="I560" s="83"/>
      <c r="J560" s="83"/>
      <c r="K560" s="83"/>
      <c r="L560" s="83"/>
      <c r="M560" s="83"/>
      <c r="N560" s="83"/>
      <c r="O560" s="83"/>
      <c r="P560" s="83"/>
      <c r="Q560" s="83"/>
      <c r="R560" s="83"/>
      <c r="S560" s="83"/>
      <c r="T560" s="83"/>
      <c r="U560" s="83"/>
      <c r="V560" s="83"/>
      <c r="W560" s="83"/>
      <c r="X560" s="83"/>
      <c r="Y560" s="83"/>
      <c r="Z560" s="83"/>
      <c r="AA560" s="83"/>
      <c r="AB560" s="83"/>
      <c r="AC560" s="83"/>
      <c r="AD560" s="83"/>
      <c r="AE560" s="83"/>
      <c r="AF560" s="83"/>
      <c r="AG560" s="83"/>
      <c r="AH560" s="83"/>
    </row>
  </sheetData>
  <mergeCells count="10">
    <mergeCell ref="A5:B5"/>
    <mergeCell ref="C5:E5"/>
    <mergeCell ref="F5:F6"/>
    <mergeCell ref="G5:I5"/>
    <mergeCell ref="C1:I1"/>
    <mergeCell ref="A2:B2"/>
    <mergeCell ref="C2:I2"/>
    <mergeCell ref="A3:B3"/>
    <mergeCell ref="C3:I3"/>
    <mergeCell ref="C4:I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60"/>
  <sheetViews>
    <sheetView topLeftCell="A313" workbookViewId="0">
      <selection activeCell="A313" sqref="A313"/>
    </sheetView>
  </sheetViews>
  <sheetFormatPr baseColWidth="10" defaultRowHeight="12.75" x14ac:dyDescent="0.2"/>
  <cols>
    <col min="1" max="1" width="11.375" style="84" bestFit="1" customWidth="1"/>
    <col min="2" max="2" width="38.875" style="84" customWidth="1"/>
    <col min="3" max="3" width="12" style="84" bestFit="1" customWidth="1"/>
    <col min="4" max="4" width="13.375" style="84" bestFit="1" customWidth="1"/>
    <col min="5" max="5" width="12" style="84" bestFit="1" customWidth="1"/>
    <col min="6" max="6" width="6.25" style="84" bestFit="1" customWidth="1"/>
    <col min="7" max="7" width="12" style="84" bestFit="1" customWidth="1"/>
    <col min="8" max="8" width="6" style="84" bestFit="1" customWidth="1"/>
    <col min="9" max="9" width="14" style="84" bestFit="1" customWidth="1"/>
    <col min="10" max="10" width="8" style="84" customWidth="1"/>
    <col min="11" max="12" width="0" style="84" hidden="1" customWidth="1"/>
    <col min="13" max="257" width="11" style="84"/>
    <col min="258" max="258" width="38.875" style="84" customWidth="1"/>
    <col min="259" max="261" width="11" style="84"/>
    <col min="262" max="262" width="6.25" style="84" bestFit="1" customWidth="1"/>
    <col min="263" max="263" width="11" style="84"/>
    <col min="264" max="264" width="7.25" style="84" bestFit="1" customWidth="1"/>
    <col min="265" max="265" width="13.5" style="84" bestFit="1" customWidth="1"/>
    <col min="266" max="266" width="8" style="84" customWidth="1"/>
    <col min="267" max="268" width="0" style="84" hidden="1" customWidth="1"/>
    <col min="269" max="513" width="11" style="84"/>
    <col min="514" max="514" width="38.875" style="84" customWidth="1"/>
    <col min="515" max="517" width="11" style="84"/>
    <col min="518" max="518" width="6.25" style="84" bestFit="1" customWidth="1"/>
    <col min="519" max="519" width="11" style="84"/>
    <col min="520" max="520" width="7.25" style="84" bestFit="1" customWidth="1"/>
    <col min="521" max="521" width="13.5" style="84" bestFit="1" customWidth="1"/>
    <col min="522" max="522" width="8" style="84" customWidth="1"/>
    <col min="523" max="524" width="0" style="84" hidden="1" customWidth="1"/>
    <col min="525" max="769" width="11" style="84"/>
    <col min="770" max="770" width="38.875" style="84" customWidth="1"/>
    <col min="771" max="773" width="11" style="84"/>
    <col min="774" max="774" width="6.25" style="84" bestFit="1" customWidth="1"/>
    <col min="775" max="775" width="11" style="84"/>
    <col min="776" max="776" width="7.25" style="84" bestFit="1" customWidth="1"/>
    <col min="777" max="777" width="13.5" style="84" bestFit="1" customWidth="1"/>
    <col min="778" max="778" width="8" style="84" customWidth="1"/>
    <col min="779" max="780" width="0" style="84" hidden="1" customWidth="1"/>
    <col min="781" max="1025" width="11" style="84"/>
    <col min="1026" max="1026" width="38.875" style="84" customWidth="1"/>
    <col min="1027" max="1029" width="11" style="84"/>
    <col min="1030" max="1030" width="6.25" style="84" bestFit="1" customWidth="1"/>
    <col min="1031" max="1031" width="11" style="84"/>
    <col min="1032" max="1032" width="7.25" style="84" bestFit="1" customWidth="1"/>
    <col min="1033" max="1033" width="13.5" style="84" bestFit="1" customWidth="1"/>
    <col min="1034" max="1034" width="8" style="84" customWidth="1"/>
    <col min="1035" max="1036" width="0" style="84" hidden="1" customWidth="1"/>
    <col min="1037" max="1281" width="11" style="84"/>
    <col min="1282" max="1282" width="38.875" style="84" customWidth="1"/>
    <col min="1283" max="1285" width="11" style="84"/>
    <col min="1286" max="1286" width="6.25" style="84" bestFit="1" customWidth="1"/>
    <col min="1287" max="1287" width="11" style="84"/>
    <col min="1288" max="1288" width="7.25" style="84" bestFit="1" customWidth="1"/>
    <col min="1289" max="1289" width="13.5" style="84" bestFit="1" customWidth="1"/>
    <col min="1290" max="1290" width="8" style="84" customWidth="1"/>
    <col min="1291" max="1292" width="0" style="84" hidden="1" customWidth="1"/>
    <col min="1293" max="1537" width="11" style="84"/>
    <col min="1538" max="1538" width="38.875" style="84" customWidth="1"/>
    <col min="1539" max="1541" width="11" style="84"/>
    <col min="1542" max="1542" width="6.25" style="84" bestFit="1" customWidth="1"/>
    <col min="1543" max="1543" width="11" style="84"/>
    <col min="1544" max="1544" width="7.25" style="84" bestFit="1" customWidth="1"/>
    <col min="1545" max="1545" width="13.5" style="84" bestFit="1" customWidth="1"/>
    <col min="1546" max="1546" width="8" style="84" customWidth="1"/>
    <col min="1547" max="1548" width="0" style="84" hidden="1" customWidth="1"/>
    <col min="1549" max="1793" width="11" style="84"/>
    <col min="1794" max="1794" width="38.875" style="84" customWidth="1"/>
    <col min="1795" max="1797" width="11" style="84"/>
    <col min="1798" max="1798" width="6.25" style="84" bestFit="1" customWidth="1"/>
    <col min="1799" max="1799" width="11" style="84"/>
    <col min="1800" max="1800" width="7.25" style="84" bestFit="1" customWidth="1"/>
    <col min="1801" max="1801" width="13.5" style="84" bestFit="1" customWidth="1"/>
    <col min="1802" max="1802" width="8" style="84" customWidth="1"/>
    <col min="1803" max="1804" width="0" style="84" hidden="1" customWidth="1"/>
    <col min="1805" max="2049" width="11" style="84"/>
    <col min="2050" max="2050" width="38.875" style="84" customWidth="1"/>
    <col min="2051" max="2053" width="11" style="84"/>
    <col min="2054" max="2054" width="6.25" style="84" bestFit="1" customWidth="1"/>
    <col min="2055" max="2055" width="11" style="84"/>
    <col min="2056" max="2056" width="7.25" style="84" bestFit="1" customWidth="1"/>
    <col min="2057" max="2057" width="13.5" style="84" bestFit="1" customWidth="1"/>
    <col min="2058" max="2058" width="8" style="84" customWidth="1"/>
    <col min="2059" max="2060" width="0" style="84" hidden="1" customWidth="1"/>
    <col min="2061" max="2305" width="11" style="84"/>
    <col min="2306" max="2306" width="38.875" style="84" customWidth="1"/>
    <col min="2307" max="2309" width="11" style="84"/>
    <col min="2310" max="2310" width="6.25" style="84" bestFit="1" customWidth="1"/>
    <col min="2311" max="2311" width="11" style="84"/>
    <col min="2312" max="2312" width="7.25" style="84" bestFit="1" customWidth="1"/>
    <col min="2313" max="2313" width="13.5" style="84" bestFit="1" customWidth="1"/>
    <col min="2314" max="2314" width="8" style="84" customWidth="1"/>
    <col min="2315" max="2316" width="0" style="84" hidden="1" customWidth="1"/>
    <col min="2317" max="2561" width="11" style="84"/>
    <col min="2562" max="2562" width="38.875" style="84" customWidth="1"/>
    <col min="2563" max="2565" width="11" style="84"/>
    <col min="2566" max="2566" width="6.25" style="84" bestFit="1" customWidth="1"/>
    <col min="2567" max="2567" width="11" style="84"/>
    <col min="2568" max="2568" width="7.25" style="84" bestFit="1" customWidth="1"/>
    <col min="2569" max="2569" width="13.5" style="84" bestFit="1" customWidth="1"/>
    <col min="2570" max="2570" width="8" style="84" customWidth="1"/>
    <col min="2571" max="2572" width="0" style="84" hidden="1" customWidth="1"/>
    <col min="2573" max="2817" width="11" style="84"/>
    <col min="2818" max="2818" width="38.875" style="84" customWidth="1"/>
    <col min="2819" max="2821" width="11" style="84"/>
    <col min="2822" max="2822" width="6.25" style="84" bestFit="1" customWidth="1"/>
    <col min="2823" max="2823" width="11" style="84"/>
    <col min="2824" max="2824" width="7.25" style="84" bestFit="1" customWidth="1"/>
    <col min="2825" max="2825" width="13.5" style="84" bestFit="1" customWidth="1"/>
    <col min="2826" max="2826" width="8" style="84" customWidth="1"/>
    <col min="2827" max="2828" width="0" style="84" hidden="1" customWidth="1"/>
    <col min="2829" max="3073" width="11" style="84"/>
    <col min="3074" max="3074" width="38.875" style="84" customWidth="1"/>
    <col min="3075" max="3077" width="11" style="84"/>
    <col min="3078" max="3078" width="6.25" style="84" bestFit="1" customWidth="1"/>
    <col min="3079" max="3079" width="11" style="84"/>
    <col min="3080" max="3080" width="7.25" style="84" bestFit="1" customWidth="1"/>
    <col min="3081" max="3081" width="13.5" style="84" bestFit="1" customWidth="1"/>
    <col min="3082" max="3082" width="8" style="84" customWidth="1"/>
    <col min="3083" max="3084" width="0" style="84" hidden="1" customWidth="1"/>
    <col min="3085" max="3329" width="11" style="84"/>
    <col min="3330" max="3330" width="38.875" style="84" customWidth="1"/>
    <col min="3331" max="3333" width="11" style="84"/>
    <col min="3334" max="3334" width="6.25" style="84" bestFit="1" customWidth="1"/>
    <col min="3335" max="3335" width="11" style="84"/>
    <col min="3336" max="3336" width="7.25" style="84" bestFit="1" customWidth="1"/>
    <col min="3337" max="3337" width="13.5" style="84" bestFit="1" customWidth="1"/>
    <col min="3338" max="3338" width="8" style="84" customWidth="1"/>
    <col min="3339" max="3340" width="0" style="84" hidden="1" customWidth="1"/>
    <col min="3341" max="3585" width="11" style="84"/>
    <col min="3586" max="3586" width="38.875" style="84" customWidth="1"/>
    <col min="3587" max="3589" width="11" style="84"/>
    <col min="3590" max="3590" width="6.25" style="84" bestFit="1" customWidth="1"/>
    <col min="3591" max="3591" width="11" style="84"/>
    <col min="3592" max="3592" width="7.25" style="84" bestFit="1" customWidth="1"/>
    <col min="3593" max="3593" width="13.5" style="84" bestFit="1" customWidth="1"/>
    <col min="3594" max="3594" width="8" style="84" customWidth="1"/>
    <col min="3595" max="3596" width="0" style="84" hidden="1" customWidth="1"/>
    <col min="3597" max="3841" width="11" style="84"/>
    <col min="3842" max="3842" width="38.875" style="84" customWidth="1"/>
    <col min="3843" max="3845" width="11" style="84"/>
    <col min="3846" max="3846" width="6.25" style="84" bestFit="1" customWidth="1"/>
    <col min="3847" max="3847" width="11" style="84"/>
    <col min="3848" max="3848" width="7.25" style="84" bestFit="1" customWidth="1"/>
    <col min="3849" max="3849" width="13.5" style="84" bestFit="1" customWidth="1"/>
    <col min="3850" max="3850" width="8" style="84" customWidth="1"/>
    <col min="3851" max="3852" width="0" style="84" hidden="1" customWidth="1"/>
    <col min="3853" max="4097" width="11" style="84"/>
    <col min="4098" max="4098" width="38.875" style="84" customWidth="1"/>
    <col min="4099" max="4101" width="11" style="84"/>
    <col min="4102" max="4102" width="6.25" style="84" bestFit="1" customWidth="1"/>
    <col min="4103" max="4103" width="11" style="84"/>
    <col min="4104" max="4104" width="7.25" style="84" bestFit="1" customWidth="1"/>
    <col min="4105" max="4105" width="13.5" style="84" bestFit="1" customWidth="1"/>
    <col min="4106" max="4106" width="8" style="84" customWidth="1"/>
    <col min="4107" max="4108" width="0" style="84" hidden="1" customWidth="1"/>
    <col min="4109" max="4353" width="11" style="84"/>
    <col min="4354" max="4354" width="38.875" style="84" customWidth="1"/>
    <col min="4355" max="4357" width="11" style="84"/>
    <col min="4358" max="4358" width="6.25" style="84" bestFit="1" customWidth="1"/>
    <col min="4359" max="4359" width="11" style="84"/>
    <col min="4360" max="4360" width="7.25" style="84" bestFit="1" customWidth="1"/>
    <col min="4361" max="4361" width="13.5" style="84" bestFit="1" customWidth="1"/>
    <col min="4362" max="4362" width="8" style="84" customWidth="1"/>
    <col min="4363" max="4364" width="0" style="84" hidden="1" customWidth="1"/>
    <col min="4365" max="4609" width="11" style="84"/>
    <col min="4610" max="4610" width="38.875" style="84" customWidth="1"/>
    <col min="4611" max="4613" width="11" style="84"/>
    <col min="4614" max="4614" width="6.25" style="84" bestFit="1" customWidth="1"/>
    <col min="4615" max="4615" width="11" style="84"/>
    <col min="4616" max="4616" width="7.25" style="84" bestFit="1" customWidth="1"/>
    <col min="4617" max="4617" width="13.5" style="84" bestFit="1" customWidth="1"/>
    <col min="4618" max="4618" width="8" style="84" customWidth="1"/>
    <col min="4619" max="4620" width="0" style="84" hidden="1" customWidth="1"/>
    <col min="4621" max="4865" width="11" style="84"/>
    <col min="4866" max="4866" width="38.875" style="84" customWidth="1"/>
    <col min="4867" max="4869" width="11" style="84"/>
    <col min="4870" max="4870" width="6.25" style="84" bestFit="1" customWidth="1"/>
    <col min="4871" max="4871" width="11" style="84"/>
    <col min="4872" max="4872" width="7.25" style="84" bestFit="1" customWidth="1"/>
    <col min="4873" max="4873" width="13.5" style="84" bestFit="1" customWidth="1"/>
    <col min="4874" max="4874" width="8" style="84" customWidth="1"/>
    <col min="4875" max="4876" width="0" style="84" hidden="1" customWidth="1"/>
    <col min="4877" max="5121" width="11" style="84"/>
    <col min="5122" max="5122" width="38.875" style="84" customWidth="1"/>
    <col min="5123" max="5125" width="11" style="84"/>
    <col min="5126" max="5126" width="6.25" style="84" bestFit="1" customWidth="1"/>
    <col min="5127" max="5127" width="11" style="84"/>
    <col min="5128" max="5128" width="7.25" style="84" bestFit="1" customWidth="1"/>
    <col min="5129" max="5129" width="13.5" style="84" bestFit="1" customWidth="1"/>
    <col min="5130" max="5130" width="8" style="84" customWidth="1"/>
    <col min="5131" max="5132" width="0" style="84" hidden="1" customWidth="1"/>
    <col min="5133" max="5377" width="11" style="84"/>
    <col min="5378" max="5378" width="38.875" style="84" customWidth="1"/>
    <col min="5379" max="5381" width="11" style="84"/>
    <col min="5382" max="5382" width="6.25" style="84" bestFit="1" customWidth="1"/>
    <col min="5383" max="5383" width="11" style="84"/>
    <col min="5384" max="5384" width="7.25" style="84" bestFit="1" customWidth="1"/>
    <col min="5385" max="5385" width="13.5" style="84" bestFit="1" customWidth="1"/>
    <col min="5386" max="5386" width="8" style="84" customWidth="1"/>
    <col min="5387" max="5388" width="0" style="84" hidden="1" customWidth="1"/>
    <col min="5389" max="5633" width="11" style="84"/>
    <col min="5634" max="5634" width="38.875" style="84" customWidth="1"/>
    <col min="5635" max="5637" width="11" style="84"/>
    <col min="5638" max="5638" width="6.25" style="84" bestFit="1" customWidth="1"/>
    <col min="5639" max="5639" width="11" style="84"/>
    <col min="5640" max="5640" width="7.25" style="84" bestFit="1" customWidth="1"/>
    <col min="5641" max="5641" width="13.5" style="84" bestFit="1" customWidth="1"/>
    <col min="5642" max="5642" width="8" style="84" customWidth="1"/>
    <col min="5643" max="5644" width="0" style="84" hidden="1" customWidth="1"/>
    <col min="5645" max="5889" width="11" style="84"/>
    <col min="5890" max="5890" width="38.875" style="84" customWidth="1"/>
    <col min="5891" max="5893" width="11" style="84"/>
    <col min="5894" max="5894" width="6.25" style="84" bestFit="1" customWidth="1"/>
    <col min="5895" max="5895" width="11" style="84"/>
    <col min="5896" max="5896" width="7.25" style="84" bestFit="1" customWidth="1"/>
    <col min="5897" max="5897" width="13.5" style="84" bestFit="1" customWidth="1"/>
    <col min="5898" max="5898" width="8" style="84" customWidth="1"/>
    <col min="5899" max="5900" width="0" style="84" hidden="1" customWidth="1"/>
    <col min="5901" max="6145" width="11" style="84"/>
    <col min="6146" max="6146" width="38.875" style="84" customWidth="1"/>
    <col min="6147" max="6149" width="11" style="84"/>
    <col min="6150" max="6150" width="6.25" style="84" bestFit="1" customWidth="1"/>
    <col min="6151" max="6151" width="11" style="84"/>
    <col min="6152" max="6152" width="7.25" style="84" bestFit="1" customWidth="1"/>
    <col min="6153" max="6153" width="13.5" style="84" bestFit="1" customWidth="1"/>
    <col min="6154" max="6154" width="8" style="84" customWidth="1"/>
    <col min="6155" max="6156" width="0" style="84" hidden="1" customWidth="1"/>
    <col min="6157" max="6401" width="11" style="84"/>
    <col min="6402" max="6402" width="38.875" style="84" customWidth="1"/>
    <col min="6403" max="6405" width="11" style="84"/>
    <col min="6406" max="6406" width="6.25" style="84" bestFit="1" customWidth="1"/>
    <col min="6407" max="6407" width="11" style="84"/>
    <col min="6408" max="6408" width="7.25" style="84" bestFit="1" customWidth="1"/>
    <col min="6409" max="6409" width="13.5" style="84" bestFit="1" customWidth="1"/>
    <col min="6410" max="6410" width="8" style="84" customWidth="1"/>
    <col min="6411" max="6412" width="0" style="84" hidden="1" customWidth="1"/>
    <col min="6413" max="6657" width="11" style="84"/>
    <col min="6658" max="6658" width="38.875" style="84" customWidth="1"/>
    <col min="6659" max="6661" width="11" style="84"/>
    <col min="6662" max="6662" width="6.25" style="84" bestFit="1" customWidth="1"/>
    <col min="6663" max="6663" width="11" style="84"/>
    <col min="6664" max="6664" width="7.25" style="84" bestFit="1" customWidth="1"/>
    <col min="6665" max="6665" width="13.5" style="84" bestFit="1" customWidth="1"/>
    <col min="6666" max="6666" width="8" style="84" customWidth="1"/>
    <col min="6667" max="6668" width="0" style="84" hidden="1" customWidth="1"/>
    <col min="6669" max="6913" width="11" style="84"/>
    <col min="6914" max="6914" width="38.875" style="84" customWidth="1"/>
    <col min="6915" max="6917" width="11" style="84"/>
    <col min="6918" max="6918" width="6.25" style="84" bestFit="1" customWidth="1"/>
    <col min="6919" max="6919" width="11" style="84"/>
    <col min="6920" max="6920" width="7.25" style="84" bestFit="1" customWidth="1"/>
    <col min="6921" max="6921" width="13.5" style="84" bestFit="1" customWidth="1"/>
    <col min="6922" max="6922" width="8" style="84" customWidth="1"/>
    <col min="6923" max="6924" width="0" style="84" hidden="1" customWidth="1"/>
    <col min="6925" max="7169" width="11" style="84"/>
    <col min="7170" max="7170" width="38.875" style="84" customWidth="1"/>
    <col min="7171" max="7173" width="11" style="84"/>
    <col min="7174" max="7174" width="6.25" style="84" bestFit="1" customWidth="1"/>
    <col min="7175" max="7175" width="11" style="84"/>
    <col min="7176" max="7176" width="7.25" style="84" bestFit="1" customWidth="1"/>
    <col min="7177" max="7177" width="13.5" style="84" bestFit="1" customWidth="1"/>
    <col min="7178" max="7178" width="8" style="84" customWidth="1"/>
    <col min="7179" max="7180" width="0" style="84" hidden="1" customWidth="1"/>
    <col min="7181" max="7425" width="11" style="84"/>
    <col min="7426" max="7426" width="38.875" style="84" customWidth="1"/>
    <col min="7427" max="7429" width="11" style="84"/>
    <col min="7430" max="7430" width="6.25" style="84" bestFit="1" customWidth="1"/>
    <col min="7431" max="7431" width="11" style="84"/>
    <col min="7432" max="7432" width="7.25" style="84" bestFit="1" customWidth="1"/>
    <col min="7433" max="7433" width="13.5" style="84" bestFit="1" customWidth="1"/>
    <col min="7434" max="7434" width="8" style="84" customWidth="1"/>
    <col min="7435" max="7436" width="0" style="84" hidden="1" customWidth="1"/>
    <col min="7437" max="7681" width="11" style="84"/>
    <col min="7682" max="7682" width="38.875" style="84" customWidth="1"/>
    <col min="7683" max="7685" width="11" style="84"/>
    <col min="7686" max="7686" width="6.25" style="84" bestFit="1" customWidth="1"/>
    <col min="7687" max="7687" width="11" style="84"/>
    <col min="7688" max="7688" width="7.25" style="84" bestFit="1" customWidth="1"/>
    <col min="7689" max="7689" width="13.5" style="84" bestFit="1" customWidth="1"/>
    <col min="7690" max="7690" width="8" style="84" customWidth="1"/>
    <col min="7691" max="7692" width="0" style="84" hidden="1" customWidth="1"/>
    <col min="7693" max="7937" width="11" style="84"/>
    <col min="7938" max="7938" width="38.875" style="84" customWidth="1"/>
    <col min="7939" max="7941" width="11" style="84"/>
    <col min="7942" max="7942" width="6.25" style="84" bestFit="1" customWidth="1"/>
    <col min="7943" max="7943" width="11" style="84"/>
    <col min="7944" max="7944" width="7.25" style="84" bestFit="1" customWidth="1"/>
    <col min="7945" max="7945" width="13.5" style="84" bestFit="1" customWidth="1"/>
    <col min="7946" max="7946" width="8" style="84" customWidth="1"/>
    <col min="7947" max="7948" width="0" style="84" hidden="1" customWidth="1"/>
    <col min="7949" max="8193" width="11" style="84"/>
    <col min="8194" max="8194" width="38.875" style="84" customWidth="1"/>
    <col min="8195" max="8197" width="11" style="84"/>
    <col min="8198" max="8198" width="6.25" style="84" bestFit="1" customWidth="1"/>
    <col min="8199" max="8199" width="11" style="84"/>
    <col min="8200" max="8200" width="7.25" style="84" bestFit="1" customWidth="1"/>
    <col min="8201" max="8201" width="13.5" style="84" bestFit="1" customWidth="1"/>
    <col min="8202" max="8202" width="8" style="84" customWidth="1"/>
    <col min="8203" max="8204" width="0" style="84" hidden="1" customWidth="1"/>
    <col min="8205" max="8449" width="11" style="84"/>
    <col min="8450" max="8450" width="38.875" style="84" customWidth="1"/>
    <col min="8451" max="8453" width="11" style="84"/>
    <col min="8454" max="8454" width="6.25" style="84" bestFit="1" customWidth="1"/>
    <col min="8455" max="8455" width="11" style="84"/>
    <col min="8456" max="8456" width="7.25" style="84" bestFit="1" customWidth="1"/>
    <col min="8457" max="8457" width="13.5" style="84" bestFit="1" customWidth="1"/>
    <col min="8458" max="8458" width="8" style="84" customWidth="1"/>
    <col min="8459" max="8460" width="0" style="84" hidden="1" customWidth="1"/>
    <col min="8461" max="8705" width="11" style="84"/>
    <col min="8706" max="8706" width="38.875" style="84" customWidth="1"/>
    <col min="8707" max="8709" width="11" style="84"/>
    <col min="8710" max="8710" width="6.25" style="84" bestFit="1" customWidth="1"/>
    <col min="8711" max="8711" width="11" style="84"/>
    <col min="8712" max="8712" width="7.25" style="84" bestFit="1" customWidth="1"/>
    <col min="8713" max="8713" width="13.5" style="84" bestFit="1" customWidth="1"/>
    <col min="8714" max="8714" width="8" style="84" customWidth="1"/>
    <col min="8715" max="8716" width="0" style="84" hidden="1" customWidth="1"/>
    <col min="8717" max="8961" width="11" style="84"/>
    <col min="8962" max="8962" width="38.875" style="84" customWidth="1"/>
    <col min="8963" max="8965" width="11" style="84"/>
    <col min="8966" max="8966" width="6.25" style="84" bestFit="1" customWidth="1"/>
    <col min="8967" max="8967" width="11" style="84"/>
    <col min="8968" max="8968" width="7.25" style="84" bestFit="1" customWidth="1"/>
    <col min="8969" max="8969" width="13.5" style="84" bestFit="1" customWidth="1"/>
    <col min="8970" max="8970" width="8" style="84" customWidth="1"/>
    <col min="8971" max="8972" width="0" style="84" hidden="1" customWidth="1"/>
    <col min="8973" max="9217" width="11" style="84"/>
    <col min="9218" max="9218" width="38.875" style="84" customWidth="1"/>
    <col min="9219" max="9221" width="11" style="84"/>
    <col min="9222" max="9222" width="6.25" style="84" bestFit="1" customWidth="1"/>
    <col min="9223" max="9223" width="11" style="84"/>
    <col min="9224" max="9224" width="7.25" style="84" bestFit="1" customWidth="1"/>
    <col min="9225" max="9225" width="13.5" style="84" bestFit="1" customWidth="1"/>
    <col min="9226" max="9226" width="8" style="84" customWidth="1"/>
    <col min="9227" max="9228" width="0" style="84" hidden="1" customWidth="1"/>
    <col min="9229" max="9473" width="11" style="84"/>
    <col min="9474" max="9474" width="38.875" style="84" customWidth="1"/>
    <col min="9475" max="9477" width="11" style="84"/>
    <col min="9478" max="9478" width="6.25" style="84" bestFit="1" customWidth="1"/>
    <col min="9479" max="9479" width="11" style="84"/>
    <col min="9480" max="9480" width="7.25" style="84" bestFit="1" customWidth="1"/>
    <col min="9481" max="9481" width="13.5" style="84" bestFit="1" customWidth="1"/>
    <col min="9482" max="9482" width="8" style="84" customWidth="1"/>
    <col min="9483" max="9484" width="0" style="84" hidden="1" customWidth="1"/>
    <col min="9485" max="9729" width="11" style="84"/>
    <col min="9730" max="9730" width="38.875" style="84" customWidth="1"/>
    <col min="9731" max="9733" width="11" style="84"/>
    <col min="9734" max="9734" width="6.25" style="84" bestFit="1" customWidth="1"/>
    <col min="9735" max="9735" width="11" style="84"/>
    <col min="9736" max="9736" width="7.25" style="84" bestFit="1" customWidth="1"/>
    <col min="9737" max="9737" width="13.5" style="84" bestFit="1" customWidth="1"/>
    <col min="9738" max="9738" width="8" style="84" customWidth="1"/>
    <col min="9739" max="9740" width="0" style="84" hidden="1" customWidth="1"/>
    <col min="9741" max="9985" width="11" style="84"/>
    <col min="9986" max="9986" width="38.875" style="84" customWidth="1"/>
    <col min="9987" max="9989" width="11" style="84"/>
    <col min="9990" max="9990" width="6.25" style="84" bestFit="1" customWidth="1"/>
    <col min="9991" max="9991" width="11" style="84"/>
    <col min="9992" max="9992" width="7.25" style="84" bestFit="1" customWidth="1"/>
    <col min="9993" max="9993" width="13.5" style="84" bestFit="1" customWidth="1"/>
    <col min="9994" max="9994" width="8" style="84" customWidth="1"/>
    <col min="9995" max="9996" width="0" style="84" hidden="1" customWidth="1"/>
    <col min="9997" max="10241" width="11" style="84"/>
    <col min="10242" max="10242" width="38.875" style="84" customWidth="1"/>
    <col min="10243" max="10245" width="11" style="84"/>
    <col min="10246" max="10246" width="6.25" style="84" bestFit="1" customWidth="1"/>
    <col min="10247" max="10247" width="11" style="84"/>
    <col min="10248" max="10248" width="7.25" style="84" bestFit="1" customWidth="1"/>
    <col min="10249" max="10249" width="13.5" style="84" bestFit="1" customWidth="1"/>
    <col min="10250" max="10250" width="8" style="84" customWidth="1"/>
    <col min="10251" max="10252" width="0" style="84" hidden="1" customWidth="1"/>
    <col min="10253" max="10497" width="11" style="84"/>
    <col min="10498" max="10498" width="38.875" style="84" customWidth="1"/>
    <col min="10499" max="10501" width="11" style="84"/>
    <col min="10502" max="10502" width="6.25" style="84" bestFit="1" customWidth="1"/>
    <col min="10503" max="10503" width="11" style="84"/>
    <col min="10504" max="10504" width="7.25" style="84" bestFit="1" customWidth="1"/>
    <col min="10505" max="10505" width="13.5" style="84" bestFit="1" customWidth="1"/>
    <col min="10506" max="10506" width="8" style="84" customWidth="1"/>
    <col min="10507" max="10508" width="0" style="84" hidden="1" customWidth="1"/>
    <col min="10509" max="10753" width="11" style="84"/>
    <col min="10754" max="10754" width="38.875" style="84" customWidth="1"/>
    <col min="10755" max="10757" width="11" style="84"/>
    <col min="10758" max="10758" width="6.25" style="84" bestFit="1" customWidth="1"/>
    <col min="10759" max="10759" width="11" style="84"/>
    <col min="10760" max="10760" width="7.25" style="84" bestFit="1" customWidth="1"/>
    <col min="10761" max="10761" width="13.5" style="84" bestFit="1" customWidth="1"/>
    <col min="10762" max="10762" width="8" style="84" customWidth="1"/>
    <col min="10763" max="10764" width="0" style="84" hidden="1" customWidth="1"/>
    <col min="10765" max="11009" width="11" style="84"/>
    <col min="11010" max="11010" width="38.875" style="84" customWidth="1"/>
    <col min="11011" max="11013" width="11" style="84"/>
    <col min="11014" max="11014" width="6.25" style="84" bestFit="1" customWidth="1"/>
    <col min="11015" max="11015" width="11" style="84"/>
    <col min="11016" max="11016" width="7.25" style="84" bestFit="1" customWidth="1"/>
    <col min="11017" max="11017" width="13.5" style="84" bestFit="1" customWidth="1"/>
    <col min="11018" max="11018" width="8" style="84" customWidth="1"/>
    <col min="11019" max="11020" width="0" style="84" hidden="1" customWidth="1"/>
    <col min="11021" max="11265" width="11" style="84"/>
    <col min="11266" max="11266" width="38.875" style="84" customWidth="1"/>
    <col min="11267" max="11269" width="11" style="84"/>
    <col min="11270" max="11270" width="6.25" style="84" bestFit="1" customWidth="1"/>
    <col min="11271" max="11271" width="11" style="84"/>
    <col min="11272" max="11272" width="7.25" style="84" bestFit="1" customWidth="1"/>
    <col min="11273" max="11273" width="13.5" style="84" bestFit="1" customWidth="1"/>
    <col min="11274" max="11274" width="8" style="84" customWidth="1"/>
    <col min="11275" max="11276" width="0" style="84" hidden="1" customWidth="1"/>
    <col min="11277" max="11521" width="11" style="84"/>
    <col min="11522" max="11522" width="38.875" style="84" customWidth="1"/>
    <col min="11523" max="11525" width="11" style="84"/>
    <col min="11526" max="11526" width="6.25" style="84" bestFit="1" customWidth="1"/>
    <col min="11527" max="11527" width="11" style="84"/>
    <col min="11528" max="11528" width="7.25" style="84" bestFit="1" customWidth="1"/>
    <col min="11529" max="11529" width="13.5" style="84" bestFit="1" customWidth="1"/>
    <col min="11530" max="11530" width="8" style="84" customWidth="1"/>
    <col min="11531" max="11532" width="0" style="84" hidden="1" customWidth="1"/>
    <col min="11533" max="11777" width="11" style="84"/>
    <col min="11778" max="11778" width="38.875" style="84" customWidth="1"/>
    <col min="11779" max="11781" width="11" style="84"/>
    <col min="11782" max="11782" width="6.25" style="84" bestFit="1" customWidth="1"/>
    <col min="11783" max="11783" width="11" style="84"/>
    <col min="11784" max="11784" width="7.25" style="84" bestFit="1" customWidth="1"/>
    <col min="11785" max="11785" width="13.5" style="84" bestFit="1" customWidth="1"/>
    <col min="11786" max="11786" width="8" style="84" customWidth="1"/>
    <col min="11787" max="11788" width="0" style="84" hidden="1" customWidth="1"/>
    <col min="11789" max="12033" width="11" style="84"/>
    <col min="12034" max="12034" width="38.875" style="84" customWidth="1"/>
    <col min="12035" max="12037" width="11" style="84"/>
    <col min="12038" max="12038" width="6.25" style="84" bestFit="1" customWidth="1"/>
    <col min="12039" max="12039" width="11" style="84"/>
    <col min="12040" max="12040" width="7.25" style="84" bestFit="1" customWidth="1"/>
    <col min="12041" max="12041" width="13.5" style="84" bestFit="1" customWidth="1"/>
    <col min="12042" max="12042" width="8" style="84" customWidth="1"/>
    <col min="12043" max="12044" width="0" style="84" hidden="1" customWidth="1"/>
    <col min="12045" max="12289" width="11" style="84"/>
    <col min="12290" max="12290" width="38.875" style="84" customWidth="1"/>
    <col min="12291" max="12293" width="11" style="84"/>
    <col min="12294" max="12294" width="6.25" style="84" bestFit="1" customWidth="1"/>
    <col min="12295" max="12295" width="11" style="84"/>
    <col min="12296" max="12296" width="7.25" style="84" bestFit="1" customWidth="1"/>
    <col min="12297" max="12297" width="13.5" style="84" bestFit="1" customWidth="1"/>
    <col min="12298" max="12298" width="8" style="84" customWidth="1"/>
    <col min="12299" max="12300" width="0" style="84" hidden="1" customWidth="1"/>
    <col min="12301" max="12545" width="11" style="84"/>
    <col min="12546" max="12546" width="38.875" style="84" customWidth="1"/>
    <col min="12547" max="12549" width="11" style="84"/>
    <col min="12550" max="12550" width="6.25" style="84" bestFit="1" customWidth="1"/>
    <col min="12551" max="12551" width="11" style="84"/>
    <col min="12552" max="12552" width="7.25" style="84" bestFit="1" customWidth="1"/>
    <col min="12553" max="12553" width="13.5" style="84" bestFit="1" customWidth="1"/>
    <col min="12554" max="12554" width="8" style="84" customWidth="1"/>
    <col min="12555" max="12556" width="0" style="84" hidden="1" customWidth="1"/>
    <col min="12557" max="12801" width="11" style="84"/>
    <col min="12802" max="12802" width="38.875" style="84" customWidth="1"/>
    <col min="12803" max="12805" width="11" style="84"/>
    <col min="12806" max="12806" width="6.25" style="84" bestFit="1" customWidth="1"/>
    <col min="12807" max="12807" width="11" style="84"/>
    <col min="12808" max="12808" width="7.25" style="84" bestFit="1" customWidth="1"/>
    <col min="12809" max="12809" width="13.5" style="84" bestFit="1" customWidth="1"/>
    <col min="12810" max="12810" width="8" style="84" customWidth="1"/>
    <col min="12811" max="12812" width="0" style="84" hidden="1" customWidth="1"/>
    <col min="12813" max="13057" width="11" style="84"/>
    <col min="13058" max="13058" width="38.875" style="84" customWidth="1"/>
    <col min="13059" max="13061" width="11" style="84"/>
    <col min="13062" max="13062" width="6.25" style="84" bestFit="1" customWidth="1"/>
    <col min="13063" max="13063" width="11" style="84"/>
    <col min="13064" max="13064" width="7.25" style="84" bestFit="1" customWidth="1"/>
    <col min="13065" max="13065" width="13.5" style="84" bestFit="1" customWidth="1"/>
    <col min="13066" max="13066" width="8" style="84" customWidth="1"/>
    <col min="13067" max="13068" width="0" style="84" hidden="1" customWidth="1"/>
    <col min="13069" max="13313" width="11" style="84"/>
    <col min="13314" max="13314" width="38.875" style="84" customWidth="1"/>
    <col min="13315" max="13317" width="11" style="84"/>
    <col min="13318" max="13318" width="6.25" style="84" bestFit="1" customWidth="1"/>
    <col min="13319" max="13319" width="11" style="84"/>
    <col min="13320" max="13320" width="7.25" style="84" bestFit="1" customWidth="1"/>
    <col min="13321" max="13321" width="13.5" style="84" bestFit="1" customWidth="1"/>
    <col min="13322" max="13322" width="8" style="84" customWidth="1"/>
    <col min="13323" max="13324" width="0" style="84" hidden="1" customWidth="1"/>
    <col min="13325" max="13569" width="11" style="84"/>
    <col min="13570" max="13570" width="38.875" style="84" customWidth="1"/>
    <col min="13571" max="13573" width="11" style="84"/>
    <col min="13574" max="13574" width="6.25" style="84" bestFit="1" customWidth="1"/>
    <col min="13575" max="13575" width="11" style="84"/>
    <col min="13576" max="13576" width="7.25" style="84" bestFit="1" customWidth="1"/>
    <col min="13577" max="13577" width="13.5" style="84" bestFit="1" customWidth="1"/>
    <col min="13578" max="13578" width="8" style="84" customWidth="1"/>
    <col min="13579" max="13580" width="0" style="84" hidden="1" customWidth="1"/>
    <col min="13581" max="13825" width="11" style="84"/>
    <col min="13826" max="13826" width="38.875" style="84" customWidth="1"/>
    <col min="13827" max="13829" width="11" style="84"/>
    <col min="13830" max="13830" width="6.25" style="84" bestFit="1" customWidth="1"/>
    <col min="13831" max="13831" width="11" style="84"/>
    <col min="13832" max="13832" width="7.25" style="84" bestFit="1" customWidth="1"/>
    <col min="13833" max="13833" width="13.5" style="84" bestFit="1" customWidth="1"/>
    <col min="13834" max="13834" width="8" style="84" customWidth="1"/>
    <col min="13835" max="13836" width="0" style="84" hidden="1" customWidth="1"/>
    <col min="13837" max="14081" width="11" style="84"/>
    <col min="14082" max="14082" width="38.875" style="84" customWidth="1"/>
    <col min="14083" max="14085" width="11" style="84"/>
    <col min="14086" max="14086" width="6.25" style="84" bestFit="1" customWidth="1"/>
    <col min="14087" max="14087" width="11" style="84"/>
    <col min="14088" max="14088" width="7.25" style="84" bestFit="1" customWidth="1"/>
    <col min="14089" max="14089" width="13.5" style="84" bestFit="1" customWidth="1"/>
    <col min="14090" max="14090" width="8" style="84" customWidth="1"/>
    <col min="14091" max="14092" width="0" style="84" hidden="1" customWidth="1"/>
    <col min="14093" max="14337" width="11" style="84"/>
    <col min="14338" max="14338" width="38.875" style="84" customWidth="1"/>
    <col min="14339" max="14341" width="11" style="84"/>
    <col min="14342" max="14342" width="6.25" style="84" bestFit="1" customWidth="1"/>
    <col min="14343" max="14343" width="11" style="84"/>
    <col min="14344" max="14344" width="7.25" style="84" bestFit="1" customWidth="1"/>
    <col min="14345" max="14345" width="13.5" style="84" bestFit="1" customWidth="1"/>
    <col min="14346" max="14346" width="8" style="84" customWidth="1"/>
    <col min="14347" max="14348" width="0" style="84" hidden="1" customWidth="1"/>
    <col min="14349" max="14593" width="11" style="84"/>
    <col min="14594" max="14594" width="38.875" style="84" customWidth="1"/>
    <col min="14595" max="14597" width="11" style="84"/>
    <col min="14598" max="14598" width="6.25" style="84" bestFit="1" customWidth="1"/>
    <col min="14599" max="14599" width="11" style="84"/>
    <col min="14600" max="14600" width="7.25" style="84" bestFit="1" customWidth="1"/>
    <col min="14601" max="14601" width="13.5" style="84" bestFit="1" customWidth="1"/>
    <col min="14602" max="14602" width="8" style="84" customWidth="1"/>
    <col min="14603" max="14604" width="0" style="84" hidden="1" customWidth="1"/>
    <col min="14605" max="14849" width="11" style="84"/>
    <col min="14850" max="14850" width="38.875" style="84" customWidth="1"/>
    <col min="14851" max="14853" width="11" style="84"/>
    <col min="14854" max="14854" width="6.25" style="84" bestFit="1" customWidth="1"/>
    <col min="14855" max="14855" width="11" style="84"/>
    <col min="14856" max="14856" width="7.25" style="84" bestFit="1" customWidth="1"/>
    <col min="14857" max="14857" width="13.5" style="84" bestFit="1" customWidth="1"/>
    <col min="14858" max="14858" width="8" style="84" customWidth="1"/>
    <col min="14859" max="14860" width="0" style="84" hidden="1" customWidth="1"/>
    <col min="14861" max="15105" width="11" style="84"/>
    <col min="15106" max="15106" width="38.875" style="84" customWidth="1"/>
    <col min="15107" max="15109" width="11" style="84"/>
    <col min="15110" max="15110" width="6.25" style="84" bestFit="1" customWidth="1"/>
    <col min="15111" max="15111" width="11" style="84"/>
    <col min="15112" max="15112" width="7.25" style="84" bestFit="1" customWidth="1"/>
    <col min="15113" max="15113" width="13.5" style="84" bestFit="1" customWidth="1"/>
    <col min="15114" max="15114" width="8" style="84" customWidth="1"/>
    <col min="15115" max="15116" width="0" style="84" hidden="1" customWidth="1"/>
    <col min="15117" max="15361" width="11" style="84"/>
    <col min="15362" max="15362" width="38.875" style="84" customWidth="1"/>
    <col min="15363" max="15365" width="11" style="84"/>
    <col min="15366" max="15366" width="6.25" style="84" bestFit="1" customWidth="1"/>
    <col min="15367" max="15367" width="11" style="84"/>
    <col min="15368" max="15368" width="7.25" style="84" bestFit="1" customWidth="1"/>
    <col min="15369" max="15369" width="13.5" style="84" bestFit="1" customWidth="1"/>
    <col min="15370" max="15370" width="8" style="84" customWidth="1"/>
    <col min="15371" max="15372" width="0" style="84" hidden="1" customWidth="1"/>
    <col min="15373" max="15617" width="11" style="84"/>
    <col min="15618" max="15618" width="38.875" style="84" customWidth="1"/>
    <col min="15619" max="15621" width="11" style="84"/>
    <col min="15622" max="15622" width="6.25" style="84" bestFit="1" customWidth="1"/>
    <col min="15623" max="15623" width="11" style="84"/>
    <col min="15624" max="15624" width="7.25" style="84" bestFit="1" customWidth="1"/>
    <col min="15625" max="15625" width="13.5" style="84" bestFit="1" customWidth="1"/>
    <col min="15626" max="15626" width="8" style="84" customWidth="1"/>
    <col min="15627" max="15628" width="0" style="84" hidden="1" customWidth="1"/>
    <col min="15629" max="15873" width="11" style="84"/>
    <col min="15874" max="15874" width="38.875" style="84" customWidth="1"/>
    <col min="15875" max="15877" width="11" style="84"/>
    <col min="15878" max="15878" width="6.25" style="84" bestFit="1" customWidth="1"/>
    <col min="15879" max="15879" width="11" style="84"/>
    <col min="15880" max="15880" width="7.25" style="84" bestFit="1" customWidth="1"/>
    <col min="15881" max="15881" width="13.5" style="84" bestFit="1" customWidth="1"/>
    <col min="15882" max="15882" width="8" style="84" customWidth="1"/>
    <col min="15883" max="15884" width="0" style="84" hidden="1" customWidth="1"/>
    <col min="15885" max="16129" width="11" style="84"/>
    <col min="16130" max="16130" width="38.875" style="84" customWidth="1"/>
    <col min="16131" max="16133" width="11" style="84"/>
    <col min="16134" max="16134" width="6.25" style="84" bestFit="1" customWidth="1"/>
    <col min="16135" max="16135" width="11" style="84"/>
    <col min="16136" max="16136" width="7.25" style="84" bestFit="1" customWidth="1"/>
    <col min="16137" max="16137" width="13.5" style="84" bestFit="1" customWidth="1"/>
    <col min="16138" max="16138" width="8" style="84" customWidth="1"/>
    <col min="16139" max="16140" width="0" style="84" hidden="1" customWidth="1"/>
    <col min="16141" max="16384" width="11" style="84"/>
  </cols>
  <sheetData>
    <row r="1" spans="1:34" ht="15.75" x14ac:dyDescent="0.25">
      <c r="B1" s="116"/>
      <c r="C1" s="232" t="s">
        <v>1184</v>
      </c>
      <c r="D1" s="232"/>
      <c r="E1" s="232"/>
      <c r="F1" s="232"/>
      <c r="G1" s="232"/>
      <c r="H1" s="232"/>
      <c r="I1" s="232"/>
    </row>
    <row r="2" spans="1:34" ht="15.75" x14ac:dyDescent="0.25">
      <c r="A2" s="212" t="s">
        <v>880</v>
      </c>
      <c r="B2" s="212"/>
      <c r="C2" s="232" t="s">
        <v>881</v>
      </c>
      <c r="D2" s="232"/>
      <c r="E2" s="232"/>
      <c r="F2" s="232"/>
      <c r="G2" s="232"/>
      <c r="H2" s="232"/>
      <c r="I2" s="232"/>
    </row>
    <row r="3" spans="1:34" ht="15.75" x14ac:dyDescent="0.25">
      <c r="A3" s="212" t="s">
        <v>882</v>
      </c>
      <c r="B3" s="212"/>
      <c r="C3" s="232" t="s">
        <v>1175</v>
      </c>
      <c r="D3" s="232"/>
      <c r="E3" s="232"/>
      <c r="F3" s="232"/>
      <c r="G3" s="232"/>
      <c r="H3" s="232"/>
      <c r="I3" s="232"/>
    </row>
    <row r="4" spans="1:34" ht="16.5" thickBot="1" x14ac:dyDescent="0.3">
      <c r="B4" s="116" t="s">
        <v>883</v>
      </c>
      <c r="C4" s="233" t="s">
        <v>3</v>
      </c>
      <c r="D4" s="233"/>
      <c r="E4" s="233"/>
      <c r="F4" s="233"/>
      <c r="G4" s="233"/>
      <c r="H4" s="233"/>
      <c r="I4" s="233"/>
    </row>
    <row r="5" spans="1:34" x14ac:dyDescent="0.2">
      <c r="A5" s="226" t="s">
        <v>4</v>
      </c>
      <c r="B5" s="227"/>
      <c r="C5" s="228" t="s">
        <v>6</v>
      </c>
      <c r="D5" s="229"/>
      <c r="E5" s="229"/>
      <c r="F5" s="230" t="s">
        <v>14</v>
      </c>
      <c r="G5" s="228" t="s">
        <v>884</v>
      </c>
      <c r="H5" s="229"/>
      <c r="I5" s="227"/>
    </row>
    <row r="6" spans="1:34" ht="13.5" thickBot="1" x14ac:dyDescent="0.25">
      <c r="A6" s="152" t="s">
        <v>9</v>
      </c>
      <c r="B6" s="153" t="s">
        <v>10</v>
      </c>
      <c r="C6" s="154" t="s">
        <v>11</v>
      </c>
      <c r="D6" s="155" t="s">
        <v>885</v>
      </c>
      <c r="E6" s="155" t="s">
        <v>886</v>
      </c>
      <c r="F6" s="231"/>
      <c r="G6" s="154" t="s">
        <v>887</v>
      </c>
      <c r="H6" s="155" t="s">
        <v>21</v>
      </c>
      <c r="I6" s="156" t="s">
        <v>888</v>
      </c>
    </row>
    <row r="7" spans="1:34" x14ac:dyDescent="0.2">
      <c r="A7" s="157"/>
      <c r="B7" s="158" t="s">
        <v>889</v>
      </c>
      <c r="C7" s="159">
        <f>SUM(C8+C12)</f>
        <v>65848373000</v>
      </c>
      <c r="D7" s="159">
        <f>SUM(D8+D12)</f>
        <v>5205245303</v>
      </c>
      <c r="E7" s="181">
        <f>SUM(C7:D7)</f>
        <v>71053618303</v>
      </c>
      <c r="F7" s="182">
        <f>IF(OR(E7=0,E$7=0),0,E7/E$7)*100</f>
        <v>100</v>
      </c>
      <c r="G7" s="159">
        <f>SUM(G8+G12)</f>
        <v>65395646201</v>
      </c>
      <c r="H7" s="185">
        <f>IF(OR(G7=0,E7=0),0,G7/E7)*100</f>
        <v>92.037038736194646</v>
      </c>
      <c r="I7" s="160">
        <f>SUM(G7-E7)</f>
        <v>-5657972102</v>
      </c>
      <c r="J7" s="83"/>
      <c r="K7" s="30">
        <v>18031898639.499001</v>
      </c>
      <c r="L7" s="83">
        <v>0</v>
      </c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</row>
    <row r="8" spans="1:34" x14ac:dyDescent="0.2">
      <c r="A8" s="28">
        <v>1</v>
      </c>
      <c r="B8" s="161" t="s">
        <v>890</v>
      </c>
      <c r="C8" s="21">
        <f>SUM(C9:C11)</f>
        <v>549187000</v>
      </c>
      <c r="D8" s="21">
        <f>SUM(D9:D11)</f>
        <v>3560101303</v>
      </c>
      <c r="E8" s="22">
        <f t="shared" ref="E8:E72" si="0">SUM(C8:D8)</f>
        <v>4109288303</v>
      </c>
      <c r="F8" s="162">
        <f t="shared" ref="F8:F23" si="1">IF(OR(E8=0,E$7=0),0,E8/E$7)*100</f>
        <v>5.7833624819448488</v>
      </c>
      <c r="G8" s="21">
        <f>SUM(G9:G11)</f>
        <v>4109288303</v>
      </c>
      <c r="H8" s="186">
        <f>IF(OR(G8=0,E8=0),0,G8/E8)*100</f>
        <v>100</v>
      </c>
      <c r="I8" s="162">
        <f>SUM(G8-E8)</f>
        <v>0</v>
      </c>
      <c r="J8" s="83"/>
      <c r="K8" s="30">
        <v>1552126365.3900001</v>
      </c>
      <c r="L8" s="83">
        <v>0</v>
      </c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</row>
    <row r="9" spans="1:34" hidden="1" x14ac:dyDescent="0.2">
      <c r="A9" s="28">
        <v>101</v>
      </c>
      <c r="B9" s="163" t="s">
        <v>891</v>
      </c>
      <c r="C9" s="30"/>
      <c r="D9" s="30"/>
      <c r="E9" s="183">
        <f t="shared" si="0"/>
        <v>0</v>
      </c>
      <c r="F9" s="184">
        <f t="shared" si="1"/>
        <v>0</v>
      </c>
      <c r="G9" s="30"/>
      <c r="H9" s="187">
        <f>IF(OR(G9=0,E8=0),0,G9/E8)*100</f>
        <v>0</v>
      </c>
      <c r="I9" s="164">
        <f>SUM(G9-E9)</f>
        <v>0</v>
      </c>
      <c r="J9" s="83"/>
      <c r="K9" s="30">
        <v>529011151.333</v>
      </c>
      <c r="L9" s="83">
        <v>0</v>
      </c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</row>
    <row r="10" spans="1:34" hidden="1" x14ac:dyDescent="0.2">
      <c r="A10" s="28">
        <v>102</v>
      </c>
      <c r="B10" s="163" t="s">
        <v>892</v>
      </c>
      <c r="C10" s="30"/>
      <c r="D10" s="30"/>
      <c r="E10" s="183">
        <f t="shared" si="0"/>
        <v>0</v>
      </c>
      <c r="F10" s="184">
        <f t="shared" si="1"/>
        <v>0</v>
      </c>
      <c r="G10" s="30"/>
      <c r="H10" s="187">
        <f t="shared" ref="H10" si="2">IF(OR(G10=0,E9=0),0,G10/E9)*100</f>
        <v>0</v>
      </c>
      <c r="I10" s="164">
        <f t="shared" ref="I10:I74" si="3">SUM(G10-E10)</f>
        <v>0</v>
      </c>
      <c r="J10" s="83"/>
      <c r="K10" s="30">
        <v>90486538.120000005</v>
      </c>
      <c r="L10" s="83">
        <v>0</v>
      </c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</row>
    <row r="11" spans="1:34" x14ac:dyDescent="0.2">
      <c r="A11" s="28">
        <v>103</v>
      </c>
      <c r="B11" s="163" t="s">
        <v>890</v>
      </c>
      <c r="C11" s="30">
        <v>549187000</v>
      </c>
      <c r="D11" s="30">
        <v>3560101303</v>
      </c>
      <c r="E11" s="183">
        <f t="shared" si="0"/>
        <v>4109288303</v>
      </c>
      <c r="F11" s="184">
        <f t="shared" si="1"/>
        <v>5.7833624819448488</v>
      </c>
      <c r="G11" s="30">
        <v>4109288303</v>
      </c>
      <c r="H11" s="102">
        <f>IF(OR(G11=0,E11=0),0,G11/E11)*100</f>
        <v>100</v>
      </c>
      <c r="I11" s="164">
        <f t="shared" si="3"/>
        <v>0</v>
      </c>
      <c r="J11" s="83"/>
      <c r="K11" s="30">
        <v>932628675.93700004</v>
      </c>
      <c r="L11" s="83">
        <v>0</v>
      </c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3"/>
    </row>
    <row r="12" spans="1:34" x14ac:dyDescent="0.2">
      <c r="A12" s="28">
        <v>2</v>
      </c>
      <c r="B12" s="165" t="s">
        <v>893</v>
      </c>
      <c r="C12" s="21">
        <f>SUM(C13+C198+C278)</f>
        <v>65299186000</v>
      </c>
      <c r="D12" s="21">
        <f>SUM(D13+D198+D278)</f>
        <v>1645144000</v>
      </c>
      <c r="E12" s="183">
        <f t="shared" si="0"/>
        <v>66944330000</v>
      </c>
      <c r="F12" s="184">
        <f t="shared" si="1"/>
        <v>94.216637518055151</v>
      </c>
      <c r="G12" s="21">
        <f>SUM(G13+G198+G278)</f>
        <v>61286357898</v>
      </c>
      <c r="H12" s="99">
        <f t="shared" ref="H12:H75" si="4">IF(OR(G12=0,E12=0),0,G12/E12)*100</f>
        <v>91.548242992349017</v>
      </c>
      <c r="I12" s="164">
        <f t="shared" si="3"/>
        <v>-5657972102</v>
      </c>
      <c r="J12" s="83"/>
      <c r="K12" s="30">
        <v>16479772274.109001</v>
      </c>
      <c r="L12" s="83">
        <v>-1.9073486328125E-6</v>
      </c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3"/>
      <c r="AA12" s="83"/>
      <c r="AB12" s="83"/>
      <c r="AC12" s="83"/>
      <c r="AD12" s="83"/>
      <c r="AE12" s="83"/>
      <c r="AF12" s="83"/>
      <c r="AG12" s="83"/>
      <c r="AH12" s="83"/>
    </row>
    <row r="13" spans="1:34" x14ac:dyDescent="0.2">
      <c r="A13" s="28">
        <v>21</v>
      </c>
      <c r="B13" s="165" t="s">
        <v>894</v>
      </c>
      <c r="C13" s="21">
        <f>SUM(C14+C31+C194)</f>
        <v>61245852000</v>
      </c>
      <c r="D13" s="21">
        <f>SUM(D14+D31+D194)</f>
        <v>-251523000</v>
      </c>
      <c r="E13" s="183">
        <f t="shared" si="0"/>
        <v>60994329000</v>
      </c>
      <c r="F13" s="184">
        <f t="shared" si="1"/>
        <v>85.842678327649253</v>
      </c>
      <c r="G13" s="21">
        <f>SUM(G14+G31+G194)</f>
        <v>55273339993</v>
      </c>
      <c r="H13" s="99">
        <f t="shared" si="4"/>
        <v>90.620457506795432</v>
      </c>
      <c r="I13" s="164">
        <f t="shared" si="3"/>
        <v>-5720989007</v>
      </c>
      <c r="J13" s="83"/>
      <c r="K13" s="30">
        <v>10028867014.076002</v>
      </c>
      <c r="L13" s="83">
        <v>-1.9073486328125E-6</v>
      </c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</row>
    <row r="14" spans="1:34" hidden="1" x14ac:dyDescent="0.2">
      <c r="A14" s="28">
        <v>211</v>
      </c>
      <c r="B14" s="166" t="s">
        <v>895</v>
      </c>
      <c r="C14" s="30">
        <f>SUM(C15:C30)</f>
        <v>0</v>
      </c>
      <c r="D14" s="30">
        <f>SUM(D15:D30)</f>
        <v>0</v>
      </c>
      <c r="E14" s="183">
        <f t="shared" si="0"/>
        <v>0</v>
      </c>
      <c r="F14" s="184">
        <f t="shared" si="1"/>
        <v>0</v>
      </c>
      <c r="G14" s="30">
        <f>SUM(G15:G30)</f>
        <v>0</v>
      </c>
      <c r="H14" s="102">
        <f t="shared" si="4"/>
        <v>0</v>
      </c>
      <c r="I14" s="164">
        <f t="shared" si="3"/>
        <v>0</v>
      </c>
      <c r="J14" s="83"/>
      <c r="K14" s="30">
        <v>5549191089.4550009</v>
      </c>
      <c r="L14" s="83">
        <v>0</v>
      </c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</row>
    <row r="15" spans="1:34" hidden="1" x14ac:dyDescent="0.2">
      <c r="A15" s="28">
        <v>21101</v>
      </c>
      <c r="B15" s="167" t="s">
        <v>896</v>
      </c>
      <c r="C15" s="30"/>
      <c r="D15" s="30"/>
      <c r="E15" s="183">
        <f t="shared" si="0"/>
        <v>0</v>
      </c>
      <c r="F15" s="184">
        <f t="shared" si="1"/>
        <v>0</v>
      </c>
      <c r="G15" s="30"/>
      <c r="H15" s="102">
        <f t="shared" si="4"/>
        <v>0</v>
      </c>
      <c r="I15" s="164">
        <f t="shared" si="3"/>
        <v>0</v>
      </c>
      <c r="J15" s="83"/>
      <c r="K15" s="30">
        <v>1439369223.29</v>
      </c>
      <c r="L15" s="83">
        <v>0</v>
      </c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</row>
    <row r="16" spans="1:34" hidden="1" x14ac:dyDescent="0.2">
      <c r="A16" s="28">
        <v>21102</v>
      </c>
      <c r="B16" s="167" t="s">
        <v>897</v>
      </c>
      <c r="C16" s="30"/>
      <c r="D16" s="30"/>
      <c r="E16" s="183">
        <f t="shared" si="0"/>
        <v>0</v>
      </c>
      <c r="F16" s="184">
        <f t="shared" si="1"/>
        <v>0</v>
      </c>
      <c r="G16" s="30"/>
      <c r="H16" s="102">
        <f t="shared" si="4"/>
        <v>0</v>
      </c>
      <c r="I16" s="164">
        <f t="shared" si="3"/>
        <v>0</v>
      </c>
      <c r="J16" s="83"/>
      <c r="K16" s="30">
        <v>2714592849.072</v>
      </c>
      <c r="L16" s="83">
        <v>0</v>
      </c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</row>
    <row r="17" spans="1:34" hidden="1" x14ac:dyDescent="0.2">
      <c r="A17" s="28">
        <v>21103</v>
      </c>
      <c r="B17" s="167" t="s">
        <v>898</v>
      </c>
      <c r="C17" s="30"/>
      <c r="D17" s="30"/>
      <c r="E17" s="183">
        <f t="shared" si="0"/>
        <v>0</v>
      </c>
      <c r="F17" s="184">
        <f t="shared" si="1"/>
        <v>0</v>
      </c>
      <c r="G17" s="30"/>
      <c r="H17" s="102">
        <f t="shared" si="4"/>
        <v>0</v>
      </c>
      <c r="I17" s="164">
        <f t="shared" si="3"/>
        <v>0</v>
      </c>
      <c r="J17" s="83"/>
      <c r="K17" s="30">
        <v>1239390</v>
      </c>
      <c r="L17" s="83">
        <v>0</v>
      </c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</row>
    <row r="18" spans="1:34" hidden="1" x14ac:dyDescent="0.2">
      <c r="A18" s="28">
        <v>21104</v>
      </c>
      <c r="B18" s="167" t="s">
        <v>899</v>
      </c>
      <c r="C18" s="30"/>
      <c r="D18" s="30"/>
      <c r="E18" s="183">
        <f t="shared" si="0"/>
        <v>0</v>
      </c>
      <c r="F18" s="184">
        <f t="shared" si="1"/>
        <v>0</v>
      </c>
      <c r="G18" s="30"/>
      <c r="H18" s="102">
        <f t="shared" si="4"/>
        <v>0</v>
      </c>
      <c r="I18" s="164">
        <f t="shared" si="3"/>
        <v>0</v>
      </c>
      <c r="J18" s="83"/>
      <c r="K18" s="30">
        <v>466598285.62800002</v>
      </c>
      <c r="L18" s="83">
        <v>0</v>
      </c>
      <c r="M18" s="83"/>
      <c r="N18" s="83"/>
      <c r="O18" s="83"/>
      <c r="P18" s="83"/>
      <c r="Q18" s="83"/>
      <c r="R18" s="83"/>
      <c r="S18" s="83"/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3"/>
      <c r="AG18" s="83"/>
      <c r="AH18" s="83"/>
    </row>
    <row r="19" spans="1:34" hidden="1" x14ac:dyDescent="0.2">
      <c r="A19" s="28">
        <v>21105</v>
      </c>
      <c r="B19" s="167" t="s">
        <v>900</v>
      </c>
      <c r="C19" s="30"/>
      <c r="D19" s="30"/>
      <c r="E19" s="183">
        <f t="shared" si="0"/>
        <v>0</v>
      </c>
      <c r="F19" s="184">
        <f t="shared" si="1"/>
        <v>0</v>
      </c>
      <c r="G19" s="30"/>
      <c r="H19" s="102">
        <f t="shared" si="4"/>
        <v>0</v>
      </c>
      <c r="I19" s="164">
        <f t="shared" si="3"/>
        <v>0</v>
      </c>
      <c r="J19" s="83"/>
      <c r="K19" s="30">
        <v>162211828.74599999</v>
      </c>
      <c r="L19" s="83">
        <v>0</v>
      </c>
      <c r="M19" s="83"/>
      <c r="N19" s="83"/>
      <c r="O19" s="83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</row>
    <row r="20" spans="1:34" hidden="1" x14ac:dyDescent="0.2">
      <c r="A20" s="28">
        <v>21106</v>
      </c>
      <c r="B20" s="167" t="s">
        <v>901</v>
      </c>
      <c r="C20" s="30"/>
      <c r="D20" s="30"/>
      <c r="E20" s="183">
        <f t="shared" si="0"/>
        <v>0</v>
      </c>
      <c r="F20" s="184">
        <f t="shared" si="1"/>
        <v>0</v>
      </c>
      <c r="G20" s="30"/>
      <c r="H20" s="102">
        <f t="shared" si="4"/>
        <v>0</v>
      </c>
      <c r="I20" s="164">
        <f t="shared" si="3"/>
        <v>0</v>
      </c>
      <c r="J20" s="83"/>
      <c r="K20" s="30">
        <v>12274734</v>
      </c>
      <c r="L20" s="83">
        <v>0</v>
      </c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</row>
    <row r="21" spans="1:34" hidden="1" x14ac:dyDescent="0.2">
      <c r="A21" s="28">
        <v>21107</v>
      </c>
      <c r="B21" s="167" t="s">
        <v>902</v>
      </c>
      <c r="C21" s="30"/>
      <c r="D21" s="30"/>
      <c r="E21" s="183">
        <f t="shared" si="0"/>
        <v>0</v>
      </c>
      <c r="F21" s="184">
        <f t="shared" si="1"/>
        <v>0</v>
      </c>
      <c r="G21" s="30"/>
      <c r="H21" s="102">
        <f t="shared" si="4"/>
        <v>0</v>
      </c>
      <c r="I21" s="164">
        <f t="shared" si="3"/>
        <v>0</v>
      </c>
      <c r="J21" s="83"/>
      <c r="K21" s="30">
        <v>303410245.60000002</v>
      </c>
      <c r="L21" s="83">
        <v>0</v>
      </c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</row>
    <row r="22" spans="1:34" hidden="1" x14ac:dyDescent="0.2">
      <c r="A22" s="28">
        <v>21108</v>
      </c>
      <c r="B22" s="167" t="s">
        <v>903</v>
      </c>
      <c r="C22" s="30"/>
      <c r="D22" s="30"/>
      <c r="E22" s="183">
        <f t="shared" si="0"/>
        <v>0</v>
      </c>
      <c r="F22" s="184">
        <f t="shared" si="1"/>
        <v>0</v>
      </c>
      <c r="G22" s="30"/>
      <c r="H22" s="102">
        <f t="shared" si="4"/>
        <v>0</v>
      </c>
      <c r="I22" s="164">
        <f t="shared" si="3"/>
        <v>0</v>
      </c>
      <c r="J22" s="83"/>
      <c r="K22" s="30">
        <v>344062549</v>
      </c>
      <c r="L22" s="83">
        <v>0</v>
      </c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</row>
    <row r="23" spans="1:34" hidden="1" x14ac:dyDescent="0.2">
      <c r="A23" s="28">
        <v>21109</v>
      </c>
      <c r="B23" s="167" t="s">
        <v>904</v>
      </c>
      <c r="C23" s="30"/>
      <c r="D23" s="30"/>
      <c r="E23" s="183">
        <f t="shared" si="0"/>
        <v>0</v>
      </c>
      <c r="F23" s="184">
        <f t="shared" si="1"/>
        <v>0</v>
      </c>
      <c r="G23" s="30"/>
      <c r="H23" s="102">
        <f t="shared" si="4"/>
        <v>0</v>
      </c>
      <c r="I23" s="164">
        <f t="shared" si="3"/>
        <v>0</v>
      </c>
      <c r="J23" s="83"/>
      <c r="K23" s="30">
        <v>21641846.963</v>
      </c>
      <c r="L23" s="83">
        <v>0</v>
      </c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</row>
    <row r="24" spans="1:34" hidden="1" x14ac:dyDescent="0.2">
      <c r="A24" s="28">
        <v>21110</v>
      </c>
      <c r="B24" s="167" t="s">
        <v>905</v>
      </c>
      <c r="C24" s="30"/>
      <c r="D24" s="30"/>
      <c r="E24" s="183">
        <f t="shared" si="0"/>
        <v>0</v>
      </c>
      <c r="F24" s="184">
        <f t="shared" ref="F24:F39" si="5">IF(OR(E24=0,E$7=0),0,E24/E$7)*100</f>
        <v>0</v>
      </c>
      <c r="G24" s="30"/>
      <c r="H24" s="102">
        <f t="shared" si="4"/>
        <v>0</v>
      </c>
      <c r="I24" s="164">
        <f t="shared" si="3"/>
        <v>0</v>
      </c>
      <c r="J24" s="83"/>
      <c r="K24" s="30">
        <v>5006635.5</v>
      </c>
      <c r="L24" s="83">
        <v>0</v>
      </c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</row>
    <row r="25" spans="1:34" hidden="1" x14ac:dyDescent="0.2">
      <c r="A25" s="28">
        <v>21113</v>
      </c>
      <c r="B25" s="167" t="s">
        <v>1176</v>
      </c>
      <c r="C25" s="30"/>
      <c r="D25" s="30"/>
      <c r="E25" s="183">
        <f t="shared" si="0"/>
        <v>0</v>
      </c>
      <c r="F25" s="184">
        <f t="shared" si="5"/>
        <v>0</v>
      </c>
      <c r="G25" s="30"/>
      <c r="H25" s="102">
        <f t="shared" si="4"/>
        <v>0</v>
      </c>
      <c r="I25" s="164">
        <f t="shared" si="3"/>
        <v>0</v>
      </c>
      <c r="J25" s="83"/>
      <c r="K25" s="30">
        <v>63101</v>
      </c>
      <c r="L25" s="83">
        <v>0</v>
      </c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</row>
    <row r="26" spans="1:34" hidden="1" x14ac:dyDescent="0.2">
      <c r="A26" s="28">
        <v>21114</v>
      </c>
      <c r="B26" s="167" t="s">
        <v>906</v>
      </c>
      <c r="C26" s="30"/>
      <c r="D26" s="30"/>
      <c r="E26" s="183">
        <f t="shared" si="0"/>
        <v>0</v>
      </c>
      <c r="F26" s="184">
        <f t="shared" si="5"/>
        <v>0</v>
      </c>
      <c r="G26" s="30"/>
      <c r="H26" s="102">
        <f t="shared" si="4"/>
        <v>0</v>
      </c>
      <c r="I26" s="164">
        <f t="shared" si="3"/>
        <v>0</v>
      </c>
      <c r="J26" s="83"/>
      <c r="K26" s="30">
        <v>11424041</v>
      </c>
      <c r="L26" s="83">
        <v>0</v>
      </c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</row>
    <row r="27" spans="1:34" hidden="1" x14ac:dyDescent="0.2">
      <c r="A27" s="28">
        <v>21115</v>
      </c>
      <c r="B27" s="167" t="s">
        <v>907</v>
      </c>
      <c r="C27" s="30"/>
      <c r="D27" s="30"/>
      <c r="E27" s="183">
        <f t="shared" si="0"/>
        <v>0</v>
      </c>
      <c r="F27" s="184">
        <f t="shared" si="5"/>
        <v>0</v>
      </c>
      <c r="G27" s="30"/>
      <c r="H27" s="102">
        <f t="shared" si="4"/>
        <v>0</v>
      </c>
      <c r="I27" s="164">
        <f t="shared" si="3"/>
        <v>0</v>
      </c>
      <c r="J27" s="83"/>
      <c r="K27" s="30">
        <v>11424048</v>
      </c>
      <c r="L27" s="83">
        <v>0</v>
      </c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</row>
    <row r="28" spans="1:34" ht="25.5" hidden="1" x14ac:dyDescent="0.2">
      <c r="A28" s="28">
        <v>21116</v>
      </c>
      <c r="B28" s="168" t="s">
        <v>908</v>
      </c>
      <c r="C28" s="30"/>
      <c r="D28" s="30"/>
      <c r="E28" s="183">
        <f t="shared" si="0"/>
        <v>0</v>
      </c>
      <c r="F28" s="184">
        <f t="shared" si="5"/>
        <v>0</v>
      </c>
      <c r="G28" s="30"/>
      <c r="H28" s="102">
        <f t="shared" si="4"/>
        <v>0</v>
      </c>
      <c r="I28" s="164">
        <f t="shared" si="3"/>
        <v>0</v>
      </c>
      <c r="J28" s="83"/>
      <c r="K28" s="30">
        <v>21782776</v>
      </c>
      <c r="L28" s="83">
        <v>0</v>
      </c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</row>
    <row r="29" spans="1:34" hidden="1" x14ac:dyDescent="0.2">
      <c r="A29" s="28">
        <v>21117</v>
      </c>
      <c r="B29" s="168" t="s">
        <v>909</v>
      </c>
      <c r="C29" s="30"/>
      <c r="D29" s="30"/>
      <c r="E29" s="183">
        <f t="shared" si="0"/>
        <v>0</v>
      </c>
      <c r="F29" s="184">
        <f t="shared" si="5"/>
        <v>0</v>
      </c>
      <c r="G29" s="30"/>
      <c r="H29" s="102">
        <f t="shared" si="4"/>
        <v>0</v>
      </c>
      <c r="I29" s="164">
        <f t="shared" si="3"/>
        <v>0</v>
      </c>
      <c r="J29" s="83"/>
      <c r="K29" s="30">
        <v>34089470.145999998</v>
      </c>
      <c r="L29" s="83">
        <v>0</v>
      </c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</row>
    <row r="30" spans="1:34" hidden="1" x14ac:dyDescent="0.2">
      <c r="A30" s="28">
        <v>21199</v>
      </c>
      <c r="B30" s="168" t="s">
        <v>910</v>
      </c>
      <c r="C30" s="30"/>
      <c r="D30" s="30"/>
      <c r="E30" s="183">
        <f t="shared" si="0"/>
        <v>0</v>
      </c>
      <c r="F30" s="184">
        <f t="shared" si="5"/>
        <v>0</v>
      </c>
      <c r="G30" s="30"/>
      <c r="H30" s="102">
        <f t="shared" si="4"/>
        <v>0</v>
      </c>
      <c r="I30" s="164">
        <f t="shared" si="3"/>
        <v>0</v>
      </c>
      <c r="J30" s="83"/>
      <c r="K30" s="30">
        <v>65.510000000000005</v>
      </c>
      <c r="L30" s="83">
        <v>0</v>
      </c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</row>
    <row r="31" spans="1:34" x14ac:dyDescent="0.2">
      <c r="A31" s="28">
        <v>212</v>
      </c>
      <c r="B31" s="166" t="s">
        <v>911</v>
      </c>
      <c r="C31" s="30">
        <f>SUM(C32+C34+C88+C91+C143+C152+C184+C186+C187+C190+C191+C192+C193)</f>
        <v>61245852000</v>
      </c>
      <c r="D31" s="30">
        <f>SUM(D32+D34+D88+D91+D143+D152+D184+D186+D187+D190+D191+D192+D193)</f>
        <v>-251523000</v>
      </c>
      <c r="E31" s="183">
        <f t="shared" si="0"/>
        <v>60994329000</v>
      </c>
      <c r="F31" s="184">
        <f t="shared" si="5"/>
        <v>85.842678327649253</v>
      </c>
      <c r="G31" s="30">
        <f>SUM(G32+G34+G88+G91+G143+G152+G184+G186+G187+G190+G191+G192+G193)</f>
        <v>55273339993</v>
      </c>
      <c r="H31" s="102">
        <f t="shared" si="4"/>
        <v>90.620457506795432</v>
      </c>
      <c r="I31" s="164">
        <f t="shared" si="3"/>
        <v>-5720989007</v>
      </c>
      <c r="J31" s="83"/>
      <c r="K31" s="30">
        <v>4459427741.0570002</v>
      </c>
      <c r="L31" s="83">
        <v>0</v>
      </c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</row>
    <row r="32" spans="1:34" hidden="1" x14ac:dyDescent="0.2">
      <c r="A32" s="28">
        <v>21201</v>
      </c>
      <c r="B32" s="169" t="s">
        <v>912</v>
      </c>
      <c r="C32" s="30">
        <f>SUM(C33)</f>
        <v>0</v>
      </c>
      <c r="D32" s="30">
        <f>SUM(D33)</f>
        <v>0</v>
      </c>
      <c r="E32" s="183">
        <f t="shared" si="0"/>
        <v>0</v>
      </c>
      <c r="F32" s="184">
        <f t="shared" si="5"/>
        <v>0</v>
      </c>
      <c r="G32" s="30">
        <f>SUM(G33)</f>
        <v>0</v>
      </c>
      <c r="H32" s="102">
        <f t="shared" si="4"/>
        <v>0</v>
      </c>
      <c r="I32" s="164">
        <f t="shared" si="3"/>
        <v>0</v>
      </c>
      <c r="J32" s="83"/>
      <c r="K32" s="30">
        <v>2231999.6359999999</v>
      </c>
      <c r="L32" s="83">
        <v>0</v>
      </c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</row>
    <row r="33" spans="1:34" hidden="1" x14ac:dyDescent="0.2">
      <c r="A33" s="28">
        <v>2120102</v>
      </c>
      <c r="B33" s="169" t="s">
        <v>913</v>
      </c>
      <c r="C33" s="30"/>
      <c r="D33" s="30"/>
      <c r="E33" s="183">
        <f t="shared" si="0"/>
        <v>0</v>
      </c>
      <c r="F33" s="184">
        <f t="shared" si="5"/>
        <v>0</v>
      </c>
      <c r="G33" s="30"/>
      <c r="H33" s="102">
        <f t="shared" si="4"/>
        <v>0</v>
      </c>
      <c r="I33" s="164">
        <f t="shared" si="3"/>
        <v>0</v>
      </c>
      <c r="J33" s="83"/>
      <c r="K33" s="30">
        <v>2231999.6359999999</v>
      </c>
      <c r="L33" s="83">
        <v>0</v>
      </c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</row>
    <row r="34" spans="1:34" x14ac:dyDescent="0.2">
      <c r="A34" s="28">
        <v>21202</v>
      </c>
      <c r="B34" s="163" t="s">
        <v>914</v>
      </c>
      <c r="C34" s="30">
        <f>SUM(C35+C58+C68+C73)</f>
        <v>61245852000</v>
      </c>
      <c r="D34" s="30">
        <f>SUM(D35+D58+D68+D73)</f>
        <v>-251523000</v>
      </c>
      <c r="E34" s="183">
        <f t="shared" si="0"/>
        <v>60994329000</v>
      </c>
      <c r="F34" s="184">
        <f t="shared" si="5"/>
        <v>85.842678327649253</v>
      </c>
      <c r="G34" s="30">
        <f>SUM(G35+G58+G68+G73)</f>
        <v>55273339993</v>
      </c>
      <c r="H34" s="102">
        <f t="shared" si="4"/>
        <v>90.620457506795432</v>
      </c>
      <c r="I34" s="164">
        <f t="shared" si="3"/>
        <v>-5720989007</v>
      </c>
      <c r="J34" s="83"/>
      <c r="K34" s="30">
        <v>1625778932.852</v>
      </c>
      <c r="L34" s="83">
        <v>0</v>
      </c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</row>
    <row r="35" spans="1:34" x14ac:dyDescent="0.2">
      <c r="A35" s="28">
        <v>2120201</v>
      </c>
      <c r="B35" s="163" t="s">
        <v>915</v>
      </c>
      <c r="C35" s="30">
        <f>SUM(C36+C46+C52+C53+C54+C55+C56+C57)</f>
        <v>60786046000</v>
      </c>
      <c r="D35" s="30">
        <f>SUM(D36+D46+D52+D53+D54+D55+D56+D57)</f>
        <v>-251523000</v>
      </c>
      <c r="E35" s="183">
        <f t="shared" si="0"/>
        <v>60534523000</v>
      </c>
      <c r="F35" s="184">
        <f t="shared" si="5"/>
        <v>85.195552944056246</v>
      </c>
      <c r="G35" s="30">
        <f>SUM(G36+G46+G52+G53+G54+G55+G56+G57)</f>
        <v>54793952589</v>
      </c>
      <c r="H35" s="102">
        <f t="shared" si="4"/>
        <v>90.516865209295531</v>
      </c>
      <c r="I35" s="164">
        <f t="shared" si="3"/>
        <v>-5740570411</v>
      </c>
      <c r="J35" s="83"/>
      <c r="K35" s="30">
        <v>65712339.041999996</v>
      </c>
      <c r="L35" s="83">
        <v>0</v>
      </c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</row>
    <row r="36" spans="1:34" x14ac:dyDescent="0.2">
      <c r="A36" s="28">
        <v>212020101</v>
      </c>
      <c r="B36" s="163" t="s">
        <v>916</v>
      </c>
      <c r="C36" s="30">
        <f>SUM(C37+C40+C44+C45)</f>
        <v>55413895000</v>
      </c>
      <c r="D36" s="30">
        <f>SUM(D37+D40+D44+D45)</f>
        <v>-251523000</v>
      </c>
      <c r="E36" s="183">
        <f t="shared" si="0"/>
        <v>55162372000</v>
      </c>
      <c r="F36" s="184">
        <f t="shared" si="5"/>
        <v>77.634852830106965</v>
      </c>
      <c r="G36" s="30">
        <f>SUM(G37+G40+G44+G45)</f>
        <v>49831058482</v>
      </c>
      <c r="H36" s="102">
        <f t="shared" si="4"/>
        <v>90.335235188943656</v>
      </c>
      <c r="I36" s="164">
        <f t="shared" si="3"/>
        <v>-5331313518</v>
      </c>
      <c r="J36" s="83"/>
      <c r="K36" s="30">
        <v>49033790.456</v>
      </c>
      <c r="L36" s="83">
        <v>0</v>
      </c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</row>
    <row r="37" spans="1:34" x14ac:dyDescent="0.2">
      <c r="A37" s="28">
        <v>21202010101</v>
      </c>
      <c r="B37" s="163" t="s">
        <v>917</v>
      </c>
      <c r="C37" s="30">
        <f>SUM(C38:C39)</f>
        <v>54105900000</v>
      </c>
      <c r="D37" s="30">
        <f>SUM(D38:D39)</f>
        <v>0</v>
      </c>
      <c r="E37" s="183">
        <f t="shared" si="0"/>
        <v>54105900000</v>
      </c>
      <c r="F37" s="184">
        <f t="shared" si="5"/>
        <v>76.14798696003291</v>
      </c>
      <c r="G37" s="30">
        <f>SUM(G38:G39)</f>
        <v>48925914005</v>
      </c>
      <c r="H37" s="102">
        <f t="shared" si="4"/>
        <v>90.426208611260506</v>
      </c>
      <c r="I37" s="164">
        <f t="shared" si="3"/>
        <v>-5179985995</v>
      </c>
      <c r="J37" s="83"/>
      <c r="K37" s="30">
        <v>47907629.736000001</v>
      </c>
      <c r="L37" s="83">
        <v>0</v>
      </c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</row>
    <row r="38" spans="1:34" x14ac:dyDescent="0.2">
      <c r="A38" s="28">
        <v>212020101011</v>
      </c>
      <c r="B38" s="163" t="s">
        <v>918</v>
      </c>
      <c r="C38" s="30">
        <v>23806596000</v>
      </c>
      <c r="D38" s="30"/>
      <c r="E38" s="183">
        <f t="shared" si="0"/>
        <v>23806596000</v>
      </c>
      <c r="F38" s="184">
        <f t="shared" si="5"/>
        <v>33.50511426241448</v>
      </c>
      <c r="G38" s="30">
        <v>20258972345</v>
      </c>
      <c r="H38" s="102">
        <f t="shared" si="4"/>
        <v>85.098148198087614</v>
      </c>
      <c r="I38" s="164">
        <f t="shared" si="3"/>
        <v>-3547623655</v>
      </c>
      <c r="J38" s="83"/>
      <c r="K38" s="30">
        <v>20609841.543000001</v>
      </c>
      <c r="L38" s="83">
        <v>0</v>
      </c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</row>
    <row r="39" spans="1:34" x14ac:dyDescent="0.2">
      <c r="A39" s="28">
        <v>212020101012</v>
      </c>
      <c r="B39" s="163" t="s">
        <v>919</v>
      </c>
      <c r="C39" s="30">
        <v>30299304000</v>
      </c>
      <c r="D39" s="30"/>
      <c r="E39" s="183">
        <f t="shared" si="0"/>
        <v>30299304000</v>
      </c>
      <c r="F39" s="184">
        <f t="shared" si="5"/>
        <v>42.642872697618436</v>
      </c>
      <c r="G39" s="30">
        <v>28666941660</v>
      </c>
      <c r="H39" s="102">
        <f t="shared" si="4"/>
        <v>94.612541793039213</v>
      </c>
      <c r="I39" s="164">
        <f t="shared" si="3"/>
        <v>-1632362340</v>
      </c>
      <c r="J39" s="83"/>
      <c r="K39" s="30">
        <v>27297788.193</v>
      </c>
      <c r="L39" s="83">
        <v>0</v>
      </c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</row>
    <row r="40" spans="1:34" x14ac:dyDescent="0.2">
      <c r="A40" s="28">
        <v>21202010103</v>
      </c>
      <c r="B40" s="163" t="s">
        <v>920</v>
      </c>
      <c r="C40" s="30">
        <f>SUM(C41:C43)</f>
        <v>127493000</v>
      </c>
      <c r="D40" s="30">
        <f>SUM(D41:D43)</f>
        <v>0</v>
      </c>
      <c r="E40" s="183">
        <f t="shared" si="0"/>
        <v>127493000</v>
      </c>
      <c r="F40" s="184">
        <f t="shared" ref="F40:F56" si="6">IF(OR(E40=0,E$7=0),0,E40/E$7)*100</f>
        <v>0.1794321007782049</v>
      </c>
      <c r="G40" s="30">
        <f>SUM(G41:G43)</f>
        <v>84451527</v>
      </c>
      <c r="H40" s="102">
        <f t="shared" si="4"/>
        <v>66.240128477641917</v>
      </c>
      <c r="I40" s="164">
        <f t="shared" si="3"/>
        <v>-43041473</v>
      </c>
      <c r="J40" s="83"/>
      <c r="K40" s="30">
        <v>74816.943999999989</v>
      </c>
      <c r="L40" s="83">
        <v>0</v>
      </c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</row>
    <row r="41" spans="1:34" x14ac:dyDescent="0.2">
      <c r="A41" s="28">
        <v>212020101031</v>
      </c>
      <c r="B41" s="163" t="s">
        <v>921</v>
      </c>
      <c r="C41" s="30">
        <v>107263000</v>
      </c>
      <c r="D41" s="30"/>
      <c r="E41" s="183">
        <f t="shared" si="0"/>
        <v>107263000</v>
      </c>
      <c r="F41" s="184">
        <f t="shared" si="6"/>
        <v>0.15096064431594355</v>
      </c>
      <c r="G41" s="30">
        <v>63132493</v>
      </c>
      <c r="H41" s="102">
        <f t="shared" si="4"/>
        <v>58.857661076046732</v>
      </c>
      <c r="I41" s="164">
        <f t="shared" si="3"/>
        <v>-44130507</v>
      </c>
      <c r="J41" s="83"/>
      <c r="K41" s="30">
        <v>53633.430999999997</v>
      </c>
      <c r="L41" s="83">
        <v>0</v>
      </c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</row>
    <row r="42" spans="1:34" x14ac:dyDescent="0.2">
      <c r="A42" s="28">
        <v>212020101032</v>
      </c>
      <c r="B42" s="163" t="s">
        <v>922</v>
      </c>
      <c r="C42" s="30">
        <v>11336000</v>
      </c>
      <c r="D42" s="30"/>
      <c r="E42" s="183">
        <f t="shared" si="0"/>
        <v>11336000</v>
      </c>
      <c r="F42" s="184">
        <f t="shared" si="6"/>
        <v>1.5954148811477734E-2</v>
      </c>
      <c r="G42" s="30">
        <v>10554983</v>
      </c>
      <c r="H42" s="102">
        <f t="shared" si="4"/>
        <v>93.110294636556105</v>
      </c>
      <c r="I42" s="164">
        <f t="shared" si="3"/>
        <v>-781017</v>
      </c>
      <c r="J42" s="83"/>
      <c r="K42" s="30">
        <v>12655.045</v>
      </c>
      <c r="L42" s="83">
        <v>0</v>
      </c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</row>
    <row r="43" spans="1:34" x14ac:dyDescent="0.2">
      <c r="A43" s="28">
        <v>212020101033</v>
      </c>
      <c r="B43" s="163" t="s">
        <v>923</v>
      </c>
      <c r="C43" s="30">
        <v>8894000</v>
      </c>
      <c r="D43" s="30"/>
      <c r="E43" s="183">
        <f t="shared" si="0"/>
        <v>8894000</v>
      </c>
      <c r="F43" s="184">
        <f t="shared" si="6"/>
        <v>1.2517307650783606E-2</v>
      </c>
      <c r="G43" s="30">
        <v>10764051</v>
      </c>
      <c r="H43" s="102">
        <f t="shared" si="4"/>
        <v>121.02598380930965</v>
      </c>
      <c r="I43" s="164">
        <f t="shared" si="3"/>
        <v>1870051</v>
      </c>
      <c r="J43" s="83"/>
      <c r="K43" s="30">
        <v>8528.4680000000008</v>
      </c>
      <c r="L43" s="83">
        <v>0</v>
      </c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</row>
    <row r="44" spans="1:34" x14ac:dyDescent="0.2">
      <c r="A44" s="28">
        <v>21202010104</v>
      </c>
      <c r="B44" s="163" t="s">
        <v>924</v>
      </c>
      <c r="C44" s="30">
        <v>937168000</v>
      </c>
      <c r="D44" s="30">
        <v>-251523000</v>
      </c>
      <c r="E44" s="183">
        <f t="shared" si="0"/>
        <v>685645000</v>
      </c>
      <c r="F44" s="184">
        <f t="shared" si="6"/>
        <v>0.9649684511155302</v>
      </c>
      <c r="G44" s="30">
        <v>668758630</v>
      </c>
      <c r="H44" s="102">
        <f t="shared" si="4"/>
        <v>97.537155525089517</v>
      </c>
      <c r="I44" s="164">
        <f t="shared" si="3"/>
        <v>-16886370</v>
      </c>
      <c r="J44" s="83"/>
      <c r="K44" s="30">
        <v>921566.93</v>
      </c>
      <c r="L44" s="83">
        <v>0</v>
      </c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</row>
    <row r="45" spans="1:34" x14ac:dyDescent="0.2">
      <c r="A45" s="28">
        <v>21102010105</v>
      </c>
      <c r="B45" s="163" t="s">
        <v>925</v>
      </c>
      <c r="C45" s="30">
        <v>243334000</v>
      </c>
      <c r="D45" s="30"/>
      <c r="E45" s="183">
        <f t="shared" si="0"/>
        <v>243334000</v>
      </c>
      <c r="F45" s="184">
        <f t="shared" si="6"/>
        <v>0.34246531818032139</v>
      </c>
      <c r="G45" s="30">
        <v>151934320</v>
      </c>
      <c r="H45" s="102">
        <f t="shared" si="4"/>
        <v>62.43859057920389</v>
      </c>
      <c r="I45" s="164">
        <f t="shared" si="3"/>
        <v>-91399680</v>
      </c>
      <c r="J45" s="83"/>
      <c r="K45" s="30">
        <v>129776.84600000001</v>
      </c>
      <c r="L45" s="83">
        <v>0</v>
      </c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</row>
    <row r="46" spans="1:34" x14ac:dyDescent="0.2">
      <c r="A46" s="28">
        <v>212020102</v>
      </c>
      <c r="B46" s="163" t="s">
        <v>926</v>
      </c>
      <c r="C46" s="30">
        <f>SUM(C47)</f>
        <v>5372151000</v>
      </c>
      <c r="D46" s="30">
        <f>SUM(D47)</f>
        <v>0</v>
      </c>
      <c r="E46" s="183">
        <f t="shared" si="0"/>
        <v>5372151000</v>
      </c>
      <c r="F46" s="184">
        <f t="shared" si="6"/>
        <v>7.5607001139492684</v>
      </c>
      <c r="G46" s="30">
        <f>SUM(G47)</f>
        <v>4962894107</v>
      </c>
      <c r="H46" s="102">
        <f t="shared" si="4"/>
        <v>92.381880312001655</v>
      </c>
      <c r="I46" s="164">
        <f t="shared" si="3"/>
        <v>-409256893</v>
      </c>
      <c r="J46" s="83"/>
      <c r="K46" s="30">
        <v>4660616.0250000004</v>
      </c>
      <c r="L46" s="83">
        <v>0</v>
      </c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</row>
    <row r="47" spans="1:34" x14ac:dyDescent="0.2">
      <c r="A47" s="28">
        <v>21202010201</v>
      </c>
      <c r="B47" s="163" t="s">
        <v>926</v>
      </c>
      <c r="C47" s="30">
        <f>SUM(C48:C51)</f>
        <v>5372151000</v>
      </c>
      <c r="D47" s="30">
        <f>SUM(D48:D51)</f>
        <v>0</v>
      </c>
      <c r="E47" s="183">
        <f t="shared" si="0"/>
        <v>5372151000</v>
      </c>
      <c r="F47" s="184">
        <f t="shared" si="6"/>
        <v>7.5607001139492684</v>
      </c>
      <c r="G47" s="30">
        <f>SUM(G48:G51)</f>
        <v>4962894107</v>
      </c>
      <c r="H47" s="102">
        <f t="shared" si="4"/>
        <v>92.381880312001655</v>
      </c>
      <c r="I47" s="164">
        <f t="shared" si="3"/>
        <v>-409256893</v>
      </c>
      <c r="J47" s="83"/>
      <c r="K47" s="30">
        <v>4660616.0250000004</v>
      </c>
      <c r="L47" s="83">
        <v>0</v>
      </c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</row>
    <row r="48" spans="1:34" x14ac:dyDescent="0.2">
      <c r="A48" s="28">
        <v>212020102013</v>
      </c>
      <c r="B48" s="163" t="s">
        <v>927</v>
      </c>
      <c r="C48" s="30">
        <v>4432232000</v>
      </c>
      <c r="D48" s="30"/>
      <c r="E48" s="183">
        <f t="shared" si="0"/>
        <v>4432232000</v>
      </c>
      <c r="F48" s="184">
        <f t="shared" si="6"/>
        <v>6.2378695214355666</v>
      </c>
      <c r="G48" s="30">
        <v>3713360624</v>
      </c>
      <c r="H48" s="102">
        <f t="shared" si="4"/>
        <v>83.780826996420771</v>
      </c>
      <c r="I48" s="164">
        <f t="shared" si="3"/>
        <v>-718871376</v>
      </c>
      <c r="J48" s="83"/>
      <c r="K48" s="30">
        <v>3685945.852</v>
      </c>
      <c r="L48" s="83">
        <v>0</v>
      </c>
      <c r="M48" s="83"/>
      <c r="N48" s="83"/>
      <c r="O48" s="83"/>
      <c r="P48" s="83"/>
      <c r="Q48" s="83"/>
      <c r="R48" s="83"/>
      <c r="S48" s="83"/>
      <c r="T48" s="83"/>
      <c r="U48" s="83"/>
      <c r="V48" s="83"/>
      <c r="W48" s="83"/>
      <c r="X48" s="83"/>
      <c r="Y48" s="83"/>
      <c r="Z48" s="83"/>
      <c r="AA48" s="83"/>
      <c r="AB48" s="83"/>
      <c r="AC48" s="83"/>
      <c r="AD48" s="83"/>
      <c r="AE48" s="83"/>
      <c r="AF48" s="83"/>
      <c r="AG48" s="83"/>
      <c r="AH48" s="83"/>
    </row>
    <row r="49" spans="1:34" x14ac:dyDescent="0.2">
      <c r="A49" s="28">
        <v>212020102014</v>
      </c>
      <c r="B49" s="163" t="s">
        <v>928</v>
      </c>
      <c r="C49" s="30">
        <v>169824000</v>
      </c>
      <c r="D49" s="30"/>
      <c r="E49" s="183">
        <f t="shared" si="0"/>
        <v>169824000</v>
      </c>
      <c r="F49" s="184">
        <f t="shared" si="6"/>
        <v>0.23900823639382449</v>
      </c>
      <c r="G49" s="30">
        <v>145740758</v>
      </c>
      <c r="H49" s="102">
        <f t="shared" si="4"/>
        <v>85.818705247785942</v>
      </c>
      <c r="I49" s="164">
        <f t="shared" si="3"/>
        <v>-24083242</v>
      </c>
      <c r="J49" s="83"/>
      <c r="K49" s="30">
        <v>140446.00399999999</v>
      </c>
      <c r="L49" s="83">
        <v>0</v>
      </c>
      <c r="M49" s="83"/>
      <c r="N49" s="83"/>
      <c r="O49" s="83"/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3"/>
      <c r="AA49" s="83"/>
      <c r="AB49" s="83"/>
      <c r="AC49" s="83"/>
      <c r="AD49" s="83"/>
      <c r="AE49" s="83"/>
      <c r="AF49" s="83"/>
      <c r="AG49" s="83"/>
      <c r="AH49" s="83"/>
    </row>
    <row r="50" spans="1:34" x14ac:dyDescent="0.2">
      <c r="A50" s="28">
        <v>212020102015</v>
      </c>
      <c r="B50" s="163" t="s">
        <v>922</v>
      </c>
      <c r="C50" s="30">
        <v>465147000</v>
      </c>
      <c r="D50" s="30"/>
      <c r="E50" s="183">
        <f t="shared" si="0"/>
        <v>465147000</v>
      </c>
      <c r="F50" s="184">
        <f t="shared" si="6"/>
        <v>0.65464224216764577</v>
      </c>
      <c r="G50" s="30">
        <v>497074112</v>
      </c>
      <c r="H50" s="102">
        <f t="shared" si="4"/>
        <v>106.86387572100861</v>
      </c>
      <c r="I50" s="164">
        <f t="shared" si="3"/>
        <v>31927112</v>
      </c>
      <c r="J50" s="83"/>
      <c r="K50" s="30">
        <v>475377.38500000001</v>
      </c>
      <c r="L50" s="83">
        <v>0</v>
      </c>
      <c r="M50" s="83"/>
      <c r="N50" s="83"/>
      <c r="O50" s="83"/>
      <c r="P50" s="83"/>
      <c r="Q50" s="83"/>
      <c r="R50" s="83"/>
      <c r="S50" s="83"/>
      <c r="T50" s="83"/>
      <c r="U50" s="83"/>
      <c r="V50" s="83"/>
      <c r="W50" s="83"/>
      <c r="X50" s="83"/>
      <c r="Y50" s="83"/>
      <c r="Z50" s="83"/>
      <c r="AA50" s="83"/>
      <c r="AB50" s="83"/>
      <c r="AC50" s="83"/>
      <c r="AD50" s="83"/>
      <c r="AE50" s="83"/>
      <c r="AF50" s="83"/>
      <c r="AG50" s="83"/>
      <c r="AH50" s="83"/>
    </row>
    <row r="51" spans="1:34" x14ac:dyDescent="0.2">
      <c r="A51" s="28">
        <v>212020102016</v>
      </c>
      <c r="B51" s="163" t="s">
        <v>929</v>
      </c>
      <c r="C51" s="30">
        <v>304948000</v>
      </c>
      <c r="D51" s="30"/>
      <c r="E51" s="183">
        <f t="shared" si="0"/>
        <v>304948000</v>
      </c>
      <c r="F51" s="184">
        <f t="shared" si="6"/>
        <v>0.42918011395223288</v>
      </c>
      <c r="G51" s="30">
        <v>606718613</v>
      </c>
      <c r="H51" s="102">
        <f t="shared" si="4"/>
        <v>198.95805612760208</v>
      </c>
      <c r="I51" s="164">
        <f t="shared" si="3"/>
        <v>301770613</v>
      </c>
      <c r="J51" s="83"/>
      <c r="K51" s="30">
        <v>358846.78399999999</v>
      </c>
      <c r="L51" s="83">
        <v>0</v>
      </c>
      <c r="M51" s="83"/>
      <c r="N51" s="83"/>
      <c r="O51" s="83"/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3"/>
      <c r="AA51" s="83"/>
      <c r="AB51" s="83"/>
      <c r="AC51" s="83"/>
      <c r="AD51" s="83"/>
      <c r="AE51" s="83"/>
      <c r="AF51" s="83"/>
      <c r="AG51" s="83"/>
      <c r="AH51" s="83"/>
    </row>
    <row r="52" spans="1:34" hidden="1" x14ac:dyDescent="0.2">
      <c r="A52" s="28">
        <v>212020103</v>
      </c>
      <c r="B52" s="163" t="s">
        <v>930</v>
      </c>
      <c r="C52" s="30"/>
      <c r="D52" s="30"/>
      <c r="E52" s="183">
        <f t="shared" si="0"/>
        <v>0</v>
      </c>
      <c r="F52" s="184">
        <f t="shared" si="6"/>
        <v>0</v>
      </c>
      <c r="G52" s="30"/>
      <c r="H52" s="102">
        <f t="shared" si="4"/>
        <v>0</v>
      </c>
      <c r="I52" s="164">
        <f t="shared" si="3"/>
        <v>0</v>
      </c>
      <c r="J52" s="83"/>
      <c r="K52" s="30">
        <v>3414570.969</v>
      </c>
      <c r="L52" s="83">
        <v>0</v>
      </c>
      <c r="M52" s="83"/>
      <c r="N52" s="83"/>
      <c r="O52" s="83"/>
      <c r="P52" s="83"/>
      <c r="Q52" s="83"/>
      <c r="R52" s="83"/>
      <c r="S52" s="83"/>
      <c r="T52" s="83"/>
      <c r="U52" s="83"/>
      <c r="V52" s="83"/>
      <c r="W52" s="83"/>
      <c r="X52" s="83"/>
      <c r="Y52" s="83"/>
      <c r="Z52" s="83"/>
      <c r="AA52" s="83"/>
      <c r="AB52" s="83"/>
      <c r="AC52" s="83"/>
      <c r="AD52" s="83"/>
      <c r="AE52" s="83"/>
      <c r="AF52" s="83"/>
      <c r="AG52" s="83"/>
      <c r="AH52" s="83"/>
    </row>
    <row r="53" spans="1:34" hidden="1" x14ac:dyDescent="0.2">
      <c r="A53" s="28">
        <v>212020104</v>
      </c>
      <c r="B53" s="163" t="s">
        <v>931</v>
      </c>
      <c r="C53" s="30"/>
      <c r="D53" s="30"/>
      <c r="E53" s="183">
        <f t="shared" si="0"/>
        <v>0</v>
      </c>
      <c r="F53" s="184">
        <f t="shared" si="6"/>
        <v>0</v>
      </c>
      <c r="G53" s="30"/>
      <c r="H53" s="102">
        <f t="shared" si="4"/>
        <v>0</v>
      </c>
      <c r="I53" s="164">
        <f t="shared" si="3"/>
        <v>0</v>
      </c>
      <c r="J53" s="83"/>
      <c r="K53" s="30">
        <v>325594.38900000002</v>
      </c>
      <c r="L53" s="83">
        <v>0</v>
      </c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3"/>
      <c r="AA53" s="83"/>
      <c r="AB53" s="83"/>
      <c r="AC53" s="83"/>
      <c r="AD53" s="83"/>
      <c r="AE53" s="83"/>
      <c r="AF53" s="83"/>
      <c r="AG53" s="83"/>
      <c r="AH53" s="83"/>
    </row>
    <row r="54" spans="1:34" hidden="1" x14ac:dyDescent="0.2">
      <c r="A54" s="28">
        <v>212020105</v>
      </c>
      <c r="B54" s="163" t="s">
        <v>932</v>
      </c>
      <c r="C54" s="30"/>
      <c r="D54" s="30"/>
      <c r="E54" s="183">
        <f t="shared" si="0"/>
        <v>0</v>
      </c>
      <c r="F54" s="184">
        <f t="shared" si="6"/>
        <v>0</v>
      </c>
      <c r="G54" s="30"/>
      <c r="H54" s="102">
        <f t="shared" si="4"/>
        <v>0</v>
      </c>
      <c r="I54" s="164">
        <f t="shared" si="3"/>
        <v>0</v>
      </c>
      <c r="J54" s="83"/>
      <c r="K54" s="30">
        <v>199167.20300000001</v>
      </c>
      <c r="L54" s="83">
        <v>0</v>
      </c>
      <c r="M54" s="83"/>
      <c r="N54" s="83"/>
      <c r="O54" s="83"/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3"/>
      <c r="AA54" s="83"/>
      <c r="AB54" s="83"/>
      <c r="AC54" s="83"/>
      <c r="AD54" s="83"/>
      <c r="AE54" s="83"/>
      <c r="AF54" s="83"/>
      <c r="AG54" s="83"/>
      <c r="AH54" s="83"/>
    </row>
    <row r="55" spans="1:34" hidden="1" x14ac:dyDescent="0.2">
      <c r="A55" s="28">
        <v>212020106</v>
      </c>
      <c r="B55" s="163" t="s">
        <v>933</v>
      </c>
      <c r="C55" s="30"/>
      <c r="D55" s="30"/>
      <c r="E55" s="183">
        <f t="shared" si="0"/>
        <v>0</v>
      </c>
      <c r="F55" s="184">
        <f t="shared" si="6"/>
        <v>0</v>
      </c>
      <c r="G55" s="30"/>
      <c r="H55" s="102">
        <f t="shared" si="4"/>
        <v>0</v>
      </c>
      <c r="I55" s="164">
        <f t="shared" si="3"/>
        <v>0</v>
      </c>
      <c r="J55" s="83"/>
      <c r="K55" s="30">
        <v>8000000</v>
      </c>
      <c r="L55" s="83">
        <v>0</v>
      </c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3"/>
      <c r="AB55" s="83"/>
      <c r="AC55" s="83"/>
      <c r="AD55" s="83"/>
      <c r="AE55" s="83"/>
      <c r="AF55" s="83"/>
      <c r="AG55" s="83"/>
      <c r="AH55" s="83"/>
    </row>
    <row r="56" spans="1:34" hidden="1" x14ac:dyDescent="0.2">
      <c r="A56" s="28">
        <v>212020107</v>
      </c>
      <c r="B56" s="163" t="s">
        <v>1162</v>
      </c>
      <c r="C56" s="30"/>
      <c r="D56" s="30"/>
      <c r="E56" s="183">
        <f t="shared" ref="E56" si="7">SUM(C56:D56)</f>
        <v>0</v>
      </c>
      <c r="F56" s="184">
        <f t="shared" si="6"/>
        <v>0</v>
      </c>
      <c r="G56" s="30"/>
      <c r="H56" s="102">
        <f t="shared" si="4"/>
        <v>0</v>
      </c>
      <c r="I56" s="164">
        <f t="shared" ref="I56" si="8">SUM(G56-E56)</f>
        <v>0</v>
      </c>
      <c r="J56" s="83"/>
      <c r="K56" s="30"/>
      <c r="L56" s="83"/>
      <c r="M56" s="83"/>
      <c r="N56" s="83"/>
      <c r="O56" s="83"/>
      <c r="P56" s="83"/>
      <c r="Q56" s="83"/>
      <c r="R56" s="83"/>
      <c r="S56" s="83"/>
      <c r="T56" s="83"/>
      <c r="U56" s="83"/>
      <c r="V56" s="83"/>
      <c r="W56" s="83"/>
      <c r="X56" s="83"/>
      <c r="Y56" s="83"/>
      <c r="Z56" s="83"/>
      <c r="AA56" s="83"/>
      <c r="AB56" s="83"/>
      <c r="AC56" s="83"/>
      <c r="AD56" s="83"/>
      <c r="AE56" s="83"/>
      <c r="AF56" s="83"/>
      <c r="AG56" s="83"/>
      <c r="AH56" s="83"/>
    </row>
    <row r="57" spans="1:34" hidden="1" x14ac:dyDescent="0.2">
      <c r="A57" s="28">
        <v>212020108</v>
      </c>
      <c r="B57" s="163" t="s">
        <v>934</v>
      </c>
      <c r="C57" s="30"/>
      <c r="D57" s="30"/>
      <c r="E57" s="183">
        <f t="shared" si="0"/>
        <v>0</v>
      </c>
      <c r="F57" s="184">
        <f t="shared" ref="F57:F72" si="9">IF(OR(E57=0,E$7=0),0,E57/E$7)*100</f>
        <v>0</v>
      </c>
      <c r="G57" s="30"/>
      <c r="H57" s="102">
        <f t="shared" si="4"/>
        <v>0</v>
      </c>
      <c r="I57" s="164">
        <f t="shared" si="3"/>
        <v>0</v>
      </c>
      <c r="J57" s="83"/>
      <c r="K57" s="30">
        <v>78600</v>
      </c>
      <c r="L57" s="83">
        <v>0</v>
      </c>
      <c r="M57" s="83"/>
      <c r="N57" s="83"/>
      <c r="O57" s="83"/>
      <c r="P57" s="83"/>
      <c r="Q57" s="83"/>
      <c r="R57" s="83"/>
      <c r="S57" s="83"/>
      <c r="T57" s="83"/>
      <c r="U57" s="83"/>
      <c r="V57" s="83"/>
      <c r="W57" s="83"/>
      <c r="X57" s="83"/>
      <c r="Y57" s="83"/>
      <c r="Z57" s="83"/>
      <c r="AA57" s="83"/>
      <c r="AB57" s="83"/>
      <c r="AC57" s="83"/>
      <c r="AD57" s="83"/>
      <c r="AE57" s="83"/>
      <c r="AF57" s="83"/>
      <c r="AG57" s="83"/>
      <c r="AH57" s="83"/>
    </row>
    <row r="58" spans="1:34" x14ac:dyDescent="0.2">
      <c r="A58" s="28">
        <v>2120202</v>
      </c>
      <c r="B58" s="163" t="s">
        <v>935</v>
      </c>
      <c r="C58" s="30">
        <f>SUM(C59:C67)</f>
        <v>85333000</v>
      </c>
      <c r="D58" s="30">
        <f>SUM(D59:D67)</f>
        <v>0</v>
      </c>
      <c r="E58" s="183">
        <f t="shared" si="0"/>
        <v>85333000</v>
      </c>
      <c r="F58" s="184">
        <f t="shared" si="9"/>
        <v>0.12009662848710563</v>
      </c>
      <c r="G58" s="30">
        <f>SUM(G59:G67)</f>
        <v>67828455</v>
      </c>
      <c r="H58" s="102">
        <f t="shared" si="4"/>
        <v>79.486781198364056</v>
      </c>
      <c r="I58" s="164">
        <f t="shared" si="3"/>
        <v>-17504545</v>
      </c>
      <c r="J58" s="83"/>
      <c r="K58" s="30">
        <v>1461239616.5999999</v>
      </c>
      <c r="L58" s="83">
        <v>0</v>
      </c>
      <c r="M58" s="83"/>
      <c r="N58" s="83"/>
      <c r="O58" s="83"/>
      <c r="P58" s="83"/>
      <c r="Q58" s="83"/>
      <c r="R58" s="83"/>
      <c r="S58" s="83"/>
      <c r="T58" s="83"/>
      <c r="U58" s="83"/>
      <c r="V58" s="83"/>
      <c r="W58" s="83"/>
      <c r="X58" s="83"/>
      <c r="Y58" s="83"/>
      <c r="Z58" s="83"/>
      <c r="AA58" s="83"/>
      <c r="AB58" s="83"/>
      <c r="AC58" s="83"/>
      <c r="AD58" s="83"/>
      <c r="AE58" s="83"/>
      <c r="AF58" s="83"/>
      <c r="AG58" s="83"/>
      <c r="AH58" s="83"/>
    </row>
    <row r="59" spans="1:34" hidden="1" x14ac:dyDescent="0.2">
      <c r="A59" s="28">
        <v>212020201</v>
      </c>
      <c r="B59" s="163" t="s">
        <v>936</v>
      </c>
      <c r="C59" s="30"/>
      <c r="D59" s="30"/>
      <c r="E59" s="183">
        <f t="shared" si="0"/>
        <v>0</v>
      </c>
      <c r="F59" s="184">
        <f t="shared" si="9"/>
        <v>0</v>
      </c>
      <c r="G59" s="30"/>
      <c r="H59" s="102">
        <f t="shared" si="4"/>
        <v>0</v>
      </c>
      <c r="I59" s="164">
        <f t="shared" si="3"/>
        <v>0</v>
      </c>
      <c r="J59" s="83"/>
      <c r="K59" s="30">
        <v>770249248.01100004</v>
      </c>
      <c r="L59" s="83">
        <v>0</v>
      </c>
      <c r="M59" s="83"/>
      <c r="N59" s="83"/>
      <c r="O59" s="83"/>
      <c r="P59" s="83"/>
      <c r="Q59" s="83"/>
      <c r="R59" s="83"/>
      <c r="S59" s="83"/>
      <c r="T59" s="83"/>
      <c r="U59" s="83"/>
      <c r="V59" s="83"/>
      <c r="W59" s="83"/>
      <c r="X59" s="83"/>
      <c r="Y59" s="83"/>
      <c r="Z59" s="83"/>
      <c r="AA59" s="83"/>
      <c r="AB59" s="83"/>
      <c r="AC59" s="83"/>
      <c r="AD59" s="83"/>
      <c r="AE59" s="83"/>
      <c r="AF59" s="83"/>
      <c r="AG59" s="83"/>
      <c r="AH59" s="83"/>
    </row>
    <row r="60" spans="1:34" hidden="1" x14ac:dyDescent="0.2">
      <c r="A60" s="28">
        <v>212020202</v>
      </c>
      <c r="B60" s="163" t="s">
        <v>937</v>
      </c>
      <c r="C60" s="30"/>
      <c r="D60" s="30"/>
      <c r="E60" s="183">
        <f t="shared" si="0"/>
        <v>0</v>
      </c>
      <c r="F60" s="184">
        <f t="shared" si="9"/>
        <v>0</v>
      </c>
      <c r="G60" s="30"/>
      <c r="H60" s="102">
        <f t="shared" si="4"/>
        <v>0</v>
      </c>
      <c r="I60" s="164">
        <f t="shared" si="3"/>
        <v>0</v>
      </c>
      <c r="J60" s="83"/>
      <c r="K60" s="30">
        <v>484839865.255</v>
      </c>
      <c r="L60" s="83">
        <v>0</v>
      </c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</row>
    <row r="61" spans="1:34" hidden="1" x14ac:dyDescent="0.2">
      <c r="A61" s="28">
        <v>212020203</v>
      </c>
      <c r="B61" s="163" t="s">
        <v>938</v>
      </c>
      <c r="C61" s="30"/>
      <c r="D61" s="30"/>
      <c r="E61" s="183">
        <f t="shared" si="0"/>
        <v>0</v>
      </c>
      <c r="F61" s="184">
        <f t="shared" si="9"/>
        <v>0</v>
      </c>
      <c r="G61" s="30"/>
      <c r="H61" s="102">
        <f t="shared" si="4"/>
        <v>0</v>
      </c>
      <c r="I61" s="164">
        <f t="shared" si="3"/>
        <v>0</v>
      </c>
      <c r="J61" s="83"/>
      <c r="K61" s="30">
        <v>94074652.953999996</v>
      </c>
      <c r="L61" s="83">
        <v>0</v>
      </c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</row>
    <row r="62" spans="1:34" x14ac:dyDescent="0.2">
      <c r="A62" s="28">
        <v>212020204</v>
      </c>
      <c r="B62" s="163" t="s">
        <v>250</v>
      </c>
      <c r="C62" s="30">
        <v>85332000</v>
      </c>
      <c r="D62" s="30"/>
      <c r="E62" s="183">
        <f t="shared" si="0"/>
        <v>85332000</v>
      </c>
      <c r="F62" s="184">
        <f t="shared" si="9"/>
        <v>0.12009522109924294</v>
      </c>
      <c r="G62" s="30">
        <v>67828455</v>
      </c>
      <c r="H62" s="102">
        <f t="shared" si="4"/>
        <v>79.487712698635917</v>
      </c>
      <c r="I62" s="164">
        <f t="shared" si="3"/>
        <v>-17503545</v>
      </c>
      <c r="J62" s="83"/>
      <c r="K62" s="30">
        <v>79747.744999999995</v>
      </c>
      <c r="L62" s="83">
        <v>0</v>
      </c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</row>
    <row r="63" spans="1:34" x14ac:dyDescent="0.2">
      <c r="A63" s="28">
        <v>212020205</v>
      </c>
      <c r="B63" s="163" t="s">
        <v>939</v>
      </c>
      <c r="C63" s="30">
        <v>1000</v>
      </c>
      <c r="D63" s="30"/>
      <c r="E63" s="183">
        <f t="shared" si="0"/>
        <v>1000</v>
      </c>
      <c r="F63" s="184">
        <f t="shared" si="9"/>
        <v>1.4073878626921077E-6</v>
      </c>
      <c r="G63" s="30"/>
      <c r="H63" s="102">
        <f t="shared" si="4"/>
        <v>0</v>
      </c>
      <c r="I63" s="164">
        <f t="shared" si="3"/>
        <v>-1000</v>
      </c>
      <c r="J63" s="83"/>
      <c r="K63" s="30">
        <v>0</v>
      </c>
      <c r="L63" s="83">
        <v>0</v>
      </c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</row>
    <row r="64" spans="1:34" hidden="1" x14ac:dyDescent="0.2">
      <c r="A64" s="28">
        <v>212020206</v>
      </c>
      <c r="B64" s="163" t="s">
        <v>940</v>
      </c>
      <c r="C64" s="30"/>
      <c r="D64" s="30"/>
      <c r="E64" s="183">
        <f t="shared" si="0"/>
        <v>0</v>
      </c>
      <c r="F64" s="184">
        <f t="shared" si="9"/>
        <v>0</v>
      </c>
      <c r="G64" s="30"/>
      <c r="H64" s="102">
        <f t="shared" si="4"/>
        <v>0</v>
      </c>
      <c r="I64" s="164">
        <f t="shared" si="3"/>
        <v>0</v>
      </c>
      <c r="J64" s="83"/>
      <c r="K64" s="30">
        <v>2775924.5580000002</v>
      </c>
      <c r="L64" s="83">
        <v>0</v>
      </c>
      <c r="M64" s="83"/>
      <c r="N64" s="83"/>
      <c r="O64" s="83"/>
      <c r="P64" s="83"/>
      <c r="Q64" s="83"/>
      <c r="R64" s="83"/>
      <c r="S64" s="83"/>
      <c r="T64" s="83"/>
      <c r="U64" s="83"/>
      <c r="V64" s="83"/>
      <c r="W64" s="83"/>
      <c r="X64" s="83"/>
      <c r="Y64" s="83"/>
      <c r="Z64" s="83"/>
      <c r="AA64" s="83"/>
      <c r="AB64" s="83"/>
      <c r="AC64" s="83"/>
      <c r="AD64" s="83"/>
      <c r="AE64" s="83"/>
      <c r="AF64" s="83"/>
      <c r="AG64" s="83"/>
      <c r="AH64" s="83"/>
    </row>
    <row r="65" spans="1:34" hidden="1" x14ac:dyDescent="0.2">
      <c r="A65" s="28">
        <v>212020207</v>
      </c>
      <c r="B65" s="163" t="s">
        <v>941</v>
      </c>
      <c r="C65" s="30"/>
      <c r="D65" s="30"/>
      <c r="E65" s="183">
        <f t="shared" si="0"/>
        <v>0</v>
      </c>
      <c r="F65" s="184">
        <f t="shared" si="9"/>
        <v>0</v>
      </c>
      <c r="G65" s="30"/>
      <c r="H65" s="102">
        <f t="shared" si="4"/>
        <v>0</v>
      </c>
      <c r="I65" s="164">
        <f t="shared" si="3"/>
        <v>0</v>
      </c>
      <c r="J65" s="83"/>
      <c r="K65" s="30">
        <v>8468.3889999999992</v>
      </c>
      <c r="L65" s="83">
        <v>0</v>
      </c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  <c r="X65" s="83"/>
      <c r="Y65" s="83"/>
      <c r="Z65" s="83"/>
      <c r="AA65" s="83"/>
      <c r="AB65" s="83"/>
      <c r="AC65" s="83"/>
      <c r="AD65" s="83"/>
      <c r="AE65" s="83"/>
      <c r="AF65" s="83"/>
      <c r="AG65" s="83"/>
      <c r="AH65" s="83"/>
    </row>
    <row r="66" spans="1:34" hidden="1" x14ac:dyDescent="0.2">
      <c r="A66" s="28">
        <v>212020208</v>
      </c>
      <c r="B66" s="163" t="s">
        <v>942</v>
      </c>
      <c r="C66" s="30"/>
      <c r="D66" s="30"/>
      <c r="E66" s="183">
        <f t="shared" si="0"/>
        <v>0</v>
      </c>
      <c r="F66" s="184">
        <f t="shared" si="9"/>
        <v>0</v>
      </c>
      <c r="G66" s="30"/>
      <c r="H66" s="102">
        <f t="shared" si="4"/>
        <v>0</v>
      </c>
      <c r="I66" s="164">
        <f t="shared" si="3"/>
        <v>0</v>
      </c>
      <c r="J66" s="83"/>
      <c r="K66" s="30">
        <v>0</v>
      </c>
      <c r="L66" s="83">
        <v>0</v>
      </c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3"/>
      <c r="Z66" s="83"/>
      <c r="AA66" s="83"/>
      <c r="AB66" s="83"/>
      <c r="AC66" s="83"/>
      <c r="AD66" s="83"/>
      <c r="AE66" s="83"/>
      <c r="AF66" s="83"/>
      <c r="AG66" s="83"/>
      <c r="AH66" s="83"/>
    </row>
    <row r="67" spans="1:34" hidden="1" x14ac:dyDescent="0.2">
      <c r="A67" s="28">
        <v>212020209</v>
      </c>
      <c r="B67" s="163" t="s">
        <v>943</v>
      </c>
      <c r="C67" s="30"/>
      <c r="D67" s="30"/>
      <c r="E67" s="183">
        <f t="shared" si="0"/>
        <v>0</v>
      </c>
      <c r="F67" s="184">
        <f t="shared" si="9"/>
        <v>0</v>
      </c>
      <c r="G67" s="30"/>
      <c r="H67" s="102">
        <f t="shared" si="4"/>
        <v>0</v>
      </c>
      <c r="I67" s="164">
        <f t="shared" si="3"/>
        <v>0</v>
      </c>
      <c r="J67" s="83"/>
      <c r="K67" s="30">
        <v>109211709.68799999</v>
      </c>
      <c r="L67" s="83">
        <v>0</v>
      </c>
      <c r="M67" s="83"/>
      <c r="N67" s="83"/>
      <c r="O67" s="83"/>
      <c r="P67" s="83"/>
      <c r="Q67" s="83"/>
      <c r="R67" s="83"/>
      <c r="S67" s="83"/>
      <c r="T67" s="83"/>
      <c r="U67" s="83"/>
      <c r="V67" s="83"/>
      <c r="W67" s="83"/>
      <c r="X67" s="83"/>
      <c r="Y67" s="83"/>
      <c r="Z67" s="83"/>
      <c r="AA67" s="83"/>
      <c r="AB67" s="83"/>
      <c r="AC67" s="83"/>
      <c r="AD67" s="83"/>
      <c r="AE67" s="83"/>
      <c r="AF67" s="83"/>
      <c r="AG67" s="83"/>
      <c r="AH67" s="83"/>
    </row>
    <row r="68" spans="1:34" hidden="1" x14ac:dyDescent="0.2">
      <c r="A68" s="28">
        <v>2120206</v>
      </c>
      <c r="B68" s="163" t="s">
        <v>944</v>
      </c>
      <c r="C68" s="30">
        <f>SUM(C69:C72)</f>
        <v>0</v>
      </c>
      <c r="D68" s="30">
        <f>SUM(D69:D72)</f>
        <v>0</v>
      </c>
      <c r="E68" s="183">
        <f t="shared" si="0"/>
        <v>0</v>
      </c>
      <c r="F68" s="184">
        <f t="shared" si="9"/>
        <v>0</v>
      </c>
      <c r="G68" s="30">
        <f>SUM(G69:G72)</f>
        <v>0</v>
      </c>
      <c r="H68" s="102">
        <f t="shared" si="4"/>
        <v>0</v>
      </c>
      <c r="I68" s="164">
        <f t="shared" si="3"/>
        <v>0</v>
      </c>
      <c r="J68" s="83"/>
      <c r="K68" s="30">
        <v>66818614.615999997</v>
      </c>
      <c r="L68" s="83">
        <v>0</v>
      </c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3"/>
      <c r="Z68" s="83"/>
      <c r="AA68" s="83"/>
      <c r="AB68" s="83"/>
      <c r="AC68" s="83"/>
      <c r="AD68" s="83"/>
      <c r="AE68" s="83"/>
      <c r="AF68" s="83"/>
      <c r="AG68" s="83"/>
      <c r="AH68" s="83"/>
    </row>
    <row r="69" spans="1:34" hidden="1" x14ac:dyDescent="0.2">
      <c r="A69" s="28">
        <v>212020601</v>
      </c>
      <c r="B69" s="163" t="s">
        <v>945</v>
      </c>
      <c r="C69" s="30"/>
      <c r="D69" s="30"/>
      <c r="E69" s="183">
        <f t="shared" si="0"/>
        <v>0</v>
      </c>
      <c r="F69" s="184">
        <f t="shared" si="9"/>
        <v>0</v>
      </c>
      <c r="G69" s="30"/>
      <c r="H69" s="102">
        <f t="shared" si="4"/>
        <v>0</v>
      </c>
      <c r="I69" s="164">
        <f t="shared" si="3"/>
        <v>0</v>
      </c>
      <c r="J69" s="83"/>
      <c r="K69" s="30">
        <v>53086282.32</v>
      </c>
      <c r="L69" s="83">
        <v>0</v>
      </c>
      <c r="M69" s="83"/>
      <c r="N69" s="83"/>
      <c r="O69" s="83"/>
      <c r="P69" s="83"/>
      <c r="Q69" s="83"/>
      <c r="R69" s="83"/>
      <c r="S69" s="83"/>
      <c r="T69" s="83"/>
      <c r="U69" s="83"/>
      <c r="V69" s="83"/>
      <c r="W69" s="83"/>
      <c r="X69" s="83"/>
      <c r="Y69" s="83"/>
      <c r="Z69" s="83"/>
      <c r="AA69" s="83"/>
      <c r="AB69" s="83"/>
      <c r="AC69" s="83"/>
      <c r="AD69" s="83"/>
      <c r="AE69" s="83"/>
      <c r="AF69" s="83"/>
      <c r="AG69" s="83"/>
      <c r="AH69" s="83"/>
    </row>
    <row r="70" spans="1:34" hidden="1" x14ac:dyDescent="0.2">
      <c r="A70" s="28">
        <v>212020602</v>
      </c>
      <c r="B70" s="163" t="s">
        <v>946</v>
      </c>
      <c r="C70" s="30"/>
      <c r="D70" s="30"/>
      <c r="E70" s="183">
        <f t="shared" si="0"/>
        <v>0</v>
      </c>
      <c r="F70" s="184">
        <f t="shared" si="9"/>
        <v>0</v>
      </c>
      <c r="G70" s="30"/>
      <c r="H70" s="102">
        <f t="shared" si="4"/>
        <v>0</v>
      </c>
      <c r="I70" s="164">
        <f t="shared" si="3"/>
        <v>0</v>
      </c>
      <c r="J70" s="83"/>
      <c r="K70" s="30">
        <v>9891458.8770000003</v>
      </c>
      <c r="L70" s="83">
        <v>0</v>
      </c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</row>
    <row r="71" spans="1:34" hidden="1" x14ac:dyDescent="0.2">
      <c r="A71" s="28">
        <v>212020604</v>
      </c>
      <c r="B71" s="163" t="s">
        <v>947</v>
      </c>
      <c r="C71" s="30"/>
      <c r="D71" s="30"/>
      <c r="E71" s="183">
        <f t="shared" si="0"/>
        <v>0</v>
      </c>
      <c r="F71" s="184">
        <f t="shared" si="9"/>
        <v>0</v>
      </c>
      <c r="G71" s="30"/>
      <c r="H71" s="102">
        <f t="shared" si="4"/>
        <v>0</v>
      </c>
      <c r="I71" s="164">
        <f t="shared" si="3"/>
        <v>0</v>
      </c>
      <c r="J71" s="83"/>
      <c r="K71" s="30">
        <v>151109.91500000001</v>
      </c>
      <c r="L71" s="83">
        <v>0</v>
      </c>
      <c r="M71" s="83"/>
      <c r="N71" s="83"/>
      <c r="O71" s="83"/>
      <c r="P71" s="83"/>
      <c r="Q71" s="83"/>
      <c r="R71" s="83"/>
      <c r="S71" s="83"/>
      <c r="T71" s="83"/>
      <c r="U71" s="83"/>
      <c r="V71" s="83"/>
      <c r="W71" s="83"/>
      <c r="X71" s="83"/>
      <c r="Y71" s="83"/>
      <c r="Z71" s="83"/>
      <c r="AA71" s="83"/>
      <c r="AB71" s="83"/>
      <c r="AC71" s="83"/>
      <c r="AD71" s="83"/>
      <c r="AE71" s="83"/>
      <c r="AF71" s="83"/>
      <c r="AG71" s="83"/>
      <c r="AH71" s="83"/>
    </row>
    <row r="72" spans="1:34" hidden="1" x14ac:dyDescent="0.2">
      <c r="A72" s="28">
        <v>212020605</v>
      </c>
      <c r="B72" s="163" t="s">
        <v>948</v>
      </c>
      <c r="C72" s="30"/>
      <c r="D72" s="30"/>
      <c r="E72" s="183">
        <f t="shared" si="0"/>
        <v>0</v>
      </c>
      <c r="F72" s="184">
        <f t="shared" si="9"/>
        <v>0</v>
      </c>
      <c r="G72" s="30"/>
      <c r="H72" s="102">
        <f t="shared" si="4"/>
        <v>0</v>
      </c>
      <c r="I72" s="164">
        <f t="shared" si="3"/>
        <v>0</v>
      </c>
      <c r="J72" s="83"/>
      <c r="K72" s="30">
        <v>3689763.5040000002</v>
      </c>
      <c r="L72" s="83">
        <v>0</v>
      </c>
      <c r="M72" s="83"/>
      <c r="N72" s="83"/>
      <c r="O72" s="83"/>
      <c r="P72" s="83"/>
      <c r="Q72" s="83"/>
      <c r="R72" s="83"/>
      <c r="S72" s="83"/>
      <c r="T72" s="83"/>
      <c r="U72" s="83"/>
      <c r="V72" s="83"/>
      <c r="W72" s="83"/>
      <c r="X72" s="83"/>
      <c r="Y72" s="83"/>
      <c r="Z72" s="83"/>
      <c r="AA72" s="83"/>
      <c r="AB72" s="83"/>
      <c r="AC72" s="83"/>
      <c r="AD72" s="83"/>
      <c r="AE72" s="83"/>
      <c r="AF72" s="83"/>
      <c r="AG72" s="83"/>
      <c r="AH72" s="83"/>
    </row>
    <row r="73" spans="1:34" x14ac:dyDescent="0.2">
      <c r="A73" s="28">
        <v>2120299</v>
      </c>
      <c r="B73" s="163" t="s">
        <v>949</v>
      </c>
      <c r="C73" s="30">
        <f>SUM(C74:C87)</f>
        <v>374473000</v>
      </c>
      <c r="D73" s="30">
        <f>SUM(D74:D87)</f>
        <v>0</v>
      </c>
      <c r="E73" s="183">
        <f t="shared" ref="E73:E136" si="10">SUM(C73:D73)</f>
        <v>374473000</v>
      </c>
      <c r="F73" s="184">
        <f t="shared" ref="F73:F136" si="11">IF(OR(E73=0,E$7=0),0,E73/E$7)*100</f>
        <v>0.52702875510590164</v>
      </c>
      <c r="G73" s="30">
        <f>SUM(G74:G87)</f>
        <v>411558949</v>
      </c>
      <c r="H73" s="102">
        <f t="shared" si="4"/>
        <v>109.9035041244629</v>
      </c>
      <c r="I73" s="164">
        <f t="shared" si="3"/>
        <v>37085949</v>
      </c>
      <c r="J73" s="83"/>
      <c r="K73" s="30">
        <v>32008362.594000004</v>
      </c>
      <c r="L73" s="83">
        <v>0</v>
      </c>
      <c r="M73" s="83"/>
      <c r="N73" s="83"/>
      <c r="O73" s="83"/>
      <c r="P73" s="83"/>
      <c r="Q73" s="83"/>
      <c r="R73" s="83"/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83"/>
      <c r="AH73" s="83"/>
    </row>
    <row r="74" spans="1:34" hidden="1" x14ac:dyDescent="0.2">
      <c r="A74" s="28">
        <v>212029901</v>
      </c>
      <c r="B74" s="163" t="s">
        <v>77</v>
      </c>
      <c r="C74" s="30"/>
      <c r="D74" s="30"/>
      <c r="E74" s="183">
        <f t="shared" si="10"/>
        <v>0</v>
      </c>
      <c r="F74" s="184">
        <f t="shared" si="11"/>
        <v>0</v>
      </c>
      <c r="G74" s="30"/>
      <c r="H74" s="102">
        <f t="shared" si="4"/>
        <v>0</v>
      </c>
      <c r="I74" s="164">
        <f t="shared" si="3"/>
        <v>0</v>
      </c>
      <c r="J74" s="83"/>
      <c r="K74" s="30">
        <v>1523652.727</v>
      </c>
      <c r="L74" s="83">
        <v>0</v>
      </c>
      <c r="M74" s="83"/>
      <c r="N74" s="83"/>
      <c r="O74" s="83"/>
      <c r="P74" s="83"/>
      <c r="Q74" s="83"/>
      <c r="R74" s="83"/>
      <c r="S74" s="83"/>
      <c r="T74" s="83"/>
      <c r="U74" s="83"/>
      <c r="V74" s="83"/>
      <c r="W74" s="83"/>
      <c r="X74" s="83"/>
      <c r="Y74" s="83"/>
      <c r="Z74" s="83"/>
      <c r="AA74" s="83"/>
      <c r="AB74" s="83"/>
      <c r="AC74" s="83"/>
      <c r="AD74" s="83"/>
      <c r="AE74" s="83"/>
      <c r="AF74" s="83"/>
      <c r="AG74" s="83"/>
      <c r="AH74" s="83"/>
    </row>
    <row r="75" spans="1:34" hidden="1" x14ac:dyDescent="0.2">
      <c r="A75" s="28">
        <v>212029902</v>
      </c>
      <c r="B75" s="163" t="s">
        <v>950</v>
      </c>
      <c r="C75" s="30"/>
      <c r="D75" s="30"/>
      <c r="E75" s="183">
        <f t="shared" si="10"/>
        <v>0</v>
      </c>
      <c r="F75" s="184">
        <f t="shared" si="11"/>
        <v>0</v>
      </c>
      <c r="G75" s="30"/>
      <c r="H75" s="102">
        <f t="shared" si="4"/>
        <v>0</v>
      </c>
      <c r="I75" s="164">
        <f t="shared" ref="I75:I138" si="12">SUM(G75-E75)</f>
        <v>0</v>
      </c>
      <c r="J75" s="83"/>
      <c r="K75" s="30">
        <v>509543.56199999998</v>
      </c>
      <c r="L75" s="83">
        <v>0</v>
      </c>
      <c r="M75" s="83"/>
      <c r="N75" s="83"/>
      <c r="O75" s="83"/>
      <c r="P75" s="83"/>
      <c r="Q75" s="83"/>
      <c r="R75" s="83"/>
      <c r="S75" s="83"/>
      <c r="T75" s="83"/>
      <c r="U75" s="83"/>
      <c r="V75" s="83"/>
      <c r="W75" s="83"/>
      <c r="X75" s="83"/>
      <c r="Y75" s="83"/>
      <c r="Z75" s="83"/>
      <c r="AA75" s="83"/>
      <c r="AB75" s="83"/>
      <c r="AC75" s="83"/>
      <c r="AD75" s="83"/>
      <c r="AE75" s="83"/>
      <c r="AF75" s="83"/>
      <c r="AG75" s="83"/>
      <c r="AH75" s="83"/>
    </row>
    <row r="76" spans="1:34" x14ac:dyDescent="0.2">
      <c r="A76" s="28">
        <v>212029903</v>
      </c>
      <c r="B76" s="163" t="s">
        <v>951</v>
      </c>
      <c r="C76" s="30">
        <v>350000000</v>
      </c>
      <c r="D76" s="30"/>
      <c r="E76" s="183">
        <f t="shared" si="10"/>
        <v>350000000</v>
      </c>
      <c r="F76" s="184">
        <f t="shared" si="11"/>
        <v>0.49258575194223769</v>
      </c>
      <c r="G76" s="30">
        <v>298015436</v>
      </c>
      <c r="H76" s="102">
        <f t="shared" ref="H76:H139" si="13">IF(OR(G76=0,E76=0),0,G76/E76)*100</f>
        <v>85.147267428571425</v>
      </c>
      <c r="I76" s="164">
        <f t="shared" si="12"/>
        <v>-51984564</v>
      </c>
      <c r="J76" s="83"/>
      <c r="K76" s="30">
        <v>471865.38400000002</v>
      </c>
      <c r="L76" s="83">
        <v>0</v>
      </c>
      <c r="M76" s="83"/>
      <c r="N76" s="83"/>
      <c r="O76" s="83"/>
      <c r="P76" s="83"/>
      <c r="Q76" s="83"/>
      <c r="R76" s="83"/>
      <c r="S76" s="83"/>
      <c r="T76" s="83"/>
      <c r="U76" s="83"/>
      <c r="V76" s="83"/>
      <c r="W76" s="83"/>
      <c r="X76" s="83"/>
      <c r="Y76" s="83"/>
      <c r="Z76" s="83"/>
      <c r="AA76" s="83"/>
      <c r="AB76" s="83"/>
      <c r="AC76" s="83"/>
      <c r="AD76" s="83"/>
      <c r="AE76" s="83"/>
      <c r="AF76" s="83"/>
      <c r="AG76" s="83"/>
      <c r="AH76" s="83"/>
    </row>
    <row r="77" spans="1:34" hidden="1" x14ac:dyDescent="0.2">
      <c r="A77" s="28">
        <v>212029904</v>
      </c>
      <c r="B77" s="163" t="s">
        <v>952</v>
      </c>
      <c r="C77" s="30"/>
      <c r="D77" s="30"/>
      <c r="E77" s="183">
        <f t="shared" si="10"/>
        <v>0</v>
      </c>
      <c r="F77" s="184">
        <f t="shared" si="11"/>
        <v>0</v>
      </c>
      <c r="G77" s="30"/>
      <c r="H77" s="102">
        <f t="shared" si="13"/>
        <v>0</v>
      </c>
      <c r="I77" s="164">
        <f t="shared" si="12"/>
        <v>0</v>
      </c>
      <c r="J77" s="83"/>
      <c r="K77" s="30">
        <v>3740352.3849999998</v>
      </c>
      <c r="L77" s="83">
        <v>0</v>
      </c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</row>
    <row r="78" spans="1:34" hidden="1" x14ac:dyDescent="0.2">
      <c r="A78" s="28">
        <v>212029905</v>
      </c>
      <c r="B78" s="163" t="s">
        <v>953</v>
      </c>
      <c r="C78" s="30"/>
      <c r="D78" s="30"/>
      <c r="E78" s="183">
        <f t="shared" si="10"/>
        <v>0</v>
      </c>
      <c r="F78" s="184">
        <f t="shared" si="11"/>
        <v>0</v>
      </c>
      <c r="G78" s="30"/>
      <c r="H78" s="102">
        <f t="shared" si="13"/>
        <v>0</v>
      </c>
      <c r="I78" s="164">
        <f t="shared" si="12"/>
        <v>0</v>
      </c>
      <c r="J78" s="83"/>
      <c r="K78" s="30">
        <v>51236.841</v>
      </c>
      <c r="L78" s="83">
        <v>0</v>
      </c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</row>
    <row r="79" spans="1:34" hidden="1" x14ac:dyDescent="0.2">
      <c r="A79" s="28">
        <v>212029906</v>
      </c>
      <c r="B79" s="163" t="s">
        <v>954</v>
      </c>
      <c r="C79" s="30"/>
      <c r="D79" s="30"/>
      <c r="E79" s="183">
        <f t="shared" si="10"/>
        <v>0</v>
      </c>
      <c r="F79" s="184">
        <f t="shared" si="11"/>
        <v>0</v>
      </c>
      <c r="G79" s="30"/>
      <c r="H79" s="102">
        <f t="shared" si="13"/>
        <v>0</v>
      </c>
      <c r="I79" s="164">
        <f t="shared" si="12"/>
        <v>0</v>
      </c>
      <c r="J79" s="83"/>
      <c r="K79" s="30">
        <v>-4124.8040000000001</v>
      </c>
      <c r="L79" s="83">
        <v>0</v>
      </c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</row>
    <row r="80" spans="1:34" hidden="1" x14ac:dyDescent="0.2">
      <c r="A80" s="28">
        <v>212029907</v>
      </c>
      <c r="B80" s="163" t="s">
        <v>955</v>
      </c>
      <c r="C80" s="30"/>
      <c r="D80" s="30"/>
      <c r="E80" s="183">
        <f t="shared" si="10"/>
        <v>0</v>
      </c>
      <c r="F80" s="184">
        <f t="shared" si="11"/>
        <v>0</v>
      </c>
      <c r="G80" s="30"/>
      <c r="H80" s="102">
        <f t="shared" si="13"/>
        <v>0</v>
      </c>
      <c r="I80" s="164">
        <f t="shared" si="12"/>
        <v>0</v>
      </c>
      <c r="J80" s="83"/>
      <c r="K80" s="30">
        <v>613604.34400000004</v>
      </c>
      <c r="L80" s="83">
        <v>0</v>
      </c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</row>
    <row r="81" spans="1:34" hidden="1" x14ac:dyDescent="0.2">
      <c r="A81" s="28">
        <v>212029908</v>
      </c>
      <c r="B81" s="163" t="s">
        <v>956</v>
      </c>
      <c r="C81" s="30"/>
      <c r="D81" s="30"/>
      <c r="E81" s="183">
        <f t="shared" si="10"/>
        <v>0</v>
      </c>
      <c r="F81" s="184">
        <f t="shared" si="11"/>
        <v>0</v>
      </c>
      <c r="G81" s="30"/>
      <c r="H81" s="102">
        <f t="shared" si="13"/>
        <v>0</v>
      </c>
      <c r="I81" s="164">
        <f t="shared" si="12"/>
        <v>0</v>
      </c>
      <c r="J81" s="83"/>
      <c r="K81" s="30">
        <v>1087513.82</v>
      </c>
      <c r="L81" s="83">
        <v>0</v>
      </c>
      <c r="M81" s="83"/>
      <c r="N81" s="83"/>
      <c r="O81" s="83"/>
      <c r="P81" s="83"/>
      <c r="Q81" s="83"/>
      <c r="R81" s="83"/>
      <c r="S81" s="83"/>
      <c r="T81" s="83"/>
      <c r="U81" s="83"/>
      <c r="V81" s="83"/>
      <c r="W81" s="83"/>
      <c r="X81" s="83"/>
      <c r="Y81" s="83"/>
      <c r="Z81" s="83"/>
      <c r="AA81" s="83"/>
      <c r="AB81" s="83"/>
      <c r="AC81" s="83"/>
      <c r="AD81" s="83"/>
      <c r="AE81" s="83"/>
      <c r="AF81" s="83"/>
      <c r="AG81" s="83"/>
      <c r="AH81" s="83"/>
    </row>
    <row r="82" spans="1:34" hidden="1" x14ac:dyDescent="0.2">
      <c r="A82" s="28">
        <v>212029909</v>
      </c>
      <c r="B82" s="163" t="s">
        <v>957</v>
      </c>
      <c r="C82" s="30"/>
      <c r="D82" s="30"/>
      <c r="E82" s="183">
        <f t="shared" si="10"/>
        <v>0</v>
      </c>
      <c r="F82" s="184">
        <f t="shared" si="11"/>
        <v>0</v>
      </c>
      <c r="G82" s="30"/>
      <c r="H82" s="102">
        <f t="shared" si="13"/>
        <v>0</v>
      </c>
      <c r="I82" s="164">
        <f t="shared" si="12"/>
        <v>0</v>
      </c>
      <c r="J82" s="83"/>
      <c r="K82" s="30">
        <v>5818101.824</v>
      </c>
      <c r="L82" s="83">
        <v>0</v>
      </c>
      <c r="M82" s="83"/>
      <c r="N82" s="83"/>
      <c r="O82" s="83"/>
      <c r="P82" s="83"/>
      <c r="Q82" s="83"/>
      <c r="R82" s="83"/>
      <c r="S82" s="83"/>
      <c r="T82" s="83"/>
      <c r="U82" s="83"/>
      <c r="V82" s="83"/>
      <c r="W82" s="83"/>
      <c r="X82" s="83"/>
      <c r="Y82" s="83"/>
      <c r="Z82" s="83"/>
      <c r="AA82" s="83"/>
      <c r="AB82" s="83"/>
      <c r="AC82" s="83"/>
      <c r="AD82" s="83"/>
      <c r="AE82" s="83"/>
      <c r="AF82" s="83"/>
      <c r="AG82" s="83"/>
      <c r="AH82" s="83"/>
    </row>
    <row r="83" spans="1:34" hidden="1" x14ac:dyDescent="0.2">
      <c r="A83" s="28">
        <v>212029911</v>
      </c>
      <c r="B83" s="163" t="s">
        <v>958</v>
      </c>
      <c r="C83" s="30"/>
      <c r="D83" s="30"/>
      <c r="E83" s="183">
        <f t="shared" si="10"/>
        <v>0</v>
      </c>
      <c r="F83" s="184">
        <f t="shared" si="11"/>
        <v>0</v>
      </c>
      <c r="G83" s="30"/>
      <c r="H83" s="102">
        <f t="shared" si="13"/>
        <v>0</v>
      </c>
      <c r="I83" s="164">
        <f t="shared" si="12"/>
        <v>0</v>
      </c>
      <c r="J83" s="83"/>
      <c r="K83" s="30">
        <v>5032831.1069999998</v>
      </c>
      <c r="L83" s="83">
        <v>0</v>
      </c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</row>
    <row r="84" spans="1:34" hidden="1" x14ac:dyDescent="0.2">
      <c r="A84" s="28">
        <v>212029913</v>
      </c>
      <c r="B84" s="163" t="s">
        <v>959</v>
      </c>
      <c r="C84" s="30"/>
      <c r="D84" s="30"/>
      <c r="E84" s="183">
        <f t="shared" si="10"/>
        <v>0</v>
      </c>
      <c r="F84" s="184">
        <f t="shared" si="11"/>
        <v>0</v>
      </c>
      <c r="G84" s="30"/>
      <c r="H84" s="102">
        <f t="shared" si="13"/>
        <v>0</v>
      </c>
      <c r="I84" s="164">
        <f t="shared" si="12"/>
        <v>0</v>
      </c>
      <c r="J84" s="83"/>
      <c r="K84" s="30">
        <v>787462.13199999998</v>
      </c>
      <c r="L84" s="83">
        <v>0</v>
      </c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3"/>
      <c r="Z84" s="83"/>
      <c r="AA84" s="83"/>
      <c r="AB84" s="83"/>
      <c r="AC84" s="83"/>
      <c r="AD84" s="83"/>
      <c r="AE84" s="83"/>
      <c r="AF84" s="83"/>
      <c r="AG84" s="83"/>
      <c r="AH84" s="83"/>
    </row>
    <row r="85" spans="1:34" hidden="1" x14ac:dyDescent="0.2">
      <c r="A85" s="28">
        <v>212029915</v>
      </c>
      <c r="B85" s="163" t="s">
        <v>960</v>
      </c>
      <c r="C85" s="30"/>
      <c r="D85" s="30"/>
      <c r="E85" s="183">
        <f t="shared" si="10"/>
        <v>0</v>
      </c>
      <c r="F85" s="184">
        <f t="shared" si="11"/>
        <v>0</v>
      </c>
      <c r="G85" s="30"/>
      <c r="H85" s="102">
        <f t="shared" si="13"/>
        <v>0</v>
      </c>
      <c r="I85" s="164">
        <f t="shared" si="12"/>
        <v>0</v>
      </c>
      <c r="J85" s="83"/>
      <c r="K85" s="30">
        <v>1210943.1089999999</v>
      </c>
      <c r="L85" s="83">
        <v>0</v>
      </c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83"/>
      <c r="AG85" s="83"/>
      <c r="AH85" s="83"/>
    </row>
    <row r="86" spans="1:34" hidden="1" x14ac:dyDescent="0.2">
      <c r="A86" s="28">
        <v>212029916</v>
      </c>
      <c r="B86" s="163" t="s">
        <v>961</v>
      </c>
      <c r="C86" s="30"/>
      <c r="D86" s="30"/>
      <c r="E86" s="183">
        <f t="shared" si="10"/>
        <v>0</v>
      </c>
      <c r="F86" s="184">
        <f t="shared" si="11"/>
        <v>0</v>
      </c>
      <c r="G86" s="30"/>
      <c r="H86" s="102">
        <f t="shared" si="13"/>
        <v>0</v>
      </c>
      <c r="I86" s="164">
        <f t="shared" si="12"/>
        <v>0</v>
      </c>
      <c r="J86" s="83"/>
      <c r="K86" s="30">
        <v>3618511.69</v>
      </c>
      <c r="L86" s="83">
        <v>0</v>
      </c>
      <c r="M86" s="83"/>
      <c r="N86" s="83"/>
      <c r="O86" s="83"/>
      <c r="P86" s="83"/>
      <c r="Q86" s="83"/>
      <c r="R86" s="83"/>
      <c r="S86" s="83"/>
      <c r="T86" s="83"/>
      <c r="U86" s="83"/>
      <c r="V86" s="83"/>
      <c r="W86" s="83"/>
      <c r="X86" s="83"/>
      <c r="Y86" s="83"/>
      <c r="Z86" s="83"/>
      <c r="AA86" s="83"/>
      <c r="AB86" s="83"/>
      <c r="AC86" s="83"/>
      <c r="AD86" s="83"/>
      <c r="AE86" s="83"/>
      <c r="AF86" s="83"/>
      <c r="AG86" s="83"/>
      <c r="AH86" s="83"/>
    </row>
    <row r="87" spans="1:34" x14ac:dyDescent="0.2">
      <c r="A87" s="28">
        <v>212029999</v>
      </c>
      <c r="B87" s="163" t="s">
        <v>962</v>
      </c>
      <c r="C87" s="30">
        <v>24473000</v>
      </c>
      <c r="D87" s="30"/>
      <c r="E87" s="183">
        <f t="shared" si="10"/>
        <v>24473000</v>
      </c>
      <c r="F87" s="184">
        <f t="shared" si="11"/>
        <v>3.4443003163663957E-2</v>
      </c>
      <c r="G87" s="30">
        <v>113543513</v>
      </c>
      <c r="H87" s="102">
        <f t="shared" si="13"/>
        <v>463.9542066767458</v>
      </c>
      <c r="I87" s="164">
        <f t="shared" si="12"/>
        <v>89070513</v>
      </c>
      <c r="J87" s="83"/>
      <c r="K87" s="30">
        <v>7546868.4730000002</v>
      </c>
      <c r="L87" s="83">
        <v>0</v>
      </c>
      <c r="M87" s="83"/>
      <c r="N87" s="83"/>
      <c r="O87" s="83"/>
      <c r="P87" s="83"/>
      <c r="Q87" s="83"/>
      <c r="R87" s="83"/>
      <c r="S87" s="83"/>
      <c r="T87" s="83"/>
      <c r="U87" s="83"/>
      <c r="V87" s="83"/>
      <c r="W87" s="83"/>
      <c r="X87" s="83"/>
      <c r="Y87" s="83"/>
      <c r="Z87" s="83"/>
      <c r="AA87" s="83"/>
      <c r="AB87" s="83"/>
      <c r="AC87" s="83"/>
      <c r="AD87" s="83"/>
      <c r="AE87" s="83"/>
      <c r="AF87" s="83"/>
      <c r="AG87" s="83"/>
      <c r="AH87" s="83"/>
    </row>
    <row r="88" spans="1:34" hidden="1" x14ac:dyDescent="0.2">
      <c r="A88" s="28">
        <v>21203</v>
      </c>
      <c r="B88" s="167" t="s">
        <v>947</v>
      </c>
      <c r="C88" s="30">
        <f>SUM(C89:C90)</f>
        <v>0</v>
      </c>
      <c r="D88" s="30">
        <f>SUM(D89:D90)</f>
        <v>0</v>
      </c>
      <c r="E88" s="183">
        <f t="shared" si="10"/>
        <v>0</v>
      </c>
      <c r="F88" s="184">
        <f t="shared" si="11"/>
        <v>0</v>
      </c>
      <c r="G88" s="30">
        <f>SUM(G89:G90)</f>
        <v>0</v>
      </c>
      <c r="H88" s="102">
        <f t="shared" si="13"/>
        <v>0</v>
      </c>
      <c r="I88" s="164">
        <f t="shared" si="12"/>
        <v>0</v>
      </c>
      <c r="J88" s="83"/>
      <c r="K88" s="30">
        <v>122619451.104</v>
      </c>
      <c r="L88" s="83">
        <v>0</v>
      </c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</row>
    <row r="89" spans="1:34" hidden="1" x14ac:dyDescent="0.2">
      <c r="A89" s="28">
        <v>2120302</v>
      </c>
      <c r="B89" s="167" t="s">
        <v>963</v>
      </c>
      <c r="C89" s="30"/>
      <c r="D89" s="30"/>
      <c r="E89" s="183">
        <f t="shared" si="10"/>
        <v>0</v>
      </c>
      <c r="F89" s="184">
        <f t="shared" si="11"/>
        <v>0</v>
      </c>
      <c r="G89" s="30"/>
      <c r="H89" s="102">
        <f t="shared" si="13"/>
        <v>0</v>
      </c>
      <c r="I89" s="164">
        <f t="shared" si="12"/>
        <v>0</v>
      </c>
      <c r="J89" s="83"/>
      <c r="K89" s="30">
        <v>118919862.075</v>
      </c>
      <c r="L89" s="83">
        <v>0</v>
      </c>
      <c r="M89" s="83"/>
      <c r="N89" s="83"/>
      <c r="O89" s="83"/>
      <c r="P89" s="83"/>
      <c r="Q89" s="83"/>
      <c r="R89" s="83"/>
      <c r="S89" s="83"/>
      <c r="T89" s="83"/>
      <c r="U89" s="83"/>
      <c r="V89" s="83"/>
      <c r="W89" s="83"/>
      <c r="X89" s="83"/>
      <c r="Y89" s="83"/>
      <c r="Z89" s="83"/>
      <c r="AA89" s="83"/>
      <c r="AB89" s="83"/>
      <c r="AC89" s="83"/>
      <c r="AD89" s="83"/>
      <c r="AE89" s="83"/>
      <c r="AF89" s="83"/>
      <c r="AG89" s="83"/>
      <c r="AH89" s="83"/>
    </row>
    <row r="90" spans="1:34" hidden="1" x14ac:dyDescent="0.2">
      <c r="A90" s="28">
        <v>2120399</v>
      </c>
      <c r="B90" s="167" t="s">
        <v>964</v>
      </c>
      <c r="C90" s="30"/>
      <c r="D90" s="30"/>
      <c r="E90" s="183">
        <f t="shared" si="10"/>
        <v>0</v>
      </c>
      <c r="F90" s="184">
        <f t="shared" si="11"/>
        <v>0</v>
      </c>
      <c r="G90" s="30"/>
      <c r="H90" s="102">
        <f t="shared" si="13"/>
        <v>0</v>
      </c>
      <c r="I90" s="164">
        <f t="shared" si="12"/>
        <v>0</v>
      </c>
      <c r="J90" s="83"/>
      <c r="K90" s="30">
        <v>3699589.0290000001</v>
      </c>
      <c r="L90" s="83">
        <v>0</v>
      </c>
      <c r="M90" s="83"/>
      <c r="N90" s="83"/>
      <c r="O90" s="83"/>
      <c r="P90" s="83"/>
      <c r="Q90" s="83"/>
      <c r="R90" s="83"/>
      <c r="S90" s="83"/>
      <c r="T90" s="83"/>
      <c r="U90" s="83"/>
      <c r="V90" s="83"/>
      <c r="W90" s="83"/>
      <c r="X90" s="83"/>
      <c r="Y90" s="83"/>
      <c r="Z90" s="83"/>
      <c r="AA90" s="83"/>
      <c r="AB90" s="83"/>
      <c r="AC90" s="83"/>
      <c r="AD90" s="83"/>
      <c r="AE90" s="83"/>
      <c r="AF90" s="83"/>
      <c r="AG90" s="83"/>
      <c r="AH90" s="83"/>
    </row>
    <row r="91" spans="1:34" hidden="1" x14ac:dyDescent="0.2">
      <c r="A91" s="28">
        <v>21204</v>
      </c>
      <c r="B91" s="167" t="s">
        <v>965</v>
      </c>
      <c r="C91" s="30">
        <f>SUM(C92+C126+C127+C128+C131+C132+C133)</f>
        <v>0</v>
      </c>
      <c r="D91" s="30">
        <f>SUM(D92+D126+D127+D128+D131+D132+D133)</f>
        <v>0</v>
      </c>
      <c r="E91" s="183">
        <f t="shared" si="10"/>
        <v>0</v>
      </c>
      <c r="F91" s="184">
        <f t="shared" si="11"/>
        <v>0</v>
      </c>
      <c r="G91" s="30">
        <f>SUM(G92+G126+G127+G128+G131+G132+G133)</f>
        <v>0</v>
      </c>
      <c r="H91" s="102">
        <f t="shared" si="13"/>
        <v>0</v>
      </c>
      <c r="I91" s="164">
        <f t="shared" si="12"/>
        <v>0</v>
      </c>
      <c r="J91" s="83"/>
      <c r="K91" s="30">
        <v>1729211054.569</v>
      </c>
      <c r="L91" s="83">
        <v>2.384185791015625E-7</v>
      </c>
      <c r="M91" s="83"/>
      <c r="N91" s="83"/>
      <c r="O91" s="83"/>
      <c r="P91" s="83"/>
      <c r="Q91" s="83"/>
      <c r="R91" s="83"/>
      <c r="S91" s="83"/>
      <c r="T91" s="83"/>
      <c r="U91" s="83"/>
      <c r="V91" s="83"/>
      <c r="W91" s="83"/>
      <c r="X91" s="83"/>
      <c r="Y91" s="83"/>
      <c r="Z91" s="83"/>
      <c r="AA91" s="83"/>
      <c r="AB91" s="83"/>
      <c r="AC91" s="83"/>
      <c r="AD91" s="83"/>
      <c r="AE91" s="83"/>
      <c r="AF91" s="83"/>
      <c r="AG91" s="83"/>
      <c r="AH91" s="83"/>
    </row>
    <row r="92" spans="1:34" hidden="1" x14ac:dyDescent="0.2">
      <c r="A92" s="28">
        <v>2120401</v>
      </c>
      <c r="B92" s="167" t="s">
        <v>966</v>
      </c>
      <c r="C92" s="30">
        <f>SUM(C93:C125)-C95-C104-C107-C115-C119</f>
        <v>0</v>
      </c>
      <c r="D92" s="30">
        <f>SUM(D93:D125)-D95-D104-D107-D115-D119</f>
        <v>0</v>
      </c>
      <c r="E92" s="183">
        <f t="shared" si="10"/>
        <v>0</v>
      </c>
      <c r="F92" s="184">
        <f t="shared" si="11"/>
        <v>0</v>
      </c>
      <c r="G92" s="30">
        <f>SUM(G93:G125)-G95-G104-G107-G115-G119</f>
        <v>0</v>
      </c>
      <c r="H92" s="102">
        <f t="shared" si="13"/>
        <v>0</v>
      </c>
      <c r="I92" s="164">
        <f t="shared" si="12"/>
        <v>0</v>
      </c>
      <c r="J92" s="83"/>
      <c r="K92" s="30">
        <v>1137035238.3169999</v>
      </c>
      <c r="L92" s="83">
        <v>0</v>
      </c>
      <c r="M92" s="83"/>
      <c r="N92" s="83"/>
      <c r="O92" s="83"/>
      <c r="P92" s="83"/>
      <c r="Q92" s="83"/>
      <c r="R92" s="83"/>
      <c r="S92" s="83"/>
      <c r="T92" s="83"/>
      <c r="U92" s="83"/>
      <c r="V92" s="83"/>
      <c r="W92" s="83"/>
      <c r="X92" s="83"/>
      <c r="Y92" s="83"/>
      <c r="Z92" s="83"/>
      <c r="AA92" s="83"/>
      <c r="AB92" s="83"/>
      <c r="AC92" s="83"/>
      <c r="AD92" s="83"/>
      <c r="AE92" s="83"/>
      <c r="AF92" s="83"/>
      <c r="AG92" s="83"/>
      <c r="AH92" s="83"/>
    </row>
    <row r="93" spans="1:34" hidden="1" x14ac:dyDescent="0.2">
      <c r="A93" s="28">
        <v>212040101</v>
      </c>
      <c r="B93" s="170" t="s">
        <v>967</v>
      </c>
      <c r="C93" s="30"/>
      <c r="D93" s="30"/>
      <c r="E93" s="183">
        <f t="shared" si="10"/>
        <v>0</v>
      </c>
      <c r="F93" s="184">
        <f t="shared" si="11"/>
        <v>0</v>
      </c>
      <c r="G93" s="30"/>
      <c r="H93" s="102">
        <f t="shared" si="13"/>
        <v>0</v>
      </c>
      <c r="I93" s="164">
        <f t="shared" si="12"/>
        <v>0</v>
      </c>
      <c r="J93" s="83"/>
      <c r="K93" s="30">
        <v>134185016.598</v>
      </c>
      <c r="L93" s="83">
        <v>0</v>
      </c>
      <c r="M93" s="83"/>
      <c r="N93" s="83"/>
      <c r="O93" s="83"/>
      <c r="P93" s="83"/>
      <c r="Q93" s="83"/>
      <c r="R93" s="83"/>
      <c r="S93" s="83"/>
      <c r="T93" s="83"/>
      <c r="U93" s="83"/>
      <c r="V93" s="83"/>
      <c r="W93" s="83"/>
      <c r="X93" s="83"/>
      <c r="Y93" s="83"/>
      <c r="Z93" s="83"/>
      <c r="AA93" s="83"/>
      <c r="AB93" s="83"/>
      <c r="AC93" s="83"/>
      <c r="AD93" s="83"/>
      <c r="AE93" s="83"/>
      <c r="AF93" s="83"/>
      <c r="AG93" s="83"/>
      <c r="AH93" s="83"/>
    </row>
    <row r="94" spans="1:34" hidden="1" x14ac:dyDescent="0.2">
      <c r="A94" s="28">
        <v>212040102</v>
      </c>
      <c r="B94" s="170" t="s">
        <v>968</v>
      </c>
      <c r="C94" s="30"/>
      <c r="D94" s="30"/>
      <c r="E94" s="183">
        <f t="shared" si="10"/>
        <v>0</v>
      </c>
      <c r="F94" s="184">
        <f t="shared" si="11"/>
        <v>0</v>
      </c>
      <c r="G94" s="30"/>
      <c r="H94" s="102">
        <f t="shared" si="13"/>
        <v>0</v>
      </c>
      <c r="I94" s="164">
        <f t="shared" si="12"/>
        <v>0</v>
      </c>
      <c r="J94" s="83"/>
      <c r="K94" s="30">
        <v>214683940.86899999</v>
      </c>
      <c r="L94" s="83">
        <v>0</v>
      </c>
      <c r="M94" s="83"/>
      <c r="N94" s="83"/>
      <c r="O94" s="83"/>
      <c r="P94" s="83"/>
      <c r="Q94" s="83"/>
      <c r="R94" s="83"/>
      <c r="S94" s="83"/>
      <c r="T94" s="83"/>
      <c r="U94" s="83"/>
      <c r="V94" s="83"/>
      <c r="W94" s="83"/>
      <c r="X94" s="83"/>
      <c r="Y94" s="83"/>
      <c r="Z94" s="83"/>
      <c r="AA94" s="83"/>
      <c r="AB94" s="83"/>
      <c r="AC94" s="83"/>
      <c r="AD94" s="83"/>
      <c r="AE94" s="83"/>
      <c r="AF94" s="83"/>
      <c r="AG94" s="83"/>
      <c r="AH94" s="83"/>
    </row>
    <row r="95" spans="1:34" hidden="1" x14ac:dyDescent="0.2">
      <c r="A95" s="28">
        <v>212040104</v>
      </c>
      <c r="B95" s="170" t="s">
        <v>969</v>
      </c>
      <c r="C95" s="30">
        <f>SUM(C96:C97)</f>
        <v>0</v>
      </c>
      <c r="D95" s="30">
        <f>SUM(D96:D97)</f>
        <v>0</v>
      </c>
      <c r="E95" s="183">
        <f t="shared" si="10"/>
        <v>0</v>
      </c>
      <c r="F95" s="184">
        <f t="shared" si="11"/>
        <v>0</v>
      </c>
      <c r="G95" s="30">
        <f>SUM(G96:G97)</f>
        <v>0</v>
      </c>
      <c r="H95" s="102">
        <f t="shared" si="13"/>
        <v>0</v>
      </c>
      <c r="I95" s="164">
        <f t="shared" si="12"/>
        <v>0</v>
      </c>
      <c r="J95" s="83"/>
      <c r="K95" s="30">
        <v>29721789.813000001</v>
      </c>
      <c r="L95" s="83">
        <v>-3.7252902984619141E-9</v>
      </c>
      <c r="M95" s="83"/>
      <c r="N95" s="83"/>
      <c r="O95" s="83"/>
      <c r="P95" s="83"/>
      <c r="Q95" s="83"/>
      <c r="R95" s="83"/>
      <c r="S95" s="83"/>
      <c r="T95" s="83"/>
      <c r="U95" s="83"/>
      <c r="V95" s="83"/>
      <c r="W95" s="83"/>
      <c r="X95" s="83"/>
      <c r="Y95" s="83"/>
      <c r="Z95" s="83"/>
      <c r="AA95" s="83"/>
      <c r="AB95" s="83"/>
      <c r="AC95" s="83"/>
      <c r="AD95" s="83"/>
      <c r="AE95" s="83"/>
      <c r="AF95" s="83"/>
      <c r="AG95" s="83"/>
      <c r="AH95" s="83"/>
    </row>
    <row r="96" spans="1:34" hidden="1" x14ac:dyDescent="0.2">
      <c r="A96" s="28">
        <v>21204010401</v>
      </c>
      <c r="B96" s="170" t="s">
        <v>970</v>
      </c>
      <c r="C96" s="30"/>
      <c r="D96" s="30"/>
      <c r="E96" s="183">
        <f t="shared" si="10"/>
        <v>0</v>
      </c>
      <c r="F96" s="184">
        <f t="shared" si="11"/>
        <v>0</v>
      </c>
      <c r="G96" s="30"/>
      <c r="H96" s="102">
        <f t="shared" si="13"/>
        <v>0</v>
      </c>
      <c r="I96" s="164">
        <f t="shared" si="12"/>
        <v>0</v>
      </c>
      <c r="J96" s="83"/>
      <c r="K96" s="30">
        <v>24885661.147999998</v>
      </c>
      <c r="L96" s="83">
        <v>0</v>
      </c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83"/>
      <c r="X96" s="83"/>
      <c r="Y96" s="83"/>
      <c r="Z96" s="83"/>
      <c r="AA96" s="83"/>
      <c r="AB96" s="83"/>
      <c r="AC96" s="83"/>
      <c r="AD96" s="83"/>
      <c r="AE96" s="83"/>
      <c r="AF96" s="83"/>
      <c r="AG96" s="83"/>
      <c r="AH96" s="83"/>
    </row>
    <row r="97" spans="1:34" hidden="1" x14ac:dyDescent="0.2">
      <c r="A97" s="28">
        <v>21204010402</v>
      </c>
      <c r="B97" s="170" t="s">
        <v>971</v>
      </c>
      <c r="C97" s="30">
        <v>0</v>
      </c>
      <c r="D97" s="30">
        <v>0</v>
      </c>
      <c r="E97" s="183">
        <f t="shared" si="10"/>
        <v>0</v>
      </c>
      <c r="F97" s="184">
        <f t="shared" si="11"/>
        <v>0</v>
      </c>
      <c r="G97" s="30">
        <v>0</v>
      </c>
      <c r="H97" s="102">
        <f t="shared" si="13"/>
        <v>0</v>
      </c>
      <c r="I97" s="164">
        <f t="shared" si="12"/>
        <v>0</v>
      </c>
      <c r="J97" s="83"/>
      <c r="K97" s="30">
        <v>4836128.665</v>
      </c>
      <c r="L97" s="83">
        <v>0</v>
      </c>
      <c r="M97" s="83"/>
      <c r="N97" s="83"/>
      <c r="O97" s="83"/>
      <c r="P97" s="83"/>
      <c r="Q97" s="83"/>
      <c r="R97" s="83"/>
      <c r="S97" s="83"/>
      <c r="T97" s="83"/>
      <c r="U97" s="83"/>
      <c r="V97" s="83"/>
      <c r="W97" s="83"/>
      <c r="X97" s="83"/>
      <c r="Y97" s="83"/>
      <c r="Z97" s="83"/>
      <c r="AA97" s="83"/>
      <c r="AB97" s="83"/>
      <c r="AC97" s="83"/>
      <c r="AD97" s="83"/>
      <c r="AE97" s="83"/>
      <c r="AF97" s="83"/>
      <c r="AG97" s="83"/>
      <c r="AH97" s="83"/>
    </row>
    <row r="98" spans="1:34" hidden="1" x14ac:dyDescent="0.2">
      <c r="A98" s="28">
        <v>212040105</v>
      </c>
      <c r="B98" s="170" t="s">
        <v>972</v>
      </c>
      <c r="C98" s="30">
        <v>0</v>
      </c>
      <c r="D98" s="30">
        <v>0</v>
      </c>
      <c r="E98" s="183">
        <f t="shared" si="10"/>
        <v>0</v>
      </c>
      <c r="F98" s="184">
        <f t="shared" si="11"/>
        <v>0</v>
      </c>
      <c r="G98" s="30">
        <v>0</v>
      </c>
      <c r="H98" s="102">
        <f t="shared" si="13"/>
        <v>0</v>
      </c>
      <c r="I98" s="164">
        <f t="shared" si="12"/>
        <v>0</v>
      </c>
      <c r="J98" s="83"/>
      <c r="K98" s="30">
        <v>0</v>
      </c>
      <c r="L98" s="83">
        <v>0</v>
      </c>
      <c r="M98" s="83"/>
      <c r="N98" s="83"/>
      <c r="O98" s="83"/>
      <c r="P98" s="83"/>
      <c r="Q98" s="83"/>
      <c r="R98" s="83"/>
      <c r="S98" s="83"/>
      <c r="T98" s="83"/>
      <c r="U98" s="83"/>
      <c r="V98" s="83"/>
      <c r="W98" s="83"/>
      <c r="X98" s="83"/>
      <c r="Y98" s="83"/>
      <c r="Z98" s="83"/>
      <c r="AA98" s="83"/>
      <c r="AB98" s="83"/>
      <c r="AC98" s="83"/>
      <c r="AD98" s="83"/>
      <c r="AE98" s="83"/>
      <c r="AF98" s="83"/>
      <c r="AG98" s="83"/>
      <c r="AH98" s="83"/>
    </row>
    <row r="99" spans="1:34" hidden="1" x14ac:dyDescent="0.2">
      <c r="A99" s="28">
        <v>212040106</v>
      </c>
      <c r="B99" s="170" t="s">
        <v>973</v>
      </c>
      <c r="C99" s="30"/>
      <c r="D99" s="30"/>
      <c r="E99" s="183">
        <f t="shared" si="10"/>
        <v>0</v>
      </c>
      <c r="F99" s="184">
        <f t="shared" si="11"/>
        <v>0</v>
      </c>
      <c r="G99" s="30"/>
      <c r="H99" s="102">
        <f t="shared" si="13"/>
        <v>0</v>
      </c>
      <c r="I99" s="164">
        <f t="shared" si="12"/>
        <v>0</v>
      </c>
      <c r="J99" s="83"/>
      <c r="K99" s="30">
        <v>17367036.699000001</v>
      </c>
      <c r="L99" s="83">
        <v>0</v>
      </c>
      <c r="M99" s="83"/>
      <c r="N99" s="83"/>
      <c r="O99" s="83"/>
      <c r="P99" s="83"/>
      <c r="Q99" s="83"/>
      <c r="R99" s="83"/>
      <c r="S99" s="83"/>
      <c r="T99" s="83"/>
      <c r="U99" s="83"/>
      <c r="V99" s="83"/>
      <c r="W99" s="83"/>
      <c r="X99" s="83"/>
      <c r="Y99" s="83"/>
      <c r="Z99" s="83"/>
      <c r="AA99" s="83"/>
      <c r="AB99" s="83"/>
      <c r="AC99" s="83"/>
      <c r="AD99" s="83"/>
      <c r="AE99" s="83"/>
      <c r="AF99" s="83"/>
      <c r="AG99" s="83"/>
      <c r="AH99" s="83"/>
    </row>
    <row r="100" spans="1:34" hidden="1" x14ac:dyDescent="0.2">
      <c r="A100" s="28">
        <v>212040107</v>
      </c>
      <c r="B100" s="170" t="s">
        <v>974</v>
      </c>
      <c r="C100" s="30"/>
      <c r="D100" s="30"/>
      <c r="E100" s="183">
        <f t="shared" si="10"/>
        <v>0</v>
      </c>
      <c r="F100" s="184">
        <f t="shared" si="11"/>
        <v>0</v>
      </c>
      <c r="G100" s="30"/>
      <c r="H100" s="102">
        <f t="shared" si="13"/>
        <v>0</v>
      </c>
      <c r="I100" s="164">
        <f t="shared" si="12"/>
        <v>0</v>
      </c>
      <c r="J100" s="83"/>
      <c r="K100" s="30">
        <v>3313890.4640000002</v>
      </c>
      <c r="L100" s="83">
        <v>0</v>
      </c>
      <c r="M100" s="83"/>
      <c r="N100" s="83"/>
      <c r="O100" s="83"/>
      <c r="P100" s="83"/>
      <c r="Q100" s="83"/>
      <c r="R100" s="83"/>
      <c r="S100" s="83"/>
      <c r="T100" s="83"/>
      <c r="U100" s="83"/>
      <c r="V100" s="83"/>
      <c r="W100" s="83"/>
      <c r="X100" s="83"/>
      <c r="Y100" s="83"/>
      <c r="Z100" s="83"/>
      <c r="AA100" s="83"/>
      <c r="AB100" s="83"/>
      <c r="AC100" s="83"/>
      <c r="AD100" s="83"/>
      <c r="AE100" s="83"/>
      <c r="AF100" s="83"/>
      <c r="AG100" s="83"/>
      <c r="AH100" s="83"/>
    </row>
    <row r="101" spans="1:34" hidden="1" x14ac:dyDescent="0.2">
      <c r="A101" s="28">
        <v>212040108</v>
      </c>
      <c r="B101" s="170" t="s">
        <v>975</v>
      </c>
      <c r="C101" s="30"/>
      <c r="D101" s="30"/>
      <c r="E101" s="183">
        <f t="shared" si="10"/>
        <v>0</v>
      </c>
      <c r="F101" s="184">
        <f t="shared" si="11"/>
        <v>0</v>
      </c>
      <c r="G101" s="30"/>
      <c r="H101" s="102">
        <f t="shared" si="13"/>
        <v>0</v>
      </c>
      <c r="I101" s="164">
        <f t="shared" si="12"/>
        <v>0</v>
      </c>
      <c r="J101" s="83"/>
      <c r="K101" s="30">
        <v>18082919.305</v>
      </c>
      <c r="L101" s="83">
        <v>0</v>
      </c>
      <c r="M101" s="83"/>
      <c r="N101" s="83"/>
      <c r="O101" s="83"/>
      <c r="P101" s="83"/>
      <c r="Q101" s="83"/>
      <c r="R101" s="83"/>
      <c r="S101" s="83"/>
      <c r="T101" s="83"/>
      <c r="U101" s="83"/>
      <c r="V101" s="83"/>
      <c r="W101" s="83"/>
      <c r="X101" s="83"/>
      <c r="Y101" s="83"/>
      <c r="Z101" s="83"/>
      <c r="AA101" s="83"/>
      <c r="AB101" s="83"/>
      <c r="AC101" s="83"/>
      <c r="AD101" s="83"/>
      <c r="AE101" s="83"/>
      <c r="AF101" s="83"/>
      <c r="AG101" s="83"/>
      <c r="AH101" s="83"/>
    </row>
    <row r="102" spans="1:34" hidden="1" x14ac:dyDescent="0.2">
      <c r="A102" s="28">
        <v>212040109</v>
      </c>
      <c r="B102" s="170" t="s">
        <v>976</v>
      </c>
      <c r="C102" s="30"/>
      <c r="D102" s="30"/>
      <c r="E102" s="183">
        <f t="shared" si="10"/>
        <v>0</v>
      </c>
      <c r="F102" s="184">
        <f t="shared" si="11"/>
        <v>0</v>
      </c>
      <c r="G102" s="30"/>
      <c r="H102" s="102">
        <f t="shared" si="13"/>
        <v>0</v>
      </c>
      <c r="I102" s="164">
        <f t="shared" si="12"/>
        <v>0</v>
      </c>
      <c r="J102" s="83"/>
      <c r="K102" s="30">
        <v>140318571.597</v>
      </c>
      <c r="L102" s="83">
        <v>0</v>
      </c>
      <c r="M102" s="83"/>
      <c r="N102" s="83"/>
      <c r="O102" s="83"/>
      <c r="P102" s="83"/>
      <c r="Q102" s="83"/>
      <c r="R102" s="83"/>
      <c r="S102" s="83"/>
      <c r="T102" s="83"/>
      <c r="U102" s="83"/>
      <c r="V102" s="83"/>
      <c r="W102" s="83"/>
      <c r="X102" s="83"/>
      <c r="Y102" s="83"/>
      <c r="Z102" s="83"/>
      <c r="AA102" s="83"/>
      <c r="AB102" s="83"/>
      <c r="AC102" s="83"/>
      <c r="AD102" s="83"/>
      <c r="AE102" s="83"/>
      <c r="AF102" s="83"/>
      <c r="AG102" s="83"/>
      <c r="AH102" s="83"/>
    </row>
    <row r="103" spans="1:34" hidden="1" x14ac:dyDescent="0.2">
      <c r="A103" s="28">
        <v>212040110</v>
      </c>
      <c r="B103" s="170" t="s">
        <v>977</v>
      </c>
      <c r="C103" s="30"/>
      <c r="D103" s="30"/>
      <c r="E103" s="183">
        <f t="shared" si="10"/>
        <v>0</v>
      </c>
      <c r="F103" s="184">
        <f t="shared" si="11"/>
        <v>0</v>
      </c>
      <c r="G103" s="30"/>
      <c r="H103" s="102">
        <f t="shared" si="13"/>
        <v>0</v>
      </c>
      <c r="I103" s="164">
        <f t="shared" si="12"/>
        <v>0</v>
      </c>
      <c r="J103" s="83"/>
      <c r="K103" s="30">
        <v>279459115.31900001</v>
      </c>
      <c r="L103" s="83">
        <v>0</v>
      </c>
      <c r="M103" s="83"/>
      <c r="N103" s="83"/>
      <c r="O103" s="83"/>
      <c r="P103" s="83"/>
      <c r="Q103" s="83"/>
      <c r="R103" s="83"/>
      <c r="S103" s="83"/>
      <c r="T103" s="83"/>
      <c r="U103" s="83"/>
      <c r="V103" s="83"/>
      <c r="W103" s="83"/>
      <c r="X103" s="83"/>
      <c r="Y103" s="83"/>
      <c r="Z103" s="83"/>
      <c r="AA103" s="83"/>
      <c r="AB103" s="83"/>
      <c r="AC103" s="83"/>
      <c r="AD103" s="83"/>
      <c r="AE103" s="83"/>
      <c r="AF103" s="83"/>
      <c r="AG103" s="83"/>
      <c r="AH103" s="83"/>
    </row>
    <row r="104" spans="1:34" hidden="1" x14ac:dyDescent="0.2">
      <c r="A104" s="28">
        <v>212040111</v>
      </c>
      <c r="B104" s="170" t="s">
        <v>978</v>
      </c>
      <c r="C104" s="30">
        <f>SUM(C105:C106)</f>
        <v>0</v>
      </c>
      <c r="D104" s="30">
        <f>SUM(D105:D106)</f>
        <v>0</v>
      </c>
      <c r="E104" s="183">
        <f t="shared" si="10"/>
        <v>0</v>
      </c>
      <c r="F104" s="184">
        <f t="shared" si="11"/>
        <v>0</v>
      </c>
      <c r="G104" s="30">
        <f>SUM(G105:G106)</f>
        <v>0</v>
      </c>
      <c r="H104" s="102">
        <f t="shared" si="13"/>
        <v>0</v>
      </c>
      <c r="I104" s="164">
        <f t="shared" si="12"/>
        <v>0</v>
      </c>
      <c r="J104" s="83"/>
      <c r="K104" s="30">
        <v>6641339.7320000008</v>
      </c>
      <c r="L104" s="83">
        <v>0</v>
      </c>
      <c r="M104" s="83"/>
      <c r="N104" s="83"/>
      <c r="O104" s="83"/>
      <c r="P104" s="83"/>
      <c r="Q104" s="83"/>
      <c r="R104" s="83"/>
      <c r="S104" s="83"/>
      <c r="T104" s="83"/>
      <c r="U104" s="83"/>
      <c r="V104" s="83"/>
      <c r="W104" s="83"/>
      <c r="X104" s="83"/>
      <c r="Y104" s="83"/>
      <c r="Z104" s="83"/>
      <c r="AA104" s="83"/>
      <c r="AB104" s="83"/>
      <c r="AC104" s="83"/>
      <c r="AD104" s="83"/>
      <c r="AE104" s="83"/>
      <c r="AF104" s="83"/>
      <c r="AG104" s="83"/>
      <c r="AH104" s="83"/>
    </row>
    <row r="105" spans="1:34" hidden="1" x14ac:dyDescent="0.2">
      <c r="A105" s="28">
        <v>21204011101</v>
      </c>
      <c r="B105" s="170" t="s">
        <v>979</v>
      </c>
      <c r="C105" s="30"/>
      <c r="D105" s="30"/>
      <c r="E105" s="183">
        <f t="shared" si="10"/>
        <v>0</v>
      </c>
      <c r="F105" s="184">
        <f t="shared" si="11"/>
        <v>0</v>
      </c>
      <c r="G105" s="30"/>
      <c r="H105" s="102">
        <f t="shared" si="13"/>
        <v>0</v>
      </c>
      <c r="I105" s="164">
        <f t="shared" si="12"/>
        <v>0</v>
      </c>
      <c r="J105" s="83"/>
      <c r="K105" s="30">
        <v>6300268.8370000003</v>
      </c>
      <c r="L105" s="83">
        <v>0</v>
      </c>
      <c r="M105" s="83"/>
      <c r="N105" s="83"/>
      <c r="O105" s="83"/>
      <c r="P105" s="83"/>
      <c r="Q105" s="83"/>
      <c r="R105" s="83"/>
      <c r="S105" s="83"/>
      <c r="T105" s="83"/>
      <c r="U105" s="83"/>
      <c r="V105" s="83"/>
      <c r="W105" s="83"/>
      <c r="X105" s="83"/>
      <c r="Y105" s="83"/>
      <c r="Z105" s="83"/>
      <c r="AA105" s="83"/>
      <c r="AB105" s="83"/>
      <c r="AC105" s="83"/>
      <c r="AD105" s="83"/>
      <c r="AE105" s="83"/>
      <c r="AF105" s="83"/>
      <c r="AG105" s="83"/>
      <c r="AH105" s="83"/>
    </row>
    <row r="106" spans="1:34" hidden="1" x14ac:dyDescent="0.2">
      <c r="A106" s="28">
        <v>21204011102</v>
      </c>
      <c r="B106" s="170" t="s">
        <v>980</v>
      </c>
      <c r="C106" s="30"/>
      <c r="D106" s="30"/>
      <c r="E106" s="183">
        <f t="shared" si="10"/>
        <v>0</v>
      </c>
      <c r="F106" s="184">
        <f t="shared" si="11"/>
        <v>0</v>
      </c>
      <c r="G106" s="30"/>
      <c r="H106" s="102">
        <f t="shared" si="13"/>
        <v>0</v>
      </c>
      <c r="I106" s="164">
        <f t="shared" si="12"/>
        <v>0</v>
      </c>
      <c r="J106" s="83"/>
      <c r="K106" s="30">
        <v>341070.89500000002</v>
      </c>
      <c r="L106" s="83">
        <v>0</v>
      </c>
      <c r="M106" s="83"/>
      <c r="N106" s="83"/>
      <c r="O106" s="83"/>
      <c r="P106" s="83"/>
      <c r="Q106" s="83"/>
      <c r="R106" s="83"/>
      <c r="S106" s="83"/>
      <c r="T106" s="83"/>
      <c r="U106" s="83"/>
      <c r="V106" s="83"/>
      <c r="W106" s="83"/>
      <c r="X106" s="83"/>
      <c r="Y106" s="83"/>
      <c r="Z106" s="83"/>
      <c r="AA106" s="83"/>
      <c r="AB106" s="83"/>
      <c r="AC106" s="83"/>
      <c r="AD106" s="83"/>
      <c r="AE106" s="83"/>
      <c r="AF106" s="83"/>
      <c r="AG106" s="83"/>
      <c r="AH106" s="83"/>
    </row>
    <row r="107" spans="1:34" hidden="1" x14ac:dyDescent="0.2">
      <c r="A107" s="28">
        <v>212040112</v>
      </c>
      <c r="B107" s="170" t="s">
        <v>981</v>
      </c>
      <c r="C107" s="30">
        <f>SUM(C108:C109)</f>
        <v>0</v>
      </c>
      <c r="D107" s="30">
        <f>SUM(D108:D109)</f>
        <v>0</v>
      </c>
      <c r="E107" s="183">
        <f t="shared" si="10"/>
        <v>0</v>
      </c>
      <c r="F107" s="184">
        <f t="shared" si="11"/>
        <v>0</v>
      </c>
      <c r="G107" s="30">
        <f>SUM(G108:G109)</f>
        <v>0</v>
      </c>
      <c r="H107" s="102">
        <f t="shared" si="13"/>
        <v>0</v>
      </c>
      <c r="I107" s="164">
        <f t="shared" si="12"/>
        <v>0</v>
      </c>
      <c r="J107" s="83"/>
      <c r="K107" s="30">
        <v>13565271.255999999</v>
      </c>
      <c r="L107" s="83">
        <v>0</v>
      </c>
      <c r="M107" s="83"/>
      <c r="N107" s="83"/>
      <c r="O107" s="83"/>
      <c r="P107" s="83"/>
      <c r="Q107" s="83"/>
      <c r="R107" s="83"/>
      <c r="S107" s="83"/>
      <c r="T107" s="83"/>
      <c r="U107" s="83"/>
      <c r="V107" s="83"/>
      <c r="W107" s="83"/>
      <c r="X107" s="83"/>
      <c r="Y107" s="83"/>
      <c r="Z107" s="83"/>
      <c r="AA107" s="83"/>
      <c r="AB107" s="83"/>
      <c r="AC107" s="83"/>
      <c r="AD107" s="83"/>
      <c r="AE107" s="83"/>
      <c r="AF107" s="83"/>
      <c r="AG107" s="83"/>
      <c r="AH107" s="83"/>
    </row>
    <row r="108" spans="1:34" hidden="1" x14ac:dyDescent="0.2">
      <c r="A108" s="28">
        <v>21204011201</v>
      </c>
      <c r="B108" s="170" t="s">
        <v>982</v>
      </c>
      <c r="C108" s="30"/>
      <c r="D108" s="30"/>
      <c r="E108" s="183">
        <f t="shared" si="10"/>
        <v>0</v>
      </c>
      <c r="F108" s="184">
        <f t="shared" si="11"/>
        <v>0</v>
      </c>
      <c r="G108" s="30"/>
      <c r="H108" s="102">
        <f t="shared" si="13"/>
        <v>0</v>
      </c>
      <c r="I108" s="164">
        <f t="shared" si="12"/>
        <v>0</v>
      </c>
      <c r="J108" s="83"/>
      <c r="K108" s="30">
        <v>11135600.112</v>
      </c>
      <c r="L108" s="83">
        <v>0</v>
      </c>
      <c r="M108" s="83"/>
      <c r="N108" s="83"/>
      <c r="O108" s="83"/>
      <c r="P108" s="83"/>
      <c r="Q108" s="83"/>
      <c r="R108" s="83"/>
      <c r="S108" s="83"/>
      <c r="T108" s="83"/>
      <c r="U108" s="83"/>
      <c r="V108" s="83"/>
      <c r="W108" s="83"/>
      <c r="X108" s="83"/>
      <c r="Y108" s="83"/>
      <c r="Z108" s="83"/>
      <c r="AA108" s="83"/>
      <c r="AB108" s="83"/>
      <c r="AC108" s="83"/>
      <c r="AD108" s="83"/>
      <c r="AE108" s="83"/>
      <c r="AF108" s="83"/>
      <c r="AG108" s="83"/>
      <c r="AH108" s="83"/>
    </row>
    <row r="109" spans="1:34" ht="25.5" hidden="1" x14ac:dyDescent="0.2">
      <c r="A109" s="28">
        <v>21204011202</v>
      </c>
      <c r="B109" s="170" t="s">
        <v>983</v>
      </c>
      <c r="C109" s="30"/>
      <c r="D109" s="30"/>
      <c r="E109" s="183">
        <f t="shared" si="10"/>
        <v>0</v>
      </c>
      <c r="F109" s="184">
        <f t="shared" si="11"/>
        <v>0</v>
      </c>
      <c r="G109" s="30"/>
      <c r="H109" s="102">
        <f t="shared" si="13"/>
        <v>0</v>
      </c>
      <c r="I109" s="164">
        <f t="shared" si="12"/>
        <v>0</v>
      </c>
      <c r="J109" s="83"/>
      <c r="K109" s="30">
        <v>2429671.1439999999</v>
      </c>
      <c r="L109" s="83">
        <v>0</v>
      </c>
      <c r="M109" s="83"/>
      <c r="N109" s="83"/>
      <c r="O109" s="83"/>
      <c r="P109" s="83"/>
      <c r="Q109" s="83"/>
      <c r="R109" s="83"/>
      <c r="S109" s="83"/>
      <c r="T109" s="83"/>
      <c r="U109" s="83"/>
      <c r="V109" s="83"/>
      <c r="W109" s="83"/>
      <c r="X109" s="83"/>
      <c r="Y109" s="83"/>
      <c r="Z109" s="83"/>
      <c r="AA109" s="83"/>
      <c r="AB109" s="83"/>
      <c r="AC109" s="83"/>
      <c r="AD109" s="83"/>
      <c r="AE109" s="83"/>
      <c r="AF109" s="83"/>
      <c r="AG109" s="83"/>
      <c r="AH109" s="83"/>
    </row>
    <row r="110" spans="1:34" hidden="1" x14ac:dyDescent="0.2">
      <c r="A110" s="28">
        <v>212040113</v>
      </c>
      <c r="B110" s="170" t="s">
        <v>984</v>
      </c>
      <c r="C110" s="30"/>
      <c r="D110" s="30"/>
      <c r="E110" s="183">
        <f t="shared" si="10"/>
        <v>0</v>
      </c>
      <c r="F110" s="184">
        <f t="shared" si="11"/>
        <v>0</v>
      </c>
      <c r="G110" s="30"/>
      <c r="H110" s="102">
        <f t="shared" si="13"/>
        <v>0</v>
      </c>
      <c r="I110" s="164">
        <f t="shared" si="12"/>
        <v>0</v>
      </c>
      <c r="J110" s="83"/>
      <c r="K110" s="30">
        <v>206355.29</v>
      </c>
      <c r="L110" s="83">
        <v>0</v>
      </c>
      <c r="M110" s="83"/>
      <c r="N110" s="83"/>
      <c r="O110" s="83"/>
      <c r="P110" s="83"/>
      <c r="Q110" s="83"/>
      <c r="R110" s="83"/>
      <c r="S110" s="83"/>
      <c r="T110" s="83"/>
      <c r="U110" s="83"/>
      <c r="V110" s="83"/>
      <c r="W110" s="83"/>
      <c r="X110" s="83"/>
      <c r="Y110" s="83"/>
      <c r="Z110" s="83"/>
      <c r="AA110" s="83"/>
      <c r="AB110" s="83"/>
      <c r="AC110" s="83"/>
      <c r="AD110" s="83"/>
      <c r="AE110" s="83"/>
      <c r="AF110" s="83"/>
      <c r="AG110" s="83"/>
      <c r="AH110" s="83"/>
    </row>
    <row r="111" spans="1:34" hidden="1" x14ac:dyDescent="0.2">
      <c r="A111" s="28">
        <v>212040114</v>
      </c>
      <c r="B111" s="170" t="s">
        <v>985</v>
      </c>
      <c r="C111" s="30"/>
      <c r="D111" s="30"/>
      <c r="E111" s="183">
        <f t="shared" si="10"/>
        <v>0</v>
      </c>
      <c r="F111" s="184">
        <f t="shared" si="11"/>
        <v>0</v>
      </c>
      <c r="G111" s="30"/>
      <c r="H111" s="102">
        <f t="shared" si="13"/>
        <v>0</v>
      </c>
      <c r="I111" s="164">
        <f t="shared" si="12"/>
        <v>0</v>
      </c>
      <c r="J111" s="83"/>
      <c r="K111" s="30">
        <v>1698579.645</v>
      </c>
      <c r="L111" s="83">
        <v>0</v>
      </c>
      <c r="M111" s="83"/>
      <c r="N111" s="83"/>
      <c r="O111" s="83"/>
      <c r="P111" s="83"/>
      <c r="Q111" s="83"/>
      <c r="R111" s="83"/>
      <c r="S111" s="83"/>
      <c r="T111" s="83"/>
      <c r="U111" s="83"/>
      <c r="V111" s="83"/>
      <c r="W111" s="83"/>
      <c r="X111" s="83"/>
      <c r="Y111" s="83"/>
      <c r="Z111" s="83"/>
      <c r="AA111" s="83"/>
      <c r="AB111" s="83"/>
      <c r="AC111" s="83"/>
      <c r="AD111" s="83"/>
      <c r="AE111" s="83"/>
      <c r="AF111" s="83"/>
      <c r="AG111" s="83"/>
      <c r="AH111" s="83"/>
    </row>
    <row r="112" spans="1:34" hidden="1" x14ac:dyDescent="0.2">
      <c r="A112" s="28">
        <v>212040115</v>
      </c>
      <c r="B112" s="170" t="s">
        <v>986</v>
      </c>
      <c r="C112" s="30"/>
      <c r="D112" s="30"/>
      <c r="E112" s="183">
        <f t="shared" si="10"/>
        <v>0</v>
      </c>
      <c r="F112" s="184">
        <f t="shared" si="11"/>
        <v>0</v>
      </c>
      <c r="G112" s="30"/>
      <c r="H112" s="102">
        <f t="shared" si="13"/>
        <v>0</v>
      </c>
      <c r="I112" s="164">
        <f t="shared" si="12"/>
        <v>0</v>
      </c>
      <c r="J112" s="83"/>
      <c r="K112" s="30">
        <v>10404995.623</v>
      </c>
      <c r="L112" s="83">
        <v>0</v>
      </c>
      <c r="M112" s="83"/>
      <c r="N112" s="83"/>
      <c r="O112" s="83"/>
      <c r="P112" s="83"/>
      <c r="Q112" s="83"/>
      <c r="R112" s="83"/>
      <c r="S112" s="83"/>
      <c r="T112" s="83"/>
      <c r="U112" s="83"/>
      <c r="V112" s="83"/>
      <c r="W112" s="83"/>
      <c r="X112" s="83"/>
      <c r="Y112" s="83"/>
      <c r="Z112" s="83"/>
      <c r="AA112" s="83"/>
      <c r="AB112" s="83"/>
      <c r="AC112" s="83"/>
      <c r="AD112" s="83"/>
      <c r="AE112" s="83"/>
      <c r="AF112" s="83"/>
      <c r="AG112" s="83"/>
      <c r="AH112" s="83"/>
    </row>
    <row r="113" spans="1:34" hidden="1" x14ac:dyDescent="0.2">
      <c r="A113" s="28">
        <v>212040116</v>
      </c>
      <c r="B113" s="170" t="s">
        <v>987</v>
      </c>
      <c r="C113" s="30"/>
      <c r="D113" s="30"/>
      <c r="E113" s="183">
        <f t="shared" si="10"/>
        <v>0</v>
      </c>
      <c r="F113" s="184">
        <f t="shared" si="11"/>
        <v>0</v>
      </c>
      <c r="G113" s="30"/>
      <c r="H113" s="102">
        <f t="shared" si="13"/>
        <v>0</v>
      </c>
      <c r="I113" s="164">
        <f t="shared" si="12"/>
        <v>0</v>
      </c>
      <c r="J113" s="83"/>
      <c r="K113" s="30">
        <v>1595369.6459999999</v>
      </c>
      <c r="L113" s="83">
        <v>0</v>
      </c>
      <c r="M113" s="83"/>
      <c r="N113" s="83"/>
      <c r="O113" s="83"/>
      <c r="P113" s="83"/>
      <c r="Q113" s="83"/>
      <c r="R113" s="83"/>
      <c r="S113" s="83"/>
      <c r="T113" s="83"/>
      <c r="U113" s="83"/>
      <c r="V113" s="83"/>
      <c r="W113" s="83"/>
      <c r="X113" s="83"/>
      <c r="Y113" s="83"/>
      <c r="Z113" s="83"/>
      <c r="AA113" s="83"/>
      <c r="AB113" s="83"/>
      <c r="AC113" s="83"/>
      <c r="AD113" s="83"/>
      <c r="AE113" s="83"/>
      <c r="AF113" s="83"/>
      <c r="AG113" s="83"/>
      <c r="AH113" s="83"/>
    </row>
    <row r="114" spans="1:34" hidden="1" x14ac:dyDescent="0.2">
      <c r="A114" s="28">
        <v>212040117</v>
      </c>
      <c r="B114" s="170" t="s">
        <v>988</v>
      </c>
      <c r="C114" s="30"/>
      <c r="D114" s="30"/>
      <c r="E114" s="183">
        <f t="shared" si="10"/>
        <v>0</v>
      </c>
      <c r="F114" s="184">
        <f t="shared" si="11"/>
        <v>0</v>
      </c>
      <c r="G114" s="30"/>
      <c r="H114" s="102">
        <f t="shared" si="13"/>
        <v>0</v>
      </c>
      <c r="I114" s="164">
        <f t="shared" si="12"/>
        <v>0</v>
      </c>
      <c r="J114" s="83"/>
      <c r="K114" s="30">
        <v>9927331.9639999997</v>
      </c>
      <c r="L114" s="83">
        <v>0</v>
      </c>
      <c r="M114" s="83"/>
      <c r="N114" s="83"/>
      <c r="O114" s="83"/>
      <c r="P114" s="83"/>
      <c r="Q114" s="83"/>
      <c r="R114" s="83"/>
      <c r="S114" s="83"/>
      <c r="T114" s="83"/>
      <c r="U114" s="83"/>
      <c r="V114" s="83"/>
      <c r="W114" s="83"/>
      <c r="X114" s="83"/>
      <c r="Y114" s="83"/>
      <c r="Z114" s="83"/>
      <c r="AA114" s="83"/>
      <c r="AB114" s="83"/>
      <c r="AC114" s="83"/>
      <c r="AD114" s="83"/>
      <c r="AE114" s="83"/>
      <c r="AF114" s="83"/>
      <c r="AG114" s="83"/>
      <c r="AH114" s="83"/>
    </row>
    <row r="115" spans="1:34" ht="25.5" hidden="1" x14ac:dyDescent="0.2">
      <c r="A115" s="28">
        <v>212040118</v>
      </c>
      <c r="B115" s="170" t="s">
        <v>989</v>
      </c>
      <c r="C115" s="30">
        <f>SUM(C116:C124)-C119</f>
        <v>0</v>
      </c>
      <c r="D115" s="30">
        <f>SUM(D116:D124)-D119</f>
        <v>0</v>
      </c>
      <c r="E115" s="183">
        <f t="shared" si="10"/>
        <v>0</v>
      </c>
      <c r="F115" s="184">
        <f t="shared" si="11"/>
        <v>0</v>
      </c>
      <c r="G115" s="30">
        <f>SUM(G116:G124)-G119</f>
        <v>0</v>
      </c>
      <c r="H115" s="102">
        <f t="shared" si="13"/>
        <v>0</v>
      </c>
      <c r="I115" s="164">
        <f t="shared" si="12"/>
        <v>0</v>
      </c>
      <c r="J115" s="83"/>
      <c r="K115" s="30">
        <v>220995806.24599999</v>
      </c>
      <c r="L115" s="83">
        <v>0</v>
      </c>
      <c r="M115" s="83"/>
      <c r="N115" s="83"/>
      <c r="O115" s="83"/>
      <c r="P115" s="83"/>
      <c r="Q115" s="83"/>
      <c r="R115" s="83"/>
      <c r="S115" s="83"/>
      <c r="T115" s="83"/>
      <c r="U115" s="83"/>
      <c r="V115" s="83"/>
      <c r="W115" s="83"/>
      <c r="X115" s="83"/>
      <c r="Y115" s="83"/>
      <c r="Z115" s="83"/>
      <c r="AA115" s="83"/>
      <c r="AB115" s="83"/>
      <c r="AC115" s="83"/>
      <c r="AD115" s="83"/>
      <c r="AE115" s="83"/>
      <c r="AF115" s="83"/>
      <c r="AG115" s="83"/>
      <c r="AH115" s="83"/>
    </row>
    <row r="116" spans="1:34" hidden="1" x14ac:dyDescent="0.2">
      <c r="A116" s="28">
        <v>21204011801</v>
      </c>
      <c r="B116" s="170" t="s">
        <v>990</v>
      </c>
      <c r="C116" s="30"/>
      <c r="D116" s="30"/>
      <c r="E116" s="183">
        <f t="shared" si="10"/>
        <v>0</v>
      </c>
      <c r="F116" s="184">
        <f t="shared" si="11"/>
        <v>0</v>
      </c>
      <c r="G116" s="30"/>
      <c r="H116" s="102">
        <f t="shared" si="13"/>
        <v>0</v>
      </c>
      <c r="I116" s="164">
        <f t="shared" si="12"/>
        <v>0</v>
      </c>
      <c r="J116" s="83"/>
      <c r="K116" s="30">
        <v>57490678.475000001</v>
      </c>
      <c r="L116" s="83">
        <v>0</v>
      </c>
      <c r="M116" s="83"/>
      <c r="N116" s="83"/>
      <c r="O116" s="83"/>
      <c r="P116" s="83"/>
      <c r="Q116" s="83"/>
      <c r="R116" s="83"/>
      <c r="S116" s="83"/>
      <c r="T116" s="83"/>
      <c r="U116" s="83"/>
      <c r="V116" s="83"/>
      <c r="W116" s="83"/>
      <c r="X116" s="83"/>
      <c r="Y116" s="83"/>
      <c r="Z116" s="83"/>
      <c r="AA116" s="83"/>
      <c r="AB116" s="83"/>
      <c r="AC116" s="83"/>
      <c r="AD116" s="83"/>
      <c r="AE116" s="83"/>
      <c r="AF116" s="83"/>
      <c r="AG116" s="83"/>
      <c r="AH116" s="83"/>
    </row>
    <row r="117" spans="1:34" hidden="1" x14ac:dyDescent="0.2">
      <c r="A117" s="28">
        <v>21204011802</v>
      </c>
      <c r="B117" s="170" t="s">
        <v>975</v>
      </c>
      <c r="C117" s="30"/>
      <c r="D117" s="30"/>
      <c r="E117" s="183">
        <f t="shared" si="10"/>
        <v>0</v>
      </c>
      <c r="F117" s="184">
        <f t="shared" si="11"/>
        <v>0</v>
      </c>
      <c r="G117" s="30"/>
      <c r="H117" s="102">
        <f t="shared" si="13"/>
        <v>0</v>
      </c>
      <c r="I117" s="164">
        <f t="shared" si="12"/>
        <v>0</v>
      </c>
      <c r="J117" s="83"/>
      <c r="K117" s="30">
        <v>13540563.196</v>
      </c>
      <c r="L117" s="83">
        <v>0</v>
      </c>
      <c r="M117" s="83"/>
      <c r="N117" s="83"/>
      <c r="O117" s="83"/>
      <c r="P117" s="83"/>
      <c r="Q117" s="83"/>
      <c r="R117" s="83"/>
      <c r="S117" s="83"/>
      <c r="T117" s="83"/>
      <c r="U117" s="83"/>
      <c r="V117" s="83"/>
      <c r="W117" s="83"/>
      <c r="X117" s="83"/>
      <c r="Y117" s="83"/>
      <c r="Z117" s="83"/>
      <c r="AA117" s="83"/>
      <c r="AB117" s="83"/>
      <c r="AC117" s="83"/>
      <c r="AD117" s="83"/>
      <c r="AE117" s="83"/>
      <c r="AF117" s="83"/>
      <c r="AG117" s="83"/>
      <c r="AH117" s="83"/>
    </row>
    <row r="118" spans="1:34" hidden="1" x14ac:dyDescent="0.2">
      <c r="A118" s="28">
        <v>21204011803</v>
      </c>
      <c r="B118" s="170" t="s">
        <v>991</v>
      </c>
      <c r="C118" s="30"/>
      <c r="D118" s="30"/>
      <c r="E118" s="183">
        <f t="shared" si="10"/>
        <v>0</v>
      </c>
      <c r="F118" s="184">
        <f t="shared" si="11"/>
        <v>0</v>
      </c>
      <c r="G118" s="30"/>
      <c r="H118" s="102">
        <f t="shared" si="13"/>
        <v>0</v>
      </c>
      <c r="I118" s="164">
        <f t="shared" si="12"/>
        <v>0</v>
      </c>
      <c r="J118" s="83"/>
      <c r="K118" s="30">
        <v>133760133.227</v>
      </c>
      <c r="L118" s="83">
        <v>0</v>
      </c>
      <c r="M118" s="83"/>
      <c r="N118" s="83"/>
      <c r="O118" s="83"/>
      <c r="P118" s="83"/>
      <c r="Q118" s="83"/>
      <c r="R118" s="83"/>
      <c r="S118" s="83"/>
      <c r="T118" s="83"/>
      <c r="U118" s="83"/>
      <c r="V118" s="83"/>
      <c r="W118" s="83"/>
      <c r="X118" s="83"/>
      <c r="Y118" s="83"/>
      <c r="Z118" s="83"/>
      <c r="AA118" s="83"/>
      <c r="AB118" s="83"/>
      <c r="AC118" s="83"/>
      <c r="AD118" s="83"/>
      <c r="AE118" s="83"/>
      <c r="AF118" s="83"/>
      <c r="AG118" s="83"/>
      <c r="AH118" s="83"/>
    </row>
    <row r="119" spans="1:34" hidden="1" x14ac:dyDescent="0.2">
      <c r="A119" s="28">
        <v>21204011804</v>
      </c>
      <c r="B119" s="170" t="s">
        <v>978</v>
      </c>
      <c r="C119" s="30">
        <f>SUM(C120:C121)</f>
        <v>0</v>
      </c>
      <c r="D119" s="30">
        <f>SUM(D120:D121)</f>
        <v>0</v>
      </c>
      <c r="E119" s="183">
        <f t="shared" si="10"/>
        <v>0</v>
      </c>
      <c r="F119" s="184">
        <f t="shared" si="11"/>
        <v>0</v>
      </c>
      <c r="G119" s="30">
        <f>SUM(G120:G121)</f>
        <v>0</v>
      </c>
      <c r="H119" s="102">
        <f t="shared" si="13"/>
        <v>0</v>
      </c>
      <c r="I119" s="164">
        <f t="shared" si="12"/>
        <v>0</v>
      </c>
      <c r="J119" s="83"/>
      <c r="K119" s="30">
        <v>3945044.01</v>
      </c>
      <c r="L119" s="83">
        <v>4.6566128730773926E-10</v>
      </c>
      <c r="M119" s="83"/>
      <c r="N119" s="83"/>
      <c r="O119" s="83"/>
      <c r="P119" s="83"/>
      <c r="Q119" s="83"/>
      <c r="R119" s="83"/>
      <c r="S119" s="83"/>
      <c r="T119" s="83"/>
      <c r="U119" s="83"/>
      <c r="V119" s="83"/>
      <c r="W119" s="83"/>
      <c r="X119" s="83"/>
      <c r="Y119" s="83"/>
      <c r="Z119" s="83"/>
      <c r="AA119" s="83"/>
      <c r="AB119" s="83"/>
      <c r="AC119" s="83"/>
      <c r="AD119" s="83"/>
      <c r="AE119" s="83"/>
      <c r="AF119" s="83"/>
      <c r="AG119" s="83"/>
      <c r="AH119" s="83"/>
    </row>
    <row r="120" spans="1:34" hidden="1" x14ac:dyDescent="0.2">
      <c r="A120" s="28">
        <v>212040118041</v>
      </c>
      <c r="B120" s="170" t="s">
        <v>979</v>
      </c>
      <c r="C120" s="30"/>
      <c r="D120" s="30"/>
      <c r="E120" s="183">
        <f t="shared" si="10"/>
        <v>0</v>
      </c>
      <c r="F120" s="184">
        <f t="shared" si="11"/>
        <v>0</v>
      </c>
      <c r="G120" s="30"/>
      <c r="H120" s="102">
        <f t="shared" si="13"/>
        <v>0</v>
      </c>
      <c r="I120" s="164">
        <f t="shared" si="12"/>
        <v>0</v>
      </c>
      <c r="J120" s="83"/>
      <c r="K120" s="30">
        <v>3145504.0240000002</v>
      </c>
      <c r="L120" s="83">
        <v>0</v>
      </c>
      <c r="M120" s="83"/>
      <c r="N120" s="83"/>
      <c r="O120" s="83"/>
      <c r="P120" s="83"/>
      <c r="Q120" s="83"/>
      <c r="R120" s="83"/>
      <c r="S120" s="83"/>
      <c r="T120" s="83"/>
      <c r="U120" s="83"/>
      <c r="V120" s="83"/>
      <c r="W120" s="83"/>
      <c r="X120" s="83"/>
      <c r="Y120" s="83"/>
      <c r="Z120" s="83"/>
      <c r="AA120" s="83"/>
      <c r="AB120" s="83"/>
      <c r="AC120" s="83"/>
      <c r="AD120" s="83"/>
      <c r="AE120" s="83"/>
      <c r="AF120" s="83"/>
      <c r="AG120" s="83"/>
      <c r="AH120" s="83"/>
    </row>
    <row r="121" spans="1:34" hidden="1" x14ac:dyDescent="0.2">
      <c r="A121" s="28">
        <v>212040118042</v>
      </c>
      <c r="B121" s="170" t="s">
        <v>980</v>
      </c>
      <c r="C121" s="30"/>
      <c r="D121" s="30"/>
      <c r="E121" s="183">
        <f t="shared" si="10"/>
        <v>0</v>
      </c>
      <c r="F121" s="184">
        <f t="shared" si="11"/>
        <v>0</v>
      </c>
      <c r="G121" s="30"/>
      <c r="H121" s="102">
        <f t="shared" si="13"/>
        <v>0</v>
      </c>
      <c r="I121" s="164">
        <f t="shared" si="12"/>
        <v>0</v>
      </c>
      <c r="J121" s="83"/>
      <c r="K121" s="30">
        <v>799539.98600000003</v>
      </c>
      <c r="L121" s="83">
        <v>0</v>
      </c>
      <c r="M121" s="83"/>
      <c r="N121" s="83"/>
      <c r="O121" s="83"/>
      <c r="P121" s="83"/>
      <c r="Q121" s="83"/>
      <c r="R121" s="83"/>
      <c r="S121" s="83"/>
      <c r="T121" s="83"/>
      <c r="U121" s="83"/>
      <c r="V121" s="83"/>
      <c r="W121" s="83"/>
      <c r="X121" s="83"/>
      <c r="Y121" s="83"/>
      <c r="Z121" s="83"/>
      <c r="AA121" s="83"/>
      <c r="AB121" s="83"/>
      <c r="AC121" s="83"/>
      <c r="AD121" s="83"/>
      <c r="AE121" s="83"/>
      <c r="AF121" s="83"/>
      <c r="AG121" s="83"/>
      <c r="AH121" s="83"/>
    </row>
    <row r="122" spans="1:34" hidden="1" x14ac:dyDescent="0.2">
      <c r="A122" s="28">
        <v>21204011805</v>
      </c>
      <c r="B122" s="170" t="s">
        <v>986</v>
      </c>
      <c r="C122" s="30"/>
      <c r="D122" s="30"/>
      <c r="E122" s="183">
        <f t="shared" si="10"/>
        <v>0</v>
      </c>
      <c r="F122" s="184">
        <f t="shared" si="11"/>
        <v>0</v>
      </c>
      <c r="G122" s="30"/>
      <c r="H122" s="102">
        <f t="shared" si="13"/>
        <v>0</v>
      </c>
      <c r="I122" s="164">
        <f t="shared" si="12"/>
        <v>0</v>
      </c>
      <c r="J122" s="83"/>
      <c r="K122" s="30">
        <v>1911069.801</v>
      </c>
      <c r="L122" s="83">
        <v>0</v>
      </c>
      <c r="M122" s="83"/>
      <c r="N122" s="83"/>
      <c r="O122" s="83"/>
      <c r="P122" s="83"/>
      <c r="Q122" s="83"/>
      <c r="R122" s="83"/>
      <c r="S122" s="83"/>
      <c r="T122" s="83"/>
      <c r="U122" s="83"/>
      <c r="V122" s="83"/>
      <c r="W122" s="83"/>
      <c r="X122" s="83"/>
      <c r="Y122" s="83"/>
      <c r="Z122" s="83"/>
      <c r="AA122" s="83"/>
      <c r="AB122" s="83"/>
      <c r="AC122" s="83"/>
      <c r="AD122" s="83"/>
      <c r="AE122" s="83"/>
      <c r="AF122" s="83"/>
      <c r="AG122" s="83"/>
      <c r="AH122" s="83"/>
    </row>
    <row r="123" spans="1:34" hidden="1" x14ac:dyDescent="0.2">
      <c r="A123" s="28">
        <v>21204011806</v>
      </c>
      <c r="B123" s="170" t="s">
        <v>987</v>
      </c>
      <c r="C123" s="30"/>
      <c r="D123" s="30"/>
      <c r="E123" s="183">
        <f t="shared" si="10"/>
        <v>0</v>
      </c>
      <c r="F123" s="184">
        <f t="shared" si="11"/>
        <v>0</v>
      </c>
      <c r="G123" s="30"/>
      <c r="H123" s="102">
        <f t="shared" si="13"/>
        <v>0</v>
      </c>
      <c r="I123" s="164">
        <f t="shared" si="12"/>
        <v>0</v>
      </c>
      <c r="J123" s="83"/>
      <c r="K123" s="30">
        <v>3737331.2</v>
      </c>
      <c r="L123" s="83">
        <v>0</v>
      </c>
      <c r="M123" s="83"/>
      <c r="N123" s="83"/>
      <c r="O123" s="83"/>
      <c r="P123" s="83"/>
      <c r="Q123" s="83"/>
      <c r="R123" s="83"/>
      <c r="S123" s="83"/>
      <c r="T123" s="83"/>
      <c r="U123" s="83"/>
      <c r="V123" s="83"/>
      <c r="W123" s="83"/>
      <c r="X123" s="83"/>
      <c r="Y123" s="83"/>
      <c r="Z123" s="83"/>
      <c r="AA123" s="83"/>
      <c r="AB123" s="83"/>
      <c r="AC123" s="83"/>
      <c r="AD123" s="83"/>
      <c r="AE123" s="83"/>
      <c r="AF123" s="83"/>
      <c r="AG123" s="83"/>
      <c r="AH123" s="83"/>
    </row>
    <row r="124" spans="1:34" hidden="1" x14ac:dyDescent="0.2">
      <c r="A124" s="28">
        <v>21204011807</v>
      </c>
      <c r="B124" s="170" t="s">
        <v>988</v>
      </c>
      <c r="C124" s="30"/>
      <c r="D124" s="30"/>
      <c r="E124" s="183">
        <f t="shared" si="10"/>
        <v>0</v>
      </c>
      <c r="F124" s="184">
        <f t="shared" si="11"/>
        <v>0</v>
      </c>
      <c r="G124" s="30"/>
      <c r="H124" s="102">
        <f t="shared" si="13"/>
        <v>0</v>
      </c>
      <c r="I124" s="164">
        <f t="shared" si="12"/>
        <v>0</v>
      </c>
      <c r="J124" s="83"/>
      <c r="K124" s="30">
        <v>6610986.3370000003</v>
      </c>
      <c r="L124" s="83">
        <v>0</v>
      </c>
      <c r="M124" s="83"/>
      <c r="N124" s="83"/>
      <c r="O124" s="83"/>
      <c r="P124" s="83"/>
      <c r="Q124" s="83"/>
      <c r="R124" s="83"/>
      <c r="S124" s="83"/>
      <c r="T124" s="83"/>
      <c r="U124" s="83"/>
      <c r="V124" s="83"/>
      <c r="W124" s="83"/>
      <c r="X124" s="83"/>
      <c r="Y124" s="83"/>
      <c r="Z124" s="83"/>
      <c r="AA124" s="83"/>
      <c r="AB124" s="83"/>
      <c r="AC124" s="83"/>
      <c r="AD124" s="83"/>
      <c r="AE124" s="83"/>
      <c r="AF124" s="83"/>
      <c r="AG124" s="83"/>
      <c r="AH124" s="83"/>
    </row>
    <row r="125" spans="1:34" hidden="1" x14ac:dyDescent="0.2">
      <c r="A125" s="28">
        <v>212040119</v>
      </c>
      <c r="B125" s="170" t="s">
        <v>992</v>
      </c>
      <c r="C125" s="30"/>
      <c r="D125" s="30"/>
      <c r="E125" s="183">
        <f t="shared" si="10"/>
        <v>0</v>
      </c>
      <c r="F125" s="184">
        <f t="shared" si="11"/>
        <v>0</v>
      </c>
      <c r="G125" s="30"/>
      <c r="H125" s="102">
        <f t="shared" si="13"/>
        <v>0</v>
      </c>
      <c r="I125" s="164">
        <f t="shared" si="12"/>
        <v>0</v>
      </c>
      <c r="J125" s="83"/>
      <c r="K125" s="30">
        <v>34867908.251000002</v>
      </c>
      <c r="L125" s="83">
        <v>0</v>
      </c>
      <c r="M125" s="83"/>
      <c r="N125" s="83"/>
      <c r="O125" s="83"/>
      <c r="P125" s="83"/>
      <c r="Q125" s="83"/>
      <c r="R125" s="83"/>
      <c r="S125" s="83"/>
      <c r="T125" s="83"/>
      <c r="U125" s="83"/>
      <c r="V125" s="83"/>
      <c r="W125" s="83"/>
      <c r="X125" s="83"/>
      <c r="Y125" s="83"/>
      <c r="Z125" s="83"/>
      <c r="AA125" s="83"/>
      <c r="AB125" s="83"/>
      <c r="AC125" s="83"/>
      <c r="AD125" s="83"/>
      <c r="AE125" s="83"/>
      <c r="AF125" s="83"/>
      <c r="AG125" s="83"/>
      <c r="AH125" s="83"/>
    </row>
    <row r="126" spans="1:34" hidden="1" x14ac:dyDescent="0.2">
      <c r="A126" s="28">
        <v>2120402</v>
      </c>
      <c r="B126" s="167" t="s">
        <v>250</v>
      </c>
      <c r="C126" s="30"/>
      <c r="D126" s="30"/>
      <c r="E126" s="183">
        <f t="shared" si="10"/>
        <v>0</v>
      </c>
      <c r="F126" s="184">
        <f t="shared" si="11"/>
        <v>0</v>
      </c>
      <c r="G126" s="30"/>
      <c r="H126" s="102">
        <f t="shared" si="13"/>
        <v>0</v>
      </c>
      <c r="I126" s="164">
        <f t="shared" si="12"/>
        <v>0</v>
      </c>
      <c r="J126" s="83"/>
      <c r="K126" s="30">
        <v>99472.528000000006</v>
      </c>
      <c r="L126" s="83">
        <v>0</v>
      </c>
      <c r="M126" s="83"/>
      <c r="N126" s="83"/>
      <c r="O126" s="83"/>
      <c r="P126" s="83"/>
      <c r="Q126" s="83"/>
      <c r="R126" s="83"/>
      <c r="S126" s="83"/>
      <c r="T126" s="83"/>
      <c r="U126" s="83"/>
      <c r="V126" s="83"/>
      <c r="W126" s="83"/>
      <c r="X126" s="83"/>
      <c r="Y126" s="83"/>
      <c r="Z126" s="83"/>
      <c r="AA126" s="83"/>
      <c r="AB126" s="83"/>
      <c r="AC126" s="83"/>
      <c r="AD126" s="83"/>
      <c r="AE126" s="83"/>
      <c r="AF126" s="83"/>
      <c r="AG126" s="83"/>
      <c r="AH126" s="83"/>
    </row>
    <row r="127" spans="1:34" hidden="1" x14ac:dyDescent="0.2">
      <c r="A127" s="28">
        <v>2120403</v>
      </c>
      <c r="B127" s="167" t="s">
        <v>993</v>
      </c>
      <c r="C127" s="30"/>
      <c r="D127" s="30"/>
      <c r="E127" s="183">
        <f t="shared" si="10"/>
        <v>0</v>
      </c>
      <c r="F127" s="184">
        <f t="shared" si="11"/>
        <v>0</v>
      </c>
      <c r="G127" s="30"/>
      <c r="H127" s="102">
        <f t="shared" si="13"/>
        <v>0</v>
      </c>
      <c r="I127" s="164">
        <f t="shared" si="12"/>
        <v>0</v>
      </c>
      <c r="J127" s="83"/>
      <c r="K127" s="30">
        <v>105539.878</v>
      </c>
      <c r="L127" s="83">
        <v>0</v>
      </c>
      <c r="M127" s="83"/>
      <c r="N127" s="83"/>
      <c r="O127" s="83"/>
      <c r="P127" s="83"/>
      <c r="Q127" s="83"/>
      <c r="R127" s="83"/>
      <c r="S127" s="83"/>
      <c r="T127" s="83"/>
      <c r="U127" s="83"/>
      <c r="V127" s="83"/>
      <c r="W127" s="83"/>
      <c r="X127" s="83"/>
      <c r="Y127" s="83"/>
      <c r="Z127" s="83"/>
      <c r="AA127" s="83"/>
      <c r="AB127" s="83"/>
      <c r="AC127" s="83"/>
      <c r="AD127" s="83"/>
      <c r="AE127" s="83"/>
      <c r="AF127" s="83"/>
      <c r="AG127" s="83"/>
      <c r="AH127" s="83"/>
    </row>
    <row r="128" spans="1:34" hidden="1" x14ac:dyDescent="0.2">
      <c r="A128" s="28">
        <v>2120404</v>
      </c>
      <c r="B128" s="167" t="s">
        <v>994</v>
      </c>
      <c r="C128" s="30">
        <f>SUM(C129:C130)</f>
        <v>0</v>
      </c>
      <c r="D128" s="30">
        <f>SUM(D129:D130)</f>
        <v>0</v>
      </c>
      <c r="E128" s="183">
        <f t="shared" si="10"/>
        <v>0</v>
      </c>
      <c r="F128" s="184">
        <f t="shared" si="11"/>
        <v>0</v>
      </c>
      <c r="G128" s="30">
        <f>SUM(G129:G130)</f>
        <v>0</v>
      </c>
      <c r="H128" s="102">
        <f t="shared" si="13"/>
        <v>0</v>
      </c>
      <c r="I128" s="164">
        <f t="shared" si="12"/>
        <v>0</v>
      </c>
      <c r="J128" s="83"/>
      <c r="K128" s="30">
        <v>1736036.6140000001</v>
      </c>
      <c r="L128" s="83">
        <v>0</v>
      </c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</row>
    <row r="129" spans="1:34" hidden="1" x14ac:dyDescent="0.2">
      <c r="A129" s="28">
        <v>212040401</v>
      </c>
      <c r="B129" s="167" t="s">
        <v>995</v>
      </c>
      <c r="C129" s="30"/>
      <c r="D129" s="30"/>
      <c r="E129" s="183">
        <f t="shared" si="10"/>
        <v>0</v>
      </c>
      <c r="F129" s="184">
        <f t="shared" si="11"/>
        <v>0</v>
      </c>
      <c r="G129" s="30"/>
      <c r="H129" s="102">
        <f t="shared" si="13"/>
        <v>0</v>
      </c>
      <c r="I129" s="164">
        <f t="shared" si="12"/>
        <v>0</v>
      </c>
      <c r="J129" s="83"/>
      <c r="K129" s="30">
        <v>1143531.733</v>
      </c>
      <c r="L129" s="83">
        <v>0</v>
      </c>
      <c r="M129" s="83"/>
      <c r="N129" s="83"/>
      <c r="O129" s="83"/>
      <c r="P129" s="83"/>
      <c r="Q129" s="83"/>
      <c r="R129" s="83"/>
      <c r="S129" s="83"/>
      <c r="T129" s="83"/>
      <c r="U129" s="83"/>
      <c r="V129" s="83"/>
      <c r="W129" s="83"/>
      <c r="X129" s="83"/>
      <c r="Y129" s="83"/>
      <c r="Z129" s="83"/>
      <c r="AA129" s="83"/>
      <c r="AB129" s="83"/>
      <c r="AC129" s="83"/>
      <c r="AD129" s="83"/>
      <c r="AE129" s="83"/>
      <c r="AF129" s="83"/>
      <c r="AG129" s="83"/>
      <c r="AH129" s="83"/>
    </row>
    <row r="130" spans="1:34" hidden="1" x14ac:dyDescent="0.2">
      <c r="A130" s="28">
        <v>212040403</v>
      </c>
      <c r="B130" s="167" t="s">
        <v>996</v>
      </c>
      <c r="C130" s="30"/>
      <c r="D130" s="30"/>
      <c r="E130" s="183">
        <f t="shared" si="10"/>
        <v>0</v>
      </c>
      <c r="F130" s="184">
        <f t="shared" si="11"/>
        <v>0</v>
      </c>
      <c r="G130" s="30"/>
      <c r="H130" s="102">
        <f t="shared" si="13"/>
        <v>0</v>
      </c>
      <c r="I130" s="164">
        <f t="shared" si="12"/>
        <v>0</v>
      </c>
      <c r="J130" s="83"/>
      <c r="K130" s="30">
        <v>592504.88100000005</v>
      </c>
      <c r="L130" s="83">
        <v>0</v>
      </c>
      <c r="M130" s="83"/>
      <c r="N130" s="83"/>
      <c r="O130" s="83"/>
      <c r="P130" s="83"/>
      <c r="Q130" s="83"/>
      <c r="R130" s="83"/>
      <c r="S130" s="83"/>
      <c r="T130" s="83"/>
      <c r="U130" s="83"/>
      <c r="V130" s="83"/>
      <c r="W130" s="83"/>
      <c r="X130" s="83"/>
      <c r="Y130" s="83"/>
      <c r="Z130" s="83"/>
      <c r="AA130" s="83"/>
      <c r="AB130" s="83"/>
      <c r="AC130" s="83"/>
      <c r="AD130" s="83"/>
      <c r="AE130" s="83"/>
      <c r="AF130" s="83"/>
      <c r="AG130" s="83"/>
      <c r="AH130" s="83"/>
    </row>
    <row r="131" spans="1:34" hidden="1" x14ac:dyDescent="0.2">
      <c r="A131" s="28">
        <v>2120406</v>
      </c>
      <c r="B131" s="167" t="s">
        <v>997</v>
      </c>
      <c r="C131" s="30"/>
      <c r="D131" s="30"/>
      <c r="E131" s="183">
        <f t="shared" si="10"/>
        <v>0</v>
      </c>
      <c r="F131" s="184">
        <f t="shared" si="11"/>
        <v>0</v>
      </c>
      <c r="G131" s="30"/>
      <c r="H131" s="102">
        <f t="shared" si="13"/>
        <v>0</v>
      </c>
      <c r="I131" s="164">
        <f t="shared" si="12"/>
        <v>0</v>
      </c>
      <c r="J131" s="83"/>
      <c r="K131" s="30">
        <v>4116.6840000000002</v>
      </c>
      <c r="L131" s="83">
        <v>0</v>
      </c>
      <c r="M131" s="83"/>
      <c r="N131" s="83"/>
      <c r="O131" s="83"/>
      <c r="P131" s="83"/>
      <c r="Q131" s="83"/>
      <c r="R131" s="83"/>
      <c r="S131" s="83"/>
      <c r="T131" s="83"/>
      <c r="U131" s="83"/>
      <c r="V131" s="83"/>
      <c r="W131" s="83"/>
      <c r="X131" s="83"/>
      <c r="Y131" s="83"/>
      <c r="Z131" s="83"/>
      <c r="AA131" s="83"/>
      <c r="AB131" s="83"/>
      <c r="AC131" s="83"/>
      <c r="AD131" s="83"/>
      <c r="AE131" s="83"/>
      <c r="AF131" s="83"/>
      <c r="AG131" s="83"/>
      <c r="AH131" s="83"/>
    </row>
    <row r="132" spans="1:34" hidden="1" x14ac:dyDescent="0.2">
      <c r="A132" s="28">
        <v>2120407</v>
      </c>
      <c r="B132" s="167" t="s">
        <v>998</v>
      </c>
      <c r="C132" s="30"/>
      <c r="D132" s="30"/>
      <c r="E132" s="183">
        <f t="shared" si="10"/>
        <v>0</v>
      </c>
      <c r="F132" s="184">
        <f t="shared" si="11"/>
        <v>0</v>
      </c>
      <c r="G132" s="30"/>
      <c r="H132" s="102">
        <f t="shared" si="13"/>
        <v>0</v>
      </c>
      <c r="I132" s="164">
        <f t="shared" si="12"/>
        <v>0</v>
      </c>
      <c r="J132" s="83"/>
      <c r="K132" s="30">
        <v>20448040.653000001</v>
      </c>
      <c r="L132" s="83">
        <v>0</v>
      </c>
      <c r="M132" s="83"/>
      <c r="N132" s="83"/>
      <c r="O132" s="83"/>
      <c r="P132" s="83"/>
      <c r="Q132" s="83"/>
      <c r="R132" s="83"/>
      <c r="S132" s="83"/>
      <c r="T132" s="83"/>
      <c r="U132" s="83"/>
      <c r="V132" s="83"/>
      <c r="W132" s="83"/>
      <c r="X132" s="83"/>
      <c r="Y132" s="83"/>
      <c r="Z132" s="83"/>
      <c r="AA132" s="83"/>
      <c r="AB132" s="83"/>
      <c r="AC132" s="83"/>
      <c r="AD132" s="83"/>
      <c r="AE132" s="83"/>
      <c r="AF132" s="83"/>
      <c r="AG132" s="83"/>
      <c r="AH132" s="83"/>
    </row>
    <row r="133" spans="1:34" hidden="1" x14ac:dyDescent="0.2">
      <c r="A133" s="28">
        <v>2120499</v>
      </c>
      <c r="B133" s="167" t="s">
        <v>999</v>
      </c>
      <c r="C133" s="30">
        <f>SUM(C134:C142)-C134</f>
        <v>0</v>
      </c>
      <c r="D133" s="30">
        <f>SUM(D134:D142)-D134</f>
        <v>0</v>
      </c>
      <c r="E133" s="183">
        <f t="shared" si="10"/>
        <v>0</v>
      </c>
      <c r="F133" s="184">
        <f t="shared" si="11"/>
        <v>0</v>
      </c>
      <c r="G133" s="30">
        <f>SUM(G134:G142)-G134</f>
        <v>0</v>
      </c>
      <c r="H133" s="102">
        <f t="shared" si="13"/>
        <v>0</v>
      </c>
      <c r="I133" s="164">
        <f t="shared" si="12"/>
        <v>0</v>
      </c>
      <c r="J133" s="83"/>
      <c r="K133" s="30">
        <v>569782609.89499998</v>
      </c>
      <c r="L133" s="83">
        <v>0</v>
      </c>
      <c r="M133" s="83"/>
      <c r="N133" s="83"/>
      <c r="O133" s="83"/>
      <c r="P133" s="83"/>
      <c r="Q133" s="83"/>
      <c r="R133" s="83"/>
      <c r="S133" s="83"/>
      <c r="T133" s="83"/>
      <c r="U133" s="83"/>
      <c r="V133" s="83"/>
      <c r="W133" s="83"/>
      <c r="X133" s="83"/>
      <c r="Y133" s="83"/>
      <c r="Z133" s="83"/>
      <c r="AA133" s="83"/>
      <c r="AB133" s="83"/>
      <c r="AC133" s="83"/>
      <c r="AD133" s="83"/>
      <c r="AE133" s="83"/>
      <c r="AF133" s="83"/>
      <c r="AG133" s="83"/>
      <c r="AH133" s="83"/>
    </row>
    <row r="134" spans="1:34" hidden="1" x14ac:dyDescent="0.2">
      <c r="A134" s="28">
        <v>212049901</v>
      </c>
      <c r="B134" s="170" t="s">
        <v>1000</v>
      </c>
      <c r="C134" s="30">
        <f>SUM(C135:C140)</f>
        <v>0</v>
      </c>
      <c r="D134" s="30">
        <f>SUM(D135:D140)</f>
        <v>0</v>
      </c>
      <c r="E134" s="183">
        <f t="shared" si="10"/>
        <v>0</v>
      </c>
      <c r="F134" s="184">
        <f t="shared" si="11"/>
        <v>0</v>
      </c>
      <c r="G134" s="30">
        <f>SUM(G135:G140)</f>
        <v>0</v>
      </c>
      <c r="H134" s="102">
        <f t="shared" si="13"/>
        <v>0</v>
      </c>
      <c r="I134" s="164">
        <f t="shared" si="12"/>
        <v>0</v>
      </c>
      <c r="J134" s="83"/>
      <c r="K134" s="30">
        <v>208416346.83600003</v>
      </c>
      <c r="L134" s="83">
        <v>0</v>
      </c>
      <c r="M134" s="83"/>
      <c r="N134" s="83"/>
      <c r="O134" s="83"/>
      <c r="P134" s="83"/>
      <c r="Q134" s="83"/>
      <c r="R134" s="83"/>
      <c r="S134" s="83"/>
      <c r="T134" s="83"/>
      <c r="U134" s="83"/>
      <c r="V134" s="83"/>
      <c r="W134" s="83"/>
      <c r="X134" s="83"/>
      <c r="Y134" s="83"/>
      <c r="Z134" s="83"/>
      <c r="AA134" s="83"/>
      <c r="AB134" s="83"/>
      <c r="AC134" s="83"/>
      <c r="AD134" s="83"/>
      <c r="AE134" s="83"/>
      <c r="AF134" s="83"/>
      <c r="AG134" s="83"/>
      <c r="AH134" s="83"/>
    </row>
    <row r="135" spans="1:34" ht="25.5" hidden="1" x14ac:dyDescent="0.2">
      <c r="A135" s="28">
        <v>21204990101</v>
      </c>
      <c r="B135" s="170" t="s">
        <v>1001</v>
      </c>
      <c r="C135" s="30"/>
      <c r="D135" s="30"/>
      <c r="E135" s="183">
        <f t="shared" si="10"/>
        <v>0</v>
      </c>
      <c r="F135" s="184">
        <f t="shared" si="11"/>
        <v>0</v>
      </c>
      <c r="G135" s="30"/>
      <c r="H135" s="102">
        <f t="shared" si="13"/>
        <v>0</v>
      </c>
      <c r="I135" s="164">
        <f t="shared" si="12"/>
        <v>0</v>
      </c>
      <c r="J135" s="83"/>
      <c r="K135" s="30">
        <v>83563634.120000005</v>
      </c>
      <c r="L135" s="83">
        <v>0</v>
      </c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</row>
    <row r="136" spans="1:34" hidden="1" x14ac:dyDescent="0.2">
      <c r="A136" s="28">
        <v>21204990102</v>
      </c>
      <c r="B136" s="170" t="s">
        <v>1002</v>
      </c>
      <c r="C136" s="30"/>
      <c r="D136" s="30"/>
      <c r="E136" s="183">
        <f t="shared" si="10"/>
        <v>0</v>
      </c>
      <c r="F136" s="184">
        <f t="shared" si="11"/>
        <v>0</v>
      </c>
      <c r="G136" s="30"/>
      <c r="H136" s="102">
        <f t="shared" si="13"/>
        <v>0</v>
      </c>
      <c r="I136" s="164">
        <f t="shared" si="12"/>
        <v>0</v>
      </c>
      <c r="J136" s="83"/>
      <c r="K136" s="30">
        <v>20711880.681000002</v>
      </c>
      <c r="L136" s="83">
        <v>0</v>
      </c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</row>
    <row r="137" spans="1:34" hidden="1" x14ac:dyDescent="0.2">
      <c r="A137" s="28">
        <v>21204990103</v>
      </c>
      <c r="B137" s="170" t="s">
        <v>1003</v>
      </c>
      <c r="C137" s="30"/>
      <c r="D137" s="30"/>
      <c r="E137" s="183">
        <f t="shared" ref="E137:E201" si="14">SUM(C137:D137)</f>
        <v>0</v>
      </c>
      <c r="F137" s="184">
        <f t="shared" ref="F137:F201" si="15">IF(OR(E137=0,E$7=0),0,E137/E$7)*100</f>
        <v>0</v>
      </c>
      <c r="G137" s="30"/>
      <c r="H137" s="102">
        <f t="shared" si="13"/>
        <v>0</v>
      </c>
      <c r="I137" s="164">
        <f t="shared" si="12"/>
        <v>0</v>
      </c>
      <c r="J137" s="83"/>
      <c r="K137" s="30">
        <v>3690165.4040000001</v>
      </c>
      <c r="L137" s="83">
        <v>0</v>
      </c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</row>
    <row r="138" spans="1:34" ht="25.5" hidden="1" x14ac:dyDescent="0.2">
      <c r="A138" s="28">
        <v>21204990104</v>
      </c>
      <c r="B138" s="170" t="s">
        <v>1004</v>
      </c>
      <c r="C138" s="30"/>
      <c r="D138" s="30"/>
      <c r="E138" s="183">
        <f t="shared" si="14"/>
        <v>0</v>
      </c>
      <c r="F138" s="184">
        <f t="shared" si="15"/>
        <v>0</v>
      </c>
      <c r="G138" s="30"/>
      <c r="H138" s="102">
        <f t="shared" si="13"/>
        <v>0</v>
      </c>
      <c r="I138" s="164">
        <f t="shared" si="12"/>
        <v>0</v>
      </c>
      <c r="J138" s="83"/>
      <c r="K138" s="30">
        <v>2194984.406</v>
      </c>
      <c r="L138" s="83">
        <v>0</v>
      </c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</row>
    <row r="139" spans="1:34" hidden="1" x14ac:dyDescent="0.2">
      <c r="A139" s="28">
        <v>21204990105</v>
      </c>
      <c r="B139" s="170" t="s">
        <v>1005</v>
      </c>
      <c r="C139" s="30"/>
      <c r="D139" s="30"/>
      <c r="E139" s="183">
        <f t="shared" si="14"/>
        <v>0</v>
      </c>
      <c r="F139" s="184">
        <f t="shared" si="15"/>
        <v>0</v>
      </c>
      <c r="G139" s="30"/>
      <c r="H139" s="102">
        <f t="shared" si="13"/>
        <v>0</v>
      </c>
      <c r="I139" s="164">
        <f t="shared" ref="I139:I203" si="16">SUM(G139-E139)</f>
        <v>0</v>
      </c>
      <c r="J139" s="83"/>
      <c r="K139" s="30">
        <v>47722130.004000001</v>
      </c>
      <c r="L139" s="83">
        <v>0</v>
      </c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</row>
    <row r="140" spans="1:34" ht="25.5" hidden="1" x14ac:dyDescent="0.2">
      <c r="A140" s="171">
        <v>21204990106</v>
      </c>
      <c r="B140" s="172" t="s">
        <v>1006</v>
      </c>
      <c r="C140" s="30"/>
      <c r="D140" s="30"/>
      <c r="E140" s="183">
        <f t="shared" si="14"/>
        <v>0</v>
      </c>
      <c r="F140" s="184">
        <f t="shared" si="15"/>
        <v>0</v>
      </c>
      <c r="G140" s="30"/>
      <c r="H140" s="102">
        <f t="shared" ref="H140:H203" si="17">IF(OR(G140=0,E140=0),0,G140/E140)*100</f>
        <v>0</v>
      </c>
      <c r="I140" s="164">
        <f t="shared" si="16"/>
        <v>0</v>
      </c>
      <c r="J140" s="83"/>
      <c r="K140" s="30">
        <v>50533552.221000001</v>
      </c>
      <c r="L140" s="83">
        <v>0</v>
      </c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</row>
    <row r="141" spans="1:34" hidden="1" x14ac:dyDescent="0.2">
      <c r="A141" s="28">
        <v>212049902</v>
      </c>
      <c r="B141" s="170" t="s">
        <v>1007</v>
      </c>
      <c r="C141" s="30"/>
      <c r="D141" s="30"/>
      <c r="E141" s="183">
        <f t="shared" si="14"/>
        <v>0</v>
      </c>
      <c r="F141" s="184">
        <f t="shared" si="15"/>
        <v>0</v>
      </c>
      <c r="G141" s="30"/>
      <c r="H141" s="102">
        <f t="shared" si="17"/>
        <v>0</v>
      </c>
      <c r="I141" s="164">
        <f t="shared" si="16"/>
        <v>0</v>
      </c>
      <c r="J141" s="83"/>
      <c r="K141" s="30">
        <v>100000</v>
      </c>
      <c r="L141" s="83">
        <v>0</v>
      </c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</row>
    <row r="142" spans="1:34" hidden="1" x14ac:dyDescent="0.2">
      <c r="A142" s="28">
        <v>212049999</v>
      </c>
      <c r="B142" s="170" t="s">
        <v>1008</v>
      </c>
      <c r="C142" s="30"/>
      <c r="D142" s="30"/>
      <c r="E142" s="183">
        <f t="shared" si="14"/>
        <v>0</v>
      </c>
      <c r="F142" s="184">
        <f t="shared" si="15"/>
        <v>0</v>
      </c>
      <c r="G142" s="30"/>
      <c r="H142" s="102">
        <f t="shared" si="17"/>
        <v>0</v>
      </c>
      <c r="I142" s="164">
        <f t="shared" si="16"/>
        <v>0</v>
      </c>
      <c r="J142" s="83"/>
      <c r="K142" s="30">
        <v>361266263.05900002</v>
      </c>
      <c r="L142" s="83">
        <v>0</v>
      </c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</row>
    <row r="143" spans="1:34" hidden="1" x14ac:dyDescent="0.2">
      <c r="A143" s="28">
        <v>21205</v>
      </c>
      <c r="B143" s="167" t="s">
        <v>1009</v>
      </c>
      <c r="C143" s="30">
        <f>SUM(C145:C151)</f>
        <v>0</v>
      </c>
      <c r="D143" s="30">
        <f>SUM(D145:D151)</f>
        <v>0</v>
      </c>
      <c r="E143" s="183">
        <f t="shared" si="14"/>
        <v>0</v>
      </c>
      <c r="F143" s="184">
        <f t="shared" si="15"/>
        <v>0</v>
      </c>
      <c r="G143" s="30">
        <f>SUM(G145:G151)</f>
        <v>0</v>
      </c>
      <c r="H143" s="102">
        <f t="shared" si="17"/>
        <v>0</v>
      </c>
      <c r="I143" s="164">
        <f t="shared" si="16"/>
        <v>0</v>
      </c>
      <c r="J143" s="83"/>
      <c r="K143" s="30">
        <v>219508750.12800002</v>
      </c>
      <c r="L143" s="83">
        <v>0</v>
      </c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</row>
    <row r="144" spans="1:34" hidden="1" x14ac:dyDescent="0.2">
      <c r="A144" s="28">
        <v>2120501</v>
      </c>
      <c r="B144" s="167" t="s">
        <v>1010</v>
      </c>
      <c r="C144" s="30">
        <f>SUM(C145:C147)</f>
        <v>0</v>
      </c>
      <c r="D144" s="30">
        <f>SUM(D145:D147)</f>
        <v>0</v>
      </c>
      <c r="E144" s="183">
        <f t="shared" si="14"/>
        <v>0</v>
      </c>
      <c r="F144" s="184">
        <f t="shared" si="15"/>
        <v>0</v>
      </c>
      <c r="G144" s="30">
        <f>SUM(G145:G147)</f>
        <v>0</v>
      </c>
      <c r="H144" s="102">
        <f t="shared" si="17"/>
        <v>0</v>
      </c>
      <c r="I144" s="164">
        <f t="shared" si="16"/>
        <v>0</v>
      </c>
      <c r="J144" s="83"/>
      <c r="K144" s="30">
        <v>164774147.62800002</v>
      </c>
      <c r="L144" s="83">
        <v>0</v>
      </c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</row>
    <row r="145" spans="1:34" hidden="1" x14ac:dyDescent="0.2">
      <c r="A145" s="28">
        <v>212050101</v>
      </c>
      <c r="B145" s="167" t="s">
        <v>1011</v>
      </c>
      <c r="C145" s="30"/>
      <c r="D145" s="30"/>
      <c r="E145" s="183">
        <f t="shared" si="14"/>
        <v>0</v>
      </c>
      <c r="F145" s="184">
        <f t="shared" si="15"/>
        <v>0</v>
      </c>
      <c r="G145" s="30"/>
      <c r="H145" s="102">
        <f t="shared" si="17"/>
        <v>0</v>
      </c>
      <c r="I145" s="164">
        <f t="shared" si="16"/>
        <v>0</v>
      </c>
      <c r="J145" s="83"/>
      <c r="K145" s="30">
        <v>1529312.9110000001</v>
      </c>
      <c r="L145" s="83">
        <v>0</v>
      </c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</row>
    <row r="146" spans="1:34" hidden="1" x14ac:dyDescent="0.2">
      <c r="A146" s="28">
        <v>212050102</v>
      </c>
      <c r="B146" s="167" t="s">
        <v>1012</v>
      </c>
      <c r="C146" s="30"/>
      <c r="D146" s="30"/>
      <c r="E146" s="183">
        <f t="shared" si="14"/>
        <v>0</v>
      </c>
      <c r="F146" s="184">
        <f t="shared" si="15"/>
        <v>0</v>
      </c>
      <c r="G146" s="30"/>
      <c r="H146" s="102">
        <f t="shared" si="17"/>
        <v>0</v>
      </c>
      <c r="I146" s="164">
        <f t="shared" si="16"/>
        <v>0</v>
      </c>
      <c r="J146" s="83"/>
      <c r="K146" s="30">
        <v>163244834.71700001</v>
      </c>
      <c r="L146" s="83">
        <v>0</v>
      </c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</row>
    <row r="147" spans="1:34" hidden="1" x14ac:dyDescent="0.2">
      <c r="A147" s="28">
        <v>212050103</v>
      </c>
      <c r="B147" s="173" t="s">
        <v>1013</v>
      </c>
      <c r="C147" s="30"/>
      <c r="D147" s="30"/>
      <c r="E147" s="183">
        <f t="shared" si="14"/>
        <v>0</v>
      </c>
      <c r="F147" s="184">
        <f t="shared" si="15"/>
        <v>0</v>
      </c>
      <c r="G147" s="30"/>
      <c r="H147" s="102">
        <f t="shared" si="17"/>
        <v>0</v>
      </c>
      <c r="I147" s="164">
        <f t="shared" si="16"/>
        <v>0</v>
      </c>
      <c r="J147" s="83"/>
      <c r="K147" s="30">
        <v>0</v>
      </c>
      <c r="L147" s="83">
        <v>0</v>
      </c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</row>
    <row r="148" spans="1:34" hidden="1" x14ac:dyDescent="0.2">
      <c r="A148" s="28">
        <v>2120502</v>
      </c>
      <c r="B148" s="167" t="s">
        <v>1014</v>
      </c>
      <c r="C148" s="30"/>
      <c r="D148" s="30"/>
      <c r="E148" s="183">
        <f t="shared" si="14"/>
        <v>0</v>
      </c>
      <c r="F148" s="184">
        <f t="shared" si="15"/>
        <v>0</v>
      </c>
      <c r="G148" s="30"/>
      <c r="H148" s="102">
        <f t="shared" si="17"/>
        <v>0</v>
      </c>
      <c r="I148" s="164">
        <f t="shared" si="16"/>
        <v>0</v>
      </c>
      <c r="J148" s="83"/>
      <c r="K148" s="30">
        <v>169198</v>
      </c>
      <c r="L148" s="83">
        <v>0</v>
      </c>
      <c r="M148" s="83"/>
      <c r="N148" s="83"/>
      <c r="O148" s="83"/>
      <c r="P148" s="83"/>
      <c r="Q148" s="83"/>
      <c r="R148" s="83"/>
      <c r="S148" s="83"/>
      <c r="T148" s="83"/>
      <c r="U148" s="83"/>
      <c r="V148" s="83"/>
      <c r="W148" s="83"/>
      <c r="X148" s="83"/>
      <c r="Y148" s="83"/>
      <c r="Z148" s="83"/>
      <c r="AA148" s="83"/>
      <c r="AB148" s="83"/>
      <c r="AC148" s="83"/>
      <c r="AD148" s="83"/>
      <c r="AE148" s="83"/>
      <c r="AF148" s="83"/>
      <c r="AG148" s="83"/>
      <c r="AH148" s="83"/>
    </row>
    <row r="149" spans="1:34" hidden="1" x14ac:dyDescent="0.2">
      <c r="A149" s="28">
        <v>2120508</v>
      </c>
      <c r="B149" s="167" t="s">
        <v>1015</v>
      </c>
      <c r="C149" s="30"/>
      <c r="D149" s="30"/>
      <c r="E149" s="183">
        <f t="shared" si="14"/>
        <v>0</v>
      </c>
      <c r="F149" s="184">
        <f t="shared" si="15"/>
        <v>0</v>
      </c>
      <c r="G149" s="30"/>
      <c r="H149" s="102">
        <f t="shared" si="17"/>
        <v>0</v>
      </c>
      <c r="I149" s="164">
        <f t="shared" si="16"/>
        <v>0</v>
      </c>
      <c r="J149" s="83"/>
      <c r="K149" s="30">
        <v>236237.5</v>
      </c>
      <c r="L149" s="83">
        <v>0</v>
      </c>
      <c r="M149" s="83"/>
      <c r="N149" s="83"/>
      <c r="O149" s="83"/>
      <c r="P149" s="83"/>
      <c r="Q149" s="83"/>
      <c r="R149" s="83"/>
      <c r="S149" s="83"/>
      <c r="T149" s="83"/>
      <c r="U149" s="83"/>
      <c r="V149" s="83"/>
      <c r="W149" s="83"/>
      <c r="X149" s="83"/>
      <c r="Y149" s="83"/>
      <c r="Z149" s="83"/>
      <c r="AA149" s="83"/>
      <c r="AB149" s="83"/>
      <c r="AC149" s="83"/>
      <c r="AD149" s="83"/>
      <c r="AE149" s="83"/>
      <c r="AF149" s="83"/>
      <c r="AG149" s="83"/>
      <c r="AH149" s="83"/>
    </row>
    <row r="150" spans="1:34" hidden="1" x14ac:dyDescent="0.2">
      <c r="A150" s="28">
        <v>2120509</v>
      </c>
      <c r="B150" s="167" t="s">
        <v>1016</v>
      </c>
      <c r="C150" s="30"/>
      <c r="D150" s="30"/>
      <c r="E150" s="183">
        <f t="shared" si="14"/>
        <v>0</v>
      </c>
      <c r="F150" s="184">
        <f t="shared" si="15"/>
        <v>0</v>
      </c>
      <c r="G150" s="30"/>
      <c r="H150" s="102">
        <f t="shared" si="17"/>
        <v>0</v>
      </c>
      <c r="I150" s="164">
        <f t="shared" si="16"/>
        <v>0</v>
      </c>
      <c r="J150" s="83"/>
      <c r="K150" s="30">
        <v>54329167</v>
      </c>
      <c r="L150" s="83">
        <v>0</v>
      </c>
      <c r="M150" s="83"/>
      <c r="N150" s="83"/>
      <c r="O150" s="83"/>
      <c r="P150" s="83"/>
      <c r="Q150" s="83"/>
      <c r="R150" s="83"/>
      <c r="S150" s="83"/>
      <c r="T150" s="83"/>
      <c r="U150" s="83"/>
      <c r="V150" s="83"/>
      <c r="W150" s="83"/>
      <c r="X150" s="83"/>
      <c r="Y150" s="83"/>
      <c r="Z150" s="83"/>
      <c r="AA150" s="83"/>
      <c r="AB150" s="83"/>
      <c r="AC150" s="83"/>
      <c r="AD150" s="83"/>
      <c r="AE150" s="83"/>
      <c r="AF150" s="83"/>
      <c r="AG150" s="83"/>
      <c r="AH150" s="83"/>
    </row>
    <row r="151" spans="1:34" x14ac:dyDescent="0.2">
      <c r="A151" s="28">
        <v>2120510</v>
      </c>
      <c r="B151" s="167" t="s">
        <v>1177</v>
      </c>
      <c r="C151" s="30"/>
      <c r="D151" s="30"/>
      <c r="E151" s="183">
        <f t="shared" ref="E151" si="18">SUM(C151:D151)</f>
        <v>0</v>
      </c>
      <c r="F151" s="184">
        <f t="shared" ref="F151" si="19">IF(OR(E151=0,E$7=0),0,E151/E$7)*100</f>
        <v>0</v>
      </c>
      <c r="G151" s="30"/>
      <c r="H151" s="102">
        <f t="shared" si="17"/>
        <v>0</v>
      </c>
      <c r="I151" s="164">
        <f t="shared" ref="I151" si="20">SUM(G151-E151)</f>
        <v>0</v>
      </c>
      <c r="J151" s="83"/>
      <c r="K151" s="30"/>
      <c r="L151" s="83"/>
      <c r="M151" s="83"/>
      <c r="N151" s="83"/>
      <c r="O151" s="83"/>
      <c r="P151" s="83"/>
      <c r="Q151" s="83"/>
      <c r="R151" s="83"/>
      <c r="S151" s="83"/>
      <c r="T151" s="83"/>
      <c r="U151" s="83"/>
      <c r="V151" s="83"/>
      <c r="W151" s="83"/>
      <c r="X151" s="83"/>
      <c r="Y151" s="83"/>
      <c r="Z151" s="83"/>
      <c r="AA151" s="83"/>
      <c r="AB151" s="83"/>
      <c r="AC151" s="83"/>
      <c r="AD151" s="83"/>
      <c r="AE151" s="83"/>
      <c r="AF151" s="83"/>
      <c r="AG151" s="83"/>
      <c r="AH151" s="83"/>
    </row>
    <row r="152" spans="1:34" hidden="1" x14ac:dyDescent="0.2">
      <c r="A152" s="28">
        <v>21206</v>
      </c>
      <c r="B152" s="167" t="s">
        <v>944</v>
      </c>
      <c r="C152" s="30">
        <f>SUM(C153:C183)-C162-C166-C169-C173-C176-C179</f>
        <v>0</v>
      </c>
      <c r="D152" s="30">
        <f>SUM(D153:D183)-D162-D166-D169-D173-D176-D179</f>
        <v>0</v>
      </c>
      <c r="E152" s="183">
        <f t="shared" si="14"/>
        <v>0</v>
      </c>
      <c r="F152" s="184">
        <f t="shared" si="15"/>
        <v>0</v>
      </c>
      <c r="G152" s="30">
        <f>SUM(G153:G183)-G162-G166-G169-G173-G176-G179</f>
        <v>0</v>
      </c>
      <c r="H152" s="102">
        <f t="shared" si="17"/>
        <v>0</v>
      </c>
      <c r="I152" s="164">
        <f t="shared" si="16"/>
        <v>0</v>
      </c>
      <c r="J152" s="83"/>
      <c r="K152" s="30">
        <v>333909463.69100004</v>
      </c>
      <c r="L152" s="83">
        <v>0</v>
      </c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</row>
    <row r="153" spans="1:34" hidden="1" x14ac:dyDescent="0.2">
      <c r="A153" s="28">
        <v>2120601</v>
      </c>
      <c r="B153" s="167" t="s">
        <v>1017</v>
      </c>
      <c r="C153" s="30"/>
      <c r="D153" s="30"/>
      <c r="E153" s="183">
        <f t="shared" si="14"/>
        <v>0</v>
      </c>
      <c r="F153" s="184">
        <f t="shared" si="15"/>
        <v>0</v>
      </c>
      <c r="G153" s="30"/>
      <c r="H153" s="102">
        <f t="shared" si="17"/>
        <v>0</v>
      </c>
      <c r="I153" s="164">
        <f t="shared" si="16"/>
        <v>0</v>
      </c>
      <c r="J153" s="83"/>
      <c r="K153" s="30">
        <v>84193179.995000005</v>
      </c>
      <c r="L153" s="83">
        <v>0</v>
      </c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</row>
    <row r="154" spans="1:34" hidden="1" x14ac:dyDescent="0.2">
      <c r="A154" s="28">
        <v>2120603</v>
      </c>
      <c r="B154" s="167" t="s">
        <v>1018</v>
      </c>
      <c r="C154" s="30"/>
      <c r="D154" s="30"/>
      <c r="E154" s="183">
        <f t="shared" si="14"/>
        <v>0</v>
      </c>
      <c r="F154" s="184">
        <f t="shared" si="15"/>
        <v>0</v>
      </c>
      <c r="G154" s="30"/>
      <c r="H154" s="102">
        <f t="shared" si="17"/>
        <v>0</v>
      </c>
      <c r="I154" s="164">
        <f t="shared" si="16"/>
        <v>0</v>
      </c>
      <c r="J154" s="83"/>
      <c r="K154" s="30">
        <v>14324651</v>
      </c>
      <c r="L154" s="83">
        <v>0</v>
      </c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</row>
    <row r="155" spans="1:34" hidden="1" x14ac:dyDescent="0.2">
      <c r="A155" s="28">
        <v>2120604</v>
      </c>
      <c r="B155" s="167" t="s">
        <v>1019</v>
      </c>
      <c r="C155" s="30"/>
      <c r="D155" s="30"/>
      <c r="E155" s="183">
        <f t="shared" si="14"/>
        <v>0</v>
      </c>
      <c r="F155" s="184">
        <f t="shared" si="15"/>
        <v>0</v>
      </c>
      <c r="G155" s="30"/>
      <c r="H155" s="102">
        <f t="shared" si="17"/>
        <v>0</v>
      </c>
      <c r="I155" s="164">
        <f t="shared" si="16"/>
        <v>0</v>
      </c>
      <c r="J155" s="83"/>
      <c r="K155" s="30">
        <v>81953.483999999997</v>
      </c>
      <c r="L155" s="83">
        <v>0</v>
      </c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</row>
    <row r="156" spans="1:34" hidden="1" x14ac:dyDescent="0.2">
      <c r="A156" s="28">
        <v>2120605</v>
      </c>
      <c r="B156" s="167" t="s">
        <v>1020</v>
      </c>
      <c r="C156" s="30"/>
      <c r="D156" s="30"/>
      <c r="E156" s="183">
        <f t="shared" si="14"/>
        <v>0</v>
      </c>
      <c r="F156" s="184">
        <f t="shared" si="15"/>
        <v>0</v>
      </c>
      <c r="G156" s="30"/>
      <c r="H156" s="102">
        <f t="shared" si="17"/>
        <v>0</v>
      </c>
      <c r="I156" s="164">
        <f t="shared" si="16"/>
        <v>0</v>
      </c>
      <c r="J156" s="83"/>
      <c r="K156" s="30">
        <v>-133071.60500000001</v>
      </c>
      <c r="L156" s="83">
        <v>0</v>
      </c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</row>
    <row r="157" spans="1:34" hidden="1" x14ac:dyDescent="0.2">
      <c r="A157" s="28">
        <v>2120606</v>
      </c>
      <c r="B157" s="167" t="s">
        <v>1021</v>
      </c>
      <c r="C157" s="30"/>
      <c r="D157" s="30"/>
      <c r="E157" s="183">
        <f t="shared" si="14"/>
        <v>0</v>
      </c>
      <c r="F157" s="184">
        <f t="shared" si="15"/>
        <v>0</v>
      </c>
      <c r="G157" s="30"/>
      <c r="H157" s="102">
        <f t="shared" si="17"/>
        <v>0</v>
      </c>
      <c r="I157" s="164">
        <f t="shared" si="16"/>
        <v>0</v>
      </c>
      <c r="J157" s="83"/>
      <c r="K157" s="30">
        <v>7863507.0039999997</v>
      </c>
      <c r="L157" s="83">
        <v>0</v>
      </c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</row>
    <row r="158" spans="1:34" hidden="1" x14ac:dyDescent="0.2">
      <c r="A158" s="28">
        <v>2120607</v>
      </c>
      <c r="B158" s="167" t="s">
        <v>1022</v>
      </c>
      <c r="C158" s="30"/>
      <c r="D158" s="30"/>
      <c r="E158" s="183">
        <f t="shared" si="14"/>
        <v>0</v>
      </c>
      <c r="F158" s="184">
        <f t="shared" si="15"/>
        <v>0</v>
      </c>
      <c r="G158" s="30"/>
      <c r="H158" s="102">
        <f t="shared" si="17"/>
        <v>0</v>
      </c>
      <c r="I158" s="164">
        <f t="shared" si="16"/>
        <v>0</v>
      </c>
      <c r="J158" s="83"/>
      <c r="K158" s="30">
        <v>33427681.182999998</v>
      </c>
      <c r="L158" s="83">
        <v>0</v>
      </c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</row>
    <row r="159" spans="1:34" hidden="1" x14ac:dyDescent="0.2">
      <c r="A159" s="28">
        <v>2120608</v>
      </c>
      <c r="B159" s="167" t="s">
        <v>899</v>
      </c>
      <c r="C159" s="30"/>
      <c r="D159" s="30"/>
      <c r="E159" s="183">
        <f t="shared" si="14"/>
        <v>0</v>
      </c>
      <c r="F159" s="184">
        <f t="shared" si="15"/>
        <v>0</v>
      </c>
      <c r="G159" s="30"/>
      <c r="H159" s="102">
        <f t="shared" si="17"/>
        <v>0</v>
      </c>
      <c r="I159" s="164">
        <f t="shared" si="16"/>
        <v>0</v>
      </c>
      <c r="J159" s="83"/>
      <c r="K159" s="30">
        <v>2903424.4559999998</v>
      </c>
      <c r="L159" s="83">
        <v>0</v>
      </c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</row>
    <row r="160" spans="1:34" hidden="1" x14ac:dyDescent="0.2">
      <c r="A160" s="28">
        <v>2120609</v>
      </c>
      <c r="B160" s="167" t="s">
        <v>902</v>
      </c>
      <c r="C160" s="30"/>
      <c r="D160" s="30"/>
      <c r="E160" s="183">
        <f t="shared" si="14"/>
        <v>0</v>
      </c>
      <c r="F160" s="184">
        <f t="shared" si="15"/>
        <v>0</v>
      </c>
      <c r="G160" s="30"/>
      <c r="H160" s="102">
        <f t="shared" si="17"/>
        <v>0</v>
      </c>
      <c r="I160" s="164">
        <f t="shared" si="16"/>
        <v>0</v>
      </c>
      <c r="J160" s="83"/>
      <c r="K160" s="30">
        <v>54632750.891999997</v>
      </c>
      <c r="L160" s="83">
        <v>0</v>
      </c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</row>
    <row r="161" spans="1:34" hidden="1" x14ac:dyDescent="0.2">
      <c r="A161" s="28">
        <v>2120610</v>
      </c>
      <c r="B161" s="167" t="s">
        <v>1023</v>
      </c>
      <c r="C161" s="30"/>
      <c r="D161" s="30"/>
      <c r="E161" s="183">
        <f t="shared" si="14"/>
        <v>0</v>
      </c>
      <c r="F161" s="184">
        <f t="shared" si="15"/>
        <v>0</v>
      </c>
      <c r="G161" s="30"/>
      <c r="H161" s="102">
        <f t="shared" si="17"/>
        <v>0</v>
      </c>
      <c r="I161" s="164">
        <f t="shared" si="16"/>
        <v>0</v>
      </c>
      <c r="J161" s="83"/>
      <c r="K161" s="30">
        <v>26612263.916000001</v>
      </c>
      <c r="L161" s="83">
        <v>0</v>
      </c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</row>
    <row r="162" spans="1:34" hidden="1" x14ac:dyDescent="0.2">
      <c r="A162" s="28">
        <v>2120611</v>
      </c>
      <c r="B162" s="167" t="s">
        <v>1024</v>
      </c>
      <c r="C162" s="30">
        <f>SUM(C163:C164)</f>
        <v>0</v>
      </c>
      <c r="D162" s="30">
        <f>SUM(D163:D164)</f>
        <v>0</v>
      </c>
      <c r="E162" s="183">
        <f t="shared" si="14"/>
        <v>0</v>
      </c>
      <c r="F162" s="184">
        <f t="shared" si="15"/>
        <v>0</v>
      </c>
      <c r="G162" s="30">
        <f>SUM(G163:G164)</f>
        <v>0</v>
      </c>
      <c r="H162" s="102">
        <f t="shared" si="17"/>
        <v>0</v>
      </c>
      <c r="I162" s="164">
        <f t="shared" si="16"/>
        <v>0</v>
      </c>
      <c r="J162" s="83"/>
      <c r="K162" s="30">
        <v>10981135.734999999</v>
      </c>
      <c r="L162" s="83">
        <v>0</v>
      </c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</row>
    <row r="163" spans="1:34" hidden="1" x14ac:dyDescent="0.2">
      <c r="A163" s="28">
        <v>212061101</v>
      </c>
      <c r="B163" s="173" t="s">
        <v>1025</v>
      </c>
      <c r="C163" s="30"/>
      <c r="D163" s="30"/>
      <c r="E163" s="183">
        <f t="shared" si="14"/>
        <v>0</v>
      </c>
      <c r="F163" s="184">
        <f t="shared" si="15"/>
        <v>0</v>
      </c>
      <c r="G163" s="30"/>
      <c r="H163" s="102">
        <f t="shared" si="17"/>
        <v>0</v>
      </c>
      <c r="I163" s="164">
        <f t="shared" si="16"/>
        <v>0</v>
      </c>
      <c r="J163" s="83"/>
      <c r="K163" s="30">
        <v>8461477.7750000004</v>
      </c>
      <c r="L163" s="83">
        <v>0</v>
      </c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</row>
    <row r="164" spans="1:34" hidden="1" x14ac:dyDescent="0.2">
      <c r="A164" s="28">
        <v>212061102</v>
      </c>
      <c r="B164" s="173" t="s">
        <v>1026</v>
      </c>
      <c r="C164" s="30"/>
      <c r="D164" s="30"/>
      <c r="E164" s="183">
        <f t="shared" si="14"/>
        <v>0</v>
      </c>
      <c r="F164" s="184">
        <f t="shared" si="15"/>
        <v>0</v>
      </c>
      <c r="G164" s="30"/>
      <c r="H164" s="102">
        <f t="shared" si="17"/>
        <v>0</v>
      </c>
      <c r="I164" s="164">
        <f t="shared" si="16"/>
        <v>0</v>
      </c>
      <c r="J164" s="83"/>
      <c r="K164" s="30">
        <v>2519657.96</v>
      </c>
      <c r="L164" s="83">
        <v>0</v>
      </c>
      <c r="M164" s="83"/>
      <c r="N164" s="83"/>
      <c r="O164" s="83"/>
      <c r="P164" s="83"/>
      <c r="Q164" s="83"/>
      <c r="R164" s="83"/>
      <c r="S164" s="83"/>
      <c r="T164" s="83"/>
      <c r="U164" s="83"/>
      <c r="V164" s="83"/>
      <c r="W164" s="83"/>
      <c r="X164" s="83"/>
      <c r="Y164" s="83"/>
      <c r="Z164" s="83"/>
      <c r="AA164" s="83"/>
      <c r="AB164" s="83"/>
      <c r="AC164" s="83"/>
      <c r="AD164" s="83"/>
      <c r="AE164" s="83"/>
      <c r="AF164" s="83"/>
      <c r="AG164" s="83"/>
      <c r="AH164" s="83"/>
    </row>
    <row r="165" spans="1:34" hidden="1" x14ac:dyDescent="0.2">
      <c r="A165" s="28">
        <v>21206112</v>
      </c>
      <c r="B165" s="167" t="s">
        <v>1027</v>
      </c>
      <c r="C165" s="30"/>
      <c r="D165" s="30"/>
      <c r="E165" s="183">
        <f t="shared" si="14"/>
        <v>0</v>
      </c>
      <c r="F165" s="184">
        <f t="shared" si="15"/>
        <v>0</v>
      </c>
      <c r="G165" s="30"/>
      <c r="H165" s="102">
        <f t="shared" si="17"/>
        <v>0</v>
      </c>
      <c r="I165" s="164">
        <f t="shared" si="16"/>
        <v>0</v>
      </c>
      <c r="J165" s="83"/>
      <c r="K165" s="30">
        <v>30860018.521000002</v>
      </c>
      <c r="L165" s="83">
        <v>0</v>
      </c>
      <c r="M165" s="83"/>
      <c r="N165" s="83"/>
      <c r="O165" s="83"/>
      <c r="P165" s="83"/>
      <c r="Q165" s="83"/>
      <c r="R165" s="83"/>
      <c r="S165" s="83"/>
      <c r="T165" s="83"/>
      <c r="U165" s="83"/>
      <c r="V165" s="83"/>
      <c r="W165" s="83"/>
      <c r="X165" s="83"/>
      <c r="Y165" s="83"/>
      <c r="Z165" s="83"/>
      <c r="AA165" s="83"/>
      <c r="AB165" s="83"/>
      <c r="AC165" s="83"/>
      <c r="AD165" s="83"/>
      <c r="AE165" s="83"/>
      <c r="AF165" s="83"/>
      <c r="AG165" s="83"/>
      <c r="AH165" s="83"/>
    </row>
    <row r="166" spans="1:34" hidden="1" x14ac:dyDescent="0.2">
      <c r="A166" s="28">
        <v>21206113</v>
      </c>
      <c r="B166" s="167" t="s">
        <v>1028</v>
      </c>
      <c r="C166" s="30">
        <f>SUM(C167:C168)</f>
        <v>0</v>
      </c>
      <c r="D166" s="30">
        <f>SUM(D167:D168)</f>
        <v>0</v>
      </c>
      <c r="E166" s="183">
        <f t="shared" si="14"/>
        <v>0</v>
      </c>
      <c r="F166" s="184">
        <f t="shared" si="15"/>
        <v>0</v>
      </c>
      <c r="G166" s="30">
        <f>SUM(G167:G168)</f>
        <v>0</v>
      </c>
      <c r="H166" s="102">
        <f t="shared" si="17"/>
        <v>0</v>
      </c>
      <c r="I166" s="164">
        <f t="shared" si="16"/>
        <v>0</v>
      </c>
      <c r="J166" s="83"/>
      <c r="K166" s="30">
        <v>29491860.908</v>
      </c>
      <c r="L166" s="83">
        <v>0</v>
      </c>
      <c r="M166" s="83"/>
      <c r="N166" s="83"/>
      <c r="O166" s="83"/>
      <c r="P166" s="83"/>
      <c r="Q166" s="83"/>
      <c r="R166" s="83"/>
      <c r="S166" s="83"/>
      <c r="T166" s="83"/>
      <c r="U166" s="83"/>
      <c r="V166" s="83"/>
      <c r="W166" s="83"/>
      <c r="X166" s="83"/>
      <c r="Y166" s="83"/>
      <c r="Z166" s="83"/>
      <c r="AA166" s="83"/>
      <c r="AB166" s="83"/>
      <c r="AC166" s="83"/>
      <c r="AD166" s="83"/>
      <c r="AE166" s="83"/>
      <c r="AF166" s="83"/>
      <c r="AG166" s="83"/>
      <c r="AH166" s="83"/>
    </row>
    <row r="167" spans="1:34" hidden="1" x14ac:dyDescent="0.2">
      <c r="A167" s="28">
        <v>2120611302</v>
      </c>
      <c r="B167" s="173" t="s">
        <v>1029</v>
      </c>
      <c r="C167" s="30"/>
      <c r="D167" s="30"/>
      <c r="E167" s="183">
        <f t="shared" si="14"/>
        <v>0</v>
      </c>
      <c r="F167" s="184">
        <f t="shared" si="15"/>
        <v>0</v>
      </c>
      <c r="G167" s="30"/>
      <c r="H167" s="102">
        <f t="shared" si="17"/>
        <v>0</v>
      </c>
      <c r="I167" s="164">
        <f t="shared" si="16"/>
        <v>0</v>
      </c>
      <c r="J167" s="83"/>
      <c r="K167" s="30">
        <v>54212.822999999997</v>
      </c>
      <c r="L167" s="83">
        <v>0</v>
      </c>
      <c r="M167" s="83"/>
      <c r="N167" s="83"/>
      <c r="O167" s="83"/>
      <c r="P167" s="83"/>
      <c r="Q167" s="83"/>
      <c r="R167" s="83"/>
      <c r="S167" s="83"/>
      <c r="T167" s="83"/>
      <c r="U167" s="83"/>
      <c r="V167" s="83"/>
      <c r="W167" s="83"/>
      <c r="X167" s="83"/>
      <c r="Y167" s="83"/>
      <c r="Z167" s="83"/>
      <c r="AA167" s="83"/>
      <c r="AB167" s="83"/>
      <c r="AC167" s="83"/>
      <c r="AD167" s="83"/>
      <c r="AE167" s="83"/>
      <c r="AF167" s="83"/>
      <c r="AG167" s="83"/>
      <c r="AH167" s="83"/>
    </row>
    <row r="168" spans="1:34" hidden="1" x14ac:dyDescent="0.2">
      <c r="A168" s="28">
        <v>2120611304</v>
      </c>
      <c r="B168" s="173" t="s">
        <v>1030</v>
      </c>
      <c r="C168" s="30"/>
      <c r="D168" s="30"/>
      <c r="E168" s="183">
        <f t="shared" si="14"/>
        <v>0</v>
      </c>
      <c r="F168" s="184">
        <f t="shared" si="15"/>
        <v>0</v>
      </c>
      <c r="G168" s="30"/>
      <c r="H168" s="102">
        <f t="shared" si="17"/>
        <v>0</v>
      </c>
      <c r="I168" s="164">
        <f t="shared" si="16"/>
        <v>0</v>
      </c>
      <c r="J168" s="83"/>
      <c r="K168" s="30">
        <v>29437648.085000001</v>
      </c>
      <c r="L168" s="83">
        <v>0</v>
      </c>
      <c r="M168" s="83"/>
      <c r="N168" s="83"/>
      <c r="O168" s="83"/>
      <c r="P168" s="83"/>
      <c r="Q168" s="83"/>
      <c r="R168" s="83"/>
      <c r="S168" s="83"/>
      <c r="T168" s="83"/>
      <c r="U168" s="83"/>
      <c r="V168" s="83"/>
      <c r="W168" s="83"/>
      <c r="X168" s="83"/>
      <c r="Y168" s="83"/>
      <c r="Z168" s="83"/>
      <c r="AA168" s="83"/>
      <c r="AB168" s="83"/>
      <c r="AC168" s="83"/>
      <c r="AD168" s="83"/>
      <c r="AE168" s="83"/>
      <c r="AF168" s="83"/>
      <c r="AG168" s="83"/>
      <c r="AH168" s="83"/>
    </row>
    <row r="169" spans="1:34" hidden="1" x14ac:dyDescent="0.2">
      <c r="A169" s="28">
        <v>21206114</v>
      </c>
      <c r="B169" s="167" t="s">
        <v>1031</v>
      </c>
      <c r="C169" s="30">
        <f>SUM(C170:C171)</f>
        <v>0</v>
      </c>
      <c r="D169" s="30">
        <f>SUM(D170:D171)</f>
        <v>0</v>
      </c>
      <c r="E169" s="183">
        <f t="shared" si="14"/>
        <v>0</v>
      </c>
      <c r="F169" s="184">
        <f t="shared" si="15"/>
        <v>0</v>
      </c>
      <c r="G169" s="30">
        <f>SUM(G170:G171)</f>
        <v>0</v>
      </c>
      <c r="H169" s="102">
        <f t="shared" si="17"/>
        <v>0</v>
      </c>
      <c r="I169" s="164">
        <f t="shared" si="16"/>
        <v>0</v>
      </c>
      <c r="J169" s="83"/>
      <c r="K169" s="30">
        <v>16899386.377999999</v>
      </c>
      <c r="L169" s="83">
        <v>0</v>
      </c>
      <c r="M169" s="83"/>
      <c r="N169" s="83"/>
      <c r="O169" s="83"/>
      <c r="P169" s="83"/>
      <c r="Q169" s="83"/>
      <c r="R169" s="83"/>
      <c r="S169" s="83"/>
      <c r="T169" s="83"/>
      <c r="U169" s="83"/>
      <c r="V169" s="83"/>
      <c r="W169" s="83"/>
      <c r="X169" s="83"/>
      <c r="Y169" s="83"/>
      <c r="Z169" s="83"/>
      <c r="AA169" s="83"/>
      <c r="AB169" s="83"/>
      <c r="AC169" s="83"/>
      <c r="AD169" s="83"/>
      <c r="AE169" s="83"/>
      <c r="AF169" s="83"/>
      <c r="AG169" s="83"/>
      <c r="AH169" s="83"/>
    </row>
    <row r="170" spans="1:34" hidden="1" x14ac:dyDescent="0.2">
      <c r="A170" s="28">
        <v>2120611401</v>
      </c>
      <c r="B170" s="167" t="s">
        <v>1032</v>
      </c>
      <c r="C170" s="30"/>
      <c r="D170" s="30"/>
      <c r="E170" s="183">
        <f t="shared" si="14"/>
        <v>0</v>
      </c>
      <c r="F170" s="184">
        <f t="shared" si="15"/>
        <v>0</v>
      </c>
      <c r="G170" s="30"/>
      <c r="H170" s="102">
        <f t="shared" si="17"/>
        <v>0</v>
      </c>
      <c r="I170" s="164">
        <f t="shared" si="16"/>
        <v>0</v>
      </c>
      <c r="J170" s="83"/>
      <c r="K170" s="30">
        <v>12210089</v>
      </c>
      <c r="L170" s="83">
        <v>0</v>
      </c>
      <c r="M170" s="83"/>
      <c r="N170" s="83"/>
      <c r="O170" s="83"/>
      <c r="P170" s="83"/>
      <c r="Q170" s="83"/>
      <c r="R170" s="83"/>
      <c r="S170" s="83"/>
      <c r="T170" s="83"/>
      <c r="U170" s="83"/>
      <c r="V170" s="83"/>
      <c r="W170" s="83"/>
      <c r="X170" s="83"/>
      <c r="Y170" s="83"/>
      <c r="Z170" s="83"/>
      <c r="AA170" s="83"/>
      <c r="AB170" s="83"/>
      <c r="AC170" s="83"/>
      <c r="AD170" s="83"/>
      <c r="AE170" s="83"/>
      <c r="AF170" s="83"/>
      <c r="AG170" s="83"/>
      <c r="AH170" s="83"/>
    </row>
    <row r="171" spans="1:34" hidden="1" x14ac:dyDescent="0.2">
      <c r="A171" s="28">
        <v>2120611402</v>
      </c>
      <c r="B171" s="167" t="s">
        <v>1033</v>
      </c>
      <c r="C171" s="30"/>
      <c r="D171" s="30"/>
      <c r="E171" s="183">
        <f t="shared" si="14"/>
        <v>0</v>
      </c>
      <c r="F171" s="184">
        <f t="shared" si="15"/>
        <v>0</v>
      </c>
      <c r="G171" s="30"/>
      <c r="H171" s="102">
        <f t="shared" si="17"/>
        <v>0</v>
      </c>
      <c r="I171" s="164">
        <f t="shared" si="16"/>
        <v>0</v>
      </c>
      <c r="J171" s="83"/>
      <c r="K171" s="30">
        <v>4689297.3779999996</v>
      </c>
      <c r="L171" s="83">
        <v>0</v>
      </c>
      <c r="M171" s="83"/>
      <c r="N171" s="83"/>
      <c r="O171" s="83"/>
      <c r="P171" s="83"/>
      <c r="Q171" s="83"/>
      <c r="R171" s="83"/>
      <c r="S171" s="83"/>
      <c r="T171" s="83"/>
      <c r="U171" s="83"/>
      <c r="V171" s="83"/>
      <c r="W171" s="83"/>
      <c r="X171" s="83"/>
      <c r="Y171" s="83"/>
      <c r="Z171" s="83"/>
      <c r="AA171" s="83"/>
      <c r="AB171" s="83"/>
      <c r="AC171" s="83"/>
      <c r="AD171" s="83"/>
      <c r="AE171" s="83"/>
      <c r="AF171" s="83"/>
      <c r="AG171" s="83"/>
      <c r="AH171" s="83"/>
    </row>
    <row r="172" spans="1:34" hidden="1" x14ac:dyDescent="0.2">
      <c r="A172" s="28">
        <v>21206115</v>
      </c>
      <c r="B172" s="167" t="s">
        <v>1034</v>
      </c>
      <c r="C172" s="30"/>
      <c r="D172" s="30"/>
      <c r="E172" s="183">
        <f t="shared" si="14"/>
        <v>0</v>
      </c>
      <c r="F172" s="184">
        <f t="shared" si="15"/>
        <v>0</v>
      </c>
      <c r="G172" s="30"/>
      <c r="H172" s="102">
        <f t="shared" si="17"/>
        <v>0</v>
      </c>
      <c r="I172" s="164">
        <f t="shared" si="16"/>
        <v>0</v>
      </c>
      <c r="J172" s="83"/>
      <c r="K172" s="30">
        <v>3528321.71</v>
      </c>
      <c r="L172" s="83">
        <v>0</v>
      </c>
      <c r="M172" s="83"/>
      <c r="N172" s="83"/>
      <c r="O172" s="83"/>
      <c r="P172" s="83"/>
      <c r="Q172" s="83"/>
      <c r="R172" s="83"/>
      <c r="S172" s="83"/>
      <c r="T172" s="83"/>
      <c r="U172" s="83"/>
      <c r="V172" s="83"/>
      <c r="W172" s="83"/>
      <c r="X172" s="83"/>
      <c r="Y172" s="83"/>
      <c r="Z172" s="83"/>
      <c r="AA172" s="83"/>
      <c r="AB172" s="83"/>
      <c r="AC172" s="83"/>
      <c r="AD172" s="83"/>
      <c r="AE172" s="83"/>
      <c r="AF172" s="83"/>
      <c r="AG172" s="83"/>
      <c r="AH172" s="83"/>
    </row>
    <row r="173" spans="1:34" hidden="1" x14ac:dyDescent="0.2">
      <c r="A173" s="28">
        <v>21206116</v>
      </c>
      <c r="B173" s="167" t="s">
        <v>1035</v>
      </c>
      <c r="C173" s="30">
        <f>SUM(C174:C175)</f>
        <v>0</v>
      </c>
      <c r="D173" s="30">
        <f>SUM(D174:D175)</f>
        <v>0</v>
      </c>
      <c r="E173" s="183">
        <f t="shared" si="14"/>
        <v>0</v>
      </c>
      <c r="F173" s="184">
        <f t="shared" si="15"/>
        <v>0</v>
      </c>
      <c r="G173" s="30">
        <f>SUM(G174:G175)</f>
        <v>0</v>
      </c>
      <c r="H173" s="102">
        <f t="shared" si="17"/>
        <v>0</v>
      </c>
      <c r="I173" s="164">
        <f t="shared" si="16"/>
        <v>0</v>
      </c>
      <c r="J173" s="83"/>
      <c r="K173" s="30">
        <v>2713911.071</v>
      </c>
      <c r="L173" s="83">
        <v>0</v>
      </c>
      <c r="M173" s="83"/>
      <c r="N173" s="83"/>
      <c r="O173" s="83"/>
      <c r="P173" s="83"/>
      <c r="Q173" s="83"/>
      <c r="R173" s="83"/>
      <c r="S173" s="83"/>
      <c r="T173" s="83"/>
      <c r="U173" s="83"/>
      <c r="V173" s="83"/>
      <c r="W173" s="83"/>
      <c r="X173" s="83"/>
      <c r="Y173" s="83"/>
      <c r="Z173" s="83"/>
      <c r="AA173" s="83"/>
      <c r="AB173" s="83"/>
      <c r="AC173" s="83"/>
      <c r="AD173" s="83"/>
      <c r="AE173" s="83"/>
      <c r="AF173" s="83"/>
      <c r="AG173" s="83"/>
      <c r="AH173" s="83"/>
    </row>
    <row r="174" spans="1:34" ht="25.5" hidden="1" x14ac:dyDescent="0.2">
      <c r="A174" s="28">
        <v>2120611601</v>
      </c>
      <c r="B174" s="167" t="s">
        <v>129</v>
      </c>
      <c r="C174" s="30"/>
      <c r="D174" s="30"/>
      <c r="E174" s="183">
        <f t="shared" si="14"/>
        <v>0</v>
      </c>
      <c r="F174" s="184">
        <f t="shared" si="15"/>
        <v>0</v>
      </c>
      <c r="G174" s="30"/>
      <c r="H174" s="102">
        <f t="shared" si="17"/>
        <v>0</v>
      </c>
      <c r="I174" s="164">
        <f t="shared" si="16"/>
        <v>0</v>
      </c>
      <c r="J174" s="83"/>
      <c r="K174" s="30">
        <v>1372339.45</v>
      </c>
      <c r="L174" s="83">
        <v>0</v>
      </c>
      <c r="M174" s="83"/>
      <c r="N174" s="83"/>
      <c r="O174" s="83"/>
      <c r="P174" s="83"/>
      <c r="Q174" s="83"/>
      <c r="R174" s="83"/>
      <c r="S174" s="83"/>
      <c r="T174" s="83"/>
      <c r="U174" s="83"/>
      <c r="V174" s="83"/>
      <c r="W174" s="83"/>
      <c r="X174" s="83"/>
      <c r="Y174" s="83"/>
      <c r="Z174" s="83"/>
      <c r="AA174" s="83"/>
      <c r="AB174" s="83"/>
      <c r="AC174" s="83"/>
      <c r="AD174" s="83"/>
      <c r="AE174" s="83"/>
      <c r="AF174" s="83"/>
      <c r="AG174" s="83"/>
      <c r="AH174" s="83"/>
    </row>
    <row r="175" spans="1:34" hidden="1" x14ac:dyDescent="0.2">
      <c r="A175" s="28">
        <v>2120611604</v>
      </c>
      <c r="B175" s="170" t="s">
        <v>146</v>
      </c>
      <c r="C175" s="30"/>
      <c r="D175" s="30"/>
      <c r="E175" s="183">
        <f t="shared" si="14"/>
        <v>0</v>
      </c>
      <c r="F175" s="184">
        <f t="shared" si="15"/>
        <v>0</v>
      </c>
      <c r="G175" s="30"/>
      <c r="H175" s="102">
        <f t="shared" si="17"/>
        <v>0</v>
      </c>
      <c r="I175" s="164">
        <f t="shared" si="16"/>
        <v>0</v>
      </c>
      <c r="J175" s="83"/>
      <c r="K175" s="30">
        <v>1341571.621</v>
      </c>
      <c r="L175" s="83">
        <v>0</v>
      </c>
      <c r="M175" s="83"/>
      <c r="N175" s="83"/>
      <c r="O175" s="83"/>
      <c r="P175" s="83"/>
      <c r="Q175" s="83"/>
      <c r="R175" s="83"/>
      <c r="S175" s="83"/>
      <c r="T175" s="83"/>
      <c r="U175" s="83"/>
      <c r="V175" s="83"/>
      <c r="W175" s="83"/>
      <c r="X175" s="83"/>
      <c r="Y175" s="83"/>
      <c r="Z175" s="83"/>
      <c r="AA175" s="83"/>
      <c r="AB175" s="83"/>
      <c r="AC175" s="83"/>
      <c r="AD175" s="83"/>
      <c r="AE175" s="83"/>
      <c r="AF175" s="83"/>
      <c r="AG175" s="83"/>
      <c r="AH175" s="83"/>
    </row>
    <row r="176" spans="1:34" hidden="1" x14ac:dyDescent="0.2">
      <c r="A176" s="28">
        <v>21206117</v>
      </c>
      <c r="B176" s="169" t="s">
        <v>1036</v>
      </c>
      <c r="C176" s="30">
        <f>SUM(C177:C178)</f>
        <v>0</v>
      </c>
      <c r="D176" s="30">
        <f>SUM(D177:D178)</f>
        <v>0</v>
      </c>
      <c r="E176" s="183">
        <f t="shared" si="14"/>
        <v>0</v>
      </c>
      <c r="F176" s="184">
        <f t="shared" si="15"/>
        <v>0</v>
      </c>
      <c r="G176" s="30">
        <f>SUM(G177:G178)</f>
        <v>0</v>
      </c>
      <c r="H176" s="102">
        <f t="shared" si="17"/>
        <v>0</v>
      </c>
      <c r="I176" s="164">
        <f t="shared" si="16"/>
        <v>0</v>
      </c>
      <c r="J176" s="83"/>
      <c r="K176" s="30">
        <v>11578136</v>
      </c>
      <c r="L176" s="83">
        <v>0</v>
      </c>
      <c r="M176" s="83"/>
      <c r="N176" s="83"/>
      <c r="O176" s="83"/>
      <c r="P176" s="83"/>
      <c r="Q176" s="83"/>
      <c r="R176" s="83"/>
      <c r="S176" s="83"/>
      <c r="T176" s="83"/>
      <c r="U176" s="83"/>
      <c r="V176" s="83"/>
      <c r="W176" s="83"/>
      <c r="X176" s="83"/>
      <c r="Y176" s="83"/>
      <c r="Z176" s="83"/>
      <c r="AA176" s="83"/>
      <c r="AB176" s="83"/>
      <c r="AC176" s="83"/>
      <c r="AD176" s="83"/>
      <c r="AE176" s="83"/>
      <c r="AF176" s="83"/>
      <c r="AG176" s="83"/>
      <c r="AH176" s="83"/>
    </row>
    <row r="177" spans="1:34" hidden="1" x14ac:dyDescent="0.2">
      <c r="A177" s="28">
        <v>2120611701</v>
      </c>
      <c r="B177" s="169" t="s">
        <v>1037</v>
      </c>
      <c r="C177" s="30"/>
      <c r="D177" s="30"/>
      <c r="E177" s="183">
        <f t="shared" si="14"/>
        <v>0</v>
      </c>
      <c r="F177" s="184">
        <f t="shared" si="15"/>
        <v>0</v>
      </c>
      <c r="G177" s="30"/>
      <c r="H177" s="102">
        <f t="shared" si="17"/>
        <v>0</v>
      </c>
      <c r="I177" s="164">
        <f t="shared" si="16"/>
        <v>0</v>
      </c>
      <c r="J177" s="83"/>
      <c r="K177" s="30">
        <v>5346387</v>
      </c>
      <c r="L177" s="83">
        <v>0</v>
      </c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3"/>
      <c r="AA177" s="83"/>
      <c r="AB177" s="83"/>
      <c r="AC177" s="83"/>
      <c r="AD177" s="83"/>
      <c r="AE177" s="83"/>
      <c r="AF177" s="83"/>
      <c r="AG177" s="83"/>
      <c r="AH177" s="83"/>
    </row>
    <row r="178" spans="1:34" hidden="1" x14ac:dyDescent="0.2">
      <c r="A178" s="28">
        <v>2120611702</v>
      </c>
      <c r="B178" s="169" t="s">
        <v>1038</v>
      </c>
      <c r="C178" s="30"/>
      <c r="D178" s="30"/>
      <c r="E178" s="183">
        <f t="shared" si="14"/>
        <v>0</v>
      </c>
      <c r="F178" s="184">
        <f t="shared" si="15"/>
        <v>0</v>
      </c>
      <c r="G178" s="30"/>
      <c r="H178" s="102">
        <f t="shared" si="17"/>
        <v>0</v>
      </c>
      <c r="I178" s="164">
        <f t="shared" si="16"/>
        <v>0</v>
      </c>
      <c r="J178" s="83"/>
      <c r="K178" s="30">
        <v>6231749</v>
      </c>
      <c r="L178" s="83">
        <v>0</v>
      </c>
      <c r="M178" s="83"/>
      <c r="N178" s="83"/>
      <c r="O178" s="83"/>
      <c r="P178" s="83"/>
      <c r="Q178" s="83"/>
      <c r="R178" s="83"/>
      <c r="S178" s="83"/>
      <c r="T178" s="83"/>
      <c r="U178" s="83"/>
      <c r="V178" s="83"/>
      <c r="W178" s="83"/>
      <c r="X178" s="83"/>
      <c r="Y178" s="83"/>
      <c r="Z178" s="83"/>
      <c r="AA178" s="83"/>
      <c r="AB178" s="83"/>
      <c r="AC178" s="83"/>
      <c r="AD178" s="83"/>
      <c r="AE178" s="83"/>
      <c r="AF178" s="83"/>
      <c r="AG178" s="83"/>
      <c r="AH178" s="83"/>
    </row>
    <row r="179" spans="1:34" hidden="1" x14ac:dyDescent="0.2">
      <c r="A179" s="28">
        <v>21206118</v>
      </c>
      <c r="B179" s="169" t="s">
        <v>1039</v>
      </c>
      <c r="C179" s="30">
        <f>SUM(C180:C182)</f>
        <v>0</v>
      </c>
      <c r="D179" s="30">
        <f>SUM(D180:D182)</f>
        <v>0</v>
      </c>
      <c r="E179" s="183">
        <f t="shared" si="14"/>
        <v>0</v>
      </c>
      <c r="F179" s="184">
        <f t="shared" si="15"/>
        <v>0</v>
      </c>
      <c r="G179" s="30">
        <f>SUM(G180:G182)</f>
        <v>0</v>
      </c>
      <c r="H179" s="102">
        <f t="shared" si="17"/>
        <v>0</v>
      </c>
      <c r="I179" s="164">
        <f t="shared" si="16"/>
        <v>0</v>
      </c>
      <c r="J179" s="83"/>
      <c r="K179" s="30">
        <v>2018848.6609999998</v>
      </c>
      <c r="L179" s="83">
        <v>0</v>
      </c>
      <c r="M179" s="83"/>
      <c r="N179" s="83"/>
      <c r="O179" s="83"/>
      <c r="P179" s="83"/>
      <c r="Q179" s="83"/>
      <c r="R179" s="83"/>
      <c r="S179" s="83"/>
      <c r="T179" s="83"/>
      <c r="U179" s="83"/>
      <c r="V179" s="83"/>
      <c r="W179" s="83"/>
      <c r="X179" s="83"/>
      <c r="Y179" s="83"/>
      <c r="Z179" s="83"/>
      <c r="AA179" s="83"/>
      <c r="AB179" s="83"/>
      <c r="AC179" s="83"/>
      <c r="AD179" s="83"/>
      <c r="AE179" s="83"/>
      <c r="AF179" s="83"/>
      <c r="AG179" s="83"/>
      <c r="AH179" s="83"/>
    </row>
    <row r="180" spans="1:34" hidden="1" x14ac:dyDescent="0.2">
      <c r="A180" s="28">
        <v>2120611801</v>
      </c>
      <c r="B180" s="169" t="s">
        <v>1040</v>
      </c>
      <c r="C180" s="30"/>
      <c r="D180" s="30"/>
      <c r="E180" s="183">
        <f t="shared" si="14"/>
        <v>0</v>
      </c>
      <c r="F180" s="184">
        <f t="shared" si="15"/>
        <v>0</v>
      </c>
      <c r="G180" s="30"/>
      <c r="H180" s="102">
        <f t="shared" si="17"/>
        <v>0</v>
      </c>
      <c r="I180" s="164">
        <f t="shared" si="16"/>
        <v>0</v>
      </c>
      <c r="J180" s="83"/>
      <c r="K180" s="30">
        <v>714600.02800000005</v>
      </c>
      <c r="L180" s="83">
        <v>0</v>
      </c>
      <c r="M180" s="83"/>
      <c r="N180" s="83"/>
      <c r="O180" s="83"/>
      <c r="P180" s="83"/>
      <c r="Q180" s="83"/>
      <c r="R180" s="83"/>
      <c r="S180" s="83"/>
      <c r="T180" s="83"/>
      <c r="U180" s="83"/>
      <c r="V180" s="83"/>
      <c r="W180" s="83"/>
      <c r="X180" s="83"/>
      <c r="Y180" s="83"/>
      <c r="Z180" s="83"/>
      <c r="AA180" s="83"/>
      <c r="AB180" s="83"/>
      <c r="AC180" s="83"/>
      <c r="AD180" s="83"/>
      <c r="AE180" s="83"/>
      <c r="AF180" s="83"/>
      <c r="AG180" s="83"/>
      <c r="AH180" s="83"/>
    </row>
    <row r="181" spans="1:34" hidden="1" x14ac:dyDescent="0.2">
      <c r="A181" s="28">
        <v>2120611802</v>
      </c>
      <c r="B181" s="169" t="s">
        <v>1041</v>
      </c>
      <c r="C181" s="30"/>
      <c r="D181" s="30"/>
      <c r="E181" s="183">
        <f t="shared" si="14"/>
        <v>0</v>
      </c>
      <c r="F181" s="184">
        <f t="shared" si="15"/>
        <v>0</v>
      </c>
      <c r="G181" s="30"/>
      <c r="H181" s="102">
        <f t="shared" si="17"/>
        <v>0</v>
      </c>
      <c r="I181" s="164">
        <f t="shared" si="16"/>
        <v>0</v>
      </c>
      <c r="J181" s="83"/>
      <c r="K181" s="30">
        <v>1174052.1499999999</v>
      </c>
      <c r="L181" s="83">
        <v>0</v>
      </c>
      <c r="M181" s="83"/>
      <c r="N181" s="83"/>
      <c r="O181" s="83"/>
      <c r="P181" s="83"/>
      <c r="Q181" s="83"/>
      <c r="R181" s="83"/>
      <c r="S181" s="83"/>
      <c r="T181" s="83"/>
      <c r="U181" s="83"/>
      <c r="V181" s="83"/>
      <c r="W181" s="83"/>
      <c r="X181" s="83"/>
      <c r="Y181" s="83"/>
      <c r="Z181" s="83"/>
      <c r="AA181" s="83"/>
      <c r="AB181" s="83"/>
      <c r="AC181" s="83"/>
      <c r="AD181" s="83"/>
      <c r="AE181" s="83"/>
      <c r="AF181" s="83"/>
      <c r="AG181" s="83"/>
      <c r="AH181" s="83"/>
    </row>
    <row r="182" spans="1:34" hidden="1" x14ac:dyDescent="0.2">
      <c r="A182" s="28">
        <v>2120611803</v>
      </c>
      <c r="B182" s="169" t="s">
        <v>1042</v>
      </c>
      <c r="C182" s="30"/>
      <c r="D182" s="30"/>
      <c r="E182" s="183">
        <f t="shared" si="14"/>
        <v>0</v>
      </c>
      <c r="F182" s="184">
        <f t="shared" si="15"/>
        <v>0</v>
      </c>
      <c r="G182" s="30"/>
      <c r="H182" s="102">
        <f t="shared" si="17"/>
        <v>0</v>
      </c>
      <c r="I182" s="164">
        <f t="shared" si="16"/>
        <v>0</v>
      </c>
      <c r="J182" s="83"/>
      <c r="K182" s="30">
        <v>130196.48299999999</v>
      </c>
      <c r="L182" s="83">
        <v>0</v>
      </c>
      <c r="M182" s="83"/>
      <c r="N182" s="83"/>
      <c r="O182" s="83"/>
      <c r="P182" s="83"/>
      <c r="Q182" s="83"/>
      <c r="R182" s="83"/>
      <c r="S182" s="83"/>
      <c r="T182" s="83"/>
      <c r="U182" s="83"/>
      <c r="V182" s="83"/>
      <c r="W182" s="83"/>
      <c r="X182" s="83"/>
      <c r="Y182" s="83"/>
      <c r="Z182" s="83"/>
      <c r="AA182" s="83"/>
      <c r="AB182" s="83"/>
      <c r="AC182" s="83"/>
      <c r="AD182" s="83"/>
      <c r="AE182" s="83"/>
      <c r="AF182" s="83"/>
      <c r="AG182" s="83"/>
      <c r="AH182" s="83"/>
    </row>
    <row r="183" spans="1:34" hidden="1" x14ac:dyDescent="0.2">
      <c r="A183" s="28">
        <v>21206199</v>
      </c>
      <c r="B183" s="170" t="s">
        <v>1043</v>
      </c>
      <c r="C183" s="30"/>
      <c r="D183" s="30"/>
      <c r="E183" s="183">
        <f t="shared" si="14"/>
        <v>0</v>
      </c>
      <c r="F183" s="184">
        <f t="shared" si="15"/>
        <v>0</v>
      </c>
      <c r="G183" s="30"/>
      <c r="H183" s="102">
        <f t="shared" si="17"/>
        <v>0</v>
      </c>
      <c r="I183" s="164">
        <f t="shared" si="16"/>
        <v>0</v>
      </c>
      <c r="J183" s="83"/>
      <c r="K183" s="30">
        <v>1931504.382</v>
      </c>
      <c r="L183" s="83">
        <v>0</v>
      </c>
      <c r="M183" s="83"/>
      <c r="N183" s="83"/>
      <c r="O183" s="83"/>
      <c r="P183" s="83"/>
      <c r="Q183" s="83"/>
      <c r="R183" s="83"/>
      <c r="S183" s="83"/>
      <c r="T183" s="83"/>
      <c r="U183" s="83"/>
      <c r="V183" s="83"/>
      <c r="W183" s="83"/>
      <c r="X183" s="83"/>
      <c r="Y183" s="83"/>
      <c r="Z183" s="83"/>
      <c r="AA183" s="83"/>
      <c r="AB183" s="83"/>
      <c r="AC183" s="83"/>
      <c r="AD183" s="83"/>
      <c r="AE183" s="83"/>
      <c r="AF183" s="83"/>
      <c r="AG183" s="83"/>
      <c r="AH183" s="83"/>
    </row>
    <row r="184" spans="1:34" hidden="1" x14ac:dyDescent="0.2">
      <c r="A184" s="28">
        <v>21207</v>
      </c>
      <c r="B184" s="170" t="s">
        <v>1044</v>
      </c>
      <c r="C184" s="30">
        <f>SUM(C185)</f>
        <v>0</v>
      </c>
      <c r="D184" s="30">
        <f>SUM(D185)</f>
        <v>0</v>
      </c>
      <c r="E184" s="183">
        <f t="shared" si="14"/>
        <v>0</v>
      </c>
      <c r="F184" s="184">
        <f t="shared" si="15"/>
        <v>0</v>
      </c>
      <c r="G184" s="30">
        <f>SUM(G185)</f>
        <v>0</v>
      </c>
      <c r="H184" s="102">
        <f t="shared" si="17"/>
        <v>0</v>
      </c>
      <c r="I184" s="164">
        <f t="shared" si="16"/>
        <v>0</v>
      </c>
      <c r="J184" s="83"/>
      <c r="K184" s="30">
        <v>58133487.090999998</v>
      </c>
      <c r="L184" s="83">
        <v>0</v>
      </c>
      <c r="M184" s="83"/>
      <c r="N184" s="83"/>
      <c r="O184" s="83"/>
      <c r="P184" s="83"/>
      <c r="Q184" s="83"/>
      <c r="R184" s="83"/>
      <c r="S184" s="83"/>
      <c r="T184" s="83"/>
      <c r="U184" s="83"/>
      <c r="V184" s="83"/>
      <c r="W184" s="83"/>
      <c r="X184" s="83"/>
      <c r="Y184" s="83"/>
      <c r="Z184" s="83"/>
      <c r="AA184" s="83"/>
      <c r="AB184" s="83"/>
      <c r="AC184" s="83"/>
      <c r="AD184" s="83"/>
      <c r="AE184" s="83"/>
      <c r="AF184" s="83"/>
      <c r="AG184" s="83"/>
      <c r="AH184" s="83"/>
    </row>
    <row r="185" spans="1:34" hidden="1" x14ac:dyDescent="0.2">
      <c r="A185" s="28">
        <v>2120701</v>
      </c>
      <c r="B185" s="170" t="s">
        <v>1045</v>
      </c>
      <c r="C185" s="30"/>
      <c r="D185" s="30"/>
      <c r="E185" s="183">
        <f t="shared" si="14"/>
        <v>0</v>
      </c>
      <c r="F185" s="184">
        <f t="shared" si="15"/>
        <v>0</v>
      </c>
      <c r="G185" s="30"/>
      <c r="H185" s="102">
        <f t="shared" si="17"/>
        <v>0</v>
      </c>
      <c r="I185" s="164">
        <f t="shared" si="16"/>
        <v>0</v>
      </c>
      <c r="J185" s="83"/>
      <c r="K185" s="30">
        <v>58133487.090999998</v>
      </c>
      <c r="L185" s="83">
        <v>0</v>
      </c>
      <c r="M185" s="83"/>
      <c r="N185" s="83"/>
      <c r="O185" s="83"/>
      <c r="P185" s="83"/>
      <c r="Q185" s="83"/>
      <c r="R185" s="83"/>
      <c r="S185" s="83"/>
      <c r="T185" s="83"/>
      <c r="U185" s="83"/>
      <c r="V185" s="83"/>
      <c r="W185" s="83"/>
      <c r="X185" s="83"/>
      <c r="Y185" s="83"/>
      <c r="Z185" s="83"/>
      <c r="AA185" s="83"/>
      <c r="AB185" s="83"/>
      <c r="AC185" s="83"/>
      <c r="AD185" s="83"/>
      <c r="AE185" s="83"/>
      <c r="AF185" s="83"/>
      <c r="AG185" s="83"/>
      <c r="AH185" s="83"/>
    </row>
    <row r="186" spans="1:34" ht="25.5" hidden="1" x14ac:dyDescent="0.2">
      <c r="A186" s="28">
        <v>21209</v>
      </c>
      <c r="B186" s="167" t="s">
        <v>1046</v>
      </c>
      <c r="C186" s="30"/>
      <c r="D186" s="30"/>
      <c r="E186" s="183">
        <f t="shared" si="14"/>
        <v>0</v>
      </c>
      <c r="F186" s="184">
        <f t="shared" si="15"/>
        <v>0</v>
      </c>
      <c r="G186" s="30"/>
      <c r="H186" s="102">
        <f t="shared" si="17"/>
        <v>0</v>
      </c>
      <c r="I186" s="164">
        <f t="shared" si="16"/>
        <v>0</v>
      </c>
      <c r="J186" s="83"/>
      <c r="K186" s="30">
        <v>14734996.481000001</v>
      </c>
      <c r="L186" s="83">
        <v>0</v>
      </c>
      <c r="M186" s="83"/>
      <c r="N186" s="83"/>
      <c r="O186" s="83"/>
      <c r="P186" s="83"/>
      <c r="Q186" s="83"/>
      <c r="R186" s="83"/>
      <c r="S186" s="83"/>
      <c r="T186" s="83"/>
      <c r="U186" s="83"/>
      <c r="V186" s="83"/>
      <c r="W186" s="83"/>
      <c r="X186" s="83"/>
      <c r="Y186" s="83"/>
      <c r="Z186" s="83"/>
      <c r="AA186" s="83"/>
      <c r="AB186" s="83"/>
      <c r="AC186" s="83"/>
      <c r="AD186" s="83"/>
      <c r="AE186" s="83"/>
      <c r="AF186" s="83"/>
      <c r="AG186" s="83"/>
      <c r="AH186" s="83"/>
    </row>
    <row r="187" spans="1:34" hidden="1" x14ac:dyDescent="0.2">
      <c r="A187" s="28">
        <v>21210</v>
      </c>
      <c r="B187" s="167" t="s">
        <v>1047</v>
      </c>
      <c r="C187" s="30">
        <f>SUM(C188:C189)</f>
        <v>0</v>
      </c>
      <c r="D187" s="30">
        <f>SUM(D188:D189)</f>
        <v>0</v>
      </c>
      <c r="E187" s="183">
        <f t="shared" si="14"/>
        <v>0</v>
      </c>
      <c r="F187" s="184">
        <f t="shared" si="15"/>
        <v>0</v>
      </c>
      <c r="G187" s="30">
        <f>SUM(G188:G189)</f>
        <v>0</v>
      </c>
      <c r="H187" s="102">
        <f t="shared" si="17"/>
        <v>0</v>
      </c>
      <c r="I187" s="164">
        <f t="shared" si="16"/>
        <v>0</v>
      </c>
      <c r="J187" s="83"/>
      <c r="K187" s="30">
        <v>18735601.383000001</v>
      </c>
      <c r="L187" s="83">
        <v>0</v>
      </c>
      <c r="M187" s="83"/>
      <c r="N187" s="83"/>
      <c r="O187" s="83"/>
      <c r="P187" s="83"/>
      <c r="Q187" s="83"/>
      <c r="R187" s="83"/>
      <c r="S187" s="83"/>
      <c r="T187" s="83"/>
      <c r="U187" s="83"/>
      <c r="V187" s="83"/>
      <c r="W187" s="83"/>
      <c r="X187" s="83"/>
      <c r="Y187" s="83"/>
      <c r="Z187" s="83"/>
      <c r="AA187" s="83"/>
      <c r="AB187" s="83"/>
      <c r="AC187" s="83"/>
      <c r="AD187" s="83"/>
      <c r="AE187" s="83"/>
      <c r="AF187" s="83"/>
      <c r="AG187" s="83"/>
      <c r="AH187" s="83"/>
    </row>
    <row r="188" spans="1:34" hidden="1" x14ac:dyDescent="0.2">
      <c r="A188" s="28">
        <v>2121001</v>
      </c>
      <c r="B188" s="167" t="s">
        <v>1048</v>
      </c>
      <c r="C188" s="30"/>
      <c r="D188" s="30"/>
      <c r="E188" s="183">
        <f t="shared" si="14"/>
        <v>0</v>
      </c>
      <c r="F188" s="184">
        <f t="shared" si="15"/>
        <v>0</v>
      </c>
      <c r="G188" s="30"/>
      <c r="H188" s="102">
        <f t="shared" si="17"/>
        <v>0</v>
      </c>
      <c r="I188" s="164">
        <f t="shared" si="16"/>
        <v>0</v>
      </c>
      <c r="J188" s="83"/>
      <c r="K188" s="30">
        <v>10586158.135</v>
      </c>
      <c r="L188" s="83">
        <v>0</v>
      </c>
      <c r="M188" s="83"/>
      <c r="N188" s="83"/>
      <c r="O188" s="83"/>
      <c r="P188" s="83"/>
      <c r="Q188" s="83"/>
      <c r="R188" s="83"/>
      <c r="S188" s="83"/>
      <c r="T188" s="83"/>
      <c r="U188" s="83"/>
      <c r="V188" s="83"/>
      <c r="W188" s="83"/>
      <c r="X188" s="83"/>
      <c r="Y188" s="83"/>
      <c r="Z188" s="83"/>
      <c r="AA188" s="83"/>
      <c r="AB188" s="83"/>
      <c r="AC188" s="83"/>
      <c r="AD188" s="83"/>
      <c r="AE188" s="83"/>
      <c r="AF188" s="83"/>
      <c r="AG188" s="83"/>
      <c r="AH188" s="83"/>
    </row>
    <row r="189" spans="1:34" hidden="1" x14ac:dyDescent="0.2">
      <c r="A189" s="28">
        <v>2121002</v>
      </c>
      <c r="B189" s="167" t="s">
        <v>1049</v>
      </c>
      <c r="C189" s="30"/>
      <c r="D189" s="30"/>
      <c r="E189" s="183">
        <f t="shared" si="14"/>
        <v>0</v>
      </c>
      <c r="F189" s="184">
        <f t="shared" si="15"/>
        <v>0</v>
      </c>
      <c r="G189" s="30"/>
      <c r="H189" s="102">
        <f t="shared" si="17"/>
        <v>0</v>
      </c>
      <c r="I189" s="164">
        <f t="shared" si="16"/>
        <v>0</v>
      </c>
      <c r="J189" s="83"/>
      <c r="K189" s="30">
        <v>8149443.2479999997</v>
      </c>
      <c r="L189" s="83">
        <v>0</v>
      </c>
      <c r="M189" s="83"/>
      <c r="N189" s="83"/>
      <c r="O189" s="83"/>
      <c r="P189" s="83"/>
      <c r="Q189" s="83"/>
      <c r="R189" s="83"/>
      <c r="S189" s="83"/>
      <c r="T189" s="83"/>
      <c r="U189" s="83"/>
      <c r="V189" s="83"/>
      <c r="W189" s="83"/>
      <c r="X189" s="83"/>
      <c r="Y189" s="83"/>
      <c r="Z189" s="83"/>
      <c r="AA189" s="83"/>
      <c r="AB189" s="83"/>
      <c r="AC189" s="83"/>
      <c r="AD189" s="83"/>
      <c r="AE189" s="83"/>
      <c r="AF189" s="83"/>
      <c r="AG189" s="83"/>
      <c r="AH189" s="83"/>
    </row>
    <row r="190" spans="1:34" hidden="1" x14ac:dyDescent="0.2">
      <c r="A190" s="28">
        <v>21211</v>
      </c>
      <c r="B190" s="173" t="s">
        <v>1050</v>
      </c>
      <c r="C190" s="30"/>
      <c r="D190" s="30"/>
      <c r="E190" s="183">
        <f t="shared" si="14"/>
        <v>0</v>
      </c>
      <c r="F190" s="184">
        <f t="shared" si="15"/>
        <v>0</v>
      </c>
      <c r="G190" s="30"/>
      <c r="H190" s="102">
        <f t="shared" si="17"/>
        <v>0</v>
      </c>
      <c r="I190" s="164">
        <f t="shared" si="16"/>
        <v>0</v>
      </c>
      <c r="J190" s="83"/>
      <c r="K190" s="30">
        <v>141623454.71700001</v>
      </c>
      <c r="L190" s="83">
        <v>0</v>
      </c>
      <c r="M190" s="83"/>
      <c r="N190" s="83"/>
      <c r="O190" s="83"/>
      <c r="P190" s="83"/>
      <c r="Q190" s="83"/>
      <c r="R190" s="83"/>
      <c r="S190" s="83"/>
      <c r="T190" s="83"/>
      <c r="U190" s="83"/>
      <c r="V190" s="83"/>
      <c r="W190" s="83"/>
      <c r="X190" s="83"/>
      <c r="Y190" s="83"/>
      <c r="Z190" s="83"/>
      <c r="AA190" s="83"/>
      <c r="AB190" s="83"/>
      <c r="AC190" s="83"/>
      <c r="AD190" s="83"/>
      <c r="AE190" s="83"/>
      <c r="AF190" s="83"/>
      <c r="AG190" s="83"/>
      <c r="AH190" s="83"/>
    </row>
    <row r="191" spans="1:34" hidden="1" x14ac:dyDescent="0.2">
      <c r="A191" s="28">
        <v>21212</v>
      </c>
      <c r="B191" s="173" t="s">
        <v>1051</v>
      </c>
      <c r="C191" s="30"/>
      <c r="D191" s="30"/>
      <c r="E191" s="183">
        <f t="shared" si="14"/>
        <v>0</v>
      </c>
      <c r="F191" s="184">
        <f t="shared" si="15"/>
        <v>0</v>
      </c>
      <c r="G191" s="30"/>
      <c r="H191" s="102">
        <f t="shared" si="17"/>
        <v>0</v>
      </c>
      <c r="I191" s="164">
        <f t="shared" si="16"/>
        <v>0</v>
      </c>
      <c r="J191" s="83"/>
      <c r="K191" s="30">
        <v>130440849.339</v>
      </c>
      <c r="L191" s="83">
        <v>0</v>
      </c>
      <c r="M191" s="83"/>
      <c r="N191" s="83"/>
      <c r="O191" s="83"/>
      <c r="P191" s="83"/>
      <c r="Q191" s="83"/>
      <c r="R191" s="83"/>
      <c r="S191" s="83"/>
      <c r="T191" s="83"/>
      <c r="U191" s="83"/>
      <c r="V191" s="83"/>
      <c r="W191" s="83"/>
      <c r="X191" s="83"/>
      <c r="Y191" s="83"/>
      <c r="Z191" s="83"/>
      <c r="AA191" s="83"/>
      <c r="AB191" s="83"/>
      <c r="AC191" s="83"/>
      <c r="AD191" s="83"/>
      <c r="AE191" s="83"/>
      <c r="AF191" s="83"/>
      <c r="AG191" s="83"/>
      <c r="AH191" s="83"/>
    </row>
    <row r="192" spans="1:34" ht="25.5" hidden="1" x14ac:dyDescent="0.2">
      <c r="A192" s="28">
        <v>21213</v>
      </c>
      <c r="B192" s="173" t="s">
        <v>1181</v>
      </c>
      <c r="C192" s="30"/>
      <c r="D192" s="30"/>
      <c r="E192" s="183">
        <f t="shared" si="14"/>
        <v>0</v>
      </c>
      <c r="F192" s="184">
        <f t="shared" si="15"/>
        <v>0</v>
      </c>
      <c r="G192" s="30"/>
      <c r="H192" s="102">
        <f t="shared" si="17"/>
        <v>0</v>
      </c>
      <c r="I192" s="164">
        <f t="shared" si="16"/>
        <v>0</v>
      </c>
      <c r="J192" s="83"/>
      <c r="K192" s="30">
        <v>12802360.918</v>
      </c>
      <c r="L192" s="83">
        <v>0</v>
      </c>
      <c r="M192" s="83"/>
      <c r="N192" s="83"/>
      <c r="O192" s="83"/>
      <c r="P192" s="83"/>
      <c r="Q192" s="83"/>
      <c r="R192" s="83"/>
      <c r="S192" s="83"/>
      <c r="T192" s="83"/>
      <c r="U192" s="83"/>
      <c r="V192" s="83"/>
      <c r="W192" s="83"/>
      <c r="X192" s="83"/>
      <c r="Y192" s="83"/>
      <c r="Z192" s="83"/>
      <c r="AA192" s="83"/>
      <c r="AB192" s="83"/>
      <c r="AC192" s="83"/>
      <c r="AD192" s="83"/>
      <c r="AE192" s="83"/>
      <c r="AF192" s="83"/>
      <c r="AG192" s="83"/>
      <c r="AH192" s="83"/>
    </row>
    <row r="193" spans="1:34" hidden="1" x14ac:dyDescent="0.2">
      <c r="A193" s="28">
        <v>21299</v>
      </c>
      <c r="B193" s="167" t="s">
        <v>1052</v>
      </c>
      <c r="C193" s="30"/>
      <c r="D193" s="30"/>
      <c r="E193" s="183">
        <f t="shared" si="14"/>
        <v>0</v>
      </c>
      <c r="F193" s="184">
        <f t="shared" si="15"/>
        <v>0</v>
      </c>
      <c r="G193" s="30"/>
      <c r="H193" s="102">
        <f t="shared" si="17"/>
        <v>0</v>
      </c>
      <c r="I193" s="164">
        <f t="shared" si="16"/>
        <v>0</v>
      </c>
      <c r="J193" s="83"/>
      <c r="K193" s="30">
        <v>49697339.148000002</v>
      </c>
      <c r="L193" s="83">
        <v>0</v>
      </c>
      <c r="M193" s="83"/>
      <c r="N193" s="83"/>
      <c r="O193" s="83"/>
      <c r="P193" s="83"/>
      <c r="Q193" s="83"/>
      <c r="R193" s="83"/>
      <c r="S193" s="83"/>
      <c r="T193" s="83"/>
      <c r="U193" s="83"/>
      <c r="V193" s="83"/>
      <c r="W193" s="83"/>
      <c r="X193" s="83"/>
      <c r="Y193" s="83"/>
      <c r="Z193" s="83"/>
      <c r="AA193" s="83"/>
      <c r="AB193" s="83"/>
      <c r="AC193" s="83"/>
      <c r="AD193" s="83"/>
      <c r="AE193" s="83"/>
      <c r="AF193" s="83"/>
      <c r="AG193" s="83"/>
      <c r="AH193" s="83"/>
    </row>
    <row r="194" spans="1:34" hidden="1" x14ac:dyDescent="0.2">
      <c r="A194" s="28">
        <v>2199</v>
      </c>
      <c r="B194" s="163" t="s">
        <v>1053</v>
      </c>
      <c r="C194" s="30">
        <f>SUM(C195:C197)</f>
        <v>0</v>
      </c>
      <c r="D194" s="30">
        <f>SUM(D195:D197)</f>
        <v>0</v>
      </c>
      <c r="E194" s="183">
        <f t="shared" si="14"/>
        <v>0</v>
      </c>
      <c r="F194" s="184">
        <f t="shared" si="15"/>
        <v>0</v>
      </c>
      <c r="G194" s="30">
        <f>SUM(G195:G197)</f>
        <v>0</v>
      </c>
      <c r="H194" s="102">
        <f t="shared" si="17"/>
        <v>0</v>
      </c>
      <c r="I194" s="164">
        <f t="shared" si="16"/>
        <v>0</v>
      </c>
      <c r="J194" s="83"/>
      <c r="K194" s="30">
        <v>20248183.563999999</v>
      </c>
      <c r="L194" s="83">
        <v>0</v>
      </c>
      <c r="M194" s="83"/>
      <c r="N194" s="83"/>
      <c r="O194" s="83"/>
      <c r="P194" s="83"/>
      <c r="Q194" s="83"/>
      <c r="R194" s="83"/>
      <c r="S194" s="83"/>
      <c r="T194" s="83"/>
      <c r="U194" s="83"/>
      <c r="V194" s="83"/>
      <c r="W194" s="83"/>
      <c r="X194" s="83"/>
      <c r="Y194" s="83"/>
      <c r="Z194" s="83"/>
      <c r="AA194" s="83"/>
      <c r="AB194" s="83"/>
      <c r="AC194" s="83"/>
      <c r="AD194" s="83"/>
      <c r="AE194" s="83"/>
      <c r="AF194" s="83"/>
      <c r="AG194" s="83"/>
      <c r="AH194" s="83"/>
    </row>
    <row r="195" spans="1:34" hidden="1" x14ac:dyDescent="0.2">
      <c r="A195" s="28">
        <v>219901</v>
      </c>
      <c r="B195" s="163" t="s">
        <v>1054</v>
      </c>
      <c r="C195" s="30"/>
      <c r="D195" s="30"/>
      <c r="E195" s="183">
        <f t="shared" si="14"/>
        <v>0</v>
      </c>
      <c r="F195" s="184">
        <f t="shared" si="15"/>
        <v>0</v>
      </c>
      <c r="G195" s="30"/>
      <c r="H195" s="102">
        <f t="shared" si="17"/>
        <v>0</v>
      </c>
      <c r="I195" s="164">
        <f t="shared" si="16"/>
        <v>0</v>
      </c>
      <c r="J195" s="83"/>
      <c r="K195" s="30">
        <v>4685964.3339999998</v>
      </c>
      <c r="L195" s="83">
        <v>0</v>
      </c>
      <c r="M195" s="83"/>
      <c r="N195" s="83"/>
      <c r="O195" s="83"/>
      <c r="P195" s="83"/>
      <c r="Q195" s="83"/>
      <c r="R195" s="83"/>
      <c r="S195" s="83"/>
      <c r="T195" s="83"/>
      <c r="U195" s="83"/>
      <c r="V195" s="83"/>
      <c r="W195" s="83"/>
      <c r="X195" s="83"/>
      <c r="Y195" s="83"/>
      <c r="Z195" s="83"/>
      <c r="AA195" s="83"/>
      <c r="AB195" s="83"/>
      <c r="AC195" s="83"/>
      <c r="AD195" s="83"/>
      <c r="AE195" s="83"/>
      <c r="AF195" s="83"/>
      <c r="AG195" s="83"/>
      <c r="AH195" s="83"/>
    </row>
    <row r="196" spans="1:34" hidden="1" x14ac:dyDescent="0.2">
      <c r="A196" s="28">
        <v>219902</v>
      </c>
      <c r="B196" s="163" t="s">
        <v>1053</v>
      </c>
      <c r="C196" s="30"/>
      <c r="D196" s="30"/>
      <c r="E196" s="183">
        <f t="shared" si="14"/>
        <v>0</v>
      </c>
      <c r="F196" s="184">
        <f t="shared" si="15"/>
        <v>0</v>
      </c>
      <c r="G196" s="30"/>
      <c r="H196" s="102">
        <f t="shared" si="17"/>
        <v>0</v>
      </c>
      <c r="I196" s="164">
        <f t="shared" si="16"/>
        <v>0</v>
      </c>
      <c r="J196" s="83"/>
      <c r="K196" s="30">
        <v>403837.24699999997</v>
      </c>
      <c r="L196" s="83">
        <v>0</v>
      </c>
      <c r="M196" s="83"/>
      <c r="N196" s="83"/>
      <c r="O196" s="83"/>
      <c r="P196" s="83"/>
      <c r="Q196" s="83"/>
      <c r="R196" s="83"/>
      <c r="S196" s="83"/>
      <c r="T196" s="83"/>
      <c r="U196" s="83"/>
      <c r="V196" s="83"/>
      <c r="W196" s="83"/>
      <c r="X196" s="83"/>
      <c r="Y196" s="83"/>
      <c r="Z196" s="83"/>
      <c r="AA196" s="83"/>
      <c r="AB196" s="83"/>
      <c r="AC196" s="83"/>
      <c r="AD196" s="83"/>
      <c r="AE196" s="83"/>
      <c r="AF196" s="83"/>
      <c r="AG196" s="83"/>
      <c r="AH196" s="83"/>
    </row>
    <row r="197" spans="1:34" hidden="1" x14ac:dyDescent="0.2">
      <c r="A197" s="28">
        <v>219903</v>
      </c>
      <c r="B197" s="163" t="s">
        <v>1055</v>
      </c>
      <c r="C197" s="30"/>
      <c r="D197" s="30"/>
      <c r="E197" s="183">
        <f t="shared" si="14"/>
        <v>0</v>
      </c>
      <c r="F197" s="184">
        <f t="shared" si="15"/>
        <v>0</v>
      </c>
      <c r="G197" s="30"/>
      <c r="H197" s="102">
        <f t="shared" si="17"/>
        <v>0</v>
      </c>
      <c r="I197" s="164">
        <f t="shared" si="16"/>
        <v>0</v>
      </c>
      <c r="J197" s="83"/>
      <c r="K197" s="30">
        <v>15158381.982999999</v>
      </c>
      <c r="L197" s="83">
        <v>0</v>
      </c>
      <c r="M197" s="83"/>
      <c r="N197" s="83"/>
      <c r="O197" s="83"/>
      <c r="P197" s="83"/>
      <c r="Q197" s="83"/>
      <c r="R197" s="83"/>
      <c r="S197" s="83"/>
      <c r="T197" s="83"/>
      <c r="U197" s="83"/>
      <c r="V197" s="83"/>
      <c r="W197" s="83"/>
      <c r="X197" s="83"/>
      <c r="Y197" s="83"/>
      <c r="Z197" s="83"/>
      <c r="AA197" s="83"/>
      <c r="AB197" s="83"/>
      <c r="AC197" s="83"/>
      <c r="AD197" s="83"/>
      <c r="AE197" s="83"/>
      <c r="AF197" s="83"/>
      <c r="AG197" s="83"/>
      <c r="AH197" s="83"/>
    </row>
    <row r="198" spans="1:34" hidden="1" x14ac:dyDescent="0.2">
      <c r="A198" s="28">
        <v>22</v>
      </c>
      <c r="B198" s="165" t="s">
        <v>1056</v>
      </c>
      <c r="C198" s="21">
        <f>SUM(C199+C228+C234+C242+C275)</f>
        <v>0</v>
      </c>
      <c r="D198" s="21">
        <f>SUM(D199+D228+D234+D242+D275)</f>
        <v>0</v>
      </c>
      <c r="E198" s="183">
        <f t="shared" si="14"/>
        <v>0</v>
      </c>
      <c r="F198" s="184">
        <f t="shared" si="15"/>
        <v>0</v>
      </c>
      <c r="G198" s="21">
        <f>SUM(G199+G228+G234+G242+G275)</f>
        <v>0</v>
      </c>
      <c r="H198" s="99">
        <f t="shared" si="17"/>
        <v>0</v>
      </c>
      <c r="I198" s="164">
        <f t="shared" si="16"/>
        <v>0</v>
      </c>
      <c r="J198" s="83"/>
      <c r="K198" s="30">
        <v>3559389028.2650003</v>
      </c>
      <c r="L198" s="83">
        <v>-4.76837158203125E-7</v>
      </c>
      <c r="M198" s="83"/>
      <c r="N198" s="83"/>
      <c r="O198" s="83"/>
      <c r="P198" s="83"/>
      <c r="Q198" s="83"/>
      <c r="R198" s="83"/>
      <c r="S198" s="83"/>
      <c r="T198" s="83"/>
      <c r="U198" s="83"/>
      <c r="V198" s="83"/>
      <c r="W198" s="83"/>
      <c r="X198" s="83"/>
      <c r="Y198" s="83"/>
      <c r="Z198" s="83"/>
      <c r="AA198" s="83"/>
      <c r="AB198" s="83"/>
      <c r="AC198" s="83"/>
      <c r="AD198" s="83"/>
      <c r="AE198" s="83"/>
      <c r="AF198" s="83"/>
      <c r="AG198" s="83"/>
      <c r="AH198" s="83"/>
    </row>
    <row r="199" spans="1:34" hidden="1" x14ac:dyDescent="0.2">
      <c r="A199" s="28">
        <v>221</v>
      </c>
      <c r="B199" s="166" t="s">
        <v>1057</v>
      </c>
      <c r="C199" s="30">
        <f>SUM(C200+C219+C220+C223+C224+C225)</f>
        <v>0</v>
      </c>
      <c r="D199" s="30">
        <f>SUM(D200+D219+D220+D223+D224+D225)</f>
        <v>0</v>
      </c>
      <c r="E199" s="183">
        <f t="shared" si="14"/>
        <v>0</v>
      </c>
      <c r="F199" s="184">
        <f t="shared" si="15"/>
        <v>0</v>
      </c>
      <c r="G199" s="30">
        <f>SUM(G200+G219+G220+G223+G224+G225)</f>
        <v>0</v>
      </c>
      <c r="H199" s="102">
        <f t="shared" si="17"/>
        <v>0</v>
      </c>
      <c r="I199" s="164">
        <f t="shared" si="16"/>
        <v>0</v>
      </c>
      <c r="J199" s="83"/>
      <c r="K199" s="30">
        <v>2864426492.0240002</v>
      </c>
      <c r="L199" s="83">
        <v>0</v>
      </c>
      <c r="M199" s="83"/>
      <c r="N199" s="83"/>
      <c r="O199" s="83"/>
      <c r="P199" s="83"/>
      <c r="Q199" s="83"/>
      <c r="R199" s="83"/>
      <c r="S199" s="83"/>
      <c r="T199" s="83"/>
      <c r="U199" s="83"/>
      <c r="V199" s="83"/>
      <c r="W199" s="83"/>
      <c r="X199" s="83"/>
      <c r="Y199" s="83"/>
      <c r="Z199" s="83"/>
      <c r="AA199" s="83"/>
      <c r="AB199" s="83"/>
      <c r="AC199" s="83"/>
      <c r="AD199" s="83"/>
      <c r="AE199" s="83"/>
      <c r="AF199" s="83"/>
      <c r="AG199" s="83"/>
      <c r="AH199" s="83"/>
    </row>
    <row r="200" spans="1:34" hidden="1" x14ac:dyDescent="0.2">
      <c r="A200" s="28">
        <v>22101</v>
      </c>
      <c r="B200" s="167" t="s">
        <v>1058</v>
      </c>
      <c r="C200" s="30">
        <f>SUM(C201+C207+C214+C215+C216+C217+C218)</f>
        <v>0</v>
      </c>
      <c r="D200" s="30">
        <f>SUM(D201+D207+D214+D215+D216+D217+D218)</f>
        <v>0</v>
      </c>
      <c r="E200" s="183">
        <f t="shared" si="14"/>
        <v>0</v>
      </c>
      <c r="F200" s="184">
        <f t="shared" si="15"/>
        <v>0</v>
      </c>
      <c r="G200" s="30">
        <f>SUM(G201+G207+G214+G215+G216+G217+G218)</f>
        <v>0</v>
      </c>
      <c r="H200" s="102">
        <f t="shared" si="17"/>
        <v>0</v>
      </c>
      <c r="I200" s="164">
        <f t="shared" si="16"/>
        <v>0</v>
      </c>
      <c r="J200" s="83"/>
      <c r="K200" s="30">
        <v>2055601632.6010003</v>
      </c>
      <c r="L200" s="83">
        <v>0</v>
      </c>
      <c r="M200" s="83"/>
      <c r="N200" s="83"/>
      <c r="O200" s="83"/>
      <c r="P200" s="83"/>
      <c r="Q200" s="83"/>
      <c r="R200" s="83"/>
      <c r="S200" s="83"/>
      <c r="T200" s="83"/>
      <c r="U200" s="83"/>
      <c r="V200" s="83"/>
      <c r="W200" s="83"/>
      <c r="X200" s="83"/>
      <c r="Y200" s="83"/>
      <c r="Z200" s="83"/>
      <c r="AA200" s="83"/>
      <c r="AB200" s="83"/>
      <c r="AC200" s="83"/>
      <c r="AD200" s="83"/>
      <c r="AE200" s="83"/>
      <c r="AF200" s="83"/>
      <c r="AG200" s="83"/>
      <c r="AH200" s="83"/>
    </row>
    <row r="201" spans="1:34" hidden="1" x14ac:dyDescent="0.2">
      <c r="A201" s="174">
        <v>2210101</v>
      </c>
      <c r="B201" s="167" t="s">
        <v>1059</v>
      </c>
      <c r="C201" s="30">
        <f>SUM(C202:C206)</f>
        <v>0</v>
      </c>
      <c r="D201" s="30">
        <f>SUM(D202:D206)</f>
        <v>0</v>
      </c>
      <c r="E201" s="183">
        <f t="shared" si="14"/>
        <v>0</v>
      </c>
      <c r="F201" s="184">
        <f t="shared" si="15"/>
        <v>0</v>
      </c>
      <c r="G201" s="30">
        <f>SUM(G202:G206)</f>
        <v>0</v>
      </c>
      <c r="H201" s="102">
        <f t="shared" si="17"/>
        <v>0</v>
      </c>
      <c r="I201" s="164">
        <f t="shared" si="16"/>
        <v>0</v>
      </c>
      <c r="J201" s="83"/>
      <c r="K201" s="30">
        <v>1362410496.7670002</v>
      </c>
      <c r="L201" s="83">
        <v>0</v>
      </c>
      <c r="M201" s="83"/>
      <c r="N201" s="83"/>
      <c r="O201" s="83"/>
      <c r="P201" s="83"/>
      <c r="Q201" s="83"/>
      <c r="R201" s="83"/>
      <c r="S201" s="83"/>
      <c r="T201" s="83"/>
      <c r="U201" s="83"/>
      <c r="V201" s="83"/>
      <c r="W201" s="83"/>
      <c r="X201" s="83"/>
      <c r="Y201" s="83"/>
      <c r="Z201" s="83"/>
      <c r="AA201" s="83"/>
      <c r="AB201" s="83"/>
      <c r="AC201" s="83"/>
      <c r="AD201" s="83"/>
      <c r="AE201" s="83"/>
      <c r="AF201" s="83"/>
      <c r="AG201" s="83"/>
      <c r="AH201" s="83"/>
    </row>
    <row r="202" spans="1:34" hidden="1" x14ac:dyDescent="0.2">
      <c r="A202" s="174">
        <v>221010101</v>
      </c>
      <c r="B202" s="167" t="s">
        <v>1060</v>
      </c>
      <c r="C202" s="30"/>
      <c r="D202" s="30"/>
      <c r="E202" s="183">
        <f t="shared" ref="E202:E269" si="21">SUM(C202:D202)</f>
        <v>0</v>
      </c>
      <c r="F202" s="184">
        <f t="shared" ref="F202:F269" si="22">IF(OR(E202=0,E$7=0),0,E202/E$7)*100</f>
        <v>0</v>
      </c>
      <c r="G202" s="30"/>
      <c r="H202" s="102">
        <f t="shared" si="17"/>
        <v>0</v>
      </c>
      <c r="I202" s="164">
        <f t="shared" si="16"/>
        <v>0</v>
      </c>
      <c r="J202" s="83"/>
      <c r="K202" s="30">
        <v>1094500600.7490001</v>
      </c>
      <c r="L202" s="83">
        <v>0</v>
      </c>
      <c r="M202" s="83"/>
      <c r="N202" s="83"/>
      <c r="O202" s="83"/>
      <c r="P202" s="83"/>
      <c r="Q202" s="83"/>
      <c r="R202" s="83"/>
      <c r="S202" s="83"/>
      <c r="T202" s="83"/>
      <c r="U202" s="83"/>
      <c r="V202" s="83"/>
      <c r="W202" s="83"/>
      <c r="X202" s="83"/>
      <c r="Y202" s="83"/>
      <c r="Z202" s="83"/>
      <c r="AA202" s="83"/>
      <c r="AB202" s="83"/>
      <c r="AC202" s="83"/>
      <c r="AD202" s="83"/>
      <c r="AE202" s="83"/>
      <c r="AF202" s="83"/>
      <c r="AG202" s="83"/>
      <c r="AH202" s="83"/>
    </row>
    <row r="203" spans="1:34" hidden="1" x14ac:dyDescent="0.2">
      <c r="A203" s="174">
        <v>221010102</v>
      </c>
      <c r="B203" s="167" t="s">
        <v>1061</v>
      </c>
      <c r="C203" s="30"/>
      <c r="D203" s="30"/>
      <c r="E203" s="183">
        <f t="shared" si="21"/>
        <v>0</v>
      </c>
      <c r="F203" s="184">
        <f t="shared" si="22"/>
        <v>0</v>
      </c>
      <c r="G203" s="30"/>
      <c r="H203" s="102">
        <f t="shared" si="17"/>
        <v>0</v>
      </c>
      <c r="I203" s="164">
        <f t="shared" si="16"/>
        <v>0</v>
      </c>
      <c r="J203" s="83"/>
      <c r="K203" s="30">
        <v>134381720.551</v>
      </c>
      <c r="L203" s="83">
        <v>0</v>
      </c>
      <c r="M203" s="83"/>
      <c r="N203" s="83"/>
      <c r="O203" s="83"/>
      <c r="P203" s="83"/>
      <c r="Q203" s="83"/>
      <c r="R203" s="83"/>
      <c r="S203" s="83"/>
      <c r="T203" s="83"/>
      <c r="U203" s="83"/>
      <c r="V203" s="83"/>
      <c r="W203" s="83"/>
      <c r="X203" s="83"/>
      <c r="Y203" s="83"/>
      <c r="Z203" s="83"/>
      <c r="AA203" s="83"/>
      <c r="AB203" s="83"/>
      <c r="AC203" s="83"/>
      <c r="AD203" s="83"/>
      <c r="AE203" s="83"/>
      <c r="AF203" s="83"/>
      <c r="AG203" s="83"/>
      <c r="AH203" s="83"/>
    </row>
    <row r="204" spans="1:34" hidden="1" x14ac:dyDescent="0.2">
      <c r="A204" s="174">
        <v>221010103</v>
      </c>
      <c r="B204" s="167" t="s">
        <v>1062</v>
      </c>
      <c r="C204" s="30"/>
      <c r="D204" s="30"/>
      <c r="E204" s="183">
        <f t="shared" si="21"/>
        <v>0</v>
      </c>
      <c r="F204" s="184">
        <f t="shared" si="22"/>
        <v>0</v>
      </c>
      <c r="G204" s="30"/>
      <c r="H204" s="102">
        <f t="shared" ref="H204:H267" si="23">IF(OR(G204=0,E204=0),0,G204/E204)*100</f>
        <v>0</v>
      </c>
      <c r="I204" s="164">
        <f t="shared" ref="I204:I271" si="24">SUM(G204-E204)</f>
        <v>0</v>
      </c>
      <c r="J204" s="83"/>
      <c r="K204" s="30">
        <v>46596005.335000001</v>
      </c>
      <c r="L204" s="83">
        <v>0</v>
      </c>
      <c r="M204" s="83"/>
      <c r="N204" s="83"/>
      <c r="O204" s="83"/>
      <c r="P204" s="83"/>
      <c r="Q204" s="83"/>
      <c r="R204" s="83"/>
      <c r="S204" s="83"/>
      <c r="T204" s="83"/>
      <c r="U204" s="83"/>
      <c r="V204" s="83"/>
      <c r="W204" s="83"/>
      <c r="X204" s="83"/>
      <c r="Y204" s="83"/>
      <c r="Z204" s="83"/>
      <c r="AA204" s="83"/>
      <c r="AB204" s="83"/>
      <c r="AC204" s="83"/>
      <c r="AD204" s="83"/>
      <c r="AE204" s="83"/>
      <c r="AF204" s="83"/>
      <c r="AG204" s="83"/>
      <c r="AH204" s="83"/>
    </row>
    <row r="205" spans="1:34" hidden="1" x14ac:dyDescent="0.2">
      <c r="A205" s="174">
        <v>221010104</v>
      </c>
      <c r="B205" s="167" t="s">
        <v>1063</v>
      </c>
      <c r="C205" s="30"/>
      <c r="D205" s="30"/>
      <c r="E205" s="183">
        <f t="shared" si="21"/>
        <v>0</v>
      </c>
      <c r="F205" s="184">
        <f t="shared" si="22"/>
        <v>0</v>
      </c>
      <c r="G205" s="30"/>
      <c r="H205" s="102">
        <f t="shared" si="23"/>
        <v>0</v>
      </c>
      <c r="I205" s="164">
        <f t="shared" si="24"/>
        <v>0</v>
      </c>
      <c r="J205" s="83"/>
      <c r="K205" s="30">
        <v>86932170.131999999</v>
      </c>
      <c r="L205" s="83">
        <v>0</v>
      </c>
      <c r="M205" s="83"/>
      <c r="N205" s="83"/>
      <c r="O205" s="83"/>
      <c r="P205" s="83"/>
      <c r="Q205" s="83"/>
      <c r="R205" s="83"/>
      <c r="S205" s="83"/>
      <c r="T205" s="83"/>
      <c r="U205" s="83"/>
      <c r="V205" s="83"/>
      <c r="W205" s="83"/>
      <c r="X205" s="83"/>
      <c r="Y205" s="83"/>
      <c r="Z205" s="83"/>
      <c r="AA205" s="83"/>
      <c r="AB205" s="83"/>
      <c r="AC205" s="83"/>
      <c r="AD205" s="83"/>
      <c r="AE205" s="83"/>
      <c r="AF205" s="83"/>
      <c r="AG205" s="83"/>
      <c r="AH205" s="83"/>
    </row>
    <row r="206" spans="1:34" hidden="1" x14ac:dyDescent="0.2">
      <c r="A206" s="174">
        <v>221010105</v>
      </c>
      <c r="B206" s="167" t="s">
        <v>1178</v>
      </c>
      <c r="C206" s="30"/>
      <c r="D206" s="30"/>
      <c r="E206" s="183">
        <f t="shared" si="21"/>
        <v>0</v>
      </c>
      <c r="F206" s="184">
        <f t="shared" si="22"/>
        <v>0</v>
      </c>
      <c r="G206" s="30"/>
      <c r="H206" s="102">
        <f t="shared" si="23"/>
        <v>0</v>
      </c>
      <c r="I206" s="164">
        <f t="shared" si="24"/>
        <v>0</v>
      </c>
      <c r="J206" s="83"/>
      <c r="K206" s="30">
        <v>0</v>
      </c>
      <c r="L206" s="83">
        <v>0</v>
      </c>
      <c r="M206" s="83"/>
      <c r="N206" s="83"/>
      <c r="O206" s="83"/>
      <c r="P206" s="83"/>
      <c r="Q206" s="83"/>
      <c r="R206" s="83"/>
      <c r="S206" s="83"/>
      <c r="T206" s="83"/>
      <c r="U206" s="83"/>
      <c r="V206" s="83"/>
      <c r="W206" s="83"/>
      <c r="X206" s="83"/>
      <c r="Y206" s="83"/>
      <c r="Z206" s="83"/>
      <c r="AA206" s="83"/>
      <c r="AB206" s="83"/>
      <c r="AC206" s="83"/>
      <c r="AD206" s="83"/>
      <c r="AE206" s="83"/>
      <c r="AF206" s="83"/>
      <c r="AG206" s="83"/>
      <c r="AH206" s="83"/>
    </row>
    <row r="207" spans="1:34" hidden="1" x14ac:dyDescent="0.2">
      <c r="A207" s="174">
        <v>2210102</v>
      </c>
      <c r="B207" s="167" t="s">
        <v>1064</v>
      </c>
      <c r="C207" s="30">
        <f>SUM(C208+C209+C212+C213)</f>
        <v>0</v>
      </c>
      <c r="D207" s="30">
        <f>SUM(D208+D209+D212+D213)</f>
        <v>0</v>
      </c>
      <c r="E207" s="183">
        <f t="shared" si="21"/>
        <v>0</v>
      </c>
      <c r="F207" s="184">
        <f t="shared" si="22"/>
        <v>0</v>
      </c>
      <c r="G207" s="30">
        <f>SUM(G208+G209+G212+G213)</f>
        <v>0</v>
      </c>
      <c r="H207" s="102">
        <f t="shared" si="23"/>
        <v>0</v>
      </c>
      <c r="I207" s="164">
        <f t="shared" si="24"/>
        <v>0</v>
      </c>
      <c r="J207" s="83"/>
      <c r="K207" s="30">
        <v>444532303.40600002</v>
      </c>
      <c r="L207" s="83">
        <v>0</v>
      </c>
      <c r="M207" s="83"/>
      <c r="N207" s="83"/>
      <c r="O207" s="83"/>
      <c r="P207" s="83"/>
      <c r="Q207" s="83"/>
      <c r="R207" s="83"/>
      <c r="S207" s="83"/>
      <c r="T207" s="83"/>
      <c r="U207" s="83"/>
      <c r="V207" s="83"/>
      <c r="W207" s="83"/>
      <c r="X207" s="83"/>
      <c r="Y207" s="83"/>
      <c r="Z207" s="83"/>
      <c r="AA207" s="83"/>
      <c r="AB207" s="83"/>
      <c r="AC207" s="83"/>
      <c r="AD207" s="83"/>
      <c r="AE207" s="83"/>
      <c r="AF207" s="83"/>
      <c r="AG207" s="83"/>
      <c r="AH207" s="83"/>
    </row>
    <row r="208" spans="1:34" hidden="1" x14ac:dyDescent="0.2">
      <c r="A208" s="174">
        <v>221010201</v>
      </c>
      <c r="B208" s="167" t="s">
        <v>1060</v>
      </c>
      <c r="C208" s="30"/>
      <c r="D208" s="30"/>
      <c r="E208" s="183">
        <f t="shared" si="21"/>
        <v>0</v>
      </c>
      <c r="F208" s="184">
        <f t="shared" si="22"/>
        <v>0</v>
      </c>
      <c r="G208" s="30"/>
      <c r="H208" s="102">
        <f t="shared" si="23"/>
        <v>0</v>
      </c>
      <c r="I208" s="164">
        <f t="shared" si="24"/>
        <v>0</v>
      </c>
      <c r="J208" s="83"/>
      <c r="K208" s="30">
        <v>87459734.569999993</v>
      </c>
      <c r="L208" s="83">
        <v>0</v>
      </c>
      <c r="M208" s="83"/>
      <c r="N208" s="83"/>
      <c r="O208" s="83"/>
      <c r="P208" s="83"/>
      <c r="Q208" s="83"/>
      <c r="R208" s="83"/>
      <c r="S208" s="83"/>
      <c r="T208" s="83"/>
      <c r="U208" s="83"/>
      <c r="V208" s="83"/>
      <c r="W208" s="83"/>
      <c r="X208" s="83"/>
      <c r="Y208" s="83"/>
      <c r="Z208" s="83"/>
      <c r="AA208" s="83"/>
      <c r="AB208" s="83"/>
      <c r="AC208" s="83"/>
      <c r="AD208" s="83"/>
      <c r="AE208" s="83"/>
      <c r="AF208" s="83"/>
      <c r="AG208" s="83"/>
      <c r="AH208" s="83"/>
    </row>
    <row r="209" spans="1:34" hidden="1" x14ac:dyDescent="0.2">
      <c r="A209" s="174">
        <v>221010202</v>
      </c>
      <c r="B209" s="167" t="s">
        <v>1065</v>
      </c>
      <c r="C209" s="30">
        <f>SUM(C210)</f>
        <v>0</v>
      </c>
      <c r="D209" s="30">
        <f>SUM(D210)</f>
        <v>0</v>
      </c>
      <c r="E209" s="183">
        <f t="shared" si="21"/>
        <v>0</v>
      </c>
      <c r="F209" s="184">
        <f t="shared" si="22"/>
        <v>0</v>
      </c>
      <c r="G209" s="30">
        <f>SUM(G210)</f>
        <v>0</v>
      </c>
      <c r="H209" s="102">
        <f t="shared" si="23"/>
        <v>0</v>
      </c>
      <c r="I209" s="164">
        <f t="shared" si="24"/>
        <v>0</v>
      </c>
      <c r="J209" s="83"/>
      <c r="K209" s="30">
        <v>229754285.19100001</v>
      </c>
      <c r="L209" s="83">
        <v>0</v>
      </c>
      <c r="M209" s="83"/>
      <c r="N209" s="83"/>
      <c r="O209" s="83"/>
      <c r="P209" s="83"/>
      <c r="Q209" s="83"/>
      <c r="R209" s="83"/>
      <c r="S209" s="83"/>
      <c r="T209" s="83"/>
      <c r="U209" s="83"/>
      <c r="V209" s="83"/>
      <c r="W209" s="83"/>
      <c r="X209" s="83"/>
      <c r="Y209" s="83"/>
      <c r="Z209" s="83"/>
      <c r="AA209" s="83"/>
      <c r="AB209" s="83"/>
      <c r="AC209" s="83"/>
      <c r="AD209" s="83"/>
      <c r="AE209" s="83"/>
      <c r="AF209" s="83"/>
      <c r="AG209" s="83"/>
      <c r="AH209" s="83"/>
    </row>
    <row r="210" spans="1:34" hidden="1" x14ac:dyDescent="0.2">
      <c r="A210" s="174">
        <v>2210102021</v>
      </c>
      <c r="B210" s="173" t="s">
        <v>1066</v>
      </c>
      <c r="C210" s="30">
        <f>SUM(C211)</f>
        <v>0</v>
      </c>
      <c r="D210" s="30">
        <f>SUM(D211)</f>
        <v>0</v>
      </c>
      <c r="E210" s="183">
        <f t="shared" si="21"/>
        <v>0</v>
      </c>
      <c r="F210" s="184">
        <f t="shared" si="22"/>
        <v>0</v>
      </c>
      <c r="G210" s="30">
        <f>SUM(G211)</f>
        <v>0</v>
      </c>
      <c r="H210" s="102">
        <f t="shared" si="23"/>
        <v>0</v>
      </c>
      <c r="I210" s="164">
        <f t="shared" si="24"/>
        <v>0</v>
      </c>
      <c r="J210" s="83"/>
      <c r="K210" s="30">
        <v>229754285.19100001</v>
      </c>
      <c r="L210" s="83">
        <v>0</v>
      </c>
      <c r="M210" s="83"/>
      <c r="N210" s="83"/>
      <c r="O210" s="83"/>
      <c r="P210" s="83"/>
      <c r="Q210" s="83"/>
      <c r="R210" s="83"/>
      <c r="S210" s="83"/>
      <c r="T210" s="83"/>
      <c r="U210" s="83"/>
      <c r="V210" s="83"/>
      <c r="W210" s="83"/>
      <c r="X210" s="83"/>
      <c r="Y210" s="83"/>
      <c r="Z210" s="83"/>
      <c r="AA210" s="83"/>
      <c r="AB210" s="83"/>
      <c r="AC210" s="83"/>
      <c r="AD210" s="83"/>
      <c r="AE210" s="83"/>
      <c r="AF210" s="83"/>
      <c r="AG210" s="83"/>
      <c r="AH210" s="83"/>
    </row>
    <row r="211" spans="1:34" hidden="1" x14ac:dyDescent="0.2">
      <c r="A211" s="174">
        <v>22101020211</v>
      </c>
      <c r="B211" s="173" t="s">
        <v>1067</v>
      </c>
      <c r="C211" s="30"/>
      <c r="D211" s="30"/>
      <c r="E211" s="183">
        <f t="shared" si="21"/>
        <v>0</v>
      </c>
      <c r="F211" s="184">
        <f t="shared" si="22"/>
        <v>0</v>
      </c>
      <c r="G211" s="30"/>
      <c r="H211" s="102">
        <f t="shared" si="23"/>
        <v>0</v>
      </c>
      <c r="I211" s="164">
        <f t="shared" si="24"/>
        <v>0</v>
      </c>
      <c r="J211" s="83"/>
      <c r="K211" s="30">
        <v>229754285.19100001</v>
      </c>
      <c r="L211" s="83">
        <v>0</v>
      </c>
      <c r="M211" s="83"/>
      <c r="N211" s="83"/>
      <c r="O211" s="83"/>
      <c r="P211" s="83"/>
      <c r="Q211" s="83"/>
      <c r="R211" s="83"/>
      <c r="S211" s="83"/>
      <c r="T211" s="83"/>
      <c r="U211" s="83"/>
      <c r="V211" s="83"/>
      <c r="W211" s="83"/>
      <c r="X211" s="83"/>
      <c r="Y211" s="83"/>
      <c r="Z211" s="83"/>
      <c r="AA211" s="83"/>
      <c r="AB211" s="83"/>
      <c r="AC211" s="83"/>
      <c r="AD211" s="83"/>
      <c r="AE211" s="83"/>
      <c r="AF211" s="83"/>
      <c r="AG211" s="83"/>
      <c r="AH211" s="83"/>
    </row>
    <row r="212" spans="1:34" hidden="1" x14ac:dyDescent="0.2">
      <c r="A212" s="174">
        <v>221010203</v>
      </c>
      <c r="B212" s="167" t="s">
        <v>1068</v>
      </c>
      <c r="C212" s="30"/>
      <c r="D212" s="30"/>
      <c r="E212" s="183">
        <f t="shared" si="21"/>
        <v>0</v>
      </c>
      <c r="F212" s="184">
        <f t="shared" si="22"/>
        <v>0</v>
      </c>
      <c r="G212" s="30"/>
      <c r="H212" s="102">
        <f t="shared" si="23"/>
        <v>0</v>
      </c>
      <c r="I212" s="164">
        <f t="shared" si="24"/>
        <v>0</v>
      </c>
      <c r="J212" s="83"/>
      <c r="K212" s="30">
        <v>56147330.564999998</v>
      </c>
      <c r="L212" s="83">
        <v>0</v>
      </c>
      <c r="M212" s="83"/>
      <c r="N212" s="83"/>
      <c r="O212" s="83"/>
      <c r="P212" s="83"/>
      <c r="Q212" s="83"/>
      <c r="R212" s="83"/>
      <c r="S212" s="83"/>
      <c r="T212" s="83"/>
      <c r="U212" s="83"/>
      <c r="V212" s="83"/>
      <c r="W212" s="83"/>
      <c r="X212" s="83"/>
      <c r="Y212" s="83"/>
      <c r="Z212" s="83"/>
      <c r="AA212" s="83"/>
      <c r="AB212" s="83"/>
      <c r="AC212" s="83"/>
      <c r="AD212" s="83"/>
      <c r="AE212" s="83"/>
      <c r="AF212" s="83"/>
      <c r="AG212" s="83"/>
      <c r="AH212" s="83"/>
    </row>
    <row r="213" spans="1:34" hidden="1" x14ac:dyDescent="0.2">
      <c r="A213" s="174">
        <v>221010204</v>
      </c>
      <c r="B213" s="167" t="s">
        <v>1061</v>
      </c>
      <c r="C213" s="30"/>
      <c r="D213" s="30"/>
      <c r="E213" s="183">
        <f t="shared" si="21"/>
        <v>0</v>
      </c>
      <c r="F213" s="184">
        <f t="shared" si="22"/>
        <v>0</v>
      </c>
      <c r="G213" s="30"/>
      <c r="H213" s="102">
        <f t="shared" si="23"/>
        <v>0</v>
      </c>
      <c r="I213" s="164">
        <f t="shared" si="24"/>
        <v>0</v>
      </c>
      <c r="J213" s="83"/>
      <c r="K213" s="30">
        <v>71170953.079999998</v>
      </c>
      <c r="L213" s="83">
        <v>0</v>
      </c>
      <c r="M213" s="83"/>
      <c r="N213" s="83"/>
      <c r="O213" s="83"/>
      <c r="P213" s="83"/>
      <c r="Q213" s="83"/>
      <c r="R213" s="83"/>
      <c r="S213" s="83"/>
      <c r="T213" s="83"/>
      <c r="U213" s="83"/>
      <c r="V213" s="83"/>
      <c r="W213" s="83"/>
      <c r="X213" s="83"/>
      <c r="Y213" s="83"/>
      <c r="Z213" s="83"/>
      <c r="AA213" s="83"/>
      <c r="AB213" s="83"/>
      <c r="AC213" s="83"/>
      <c r="AD213" s="83"/>
      <c r="AE213" s="83"/>
      <c r="AF213" s="83"/>
      <c r="AG213" s="83"/>
      <c r="AH213" s="83"/>
    </row>
    <row r="214" spans="1:34" hidden="1" x14ac:dyDescent="0.2">
      <c r="A214" s="174">
        <v>2210103</v>
      </c>
      <c r="B214" s="167" t="s">
        <v>1069</v>
      </c>
      <c r="C214" s="30"/>
      <c r="D214" s="30"/>
      <c r="E214" s="183">
        <f t="shared" si="21"/>
        <v>0</v>
      </c>
      <c r="F214" s="184">
        <f t="shared" si="22"/>
        <v>0</v>
      </c>
      <c r="G214" s="30"/>
      <c r="H214" s="102">
        <f t="shared" si="23"/>
        <v>0</v>
      </c>
      <c r="I214" s="164">
        <f t="shared" si="24"/>
        <v>0</v>
      </c>
      <c r="J214" s="83"/>
      <c r="K214" s="30">
        <v>147417084.178</v>
      </c>
      <c r="L214" s="83">
        <v>0</v>
      </c>
      <c r="M214" s="83"/>
      <c r="N214" s="83"/>
      <c r="O214" s="83"/>
      <c r="P214" s="83"/>
      <c r="Q214" s="83"/>
      <c r="R214" s="83"/>
      <c r="S214" s="83"/>
      <c r="T214" s="83"/>
      <c r="U214" s="83"/>
      <c r="V214" s="83"/>
      <c r="W214" s="83"/>
      <c r="X214" s="83"/>
      <c r="Y214" s="83"/>
      <c r="Z214" s="83"/>
      <c r="AA214" s="83"/>
      <c r="AB214" s="83"/>
      <c r="AC214" s="83"/>
      <c r="AD214" s="83"/>
      <c r="AE214" s="83"/>
      <c r="AF214" s="83"/>
      <c r="AG214" s="83"/>
      <c r="AH214" s="83"/>
    </row>
    <row r="215" spans="1:34" hidden="1" x14ac:dyDescent="0.2">
      <c r="A215" s="174">
        <v>2210104</v>
      </c>
      <c r="B215" s="167" t="s">
        <v>1070</v>
      </c>
      <c r="C215" s="30"/>
      <c r="D215" s="30"/>
      <c r="E215" s="183">
        <f t="shared" si="21"/>
        <v>0</v>
      </c>
      <c r="F215" s="184">
        <f t="shared" si="22"/>
        <v>0</v>
      </c>
      <c r="G215" s="30"/>
      <c r="H215" s="102">
        <f t="shared" si="23"/>
        <v>0</v>
      </c>
      <c r="I215" s="164">
        <f t="shared" si="24"/>
        <v>0</v>
      </c>
      <c r="J215" s="83"/>
      <c r="K215" s="30">
        <v>5422187.4680000003</v>
      </c>
      <c r="L215" s="83">
        <v>0</v>
      </c>
      <c r="M215" s="83"/>
      <c r="N215" s="83"/>
      <c r="O215" s="83"/>
      <c r="P215" s="83"/>
      <c r="Q215" s="83"/>
      <c r="R215" s="83"/>
      <c r="S215" s="83"/>
      <c r="T215" s="83"/>
      <c r="U215" s="83"/>
      <c r="V215" s="83"/>
      <c r="W215" s="83"/>
      <c r="X215" s="83"/>
      <c r="Y215" s="83"/>
      <c r="Z215" s="83"/>
      <c r="AA215" s="83"/>
      <c r="AB215" s="83"/>
      <c r="AC215" s="83"/>
      <c r="AD215" s="83"/>
      <c r="AE215" s="83"/>
      <c r="AF215" s="83"/>
      <c r="AG215" s="83"/>
      <c r="AH215" s="83"/>
    </row>
    <row r="216" spans="1:34" hidden="1" x14ac:dyDescent="0.2">
      <c r="A216" s="174">
        <v>2210105</v>
      </c>
      <c r="B216" s="167" t="s">
        <v>1071</v>
      </c>
      <c r="C216" s="30"/>
      <c r="D216" s="30"/>
      <c r="E216" s="183">
        <f t="shared" si="21"/>
        <v>0</v>
      </c>
      <c r="F216" s="184">
        <f t="shared" si="22"/>
        <v>0</v>
      </c>
      <c r="G216" s="30"/>
      <c r="H216" s="102">
        <f t="shared" si="23"/>
        <v>0</v>
      </c>
      <c r="I216" s="164">
        <f t="shared" si="24"/>
        <v>0</v>
      </c>
      <c r="J216" s="83"/>
      <c r="K216" s="30">
        <v>64767543.082999997</v>
      </c>
      <c r="L216" s="83">
        <v>0</v>
      </c>
      <c r="M216" s="83"/>
      <c r="N216" s="83"/>
      <c r="O216" s="83"/>
      <c r="P216" s="83"/>
      <c r="Q216" s="83"/>
      <c r="R216" s="83"/>
      <c r="S216" s="83"/>
      <c r="T216" s="83"/>
      <c r="U216" s="83"/>
      <c r="V216" s="83"/>
      <c r="W216" s="83"/>
      <c r="X216" s="83"/>
      <c r="Y216" s="83"/>
      <c r="Z216" s="83"/>
      <c r="AA216" s="83"/>
      <c r="AB216" s="83"/>
      <c r="AC216" s="83"/>
      <c r="AD216" s="83"/>
      <c r="AE216" s="83"/>
      <c r="AF216" s="83"/>
      <c r="AG216" s="83"/>
      <c r="AH216" s="83"/>
    </row>
    <row r="217" spans="1:34" hidden="1" x14ac:dyDescent="0.2">
      <c r="A217" s="174">
        <v>2210106</v>
      </c>
      <c r="B217" s="167" t="s">
        <v>1072</v>
      </c>
      <c r="C217" s="30"/>
      <c r="D217" s="30"/>
      <c r="E217" s="183">
        <f t="shared" si="21"/>
        <v>0</v>
      </c>
      <c r="F217" s="184">
        <f t="shared" si="22"/>
        <v>0</v>
      </c>
      <c r="G217" s="30"/>
      <c r="H217" s="102">
        <f t="shared" si="23"/>
        <v>0</v>
      </c>
      <c r="I217" s="164">
        <f t="shared" si="24"/>
        <v>0</v>
      </c>
      <c r="J217" s="83"/>
      <c r="K217" s="30">
        <v>13952851.869000001</v>
      </c>
      <c r="L217" s="83">
        <v>0</v>
      </c>
      <c r="M217" s="83"/>
      <c r="N217" s="83"/>
      <c r="O217" s="83"/>
      <c r="P217" s="83"/>
      <c r="Q217" s="83"/>
      <c r="R217" s="83"/>
      <c r="S217" s="83"/>
      <c r="T217" s="83"/>
      <c r="U217" s="83"/>
      <c r="V217" s="83"/>
      <c r="W217" s="83"/>
      <c r="X217" s="83"/>
      <c r="Y217" s="83"/>
      <c r="Z217" s="83"/>
      <c r="AA217" s="83"/>
      <c r="AB217" s="83"/>
      <c r="AC217" s="83"/>
      <c r="AD217" s="83"/>
      <c r="AE217" s="83"/>
      <c r="AF217" s="83"/>
      <c r="AG217" s="83"/>
      <c r="AH217" s="83"/>
    </row>
    <row r="218" spans="1:34" hidden="1" x14ac:dyDescent="0.2">
      <c r="A218" s="174">
        <v>2210107</v>
      </c>
      <c r="B218" s="167" t="s">
        <v>1073</v>
      </c>
      <c r="C218" s="30"/>
      <c r="D218" s="30"/>
      <c r="E218" s="183">
        <f t="shared" si="21"/>
        <v>0</v>
      </c>
      <c r="F218" s="184">
        <f t="shared" si="22"/>
        <v>0</v>
      </c>
      <c r="G218" s="30"/>
      <c r="H218" s="102">
        <f t="shared" si="23"/>
        <v>0</v>
      </c>
      <c r="I218" s="164">
        <f t="shared" si="24"/>
        <v>0</v>
      </c>
      <c r="J218" s="83"/>
      <c r="K218" s="30">
        <v>17099165.829999998</v>
      </c>
      <c r="L218" s="83">
        <v>0</v>
      </c>
      <c r="M218" s="83"/>
      <c r="N218" s="83"/>
      <c r="O218" s="83"/>
      <c r="P218" s="83"/>
      <c r="Q218" s="83"/>
      <c r="R218" s="83"/>
      <c r="S218" s="83"/>
      <c r="T218" s="83"/>
      <c r="U218" s="83"/>
      <c r="V218" s="83"/>
      <c r="W218" s="83"/>
      <c r="X218" s="83"/>
      <c r="Y218" s="83"/>
      <c r="Z218" s="83"/>
      <c r="AA218" s="83"/>
      <c r="AB218" s="83"/>
      <c r="AC218" s="83"/>
      <c r="AD218" s="83"/>
      <c r="AE218" s="83"/>
      <c r="AF218" s="83"/>
      <c r="AG218" s="83"/>
      <c r="AH218" s="83"/>
    </row>
    <row r="219" spans="1:34" hidden="1" x14ac:dyDescent="0.2">
      <c r="A219" s="28">
        <v>22102</v>
      </c>
      <c r="B219" s="163" t="s">
        <v>1074</v>
      </c>
      <c r="C219" s="30"/>
      <c r="D219" s="30"/>
      <c r="E219" s="183">
        <f t="shared" si="21"/>
        <v>0</v>
      </c>
      <c r="F219" s="184">
        <f t="shared" si="22"/>
        <v>0</v>
      </c>
      <c r="G219" s="30"/>
      <c r="H219" s="102">
        <f t="shared" si="23"/>
        <v>0</v>
      </c>
      <c r="I219" s="164">
        <f t="shared" si="24"/>
        <v>0</v>
      </c>
      <c r="J219" s="83"/>
      <c r="K219" s="30">
        <v>132084.12899999999</v>
      </c>
      <c r="L219" s="83">
        <v>0</v>
      </c>
      <c r="M219" s="83"/>
      <c r="N219" s="83"/>
      <c r="O219" s="83"/>
      <c r="P219" s="83"/>
      <c r="Q219" s="83"/>
      <c r="R219" s="83"/>
      <c r="S219" s="83"/>
      <c r="T219" s="83"/>
      <c r="U219" s="83"/>
      <c r="V219" s="83"/>
      <c r="W219" s="83"/>
      <c r="X219" s="83"/>
      <c r="Y219" s="83"/>
      <c r="Z219" s="83"/>
      <c r="AA219" s="83"/>
      <c r="AB219" s="83"/>
      <c r="AC219" s="83"/>
      <c r="AD219" s="83"/>
      <c r="AE219" s="83"/>
      <c r="AF219" s="83"/>
      <c r="AG219" s="83"/>
      <c r="AH219" s="83"/>
    </row>
    <row r="220" spans="1:34" hidden="1" x14ac:dyDescent="0.2">
      <c r="A220" s="28">
        <v>22103</v>
      </c>
      <c r="B220" s="163" t="s">
        <v>1075</v>
      </c>
      <c r="C220" s="30">
        <f>SUM(C221:C222)</f>
        <v>0</v>
      </c>
      <c r="D220" s="30">
        <f>SUM(D221:D222)</f>
        <v>0</v>
      </c>
      <c r="E220" s="183">
        <f t="shared" si="21"/>
        <v>0</v>
      </c>
      <c r="F220" s="184">
        <f t="shared" si="22"/>
        <v>0</v>
      </c>
      <c r="G220" s="30">
        <f>SUM(G221:G222)</f>
        <v>0</v>
      </c>
      <c r="H220" s="102">
        <f t="shared" si="23"/>
        <v>0</v>
      </c>
      <c r="I220" s="164">
        <f t="shared" si="24"/>
        <v>0</v>
      </c>
      <c r="J220" s="83"/>
      <c r="K220" s="30">
        <v>7582833.8780000005</v>
      </c>
      <c r="L220" s="83">
        <v>0</v>
      </c>
      <c r="M220" s="83"/>
      <c r="N220" s="83"/>
      <c r="O220" s="83"/>
      <c r="P220" s="83"/>
      <c r="Q220" s="83"/>
      <c r="R220" s="83"/>
      <c r="S220" s="83"/>
      <c r="T220" s="83"/>
      <c r="U220" s="83"/>
      <c r="V220" s="83"/>
      <c r="W220" s="83"/>
      <c r="X220" s="83"/>
      <c r="Y220" s="83"/>
      <c r="Z220" s="83"/>
      <c r="AA220" s="83"/>
      <c r="AB220" s="83"/>
      <c r="AC220" s="83"/>
      <c r="AD220" s="83"/>
      <c r="AE220" s="83"/>
      <c r="AF220" s="83"/>
      <c r="AG220" s="83"/>
      <c r="AH220" s="83"/>
    </row>
    <row r="221" spans="1:34" hidden="1" x14ac:dyDescent="0.2">
      <c r="A221" s="28">
        <v>2210301</v>
      </c>
      <c r="B221" s="163" t="s">
        <v>943</v>
      </c>
      <c r="C221" s="30"/>
      <c r="D221" s="30"/>
      <c r="E221" s="183">
        <f t="shared" si="21"/>
        <v>0</v>
      </c>
      <c r="F221" s="184">
        <f t="shared" si="22"/>
        <v>0</v>
      </c>
      <c r="G221" s="30"/>
      <c r="H221" s="102">
        <f t="shared" si="23"/>
        <v>0</v>
      </c>
      <c r="I221" s="164">
        <f t="shared" si="24"/>
        <v>0</v>
      </c>
      <c r="J221" s="83"/>
      <c r="K221" s="30">
        <v>297440.2</v>
      </c>
      <c r="L221" s="83">
        <v>0</v>
      </c>
      <c r="M221" s="83"/>
      <c r="N221" s="83"/>
      <c r="O221" s="83"/>
      <c r="P221" s="83"/>
      <c r="Q221" s="83"/>
      <c r="R221" s="83"/>
      <c r="S221" s="83"/>
      <c r="T221" s="83"/>
      <c r="U221" s="83"/>
      <c r="V221" s="83"/>
      <c r="W221" s="83"/>
      <c r="X221" s="83"/>
      <c r="Y221" s="83"/>
      <c r="Z221" s="83"/>
      <c r="AA221" s="83"/>
      <c r="AB221" s="83"/>
      <c r="AC221" s="83"/>
      <c r="AD221" s="83"/>
      <c r="AE221" s="83"/>
      <c r="AF221" s="83"/>
      <c r="AG221" s="83"/>
      <c r="AH221" s="83"/>
    </row>
    <row r="222" spans="1:34" hidden="1" x14ac:dyDescent="0.2">
      <c r="A222" s="28">
        <v>2210302</v>
      </c>
      <c r="B222" s="163" t="s">
        <v>1076</v>
      </c>
      <c r="C222" s="30"/>
      <c r="D222" s="30"/>
      <c r="E222" s="183">
        <f t="shared" si="21"/>
        <v>0</v>
      </c>
      <c r="F222" s="184">
        <f t="shared" si="22"/>
        <v>0</v>
      </c>
      <c r="G222" s="30"/>
      <c r="H222" s="102">
        <f t="shared" si="23"/>
        <v>0</v>
      </c>
      <c r="I222" s="164">
        <f t="shared" si="24"/>
        <v>0</v>
      </c>
      <c r="J222" s="83"/>
      <c r="K222" s="30">
        <v>7285393.6780000003</v>
      </c>
      <c r="L222" s="83">
        <v>0</v>
      </c>
      <c r="M222" s="83"/>
      <c r="N222" s="83"/>
      <c r="O222" s="83"/>
      <c r="P222" s="83"/>
      <c r="Q222" s="83"/>
      <c r="R222" s="83"/>
      <c r="S222" s="83"/>
      <c r="T222" s="83"/>
      <c r="U222" s="83"/>
      <c r="V222" s="83"/>
      <c r="W222" s="83"/>
      <c r="X222" s="83"/>
      <c r="Y222" s="83"/>
      <c r="Z222" s="83"/>
      <c r="AA222" s="83"/>
      <c r="AB222" s="83"/>
      <c r="AC222" s="83"/>
      <c r="AD222" s="83"/>
      <c r="AE222" s="83"/>
      <c r="AF222" s="83"/>
      <c r="AG222" s="83"/>
      <c r="AH222" s="83"/>
    </row>
    <row r="223" spans="1:34" hidden="1" x14ac:dyDescent="0.2">
      <c r="A223" s="28">
        <v>22104</v>
      </c>
      <c r="B223" s="163" t="s">
        <v>1077</v>
      </c>
      <c r="C223" s="30"/>
      <c r="D223" s="30"/>
      <c r="E223" s="183">
        <f t="shared" si="21"/>
        <v>0</v>
      </c>
      <c r="F223" s="184">
        <f t="shared" si="22"/>
        <v>0</v>
      </c>
      <c r="G223" s="30"/>
      <c r="H223" s="102">
        <f t="shared" si="23"/>
        <v>0</v>
      </c>
      <c r="I223" s="164">
        <f t="shared" si="24"/>
        <v>0</v>
      </c>
      <c r="J223" s="83"/>
      <c r="K223" s="30">
        <v>0</v>
      </c>
      <c r="L223" s="83">
        <v>0</v>
      </c>
      <c r="M223" s="83"/>
      <c r="N223" s="83"/>
      <c r="O223" s="83"/>
      <c r="P223" s="83"/>
      <c r="Q223" s="83"/>
      <c r="R223" s="83"/>
      <c r="S223" s="83"/>
      <c r="T223" s="83"/>
      <c r="U223" s="83"/>
      <c r="V223" s="83"/>
      <c r="W223" s="83"/>
      <c r="X223" s="83"/>
      <c r="Y223" s="83"/>
      <c r="Z223" s="83"/>
      <c r="AA223" s="83"/>
      <c r="AB223" s="83"/>
      <c r="AC223" s="83"/>
      <c r="AD223" s="83"/>
      <c r="AE223" s="83"/>
      <c r="AF223" s="83"/>
      <c r="AG223" s="83"/>
      <c r="AH223" s="83"/>
    </row>
    <row r="224" spans="1:34" hidden="1" x14ac:dyDescent="0.2">
      <c r="A224" s="28">
        <v>22105</v>
      </c>
      <c r="B224" s="163" t="s">
        <v>1078</v>
      </c>
      <c r="C224" s="30"/>
      <c r="D224" s="30"/>
      <c r="E224" s="183">
        <f t="shared" si="21"/>
        <v>0</v>
      </c>
      <c r="F224" s="184">
        <f t="shared" si="22"/>
        <v>0</v>
      </c>
      <c r="G224" s="30"/>
      <c r="H224" s="102">
        <f t="shared" si="23"/>
        <v>0</v>
      </c>
      <c r="I224" s="164">
        <f t="shared" si="24"/>
        <v>0</v>
      </c>
      <c r="J224" s="83"/>
      <c r="K224" s="30">
        <v>21378504.875999998</v>
      </c>
      <c r="L224" s="83">
        <v>0</v>
      </c>
      <c r="M224" s="83"/>
      <c r="N224" s="83"/>
      <c r="O224" s="83"/>
      <c r="P224" s="83"/>
      <c r="Q224" s="83"/>
      <c r="R224" s="83"/>
      <c r="S224" s="83"/>
      <c r="T224" s="83"/>
      <c r="U224" s="83"/>
      <c r="V224" s="83"/>
      <c r="W224" s="83"/>
      <c r="X224" s="83"/>
      <c r="Y224" s="83"/>
      <c r="Z224" s="83"/>
      <c r="AA224" s="83"/>
      <c r="AB224" s="83"/>
      <c r="AC224" s="83"/>
      <c r="AD224" s="83"/>
      <c r="AE224" s="83"/>
      <c r="AF224" s="83"/>
      <c r="AG224" s="83"/>
      <c r="AH224" s="83"/>
    </row>
    <row r="225" spans="1:34" hidden="1" x14ac:dyDescent="0.2">
      <c r="A225" s="28">
        <v>22106</v>
      </c>
      <c r="B225" s="167" t="s">
        <v>1079</v>
      </c>
      <c r="C225" s="30">
        <f>SUM(C226:C227)</f>
        <v>0</v>
      </c>
      <c r="D225" s="30">
        <f>SUM(D226:D227)</f>
        <v>0</v>
      </c>
      <c r="E225" s="183">
        <f t="shared" si="21"/>
        <v>0</v>
      </c>
      <c r="F225" s="184">
        <f t="shared" si="22"/>
        <v>0</v>
      </c>
      <c r="G225" s="30">
        <f>SUM(G226:G227)</f>
        <v>0</v>
      </c>
      <c r="H225" s="102">
        <f t="shared" si="23"/>
        <v>0</v>
      </c>
      <c r="I225" s="164">
        <f t="shared" si="24"/>
        <v>0</v>
      </c>
      <c r="J225" s="83"/>
      <c r="K225" s="30">
        <v>779731436.53999996</v>
      </c>
      <c r="L225" s="83">
        <v>0</v>
      </c>
      <c r="M225" s="83"/>
      <c r="N225" s="83"/>
      <c r="O225" s="83"/>
      <c r="P225" s="83"/>
      <c r="Q225" s="83"/>
      <c r="R225" s="83"/>
      <c r="S225" s="83"/>
      <c r="T225" s="83"/>
      <c r="U225" s="83"/>
      <c r="V225" s="83"/>
      <c r="W225" s="83"/>
      <c r="X225" s="83"/>
      <c r="Y225" s="83"/>
      <c r="Z225" s="83"/>
      <c r="AA225" s="83"/>
      <c r="AB225" s="83"/>
      <c r="AC225" s="83"/>
      <c r="AD225" s="83"/>
      <c r="AE225" s="83"/>
      <c r="AF225" s="83"/>
      <c r="AG225" s="83"/>
      <c r="AH225" s="83"/>
    </row>
    <row r="226" spans="1:34" hidden="1" x14ac:dyDescent="0.2">
      <c r="A226" s="28">
        <v>2210601</v>
      </c>
      <c r="B226" s="167" t="s">
        <v>1080</v>
      </c>
      <c r="C226" s="30"/>
      <c r="D226" s="30"/>
      <c r="E226" s="183">
        <f t="shared" si="21"/>
        <v>0</v>
      </c>
      <c r="F226" s="184">
        <f t="shared" si="22"/>
        <v>0</v>
      </c>
      <c r="G226" s="30"/>
      <c r="H226" s="102">
        <f t="shared" si="23"/>
        <v>0</v>
      </c>
      <c r="I226" s="164">
        <f t="shared" si="24"/>
        <v>0</v>
      </c>
      <c r="J226" s="83"/>
      <c r="K226" s="30">
        <v>427385692.35000002</v>
      </c>
      <c r="L226" s="83">
        <v>0</v>
      </c>
      <c r="M226" s="83"/>
      <c r="N226" s="83"/>
      <c r="O226" s="83"/>
      <c r="P226" s="83"/>
      <c r="Q226" s="83"/>
      <c r="R226" s="83"/>
      <c r="S226" s="83"/>
      <c r="T226" s="83"/>
      <c r="U226" s="83"/>
      <c r="V226" s="83"/>
      <c r="W226" s="83"/>
      <c r="X226" s="83"/>
      <c r="Y226" s="83"/>
      <c r="Z226" s="83"/>
      <c r="AA226" s="83"/>
      <c r="AB226" s="83"/>
      <c r="AC226" s="83"/>
      <c r="AD226" s="83"/>
      <c r="AE226" s="83"/>
      <c r="AF226" s="83"/>
      <c r="AG226" s="83"/>
      <c r="AH226" s="83"/>
    </row>
    <row r="227" spans="1:34" hidden="1" x14ac:dyDescent="0.2">
      <c r="A227" s="28">
        <v>2210603</v>
      </c>
      <c r="B227" s="167" t="s">
        <v>1081</v>
      </c>
      <c r="C227" s="30"/>
      <c r="D227" s="30"/>
      <c r="E227" s="183">
        <f t="shared" si="21"/>
        <v>0</v>
      </c>
      <c r="F227" s="184">
        <f t="shared" si="22"/>
        <v>0</v>
      </c>
      <c r="G227" s="30"/>
      <c r="H227" s="102">
        <f t="shared" si="23"/>
        <v>0</v>
      </c>
      <c r="I227" s="164">
        <f t="shared" si="24"/>
        <v>0</v>
      </c>
      <c r="J227" s="83"/>
      <c r="K227" s="30">
        <v>352345744.19</v>
      </c>
      <c r="L227" s="83">
        <v>0</v>
      </c>
      <c r="M227" s="83"/>
      <c r="N227" s="83"/>
      <c r="O227" s="83"/>
      <c r="P227" s="83"/>
      <c r="Q227" s="83"/>
      <c r="R227" s="83"/>
      <c r="S227" s="83"/>
      <c r="T227" s="83"/>
      <c r="U227" s="83"/>
      <c r="V227" s="83"/>
      <c r="W227" s="83"/>
      <c r="X227" s="83"/>
      <c r="Y227" s="83"/>
      <c r="Z227" s="83"/>
      <c r="AA227" s="83"/>
      <c r="AB227" s="83"/>
      <c r="AC227" s="83"/>
      <c r="AD227" s="83"/>
      <c r="AE227" s="83"/>
      <c r="AF227" s="83"/>
      <c r="AG227" s="83"/>
      <c r="AH227" s="83"/>
    </row>
    <row r="228" spans="1:34" hidden="1" x14ac:dyDescent="0.2">
      <c r="A228" s="28">
        <v>222</v>
      </c>
      <c r="B228" s="163" t="s">
        <v>1082</v>
      </c>
      <c r="C228" s="30">
        <f>SUM(C229+C230)</f>
        <v>0</v>
      </c>
      <c r="D228" s="30">
        <f>SUM(D229+D230)</f>
        <v>0</v>
      </c>
      <c r="E228" s="183">
        <f t="shared" si="21"/>
        <v>0</v>
      </c>
      <c r="F228" s="184">
        <f t="shared" si="22"/>
        <v>0</v>
      </c>
      <c r="G228" s="30">
        <f>SUM(G229+G230)</f>
        <v>0</v>
      </c>
      <c r="H228" s="102">
        <f t="shared" si="23"/>
        <v>0</v>
      </c>
      <c r="I228" s="164">
        <f t="shared" si="24"/>
        <v>0</v>
      </c>
      <c r="J228" s="83"/>
      <c r="K228" s="30">
        <v>2881549.5210000002</v>
      </c>
      <c r="L228" s="83">
        <v>0</v>
      </c>
      <c r="M228" s="83"/>
      <c r="N228" s="83"/>
      <c r="O228" s="83"/>
      <c r="P228" s="83"/>
      <c r="Q228" s="83"/>
      <c r="R228" s="83"/>
      <c r="S228" s="83"/>
      <c r="T228" s="83"/>
      <c r="U228" s="83"/>
      <c r="V228" s="83"/>
      <c r="W228" s="83"/>
      <c r="X228" s="83"/>
      <c r="Y228" s="83"/>
      <c r="Z228" s="83"/>
      <c r="AA228" s="83"/>
      <c r="AB228" s="83"/>
      <c r="AC228" s="83"/>
      <c r="AD228" s="83"/>
      <c r="AE228" s="83"/>
      <c r="AF228" s="83"/>
      <c r="AG228" s="83"/>
      <c r="AH228" s="83"/>
    </row>
    <row r="229" spans="1:34" hidden="1" x14ac:dyDescent="0.2">
      <c r="A229" s="28">
        <v>22201</v>
      </c>
      <c r="B229" s="163" t="s">
        <v>1083</v>
      </c>
      <c r="C229" s="30"/>
      <c r="D229" s="30"/>
      <c r="E229" s="183">
        <f t="shared" si="21"/>
        <v>0</v>
      </c>
      <c r="F229" s="184">
        <f t="shared" si="22"/>
        <v>0</v>
      </c>
      <c r="G229" s="30"/>
      <c r="H229" s="102">
        <f t="shared" si="23"/>
        <v>0</v>
      </c>
      <c r="I229" s="164">
        <f t="shared" si="24"/>
        <v>0</v>
      </c>
      <c r="J229" s="83"/>
      <c r="K229" s="30">
        <v>0</v>
      </c>
      <c r="L229" s="83">
        <v>0</v>
      </c>
      <c r="M229" s="83"/>
      <c r="N229" s="83"/>
      <c r="O229" s="83"/>
      <c r="P229" s="83"/>
      <c r="Q229" s="83"/>
      <c r="R229" s="83"/>
      <c r="S229" s="83"/>
      <c r="T229" s="83"/>
      <c r="U229" s="83"/>
      <c r="V229" s="83"/>
      <c r="W229" s="83"/>
      <c r="X229" s="83"/>
      <c r="Y229" s="83"/>
      <c r="Z229" s="83"/>
      <c r="AA229" s="83"/>
      <c r="AB229" s="83"/>
      <c r="AC229" s="83"/>
      <c r="AD229" s="83"/>
      <c r="AE229" s="83"/>
      <c r="AF229" s="83"/>
      <c r="AG229" s="83"/>
      <c r="AH229" s="83"/>
    </row>
    <row r="230" spans="1:34" hidden="1" x14ac:dyDescent="0.2">
      <c r="A230" s="28">
        <v>22202</v>
      </c>
      <c r="B230" s="163" t="s">
        <v>1084</v>
      </c>
      <c r="C230" s="30">
        <f>SUM(C231:C233)</f>
        <v>0</v>
      </c>
      <c r="D230" s="30">
        <f>SUM(D231:D233)</f>
        <v>0</v>
      </c>
      <c r="E230" s="183">
        <f t="shared" si="21"/>
        <v>0</v>
      </c>
      <c r="F230" s="184">
        <f t="shared" si="22"/>
        <v>0</v>
      </c>
      <c r="G230" s="30">
        <f>SUM(G231:G233)</f>
        <v>0</v>
      </c>
      <c r="H230" s="102">
        <f t="shared" si="23"/>
        <v>0</v>
      </c>
      <c r="I230" s="164">
        <f t="shared" si="24"/>
        <v>0</v>
      </c>
      <c r="J230" s="83"/>
      <c r="K230" s="30">
        <v>2881549.5210000002</v>
      </c>
      <c r="L230" s="83">
        <v>0</v>
      </c>
      <c r="M230" s="83"/>
      <c r="N230" s="83"/>
      <c r="O230" s="83"/>
      <c r="P230" s="83"/>
      <c r="Q230" s="83"/>
      <c r="R230" s="83"/>
      <c r="S230" s="83"/>
      <c r="T230" s="83"/>
      <c r="U230" s="83"/>
      <c r="V230" s="83"/>
      <c r="W230" s="83"/>
      <c r="X230" s="83"/>
      <c r="Y230" s="83"/>
      <c r="Z230" s="83"/>
      <c r="AA230" s="83"/>
      <c r="AB230" s="83"/>
      <c r="AC230" s="83"/>
      <c r="AD230" s="83"/>
      <c r="AE230" s="83"/>
      <c r="AF230" s="83"/>
      <c r="AG230" s="83"/>
      <c r="AH230" s="83"/>
    </row>
    <row r="231" spans="1:34" hidden="1" x14ac:dyDescent="0.2">
      <c r="A231" s="28">
        <v>2220201</v>
      </c>
      <c r="B231" s="163" t="s">
        <v>1085</v>
      </c>
      <c r="C231" s="30"/>
      <c r="D231" s="30"/>
      <c r="E231" s="183">
        <f t="shared" si="21"/>
        <v>0</v>
      </c>
      <c r="F231" s="184">
        <f t="shared" si="22"/>
        <v>0</v>
      </c>
      <c r="G231" s="30"/>
      <c r="H231" s="102">
        <f t="shared" si="23"/>
        <v>0</v>
      </c>
      <c r="I231" s="164">
        <f t="shared" si="24"/>
        <v>0</v>
      </c>
      <c r="J231" s="83"/>
      <c r="K231" s="30">
        <v>0</v>
      </c>
      <c r="L231" s="83">
        <v>0</v>
      </c>
      <c r="M231" s="83"/>
      <c r="N231" s="83"/>
      <c r="O231" s="83"/>
      <c r="P231" s="83"/>
      <c r="Q231" s="83"/>
      <c r="R231" s="83"/>
      <c r="S231" s="83"/>
      <c r="T231" s="83"/>
      <c r="U231" s="83"/>
      <c r="V231" s="83"/>
      <c r="W231" s="83"/>
      <c r="X231" s="83"/>
      <c r="Y231" s="83"/>
      <c r="Z231" s="83"/>
      <c r="AA231" s="83"/>
      <c r="AB231" s="83"/>
      <c r="AC231" s="83"/>
      <c r="AD231" s="83"/>
      <c r="AE231" s="83"/>
      <c r="AF231" s="83"/>
      <c r="AG231" s="83"/>
      <c r="AH231" s="83"/>
    </row>
    <row r="232" spans="1:34" hidden="1" x14ac:dyDescent="0.2">
      <c r="A232" s="28">
        <v>2220203</v>
      </c>
      <c r="B232" s="163" t="s">
        <v>1086</v>
      </c>
      <c r="C232" s="30"/>
      <c r="D232" s="30"/>
      <c r="E232" s="183">
        <f t="shared" si="21"/>
        <v>0</v>
      </c>
      <c r="F232" s="184">
        <f t="shared" si="22"/>
        <v>0</v>
      </c>
      <c r="G232" s="30"/>
      <c r="H232" s="102">
        <f t="shared" si="23"/>
        <v>0</v>
      </c>
      <c r="I232" s="164">
        <f t="shared" si="24"/>
        <v>0</v>
      </c>
      <c r="J232" s="83"/>
      <c r="K232" s="30">
        <v>2834995.253</v>
      </c>
      <c r="L232" s="83">
        <v>0</v>
      </c>
      <c r="M232" s="83"/>
      <c r="N232" s="83"/>
      <c r="O232" s="83"/>
      <c r="P232" s="83"/>
      <c r="Q232" s="83"/>
      <c r="R232" s="83"/>
      <c r="S232" s="83"/>
      <c r="T232" s="83"/>
      <c r="U232" s="83"/>
      <c r="V232" s="83"/>
      <c r="W232" s="83"/>
      <c r="X232" s="83"/>
      <c r="Y232" s="83"/>
      <c r="Z232" s="83"/>
      <c r="AA232" s="83"/>
      <c r="AB232" s="83"/>
      <c r="AC232" s="83"/>
      <c r="AD232" s="83"/>
      <c r="AE232" s="83"/>
      <c r="AF232" s="83"/>
      <c r="AG232" s="83"/>
      <c r="AH232" s="83"/>
    </row>
    <row r="233" spans="1:34" hidden="1" x14ac:dyDescent="0.2">
      <c r="A233" s="28">
        <v>2220204</v>
      </c>
      <c r="B233" s="163" t="s">
        <v>1087</v>
      </c>
      <c r="C233" s="30"/>
      <c r="D233" s="30"/>
      <c r="E233" s="183">
        <f t="shared" si="21"/>
        <v>0</v>
      </c>
      <c r="F233" s="184">
        <f t="shared" si="22"/>
        <v>0</v>
      </c>
      <c r="G233" s="30"/>
      <c r="H233" s="102">
        <f t="shared" si="23"/>
        <v>0</v>
      </c>
      <c r="I233" s="164">
        <f t="shared" si="24"/>
        <v>0</v>
      </c>
      <c r="J233" s="83"/>
      <c r="K233" s="30">
        <v>46554.267999999996</v>
      </c>
      <c r="L233" s="83">
        <v>0</v>
      </c>
      <c r="M233" s="83"/>
      <c r="N233" s="83"/>
      <c r="O233" s="83"/>
      <c r="P233" s="83"/>
      <c r="Q233" s="83"/>
      <c r="R233" s="83"/>
      <c r="S233" s="83"/>
      <c r="T233" s="83"/>
      <c r="U233" s="83"/>
      <c r="V233" s="83"/>
      <c r="W233" s="83"/>
      <c r="X233" s="83"/>
      <c r="Y233" s="83"/>
      <c r="Z233" s="83"/>
      <c r="AA233" s="83"/>
      <c r="AB233" s="83"/>
      <c r="AC233" s="83"/>
      <c r="AD233" s="83"/>
      <c r="AE233" s="83"/>
      <c r="AF233" s="83"/>
      <c r="AG233" s="83"/>
      <c r="AH233" s="83"/>
    </row>
    <row r="234" spans="1:34" hidden="1" x14ac:dyDescent="0.2">
      <c r="A234" s="28">
        <v>223</v>
      </c>
      <c r="B234" s="167" t="s">
        <v>1088</v>
      </c>
      <c r="C234" s="30">
        <f>SUM(C235:C241)</f>
        <v>0</v>
      </c>
      <c r="D234" s="30">
        <f>SUM(D235:D241)</f>
        <v>0</v>
      </c>
      <c r="E234" s="183">
        <f t="shared" si="21"/>
        <v>0</v>
      </c>
      <c r="F234" s="184">
        <f t="shared" si="22"/>
        <v>0</v>
      </c>
      <c r="G234" s="30">
        <f>SUM(G235:G241)</f>
        <v>0</v>
      </c>
      <c r="H234" s="102">
        <f t="shared" si="23"/>
        <v>0</v>
      </c>
      <c r="I234" s="164">
        <f t="shared" si="24"/>
        <v>0</v>
      </c>
      <c r="J234" s="83"/>
      <c r="K234" s="30">
        <v>12259807.164999999</v>
      </c>
      <c r="L234" s="83">
        <v>0</v>
      </c>
      <c r="M234" s="83"/>
      <c r="N234" s="83"/>
      <c r="O234" s="83"/>
      <c r="P234" s="83"/>
      <c r="Q234" s="83"/>
      <c r="R234" s="83"/>
      <c r="S234" s="83"/>
      <c r="T234" s="83"/>
      <c r="U234" s="83"/>
      <c r="V234" s="83"/>
      <c r="W234" s="83"/>
      <c r="X234" s="83"/>
      <c r="Y234" s="83"/>
      <c r="Z234" s="83"/>
      <c r="AA234" s="83"/>
      <c r="AB234" s="83"/>
      <c r="AC234" s="83"/>
      <c r="AD234" s="83"/>
      <c r="AE234" s="83"/>
      <c r="AF234" s="83"/>
      <c r="AG234" s="83"/>
      <c r="AH234" s="83"/>
    </row>
    <row r="235" spans="1:34" hidden="1" x14ac:dyDescent="0.2">
      <c r="A235" s="28">
        <v>22301</v>
      </c>
      <c r="B235" s="163" t="s">
        <v>1089</v>
      </c>
      <c r="C235" s="30"/>
      <c r="D235" s="30"/>
      <c r="E235" s="183">
        <f t="shared" si="21"/>
        <v>0</v>
      </c>
      <c r="F235" s="184">
        <f t="shared" si="22"/>
        <v>0</v>
      </c>
      <c r="G235" s="30"/>
      <c r="H235" s="102">
        <f t="shared" si="23"/>
        <v>0</v>
      </c>
      <c r="I235" s="164">
        <f t="shared" si="24"/>
        <v>0</v>
      </c>
      <c r="J235" s="83"/>
      <c r="K235" s="30">
        <v>6202693.2989999996</v>
      </c>
      <c r="L235" s="83">
        <v>0</v>
      </c>
      <c r="M235" s="83"/>
      <c r="N235" s="83"/>
      <c r="O235" s="83"/>
      <c r="P235" s="83"/>
      <c r="Q235" s="83"/>
      <c r="R235" s="83"/>
      <c r="S235" s="83"/>
      <c r="T235" s="83"/>
      <c r="U235" s="83"/>
      <c r="V235" s="83"/>
      <c r="W235" s="83"/>
      <c r="X235" s="83"/>
      <c r="Y235" s="83"/>
      <c r="Z235" s="83"/>
      <c r="AA235" s="83"/>
      <c r="AB235" s="83"/>
      <c r="AC235" s="83"/>
      <c r="AD235" s="83"/>
      <c r="AE235" s="83"/>
      <c r="AF235" s="83"/>
      <c r="AG235" s="83"/>
      <c r="AH235" s="83"/>
    </row>
    <row r="236" spans="1:34" hidden="1" x14ac:dyDescent="0.2">
      <c r="A236" s="28">
        <v>22302</v>
      </c>
      <c r="B236" s="175" t="s">
        <v>1090</v>
      </c>
      <c r="C236" s="30"/>
      <c r="D236" s="30"/>
      <c r="E236" s="183">
        <f t="shared" si="21"/>
        <v>0</v>
      </c>
      <c r="F236" s="184">
        <f t="shared" si="22"/>
        <v>0</v>
      </c>
      <c r="G236" s="30"/>
      <c r="H236" s="102">
        <f t="shared" si="23"/>
        <v>0</v>
      </c>
      <c r="I236" s="164">
        <f t="shared" si="24"/>
        <v>0</v>
      </c>
      <c r="J236" s="83"/>
      <c r="K236" s="30">
        <v>3661.7530000000002</v>
      </c>
      <c r="L236" s="83">
        <v>0</v>
      </c>
      <c r="M236" s="83"/>
      <c r="N236" s="83"/>
      <c r="O236" s="83"/>
      <c r="P236" s="83"/>
      <c r="Q236" s="83"/>
      <c r="R236" s="83"/>
      <c r="S236" s="83"/>
      <c r="T236" s="83"/>
      <c r="U236" s="83"/>
      <c r="V236" s="83"/>
      <c r="W236" s="83"/>
      <c r="X236" s="83"/>
      <c r="Y236" s="83"/>
      <c r="Z236" s="83"/>
      <c r="AA236" s="83"/>
      <c r="AB236" s="83"/>
      <c r="AC236" s="83"/>
      <c r="AD236" s="83"/>
      <c r="AE236" s="83"/>
      <c r="AF236" s="83"/>
      <c r="AG236" s="83"/>
      <c r="AH236" s="83"/>
    </row>
    <row r="237" spans="1:34" hidden="1" x14ac:dyDescent="0.2">
      <c r="A237" s="28">
        <v>22303</v>
      </c>
      <c r="B237" s="191" t="s">
        <v>1157</v>
      </c>
      <c r="C237" s="30"/>
      <c r="D237" s="30"/>
      <c r="E237" s="183">
        <f t="shared" ref="E237:E240" si="25">SUM(C237:D237)</f>
        <v>0</v>
      </c>
      <c r="F237" s="184">
        <f t="shared" si="22"/>
        <v>0</v>
      </c>
      <c r="G237" s="30"/>
      <c r="H237" s="102">
        <f t="shared" si="23"/>
        <v>0</v>
      </c>
      <c r="I237" s="164">
        <f t="shared" ref="I237:I240" si="26">SUM(G237-E237)</f>
        <v>0</v>
      </c>
      <c r="J237" s="83"/>
      <c r="K237" s="30"/>
      <c r="L237" s="83"/>
      <c r="M237" s="83"/>
      <c r="N237" s="83"/>
      <c r="O237" s="83"/>
      <c r="P237" s="83"/>
      <c r="Q237" s="83"/>
      <c r="R237" s="83"/>
      <c r="S237" s="83"/>
      <c r="T237" s="83"/>
      <c r="U237" s="83"/>
      <c r="V237" s="83"/>
      <c r="W237" s="83"/>
      <c r="X237" s="83"/>
      <c r="Y237" s="83"/>
      <c r="Z237" s="83"/>
      <c r="AA237" s="83"/>
      <c r="AB237" s="83"/>
      <c r="AC237" s="83"/>
      <c r="AD237" s="83"/>
      <c r="AE237" s="83"/>
      <c r="AF237" s="83"/>
      <c r="AG237" s="83"/>
      <c r="AH237" s="83"/>
    </row>
    <row r="238" spans="1:34" hidden="1" x14ac:dyDescent="0.2">
      <c r="A238" s="28">
        <v>22304</v>
      </c>
      <c r="B238" s="191" t="s">
        <v>1158</v>
      </c>
      <c r="C238" s="30"/>
      <c r="D238" s="30"/>
      <c r="E238" s="183">
        <f t="shared" si="25"/>
        <v>0</v>
      </c>
      <c r="F238" s="184">
        <f t="shared" si="22"/>
        <v>0</v>
      </c>
      <c r="G238" s="30"/>
      <c r="H238" s="102">
        <f t="shared" si="23"/>
        <v>0</v>
      </c>
      <c r="I238" s="164">
        <f t="shared" si="26"/>
        <v>0</v>
      </c>
      <c r="J238" s="83"/>
      <c r="K238" s="30"/>
      <c r="L238" s="83"/>
      <c r="M238" s="83"/>
      <c r="N238" s="83"/>
      <c r="O238" s="83"/>
      <c r="P238" s="83"/>
      <c r="Q238" s="83"/>
      <c r="R238" s="83"/>
      <c r="S238" s="83"/>
      <c r="T238" s="83"/>
      <c r="U238" s="83"/>
      <c r="V238" s="83"/>
      <c r="W238" s="83"/>
      <c r="X238" s="83"/>
      <c r="Y238" s="83"/>
      <c r="Z238" s="83"/>
      <c r="AA238" s="83"/>
      <c r="AB238" s="83"/>
      <c r="AC238" s="83"/>
      <c r="AD238" s="83"/>
      <c r="AE238" s="83"/>
      <c r="AF238" s="83"/>
      <c r="AG238" s="83"/>
      <c r="AH238" s="83"/>
    </row>
    <row r="239" spans="1:34" hidden="1" x14ac:dyDescent="0.2">
      <c r="A239" s="28">
        <v>22305</v>
      </c>
      <c r="B239" s="191" t="s">
        <v>1159</v>
      </c>
      <c r="C239" s="30"/>
      <c r="D239" s="30"/>
      <c r="E239" s="183">
        <f t="shared" si="25"/>
        <v>0</v>
      </c>
      <c r="F239" s="184">
        <f t="shared" si="22"/>
        <v>0</v>
      </c>
      <c r="G239" s="30"/>
      <c r="H239" s="102">
        <f t="shared" si="23"/>
        <v>0</v>
      </c>
      <c r="I239" s="164">
        <f t="shared" si="26"/>
        <v>0</v>
      </c>
      <c r="J239" s="83"/>
      <c r="K239" s="30"/>
      <c r="L239" s="83"/>
      <c r="M239" s="83"/>
      <c r="N239" s="83"/>
      <c r="O239" s="83"/>
      <c r="P239" s="83"/>
      <c r="Q239" s="83"/>
      <c r="R239" s="83"/>
      <c r="S239" s="83"/>
      <c r="T239" s="83"/>
      <c r="U239" s="83"/>
      <c r="V239" s="83"/>
      <c r="W239" s="83"/>
      <c r="X239" s="83"/>
      <c r="Y239" s="83"/>
      <c r="Z239" s="83"/>
      <c r="AA239" s="83"/>
      <c r="AB239" s="83"/>
      <c r="AC239" s="83"/>
      <c r="AD239" s="83"/>
      <c r="AE239" s="83"/>
      <c r="AF239" s="83"/>
      <c r="AG239" s="83"/>
      <c r="AH239" s="83"/>
    </row>
    <row r="240" spans="1:34" hidden="1" x14ac:dyDescent="0.2">
      <c r="A240" s="28">
        <v>22306</v>
      </c>
      <c r="B240" s="191" t="s">
        <v>1160</v>
      </c>
      <c r="C240" s="30"/>
      <c r="D240" s="30"/>
      <c r="E240" s="183">
        <f t="shared" si="25"/>
        <v>0</v>
      </c>
      <c r="F240" s="184">
        <f t="shared" si="22"/>
        <v>0</v>
      </c>
      <c r="G240" s="30"/>
      <c r="H240" s="102">
        <f t="shared" si="23"/>
        <v>0</v>
      </c>
      <c r="I240" s="164">
        <f t="shared" si="26"/>
        <v>0</v>
      </c>
      <c r="J240" s="83"/>
      <c r="K240" s="30"/>
      <c r="L240" s="83"/>
      <c r="M240" s="83"/>
      <c r="N240" s="83"/>
      <c r="O240" s="83"/>
      <c r="P240" s="83"/>
      <c r="Q240" s="83"/>
      <c r="R240" s="83"/>
      <c r="S240" s="83"/>
      <c r="T240" s="83"/>
      <c r="U240" s="83"/>
      <c r="V240" s="83"/>
      <c r="W240" s="83"/>
      <c r="X240" s="83"/>
      <c r="Y240" s="83"/>
      <c r="Z240" s="83"/>
      <c r="AA240" s="83"/>
      <c r="AB240" s="83"/>
      <c r="AC240" s="83"/>
      <c r="AD240" s="83"/>
      <c r="AE240" s="83"/>
      <c r="AF240" s="83"/>
      <c r="AG240" s="83"/>
      <c r="AH240" s="83"/>
    </row>
    <row r="241" spans="1:34" hidden="1" x14ac:dyDescent="0.2">
      <c r="A241" s="28">
        <v>22307</v>
      </c>
      <c r="B241" s="175" t="s">
        <v>1091</v>
      </c>
      <c r="C241" s="30"/>
      <c r="D241" s="30"/>
      <c r="E241" s="183">
        <f t="shared" si="21"/>
        <v>0</v>
      </c>
      <c r="F241" s="184">
        <f t="shared" si="22"/>
        <v>0</v>
      </c>
      <c r="G241" s="30"/>
      <c r="H241" s="102">
        <f t="shared" si="23"/>
        <v>0</v>
      </c>
      <c r="I241" s="164">
        <f t="shared" si="24"/>
        <v>0</v>
      </c>
      <c r="J241" s="83"/>
      <c r="K241" s="30">
        <v>6053452.1129999999</v>
      </c>
      <c r="L241" s="83">
        <v>0</v>
      </c>
      <c r="M241" s="83"/>
      <c r="N241" s="83"/>
      <c r="O241" s="83"/>
      <c r="P241" s="83"/>
      <c r="Q241" s="83"/>
      <c r="R241" s="83"/>
      <c r="S241" s="83"/>
      <c r="T241" s="83"/>
      <c r="U241" s="83"/>
      <c r="V241" s="83"/>
      <c r="W241" s="83"/>
      <c r="X241" s="83"/>
      <c r="Y241" s="83"/>
      <c r="Z241" s="83"/>
      <c r="AA241" s="83"/>
      <c r="AB241" s="83"/>
      <c r="AC241" s="83"/>
      <c r="AD241" s="83"/>
      <c r="AE241" s="83"/>
      <c r="AF241" s="83"/>
      <c r="AG241" s="83"/>
      <c r="AH241" s="83"/>
    </row>
    <row r="242" spans="1:34" hidden="1" x14ac:dyDescent="0.2">
      <c r="A242" s="28">
        <v>224</v>
      </c>
      <c r="B242" s="166" t="s">
        <v>1048</v>
      </c>
      <c r="C242" s="30">
        <f>SUM(C257:C274)+C243+C249-C259</f>
        <v>0</v>
      </c>
      <c r="D242" s="30">
        <f>SUM(D257:D274)+D243+D249-D259</f>
        <v>0</v>
      </c>
      <c r="E242" s="183">
        <f t="shared" si="21"/>
        <v>0</v>
      </c>
      <c r="F242" s="184">
        <f t="shared" si="22"/>
        <v>0</v>
      </c>
      <c r="G242" s="30">
        <f>SUM(G257:G274)+G243+G249-G259</f>
        <v>0</v>
      </c>
      <c r="H242" s="102">
        <f t="shared" si="23"/>
        <v>0</v>
      </c>
      <c r="I242" s="164">
        <f t="shared" si="24"/>
        <v>0</v>
      </c>
      <c r="J242" s="83"/>
      <c r="K242" s="30">
        <v>662833283.87600005</v>
      </c>
      <c r="L242" s="83">
        <v>0</v>
      </c>
      <c r="M242" s="83"/>
      <c r="N242" s="83"/>
      <c r="O242" s="83"/>
      <c r="P242" s="83"/>
      <c r="Q242" s="83"/>
      <c r="R242" s="83"/>
      <c r="S242" s="83"/>
      <c r="T242" s="83"/>
      <c r="U242" s="83"/>
      <c r="V242" s="83"/>
      <c r="W242" s="83"/>
      <c r="X242" s="83"/>
      <c r="Y242" s="83"/>
      <c r="Z242" s="83"/>
      <c r="AA242" s="83"/>
      <c r="AB242" s="83"/>
      <c r="AC242" s="83"/>
      <c r="AD242" s="83"/>
      <c r="AE242" s="83"/>
      <c r="AF242" s="83"/>
      <c r="AG242" s="83"/>
      <c r="AH242" s="83"/>
    </row>
    <row r="243" spans="1:34" hidden="1" x14ac:dyDescent="0.2">
      <c r="A243" s="174">
        <v>22401</v>
      </c>
      <c r="B243" s="167" t="s">
        <v>186</v>
      </c>
      <c r="C243" s="30">
        <f>SUM(C244:C248)-C245</f>
        <v>0</v>
      </c>
      <c r="D243" s="30">
        <f>SUM(D244:D248)-D245</f>
        <v>0</v>
      </c>
      <c r="E243" s="183">
        <f t="shared" si="21"/>
        <v>0</v>
      </c>
      <c r="F243" s="184">
        <f t="shared" si="22"/>
        <v>0</v>
      </c>
      <c r="G243" s="30">
        <f>SUM(G244:G248)-G245</f>
        <v>0</v>
      </c>
      <c r="H243" s="102">
        <f t="shared" si="23"/>
        <v>0</v>
      </c>
      <c r="I243" s="164">
        <f t="shared" si="24"/>
        <v>0</v>
      </c>
      <c r="J243" s="83"/>
      <c r="K243" s="30">
        <v>0</v>
      </c>
      <c r="L243" s="83">
        <v>0</v>
      </c>
      <c r="M243" s="83"/>
      <c r="N243" s="83"/>
      <c r="O243" s="83"/>
      <c r="P243" s="83"/>
      <c r="Q243" s="83"/>
      <c r="R243" s="83"/>
      <c r="S243" s="83"/>
      <c r="T243" s="83"/>
      <c r="U243" s="83"/>
      <c r="V243" s="83"/>
      <c r="W243" s="83"/>
      <c r="X243" s="83"/>
      <c r="Y243" s="83"/>
      <c r="Z243" s="83"/>
      <c r="AA243" s="83"/>
      <c r="AB243" s="83"/>
      <c r="AC243" s="83"/>
      <c r="AD243" s="83"/>
      <c r="AE243" s="83"/>
      <c r="AF243" s="83"/>
      <c r="AG243" s="83"/>
      <c r="AH243" s="83"/>
    </row>
    <row r="244" spans="1:34" hidden="1" x14ac:dyDescent="0.2">
      <c r="A244" s="174">
        <v>2240101</v>
      </c>
      <c r="B244" s="167" t="s">
        <v>1092</v>
      </c>
      <c r="C244" s="30"/>
      <c r="D244" s="30"/>
      <c r="E244" s="183">
        <f t="shared" si="21"/>
        <v>0</v>
      </c>
      <c r="F244" s="184">
        <f t="shared" si="22"/>
        <v>0</v>
      </c>
      <c r="G244" s="30"/>
      <c r="H244" s="102">
        <f t="shared" si="23"/>
        <v>0</v>
      </c>
      <c r="I244" s="164">
        <f t="shared" si="24"/>
        <v>0</v>
      </c>
      <c r="J244" s="83"/>
      <c r="K244" s="30">
        <v>0</v>
      </c>
      <c r="L244" s="83">
        <v>0</v>
      </c>
      <c r="M244" s="83"/>
      <c r="N244" s="83"/>
      <c r="O244" s="83"/>
      <c r="P244" s="83"/>
      <c r="Q244" s="83"/>
      <c r="R244" s="83"/>
      <c r="S244" s="83"/>
      <c r="T244" s="83"/>
      <c r="U244" s="83"/>
      <c r="V244" s="83"/>
      <c r="W244" s="83"/>
      <c r="X244" s="83"/>
      <c r="Y244" s="83"/>
      <c r="Z244" s="83"/>
      <c r="AA244" s="83"/>
      <c r="AB244" s="83"/>
      <c r="AC244" s="83"/>
      <c r="AD244" s="83"/>
      <c r="AE244" s="83"/>
      <c r="AF244" s="83"/>
      <c r="AG244" s="83"/>
      <c r="AH244" s="83"/>
    </row>
    <row r="245" spans="1:34" hidden="1" x14ac:dyDescent="0.2">
      <c r="A245" s="174">
        <v>2240102</v>
      </c>
      <c r="B245" s="173" t="s">
        <v>1093</v>
      </c>
      <c r="C245" s="30">
        <f>SUM(C246:C247)</f>
        <v>0</v>
      </c>
      <c r="D245" s="30">
        <f>SUM(D246:D247)</f>
        <v>0</v>
      </c>
      <c r="E245" s="183">
        <f t="shared" si="21"/>
        <v>0</v>
      </c>
      <c r="F245" s="184">
        <f t="shared" si="22"/>
        <v>0</v>
      </c>
      <c r="G245" s="30">
        <f>SUM(G246:G247)</f>
        <v>0</v>
      </c>
      <c r="H245" s="102">
        <f t="shared" si="23"/>
        <v>0</v>
      </c>
      <c r="I245" s="164">
        <f t="shared" si="24"/>
        <v>0</v>
      </c>
      <c r="J245" s="83"/>
      <c r="K245" s="30">
        <v>0</v>
      </c>
      <c r="L245" s="83">
        <v>0</v>
      </c>
      <c r="M245" s="83"/>
      <c r="N245" s="83"/>
      <c r="O245" s="83"/>
      <c r="P245" s="83"/>
      <c r="Q245" s="83"/>
      <c r="R245" s="83"/>
      <c r="S245" s="83"/>
      <c r="T245" s="83"/>
      <c r="U245" s="83"/>
      <c r="V245" s="83"/>
      <c r="W245" s="83"/>
      <c r="X245" s="83"/>
      <c r="Y245" s="83"/>
      <c r="Z245" s="83"/>
      <c r="AA245" s="83"/>
      <c r="AB245" s="83"/>
      <c r="AC245" s="83"/>
      <c r="AD245" s="83"/>
      <c r="AE245" s="83"/>
      <c r="AF245" s="83"/>
      <c r="AG245" s="83"/>
      <c r="AH245" s="83"/>
    </row>
    <row r="246" spans="1:34" hidden="1" x14ac:dyDescent="0.2">
      <c r="A246" s="174">
        <v>224010201</v>
      </c>
      <c r="B246" s="173" t="s">
        <v>1094</v>
      </c>
      <c r="C246" s="30"/>
      <c r="D246" s="30"/>
      <c r="E246" s="183">
        <f t="shared" si="21"/>
        <v>0</v>
      </c>
      <c r="F246" s="184">
        <f t="shared" si="22"/>
        <v>0</v>
      </c>
      <c r="G246" s="30"/>
      <c r="H246" s="102">
        <f t="shared" si="23"/>
        <v>0</v>
      </c>
      <c r="I246" s="164">
        <f t="shared" si="24"/>
        <v>0</v>
      </c>
      <c r="J246" s="83"/>
      <c r="K246" s="30">
        <v>0</v>
      </c>
      <c r="L246" s="83">
        <v>0</v>
      </c>
      <c r="M246" s="83"/>
      <c r="N246" s="83"/>
      <c r="O246" s="83"/>
      <c r="P246" s="83"/>
      <c r="Q246" s="83"/>
      <c r="R246" s="83"/>
      <c r="S246" s="83"/>
      <c r="T246" s="83"/>
      <c r="U246" s="83"/>
      <c r="V246" s="83"/>
      <c r="W246" s="83"/>
      <c r="X246" s="83"/>
      <c r="Y246" s="83"/>
      <c r="Z246" s="83"/>
      <c r="AA246" s="83"/>
      <c r="AB246" s="83"/>
      <c r="AC246" s="83"/>
      <c r="AD246" s="83"/>
      <c r="AE246" s="83"/>
      <c r="AF246" s="83"/>
      <c r="AG246" s="83"/>
      <c r="AH246" s="83"/>
    </row>
    <row r="247" spans="1:34" hidden="1" x14ac:dyDescent="0.2">
      <c r="A247" s="174">
        <v>224010202</v>
      </c>
      <c r="B247" s="173" t="s">
        <v>1095</v>
      </c>
      <c r="C247" s="30"/>
      <c r="D247" s="30"/>
      <c r="E247" s="183">
        <f t="shared" si="21"/>
        <v>0</v>
      </c>
      <c r="F247" s="184">
        <f t="shared" si="22"/>
        <v>0</v>
      </c>
      <c r="G247" s="30"/>
      <c r="H247" s="102">
        <f t="shared" si="23"/>
        <v>0</v>
      </c>
      <c r="I247" s="164">
        <f t="shared" si="24"/>
        <v>0</v>
      </c>
      <c r="J247" s="83"/>
      <c r="K247" s="30">
        <v>0</v>
      </c>
      <c r="L247" s="83">
        <v>0</v>
      </c>
      <c r="M247" s="83"/>
      <c r="N247" s="83"/>
      <c r="O247" s="83"/>
      <c r="P247" s="83"/>
      <c r="Q247" s="83"/>
      <c r="R247" s="83"/>
      <c r="S247" s="83"/>
      <c r="T247" s="83"/>
      <c r="U247" s="83"/>
      <c r="V247" s="83"/>
      <c r="W247" s="83"/>
      <c r="X247" s="83"/>
      <c r="Y247" s="83"/>
      <c r="Z247" s="83"/>
      <c r="AA247" s="83"/>
      <c r="AB247" s="83"/>
      <c r="AC247" s="83"/>
      <c r="AD247" s="83"/>
      <c r="AE247" s="83"/>
      <c r="AF247" s="83"/>
      <c r="AG247" s="83"/>
      <c r="AH247" s="83"/>
    </row>
    <row r="248" spans="1:34" hidden="1" x14ac:dyDescent="0.2">
      <c r="A248" s="174">
        <v>2240103</v>
      </c>
      <c r="B248" s="173" t="s">
        <v>1096</v>
      </c>
      <c r="C248" s="30"/>
      <c r="D248" s="30"/>
      <c r="E248" s="183">
        <f t="shared" si="21"/>
        <v>0</v>
      </c>
      <c r="F248" s="184">
        <f t="shared" si="22"/>
        <v>0</v>
      </c>
      <c r="G248" s="30"/>
      <c r="H248" s="102">
        <f t="shared" si="23"/>
        <v>0</v>
      </c>
      <c r="I248" s="164">
        <f t="shared" si="24"/>
        <v>0</v>
      </c>
      <c r="J248" s="83"/>
      <c r="K248" s="30">
        <v>0</v>
      </c>
      <c r="L248" s="83">
        <v>0</v>
      </c>
      <c r="M248" s="83"/>
      <c r="N248" s="83"/>
      <c r="O248" s="83"/>
      <c r="P248" s="83"/>
      <c r="Q248" s="83"/>
      <c r="R248" s="83"/>
      <c r="S248" s="83"/>
      <c r="T248" s="83"/>
      <c r="U248" s="83"/>
      <c r="V248" s="83"/>
      <c r="W248" s="83"/>
      <c r="X248" s="83"/>
      <c r="Y248" s="83"/>
      <c r="Z248" s="83"/>
      <c r="AA248" s="83"/>
      <c r="AB248" s="83"/>
      <c r="AC248" s="83"/>
      <c r="AD248" s="83"/>
      <c r="AE248" s="83"/>
      <c r="AF248" s="83"/>
      <c r="AG248" s="83"/>
      <c r="AH248" s="83"/>
    </row>
    <row r="249" spans="1:34" hidden="1" x14ac:dyDescent="0.2">
      <c r="A249" s="174">
        <v>22402</v>
      </c>
      <c r="B249" s="173" t="s">
        <v>1097</v>
      </c>
      <c r="C249" s="30">
        <f>SUM(C250:C256)-C251-C252</f>
        <v>0</v>
      </c>
      <c r="D249" s="30">
        <f>SUM(D250:D256)-D251-D252</f>
        <v>0</v>
      </c>
      <c r="E249" s="183">
        <f t="shared" si="21"/>
        <v>0</v>
      </c>
      <c r="F249" s="184">
        <f t="shared" si="22"/>
        <v>0</v>
      </c>
      <c r="G249" s="30">
        <f>SUM(G250:G256)-G251-G252</f>
        <v>0</v>
      </c>
      <c r="H249" s="102">
        <f t="shared" si="23"/>
        <v>0</v>
      </c>
      <c r="I249" s="164">
        <f t="shared" si="24"/>
        <v>0</v>
      </c>
      <c r="J249" s="83"/>
      <c r="K249" s="30">
        <v>0</v>
      </c>
      <c r="L249" s="83">
        <v>0</v>
      </c>
      <c r="M249" s="83"/>
      <c r="N249" s="83"/>
      <c r="O249" s="83"/>
      <c r="P249" s="83"/>
      <c r="Q249" s="83"/>
      <c r="R249" s="83"/>
      <c r="S249" s="83"/>
      <c r="T249" s="83"/>
      <c r="U249" s="83"/>
      <c r="V249" s="83"/>
      <c r="W249" s="83"/>
      <c r="X249" s="83"/>
      <c r="Y249" s="83"/>
      <c r="Z249" s="83"/>
      <c r="AA249" s="83"/>
      <c r="AB249" s="83"/>
      <c r="AC249" s="83"/>
      <c r="AD249" s="83"/>
      <c r="AE249" s="83"/>
      <c r="AF249" s="83"/>
      <c r="AG249" s="83"/>
      <c r="AH249" s="83"/>
    </row>
    <row r="250" spans="1:34" hidden="1" x14ac:dyDescent="0.2">
      <c r="A250" s="174">
        <v>2240201</v>
      </c>
      <c r="B250" s="173" t="s">
        <v>1098</v>
      </c>
      <c r="C250" s="30"/>
      <c r="D250" s="30"/>
      <c r="E250" s="183">
        <f t="shared" si="21"/>
        <v>0</v>
      </c>
      <c r="F250" s="184">
        <f t="shared" si="22"/>
        <v>0</v>
      </c>
      <c r="G250" s="30"/>
      <c r="H250" s="102">
        <f t="shared" si="23"/>
        <v>0</v>
      </c>
      <c r="I250" s="164">
        <f t="shared" si="24"/>
        <v>0</v>
      </c>
      <c r="J250" s="83"/>
      <c r="K250" s="30">
        <v>0</v>
      </c>
      <c r="L250" s="83">
        <v>0</v>
      </c>
      <c r="M250" s="83"/>
      <c r="N250" s="83"/>
      <c r="O250" s="83"/>
      <c r="P250" s="83"/>
      <c r="Q250" s="83"/>
      <c r="R250" s="83"/>
      <c r="S250" s="83"/>
      <c r="T250" s="83"/>
      <c r="U250" s="83"/>
      <c r="V250" s="83"/>
      <c r="W250" s="83"/>
      <c r="X250" s="83"/>
      <c r="Y250" s="83"/>
      <c r="Z250" s="83"/>
      <c r="AA250" s="83"/>
      <c r="AB250" s="83"/>
      <c r="AC250" s="83"/>
      <c r="AD250" s="83"/>
      <c r="AE250" s="83"/>
      <c r="AF250" s="83"/>
      <c r="AG250" s="83"/>
      <c r="AH250" s="83"/>
    </row>
    <row r="251" spans="1:34" hidden="1" x14ac:dyDescent="0.2">
      <c r="A251" s="174">
        <v>2240202</v>
      </c>
      <c r="B251" s="173" t="s">
        <v>1099</v>
      </c>
      <c r="C251" s="30">
        <f>SUM(C252)</f>
        <v>0</v>
      </c>
      <c r="D251" s="30">
        <f>SUM(D252)</f>
        <v>0</v>
      </c>
      <c r="E251" s="183">
        <f t="shared" si="21"/>
        <v>0</v>
      </c>
      <c r="F251" s="184">
        <f t="shared" si="22"/>
        <v>0</v>
      </c>
      <c r="G251" s="30">
        <f>SUM(G252)</f>
        <v>0</v>
      </c>
      <c r="H251" s="102">
        <f t="shared" si="23"/>
        <v>0</v>
      </c>
      <c r="I251" s="164">
        <f t="shared" si="24"/>
        <v>0</v>
      </c>
      <c r="J251" s="83"/>
      <c r="K251" s="30">
        <v>0</v>
      </c>
      <c r="L251" s="83">
        <v>0</v>
      </c>
      <c r="M251" s="83"/>
      <c r="N251" s="83"/>
      <c r="O251" s="83"/>
      <c r="P251" s="83"/>
      <c r="Q251" s="83"/>
      <c r="R251" s="83"/>
      <c r="S251" s="83"/>
      <c r="T251" s="83"/>
      <c r="U251" s="83"/>
      <c r="V251" s="83"/>
      <c r="W251" s="83"/>
      <c r="X251" s="83"/>
      <c r="Y251" s="83"/>
      <c r="Z251" s="83"/>
      <c r="AA251" s="83"/>
      <c r="AB251" s="83"/>
      <c r="AC251" s="83"/>
      <c r="AD251" s="83"/>
      <c r="AE251" s="83"/>
      <c r="AF251" s="83"/>
      <c r="AG251" s="83"/>
      <c r="AH251" s="83"/>
    </row>
    <row r="252" spans="1:34" hidden="1" x14ac:dyDescent="0.2">
      <c r="A252" s="174">
        <v>224020201</v>
      </c>
      <c r="B252" s="173" t="s">
        <v>1066</v>
      </c>
      <c r="C252" s="30">
        <f>SUM(C253)</f>
        <v>0</v>
      </c>
      <c r="D252" s="30">
        <f>SUM(D253)</f>
        <v>0</v>
      </c>
      <c r="E252" s="183">
        <f t="shared" si="21"/>
        <v>0</v>
      </c>
      <c r="F252" s="184">
        <f t="shared" si="22"/>
        <v>0</v>
      </c>
      <c r="G252" s="30">
        <f>SUM(G253)</f>
        <v>0</v>
      </c>
      <c r="H252" s="102">
        <f t="shared" si="23"/>
        <v>0</v>
      </c>
      <c r="I252" s="164">
        <f t="shared" si="24"/>
        <v>0</v>
      </c>
      <c r="J252" s="83"/>
      <c r="K252" s="30">
        <v>0</v>
      </c>
      <c r="L252" s="83">
        <v>0</v>
      </c>
      <c r="M252" s="83"/>
      <c r="N252" s="83"/>
      <c r="O252" s="83"/>
      <c r="P252" s="83"/>
      <c r="Q252" s="83"/>
      <c r="R252" s="83"/>
      <c r="S252" s="83"/>
      <c r="T252" s="83"/>
      <c r="U252" s="83"/>
      <c r="V252" s="83"/>
      <c r="W252" s="83"/>
      <c r="X252" s="83"/>
      <c r="Y252" s="83"/>
      <c r="Z252" s="83"/>
      <c r="AA252" s="83"/>
      <c r="AB252" s="83"/>
      <c r="AC252" s="83"/>
      <c r="AD252" s="83"/>
      <c r="AE252" s="83"/>
      <c r="AF252" s="83"/>
      <c r="AG252" s="83"/>
      <c r="AH252" s="83"/>
    </row>
    <row r="253" spans="1:34" hidden="1" x14ac:dyDescent="0.2">
      <c r="A253" s="174">
        <v>22402020101</v>
      </c>
      <c r="B253" s="173" t="s">
        <v>1067</v>
      </c>
      <c r="C253" s="30"/>
      <c r="D253" s="30"/>
      <c r="E253" s="183">
        <f t="shared" si="21"/>
        <v>0</v>
      </c>
      <c r="F253" s="184">
        <f t="shared" si="22"/>
        <v>0</v>
      </c>
      <c r="G253" s="30"/>
      <c r="H253" s="102">
        <f t="shared" si="23"/>
        <v>0</v>
      </c>
      <c r="I253" s="164">
        <f t="shared" si="24"/>
        <v>0</v>
      </c>
      <c r="J253" s="83"/>
      <c r="K253" s="30">
        <v>0</v>
      </c>
      <c r="L253" s="83">
        <v>0</v>
      </c>
      <c r="M253" s="83"/>
      <c r="N253" s="83"/>
      <c r="O253" s="83"/>
      <c r="P253" s="83"/>
      <c r="Q253" s="83"/>
      <c r="R253" s="83"/>
      <c r="S253" s="83"/>
      <c r="T253" s="83"/>
      <c r="U253" s="83"/>
      <c r="V253" s="83"/>
      <c r="W253" s="83"/>
      <c r="X253" s="83"/>
      <c r="Y253" s="83"/>
      <c r="Z253" s="83"/>
      <c r="AA253" s="83"/>
      <c r="AB253" s="83"/>
      <c r="AC253" s="83"/>
      <c r="AD253" s="83"/>
      <c r="AE253" s="83"/>
      <c r="AF253" s="83"/>
      <c r="AG253" s="83"/>
      <c r="AH253" s="83"/>
    </row>
    <row r="254" spans="1:34" hidden="1" x14ac:dyDescent="0.2">
      <c r="A254" s="174">
        <v>2240203</v>
      </c>
      <c r="B254" s="173" t="s">
        <v>1100</v>
      </c>
      <c r="C254" s="30"/>
      <c r="D254" s="30"/>
      <c r="E254" s="183">
        <f t="shared" si="21"/>
        <v>0</v>
      </c>
      <c r="F254" s="184">
        <f t="shared" si="22"/>
        <v>0</v>
      </c>
      <c r="G254" s="30"/>
      <c r="H254" s="102">
        <f t="shared" si="23"/>
        <v>0</v>
      </c>
      <c r="I254" s="164">
        <f t="shared" si="24"/>
        <v>0</v>
      </c>
      <c r="J254" s="83"/>
      <c r="K254" s="30">
        <v>0</v>
      </c>
      <c r="L254" s="83">
        <v>0</v>
      </c>
      <c r="M254" s="83"/>
      <c r="N254" s="83"/>
      <c r="O254" s="83"/>
      <c r="P254" s="83"/>
      <c r="Q254" s="83"/>
      <c r="R254" s="83"/>
      <c r="S254" s="83"/>
      <c r="T254" s="83"/>
      <c r="U254" s="83"/>
      <c r="V254" s="83"/>
      <c r="W254" s="83"/>
      <c r="X254" s="83"/>
      <c r="Y254" s="83"/>
      <c r="Z254" s="83"/>
      <c r="AA254" s="83"/>
      <c r="AB254" s="83"/>
      <c r="AC254" s="83"/>
      <c r="AD254" s="83"/>
      <c r="AE254" s="83"/>
      <c r="AF254" s="83"/>
      <c r="AG254" s="83"/>
      <c r="AH254" s="83"/>
    </row>
    <row r="255" spans="1:34" ht="25.5" hidden="1" x14ac:dyDescent="0.2">
      <c r="A255" s="174">
        <v>2240204</v>
      </c>
      <c r="B255" s="173" t="s">
        <v>1101</v>
      </c>
      <c r="C255" s="30"/>
      <c r="D255" s="30"/>
      <c r="E255" s="183">
        <f t="shared" si="21"/>
        <v>0</v>
      </c>
      <c r="F255" s="184">
        <f t="shared" si="22"/>
        <v>0</v>
      </c>
      <c r="G255" s="30"/>
      <c r="H255" s="102">
        <f t="shared" si="23"/>
        <v>0</v>
      </c>
      <c r="I255" s="164">
        <f t="shared" si="24"/>
        <v>0</v>
      </c>
      <c r="J255" s="83"/>
      <c r="K255" s="30">
        <v>0</v>
      </c>
      <c r="L255" s="83">
        <v>0</v>
      </c>
      <c r="M255" s="83"/>
      <c r="N255" s="83"/>
      <c r="O255" s="83"/>
      <c r="P255" s="83"/>
      <c r="Q255" s="83"/>
      <c r="R255" s="83"/>
      <c r="S255" s="83"/>
      <c r="T255" s="83"/>
      <c r="U255" s="83"/>
      <c r="V255" s="83"/>
      <c r="W255" s="83"/>
      <c r="X255" s="83"/>
      <c r="Y255" s="83"/>
      <c r="Z255" s="83"/>
      <c r="AA255" s="83"/>
      <c r="AB255" s="83"/>
      <c r="AC255" s="83"/>
      <c r="AD255" s="83"/>
      <c r="AE255" s="83"/>
      <c r="AF255" s="83"/>
      <c r="AG255" s="83"/>
      <c r="AH255" s="83"/>
    </row>
    <row r="256" spans="1:34" hidden="1" x14ac:dyDescent="0.2">
      <c r="A256" s="174">
        <v>2240205</v>
      </c>
      <c r="B256" s="173" t="s">
        <v>1102</v>
      </c>
      <c r="C256" s="30"/>
      <c r="D256" s="30"/>
      <c r="E256" s="183">
        <f t="shared" si="21"/>
        <v>0</v>
      </c>
      <c r="F256" s="184">
        <f t="shared" si="22"/>
        <v>0</v>
      </c>
      <c r="G256" s="30"/>
      <c r="H256" s="102">
        <f t="shared" si="23"/>
        <v>0</v>
      </c>
      <c r="I256" s="164">
        <f t="shared" si="24"/>
        <v>0</v>
      </c>
      <c r="J256" s="83"/>
      <c r="K256" s="30">
        <v>0</v>
      </c>
      <c r="L256" s="83">
        <v>0</v>
      </c>
      <c r="M256" s="83"/>
      <c r="N256" s="83"/>
      <c r="O256" s="83"/>
      <c r="P256" s="83"/>
      <c r="Q256" s="83"/>
      <c r="R256" s="83"/>
      <c r="S256" s="83"/>
      <c r="T256" s="83"/>
      <c r="U256" s="83"/>
      <c r="V256" s="83"/>
      <c r="W256" s="83"/>
      <c r="X256" s="83"/>
      <c r="Y256" s="83"/>
      <c r="Z256" s="83"/>
      <c r="AA256" s="83"/>
      <c r="AB256" s="83"/>
      <c r="AC256" s="83"/>
      <c r="AD256" s="83"/>
      <c r="AE256" s="83"/>
      <c r="AF256" s="83"/>
      <c r="AG256" s="83"/>
      <c r="AH256" s="83"/>
    </row>
    <row r="257" spans="1:34" hidden="1" x14ac:dyDescent="0.2">
      <c r="A257" s="174">
        <v>22403</v>
      </c>
      <c r="B257" s="173" t="s">
        <v>1103</v>
      </c>
      <c r="C257" s="30"/>
      <c r="D257" s="30"/>
      <c r="E257" s="183">
        <f t="shared" si="21"/>
        <v>0</v>
      </c>
      <c r="F257" s="184">
        <f t="shared" si="22"/>
        <v>0</v>
      </c>
      <c r="G257" s="30"/>
      <c r="H257" s="102">
        <f t="shared" si="23"/>
        <v>0</v>
      </c>
      <c r="I257" s="164">
        <f t="shared" si="24"/>
        <v>0</v>
      </c>
      <c r="J257" s="83"/>
      <c r="K257" s="30">
        <v>0</v>
      </c>
      <c r="L257" s="83">
        <v>0</v>
      </c>
      <c r="M257" s="83"/>
      <c r="N257" s="83"/>
      <c r="O257" s="83"/>
      <c r="P257" s="83"/>
      <c r="Q257" s="83"/>
      <c r="R257" s="83"/>
      <c r="S257" s="83"/>
      <c r="T257" s="83"/>
      <c r="U257" s="83"/>
      <c r="V257" s="83"/>
      <c r="W257" s="83"/>
      <c r="X257" s="83"/>
      <c r="Y257" s="83"/>
      <c r="Z257" s="83"/>
      <c r="AA257" s="83"/>
      <c r="AB257" s="83"/>
      <c r="AC257" s="83"/>
      <c r="AD257" s="83"/>
      <c r="AE257" s="83"/>
      <c r="AF257" s="83"/>
      <c r="AG257" s="83"/>
      <c r="AH257" s="83"/>
    </row>
    <row r="258" spans="1:34" hidden="1" x14ac:dyDescent="0.2">
      <c r="A258" s="174">
        <v>22404</v>
      </c>
      <c r="B258" s="173" t="s">
        <v>1104</v>
      </c>
      <c r="C258" s="30"/>
      <c r="D258" s="30"/>
      <c r="E258" s="183">
        <f t="shared" si="21"/>
        <v>0</v>
      </c>
      <c r="F258" s="184">
        <f t="shared" si="22"/>
        <v>0</v>
      </c>
      <c r="G258" s="30"/>
      <c r="H258" s="102">
        <f t="shared" si="23"/>
        <v>0</v>
      </c>
      <c r="I258" s="164">
        <f t="shared" si="24"/>
        <v>0</v>
      </c>
      <c r="J258" s="83"/>
      <c r="K258" s="30">
        <v>0</v>
      </c>
      <c r="L258" s="83">
        <v>0</v>
      </c>
      <c r="M258" s="83"/>
      <c r="N258" s="83"/>
      <c r="O258" s="83"/>
      <c r="P258" s="83"/>
      <c r="Q258" s="83"/>
      <c r="R258" s="83"/>
      <c r="S258" s="83"/>
      <c r="T258" s="83"/>
      <c r="U258" s="83"/>
      <c r="V258" s="83"/>
      <c r="W258" s="83"/>
      <c r="X258" s="83"/>
      <c r="Y258" s="83"/>
      <c r="Z258" s="83"/>
      <c r="AA258" s="83"/>
      <c r="AB258" s="83"/>
      <c r="AC258" s="83"/>
      <c r="AD258" s="83"/>
      <c r="AE258" s="83"/>
      <c r="AF258" s="83"/>
      <c r="AG258" s="83"/>
      <c r="AH258" s="83"/>
    </row>
    <row r="259" spans="1:34" hidden="1" x14ac:dyDescent="0.2">
      <c r="A259" s="174">
        <v>22405</v>
      </c>
      <c r="B259" s="173" t="s">
        <v>1105</v>
      </c>
      <c r="C259" s="30">
        <f>SUM(C260)</f>
        <v>0</v>
      </c>
      <c r="D259" s="30">
        <f>SUM(D260)</f>
        <v>0</v>
      </c>
      <c r="E259" s="183">
        <f t="shared" si="21"/>
        <v>0</v>
      </c>
      <c r="F259" s="184">
        <f t="shared" si="22"/>
        <v>0</v>
      </c>
      <c r="G259" s="30">
        <f>SUM(G260)</f>
        <v>0</v>
      </c>
      <c r="H259" s="102">
        <f t="shared" si="23"/>
        <v>0</v>
      </c>
      <c r="I259" s="164">
        <f t="shared" si="24"/>
        <v>0</v>
      </c>
      <c r="J259" s="83"/>
      <c r="K259" s="30">
        <v>0</v>
      </c>
      <c r="L259" s="83">
        <v>0</v>
      </c>
      <c r="M259" s="83"/>
      <c r="N259" s="83"/>
      <c r="O259" s="83"/>
      <c r="P259" s="83"/>
      <c r="Q259" s="83"/>
      <c r="R259" s="83"/>
      <c r="S259" s="83"/>
      <c r="T259" s="83"/>
      <c r="U259" s="83"/>
      <c r="V259" s="83"/>
      <c r="W259" s="83"/>
      <c r="X259" s="83"/>
      <c r="Y259" s="83"/>
      <c r="Z259" s="83"/>
      <c r="AA259" s="83"/>
      <c r="AB259" s="83"/>
      <c r="AC259" s="83"/>
      <c r="AD259" s="83"/>
      <c r="AE259" s="83"/>
      <c r="AF259" s="83"/>
      <c r="AG259" s="83"/>
      <c r="AH259" s="83"/>
    </row>
    <row r="260" spans="1:34" hidden="1" x14ac:dyDescent="0.2">
      <c r="A260" s="174">
        <v>2240501</v>
      </c>
      <c r="B260" s="173" t="s">
        <v>1106</v>
      </c>
      <c r="C260" s="30"/>
      <c r="D260" s="30"/>
      <c r="E260" s="183">
        <f t="shared" si="21"/>
        <v>0</v>
      </c>
      <c r="F260" s="184">
        <f t="shared" si="22"/>
        <v>0</v>
      </c>
      <c r="G260" s="30"/>
      <c r="H260" s="102">
        <f t="shared" si="23"/>
        <v>0</v>
      </c>
      <c r="I260" s="164">
        <f t="shared" si="24"/>
        <v>0</v>
      </c>
      <c r="J260" s="83"/>
      <c r="K260" s="30">
        <v>0</v>
      </c>
      <c r="L260" s="83">
        <v>0</v>
      </c>
      <c r="M260" s="83"/>
      <c r="N260" s="83"/>
      <c r="O260" s="83"/>
      <c r="P260" s="83"/>
      <c r="Q260" s="83"/>
      <c r="R260" s="83"/>
      <c r="S260" s="83"/>
      <c r="T260" s="83"/>
      <c r="U260" s="83"/>
      <c r="V260" s="83"/>
      <c r="W260" s="83"/>
      <c r="X260" s="83"/>
      <c r="Y260" s="83"/>
      <c r="Z260" s="83"/>
      <c r="AA260" s="83"/>
      <c r="AB260" s="83"/>
      <c r="AC260" s="83"/>
      <c r="AD260" s="83"/>
      <c r="AE260" s="83"/>
      <c r="AF260" s="83"/>
      <c r="AG260" s="83"/>
      <c r="AH260" s="83"/>
    </row>
    <row r="261" spans="1:34" hidden="1" x14ac:dyDescent="0.2">
      <c r="A261" s="174">
        <v>22406</v>
      </c>
      <c r="B261" s="173" t="s">
        <v>1107</v>
      </c>
      <c r="C261" s="30"/>
      <c r="D261" s="30"/>
      <c r="E261" s="183">
        <f t="shared" si="21"/>
        <v>0</v>
      </c>
      <c r="F261" s="184">
        <f t="shared" si="22"/>
        <v>0</v>
      </c>
      <c r="G261" s="30"/>
      <c r="H261" s="102">
        <f t="shared" si="23"/>
        <v>0</v>
      </c>
      <c r="I261" s="164">
        <f t="shared" si="24"/>
        <v>0</v>
      </c>
      <c r="J261" s="83"/>
      <c r="K261" s="30">
        <v>0</v>
      </c>
      <c r="L261" s="83">
        <v>0</v>
      </c>
      <c r="M261" s="83"/>
      <c r="N261" s="83"/>
      <c r="O261" s="83"/>
      <c r="P261" s="83"/>
      <c r="Q261" s="83"/>
      <c r="R261" s="83"/>
      <c r="S261" s="83"/>
      <c r="T261" s="83"/>
      <c r="U261" s="83"/>
      <c r="V261" s="83"/>
      <c r="W261" s="83"/>
      <c r="X261" s="83"/>
      <c r="Y261" s="83"/>
      <c r="Z261" s="83"/>
      <c r="AA261" s="83"/>
      <c r="AB261" s="83"/>
      <c r="AC261" s="83"/>
      <c r="AD261" s="83"/>
      <c r="AE261" s="83"/>
      <c r="AF261" s="83"/>
      <c r="AG261" s="83"/>
      <c r="AH261" s="83"/>
    </row>
    <row r="262" spans="1:34" hidden="1" x14ac:dyDescent="0.2">
      <c r="A262" s="174">
        <v>22407</v>
      </c>
      <c r="B262" s="173" t="s">
        <v>1108</v>
      </c>
      <c r="C262" s="30"/>
      <c r="D262" s="30"/>
      <c r="E262" s="183">
        <f t="shared" si="21"/>
        <v>0</v>
      </c>
      <c r="F262" s="184">
        <f t="shared" si="22"/>
        <v>0</v>
      </c>
      <c r="G262" s="30"/>
      <c r="H262" s="102">
        <f t="shared" si="23"/>
        <v>0</v>
      </c>
      <c r="I262" s="164">
        <f t="shared" si="24"/>
        <v>0</v>
      </c>
      <c r="J262" s="83"/>
      <c r="K262" s="30">
        <v>0</v>
      </c>
      <c r="L262" s="83">
        <v>0</v>
      </c>
      <c r="M262" s="83"/>
      <c r="N262" s="83"/>
      <c r="O262" s="83"/>
      <c r="P262" s="83"/>
      <c r="Q262" s="83"/>
      <c r="R262" s="83"/>
      <c r="S262" s="83"/>
      <c r="T262" s="83"/>
      <c r="U262" s="83"/>
      <c r="V262" s="83"/>
      <c r="W262" s="83"/>
      <c r="X262" s="83"/>
      <c r="Y262" s="83"/>
      <c r="Z262" s="83"/>
      <c r="AA262" s="83"/>
      <c r="AB262" s="83"/>
      <c r="AC262" s="83"/>
      <c r="AD262" s="83"/>
      <c r="AE262" s="83"/>
      <c r="AF262" s="83"/>
      <c r="AG262" s="83"/>
      <c r="AH262" s="83"/>
    </row>
    <row r="263" spans="1:34" hidden="1" x14ac:dyDescent="0.2">
      <c r="A263" s="174">
        <v>22408</v>
      </c>
      <c r="B263" s="173" t="s">
        <v>145</v>
      </c>
      <c r="C263" s="30"/>
      <c r="D263" s="30"/>
      <c r="E263" s="183">
        <f t="shared" si="21"/>
        <v>0</v>
      </c>
      <c r="F263" s="184">
        <f t="shared" si="22"/>
        <v>0</v>
      </c>
      <c r="G263" s="30"/>
      <c r="H263" s="102">
        <f t="shared" si="23"/>
        <v>0</v>
      </c>
      <c r="I263" s="164">
        <f t="shared" si="24"/>
        <v>0</v>
      </c>
      <c r="J263" s="83"/>
      <c r="K263" s="30">
        <v>0</v>
      </c>
      <c r="L263" s="83">
        <v>0</v>
      </c>
      <c r="M263" s="83"/>
      <c r="N263" s="83"/>
      <c r="O263" s="83"/>
      <c r="P263" s="83"/>
      <c r="Q263" s="83"/>
      <c r="R263" s="83"/>
      <c r="S263" s="83"/>
      <c r="T263" s="83"/>
      <c r="U263" s="83"/>
      <c r="V263" s="83"/>
      <c r="W263" s="83"/>
      <c r="X263" s="83"/>
      <c r="Y263" s="83"/>
      <c r="Z263" s="83"/>
      <c r="AA263" s="83"/>
      <c r="AB263" s="83"/>
      <c r="AC263" s="83"/>
      <c r="AD263" s="83"/>
      <c r="AE263" s="83"/>
      <c r="AF263" s="83"/>
      <c r="AG263" s="83"/>
      <c r="AH263" s="83"/>
    </row>
    <row r="264" spans="1:34" hidden="1" x14ac:dyDescent="0.2">
      <c r="A264" s="174">
        <v>22409</v>
      </c>
      <c r="B264" s="168" t="s">
        <v>909</v>
      </c>
      <c r="C264" s="30"/>
      <c r="D264" s="30"/>
      <c r="E264" s="183">
        <f t="shared" si="21"/>
        <v>0</v>
      </c>
      <c r="F264" s="184">
        <f t="shared" si="22"/>
        <v>0</v>
      </c>
      <c r="G264" s="30"/>
      <c r="H264" s="102">
        <f t="shared" si="23"/>
        <v>0</v>
      </c>
      <c r="I264" s="164">
        <f t="shared" si="24"/>
        <v>0</v>
      </c>
      <c r="J264" s="83"/>
      <c r="K264" s="30">
        <v>0</v>
      </c>
      <c r="L264" s="83">
        <v>0</v>
      </c>
      <c r="M264" s="83"/>
      <c r="N264" s="83"/>
      <c r="O264" s="83"/>
      <c r="P264" s="83"/>
      <c r="Q264" s="83"/>
      <c r="R264" s="83"/>
      <c r="S264" s="83"/>
      <c r="T264" s="83"/>
      <c r="U264" s="83"/>
      <c r="V264" s="83"/>
      <c r="W264" s="83"/>
      <c r="X264" s="83"/>
      <c r="Y264" s="83"/>
      <c r="Z264" s="83"/>
      <c r="AA264" s="83"/>
      <c r="AB264" s="83"/>
      <c r="AC264" s="83"/>
      <c r="AD264" s="83"/>
      <c r="AE264" s="83"/>
      <c r="AF264" s="83"/>
      <c r="AG264" s="83"/>
      <c r="AH264" s="83"/>
    </row>
    <row r="265" spans="1:34" hidden="1" x14ac:dyDescent="0.2">
      <c r="A265" s="28">
        <v>22411</v>
      </c>
      <c r="B265" s="163" t="s">
        <v>1109</v>
      </c>
      <c r="C265" s="30"/>
      <c r="D265" s="30"/>
      <c r="E265" s="183">
        <f t="shared" si="21"/>
        <v>0</v>
      </c>
      <c r="F265" s="184">
        <f t="shared" si="22"/>
        <v>0</v>
      </c>
      <c r="G265" s="30"/>
      <c r="H265" s="102">
        <f t="shared" si="23"/>
        <v>0</v>
      </c>
      <c r="I265" s="164">
        <f t="shared" si="24"/>
        <v>0</v>
      </c>
      <c r="J265" s="83"/>
      <c r="K265" s="30">
        <v>98830432.091000006</v>
      </c>
      <c r="L265" s="83">
        <v>0</v>
      </c>
      <c r="M265" s="83"/>
      <c r="N265" s="83"/>
      <c r="O265" s="83"/>
      <c r="P265" s="83"/>
      <c r="Q265" s="83"/>
      <c r="R265" s="83"/>
      <c r="S265" s="83"/>
      <c r="T265" s="83"/>
      <c r="U265" s="83"/>
      <c r="V265" s="83"/>
      <c r="W265" s="83"/>
      <c r="X265" s="83"/>
      <c r="Y265" s="83"/>
      <c r="Z265" s="83"/>
      <c r="AA265" s="83"/>
      <c r="AB265" s="83"/>
      <c r="AC265" s="83"/>
      <c r="AD265" s="83"/>
      <c r="AE265" s="83"/>
      <c r="AF265" s="83"/>
      <c r="AG265" s="83"/>
      <c r="AH265" s="83"/>
    </row>
    <row r="266" spans="1:34" hidden="1" x14ac:dyDescent="0.2">
      <c r="A266" s="28">
        <v>22412</v>
      </c>
      <c r="B266" s="163" t="s">
        <v>478</v>
      </c>
      <c r="C266" s="30"/>
      <c r="D266" s="30"/>
      <c r="E266" s="183">
        <f t="shared" si="21"/>
        <v>0</v>
      </c>
      <c r="F266" s="184">
        <f t="shared" si="22"/>
        <v>0</v>
      </c>
      <c r="G266" s="30"/>
      <c r="H266" s="102">
        <f t="shared" si="23"/>
        <v>0</v>
      </c>
      <c r="I266" s="164">
        <f t="shared" si="24"/>
        <v>0</v>
      </c>
      <c r="J266" s="83"/>
      <c r="K266" s="30">
        <v>9018680</v>
      </c>
      <c r="L266" s="83">
        <v>0</v>
      </c>
      <c r="M266" s="83"/>
      <c r="N266" s="83"/>
      <c r="O266" s="83"/>
      <c r="P266" s="83"/>
      <c r="Q266" s="83"/>
      <c r="R266" s="83"/>
      <c r="S266" s="83"/>
      <c r="T266" s="83"/>
      <c r="U266" s="83"/>
      <c r="V266" s="83"/>
      <c r="W266" s="83"/>
      <c r="X266" s="83"/>
      <c r="Y266" s="83"/>
      <c r="Z266" s="83"/>
      <c r="AA266" s="83"/>
      <c r="AB266" s="83"/>
      <c r="AC266" s="83"/>
      <c r="AD266" s="83"/>
      <c r="AE266" s="83"/>
      <c r="AF266" s="83"/>
      <c r="AG266" s="83"/>
      <c r="AH266" s="83"/>
    </row>
    <row r="267" spans="1:34" hidden="1" x14ac:dyDescent="0.2">
      <c r="A267" s="28">
        <v>22413</v>
      </c>
      <c r="B267" s="163" t="s">
        <v>1156</v>
      </c>
      <c r="C267" s="30"/>
      <c r="D267" s="30"/>
      <c r="E267" s="183">
        <f t="shared" si="21"/>
        <v>0</v>
      </c>
      <c r="F267" s="184">
        <f t="shared" si="22"/>
        <v>0</v>
      </c>
      <c r="G267" s="30"/>
      <c r="H267" s="102">
        <f t="shared" si="23"/>
        <v>0</v>
      </c>
      <c r="I267" s="164">
        <f t="shared" si="24"/>
        <v>0</v>
      </c>
      <c r="J267" s="83"/>
      <c r="K267" s="30">
        <v>145291625.537</v>
      </c>
      <c r="L267" s="83">
        <v>0</v>
      </c>
      <c r="M267" s="83"/>
      <c r="N267" s="83"/>
      <c r="O267" s="83"/>
      <c r="P267" s="83"/>
      <c r="Q267" s="83"/>
      <c r="R267" s="83"/>
      <c r="S267" s="83"/>
      <c r="T267" s="83"/>
      <c r="U267" s="83"/>
      <c r="V267" s="83"/>
      <c r="W267" s="83"/>
      <c r="X267" s="83"/>
      <c r="Y267" s="83"/>
      <c r="Z267" s="83"/>
      <c r="AA267" s="83"/>
      <c r="AB267" s="83"/>
      <c r="AC267" s="83"/>
      <c r="AD267" s="83"/>
      <c r="AE267" s="83"/>
      <c r="AF267" s="83"/>
      <c r="AG267" s="83"/>
      <c r="AH267" s="83"/>
    </row>
    <row r="268" spans="1:34" hidden="1" x14ac:dyDescent="0.2">
      <c r="A268" s="28">
        <v>22414</v>
      </c>
      <c r="B268" s="163" t="s">
        <v>1110</v>
      </c>
      <c r="C268" s="30"/>
      <c r="D268" s="30"/>
      <c r="E268" s="183">
        <f t="shared" si="21"/>
        <v>0</v>
      </c>
      <c r="F268" s="184">
        <f t="shared" si="22"/>
        <v>0</v>
      </c>
      <c r="G268" s="30"/>
      <c r="H268" s="102">
        <f t="shared" ref="H268:H319" si="27">IF(OR(G268=0,E268=0),0,G268/E268)*100</f>
        <v>0</v>
      </c>
      <c r="I268" s="164">
        <f t="shared" si="24"/>
        <v>0</v>
      </c>
      <c r="J268" s="83"/>
      <c r="K268" s="30">
        <v>159882.15100000001</v>
      </c>
      <c r="L268" s="83">
        <v>0</v>
      </c>
      <c r="M268" s="83"/>
      <c r="N268" s="83"/>
      <c r="O268" s="83"/>
      <c r="P268" s="83"/>
      <c r="Q268" s="83"/>
      <c r="R268" s="83"/>
      <c r="S268" s="83"/>
      <c r="T268" s="83"/>
      <c r="U268" s="83"/>
      <c r="V268" s="83"/>
      <c r="W268" s="83"/>
      <c r="X268" s="83"/>
      <c r="Y268" s="83"/>
      <c r="Z268" s="83"/>
      <c r="AA268" s="83"/>
      <c r="AB268" s="83"/>
      <c r="AC268" s="83"/>
      <c r="AD268" s="83"/>
      <c r="AE268" s="83"/>
      <c r="AF268" s="83"/>
      <c r="AG268" s="83"/>
      <c r="AH268" s="83"/>
    </row>
    <row r="269" spans="1:34" hidden="1" x14ac:dyDescent="0.2">
      <c r="A269" s="28">
        <v>22415</v>
      </c>
      <c r="B269" s="163" t="s">
        <v>1111</v>
      </c>
      <c r="C269" s="30"/>
      <c r="D269" s="30"/>
      <c r="E269" s="183">
        <f t="shared" si="21"/>
        <v>0</v>
      </c>
      <c r="F269" s="184">
        <f t="shared" si="22"/>
        <v>0</v>
      </c>
      <c r="G269" s="30"/>
      <c r="H269" s="102">
        <f t="shared" si="27"/>
        <v>0</v>
      </c>
      <c r="I269" s="164">
        <f t="shared" si="24"/>
        <v>0</v>
      </c>
      <c r="J269" s="83"/>
      <c r="K269" s="30">
        <v>351872000</v>
      </c>
      <c r="L269" s="83">
        <v>0</v>
      </c>
      <c r="M269" s="83"/>
      <c r="N269" s="83"/>
      <c r="O269" s="83"/>
      <c r="P269" s="83"/>
      <c r="Q269" s="83"/>
      <c r="R269" s="83"/>
      <c r="S269" s="83"/>
      <c r="T269" s="83"/>
      <c r="U269" s="83"/>
      <c r="V269" s="83"/>
      <c r="W269" s="83"/>
      <c r="X269" s="83"/>
      <c r="Y269" s="83"/>
      <c r="Z269" s="83"/>
      <c r="AA269" s="83"/>
      <c r="AB269" s="83"/>
      <c r="AC269" s="83"/>
      <c r="AD269" s="83"/>
      <c r="AE269" s="83"/>
      <c r="AF269" s="83"/>
      <c r="AG269" s="83"/>
      <c r="AH269" s="83"/>
    </row>
    <row r="270" spans="1:34" hidden="1" x14ac:dyDescent="0.2">
      <c r="A270" s="28">
        <v>22416</v>
      </c>
      <c r="B270" s="163" t="s">
        <v>1112</v>
      </c>
      <c r="C270" s="30"/>
      <c r="D270" s="30"/>
      <c r="E270" s="183">
        <f t="shared" ref="E270:E319" si="28">SUM(C270:D270)</f>
        <v>0</v>
      </c>
      <c r="F270" s="184">
        <f t="shared" ref="F270:F319" si="29">IF(OR(E270=0,E$7=0),0,E270/E$7)*100</f>
        <v>0</v>
      </c>
      <c r="G270" s="30"/>
      <c r="H270" s="102">
        <f t="shared" si="27"/>
        <v>0</v>
      </c>
      <c r="I270" s="164">
        <f t="shared" si="24"/>
        <v>0</v>
      </c>
      <c r="J270" s="83"/>
      <c r="K270" s="30">
        <v>0</v>
      </c>
      <c r="L270" s="83">
        <v>0</v>
      </c>
      <c r="M270" s="83"/>
      <c r="N270" s="83"/>
      <c r="O270" s="83"/>
      <c r="P270" s="83"/>
      <c r="Q270" s="83"/>
      <c r="R270" s="83"/>
      <c r="S270" s="83"/>
      <c r="T270" s="83"/>
      <c r="U270" s="83"/>
      <c r="V270" s="83"/>
      <c r="W270" s="83"/>
      <c r="X270" s="83"/>
      <c r="Y270" s="83"/>
      <c r="Z270" s="83"/>
      <c r="AA270" s="83"/>
      <c r="AB270" s="83"/>
      <c r="AC270" s="83"/>
      <c r="AD270" s="83"/>
      <c r="AE270" s="83"/>
      <c r="AF270" s="83"/>
      <c r="AG270" s="83"/>
      <c r="AH270" s="83"/>
    </row>
    <row r="271" spans="1:34" hidden="1" x14ac:dyDescent="0.2">
      <c r="A271" s="28">
        <v>22417</v>
      </c>
      <c r="B271" s="163" t="s">
        <v>1113</v>
      </c>
      <c r="C271" s="30"/>
      <c r="D271" s="30"/>
      <c r="E271" s="183">
        <f t="shared" si="28"/>
        <v>0</v>
      </c>
      <c r="F271" s="184">
        <f t="shared" si="29"/>
        <v>0</v>
      </c>
      <c r="G271" s="30"/>
      <c r="H271" s="102">
        <f t="shared" si="27"/>
        <v>0</v>
      </c>
      <c r="I271" s="164">
        <f t="shared" si="24"/>
        <v>0</v>
      </c>
      <c r="J271" s="83"/>
      <c r="K271" s="30">
        <v>57660664.097000003</v>
      </c>
      <c r="L271" s="83">
        <v>0</v>
      </c>
      <c r="M271" s="83"/>
      <c r="N271" s="83"/>
      <c r="O271" s="83"/>
      <c r="P271" s="83"/>
      <c r="Q271" s="83"/>
      <c r="R271" s="83"/>
      <c r="S271" s="83"/>
      <c r="T271" s="83"/>
      <c r="U271" s="83"/>
      <c r="V271" s="83"/>
      <c r="W271" s="83"/>
      <c r="X271" s="83"/>
      <c r="Y271" s="83"/>
      <c r="Z271" s="83"/>
      <c r="AA271" s="83"/>
      <c r="AB271" s="83"/>
      <c r="AC271" s="83"/>
      <c r="AD271" s="83"/>
      <c r="AE271" s="83"/>
      <c r="AF271" s="83"/>
      <c r="AG271" s="83"/>
      <c r="AH271" s="83"/>
    </row>
    <row r="272" spans="1:34" hidden="1" x14ac:dyDescent="0.2">
      <c r="A272" s="28">
        <v>22418</v>
      </c>
      <c r="B272" s="163" t="s">
        <v>1114</v>
      </c>
      <c r="C272" s="30"/>
      <c r="D272" s="30"/>
      <c r="E272" s="183">
        <f t="shared" ref="E272" si="30">SUM(C272:D272)</f>
        <v>0</v>
      </c>
      <c r="F272" s="184">
        <f t="shared" si="29"/>
        <v>0</v>
      </c>
      <c r="G272" s="30"/>
      <c r="H272" s="102">
        <f t="shared" si="27"/>
        <v>0</v>
      </c>
      <c r="I272" s="164">
        <f t="shared" ref="I272" si="31">SUM(G272-E272)</f>
        <v>0</v>
      </c>
      <c r="J272" s="83"/>
      <c r="K272" s="30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3"/>
      <c r="AA272" s="83"/>
      <c r="AB272" s="83"/>
      <c r="AC272" s="83"/>
      <c r="AD272" s="83"/>
      <c r="AE272" s="83"/>
      <c r="AF272" s="83"/>
      <c r="AG272" s="83"/>
      <c r="AH272" s="83"/>
    </row>
    <row r="273" spans="1:34" hidden="1" x14ac:dyDescent="0.2">
      <c r="A273" s="28">
        <v>22419</v>
      </c>
      <c r="B273" s="163" t="s">
        <v>1154</v>
      </c>
      <c r="C273" s="30"/>
      <c r="D273" s="30"/>
      <c r="E273" s="183">
        <f t="shared" ref="E273" si="32">SUM(C273:D273)</f>
        <v>0</v>
      </c>
      <c r="F273" s="184">
        <f t="shared" si="29"/>
        <v>0</v>
      </c>
      <c r="G273" s="30"/>
      <c r="H273" s="102">
        <f t="shared" si="27"/>
        <v>0</v>
      </c>
      <c r="I273" s="164">
        <f t="shared" ref="I273" si="33">SUM(G273-E273)</f>
        <v>0</v>
      </c>
      <c r="J273" s="83"/>
      <c r="K273" s="30"/>
      <c r="L273" s="83"/>
      <c r="M273" s="83"/>
      <c r="N273" s="83"/>
      <c r="O273" s="83"/>
      <c r="P273" s="83"/>
      <c r="Q273" s="83"/>
      <c r="R273" s="83"/>
      <c r="S273" s="83"/>
      <c r="T273" s="83"/>
      <c r="U273" s="83"/>
      <c r="V273" s="83"/>
      <c r="W273" s="83"/>
      <c r="X273" s="83"/>
      <c r="Y273" s="83"/>
      <c r="Z273" s="83"/>
      <c r="AA273" s="83"/>
      <c r="AB273" s="83"/>
      <c r="AC273" s="83"/>
      <c r="AD273" s="83"/>
      <c r="AE273" s="83"/>
      <c r="AF273" s="83"/>
      <c r="AG273" s="83"/>
      <c r="AH273" s="83"/>
    </row>
    <row r="274" spans="1:34" hidden="1" x14ac:dyDescent="0.2">
      <c r="A274" s="28">
        <v>22420</v>
      </c>
      <c r="B274" s="163" t="s">
        <v>1155</v>
      </c>
      <c r="C274" s="30"/>
      <c r="D274" s="30"/>
      <c r="E274" s="183">
        <f t="shared" si="28"/>
        <v>0</v>
      </c>
      <c r="F274" s="184">
        <f t="shared" si="29"/>
        <v>0</v>
      </c>
      <c r="G274" s="30"/>
      <c r="H274" s="102">
        <f t="shared" si="27"/>
        <v>0</v>
      </c>
      <c r="I274" s="164">
        <f t="shared" ref="I274:I319" si="34">SUM(G274-E274)</f>
        <v>0</v>
      </c>
      <c r="J274" s="83"/>
      <c r="K274" s="30">
        <v>0</v>
      </c>
      <c r="L274" s="83">
        <v>0</v>
      </c>
      <c r="M274" s="83"/>
      <c r="N274" s="83"/>
      <c r="O274" s="83"/>
      <c r="P274" s="83"/>
      <c r="Q274" s="83"/>
      <c r="R274" s="83"/>
      <c r="S274" s="83"/>
      <c r="T274" s="83"/>
      <c r="U274" s="83"/>
      <c r="V274" s="83"/>
      <c r="W274" s="83"/>
      <c r="X274" s="83"/>
      <c r="Y274" s="83"/>
      <c r="Z274" s="83"/>
      <c r="AA274" s="83"/>
      <c r="AB274" s="83"/>
      <c r="AC274" s="83"/>
      <c r="AD274" s="83"/>
      <c r="AE274" s="83"/>
      <c r="AF274" s="83"/>
      <c r="AG274" s="83"/>
      <c r="AH274" s="83"/>
    </row>
    <row r="275" spans="1:34" hidden="1" x14ac:dyDescent="0.2">
      <c r="A275" s="176">
        <v>226</v>
      </c>
      <c r="B275" s="170" t="s">
        <v>1115</v>
      </c>
      <c r="C275" s="30">
        <f>SUM(C276:C277)</f>
        <v>0</v>
      </c>
      <c r="D275" s="30">
        <f>SUM(D276:D277)</f>
        <v>0</v>
      </c>
      <c r="E275" s="183">
        <f t="shared" si="28"/>
        <v>0</v>
      </c>
      <c r="F275" s="184">
        <f t="shared" si="29"/>
        <v>0</v>
      </c>
      <c r="G275" s="30">
        <f>SUM(G276:G277)</f>
        <v>0</v>
      </c>
      <c r="H275" s="102">
        <f t="shared" si="27"/>
        <v>0</v>
      </c>
      <c r="I275" s="164">
        <f t="shared" si="34"/>
        <v>0</v>
      </c>
      <c r="J275" s="83"/>
      <c r="K275" s="30">
        <v>16987895.678999998</v>
      </c>
      <c r="L275" s="83">
        <v>0</v>
      </c>
      <c r="M275" s="83"/>
      <c r="N275" s="83"/>
      <c r="O275" s="83"/>
      <c r="P275" s="83"/>
      <c r="Q275" s="83"/>
      <c r="R275" s="83"/>
      <c r="S275" s="83"/>
      <c r="T275" s="83"/>
      <c r="U275" s="83"/>
      <c r="V275" s="83"/>
      <c r="W275" s="83"/>
      <c r="X275" s="83"/>
      <c r="Y275" s="83"/>
      <c r="Z275" s="83"/>
      <c r="AA275" s="83"/>
      <c r="AB275" s="83"/>
      <c r="AC275" s="83"/>
      <c r="AD275" s="83"/>
      <c r="AE275" s="83"/>
      <c r="AF275" s="83"/>
      <c r="AG275" s="83"/>
      <c r="AH275" s="83"/>
    </row>
    <row r="276" spans="1:34" ht="25.5" hidden="1" x14ac:dyDescent="0.2">
      <c r="A276" s="174">
        <v>226005</v>
      </c>
      <c r="B276" s="167" t="s">
        <v>1116</v>
      </c>
      <c r="C276" s="30"/>
      <c r="D276" s="30"/>
      <c r="E276" s="183">
        <f t="shared" si="28"/>
        <v>0</v>
      </c>
      <c r="F276" s="184">
        <f t="shared" si="29"/>
        <v>0</v>
      </c>
      <c r="G276" s="30"/>
      <c r="H276" s="102">
        <f t="shared" si="27"/>
        <v>0</v>
      </c>
      <c r="I276" s="164">
        <f t="shared" si="34"/>
        <v>0</v>
      </c>
      <c r="J276" s="83"/>
      <c r="K276" s="30">
        <v>14625075.679</v>
      </c>
      <c r="L276" s="83">
        <v>0</v>
      </c>
      <c r="M276" s="83"/>
      <c r="N276" s="83"/>
      <c r="O276" s="83"/>
      <c r="P276" s="83"/>
      <c r="Q276" s="83"/>
      <c r="R276" s="83"/>
      <c r="S276" s="83"/>
      <c r="T276" s="83"/>
      <c r="U276" s="83"/>
      <c r="V276" s="83"/>
      <c r="W276" s="83"/>
      <c r="X276" s="83"/>
      <c r="Y276" s="83"/>
      <c r="Z276" s="83"/>
      <c r="AA276" s="83"/>
      <c r="AB276" s="83"/>
      <c r="AC276" s="83"/>
      <c r="AD276" s="83"/>
      <c r="AE276" s="83"/>
      <c r="AF276" s="83"/>
      <c r="AG276" s="83"/>
      <c r="AH276" s="83"/>
    </row>
    <row r="277" spans="1:34" hidden="1" x14ac:dyDescent="0.2">
      <c r="A277" s="174">
        <v>226099</v>
      </c>
      <c r="B277" s="170" t="s">
        <v>1117</v>
      </c>
      <c r="C277" s="30"/>
      <c r="D277" s="30"/>
      <c r="E277" s="183">
        <f t="shared" si="28"/>
        <v>0</v>
      </c>
      <c r="F277" s="184">
        <f t="shared" si="29"/>
        <v>0</v>
      </c>
      <c r="G277" s="30"/>
      <c r="H277" s="102">
        <f t="shared" si="27"/>
        <v>0</v>
      </c>
      <c r="I277" s="164">
        <f t="shared" si="34"/>
        <v>0</v>
      </c>
      <c r="J277" s="83"/>
      <c r="K277" s="30">
        <v>2362820</v>
      </c>
      <c r="L277" s="83">
        <v>0</v>
      </c>
      <c r="M277" s="83"/>
      <c r="N277" s="83"/>
      <c r="O277" s="83"/>
      <c r="P277" s="83"/>
      <c r="Q277" s="83"/>
      <c r="R277" s="83"/>
      <c r="S277" s="83"/>
      <c r="T277" s="83"/>
      <c r="U277" s="83"/>
      <c r="V277" s="83"/>
      <c r="W277" s="83"/>
      <c r="X277" s="83"/>
      <c r="Y277" s="83"/>
      <c r="Z277" s="83"/>
      <c r="AA277" s="83"/>
      <c r="AB277" s="83"/>
      <c r="AC277" s="83"/>
      <c r="AD277" s="83"/>
      <c r="AE277" s="83"/>
      <c r="AF277" s="83"/>
      <c r="AG277" s="83"/>
      <c r="AH277" s="83"/>
    </row>
    <row r="278" spans="1:34" x14ac:dyDescent="0.2">
      <c r="A278" s="177">
        <v>24</v>
      </c>
      <c r="B278" s="165" t="s">
        <v>1118</v>
      </c>
      <c r="C278" s="21">
        <f>SUM(C279+C290+C295+C308+C309+C310+C311+C312+C313)</f>
        <v>4053334000</v>
      </c>
      <c r="D278" s="21">
        <f>SUM(D279+D290+D295+D308+D309+D310+D311+D312+D313)</f>
        <v>1896667000</v>
      </c>
      <c r="E278" s="183">
        <f t="shared" si="28"/>
        <v>5950001000</v>
      </c>
      <c r="F278" s="184">
        <f t="shared" si="29"/>
        <v>8.3739591904059036</v>
      </c>
      <c r="G278" s="21">
        <f>SUM(G279+G290+G295+G308+G309+G310+G311+G312+G313)</f>
        <v>6013017905</v>
      </c>
      <c r="H278" s="99">
        <f t="shared" si="27"/>
        <v>101.05910746905758</v>
      </c>
      <c r="I278" s="164">
        <f t="shared" si="34"/>
        <v>63016905</v>
      </c>
      <c r="J278" s="83"/>
      <c r="K278" s="30">
        <v>2891516231.7680006</v>
      </c>
      <c r="L278" s="83">
        <v>-4.76837158203125E-7</v>
      </c>
      <c r="M278" s="83"/>
      <c r="N278" s="83"/>
      <c r="O278" s="83"/>
      <c r="P278" s="83"/>
      <c r="Q278" s="83"/>
      <c r="R278" s="83"/>
      <c r="S278" s="83"/>
      <c r="T278" s="83"/>
      <c r="U278" s="83"/>
      <c r="V278" s="83"/>
      <c r="W278" s="83"/>
      <c r="X278" s="83"/>
      <c r="Y278" s="83"/>
      <c r="Z278" s="83"/>
      <c r="AA278" s="83"/>
      <c r="AB278" s="83"/>
      <c r="AC278" s="83"/>
      <c r="AD278" s="83"/>
      <c r="AE278" s="83"/>
      <c r="AF278" s="83"/>
      <c r="AG278" s="83"/>
      <c r="AH278" s="83"/>
    </row>
    <row r="279" spans="1:34" hidden="1" x14ac:dyDescent="0.2">
      <c r="A279" s="178">
        <v>2401</v>
      </c>
      <c r="B279" s="166" t="s">
        <v>1119</v>
      </c>
      <c r="C279" s="30">
        <f>SUM(C280:C289)-C285</f>
        <v>0</v>
      </c>
      <c r="D279" s="30">
        <f>SUM(D280:D289)-D285</f>
        <v>0</v>
      </c>
      <c r="E279" s="183">
        <f t="shared" si="28"/>
        <v>0</v>
      </c>
      <c r="F279" s="184">
        <f t="shared" si="29"/>
        <v>0</v>
      </c>
      <c r="G279" s="30">
        <f>SUM(G280:G289)-G285</f>
        <v>0</v>
      </c>
      <c r="H279" s="102">
        <f t="shared" si="27"/>
        <v>0</v>
      </c>
      <c r="I279" s="164">
        <f t="shared" si="34"/>
        <v>0</v>
      </c>
      <c r="J279" s="83"/>
      <c r="K279" s="30">
        <v>1887984067.2410002</v>
      </c>
      <c r="L279" s="83">
        <v>0</v>
      </c>
      <c r="M279" s="83"/>
      <c r="N279" s="83"/>
      <c r="O279" s="83"/>
      <c r="P279" s="83"/>
      <c r="Q279" s="83"/>
      <c r="R279" s="83"/>
      <c r="S279" s="83"/>
      <c r="T279" s="83"/>
      <c r="U279" s="83"/>
      <c r="V279" s="83"/>
      <c r="W279" s="83"/>
      <c r="X279" s="83"/>
      <c r="Y279" s="83"/>
      <c r="Z279" s="83"/>
      <c r="AA279" s="83"/>
      <c r="AB279" s="83"/>
      <c r="AC279" s="83"/>
      <c r="AD279" s="83"/>
      <c r="AE279" s="83"/>
      <c r="AF279" s="83"/>
      <c r="AG279" s="83"/>
      <c r="AH279" s="83"/>
    </row>
    <row r="280" spans="1:34" hidden="1" x14ac:dyDescent="0.2">
      <c r="A280" s="174">
        <v>240103</v>
      </c>
      <c r="B280" s="167" t="s">
        <v>1120</v>
      </c>
      <c r="C280" s="30"/>
      <c r="D280" s="30"/>
      <c r="E280" s="183">
        <f t="shared" si="28"/>
        <v>0</v>
      </c>
      <c r="F280" s="184">
        <f t="shared" si="29"/>
        <v>0</v>
      </c>
      <c r="G280" s="30"/>
      <c r="H280" s="102">
        <f t="shared" si="27"/>
        <v>0</v>
      </c>
      <c r="I280" s="164">
        <f t="shared" si="34"/>
        <v>0</v>
      </c>
      <c r="J280" s="83"/>
      <c r="K280" s="30">
        <v>156251.24900000001</v>
      </c>
      <c r="L280" s="83">
        <v>0</v>
      </c>
      <c r="M280" s="83"/>
      <c r="N280" s="83"/>
      <c r="O280" s="83"/>
      <c r="P280" s="83"/>
      <c r="Q280" s="83"/>
      <c r="R280" s="83"/>
      <c r="S280" s="83"/>
      <c r="T280" s="83"/>
      <c r="U280" s="83"/>
      <c r="V280" s="83"/>
      <c r="W280" s="83"/>
      <c r="X280" s="83"/>
      <c r="Y280" s="83"/>
      <c r="Z280" s="83"/>
      <c r="AA280" s="83"/>
      <c r="AB280" s="83"/>
      <c r="AC280" s="83"/>
      <c r="AD280" s="83"/>
      <c r="AE280" s="83"/>
      <c r="AF280" s="83"/>
      <c r="AG280" s="83"/>
      <c r="AH280" s="83"/>
    </row>
    <row r="281" spans="1:34" hidden="1" x14ac:dyDescent="0.2">
      <c r="A281" s="174">
        <v>240104</v>
      </c>
      <c r="B281" s="167" t="s">
        <v>1122</v>
      </c>
      <c r="C281" s="30"/>
      <c r="D281" s="30"/>
      <c r="E281" s="183">
        <f t="shared" si="28"/>
        <v>0</v>
      </c>
      <c r="F281" s="184">
        <f t="shared" si="29"/>
        <v>0</v>
      </c>
      <c r="G281" s="30"/>
      <c r="H281" s="102">
        <f t="shared" si="27"/>
        <v>0</v>
      </c>
      <c r="I281" s="164">
        <f t="shared" si="34"/>
        <v>0</v>
      </c>
      <c r="J281" s="83"/>
      <c r="K281" s="30">
        <v>17308343.072999999</v>
      </c>
      <c r="L281" s="83">
        <v>0</v>
      </c>
      <c r="M281" s="83"/>
      <c r="N281" s="83"/>
      <c r="O281" s="83"/>
      <c r="P281" s="83"/>
      <c r="Q281" s="83"/>
      <c r="R281" s="83"/>
      <c r="S281" s="83"/>
      <c r="T281" s="83"/>
      <c r="U281" s="83"/>
      <c r="V281" s="83"/>
      <c r="W281" s="83"/>
      <c r="X281" s="83"/>
      <c r="Y281" s="83"/>
      <c r="Z281" s="83"/>
      <c r="AA281" s="83"/>
      <c r="AB281" s="83"/>
      <c r="AC281" s="83"/>
      <c r="AD281" s="83"/>
      <c r="AE281" s="83"/>
      <c r="AF281" s="83"/>
      <c r="AG281" s="83"/>
      <c r="AH281" s="83"/>
    </row>
    <row r="282" spans="1:34" hidden="1" x14ac:dyDescent="0.2">
      <c r="A282" s="174">
        <v>240105</v>
      </c>
      <c r="B282" s="167" t="s">
        <v>1180</v>
      </c>
      <c r="C282" s="30"/>
      <c r="D282" s="30"/>
      <c r="E282" s="183">
        <f t="shared" si="28"/>
        <v>0</v>
      </c>
      <c r="F282" s="184">
        <f t="shared" si="29"/>
        <v>0</v>
      </c>
      <c r="G282" s="30"/>
      <c r="H282" s="102">
        <f t="shared" si="27"/>
        <v>0</v>
      </c>
      <c r="I282" s="164">
        <f t="shared" si="34"/>
        <v>0</v>
      </c>
      <c r="J282" s="83"/>
      <c r="K282" s="30">
        <v>0</v>
      </c>
      <c r="L282" s="83">
        <v>0</v>
      </c>
      <c r="M282" s="83"/>
      <c r="N282" s="83"/>
      <c r="O282" s="83"/>
      <c r="P282" s="83"/>
      <c r="Q282" s="83"/>
      <c r="R282" s="83"/>
      <c r="S282" s="83"/>
      <c r="T282" s="83"/>
      <c r="U282" s="83"/>
      <c r="V282" s="83"/>
      <c r="W282" s="83"/>
      <c r="X282" s="83"/>
      <c r="Y282" s="83"/>
      <c r="Z282" s="83"/>
      <c r="AA282" s="83"/>
      <c r="AB282" s="83"/>
      <c r="AC282" s="83"/>
      <c r="AD282" s="83"/>
      <c r="AE282" s="83"/>
      <c r="AF282" s="83"/>
      <c r="AG282" s="83"/>
      <c r="AH282" s="83"/>
    </row>
    <row r="283" spans="1:34" hidden="1" x14ac:dyDescent="0.2">
      <c r="A283" s="174">
        <v>240106</v>
      </c>
      <c r="B283" s="167" t="s">
        <v>1123</v>
      </c>
      <c r="C283" s="30"/>
      <c r="D283" s="30"/>
      <c r="E283" s="183">
        <f t="shared" si="28"/>
        <v>0</v>
      </c>
      <c r="F283" s="184">
        <f t="shared" si="29"/>
        <v>0</v>
      </c>
      <c r="G283" s="30"/>
      <c r="H283" s="102">
        <f t="shared" si="27"/>
        <v>0</v>
      </c>
      <c r="I283" s="164">
        <f t="shared" si="34"/>
        <v>0</v>
      </c>
      <c r="J283" s="83"/>
      <c r="K283" s="30">
        <v>276481199.028</v>
      </c>
      <c r="L283" s="83">
        <v>0</v>
      </c>
      <c r="M283" s="83"/>
      <c r="N283" s="83"/>
      <c r="O283" s="83"/>
      <c r="P283" s="83"/>
      <c r="Q283" s="83"/>
      <c r="R283" s="83"/>
      <c r="S283" s="83"/>
      <c r="T283" s="83"/>
      <c r="U283" s="83"/>
      <c r="V283" s="83"/>
      <c r="W283" s="83"/>
      <c r="X283" s="83"/>
      <c r="Y283" s="83"/>
      <c r="Z283" s="83"/>
      <c r="AA283" s="83"/>
      <c r="AB283" s="83"/>
      <c r="AC283" s="83"/>
      <c r="AD283" s="83"/>
      <c r="AE283" s="83"/>
      <c r="AF283" s="83"/>
      <c r="AG283" s="83"/>
      <c r="AH283" s="83"/>
    </row>
    <row r="284" spans="1:34" hidden="1" x14ac:dyDescent="0.2">
      <c r="A284" s="174">
        <v>240107</v>
      </c>
      <c r="B284" s="167" t="s">
        <v>1124</v>
      </c>
      <c r="C284" s="30"/>
      <c r="D284" s="30"/>
      <c r="E284" s="183">
        <f t="shared" si="28"/>
        <v>0</v>
      </c>
      <c r="F284" s="184">
        <f t="shared" si="29"/>
        <v>0</v>
      </c>
      <c r="G284" s="30"/>
      <c r="H284" s="102">
        <f t="shared" si="27"/>
        <v>0</v>
      </c>
      <c r="I284" s="164">
        <f t="shared" si="34"/>
        <v>0</v>
      </c>
      <c r="J284" s="83"/>
      <c r="K284" s="30">
        <v>2183966.8569999998</v>
      </c>
      <c r="L284" s="83">
        <v>0</v>
      </c>
      <c r="M284" s="83"/>
      <c r="N284" s="83"/>
      <c r="O284" s="83"/>
      <c r="P284" s="83"/>
      <c r="Q284" s="83"/>
      <c r="R284" s="83"/>
      <c r="S284" s="83"/>
      <c r="T284" s="83"/>
      <c r="U284" s="83"/>
      <c r="V284" s="83"/>
      <c r="W284" s="83"/>
      <c r="X284" s="83"/>
      <c r="Y284" s="83"/>
      <c r="Z284" s="83"/>
      <c r="AA284" s="83"/>
      <c r="AB284" s="83"/>
      <c r="AC284" s="83"/>
      <c r="AD284" s="83"/>
      <c r="AE284" s="83"/>
      <c r="AF284" s="83"/>
      <c r="AG284" s="83"/>
      <c r="AH284" s="83"/>
    </row>
    <row r="285" spans="1:34" hidden="1" x14ac:dyDescent="0.2">
      <c r="A285" s="174">
        <v>240108</v>
      </c>
      <c r="B285" s="167" t="s">
        <v>1125</v>
      </c>
      <c r="C285" s="30">
        <f>SUM(C286:C287)</f>
        <v>0</v>
      </c>
      <c r="D285" s="30">
        <f>SUM(D286:D287)</f>
        <v>0</v>
      </c>
      <c r="E285" s="183">
        <f t="shared" si="28"/>
        <v>0</v>
      </c>
      <c r="F285" s="184">
        <f t="shared" si="29"/>
        <v>0</v>
      </c>
      <c r="G285" s="30">
        <f>SUM(G286:G287)</f>
        <v>0</v>
      </c>
      <c r="H285" s="102">
        <f t="shared" si="27"/>
        <v>0</v>
      </c>
      <c r="I285" s="164">
        <f t="shared" si="34"/>
        <v>0</v>
      </c>
      <c r="J285" s="83"/>
      <c r="K285" s="30">
        <v>1591854307.0339999</v>
      </c>
      <c r="L285" s="83">
        <v>0</v>
      </c>
      <c r="M285" s="83"/>
      <c r="N285" s="83"/>
      <c r="O285" s="83"/>
      <c r="P285" s="83"/>
      <c r="Q285" s="83"/>
      <c r="R285" s="83"/>
      <c r="S285" s="83"/>
      <c r="T285" s="83"/>
      <c r="U285" s="83"/>
      <c r="V285" s="83"/>
      <c r="W285" s="83"/>
      <c r="X285" s="83"/>
      <c r="Y285" s="83"/>
      <c r="Z285" s="83"/>
      <c r="AA285" s="83"/>
      <c r="AB285" s="83"/>
      <c r="AC285" s="83"/>
      <c r="AD285" s="83"/>
      <c r="AE285" s="83"/>
      <c r="AF285" s="83"/>
      <c r="AG285" s="83"/>
      <c r="AH285" s="83"/>
    </row>
    <row r="286" spans="1:34" ht="25.5" hidden="1" x14ac:dyDescent="0.2">
      <c r="A286" s="174">
        <v>24010801</v>
      </c>
      <c r="B286" s="167" t="s">
        <v>1126</v>
      </c>
      <c r="C286" s="30"/>
      <c r="D286" s="30"/>
      <c r="E286" s="183">
        <f t="shared" si="28"/>
        <v>0</v>
      </c>
      <c r="F286" s="184">
        <f t="shared" si="29"/>
        <v>0</v>
      </c>
      <c r="G286" s="30"/>
      <c r="H286" s="102">
        <f t="shared" si="27"/>
        <v>0</v>
      </c>
      <c r="I286" s="164">
        <f t="shared" si="34"/>
        <v>0</v>
      </c>
      <c r="J286" s="83"/>
      <c r="K286" s="30">
        <v>459490050.55400002</v>
      </c>
      <c r="L286" s="83">
        <v>0</v>
      </c>
      <c r="M286" s="83"/>
      <c r="N286" s="83"/>
      <c r="O286" s="83"/>
      <c r="P286" s="83"/>
      <c r="Q286" s="83"/>
      <c r="R286" s="83"/>
      <c r="S286" s="83"/>
      <c r="T286" s="83"/>
      <c r="U286" s="83"/>
      <c r="V286" s="83"/>
      <c r="W286" s="83"/>
      <c r="X286" s="83"/>
      <c r="Y286" s="83"/>
      <c r="Z286" s="83"/>
      <c r="AA286" s="83"/>
      <c r="AB286" s="83"/>
      <c r="AC286" s="83"/>
      <c r="AD286" s="83"/>
      <c r="AE286" s="83"/>
      <c r="AF286" s="83"/>
      <c r="AG286" s="83"/>
      <c r="AH286" s="83"/>
    </row>
    <row r="287" spans="1:34" hidden="1" x14ac:dyDescent="0.2">
      <c r="A287" s="174">
        <v>24010802</v>
      </c>
      <c r="B287" s="167" t="s">
        <v>1127</v>
      </c>
      <c r="C287" s="30"/>
      <c r="D287" s="30"/>
      <c r="E287" s="183">
        <f t="shared" si="28"/>
        <v>0</v>
      </c>
      <c r="F287" s="184">
        <f t="shared" si="29"/>
        <v>0</v>
      </c>
      <c r="G287" s="30"/>
      <c r="H287" s="102">
        <f t="shared" si="27"/>
        <v>0</v>
      </c>
      <c r="I287" s="164">
        <f t="shared" si="34"/>
        <v>0</v>
      </c>
      <c r="J287" s="83"/>
      <c r="K287" s="30">
        <v>1132364256.48</v>
      </c>
      <c r="L287" s="83">
        <v>0</v>
      </c>
      <c r="M287" s="83"/>
      <c r="N287" s="83"/>
      <c r="O287" s="83"/>
      <c r="P287" s="83"/>
      <c r="Q287" s="83"/>
      <c r="R287" s="83"/>
      <c r="S287" s="83"/>
      <c r="T287" s="83"/>
      <c r="U287" s="83"/>
      <c r="V287" s="83"/>
      <c r="W287" s="83"/>
      <c r="X287" s="83"/>
      <c r="Y287" s="83"/>
      <c r="Z287" s="83"/>
      <c r="AA287" s="83"/>
      <c r="AB287" s="83"/>
      <c r="AC287" s="83"/>
      <c r="AD287" s="83"/>
      <c r="AE287" s="83"/>
      <c r="AF287" s="83"/>
      <c r="AG287" s="83"/>
      <c r="AH287" s="83"/>
    </row>
    <row r="288" spans="1:34" x14ac:dyDescent="0.2">
      <c r="A288" s="174">
        <v>240109</v>
      </c>
      <c r="B288" s="167" t="s">
        <v>1179</v>
      </c>
      <c r="C288" s="30"/>
      <c r="D288" s="30"/>
      <c r="E288" s="183">
        <f t="shared" ref="E288:E289" si="35">SUM(C288:D288)</f>
        <v>0</v>
      </c>
      <c r="F288" s="184">
        <f t="shared" ref="F288:F289" si="36">IF(OR(E288=0,E$7=0),0,E288/E$7)*100</f>
        <v>0</v>
      </c>
      <c r="G288" s="30"/>
      <c r="H288" s="102">
        <f t="shared" si="27"/>
        <v>0</v>
      </c>
      <c r="I288" s="164">
        <f t="shared" ref="I288:I289" si="37">SUM(G288-E288)</f>
        <v>0</v>
      </c>
      <c r="J288" s="83"/>
      <c r="K288" s="30"/>
      <c r="L288" s="83"/>
      <c r="M288" s="83"/>
      <c r="N288" s="83"/>
      <c r="O288" s="83"/>
      <c r="P288" s="83"/>
      <c r="Q288" s="83"/>
      <c r="R288" s="83"/>
      <c r="S288" s="83"/>
      <c r="T288" s="83"/>
      <c r="U288" s="83"/>
      <c r="V288" s="83"/>
      <c r="W288" s="83"/>
      <c r="X288" s="83"/>
      <c r="Y288" s="83"/>
      <c r="Z288" s="83"/>
      <c r="AA288" s="83"/>
      <c r="AB288" s="83"/>
      <c r="AC288" s="83"/>
      <c r="AD288" s="83"/>
      <c r="AE288" s="83"/>
      <c r="AF288" s="83"/>
      <c r="AG288" s="83"/>
      <c r="AH288" s="83"/>
    </row>
    <row r="289" spans="1:34" x14ac:dyDescent="0.2">
      <c r="A289" s="174">
        <v>240110</v>
      </c>
      <c r="B289" s="167" t="s">
        <v>1121</v>
      </c>
      <c r="C289" s="30"/>
      <c r="D289" s="30"/>
      <c r="E289" s="183">
        <f t="shared" si="35"/>
        <v>0</v>
      </c>
      <c r="F289" s="184">
        <f t="shared" si="36"/>
        <v>0</v>
      </c>
      <c r="G289" s="30"/>
      <c r="H289" s="102">
        <f t="shared" si="27"/>
        <v>0</v>
      </c>
      <c r="I289" s="164">
        <f t="shared" si="37"/>
        <v>0</v>
      </c>
      <c r="J289" s="83"/>
      <c r="K289" s="30"/>
      <c r="L289" s="83"/>
      <c r="M289" s="83"/>
      <c r="N289" s="83"/>
      <c r="O289" s="83"/>
      <c r="P289" s="83"/>
      <c r="Q289" s="83"/>
      <c r="R289" s="83"/>
      <c r="S289" s="83"/>
      <c r="T289" s="83"/>
      <c r="U289" s="83"/>
      <c r="V289" s="83"/>
      <c r="W289" s="83"/>
      <c r="X289" s="83"/>
      <c r="Y289" s="83"/>
      <c r="Z289" s="83"/>
      <c r="AA289" s="83"/>
      <c r="AB289" s="83"/>
      <c r="AC289" s="83"/>
      <c r="AD289" s="83"/>
      <c r="AE289" s="83"/>
      <c r="AF289" s="83"/>
      <c r="AG289" s="83"/>
      <c r="AH289" s="83"/>
    </row>
    <row r="290" spans="1:34" x14ac:dyDescent="0.2">
      <c r="A290" s="178">
        <v>2402</v>
      </c>
      <c r="B290" s="166" t="s">
        <v>1128</v>
      </c>
      <c r="C290" s="30">
        <f>SUM(C291:C294)</f>
        <v>3333333000</v>
      </c>
      <c r="D290" s="30">
        <f>SUM(D291:D294)</f>
        <v>-1583333000</v>
      </c>
      <c r="E290" s="183">
        <f t="shared" si="28"/>
        <v>1750000000</v>
      </c>
      <c r="F290" s="184">
        <f t="shared" si="29"/>
        <v>2.4629287597111889</v>
      </c>
      <c r="G290" s="30">
        <f>SUM(G291:G294)</f>
        <v>1750000000</v>
      </c>
      <c r="H290" s="102">
        <f t="shared" si="27"/>
        <v>100</v>
      </c>
      <c r="I290" s="164">
        <f t="shared" si="34"/>
        <v>0</v>
      </c>
      <c r="J290" s="83"/>
      <c r="K290" s="30">
        <v>18548866.217999998</v>
      </c>
      <c r="L290" s="83">
        <v>0</v>
      </c>
      <c r="M290" s="83"/>
      <c r="N290" s="83"/>
      <c r="O290" s="83"/>
      <c r="P290" s="83"/>
      <c r="Q290" s="83"/>
      <c r="R290" s="83"/>
      <c r="S290" s="83"/>
      <c r="T290" s="83"/>
      <c r="U290" s="83"/>
      <c r="V290" s="83"/>
      <c r="W290" s="83"/>
      <c r="X290" s="83"/>
      <c r="Y290" s="83"/>
      <c r="Z290" s="83"/>
      <c r="AA290" s="83"/>
      <c r="AB290" s="83"/>
      <c r="AC290" s="83"/>
      <c r="AD290" s="83"/>
      <c r="AE290" s="83"/>
      <c r="AF290" s="83"/>
      <c r="AG290" s="83"/>
      <c r="AH290" s="83"/>
    </row>
    <row r="291" spans="1:34" x14ac:dyDescent="0.2">
      <c r="A291" s="28">
        <v>240201</v>
      </c>
      <c r="B291" s="163" t="s">
        <v>1129</v>
      </c>
      <c r="C291" s="30">
        <v>3333333000</v>
      </c>
      <c r="D291" s="30">
        <v>-1583333000</v>
      </c>
      <c r="E291" s="183">
        <f t="shared" si="28"/>
        <v>1750000000</v>
      </c>
      <c r="F291" s="184">
        <f t="shared" si="29"/>
        <v>2.4629287597111889</v>
      </c>
      <c r="G291" s="30">
        <v>1750000000</v>
      </c>
      <c r="H291" s="102">
        <f t="shared" si="27"/>
        <v>100</v>
      </c>
      <c r="I291" s="164">
        <f t="shared" si="34"/>
        <v>0</v>
      </c>
      <c r="J291" s="83"/>
      <c r="K291" s="30">
        <v>0</v>
      </c>
      <c r="L291" s="83">
        <v>0</v>
      </c>
      <c r="M291" s="83"/>
      <c r="N291" s="83"/>
      <c r="O291" s="83"/>
      <c r="P291" s="83"/>
      <c r="Q291" s="83"/>
      <c r="R291" s="83"/>
      <c r="S291" s="83"/>
      <c r="T291" s="83"/>
      <c r="U291" s="83"/>
      <c r="V291" s="83"/>
      <c r="W291" s="83"/>
      <c r="X291" s="83"/>
      <c r="Y291" s="83"/>
      <c r="Z291" s="83"/>
      <c r="AA291" s="83"/>
      <c r="AB291" s="83"/>
      <c r="AC291" s="83"/>
      <c r="AD291" s="83"/>
      <c r="AE291" s="83"/>
      <c r="AF291" s="83"/>
      <c r="AG291" s="83"/>
      <c r="AH291" s="83"/>
    </row>
    <row r="292" spans="1:34" hidden="1" x14ac:dyDescent="0.2">
      <c r="A292" s="28">
        <v>240202</v>
      </c>
      <c r="B292" s="163" t="s">
        <v>1130</v>
      </c>
      <c r="C292" s="30"/>
      <c r="D292" s="30"/>
      <c r="E292" s="183">
        <f t="shared" si="28"/>
        <v>0</v>
      </c>
      <c r="F292" s="184">
        <f t="shared" si="29"/>
        <v>0</v>
      </c>
      <c r="G292" s="30"/>
      <c r="H292" s="102">
        <f t="shared" si="27"/>
        <v>0</v>
      </c>
      <c r="I292" s="164">
        <f t="shared" si="34"/>
        <v>0</v>
      </c>
      <c r="J292" s="83"/>
      <c r="K292" s="30">
        <v>0</v>
      </c>
      <c r="L292" s="83">
        <v>0</v>
      </c>
      <c r="M292" s="83"/>
      <c r="N292" s="83"/>
      <c r="O292" s="83"/>
      <c r="P292" s="83"/>
      <c r="Q292" s="83"/>
      <c r="R292" s="83"/>
      <c r="S292" s="83"/>
      <c r="T292" s="83"/>
      <c r="U292" s="83"/>
      <c r="V292" s="83"/>
      <c r="W292" s="83"/>
      <c r="X292" s="83"/>
      <c r="Y292" s="83"/>
      <c r="Z292" s="83"/>
      <c r="AA292" s="83"/>
      <c r="AB292" s="83"/>
      <c r="AC292" s="83"/>
      <c r="AD292" s="83"/>
      <c r="AE292" s="83"/>
      <c r="AF292" s="83"/>
      <c r="AG292" s="83"/>
      <c r="AH292" s="83"/>
    </row>
    <row r="293" spans="1:34" hidden="1" x14ac:dyDescent="0.2">
      <c r="A293" s="28">
        <v>240203</v>
      </c>
      <c r="B293" s="173" t="s">
        <v>1131</v>
      </c>
      <c r="C293" s="30"/>
      <c r="D293" s="30"/>
      <c r="E293" s="183">
        <f t="shared" si="28"/>
        <v>0</v>
      </c>
      <c r="F293" s="184">
        <f t="shared" si="29"/>
        <v>0</v>
      </c>
      <c r="G293" s="30"/>
      <c r="H293" s="102">
        <f t="shared" si="27"/>
        <v>0</v>
      </c>
      <c r="I293" s="164">
        <f t="shared" si="34"/>
        <v>0</v>
      </c>
      <c r="J293" s="83"/>
      <c r="K293" s="30">
        <v>529429.402</v>
      </c>
      <c r="L293" s="83">
        <v>0</v>
      </c>
      <c r="M293" s="83"/>
      <c r="N293" s="83"/>
      <c r="O293" s="83"/>
      <c r="P293" s="83"/>
      <c r="Q293" s="83"/>
      <c r="R293" s="83"/>
      <c r="S293" s="83"/>
      <c r="T293" s="83"/>
      <c r="U293" s="83"/>
      <c r="V293" s="83"/>
      <c r="W293" s="83"/>
      <c r="X293" s="83"/>
      <c r="Y293" s="83"/>
      <c r="Z293" s="83"/>
      <c r="AA293" s="83"/>
      <c r="AB293" s="83"/>
      <c r="AC293" s="83"/>
      <c r="AD293" s="83"/>
      <c r="AE293" s="83"/>
      <c r="AF293" s="83"/>
      <c r="AG293" s="83"/>
      <c r="AH293" s="83"/>
    </row>
    <row r="294" spans="1:34" hidden="1" x14ac:dyDescent="0.2">
      <c r="A294" s="28">
        <v>240204</v>
      </c>
      <c r="B294" s="173" t="s">
        <v>1132</v>
      </c>
      <c r="C294" s="30"/>
      <c r="D294" s="30"/>
      <c r="E294" s="183">
        <f t="shared" si="28"/>
        <v>0</v>
      </c>
      <c r="F294" s="184">
        <f t="shared" si="29"/>
        <v>0</v>
      </c>
      <c r="G294" s="30"/>
      <c r="H294" s="102">
        <f t="shared" si="27"/>
        <v>0</v>
      </c>
      <c r="I294" s="164">
        <f t="shared" si="34"/>
        <v>0</v>
      </c>
      <c r="J294" s="83"/>
      <c r="K294" s="30">
        <v>18019436.816</v>
      </c>
      <c r="L294" s="83">
        <v>0</v>
      </c>
      <c r="M294" s="83"/>
      <c r="N294" s="83"/>
      <c r="O294" s="83"/>
      <c r="P294" s="83"/>
      <c r="Q294" s="83"/>
      <c r="R294" s="83"/>
      <c r="S294" s="83"/>
      <c r="T294" s="83"/>
      <c r="U294" s="83"/>
      <c r="V294" s="83"/>
      <c r="W294" s="83"/>
      <c r="X294" s="83"/>
      <c r="Y294" s="83"/>
      <c r="Z294" s="83"/>
      <c r="AA294" s="83"/>
      <c r="AB294" s="83"/>
      <c r="AC294" s="83"/>
      <c r="AD294" s="83"/>
      <c r="AE294" s="83"/>
      <c r="AF294" s="83"/>
      <c r="AG294" s="83"/>
      <c r="AH294" s="83"/>
    </row>
    <row r="295" spans="1:34" x14ac:dyDescent="0.2">
      <c r="A295" s="28">
        <v>2403</v>
      </c>
      <c r="B295" s="166" t="s">
        <v>1133</v>
      </c>
      <c r="C295" s="30">
        <f>SUM(C296:C307)-C303</f>
        <v>720000000</v>
      </c>
      <c r="D295" s="30">
        <f>SUM(D296:D307)-D303</f>
        <v>0</v>
      </c>
      <c r="E295" s="183">
        <f t="shared" si="28"/>
        <v>720000000</v>
      </c>
      <c r="F295" s="184">
        <f t="shared" si="29"/>
        <v>1.0133192611383175</v>
      </c>
      <c r="G295" s="30">
        <f>SUM(G296:G307)-G303</f>
        <v>783017905</v>
      </c>
      <c r="H295" s="102">
        <f t="shared" si="27"/>
        <v>108.75248680555556</v>
      </c>
      <c r="I295" s="164">
        <f t="shared" si="34"/>
        <v>63017905</v>
      </c>
      <c r="J295" s="83"/>
      <c r="K295" s="30">
        <v>432668713.20600003</v>
      </c>
      <c r="L295" s="83">
        <v>-5.9604644775390625E-8</v>
      </c>
      <c r="M295" s="83"/>
      <c r="N295" s="83"/>
      <c r="O295" s="83"/>
      <c r="P295" s="83"/>
      <c r="Q295" s="83"/>
      <c r="R295" s="83"/>
      <c r="S295" s="83"/>
      <c r="T295" s="83"/>
      <c r="U295" s="83"/>
      <c r="V295" s="83"/>
      <c r="W295" s="83"/>
      <c r="X295" s="83"/>
      <c r="Y295" s="83"/>
      <c r="Z295" s="83"/>
      <c r="AA295" s="83"/>
      <c r="AB295" s="83"/>
      <c r="AC295" s="83"/>
      <c r="AD295" s="83"/>
      <c r="AE295" s="83"/>
      <c r="AF295" s="83"/>
      <c r="AG295" s="83"/>
      <c r="AH295" s="83"/>
    </row>
    <row r="296" spans="1:34" ht="25.5" hidden="1" x14ac:dyDescent="0.2">
      <c r="A296" s="28">
        <v>240301</v>
      </c>
      <c r="B296" s="167" t="s">
        <v>1134</v>
      </c>
      <c r="C296" s="30"/>
      <c r="D296" s="30"/>
      <c r="E296" s="183">
        <f t="shared" si="28"/>
        <v>0</v>
      </c>
      <c r="F296" s="184">
        <f t="shared" si="29"/>
        <v>0</v>
      </c>
      <c r="G296" s="30"/>
      <c r="H296" s="102">
        <f t="shared" si="27"/>
        <v>0</v>
      </c>
      <c r="I296" s="164">
        <f t="shared" si="34"/>
        <v>0</v>
      </c>
      <c r="J296" s="83"/>
      <c r="K296" s="30">
        <v>142202556.85299999</v>
      </c>
      <c r="L296" s="83">
        <v>0</v>
      </c>
      <c r="M296" s="83"/>
      <c r="N296" s="83"/>
      <c r="O296" s="83"/>
      <c r="P296" s="83"/>
      <c r="Q296" s="83"/>
      <c r="R296" s="83"/>
      <c r="S296" s="83"/>
      <c r="T296" s="83"/>
      <c r="U296" s="83"/>
      <c r="V296" s="83"/>
      <c r="W296" s="83"/>
      <c r="X296" s="83"/>
      <c r="Y296" s="83"/>
      <c r="Z296" s="83"/>
      <c r="AA296" s="83"/>
      <c r="AB296" s="83"/>
      <c r="AC296" s="83"/>
      <c r="AD296" s="83"/>
      <c r="AE296" s="83"/>
      <c r="AF296" s="83"/>
      <c r="AG296" s="83"/>
      <c r="AH296" s="83"/>
    </row>
    <row r="297" spans="1:34" ht="25.5" hidden="1" x14ac:dyDescent="0.2">
      <c r="A297" s="28">
        <v>240302</v>
      </c>
      <c r="B297" s="167" t="s">
        <v>1135</v>
      </c>
      <c r="C297" s="30"/>
      <c r="D297" s="30"/>
      <c r="E297" s="183">
        <f t="shared" si="28"/>
        <v>0</v>
      </c>
      <c r="F297" s="184">
        <f t="shared" si="29"/>
        <v>0</v>
      </c>
      <c r="G297" s="30"/>
      <c r="H297" s="102">
        <f t="shared" si="27"/>
        <v>0</v>
      </c>
      <c r="I297" s="164">
        <f t="shared" si="34"/>
        <v>0</v>
      </c>
      <c r="J297" s="83"/>
      <c r="K297" s="30">
        <v>200033940.359</v>
      </c>
      <c r="L297" s="83">
        <v>0</v>
      </c>
      <c r="M297" s="83"/>
      <c r="N297" s="83"/>
      <c r="O297" s="83"/>
      <c r="P297" s="83"/>
      <c r="Q297" s="83"/>
      <c r="R297" s="83"/>
      <c r="S297" s="83"/>
      <c r="T297" s="83"/>
      <c r="U297" s="83"/>
      <c r="V297" s="83"/>
      <c r="W297" s="83"/>
      <c r="X297" s="83"/>
      <c r="Y297" s="83"/>
      <c r="Z297" s="83"/>
      <c r="AA297" s="83"/>
      <c r="AB297" s="83"/>
      <c r="AC297" s="83"/>
      <c r="AD297" s="83"/>
      <c r="AE297" s="83"/>
      <c r="AF297" s="83"/>
      <c r="AG297" s="83"/>
      <c r="AH297" s="83"/>
    </row>
    <row r="298" spans="1:34" hidden="1" x14ac:dyDescent="0.2">
      <c r="A298" s="28">
        <v>240303</v>
      </c>
      <c r="B298" s="163" t="s">
        <v>1136</v>
      </c>
      <c r="C298" s="30"/>
      <c r="D298" s="30"/>
      <c r="E298" s="183">
        <f t="shared" si="28"/>
        <v>0</v>
      </c>
      <c r="F298" s="184">
        <f t="shared" si="29"/>
        <v>0</v>
      </c>
      <c r="G298" s="30"/>
      <c r="H298" s="102">
        <f t="shared" si="27"/>
        <v>0</v>
      </c>
      <c r="I298" s="164">
        <f t="shared" si="34"/>
        <v>0</v>
      </c>
      <c r="J298" s="83"/>
      <c r="K298" s="30">
        <v>21368.084999999999</v>
      </c>
      <c r="L298" s="83">
        <v>0</v>
      </c>
      <c r="M298" s="83"/>
      <c r="N298" s="83"/>
      <c r="O298" s="83"/>
      <c r="P298" s="83"/>
      <c r="Q298" s="83"/>
      <c r="R298" s="83"/>
      <c r="S298" s="83"/>
      <c r="T298" s="83"/>
      <c r="U298" s="83"/>
      <c r="V298" s="83"/>
      <c r="W298" s="83"/>
      <c r="X298" s="83"/>
      <c r="Y298" s="83"/>
      <c r="Z298" s="83"/>
      <c r="AA298" s="83"/>
      <c r="AB298" s="83"/>
      <c r="AC298" s="83"/>
      <c r="AD298" s="83"/>
      <c r="AE298" s="83"/>
      <c r="AF298" s="83"/>
      <c r="AG298" s="83"/>
      <c r="AH298" s="83"/>
    </row>
    <row r="299" spans="1:34" hidden="1" x14ac:dyDescent="0.2">
      <c r="A299" s="28">
        <v>240304</v>
      </c>
      <c r="B299" s="163" t="s">
        <v>1137</v>
      </c>
      <c r="C299" s="30"/>
      <c r="D299" s="30"/>
      <c r="E299" s="183">
        <f t="shared" si="28"/>
        <v>0</v>
      </c>
      <c r="F299" s="184">
        <f t="shared" si="29"/>
        <v>0</v>
      </c>
      <c r="G299" s="30"/>
      <c r="H299" s="102">
        <f t="shared" si="27"/>
        <v>0</v>
      </c>
      <c r="I299" s="164">
        <f t="shared" si="34"/>
        <v>0</v>
      </c>
      <c r="J299" s="83"/>
      <c r="K299" s="30">
        <v>325091.06699999998</v>
      </c>
      <c r="L299" s="83">
        <v>0</v>
      </c>
      <c r="M299" s="83"/>
      <c r="N299" s="83"/>
      <c r="O299" s="83"/>
      <c r="P299" s="83"/>
      <c r="Q299" s="83"/>
      <c r="R299" s="83"/>
      <c r="S299" s="83"/>
      <c r="T299" s="83"/>
      <c r="U299" s="83"/>
      <c r="V299" s="83"/>
      <c r="W299" s="83"/>
      <c r="X299" s="83"/>
      <c r="Y299" s="83"/>
      <c r="Z299" s="83"/>
      <c r="AA299" s="83"/>
      <c r="AB299" s="83"/>
      <c r="AC299" s="83"/>
      <c r="AD299" s="83"/>
      <c r="AE299" s="83"/>
      <c r="AF299" s="83"/>
      <c r="AG299" s="83"/>
      <c r="AH299" s="83"/>
    </row>
    <row r="300" spans="1:34" hidden="1" x14ac:dyDescent="0.2">
      <c r="A300" s="28">
        <v>240305</v>
      </c>
      <c r="B300" s="163" t="s">
        <v>1138</v>
      </c>
      <c r="C300" s="30"/>
      <c r="D300" s="30"/>
      <c r="E300" s="183">
        <f t="shared" si="28"/>
        <v>0</v>
      </c>
      <c r="F300" s="184">
        <f t="shared" si="29"/>
        <v>0</v>
      </c>
      <c r="G300" s="30"/>
      <c r="H300" s="102">
        <f t="shared" si="27"/>
        <v>0</v>
      </c>
      <c r="I300" s="164">
        <f t="shared" si="34"/>
        <v>0</v>
      </c>
      <c r="J300" s="83"/>
      <c r="K300" s="30">
        <v>8768365.4690000005</v>
      </c>
      <c r="L300" s="83">
        <v>0</v>
      </c>
      <c r="M300" s="83"/>
      <c r="N300" s="83"/>
      <c r="O300" s="83"/>
      <c r="P300" s="83"/>
      <c r="Q300" s="83"/>
      <c r="R300" s="83"/>
      <c r="S300" s="83"/>
      <c r="T300" s="83"/>
      <c r="U300" s="83"/>
      <c r="V300" s="83"/>
      <c r="W300" s="83"/>
      <c r="X300" s="83"/>
      <c r="Y300" s="83"/>
      <c r="Z300" s="83"/>
      <c r="AA300" s="83"/>
      <c r="AB300" s="83"/>
      <c r="AC300" s="83"/>
      <c r="AD300" s="83"/>
      <c r="AE300" s="83"/>
      <c r="AF300" s="83"/>
      <c r="AG300" s="83"/>
      <c r="AH300" s="83"/>
    </row>
    <row r="301" spans="1:34" hidden="1" x14ac:dyDescent="0.2">
      <c r="A301" s="28">
        <v>240306</v>
      </c>
      <c r="B301" s="163" t="s">
        <v>1139</v>
      </c>
      <c r="C301" s="30"/>
      <c r="D301" s="30"/>
      <c r="E301" s="183">
        <f t="shared" si="28"/>
        <v>0</v>
      </c>
      <c r="F301" s="184">
        <f t="shared" si="29"/>
        <v>0</v>
      </c>
      <c r="G301" s="30"/>
      <c r="H301" s="102">
        <f t="shared" si="27"/>
        <v>0</v>
      </c>
      <c r="I301" s="164">
        <f t="shared" si="34"/>
        <v>0</v>
      </c>
      <c r="J301" s="83"/>
      <c r="K301" s="30">
        <v>945165.19</v>
      </c>
      <c r="L301" s="83">
        <v>0</v>
      </c>
      <c r="M301" s="83"/>
      <c r="N301" s="83"/>
      <c r="O301" s="83"/>
      <c r="P301" s="83"/>
      <c r="Q301" s="83"/>
      <c r="R301" s="83"/>
      <c r="S301" s="83"/>
      <c r="T301" s="83"/>
      <c r="U301" s="83"/>
      <c r="V301" s="83"/>
      <c r="W301" s="83"/>
      <c r="X301" s="83"/>
      <c r="Y301" s="83"/>
      <c r="Z301" s="83"/>
      <c r="AA301" s="83"/>
      <c r="AB301" s="83"/>
      <c r="AC301" s="83"/>
      <c r="AD301" s="83"/>
      <c r="AE301" s="83"/>
      <c r="AF301" s="83"/>
      <c r="AG301" s="83"/>
      <c r="AH301" s="83"/>
    </row>
    <row r="302" spans="1:34" hidden="1" x14ac:dyDescent="0.2">
      <c r="A302" s="28">
        <v>240307</v>
      </c>
      <c r="B302" s="163" t="s">
        <v>1140</v>
      </c>
      <c r="C302" s="30"/>
      <c r="D302" s="30"/>
      <c r="E302" s="183">
        <f t="shared" si="28"/>
        <v>0</v>
      </c>
      <c r="F302" s="184">
        <f t="shared" si="29"/>
        <v>0</v>
      </c>
      <c r="G302" s="30"/>
      <c r="H302" s="102">
        <f t="shared" si="27"/>
        <v>0</v>
      </c>
      <c r="I302" s="164">
        <f t="shared" si="34"/>
        <v>0</v>
      </c>
      <c r="J302" s="83"/>
      <c r="K302" s="30">
        <v>15092930.471000001</v>
      </c>
      <c r="L302" s="83">
        <v>0</v>
      </c>
      <c r="M302" s="83"/>
      <c r="N302" s="83"/>
      <c r="O302" s="83"/>
      <c r="P302" s="83"/>
      <c r="Q302" s="83"/>
      <c r="R302" s="83"/>
      <c r="S302" s="83"/>
      <c r="T302" s="83"/>
      <c r="U302" s="83"/>
      <c r="V302" s="83"/>
      <c r="W302" s="83"/>
      <c r="X302" s="83"/>
      <c r="Y302" s="83"/>
      <c r="Z302" s="83"/>
      <c r="AA302" s="83"/>
      <c r="AB302" s="83"/>
      <c r="AC302" s="83"/>
      <c r="AD302" s="83"/>
      <c r="AE302" s="83"/>
      <c r="AF302" s="83"/>
      <c r="AG302" s="83"/>
      <c r="AH302" s="83"/>
    </row>
    <row r="303" spans="1:34" hidden="1" x14ac:dyDescent="0.2">
      <c r="A303" s="28">
        <v>240308</v>
      </c>
      <c r="B303" s="163" t="s">
        <v>1141</v>
      </c>
      <c r="C303" s="30">
        <f>SUM(C304:C306)</f>
        <v>0</v>
      </c>
      <c r="D303" s="30">
        <f>SUM(D304:D306)</f>
        <v>0</v>
      </c>
      <c r="E303" s="183">
        <f t="shared" si="28"/>
        <v>0</v>
      </c>
      <c r="F303" s="184">
        <f t="shared" si="29"/>
        <v>0</v>
      </c>
      <c r="G303" s="30">
        <f>SUM(G304:G306)</f>
        <v>0</v>
      </c>
      <c r="H303" s="102">
        <f t="shared" si="27"/>
        <v>0</v>
      </c>
      <c r="I303" s="164">
        <f t="shared" si="34"/>
        <v>0</v>
      </c>
      <c r="J303" s="83"/>
      <c r="K303" s="30">
        <v>47440577.635000005</v>
      </c>
      <c r="L303" s="83">
        <v>0</v>
      </c>
      <c r="M303" s="83"/>
      <c r="N303" s="83"/>
      <c r="O303" s="83"/>
      <c r="P303" s="83"/>
      <c r="Q303" s="83"/>
      <c r="R303" s="83"/>
      <c r="S303" s="83"/>
      <c r="T303" s="83"/>
      <c r="U303" s="83"/>
      <c r="V303" s="83"/>
      <c r="W303" s="83"/>
      <c r="X303" s="83"/>
      <c r="Y303" s="83"/>
      <c r="Z303" s="83"/>
      <c r="AA303" s="83"/>
      <c r="AB303" s="83"/>
      <c r="AC303" s="83"/>
      <c r="AD303" s="83"/>
      <c r="AE303" s="83"/>
      <c r="AF303" s="83"/>
      <c r="AG303" s="83"/>
      <c r="AH303" s="83"/>
    </row>
    <row r="304" spans="1:34" hidden="1" x14ac:dyDescent="0.2">
      <c r="A304" s="28">
        <v>24030801</v>
      </c>
      <c r="B304" s="163" t="s">
        <v>1142</v>
      </c>
      <c r="C304" s="30"/>
      <c r="D304" s="30"/>
      <c r="E304" s="183">
        <f t="shared" si="28"/>
        <v>0</v>
      </c>
      <c r="F304" s="184">
        <f t="shared" si="29"/>
        <v>0</v>
      </c>
      <c r="G304" s="30"/>
      <c r="H304" s="102">
        <f t="shared" si="27"/>
        <v>0</v>
      </c>
      <c r="I304" s="164">
        <f t="shared" si="34"/>
        <v>0</v>
      </c>
      <c r="J304" s="83"/>
      <c r="K304" s="30">
        <v>362396.826</v>
      </c>
      <c r="L304" s="83">
        <v>0</v>
      </c>
      <c r="M304" s="83"/>
      <c r="N304" s="83"/>
      <c r="O304" s="83"/>
      <c r="P304" s="83"/>
      <c r="Q304" s="83"/>
      <c r="R304" s="83"/>
      <c r="S304" s="83"/>
      <c r="T304" s="83"/>
      <c r="U304" s="83"/>
      <c r="V304" s="83"/>
      <c r="W304" s="83"/>
      <c r="X304" s="83"/>
      <c r="Y304" s="83"/>
      <c r="Z304" s="83"/>
      <c r="AA304" s="83"/>
      <c r="AB304" s="83"/>
      <c r="AC304" s="83"/>
      <c r="AD304" s="83"/>
      <c r="AE304" s="83"/>
      <c r="AF304" s="83"/>
      <c r="AG304" s="83"/>
      <c r="AH304" s="83"/>
    </row>
    <row r="305" spans="1:34" hidden="1" x14ac:dyDescent="0.2">
      <c r="A305" s="28">
        <v>24030802</v>
      </c>
      <c r="B305" s="163" t="s">
        <v>1143</v>
      </c>
      <c r="C305" s="30"/>
      <c r="D305" s="30"/>
      <c r="E305" s="183">
        <f t="shared" si="28"/>
        <v>0</v>
      </c>
      <c r="F305" s="184">
        <f t="shared" si="29"/>
        <v>0</v>
      </c>
      <c r="G305" s="30"/>
      <c r="H305" s="102">
        <f t="shared" si="27"/>
        <v>0</v>
      </c>
      <c r="I305" s="164">
        <f t="shared" si="34"/>
        <v>0</v>
      </c>
      <c r="J305" s="83"/>
      <c r="K305" s="30">
        <v>41356059.329000004</v>
      </c>
      <c r="L305" s="83">
        <v>0</v>
      </c>
      <c r="M305" s="83"/>
      <c r="N305" s="83"/>
      <c r="O305" s="83"/>
      <c r="P305" s="83"/>
      <c r="Q305" s="83"/>
      <c r="R305" s="83"/>
      <c r="S305" s="83"/>
      <c r="T305" s="83"/>
      <c r="U305" s="83"/>
      <c r="V305" s="83"/>
      <c r="W305" s="83"/>
      <c r="X305" s="83"/>
      <c r="Y305" s="83"/>
      <c r="Z305" s="83"/>
      <c r="AA305" s="83"/>
      <c r="AB305" s="83"/>
      <c r="AC305" s="83"/>
      <c r="AD305" s="83"/>
      <c r="AE305" s="83"/>
      <c r="AF305" s="83"/>
      <c r="AG305" s="83"/>
      <c r="AH305" s="83"/>
    </row>
    <row r="306" spans="1:34" hidden="1" x14ac:dyDescent="0.2">
      <c r="A306" s="28">
        <v>24030803</v>
      </c>
      <c r="B306" s="163" t="s">
        <v>1144</v>
      </c>
      <c r="C306" s="30"/>
      <c r="D306" s="30"/>
      <c r="E306" s="183">
        <f t="shared" si="28"/>
        <v>0</v>
      </c>
      <c r="F306" s="184">
        <f t="shared" si="29"/>
        <v>0</v>
      </c>
      <c r="G306" s="30"/>
      <c r="H306" s="102">
        <f t="shared" si="27"/>
        <v>0</v>
      </c>
      <c r="I306" s="164">
        <f t="shared" si="34"/>
        <v>0</v>
      </c>
      <c r="J306" s="83"/>
      <c r="K306" s="30">
        <v>5722121.4800000004</v>
      </c>
      <c r="L306" s="83">
        <v>0</v>
      </c>
      <c r="M306" s="83"/>
      <c r="N306" s="83"/>
      <c r="O306" s="83"/>
      <c r="P306" s="83"/>
      <c r="Q306" s="83"/>
      <c r="R306" s="83"/>
      <c r="S306" s="83"/>
      <c r="T306" s="83"/>
      <c r="U306" s="83"/>
      <c r="V306" s="83"/>
      <c r="W306" s="83"/>
      <c r="X306" s="83"/>
      <c r="Y306" s="83"/>
      <c r="Z306" s="83"/>
      <c r="AA306" s="83"/>
      <c r="AB306" s="83"/>
      <c r="AC306" s="83"/>
      <c r="AD306" s="83"/>
      <c r="AE306" s="83"/>
      <c r="AF306" s="83"/>
      <c r="AG306" s="83"/>
      <c r="AH306" s="83"/>
    </row>
    <row r="307" spans="1:34" x14ac:dyDescent="0.2">
      <c r="A307" s="28">
        <v>240309</v>
      </c>
      <c r="B307" s="163" t="s">
        <v>1133</v>
      </c>
      <c r="C307" s="30">
        <v>720000000</v>
      </c>
      <c r="D307" s="30"/>
      <c r="E307" s="183">
        <f t="shared" si="28"/>
        <v>720000000</v>
      </c>
      <c r="F307" s="184">
        <f t="shared" si="29"/>
        <v>1.0133192611383175</v>
      </c>
      <c r="G307" s="30">
        <v>783017905</v>
      </c>
      <c r="H307" s="102">
        <f t="shared" si="27"/>
        <v>108.75248680555556</v>
      </c>
      <c r="I307" s="164">
        <f t="shared" si="34"/>
        <v>63017905</v>
      </c>
      <c r="J307" s="83"/>
      <c r="K307" s="30">
        <v>17838718.077</v>
      </c>
      <c r="L307" s="83">
        <v>0</v>
      </c>
      <c r="M307" s="83"/>
      <c r="N307" s="83"/>
      <c r="O307" s="83"/>
      <c r="P307" s="83"/>
      <c r="Q307" s="83"/>
      <c r="R307" s="83"/>
      <c r="S307" s="83"/>
      <c r="T307" s="83"/>
      <c r="U307" s="83"/>
      <c r="V307" s="83"/>
      <c r="W307" s="83"/>
      <c r="X307" s="83"/>
      <c r="Y307" s="83"/>
      <c r="Z307" s="83"/>
      <c r="AA307" s="83"/>
      <c r="AB307" s="83"/>
      <c r="AC307" s="83"/>
      <c r="AD307" s="83"/>
      <c r="AE307" s="83"/>
      <c r="AF307" s="83"/>
      <c r="AG307" s="83"/>
      <c r="AH307" s="83"/>
    </row>
    <row r="308" spans="1:34" hidden="1" x14ac:dyDescent="0.2">
      <c r="A308" s="28">
        <v>2404</v>
      </c>
      <c r="B308" s="166" t="s">
        <v>1145</v>
      </c>
      <c r="C308" s="30"/>
      <c r="D308" s="30"/>
      <c r="E308" s="183">
        <f t="shared" si="28"/>
        <v>0</v>
      </c>
      <c r="F308" s="184">
        <f t="shared" si="29"/>
        <v>0</v>
      </c>
      <c r="G308" s="30"/>
      <c r="H308" s="102">
        <f t="shared" si="27"/>
        <v>0</v>
      </c>
      <c r="I308" s="164">
        <f t="shared" si="34"/>
        <v>0</v>
      </c>
      <c r="J308" s="83"/>
      <c r="K308" s="30">
        <v>8842.4629999999997</v>
      </c>
      <c r="L308" s="83">
        <v>0</v>
      </c>
      <c r="M308" s="83"/>
      <c r="N308" s="83"/>
      <c r="O308" s="83"/>
      <c r="P308" s="83"/>
      <c r="Q308" s="83"/>
      <c r="R308" s="83"/>
      <c r="S308" s="83"/>
      <c r="T308" s="83"/>
      <c r="U308" s="83"/>
      <c r="V308" s="83"/>
      <c r="W308" s="83"/>
      <c r="X308" s="83"/>
      <c r="Y308" s="83"/>
      <c r="Z308" s="83"/>
      <c r="AA308" s="83"/>
      <c r="AB308" s="83"/>
      <c r="AC308" s="83"/>
      <c r="AD308" s="83"/>
      <c r="AE308" s="83"/>
      <c r="AF308" s="83"/>
      <c r="AG308" s="83"/>
      <c r="AH308" s="83"/>
    </row>
    <row r="309" spans="1:34" ht="25.5" hidden="1" x14ac:dyDescent="0.2">
      <c r="A309" s="28">
        <v>2405</v>
      </c>
      <c r="B309" s="166" t="s">
        <v>1146</v>
      </c>
      <c r="C309" s="30"/>
      <c r="D309" s="30"/>
      <c r="E309" s="183">
        <f t="shared" si="28"/>
        <v>0</v>
      </c>
      <c r="F309" s="184">
        <f t="shared" si="29"/>
        <v>0</v>
      </c>
      <c r="G309" s="30"/>
      <c r="H309" s="102">
        <f t="shared" si="27"/>
        <v>0</v>
      </c>
      <c r="I309" s="164">
        <f t="shared" si="34"/>
        <v>0</v>
      </c>
      <c r="J309" s="83"/>
      <c r="K309" s="30">
        <v>398773422.54000002</v>
      </c>
      <c r="L309" s="83">
        <v>0</v>
      </c>
      <c r="M309" s="83"/>
      <c r="N309" s="83"/>
      <c r="O309" s="83"/>
      <c r="P309" s="83"/>
      <c r="Q309" s="83"/>
      <c r="R309" s="83"/>
      <c r="S309" s="83"/>
      <c r="T309" s="83"/>
      <c r="U309" s="83"/>
      <c r="V309" s="83"/>
      <c r="W309" s="83"/>
      <c r="X309" s="83"/>
      <c r="Y309" s="83"/>
      <c r="Z309" s="83"/>
      <c r="AA309" s="83"/>
      <c r="AB309" s="83"/>
      <c r="AC309" s="83"/>
      <c r="AD309" s="83"/>
      <c r="AE309" s="83"/>
      <c r="AF309" s="83"/>
      <c r="AG309" s="83"/>
      <c r="AH309" s="83"/>
    </row>
    <row r="310" spans="1:34" hidden="1" x14ac:dyDescent="0.2">
      <c r="A310" s="28">
        <v>2406</v>
      </c>
      <c r="B310" s="166" t="s">
        <v>1147</v>
      </c>
      <c r="C310" s="30"/>
      <c r="D310" s="30"/>
      <c r="E310" s="183">
        <f t="shared" si="28"/>
        <v>0</v>
      </c>
      <c r="F310" s="184">
        <f t="shared" si="29"/>
        <v>0</v>
      </c>
      <c r="G310" s="30"/>
      <c r="H310" s="102">
        <f t="shared" si="27"/>
        <v>0</v>
      </c>
      <c r="I310" s="164">
        <f t="shared" si="34"/>
        <v>0</v>
      </c>
      <c r="J310" s="83"/>
      <c r="K310" s="30">
        <v>1486836.0549999999</v>
      </c>
      <c r="L310" s="83">
        <v>0</v>
      </c>
      <c r="M310" s="83"/>
      <c r="N310" s="83"/>
      <c r="O310" s="83"/>
      <c r="P310" s="83"/>
      <c r="Q310" s="83"/>
      <c r="R310" s="83"/>
      <c r="S310" s="83"/>
      <c r="T310" s="83"/>
      <c r="U310" s="83"/>
      <c r="V310" s="83"/>
      <c r="W310" s="83"/>
      <c r="X310" s="83"/>
      <c r="Y310" s="83"/>
      <c r="Z310" s="83"/>
      <c r="AA310" s="83"/>
      <c r="AB310" s="83"/>
      <c r="AC310" s="83"/>
      <c r="AD310" s="83"/>
      <c r="AE310" s="83"/>
      <c r="AF310" s="83"/>
      <c r="AG310" s="83"/>
      <c r="AH310" s="83"/>
    </row>
    <row r="311" spans="1:34" hidden="1" x14ac:dyDescent="0.2">
      <c r="A311" s="28">
        <v>2407</v>
      </c>
      <c r="B311" s="163" t="s">
        <v>845</v>
      </c>
      <c r="C311" s="30"/>
      <c r="D311" s="30"/>
      <c r="E311" s="183">
        <f t="shared" si="28"/>
        <v>0</v>
      </c>
      <c r="F311" s="184">
        <f t="shared" si="29"/>
        <v>0</v>
      </c>
      <c r="G311" s="30"/>
      <c r="H311" s="102">
        <f t="shared" si="27"/>
        <v>0</v>
      </c>
      <c r="I311" s="164">
        <f t="shared" si="34"/>
        <v>0</v>
      </c>
      <c r="J311" s="83"/>
      <c r="K311" s="30">
        <v>8900000</v>
      </c>
      <c r="L311" s="83">
        <v>0</v>
      </c>
      <c r="M311" s="83"/>
      <c r="N311" s="83"/>
      <c r="O311" s="83"/>
      <c r="P311" s="83"/>
      <c r="Q311" s="83"/>
      <c r="R311" s="83"/>
      <c r="S311" s="83"/>
      <c r="T311" s="83"/>
      <c r="U311" s="83"/>
      <c r="V311" s="83"/>
      <c r="W311" s="83"/>
      <c r="X311" s="83"/>
      <c r="Y311" s="83"/>
      <c r="Z311" s="83"/>
      <c r="AA311" s="83"/>
      <c r="AB311" s="83"/>
      <c r="AC311" s="83"/>
      <c r="AD311" s="83"/>
      <c r="AE311" s="83"/>
      <c r="AF311" s="83"/>
      <c r="AG311" s="83"/>
      <c r="AH311" s="83"/>
    </row>
    <row r="312" spans="1:34" hidden="1" x14ac:dyDescent="0.2">
      <c r="A312" s="28">
        <v>2408</v>
      </c>
      <c r="B312" s="163" t="s">
        <v>1148</v>
      </c>
      <c r="C312" s="30"/>
      <c r="D312" s="30"/>
      <c r="E312" s="183">
        <f t="shared" si="28"/>
        <v>0</v>
      </c>
      <c r="F312" s="184">
        <f t="shared" si="29"/>
        <v>0</v>
      </c>
      <c r="G312" s="30"/>
      <c r="H312" s="102">
        <f t="shared" si="27"/>
        <v>0</v>
      </c>
      <c r="I312" s="164">
        <f t="shared" si="34"/>
        <v>0</v>
      </c>
      <c r="J312" s="83"/>
      <c r="K312" s="30">
        <v>1016068.92</v>
      </c>
      <c r="L312" s="83">
        <v>0</v>
      </c>
      <c r="M312" s="83"/>
      <c r="N312" s="83"/>
      <c r="O312" s="83"/>
      <c r="P312" s="83"/>
      <c r="Q312" s="83"/>
      <c r="R312" s="83"/>
      <c r="S312" s="83"/>
      <c r="T312" s="83"/>
      <c r="U312" s="83"/>
      <c r="V312" s="83"/>
      <c r="W312" s="83"/>
      <c r="X312" s="83"/>
      <c r="Y312" s="83"/>
      <c r="Z312" s="83"/>
      <c r="AA312" s="83"/>
      <c r="AB312" s="83"/>
      <c r="AC312" s="83"/>
      <c r="AD312" s="83"/>
      <c r="AE312" s="83"/>
      <c r="AF312" s="83"/>
      <c r="AG312" s="83"/>
      <c r="AH312" s="83"/>
    </row>
    <row r="313" spans="1:34" x14ac:dyDescent="0.2">
      <c r="A313" s="28">
        <v>2499</v>
      </c>
      <c r="B313" s="166" t="s">
        <v>1149</v>
      </c>
      <c r="C313" s="30">
        <f>SUM(C314:C318)</f>
        <v>1000</v>
      </c>
      <c r="D313" s="30">
        <f>SUM(D314:D318)</f>
        <v>3480000000</v>
      </c>
      <c r="E313" s="183">
        <f t="shared" si="28"/>
        <v>3480001000</v>
      </c>
      <c r="F313" s="184">
        <f t="shared" si="29"/>
        <v>4.8977111695563975</v>
      </c>
      <c r="G313" s="30">
        <f>SUM(G314:G318)</f>
        <v>3480000000</v>
      </c>
      <c r="H313" s="102">
        <f t="shared" si="27"/>
        <v>99.999971264376072</v>
      </c>
      <c r="I313" s="164">
        <f t="shared" si="34"/>
        <v>-1000</v>
      </c>
      <c r="J313" s="83"/>
      <c r="K313" s="30">
        <v>142129415.125</v>
      </c>
      <c r="L313" s="83">
        <v>2.9802322387695313E-8</v>
      </c>
      <c r="M313" s="83"/>
      <c r="N313" s="83"/>
      <c r="O313" s="83"/>
      <c r="P313" s="83"/>
      <c r="Q313" s="83"/>
      <c r="R313" s="83"/>
      <c r="S313" s="83"/>
      <c r="T313" s="83"/>
      <c r="U313" s="83"/>
      <c r="V313" s="83"/>
      <c r="W313" s="83"/>
      <c r="X313" s="83"/>
      <c r="Y313" s="83"/>
      <c r="Z313" s="83"/>
      <c r="AA313" s="83"/>
      <c r="AB313" s="83"/>
      <c r="AC313" s="83"/>
      <c r="AD313" s="83"/>
      <c r="AE313" s="83"/>
      <c r="AF313" s="83"/>
      <c r="AG313" s="83"/>
      <c r="AH313" s="83"/>
    </row>
    <row r="314" spans="1:34" hidden="1" x14ac:dyDescent="0.2">
      <c r="A314" s="28">
        <v>249901</v>
      </c>
      <c r="B314" s="163" t="s">
        <v>1150</v>
      </c>
      <c r="C314" s="30"/>
      <c r="D314" s="30"/>
      <c r="E314" s="183">
        <f t="shared" si="28"/>
        <v>0</v>
      </c>
      <c r="F314" s="184">
        <f t="shared" si="29"/>
        <v>0</v>
      </c>
      <c r="G314" s="30"/>
      <c r="H314" s="102">
        <f t="shared" si="27"/>
        <v>0</v>
      </c>
      <c r="I314" s="164">
        <f t="shared" si="34"/>
        <v>0</v>
      </c>
      <c r="J314" s="83"/>
      <c r="K314" s="30">
        <v>14254294.624</v>
      </c>
      <c r="L314" s="83">
        <v>0</v>
      </c>
      <c r="M314" s="83"/>
      <c r="N314" s="83"/>
      <c r="O314" s="83"/>
      <c r="P314" s="83"/>
      <c r="Q314" s="83"/>
      <c r="R314" s="83"/>
      <c r="S314" s="83"/>
      <c r="T314" s="83"/>
      <c r="U314" s="83"/>
      <c r="V314" s="83"/>
      <c r="W314" s="83"/>
      <c r="X314" s="83"/>
      <c r="Y314" s="83"/>
      <c r="Z314" s="83"/>
      <c r="AA314" s="83"/>
      <c r="AB314" s="83"/>
      <c r="AC314" s="83"/>
      <c r="AD314" s="83"/>
      <c r="AE314" s="83"/>
      <c r="AF314" s="83"/>
      <c r="AG314" s="83"/>
      <c r="AH314" s="83"/>
    </row>
    <row r="315" spans="1:34" hidden="1" x14ac:dyDescent="0.2">
      <c r="A315" s="28">
        <v>249903</v>
      </c>
      <c r="B315" s="163" t="s">
        <v>1151</v>
      </c>
      <c r="C315" s="30"/>
      <c r="D315" s="30"/>
      <c r="E315" s="183">
        <f t="shared" si="28"/>
        <v>0</v>
      </c>
      <c r="F315" s="184">
        <f t="shared" si="29"/>
        <v>0</v>
      </c>
      <c r="G315" s="30"/>
      <c r="H315" s="102">
        <f t="shared" si="27"/>
        <v>0</v>
      </c>
      <c r="I315" s="164">
        <f t="shared" si="34"/>
        <v>0</v>
      </c>
      <c r="J315" s="83"/>
      <c r="K315" s="30">
        <v>250300.27900000001</v>
      </c>
      <c r="L315" s="83">
        <v>0</v>
      </c>
      <c r="M315" s="83"/>
      <c r="N315" s="83"/>
      <c r="O315" s="83"/>
      <c r="P315" s="83"/>
      <c r="Q315" s="83"/>
      <c r="R315" s="83"/>
      <c r="S315" s="83"/>
      <c r="T315" s="83"/>
      <c r="U315" s="83"/>
      <c r="V315" s="83"/>
      <c r="W315" s="83"/>
      <c r="X315" s="83"/>
      <c r="Y315" s="83"/>
      <c r="Z315" s="83"/>
      <c r="AA315" s="83"/>
      <c r="AB315" s="83"/>
      <c r="AC315" s="83"/>
      <c r="AD315" s="83"/>
      <c r="AE315" s="83"/>
      <c r="AF315" s="83"/>
      <c r="AG315" s="83"/>
      <c r="AH315" s="83"/>
    </row>
    <row r="316" spans="1:34" hidden="1" x14ac:dyDescent="0.2">
      <c r="A316" s="28">
        <v>249904</v>
      </c>
      <c r="B316" s="163" t="s">
        <v>1152</v>
      </c>
      <c r="C316" s="30"/>
      <c r="D316" s="30"/>
      <c r="E316" s="183">
        <f t="shared" si="28"/>
        <v>0</v>
      </c>
      <c r="F316" s="184">
        <f t="shared" si="29"/>
        <v>0</v>
      </c>
      <c r="G316" s="30"/>
      <c r="H316" s="102">
        <f t="shared" si="27"/>
        <v>0</v>
      </c>
      <c r="I316" s="164">
        <f t="shared" si="34"/>
        <v>0</v>
      </c>
      <c r="J316" s="83"/>
      <c r="K316" s="30">
        <v>1261083.875</v>
      </c>
      <c r="L316" s="83">
        <v>0</v>
      </c>
      <c r="M316" s="83"/>
      <c r="N316" s="83"/>
      <c r="O316" s="83"/>
      <c r="P316" s="83"/>
      <c r="Q316" s="83"/>
      <c r="R316" s="83"/>
      <c r="S316" s="83"/>
      <c r="T316" s="83"/>
      <c r="U316" s="83"/>
      <c r="V316" s="83"/>
      <c r="W316" s="83"/>
      <c r="X316" s="83"/>
      <c r="Y316" s="83"/>
      <c r="Z316" s="83"/>
      <c r="AA316" s="83"/>
      <c r="AB316" s="83"/>
      <c r="AC316" s="83"/>
      <c r="AD316" s="83"/>
      <c r="AE316" s="83"/>
      <c r="AF316" s="83"/>
      <c r="AG316" s="83"/>
      <c r="AH316" s="83"/>
    </row>
    <row r="317" spans="1:34" hidden="1" x14ac:dyDescent="0.2">
      <c r="A317" s="28">
        <v>249904</v>
      </c>
      <c r="B317" s="163" t="s">
        <v>1161</v>
      </c>
      <c r="C317" s="30"/>
      <c r="D317" s="30"/>
      <c r="E317" s="183">
        <f t="shared" ref="E317" si="38">SUM(C317:D317)</f>
        <v>0</v>
      </c>
      <c r="F317" s="184">
        <f t="shared" si="29"/>
        <v>0</v>
      </c>
      <c r="G317" s="30"/>
      <c r="H317" s="102">
        <f t="shared" si="27"/>
        <v>0</v>
      </c>
      <c r="I317" s="164">
        <f t="shared" ref="I317" si="39">SUM(G317-E317)</f>
        <v>0</v>
      </c>
      <c r="J317" s="83"/>
      <c r="K317" s="30"/>
      <c r="L317" s="83"/>
      <c r="M317" s="83"/>
      <c r="N317" s="83"/>
      <c r="O317" s="83"/>
      <c r="P317" s="83"/>
      <c r="Q317" s="83"/>
      <c r="R317" s="83"/>
      <c r="S317" s="83"/>
      <c r="T317" s="83"/>
      <c r="U317" s="83"/>
      <c r="V317" s="83"/>
      <c r="W317" s="83"/>
      <c r="X317" s="83"/>
      <c r="Y317" s="83"/>
      <c r="Z317" s="83"/>
      <c r="AA317" s="83"/>
      <c r="AB317" s="83"/>
      <c r="AC317" s="83"/>
      <c r="AD317" s="83"/>
      <c r="AE317" s="83"/>
      <c r="AF317" s="83"/>
      <c r="AG317" s="83"/>
      <c r="AH317" s="83"/>
    </row>
    <row r="318" spans="1:34" x14ac:dyDescent="0.2">
      <c r="A318" s="28">
        <v>249999</v>
      </c>
      <c r="B318" s="163" t="s">
        <v>1149</v>
      </c>
      <c r="C318" s="30">
        <v>1000</v>
      </c>
      <c r="D318" s="30">
        <v>3480000000</v>
      </c>
      <c r="E318" s="183">
        <f t="shared" si="28"/>
        <v>3480001000</v>
      </c>
      <c r="F318" s="184">
        <f t="shared" si="29"/>
        <v>4.8977111695563975</v>
      </c>
      <c r="G318" s="30">
        <v>3480000000</v>
      </c>
      <c r="H318" s="102">
        <f t="shared" si="27"/>
        <v>99.999971264376072</v>
      </c>
      <c r="I318" s="164">
        <f t="shared" si="34"/>
        <v>-1000</v>
      </c>
      <c r="J318" s="83"/>
      <c r="K318" s="30">
        <v>126363736.34700002</v>
      </c>
      <c r="L318" s="83">
        <v>0</v>
      </c>
      <c r="M318" s="83"/>
      <c r="N318" s="83"/>
      <c r="O318" s="83"/>
      <c r="P318" s="83"/>
      <c r="Q318" s="83"/>
      <c r="R318" s="83"/>
      <c r="S318" s="83"/>
      <c r="T318" s="83"/>
      <c r="U318" s="83"/>
      <c r="V318" s="83"/>
      <c r="W318" s="83"/>
      <c r="X318" s="83"/>
      <c r="Y318" s="83"/>
      <c r="Z318" s="83"/>
      <c r="AA318" s="83"/>
      <c r="AB318" s="83"/>
      <c r="AC318" s="83"/>
      <c r="AD318" s="83"/>
      <c r="AE318" s="83"/>
      <c r="AF318" s="83"/>
      <c r="AG318" s="83"/>
      <c r="AH318" s="83"/>
    </row>
    <row r="319" spans="1:34" ht="13.5" thickBot="1" x14ac:dyDescent="0.25">
      <c r="A319" s="179">
        <v>2</v>
      </c>
      <c r="B319" s="180" t="s">
        <v>1153</v>
      </c>
      <c r="C319" s="75">
        <f>SUM(C8+C12)</f>
        <v>65848373000</v>
      </c>
      <c r="D319" s="75">
        <f>SUM(D8+D12)</f>
        <v>5205245303</v>
      </c>
      <c r="E319" s="188">
        <f t="shared" si="28"/>
        <v>71053618303</v>
      </c>
      <c r="F319" s="189">
        <f t="shared" si="29"/>
        <v>100</v>
      </c>
      <c r="G319" s="75">
        <f>SUM(G8+G12)</f>
        <v>65395646201</v>
      </c>
      <c r="H319" s="200">
        <f t="shared" si="27"/>
        <v>92.037038736194646</v>
      </c>
      <c r="I319" s="189">
        <f t="shared" si="34"/>
        <v>-5657972102</v>
      </c>
      <c r="J319" s="83"/>
      <c r="K319" s="30">
        <v>18031898639.499001</v>
      </c>
      <c r="L319" s="83">
        <v>0</v>
      </c>
      <c r="M319" s="83"/>
      <c r="N319" s="83"/>
      <c r="O319" s="83"/>
      <c r="P319" s="83"/>
      <c r="Q319" s="83"/>
      <c r="R319" s="83"/>
      <c r="S319" s="83"/>
      <c r="T319" s="83"/>
      <c r="U319" s="83"/>
      <c r="V319" s="83"/>
      <c r="W319" s="83"/>
      <c r="X319" s="83"/>
      <c r="Y319" s="83"/>
      <c r="Z319" s="83"/>
      <c r="AA319" s="83"/>
      <c r="AB319" s="83"/>
      <c r="AC319" s="83"/>
      <c r="AD319" s="83"/>
      <c r="AE319" s="83"/>
      <c r="AF319" s="83"/>
      <c r="AG319" s="83"/>
      <c r="AH319" s="83"/>
    </row>
    <row r="320" spans="1:34" x14ac:dyDescent="0.2">
      <c r="C320" s="83"/>
      <c r="D320" s="83"/>
      <c r="E320" s="83"/>
      <c r="F320" s="83"/>
      <c r="G320" s="83"/>
      <c r="H320" s="83"/>
      <c r="I320" s="83"/>
      <c r="J320" s="83"/>
      <c r="K320" s="83"/>
      <c r="L320" s="83"/>
      <c r="M320" s="83"/>
      <c r="N320" s="83"/>
      <c r="O320" s="83"/>
      <c r="P320" s="83"/>
      <c r="Q320" s="83"/>
      <c r="R320" s="83"/>
      <c r="S320" s="83"/>
      <c r="T320" s="83"/>
      <c r="U320" s="83"/>
      <c r="V320" s="83"/>
      <c r="W320" s="83"/>
      <c r="X320" s="83"/>
      <c r="Y320" s="83"/>
      <c r="Z320" s="83"/>
      <c r="AA320" s="83"/>
      <c r="AB320" s="83"/>
      <c r="AC320" s="83"/>
      <c r="AD320" s="83"/>
      <c r="AE320" s="83"/>
      <c r="AF320" s="83"/>
      <c r="AG320" s="83"/>
      <c r="AH320" s="83"/>
    </row>
    <row r="321" spans="3:34" x14ac:dyDescent="0.2">
      <c r="C321" s="83"/>
      <c r="D321" s="83"/>
      <c r="E321" s="83"/>
      <c r="F321" s="83"/>
      <c r="G321" s="83"/>
      <c r="H321" s="83"/>
      <c r="I321" s="83"/>
      <c r="J321" s="83"/>
      <c r="K321" s="83"/>
      <c r="L321" s="83"/>
      <c r="M321" s="83"/>
      <c r="N321" s="83"/>
      <c r="O321" s="83"/>
      <c r="P321" s="83"/>
      <c r="Q321" s="83"/>
      <c r="R321" s="83"/>
      <c r="S321" s="83"/>
      <c r="T321" s="83"/>
      <c r="U321" s="83"/>
      <c r="V321" s="83"/>
      <c r="W321" s="83"/>
      <c r="X321" s="83"/>
      <c r="Y321" s="83"/>
      <c r="Z321" s="83"/>
      <c r="AA321" s="83"/>
      <c r="AB321" s="83"/>
      <c r="AC321" s="83"/>
      <c r="AD321" s="83"/>
      <c r="AE321" s="83"/>
      <c r="AF321" s="83"/>
      <c r="AG321" s="83"/>
      <c r="AH321" s="83"/>
    </row>
    <row r="322" spans="3:34" x14ac:dyDescent="0.2">
      <c r="C322" s="83"/>
      <c r="D322" s="83"/>
      <c r="E322" s="83"/>
      <c r="F322" s="83"/>
      <c r="G322" s="83"/>
      <c r="H322" s="83"/>
      <c r="I322" s="83"/>
      <c r="J322" s="83"/>
      <c r="K322" s="83"/>
      <c r="L322" s="83"/>
      <c r="M322" s="83"/>
      <c r="N322" s="83"/>
      <c r="O322" s="83"/>
      <c r="P322" s="83"/>
      <c r="Q322" s="83"/>
      <c r="R322" s="83"/>
      <c r="S322" s="83"/>
      <c r="T322" s="83"/>
      <c r="U322" s="83"/>
      <c r="V322" s="83"/>
      <c r="W322" s="83"/>
      <c r="X322" s="83"/>
      <c r="Y322" s="83"/>
      <c r="Z322" s="83"/>
      <c r="AA322" s="83"/>
      <c r="AB322" s="83"/>
      <c r="AC322" s="83"/>
      <c r="AD322" s="83"/>
      <c r="AE322" s="83"/>
      <c r="AF322" s="83"/>
      <c r="AG322" s="83"/>
      <c r="AH322" s="83"/>
    </row>
    <row r="323" spans="3:34" x14ac:dyDescent="0.2">
      <c r="C323" s="83"/>
      <c r="D323" s="83"/>
      <c r="E323" s="83"/>
      <c r="F323" s="83"/>
      <c r="G323" s="83"/>
      <c r="H323" s="83"/>
      <c r="I323" s="83"/>
      <c r="J323" s="83"/>
      <c r="K323" s="83"/>
      <c r="L323" s="83"/>
      <c r="M323" s="83"/>
      <c r="N323" s="83"/>
      <c r="O323" s="83"/>
      <c r="P323" s="83"/>
      <c r="Q323" s="83"/>
      <c r="R323" s="83"/>
      <c r="S323" s="83"/>
      <c r="T323" s="83"/>
      <c r="U323" s="83"/>
      <c r="V323" s="83"/>
      <c r="W323" s="83"/>
      <c r="X323" s="83"/>
      <c r="Y323" s="83"/>
      <c r="Z323" s="83"/>
      <c r="AA323" s="83"/>
      <c r="AB323" s="83"/>
      <c r="AC323" s="83"/>
      <c r="AD323" s="83"/>
      <c r="AE323" s="83"/>
      <c r="AF323" s="83"/>
      <c r="AG323" s="83"/>
      <c r="AH323" s="83"/>
    </row>
    <row r="324" spans="3:34" x14ac:dyDescent="0.2">
      <c r="C324" s="83"/>
      <c r="D324" s="83"/>
      <c r="E324" s="83"/>
      <c r="F324" s="83"/>
      <c r="G324" s="83"/>
      <c r="H324" s="83"/>
      <c r="I324" s="83"/>
      <c r="J324" s="83"/>
      <c r="K324" s="83"/>
      <c r="L324" s="83"/>
      <c r="M324" s="83"/>
      <c r="N324" s="83"/>
      <c r="O324" s="83"/>
      <c r="P324" s="83"/>
      <c r="Q324" s="83"/>
      <c r="R324" s="83"/>
      <c r="S324" s="83"/>
      <c r="T324" s="83"/>
      <c r="U324" s="83"/>
      <c r="V324" s="83"/>
      <c r="W324" s="83"/>
      <c r="X324" s="83"/>
      <c r="Y324" s="83"/>
      <c r="Z324" s="83"/>
      <c r="AA324" s="83"/>
      <c r="AB324" s="83"/>
      <c r="AC324" s="83"/>
      <c r="AD324" s="83"/>
      <c r="AE324" s="83"/>
      <c r="AF324" s="83"/>
      <c r="AG324" s="83"/>
      <c r="AH324" s="83"/>
    </row>
    <row r="325" spans="3:34" x14ac:dyDescent="0.2">
      <c r="C325" s="83"/>
      <c r="D325" s="83"/>
      <c r="E325" s="83"/>
      <c r="F325" s="83"/>
      <c r="G325" s="83"/>
      <c r="H325" s="83"/>
      <c r="I325" s="83"/>
      <c r="J325" s="83"/>
      <c r="K325" s="83"/>
      <c r="L325" s="83"/>
      <c r="M325" s="83"/>
      <c r="N325" s="83"/>
      <c r="O325" s="83"/>
      <c r="P325" s="83"/>
      <c r="Q325" s="83"/>
      <c r="R325" s="83"/>
      <c r="S325" s="83"/>
      <c r="T325" s="83"/>
      <c r="U325" s="83"/>
      <c r="V325" s="83"/>
      <c r="W325" s="83"/>
      <c r="X325" s="83"/>
      <c r="Y325" s="83"/>
      <c r="Z325" s="83"/>
      <c r="AA325" s="83"/>
      <c r="AB325" s="83"/>
      <c r="AC325" s="83"/>
      <c r="AD325" s="83"/>
      <c r="AE325" s="83"/>
      <c r="AF325" s="83"/>
      <c r="AG325" s="83"/>
      <c r="AH325" s="83"/>
    </row>
    <row r="326" spans="3:34" x14ac:dyDescent="0.2">
      <c r="C326" s="83"/>
      <c r="D326" s="83"/>
      <c r="E326" s="83"/>
      <c r="F326" s="83"/>
      <c r="G326" s="83"/>
      <c r="H326" s="83"/>
      <c r="I326" s="83"/>
      <c r="J326" s="83"/>
      <c r="K326" s="83"/>
      <c r="L326" s="83"/>
      <c r="M326" s="83"/>
      <c r="N326" s="83"/>
      <c r="O326" s="83"/>
      <c r="P326" s="83"/>
      <c r="Q326" s="83"/>
      <c r="R326" s="83"/>
      <c r="S326" s="83"/>
      <c r="T326" s="83"/>
      <c r="U326" s="83"/>
      <c r="V326" s="83"/>
      <c r="W326" s="83"/>
      <c r="X326" s="83"/>
      <c r="Y326" s="83"/>
      <c r="Z326" s="83"/>
      <c r="AA326" s="83"/>
      <c r="AB326" s="83"/>
      <c r="AC326" s="83"/>
      <c r="AD326" s="83"/>
      <c r="AE326" s="83"/>
      <c r="AF326" s="83"/>
      <c r="AG326" s="83"/>
      <c r="AH326" s="83"/>
    </row>
    <row r="327" spans="3:34" x14ac:dyDescent="0.2">
      <c r="C327" s="83"/>
      <c r="D327" s="83"/>
      <c r="E327" s="83"/>
      <c r="F327" s="83"/>
      <c r="G327" s="83"/>
      <c r="H327" s="83"/>
      <c r="I327" s="83"/>
      <c r="J327" s="83"/>
      <c r="K327" s="83"/>
      <c r="L327" s="83"/>
      <c r="M327" s="83"/>
      <c r="N327" s="83"/>
      <c r="O327" s="83"/>
      <c r="P327" s="83"/>
      <c r="Q327" s="83"/>
      <c r="R327" s="83"/>
      <c r="S327" s="83"/>
      <c r="T327" s="83"/>
      <c r="U327" s="83"/>
      <c r="V327" s="83"/>
      <c r="W327" s="83"/>
      <c r="X327" s="83"/>
      <c r="Y327" s="83"/>
      <c r="Z327" s="83"/>
      <c r="AA327" s="83"/>
      <c r="AB327" s="83"/>
      <c r="AC327" s="83"/>
      <c r="AD327" s="83"/>
      <c r="AE327" s="83"/>
      <c r="AF327" s="83"/>
      <c r="AG327" s="83"/>
      <c r="AH327" s="83"/>
    </row>
    <row r="328" spans="3:34" x14ac:dyDescent="0.2">
      <c r="C328" s="83"/>
      <c r="D328" s="83"/>
      <c r="E328" s="83"/>
      <c r="F328" s="83"/>
      <c r="G328" s="83"/>
      <c r="H328" s="83"/>
      <c r="I328" s="83"/>
      <c r="J328" s="83"/>
      <c r="K328" s="83"/>
      <c r="L328" s="83"/>
      <c r="M328" s="83"/>
      <c r="N328" s="83"/>
      <c r="O328" s="83"/>
      <c r="P328" s="83"/>
      <c r="Q328" s="83"/>
      <c r="R328" s="83"/>
      <c r="S328" s="83"/>
      <c r="T328" s="83"/>
      <c r="U328" s="83"/>
      <c r="V328" s="83"/>
      <c r="W328" s="83"/>
      <c r="X328" s="83"/>
      <c r="Y328" s="83"/>
      <c r="Z328" s="83"/>
      <c r="AA328" s="83"/>
      <c r="AB328" s="83"/>
      <c r="AC328" s="83"/>
      <c r="AD328" s="83"/>
      <c r="AE328" s="83"/>
      <c r="AF328" s="83"/>
      <c r="AG328" s="83"/>
      <c r="AH328" s="83"/>
    </row>
    <row r="329" spans="3:34" x14ac:dyDescent="0.2">
      <c r="C329" s="83"/>
      <c r="D329" s="83"/>
      <c r="E329" s="83"/>
      <c r="F329" s="83"/>
      <c r="G329" s="83"/>
      <c r="H329" s="83"/>
      <c r="I329" s="83"/>
      <c r="J329" s="83"/>
      <c r="K329" s="83"/>
      <c r="L329" s="83"/>
      <c r="M329" s="83"/>
      <c r="N329" s="83"/>
      <c r="O329" s="83"/>
      <c r="P329" s="83"/>
      <c r="Q329" s="83"/>
      <c r="R329" s="83"/>
      <c r="S329" s="83"/>
      <c r="T329" s="83"/>
      <c r="U329" s="83"/>
      <c r="V329" s="83"/>
      <c r="W329" s="83"/>
      <c r="X329" s="83"/>
      <c r="Y329" s="83"/>
      <c r="Z329" s="83"/>
      <c r="AA329" s="83"/>
      <c r="AB329" s="83"/>
      <c r="AC329" s="83"/>
      <c r="AD329" s="83"/>
      <c r="AE329" s="83"/>
      <c r="AF329" s="83"/>
      <c r="AG329" s="83"/>
      <c r="AH329" s="83"/>
    </row>
    <row r="330" spans="3:34" x14ac:dyDescent="0.2">
      <c r="C330" s="83"/>
      <c r="D330" s="83"/>
      <c r="E330" s="83"/>
      <c r="F330" s="83"/>
      <c r="G330" s="83"/>
      <c r="H330" s="83"/>
      <c r="I330" s="83"/>
      <c r="J330" s="83"/>
      <c r="K330" s="83"/>
      <c r="L330" s="83"/>
      <c r="M330" s="83"/>
      <c r="N330" s="83"/>
      <c r="O330" s="83"/>
      <c r="P330" s="83"/>
      <c r="Q330" s="83"/>
      <c r="R330" s="83"/>
      <c r="S330" s="83"/>
      <c r="T330" s="83"/>
      <c r="U330" s="83"/>
      <c r="V330" s="83"/>
      <c r="W330" s="83"/>
      <c r="X330" s="83"/>
      <c r="Y330" s="83"/>
      <c r="Z330" s="83"/>
      <c r="AA330" s="83"/>
      <c r="AB330" s="83"/>
      <c r="AC330" s="83"/>
      <c r="AD330" s="83"/>
      <c r="AE330" s="83"/>
      <c r="AF330" s="83"/>
      <c r="AG330" s="83"/>
      <c r="AH330" s="83"/>
    </row>
    <row r="331" spans="3:34" x14ac:dyDescent="0.2">
      <c r="C331" s="83"/>
      <c r="D331" s="83"/>
      <c r="E331" s="83"/>
      <c r="F331" s="83"/>
      <c r="G331" s="83"/>
      <c r="H331" s="83"/>
      <c r="I331" s="83"/>
      <c r="J331" s="83"/>
      <c r="K331" s="83"/>
      <c r="L331" s="83"/>
      <c r="M331" s="83"/>
      <c r="N331" s="83"/>
      <c r="O331" s="83"/>
      <c r="P331" s="83"/>
      <c r="Q331" s="83"/>
      <c r="R331" s="83"/>
      <c r="S331" s="83"/>
      <c r="T331" s="83"/>
      <c r="U331" s="83"/>
      <c r="V331" s="83"/>
      <c r="W331" s="83"/>
      <c r="X331" s="83"/>
      <c r="Y331" s="83"/>
      <c r="Z331" s="83"/>
      <c r="AA331" s="83"/>
      <c r="AB331" s="83"/>
      <c r="AC331" s="83"/>
      <c r="AD331" s="83"/>
      <c r="AE331" s="83"/>
      <c r="AF331" s="83"/>
      <c r="AG331" s="83"/>
      <c r="AH331" s="83"/>
    </row>
    <row r="332" spans="3:34" x14ac:dyDescent="0.2">
      <c r="C332" s="83"/>
      <c r="D332" s="83"/>
      <c r="E332" s="83"/>
      <c r="F332" s="83"/>
      <c r="G332" s="83"/>
      <c r="H332" s="83"/>
      <c r="I332" s="83"/>
      <c r="J332" s="83"/>
      <c r="K332" s="83"/>
      <c r="L332" s="83"/>
      <c r="M332" s="83"/>
      <c r="N332" s="83"/>
      <c r="O332" s="83"/>
      <c r="P332" s="83"/>
      <c r="Q332" s="83"/>
      <c r="R332" s="83"/>
      <c r="S332" s="83"/>
      <c r="T332" s="83"/>
      <c r="U332" s="83"/>
      <c r="V332" s="83"/>
      <c r="W332" s="83"/>
      <c r="X332" s="83"/>
      <c r="Y332" s="83"/>
      <c r="Z332" s="83"/>
      <c r="AA332" s="83"/>
      <c r="AB332" s="83"/>
      <c r="AC332" s="83"/>
      <c r="AD332" s="83"/>
      <c r="AE332" s="83"/>
      <c r="AF332" s="83"/>
      <c r="AG332" s="83"/>
      <c r="AH332" s="83"/>
    </row>
    <row r="333" spans="3:34" x14ac:dyDescent="0.2">
      <c r="C333" s="83"/>
      <c r="D333" s="83"/>
      <c r="E333" s="83"/>
      <c r="F333" s="83"/>
      <c r="G333" s="83"/>
      <c r="H333" s="83"/>
      <c r="I333" s="83"/>
      <c r="J333" s="83"/>
      <c r="K333" s="83"/>
      <c r="L333" s="83"/>
      <c r="M333" s="83"/>
      <c r="N333" s="83"/>
      <c r="O333" s="83"/>
      <c r="P333" s="83"/>
      <c r="Q333" s="83"/>
      <c r="R333" s="83"/>
      <c r="S333" s="83"/>
      <c r="T333" s="83"/>
      <c r="U333" s="83"/>
      <c r="V333" s="83"/>
      <c r="W333" s="83"/>
      <c r="X333" s="83"/>
      <c r="Y333" s="83"/>
      <c r="Z333" s="83"/>
      <c r="AA333" s="83"/>
      <c r="AB333" s="83"/>
      <c r="AC333" s="83"/>
      <c r="AD333" s="83"/>
      <c r="AE333" s="83"/>
      <c r="AF333" s="83"/>
      <c r="AG333" s="83"/>
      <c r="AH333" s="83"/>
    </row>
    <row r="334" spans="3:34" x14ac:dyDescent="0.2">
      <c r="C334" s="83"/>
      <c r="D334" s="83"/>
      <c r="E334" s="83"/>
      <c r="F334" s="83"/>
      <c r="G334" s="83"/>
      <c r="H334" s="83"/>
      <c r="I334" s="83"/>
      <c r="J334" s="83"/>
      <c r="K334" s="83"/>
      <c r="L334" s="83"/>
      <c r="M334" s="83"/>
      <c r="N334" s="83"/>
      <c r="O334" s="83"/>
      <c r="P334" s="83"/>
      <c r="Q334" s="83"/>
      <c r="R334" s="83"/>
      <c r="S334" s="83"/>
      <c r="T334" s="83"/>
      <c r="U334" s="83"/>
      <c r="V334" s="83"/>
      <c r="W334" s="83"/>
      <c r="X334" s="83"/>
      <c r="Y334" s="83"/>
      <c r="Z334" s="83"/>
      <c r="AA334" s="83"/>
      <c r="AB334" s="83"/>
      <c r="AC334" s="83"/>
      <c r="AD334" s="83"/>
      <c r="AE334" s="83"/>
      <c r="AF334" s="83"/>
      <c r="AG334" s="83"/>
      <c r="AH334" s="83"/>
    </row>
    <row r="335" spans="3:34" x14ac:dyDescent="0.2">
      <c r="C335" s="83"/>
      <c r="D335" s="83"/>
      <c r="E335" s="83"/>
      <c r="F335" s="83"/>
      <c r="G335" s="83"/>
      <c r="H335" s="83"/>
      <c r="I335" s="83"/>
      <c r="J335" s="83"/>
      <c r="K335" s="83"/>
      <c r="L335" s="83"/>
      <c r="M335" s="83"/>
      <c r="N335" s="83"/>
      <c r="O335" s="83"/>
      <c r="P335" s="83"/>
      <c r="Q335" s="83"/>
      <c r="R335" s="83"/>
      <c r="S335" s="83"/>
      <c r="T335" s="83"/>
      <c r="U335" s="83"/>
      <c r="V335" s="83"/>
      <c r="W335" s="83"/>
      <c r="X335" s="83"/>
      <c r="Y335" s="83"/>
      <c r="Z335" s="83"/>
      <c r="AA335" s="83"/>
      <c r="AB335" s="83"/>
      <c r="AC335" s="83"/>
      <c r="AD335" s="83"/>
      <c r="AE335" s="83"/>
      <c r="AF335" s="83"/>
      <c r="AG335" s="83"/>
      <c r="AH335" s="83"/>
    </row>
    <row r="336" spans="3:34" x14ac:dyDescent="0.2">
      <c r="C336" s="83"/>
      <c r="D336" s="83"/>
      <c r="E336" s="83"/>
      <c r="F336" s="83"/>
      <c r="G336" s="83"/>
      <c r="H336" s="83"/>
      <c r="I336" s="83"/>
      <c r="J336" s="83"/>
      <c r="K336" s="83"/>
      <c r="L336" s="83"/>
      <c r="M336" s="83"/>
      <c r="N336" s="83"/>
      <c r="O336" s="83"/>
      <c r="P336" s="83"/>
      <c r="Q336" s="83"/>
      <c r="R336" s="83"/>
      <c r="S336" s="83"/>
      <c r="T336" s="83"/>
      <c r="U336" s="83"/>
      <c r="V336" s="83"/>
      <c r="W336" s="83"/>
      <c r="X336" s="83"/>
      <c r="Y336" s="83"/>
      <c r="Z336" s="83"/>
      <c r="AA336" s="83"/>
      <c r="AB336" s="83"/>
      <c r="AC336" s="83"/>
      <c r="AD336" s="83"/>
      <c r="AE336" s="83"/>
      <c r="AF336" s="83"/>
      <c r="AG336" s="83"/>
      <c r="AH336" s="83"/>
    </row>
    <row r="337" spans="3:34" x14ac:dyDescent="0.2">
      <c r="C337" s="83"/>
      <c r="D337" s="83"/>
      <c r="E337" s="83"/>
      <c r="F337" s="83"/>
      <c r="G337" s="83"/>
      <c r="H337" s="83"/>
      <c r="I337" s="83"/>
      <c r="J337" s="83"/>
      <c r="K337" s="83"/>
      <c r="L337" s="83"/>
      <c r="M337" s="83"/>
      <c r="N337" s="83"/>
      <c r="O337" s="83"/>
      <c r="P337" s="83"/>
      <c r="Q337" s="83"/>
      <c r="R337" s="83"/>
      <c r="S337" s="83"/>
      <c r="T337" s="83"/>
      <c r="U337" s="83"/>
      <c r="V337" s="83"/>
      <c r="W337" s="83"/>
      <c r="X337" s="83"/>
      <c r="Y337" s="83"/>
      <c r="Z337" s="83"/>
      <c r="AA337" s="83"/>
      <c r="AB337" s="83"/>
      <c r="AC337" s="83"/>
      <c r="AD337" s="83"/>
      <c r="AE337" s="83"/>
      <c r="AF337" s="83"/>
      <c r="AG337" s="83"/>
      <c r="AH337" s="83"/>
    </row>
    <row r="338" spans="3:34" x14ac:dyDescent="0.2">
      <c r="C338" s="83"/>
      <c r="D338" s="83"/>
      <c r="E338" s="83"/>
      <c r="F338" s="83"/>
      <c r="G338" s="83"/>
      <c r="H338" s="83"/>
      <c r="I338" s="83"/>
      <c r="J338" s="83"/>
      <c r="K338" s="83"/>
      <c r="L338" s="83"/>
      <c r="M338" s="83"/>
      <c r="N338" s="83"/>
      <c r="O338" s="83"/>
      <c r="P338" s="83"/>
      <c r="Q338" s="83"/>
      <c r="R338" s="83"/>
      <c r="S338" s="83"/>
      <c r="T338" s="83"/>
      <c r="U338" s="83"/>
      <c r="V338" s="83"/>
      <c r="W338" s="83"/>
      <c r="X338" s="83"/>
      <c r="Y338" s="83"/>
      <c r="Z338" s="83"/>
      <c r="AA338" s="83"/>
      <c r="AB338" s="83"/>
      <c r="AC338" s="83"/>
      <c r="AD338" s="83"/>
      <c r="AE338" s="83"/>
      <c r="AF338" s="83"/>
      <c r="AG338" s="83"/>
      <c r="AH338" s="83"/>
    </row>
    <row r="339" spans="3:34" x14ac:dyDescent="0.2">
      <c r="C339" s="83"/>
      <c r="D339" s="83"/>
      <c r="E339" s="83"/>
      <c r="F339" s="83"/>
      <c r="G339" s="83"/>
      <c r="H339" s="83"/>
      <c r="I339" s="83"/>
      <c r="J339" s="83"/>
      <c r="K339" s="83"/>
      <c r="L339" s="83"/>
      <c r="M339" s="83"/>
      <c r="N339" s="83"/>
      <c r="O339" s="83"/>
      <c r="P339" s="83"/>
      <c r="Q339" s="83"/>
      <c r="R339" s="83"/>
      <c r="S339" s="83"/>
      <c r="T339" s="83"/>
      <c r="U339" s="83"/>
      <c r="V339" s="83"/>
      <c r="W339" s="83"/>
      <c r="X339" s="83"/>
      <c r="Y339" s="83"/>
      <c r="Z339" s="83"/>
      <c r="AA339" s="83"/>
      <c r="AB339" s="83"/>
      <c r="AC339" s="83"/>
      <c r="AD339" s="83"/>
      <c r="AE339" s="83"/>
      <c r="AF339" s="83"/>
      <c r="AG339" s="83"/>
      <c r="AH339" s="83"/>
    </row>
    <row r="340" spans="3:34" x14ac:dyDescent="0.2">
      <c r="C340" s="83"/>
      <c r="D340" s="83"/>
      <c r="E340" s="83"/>
      <c r="F340" s="83"/>
      <c r="G340" s="83"/>
      <c r="H340" s="83"/>
      <c r="I340" s="83"/>
      <c r="J340" s="83"/>
      <c r="K340" s="83"/>
      <c r="L340" s="83"/>
      <c r="M340" s="83"/>
      <c r="N340" s="83"/>
      <c r="O340" s="83"/>
      <c r="P340" s="83"/>
      <c r="Q340" s="83"/>
      <c r="R340" s="83"/>
      <c r="S340" s="83"/>
      <c r="T340" s="83"/>
      <c r="U340" s="83"/>
      <c r="V340" s="83"/>
      <c r="W340" s="83"/>
      <c r="X340" s="83"/>
      <c r="Y340" s="83"/>
      <c r="Z340" s="83"/>
      <c r="AA340" s="83"/>
      <c r="AB340" s="83"/>
      <c r="AC340" s="83"/>
      <c r="AD340" s="83"/>
      <c r="AE340" s="83"/>
      <c r="AF340" s="83"/>
      <c r="AG340" s="83"/>
      <c r="AH340" s="83"/>
    </row>
    <row r="341" spans="3:34" x14ac:dyDescent="0.2">
      <c r="C341" s="83"/>
      <c r="D341" s="83"/>
      <c r="E341" s="83"/>
      <c r="F341" s="83"/>
      <c r="G341" s="83"/>
      <c r="H341" s="83"/>
      <c r="I341" s="83"/>
      <c r="J341" s="83"/>
      <c r="K341" s="83"/>
      <c r="L341" s="83"/>
      <c r="M341" s="83"/>
      <c r="N341" s="83"/>
      <c r="O341" s="83"/>
      <c r="P341" s="83"/>
      <c r="Q341" s="83"/>
      <c r="R341" s="83"/>
      <c r="S341" s="83"/>
      <c r="T341" s="83"/>
      <c r="U341" s="83"/>
      <c r="V341" s="83"/>
      <c r="W341" s="83"/>
      <c r="X341" s="83"/>
      <c r="Y341" s="83"/>
      <c r="Z341" s="83"/>
      <c r="AA341" s="83"/>
      <c r="AB341" s="83"/>
      <c r="AC341" s="83"/>
      <c r="AD341" s="83"/>
      <c r="AE341" s="83"/>
      <c r="AF341" s="83"/>
      <c r="AG341" s="83"/>
      <c r="AH341" s="83"/>
    </row>
    <row r="342" spans="3:34" x14ac:dyDescent="0.2">
      <c r="C342" s="83"/>
      <c r="D342" s="83"/>
      <c r="E342" s="83"/>
      <c r="F342" s="83"/>
      <c r="G342" s="83"/>
      <c r="H342" s="83"/>
      <c r="I342" s="83"/>
      <c r="J342" s="83"/>
      <c r="K342" s="83"/>
      <c r="L342" s="83"/>
      <c r="M342" s="83"/>
      <c r="N342" s="83"/>
      <c r="O342" s="83"/>
      <c r="P342" s="83"/>
      <c r="Q342" s="83"/>
      <c r="R342" s="83"/>
      <c r="S342" s="83"/>
      <c r="T342" s="83"/>
      <c r="U342" s="83"/>
      <c r="V342" s="83"/>
      <c r="W342" s="83"/>
      <c r="X342" s="83"/>
      <c r="Y342" s="83"/>
      <c r="Z342" s="83"/>
      <c r="AA342" s="83"/>
      <c r="AB342" s="83"/>
      <c r="AC342" s="83"/>
      <c r="AD342" s="83"/>
      <c r="AE342" s="83"/>
      <c r="AF342" s="83"/>
      <c r="AG342" s="83"/>
      <c r="AH342" s="83"/>
    </row>
    <row r="343" spans="3:34" x14ac:dyDescent="0.2">
      <c r="C343" s="83"/>
      <c r="D343" s="83"/>
      <c r="E343" s="83"/>
      <c r="F343" s="83"/>
      <c r="G343" s="83"/>
      <c r="H343" s="83"/>
      <c r="I343" s="83"/>
      <c r="J343" s="83"/>
      <c r="K343" s="83"/>
      <c r="L343" s="83"/>
      <c r="M343" s="83"/>
      <c r="N343" s="83"/>
      <c r="O343" s="83"/>
      <c r="P343" s="83"/>
      <c r="Q343" s="83"/>
      <c r="R343" s="83"/>
      <c r="S343" s="83"/>
      <c r="T343" s="83"/>
      <c r="U343" s="83"/>
      <c r="V343" s="83"/>
      <c r="W343" s="83"/>
      <c r="X343" s="83"/>
      <c r="Y343" s="83"/>
      <c r="Z343" s="83"/>
      <c r="AA343" s="83"/>
      <c r="AB343" s="83"/>
      <c r="AC343" s="83"/>
      <c r="AD343" s="83"/>
      <c r="AE343" s="83"/>
      <c r="AF343" s="83"/>
      <c r="AG343" s="83"/>
      <c r="AH343" s="83"/>
    </row>
    <row r="344" spans="3:34" x14ac:dyDescent="0.2">
      <c r="C344" s="83"/>
      <c r="D344" s="83"/>
      <c r="E344" s="83"/>
      <c r="F344" s="83"/>
      <c r="G344" s="83"/>
      <c r="H344" s="83"/>
      <c r="I344" s="83"/>
      <c r="J344" s="83"/>
      <c r="K344" s="83"/>
      <c r="L344" s="83"/>
      <c r="M344" s="83"/>
      <c r="N344" s="83"/>
      <c r="O344" s="83"/>
      <c r="P344" s="83"/>
      <c r="Q344" s="83"/>
      <c r="R344" s="83"/>
      <c r="S344" s="83"/>
      <c r="T344" s="83"/>
      <c r="U344" s="83"/>
      <c r="V344" s="83"/>
      <c r="W344" s="83"/>
      <c r="X344" s="83"/>
      <c r="Y344" s="83"/>
      <c r="Z344" s="83"/>
      <c r="AA344" s="83"/>
      <c r="AB344" s="83"/>
      <c r="AC344" s="83"/>
      <c r="AD344" s="83"/>
      <c r="AE344" s="83"/>
      <c r="AF344" s="83"/>
      <c r="AG344" s="83"/>
      <c r="AH344" s="83"/>
    </row>
    <row r="345" spans="3:34" x14ac:dyDescent="0.2">
      <c r="C345" s="83"/>
      <c r="D345" s="83"/>
      <c r="E345" s="83"/>
      <c r="F345" s="83"/>
      <c r="G345" s="83"/>
      <c r="H345" s="83"/>
      <c r="I345" s="83"/>
      <c r="J345" s="83"/>
      <c r="K345" s="83"/>
      <c r="L345" s="83"/>
      <c r="M345" s="83"/>
      <c r="N345" s="83"/>
      <c r="O345" s="83"/>
      <c r="P345" s="83"/>
      <c r="Q345" s="83"/>
      <c r="R345" s="83"/>
      <c r="S345" s="83"/>
      <c r="T345" s="83"/>
      <c r="U345" s="83"/>
      <c r="V345" s="83"/>
      <c r="W345" s="83"/>
      <c r="X345" s="83"/>
      <c r="Y345" s="83"/>
      <c r="Z345" s="83"/>
      <c r="AA345" s="83"/>
      <c r="AB345" s="83"/>
      <c r="AC345" s="83"/>
      <c r="AD345" s="83"/>
      <c r="AE345" s="83"/>
      <c r="AF345" s="83"/>
      <c r="AG345" s="83"/>
      <c r="AH345" s="83"/>
    </row>
    <row r="346" spans="3:34" x14ac:dyDescent="0.2">
      <c r="C346" s="83"/>
      <c r="D346" s="83"/>
      <c r="E346" s="83"/>
      <c r="F346" s="83"/>
      <c r="G346" s="83"/>
      <c r="H346" s="83"/>
      <c r="I346" s="83"/>
      <c r="J346" s="83"/>
      <c r="K346" s="83"/>
      <c r="L346" s="83"/>
      <c r="M346" s="83"/>
      <c r="N346" s="83"/>
      <c r="O346" s="83"/>
      <c r="P346" s="83"/>
      <c r="Q346" s="83"/>
      <c r="R346" s="83"/>
      <c r="S346" s="83"/>
      <c r="T346" s="83"/>
      <c r="U346" s="83"/>
      <c r="V346" s="83"/>
      <c r="W346" s="83"/>
      <c r="X346" s="83"/>
      <c r="Y346" s="83"/>
      <c r="Z346" s="83"/>
      <c r="AA346" s="83"/>
      <c r="AB346" s="83"/>
      <c r="AC346" s="83"/>
      <c r="AD346" s="83"/>
      <c r="AE346" s="83"/>
      <c r="AF346" s="83"/>
      <c r="AG346" s="83"/>
      <c r="AH346" s="83"/>
    </row>
    <row r="347" spans="3:34" x14ac:dyDescent="0.2">
      <c r="C347" s="83"/>
      <c r="D347" s="83"/>
      <c r="E347" s="83"/>
      <c r="F347" s="83"/>
      <c r="G347" s="83"/>
      <c r="H347" s="83"/>
      <c r="I347" s="83"/>
      <c r="J347" s="83"/>
      <c r="K347" s="83"/>
      <c r="L347" s="83"/>
      <c r="M347" s="83"/>
      <c r="N347" s="83"/>
      <c r="O347" s="83"/>
      <c r="P347" s="83"/>
      <c r="Q347" s="83"/>
      <c r="R347" s="83"/>
      <c r="S347" s="83"/>
      <c r="T347" s="83"/>
      <c r="U347" s="83"/>
      <c r="V347" s="83"/>
      <c r="W347" s="83"/>
      <c r="X347" s="83"/>
      <c r="Y347" s="83"/>
      <c r="Z347" s="83"/>
      <c r="AA347" s="83"/>
      <c r="AB347" s="83"/>
      <c r="AC347" s="83"/>
      <c r="AD347" s="83"/>
      <c r="AE347" s="83"/>
      <c r="AF347" s="83"/>
      <c r="AG347" s="83"/>
      <c r="AH347" s="83"/>
    </row>
    <row r="348" spans="3:34" x14ac:dyDescent="0.2">
      <c r="C348" s="83"/>
      <c r="D348" s="83"/>
      <c r="E348" s="83"/>
      <c r="F348" s="83"/>
      <c r="G348" s="83"/>
      <c r="H348" s="83"/>
      <c r="I348" s="83"/>
      <c r="J348" s="83"/>
      <c r="K348" s="83"/>
      <c r="L348" s="83"/>
      <c r="M348" s="83"/>
      <c r="N348" s="83"/>
      <c r="O348" s="83"/>
      <c r="P348" s="83"/>
      <c r="Q348" s="83"/>
      <c r="R348" s="83"/>
      <c r="S348" s="83"/>
      <c r="T348" s="83"/>
      <c r="U348" s="83"/>
      <c r="V348" s="83"/>
      <c r="W348" s="83"/>
      <c r="X348" s="83"/>
      <c r="Y348" s="83"/>
      <c r="Z348" s="83"/>
      <c r="AA348" s="83"/>
      <c r="AB348" s="83"/>
      <c r="AC348" s="83"/>
      <c r="AD348" s="83"/>
      <c r="AE348" s="83"/>
      <c r="AF348" s="83"/>
      <c r="AG348" s="83"/>
      <c r="AH348" s="83"/>
    </row>
    <row r="349" spans="3:34" x14ac:dyDescent="0.2">
      <c r="C349" s="83"/>
      <c r="D349" s="83"/>
      <c r="E349" s="83"/>
      <c r="F349" s="83"/>
      <c r="G349" s="83"/>
      <c r="H349" s="83"/>
      <c r="I349" s="83"/>
      <c r="J349" s="83"/>
      <c r="K349" s="83"/>
      <c r="L349" s="83"/>
      <c r="M349" s="83"/>
      <c r="N349" s="83"/>
      <c r="O349" s="83"/>
      <c r="P349" s="83"/>
      <c r="Q349" s="83"/>
      <c r="R349" s="83"/>
      <c r="S349" s="83"/>
      <c r="T349" s="83"/>
      <c r="U349" s="83"/>
      <c r="V349" s="83"/>
      <c r="W349" s="83"/>
      <c r="X349" s="83"/>
      <c r="Y349" s="83"/>
      <c r="Z349" s="83"/>
      <c r="AA349" s="83"/>
      <c r="AB349" s="83"/>
      <c r="AC349" s="83"/>
      <c r="AD349" s="83"/>
      <c r="AE349" s="83"/>
      <c r="AF349" s="83"/>
      <c r="AG349" s="83"/>
      <c r="AH349" s="83"/>
    </row>
    <row r="350" spans="3:34" x14ac:dyDescent="0.2">
      <c r="C350" s="83"/>
      <c r="D350" s="83"/>
      <c r="E350" s="83"/>
      <c r="F350" s="83"/>
      <c r="G350" s="83"/>
      <c r="H350" s="83"/>
      <c r="I350" s="83"/>
      <c r="J350" s="83"/>
      <c r="K350" s="83"/>
      <c r="L350" s="83"/>
      <c r="M350" s="83"/>
      <c r="N350" s="83"/>
      <c r="O350" s="83"/>
      <c r="P350" s="83"/>
      <c r="Q350" s="83"/>
      <c r="R350" s="83"/>
      <c r="S350" s="83"/>
      <c r="T350" s="83"/>
      <c r="U350" s="83"/>
      <c r="V350" s="83"/>
      <c r="W350" s="83"/>
      <c r="X350" s="83"/>
      <c r="Y350" s="83"/>
      <c r="Z350" s="83"/>
      <c r="AA350" s="83"/>
      <c r="AB350" s="83"/>
      <c r="AC350" s="83"/>
      <c r="AD350" s="83"/>
      <c r="AE350" s="83"/>
      <c r="AF350" s="83"/>
      <c r="AG350" s="83"/>
      <c r="AH350" s="83"/>
    </row>
    <row r="351" spans="3:34" x14ac:dyDescent="0.2">
      <c r="C351" s="83"/>
      <c r="D351" s="83"/>
      <c r="E351" s="83"/>
      <c r="F351" s="83"/>
      <c r="G351" s="83"/>
      <c r="H351" s="83"/>
      <c r="I351" s="83"/>
      <c r="J351" s="83"/>
      <c r="K351" s="83"/>
      <c r="L351" s="83"/>
      <c r="M351" s="83"/>
      <c r="N351" s="83"/>
      <c r="O351" s="83"/>
      <c r="P351" s="83"/>
      <c r="Q351" s="83"/>
      <c r="R351" s="83"/>
      <c r="S351" s="83"/>
      <c r="T351" s="83"/>
      <c r="U351" s="83"/>
      <c r="V351" s="83"/>
      <c r="W351" s="83"/>
      <c r="X351" s="83"/>
      <c r="Y351" s="83"/>
      <c r="Z351" s="83"/>
      <c r="AA351" s="83"/>
      <c r="AB351" s="83"/>
      <c r="AC351" s="83"/>
      <c r="AD351" s="83"/>
      <c r="AE351" s="83"/>
      <c r="AF351" s="83"/>
      <c r="AG351" s="83"/>
      <c r="AH351" s="83"/>
    </row>
    <row r="352" spans="3:34" x14ac:dyDescent="0.2">
      <c r="C352" s="83"/>
      <c r="D352" s="83"/>
      <c r="E352" s="83"/>
      <c r="F352" s="83"/>
      <c r="G352" s="83"/>
      <c r="H352" s="83"/>
      <c r="I352" s="83"/>
      <c r="J352" s="83"/>
      <c r="K352" s="83"/>
      <c r="L352" s="83"/>
      <c r="M352" s="83"/>
      <c r="N352" s="83"/>
      <c r="O352" s="83"/>
      <c r="P352" s="83"/>
      <c r="Q352" s="83"/>
      <c r="R352" s="83"/>
      <c r="S352" s="83"/>
      <c r="T352" s="83"/>
      <c r="U352" s="83"/>
      <c r="V352" s="83"/>
      <c r="W352" s="83"/>
      <c r="X352" s="83"/>
      <c r="Y352" s="83"/>
      <c r="Z352" s="83"/>
      <c r="AA352" s="83"/>
      <c r="AB352" s="83"/>
      <c r="AC352" s="83"/>
      <c r="AD352" s="83"/>
      <c r="AE352" s="83"/>
      <c r="AF352" s="83"/>
      <c r="AG352" s="83"/>
      <c r="AH352" s="83"/>
    </row>
    <row r="353" spans="3:34" x14ac:dyDescent="0.2">
      <c r="C353" s="83"/>
      <c r="D353" s="83"/>
      <c r="E353" s="83"/>
      <c r="F353" s="83"/>
      <c r="G353" s="83"/>
      <c r="H353" s="83"/>
      <c r="I353" s="83"/>
      <c r="J353" s="83"/>
      <c r="K353" s="83"/>
      <c r="L353" s="83"/>
      <c r="M353" s="83"/>
      <c r="N353" s="83"/>
      <c r="O353" s="83"/>
      <c r="P353" s="83"/>
      <c r="Q353" s="83"/>
      <c r="R353" s="83"/>
      <c r="S353" s="83"/>
      <c r="T353" s="83"/>
      <c r="U353" s="83"/>
      <c r="V353" s="83"/>
      <c r="W353" s="83"/>
      <c r="X353" s="83"/>
      <c r="Y353" s="83"/>
      <c r="Z353" s="83"/>
      <c r="AA353" s="83"/>
      <c r="AB353" s="83"/>
      <c r="AC353" s="83"/>
      <c r="AD353" s="83"/>
      <c r="AE353" s="83"/>
      <c r="AF353" s="83"/>
      <c r="AG353" s="83"/>
      <c r="AH353" s="83"/>
    </row>
    <row r="354" spans="3:34" x14ac:dyDescent="0.2">
      <c r="C354" s="83"/>
      <c r="D354" s="83"/>
      <c r="E354" s="83"/>
      <c r="F354" s="83"/>
      <c r="G354" s="83"/>
      <c r="H354" s="83"/>
      <c r="I354" s="83"/>
      <c r="J354" s="83"/>
      <c r="K354" s="83"/>
      <c r="L354" s="83"/>
      <c r="M354" s="83"/>
      <c r="N354" s="83"/>
      <c r="O354" s="83"/>
      <c r="P354" s="83"/>
      <c r="Q354" s="83"/>
      <c r="R354" s="83"/>
      <c r="S354" s="83"/>
      <c r="T354" s="83"/>
      <c r="U354" s="83"/>
      <c r="V354" s="83"/>
      <c r="W354" s="83"/>
      <c r="X354" s="83"/>
      <c r="Y354" s="83"/>
      <c r="Z354" s="83"/>
      <c r="AA354" s="83"/>
      <c r="AB354" s="83"/>
      <c r="AC354" s="83"/>
      <c r="AD354" s="83"/>
      <c r="AE354" s="83"/>
      <c r="AF354" s="83"/>
      <c r="AG354" s="83"/>
      <c r="AH354" s="83"/>
    </row>
    <row r="355" spans="3:34" x14ac:dyDescent="0.2">
      <c r="C355" s="83"/>
      <c r="D355" s="83"/>
      <c r="E355" s="83"/>
      <c r="F355" s="83"/>
      <c r="G355" s="83"/>
      <c r="H355" s="83"/>
      <c r="I355" s="83"/>
      <c r="J355" s="83"/>
      <c r="K355" s="83"/>
      <c r="L355" s="83"/>
      <c r="M355" s="83"/>
      <c r="N355" s="83"/>
      <c r="O355" s="83"/>
      <c r="P355" s="83"/>
      <c r="Q355" s="83"/>
      <c r="R355" s="83"/>
      <c r="S355" s="83"/>
      <c r="T355" s="83"/>
      <c r="U355" s="83"/>
      <c r="V355" s="83"/>
      <c r="W355" s="83"/>
      <c r="X355" s="83"/>
      <c r="Y355" s="83"/>
      <c r="Z355" s="83"/>
      <c r="AA355" s="83"/>
      <c r="AB355" s="83"/>
      <c r="AC355" s="83"/>
      <c r="AD355" s="83"/>
      <c r="AE355" s="83"/>
      <c r="AF355" s="83"/>
      <c r="AG355" s="83"/>
      <c r="AH355" s="83"/>
    </row>
    <row r="356" spans="3:34" x14ac:dyDescent="0.2">
      <c r="C356" s="83"/>
      <c r="D356" s="83"/>
      <c r="E356" s="83"/>
      <c r="F356" s="83"/>
      <c r="G356" s="83"/>
      <c r="H356" s="83"/>
      <c r="I356" s="83"/>
      <c r="J356" s="83"/>
      <c r="K356" s="83"/>
      <c r="L356" s="83"/>
      <c r="M356" s="83"/>
      <c r="N356" s="83"/>
      <c r="O356" s="83"/>
      <c r="P356" s="83"/>
      <c r="Q356" s="83"/>
      <c r="R356" s="83"/>
      <c r="S356" s="83"/>
      <c r="T356" s="83"/>
      <c r="U356" s="83"/>
      <c r="V356" s="83"/>
      <c r="W356" s="83"/>
      <c r="X356" s="83"/>
      <c r="Y356" s="83"/>
      <c r="Z356" s="83"/>
      <c r="AA356" s="83"/>
      <c r="AB356" s="83"/>
      <c r="AC356" s="83"/>
      <c r="AD356" s="83"/>
      <c r="AE356" s="83"/>
      <c r="AF356" s="83"/>
      <c r="AG356" s="83"/>
      <c r="AH356" s="83"/>
    </row>
    <row r="357" spans="3:34" x14ac:dyDescent="0.2">
      <c r="C357" s="83"/>
      <c r="D357" s="83"/>
      <c r="E357" s="83"/>
      <c r="F357" s="83"/>
      <c r="G357" s="83"/>
      <c r="H357" s="83"/>
      <c r="I357" s="83"/>
      <c r="J357" s="83"/>
      <c r="K357" s="83"/>
      <c r="L357" s="83"/>
      <c r="M357" s="83"/>
      <c r="N357" s="83"/>
      <c r="O357" s="83"/>
      <c r="P357" s="83"/>
      <c r="Q357" s="83"/>
      <c r="R357" s="83"/>
      <c r="S357" s="83"/>
      <c r="T357" s="83"/>
      <c r="U357" s="83"/>
      <c r="V357" s="83"/>
      <c r="W357" s="83"/>
      <c r="X357" s="83"/>
      <c r="Y357" s="83"/>
      <c r="Z357" s="83"/>
      <c r="AA357" s="83"/>
      <c r="AB357" s="83"/>
      <c r="AC357" s="83"/>
      <c r="AD357" s="83"/>
      <c r="AE357" s="83"/>
      <c r="AF357" s="83"/>
      <c r="AG357" s="83"/>
      <c r="AH357" s="83"/>
    </row>
    <row r="358" spans="3:34" x14ac:dyDescent="0.2">
      <c r="C358" s="83"/>
      <c r="D358" s="83"/>
      <c r="E358" s="83"/>
      <c r="F358" s="83"/>
      <c r="G358" s="83"/>
      <c r="H358" s="83"/>
      <c r="I358" s="83"/>
      <c r="J358" s="83"/>
      <c r="K358" s="83"/>
      <c r="L358" s="83"/>
      <c r="M358" s="83"/>
      <c r="N358" s="83"/>
      <c r="O358" s="83"/>
      <c r="P358" s="83"/>
      <c r="Q358" s="83"/>
      <c r="R358" s="83"/>
      <c r="S358" s="83"/>
      <c r="T358" s="83"/>
      <c r="U358" s="83"/>
      <c r="V358" s="83"/>
      <c r="W358" s="83"/>
      <c r="X358" s="83"/>
      <c r="Y358" s="83"/>
      <c r="Z358" s="83"/>
      <c r="AA358" s="83"/>
      <c r="AB358" s="83"/>
      <c r="AC358" s="83"/>
      <c r="AD358" s="83"/>
      <c r="AE358" s="83"/>
      <c r="AF358" s="83"/>
      <c r="AG358" s="83"/>
      <c r="AH358" s="83"/>
    </row>
    <row r="359" spans="3:34" x14ac:dyDescent="0.2">
      <c r="C359" s="83"/>
      <c r="D359" s="83"/>
      <c r="E359" s="83"/>
      <c r="F359" s="83"/>
      <c r="G359" s="83"/>
      <c r="H359" s="83"/>
      <c r="I359" s="83"/>
      <c r="J359" s="83"/>
      <c r="K359" s="83"/>
      <c r="L359" s="83"/>
      <c r="M359" s="83"/>
      <c r="N359" s="83"/>
      <c r="O359" s="83"/>
      <c r="P359" s="83"/>
      <c r="Q359" s="83"/>
      <c r="R359" s="83"/>
      <c r="S359" s="83"/>
      <c r="T359" s="83"/>
      <c r="U359" s="83"/>
      <c r="V359" s="83"/>
      <c r="W359" s="83"/>
      <c r="X359" s="83"/>
      <c r="Y359" s="83"/>
      <c r="Z359" s="83"/>
      <c r="AA359" s="83"/>
      <c r="AB359" s="83"/>
      <c r="AC359" s="83"/>
      <c r="AD359" s="83"/>
      <c r="AE359" s="83"/>
      <c r="AF359" s="83"/>
      <c r="AG359" s="83"/>
      <c r="AH359" s="83"/>
    </row>
    <row r="360" spans="3:34" x14ac:dyDescent="0.2">
      <c r="C360" s="83"/>
      <c r="D360" s="83"/>
      <c r="E360" s="83"/>
      <c r="F360" s="83"/>
      <c r="G360" s="83"/>
      <c r="H360" s="83"/>
      <c r="I360" s="83"/>
      <c r="J360" s="83"/>
      <c r="K360" s="83"/>
      <c r="L360" s="83"/>
      <c r="M360" s="83"/>
      <c r="N360" s="83"/>
      <c r="O360" s="83"/>
      <c r="P360" s="83"/>
      <c r="Q360" s="83"/>
      <c r="R360" s="83"/>
      <c r="S360" s="83"/>
      <c r="T360" s="83"/>
      <c r="U360" s="83"/>
      <c r="V360" s="83"/>
      <c r="W360" s="83"/>
      <c r="X360" s="83"/>
      <c r="Y360" s="83"/>
      <c r="Z360" s="83"/>
      <c r="AA360" s="83"/>
      <c r="AB360" s="83"/>
      <c r="AC360" s="83"/>
      <c r="AD360" s="83"/>
      <c r="AE360" s="83"/>
      <c r="AF360" s="83"/>
      <c r="AG360" s="83"/>
      <c r="AH360" s="83"/>
    </row>
    <row r="361" spans="3:34" x14ac:dyDescent="0.2">
      <c r="C361" s="83"/>
      <c r="D361" s="83"/>
      <c r="E361" s="83"/>
      <c r="F361" s="83"/>
      <c r="G361" s="83"/>
      <c r="H361" s="83"/>
      <c r="I361" s="83"/>
      <c r="J361" s="83"/>
      <c r="K361" s="83"/>
      <c r="L361" s="83"/>
      <c r="M361" s="83"/>
      <c r="N361" s="83"/>
      <c r="O361" s="83"/>
      <c r="P361" s="83"/>
      <c r="Q361" s="83"/>
      <c r="R361" s="83"/>
      <c r="S361" s="83"/>
      <c r="T361" s="83"/>
      <c r="U361" s="83"/>
      <c r="V361" s="83"/>
      <c r="W361" s="83"/>
      <c r="X361" s="83"/>
      <c r="Y361" s="83"/>
      <c r="Z361" s="83"/>
      <c r="AA361" s="83"/>
      <c r="AB361" s="83"/>
      <c r="AC361" s="83"/>
      <c r="AD361" s="83"/>
      <c r="AE361" s="83"/>
      <c r="AF361" s="83"/>
      <c r="AG361" s="83"/>
      <c r="AH361" s="83"/>
    </row>
    <row r="362" spans="3:34" x14ac:dyDescent="0.2">
      <c r="C362" s="83"/>
      <c r="D362" s="83"/>
      <c r="E362" s="83"/>
      <c r="F362" s="83"/>
      <c r="G362" s="83"/>
      <c r="H362" s="83"/>
      <c r="I362" s="83"/>
      <c r="J362" s="83"/>
      <c r="K362" s="83"/>
      <c r="L362" s="83"/>
      <c r="M362" s="83"/>
      <c r="N362" s="83"/>
      <c r="O362" s="83"/>
      <c r="P362" s="83"/>
      <c r="Q362" s="83"/>
      <c r="R362" s="83"/>
      <c r="S362" s="83"/>
      <c r="T362" s="83"/>
      <c r="U362" s="83"/>
      <c r="V362" s="83"/>
      <c r="W362" s="83"/>
      <c r="X362" s="83"/>
      <c r="Y362" s="83"/>
      <c r="Z362" s="83"/>
      <c r="AA362" s="83"/>
      <c r="AB362" s="83"/>
      <c r="AC362" s="83"/>
      <c r="AD362" s="83"/>
      <c r="AE362" s="83"/>
      <c r="AF362" s="83"/>
      <c r="AG362" s="83"/>
      <c r="AH362" s="83"/>
    </row>
    <row r="363" spans="3:34" x14ac:dyDescent="0.2">
      <c r="C363" s="83"/>
      <c r="D363" s="83"/>
      <c r="E363" s="83"/>
      <c r="F363" s="83"/>
      <c r="G363" s="83"/>
      <c r="H363" s="83"/>
      <c r="I363" s="83"/>
      <c r="J363" s="83"/>
      <c r="K363" s="83"/>
      <c r="L363" s="83"/>
      <c r="M363" s="83"/>
      <c r="N363" s="83"/>
      <c r="O363" s="83"/>
      <c r="P363" s="83"/>
      <c r="Q363" s="83"/>
      <c r="R363" s="83"/>
      <c r="S363" s="83"/>
      <c r="T363" s="83"/>
      <c r="U363" s="83"/>
      <c r="V363" s="83"/>
      <c r="W363" s="83"/>
      <c r="X363" s="83"/>
      <c r="Y363" s="83"/>
      <c r="Z363" s="83"/>
      <c r="AA363" s="83"/>
      <c r="AB363" s="83"/>
      <c r="AC363" s="83"/>
      <c r="AD363" s="83"/>
      <c r="AE363" s="83"/>
      <c r="AF363" s="83"/>
      <c r="AG363" s="83"/>
      <c r="AH363" s="83"/>
    </row>
    <row r="364" spans="3:34" x14ac:dyDescent="0.2">
      <c r="C364" s="83"/>
      <c r="D364" s="83"/>
      <c r="E364" s="83"/>
      <c r="F364" s="83"/>
      <c r="G364" s="83"/>
      <c r="H364" s="83"/>
      <c r="I364" s="83"/>
      <c r="J364" s="83"/>
      <c r="K364" s="83"/>
      <c r="L364" s="83"/>
      <c r="M364" s="83"/>
      <c r="N364" s="83"/>
      <c r="O364" s="83"/>
      <c r="P364" s="83"/>
      <c r="Q364" s="83"/>
      <c r="R364" s="83"/>
      <c r="S364" s="83"/>
      <c r="T364" s="83"/>
      <c r="U364" s="83"/>
      <c r="V364" s="83"/>
      <c r="W364" s="83"/>
      <c r="X364" s="83"/>
      <c r="Y364" s="83"/>
      <c r="Z364" s="83"/>
      <c r="AA364" s="83"/>
      <c r="AB364" s="83"/>
      <c r="AC364" s="83"/>
      <c r="AD364" s="83"/>
      <c r="AE364" s="83"/>
      <c r="AF364" s="83"/>
      <c r="AG364" s="83"/>
      <c r="AH364" s="83"/>
    </row>
    <row r="365" spans="3:34" x14ac:dyDescent="0.2">
      <c r="C365" s="83"/>
      <c r="D365" s="83"/>
      <c r="E365" s="83"/>
      <c r="F365" s="83"/>
      <c r="G365" s="83"/>
      <c r="H365" s="83"/>
      <c r="I365" s="83"/>
      <c r="J365" s="83"/>
      <c r="K365" s="83"/>
      <c r="L365" s="83"/>
      <c r="M365" s="83"/>
      <c r="N365" s="83"/>
      <c r="O365" s="83"/>
      <c r="P365" s="83"/>
      <c r="Q365" s="83"/>
      <c r="R365" s="83"/>
      <c r="S365" s="83"/>
      <c r="T365" s="83"/>
      <c r="U365" s="83"/>
      <c r="V365" s="83"/>
      <c r="W365" s="83"/>
      <c r="X365" s="83"/>
      <c r="Y365" s="83"/>
      <c r="Z365" s="83"/>
      <c r="AA365" s="83"/>
      <c r="AB365" s="83"/>
      <c r="AC365" s="83"/>
      <c r="AD365" s="83"/>
      <c r="AE365" s="83"/>
      <c r="AF365" s="83"/>
      <c r="AG365" s="83"/>
      <c r="AH365" s="83"/>
    </row>
    <row r="366" spans="3:34" x14ac:dyDescent="0.2">
      <c r="C366" s="83"/>
      <c r="D366" s="83"/>
      <c r="E366" s="83"/>
      <c r="F366" s="83"/>
      <c r="G366" s="83"/>
      <c r="H366" s="83"/>
      <c r="I366" s="83"/>
      <c r="J366" s="83"/>
      <c r="K366" s="83"/>
      <c r="L366" s="83"/>
      <c r="M366" s="83"/>
      <c r="N366" s="83"/>
      <c r="O366" s="83"/>
      <c r="P366" s="83"/>
      <c r="Q366" s="83"/>
      <c r="R366" s="83"/>
      <c r="S366" s="83"/>
      <c r="T366" s="83"/>
      <c r="U366" s="83"/>
      <c r="V366" s="83"/>
      <c r="W366" s="83"/>
      <c r="X366" s="83"/>
      <c r="Y366" s="83"/>
      <c r="Z366" s="83"/>
      <c r="AA366" s="83"/>
      <c r="AB366" s="83"/>
      <c r="AC366" s="83"/>
      <c r="AD366" s="83"/>
      <c r="AE366" s="83"/>
      <c r="AF366" s="83"/>
      <c r="AG366" s="83"/>
      <c r="AH366" s="83"/>
    </row>
    <row r="367" spans="3:34" x14ac:dyDescent="0.2">
      <c r="C367" s="83"/>
      <c r="D367" s="83"/>
      <c r="E367" s="83"/>
      <c r="F367" s="83"/>
      <c r="G367" s="83"/>
      <c r="H367" s="83"/>
      <c r="I367" s="83"/>
      <c r="J367" s="83"/>
      <c r="K367" s="83"/>
      <c r="L367" s="83"/>
      <c r="M367" s="83"/>
      <c r="N367" s="83"/>
      <c r="O367" s="83"/>
      <c r="P367" s="83"/>
      <c r="Q367" s="83"/>
      <c r="R367" s="83"/>
      <c r="S367" s="83"/>
      <c r="T367" s="83"/>
      <c r="U367" s="83"/>
      <c r="V367" s="83"/>
      <c r="W367" s="83"/>
      <c r="X367" s="83"/>
      <c r="Y367" s="83"/>
      <c r="Z367" s="83"/>
      <c r="AA367" s="83"/>
      <c r="AB367" s="83"/>
      <c r="AC367" s="83"/>
      <c r="AD367" s="83"/>
      <c r="AE367" s="83"/>
      <c r="AF367" s="83"/>
      <c r="AG367" s="83"/>
      <c r="AH367" s="83"/>
    </row>
    <row r="368" spans="3:34" x14ac:dyDescent="0.2">
      <c r="C368" s="83"/>
      <c r="D368" s="83"/>
      <c r="E368" s="83"/>
      <c r="F368" s="83"/>
      <c r="G368" s="83"/>
      <c r="H368" s="83"/>
      <c r="I368" s="83"/>
      <c r="J368" s="83"/>
      <c r="K368" s="83"/>
      <c r="L368" s="83"/>
      <c r="M368" s="83"/>
      <c r="N368" s="83"/>
      <c r="O368" s="83"/>
      <c r="P368" s="83"/>
      <c r="Q368" s="83"/>
      <c r="R368" s="83"/>
      <c r="S368" s="83"/>
      <c r="T368" s="83"/>
      <c r="U368" s="83"/>
      <c r="V368" s="83"/>
      <c r="W368" s="83"/>
      <c r="X368" s="83"/>
      <c r="Y368" s="83"/>
      <c r="Z368" s="83"/>
      <c r="AA368" s="83"/>
      <c r="AB368" s="83"/>
      <c r="AC368" s="83"/>
      <c r="AD368" s="83"/>
      <c r="AE368" s="83"/>
      <c r="AF368" s="83"/>
      <c r="AG368" s="83"/>
      <c r="AH368" s="83"/>
    </row>
    <row r="369" spans="3:34" x14ac:dyDescent="0.2">
      <c r="C369" s="83"/>
      <c r="D369" s="83"/>
      <c r="E369" s="83"/>
      <c r="F369" s="83"/>
      <c r="G369" s="83"/>
      <c r="H369" s="83"/>
      <c r="I369" s="83"/>
      <c r="J369" s="83"/>
      <c r="K369" s="83"/>
      <c r="L369" s="83"/>
      <c r="M369" s="83"/>
      <c r="N369" s="83"/>
      <c r="O369" s="83"/>
      <c r="P369" s="83"/>
      <c r="Q369" s="83"/>
      <c r="R369" s="83"/>
      <c r="S369" s="83"/>
      <c r="T369" s="83"/>
      <c r="U369" s="83"/>
      <c r="V369" s="83"/>
      <c r="W369" s="83"/>
      <c r="X369" s="83"/>
      <c r="Y369" s="83"/>
      <c r="Z369" s="83"/>
      <c r="AA369" s="83"/>
      <c r="AB369" s="83"/>
      <c r="AC369" s="83"/>
      <c r="AD369" s="83"/>
      <c r="AE369" s="83"/>
      <c r="AF369" s="83"/>
      <c r="AG369" s="83"/>
      <c r="AH369" s="83"/>
    </row>
    <row r="370" spans="3:34" x14ac:dyDescent="0.2">
      <c r="C370" s="83"/>
      <c r="D370" s="83"/>
      <c r="E370" s="83"/>
      <c r="F370" s="83"/>
      <c r="G370" s="83"/>
      <c r="H370" s="83"/>
      <c r="I370" s="83"/>
      <c r="J370" s="83"/>
      <c r="K370" s="83"/>
      <c r="L370" s="83"/>
      <c r="M370" s="83"/>
      <c r="N370" s="83"/>
      <c r="O370" s="83"/>
      <c r="P370" s="83"/>
      <c r="Q370" s="83"/>
      <c r="R370" s="83"/>
      <c r="S370" s="83"/>
      <c r="T370" s="83"/>
      <c r="U370" s="83"/>
      <c r="V370" s="83"/>
      <c r="W370" s="83"/>
      <c r="X370" s="83"/>
      <c r="Y370" s="83"/>
      <c r="Z370" s="83"/>
      <c r="AA370" s="83"/>
      <c r="AB370" s="83"/>
      <c r="AC370" s="83"/>
      <c r="AD370" s="83"/>
      <c r="AE370" s="83"/>
      <c r="AF370" s="83"/>
      <c r="AG370" s="83"/>
      <c r="AH370" s="83"/>
    </row>
    <row r="371" spans="3:34" x14ac:dyDescent="0.2">
      <c r="C371" s="83"/>
      <c r="D371" s="83"/>
      <c r="E371" s="83"/>
      <c r="F371" s="83"/>
      <c r="G371" s="83"/>
      <c r="H371" s="83"/>
      <c r="I371" s="83"/>
      <c r="J371" s="83"/>
      <c r="K371" s="83"/>
      <c r="L371" s="83"/>
      <c r="M371" s="83"/>
      <c r="N371" s="83"/>
      <c r="O371" s="83"/>
      <c r="P371" s="83"/>
      <c r="Q371" s="83"/>
      <c r="R371" s="83"/>
      <c r="S371" s="83"/>
      <c r="T371" s="83"/>
      <c r="U371" s="83"/>
      <c r="V371" s="83"/>
      <c r="W371" s="83"/>
      <c r="X371" s="83"/>
      <c r="Y371" s="83"/>
      <c r="Z371" s="83"/>
      <c r="AA371" s="83"/>
      <c r="AB371" s="83"/>
      <c r="AC371" s="83"/>
      <c r="AD371" s="83"/>
      <c r="AE371" s="83"/>
      <c r="AF371" s="83"/>
      <c r="AG371" s="83"/>
      <c r="AH371" s="83"/>
    </row>
    <row r="372" spans="3:34" x14ac:dyDescent="0.2">
      <c r="C372" s="83"/>
      <c r="D372" s="83"/>
      <c r="E372" s="83"/>
      <c r="F372" s="83"/>
      <c r="G372" s="83"/>
      <c r="H372" s="83"/>
      <c r="I372" s="83"/>
      <c r="J372" s="83"/>
      <c r="K372" s="83"/>
      <c r="L372" s="83"/>
      <c r="M372" s="83"/>
      <c r="N372" s="83"/>
      <c r="O372" s="83"/>
      <c r="P372" s="83"/>
      <c r="Q372" s="83"/>
      <c r="R372" s="83"/>
      <c r="S372" s="83"/>
      <c r="T372" s="83"/>
      <c r="U372" s="83"/>
      <c r="V372" s="83"/>
      <c r="W372" s="83"/>
      <c r="X372" s="83"/>
      <c r="Y372" s="83"/>
      <c r="Z372" s="83"/>
      <c r="AA372" s="83"/>
      <c r="AB372" s="83"/>
      <c r="AC372" s="83"/>
      <c r="AD372" s="83"/>
      <c r="AE372" s="83"/>
      <c r="AF372" s="83"/>
      <c r="AG372" s="83"/>
      <c r="AH372" s="83"/>
    </row>
    <row r="373" spans="3:34" x14ac:dyDescent="0.2">
      <c r="C373" s="83"/>
      <c r="D373" s="83"/>
      <c r="E373" s="83"/>
      <c r="F373" s="83"/>
      <c r="G373" s="83"/>
      <c r="H373" s="83"/>
      <c r="I373" s="83"/>
      <c r="J373" s="83"/>
      <c r="K373" s="83"/>
      <c r="L373" s="83"/>
      <c r="M373" s="83"/>
      <c r="N373" s="83"/>
      <c r="O373" s="83"/>
      <c r="P373" s="83"/>
      <c r="Q373" s="83"/>
      <c r="R373" s="83"/>
      <c r="S373" s="83"/>
      <c r="T373" s="83"/>
      <c r="U373" s="83"/>
      <c r="V373" s="83"/>
      <c r="W373" s="83"/>
      <c r="X373" s="83"/>
      <c r="Y373" s="83"/>
      <c r="Z373" s="83"/>
      <c r="AA373" s="83"/>
      <c r="AB373" s="83"/>
      <c r="AC373" s="83"/>
      <c r="AD373" s="83"/>
      <c r="AE373" s="83"/>
      <c r="AF373" s="83"/>
      <c r="AG373" s="83"/>
      <c r="AH373" s="83"/>
    </row>
    <row r="374" spans="3:34" x14ac:dyDescent="0.2">
      <c r="C374" s="83"/>
      <c r="D374" s="83"/>
      <c r="E374" s="83"/>
      <c r="F374" s="83"/>
      <c r="G374" s="83"/>
      <c r="H374" s="83"/>
      <c r="I374" s="83"/>
      <c r="J374" s="83"/>
      <c r="K374" s="83"/>
      <c r="L374" s="83"/>
      <c r="M374" s="83"/>
      <c r="N374" s="83"/>
      <c r="O374" s="83"/>
      <c r="P374" s="83"/>
      <c r="Q374" s="83"/>
      <c r="R374" s="83"/>
      <c r="S374" s="83"/>
      <c r="T374" s="83"/>
      <c r="U374" s="83"/>
      <c r="V374" s="83"/>
      <c r="W374" s="83"/>
      <c r="X374" s="83"/>
      <c r="Y374" s="83"/>
      <c r="Z374" s="83"/>
      <c r="AA374" s="83"/>
      <c r="AB374" s="83"/>
      <c r="AC374" s="83"/>
      <c r="AD374" s="83"/>
      <c r="AE374" s="83"/>
      <c r="AF374" s="83"/>
      <c r="AG374" s="83"/>
      <c r="AH374" s="83"/>
    </row>
    <row r="375" spans="3:34" x14ac:dyDescent="0.2">
      <c r="C375" s="83"/>
      <c r="D375" s="83"/>
      <c r="E375" s="83"/>
      <c r="F375" s="83"/>
      <c r="G375" s="83"/>
      <c r="H375" s="83"/>
      <c r="I375" s="83"/>
      <c r="J375" s="83"/>
      <c r="K375" s="83"/>
      <c r="L375" s="83"/>
      <c r="M375" s="83"/>
      <c r="N375" s="83"/>
      <c r="O375" s="83"/>
      <c r="P375" s="83"/>
      <c r="Q375" s="83"/>
      <c r="R375" s="83"/>
      <c r="S375" s="83"/>
      <c r="T375" s="83"/>
      <c r="U375" s="83"/>
      <c r="V375" s="83"/>
      <c r="W375" s="83"/>
      <c r="X375" s="83"/>
      <c r="Y375" s="83"/>
      <c r="Z375" s="83"/>
      <c r="AA375" s="83"/>
      <c r="AB375" s="83"/>
      <c r="AC375" s="83"/>
      <c r="AD375" s="83"/>
      <c r="AE375" s="83"/>
      <c r="AF375" s="83"/>
      <c r="AG375" s="83"/>
      <c r="AH375" s="83"/>
    </row>
    <row r="376" spans="3:34" x14ac:dyDescent="0.2">
      <c r="C376" s="83"/>
      <c r="D376" s="83"/>
      <c r="E376" s="83"/>
      <c r="F376" s="83"/>
      <c r="G376" s="83"/>
      <c r="H376" s="83"/>
      <c r="I376" s="83"/>
      <c r="J376" s="83"/>
      <c r="K376" s="83"/>
      <c r="L376" s="83"/>
      <c r="M376" s="83"/>
      <c r="N376" s="83"/>
      <c r="O376" s="83"/>
      <c r="P376" s="83"/>
      <c r="Q376" s="83"/>
      <c r="R376" s="83"/>
      <c r="S376" s="83"/>
      <c r="T376" s="83"/>
      <c r="U376" s="83"/>
      <c r="V376" s="83"/>
      <c r="W376" s="83"/>
      <c r="X376" s="83"/>
      <c r="Y376" s="83"/>
      <c r="Z376" s="83"/>
      <c r="AA376" s="83"/>
      <c r="AB376" s="83"/>
      <c r="AC376" s="83"/>
      <c r="AD376" s="83"/>
      <c r="AE376" s="83"/>
      <c r="AF376" s="83"/>
      <c r="AG376" s="83"/>
      <c r="AH376" s="83"/>
    </row>
    <row r="377" spans="3:34" x14ac:dyDescent="0.2">
      <c r="C377" s="83"/>
      <c r="D377" s="83"/>
      <c r="E377" s="83"/>
      <c r="F377" s="83"/>
      <c r="G377" s="83"/>
      <c r="H377" s="83"/>
      <c r="I377" s="83"/>
      <c r="J377" s="83"/>
      <c r="K377" s="83"/>
      <c r="L377" s="83"/>
      <c r="M377" s="83"/>
      <c r="N377" s="83"/>
      <c r="O377" s="83"/>
      <c r="P377" s="83"/>
      <c r="Q377" s="83"/>
      <c r="R377" s="83"/>
      <c r="S377" s="83"/>
      <c r="T377" s="83"/>
      <c r="U377" s="83"/>
      <c r="V377" s="83"/>
      <c r="W377" s="83"/>
      <c r="X377" s="83"/>
      <c r="Y377" s="83"/>
      <c r="Z377" s="83"/>
      <c r="AA377" s="83"/>
      <c r="AB377" s="83"/>
      <c r="AC377" s="83"/>
      <c r="AD377" s="83"/>
      <c r="AE377" s="83"/>
      <c r="AF377" s="83"/>
      <c r="AG377" s="83"/>
      <c r="AH377" s="83"/>
    </row>
    <row r="378" spans="3:34" x14ac:dyDescent="0.2">
      <c r="C378" s="83"/>
      <c r="D378" s="83"/>
      <c r="E378" s="83"/>
      <c r="F378" s="83"/>
      <c r="G378" s="83"/>
      <c r="H378" s="83"/>
      <c r="I378" s="83"/>
      <c r="J378" s="83"/>
      <c r="K378" s="83"/>
      <c r="L378" s="83"/>
      <c r="M378" s="83"/>
      <c r="N378" s="83"/>
      <c r="O378" s="83"/>
      <c r="P378" s="83"/>
      <c r="Q378" s="83"/>
      <c r="R378" s="83"/>
      <c r="S378" s="83"/>
      <c r="T378" s="83"/>
      <c r="U378" s="83"/>
      <c r="V378" s="83"/>
      <c r="W378" s="83"/>
      <c r="X378" s="83"/>
      <c r="Y378" s="83"/>
      <c r="Z378" s="83"/>
      <c r="AA378" s="83"/>
      <c r="AB378" s="83"/>
      <c r="AC378" s="83"/>
      <c r="AD378" s="83"/>
      <c r="AE378" s="83"/>
      <c r="AF378" s="83"/>
      <c r="AG378" s="83"/>
      <c r="AH378" s="83"/>
    </row>
    <row r="379" spans="3:34" x14ac:dyDescent="0.2">
      <c r="C379" s="83"/>
      <c r="D379" s="83"/>
      <c r="E379" s="83"/>
      <c r="F379" s="83"/>
      <c r="G379" s="83"/>
      <c r="H379" s="83"/>
      <c r="I379" s="83"/>
      <c r="J379" s="83"/>
      <c r="K379" s="83"/>
      <c r="L379" s="83"/>
      <c r="M379" s="83"/>
      <c r="N379" s="83"/>
      <c r="O379" s="83"/>
      <c r="P379" s="83"/>
      <c r="Q379" s="83"/>
      <c r="R379" s="83"/>
      <c r="S379" s="83"/>
      <c r="T379" s="83"/>
      <c r="U379" s="83"/>
      <c r="V379" s="83"/>
      <c r="W379" s="83"/>
      <c r="X379" s="83"/>
      <c r="Y379" s="83"/>
      <c r="Z379" s="83"/>
      <c r="AA379" s="83"/>
      <c r="AB379" s="83"/>
      <c r="AC379" s="83"/>
      <c r="AD379" s="83"/>
      <c r="AE379" s="83"/>
      <c r="AF379" s="83"/>
      <c r="AG379" s="83"/>
      <c r="AH379" s="83"/>
    </row>
    <row r="380" spans="3:34" x14ac:dyDescent="0.2">
      <c r="C380" s="83"/>
      <c r="D380" s="83"/>
      <c r="E380" s="83"/>
      <c r="F380" s="83"/>
      <c r="G380" s="83"/>
      <c r="H380" s="83"/>
      <c r="I380" s="83"/>
      <c r="J380" s="83"/>
      <c r="K380" s="83"/>
      <c r="L380" s="83"/>
      <c r="M380" s="83"/>
      <c r="N380" s="83"/>
      <c r="O380" s="83"/>
      <c r="P380" s="83"/>
      <c r="Q380" s="83"/>
      <c r="R380" s="83"/>
      <c r="S380" s="83"/>
      <c r="T380" s="83"/>
      <c r="U380" s="83"/>
      <c r="V380" s="83"/>
      <c r="W380" s="83"/>
      <c r="X380" s="83"/>
      <c r="Y380" s="83"/>
      <c r="Z380" s="83"/>
      <c r="AA380" s="83"/>
      <c r="AB380" s="83"/>
      <c r="AC380" s="83"/>
      <c r="AD380" s="83"/>
      <c r="AE380" s="83"/>
      <c r="AF380" s="83"/>
      <c r="AG380" s="83"/>
      <c r="AH380" s="83"/>
    </row>
    <row r="381" spans="3:34" x14ac:dyDescent="0.2">
      <c r="C381" s="83"/>
      <c r="D381" s="83"/>
      <c r="E381" s="83"/>
      <c r="F381" s="83"/>
      <c r="G381" s="83"/>
      <c r="H381" s="83"/>
      <c r="I381" s="83"/>
      <c r="J381" s="83"/>
      <c r="K381" s="83"/>
      <c r="L381" s="83"/>
      <c r="M381" s="83"/>
      <c r="N381" s="83"/>
      <c r="O381" s="83"/>
      <c r="P381" s="83"/>
      <c r="Q381" s="83"/>
      <c r="R381" s="83"/>
      <c r="S381" s="83"/>
      <c r="T381" s="83"/>
      <c r="U381" s="83"/>
      <c r="V381" s="83"/>
      <c r="W381" s="83"/>
      <c r="X381" s="83"/>
      <c r="Y381" s="83"/>
      <c r="Z381" s="83"/>
      <c r="AA381" s="83"/>
      <c r="AB381" s="83"/>
      <c r="AC381" s="83"/>
      <c r="AD381" s="83"/>
      <c r="AE381" s="83"/>
      <c r="AF381" s="83"/>
      <c r="AG381" s="83"/>
      <c r="AH381" s="83"/>
    </row>
    <row r="382" spans="3:34" x14ac:dyDescent="0.2">
      <c r="C382" s="83"/>
      <c r="D382" s="83"/>
      <c r="E382" s="83"/>
      <c r="F382" s="83"/>
      <c r="G382" s="83"/>
      <c r="H382" s="83"/>
      <c r="I382" s="83"/>
      <c r="J382" s="83"/>
      <c r="K382" s="83"/>
      <c r="L382" s="83"/>
      <c r="M382" s="83"/>
      <c r="N382" s="83"/>
      <c r="O382" s="83"/>
      <c r="P382" s="83"/>
      <c r="Q382" s="83"/>
      <c r="R382" s="83"/>
      <c r="S382" s="83"/>
      <c r="T382" s="83"/>
      <c r="U382" s="83"/>
      <c r="V382" s="83"/>
      <c r="W382" s="83"/>
      <c r="X382" s="83"/>
      <c r="Y382" s="83"/>
      <c r="Z382" s="83"/>
      <c r="AA382" s="83"/>
      <c r="AB382" s="83"/>
      <c r="AC382" s="83"/>
      <c r="AD382" s="83"/>
      <c r="AE382" s="83"/>
      <c r="AF382" s="83"/>
      <c r="AG382" s="83"/>
      <c r="AH382" s="83"/>
    </row>
    <row r="383" spans="3:34" x14ac:dyDescent="0.2">
      <c r="C383" s="83"/>
      <c r="D383" s="83"/>
      <c r="E383" s="83"/>
      <c r="F383" s="83"/>
      <c r="G383" s="83"/>
      <c r="H383" s="83"/>
      <c r="I383" s="83"/>
      <c r="J383" s="83"/>
      <c r="K383" s="83"/>
      <c r="L383" s="83"/>
      <c r="M383" s="83"/>
      <c r="N383" s="83"/>
      <c r="O383" s="83"/>
      <c r="P383" s="83"/>
      <c r="Q383" s="83"/>
      <c r="R383" s="83"/>
      <c r="S383" s="83"/>
      <c r="T383" s="83"/>
      <c r="U383" s="83"/>
      <c r="V383" s="83"/>
      <c r="W383" s="83"/>
      <c r="X383" s="83"/>
      <c r="Y383" s="83"/>
      <c r="Z383" s="83"/>
      <c r="AA383" s="83"/>
      <c r="AB383" s="83"/>
      <c r="AC383" s="83"/>
      <c r="AD383" s="83"/>
      <c r="AE383" s="83"/>
      <c r="AF383" s="83"/>
      <c r="AG383" s="83"/>
      <c r="AH383" s="83"/>
    </row>
    <row r="384" spans="3:34" x14ac:dyDescent="0.2">
      <c r="C384" s="83"/>
      <c r="D384" s="83"/>
      <c r="E384" s="83"/>
      <c r="F384" s="83"/>
      <c r="G384" s="83"/>
      <c r="H384" s="83"/>
      <c r="I384" s="83"/>
      <c r="J384" s="83"/>
      <c r="K384" s="83"/>
      <c r="L384" s="83"/>
      <c r="M384" s="83"/>
      <c r="N384" s="83"/>
      <c r="O384" s="83"/>
      <c r="P384" s="83"/>
      <c r="Q384" s="83"/>
      <c r="R384" s="83"/>
      <c r="S384" s="83"/>
      <c r="T384" s="83"/>
      <c r="U384" s="83"/>
      <c r="V384" s="83"/>
      <c r="W384" s="83"/>
      <c r="X384" s="83"/>
      <c r="Y384" s="83"/>
      <c r="Z384" s="83"/>
      <c r="AA384" s="83"/>
      <c r="AB384" s="83"/>
      <c r="AC384" s="83"/>
      <c r="AD384" s="83"/>
      <c r="AE384" s="83"/>
      <c r="AF384" s="83"/>
      <c r="AG384" s="83"/>
      <c r="AH384" s="83"/>
    </row>
    <row r="385" spans="3:34" x14ac:dyDescent="0.2">
      <c r="C385" s="83"/>
      <c r="D385" s="83"/>
      <c r="E385" s="83"/>
      <c r="F385" s="83"/>
      <c r="G385" s="83"/>
      <c r="H385" s="83"/>
      <c r="I385" s="83"/>
      <c r="J385" s="83"/>
      <c r="K385" s="83"/>
      <c r="L385" s="83"/>
      <c r="M385" s="83"/>
      <c r="N385" s="83"/>
      <c r="O385" s="83"/>
      <c r="P385" s="83"/>
      <c r="Q385" s="83"/>
      <c r="R385" s="83"/>
      <c r="S385" s="83"/>
      <c r="T385" s="83"/>
      <c r="U385" s="83"/>
      <c r="V385" s="83"/>
      <c r="W385" s="83"/>
      <c r="X385" s="83"/>
      <c r="Y385" s="83"/>
      <c r="Z385" s="83"/>
      <c r="AA385" s="83"/>
      <c r="AB385" s="83"/>
      <c r="AC385" s="83"/>
      <c r="AD385" s="83"/>
      <c r="AE385" s="83"/>
      <c r="AF385" s="83"/>
      <c r="AG385" s="83"/>
      <c r="AH385" s="83"/>
    </row>
    <row r="386" spans="3:34" x14ac:dyDescent="0.2">
      <c r="C386" s="83"/>
      <c r="D386" s="83"/>
      <c r="E386" s="83"/>
      <c r="F386" s="83"/>
      <c r="G386" s="83"/>
      <c r="H386" s="83"/>
      <c r="I386" s="83"/>
      <c r="J386" s="83"/>
      <c r="K386" s="83"/>
      <c r="L386" s="83"/>
      <c r="M386" s="83"/>
      <c r="N386" s="83"/>
      <c r="O386" s="83"/>
      <c r="P386" s="83"/>
      <c r="Q386" s="83"/>
      <c r="R386" s="83"/>
      <c r="S386" s="83"/>
      <c r="T386" s="83"/>
      <c r="U386" s="83"/>
      <c r="V386" s="83"/>
      <c r="W386" s="83"/>
      <c r="X386" s="83"/>
      <c r="Y386" s="83"/>
      <c r="Z386" s="83"/>
      <c r="AA386" s="83"/>
      <c r="AB386" s="83"/>
      <c r="AC386" s="83"/>
      <c r="AD386" s="83"/>
      <c r="AE386" s="83"/>
      <c r="AF386" s="83"/>
      <c r="AG386" s="83"/>
      <c r="AH386" s="83"/>
    </row>
    <row r="387" spans="3:34" x14ac:dyDescent="0.2">
      <c r="C387" s="83"/>
      <c r="D387" s="83"/>
      <c r="E387" s="83"/>
      <c r="F387" s="83"/>
      <c r="G387" s="83"/>
      <c r="H387" s="83"/>
      <c r="I387" s="83"/>
      <c r="J387" s="83"/>
      <c r="K387" s="83"/>
      <c r="L387" s="83"/>
      <c r="M387" s="83"/>
      <c r="N387" s="83"/>
      <c r="O387" s="83"/>
      <c r="P387" s="83"/>
      <c r="Q387" s="83"/>
      <c r="R387" s="83"/>
      <c r="S387" s="83"/>
      <c r="T387" s="83"/>
      <c r="U387" s="83"/>
      <c r="V387" s="83"/>
      <c r="W387" s="83"/>
      <c r="X387" s="83"/>
      <c r="Y387" s="83"/>
      <c r="Z387" s="83"/>
      <c r="AA387" s="83"/>
      <c r="AB387" s="83"/>
      <c r="AC387" s="83"/>
      <c r="AD387" s="83"/>
      <c r="AE387" s="83"/>
      <c r="AF387" s="83"/>
      <c r="AG387" s="83"/>
      <c r="AH387" s="83"/>
    </row>
    <row r="388" spans="3:34" x14ac:dyDescent="0.2">
      <c r="C388" s="83"/>
      <c r="D388" s="83"/>
      <c r="E388" s="83"/>
      <c r="F388" s="83"/>
      <c r="G388" s="83"/>
      <c r="H388" s="83"/>
      <c r="I388" s="83"/>
      <c r="J388" s="83"/>
      <c r="K388" s="83"/>
      <c r="L388" s="83"/>
      <c r="M388" s="83"/>
      <c r="N388" s="83"/>
      <c r="O388" s="83"/>
      <c r="P388" s="83"/>
      <c r="Q388" s="83"/>
      <c r="R388" s="83"/>
      <c r="S388" s="83"/>
      <c r="T388" s="83"/>
      <c r="U388" s="83"/>
      <c r="V388" s="83"/>
      <c r="W388" s="83"/>
      <c r="X388" s="83"/>
      <c r="Y388" s="83"/>
      <c r="Z388" s="83"/>
      <c r="AA388" s="83"/>
      <c r="AB388" s="83"/>
      <c r="AC388" s="83"/>
      <c r="AD388" s="83"/>
      <c r="AE388" s="83"/>
      <c r="AF388" s="83"/>
      <c r="AG388" s="83"/>
      <c r="AH388" s="83"/>
    </row>
    <row r="389" spans="3:34" x14ac:dyDescent="0.2">
      <c r="C389" s="83"/>
      <c r="D389" s="83"/>
      <c r="E389" s="83"/>
      <c r="F389" s="83"/>
      <c r="G389" s="83"/>
      <c r="H389" s="83"/>
      <c r="I389" s="83"/>
      <c r="J389" s="83"/>
      <c r="K389" s="83"/>
      <c r="L389" s="83"/>
      <c r="M389" s="83"/>
      <c r="N389" s="83"/>
      <c r="O389" s="83"/>
      <c r="P389" s="83"/>
      <c r="Q389" s="83"/>
      <c r="R389" s="83"/>
      <c r="S389" s="83"/>
      <c r="T389" s="83"/>
      <c r="U389" s="83"/>
      <c r="V389" s="83"/>
      <c r="W389" s="83"/>
      <c r="X389" s="83"/>
      <c r="Y389" s="83"/>
      <c r="Z389" s="83"/>
      <c r="AA389" s="83"/>
      <c r="AB389" s="83"/>
      <c r="AC389" s="83"/>
      <c r="AD389" s="83"/>
      <c r="AE389" s="83"/>
      <c r="AF389" s="83"/>
      <c r="AG389" s="83"/>
      <c r="AH389" s="83"/>
    </row>
    <row r="390" spans="3:34" x14ac:dyDescent="0.2">
      <c r="C390" s="83"/>
      <c r="D390" s="83"/>
      <c r="E390" s="83"/>
      <c r="F390" s="83"/>
      <c r="G390" s="83"/>
      <c r="H390" s="83"/>
      <c r="I390" s="83"/>
      <c r="J390" s="83"/>
      <c r="K390" s="83"/>
      <c r="L390" s="83"/>
      <c r="M390" s="83"/>
      <c r="N390" s="83"/>
      <c r="O390" s="83"/>
      <c r="P390" s="83"/>
      <c r="Q390" s="83"/>
      <c r="R390" s="83"/>
      <c r="S390" s="83"/>
      <c r="T390" s="83"/>
      <c r="U390" s="83"/>
      <c r="V390" s="83"/>
      <c r="W390" s="83"/>
      <c r="X390" s="83"/>
      <c r="Y390" s="83"/>
      <c r="Z390" s="83"/>
      <c r="AA390" s="83"/>
      <c r="AB390" s="83"/>
      <c r="AC390" s="83"/>
      <c r="AD390" s="83"/>
      <c r="AE390" s="83"/>
      <c r="AF390" s="83"/>
      <c r="AG390" s="83"/>
      <c r="AH390" s="83"/>
    </row>
    <row r="391" spans="3:34" x14ac:dyDescent="0.2">
      <c r="C391" s="83"/>
      <c r="D391" s="83"/>
      <c r="E391" s="83"/>
      <c r="F391" s="83"/>
      <c r="G391" s="83"/>
      <c r="H391" s="83"/>
      <c r="I391" s="83"/>
      <c r="J391" s="83"/>
      <c r="K391" s="83"/>
      <c r="L391" s="83"/>
      <c r="M391" s="83"/>
      <c r="N391" s="83"/>
      <c r="O391" s="83"/>
      <c r="P391" s="83"/>
      <c r="Q391" s="83"/>
      <c r="R391" s="83"/>
      <c r="S391" s="83"/>
      <c r="T391" s="83"/>
      <c r="U391" s="83"/>
      <c r="V391" s="83"/>
      <c r="W391" s="83"/>
      <c r="X391" s="83"/>
      <c r="Y391" s="83"/>
      <c r="Z391" s="83"/>
      <c r="AA391" s="83"/>
      <c r="AB391" s="83"/>
      <c r="AC391" s="83"/>
      <c r="AD391" s="83"/>
      <c r="AE391" s="83"/>
      <c r="AF391" s="83"/>
      <c r="AG391" s="83"/>
      <c r="AH391" s="83"/>
    </row>
    <row r="392" spans="3:34" x14ac:dyDescent="0.2">
      <c r="C392" s="83"/>
      <c r="D392" s="83"/>
      <c r="E392" s="83"/>
      <c r="F392" s="83"/>
      <c r="G392" s="83"/>
      <c r="H392" s="83"/>
      <c r="I392" s="83"/>
      <c r="J392" s="83"/>
      <c r="K392" s="83"/>
      <c r="L392" s="83"/>
      <c r="M392" s="83"/>
      <c r="N392" s="83"/>
      <c r="O392" s="83"/>
      <c r="P392" s="83"/>
      <c r="Q392" s="83"/>
      <c r="R392" s="83"/>
      <c r="S392" s="83"/>
      <c r="T392" s="83"/>
      <c r="U392" s="83"/>
      <c r="V392" s="83"/>
      <c r="W392" s="83"/>
      <c r="X392" s="83"/>
      <c r="Y392" s="83"/>
      <c r="Z392" s="83"/>
      <c r="AA392" s="83"/>
      <c r="AB392" s="83"/>
      <c r="AC392" s="83"/>
      <c r="AD392" s="83"/>
      <c r="AE392" s="83"/>
      <c r="AF392" s="83"/>
      <c r="AG392" s="83"/>
      <c r="AH392" s="83"/>
    </row>
    <row r="393" spans="3:34" x14ac:dyDescent="0.2">
      <c r="C393" s="83"/>
      <c r="D393" s="83"/>
      <c r="E393" s="83"/>
      <c r="F393" s="83"/>
      <c r="G393" s="83"/>
      <c r="H393" s="83"/>
      <c r="I393" s="83"/>
      <c r="J393" s="83"/>
      <c r="K393" s="83"/>
      <c r="L393" s="83"/>
      <c r="M393" s="83"/>
      <c r="N393" s="83"/>
      <c r="O393" s="83"/>
      <c r="P393" s="83"/>
      <c r="Q393" s="83"/>
      <c r="R393" s="83"/>
      <c r="S393" s="83"/>
      <c r="T393" s="83"/>
      <c r="U393" s="83"/>
      <c r="V393" s="83"/>
      <c r="W393" s="83"/>
      <c r="X393" s="83"/>
      <c r="Y393" s="83"/>
      <c r="Z393" s="83"/>
      <c r="AA393" s="83"/>
      <c r="AB393" s="83"/>
      <c r="AC393" s="83"/>
      <c r="AD393" s="83"/>
      <c r="AE393" s="83"/>
      <c r="AF393" s="83"/>
      <c r="AG393" s="83"/>
      <c r="AH393" s="83"/>
    </row>
    <row r="394" spans="3:34" x14ac:dyDescent="0.2">
      <c r="C394" s="83"/>
      <c r="D394" s="83"/>
      <c r="E394" s="83"/>
      <c r="F394" s="83"/>
      <c r="G394" s="83"/>
      <c r="H394" s="83"/>
      <c r="I394" s="83"/>
      <c r="J394" s="83"/>
      <c r="K394" s="83"/>
      <c r="L394" s="83"/>
      <c r="M394" s="83"/>
      <c r="N394" s="83"/>
      <c r="O394" s="83"/>
      <c r="P394" s="83"/>
      <c r="Q394" s="83"/>
      <c r="R394" s="83"/>
      <c r="S394" s="83"/>
      <c r="T394" s="83"/>
      <c r="U394" s="83"/>
      <c r="V394" s="83"/>
      <c r="W394" s="83"/>
      <c r="X394" s="83"/>
      <c r="Y394" s="83"/>
      <c r="Z394" s="83"/>
      <c r="AA394" s="83"/>
      <c r="AB394" s="83"/>
      <c r="AC394" s="83"/>
      <c r="AD394" s="83"/>
      <c r="AE394" s="83"/>
      <c r="AF394" s="83"/>
      <c r="AG394" s="83"/>
      <c r="AH394" s="83"/>
    </row>
    <row r="395" spans="3:34" x14ac:dyDescent="0.2">
      <c r="C395" s="83"/>
      <c r="D395" s="83"/>
      <c r="E395" s="83"/>
      <c r="F395" s="83"/>
      <c r="G395" s="83"/>
      <c r="H395" s="83"/>
      <c r="I395" s="83"/>
      <c r="J395" s="83"/>
      <c r="K395" s="83"/>
      <c r="L395" s="83"/>
      <c r="M395" s="83"/>
      <c r="N395" s="83"/>
      <c r="O395" s="83"/>
      <c r="P395" s="83"/>
      <c r="Q395" s="83"/>
      <c r="R395" s="83"/>
      <c r="S395" s="83"/>
      <c r="T395" s="83"/>
      <c r="U395" s="83"/>
      <c r="V395" s="83"/>
      <c r="W395" s="83"/>
      <c r="X395" s="83"/>
      <c r="Y395" s="83"/>
      <c r="Z395" s="83"/>
      <c r="AA395" s="83"/>
      <c r="AB395" s="83"/>
      <c r="AC395" s="83"/>
      <c r="AD395" s="83"/>
      <c r="AE395" s="83"/>
      <c r="AF395" s="83"/>
      <c r="AG395" s="83"/>
      <c r="AH395" s="83"/>
    </row>
    <row r="396" spans="3:34" x14ac:dyDescent="0.2">
      <c r="C396" s="83"/>
      <c r="D396" s="83"/>
      <c r="E396" s="83"/>
      <c r="F396" s="83"/>
      <c r="G396" s="83"/>
      <c r="H396" s="83"/>
      <c r="I396" s="83"/>
      <c r="J396" s="83"/>
      <c r="K396" s="83"/>
      <c r="L396" s="83"/>
      <c r="M396" s="83"/>
      <c r="N396" s="83"/>
      <c r="O396" s="83"/>
      <c r="P396" s="83"/>
      <c r="Q396" s="83"/>
      <c r="R396" s="83"/>
      <c r="S396" s="83"/>
      <c r="T396" s="83"/>
      <c r="U396" s="83"/>
      <c r="V396" s="83"/>
      <c r="W396" s="83"/>
      <c r="X396" s="83"/>
      <c r="Y396" s="83"/>
      <c r="Z396" s="83"/>
      <c r="AA396" s="83"/>
      <c r="AB396" s="83"/>
      <c r="AC396" s="83"/>
      <c r="AD396" s="83"/>
      <c r="AE396" s="83"/>
      <c r="AF396" s="83"/>
      <c r="AG396" s="83"/>
      <c r="AH396" s="83"/>
    </row>
    <row r="397" spans="3:34" x14ac:dyDescent="0.2">
      <c r="C397" s="83"/>
      <c r="D397" s="83"/>
      <c r="E397" s="83"/>
      <c r="F397" s="83"/>
      <c r="G397" s="83"/>
      <c r="H397" s="83"/>
      <c r="I397" s="83"/>
      <c r="J397" s="83"/>
      <c r="K397" s="83"/>
      <c r="L397" s="83"/>
      <c r="M397" s="83"/>
      <c r="N397" s="83"/>
      <c r="O397" s="83"/>
      <c r="P397" s="83"/>
      <c r="Q397" s="83"/>
      <c r="R397" s="83"/>
      <c r="S397" s="83"/>
      <c r="T397" s="83"/>
      <c r="U397" s="83"/>
      <c r="V397" s="83"/>
      <c r="W397" s="83"/>
      <c r="X397" s="83"/>
      <c r="Y397" s="83"/>
      <c r="Z397" s="83"/>
      <c r="AA397" s="83"/>
      <c r="AB397" s="83"/>
      <c r="AC397" s="83"/>
      <c r="AD397" s="83"/>
      <c r="AE397" s="83"/>
      <c r="AF397" s="83"/>
      <c r="AG397" s="83"/>
      <c r="AH397" s="83"/>
    </row>
    <row r="398" spans="3:34" x14ac:dyDescent="0.2">
      <c r="C398" s="83"/>
      <c r="D398" s="83"/>
      <c r="E398" s="83"/>
      <c r="F398" s="83"/>
      <c r="G398" s="83"/>
      <c r="H398" s="83"/>
      <c r="I398" s="83"/>
      <c r="J398" s="83"/>
      <c r="K398" s="83"/>
      <c r="L398" s="83"/>
      <c r="M398" s="83"/>
      <c r="N398" s="83"/>
      <c r="O398" s="83"/>
      <c r="P398" s="83"/>
      <c r="Q398" s="83"/>
      <c r="R398" s="83"/>
      <c r="S398" s="83"/>
      <c r="T398" s="83"/>
      <c r="U398" s="83"/>
      <c r="V398" s="83"/>
      <c r="W398" s="83"/>
      <c r="X398" s="83"/>
      <c r="Y398" s="83"/>
      <c r="Z398" s="83"/>
      <c r="AA398" s="83"/>
      <c r="AB398" s="83"/>
      <c r="AC398" s="83"/>
      <c r="AD398" s="83"/>
      <c r="AE398" s="83"/>
      <c r="AF398" s="83"/>
      <c r="AG398" s="83"/>
      <c r="AH398" s="83"/>
    </row>
    <row r="399" spans="3:34" x14ac:dyDescent="0.2">
      <c r="C399" s="83"/>
      <c r="D399" s="83"/>
      <c r="E399" s="83"/>
      <c r="F399" s="83"/>
      <c r="G399" s="83"/>
      <c r="H399" s="83"/>
      <c r="I399" s="83"/>
      <c r="J399" s="83"/>
      <c r="K399" s="83"/>
      <c r="L399" s="83"/>
      <c r="M399" s="83"/>
      <c r="N399" s="83"/>
      <c r="O399" s="83"/>
      <c r="P399" s="83"/>
      <c r="Q399" s="83"/>
      <c r="R399" s="83"/>
      <c r="S399" s="83"/>
      <c r="T399" s="83"/>
      <c r="U399" s="83"/>
      <c r="V399" s="83"/>
      <c r="W399" s="83"/>
      <c r="X399" s="83"/>
      <c r="Y399" s="83"/>
      <c r="Z399" s="83"/>
      <c r="AA399" s="83"/>
      <c r="AB399" s="83"/>
      <c r="AC399" s="83"/>
      <c r="AD399" s="83"/>
      <c r="AE399" s="83"/>
      <c r="AF399" s="83"/>
      <c r="AG399" s="83"/>
      <c r="AH399" s="83"/>
    </row>
    <row r="400" spans="3:34" x14ac:dyDescent="0.2">
      <c r="C400" s="83"/>
      <c r="D400" s="83"/>
      <c r="E400" s="83"/>
      <c r="F400" s="83"/>
      <c r="G400" s="83"/>
      <c r="H400" s="83"/>
      <c r="I400" s="83"/>
      <c r="J400" s="83"/>
      <c r="K400" s="83"/>
      <c r="L400" s="83"/>
      <c r="M400" s="83"/>
      <c r="N400" s="83"/>
      <c r="O400" s="83"/>
      <c r="P400" s="83"/>
      <c r="Q400" s="83"/>
      <c r="R400" s="83"/>
      <c r="S400" s="83"/>
      <c r="T400" s="83"/>
      <c r="U400" s="83"/>
      <c r="V400" s="83"/>
      <c r="W400" s="83"/>
      <c r="X400" s="83"/>
      <c r="Y400" s="83"/>
      <c r="Z400" s="83"/>
      <c r="AA400" s="83"/>
      <c r="AB400" s="83"/>
      <c r="AC400" s="83"/>
      <c r="AD400" s="83"/>
      <c r="AE400" s="83"/>
      <c r="AF400" s="83"/>
      <c r="AG400" s="83"/>
      <c r="AH400" s="83"/>
    </row>
    <row r="401" spans="3:34" x14ac:dyDescent="0.2">
      <c r="C401" s="83"/>
      <c r="D401" s="83"/>
      <c r="E401" s="83"/>
      <c r="F401" s="83"/>
      <c r="G401" s="83"/>
      <c r="H401" s="83"/>
      <c r="I401" s="83"/>
      <c r="J401" s="83"/>
      <c r="K401" s="83"/>
      <c r="L401" s="83"/>
      <c r="M401" s="83"/>
      <c r="N401" s="83"/>
      <c r="O401" s="83"/>
      <c r="P401" s="83"/>
      <c r="Q401" s="83"/>
      <c r="R401" s="83"/>
      <c r="S401" s="83"/>
      <c r="T401" s="83"/>
      <c r="U401" s="83"/>
      <c r="V401" s="83"/>
      <c r="W401" s="83"/>
      <c r="X401" s="83"/>
      <c r="Y401" s="83"/>
      <c r="Z401" s="83"/>
      <c r="AA401" s="83"/>
      <c r="AB401" s="83"/>
      <c r="AC401" s="83"/>
      <c r="AD401" s="83"/>
      <c r="AE401" s="83"/>
      <c r="AF401" s="83"/>
      <c r="AG401" s="83"/>
      <c r="AH401" s="83"/>
    </row>
    <row r="402" spans="3:34" x14ac:dyDescent="0.2">
      <c r="C402" s="83"/>
      <c r="D402" s="83"/>
      <c r="E402" s="83"/>
      <c r="F402" s="83"/>
      <c r="G402" s="83"/>
      <c r="H402" s="83"/>
      <c r="I402" s="83"/>
      <c r="J402" s="83"/>
      <c r="K402" s="83"/>
      <c r="L402" s="83"/>
      <c r="M402" s="83"/>
      <c r="N402" s="83"/>
      <c r="O402" s="83"/>
      <c r="P402" s="83"/>
      <c r="Q402" s="83"/>
      <c r="R402" s="83"/>
      <c r="S402" s="83"/>
      <c r="T402" s="83"/>
      <c r="U402" s="83"/>
      <c r="V402" s="83"/>
      <c r="W402" s="83"/>
      <c r="X402" s="83"/>
      <c r="Y402" s="83"/>
      <c r="Z402" s="83"/>
      <c r="AA402" s="83"/>
      <c r="AB402" s="83"/>
      <c r="AC402" s="83"/>
      <c r="AD402" s="83"/>
      <c r="AE402" s="83"/>
      <c r="AF402" s="83"/>
      <c r="AG402" s="83"/>
      <c r="AH402" s="83"/>
    </row>
    <row r="403" spans="3:34" x14ac:dyDescent="0.2">
      <c r="C403" s="83"/>
      <c r="D403" s="83"/>
      <c r="E403" s="83"/>
      <c r="F403" s="83"/>
      <c r="G403" s="83"/>
      <c r="H403" s="83"/>
      <c r="I403" s="83"/>
      <c r="J403" s="83"/>
      <c r="K403" s="83"/>
      <c r="L403" s="83"/>
      <c r="M403" s="83"/>
      <c r="N403" s="83"/>
      <c r="O403" s="83"/>
      <c r="P403" s="83"/>
      <c r="Q403" s="83"/>
      <c r="R403" s="83"/>
      <c r="S403" s="83"/>
      <c r="T403" s="83"/>
      <c r="U403" s="83"/>
      <c r="V403" s="83"/>
      <c r="W403" s="83"/>
      <c r="X403" s="83"/>
      <c r="Y403" s="83"/>
      <c r="Z403" s="83"/>
      <c r="AA403" s="83"/>
      <c r="AB403" s="83"/>
      <c r="AC403" s="83"/>
      <c r="AD403" s="83"/>
      <c r="AE403" s="83"/>
      <c r="AF403" s="83"/>
      <c r="AG403" s="83"/>
      <c r="AH403" s="83"/>
    </row>
    <row r="404" spans="3:34" x14ac:dyDescent="0.2">
      <c r="C404" s="83"/>
      <c r="D404" s="83"/>
      <c r="E404" s="83"/>
      <c r="F404" s="83"/>
      <c r="G404" s="83"/>
      <c r="H404" s="83"/>
      <c r="I404" s="83"/>
      <c r="J404" s="83"/>
      <c r="K404" s="83"/>
      <c r="L404" s="83"/>
      <c r="M404" s="83"/>
      <c r="N404" s="83"/>
      <c r="O404" s="83"/>
      <c r="P404" s="83"/>
      <c r="Q404" s="83"/>
      <c r="R404" s="83"/>
      <c r="S404" s="83"/>
      <c r="T404" s="83"/>
      <c r="U404" s="83"/>
      <c r="V404" s="83"/>
      <c r="W404" s="83"/>
      <c r="X404" s="83"/>
      <c r="Y404" s="83"/>
      <c r="Z404" s="83"/>
      <c r="AA404" s="83"/>
      <c r="AB404" s="83"/>
      <c r="AC404" s="83"/>
      <c r="AD404" s="83"/>
      <c r="AE404" s="83"/>
      <c r="AF404" s="83"/>
      <c r="AG404" s="83"/>
      <c r="AH404" s="83"/>
    </row>
    <row r="405" spans="3:34" x14ac:dyDescent="0.2">
      <c r="C405" s="83"/>
      <c r="D405" s="83"/>
      <c r="E405" s="83"/>
      <c r="F405" s="83"/>
      <c r="G405" s="83"/>
      <c r="H405" s="83"/>
      <c r="I405" s="83"/>
      <c r="J405" s="83"/>
      <c r="K405" s="83"/>
      <c r="L405" s="83"/>
      <c r="M405" s="83"/>
      <c r="N405" s="83"/>
      <c r="O405" s="83"/>
      <c r="P405" s="83"/>
      <c r="Q405" s="83"/>
      <c r="R405" s="83"/>
      <c r="S405" s="83"/>
      <c r="T405" s="83"/>
      <c r="U405" s="83"/>
      <c r="V405" s="83"/>
      <c r="W405" s="83"/>
      <c r="X405" s="83"/>
      <c r="Y405" s="83"/>
      <c r="Z405" s="83"/>
      <c r="AA405" s="83"/>
      <c r="AB405" s="83"/>
      <c r="AC405" s="83"/>
      <c r="AD405" s="83"/>
      <c r="AE405" s="83"/>
      <c r="AF405" s="83"/>
      <c r="AG405" s="83"/>
      <c r="AH405" s="83"/>
    </row>
    <row r="406" spans="3:34" x14ac:dyDescent="0.2">
      <c r="C406" s="83"/>
      <c r="D406" s="83"/>
      <c r="E406" s="83"/>
      <c r="F406" s="83"/>
      <c r="G406" s="83"/>
      <c r="H406" s="83"/>
      <c r="I406" s="83"/>
      <c r="J406" s="83"/>
      <c r="K406" s="83"/>
      <c r="L406" s="83"/>
      <c r="M406" s="83"/>
      <c r="N406" s="83"/>
      <c r="O406" s="83"/>
      <c r="P406" s="83"/>
      <c r="Q406" s="83"/>
      <c r="R406" s="83"/>
      <c r="S406" s="83"/>
      <c r="T406" s="83"/>
      <c r="U406" s="83"/>
      <c r="V406" s="83"/>
      <c r="W406" s="83"/>
      <c r="X406" s="83"/>
      <c r="Y406" s="83"/>
      <c r="Z406" s="83"/>
      <c r="AA406" s="83"/>
      <c r="AB406" s="83"/>
      <c r="AC406" s="83"/>
      <c r="AD406" s="83"/>
      <c r="AE406" s="83"/>
      <c r="AF406" s="83"/>
      <c r="AG406" s="83"/>
      <c r="AH406" s="83"/>
    </row>
    <row r="407" spans="3:34" x14ac:dyDescent="0.2">
      <c r="C407" s="83"/>
      <c r="D407" s="83"/>
      <c r="E407" s="83"/>
      <c r="F407" s="83"/>
      <c r="G407" s="83"/>
      <c r="H407" s="83"/>
      <c r="I407" s="83"/>
      <c r="J407" s="83"/>
      <c r="K407" s="83"/>
      <c r="L407" s="83"/>
      <c r="M407" s="83"/>
      <c r="N407" s="83"/>
      <c r="O407" s="83"/>
      <c r="P407" s="83"/>
      <c r="Q407" s="83"/>
      <c r="R407" s="83"/>
      <c r="S407" s="83"/>
      <c r="T407" s="83"/>
      <c r="U407" s="83"/>
      <c r="V407" s="83"/>
      <c r="W407" s="83"/>
      <c r="X407" s="83"/>
      <c r="Y407" s="83"/>
      <c r="Z407" s="83"/>
      <c r="AA407" s="83"/>
      <c r="AB407" s="83"/>
      <c r="AC407" s="83"/>
      <c r="AD407" s="83"/>
      <c r="AE407" s="83"/>
      <c r="AF407" s="83"/>
      <c r="AG407" s="83"/>
      <c r="AH407" s="83"/>
    </row>
    <row r="408" spans="3:34" x14ac:dyDescent="0.2">
      <c r="C408" s="83"/>
      <c r="D408" s="83"/>
      <c r="E408" s="83"/>
      <c r="F408" s="83"/>
      <c r="G408" s="83"/>
      <c r="H408" s="83"/>
      <c r="I408" s="83"/>
      <c r="J408" s="83"/>
      <c r="K408" s="83"/>
      <c r="L408" s="83"/>
      <c r="M408" s="83"/>
      <c r="N408" s="83"/>
      <c r="O408" s="83"/>
      <c r="P408" s="83"/>
      <c r="Q408" s="83"/>
      <c r="R408" s="83"/>
      <c r="S408" s="83"/>
      <c r="T408" s="83"/>
      <c r="U408" s="83"/>
      <c r="V408" s="83"/>
      <c r="W408" s="83"/>
      <c r="X408" s="83"/>
      <c r="Y408" s="83"/>
      <c r="Z408" s="83"/>
      <c r="AA408" s="83"/>
      <c r="AB408" s="83"/>
      <c r="AC408" s="83"/>
      <c r="AD408" s="83"/>
      <c r="AE408" s="83"/>
      <c r="AF408" s="83"/>
      <c r="AG408" s="83"/>
      <c r="AH408" s="83"/>
    </row>
    <row r="409" spans="3:34" x14ac:dyDescent="0.2">
      <c r="C409" s="83"/>
      <c r="D409" s="83"/>
      <c r="E409" s="83"/>
      <c r="F409" s="83"/>
      <c r="G409" s="83"/>
      <c r="H409" s="83"/>
      <c r="I409" s="83"/>
      <c r="J409" s="83"/>
      <c r="K409" s="83"/>
      <c r="L409" s="83"/>
      <c r="M409" s="83"/>
      <c r="N409" s="83"/>
      <c r="O409" s="83"/>
      <c r="P409" s="83"/>
      <c r="Q409" s="83"/>
      <c r="R409" s="83"/>
      <c r="S409" s="83"/>
      <c r="T409" s="83"/>
      <c r="U409" s="83"/>
      <c r="V409" s="83"/>
      <c r="W409" s="83"/>
      <c r="X409" s="83"/>
      <c r="Y409" s="83"/>
      <c r="Z409" s="83"/>
      <c r="AA409" s="83"/>
      <c r="AB409" s="83"/>
      <c r="AC409" s="83"/>
      <c r="AD409" s="83"/>
      <c r="AE409" s="83"/>
      <c r="AF409" s="83"/>
      <c r="AG409" s="83"/>
      <c r="AH409" s="83"/>
    </row>
    <row r="410" spans="3:34" x14ac:dyDescent="0.2">
      <c r="C410" s="83"/>
      <c r="D410" s="83"/>
      <c r="E410" s="83"/>
      <c r="F410" s="83"/>
      <c r="G410" s="83"/>
      <c r="H410" s="83"/>
      <c r="I410" s="83"/>
      <c r="J410" s="83"/>
      <c r="K410" s="83"/>
      <c r="L410" s="83"/>
      <c r="M410" s="83"/>
      <c r="N410" s="83"/>
      <c r="O410" s="83"/>
      <c r="P410" s="83"/>
      <c r="Q410" s="83"/>
      <c r="R410" s="83"/>
      <c r="S410" s="83"/>
      <c r="T410" s="83"/>
      <c r="U410" s="83"/>
      <c r="V410" s="83"/>
      <c r="W410" s="83"/>
      <c r="X410" s="83"/>
      <c r="Y410" s="83"/>
      <c r="Z410" s="83"/>
      <c r="AA410" s="83"/>
      <c r="AB410" s="83"/>
      <c r="AC410" s="83"/>
      <c r="AD410" s="83"/>
      <c r="AE410" s="83"/>
      <c r="AF410" s="83"/>
      <c r="AG410" s="83"/>
      <c r="AH410" s="83"/>
    </row>
    <row r="411" spans="3:34" x14ac:dyDescent="0.2">
      <c r="C411" s="83"/>
      <c r="D411" s="83"/>
      <c r="E411" s="83"/>
      <c r="F411" s="83"/>
      <c r="G411" s="83"/>
      <c r="H411" s="83"/>
      <c r="I411" s="83"/>
      <c r="J411" s="83"/>
      <c r="K411" s="83"/>
      <c r="L411" s="83"/>
      <c r="M411" s="83"/>
      <c r="N411" s="83"/>
      <c r="O411" s="83"/>
      <c r="P411" s="83"/>
      <c r="Q411" s="83"/>
      <c r="R411" s="83"/>
      <c r="S411" s="83"/>
      <c r="T411" s="83"/>
      <c r="U411" s="83"/>
      <c r="V411" s="83"/>
      <c r="W411" s="83"/>
      <c r="X411" s="83"/>
      <c r="Y411" s="83"/>
      <c r="Z411" s="83"/>
      <c r="AA411" s="83"/>
      <c r="AB411" s="83"/>
      <c r="AC411" s="83"/>
      <c r="AD411" s="83"/>
      <c r="AE411" s="83"/>
      <c r="AF411" s="83"/>
      <c r="AG411" s="83"/>
      <c r="AH411" s="83"/>
    </row>
    <row r="412" spans="3:34" x14ac:dyDescent="0.2">
      <c r="C412" s="83"/>
      <c r="D412" s="83"/>
      <c r="E412" s="83"/>
      <c r="F412" s="83"/>
      <c r="G412" s="83"/>
      <c r="H412" s="83"/>
      <c r="I412" s="83"/>
      <c r="J412" s="83"/>
      <c r="K412" s="83"/>
      <c r="L412" s="83"/>
      <c r="M412" s="83"/>
      <c r="N412" s="83"/>
      <c r="O412" s="83"/>
      <c r="P412" s="83"/>
      <c r="Q412" s="83"/>
      <c r="R412" s="83"/>
      <c r="S412" s="83"/>
      <c r="T412" s="83"/>
      <c r="U412" s="83"/>
      <c r="V412" s="83"/>
      <c r="W412" s="83"/>
      <c r="X412" s="83"/>
      <c r="Y412" s="83"/>
      <c r="Z412" s="83"/>
      <c r="AA412" s="83"/>
      <c r="AB412" s="83"/>
      <c r="AC412" s="83"/>
      <c r="AD412" s="83"/>
      <c r="AE412" s="83"/>
      <c r="AF412" s="83"/>
      <c r="AG412" s="83"/>
      <c r="AH412" s="83"/>
    </row>
    <row r="413" spans="3:34" x14ac:dyDescent="0.2">
      <c r="C413" s="83"/>
      <c r="D413" s="83"/>
      <c r="E413" s="83"/>
      <c r="F413" s="83"/>
      <c r="G413" s="83"/>
      <c r="H413" s="83"/>
      <c r="I413" s="83"/>
      <c r="J413" s="83"/>
      <c r="K413" s="83"/>
      <c r="L413" s="83"/>
      <c r="M413" s="83"/>
      <c r="N413" s="83"/>
      <c r="O413" s="83"/>
      <c r="P413" s="83"/>
      <c r="Q413" s="83"/>
      <c r="R413" s="83"/>
      <c r="S413" s="83"/>
      <c r="T413" s="83"/>
      <c r="U413" s="83"/>
      <c r="V413" s="83"/>
      <c r="W413" s="83"/>
      <c r="X413" s="83"/>
      <c r="Y413" s="83"/>
      <c r="Z413" s="83"/>
      <c r="AA413" s="83"/>
      <c r="AB413" s="83"/>
      <c r="AC413" s="83"/>
      <c r="AD413" s="83"/>
      <c r="AE413" s="83"/>
      <c r="AF413" s="83"/>
      <c r="AG413" s="83"/>
      <c r="AH413" s="83"/>
    </row>
    <row r="414" spans="3:34" x14ac:dyDescent="0.2">
      <c r="C414" s="83"/>
      <c r="D414" s="83"/>
      <c r="E414" s="83"/>
      <c r="F414" s="83"/>
      <c r="G414" s="83"/>
      <c r="H414" s="83"/>
      <c r="I414" s="83"/>
      <c r="J414" s="83"/>
      <c r="K414" s="83"/>
      <c r="L414" s="83"/>
      <c r="M414" s="83"/>
      <c r="N414" s="83"/>
      <c r="O414" s="83"/>
      <c r="P414" s="83"/>
      <c r="Q414" s="83"/>
      <c r="R414" s="83"/>
      <c r="S414" s="83"/>
      <c r="T414" s="83"/>
      <c r="U414" s="83"/>
      <c r="V414" s="83"/>
      <c r="W414" s="83"/>
      <c r="X414" s="83"/>
      <c r="Y414" s="83"/>
      <c r="Z414" s="83"/>
      <c r="AA414" s="83"/>
      <c r="AB414" s="83"/>
      <c r="AC414" s="83"/>
      <c r="AD414" s="83"/>
      <c r="AE414" s="83"/>
      <c r="AF414" s="83"/>
      <c r="AG414" s="83"/>
      <c r="AH414" s="83"/>
    </row>
    <row r="415" spans="3:34" x14ac:dyDescent="0.2">
      <c r="C415" s="83"/>
      <c r="D415" s="83"/>
      <c r="E415" s="83"/>
      <c r="F415" s="83"/>
      <c r="G415" s="83"/>
      <c r="H415" s="83"/>
      <c r="I415" s="83"/>
      <c r="J415" s="83"/>
      <c r="K415" s="83"/>
      <c r="L415" s="83"/>
      <c r="M415" s="83"/>
      <c r="N415" s="83"/>
      <c r="O415" s="83"/>
      <c r="P415" s="83"/>
      <c r="Q415" s="83"/>
      <c r="R415" s="83"/>
      <c r="S415" s="83"/>
      <c r="T415" s="83"/>
      <c r="U415" s="83"/>
      <c r="V415" s="83"/>
      <c r="W415" s="83"/>
      <c r="X415" s="83"/>
      <c r="Y415" s="83"/>
      <c r="Z415" s="83"/>
      <c r="AA415" s="83"/>
      <c r="AB415" s="83"/>
      <c r="AC415" s="83"/>
      <c r="AD415" s="83"/>
      <c r="AE415" s="83"/>
      <c r="AF415" s="83"/>
      <c r="AG415" s="83"/>
      <c r="AH415" s="83"/>
    </row>
    <row r="416" spans="3:34" x14ac:dyDescent="0.2">
      <c r="C416" s="83"/>
      <c r="D416" s="83"/>
      <c r="E416" s="83"/>
      <c r="F416" s="83"/>
      <c r="G416" s="83"/>
      <c r="H416" s="83"/>
      <c r="I416" s="83"/>
      <c r="J416" s="83"/>
      <c r="K416" s="83"/>
      <c r="L416" s="83"/>
      <c r="M416" s="83"/>
      <c r="N416" s="83"/>
      <c r="O416" s="83"/>
      <c r="P416" s="83"/>
      <c r="Q416" s="83"/>
      <c r="R416" s="83"/>
      <c r="S416" s="83"/>
      <c r="T416" s="83"/>
      <c r="U416" s="83"/>
      <c r="V416" s="83"/>
      <c r="W416" s="83"/>
      <c r="X416" s="83"/>
      <c r="Y416" s="83"/>
      <c r="Z416" s="83"/>
      <c r="AA416" s="83"/>
      <c r="AB416" s="83"/>
      <c r="AC416" s="83"/>
      <c r="AD416" s="83"/>
      <c r="AE416" s="83"/>
      <c r="AF416" s="83"/>
      <c r="AG416" s="83"/>
      <c r="AH416" s="83"/>
    </row>
    <row r="417" spans="3:34" x14ac:dyDescent="0.2">
      <c r="C417" s="83"/>
      <c r="D417" s="83"/>
      <c r="E417" s="83"/>
      <c r="F417" s="83"/>
      <c r="G417" s="83"/>
      <c r="H417" s="83"/>
      <c r="I417" s="83"/>
      <c r="J417" s="83"/>
      <c r="K417" s="83"/>
      <c r="L417" s="83"/>
      <c r="M417" s="83"/>
      <c r="N417" s="83"/>
      <c r="O417" s="83"/>
      <c r="P417" s="83"/>
      <c r="Q417" s="83"/>
      <c r="R417" s="83"/>
      <c r="S417" s="83"/>
      <c r="T417" s="83"/>
      <c r="U417" s="83"/>
      <c r="V417" s="83"/>
      <c r="W417" s="83"/>
      <c r="X417" s="83"/>
      <c r="Y417" s="83"/>
      <c r="Z417" s="83"/>
      <c r="AA417" s="83"/>
      <c r="AB417" s="83"/>
      <c r="AC417" s="83"/>
      <c r="AD417" s="83"/>
      <c r="AE417" s="83"/>
      <c r="AF417" s="83"/>
      <c r="AG417" s="83"/>
      <c r="AH417" s="83"/>
    </row>
    <row r="418" spans="3:34" x14ac:dyDescent="0.2">
      <c r="C418" s="83"/>
      <c r="D418" s="83"/>
      <c r="E418" s="83"/>
      <c r="F418" s="83"/>
      <c r="G418" s="83"/>
      <c r="H418" s="83"/>
      <c r="I418" s="83"/>
      <c r="J418" s="83"/>
      <c r="K418" s="83"/>
      <c r="L418" s="83"/>
      <c r="M418" s="83"/>
      <c r="N418" s="83"/>
      <c r="O418" s="83"/>
      <c r="P418" s="83"/>
      <c r="Q418" s="83"/>
      <c r="R418" s="83"/>
      <c r="S418" s="83"/>
      <c r="T418" s="83"/>
      <c r="U418" s="83"/>
      <c r="V418" s="83"/>
      <c r="W418" s="83"/>
      <c r="X418" s="83"/>
      <c r="Y418" s="83"/>
      <c r="Z418" s="83"/>
      <c r="AA418" s="83"/>
      <c r="AB418" s="83"/>
      <c r="AC418" s="83"/>
      <c r="AD418" s="83"/>
      <c r="AE418" s="83"/>
      <c r="AF418" s="83"/>
      <c r="AG418" s="83"/>
      <c r="AH418" s="83"/>
    </row>
    <row r="419" spans="3:34" x14ac:dyDescent="0.2">
      <c r="C419" s="83"/>
      <c r="D419" s="83"/>
      <c r="E419" s="83"/>
      <c r="F419" s="83"/>
      <c r="G419" s="83"/>
      <c r="H419" s="83"/>
      <c r="I419" s="83"/>
      <c r="J419" s="83"/>
      <c r="K419" s="83"/>
      <c r="L419" s="83"/>
      <c r="M419" s="83"/>
      <c r="N419" s="83"/>
      <c r="O419" s="83"/>
      <c r="P419" s="83"/>
      <c r="Q419" s="83"/>
      <c r="R419" s="83"/>
      <c r="S419" s="83"/>
      <c r="T419" s="83"/>
      <c r="U419" s="83"/>
      <c r="V419" s="83"/>
      <c r="W419" s="83"/>
      <c r="X419" s="83"/>
      <c r="Y419" s="83"/>
      <c r="Z419" s="83"/>
      <c r="AA419" s="83"/>
      <c r="AB419" s="83"/>
      <c r="AC419" s="83"/>
      <c r="AD419" s="83"/>
      <c r="AE419" s="83"/>
      <c r="AF419" s="83"/>
      <c r="AG419" s="83"/>
      <c r="AH419" s="83"/>
    </row>
    <row r="420" spans="3:34" x14ac:dyDescent="0.2">
      <c r="C420" s="83"/>
      <c r="D420" s="83"/>
      <c r="E420" s="83"/>
      <c r="F420" s="83"/>
      <c r="G420" s="83"/>
      <c r="H420" s="83"/>
      <c r="I420" s="83"/>
      <c r="J420" s="83"/>
      <c r="K420" s="83"/>
      <c r="L420" s="83"/>
      <c r="M420" s="83"/>
      <c r="N420" s="83"/>
      <c r="O420" s="83"/>
      <c r="P420" s="83"/>
      <c r="Q420" s="83"/>
      <c r="R420" s="83"/>
      <c r="S420" s="83"/>
      <c r="T420" s="83"/>
      <c r="U420" s="83"/>
      <c r="V420" s="83"/>
      <c r="W420" s="83"/>
      <c r="X420" s="83"/>
      <c r="Y420" s="83"/>
      <c r="Z420" s="83"/>
      <c r="AA420" s="83"/>
      <c r="AB420" s="83"/>
      <c r="AC420" s="83"/>
      <c r="AD420" s="83"/>
      <c r="AE420" s="83"/>
      <c r="AF420" s="83"/>
      <c r="AG420" s="83"/>
      <c r="AH420" s="83"/>
    </row>
    <row r="421" spans="3:34" x14ac:dyDescent="0.2">
      <c r="C421" s="83"/>
      <c r="D421" s="83"/>
      <c r="E421" s="83"/>
      <c r="F421" s="83"/>
      <c r="G421" s="83"/>
      <c r="H421" s="83"/>
      <c r="I421" s="83"/>
      <c r="J421" s="83"/>
      <c r="K421" s="83"/>
      <c r="L421" s="83"/>
      <c r="M421" s="83"/>
      <c r="N421" s="83"/>
      <c r="O421" s="83"/>
      <c r="P421" s="83"/>
      <c r="Q421" s="83"/>
      <c r="R421" s="83"/>
      <c r="S421" s="83"/>
      <c r="T421" s="83"/>
      <c r="U421" s="83"/>
      <c r="V421" s="83"/>
      <c r="W421" s="83"/>
      <c r="X421" s="83"/>
      <c r="Y421" s="83"/>
      <c r="Z421" s="83"/>
      <c r="AA421" s="83"/>
      <c r="AB421" s="83"/>
      <c r="AC421" s="83"/>
      <c r="AD421" s="83"/>
      <c r="AE421" s="83"/>
      <c r="AF421" s="83"/>
      <c r="AG421" s="83"/>
      <c r="AH421" s="83"/>
    </row>
    <row r="422" spans="3:34" x14ac:dyDescent="0.2">
      <c r="C422" s="83"/>
      <c r="D422" s="83"/>
      <c r="E422" s="83"/>
      <c r="F422" s="83"/>
      <c r="G422" s="83"/>
      <c r="H422" s="83"/>
      <c r="I422" s="83"/>
      <c r="J422" s="83"/>
      <c r="K422" s="83"/>
      <c r="L422" s="83"/>
      <c r="M422" s="83"/>
      <c r="N422" s="83"/>
      <c r="O422" s="83"/>
      <c r="P422" s="83"/>
      <c r="Q422" s="83"/>
      <c r="R422" s="83"/>
      <c r="S422" s="83"/>
      <c r="T422" s="83"/>
      <c r="U422" s="83"/>
      <c r="V422" s="83"/>
      <c r="W422" s="83"/>
      <c r="X422" s="83"/>
      <c r="Y422" s="83"/>
      <c r="Z422" s="83"/>
      <c r="AA422" s="83"/>
      <c r="AB422" s="83"/>
      <c r="AC422" s="83"/>
      <c r="AD422" s="83"/>
      <c r="AE422" s="83"/>
      <c r="AF422" s="83"/>
      <c r="AG422" s="83"/>
      <c r="AH422" s="83"/>
    </row>
    <row r="423" spans="3:34" x14ac:dyDescent="0.2">
      <c r="C423" s="83"/>
      <c r="D423" s="83"/>
      <c r="E423" s="83"/>
      <c r="F423" s="83"/>
      <c r="G423" s="83"/>
      <c r="H423" s="83"/>
      <c r="I423" s="83"/>
      <c r="J423" s="83"/>
      <c r="K423" s="83"/>
      <c r="L423" s="83"/>
      <c r="M423" s="83"/>
      <c r="N423" s="83"/>
      <c r="O423" s="83"/>
      <c r="P423" s="83"/>
      <c r="Q423" s="83"/>
      <c r="R423" s="83"/>
      <c r="S423" s="83"/>
      <c r="T423" s="83"/>
      <c r="U423" s="83"/>
      <c r="V423" s="83"/>
      <c r="W423" s="83"/>
      <c r="X423" s="83"/>
      <c r="Y423" s="83"/>
      <c r="Z423" s="83"/>
      <c r="AA423" s="83"/>
      <c r="AB423" s="83"/>
      <c r="AC423" s="83"/>
      <c r="AD423" s="83"/>
      <c r="AE423" s="83"/>
      <c r="AF423" s="83"/>
      <c r="AG423" s="83"/>
      <c r="AH423" s="83"/>
    </row>
    <row r="424" spans="3:34" x14ac:dyDescent="0.2">
      <c r="C424" s="83"/>
      <c r="D424" s="83"/>
      <c r="E424" s="83"/>
      <c r="F424" s="83"/>
      <c r="G424" s="83"/>
      <c r="H424" s="83"/>
      <c r="I424" s="83"/>
      <c r="J424" s="83"/>
      <c r="K424" s="83"/>
      <c r="L424" s="83"/>
      <c r="M424" s="83"/>
      <c r="N424" s="83"/>
      <c r="O424" s="83"/>
      <c r="P424" s="83"/>
      <c r="Q424" s="83"/>
      <c r="R424" s="83"/>
      <c r="S424" s="83"/>
      <c r="T424" s="83"/>
      <c r="U424" s="83"/>
      <c r="V424" s="83"/>
      <c r="W424" s="83"/>
      <c r="X424" s="83"/>
      <c r="Y424" s="83"/>
      <c r="Z424" s="83"/>
      <c r="AA424" s="83"/>
      <c r="AB424" s="83"/>
      <c r="AC424" s="83"/>
      <c r="AD424" s="83"/>
      <c r="AE424" s="83"/>
      <c r="AF424" s="83"/>
      <c r="AG424" s="83"/>
      <c r="AH424" s="83"/>
    </row>
    <row r="425" spans="3:34" x14ac:dyDescent="0.2">
      <c r="C425" s="83"/>
      <c r="D425" s="83"/>
      <c r="E425" s="83"/>
      <c r="F425" s="83"/>
      <c r="G425" s="83"/>
      <c r="H425" s="83"/>
      <c r="I425" s="83"/>
      <c r="J425" s="83"/>
      <c r="K425" s="83"/>
      <c r="L425" s="83"/>
      <c r="M425" s="83"/>
      <c r="N425" s="83"/>
      <c r="O425" s="83"/>
      <c r="P425" s="83"/>
      <c r="Q425" s="83"/>
      <c r="R425" s="83"/>
      <c r="S425" s="83"/>
      <c r="T425" s="83"/>
      <c r="U425" s="83"/>
      <c r="V425" s="83"/>
      <c r="W425" s="83"/>
      <c r="X425" s="83"/>
      <c r="Y425" s="83"/>
      <c r="Z425" s="83"/>
      <c r="AA425" s="83"/>
      <c r="AB425" s="83"/>
      <c r="AC425" s="83"/>
      <c r="AD425" s="83"/>
      <c r="AE425" s="83"/>
      <c r="AF425" s="83"/>
      <c r="AG425" s="83"/>
      <c r="AH425" s="83"/>
    </row>
    <row r="426" spans="3:34" x14ac:dyDescent="0.2">
      <c r="C426" s="83"/>
      <c r="D426" s="83"/>
      <c r="E426" s="83"/>
      <c r="F426" s="83"/>
      <c r="G426" s="83"/>
      <c r="H426" s="83"/>
      <c r="I426" s="83"/>
      <c r="J426" s="83"/>
      <c r="K426" s="83"/>
      <c r="L426" s="83"/>
      <c r="M426" s="83"/>
      <c r="N426" s="83"/>
      <c r="O426" s="83"/>
      <c r="P426" s="83"/>
      <c r="Q426" s="83"/>
      <c r="R426" s="83"/>
      <c r="S426" s="83"/>
      <c r="T426" s="83"/>
      <c r="U426" s="83"/>
      <c r="V426" s="83"/>
      <c r="W426" s="83"/>
      <c r="X426" s="83"/>
      <c r="Y426" s="83"/>
      <c r="Z426" s="83"/>
      <c r="AA426" s="83"/>
      <c r="AB426" s="83"/>
      <c r="AC426" s="83"/>
      <c r="AD426" s="83"/>
      <c r="AE426" s="83"/>
      <c r="AF426" s="83"/>
      <c r="AG426" s="83"/>
      <c r="AH426" s="83"/>
    </row>
    <row r="427" spans="3:34" x14ac:dyDescent="0.2">
      <c r="C427" s="83"/>
      <c r="D427" s="83"/>
      <c r="E427" s="83"/>
      <c r="F427" s="83"/>
      <c r="G427" s="83"/>
      <c r="H427" s="83"/>
      <c r="I427" s="83"/>
      <c r="J427" s="83"/>
      <c r="K427" s="83"/>
      <c r="L427" s="83"/>
      <c r="M427" s="83"/>
      <c r="N427" s="83"/>
      <c r="O427" s="83"/>
      <c r="P427" s="83"/>
      <c r="Q427" s="83"/>
      <c r="R427" s="83"/>
      <c r="S427" s="83"/>
      <c r="T427" s="83"/>
      <c r="U427" s="83"/>
      <c r="V427" s="83"/>
      <c r="W427" s="83"/>
      <c r="X427" s="83"/>
      <c r="Y427" s="83"/>
      <c r="Z427" s="83"/>
      <c r="AA427" s="83"/>
      <c r="AB427" s="83"/>
      <c r="AC427" s="83"/>
      <c r="AD427" s="83"/>
      <c r="AE427" s="83"/>
      <c r="AF427" s="83"/>
      <c r="AG427" s="83"/>
      <c r="AH427" s="83"/>
    </row>
    <row r="428" spans="3:34" x14ac:dyDescent="0.2">
      <c r="C428" s="83"/>
      <c r="D428" s="83"/>
      <c r="E428" s="83"/>
      <c r="F428" s="83"/>
      <c r="G428" s="83"/>
      <c r="H428" s="83"/>
      <c r="I428" s="83"/>
      <c r="J428" s="83"/>
      <c r="K428" s="83"/>
      <c r="L428" s="83"/>
      <c r="M428" s="83"/>
      <c r="N428" s="83"/>
      <c r="O428" s="83"/>
      <c r="P428" s="83"/>
      <c r="Q428" s="83"/>
      <c r="R428" s="83"/>
      <c r="S428" s="83"/>
      <c r="T428" s="83"/>
      <c r="U428" s="83"/>
      <c r="V428" s="83"/>
      <c r="W428" s="83"/>
      <c r="X428" s="83"/>
      <c r="Y428" s="83"/>
      <c r="Z428" s="83"/>
      <c r="AA428" s="83"/>
      <c r="AB428" s="83"/>
      <c r="AC428" s="83"/>
      <c r="AD428" s="83"/>
      <c r="AE428" s="83"/>
      <c r="AF428" s="83"/>
      <c r="AG428" s="83"/>
      <c r="AH428" s="83"/>
    </row>
    <row r="429" spans="3:34" x14ac:dyDescent="0.2">
      <c r="C429" s="83"/>
      <c r="D429" s="83"/>
      <c r="E429" s="83"/>
      <c r="F429" s="83"/>
      <c r="G429" s="83"/>
      <c r="H429" s="83"/>
      <c r="I429" s="83"/>
      <c r="J429" s="83"/>
      <c r="K429" s="83"/>
      <c r="L429" s="83"/>
      <c r="M429" s="83"/>
      <c r="N429" s="83"/>
      <c r="O429" s="83"/>
      <c r="P429" s="83"/>
      <c r="Q429" s="83"/>
      <c r="R429" s="83"/>
      <c r="S429" s="83"/>
      <c r="T429" s="83"/>
      <c r="U429" s="83"/>
      <c r="V429" s="83"/>
      <c r="W429" s="83"/>
      <c r="X429" s="83"/>
      <c r="Y429" s="83"/>
      <c r="Z429" s="83"/>
      <c r="AA429" s="83"/>
      <c r="AB429" s="83"/>
      <c r="AC429" s="83"/>
      <c r="AD429" s="83"/>
      <c r="AE429" s="83"/>
      <c r="AF429" s="83"/>
      <c r="AG429" s="83"/>
      <c r="AH429" s="83"/>
    </row>
    <row r="430" spans="3:34" x14ac:dyDescent="0.2">
      <c r="C430" s="83"/>
      <c r="D430" s="83"/>
      <c r="E430" s="83"/>
      <c r="F430" s="83"/>
      <c r="G430" s="83"/>
      <c r="H430" s="83"/>
      <c r="I430" s="83"/>
      <c r="J430" s="83"/>
      <c r="K430" s="83"/>
      <c r="L430" s="83"/>
      <c r="M430" s="83"/>
      <c r="N430" s="83"/>
      <c r="O430" s="83"/>
      <c r="P430" s="83"/>
      <c r="Q430" s="83"/>
      <c r="R430" s="83"/>
      <c r="S430" s="83"/>
      <c r="T430" s="83"/>
      <c r="U430" s="83"/>
      <c r="V430" s="83"/>
      <c r="W430" s="83"/>
      <c r="X430" s="83"/>
      <c r="Y430" s="83"/>
      <c r="Z430" s="83"/>
      <c r="AA430" s="83"/>
      <c r="AB430" s="83"/>
      <c r="AC430" s="83"/>
      <c r="AD430" s="83"/>
      <c r="AE430" s="83"/>
      <c r="AF430" s="83"/>
      <c r="AG430" s="83"/>
      <c r="AH430" s="83"/>
    </row>
    <row r="431" spans="3:34" x14ac:dyDescent="0.2">
      <c r="C431" s="83"/>
      <c r="D431" s="83"/>
      <c r="E431" s="83"/>
      <c r="F431" s="83"/>
      <c r="G431" s="83"/>
      <c r="H431" s="83"/>
      <c r="I431" s="83"/>
      <c r="J431" s="83"/>
      <c r="K431" s="83"/>
      <c r="L431" s="83"/>
      <c r="M431" s="83"/>
      <c r="N431" s="83"/>
      <c r="O431" s="83"/>
      <c r="P431" s="83"/>
      <c r="Q431" s="83"/>
      <c r="R431" s="83"/>
      <c r="S431" s="83"/>
      <c r="T431" s="83"/>
      <c r="U431" s="83"/>
      <c r="V431" s="83"/>
      <c r="W431" s="83"/>
      <c r="X431" s="83"/>
      <c r="Y431" s="83"/>
      <c r="Z431" s="83"/>
      <c r="AA431" s="83"/>
      <c r="AB431" s="83"/>
      <c r="AC431" s="83"/>
      <c r="AD431" s="83"/>
      <c r="AE431" s="83"/>
      <c r="AF431" s="83"/>
      <c r="AG431" s="83"/>
      <c r="AH431" s="83"/>
    </row>
    <row r="432" spans="3:34" x14ac:dyDescent="0.2">
      <c r="C432" s="83"/>
      <c r="D432" s="83"/>
      <c r="E432" s="83"/>
      <c r="F432" s="83"/>
      <c r="G432" s="83"/>
      <c r="H432" s="83"/>
      <c r="I432" s="83"/>
      <c r="J432" s="83"/>
      <c r="K432" s="83"/>
      <c r="L432" s="83"/>
      <c r="M432" s="83"/>
      <c r="N432" s="83"/>
      <c r="O432" s="83"/>
      <c r="P432" s="83"/>
      <c r="Q432" s="83"/>
      <c r="R432" s="83"/>
      <c r="S432" s="83"/>
      <c r="T432" s="83"/>
      <c r="U432" s="83"/>
      <c r="V432" s="83"/>
      <c r="W432" s="83"/>
      <c r="X432" s="83"/>
      <c r="Y432" s="83"/>
      <c r="Z432" s="83"/>
      <c r="AA432" s="83"/>
      <c r="AB432" s="83"/>
      <c r="AC432" s="83"/>
      <c r="AD432" s="83"/>
      <c r="AE432" s="83"/>
      <c r="AF432" s="83"/>
      <c r="AG432" s="83"/>
      <c r="AH432" s="83"/>
    </row>
    <row r="433" spans="3:34" x14ac:dyDescent="0.2">
      <c r="C433" s="83"/>
      <c r="D433" s="83"/>
      <c r="E433" s="83"/>
      <c r="F433" s="83"/>
      <c r="G433" s="83"/>
      <c r="H433" s="83"/>
      <c r="I433" s="83"/>
      <c r="J433" s="83"/>
      <c r="K433" s="83"/>
      <c r="L433" s="83"/>
      <c r="M433" s="83"/>
      <c r="N433" s="83"/>
      <c r="O433" s="83"/>
      <c r="P433" s="83"/>
      <c r="Q433" s="83"/>
      <c r="R433" s="83"/>
      <c r="S433" s="83"/>
      <c r="T433" s="83"/>
      <c r="U433" s="83"/>
      <c r="V433" s="83"/>
      <c r="W433" s="83"/>
      <c r="X433" s="83"/>
      <c r="Y433" s="83"/>
      <c r="Z433" s="83"/>
      <c r="AA433" s="83"/>
      <c r="AB433" s="83"/>
      <c r="AC433" s="83"/>
      <c r="AD433" s="83"/>
      <c r="AE433" s="83"/>
      <c r="AF433" s="83"/>
      <c r="AG433" s="83"/>
      <c r="AH433" s="83"/>
    </row>
    <row r="434" spans="3:34" x14ac:dyDescent="0.2">
      <c r="C434" s="83"/>
      <c r="D434" s="83"/>
      <c r="E434" s="83"/>
      <c r="F434" s="83"/>
      <c r="G434" s="83"/>
      <c r="H434" s="83"/>
      <c r="I434" s="83"/>
      <c r="J434" s="83"/>
      <c r="K434" s="83"/>
      <c r="L434" s="83"/>
      <c r="M434" s="83"/>
      <c r="N434" s="83"/>
      <c r="O434" s="83"/>
      <c r="P434" s="83"/>
      <c r="Q434" s="83"/>
      <c r="R434" s="83"/>
      <c r="S434" s="83"/>
      <c r="T434" s="83"/>
      <c r="U434" s="83"/>
      <c r="V434" s="83"/>
      <c r="W434" s="83"/>
      <c r="X434" s="83"/>
      <c r="Y434" s="83"/>
      <c r="Z434" s="83"/>
      <c r="AA434" s="83"/>
      <c r="AB434" s="83"/>
      <c r="AC434" s="83"/>
      <c r="AD434" s="83"/>
      <c r="AE434" s="83"/>
      <c r="AF434" s="83"/>
      <c r="AG434" s="83"/>
      <c r="AH434" s="83"/>
    </row>
    <row r="435" spans="3:34" x14ac:dyDescent="0.2">
      <c r="C435" s="83"/>
      <c r="D435" s="83"/>
      <c r="E435" s="83"/>
      <c r="F435" s="83"/>
      <c r="G435" s="83"/>
      <c r="H435" s="83"/>
      <c r="I435" s="83"/>
      <c r="J435" s="83"/>
      <c r="K435" s="83"/>
      <c r="L435" s="83"/>
      <c r="M435" s="83"/>
      <c r="N435" s="83"/>
      <c r="O435" s="83"/>
      <c r="P435" s="83"/>
      <c r="Q435" s="83"/>
      <c r="R435" s="83"/>
      <c r="S435" s="83"/>
      <c r="T435" s="83"/>
      <c r="U435" s="83"/>
      <c r="V435" s="83"/>
      <c r="W435" s="83"/>
      <c r="X435" s="83"/>
      <c r="Y435" s="83"/>
      <c r="Z435" s="83"/>
      <c r="AA435" s="83"/>
      <c r="AB435" s="83"/>
      <c r="AC435" s="83"/>
      <c r="AD435" s="83"/>
      <c r="AE435" s="83"/>
      <c r="AF435" s="83"/>
      <c r="AG435" s="83"/>
      <c r="AH435" s="83"/>
    </row>
    <row r="436" spans="3:34" x14ac:dyDescent="0.2">
      <c r="C436" s="83"/>
      <c r="D436" s="83"/>
      <c r="E436" s="83"/>
      <c r="F436" s="83"/>
      <c r="G436" s="83"/>
      <c r="H436" s="83"/>
      <c r="I436" s="83"/>
      <c r="J436" s="83"/>
      <c r="K436" s="83"/>
      <c r="L436" s="83"/>
      <c r="M436" s="83"/>
      <c r="N436" s="83"/>
      <c r="O436" s="83"/>
      <c r="P436" s="83"/>
      <c r="Q436" s="83"/>
      <c r="R436" s="83"/>
      <c r="S436" s="83"/>
      <c r="T436" s="83"/>
      <c r="U436" s="83"/>
      <c r="V436" s="83"/>
      <c r="W436" s="83"/>
      <c r="X436" s="83"/>
      <c r="Y436" s="83"/>
      <c r="Z436" s="83"/>
      <c r="AA436" s="83"/>
      <c r="AB436" s="83"/>
      <c r="AC436" s="83"/>
      <c r="AD436" s="83"/>
      <c r="AE436" s="83"/>
      <c r="AF436" s="83"/>
      <c r="AG436" s="83"/>
      <c r="AH436" s="83"/>
    </row>
    <row r="437" spans="3:34" x14ac:dyDescent="0.2">
      <c r="C437" s="83"/>
      <c r="D437" s="83"/>
      <c r="E437" s="83"/>
      <c r="F437" s="83"/>
      <c r="G437" s="83"/>
      <c r="H437" s="83"/>
      <c r="I437" s="83"/>
      <c r="J437" s="83"/>
      <c r="K437" s="83"/>
      <c r="L437" s="83"/>
      <c r="M437" s="83"/>
      <c r="N437" s="83"/>
      <c r="O437" s="83"/>
      <c r="P437" s="83"/>
      <c r="Q437" s="83"/>
      <c r="R437" s="83"/>
      <c r="S437" s="83"/>
      <c r="T437" s="83"/>
      <c r="U437" s="83"/>
      <c r="V437" s="83"/>
      <c r="W437" s="83"/>
      <c r="X437" s="83"/>
      <c r="Y437" s="83"/>
      <c r="Z437" s="83"/>
      <c r="AA437" s="83"/>
      <c r="AB437" s="83"/>
      <c r="AC437" s="83"/>
      <c r="AD437" s="83"/>
      <c r="AE437" s="83"/>
      <c r="AF437" s="83"/>
      <c r="AG437" s="83"/>
      <c r="AH437" s="83"/>
    </row>
    <row r="438" spans="3:34" x14ac:dyDescent="0.2">
      <c r="C438" s="83"/>
      <c r="D438" s="83"/>
      <c r="E438" s="83"/>
      <c r="F438" s="83"/>
      <c r="G438" s="83"/>
      <c r="H438" s="83"/>
      <c r="I438" s="83"/>
      <c r="J438" s="83"/>
      <c r="K438" s="83"/>
      <c r="L438" s="83"/>
      <c r="M438" s="83"/>
      <c r="N438" s="83"/>
      <c r="O438" s="83"/>
      <c r="P438" s="83"/>
      <c r="Q438" s="83"/>
      <c r="R438" s="83"/>
      <c r="S438" s="83"/>
      <c r="T438" s="83"/>
      <c r="U438" s="83"/>
      <c r="V438" s="83"/>
      <c r="W438" s="83"/>
      <c r="X438" s="83"/>
      <c r="Y438" s="83"/>
      <c r="Z438" s="83"/>
      <c r="AA438" s="83"/>
      <c r="AB438" s="83"/>
      <c r="AC438" s="83"/>
      <c r="AD438" s="83"/>
      <c r="AE438" s="83"/>
      <c r="AF438" s="83"/>
      <c r="AG438" s="83"/>
      <c r="AH438" s="83"/>
    </row>
    <row r="439" spans="3:34" x14ac:dyDescent="0.2">
      <c r="C439" s="83"/>
      <c r="D439" s="83"/>
      <c r="E439" s="83"/>
      <c r="F439" s="83"/>
      <c r="G439" s="83"/>
      <c r="H439" s="83"/>
      <c r="I439" s="83"/>
      <c r="J439" s="83"/>
      <c r="K439" s="83"/>
      <c r="L439" s="83"/>
      <c r="M439" s="83"/>
      <c r="N439" s="83"/>
      <c r="O439" s="83"/>
      <c r="P439" s="83"/>
      <c r="Q439" s="83"/>
      <c r="R439" s="83"/>
      <c r="S439" s="83"/>
      <c r="T439" s="83"/>
      <c r="U439" s="83"/>
      <c r="V439" s="83"/>
      <c r="W439" s="83"/>
      <c r="X439" s="83"/>
      <c r="Y439" s="83"/>
      <c r="Z439" s="83"/>
      <c r="AA439" s="83"/>
      <c r="AB439" s="83"/>
      <c r="AC439" s="83"/>
      <c r="AD439" s="83"/>
      <c r="AE439" s="83"/>
      <c r="AF439" s="83"/>
      <c r="AG439" s="83"/>
      <c r="AH439" s="83"/>
    </row>
    <row r="440" spans="3:34" x14ac:dyDescent="0.2">
      <c r="C440" s="83"/>
      <c r="D440" s="83"/>
      <c r="E440" s="83"/>
      <c r="F440" s="83"/>
      <c r="G440" s="83"/>
      <c r="H440" s="83"/>
      <c r="I440" s="83"/>
      <c r="J440" s="83"/>
      <c r="K440" s="83"/>
      <c r="L440" s="83"/>
      <c r="M440" s="83"/>
      <c r="N440" s="83"/>
      <c r="O440" s="83"/>
      <c r="P440" s="83"/>
      <c r="Q440" s="83"/>
      <c r="R440" s="83"/>
      <c r="S440" s="83"/>
      <c r="T440" s="83"/>
      <c r="U440" s="83"/>
      <c r="V440" s="83"/>
      <c r="W440" s="83"/>
      <c r="X440" s="83"/>
      <c r="Y440" s="83"/>
      <c r="Z440" s="83"/>
      <c r="AA440" s="83"/>
      <c r="AB440" s="83"/>
      <c r="AC440" s="83"/>
      <c r="AD440" s="83"/>
      <c r="AE440" s="83"/>
      <c r="AF440" s="83"/>
      <c r="AG440" s="83"/>
      <c r="AH440" s="83"/>
    </row>
    <row r="441" spans="3:34" x14ac:dyDescent="0.2">
      <c r="C441" s="83"/>
      <c r="D441" s="83"/>
      <c r="E441" s="83"/>
      <c r="F441" s="83"/>
      <c r="G441" s="83"/>
      <c r="H441" s="83"/>
      <c r="I441" s="83"/>
      <c r="J441" s="83"/>
      <c r="K441" s="83"/>
      <c r="L441" s="83"/>
      <c r="M441" s="83"/>
      <c r="N441" s="83"/>
      <c r="O441" s="83"/>
      <c r="P441" s="83"/>
      <c r="Q441" s="83"/>
      <c r="R441" s="83"/>
      <c r="S441" s="83"/>
      <c r="T441" s="83"/>
      <c r="U441" s="83"/>
      <c r="V441" s="83"/>
      <c r="W441" s="83"/>
      <c r="X441" s="83"/>
      <c r="Y441" s="83"/>
      <c r="Z441" s="83"/>
      <c r="AA441" s="83"/>
      <c r="AB441" s="83"/>
      <c r="AC441" s="83"/>
      <c r="AD441" s="83"/>
      <c r="AE441" s="83"/>
      <c r="AF441" s="83"/>
      <c r="AG441" s="83"/>
      <c r="AH441" s="83"/>
    </row>
    <row r="442" spans="3:34" x14ac:dyDescent="0.2">
      <c r="C442" s="83"/>
      <c r="D442" s="83"/>
      <c r="E442" s="83"/>
      <c r="F442" s="83"/>
      <c r="G442" s="83"/>
      <c r="H442" s="83"/>
      <c r="I442" s="83"/>
      <c r="J442" s="83"/>
      <c r="K442" s="83"/>
      <c r="L442" s="83"/>
      <c r="M442" s="83"/>
      <c r="N442" s="83"/>
      <c r="O442" s="83"/>
      <c r="P442" s="83"/>
      <c r="Q442" s="83"/>
      <c r="R442" s="83"/>
      <c r="S442" s="83"/>
      <c r="T442" s="83"/>
      <c r="U442" s="83"/>
      <c r="V442" s="83"/>
      <c r="W442" s="83"/>
      <c r="X442" s="83"/>
      <c r="Y442" s="83"/>
      <c r="Z442" s="83"/>
      <c r="AA442" s="83"/>
      <c r="AB442" s="83"/>
      <c r="AC442" s="83"/>
      <c r="AD442" s="83"/>
      <c r="AE442" s="83"/>
      <c r="AF442" s="83"/>
      <c r="AG442" s="83"/>
      <c r="AH442" s="83"/>
    </row>
    <row r="443" spans="3:34" x14ac:dyDescent="0.2">
      <c r="C443" s="83"/>
      <c r="D443" s="83"/>
      <c r="E443" s="83"/>
      <c r="F443" s="83"/>
      <c r="G443" s="83"/>
      <c r="H443" s="83"/>
      <c r="I443" s="83"/>
      <c r="J443" s="83"/>
      <c r="K443" s="83"/>
      <c r="L443" s="83"/>
      <c r="M443" s="83"/>
      <c r="N443" s="83"/>
      <c r="O443" s="83"/>
      <c r="P443" s="83"/>
      <c r="Q443" s="83"/>
      <c r="R443" s="83"/>
      <c r="S443" s="83"/>
      <c r="T443" s="83"/>
      <c r="U443" s="83"/>
      <c r="V443" s="83"/>
      <c r="W443" s="83"/>
      <c r="X443" s="83"/>
      <c r="Y443" s="83"/>
      <c r="Z443" s="83"/>
      <c r="AA443" s="83"/>
      <c r="AB443" s="83"/>
      <c r="AC443" s="83"/>
      <c r="AD443" s="83"/>
      <c r="AE443" s="83"/>
      <c r="AF443" s="83"/>
      <c r="AG443" s="83"/>
      <c r="AH443" s="83"/>
    </row>
    <row r="444" spans="3:34" x14ac:dyDescent="0.2">
      <c r="C444" s="83"/>
      <c r="D444" s="83"/>
      <c r="E444" s="83"/>
      <c r="F444" s="83"/>
      <c r="G444" s="83"/>
      <c r="H444" s="83"/>
      <c r="I444" s="83"/>
      <c r="J444" s="83"/>
      <c r="K444" s="83"/>
      <c r="L444" s="83"/>
      <c r="M444" s="83"/>
      <c r="N444" s="83"/>
      <c r="O444" s="83"/>
      <c r="P444" s="83"/>
      <c r="Q444" s="83"/>
      <c r="R444" s="83"/>
      <c r="S444" s="83"/>
      <c r="T444" s="83"/>
      <c r="U444" s="83"/>
      <c r="V444" s="83"/>
      <c r="W444" s="83"/>
      <c r="X444" s="83"/>
      <c r="Y444" s="83"/>
      <c r="Z444" s="83"/>
      <c r="AA444" s="83"/>
      <c r="AB444" s="83"/>
      <c r="AC444" s="83"/>
      <c r="AD444" s="83"/>
      <c r="AE444" s="83"/>
      <c r="AF444" s="83"/>
      <c r="AG444" s="83"/>
      <c r="AH444" s="83"/>
    </row>
    <row r="445" spans="3:34" x14ac:dyDescent="0.2">
      <c r="C445" s="83"/>
      <c r="D445" s="83"/>
      <c r="E445" s="83"/>
      <c r="F445" s="83"/>
      <c r="G445" s="83"/>
      <c r="H445" s="83"/>
      <c r="I445" s="83"/>
      <c r="J445" s="83"/>
      <c r="K445" s="83"/>
      <c r="L445" s="83"/>
      <c r="M445" s="83"/>
      <c r="N445" s="83"/>
      <c r="O445" s="83"/>
      <c r="P445" s="83"/>
      <c r="Q445" s="83"/>
      <c r="R445" s="83"/>
      <c r="S445" s="83"/>
      <c r="T445" s="83"/>
      <c r="U445" s="83"/>
      <c r="V445" s="83"/>
      <c r="W445" s="83"/>
      <c r="X445" s="83"/>
      <c r="Y445" s="83"/>
      <c r="Z445" s="83"/>
      <c r="AA445" s="83"/>
      <c r="AB445" s="83"/>
      <c r="AC445" s="83"/>
      <c r="AD445" s="83"/>
      <c r="AE445" s="83"/>
      <c r="AF445" s="83"/>
      <c r="AG445" s="83"/>
      <c r="AH445" s="83"/>
    </row>
    <row r="446" spans="3:34" x14ac:dyDescent="0.2">
      <c r="C446" s="83"/>
      <c r="D446" s="83"/>
      <c r="E446" s="83"/>
      <c r="F446" s="83"/>
      <c r="G446" s="83"/>
      <c r="H446" s="83"/>
      <c r="I446" s="83"/>
      <c r="J446" s="83"/>
      <c r="K446" s="83"/>
      <c r="L446" s="83"/>
      <c r="M446" s="83"/>
      <c r="N446" s="83"/>
      <c r="O446" s="83"/>
      <c r="P446" s="83"/>
      <c r="Q446" s="83"/>
      <c r="R446" s="83"/>
      <c r="S446" s="83"/>
      <c r="T446" s="83"/>
      <c r="U446" s="83"/>
      <c r="V446" s="83"/>
      <c r="W446" s="83"/>
      <c r="X446" s="83"/>
      <c r="Y446" s="83"/>
      <c r="Z446" s="83"/>
      <c r="AA446" s="83"/>
      <c r="AB446" s="83"/>
      <c r="AC446" s="83"/>
      <c r="AD446" s="83"/>
      <c r="AE446" s="83"/>
      <c r="AF446" s="83"/>
      <c r="AG446" s="83"/>
      <c r="AH446" s="83"/>
    </row>
    <row r="447" spans="3:34" x14ac:dyDescent="0.2">
      <c r="C447" s="83"/>
      <c r="D447" s="83"/>
      <c r="E447" s="83"/>
      <c r="F447" s="83"/>
      <c r="G447" s="83"/>
      <c r="H447" s="83"/>
      <c r="I447" s="83"/>
      <c r="J447" s="83"/>
      <c r="K447" s="83"/>
      <c r="L447" s="83"/>
      <c r="M447" s="83"/>
      <c r="N447" s="83"/>
      <c r="O447" s="83"/>
      <c r="P447" s="83"/>
      <c r="Q447" s="83"/>
      <c r="R447" s="83"/>
      <c r="S447" s="83"/>
      <c r="T447" s="83"/>
      <c r="U447" s="83"/>
      <c r="V447" s="83"/>
      <c r="W447" s="83"/>
      <c r="X447" s="83"/>
      <c r="Y447" s="83"/>
      <c r="Z447" s="83"/>
      <c r="AA447" s="83"/>
      <c r="AB447" s="83"/>
      <c r="AC447" s="83"/>
      <c r="AD447" s="83"/>
      <c r="AE447" s="83"/>
      <c r="AF447" s="83"/>
      <c r="AG447" s="83"/>
      <c r="AH447" s="83"/>
    </row>
    <row r="448" spans="3:34" x14ac:dyDescent="0.2">
      <c r="C448" s="83"/>
      <c r="D448" s="83"/>
      <c r="E448" s="83"/>
      <c r="F448" s="83"/>
      <c r="G448" s="83"/>
      <c r="H448" s="83"/>
      <c r="I448" s="83"/>
      <c r="J448" s="83"/>
      <c r="K448" s="83"/>
      <c r="L448" s="83"/>
      <c r="M448" s="83"/>
      <c r="N448" s="83"/>
      <c r="O448" s="83"/>
      <c r="P448" s="83"/>
      <c r="Q448" s="83"/>
      <c r="R448" s="83"/>
      <c r="S448" s="83"/>
      <c r="T448" s="83"/>
      <c r="U448" s="83"/>
      <c r="V448" s="83"/>
      <c r="W448" s="83"/>
      <c r="X448" s="83"/>
      <c r="Y448" s="83"/>
      <c r="Z448" s="83"/>
      <c r="AA448" s="83"/>
      <c r="AB448" s="83"/>
      <c r="AC448" s="83"/>
      <c r="AD448" s="83"/>
      <c r="AE448" s="83"/>
      <c r="AF448" s="83"/>
      <c r="AG448" s="83"/>
      <c r="AH448" s="83"/>
    </row>
    <row r="449" spans="3:34" x14ac:dyDescent="0.2">
      <c r="C449" s="83"/>
      <c r="D449" s="83"/>
      <c r="E449" s="83"/>
      <c r="F449" s="83"/>
      <c r="G449" s="83"/>
      <c r="H449" s="83"/>
      <c r="I449" s="83"/>
      <c r="J449" s="83"/>
      <c r="K449" s="83"/>
      <c r="L449" s="83"/>
      <c r="M449" s="83"/>
      <c r="N449" s="83"/>
      <c r="O449" s="83"/>
      <c r="P449" s="83"/>
      <c r="Q449" s="83"/>
      <c r="R449" s="83"/>
      <c r="S449" s="83"/>
      <c r="T449" s="83"/>
      <c r="U449" s="83"/>
      <c r="V449" s="83"/>
      <c r="W449" s="83"/>
      <c r="X449" s="83"/>
      <c r="Y449" s="83"/>
      <c r="Z449" s="83"/>
      <c r="AA449" s="83"/>
      <c r="AB449" s="83"/>
      <c r="AC449" s="83"/>
      <c r="AD449" s="83"/>
      <c r="AE449" s="83"/>
      <c r="AF449" s="83"/>
      <c r="AG449" s="83"/>
      <c r="AH449" s="83"/>
    </row>
    <row r="450" spans="3:34" x14ac:dyDescent="0.2">
      <c r="C450" s="83"/>
      <c r="D450" s="83"/>
      <c r="E450" s="83"/>
      <c r="F450" s="83"/>
      <c r="G450" s="83"/>
      <c r="H450" s="83"/>
      <c r="I450" s="83"/>
      <c r="J450" s="83"/>
      <c r="K450" s="83"/>
      <c r="L450" s="83"/>
      <c r="M450" s="83"/>
      <c r="N450" s="83"/>
      <c r="O450" s="83"/>
      <c r="P450" s="83"/>
      <c r="Q450" s="83"/>
      <c r="R450" s="83"/>
      <c r="S450" s="83"/>
      <c r="T450" s="83"/>
      <c r="U450" s="83"/>
      <c r="V450" s="83"/>
      <c r="W450" s="83"/>
      <c r="X450" s="83"/>
      <c r="Y450" s="83"/>
      <c r="Z450" s="83"/>
      <c r="AA450" s="83"/>
      <c r="AB450" s="83"/>
      <c r="AC450" s="83"/>
      <c r="AD450" s="83"/>
      <c r="AE450" s="83"/>
      <c r="AF450" s="83"/>
      <c r="AG450" s="83"/>
      <c r="AH450" s="83"/>
    </row>
    <row r="451" spans="3:34" x14ac:dyDescent="0.2">
      <c r="C451" s="83"/>
      <c r="D451" s="83"/>
      <c r="E451" s="83"/>
      <c r="F451" s="83"/>
      <c r="G451" s="83"/>
      <c r="H451" s="83"/>
      <c r="I451" s="83"/>
      <c r="J451" s="83"/>
      <c r="K451" s="83"/>
      <c r="L451" s="83"/>
      <c r="M451" s="83"/>
      <c r="N451" s="83"/>
      <c r="O451" s="83"/>
      <c r="P451" s="83"/>
      <c r="Q451" s="83"/>
      <c r="R451" s="83"/>
      <c r="S451" s="83"/>
      <c r="T451" s="83"/>
      <c r="U451" s="83"/>
      <c r="V451" s="83"/>
      <c r="W451" s="83"/>
      <c r="X451" s="83"/>
      <c r="Y451" s="83"/>
      <c r="Z451" s="83"/>
      <c r="AA451" s="83"/>
      <c r="AB451" s="83"/>
      <c r="AC451" s="83"/>
      <c r="AD451" s="83"/>
      <c r="AE451" s="83"/>
      <c r="AF451" s="83"/>
      <c r="AG451" s="83"/>
      <c r="AH451" s="83"/>
    </row>
    <row r="452" spans="3:34" x14ac:dyDescent="0.2">
      <c r="C452" s="83"/>
      <c r="D452" s="83"/>
      <c r="E452" s="83"/>
      <c r="F452" s="83"/>
      <c r="G452" s="83"/>
      <c r="H452" s="83"/>
      <c r="I452" s="83"/>
      <c r="J452" s="83"/>
      <c r="K452" s="83"/>
      <c r="L452" s="83"/>
      <c r="M452" s="83"/>
      <c r="N452" s="83"/>
      <c r="O452" s="83"/>
      <c r="P452" s="83"/>
      <c r="Q452" s="83"/>
      <c r="R452" s="83"/>
      <c r="S452" s="83"/>
      <c r="T452" s="83"/>
      <c r="U452" s="83"/>
      <c r="V452" s="83"/>
      <c r="W452" s="83"/>
      <c r="X452" s="83"/>
      <c r="Y452" s="83"/>
      <c r="Z452" s="83"/>
      <c r="AA452" s="83"/>
      <c r="AB452" s="83"/>
      <c r="AC452" s="83"/>
      <c r="AD452" s="83"/>
      <c r="AE452" s="83"/>
      <c r="AF452" s="83"/>
      <c r="AG452" s="83"/>
      <c r="AH452" s="83"/>
    </row>
    <row r="453" spans="3:34" x14ac:dyDescent="0.2">
      <c r="C453" s="83"/>
      <c r="D453" s="83"/>
      <c r="E453" s="83"/>
      <c r="F453" s="83"/>
      <c r="G453" s="83"/>
      <c r="H453" s="83"/>
      <c r="I453" s="83"/>
      <c r="J453" s="83"/>
      <c r="K453" s="83"/>
      <c r="L453" s="83"/>
      <c r="M453" s="83"/>
      <c r="N453" s="83"/>
      <c r="O453" s="83"/>
      <c r="P453" s="83"/>
      <c r="Q453" s="83"/>
      <c r="R453" s="83"/>
      <c r="S453" s="83"/>
      <c r="T453" s="83"/>
      <c r="U453" s="83"/>
      <c r="V453" s="83"/>
      <c r="W453" s="83"/>
      <c r="X453" s="83"/>
      <c r="Y453" s="83"/>
      <c r="Z453" s="83"/>
      <c r="AA453" s="83"/>
      <c r="AB453" s="83"/>
      <c r="AC453" s="83"/>
      <c r="AD453" s="83"/>
      <c r="AE453" s="83"/>
      <c r="AF453" s="83"/>
      <c r="AG453" s="83"/>
      <c r="AH453" s="83"/>
    </row>
    <row r="454" spans="3:34" x14ac:dyDescent="0.2">
      <c r="C454" s="83"/>
      <c r="D454" s="83"/>
      <c r="E454" s="83"/>
      <c r="F454" s="83"/>
      <c r="G454" s="83"/>
      <c r="H454" s="83"/>
      <c r="I454" s="83"/>
      <c r="J454" s="83"/>
      <c r="K454" s="83"/>
      <c r="L454" s="83"/>
      <c r="M454" s="83"/>
      <c r="N454" s="83"/>
      <c r="O454" s="83"/>
      <c r="P454" s="83"/>
      <c r="Q454" s="83"/>
      <c r="R454" s="83"/>
      <c r="S454" s="83"/>
      <c r="T454" s="83"/>
      <c r="U454" s="83"/>
      <c r="V454" s="83"/>
      <c r="W454" s="83"/>
      <c r="X454" s="83"/>
      <c r="Y454" s="83"/>
      <c r="Z454" s="83"/>
      <c r="AA454" s="83"/>
      <c r="AB454" s="83"/>
      <c r="AC454" s="83"/>
      <c r="AD454" s="83"/>
      <c r="AE454" s="83"/>
      <c r="AF454" s="83"/>
      <c r="AG454" s="83"/>
      <c r="AH454" s="83"/>
    </row>
    <row r="455" spans="3:34" x14ac:dyDescent="0.2">
      <c r="C455" s="83"/>
      <c r="D455" s="83"/>
      <c r="E455" s="83"/>
      <c r="F455" s="83"/>
      <c r="G455" s="83"/>
      <c r="H455" s="83"/>
      <c r="I455" s="83"/>
      <c r="J455" s="83"/>
      <c r="K455" s="83"/>
      <c r="L455" s="83"/>
      <c r="M455" s="83"/>
      <c r="N455" s="83"/>
      <c r="O455" s="83"/>
      <c r="P455" s="83"/>
      <c r="Q455" s="83"/>
      <c r="R455" s="83"/>
      <c r="S455" s="83"/>
      <c r="T455" s="83"/>
      <c r="U455" s="83"/>
      <c r="V455" s="83"/>
      <c r="W455" s="83"/>
      <c r="X455" s="83"/>
      <c r="Y455" s="83"/>
      <c r="Z455" s="83"/>
      <c r="AA455" s="83"/>
      <c r="AB455" s="83"/>
      <c r="AC455" s="83"/>
      <c r="AD455" s="83"/>
      <c r="AE455" s="83"/>
      <c r="AF455" s="83"/>
      <c r="AG455" s="83"/>
      <c r="AH455" s="83"/>
    </row>
    <row r="456" spans="3:34" x14ac:dyDescent="0.2">
      <c r="C456" s="83"/>
      <c r="D456" s="83"/>
      <c r="E456" s="83"/>
      <c r="F456" s="83"/>
      <c r="G456" s="83"/>
      <c r="H456" s="83"/>
      <c r="I456" s="83"/>
      <c r="J456" s="83"/>
      <c r="K456" s="83"/>
      <c r="L456" s="83"/>
      <c r="M456" s="83"/>
      <c r="N456" s="83"/>
      <c r="O456" s="83"/>
      <c r="P456" s="83"/>
      <c r="Q456" s="83"/>
      <c r="R456" s="83"/>
      <c r="S456" s="83"/>
      <c r="T456" s="83"/>
      <c r="U456" s="83"/>
      <c r="V456" s="83"/>
      <c r="W456" s="83"/>
      <c r="X456" s="83"/>
      <c r="Y456" s="83"/>
      <c r="Z456" s="83"/>
      <c r="AA456" s="83"/>
      <c r="AB456" s="83"/>
      <c r="AC456" s="83"/>
      <c r="AD456" s="83"/>
      <c r="AE456" s="83"/>
      <c r="AF456" s="83"/>
      <c r="AG456" s="83"/>
      <c r="AH456" s="83"/>
    </row>
    <row r="457" spans="3:34" x14ac:dyDescent="0.2">
      <c r="C457" s="83"/>
      <c r="D457" s="83"/>
      <c r="E457" s="83"/>
      <c r="F457" s="83"/>
      <c r="G457" s="83"/>
      <c r="H457" s="83"/>
      <c r="I457" s="83"/>
      <c r="J457" s="83"/>
      <c r="K457" s="83"/>
      <c r="L457" s="83"/>
      <c r="M457" s="83"/>
      <c r="N457" s="83"/>
      <c r="O457" s="83"/>
      <c r="P457" s="83"/>
      <c r="Q457" s="83"/>
      <c r="R457" s="83"/>
      <c r="S457" s="83"/>
      <c r="T457" s="83"/>
      <c r="U457" s="83"/>
      <c r="V457" s="83"/>
      <c r="W457" s="83"/>
      <c r="X457" s="83"/>
      <c r="Y457" s="83"/>
      <c r="Z457" s="83"/>
      <c r="AA457" s="83"/>
      <c r="AB457" s="83"/>
      <c r="AC457" s="83"/>
      <c r="AD457" s="83"/>
      <c r="AE457" s="83"/>
      <c r="AF457" s="83"/>
      <c r="AG457" s="83"/>
      <c r="AH457" s="83"/>
    </row>
    <row r="458" spans="3:34" x14ac:dyDescent="0.2">
      <c r="C458" s="83"/>
      <c r="D458" s="83"/>
      <c r="E458" s="83"/>
      <c r="F458" s="83"/>
      <c r="G458" s="83"/>
      <c r="H458" s="83"/>
      <c r="I458" s="83"/>
      <c r="J458" s="83"/>
      <c r="K458" s="83"/>
      <c r="L458" s="83"/>
      <c r="M458" s="83"/>
      <c r="N458" s="83"/>
      <c r="O458" s="83"/>
      <c r="P458" s="83"/>
      <c r="Q458" s="83"/>
      <c r="R458" s="83"/>
      <c r="S458" s="83"/>
      <c r="T458" s="83"/>
      <c r="U458" s="83"/>
      <c r="V458" s="83"/>
      <c r="W458" s="83"/>
      <c r="X458" s="83"/>
      <c r="Y458" s="83"/>
      <c r="Z458" s="83"/>
      <c r="AA458" s="83"/>
      <c r="AB458" s="83"/>
      <c r="AC458" s="83"/>
      <c r="AD458" s="83"/>
      <c r="AE458" s="83"/>
      <c r="AF458" s="83"/>
      <c r="AG458" s="83"/>
      <c r="AH458" s="83"/>
    </row>
    <row r="459" spans="3:34" x14ac:dyDescent="0.2">
      <c r="C459" s="83"/>
      <c r="D459" s="83"/>
      <c r="E459" s="83"/>
      <c r="F459" s="83"/>
      <c r="G459" s="83"/>
      <c r="H459" s="83"/>
      <c r="I459" s="83"/>
      <c r="J459" s="83"/>
      <c r="K459" s="83"/>
      <c r="L459" s="83"/>
      <c r="M459" s="83"/>
      <c r="N459" s="83"/>
      <c r="O459" s="83"/>
      <c r="P459" s="83"/>
      <c r="Q459" s="83"/>
      <c r="R459" s="83"/>
      <c r="S459" s="83"/>
      <c r="T459" s="83"/>
      <c r="U459" s="83"/>
      <c r="V459" s="83"/>
      <c r="W459" s="83"/>
      <c r="X459" s="83"/>
      <c r="Y459" s="83"/>
      <c r="Z459" s="83"/>
      <c r="AA459" s="83"/>
      <c r="AB459" s="83"/>
      <c r="AC459" s="83"/>
      <c r="AD459" s="83"/>
      <c r="AE459" s="83"/>
      <c r="AF459" s="83"/>
      <c r="AG459" s="83"/>
      <c r="AH459" s="83"/>
    </row>
    <row r="460" spans="3:34" x14ac:dyDescent="0.2">
      <c r="C460" s="83"/>
      <c r="D460" s="83"/>
      <c r="E460" s="83"/>
      <c r="F460" s="83"/>
      <c r="G460" s="83"/>
      <c r="H460" s="83"/>
      <c r="I460" s="83"/>
      <c r="J460" s="83"/>
      <c r="K460" s="83"/>
      <c r="L460" s="83"/>
      <c r="M460" s="83"/>
      <c r="N460" s="83"/>
      <c r="O460" s="83"/>
      <c r="P460" s="83"/>
      <c r="Q460" s="83"/>
      <c r="R460" s="83"/>
      <c r="S460" s="83"/>
      <c r="T460" s="83"/>
      <c r="U460" s="83"/>
      <c r="V460" s="83"/>
      <c r="W460" s="83"/>
      <c r="X460" s="83"/>
      <c r="Y460" s="83"/>
      <c r="Z460" s="83"/>
      <c r="AA460" s="83"/>
      <c r="AB460" s="83"/>
      <c r="AC460" s="83"/>
      <c r="AD460" s="83"/>
      <c r="AE460" s="83"/>
      <c r="AF460" s="83"/>
      <c r="AG460" s="83"/>
      <c r="AH460" s="83"/>
    </row>
    <row r="461" spans="3:34" x14ac:dyDescent="0.2">
      <c r="C461" s="83"/>
      <c r="D461" s="83"/>
      <c r="E461" s="83"/>
      <c r="F461" s="83"/>
      <c r="G461" s="83"/>
      <c r="H461" s="83"/>
      <c r="I461" s="83"/>
      <c r="J461" s="83"/>
      <c r="K461" s="83"/>
      <c r="L461" s="83"/>
      <c r="M461" s="83"/>
      <c r="N461" s="83"/>
      <c r="O461" s="83"/>
      <c r="P461" s="83"/>
      <c r="Q461" s="83"/>
      <c r="R461" s="83"/>
      <c r="S461" s="83"/>
      <c r="T461" s="83"/>
      <c r="U461" s="83"/>
      <c r="V461" s="83"/>
      <c r="W461" s="83"/>
      <c r="X461" s="83"/>
      <c r="Y461" s="83"/>
      <c r="Z461" s="83"/>
      <c r="AA461" s="83"/>
      <c r="AB461" s="83"/>
      <c r="AC461" s="83"/>
      <c r="AD461" s="83"/>
      <c r="AE461" s="83"/>
      <c r="AF461" s="83"/>
      <c r="AG461" s="83"/>
      <c r="AH461" s="83"/>
    </row>
    <row r="462" spans="3:34" x14ac:dyDescent="0.2">
      <c r="C462" s="83"/>
      <c r="D462" s="83"/>
      <c r="E462" s="83"/>
      <c r="F462" s="83"/>
      <c r="G462" s="83"/>
      <c r="H462" s="83"/>
      <c r="I462" s="83"/>
      <c r="J462" s="83"/>
      <c r="K462" s="83"/>
      <c r="L462" s="83"/>
      <c r="M462" s="83"/>
      <c r="N462" s="83"/>
      <c r="O462" s="83"/>
      <c r="P462" s="83"/>
      <c r="Q462" s="83"/>
      <c r="R462" s="83"/>
      <c r="S462" s="83"/>
      <c r="T462" s="83"/>
      <c r="U462" s="83"/>
      <c r="V462" s="83"/>
      <c r="W462" s="83"/>
      <c r="X462" s="83"/>
      <c r="Y462" s="83"/>
      <c r="Z462" s="83"/>
      <c r="AA462" s="83"/>
      <c r="AB462" s="83"/>
      <c r="AC462" s="83"/>
      <c r="AD462" s="83"/>
      <c r="AE462" s="83"/>
      <c r="AF462" s="83"/>
      <c r="AG462" s="83"/>
      <c r="AH462" s="83"/>
    </row>
    <row r="463" spans="3:34" x14ac:dyDescent="0.2">
      <c r="C463" s="83"/>
      <c r="D463" s="83"/>
      <c r="E463" s="83"/>
      <c r="F463" s="83"/>
      <c r="G463" s="83"/>
      <c r="H463" s="83"/>
      <c r="I463" s="83"/>
      <c r="J463" s="83"/>
      <c r="K463" s="83"/>
      <c r="L463" s="83"/>
      <c r="M463" s="83"/>
      <c r="N463" s="83"/>
      <c r="O463" s="83"/>
      <c r="P463" s="83"/>
      <c r="Q463" s="83"/>
      <c r="R463" s="83"/>
      <c r="S463" s="83"/>
      <c r="T463" s="83"/>
      <c r="U463" s="83"/>
      <c r="V463" s="83"/>
      <c r="W463" s="83"/>
      <c r="X463" s="83"/>
      <c r="Y463" s="83"/>
      <c r="Z463" s="83"/>
      <c r="AA463" s="83"/>
      <c r="AB463" s="83"/>
      <c r="AC463" s="83"/>
      <c r="AD463" s="83"/>
      <c r="AE463" s="83"/>
      <c r="AF463" s="83"/>
      <c r="AG463" s="83"/>
      <c r="AH463" s="83"/>
    </row>
    <row r="464" spans="3:34" x14ac:dyDescent="0.2">
      <c r="C464" s="83"/>
      <c r="D464" s="83"/>
      <c r="E464" s="83"/>
      <c r="F464" s="83"/>
      <c r="G464" s="83"/>
      <c r="H464" s="83"/>
      <c r="I464" s="83"/>
      <c r="J464" s="83"/>
      <c r="K464" s="83"/>
      <c r="L464" s="83"/>
      <c r="M464" s="83"/>
      <c r="N464" s="83"/>
      <c r="O464" s="83"/>
      <c r="P464" s="83"/>
      <c r="Q464" s="83"/>
      <c r="R464" s="83"/>
      <c r="S464" s="83"/>
      <c r="T464" s="83"/>
      <c r="U464" s="83"/>
      <c r="V464" s="83"/>
      <c r="W464" s="83"/>
      <c r="X464" s="83"/>
      <c r="Y464" s="83"/>
      <c r="Z464" s="83"/>
      <c r="AA464" s="83"/>
      <c r="AB464" s="83"/>
      <c r="AC464" s="83"/>
      <c r="AD464" s="83"/>
      <c r="AE464" s="83"/>
      <c r="AF464" s="83"/>
      <c r="AG464" s="83"/>
      <c r="AH464" s="83"/>
    </row>
    <row r="465" spans="3:34" x14ac:dyDescent="0.2">
      <c r="C465" s="83"/>
      <c r="D465" s="83"/>
      <c r="E465" s="83"/>
      <c r="F465" s="83"/>
      <c r="G465" s="83"/>
      <c r="H465" s="83"/>
      <c r="I465" s="83"/>
      <c r="J465" s="83"/>
      <c r="K465" s="83"/>
      <c r="L465" s="83"/>
      <c r="M465" s="83"/>
      <c r="N465" s="83"/>
      <c r="O465" s="83"/>
      <c r="P465" s="83"/>
      <c r="Q465" s="83"/>
      <c r="R465" s="83"/>
      <c r="S465" s="83"/>
      <c r="T465" s="83"/>
      <c r="U465" s="83"/>
      <c r="V465" s="83"/>
      <c r="W465" s="83"/>
      <c r="X465" s="83"/>
      <c r="Y465" s="83"/>
      <c r="Z465" s="83"/>
      <c r="AA465" s="83"/>
      <c r="AB465" s="83"/>
      <c r="AC465" s="83"/>
      <c r="AD465" s="83"/>
      <c r="AE465" s="83"/>
      <c r="AF465" s="83"/>
      <c r="AG465" s="83"/>
      <c r="AH465" s="83"/>
    </row>
    <row r="466" spans="3:34" x14ac:dyDescent="0.2">
      <c r="C466" s="83"/>
      <c r="D466" s="83"/>
      <c r="E466" s="83"/>
      <c r="F466" s="83"/>
      <c r="G466" s="83"/>
      <c r="H466" s="83"/>
      <c r="I466" s="83"/>
      <c r="J466" s="83"/>
      <c r="K466" s="83"/>
      <c r="L466" s="83"/>
      <c r="M466" s="83"/>
      <c r="N466" s="83"/>
      <c r="O466" s="83"/>
      <c r="P466" s="83"/>
      <c r="Q466" s="83"/>
      <c r="R466" s="83"/>
      <c r="S466" s="83"/>
      <c r="T466" s="83"/>
      <c r="U466" s="83"/>
      <c r="V466" s="83"/>
      <c r="W466" s="83"/>
      <c r="X466" s="83"/>
      <c r="Y466" s="83"/>
      <c r="Z466" s="83"/>
      <c r="AA466" s="83"/>
      <c r="AB466" s="83"/>
      <c r="AC466" s="83"/>
      <c r="AD466" s="83"/>
      <c r="AE466" s="83"/>
      <c r="AF466" s="83"/>
      <c r="AG466" s="83"/>
      <c r="AH466" s="83"/>
    </row>
    <row r="467" spans="3:34" x14ac:dyDescent="0.2">
      <c r="C467" s="83"/>
      <c r="D467" s="83"/>
      <c r="E467" s="83"/>
      <c r="F467" s="83"/>
      <c r="G467" s="83"/>
      <c r="H467" s="83"/>
      <c r="I467" s="83"/>
      <c r="J467" s="83"/>
      <c r="K467" s="83"/>
      <c r="L467" s="83"/>
      <c r="M467" s="83"/>
      <c r="N467" s="83"/>
      <c r="O467" s="83"/>
      <c r="P467" s="83"/>
      <c r="Q467" s="83"/>
      <c r="R467" s="83"/>
      <c r="S467" s="83"/>
      <c r="T467" s="83"/>
      <c r="U467" s="83"/>
      <c r="V467" s="83"/>
      <c r="W467" s="83"/>
      <c r="X467" s="83"/>
      <c r="Y467" s="83"/>
      <c r="Z467" s="83"/>
      <c r="AA467" s="83"/>
      <c r="AB467" s="83"/>
      <c r="AC467" s="83"/>
      <c r="AD467" s="83"/>
      <c r="AE467" s="83"/>
      <c r="AF467" s="83"/>
      <c r="AG467" s="83"/>
      <c r="AH467" s="83"/>
    </row>
    <row r="468" spans="3:34" x14ac:dyDescent="0.2">
      <c r="C468" s="83"/>
      <c r="D468" s="83"/>
      <c r="E468" s="83"/>
      <c r="F468" s="83"/>
      <c r="G468" s="83"/>
      <c r="H468" s="83"/>
      <c r="I468" s="83"/>
      <c r="J468" s="83"/>
      <c r="K468" s="83"/>
      <c r="L468" s="83"/>
      <c r="M468" s="83"/>
      <c r="N468" s="83"/>
      <c r="O468" s="83"/>
      <c r="P468" s="83"/>
      <c r="Q468" s="83"/>
      <c r="R468" s="83"/>
      <c r="S468" s="83"/>
      <c r="T468" s="83"/>
      <c r="U468" s="83"/>
      <c r="V468" s="83"/>
      <c r="W468" s="83"/>
      <c r="X468" s="83"/>
      <c r="Y468" s="83"/>
      <c r="Z468" s="83"/>
      <c r="AA468" s="83"/>
      <c r="AB468" s="83"/>
      <c r="AC468" s="83"/>
      <c r="AD468" s="83"/>
      <c r="AE468" s="83"/>
      <c r="AF468" s="83"/>
      <c r="AG468" s="83"/>
      <c r="AH468" s="83"/>
    </row>
    <row r="469" spans="3:34" x14ac:dyDescent="0.2">
      <c r="C469" s="83"/>
      <c r="D469" s="83"/>
      <c r="E469" s="83"/>
      <c r="F469" s="83"/>
      <c r="G469" s="83"/>
      <c r="H469" s="83"/>
      <c r="I469" s="83"/>
      <c r="J469" s="83"/>
      <c r="K469" s="83"/>
      <c r="L469" s="83"/>
      <c r="M469" s="83"/>
      <c r="N469" s="83"/>
      <c r="O469" s="83"/>
      <c r="P469" s="83"/>
      <c r="Q469" s="83"/>
      <c r="R469" s="83"/>
      <c r="S469" s="83"/>
      <c r="T469" s="83"/>
      <c r="U469" s="83"/>
      <c r="V469" s="83"/>
      <c r="W469" s="83"/>
      <c r="X469" s="83"/>
      <c r="Y469" s="83"/>
      <c r="Z469" s="83"/>
      <c r="AA469" s="83"/>
      <c r="AB469" s="83"/>
      <c r="AC469" s="83"/>
      <c r="AD469" s="83"/>
      <c r="AE469" s="83"/>
      <c r="AF469" s="83"/>
      <c r="AG469" s="83"/>
      <c r="AH469" s="83"/>
    </row>
    <row r="470" spans="3:34" x14ac:dyDescent="0.2">
      <c r="C470" s="83"/>
      <c r="D470" s="83"/>
      <c r="E470" s="83"/>
      <c r="F470" s="83"/>
      <c r="G470" s="83"/>
      <c r="H470" s="83"/>
      <c r="I470" s="83"/>
      <c r="J470" s="83"/>
      <c r="K470" s="83"/>
      <c r="L470" s="83"/>
      <c r="M470" s="83"/>
      <c r="N470" s="83"/>
      <c r="O470" s="83"/>
      <c r="P470" s="83"/>
      <c r="Q470" s="83"/>
      <c r="R470" s="83"/>
      <c r="S470" s="83"/>
      <c r="T470" s="83"/>
      <c r="U470" s="83"/>
      <c r="V470" s="83"/>
      <c r="W470" s="83"/>
      <c r="X470" s="83"/>
      <c r="Y470" s="83"/>
      <c r="Z470" s="83"/>
      <c r="AA470" s="83"/>
      <c r="AB470" s="83"/>
      <c r="AC470" s="83"/>
      <c r="AD470" s="83"/>
      <c r="AE470" s="83"/>
      <c r="AF470" s="83"/>
      <c r="AG470" s="83"/>
      <c r="AH470" s="83"/>
    </row>
    <row r="471" spans="3:34" x14ac:dyDescent="0.2">
      <c r="C471" s="83"/>
      <c r="D471" s="83"/>
      <c r="E471" s="83"/>
      <c r="F471" s="83"/>
      <c r="G471" s="83"/>
      <c r="H471" s="83"/>
      <c r="I471" s="83"/>
      <c r="J471" s="83"/>
      <c r="K471" s="83"/>
      <c r="L471" s="83"/>
      <c r="M471" s="83"/>
      <c r="N471" s="83"/>
      <c r="O471" s="83"/>
      <c r="P471" s="83"/>
      <c r="Q471" s="83"/>
      <c r="R471" s="83"/>
      <c r="S471" s="83"/>
      <c r="T471" s="83"/>
      <c r="U471" s="83"/>
      <c r="V471" s="83"/>
      <c r="W471" s="83"/>
      <c r="X471" s="83"/>
      <c r="Y471" s="83"/>
      <c r="Z471" s="83"/>
      <c r="AA471" s="83"/>
      <c r="AB471" s="83"/>
      <c r="AC471" s="83"/>
      <c r="AD471" s="83"/>
      <c r="AE471" s="83"/>
      <c r="AF471" s="83"/>
      <c r="AG471" s="83"/>
      <c r="AH471" s="83"/>
    </row>
    <row r="472" spans="3:34" x14ac:dyDescent="0.2">
      <c r="C472" s="83"/>
      <c r="D472" s="83"/>
      <c r="E472" s="83"/>
      <c r="F472" s="83"/>
      <c r="G472" s="83"/>
      <c r="H472" s="83"/>
      <c r="I472" s="83"/>
      <c r="J472" s="83"/>
      <c r="K472" s="83"/>
      <c r="L472" s="83"/>
      <c r="M472" s="83"/>
      <c r="N472" s="83"/>
      <c r="O472" s="83"/>
      <c r="P472" s="83"/>
      <c r="Q472" s="83"/>
      <c r="R472" s="83"/>
      <c r="S472" s="83"/>
      <c r="T472" s="83"/>
      <c r="U472" s="83"/>
      <c r="V472" s="83"/>
      <c r="W472" s="83"/>
      <c r="X472" s="83"/>
      <c r="Y472" s="83"/>
      <c r="Z472" s="83"/>
      <c r="AA472" s="83"/>
      <c r="AB472" s="83"/>
      <c r="AC472" s="83"/>
      <c r="AD472" s="83"/>
      <c r="AE472" s="83"/>
      <c r="AF472" s="83"/>
      <c r="AG472" s="83"/>
      <c r="AH472" s="83"/>
    </row>
    <row r="473" spans="3:34" x14ac:dyDescent="0.2">
      <c r="C473" s="83"/>
      <c r="D473" s="83"/>
      <c r="E473" s="83"/>
      <c r="F473" s="83"/>
      <c r="G473" s="83"/>
      <c r="H473" s="83"/>
      <c r="I473" s="83"/>
      <c r="J473" s="83"/>
      <c r="K473" s="83"/>
      <c r="L473" s="83"/>
      <c r="M473" s="83"/>
      <c r="N473" s="83"/>
      <c r="O473" s="83"/>
      <c r="P473" s="83"/>
      <c r="Q473" s="83"/>
      <c r="R473" s="83"/>
      <c r="S473" s="83"/>
      <c r="T473" s="83"/>
      <c r="U473" s="83"/>
      <c r="V473" s="83"/>
      <c r="W473" s="83"/>
      <c r="X473" s="83"/>
      <c r="Y473" s="83"/>
      <c r="Z473" s="83"/>
      <c r="AA473" s="83"/>
      <c r="AB473" s="83"/>
      <c r="AC473" s="83"/>
      <c r="AD473" s="83"/>
      <c r="AE473" s="83"/>
      <c r="AF473" s="83"/>
      <c r="AG473" s="83"/>
      <c r="AH473" s="83"/>
    </row>
    <row r="474" spans="3:34" x14ac:dyDescent="0.2">
      <c r="C474" s="83"/>
      <c r="D474" s="83"/>
      <c r="E474" s="83"/>
      <c r="F474" s="83"/>
      <c r="G474" s="83"/>
      <c r="H474" s="83"/>
      <c r="I474" s="83"/>
      <c r="J474" s="83"/>
      <c r="K474" s="83"/>
      <c r="L474" s="83"/>
      <c r="M474" s="83"/>
      <c r="N474" s="83"/>
      <c r="O474" s="83"/>
      <c r="P474" s="83"/>
      <c r="Q474" s="83"/>
      <c r="R474" s="83"/>
      <c r="S474" s="83"/>
      <c r="T474" s="83"/>
      <c r="U474" s="83"/>
      <c r="V474" s="83"/>
      <c r="W474" s="83"/>
      <c r="X474" s="83"/>
      <c r="Y474" s="83"/>
      <c r="Z474" s="83"/>
      <c r="AA474" s="83"/>
      <c r="AB474" s="83"/>
      <c r="AC474" s="83"/>
      <c r="AD474" s="83"/>
      <c r="AE474" s="83"/>
      <c r="AF474" s="83"/>
      <c r="AG474" s="83"/>
      <c r="AH474" s="83"/>
    </row>
    <row r="475" spans="3:34" x14ac:dyDescent="0.2">
      <c r="C475" s="83"/>
      <c r="D475" s="83"/>
      <c r="E475" s="83"/>
      <c r="F475" s="83"/>
      <c r="G475" s="83"/>
      <c r="H475" s="83"/>
      <c r="I475" s="83"/>
      <c r="J475" s="83"/>
      <c r="K475" s="83"/>
      <c r="L475" s="83"/>
      <c r="M475" s="83"/>
      <c r="N475" s="83"/>
      <c r="O475" s="83"/>
      <c r="P475" s="83"/>
      <c r="Q475" s="83"/>
      <c r="R475" s="83"/>
      <c r="S475" s="83"/>
      <c r="T475" s="83"/>
      <c r="U475" s="83"/>
      <c r="V475" s="83"/>
      <c r="W475" s="83"/>
      <c r="X475" s="83"/>
      <c r="Y475" s="83"/>
      <c r="Z475" s="83"/>
      <c r="AA475" s="83"/>
      <c r="AB475" s="83"/>
      <c r="AC475" s="83"/>
      <c r="AD475" s="83"/>
      <c r="AE475" s="83"/>
      <c r="AF475" s="83"/>
      <c r="AG475" s="83"/>
      <c r="AH475" s="83"/>
    </row>
    <row r="476" spans="3:34" x14ac:dyDescent="0.2">
      <c r="C476" s="83"/>
      <c r="D476" s="83"/>
      <c r="E476" s="83"/>
      <c r="F476" s="83"/>
      <c r="G476" s="83"/>
      <c r="H476" s="83"/>
      <c r="I476" s="83"/>
      <c r="J476" s="83"/>
      <c r="K476" s="83"/>
      <c r="L476" s="83"/>
      <c r="M476" s="83"/>
      <c r="N476" s="83"/>
      <c r="O476" s="83"/>
      <c r="P476" s="83"/>
      <c r="Q476" s="83"/>
      <c r="R476" s="83"/>
      <c r="S476" s="83"/>
      <c r="T476" s="83"/>
      <c r="U476" s="83"/>
      <c r="V476" s="83"/>
      <c r="W476" s="83"/>
      <c r="X476" s="83"/>
      <c r="Y476" s="83"/>
      <c r="Z476" s="83"/>
      <c r="AA476" s="83"/>
      <c r="AB476" s="83"/>
      <c r="AC476" s="83"/>
      <c r="AD476" s="83"/>
      <c r="AE476" s="83"/>
      <c r="AF476" s="83"/>
      <c r="AG476" s="83"/>
      <c r="AH476" s="83"/>
    </row>
    <row r="477" spans="3:34" x14ac:dyDescent="0.2">
      <c r="C477" s="83"/>
      <c r="D477" s="83"/>
      <c r="E477" s="83"/>
      <c r="F477" s="83"/>
      <c r="G477" s="83"/>
      <c r="H477" s="83"/>
      <c r="I477" s="83"/>
      <c r="J477" s="83"/>
      <c r="K477" s="83"/>
      <c r="L477" s="83"/>
      <c r="M477" s="83"/>
      <c r="N477" s="83"/>
      <c r="O477" s="83"/>
      <c r="P477" s="83"/>
      <c r="Q477" s="83"/>
      <c r="R477" s="83"/>
      <c r="S477" s="83"/>
      <c r="T477" s="83"/>
      <c r="U477" s="83"/>
      <c r="V477" s="83"/>
      <c r="W477" s="83"/>
      <c r="X477" s="83"/>
      <c r="Y477" s="83"/>
      <c r="Z477" s="83"/>
      <c r="AA477" s="83"/>
      <c r="AB477" s="83"/>
      <c r="AC477" s="83"/>
      <c r="AD477" s="83"/>
      <c r="AE477" s="83"/>
      <c r="AF477" s="83"/>
      <c r="AG477" s="83"/>
      <c r="AH477" s="83"/>
    </row>
    <row r="478" spans="3:34" x14ac:dyDescent="0.2">
      <c r="C478" s="83"/>
      <c r="D478" s="83"/>
      <c r="E478" s="83"/>
      <c r="F478" s="83"/>
      <c r="G478" s="83"/>
      <c r="H478" s="83"/>
      <c r="I478" s="83"/>
      <c r="J478" s="83"/>
      <c r="K478" s="83"/>
      <c r="L478" s="83"/>
      <c r="M478" s="83"/>
      <c r="N478" s="83"/>
      <c r="O478" s="83"/>
      <c r="P478" s="83"/>
      <c r="Q478" s="83"/>
      <c r="R478" s="83"/>
      <c r="S478" s="83"/>
      <c r="T478" s="83"/>
      <c r="U478" s="83"/>
      <c r="V478" s="83"/>
      <c r="W478" s="83"/>
      <c r="X478" s="83"/>
      <c r="Y478" s="83"/>
      <c r="Z478" s="83"/>
      <c r="AA478" s="83"/>
      <c r="AB478" s="83"/>
      <c r="AC478" s="83"/>
      <c r="AD478" s="83"/>
      <c r="AE478" s="83"/>
      <c r="AF478" s="83"/>
      <c r="AG478" s="83"/>
      <c r="AH478" s="83"/>
    </row>
    <row r="479" spans="3:34" x14ac:dyDescent="0.2">
      <c r="C479" s="83"/>
      <c r="D479" s="83"/>
      <c r="E479" s="83"/>
      <c r="F479" s="83"/>
      <c r="G479" s="83"/>
      <c r="H479" s="83"/>
      <c r="I479" s="83"/>
      <c r="J479" s="83"/>
      <c r="K479" s="83"/>
      <c r="L479" s="83"/>
      <c r="M479" s="83"/>
      <c r="N479" s="83"/>
      <c r="O479" s="83"/>
      <c r="P479" s="83"/>
      <c r="Q479" s="83"/>
      <c r="R479" s="83"/>
      <c r="S479" s="83"/>
      <c r="T479" s="83"/>
      <c r="U479" s="83"/>
      <c r="V479" s="83"/>
      <c r="W479" s="83"/>
      <c r="X479" s="83"/>
      <c r="Y479" s="83"/>
      <c r="Z479" s="83"/>
      <c r="AA479" s="83"/>
      <c r="AB479" s="83"/>
      <c r="AC479" s="83"/>
      <c r="AD479" s="83"/>
      <c r="AE479" s="83"/>
      <c r="AF479" s="83"/>
      <c r="AG479" s="83"/>
      <c r="AH479" s="83"/>
    </row>
    <row r="480" spans="3:34" x14ac:dyDescent="0.2">
      <c r="C480" s="83"/>
      <c r="D480" s="83"/>
      <c r="E480" s="83"/>
      <c r="F480" s="83"/>
      <c r="G480" s="83"/>
      <c r="H480" s="83"/>
      <c r="I480" s="83"/>
      <c r="J480" s="83"/>
      <c r="K480" s="83"/>
      <c r="L480" s="83"/>
      <c r="M480" s="83"/>
      <c r="N480" s="83"/>
      <c r="O480" s="83"/>
      <c r="P480" s="83"/>
      <c r="Q480" s="83"/>
      <c r="R480" s="83"/>
      <c r="S480" s="83"/>
      <c r="T480" s="83"/>
      <c r="U480" s="83"/>
      <c r="V480" s="83"/>
      <c r="W480" s="83"/>
      <c r="X480" s="83"/>
      <c r="Y480" s="83"/>
      <c r="Z480" s="83"/>
      <c r="AA480" s="83"/>
      <c r="AB480" s="83"/>
      <c r="AC480" s="83"/>
      <c r="AD480" s="83"/>
      <c r="AE480" s="83"/>
      <c r="AF480" s="83"/>
      <c r="AG480" s="83"/>
      <c r="AH480" s="83"/>
    </row>
    <row r="481" spans="3:34" x14ac:dyDescent="0.2">
      <c r="C481" s="83"/>
      <c r="D481" s="83"/>
      <c r="E481" s="83"/>
      <c r="F481" s="83"/>
      <c r="G481" s="83"/>
      <c r="H481" s="83"/>
      <c r="I481" s="83"/>
      <c r="J481" s="83"/>
      <c r="K481" s="83"/>
      <c r="L481" s="83"/>
      <c r="M481" s="83"/>
      <c r="N481" s="83"/>
      <c r="O481" s="83"/>
      <c r="P481" s="83"/>
      <c r="Q481" s="83"/>
      <c r="R481" s="83"/>
      <c r="S481" s="83"/>
      <c r="T481" s="83"/>
      <c r="U481" s="83"/>
      <c r="V481" s="83"/>
      <c r="W481" s="83"/>
      <c r="X481" s="83"/>
      <c r="Y481" s="83"/>
      <c r="Z481" s="83"/>
      <c r="AA481" s="83"/>
      <c r="AB481" s="83"/>
      <c r="AC481" s="83"/>
      <c r="AD481" s="83"/>
      <c r="AE481" s="83"/>
      <c r="AF481" s="83"/>
      <c r="AG481" s="83"/>
      <c r="AH481" s="83"/>
    </row>
    <row r="482" spans="3:34" x14ac:dyDescent="0.2">
      <c r="C482" s="83"/>
      <c r="D482" s="83"/>
      <c r="E482" s="83"/>
      <c r="F482" s="83"/>
      <c r="G482" s="83"/>
      <c r="H482" s="83"/>
      <c r="I482" s="83"/>
      <c r="J482" s="83"/>
      <c r="K482" s="83"/>
      <c r="L482" s="83"/>
      <c r="M482" s="83"/>
      <c r="N482" s="83"/>
      <c r="O482" s="83"/>
      <c r="P482" s="83"/>
      <c r="Q482" s="83"/>
      <c r="R482" s="83"/>
      <c r="S482" s="83"/>
      <c r="T482" s="83"/>
      <c r="U482" s="83"/>
      <c r="V482" s="83"/>
      <c r="W482" s="83"/>
      <c r="X482" s="83"/>
      <c r="Y482" s="83"/>
      <c r="Z482" s="83"/>
      <c r="AA482" s="83"/>
      <c r="AB482" s="83"/>
      <c r="AC482" s="83"/>
      <c r="AD482" s="83"/>
      <c r="AE482" s="83"/>
      <c r="AF482" s="83"/>
      <c r="AG482" s="83"/>
      <c r="AH482" s="83"/>
    </row>
    <row r="483" spans="3:34" x14ac:dyDescent="0.2">
      <c r="C483" s="83"/>
      <c r="D483" s="83"/>
      <c r="E483" s="83"/>
      <c r="F483" s="83"/>
      <c r="G483" s="83"/>
      <c r="H483" s="83"/>
      <c r="I483" s="83"/>
      <c r="J483" s="83"/>
      <c r="K483" s="83"/>
      <c r="L483" s="83"/>
      <c r="M483" s="83"/>
      <c r="N483" s="83"/>
      <c r="O483" s="83"/>
      <c r="P483" s="83"/>
      <c r="Q483" s="83"/>
      <c r="R483" s="83"/>
      <c r="S483" s="83"/>
      <c r="T483" s="83"/>
      <c r="U483" s="83"/>
      <c r="V483" s="83"/>
      <c r="W483" s="83"/>
      <c r="X483" s="83"/>
      <c r="Y483" s="83"/>
      <c r="Z483" s="83"/>
      <c r="AA483" s="83"/>
      <c r="AB483" s="83"/>
      <c r="AC483" s="83"/>
      <c r="AD483" s="83"/>
      <c r="AE483" s="83"/>
      <c r="AF483" s="83"/>
      <c r="AG483" s="83"/>
      <c r="AH483" s="83"/>
    </row>
    <row r="484" spans="3:34" x14ac:dyDescent="0.2">
      <c r="C484" s="83"/>
      <c r="D484" s="83"/>
      <c r="E484" s="83"/>
      <c r="F484" s="83"/>
      <c r="G484" s="83"/>
      <c r="H484" s="83"/>
      <c r="I484" s="83"/>
      <c r="J484" s="83"/>
      <c r="K484" s="83"/>
      <c r="L484" s="83"/>
      <c r="M484" s="83"/>
      <c r="N484" s="83"/>
      <c r="O484" s="83"/>
      <c r="P484" s="83"/>
      <c r="Q484" s="83"/>
      <c r="R484" s="83"/>
      <c r="S484" s="83"/>
      <c r="T484" s="83"/>
      <c r="U484" s="83"/>
      <c r="V484" s="83"/>
      <c r="W484" s="83"/>
      <c r="X484" s="83"/>
      <c r="Y484" s="83"/>
      <c r="Z484" s="83"/>
      <c r="AA484" s="83"/>
      <c r="AB484" s="83"/>
      <c r="AC484" s="83"/>
      <c r="AD484" s="83"/>
      <c r="AE484" s="83"/>
      <c r="AF484" s="83"/>
      <c r="AG484" s="83"/>
      <c r="AH484" s="83"/>
    </row>
    <row r="485" spans="3:34" x14ac:dyDescent="0.2">
      <c r="C485" s="83"/>
      <c r="D485" s="83"/>
      <c r="E485" s="83"/>
      <c r="F485" s="83"/>
      <c r="G485" s="83"/>
      <c r="H485" s="83"/>
      <c r="I485" s="83"/>
      <c r="J485" s="83"/>
      <c r="K485" s="83"/>
      <c r="L485" s="83"/>
      <c r="M485" s="83"/>
      <c r="N485" s="83"/>
      <c r="O485" s="83"/>
      <c r="P485" s="83"/>
      <c r="Q485" s="83"/>
      <c r="R485" s="83"/>
      <c r="S485" s="83"/>
      <c r="T485" s="83"/>
      <c r="U485" s="83"/>
      <c r="V485" s="83"/>
      <c r="W485" s="83"/>
      <c r="X485" s="83"/>
      <c r="Y485" s="83"/>
      <c r="Z485" s="83"/>
      <c r="AA485" s="83"/>
      <c r="AB485" s="83"/>
      <c r="AC485" s="83"/>
      <c r="AD485" s="83"/>
      <c r="AE485" s="83"/>
      <c r="AF485" s="83"/>
      <c r="AG485" s="83"/>
      <c r="AH485" s="83"/>
    </row>
    <row r="486" spans="3:34" x14ac:dyDescent="0.2">
      <c r="C486" s="83"/>
      <c r="D486" s="83"/>
      <c r="E486" s="83"/>
      <c r="F486" s="83"/>
      <c r="G486" s="83"/>
      <c r="H486" s="83"/>
      <c r="I486" s="83"/>
      <c r="J486" s="83"/>
      <c r="K486" s="83"/>
      <c r="L486" s="83"/>
      <c r="M486" s="83"/>
      <c r="N486" s="83"/>
      <c r="O486" s="83"/>
      <c r="P486" s="83"/>
      <c r="Q486" s="83"/>
      <c r="R486" s="83"/>
      <c r="S486" s="83"/>
      <c r="T486" s="83"/>
      <c r="U486" s="83"/>
      <c r="V486" s="83"/>
      <c r="W486" s="83"/>
      <c r="X486" s="83"/>
      <c r="Y486" s="83"/>
      <c r="Z486" s="83"/>
      <c r="AA486" s="83"/>
      <c r="AB486" s="83"/>
      <c r="AC486" s="83"/>
      <c r="AD486" s="83"/>
      <c r="AE486" s="83"/>
      <c r="AF486" s="83"/>
      <c r="AG486" s="83"/>
      <c r="AH486" s="83"/>
    </row>
    <row r="487" spans="3:34" x14ac:dyDescent="0.2">
      <c r="C487" s="83"/>
      <c r="D487" s="83"/>
      <c r="E487" s="83"/>
      <c r="F487" s="83"/>
      <c r="G487" s="83"/>
      <c r="H487" s="83"/>
      <c r="I487" s="83"/>
      <c r="J487" s="83"/>
      <c r="K487" s="83"/>
      <c r="L487" s="83"/>
      <c r="M487" s="83"/>
      <c r="N487" s="83"/>
      <c r="O487" s="83"/>
      <c r="P487" s="83"/>
      <c r="Q487" s="83"/>
      <c r="R487" s="83"/>
      <c r="S487" s="83"/>
      <c r="T487" s="83"/>
      <c r="U487" s="83"/>
      <c r="V487" s="83"/>
      <c r="W487" s="83"/>
      <c r="X487" s="83"/>
      <c r="Y487" s="83"/>
      <c r="Z487" s="83"/>
      <c r="AA487" s="83"/>
      <c r="AB487" s="83"/>
      <c r="AC487" s="83"/>
      <c r="AD487" s="83"/>
      <c r="AE487" s="83"/>
      <c r="AF487" s="83"/>
      <c r="AG487" s="83"/>
      <c r="AH487" s="83"/>
    </row>
    <row r="488" spans="3:34" x14ac:dyDescent="0.2">
      <c r="C488" s="83"/>
      <c r="D488" s="83"/>
      <c r="E488" s="83"/>
      <c r="F488" s="83"/>
      <c r="G488" s="83"/>
      <c r="H488" s="83"/>
      <c r="I488" s="83"/>
      <c r="J488" s="83"/>
      <c r="K488" s="83"/>
      <c r="L488" s="83"/>
      <c r="M488" s="83"/>
      <c r="N488" s="83"/>
      <c r="O488" s="83"/>
      <c r="P488" s="83"/>
      <c r="Q488" s="83"/>
      <c r="R488" s="83"/>
      <c r="S488" s="83"/>
      <c r="T488" s="83"/>
      <c r="U488" s="83"/>
      <c r="V488" s="83"/>
      <c r="W488" s="83"/>
      <c r="X488" s="83"/>
      <c r="Y488" s="83"/>
      <c r="Z488" s="83"/>
      <c r="AA488" s="83"/>
      <c r="AB488" s="83"/>
      <c r="AC488" s="83"/>
      <c r="AD488" s="83"/>
      <c r="AE488" s="83"/>
      <c r="AF488" s="83"/>
      <c r="AG488" s="83"/>
      <c r="AH488" s="83"/>
    </row>
    <row r="489" spans="3:34" x14ac:dyDescent="0.2">
      <c r="C489" s="83"/>
      <c r="D489" s="83"/>
      <c r="E489" s="83"/>
      <c r="F489" s="83"/>
      <c r="G489" s="83"/>
      <c r="H489" s="83"/>
      <c r="I489" s="83"/>
      <c r="J489" s="83"/>
      <c r="K489" s="83"/>
      <c r="L489" s="83"/>
      <c r="M489" s="83"/>
      <c r="N489" s="83"/>
      <c r="O489" s="83"/>
      <c r="P489" s="83"/>
      <c r="Q489" s="83"/>
      <c r="R489" s="83"/>
      <c r="S489" s="83"/>
      <c r="T489" s="83"/>
      <c r="U489" s="83"/>
      <c r="V489" s="83"/>
      <c r="W489" s="83"/>
      <c r="X489" s="83"/>
      <c r="Y489" s="83"/>
      <c r="Z489" s="83"/>
      <c r="AA489" s="83"/>
      <c r="AB489" s="83"/>
      <c r="AC489" s="83"/>
      <c r="AD489" s="83"/>
      <c r="AE489" s="83"/>
      <c r="AF489" s="83"/>
      <c r="AG489" s="83"/>
      <c r="AH489" s="83"/>
    </row>
    <row r="490" spans="3:34" x14ac:dyDescent="0.2">
      <c r="C490" s="83"/>
      <c r="D490" s="83"/>
      <c r="E490" s="83"/>
      <c r="F490" s="83"/>
      <c r="G490" s="83"/>
      <c r="H490" s="83"/>
      <c r="I490" s="83"/>
      <c r="J490" s="83"/>
      <c r="K490" s="83"/>
      <c r="L490" s="83"/>
      <c r="M490" s="83"/>
      <c r="N490" s="83"/>
      <c r="O490" s="83"/>
      <c r="P490" s="83"/>
      <c r="Q490" s="83"/>
      <c r="R490" s="83"/>
      <c r="S490" s="83"/>
      <c r="T490" s="83"/>
      <c r="U490" s="83"/>
      <c r="V490" s="83"/>
      <c r="W490" s="83"/>
      <c r="X490" s="83"/>
      <c r="Y490" s="83"/>
      <c r="Z490" s="83"/>
      <c r="AA490" s="83"/>
      <c r="AB490" s="83"/>
      <c r="AC490" s="83"/>
      <c r="AD490" s="83"/>
      <c r="AE490" s="83"/>
      <c r="AF490" s="83"/>
      <c r="AG490" s="83"/>
      <c r="AH490" s="83"/>
    </row>
    <row r="491" spans="3:34" x14ac:dyDescent="0.2">
      <c r="C491" s="83"/>
      <c r="D491" s="83"/>
      <c r="E491" s="83"/>
      <c r="F491" s="83"/>
      <c r="G491" s="83"/>
      <c r="H491" s="83"/>
      <c r="I491" s="83"/>
      <c r="J491" s="83"/>
      <c r="K491" s="83"/>
      <c r="L491" s="83"/>
      <c r="M491" s="83"/>
      <c r="N491" s="83"/>
      <c r="O491" s="83"/>
      <c r="P491" s="83"/>
      <c r="Q491" s="83"/>
      <c r="R491" s="83"/>
      <c r="S491" s="83"/>
      <c r="T491" s="83"/>
      <c r="U491" s="83"/>
      <c r="V491" s="83"/>
      <c r="W491" s="83"/>
      <c r="X491" s="83"/>
      <c r="Y491" s="83"/>
      <c r="Z491" s="83"/>
      <c r="AA491" s="83"/>
      <c r="AB491" s="83"/>
      <c r="AC491" s="83"/>
      <c r="AD491" s="83"/>
      <c r="AE491" s="83"/>
      <c r="AF491" s="83"/>
      <c r="AG491" s="83"/>
      <c r="AH491" s="83"/>
    </row>
    <row r="492" spans="3:34" x14ac:dyDescent="0.2">
      <c r="C492" s="83"/>
      <c r="D492" s="83"/>
      <c r="E492" s="83"/>
      <c r="F492" s="83"/>
      <c r="G492" s="83"/>
      <c r="H492" s="83"/>
      <c r="I492" s="83"/>
      <c r="J492" s="83"/>
      <c r="K492" s="83"/>
      <c r="L492" s="83"/>
      <c r="M492" s="83"/>
      <c r="N492" s="83"/>
      <c r="O492" s="83"/>
      <c r="P492" s="83"/>
      <c r="Q492" s="83"/>
      <c r="R492" s="83"/>
      <c r="S492" s="83"/>
      <c r="T492" s="83"/>
      <c r="U492" s="83"/>
      <c r="V492" s="83"/>
      <c r="W492" s="83"/>
      <c r="X492" s="83"/>
      <c r="Y492" s="83"/>
      <c r="Z492" s="83"/>
      <c r="AA492" s="83"/>
      <c r="AB492" s="83"/>
      <c r="AC492" s="83"/>
      <c r="AD492" s="83"/>
      <c r="AE492" s="83"/>
      <c r="AF492" s="83"/>
      <c r="AG492" s="83"/>
      <c r="AH492" s="83"/>
    </row>
    <row r="493" spans="3:34" x14ac:dyDescent="0.2">
      <c r="C493" s="83"/>
      <c r="D493" s="83"/>
      <c r="E493" s="83"/>
      <c r="F493" s="83"/>
      <c r="G493" s="83"/>
      <c r="H493" s="83"/>
      <c r="I493" s="83"/>
      <c r="J493" s="83"/>
      <c r="K493" s="83"/>
      <c r="L493" s="83"/>
      <c r="M493" s="83"/>
      <c r="N493" s="83"/>
      <c r="O493" s="83"/>
      <c r="P493" s="83"/>
      <c r="Q493" s="83"/>
      <c r="R493" s="83"/>
      <c r="S493" s="83"/>
      <c r="T493" s="83"/>
      <c r="U493" s="83"/>
      <c r="V493" s="83"/>
      <c r="W493" s="83"/>
      <c r="X493" s="83"/>
      <c r="Y493" s="83"/>
      <c r="Z493" s="83"/>
      <c r="AA493" s="83"/>
      <c r="AB493" s="83"/>
      <c r="AC493" s="83"/>
      <c r="AD493" s="83"/>
      <c r="AE493" s="83"/>
      <c r="AF493" s="83"/>
      <c r="AG493" s="83"/>
      <c r="AH493" s="83"/>
    </row>
    <row r="494" spans="3:34" x14ac:dyDescent="0.2">
      <c r="C494" s="83"/>
      <c r="D494" s="83"/>
      <c r="E494" s="83"/>
      <c r="F494" s="83"/>
      <c r="G494" s="83"/>
      <c r="H494" s="83"/>
      <c r="I494" s="83"/>
      <c r="J494" s="83"/>
      <c r="K494" s="83"/>
      <c r="L494" s="83"/>
      <c r="M494" s="83"/>
      <c r="N494" s="83"/>
      <c r="O494" s="83"/>
      <c r="P494" s="83"/>
      <c r="Q494" s="83"/>
      <c r="R494" s="83"/>
      <c r="S494" s="83"/>
      <c r="T494" s="83"/>
      <c r="U494" s="83"/>
      <c r="V494" s="83"/>
      <c r="W494" s="83"/>
      <c r="X494" s="83"/>
      <c r="Y494" s="83"/>
      <c r="Z494" s="83"/>
      <c r="AA494" s="83"/>
      <c r="AB494" s="83"/>
      <c r="AC494" s="83"/>
      <c r="AD494" s="83"/>
      <c r="AE494" s="83"/>
      <c r="AF494" s="83"/>
      <c r="AG494" s="83"/>
      <c r="AH494" s="83"/>
    </row>
    <row r="495" spans="3:34" x14ac:dyDescent="0.2">
      <c r="C495" s="83"/>
      <c r="D495" s="83"/>
      <c r="E495" s="83"/>
      <c r="F495" s="83"/>
      <c r="G495" s="83"/>
      <c r="H495" s="83"/>
      <c r="I495" s="83"/>
      <c r="J495" s="83"/>
      <c r="K495" s="83"/>
      <c r="L495" s="83"/>
      <c r="M495" s="83"/>
      <c r="N495" s="83"/>
      <c r="O495" s="83"/>
      <c r="P495" s="83"/>
      <c r="Q495" s="83"/>
      <c r="R495" s="83"/>
      <c r="S495" s="83"/>
      <c r="T495" s="83"/>
      <c r="U495" s="83"/>
      <c r="V495" s="83"/>
      <c r="W495" s="83"/>
      <c r="X495" s="83"/>
      <c r="Y495" s="83"/>
      <c r="Z495" s="83"/>
      <c r="AA495" s="83"/>
      <c r="AB495" s="83"/>
      <c r="AC495" s="83"/>
      <c r="AD495" s="83"/>
      <c r="AE495" s="83"/>
      <c r="AF495" s="83"/>
      <c r="AG495" s="83"/>
      <c r="AH495" s="83"/>
    </row>
    <row r="496" spans="3:34" x14ac:dyDescent="0.2">
      <c r="C496" s="83"/>
      <c r="D496" s="83"/>
      <c r="E496" s="83"/>
      <c r="F496" s="83"/>
      <c r="G496" s="83"/>
      <c r="H496" s="83"/>
      <c r="I496" s="83"/>
      <c r="J496" s="83"/>
      <c r="K496" s="83"/>
      <c r="L496" s="83"/>
      <c r="M496" s="83"/>
      <c r="N496" s="83"/>
      <c r="O496" s="83"/>
      <c r="P496" s="83"/>
      <c r="Q496" s="83"/>
      <c r="R496" s="83"/>
      <c r="S496" s="83"/>
      <c r="T496" s="83"/>
      <c r="U496" s="83"/>
      <c r="V496" s="83"/>
      <c r="W496" s="83"/>
      <c r="X496" s="83"/>
      <c r="Y496" s="83"/>
      <c r="Z496" s="83"/>
      <c r="AA496" s="83"/>
      <c r="AB496" s="83"/>
      <c r="AC496" s="83"/>
      <c r="AD496" s="83"/>
      <c r="AE496" s="83"/>
      <c r="AF496" s="83"/>
      <c r="AG496" s="83"/>
      <c r="AH496" s="83"/>
    </row>
    <row r="497" spans="3:34" x14ac:dyDescent="0.2">
      <c r="C497" s="83"/>
      <c r="D497" s="83"/>
      <c r="E497" s="83"/>
      <c r="F497" s="83"/>
      <c r="G497" s="83"/>
      <c r="H497" s="83"/>
      <c r="I497" s="83"/>
      <c r="J497" s="83"/>
      <c r="K497" s="83"/>
      <c r="L497" s="83"/>
      <c r="M497" s="83"/>
      <c r="N497" s="83"/>
      <c r="O497" s="83"/>
      <c r="P497" s="83"/>
      <c r="Q497" s="83"/>
      <c r="R497" s="83"/>
      <c r="S497" s="83"/>
      <c r="T497" s="83"/>
      <c r="U497" s="83"/>
      <c r="V497" s="83"/>
      <c r="W497" s="83"/>
      <c r="X497" s="83"/>
      <c r="Y497" s="83"/>
      <c r="Z497" s="83"/>
      <c r="AA497" s="83"/>
      <c r="AB497" s="83"/>
      <c r="AC497" s="83"/>
      <c r="AD497" s="83"/>
      <c r="AE497" s="83"/>
      <c r="AF497" s="83"/>
      <c r="AG497" s="83"/>
      <c r="AH497" s="83"/>
    </row>
    <row r="498" spans="3:34" x14ac:dyDescent="0.2">
      <c r="C498" s="83"/>
      <c r="D498" s="83"/>
      <c r="E498" s="83"/>
      <c r="F498" s="83"/>
      <c r="G498" s="83"/>
      <c r="H498" s="83"/>
      <c r="I498" s="83"/>
      <c r="J498" s="83"/>
      <c r="K498" s="83"/>
      <c r="L498" s="83"/>
      <c r="M498" s="83"/>
      <c r="N498" s="83"/>
      <c r="O498" s="83"/>
      <c r="P498" s="83"/>
      <c r="Q498" s="83"/>
      <c r="R498" s="83"/>
      <c r="S498" s="83"/>
      <c r="T498" s="83"/>
      <c r="U498" s="83"/>
      <c r="V498" s="83"/>
      <c r="W498" s="83"/>
      <c r="X498" s="83"/>
      <c r="Y498" s="83"/>
      <c r="Z498" s="83"/>
      <c r="AA498" s="83"/>
      <c r="AB498" s="83"/>
      <c r="AC498" s="83"/>
      <c r="AD498" s="83"/>
      <c r="AE498" s="83"/>
      <c r="AF498" s="83"/>
      <c r="AG498" s="83"/>
      <c r="AH498" s="83"/>
    </row>
    <row r="499" spans="3:34" x14ac:dyDescent="0.2">
      <c r="C499" s="83"/>
      <c r="D499" s="83"/>
      <c r="E499" s="83"/>
      <c r="F499" s="83"/>
      <c r="G499" s="83"/>
      <c r="H499" s="83"/>
      <c r="I499" s="83"/>
      <c r="J499" s="83"/>
      <c r="K499" s="83"/>
      <c r="L499" s="83"/>
      <c r="M499" s="83"/>
      <c r="N499" s="83"/>
      <c r="O499" s="83"/>
      <c r="P499" s="83"/>
      <c r="Q499" s="83"/>
      <c r="R499" s="83"/>
      <c r="S499" s="83"/>
      <c r="T499" s="83"/>
      <c r="U499" s="83"/>
      <c r="V499" s="83"/>
      <c r="W499" s="83"/>
      <c r="X499" s="83"/>
      <c r="Y499" s="83"/>
      <c r="Z499" s="83"/>
      <c r="AA499" s="83"/>
      <c r="AB499" s="83"/>
      <c r="AC499" s="83"/>
      <c r="AD499" s="83"/>
      <c r="AE499" s="83"/>
      <c r="AF499" s="83"/>
      <c r="AG499" s="83"/>
      <c r="AH499" s="83"/>
    </row>
    <row r="500" spans="3:34" x14ac:dyDescent="0.2">
      <c r="C500" s="83"/>
      <c r="D500" s="83"/>
      <c r="E500" s="83"/>
      <c r="F500" s="83"/>
      <c r="G500" s="83"/>
      <c r="H500" s="83"/>
      <c r="I500" s="83"/>
      <c r="J500" s="83"/>
      <c r="K500" s="83"/>
      <c r="L500" s="83"/>
      <c r="M500" s="83"/>
      <c r="N500" s="83"/>
      <c r="O500" s="83"/>
      <c r="P500" s="83"/>
      <c r="Q500" s="83"/>
      <c r="R500" s="83"/>
      <c r="S500" s="83"/>
      <c r="T500" s="83"/>
      <c r="U500" s="83"/>
      <c r="V500" s="83"/>
      <c r="W500" s="83"/>
      <c r="X500" s="83"/>
      <c r="Y500" s="83"/>
      <c r="Z500" s="83"/>
      <c r="AA500" s="83"/>
      <c r="AB500" s="83"/>
      <c r="AC500" s="83"/>
      <c r="AD500" s="83"/>
      <c r="AE500" s="83"/>
      <c r="AF500" s="83"/>
      <c r="AG500" s="83"/>
      <c r="AH500" s="83"/>
    </row>
    <row r="501" spans="3:34" x14ac:dyDescent="0.2">
      <c r="C501" s="83"/>
      <c r="D501" s="83"/>
      <c r="E501" s="83"/>
      <c r="F501" s="83"/>
      <c r="G501" s="83"/>
      <c r="H501" s="83"/>
      <c r="I501" s="83"/>
      <c r="J501" s="83"/>
      <c r="K501" s="83"/>
      <c r="L501" s="83"/>
      <c r="M501" s="83"/>
      <c r="N501" s="83"/>
      <c r="O501" s="83"/>
      <c r="P501" s="83"/>
      <c r="Q501" s="83"/>
      <c r="R501" s="83"/>
      <c r="S501" s="83"/>
      <c r="T501" s="83"/>
      <c r="U501" s="83"/>
      <c r="V501" s="83"/>
      <c r="W501" s="83"/>
      <c r="X501" s="83"/>
      <c r="Y501" s="83"/>
      <c r="Z501" s="83"/>
      <c r="AA501" s="83"/>
      <c r="AB501" s="83"/>
      <c r="AC501" s="83"/>
      <c r="AD501" s="83"/>
      <c r="AE501" s="83"/>
      <c r="AF501" s="83"/>
      <c r="AG501" s="83"/>
      <c r="AH501" s="83"/>
    </row>
    <row r="502" spans="3:34" x14ac:dyDescent="0.2">
      <c r="C502" s="83"/>
      <c r="D502" s="83"/>
      <c r="E502" s="83"/>
      <c r="F502" s="83"/>
      <c r="G502" s="83"/>
      <c r="H502" s="83"/>
      <c r="I502" s="83"/>
      <c r="J502" s="83"/>
      <c r="K502" s="83"/>
      <c r="L502" s="83"/>
      <c r="M502" s="83"/>
      <c r="N502" s="83"/>
      <c r="O502" s="83"/>
      <c r="P502" s="83"/>
      <c r="Q502" s="83"/>
      <c r="R502" s="83"/>
      <c r="S502" s="83"/>
      <c r="T502" s="83"/>
      <c r="U502" s="83"/>
      <c r="V502" s="83"/>
      <c r="W502" s="83"/>
      <c r="X502" s="83"/>
      <c r="Y502" s="83"/>
      <c r="Z502" s="83"/>
      <c r="AA502" s="83"/>
      <c r="AB502" s="83"/>
      <c r="AC502" s="83"/>
      <c r="AD502" s="83"/>
      <c r="AE502" s="83"/>
      <c r="AF502" s="83"/>
      <c r="AG502" s="83"/>
      <c r="AH502" s="83"/>
    </row>
    <row r="503" spans="3:34" x14ac:dyDescent="0.2">
      <c r="C503" s="83"/>
      <c r="D503" s="83"/>
      <c r="E503" s="83"/>
      <c r="F503" s="83"/>
      <c r="G503" s="83"/>
      <c r="H503" s="83"/>
      <c r="I503" s="83"/>
      <c r="J503" s="83"/>
      <c r="K503" s="83"/>
      <c r="L503" s="83"/>
      <c r="M503" s="83"/>
      <c r="N503" s="83"/>
      <c r="O503" s="83"/>
      <c r="P503" s="83"/>
      <c r="Q503" s="83"/>
      <c r="R503" s="83"/>
      <c r="S503" s="83"/>
      <c r="T503" s="83"/>
      <c r="U503" s="83"/>
      <c r="V503" s="83"/>
      <c r="W503" s="83"/>
      <c r="X503" s="83"/>
      <c r="Y503" s="83"/>
      <c r="Z503" s="83"/>
      <c r="AA503" s="83"/>
      <c r="AB503" s="83"/>
      <c r="AC503" s="83"/>
      <c r="AD503" s="83"/>
      <c r="AE503" s="83"/>
      <c r="AF503" s="83"/>
      <c r="AG503" s="83"/>
      <c r="AH503" s="83"/>
    </row>
    <row r="504" spans="3:34" x14ac:dyDescent="0.2">
      <c r="C504" s="83"/>
      <c r="D504" s="83"/>
      <c r="E504" s="83"/>
      <c r="F504" s="83"/>
      <c r="G504" s="83"/>
      <c r="H504" s="83"/>
      <c r="I504" s="83"/>
      <c r="J504" s="83"/>
      <c r="K504" s="83"/>
      <c r="L504" s="83"/>
      <c r="M504" s="83"/>
      <c r="N504" s="83"/>
      <c r="O504" s="83"/>
      <c r="P504" s="83"/>
      <c r="Q504" s="83"/>
      <c r="R504" s="83"/>
      <c r="S504" s="83"/>
      <c r="T504" s="83"/>
      <c r="U504" s="83"/>
      <c r="V504" s="83"/>
      <c r="W504" s="83"/>
      <c r="X504" s="83"/>
      <c r="Y504" s="83"/>
      <c r="Z504" s="83"/>
      <c r="AA504" s="83"/>
      <c r="AB504" s="83"/>
      <c r="AC504" s="83"/>
      <c r="AD504" s="83"/>
      <c r="AE504" s="83"/>
      <c r="AF504" s="83"/>
      <c r="AG504" s="83"/>
      <c r="AH504" s="83"/>
    </row>
    <row r="505" spans="3:34" x14ac:dyDescent="0.2">
      <c r="C505" s="83"/>
      <c r="D505" s="83"/>
      <c r="E505" s="83"/>
      <c r="F505" s="83"/>
      <c r="G505" s="83"/>
      <c r="H505" s="83"/>
      <c r="I505" s="83"/>
      <c r="J505" s="83"/>
      <c r="K505" s="83"/>
      <c r="L505" s="83"/>
      <c r="M505" s="83"/>
      <c r="N505" s="83"/>
      <c r="O505" s="83"/>
      <c r="P505" s="83"/>
      <c r="Q505" s="83"/>
      <c r="R505" s="83"/>
      <c r="S505" s="83"/>
      <c r="T505" s="83"/>
      <c r="U505" s="83"/>
      <c r="V505" s="83"/>
      <c r="W505" s="83"/>
      <c r="X505" s="83"/>
      <c r="Y505" s="83"/>
      <c r="Z505" s="83"/>
      <c r="AA505" s="83"/>
      <c r="AB505" s="83"/>
      <c r="AC505" s="83"/>
      <c r="AD505" s="83"/>
      <c r="AE505" s="83"/>
      <c r="AF505" s="83"/>
      <c r="AG505" s="83"/>
      <c r="AH505" s="83"/>
    </row>
    <row r="506" spans="3:34" x14ac:dyDescent="0.2">
      <c r="C506" s="83"/>
      <c r="D506" s="83"/>
      <c r="E506" s="83"/>
      <c r="F506" s="83"/>
      <c r="G506" s="83"/>
      <c r="H506" s="83"/>
      <c r="I506" s="83"/>
      <c r="J506" s="83"/>
      <c r="K506" s="83"/>
      <c r="L506" s="83"/>
      <c r="M506" s="83"/>
      <c r="N506" s="83"/>
      <c r="O506" s="83"/>
      <c r="P506" s="83"/>
      <c r="Q506" s="83"/>
      <c r="R506" s="83"/>
      <c r="S506" s="83"/>
      <c r="T506" s="83"/>
      <c r="U506" s="83"/>
      <c r="V506" s="83"/>
      <c r="W506" s="83"/>
      <c r="X506" s="83"/>
      <c r="Y506" s="83"/>
      <c r="Z506" s="83"/>
      <c r="AA506" s="83"/>
      <c r="AB506" s="83"/>
      <c r="AC506" s="83"/>
      <c r="AD506" s="83"/>
      <c r="AE506" s="83"/>
      <c r="AF506" s="83"/>
      <c r="AG506" s="83"/>
      <c r="AH506" s="83"/>
    </row>
    <row r="507" spans="3:34" x14ac:dyDescent="0.2">
      <c r="C507" s="83"/>
      <c r="D507" s="83"/>
      <c r="E507" s="83"/>
      <c r="F507" s="83"/>
      <c r="G507" s="83"/>
      <c r="H507" s="83"/>
      <c r="I507" s="83"/>
      <c r="J507" s="83"/>
      <c r="K507" s="83"/>
      <c r="L507" s="83"/>
      <c r="M507" s="83"/>
      <c r="N507" s="83"/>
      <c r="O507" s="83"/>
      <c r="P507" s="83"/>
      <c r="Q507" s="83"/>
      <c r="R507" s="83"/>
      <c r="S507" s="83"/>
      <c r="T507" s="83"/>
      <c r="U507" s="83"/>
      <c r="V507" s="83"/>
      <c r="W507" s="83"/>
      <c r="X507" s="83"/>
      <c r="Y507" s="83"/>
      <c r="Z507" s="83"/>
      <c r="AA507" s="83"/>
      <c r="AB507" s="83"/>
      <c r="AC507" s="83"/>
      <c r="AD507" s="83"/>
      <c r="AE507" s="83"/>
      <c r="AF507" s="83"/>
      <c r="AG507" s="83"/>
      <c r="AH507" s="83"/>
    </row>
    <row r="508" spans="3:34" x14ac:dyDescent="0.2">
      <c r="C508" s="83"/>
      <c r="D508" s="83"/>
      <c r="E508" s="83"/>
      <c r="F508" s="83"/>
      <c r="G508" s="83"/>
      <c r="H508" s="83"/>
      <c r="I508" s="83"/>
      <c r="J508" s="83"/>
      <c r="K508" s="83"/>
      <c r="L508" s="83"/>
      <c r="M508" s="83"/>
      <c r="N508" s="83"/>
      <c r="O508" s="83"/>
      <c r="P508" s="83"/>
      <c r="Q508" s="83"/>
      <c r="R508" s="83"/>
      <c r="S508" s="83"/>
      <c r="T508" s="83"/>
      <c r="U508" s="83"/>
      <c r="V508" s="83"/>
      <c r="W508" s="83"/>
      <c r="X508" s="83"/>
      <c r="Y508" s="83"/>
      <c r="Z508" s="83"/>
      <c r="AA508" s="83"/>
      <c r="AB508" s="83"/>
      <c r="AC508" s="83"/>
      <c r="AD508" s="83"/>
      <c r="AE508" s="83"/>
      <c r="AF508" s="83"/>
      <c r="AG508" s="83"/>
      <c r="AH508" s="83"/>
    </row>
    <row r="509" spans="3:34" x14ac:dyDescent="0.2">
      <c r="C509" s="83"/>
      <c r="D509" s="83"/>
      <c r="E509" s="83"/>
      <c r="F509" s="83"/>
      <c r="G509" s="83"/>
      <c r="H509" s="83"/>
      <c r="I509" s="83"/>
      <c r="J509" s="83"/>
      <c r="K509" s="83"/>
      <c r="L509" s="83"/>
      <c r="M509" s="83"/>
      <c r="N509" s="83"/>
      <c r="O509" s="83"/>
      <c r="P509" s="83"/>
      <c r="Q509" s="83"/>
      <c r="R509" s="83"/>
      <c r="S509" s="83"/>
      <c r="T509" s="83"/>
      <c r="U509" s="83"/>
      <c r="V509" s="83"/>
      <c r="W509" s="83"/>
      <c r="X509" s="83"/>
      <c r="Y509" s="83"/>
      <c r="Z509" s="83"/>
      <c r="AA509" s="83"/>
      <c r="AB509" s="83"/>
      <c r="AC509" s="83"/>
      <c r="AD509" s="83"/>
      <c r="AE509" s="83"/>
      <c r="AF509" s="83"/>
      <c r="AG509" s="83"/>
      <c r="AH509" s="83"/>
    </row>
    <row r="510" spans="3:34" x14ac:dyDescent="0.2">
      <c r="C510" s="83"/>
      <c r="D510" s="83"/>
      <c r="E510" s="83"/>
      <c r="F510" s="83"/>
      <c r="G510" s="83"/>
      <c r="H510" s="83"/>
      <c r="I510" s="83"/>
      <c r="J510" s="83"/>
      <c r="K510" s="83"/>
      <c r="L510" s="83"/>
      <c r="M510" s="83"/>
      <c r="N510" s="83"/>
      <c r="O510" s="83"/>
      <c r="P510" s="83"/>
      <c r="Q510" s="83"/>
      <c r="R510" s="83"/>
      <c r="S510" s="83"/>
      <c r="T510" s="83"/>
      <c r="U510" s="83"/>
      <c r="V510" s="83"/>
      <c r="W510" s="83"/>
      <c r="X510" s="83"/>
      <c r="Y510" s="83"/>
      <c r="Z510" s="83"/>
      <c r="AA510" s="83"/>
      <c r="AB510" s="83"/>
      <c r="AC510" s="83"/>
      <c r="AD510" s="83"/>
      <c r="AE510" s="83"/>
      <c r="AF510" s="83"/>
      <c r="AG510" s="83"/>
      <c r="AH510" s="83"/>
    </row>
    <row r="511" spans="3:34" x14ac:dyDescent="0.2">
      <c r="C511" s="83"/>
      <c r="D511" s="83"/>
      <c r="E511" s="83"/>
      <c r="F511" s="83"/>
      <c r="G511" s="83"/>
      <c r="H511" s="83"/>
      <c r="I511" s="83"/>
      <c r="J511" s="83"/>
      <c r="K511" s="83"/>
      <c r="L511" s="83"/>
      <c r="M511" s="83"/>
      <c r="N511" s="83"/>
      <c r="O511" s="83"/>
      <c r="P511" s="83"/>
      <c r="Q511" s="83"/>
      <c r="R511" s="83"/>
      <c r="S511" s="83"/>
      <c r="T511" s="83"/>
      <c r="U511" s="83"/>
      <c r="V511" s="83"/>
      <c r="W511" s="83"/>
      <c r="X511" s="83"/>
      <c r="Y511" s="83"/>
      <c r="Z511" s="83"/>
      <c r="AA511" s="83"/>
      <c r="AB511" s="83"/>
      <c r="AC511" s="83"/>
      <c r="AD511" s="83"/>
      <c r="AE511" s="83"/>
      <c r="AF511" s="83"/>
      <c r="AG511" s="83"/>
      <c r="AH511" s="83"/>
    </row>
    <row r="512" spans="3:34" x14ac:dyDescent="0.2">
      <c r="C512" s="83"/>
      <c r="D512" s="83"/>
      <c r="E512" s="83"/>
      <c r="F512" s="83"/>
      <c r="G512" s="83"/>
      <c r="H512" s="83"/>
      <c r="I512" s="83"/>
      <c r="J512" s="83"/>
      <c r="K512" s="83"/>
      <c r="L512" s="83"/>
      <c r="M512" s="83"/>
      <c r="N512" s="83"/>
      <c r="O512" s="83"/>
      <c r="P512" s="83"/>
      <c r="Q512" s="83"/>
      <c r="R512" s="83"/>
      <c r="S512" s="83"/>
      <c r="T512" s="83"/>
      <c r="U512" s="83"/>
      <c r="V512" s="83"/>
      <c r="W512" s="83"/>
      <c r="X512" s="83"/>
      <c r="Y512" s="83"/>
      <c r="Z512" s="83"/>
      <c r="AA512" s="83"/>
      <c r="AB512" s="83"/>
      <c r="AC512" s="83"/>
      <c r="AD512" s="83"/>
      <c r="AE512" s="83"/>
      <c r="AF512" s="83"/>
      <c r="AG512" s="83"/>
      <c r="AH512" s="83"/>
    </row>
    <row r="513" spans="3:34" x14ac:dyDescent="0.2">
      <c r="C513" s="83"/>
      <c r="D513" s="83"/>
      <c r="E513" s="83"/>
      <c r="F513" s="83"/>
      <c r="G513" s="83"/>
      <c r="H513" s="83"/>
      <c r="I513" s="83"/>
      <c r="J513" s="83"/>
      <c r="K513" s="83"/>
      <c r="L513" s="83"/>
      <c r="M513" s="83"/>
      <c r="N513" s="83"/>
      <c r="O513" s="83"/>
      <c r="P513" s="83"/>
      <c r="Q513" s="83"/>
      <c r="R513" s="83"/>
      <c r="S513" s="83"/>
      <c r="T513" s="83"/>
      <c r="U513" s="83"/>
      <c r="V513" s="83"/>
      <c r="W513" s="83"/>
      <c r="X513" s="83"/>
      <c r="Y513" s="83"/>
      <c r="Z513" s="83"/>
      <c r="AA513" s="83"/>
      <c r="AB513" s="83"/>
      <c r="AC513" s="83"/>
      <c r="AD513" s="83"/>
      <c r="AE513" s="83"/>
      <c r="AF513" s="83"/>
      <c r="AG513" s="83"/>
      <c r="AH513" s="83"/>
    </row>
    <row r="514" spans="3:34" x14ac:dyDescent="0.2">
      <c r="C514" s="83"/>
      <c r="D514" s="83"/>
      <c r="E514" s="83"/>
      <c r="F514" s="83"/>
      <c r="G514" s="83"/>
      <c r="H514" s="83"/>
      <c r="I514" s="83"/>
      <c r="J514" s="83"/>
      <c r="K514" s="83"/>
      <c r="L514" s="83"/>
      <c r="M514" s="83"/>
      <c r="N514" s="83"/>
      <c r="O514" s="83"/>
      <c r="P514" s="83"/>
      <c r="Q514" s="83"/>
      <c r="R514" s="83"/>
      <c r="S514" s="83"/>
      <c r="T514" s="83"/>
      <c r="U514" s="83"/>
      <c r="V514" s="83"/>
      <c r="W514" s="83"/>
      <c r="X514" s="83"/>
      <c r="Y514" s="83"/>
      <c r="Z514" s="83"/>
      <c r="AA514" s="83"/>
      <c r="AB514" s="83"/>
      <c r="AC514" s="83"/>
      <c r="AD514" s="83"/>
      <c r="AE514" s="83"/>
      <c r="AF514" s="83"/>
      <c r="AG514" s="83"/>
      <c r="AH514" s="83"/>
    </row>
    <row r="515" spans="3:34" x14ac:dyDescent="0.2">
      <c r="C515" s="83"/>
      <c r="D515" s="83"/>
      <c r="E515" s="83"/>
      <c r="F515" s="83"/>
      <c r="G515" s="83"/>
      <c r="H515" s="83"/>
      <c r="I515" s="83"/>
      <c r="J515" s="83"/>
      <c r="K515" s="83"/>
      <c r="L515" s="83"/>
      <c r="M515" s="83"/>
      <c r="N515" s="83"/>
      <c r="O515" s="83"/>
      <c r="P515" s="83"/>
      <c r="Q515" s="83"/>
      <c r="R515" s="83"/>
      <c r="S515" s="83"/>
      <c r="T515" s="83"/>
      <c r="U515" s="83"/>
      <c r="V515" s="83"/>
      <c r="W515" s="83"/>
      <c r="X515" s="83"/>
      <c r="Y515" s="83"/>
      <c r="Z515" s="83"/>
      <c r="AA515" s="83"/>
      <c r="AB515" s="83"/>
      <c r="AC515" s="83"/>
      <c r="AD515" s="83"/>
      <c r="AE515" s="83"/>
      <c r="AF515" s="83"/>
      <c r="AG515" s="83"/>
      <c r="AH515" s="83"/>
    </row>
    <row r="516" spans="3:34" x14ac:dyDescent="0.2">
      <c r="C516" s="83"/>
      <c r="D516" s="83"/>
      <c r="E516" s="83"/>
      <c r="F516" s="83"/>
      <c r="G516" s="83"/>
      <c r="H516" s="83"/>
      <c r="I516" s="83"/>
      <c r="J516" s="83"/>
      <c r="K516" s="83"/>
      <c r="L516" s="83"/>
      <c r="M516" s="83"/>
      <c r="N516" s="83"/>
      <c r="O516" s="83"/>
      <c r="P516" s="83"/>
      <c r="Q516" s="83"/>
      <c r="R516" s="83"/>
      <c r="S516" s="83"/>
      <c r="T516" s="83"/>
      <c r="U516" s="83"/>
      <c r="V516" s="83"/>
      <c r="W516" s="83"/>
      <c r="X516" s="83"/>
      <c r="Y516" s="83"/>
      <c r="Z516" s="83"/>
      <c r="AA516" s="83"/>
      <c r="AB516" s="83"/>
      <c r="AC516" s="83"/>
      <c r="AD516" s="83"/>
      <c r="AE516" s="83"/>
      <c r="AF516" s="83"/>
      <c r="AG516" s="83"/>
      <c r="AH516" s="83"/>
    </row>
    <row r="517" spans="3:34" x14ac:dyDescent="0.2">
      <c r="C517" s="83"/>
      <c r="D517" s="83"/>
      <c r="E517" s="83"/>
      <c r="F517" s="83"/>
      <c r="G517" s="83"/>
      <c r="H517" s="83"/>
      <c r="I517" s="83"/>
      <c r="J517" s="83"/>
      <c r="K517" s="83"/>
      <c r="L517" s="83"/>
      <c r="M517" s="83"/>
      <c r="N517" s="83"/>
      <c r="O517" s="83"/>
      <c r="P517" s="83"/>
      <c r="Q517" s="83"/>
      <c r="R517" s="83"/>
      <c r="S517" s="83"/>
      <c r="T517" s="83"/>
      <c r="U517" s="83"/>
      <c r="V517" s="83"/>
      <c r="W517" s="83"/>
      <c r="X517" s="83"/>
      <c r="Y517" s="83"/>
      <c r="Z517" s="83"/>
      <c r="AA517" s="83"/>
      <c r="AB517" s="83"/>
      <c r="AC517" s="83"/>
      <c r="AD517" s="83"/>
      <c r="AE517" s="83"/>
      <c r="AF517" s="83"/>
      <c r="AG517" s="83"/>
      <c r="AH517" s="83"/>
    </row>
    <row r="518" spans="3:34" x14ac:dyDescent="0.2">
      <c r="C518" s="83"/>
      <c r="D518" s="83"/>
      <c r="E518" s="83"/>
      <c r="F518" s="83"/>
      <c r="G518" s="83"/>
      <c r="H518" s="83"/>
      <c r="I518" s="83"/>
      <c r="J518" s="83"/>
      <c r="K518" s="83"/>
      <c r="L518" s="83"/>
      <c r="M518" s="83"/>
      <c r="N518" s="83"/>
      <c r="O518" s="83"/>
      <c r="P518" s="83"/>
      <c r="Q518" s="83"/>
      <c r="R518" s="83"/>
      <c r="S518" s="83"/>
      <c r="T518" s="83"/>
      <c r="U518" s="83"/>
      <c r="V518" s="83"/>
      <c r="W518" s="83"/>
      <c r="X518" s="83"/>
      <c r="Y518" s="83"/>
      <c r="Z518" s="83"/>
      <c r="AA518" s="83"/>
      <c r="AB518" s="83"/>
      <c r="AC518" s="83"/>
      <c r="AD518" s="83"/>
      <c r="AE518" s="83"/>
      <c r="AF518" s="83"/>
      <c r="AG518" s="83"/>
      <c r="AH518" s="83"/>
    </row>
    <row r="519" spans="3:34" x14ac:dyDescent="0.2">
      <c r="C519" s="83"/>
      <c r="D519" s="83"/>
      <c r="E519" s="83"/>
      <c r="F519" s="83"/>
      <c r="G519" s="83"/>
      <c r="H519" s="83"/>
      <c r="I519" s="83"/>
      <c r="J519" s="83"/>
      <c r="K519" s="83"/>
      <c r="L519" s="83"/>
      <c r="M519" s="83"/>
      <c r="N519" s="83"/>
      <c r="O519" s="83"/>
      <c r="P519" s="83"/>
      <c r="Q519" s="83"/>
      <c r="R519" s="83"/>
      <c r="S519" s="83"/>
      <c r="T519" s="83"/>
      <c r="U519" s="83"/>
      <c r="V519" s="83"/>
      <c r="W519" s="83"/>
      <c r="X519" s="83"/>
      <c r="Y519" s="83"/>
      <c r="Z519" s="83"/>
      <c r="AA519" s="83"/>
      <c r="AB519" s="83"/>
      <c r="AC519" s="83"/>
      <c r="AD519" s="83"/>
      <c r="AE519" s="83"/>
      <c r="AF519" s="83"/>
      <c r="AG519" s="83"/>
      <c r="AH519" s="83"/>
    </row>
    <row r="520" spans="3:34" x14ac:dyDescent="0.2">
      <c r="C520" s="83"/>
      <c r="D520" s="83"/>
      <c r="E520" s="83"/>
      <c r="F520" s="83"/>
      <c r="G520" s="83"/>
      <c r="H520" s="83"/>
      <c r="I520" s="83"/>
      <c r="J520" s="83"/>
      <c r="K520" s="83"/>
      <c r="L520" s="83"/>
      <c r="M520" s="83"/>
      <c r="N520" s="83"/>
      <c r="O520" s="83"/>
      <c r="P520" s="83"/>
      <c r="Q520" s="83"/>
      <c r="R520" s="83"/>
      <c r="S520" s="83"/>
      <c r="T520" s="83"/>
      <c r="U520" s="83"/>
      <c r="V520" s="83"/>
      <c r="W520" s="83"/>
      <c r="X520" s="83"/>
      <c r="Y520" s="83"/>
      <c r="Z520" s="83"/>
      <c r="AA520" s="83"/>
      <c r="AB520" s="83"/>
      <c r="AC520" s="83"/>
      <c r="AD520" s="83"/>
      <c r="AE520" s="83"/>
      <c r="AF520" s="83"/>
      <c r="AG520" s="83"/>
      <c r="AH520" s="83"/>
    </row>
    <row r="521" spans="3:34" x14ac:dyDescent="0.2">
      <c r="C521" s="83"/>
      <c r="D521" s="83"/>
      <c r="E521" s="83"/>
      <c r="F521" s="83"/>
      <c r="G521" s="83"/>
      <c r="H521" s="83"/>
      <c r="I521" s="83"/>
      <c r="J521" s="83"/>
      <c r="K521" s="83"/>
      <c r="L521" s="83"/>
      <c r="M521" s="83"/>
      <c r="N521" s="83"/>
      <c r="O521" s="83"/>
      <c r="P521" s="83"/>
      <c r="Q521" s="83"/>
      <c r="R521" s="83"/>
      <c r="S521" s="83"/>
      <c r="T521" s="83"/>
      <c r="U521" s="83"/>
      <c r="V521" s="83"/>
      <c r="W521" s="83"/>
      <c r="X521" s="83"/>
      <c r="Y521" s="83"/>
      <c r="Z521" s="83"/>
      <c r="AA521" s="83"/>
      <c r="AB521" s="83"/>
      <c r="AC521" s="83"/>
      <c r="AD521" s="83"/>
      <c r="AE521" s="83"/>
      <c r="AF521" s="83"/>
      <c r="AG521" s="83"/>
      <c r="AH521" s="83"/>
    </row>
    <row r="522" spans="3:34" x14ac:dyDescent="0.2">
      <c r="C522" s="83"/>
      <c r="D522" s="83"/>
      <c r="E522" s="83"/>
      <c r="F522" s="83"/>
      <c r="G522" s="83"/>
      <c r="H522" s="83"/>
      <c r="I522" s="83"/>
      <c r="J522" s="83"/>
      <c r="K522" s="83"/>
      <c r="L522" s="83"/>
      <c r="M522" s="83"/>
      <c r="N522" s="83"/>
      <c r="O522" s="83"/>
      <c r="P522" s="83"/>
      <c r="Q522" s="83"/>
      <c r="R522" s="83"/>
      <c r="S522" s="83"/>
      <c r="T522" s="83"/>
      <c r="U522" s="83"/>
      <c r="V522" s="83"/>
      <c r="W522" s="83"/>
      <c r="X522" s="83"/>
      <c r="Y522" s="83"/>
      <c r="Z522" s="83"/>
      <c r="AA522" s="83"/>
      <c r="AB522" s="83"/>
      <c r="AC522" s="83"/>
      <c r="AD522" s="83"/>
      <c r="AE522" s="83"/>
      <c r="AF522" s="83"/>
      <c r="AG522" s="83"/>
      <c r="AH522" s="83"/>
    </row>
    <row r="523" spans="3:34" x14ac:dyDescent="0.2">
      <c r="C523" s="83"/>
      <c r="D523" s="83"/>
      <c r="E523" s="83"/>
      <c r="F523" s="83"/>
      <c r="G523" s="83"/>
      <c r="H523" s="83"/>
      <c r="I523" s="83"/>
      <c r="J523" s="83"/>
      <c r="K523" s="83"/>
      <c r="L523" s="83"/>
      <c r="M523" s="83"/>
      <c r="N523" s="83"/>
      <c r="O523" s="83"/>
      <c r="P523" s="83"/>
      <c r="Q523" s="83"/>
      <c r="R523" s="83"/>
      <c r="S523" s="83"/>
      <c r="T523" s="83"/>
      <c r="U523" s="83"/>
      <c r="V523" s="83"/>
      <c r="W523" s="83"/>
      <c r="X523" s="83"/>
      <c r="Y523" s="83"/>
      <c r="Z523" s="83"/>
      <c r="AA523" s="83"/>
      <c r="AB523" s="83"/>
      <c r="AC523" s="83"/>
      <c r="AD523" s="83"/>
      <c r="AE523" s="83"/>
      <c r="AF523" s="83"/>
      <c r="AG523" s="83"/>
      <c r="AH523" s="83"/>
    </row>
    <row r="524" spans="3:34" x14ac:dyDescent="0.2">
      <c r="C524" s="83"/>
      <c r="D524" s="83"/>
      <c r="E524" s="83"/>
      <c r="F524" s="83"/>
      <c r="G524" s="83"/>
      <c r="H524" s="83"/>
      <c r="I524" s="83"/>
      <c r="J524" s="83"/>
      <c r="K524" s="83"/>
      <c r="L524" s="83"/>
      <c r="M524" s="83"/>
      <c r="N524" s="83"/>
      <c r="O524" s="83"/>
      <c r="P524" s="83"/>
      <c r="Q524" s="83"/>
      <c r="R524" s="83"/>
      <c r="S524" s="83"/>
      <c r="T524" s="83"/>
      <c r="U524" s="83"/>
      <c r="V524" s="83"/>
      <c r="W524" s="83"/>
      <c r="X524" s="83"/>
      <c r="Y524" s="83"/>
      <c r="Z524" s="83"/>
      <c r="AA524" s="83"/>
      <c r="AB524" s="83"/>
      <c r="AC524" s="83"/>
      <c r="AD524" s="83"/>
      <c r="AE524" s="83"/>
      <c r="AF524" s="83"/>
      <c r="AG524" s="83"/>
      <c r="AH524" s="83"/>
    </row>
    <row r="525" spans="3:34" x14ac:dyDescent="0.2">
      <c r="C525" s="83"/>
      <c r="D525" s="83"/>
      <c r="E525" s="83"/>
      <c r="F525" s="83"/>
      <c r="G525" s="83"/>
      <c r="H525" s="83"/>
      <c r="I525" s="83"/>
      <c r="J525" s="83"/>
      <c r="K525" s="83"/>
      <c r="L525" s="83"/>
      <c r="M525" s="83"/>
      <c r="N525" s="83"/>
      <c r="O525" s="83"/>
      <c r="P525" s="83"/>
      <c r="Q525" s="83"/>
      <c r="R525" s="83"/>
      <c r="S525" s="83"/>
      <c r="T525" s="83"/>
      <c r="U525" s="83"/>
      <c r="V525" s="83"/>
      <c r="W525" s="83"/>
      <c r="X525" s="83"/>
      <c r="Y525" s="83"/>
      <c r="Z525" s="83"/>
      <c r="AA525" s="83"/>
      <c r="AB525" s="83"/>
      <c r="AC525" s="83"/>
      <c r="AD525" s="83"/>
      <c r="AE525" s="83"/>
      <c r="AF525" s="83"/>
      <c r="AG525" s="83"/>
      <c r="AH525" s="83"/>
    </row>
    <row r="526" spans="3:34" x14ac:dyDescent="0.2">
      <c r="C526" s="83"/>
      <c r="D526" s="83"/>
      <c r="E526" s="83"/>
      <c r="F526" s="83"/>
      <c r="G526" s="83"/>
      <c r="H526" s="83"/>
      <c r="I526" s="83"/>
      <c r="J526" s="83"/>
      <c r="K526" s="83"/>
      <c r="L526" s="83"/>
      <c r="M526" s="83"/>
      <c r="N526" s="83"/>
      <c r="O526" s="83"/>
      <c r="P526" s="83"/>
      <c r="Q526" s="83"/>
      <c r="R526" s="83"/>
      <c r="S526" s="83"/>
      <c r="T526" s="83"/>
      <c r="U526" s="83"/>
      <c r="V526" s="83"/>
      <c r="W526" s="83"/>
      <c r="X526" s="83"/>
      <c r="Y526" s="83"/>
      <c r="Z526" s="83"/>
      <c r="AA526" s="83"/>
      <c r="AB526" s="83"/>
      <c r="AC526" s="83"/>
      <c r="AD526" s="83"/>
      <c r="AE526" s="83"/>
      <c r="AF526" s="83"/>
      <c r="AG526" s="83"/>
      <c r="AH526" s="83"/>
    </row>
    <row r="527" spans="3:34" x14ac:dyDescent="0.2">
      <c r="C527" s="83"/>
      <c r="D527" s="83"/>
      <c r="E527" s="83"/>
      <c r="F527" s="83"/>
      <c r="G527" s="83"/>
      <c r="H527" s="83"/>
      <c r="I527" s="83"/>
      <c r="J527" s="83"/>
      <c r="K527" s="83"/>
      <c r="L527" s="83"/>
      <c r="M527" s="83"/>
      <c r="N527" s="83"/>
      <c r="O527" s="83"/>
      <c r="P527" s="83"/>
      <c r="Q527" s="83"/>
      <c r="R527" s="83"/>
      <c r="S527" s="83"/>
      <c r="T527" s="83"/>
      <c r="U527" s="83"/>
      <c r="V527" s="83"/>
      <c r="W527" s="83"/>
      <c r="X527" s="83"/>
      <c r="Y527" s="83"/>
      <c r="Z527" s="83"/>
      <c r="AA527" s="83"/>
      <c r="AB527" s="83"/>
      <c r="AC527" s="83"/>
      <c r="AD527" s="83"/>
      <c r="AE527" s="83"/>
      <c r="AF527" s="83"/>
      <c r="AG527" s="83"/>
      <c r="AH527" s="83"/>
    </row>
    <row r="528" spans="3:34" x14ac:dyDescent="0.2">
      <c r="C528" s="83"/>
      <c r="D528" s="83"/>
      <c r="E528" s="83"/>
      <c r="F528" s="83"/>
      <c r="G528" s="83"/>
      <c r="H528" s="83"/>
      <c r="I528" s="83"/>
      <c r="J528" s="83"/>
      <c r="K528" s="83"/>
      <c r="L528" s="83"/>
      <c r="M528" s="83"/>
      <c r="N528" s="83"/>
      <c r="O528" s="83"/>
      <c r="P528" s="83"/>
      <c r="Q528" s="83"/>
      <c r="R528" s="83"/>
      <c r="S528" s="83"/>
      <c r="T528" s="83"/>
      <c r="U528" s="83"/>
      <c r="V528" s="83"/>
      <c r="W528" s="83"/>
      <c r="X528" s="83"/>
      <c r="Y528" s="83"/>
      <c r="Z528" s="83"/>
      <c r="AA528" s="83"/>
      <c r="AB528" s="83"/>
      <c r="AC528" s="83"/>
      <c r="AD528" s="83"/>
      <c r="AE528" s="83"/>
      <c r="AF528" s="83"/>
      <c r="AG528" s="83"/>
      <c r="AH528" s="83"/>
    </row>
    <row r="529" spans="3:34" x14ac:dyDescent="0.2">
      <c r="C529" s="83"/>
      <c r="D529" s="83"/>
      <c r="E529" s="83"/>
      <c r="F529" s="83"/>
      <c r="G529" s="83"/>
      <c r="H529" s="83"/>
      <c r="I529" s="83"/>
      <c r="J529" s="83"/>
      <c r="K529" s="83"/>
      <c r="L529" s="83"/>
      <c r="M529" s="83"/>
      <c r="N529" s="83"/>
      <c r="O529" s="83"/>
      <c r="P529" s="83"/>
      <c r="Q529" s="83"/>
      <c r="R529" s="83"/>
      <c r="S529" s="83"/>
      <c r="T529" s="83"/>
      <c r="U529" s="83"/>
      <c r="V529" s="83"/>
      <c r="W529" s="83"/>
      <c r="X529" s="83"/>
      <c r="Y529" s="83"/>
      <c r="Z529" s="83"/>
      <c r="AA529" s="83"/>
      <c r="AB529" s="83"/>
      <c r="AC529" s="83"/>
      <c r="AD529" s="83"/>
      <c r="AE529" s="83"/>
      <c r="AF529" s="83"/>
      <c r="AG529" s="83"/>
      <c r="AH529" s="83"/>
    </row>
    <row r="530" spans="3:34" x14ac:dyDescent="0.2">
      <c r="C530" s="83"/>
      <c r="D530" s="83"/>
      <c r="E530" s="83"/>
      <c r="F530" s="83"/>
      <c r="G530" s="83"/>
      <c r="H530" s="83"/>
      <c r="I530" s="83"/>
      <c r="J530" s="83"/>
      <c r="K530" s="83"/>
      <c r="L530" s="83"/>
      <c r="M530" s="83"/>
      <c r="N530" s="83"/>
      <c r="O530" s="83"/>
      <c r="P530" s="83"/>
      <c r="Q530" s="83"/>
      <c r="R530" s="83"/>
      <c r="S530" s="83"/>
      <c r="T530" s="83"/>
      <c r="U530" s="83"/>
      <c r="V530" s="83"/>
      <c r="W530" s="83"/>
      <c r="X530" s="83"/>
      <c r="Y530" s="83"/>
      <c r="Z530" s="83"/>
      <c r="AA530" s="83"/>
      <c r="AB530" s="83"/>
      <c r="AC530" s="83"/>
      <c r="AD530" s="83"/>
      <c r="AE530" s="83"/>
      <c r="AF530" s="83"/>
      <c r="AG530" s="83"/>
      <c r="AH530" s="83"/>
    </row>
    <row r="531" spans="3:34" x14ac:dyDescent="0.2">
      <c r="C531" s="83"/>
      <c r="D531" s="83"/>
      <c r="E531" s="83"/>
      <c r="F531" s="83"/>
      <c r="G531" s="83"/>
      <c r="H531" s="83"/>
      <c r="I531" s="83"/>
      <c r="J531" s="83"/>
      <c r="K531" s="83"/>
      <c r="L531" s="83"/>
      <c r="M531" s="83"/>
      <c r="N531" s="83"/>
      <c r="O531" s="83"/>
      <c r="P531" s="83"/>
      <c r="Q531" s="83"/>
      <c r="R531" s="83"/>
      <c r="S531" s="83"/>
      <c r="T531" s="83"/>
      <c r="U531" s="83"/>
      <c r="V531" s="83"/>
      <c r="W531" s="83"/>
      <c r="X531" s="83"/>
      <c r="Y531" s="83"/>
      <c r="Z531" s="83"/>
      <c r="AA531" s="83"/>
      <c r="AB531" s="83"/>
      <c r="AC531" s="83"/>
      <c r="AD531" s="83"/>
      <c r="AE531" s="83"/>
      <c r="AF531" s="83"/>
      <c r="AG531" s="83"/>
      <c r="AH531" s="83"/>
    </row>
    <row r="532" spans="3:34" x14ac:dyDescent="0.2">
      <c r="C532" s="83"/>
      <c r="D532" s="83"/>
      <c r="E532" s="83"/>
      <c r="F532" s="83"/>
      <c r="G532" s="83"/>
      <c r="H532" s="83"/>
      <c r="I532" s="83"/>
      <c r="J532" s="83"/>
      <c r="K532" s="83"/>
      <c r="L532" s="83"/>
      <c r="M532" s="83"/>
      <c r="N532" s="83"/>
      <c r="O532" s="83"/>
      <c r="P532" s="83"/>
      <c r="Q532" s="83"/>
      <c r="R532" s="83"/>
      <c r="S532" s="83"/>
      <c r="T532" s="83"/>
      <c r="U532" s="83"/>
      <c r="V532" s="83"/>
      <c r="W532" s="83"/>
      <c r="X532" s="83"/>
      <c r="Y532" s="83"/>
      <c r="Z532" s="83"/>
      <c r="AA532" s="83"/>
      <c r="AB532" s="83"/>
      <c r="AC532" s="83"/>
      <c r="AD532" s="83"/>
      <c r="AE532" s="83"/>
      <c r="AF532" s="83"/>
      <c r="AG532" s="83"/>
      <c r="AH532" s="83"/>
    </row>
    <row r="533" spans="3:34" x14ac:dyDescent="0.2">
      <c r="C533" s="83"/>
      <c r="D533" s="83"/>
      <c r="E533" s="83"/>
      <c r="F533" s="83"/>
      <c r="G533" s="83"/>
      <c r="H533" s="83"/>
      <c r="I533" s="83"/>
      <c r="J533" s="83"/>
      <c r="K533" s="83"/>
      <c r="L533" s="83"/>
      <c r="M533" s="83"/>
      <c r="N533" s="83"/>
      <c r="O533" s="83"/>
      <c r="P533" s="83"/>
      <c r="Q533" s="83"/>
      <c r="R533" s="83"/>
      <c r="S533" s="83"/>
      <c r="T533" s="83"/>
      <c r="U533" s="83"/>
      <c r="V533" s="83"/>
      <c r="W533" s="83"/>
      <c r="X533" s="83"/>
      <c r="Y533" s="83"/>
      <c r="Z533" s="83"/>
      <c r="AA533" s="83"/>
      <c r="AB533" s="83"/>
      <c r="AC533" s="83"/>
      <c r="AD533" s="83"/>
      <c r="AE533" s="83"/>
      <c r="AF533" s="83"/>
      <c r="AG533" s="83"/>
      <c r="AH533" s="83"/>
    </row>
    <row r="534" spans="3:34" x14ac:dyDescent="0.2">
      <c r="C534" s="83"/>
      <c r="D534" s="83"/>
      <c r="E534" s="83"/>
      <c r="F534" s="83"/>
      <c r="G534" s="83"/>
      <c r="H534" s="83"/>
      <c r="I534" s="83"/>
      <c r="J534" s="83"/>
      <c r="K534" s="83"/>
      <c r="L534" s="83"/>
      <c r="M534" s="83"/>
      <c r="N534" s="83"/>
      <c r="O534" s="83"/>
      <c r="P534" s="83"/>
      <c r="Q534" s="83"/>
      <c r="R534" s="83"/>
      <c r="S534" s="83"/>
      <c r="T534" s="83"/>
      <c r="U534" s="83"/>
      <c r="V534" s="83"/>
      <c r="W534" s="83"/>
      <c r="X534" s="83"/>
      <c r="Y534" s="83"/>
      <c r="Z534" s="83"/>
      <c r="AA534" s="83"/>
      <c r="AB534" s="83"/>
      <c r="AC534" s="83"/>
      <c r="AD534" s="83"/>
      <c r="AE534" s="83"/>
      <c r="AF534" s="83"/>
      <c r="AG534" s="83"/>
      <c r="AH534" s="83"/>
    </row>
    <row r="535" spans="3:34" x14ac:dyDescent="0.2">
      <c r="C535" s="83"/>
      <c r="D535" s="83"/>
      <c r="E535" s="83"/>
      <c r="F535" s="83"/>
      <c r="G535" s="83"/>
      <c r="H535" s="83"/>
      <c r="I535" s="83"/>
      <c r="J535" s="83"/>
      <c r="K535" s="83"/>
      <c r="L535" s="83"/>
      <c r="M535" s="83"/>
      <c r="N535" s="83"/>
      <c r="O535" s="83"/>
      <c r="P535" s="83"/>
      <c r="Q535" s="83"/>
      <c r="R535" s="83"/>
      <c r="S535" s="83"/>
      <c r="T535" s="83"/>
      <c r="U535" s="83"/>
      <c r="V535" s="83"/>
      <c r="W535" s="83"/>
      <c r="X535" s="83"/>
      <c r="Y535" s="83"/>
      <c r="Z535" s="83"/>
      <c r="AA535" s="83"/>
      <c r="AB535" s="83"/>
      <c r="AC535" s="83"/>
      <c r="AD535" s="83"/>
      <c r="AE535" s="83"/>
      <c r="AF535" s="83"/>
      <c r="AG535" s="83"/>
      <c r="AH535" s="83"/>
    </row>
    <row r="536" spans="3:34" x14ac:dyDescent="0.2">
      <c r="C536" s="83"/>
      <c r="D536" s="83"/>
      <c r="E536" s="83"/>
      <c r="F536" s="83"/>
      <c r="G536" s="83"/>
      <c r="H536" s="83"/>
      <c r="I536" s="83"/>
      <c r="J536" s="83"/>
      <c r="K536" s="83"/>
      <c r="L536" s="83"/>
      <c r="M536" s="83"/>
      <c r="N536" s="83"/>
      <c r="O536" s="83"/>
      <c r="P536" s="83"/>
      <c r="Q536" s="83"/>
      <c r="R536" s="83"/>
      <c r="S536" s="83"/>
      <c r="T536" s="83"/>
      <c r="U536" s="83"/>
      <c r="V536" s="83"/>
      <c r="W536" s="83"/>
      <c r="X536" s="83"/>
      <c r="Y536" s="83"/>
      <c r="Z536" s="83"/>
      <c r="AA536" s="83"/>
      <c r="AB536" s="83"/>
      <c r="AC536" s="83"/>
      <c r="AD536" s="83"/>
      <c r="AE536" s="83"/>
      <c r="AF536" s="83"/>
      <c r="AG536" s="83"/>
      <c r="AH536" s="83"/>
    </row>
    <row r="537" spans="3:34" x14ac:dyDescent="0.2">
      <c r="C537" s="83"/>
      <c r="D537" s="83"/>
      <c r="E537" s="83"/>
      <c r="F537" s="83"/>
      <c r="G537" s="83"/>
      <c r="H537" s="83"/>
      <c r="I537" s="83"/>
      <c r="J537" s="83"/>
      <c r="K537" s="83"/>
      <c r="L537" s="83"/>
      <c r="M537" s="83"/>
      <c r="N537" s="83"/>
      <c r="O537" s="83"/>
      <c r="P537" s="83"/>
      <c r="Q537" s="83"/>
      <c r="R537" s="83"/>
      <c r="S537" s="83"/>
      <c r="T537" s="83"/>
      <c r="U537" s="83"/>
      <c r="V537" s="83"/>
      <c r="W537" s="83"/>
      <c r="X537" s="83"/>
      <c r="Y537" s="83"/>
      <c r="Z537" s="83"/>
      <c r="AA537" s="83"/>
      <c r="AB537" s="83"/>
      <c r="AC537" s="83"/>
      <c r="AD537" s="83"/>
      <c r="AE537" s="83"/>
      <c r="AF537" s="83"/>
      <c r="AG537" s="83"/>
      <c r="AH537" s="83"/>
    </row>
    <row r="538" spans="3:34" x14ac:dyDescent="0.2">
      <c r="C538" s="83"/>
      <c r="D538" s="83"/>
      <c r="E538" s="83"/>
      <c r="F538" s="83"/>
      <c r="G538" s="83"/>
      <c r="H538" s="83"/>
      <c r="I538" s="83"/>
      <c r="J538" s="83"/>
      <c r="K538" s="83"/>
      <c r="L538" s="83"/>
      <c r="M538" s="83"/>
      <c r="N538" s="83"/>
      <c r="O538" s="83"/>
      <c r="P538" s="83"/>
      <c r="Q538" s="83"/>
      <c r="R538" s="83"/>
      <c r="S538" s="83"/>
      <c r="T538" s="83"/>
      <c r="U538" s="83"/>
      <c r="V538" s="83"/>
      <c r="W538" s="83"/>
      <c r="X538" s="83"/>
      <c r="Y538" s="83"/>
      <c r="Z538" s="83"/>
      <c r="AA538" s="83"/>
      <c r="AB538" s="83"/>
      <c r="AC538" s="83"/>
      <c r="AD538" s="83"/>
      <c r="AE538" s="83"/>
      <c r="AF538" s="83"/>
      <c r="AG538" s="83"/>
      <c r="AH538" s="83"/>
    </row>
    <row r="539" spans="3:34" x14ac:dyDescent="0.2">
      <c r="C539" s="83"/>
      <c r="D539" s="83"/>
      <c r="E539" s="83"/>
      <c r="F539" s="83"/>
      <c r="G539" s="83"/>
      <c r="H539" s="83"/>
      <c r="I539" s="83"/>
      <c r="J539" s="83"/>
      <c r="K539" s="83"/>
      <c r="L539" s="83"/>
      <c r="M539" s="83"/>
      <c r="N539" s="83"/>
      <c r="O539" s="83"/>
      <c r="P539" s="83"/>
      <c r="Q539" s="83"/>
      <c r="R539" s="83"/>
      <c r="S539" s="83"/>
      <c r="T539" s="83"/>
      <c r="U539" s="83"/>
      <c r="V539" s="83"/>
      <c r="W539" s="83"/>
      <c r="X539" s="83"/>
      <c r="Y539" s="83"/>
      <c r="Z539" s="83"/>
      <c r="AA539" s="83"/>
      <c r="AB539" s="83"/>
      <c r="AC539" s="83"/>
      <c r="AD539" s="83"/>
      <c r="AE539" s="83"/>
      <c r="AF539" s="83"/>
      <c r="AG539" s="83"/>
      <c r="AH539" s="83"/>
    </row>
    <row r="540" spans="3:34" x14ac:dyDescent="0.2">
      <c r="C540" s="83"/>
      <c r="D540" s="83"/>
      <c r="E540" s="83"/>
      <c r="F540" s="83"/>
      <c r="G540" s="83"/>
      <c r="H540" s="83"/>
      <c r="I540" s="83"/>
      <c r="J540" s="83"/>
      <c r="K540" s="83"/>
      <c r="L540" s="83"/>
      <c r="M540" s="83"/>
      <c r="N540" s="83"/>
      <c r="O540" s="83"/>
      <c r="P540" s="83"/>
      <c r="Q540" s="83"/>
      <c r="R540" s="83"/>
      <c r="S540" s="83"/>
      <c r="T540" s="83"/>
      <c r="U540" s="83"/>
      <c r="V540" s="83"/>
      <c r="W540" s="83"/>
      <c r="X540" s="83"/>
      <c r="Y540" s="83"/>
      <c r="Z540" s="83"/>
      <c r="AA540" s="83"/>
      <c r="AB540" s="83"/>
      <c r="AC540" s="83"/>
      <c r="AD540" s="83"/>
      <c r="AE540" s="83"/>
      <c r="AF540" s="83"/>
      <c r="AG540" s="83"/>
      <c r="AH540" s="83"/>
    </row>
    <row r="541" spans="3:34" x14ac:dyDescent="0.2">
      <c r="C541" s="83"/>
      <c r="D541" s="83"/>
      <c r="E541" s="83"/>
      <c r="F541" s="83"/>
      <c r="G541" s="83"/>
      <c r="H541" s="83"/>
      <c r="I541" s="83"/>
      <c r="J541" s="83"/>
      <c r="K541" s="83"/>
      <c r="L541" s="83"/>
      <c r="M541" s="83"/>
      <c r="N541" s="83"/>
      <c r="O541" s="83"/>
      <c r="P541" s="83"/>
      <c r="Q541" s="83"/>
      <c r="R541" s="83"/>
      <c r="S541" s="83"/>
      <c r="T541" s="83"/>
      <c r="U541" s="83"/>
      <c r="V541" s="83"/>
      <c r="W541" s="83"/>
      <c r="X541" s="83"/>
      <c r="Y541" s="83"/>
      <c r="Z541" s="83"/>
      <c r="AA541" s="83"/>
      <c r="AB541" s="83"/>
      <c r="AC541" s="83"/>
      <c r="AD541" s="83"/>
      <c r="AE541" s="83"/>
      <c r="AF541" s="83"/>
      <c r="AG541" s="83"/>
      <c r="AH541" s="83"/>
    </row>
    <row r="542" spans="3:34" x14ac:dyDescent="0.2">
      <c r="C542" s="83"/>
      <c r="D542" s="83"/>
      <c r="E542" s="83"/>
      <c r="F542" s="83"/>
      <c r="G542" s="83"/>
      <c r="H542" s="83"/>
      <c r="I542" s="83"/>
      <c r="J542" s="83"/>
      <c r="K542" s="83"/>
      <c r="L542" s="83"/>
      <c r="M542" s="83"/>
      <c r="N542" s="83"/>
      <c r="O542" s="83"/>
      <c r="P542" s="83"/>
      <c r="Q542" s="83"/>
      <c r="R542" s="83"/>
      <c r="S542" s="83"/>
      <c r="T542" s="83"/>
      <c r="U542" s="83"/>
      <c r="V542" s="83"/>
      <c r="W542" s="83"/>
      <c r="X542" s="83"/>
      <c r="Y542" s="83"/>
      <c r="Z542" s="83"/>
      <c r="AA542" s="83"/>
      <c r="AB542" s="83"/>
      <c r="AC542" s="83"/>
      <c r="AD542" s="83"/>
      <c r="AE542" s="83"/>
      <c r="AF542" s="83"/>
      <c r="AG542" s="83"/>
      <c r="AH542" s="83"/>
    </row>
    <row r="543" spans="3:34" x14ac:dyDescent="0.2">
      <c r="C543" s="83"/>
      <c r="D543" s="83"/>
      <c r="E543" s="83"/>
      <c r="F543" s="83"/>
      <c r="G543" s="83"/>
      <c r="H543" s="83"/>
      <c r="I543" s="83"/>
      <c r="J543" s="83"/>
      <c r="K543" s="83"/>
      <c r="L543" s="83"/>
      <c r="M543" s="83"/>
      <c r="N543" s="83"/>
      <c r="O543" s="83"/>
      <c r="P543" s="83"/>
      <c r="Q543" s="83"/>
      <c r="R543" s="83"/>
      <c r="S543" s="83"/>
      <c r="T543" s="83"/>
      <c r="U543" s="83"/>
      <c r="V543" s="83"/>
      <c r="W543" s="83"/>
      <c r="X543" s="83"/>
      <c r="Y543" s="83"/>
      <c r="Z543" s="83"/>
      <c r="AA543" s="83"/>
      <c r="AB543" s="83"/>
      <c r="AC543" s="83"/>
      <c r="AD543" s="83"/>
      <c r="AE543" s="83"/>
      <c r="AF543" s="83"/>
      <c r="AG543" s="83"/>
      <c r="AH543" s="83"/>
    </row>
    <row r="544" spans="3:34" x14ac:dyDescent="0.2">
      <c r="C544" s="83"/>
      <c r="D544" s="83"/>
      <c r="E544" s="83"/>
      <c r="F544" s="83"/>
      <c r="G544" s="83"/>
      <c r="H544" s="83"/>
      <c r="I544" s="83"/>
      <c r="J544" s="83"/>
      <c r="K544" s="83"/>
      <c r="L544" s="83"/>
      <c r="M544" s="83"/>
      <c r="N544" s="83"/>
      <c r="O544" s="83"/>
      <c r="P544" s="83"/>
      <c r="Q544" s="83"/>
      <c r="R544" s="83"/>
      <c r="S544" s="83"/>
      <c r="T544" s="83"/>
      <c r="U544" s="83"/>
      <c r="V544" s="83"/>
      <c r="W544" s="83"/>
      <c r="X544" s="83"/>
      <c r="Y544" s="83"/>
      <c r="Z544" s="83"/>
      <c r="AA544" s="83"/>
      <c r="AB544" s="83"/>
      <c r="AC544" s="83"/>
      <c r="AD544" s="83"/>
      <c r="AE544" s="83"/>
      <c r="AF544" s="83"/>
      <c r="AG544" s="83"/>
      <c r="AH544" s="83"/>
    </row>
    <row r="545" spans="3:34" x14ac:dyDescent="0.2">
      <c r="C545" s="83"/>
      <c r="D545" s="83"/>
      <c r="E545" s="83"/>
      <c r="F545" s="83"/>
      <c r="G545" s="83"/>
      <c r="H545" s="83"/>
      <c r="I545" s="83"/>
      <c r="J545" s="83"/>
      <c r="K545" s="83"/>
      <c r="L545" s="83"/>
      <c r="M545" s="83"/>
      <c r="N545" s="83"/>
      <c r="O545" s="83"/>
      <c r="P545" s="83"/>
      <c r="Q545" s="83"/>
      <c r="R545" s="83"/>
      <c r="S545" s="83"/>
      <c r="T545" s="83"/>
      <c r="U545" s="83"/>
      <c r="V545" s="83"/>
      <c r="W545" s="83"/>
      <c r="X545" s="83"/>
      <c r="Y545" s="83"/>
      <c r="Z545" s="83"/>
      <c r="AA545" s="83"/>
      <c r="AB545" s="83"/>
      <c r="AC545" s="83"/>
      <c r="AD545" s="83"/>
      <c r="AE545" s="83"/>
      <c r="AF545" s="83"/>
      <c r="AG545" s="83"/>
      <c r="AH545" s="83"/>
    </row>
    <row r="546" spans="3:34" x14ac:dyDescent="0.2">
      <c r="C546" s="83"/>
      <c r="D546" s="83"/>
      <c r="E546" s="83"/>
      <c r="F546" s="83"/>
      <c r="G546" s="83"/>
      <c r="H546" s="83"/>
      <c r="I546" s="83"/>
      <c r="J546" s="83"/>
      <c r="K546" s="83"/>
      <c r="L546" s="83"/>
      <c r="M546" s="83"/>
      <c r="N546" s="83"/>
      <c r="O546" s="83"/>
      <c r="P546" s="83"/>
      <c r="Q546" s="83"/>
      <c r="R546" s="83"/>
      <c r="S546" s="83"/>
      <c r="T546" s="83"/>
      <c r="U546" s="83"/>
      <c r="V546" s="83"/>
      <c r="W546" s="83"/>
      <c r="X546" s="83"/>
      <c r="Y546" s="83"/>
      <c r="Z546" s="83"/>
      <c r="AA546" s="83"/>
      <c r="AB546" s="83"/>
      <c r="AC546" s="83"/>
      <c r="AD546" s="83"/>
      <c r="AE546" s="83"/>
      <c r="AF546" s="83"/>
      <c r="AG546" s="83"/>
      <c r="AH546" s="83"/>
    </row>
    <row r="547" spans="3:34" x14ac:dyDescent="0.2">
      <c r="C547" s="83"/>
      <c r="D547" s="83"/>
      <c r="E547" s="83"/>
      <c r="F547" s="83"/>
      <c r="G547" s="83"/>
      <c r="H547" s="83"/>
      <c r="I547" s="83"/>
      <c r="J547" s="83"/>
      <c r="K547" s="83"/>
      <c r="L547" s="83"/>
      <c r="M547" s="83"/>
      <c r="N547" s="83"/>
      <c r="O547" s="83"/>
      <c r="P547" s="83"/>
      <c r="Q547" s="83"/>
      <c r="R547" s="83"/>
      <c r="S547" s="83"/>
      <c r="T547" s="83"/>
      <c r="U547" s="83"/>
      <c r="V547" s="83"/>
      <c r="W547" s="83"/>
      <c r="X547" s="83"/>
      <c r="Y547" s="83"/>
      <c r="Z547" s="83"/>
      <c r="AA547" s="83"/>
      <c r="AB547" s="83"/>
      <c r="AC547" s="83"/>
      <c r="AD547" s="83"/>
      <c r="AE547" s="83"/>
      <c r="AF547" s="83"/>
      <c r="AG547" s="83"/>
      <c r="AH547" s="83"/>
    </row>
    <row r="548" spans="3:34" x14ac:dyDescent="0.2">
      <c r="C548" s="83"/>
      <c r="D548" s="83"/>
      <c r="E548" s="83"/>
      <c r="F548" s="83"/>
      <c r="G548" s="83"/>
      <c r="H548" s="83"/>
      <c r="I548" s="83"/>
      <c r="J548" s="83"/>
      <c r="K548" s="83"/>
      <c r="L548" s="83"/>
      <c r="M548" s="83"/>
      <c r="N548" s="83"/>
      <c r="O548" s="83"/>
      <c r="P548" s="83"/>
      <c r="Q548" s="83"/>
      <c r="R548" s="83"/>
      <c r="S548" s="83"/>
      <c r="T548" s="83"/>
      <c r="U548" s="83"/>
      <c r="V548" s="83"/>
      <c r="W548" s="83"/>
      <c r="X548" s="83"/>
      <c r="Y548" s="83"/>
      <c r="Z548" s="83"/>
      <c r="AA548" s="83"/>
      <c r="AB548" s="83"/>
      <c r="AC548" s="83"/>
      <c r="AD548" s="83"/>
      <c r="AE548" s="83"/>
      <c r="AF548" s="83"/>
      <c r="AG548" s="83"/>
      <c r="AH548" s="83"/>
    </row>
    <row r="549" spans="3:34" x14ac:dyDescent="0.2">
      <c r="C549" s="83"/>
      <c r="D549" s="83"/>
      <c r="E549" s="83"/>
      <c r="F549" s="83"/>
      <c r="G549" s="83"/>
      <c r="H549" s="83"/>
      <c r="I549" s="83"/>
      <c r="J549" s="83"/>
      <c r="K549" s="83"/>
      <c r="L549" s="83"/>
      <c r="M549" s="83"/>
      <c r="N549" s="83"/>
      <c r="O549" s="83"/>
      <c r="P549" s="83"/>
      <c r="Q549" s="83"/>
      <c r="R549" s="83"/>
      <c r="S549" s="83"/>
      <c r="T549" s="83"/>
      <c r="U549" s="83"/>
      <c r="V549" s="83"/>
      <c r="W549" s="83"/>
      <c r="X549" s="83"/>
      <c r="Y549" s="83"/>
      <c r="Z549" s="83"/>
      <c r="AA549" s="83"/>
      <c r="AB549" s="83"/>
      <c r="AC549" s="83"/>
      <c r="AD549" s="83"/>
      <c r="AE549" s="83"/>
      <c r="AF549" s="83"/>
      <c r="AG549" s="83"/>
      <c r="AH549" s="83"/>
    </row>
    <row r="550" spans="3:34" x14ac:dyDescent="0.2">
      <c r="C550" s="83"/>
      <c r="D550" s="83"/>
      <c r="E550" s="83"/>
      <c r="F550" s="83"/>
      <c r="G550" s="83"/>
      <c r="H550" s="83"/>
      <c r="I550" s="83"/>
      <c r="J550" s="83"/>
      <c r="K550" s="83"/>
      <c r="L550" s="83"/>
      <c r="M550" s="83"/>
      <c r="N550" s="83"/>
      <c r="O550" s="83"/>
      <c r="P550" s="83"/>
      <c r="Q550" s="83"/>
      <c r="R550" s="83"/>
      <c r="S550" s="83"/>
      <c r="T550" s="83"/>
      <c r="U550" s="83"/>
      <c r="V550" s="83"/>
      <c r="W550" s="83"/>
      <c r="X550" s="83"/>
      <c r="Y550" s="83"/>
      <c r="Z550" s="83"/>
      <c r="AA550" s="83"/>
      <c r="AB550" s="83"/>
      <c r="AC550" s="83"/>
      <c r="AD550" s="83"/>
      <c r="AE550" s="83"/>
      <c r="AF550" s="83"/>
      <c r="AG550" s="83"/>
      <c r="AH550" s="83"/>
    </row>
    <row r="551" spans="3:34" x14ac:dyDescent="0.2">
      <c r="C551" s="83"/>
      <c r="D551" s="83"/>
      <c r="E551" s="83"/>
      <c r="F551" s="83"/>
      <c r="G551" s="83"/>
      <c r="H551" s="83"/>
      <c r="I551" s="83"/>
      <c r="J551" s="83"/>
      <c r="K551" s="83"/>
      <c r="L551" s="83"/>
      <c r="M551" s="83"/>
      <c r="N551" s="83"/>
      <c r="O551" s="83"/>
      <c r="P551" s="83"/>
      <c r="Q551" s="83"/>
      <c r="R551" s="83"/>
      <c r="S551" s="83"/>
      <c r="T551" s="83"/>
      <c r="U551" s="83"/>
      <c r="V551" s="83"/>
      <c r="W551" s="83"/>
      <c r="X551" s="83"/>
      <c r="Y551" s="83"/>
      <c r="Z551" s="83"/>
      <c r="AA551" s="83"/>
      <c r="AB551" s="83"/>
      <c r="AC551" s="83"/>
      <c r="AD551" s="83"/>
      <c r="AE551" s="83"/>
      <c r="AF551" s="83"/>
      <c r="AG551" s="83"/>
      <c r="AH551" s="83"/>
    </row>
    <row r="552" spans="3:34" x14ac:dyDescent="0.2">
      <c r="C552" s="83"/>
      <c r="D552" s="83"/>
      <c r="E552" s="83"/>
      <c r="F552" s="83"/>
      <c r="G552" s="83"/>
      <c r="H552" s="83"/>
      <c r="I552" s="83"/>
      <c r="J552" s="83"/>
      <c r="K552" s="83"/>
      <c r="L552" s="83"/>
      <c r="M552" s="83"/>
      <c r="N552" s="83"/>
      <c r="O552" s="83"/>
      <c r="P552" s="83"/>
      <c r="Q552" s="83"/>
      <c r="R552" s="83"/>
      <c r="S552" s="83"/>
      <c r="T552" s="83"/>
      <c r="U552" s="83"/>
      <c r="V552" s="83"/>
      <c r="W552" s="83"/>
      <c r="X552" s="83"/>
      <c r="Y552" s="83"/>
      <c r="Z552" s="83"/>
      <c r="AA552" s="83"/>
      <c r="AB552" s="83"/>
      <c r="AC552" s="83"/>
      <c r="AD552" s="83"/>
      <c r="AE552" s="83"/>
      <c r="AF552" s="83"/>
      <c r="AG552" s="83"/>
      <c r="AH552" s="83"/>
    </row>
    <row r="553" spans="3:34" x14ac:dyDescent="0.2">
      <c r="C553" s="83"/>
      <c r="D553" s="83"/>
      <c r="E553" s="83"/>
      <c r="F553" s="83"/>
      <c r="G553" s="83"/>
      <c r="H553" s="83"/>
      <c r="I553" s="83"/>
      <c r="J553" s="83"/>
      <c r="K553" s="83"/>
      <c r="L553" s="83"/>
      <c r="M553" s="83"/>
      <c r="N553" s="83"/>
      <c r="O553" s="83"/>
      <c r="P553" s="83"/>
      <c r="Q553" s="83"/>
      <c r="R553" s="83"/>
      <c r="S553" s="83"/>
      <c r="T553" s="83"/>
      <c r="U553" s="83"/>
      <c r="V553" s="83"/>
      <c r="W553" s="83"/>
      <c r="X553" s="83"/>
      <c r="Y553" s="83"/>
      <c r="Z553" s="83"/>
      <c r="AA553" s="83"/>
      <c r="AB553" s="83"/>
      <c r="AC553" s="83"/>
      <c r="AD553" s="83"/>
      <c r="AE553" s="83"/>
      <c r="AF553" s="83"/>
      <c r="AG553" s="83"/>
      <c r="AH553" s="83"/>
    </row>
    <row r="554" spans="3:34" x14ac:dyDescent="0.2">
      <c r="C554" s="83"/>
      <c r="D554" s="83"/>
      <c r="E554" s="83"/>
      <c r="F554" s="83"/>
      <c r="G554" s="83"/>
      <c r="H554" s="83"/>
      <c r="I554" s="83"/>
      <c r="J554" s="83"/>
      <c r="K554" s="83"/>
      <c r="L554" s="83"/>
      <c r="M554" s="83"/>
      <c r="N554" s="83"/>
      <c r="O554" s="83"/>
      <c r="P554" s="83"/>
      <c r="Q554" s="83"/>
      <c r="R554" s="83"/>
      <c r="S554" s="83"/>
      <c r="T554" s="83"/>
      <c r="U554" s="83"/>
      <c r="V554" s="83"/>
      <c r="W554" s="83"/>
      <c r="X554" s="83"/>
      <c r="Y554" s="83"/>
      <c r="Z554" s="83"/>
      <c r="AA554" s="83"/>
      <c r="AB554" s="83"/>
      <c r="AC554" s="83"/>
      <c r="AD554" s="83"/>
      <c r="AE554" s="83"/>
      <c r="AF554" s="83"/>
      <c r="AG554" s="83"/>
      <c r="AH554" s="83"/>
    </row>
    <row r="555" spans="3:34" x14ac:dyDescent="0.2">
      <c r="C555" s="83"/>
      <c r="D555" s="83"/>
      <c r="E555" s="83"/>
      <c r="F555" s="83"/>
      <c r="G555" s="83"/>
      <c r="H555" s="83"/>
      <c r="I555" s="83"/>
      <c r="J555" s="83"/>
      <c r="K555" s="83"/>
      <c r="L555" s="83"/>
      <c r="M555" s="83"/>
      <c r="N555" s="83"/>
      <c r="O555" s="83"/>
      <c r="P555" s="83"/>
      <c r="Q555" s="83"/>
      <c r="R555" s="83"/>
      <c r="S555" s="83"/>
      <c r="T555" s="83"/>
      <c r="U555" s="83"/>
      <c r="V555" s="83"/>
      <c r="W555" s="83"/>
      <c r="X555" s="83"/>
      <c r="Y555" s="83"/>
      <c r="Z555" s="83"/>
      <c r="AA555" s="83"/>
      <c r="AB555" s="83"/>
      <c r="AC555" s="83"/>
      <c r="AD555" s="83"/>
      <c r="AE555" s="83"/>
      <c r="AF555" s="83"/>
      <c r="AG555" s="83"/>
      <c r="AH555" s="83"/>
    </row>
    <row r="556" spans="3:34" x14ac:dyDescent="0.2">
      <c r="C556" s="83"/>
      <c r="D556" s="83"/>
      <c r="E556" s="83"/>
      <c r="F556" s="83"/>
      <c r="G556" s="83"/>
      <c r="H556" s="83"/>
      <c r="I556" s="83"/>
      <c r="J556" s="83"/>
      <c r="K556" s="83"/>
      <c r="L556" s="83"/>
      <c r="M556" s="83"/>
      <c r="N556" s="83"/>
      <c r="O556" s="83"/>
      <c r="P556" s="83"/>
      <c r="Q556" s="83"/>
      <c r="R556" s="83"/>
      <c r="S556" s="83"/>
      <c r="T556" s="83"/>
      <c r="U556" s="83"/>
      <c r="V556" s="83"/>
      <c r="W556" s="83"/>
      <c r="X556" s="83"/>
      <c r="Y556" s="83"/>
      <c r="Z556" s="83"/>
      <c r="AA556" s="83"/>
      <c r="AB556" s="83"/>
      <c r="AC556" s="83"/>
      <c r="AD556" s="83"/>
      <c r="AE556" s="83"/>
      <c r="AF556" s="83"/>
      <c r="AG556" s="83"/>
      <c r="AH556" s="83"/>
    </row>
    <row r="557" spans="3:34" x14ac:dyDescent="0.2">
      <c r="C557" s="83"/>
      <c r="D557" s="83"/>
      <c r="E557" s="83"/>
      <c r="F557" s="83"/>
      <c r="G557" s="83"/>
      <c r="H557" s="83"/>
      <c r="I557" s="83"/>
      <c r="J557" s="83"/>
      <c r="K557" s="83"/>
      <c r="L557" s="83"/>
      <c r="M557" s="83"/>
      <c r="N557" s="83"/>
      <c r="O557" s="83"/>
      <c r="P557" s="83"/>
      <c r="Q557" s="83"/>
      <c r="R557" s="83"/>
      <c r="S557" s="83"/>
      <c r="T557" s="83"/>
      <c r="U557" s="83"/>
      <c r="V557" s="83"/>
      <c r="W557" s="83"/>
      <c r="X557" s="83"/>
      <c r="Y557" s="83"/>
      <c r="Z557" s="83"/>
      <c r="AA557" s="83"/>
      <c r="AB557" s="83"/>
      <c r="AC557" s="83"/>
      <c r="AD557" s="83"/>
      <c r="AE557" s="83"/>
      <c r="AF557" s="83"/>
      <c r="AG557" s="83"/>
      <c r="AH557" s="83"/>
    </row>
    <row r="558" spans="3:34" x14ac:dyDescent="0.2">
      <c r="C558" s="83"/>
      <c r="D558" s="83"/>
      <c r="E558" s="83"/>
      <c r="F558" s="83"/>
      <c r="G558" s="83"/>
      <c r="H558" s="83"/>
      <c r="I558" s="83"/>
      <c r="J558" s="83"/>
      <c r="K558" s="83"/>
      <c r="L558" s="83"/>
      <c r="M558" s="83"/>
      <c r="N558" s="83"/>
      <c r="O558" s="83"/>
      <c r="P558" s="83"/>
      <c r="Q558" s="83"/>
      <c r="R558" s="83"/>
      <c r="S558" s="83"/>
      <c r="T558" s="83"/>
      <c r="U558" s="83"/>
      <c r="V558" s="83"/>
      <c r="W558" s="83"/>
      <c r="X558" s="83"/>
      <c r="Y558" s="83"/>
      <c r="Z558" s="83"/>
      <c r="AA558" s="83"/>
      <c r="AB558" s="83"/>
      <c r="AC558" s="83"/>
      <c r="AD558" s="83"/>
      <c r="AE558" s="83"/>
      <c r="AF558" s="83"/>
      <c r="AG558" s="83"/>
      <c r="AH558" s="83"/>
    </row>
    <row r="559" spans="3:34" x14ac:dyDescent="0.2">
      <c r="C559" s="83"/>
      <c r="D559" s="83"/>
      <c r="E559" s="83"/>
      <c r="F559" s="83"/>
      <c r="G559" s="83"/>
      <c r="H559" s="83"/>
      <c r="I559" s="83"/>
      <c r="J559" s="83"/>
      <c r="K559" s="83"/>
      <c r="L559" s="83"/>
      <c r="M559" s="83"/>
      <c r="N559" s="83"/>
      <c r="O559" s="83"/>
      <c r="P559" s="83"/>
      <c r="Q559" s="83"/>
      <c r="R559" s="83"/>
      <c r="S559" s="83"/>
      <c r="T559" s="83"/>
      <c r="U559" s="83"/>
      <c r="V559" s="83"/>
      <c r="W559" s="83"/>
      <c r="X559" s="83"/>
      <c r="Y559" s="83"/>
      <c r="Z559" s="83"/>
      <c r="AA559" s="83"/>
      <c r="AB559" s="83"/>
      <c r="AC559" s="83"/>
      <c r="AD559" s="83"/>
      <c r="AE559" s="83"/>
      <c r="AF559" s="83"/>
      <c r="AG559" s="83"/>
      <c r="AH559" s="83"/>
    </row>
    <row r="560" spans="3:34" x14ac:dyDescent="0.2">
      <c r="C560" s="83"/>
      <c r="D560" s="83"/>
      <c r="E560" s="83"/>
      <c r="F560" s="83"/>
      <c r="G560" s="83"/>
      <c r="H560" s="83"/>
      <c r="I560" s="83"/>
      <c r="J560" s="83"/>
      <c r="K560" s="83"/>
      <c r="L560" s="83"/>
      <c r="M560" s="83"/>
      <c r="N560" s="83"/>
      <c r="O560" s="83"/>
      <c r="P560" s="83"/>
      <c r="Q560" s="83"/>
      <c r="R560" s="83"/>
      <c r="S560" s="83"/>
      <c r="T560" s="83"/>
      <c r="U560" s="83"/>
      <c r="V560" s="83"/>
      <c r="W560" s="83"/>
      <c r="X560" s="83"/>
      <c r="Y560" s="83"/>
      <c r="Z560" s="83"/>
      <c r="AA560" s="83"/>
      <c r="AB560" s="83"/>
      <c r="AC560" s="83"/>
      <c r="AD560" s="83"/>
      <c r="AE560" s="83"/>
      <c r="AF560" s="83"/>
      <c r="AG560" s="83"/>
      <c r="AH560" s="83"/>
    </row>
  </sheetData>
  <mergeCells count="10">
    <mergeCell ref="A5:B5"/>
    <mergeCell ref="C5:E5"/>
    <mergeCell ref="F5:F6"/>
    <mergeCell ref="G5:I5"/>
    <mergeCell ref="C1:I1"/>
    <mergeCell ref="A2:B2"/>
    <mergeCell ref="C2:I2"/>
    <mergeCell ref="A3:B3"/>
    <mergeCell ref="C3:I3"/>
    <mergeCell ref="C4:I4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60"/>
  <sheetViews>
    <sheetView workbookViewId="0">
      <selection activeCell="H36" sqref="H36"/>
    </sheetView>
  </sheetViews>
  <sheetFormatPr baseColWidth="10" defaultRowHeight="12.75" x14ac:dyDescent="0.2"/>
  <cols>
    <col min="1" max="1" width="11.375" style="84" bestFit="1" customWidth="1"/>
    <col min="2" max="2" width="38.875" style="84" customWidth="1"/>
    <col min="3" max="3" width="12" style="84" bestFit="1" customWidth="1"/>
    <col min="4" max="4" width="13.375" style="84" bestFit="1" customWidth="1"/>
    <col min="5" max="5" width="12" style="84" bestFit="1" customWidth="1"/>
    <col min="6" max="6" width="6.25" style="84" bestFit="1" customWidth="1"/>
    <col min="7" max="7" width="12" style="84" bestFit="1" customWidth="1"/>
    <col min="8" max="8" width="6" style="84" bestFit="1" customWidth="1"/>
    <col min="9" max="9" width="14" style="84" bestFit="1" customWidth="1"/>
    <col min="10" max="10" width="8" style="84" customWidth="1"/>
    <col min="11" max="12" width="0" style="84" hidden="1" customWidth="1"/>
    <col min="13" max="257" width="11" style="84"/>
    <col min="258" max="258" width="38.875" style="84" customWidth="1"/>
    <col min="259" max="261" width="11" style="84"/>
    <col min="262" max="262" width="6.25" style="84" bestFit="1" customWidth="1"/>
    <col min="263" max="263" width="11" style="84"/>
    <col min="264" max="264" width="7.25" style="84" bestFit="1" customWidth="1"/>
    <col min="265" max="265" width="13.5" style="84" bestFit="1" customWidth="1"/>
    <col min="266" max="266" width="8" style="84" customWidth="1"/>
    <col min="267" max="268" width="0" style="84" hidden="1" customWidth="1"/>
    <col min="269" max="513" width="11" style="84"/>
    <col min="514" max="514" width="38.875" style="84" customWidth="1"/>
    <col min="515" max="517" width="11" style="84"/>
    <col min="518" max="518" width="6.25" style="84" bestFit="1" customWidth="1"/>
    <col min="519" max="519" width="11" style="84"/>
    <col min="520" max="520" width="7.25" style="84" bestFit="1" customWidth="1"/>
    <col min="521" max="521" width="13.5" style="84" bestFit="1" customWidth="1"/>
    <col min="522" max="522" width="8" style="84" customWidth="1"/>
    <col min="523" max="524" width="0" style="84" hidden="1" customWidth="1"/>
    <col min="525" max="769" width="11" style="84"/>
    <col min="770" max="770" width="38.875" style="84" customWidth="1"/>
    <col min="771" max="773" width="11" style="84"/>
    <col min="774" max="774" width="6.25" style="84" bestFit="1" customWidth="1"/>
    <col min="775" max="775" width="11" style="84"/>
    <col min="776" max="776" width="7.25" style="84" bestFit="1" customWidth="1"/>
    <col min="777" max="777" width="13.5" style="84" bestFit="1" customWidth="1"/>
    <col min="778" max="778" width="8" style="84" customWidth="1"/>
    <col min="779" max="780" width="0" style="84" hidden="1" customWidth="1"/>
    <col min="781" max="1025" width="11" style="84"/>
    <col min="1026" max="1026" width="38.875" style="84" customWidth="1"/>
    <col min="1027" max="1029" width="11" style="84"/>
    <col min="1030" max="1030" width="6.25" style="84" bestFit="1" customWidth="1"/>
    <col min="1031" max="1031" width="11" style="84"/>
    <col min="1032" max="1032" width="7.25" style="84" bestFit="1" customWidth="1"/>
    <col min="1033" max="1033" width="13.5" style="84" bestFit="1" customWidth="1"/>
    <col min="1034" max="1034" width="8" style="84" customWidth="1"/>
    <col min="1035" max="1036" width="0" style="84" hidden="1" customWidth="1"/>
    <col min="1037" max="1281" width="11" style="84"/>
    <col min="1282" max="1282" width="38.875" style="84" customWidth="1"/>
    <col min="1283" max="1285" width="11" style="84"/>
    <col min="1286" max="1286" width="6.25" style="84" bestFit="1" customWidth="1"/>
    <col min="1287" max="1287" width="11" style="84"/>
    <col min="1288" max="1288" width="7.25" style="84" bestFit="1" customWidth="1"/>
    <col min="1289" max="1289" width="13.5" style="84" bestFit="1" customWidth="1"/>
    <col min="1290" max="1290" width="8" style="84" customWidth="1"/>
    <col min="1291" max="1292" width="0" style="84" hidden="1" customWidth="1"/>
    <col min="1293" max="1537" width="11" style="84"/>
    <col min="1538" max="1538" width="38.875" style="84" customWidth="1"/>
    <col min="1539" max="1541" width="11" style="84"/>
    <col min="1542" max="1542" width="6.25" style="84" bestFit="1" customWidth="1"/>
    <col min="1543" max="1543" width="11" style="84"/>
    <col min="1544" max="1544" width="7.25" style="84" bestFit="1" customWidth="1"/>
    <col min="1545" max="1545" width="13.5" style="84" bestFit="1" customWidth="1"/>
    <col min="1546" max="1546" width="8" style="84" customWidth="1"/>
    <col min="1547" max="1548" width="0" style="84" hidden="1" customWidth="1"/>
    <col min="1549" max="1793" width="11" style="84"/>
    <col min="1794" max="1794" width="38.875" style="84" customWidth="1"/>
    <col min="1795" max="1797" width="11" style="84"/>
    <col min="1798" max="1798" width="6.25" style="84" bestFit="1" customWidth="1"/>
    <col min="1799" max="1799" width="11" style="84"/>
    <col min="1800" max="1800" width="7.25" style="84" bestFit="1" customWidth="1"/>
    <col min="1801" max="1801" width="13.5" style="84" bestFit="1" customWidth="1"/>
    <col min="1802" max="1802" width="8" style="84" customWidth="1"/>
    <col min="1803" max="1804" width="0" style="84" hidden="1" customWidth="1"/>
    <col min="1805" max="2049" width="11" style="84"/>
    <col min="2050" max="2050" width="38.875" style="84" customWidth="1"/>
    <col min="2051" max="2053" width="11" style="84"/>
    <col min="2054" max="2054" width="6.25" style="84" bestFit="1" customWidth="1"/>
    <col min="2055" max="2055" width="11" style="84"/>
    <col min="2056" max="2056" width="7.25" style="84" bestFit="1" customWidth="1"/>
    <col min="2057" max="2057" width="13.5" style="84" bestFit="1" customWidth="1"/>
    <col min="2058" max="2058" width="8" style="84" customWidth="1"/>
    <col min="2059" max="2060" width="0" style="84" hidden="1" customWidth="1"/>
    <col min="2061" max="2305" width="11" style="84"/>
    <col min="2306" max="2306" width="38.875" style="84" customWidth="1"/>
    <col min="2307" max="2309" width="11" style="84"/>
    <col min="2310" max="2310" width="6.25" style="84" bestFit="1" customWidth="1"/>
    <col min="2311" max="2311" width="11" style="84"/>
    <col min="2312" max="2312" width="7.25" style="84" bestFit="1" customWidth="1"/>
    <col min="2313" max="2313" width="13.5" style="84" bestFit="1" customWidth="1"/>
    <col min="2314" max="2314" width="8" style="84" customWidth="1"/>
    <col min="2315" max="2316" width="0" style="84" hidden="1" customWidth="1"/>
    <col min="2317" max="2561" width="11" style="84"/>
    <col min="2562" max="2562" width="38.875" style="84" customWidth="1"/>
    <col min="2563" max="2565" width="11" style="84"/>
    <col min="2566" max="2566" width="6.25" style="84" bestFit="1" customWidth="1"/>
    <col min="2567" max="2567" width="11" style="84"/>
    <col min="2568" max="2568" width="7.25" style="84" bestFit="1" customWidth="1"/>
    <col min="2569" max="2569" width="13.5" style="84" bestFit="1" customWidth="1"/>
    <col min="2570" max="2570" width="8" style="84" customWidth="1"/>
    <col min="2571" max="2572" width="0" style="84" hidden="1" customWidth="1"/>
    <col min="2573" max="2817" width="11" style="84"/>
    <col min="2818" max="2818" width="38.875" style="84" customWidth="1"/>
    <col min="2819" max="2821" width="11" style="84"/>
    <col min="2822" max="2822" width="6.25" style="84" bestFit="1" customWidth="1"/>
    <col min="2823" max="2823" width="11" style="84"/>
    <col min="2824" max="2824" width="7.25" style="84" bestFit="1" customWidth="1"/>
    <col min="2825" max="2825" width="13.5" style="84" bestFit="1" customWidth="1"/>
    <col min="2826" max="2826" width="8" style="84" customWidth="1"/>
    <col min="2827" max="2828" width="0" style="84" hidden="1" customWidth="1"/>
    <col min="2829" max="3073" width="11" style="84"/>
    <col min="3074" max="3074" width="38.875" style="84" customWidth="1"/>
    <col min="3075" max="3077" width="11" style="84"/>
    <col min="3078" max="3078" width="6.25" style="84" bestFit="1" customWidth="1"/>
    <col min="3079" max="3079" width="11" style="84"/>
    <col min="3080" max="3080" width="7.25" style="84" bestFit="1" customWidth="1"/>
    <col min="3081" max="3081" width="13.5" style="84" bestFit="1" customWidth="1"/>
    <col min="3082" max="3082" width="8" style="84" customWidth="1"/>
    <col min="3083" max="3084" width="0" style="84" hidden="1" customWidth="1"/>
    <col min="3085" max="3329" width="11" style="84"/>
    <col min="3330" max="3330" width="38.875" style="84" customWidth="1"/>
    <col min="3331" max="3333" width="11" style="84"/>
    <col min="3334" max="3334" width="6.25" style="84" bestFit="1" customWidth="1"/>
    <col min="3335" max="3335" width="11" style="84"/>
    <col min="3336" max="3336" width="7.25" style="84" bestFit="1" customWidth="1"/>
    <col min="3337" max="3337" width="13.5" style="84" bestFit="1" customWidth="1"/>
    <col min="3338" max="3338" width="8" style="84" customWidth="1"/>
    <col min="3339" max="3340" width="0" style="84" hidden="1" customWidth="1"/>
    <col min="3341" max="3585" width="11" style="84"/>
    <col min="3586" max="3586" width="38.875" style="84" customWidth="1"/>
    <col min="3587" max="3589" width="11" style="84"/>
    <col min="3590" max="3590" width="6.25" style="84" bestFit="1" customWidth="1"/>
    <col min="3591" max="3591" width="11" style="84"/>
    <col min="3592" max="3592" width="7.25" style="84" bestFit="1" customWidth="1"/>
    <col min="3593" max="3593" width="13.5" style="84" bestFit="1" customWidth="1"/>
    <col min="3594" max="3594" width="8" style="84" customWidth="1"/>
    <col min="3595" max="3596" width="0" style="84" hidden="1" customWidth="1"/>
    <col min="3597" max="3841" width="11" style="84"/>
    <col min="3842" max="3842" width="38.875" style="84" customWidth="1"/>
    <col min="3843" max="3845" width="11" style="84"/>
    <col min="3846" max="3846" width="6.25" style="84" bestFit="1" customWidth="1"/>
    <col min="3847" max="3847" width="11" style="84"/>
    <col min="3848" max="3848" width="7.25" style="84" bestFit="1" customWidth="1"/>
    <col min="3849" max="3849" width="13.5" style="84" bestFit="1" customWidth="1"/>
    <col min="3850" max="3850" width="8" style="84" customWidth="1"/>
    <col min="3851" max="3852" width="0" style="84" hidden="1" customWidth="1"/>
    <col min="3853" max="4097" width="11" style="84"/>
    <col min="4098" max="4098" width="38.875" style="84" customWidth="1"/>
    <col min="4099" max="4101" width="11" style="84"/>
    <col min="4102" max="4102" width="6.25" style="84" bestFit="1" customWidth="1"/>
    <col min="4103" max="4103" width="11" style="84"/>
    <col min="4104" max="4104" width="7.25" style="84" bestFit="1" customWidth="1"/>
    <col min="4105" max="4105" width="13.5" style="84" bestFit="1" customWidth="1"/>
    <col min="4106" max="4106" width="8" style="84" customWidth="1"/>
    <col min="4107" max="4108" width="0" style="84" hidden="1" customWidth="1"/>
    <col min="4109" max="4353" width="11" style="84"/>
    <col min="4354" max="4354" width="38.875" style="84" customWidth="1"/>
    <col min="4355" max="4357" width="11" style="84"/>
    <col min="4358" max="4358" width="6.25" style="84" bestFit="1" customWidth="1"/>
    <col min="4359" max="4359" width="11" style="84"/>
    <col min="4360" max="4360" width="7.25" style="84" bestFit="1" customWidth="1"/>
    <col min="4361" max="4361" width="13.5" style="84" bestFit="1" customWidth="1"/>
    <col min="4362" max="4362" width="8" style="84" customWidth="1"/>
    <col min="4363" max="4364" width="0" style="84" hidden="1" customWidth="1"/>
    <col min="4365" max="4609" width="11" style="84"/>
    <col min="4610" max="4610" width="38.875" style="84" customWidth="1"/>
    <col min="4611" max="4613" width="11" style="84"/>
    <col min="4614" max="4614" width="6.25" style="84" bestFit="1" customWidth="1"/>
    <col min="4615" max="4615" width="11" style="84"/>
    <col min="4616" max="4616" width="7.25" style="84" bestFit="1" customWidth="1"/>
    <col min="4617" max="4617" width="13.5" style="84" bestFit="1" customWidth="1"/>
    <col min="4618" max="4618" width="8" style="84" customWidth="1"/>
    <col min="4619" max="4620" width="0" style="84" hidden="1" customWidth="1"/>
    <col min="4621" max="4865" width="11" style="84"/>
    <col min="4866" max="4866" width="38.875" style="84" customWidth="1"/>
    <col min="4867" max="4869" width="11" style="84"/>
    <col min="4870" max="4870" width="6.25" style="84" bestFit="1" customWidth="1"/>
    <col min="4871" max="4871" width="11" style="84"/>
    <col min="4872" max="4872" width="7.25" style="84" bestFit="1" customWidth="1"/>
    <col min="4873" max="4873" width="13.5" style="84" bestFit="1" customWidth="1"/>
    <col min="4874" max="4874" width="8" style="84" customWidth="1"/>
    <col min="4875" max="4876" width="0" style="84" hidden="1" customWidth="1"/>
    <col min="4877" max="5121" width="11" style="84"/>
    <col min="5122" max="5122" width="38.875" style="84" customWidth="1"/>
    <col min="5123" max="5125" width="11" style="84"/>
    <col min="5126" max="5126" width="6.25" style="84" bestFit="1" customWidth="1"/>
    <col min="5127" max="5127" width="11" style="84"/>
    <col min="5128" max="5128" width="7.25" style="84" bestFit="1" customWidth="1"/>
    <col min="5129" max="5129" width="13.5" style="84" bestFit="1" customWidth="1"/>
    <col min="5130" max="5130" width="8" style="84" customWidth="1"/>
    <col min="5131" max="5132" width="0" style="84" hidden="1" customWidth="1"/>
    <col min="5133" max="5377" width="11" style="84"/>
    <col min="5378" max="5378" width="38.875" style="84" customWidth="1"/>
    <col min="5379" max="5381" width="11" style="84"/>
    <col min="5382" max="5382" width="6.25" style="84" bestFit="1" customWidth="1"/>
    <col min="5383" max="5383" width="11" style="84"/>
    <col min="5384" max="5384" width="7.25" style="84" bestFit="1" customWidth="1"/>
    <col min="5385" max="5385" width="13.5" style="84" bestFit="1" customWidth="1"/>
    <col min="5386" max="5386" width="8" style="84" customWidth="1"/>
    <col min="5387" max="5388" width="0" style="84" hidden="1" customWidth="1"/>
    <col min="5389" max="5633" width="11" style="84"/>
    <col min="5634" max="5634" width="38.875" style="84" customWidth="1"/>
    <col min="5635" max="5637" width="11" style="84"/>
    <col min="5638" max="5638" width="6.25" style="84" bestFit="1" customWidth="1"/>
    <col min="5639" max="5639" width="11" style="84"/>
    <col min="5640" max="5640" width="7.25" style="84" bestFit="1" customWidth="1"/>
    <col min="5641" max="5641" width="13.5" style="84" bestFit="1" customWidth="1"/>
    <col min="5642" max="5642" width="8" style="84" customWidth="1"/>
    <col min="5643" max="5644" width="0" style="84" hidden="1" customWidth="1"/>
    <col min="5645" max="5889" width="11" style="84"/>
    <col min="5890" max="5890" width="38.875" style="84" customWidth="1"/>
    <col min="5891" max="5893" width="11" style="84"/>
    <col min="5894" max="5894" width="6.25" style="84" bestFit="1" customWidth="1"/>
    <col min="5895" max="5895" width="11" style="84"/>
    <col min="5896" max="5896" width="7.25" style="84" bestFit="1" customWidth="1"/>
    <col min="5897" max="5897" width="13.5" style="84" bestFit="1" customWidth="1"/>
    <col min="5898" max="5898" width="8" style="84" customWidth="1"/>
    <col min="5899" max="5900" width="0" style="84" hidden="1" customWidth="1"/>
    <col min="5901" max="6145" width="11" style="84"/>
    <col min="6146" max="6146" width="38.875" style="84" customWidth="1"/>
    <col min="6147" max="6149" width="11" style="84"/>
    <col min="6150" max="6150" width="6.25" style="84" bestFit="1" customWidth="1"/>
    <col min="6151" max="6151" width="11" style="84"/>
    <col min="6152" max="6152" width="7.25" style="84" bestFit="1" customWidth="1"/>
    <col min="6153" max="6153" width="13.5" style="84" bestFit="1" customWidth="1"/>
    <col min="6154" max="6154" width="8" style="84" customWidth="1"/>
    <col min="6155" max="6156" width="0" style="84" hidden="1" customWidth="1"/>
    <col min="6157" max="6401" width="11" style="84"/>
    <col min="6402" max="6402" width="38.875" style="84" customWidth="1"/>
    <col min="6403" max="6405" width="11" style="84"/>
    <col min="6406" max="6406" width="6.25" style="84" bestFit="1" customWidth="1"/>
    <col min="6407" max="6407" width="11" style="84"/>
    <col min="6408" max="6408" width="7.25" style="84" bestFit="1" customWidth="1"/>
    <col min="6409" max="6409" width="13.5" style="84" bestFit="1" customWidth="1"/>
    <col min="6410" max="6410" width="8" style="84" customWidth="1"/>
    <col min="6411" max="6412" width="0" style="84" hidden="1" customWidth="1"/>
    <col min="6413" max="6657" width="11" style="84"/>
    <col min="6658" max="6658" width="38.875" style="84" customWidth="1"/>
    <col min="6659" max="6661" width="11" style="84"/>
    <col min="6662" max="6662" width="6.25" style="84" bestFit="1" customWidth="1"/>
    <col min="6663" max="6663" width="11" style="84"/>
    <col min="6664" max="6664" width="7.25" style="84" bestFit="1" customWidth="1"/>
    <col min="6665" max="6665" width="13.5" style="84" bestFit="1" customWidth="1"/>
    <col min="6666" max="6666" width="8" style="84" customWidth="1"/>
    <col min="6667" max="6668" width="0" style="84" hidden="1" customWidth="1"/>
    <col min="6669" max="6913" width="11" style="84"/>
    <col min="6914" max="6914" width="38.875" style="84" customWidth="1"/>
    <col min="6915" max="6917" width="11" style="84"/>
    <col min="6918" max="6918" width="6.25" style="84" bestFit="1" customWidth="1"/>
    <col min="6919" max="6919" width="11" style="84"/>
    <col min="6920" max="6920" width="7.25" style="84" bestFit="1" customWidth="1"/>
    <col min="6921" max="6921" width="13.5" style="84" bestFit="1" customWidth="1"/>
    <col min="6922" max="6922" width="8" style="84" customWidth="1"/>
    <col min="6923" max="6924" width="0" style="84" hidden="1" customWidth="1"/>
    <col min="6925" max="7169" width="11" style="84"/>
    <col min="7170" max="7170" width="38.875" style="84" customWidth="1"/>
    <col min="7171" max="7173" width="11" style="84"/>
    <col min="7174" max="7174" width="6.25" style="84" bestFit="1" customWidth="1"/>
    <col min="7175" max="7175" width="11" style="84"/>
    <col min="7176" max="7176" width="7.25" style="84" bestFit="1" customWidth="1"/>
    <col min="7177" max="7177" width="13.5" style="84" bestFit="1" customWidth="1"/>
    <col min="7178" max="7178" width="8" style="84" customWidth="1"/>
    <col min="7179" max="7180" width="0" style="84" hidden="1" customWidth="1"/>
    <col min="7181" max="7425" width="11" style="84"/>
    <col min="7426" max="7426" width="38.875" style="84" customWidth="1"/>
    <col min="7427" max="7429" width="11" style="84"/>
    <col min="7430" max="7430" width="6.25" style="84" bestFit="1" customWidth="1"/>
    <col min="7431" max="7431" width="11" style="84"/>
    <col min="7432" max="7432" width="7.25" style="84" bestFit="1" customWidth="1"/>
    <col min="7433" max="7433" width="13.5" style="84" bestFit="1" customWidth="1"/>
    <col min="7434" max="7434" width="8" style="84" customWidth="1"/>
    <col min="7435" max="7436" width="0" style="84" hidden="1" customWidth="1"/>
    <col min="7437" max="7681" width="11" style="84"/>
    <col min="7682" max="7682" width="38.875" style="84" customWidth="1"/>
    <col min="7683" max="7685" width="11" style="84"/>
    <col min="7686" max="7686" width="6.25" style="84" bestFit="1" customWidth="1"/>
    <col min="7687" max="7687" width="11" style="84"/>
    <col min="7688" max="7688" width="7.25" style="84" bestFit="1" customWidth="1"/>
    <col min="7689" max="7689" width="13.5" style="84" bestFit="1" customWidth="1"/>
    <col min="7690" max="7690" width="8" style="84" customWidth="1"/>
    <col min="7691" max="7692" width="0" style="84" hidden="1" customWidth="1"/>
    <col min="7693" max="7937" width="11" style="84"/>
    <col min="7938" max="7938" width="38.875" style="84" customWidth="1"/>
    <col min="7939" max="7941" width="11" style="84"/>
    <col min="7942" max="7942" width="6.25" style="84" bestFit="1" customWidth="1"/>
    <col min="7943" max="7943" width="11" style="84"/>
    <col min="7944" max="7944" width="7.25" style="84" bestFit="1" customWidth="1"/>
    <col min="7945" max="7945" width="13.5" style="84" bestFit="1" customWidth="1"/>
    <col min="7946" max="7946" width="8" style="84" customWidth="1"/>
    <col min="7947" max="7948" width="0" style="84" hidden="1" customWidth="1"/>
    <col min="7949" max="8193" width="11" style="84"/>
    <col min="8194" max="8194" width="38.875" style="84" customWidth="1"/>
    <col min="8195" max="8197" width="11" style="84"/>
    <col min="8198" max="8198" width="6.25" style="84" bestFit="1" customWidth="1"/>
    <col min="8199" max="8199" width="11" style="84"/>
    <col min="8200" max="8200" width="7.25" style="84" bestFit="1" customWidth="1"/>
    <col min="8201" max="8201" width="13.5" style="84" bestFit="1" customWidth="1"/>
    <col min="8202" max="8202" width="8" style="84" customWidth="1"/>
    <col min="8203" max="8204" width="0" style="84" hidden="1" customWidth="1"/>
    <col min="8205" max="8449" width="11" style="84"/>
    <col min="8450" max="8450" width="38.875" style="84" customWidth="1"/>
    <col min="8451" max="8453" width="11" style="84"/>
    <col min="8454" max="8454" width="6.25" style="84" bestFit="1" customWidth="1"/>
    <col min="8455" max="8455" width="11" style="84"/>
    <col min="8456" max="8456" width="7.25" style="84" bestFit="1" customWidth="1"/>
    <col min="8457" max="8457" width="13.5" style="84" bestFit="1" customWidth="1"/>
    <col min="8458" max="8458" width="8" style="84" customWidth="1"/>
    <col min="8459" max="8460" width="0" style="84" hidden="1" customWidth="1"/>
    <col min="8461" max="8705" width="11" style="84"/>
    <col min="8706" max="8706" width="38.875" style="84" customWidth="1"/>
    <col min="8707" max="8709" width="11" style="84"/>
    <col min="8710" max="8710" width="6.25" style="84" bestFit="1" customWidth="1"/>
    <col min="8711" max="8711" width="11" style="84"/>
    <col min="8712" max="8712" width="7.25" style="84" bestFit="1" customWidth="1"/>
    <col min="8713" max="8713" width="13.5" style="84" bestFit="1" customWidth="1"/>
    <col min="8714" max="8714" width="8" style="84" customWidth="1"/>
    <col min="8715" max="8716" width="0" style="84" hidden="1" customWidth="1"/>
    <col min="8717" max="8961" width="11" style="84"/>
    <col min="8962" max="8962" width="38.875" style="84" customWidth="1"/>
    <col min="8963" max="8965" width="11" style="84"/>
    <col min="8966" max="8966" width="6.25" style="84" bestFit="1" customWidth="1"/>
    <col min="8967" max="8967" width="11" style="84"/>
    <col min="8968" max="8968" width="7.25" style="84" bestFit="1" customWidth="1"/>
    <col min="8969" max="8969" width="13.5" style="84" bestFit="1" customWidth="1"/>
    <col min="8970" max="8970" width="8" style="84" customWidth="1"/>
    <col min="8971" max="8972" width="0" style="84" hidden="1" customWidth="1"/>
    <col min="8973" max="9217" width="11" style="84"/>
    <col min="9218" max="9218" width="38.875" style="84" customWidth="1"/>
    <col min="9219" max="9221" width="11" style="84"/>
    <col min="9222" max="9222" width="6.25" style="84" bestFit="1" customWidth="1"/>
    <col min="9223" max="9223" width="11" style="84"/>
    <col min="9224" max="9224" width="7.25" style="84" bestFit="1" customWidth="1"/>
    <col min="9225" max="9225" width="13.5" style="84" bestFit="1" customWidth="1"/>
    <col min="9226" max="9226" width="8" style="84" customWidth="1"/>
    <col min="9227" max="9228" width="0" style="84" hidden="1" customWidth="1"/>
    <col min="9229" max="9473" width="11" style="84"/>
    <col min="9474" max="9474" width="38.875" style="84" customWidth="1"/>
    <col min="9475" max="9477" width="11" style="84"/>
    <col min="9478" max="9478" width="6.25" style="84" bestFit="1" customWidth="1"/>
    <col min="9479" max="9479" width="11" style="84"/>
    <col min="9480" max="9480" width="7.25" style="84" bestFit="1" customWidth="1"/>
    <col min="9481" max="9481" width="13.5" style="84" bestFit="1" customWidth="1"/>
    <col min="9482" max="9482" width="8" style="84" customWidth="1"/>
    <col min="9483" max="9484" width="0" style="84" hidden="1" customWidth="1"/>
    <col min="9485" max="9729" width="11" style="84"/>
    <col min="9730" max="9730" width="38.875" style="84" customWidth="1"/>
    <col min="9731" max="9733" width="11" style="84"/>
    <col min="9734" max="9734" width="6.25" style="84" bestFit="1" customWidth="1"/>
    <col min="9735" max="9735" width="11" style="84"/>
    <col min="9736" max="9736" width="7.25" style="84" bestFit="1" customWidth="1"/>
    <col min="9737" max="9737" width="13.5" style="84" bestFit="1" customWidth="1"/>
    <col min="9738" max="9738" width="8" style="84" customWidth="1"/>
    <col min="9739" max="9740" width="0" style="84" hidden="1" customWidth="1"/>
    <col min="9741" max="9985" width="11" style="84"/>
    <col min="9986" max="9986" width="38.875" style="84" customWidth="1"/>
    <col min="9987" max="9989" width="11" style="84"/>
    <col min="9990" max="9990" width="6.25" style="84" bestFit="1" customWidth="1"/>
    <col min="9991" max="9991" width="11" style="84"/>
    <col min="9992" max="9992" width="7.25" style="84" bestFit="1" customWidth="1"/>
    <col min="9993" max="9993" width="13.5" style="84" bestFit="1" customWidth="1"/>
    <col min="9994" max="9994" width="8" style="84" customWidth="1"/>
    <col min="9995" max="9996" width="0" style="84" hidden="1" customWidth="1"/>
    <col min="9997" max="10241" width="11" style="84"/>
    <col min="10242" max="10242" width="38.875" style="84" customWidth="1"/>
    <col min="10243" max="10245" width="11" style="84"/>
    <col min="10246" max="10246" width="6.25" style="84" bestFit="1" customWidth="1"/>
    <col min="10247" max="10247" width="11" style="84"/>
    <col min="10248" max="10248" width="7.25" style="84" bestFit="1" customWidth="1"/>
    <col min="10249" max="10249" width="13.5" style="84" bestFit="1" customWidth="1"/>
    <col min="10250" max="10250" width="8" style="84" customWidth="1"/>
    <col min="10251" max="10252" width="0" style="84" hidden="1" customWidth="1"/>
    <col min="10253" max="10497" width="11" style="84"/>
    <col min="10498" max="10498" width="38.875" style="84" customWidth="1"/>
    <col min="10499" max="10501" width="11" style="84"/>
    <col min="10502" max="10502" width="6.25" style="84" bestFit="1" customWidth="1"/>
    <col min="10503" max="10503" width="11" style="84"/>
    <col min="10504" max="10504" width="7.25" style="84" bestFit="1" customWidth="1"/>
    <col min="10505" max="10505" width="13.5" style="84" bestFit="1" customWidth="1"/>
    <col min="10506" max="10506" width="8" style="84" customWidth="1"/>
    <col min="10507" max="10508" width="0" style="84" hidden="1" customWidth="1"/>
    <col min="10509" max="10753" width="11" style="84"/>
    <col min="10754" max="10754" width="38.875" style="84" customWidth="1"/>
    <col min="10755" max="10757" width="11" style="84"/>
    <col min="10758" max="10758" width="6.25" style="84" bestFit="1" customWidth="1"/>
    <col min="10759" max="10759" width="11" style="84"/>
    <col min="10760" max="10760" width="7.25" style="84" bestFit="1" customWidth="1"/>
    <col min="10761" max="10761" width="13.5" style="84" bestFit="1" customWidth="1"/>
    <col min="10762" max="10762" width="8" style="84" customWidth="1"/>
    <col min="10763" max="10764" width="0" style="84" hidden="1" customWidth="1"/>
    <col min="10765" max="11009" width="11" style="84"/>
    <col min="11010" max="11010" width="38.875" style="84" customWidth="1"/>
    <col min="11011" max="11013" width="11" style="84"/>
    <col min="11014" max="11014" width="6.25" style="84" bestFit="1" customWidth="1"/>
    <col min="11015" max="11015" width="11" style="84"/>
    <col min="11016" max="11016" width="7.25" style="84" bestFit="1" customWidth="1"/>
    <col min="11017" max="11017" width="13.5" style="84" bestFit="1" customWidth="1"/>
    <col min="11018" max="11018" width="8" style="84" customWidth="1"/>
    <col min="11019" max="11020" width="0" style="84" hidden="1" customWidth="1"/>
    <col min="11021" max="11265" width="11" style="84"/>
    <col min="11266" max="11266" width="38.875" style="84" customWidth="1"/>
    <col min="11267" max="11269" width="11" style="84"/>
    <col min="11270" max="11270" width="6.25" style="84" bestFit="1" customWidth="1"/>
    <col min="11271" max="11271" width="11" style="84"/>
    <col min="11272" max="11272" width="7.25" style="84" bestFit="1" customWidth="1"/>
    <col min="11273" max="11273" width="13.5" style="84" bestFit="1" customWidth="1"/>
    <col min="11274" max="11274" width="8" style="84" customWidth="1"/>
    <col min="11275" max="11276" width="0" style="84" hidden="1" customWidth="1"/>
    <col min="11277" max="11521" width="11" style="84"/>
    <col min="11522" max="11522" width="38.875" style="84" customWidth="1"/>
    <col min="11523" max="11525" width="11" style="84"/>
    <col min="11526" max="11526" width="6.25" style="84" bestFit="1" customWidth="1"/>
    <col min="11527" max="11527" width="11" style="84"/>
    <col min="11528" max="11528" width="7.25" style="84" bestFit="1" customWidth="1"/>
    <col min="11529" max="11529" width="13.5" style="84" bestFit="1" customWidth="1"/>
    <col min="11530" max="11530" width="8" style="84" customWidth="1"/>
    <col min="11531" max="11532" width="0" style="84" hidden="1" customWidth="1"/>
    <col min="11533" max="11777" width="11" style="84"/>
    <col min="11778" max="11778" width="38.875" style="84" customWidth="1"/>
    <col min="11779" max="11781" width="11" style="84"/>
    <col min="11782" max="11782" width="6.25" style="84" bestFit="1" customWidth="1"/>
    <col min="11783" max="11783" width="11" style="84"/>
    <col min="11784" max="11784" width="7.25" style="84" bestFit="1" customWidth="1"/>
    <col min="11785" max="11785" width="13.5" style="84" bestFit="1" customWidth="1"/>
    <col min="11786" max="11786" width="8" style="84" customWidth="1"/>
    <col min="11787" max="11788" width="0" style="84" hidden="1" customWidth="1"/>
    <col min="11789" max="12033" width="11" style="84"/>
    <col min="12034" max="12034" width="38.875" style="84" customWidth="1"/>
    <col min="12035" max="12037" width="11" style="84"/>
    <col min="12038" max="12038" width="6.25" style="84" bestFit="1" customWidth="1"/>
    <col min="12039" max="12039" width="11" style="84"/>
    <col min="12040" max="12040" width="7.25" style="84" bestFit="1" customWidth="1"/>
    <col min="12041" max="12041" width="13.5" style="84" bestFit="1" customWidth="1"/>
    <col min="12042" max="12042" width="8" style="84" customWidth="1"/>
    <col min="12043" max="12044" width="0" style="84" hidden="1" customWidth="1"/>
    <col min="12045" max="12289" width="11" style="84"/>
    <col min="12290" max="12290" width="38.875" style="84" customWidth="1"/>
    <col min="12291" max="12293" width="11" style="84"/>
    <col min="12294" max="12294" width="6.25" style="84" bestFit="1" customWidth="1"/>
    <col min="12295" max="12295" width="11" style="84"/>
    <col min="12296" max="12296" width="7.25" style="84" bestFit="1" customWidth="1"/>
    <col min="12297" max="12297" width="13.5" style="84" bestFit="1" customWidth="1"/>
    <col min="12298" max="12298" width="8" style="84" customWidth="1"/>
    <col min="12299" max="12300" width="0" style="84" hidden="1" customWidth="1"/>
    <col min="12301" max="12545" width="11" style="84"/>
    <col min="12546" max="12546" width="38.875" style="84" customWidth="1"/>
    <col min="12547" max="12549" width="11" style="84"/>
    <col min="12550" max="12550" width="6.25" style="84" bestFit="1" customWidth="1"/>
    <col min="12551" max="12551" width="11" style="84"/>
    <col min="12552" max="12552" width="7.25" style="84" bestFit="1" customWidth="1"/>
    <col min="12553" max="12553" width="13.5" style="84" bestFit="1" customWidth="1"/>
    <col min="12554" max="12554" width="8" style="84" customWidth="1"/>
    <col min="12555" max="12556" width="0" style="84" hidden="1" customWidth="1"/>
    <col min="12557" max="12801" width="11" style="84"/>
    <col min="12802" max="12802" width="38.875" style="84" customWidth="1"/>
    <col min="12803" max="12805" width="11" style="84"/>
    <col min="12806" max="12806" width="6.25" style="84" bestFit="1" customWidth="1"/>
    <col min="12807" max="12807" width="11" style="84"/>
    <col min="12808" max="12808" width="7.25" style="84" bestFit="1" customWidth="1"/>
    <col min="12809" max="12809" width="13.5" style="84" bestFit="1" customWidth="1"/>
    <col min="12810" max="12810" width="8" style="84" customWidth="1"/>
    <col min="12811" max="12812" width="0" style="84" hidden="1" customWidth="1"/>
    <col min="12813" max="13057" width="11" style="84"/>
    <col min="13058" max="13058" width="38.875" style="84" customWidth="1"/>
    <col min="13059" max="13061" width="11" style="84"/>
    <col min="13062" max="13062" width="6.25" style="84" bestFit="1" customWidth="1"/>
    <col min="13063" max="13063" width="11" style="84"/>
    <col min="13064" max="13064" width="7.25" style="84" bestFit="1" customWidth="1"/>
    <col min="13065" max="13065" width="13.5" style="84" bestFit="1" customWidth="1"/>
    <col min="13066" max="13066" width="8" style="84" customWidth="1"/>
    <col min="13067" max="13068" width="0" style="84" hidden="1" customWidth="1"/>
    <col min="13069" max="13313" width="11" style="84"/>
    <col min="13314" max="13314" width="38.875" style="84" customWidth="1"/>
    <col min="13315" max="13317" width="11" style="84"/>
    <col min="13318" max="13318" width="6.25" style="84" bestFit="1" customWidth="1"/>
    <col min="13319" max="13319" width="11" style="84"/>
    <col min="13320" max="13320" width="7.25" style="84" bestFit="1" customWidth="1"/>
    <col min="13321" max="13321" width="13.5" style="84" bestFit="1" customWidth="1"/>
    <col min="13322" max="13322" width="8" style="84" customWidth="1"/>
    <col min="13323" max="13324" width="0" style="84" hidden="1" customWidth="1"/>
    <col min="13325" max="13569" width="11" style="84"/>
    <col min="13570" max="13570" width="38.875" style="84" customWidth="1"/>
    <col min="13571" max="13573" width="11" style="84"/>
    <col min="13574" max="13574" width="6.25" style="84" bestFit="1" customWidth="1"/>
    <col min="13575" max="13575" width="11" style="84"/>
    <col min="13576" max="13576" width="7.25" style="84" bestFit="1" customWidth="1"/>
    <col min="13577" max="13577" width="13.5" style="84" bestFit="1" customWidth="1"/>
    <col min="13578" max="13578" width="8" style="84" customWidth="1"/>
    <col min="13579" max="13580" width="0" style="84" hidden="1" customWidth="1"/>
    <col min="13581" max="13825" width="11" style="84"/>
    <col min="13826" max="13826" width="38.875" style="84" customWidth="1"/>
    <col min="13827" max="13829" width="11" style="84"/>
    <col min="13830" max="13830" width="6.25" style="84" bestFit="1" customWidth="1"/>
    <col min="13831" max="13831" width="11" style="84"/>
    <col min="13832" max="13832" width="7.25" style="84" bestFit="1" customWidth="1"/>
    <col min="13833" max="13833" width="13.5" style="84" bestFit="1" customWidth="1"/>
    <col min="13834" max="13834" width="8" style="84" customWidth="1"/>
    <col min="13835" max="13836" width="0" style="84" hidden="1" customWidth="1"/>
    <col min="13837" max="14081" width="11" style="84"/>
    <col min="14082" max="14082" width="38.875" style="84" customWidth="1"/>
    <col min="14083" max="14085" width="11" style="84"/>
    <col min="14086" max="14086" width="6.25" style="84" bestFit="1" customWidth="1"/>
    <col min="14087" max="14087" width="11" style="84"/>
    <col min="14088" max="14088" width="7.25" style="84" bestFit="1" customWidth="1"/>
    <col min="14089" max="14089" width="13.5" style="84" bestFit="1" customWidth="1"/>
    <col min="14090" max="14090" width="8" style="84" customWidth="1"/>
    <col min="14091" max="14092" width="0" style="84" hidden="1" customWidth="1"/>
    <col min="14093" max="14337" width="11" style="84"/>
    <col min="14338" max="14338" width="38.875" style="84" customWidth="1"/>
    <col min="14339" max="14341" width="11" style="84"/>
    <col min="14342" max="14342" width="6.25" style="84" bestFit="1" customWidth="1"/>
    <col min="14343" max="14343" width="11" style="84"/>
    <col min="14344" max="14344" width="7.25" style="84" bestFit="1" customWidth="1"/>
    <col min="14345" max="14345" width="13.5" style="84" bestFit="1" customWidth="1"/>
    <col min="14346" max="14346" width="8" style="84" customWidth="1"/>
    <col min="14347" max="14348" width="0" style="84" hidden="1" customWidth="1"/>
    <col min="14349" max="14593" width="11" style="84"/>
    <col min="14594" max="14594" width="38.875" style="84" customWidth="1"/>
    <col min="14595" max="14597" width="11" style="84"/>
    <col min="14598" max="14598" width="6.25" style="84" bestFit="1" customWidth="1"/>
    <col min="14599" max="14599" width="11" style="84"/>
    <col min="14600" max="14600" width="7.25" style="84" bestFit="1" customWidth="1"/>
    <col min="14601" max="14601" width="13.5" style="84" bestFit="1" customWidth="1"/>
    <col min="14602" max="14602" width="8" style="84" customWidth="1"/>
    <col min="14603" max="14604" width="0" style="84" hidden="1" customWidth="1"/>
    <col min="14605" max="14849" width="11" style="84"/>
    <col min="14850" max="14850" width="38.875" style="84" customWidth="1"/>
    <col min="14851" max="14853" width="11" style="84"/>
    <col min="14854" max="14854" width="6.25" style="84" bestFit="1" customWidth="1"/>
    <col min="14855" max="14855" width="11" style="84"/>
    <col min="14856" max="14856" width="7.25" style="84" bestFit="1" customWidth="1"/>
    <col min="14857" max="14857" width="13.5" style="84" bestFit="1" customWidth="1"/>
    <col min="14858" max="14858" width="8" style="84" customWidth="1"/>
    <col min="14859" max="14860" width="0" style="84" hidden="1" customWidth="1"/>
    <col min="14861" max="15105" width="11" style="84"/>
    <col min="15106" max="15106" width="38.875" style="84" customWidth="1"/>
    <col min="15107" max="15109" width="11" style="84"/>
    <col min="15110" max="15110" width="6.25" style="84" bestFit="1" customWidth="1"/>
    <col min="15111" max="15111" width="11" style="84"/>
    <col min="15112" max="15112" width="7.25" style="84" bestFit="1" customWidth="1"/>
    <col min="15113" max="15113" width="13.5" style="84" bestFit="1" customWidth="1"/>
    <col min="15114" max="15114" width="8" style="84" customWidth="1"/>
    <col min="15115" max="15116" width="0" style="84" hidden="1" customWidth="1"/>
    <col min="15117" max="15361" width="11" style="84"/>
    <col min="15362" max="15362" width="38.875" style="84" customWidth="1"/>
    <col min="15363" max="15365" width="11" style="84"/>
    <col min="15366" max="15366" width="6.25" style="84" bestFit="1" customWidth="1"/>
    <col min="15367" max="15367" width="11" style="84"/>
    <col min="15368" max="15368" width="7.25" style="84" bestFit="1" customWidth="1"/>
    <col min="15369" max="15369" width="13.5" style="84" bestFit="1" customWidth="1"/>
    <col min="15370" max="15370" width="8" style="84" customWidth="1"/>
    <col min="15371" max="15372" width="0" style="84" hidden="1" customWidth="1"/>
    <col min="15373" max="15617" width="11" style="84"/>
    <col min="15618" max="15618" width="38.875" style="84" customWidth="1"/>
    <col min="15619" max="15621" width="11" style="84"/>
    <col min="15622" max="15622" width="6.25" style="84" bestFit="1" customWidth="1"/>
    <col min="15623" max="15623" width="11" style="84"/>
    <col min="15624" max="15624" width="7.25" style="84" bestFit="1" customWidth="1"/>
    <col min="15625" max="15625" width="13.5" style="84" bestFit="1" customWidth="1"/>
    <col min="15626" max="15626" width="8" style="84" customWidth="1"/>
    <col min="15627" max="15628" width="0" style="84" hidden="1" customWidth="1"/>
    <col min="15629" max="15873" width="11" style="84"/>
    <col min="15874" max="15874" width="38.875" style="84" customWidth="1"/>
    <col min="15875" max="15877" width="11" style="84"/>
    <col min="15878" max="15878" width="6.25" style="84" bestFit="1" customWidth="1"/>
    <col min="15879" max="15879" width="11" style="84"/>
    <col min="15880" max="15880" width="7.25" style="84" bestFit="1" customWidth="1"/>
    <col min="15881" max="15881" width="13.5" style="84" bestFit="1" customWidth="1"/>
    <col min="15882" max="15882" width="8" style="84" customWidth="1"/>
    <col min="15883" max="15884" width="0" style="84" hidden="1" customWidth="1"/>
    <col min="15885" max="16129" width="11" style="84"/>
    <col min="16130" max="16130" width="38.875" style="84" customWidth="1"/>
    <col min="16131" max="16133" width="11" style="84"/>
    <col min="16134" max="16134" width="6.25" style="84" bestFit="1" customWidth="1"/>
    <col min="16135" max="16135" width="11" style="84"/>
    <col min="16136" max="16136" width="7.25" style="84" bestFit="1" customWidth="1"/>
    <col min="16137" max="16137" width="13.5" style="84" bestFit="1" customWidth="1"/>
    <col min="16138" max="16138" width="8" style="84" customWidth="1"/>
    <col min="16139" max="16140" width="0" style="84" hidden="1" customWidth="1"/>
    <col min="16141" max="16384" width="11" style="84"/>
  </cols>
  <sheetData>
    <row r="1" spans="1:34" ht="15.75" x14ac:dyDescent="0.25">
      <c r="B1" s="116"/>
      <c r="C1" s="232" t="s">
        <v>1185</v>
      </c>
      <c r="D1" s="232"/>
      <c r="E1" s="232"/>
      <c r="F1" s="232"/>
      <c r="G1" s="232"/>
      <c r="H1" s="232"/>
      <c r="I1" s="232"/>
    </row>
    <row r="2" spans="1:34" ht="15.75" x14ac:dyDescent="0.25">
      <c r="A2" s="212" t="s">
        <v>880</v>
      </c>
      <c r="B2" s="212"/>
      <c r="C2" s="232" t="s">
        <v>881</v>
      </c>
      <c r="D2" s="232"/>
      <c r="E2" s="232"/>
      <c r="F2" s="232"/>
      <c r="G2" s="232"/>
      <c r="H2" s="232"/>
      <c r="I2" s="232"/>
    </row>
    <row r="3" spans="1:34" ht="15.75" x14ac:dyDescent="0.25">
      <c r="A3" s="212" t="s">
        <v>882</v>
      </c>
      <c r="B3" s="212"/>
      <c r="C3" s="232" t="s">
        <v>1175</v>
      </c>
      <c r="D3" s="232"/>
      <c r="E3" s="232"/>
      <c r="F3" s="232"/>
      <c r="G3" s="232"/>
      <c r="H3" s="232"/>
      <c r="I3" s="232"/>
    </row>
    <row r="4" spans="1:34" ht="16.5" thickBot="1" x14ac:dyDescent="0.3">
      <c r="B4" s="116" t="s">
        <v>883</v>
      </c>
      <c r="C4" s="233" t="s">
        <v>3</v>
      </c>
      <c r="D4" s="233"/>
      <c r="E4" s="233"/>
      <c r="F4" s="233"/>
      <c r="G4" s="233"/>
      <c r="H4" s="233"/>
      <c r="I4" s="233"/>
    </row>
    <row r="5" spans="1:34" x14ac:dyDescent="0.2">
      <c r="A5" s="226" t="s">
        <v>4</v>
      </c>
      <c r="B5" s="227"/>
      <c r="C5" s="228" t="s">
        <v>6</v>
      </c>
      <c r="D5" s="229"/>
      <c r="E5" s="229"/>
      <c r="F5" s="230" t="s">
        <v>14</v>
      </c>
      <c r="G5" s="228" t="s">
        <v>884</v>
      </c>
      <c r="H5" s="229"/>
      <c r="I5" s="227"/>
    </row>
    <row r="6" spans="1:34" ht="13.5" thickBot="1" x14ac:dyDescent="0.25">
      <c r="A6" s="152" t="s">
        <v>9</v>
      </c>
      <c r="B6" s="153" t="s">
        <v>10</v>
      </c>
      <c r="C6" s="154" t="s">
        <v>11</v>
      </c>
      <c r="D6" s="155" t="s">
        <v>885</v>
      </c>
      <c r="E6" s="155" t="s">
        <v>886</v>
      </c>
      <c r="F6" s="231"/>
      <c r="G6" s="154" t="s">
        <v>887</v>
      </c>
      <c r="H6" s="155" t="s">
        <v>21</v>
      </c>
      <c r="I6" s="156" t="s">
        <v>888</v>
      </c>
    </row>
    <row r="7" spans="1:34" x14ac:dyDescent="0.2">
      <c r="A7" s="157"/>
      <c r="B7" s="158" t="s">
        <v>889</v>
      </c>
      <c r="C7" s="159">
        <f>SUM(C8+C12)</f>
        <v>19317783474</v>
      </c>
      <c r="D7" s="159">
        <f>SUM(D8+D12)</f>
        <v>14594384854</v>
      </c>
      <c r="E7" s="181">
        <f>SUM(C7:D7)</f>
        <v>33912168328</v>
      </c>
      <c r="F7" s="182">
        <f>IF(OR(E7=0,E$7=0),0,E7/E$7)*100</f>
        <v>100</v>
      </c>
      <c r="G7" s="159">
        <f>SUM(G8+G12)</f>
        <v>29273691259</v>
      </c>
      <c r="H7" s="185">
        <f>IF(OR(G7=0,E7=0),0,G7/E7)*100</f>
        <v>86.322086443613856</v>
      </c>
      <c r="I7" s="160">
        <f>SUM(G7-E7)</f>
        <v>-4638477069</v>
      </c>
      <c r="J7" s="83"/>
      <c r="K7" s="30">
        <v>18031898639.499001</v>
      </c>
      <c r="L7" s="83">
        <v>0</v>
      </c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</row>
    <row r="8" spans="1:34" x14ac:dyDescent="0.2">
      <c r="A8" s="28">
        <v>1</v>
      </c>
      <c r="B8" s="161" t="s">
        <v>890</v>
      </c>
      <c r="C8" s="21">
        <f>SUM(C9:C11)</f>
        <v>7257783474</v>
      </c>
      <c r="D8" s="21">
        <f>SUM(D9:D11)</f>
        <v>2594384854</v>
      </c>
      <c r="E8" s="22">
        <f t="shared" ref="E8:E72" si="0">SUM(C8:D8)</f>
        <v>9852168328</v>
      </c>
      <c r="F8" s="162">
        <f t="shared" ref="F8:F23" si="1">IF(OR(E8=0,E$7=0),0,E8/E$7)*100</f>
        <v>29.052015290527549</v>
      </c>
      <c r="G8" s="21">
        <f>SUM(G9:G11)</f>
        <v>9852168328</v>
      </c>
      <c r="H8" s="186">
        <f>IF(OR(G8=0,E8=0),0,G8/E8)*100</f>
        <v>100</v>
      </c>
      <c r="I8" s="162">
        <f>SUM(G8-E8)</f>
        <v>0</v>
      </c>
      <c r="J8" s="83"/>
      <c r="K8" s="30">
        <v>1552126365.3900001</v>
      </c>
      <c r="L8" s="83">
        <v>0</v>
      </c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</row>
    <row r="9" spans="1:34" hidden="1" x14ac:dyDescent="0.2">
      <c r="A9" s="28">
        <v>101</v>
      </c>
      <c r="B9" s="163" t="s">
        <v>891</v>
      </c>
      <c r="C9" s="30"/>
      <c r="D9" s="30"/>
      <c r="E9" s="183">
        <f t="shared" si="0"/>
        <v>0</v>
      </c>
      <c r="F9" s="184">
        <f t="shared" si="1"/>
        <v>0</v>
      </c>
      <c r="G9" s="30"/>
      <c r="H9" s="187">
        <f>IF(OR(G9=0,E8=0),0,G9/E8)*100</f>
        <v>0</v>
      </c>
      <c r="I9" s="164">
        <f>SUM(G9-E9)</f>
        <v>0</v>
      </c>
      <c r="J9" s="83"/>
      <c r="K9" s="30">
        <v>529011151.333</v>
      </c>
      <c r="L9" s="83">
        <v>0</v>
      </c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</row>
    <row r="10" spans="1:34" hidden="1" x14ac:dyDescent="0.2">
      <c r="A10" s="28">
        <v>102</v>
      </c>
      <c r="B10" s="163" t="s">
        <v>892</v>
      </c>
      <c r="C10" s="30"/>
      <c r="D10" s="30"/>
      <c r="E10" s="183">
        <f t="shared" si="0"/>
        <v>0</v>
      </c>
      <c r="F10" s="184">
        <f t="shared" si="1"/>
        <v>0</v>
      </c>
      <c r="G10" s="30"/>
      <c r="H10" s="187">
        <f t="shared" ref="H10" si="2">IF(OR(G10=0,E9=0),0,G10/E9)*100</f>
        <v>0</v>
      </c>
      <c r="I10" s="164">
        <f t="shared" ref="I10:I74" si="3">SUM(G10-E10)</f>
        <v>0</v>
      </c>
      <c r="J10" s="83"/>
      <c r="K10" s="30">
        <v>90486538.120000005</v>
      </c>
      <c r="L10" s="83">
        <v>0</v>
      </c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</row>
    <row r="11" spans="1:34" x14ac:dyDescent="0.2">
      <c r="A11" s="28">
        <v>103</v>
      </c>
      <c r="B11" s="163" t="s">
        <v>890</v>
      </c>
      <c r="C11" s="30">
        <v>7257783474</v>
      </c>
      <c r="D11" s="30">
        <v>2594384854</v>
      </c>
      <c r="E11" s="183">
        <f t="shared" si="0"/>
        <v>9852168328</v>
      </c>
      <c r="F11" s="184">
        <f t="shared" si="1"/>
        <v>29.052015290527549</v>
      </c>
      <c r="G11" s="30">
        <v>9852168328</v>
      </c>
      <c r="H11" s="102">
        <f>IF(OR(G11=0,E11=0),0,G11/E11)*100</f>
        <v>100</v>
      </c>
      <c r="I11" s="164">
        <f t="shared" si="3"/>
        <v>0</v>
      </c>
      <c r="J11" s="83"/>
      <c r="K11" s="30">
        <v>932628675.93700004</v>
      </c>
      <c r="L11" s="83">
        <v>0</v>
      </c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3"/>
    </row>
    <row r="12" spans="1:34" x14ac:dyDescent="0.2">
      <c r="A12" s="28">
        <v>2</v>
      </c>
      <c r="B12" s="165" t="s">
        <v>893</v>
      </c>
      <c r="C12" s="21">
        <f>SUM(C13+C198+C278)</f>
        <v>12060000000</v>
      </c>
      <c r="D12" s="21">
        <f>SUM(D13+D198+D278)</f>
        <v>12000000000</v>
      </c>
      <c r="E12" s="183">
        <f t="shared" si="0"/>
        <v>24060000000</v>
      </c>
      <c r="F12" s="184">
        <f t="shared" si="1"/>
        <v>70.947984709472451</v>
      </c>
      <c r="G12" s="21">
        <f>SUM(G13+G198+G278)</f>
        <v>19421522931</v>
      </c>
      <c r="H12" s="99">
        <f t="shared" ref="H12:H75" si="4">IF(OR(G12=0,E12=0),0,G12/E12)*100</f>
        <v>80.721209189526192</v>
      </c>
      <c r="I12" s="164">
        <f t="shared" si="3"/>
        <v>-4638477069</v>
      </c>
      <c r="J12" s="83"/>
      <c r="K12" s="30">
        <v>16479772274.109001</v>
      </c>
      <c r="L12" s="83">
        <v>-1.9073486328125E-6</v>
      </c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3"/>
      <c r="AA12" s="83"/>
      <c r="AB12" s="83"/>
      <c r="AC12" s="83"/>
      <c r="AD12" s="83"/>
      <c r="AE12" s="83"/>
      <c r="AF12" s="83"/>
      <c r="AG12" s="83"/>
      <c r="AH12" s="83"/>
    </row>
    <row r="13" spans="1:34" x14ac:dyDescent="0.2">
      <c r="A13" s="28">
        <v>21</v>
      </c>
      <c r="B13" s="165" t="s">
        <v>894</v>
      </c>
      <c r="C13" s="21">
        <f>SUM(C14+C31+C194)</f>
        <v>0</v>
      </c>
      <c r="D13" s="21">
        <f>SUM(D14+D31+D194)</f>
        <v>12000000000</v>
      </c>
      <c r="E13" s="183">
        <f t="shared" si="0"/>
        <v>12000000000</v>
      </c>
      <c r="F13" s="184">
        <f t="shared" si="1"/>
        <v>35.38552853340272</v>
      </c>
      <c r="G13" s="21">
        <f>SUM(G14+G31+G194)</f>
        <v>12128316272</v>
      </c>
      <c r="H13" s="99">
        <f t="shared" si="4"/>
        <v>101.06930226666665</v>
      </c>
      <c r="I13" s="164">
        <f t="shared" si="3"/>
        <v>128316272</v>
      </c>
      <c r="J13" s="83"/>
      <c r="K13" s="30">
        <v>10028867014.076002</v>
      </c>
      <c r="L13" s="83">
        <v>-1.9073486328125E-6</v>
      </c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</row>
    <row r="14" spans="1:34" hidden="1" x14ac:dyDescent="0.2">
      <c r="A14" s="28">
        <v>211</v>
      </c>
      <c r="B14" s="166" t="s">
        <v>895</v>
      </c>
      <c r="C14" s="30">
        <f>SUM(C15:C30)</f>
        <v>0</v>
      </c>
      <c r="D14" s="30">
        <f>SUM(D15:D30)</f>
        <v>0</v>
      </c>
      <c r="E14" s="183">
        <f t="shared" si="0"/>
        <v>0</v>
      </c>
      <c r="F14" s="184">
        <f t="shared" si="1"/>
        <v>0</v>
      </c>
      <c r="G14" s="30">
        <f>SUM(G15:G30)</f>
        <v>0</v>
      </c>
      <c r="H14" s="102">
        <f t="shared" si="4"/>
        <v>0</v>
      </c>
      <c r="I14" s="164">
        <f t="shared" si="3"/>
        <v>0</v>
      </c>
      <c r="J14" s="83"/>
      <c r="K14" s="30">
        <v>5549191089.4550009</v>
      </c>
      <c r="L14" s="83">
        <v>0</v>
      </c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</row>
    <row r="15" spans="1:34" hidden="1" x14ac:dyDescent="0.2">
      <c r="A15" s="28">
        <v>21101</v>
      </c>
      <c r="B15" s="167" t="s">
        <v>896</v>
      </c>
      <c r="C15" s="30"/>
      <c r="D15" s="30"/>
      <c r="E15" s="183">
        <f t="shared" si="0"/>
        <v>0</v>
      </c>
      <c r="F15" s="184">
        <f t="shared" si="1"/>
        <v>0</v>
      </c>
      <c r="G15" s="30"/>
      <c r="H15" s="102">
        <f t="shared" si="4"/>
        <v>0</v>
      </c>
      <c r="I15" s="164">
        <f t="shared" si="3"/>
        <v>0</v>
      </c>
      <c r="J15" s="83"/>
      <c r="K15" s="30">
        <v>1439369223.29</v>
      </c>
      <c r="L15" s="83">
        <v>0</v>
      </c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</row>
    <row r="16" spans="1:34" hidden="1" x14ac:dyDescent="0.2">
      <c r="A16" s="28">
        <v>21102</v>
      </c>
      <c r="B16" s="167" t="s">
        <v>897</v>
      </c>
      <c r="C16" s="30"/>
      <c r="D16" s="30"/>
      <c r="E16" s="183">
        <f t="shared" si="0"/>
        <v>0</v>
      </c>
      <c r="F16" s="184">
        <f t="shared" si="1"/>
        <v>0</v>
      </c>
      <c r="G16" s="30"/>
      <c r="H16" s="102">
        <f t="shared" si="4"/>
        <v>0</v>
      </c>
      <c r="I16" s="164">
        <f t="shared" si="3"/>
        <v>0</v>
      </c>
      <c r="J16" s="83"/>
      <c r="K16" s="30">
        <v>2714592849.072</v>
      </c>
      <c r="L16" s="83">
        <v>0</v>
      </c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</row>
    <row r="17" spans="1:34" hidden="1" x14ac:dyDescent="0.2">
      <c r="A17" s="28">
        <v>21103</v>
      </c>
      <c r="B17" s="167" t="s">
        <v>898</v>
      </c>
      <c r="C17" s="30"/>
      <c r="D17" s="30"/>
      <c r="E17" s="183">
        <f t="shared" si="0"/>
        <v>0</v>
      </c>
      <c r="F17" s="184">
        <f t="shared" si="1"/>
        <v>0</v>
      </c>
      <c r="G17" s="30"/>
      <c r="H17" s="102">
        <f t="shared" si="4"/>
        <v>0</v>
      </c>
      <c r="I17" s="164">
        <f t="shared" si="3"/>
        <v>0</v>
      </c>
      <c r="J17" s="83"/>
      <c r="K17" s="30">
        <v>1239390</v>
      </c>
      <c r="L17" s="83">
        <v>0</v>
      </c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</row>
    <row r="18" spans="1:34" hidden="1" x14ac:dyDescent="0.2">
      <c r="A18" s="28">
        <v>21104</v>
      </c>
      <c r="B18" s="167" t="s">
        <v>899</v>
      </c>
      <c r="C18" s="30"/>
      <c r="D18" s="30"/>
      <c r="E18" s="183">
        <f t="shared" si="0"/>
        <v>0</v>
      </c>
      <c r="F18" s="184">
        <f t="shared" si="1"/>
        <v>0</v>
      </c>
      <c r="G18" s="30"/>
      <c r="H18" s="102">
        <f t="shared" si="4"/>
        <v>0</v>
      </c>
      <c r="I18" s="164">
        <f t="shared" si="3"/>
        <v>0</v>
      </c>
      <c r="J18" s="83"/>
      <c r="K18" s="30">
        <v>466598285.62800002</v>
      </c>
      <c r="L18" s="83">
        <v>0</v>
      </c>
      <c r="M18" s="83"/>
      <c r="N18" s="83"/>
      <c r="O18" s="83"/>
      <c r="P18" s="83"/>
      <c r="Q18" s="83"/>
      <c r="R18" s="83"/>
      <c r="S18" s="83"/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3"/>
      <c r="AG18" s="83"/>
      <c r="AH18" s="83"/>
    </row>
    <row r="19" spans="1:34" hidden="1" x14ac:dyDescent="0.2">
      <c r="A19" s="28">
        <v>21105</v>
      </c>
      <c r="B19" s="167" t="s">
        <v>900</v>
      </c>
      <c r="C19" s="30"/>
      <c r="D19" s="30"/>
      <c r="E19" s="183">
        <f t="shared" si="0"/>
        <v>0</v>
      </c>
      <c r="F19" s="184">
        <f t="shared" si="1"/>
        <v>0</v>
      </c>
      <c r="G19" s="30"/>
      <c r="H19" s="102">
        <f t="shared" si="4"/>
        <v>0</v>
      </c>
      <c r="I19" s="164">
        <f t="shared" si="3"/>
        <v>0</v>
      </c>
      <c r="J19" s="83"/>
      <c r="K19" s="30">
        <v>162211828.74599999</v>
      </c>
      <c r="L19" s="83">
        <v>0</v>
      </c>
      <c r="M19" s="83"/>
      <c r="N19" s="83"/>
      <c r="O19" s="83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</row>
    <row r="20" spans="1:34" hidden="1" x14ac:dyDescent="0.2">
      <c r="A20" s="28">
        <v>21106</v>
      </c>
      <c r="B20" s="167" t="s">
        <v>901</v>
      </c>
      <c r="C20" s="30"/>
      <c r="D20" s="30"/>
      <c r="E20" s="183">
        <f t="shared" si="0"/>
        <v>0</v>
      </c>
      <c r="F20" s="184">
        <f t="shared" si="1"/>
        <v>0</v>
      </c>
      <c r="G20" s="30"/>
      <c r="H20" s="102">
        <f t="shared" si="4"/>
        <v>0</v>
      </c>
      <c r="I20" s="164">
        <f t="shared" si="3"/>
        <v>0</v>
      </c>
      <c r="J20" s="83"/>
      <c r="K20" s="30">
        <v>12274734</v>
      </c>
      <c r="L20" s="83">
        <v>0</v>
      </c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</row>
    <row r="21" spans="1:34" hidden="1" x14ac:dyDescent="0.2">
      <c r="A21" s="28">
        <v>21107</v>
      </c>
      <c r="B21" s="167" t="s">
        <v>902</v>
      </c>
      <c r="C21" s="30"/>
      <c r="D21" s="30"/>
      <c r="E21" s="183">
        <f t="shared" si="0"/>
        <v>0</v>
      </c>
      <c r="F21" s="184">
        <f t="shared" si="1"/>
        <v>0</v>
      </c>
      <c r="G21" s="30"/>
      <c r="H21" s="102">
        <f t="shared" si="4"/>
        <v>0</v>
      </c>
      <c r="I21" s="164">
        <f t="shared" si="3"/>
        <v>0</v>
      </c>
      <c r="J21" s="83"/>
      <c r="K21" s="30">
        <v>303410245.60000002</v>
      </c>
      <c r="L21" s="83">
        <v>0</v>
      </c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</row>
    <row r="22" spans="1:34" hidden="1" x14ac:dyDescent="0.2">
      <c r="A22" s="28">
        <v>21108</v>
      </c>
      <c r="B22" s="167" t="s">
        <v>903</v>
      </c>
      <c r="C22" s="30"/>
      <c r="D22" s="30"/>
      <c r="E22" s="183">
        <f t="shared" si="0"/>
        <v>0</v>
      </c>
      <c r="F22" s="184">
        <f t="shared" si="1"/>
        <v>0</v>
      </c>
      <c r="G22" s="30"/>
      <c r="H22" s="102">
        <f t="shared" si="4"/>
        <v>0</v>
      </c>
      <c r="I22" s="164">
        <f t="shared" si="3"/>
        <v>0</v>
      </c>
      <c r="J22" s="83"/>
      <c r="K22" s="30">
        <v>344062549</v>
      </c>
      <c r="L22" s="83">
        <v>0</v>
      </c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</row>
    <row r="23" spans="1:34" hidden="1" x14ac:dyDescent="0.2">
      <c r="A23" s="28">
        <v>21109</v>
      </c>
      <c r="B23" s="167" t="s">
        <v>904</v>
      </c>
      <c r="C23" s="30"/>
      <c r="D23" s="30"/>
      <c r="E23" s="183">
        <f t="shared" si="0"/>
        <v>0</v>
      </c>
      <c r="F23" s="184">
        <f t="shared" si="1"/>
        <v>0</v>
      </c>
      <c r="G23" s="30"/>
      <c r="H23" s="102">
        <f t="shared" si="4"/>
        <v>0</v>
      </c>
      <c r="I23" s="164">
        <f t="shared" si="3"/>
        <v>0</v>
      </c>
      <c r="J23" s="83"/>
      <c r="K23" s="30">
        <v>21641846.963</v>
      </c>
      <c r="L23" s="83">
        <v>0</v>
      </c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</row>
    <row r="24" spans="1:34" hidden="1" x14ac:dyDescent="0.2">
      <c r="A24" s="28">
        <v>21110</v>
      </c>
      <c r="B24" s="167" t="s">
        <v>905</v>
      </c>
      <c r="C24" s="30"/>
      <c r="D24" s="30"/>
      <c r="E24" s="183">
        <f t="shared" si="0"/>
        <v>0</v>
      </c>
      <c r="F24" s="184">
        <f t="shared" ref="F24:F39" si="5">IF(OR(E24=0,E$7=0),0,E24/E$7)*100</f>
        <v>0</v>
      </c>
      <c r="G24" s="30"/>
      <c r="H24" s="102">
        <f t="shared" si="4"/>
        <v>0</v>
      </c>
      <c r="I24" s="164">
        <f t="shared" si="3"/>
        <v>0</v>
      </c>
      <c r="J24" s="83"/>
      <c r="K24" s="30">
        <v>5006635.5</v>
      </c>
      <c r="L24" s="83">
        <v>0</v>
      </c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</row>
    <row r="25" spans="1:34" hidden="1" x14ac:dyDescent="0.2">
      <c r="A25" s="28">
        <v>21113</v>
      </c>
      <c r="B25" s="167" t="s">
        <v>1176</v>
      </c>
      <c r="C25" s="30"/>
      <c r="D25" s="30"/>
      <c r="E25" s="183">
        <f t="shared" si="0"/>
        <v>0</v>
      </c>
      <c r="F25" s="184">
        <f t="shared" si="5"/>
        <v>0</v>
      </c>
      <c r="G25" s="30"/>
      <c r="H25" s="102">
        <f t="shared" si="4"/>
        <v>0</v>
      </c>
      <c r="I25" s="164">
        <f t="shared" si="3"/>
        <v>0</v>
      </c>
      <c r="J25" s="83"/>
      <c r="K25" s="30">
        <v>63101</v>
      </c>
      <c r="L25" s="83">
        <v>0</v>
      </c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</row>
    <row r="26" spans="1:34" hidden="1" x14ac:dyDescent="0.2">
      <c r="A26" s="28">
        <v>21114</v>
      </c>
      <c r="B26" s="167" t="s">
        <v>906</v>
      </c>
      <c r="C26" s="30"/>
      <c r="D26" s="30"/>
      <c r="E26" s="183">
        <f t="shared" si="0"/>
        <v>0</v>
      </c>
      <c r="F26" s="184">
        <f t="shared" si="5"/>
        <v>0</v>
      </c>
      <c r="G26" s="30"/>
      <c r="H26" s="102">
        <f t="shared" si="4"/>
        <v>0</v>
      </c>
      <c r="I26" s="164">
        <f t="shared" si="3"/>
        <v>0</v>
      </c>
      <c r="J26" s="83"/>
      <c r="K26" s="30">
        <v>11424041</v>
      </c>
      <c r="L26" s="83">
        <v>0</v>
      </c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</row>
    <row r="27" spans="1:34" hidden="1" x14ac:dyDescent="0.2">
      <c r="A27" s="28">
        <v>21115</v>
      </c>
      <c r="B27" s="167" t="s">
        <v>907</v>
      </c>
      <c r="C27" s="30"/>
      <c r="D27" s="30"/>
      <c r="E27" s="183">
        <f t="shared" si="0"/>
        <v>0</v>
      </c>
      <c r="F27" s="184">
        <f t="shared" si="5"/>
        <v>0</v>
      </c>
      <c r="G27" s="30"/>
      <c r="H27" s="102">
        <f t="shared" si="4"/>
        <v>0</v>
      </c>
      <c r="I27" s="164">
        <f t="shared" si="3"/>
        <v>0</v>
      </c>
      <c r="J27" s="83"/>
      <c r="K27" s="30">
        <v>11424048</v>
      </c>
      <c r="L27" s="83">
        <v>0</v>
      </c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</row>
    <row r="28" spans="1:34" ht="25.5" hidden="1" x14ac:dyDescent="0.2">
      <c r="A28" s="28">
        <v>21116</v>
      </c>
      <c r="B28" s="168" t="s">
        <v>908</v>
      </c>
      <c r="C28" s="30"/>
      <c r="D28" s="30"/>
      <c r="E28" s="183">
        <f t="shared" si="0"/>
        <v>0</v>
      </c>
      <c r="F28" s="184">
        <f t="shared" si="5"/>
        <v>0</v>
      </c>
      <c r="G28" s="30"/>
      <c r="H28" s="102">
        <f t="shared" si="4"/>
        <v>0</v>
      </c>
      <c r="I28" s="164">
        <f t="shared" si="3"/>
        <v>0</v>
      </c>
      <c r="J28" s="83"/>
      <c r="K28" s="30">
        <v>21782776</v>
      </c>
      <c r="L28" s="83">
        <v>0</v>
      </c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</row>
    <row r="29" spans="1:34" hidden="1" x14ac:dyDescent="0.2">
      <c r="A29" s="28">
        <v>21117</v>
      </c>
      <c r="B29" s="168" t="s">
        <v>909</v>
      </c>
      <c r="C29" s="30"/>
      <c r="D29" s="30"/>
      <c r="E29" s="183">
        <f t="shared" si="0"/>
        <v>0</v>
      </c>
      <c r="F29" s="184">
        <f t="shared" si="5"/>
        <v>0</v>
      </c>
      <c r="G29" s="30"/>
      <c r="H29" s="102">
        <f t="shared" si="4"/>
        <v>0</v>
      </c>
      <c r="I29" s="164">
        <f t="shared" si="3"/>
        <v>0</v>
      </c>
      <c r="J29" s="83"/>
      <c r="K29" s="30">
        <v>34089470.145999998</v>
      </c>
      <c r="L29" s="83">
        <v>0</v>
      </c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</row>
    <row r="30" spans="1:34" hidden="1" x14ac:dyDescent="0.2">
      <c r="A30" s="28">
        <v>21199</v>
      </c>
      <c r="B30" s="168" t="s">
        <v>910</v>
      </c>
      <c r="C30" s="30"/>
      <c r="D30" s="30"/>
      <c r="E30" s="183">
        <f t="shared" si="0"/>
        <v>0</v>
      </c>
      <c r="F30" s="184">
        <f t="shared" si="5"/>
        <v>0</v>
      </c>
      <c r="G30" s="30"/>
      <c r="H30" s="102">
        <f t="shared" si="4"/>
        <v>0</v>
      </c>
      <c r="I30" s="164">
        <f t="shared" si="3"/>
        <v>0</v>
      </c>
      <c r="J30" s="83"/>
      <c r="K30" s="30">
        <v>65.510000000000005</v>
      </c>
      <c r="L30" s="83">
        <v>0</v>
      </c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</row>
    <row r="31" spans="1:34" x14ac:dyDescent="0.2">
      <c r="A31" s="28">
        <v>212</v>
      </c>
      <c r="B31" s="166" t="s">
        <v>911</v>
      </c>
      <c r="C31" s="30">
        <f>SUM(C32+C34+C88+C91+C143+C152+C184+C186+C187+C190+C191+C192+C193)</f>
        <v>0</v>
      </c>
      <c r="D31" s="30">
        <f>SUM(D32+D34+D88+D91+D143+D152+D184+D186+D187+D190+D191+D192+D193)</f>
        <v>12000000000</v>
      </c>
      <c r="E31" s="183">
        <f t="shared" si="0"/>
        <v>12000000000</v>
      </c>
      <c r="F31" s="184">
        <f t="shared" si="5"/>
        <v>35.38552853340272</v>
      </c>
      <c r="G31" s="30">
        <f>SUM(G32+G34+G88+G91+G143+G152+G184+G186+G187+G190+G191+G192+G193)</f>
        <v>12128316272</v>
      </c>
      <c r="H31" s="102">
        <f t="shared" si="4"/>
        <v>101.06930226666665</v>
      </c>
      <c r="I31" s="164">
        <f t="shared" si="3"/>
        <v>128316272</v>
      </c>
      <c r="J31" s="83"/>
      <c r="K31" s="30">
        <v>4459427741.0570002</v>
      </c>
      <c r="L31" s="83">
        <v>0</v>
      </c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</row>
    <row r="32" spans="1:34" hidden="1" x14ac:dyDescent="0.2">
      <c r="A32" s="28">
        <v>21201</v>
      </c>
      <c r="B32" s="169" t="s">
        <v>912</v>
      </c>
      <c r="C32" s="30">
        <f>SUM(C33)</f>
        <v>0</v>
      </c>
      <c r="D32" s="30">
        <f>SUM(D33)</f>
        <v>0</v>
      </c>
      <c r="E32" s="183">
        <f t="shared" si="0"/>
        <v>0</v>
      </c>
      <c r="F32" s="184">
        <f t="shared" si="5"/>
        <v>0</v>
      </c>
      <c r="G32" s="30">
        <f>SUM(G33)</f>
        <v>0</v>
      </c>
      <c r="H32" s="102">
        <f t="shared" si="4"/>
        <v>0</v>
      </c>
      <c r="I32" s="164">
        <f t="shared" si="3"/>
        <v>0</v>
      </c>
      <c r="J32" s="83"/>
      <c r="K32" s="30">
        <v>2231999.6359999999</v>
      </c>
      <c r="L32" s="83">
        <v>0</v>
      </c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</row>
    <row r="33" spans="1:34" hidden="1" x14ac:dyDescent="0.2">
      <c r="A33" s="28">
        <v>2120102</v>
      </c>
      <c r="B33" s="169" t="s">
        <v>913</v>
      </c>
      <c r="C33" s="30"/>
      <c r="D33" s="30"/>
      <c r="E33" s="183">
        <f t="shared" si="0"/>
        <v>0</v>
      </c>
      <c r="F33" s="184">
        <f t="shared" si="5"/>
        <v>0</v>
      </c>
      <c r="G33" s="30"/>
      <c r="H33" s="102">
        <f t="shared" si="4"/>
        <v>0</v>
      </c>
      <c r="I33" s="164">
        <f t="shared" si="3"/>
        <v>0</v>
      </c>
      <c r="J33" s="83"/>
      <c r="K33" s="30">
        <v>2231999.6359999999</v>
      </c>
      <c r="L33" s="83">
        <v>0</v>
      </c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</row>
    <row r="34" spans="1:34" x14ac:dyDescent="0.2">
      <c r="A34" s="28">
        <v>21202</v>
      </c>
      <c r="B34" s="163" t="s">
        <v>914</v>
      </c>
      <c r="C34" s="30">
        <f>SUM(C35+C58+C68+C73)</f>
        <v>0</v>
      </c>
      <c r="D34" s="30">
        <f>SUM(D35+D58+D68+D73)</f>
        <v>10000000000</v>
      </c>
      <c r="E34" s="183">
        <f t="shared" si="0"/>
        <v>10000000000</v>
      </c>
      <c r="F34" s="184">
        <f t="shared" si="5"/>
        <v>29.487940444502264</v>
      </c>
      <c r="G34" s="30">
        <f>SUM(G35+G58+G68+G73)</f>
        <v>10128316272</v>
      </c>
      <c r="H34" s="102">
        <f t="shared" si="4"/>
        <v>101.28316271999999</v>
      </c>
      <c r="I34" s="164">
        <f t="shared" si="3"/>
        <v>128316272</v>
      </c>
      <c r="J34" s="83"/>
      <c r="K34" s="30">
        <v>1625778932.852</v>
      </c>
      <c r="L34" s="83">
        <v>0</v>
      </c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</row>
    <row r="35" spans="1:34" x14ac:dyDescent="0.2">
      <c r="A35" s="28">
        <v>2120201</v>
      </c>
      <c r="B35" s="163" t="s">
        <v>915</v>
      </c>
      <c r="C35" s="30">
        <f>SUM(C36+C46+C52+C53+C54+C55+C56+C57)</f>
        <v>0</v>
      </c>
      <c r="D35" s="30">
        <f>SUM(D36+D46+D52+D53+D54+D55+D56+D57)</f>
        <v>10000000000</v>
      </c>
      <c r="E35" s="183">
        <f t="shared" si="0"/>
        <v>10000000000</v>
      </c>
      <c r="F35" s="184">
        <f t="shared" si="5"/>
        <v>29.487940444502264</v>
      </c>
      <c r="G35" s="30">
        <f>SUM(G36+G46+G52+G53+G54+G55+G56+G57)</f>
        <v>10000000000</v>
      </c>
      <c r="H35" s="102">
        <f t="shared" si="4"/>
        <v>100</v>
      </c>
      <c r="I35" s="164">
        <f t="shared" si="3"/>
        <v>0</v>
      </c>
      <c r="J35" s="83"/>
      <c r="K35" s="30">
        <v>65712339.041999996</v>
      </c>
      <c r="L35" s="83">
        <v>0</v>
      </c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</row>
    <row r="36" spans="1:34" hidden="1" x14ac:dyDescent="0.2">
      <c r="A36" s="28">
        <v>212020101</v>
      </c>
      <c r="B36" s="163" t="s">
        <v>916</v>
      </c>
      <c r="C36" s="30">
        <f>SUM(C37+C40+C44+C45)</f>
        <v>0</v>
      </c>
      <c r="D36" s="30">
        <f>SUM(D37+D40+D44+D45)</f>
        <v>0</v>
      </c>
      <c r="E36" s="183">
        <f t="shared" si="0"/>
        <v>0</v>
      </c>
      <c r="F36" s="184">
        <f t="shared" si="5"/>
        <v>0</v>
      </c>
      <c r="G36" s="30">
        <f>SUM(G37+G40+G44+G45)</f>
        <v>0</v>
      </c>
      <c r="H36" s="102">
        <f t="shared" si="4"/>
        <v>0</v>
      </c>
      <c r="I36" s="164">
        <f t="shared" si="3"/>
        <v>0</v>
      </c>
      <c r="J36" s="83"/>
      <c r="K36" s="30">
        <v>49033790.456</v>
      </c>
      <c r="L36" s="83">
        <v>0</v>
      </c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</row>
    <row r="37" spans="1:34" hidden="1" x14ac:dyDescent="0.2">
      <c r="A37" s="28">
        <v>21202010101</v>
      </c>
      <c r="B37" s="163" t="s">
        <v>917</v>
      </c>
      <c r="C37" s="30">
        <f>SUM(C38:C39)</f>
        <v>0</v>
      </c>
      <c r="D37" s="30">
        <f>SUM(D38:D39)</f>
        <v>0</v>
      </c>
      <c r="E37" s="183">
        <f t="shared" si="0"/>
        <v>0</v>
      </c>
      <c r="F37" s="184">
        <f t="shared" si="5"/>
        <v>0</v>
      </c>
      <c r="G37" s="30">
        <f>SUM(G38:G39)</f>
        <v>0</v>
      </c>
      <c r="H37" s="102">
        <f t="shared" si="4"/>
        <v>0</v>
      </c>
      <c r="I37" s="164">
        <f t="shared" si="3"/>
        <v>0</v>
      </c>
      <c r="J37" s="83"/>
      <c r="K37" s="30">
        <v>47907629.736000001</v>
      </c>
      <c r="L37" s="83">
        <v>0</v>
      </c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</row>
    <row r="38" spans="1:34" hidden="1" x14ac:dyDescent="0.2">
      <c r="A38" s="28">
        <v>212020101011</v>
      </c>
      <c r="B38" s="163" t="s">
        <v>918</v>
      </c>
      <c r="C38" s="30"/>
      <c r="D38" s="30"/>
      <c r="E38" s="183">
        <f t="shared" si="0"/>
        <v>0</v>
      </c>
      <c r="F38" s="184">
        <f t="shared" si="5"/>
        <v>0</v>
      </c>
      <c r="G38" s="30"/>
      <c r="H38" s="102">
        <f t="shared" si="4"/>
        <v>0</v>
      </c>
      <c r="I38" s="164">
        <f t="shared" si="3"/>
        <v>0</v>
      </c>
      <c r="J38" s="83"/>
      <c r="K38" s="30">
        <v>20609841.543000001</v>
      </c>
      <c r="L38" s="83">
        <v>0</v>
      </c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</row>
    <row r="39" spans="1:34" hidden="1" x14ac:dyDescent="0.2">
      <c r="A39" s="28">
        <v>212020101012</v>
      </c>
      <c r="B39" s="163" t="s">
        <v>919</v>
      </c>
      <c r="C39" s="30"/>
      <c r="D39" s="30"/>
      <c r="E39" s="183">
        <f t="shared" si="0"/>
        <v>0</v>
      </c>
      <c r="F39" s="184">
        <f t="shared" si="5"/>
        <v>0</v>
      </c>
      <c r="G39" s="30"/>
      <c r="H39" s="102">
        <f t="shared" si="4"/>
        <v>0</v>
      </c>
      <c r="I39" s="164">
        <f t="shared" si="3"/>
        <v>0</v>
      </c>
      <c r="J39" s="83"/>
      <c r="K39" s="30">
        <v>27297788.193</v>
      </c>
      <c r="L39" s="83">
        <v>0</v>
      </c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</row>
    <row r="40" spans="1:34" hidden="1" x14ac:dyDescent="0.2">
      <c r="A40" s="28">
        <v>21202010103</v>
      </c>
      <c r="B40" s="163" t="s">
        <v>920</v>
      </c>
      <c r="C40" s="30">
        <f>SUM(C41:C43)</f>
        <v>0</v>
      </c>
      <c r="D40" s="30">
        <f>SUM(D41:D43)</f>
        <v>0</v>
      </c>
      <c r="E40" s="183">
        <f t="shared" si="0"/>
        <v>0</v>
      </c>
      <c r="F40" s="184">
        <f t="shared" ref="F40:F56" si="6">IF(OR(E40=0,E$7=0),0,E40/E$7)*100</f>
        <v>0</v>
      </c>
      <c r="G40" s="30">
        <f>SUM(G41:G43)</f>
        <v>0</v>
      </c>
      <c r="H40" s="102">
        <f t="shared" si="4"/>
        <v>0</v>
      </c>
      <c r="I40" s="164">
        <f t="shared" si="3"/>
        <v>0</v>
      </c>
      <c r="J40" s="83"/>
      <c r="K40" s="30">
        <v>74816.943999999989</v>
      </c>
      <c r="L40" s="83">
        <v>0</v>
      </c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</row>
    <row r="41" spans="1:34" hidden="1" x14ac:dyDescent="0.2">
      <c r="A41" s="28">
        <v>212020101031</v>
      </c>
      <c r="B41" s="163" t="s">
        <v>921</v>
      </c>
      <c r="C41" s="30"/>
      <c r="D41" s="30"/>
      <c r="E41" s="183">
        <f t="shared" si="0"/>
        <v>0</v>
      </c>
      <c r="F41" s="184">
        <f t="shared" si="6"/>
        <v>0</v>
      </c>
      <c r="G41" s="30"/>
      <c r="H41" s="102">
        <f t="shared" si="4"/>
        <v>0</v>
      </c>
      <c r="I41" s="164">
        <f t="shared" si="3"/>
        <v>0</v>
      </c>
      <c r="J41" s="83"/>
      <c r="K41" s="30">
        <v>53633.430999999997</v>
      </c>
      <c r="L41" s="83">
        <v>0</v>
      </c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</row>
    <row r="42" spans="1:34" hidden="1" x14ac:dyDescent="0.2">
      <c r="A42" s="28">
        <v>212020101032</v>
      </c>
      <c r="B42" s="163" t="s">
        <v>922</v>
      </c>
      <c r="C42" s="30"/>
      <c r="D42" s="30"/>
      <c r="E42" s="183">
        <f t="shared" si="0"/>
        <v>0</v>
      </c>
      <c r="F42" s="184">
        <f t="shared" si="6"/>
        <v>0</v>
      </c>
      <c r="G42" s="30"/>
      <c r="H42" s="102">
        <f t="shared" si="4"/>
        <v>0</v>
      </c>
      <c r="I42" s="164">
        <f t="shared" si="3"/>
        <v>0</v>
      </c>
      <c r="J42" s="83"/>
      <c r="K42" s="30">
        <v>12655.045</v>
      </c>
      <c r="L42" s="83">
        <v>0</v>
      </c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</row>
    <row r="43" spans="1:34" hidden="1" x14ac:dyDescent="0.2">
      <c r="A43" s="28">
        <v>212020101033</v>
      </c>
      <c r="B43" s="163" t="s">
        <v>923</v>
      </c>
      <c r="C43" s="30"/>
      <c r="D43" s="30"/>
      <c r="E43" s="183">
        <f t="shared" si="0"/>
        <v>0</v>
      </c>
      <c r="F43" s="184">
        <f t="shared" si="6"/>
        <v>0</v>
      </c>
      <c r="G43" s="30"/>
      <c r="H43" s="102">
        <f t="shared" si="4"/>
        <v>0</v>
      </c>
      <c r="I43" s="164">
        <f t="shared" si="3"/>
        <v>0</v>
      </c>
      <c r="J43" s="83"/>
      <c r="K43" s="30">
        <v>8528.4680000000008</v>
      </c>
      <c r="L43" s="83">
        <v>0</v>
      </c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</row>
    <row r="44" spans="1:34" hidden="1" x14ac:dyDescent="0.2">
      <c r="A44" s="28">
        <v>21202010104</v>
      </c>
      <c r="B44" s="163" t="s">
        <v>924</v>
      </c>
      <c r="C44" s="30"/>
      <c r="D44" s="30"/>
      <c r="E44" s="183">
        <f t="shared" si="0"/>
        <v>0</v>
      </c>
      <c r="F44" s="184">
        <f t="shared" si="6"/>
        <v>0</v>
      </c>
      <c r="G44" s="30"/>
      <c r="H44" s="102">
        <f t="shared" si="4"/>
        <v>0</v>
      </c>
      <c r="I44" s="164">
        <f t="shared" si="3"/>
        <v>0</v>
      </c>
      <c r="J44" s="83"/>
      <c r="K44" s="30">
        <v>921566.93</v>
      </c>
      <c r="L44" s="83">
        <v>0</v>
      </c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</row>
    <row r="45" spans="1:34" hidden="1" x14ac:dyDescent="0.2">
      <c r="A45" s="28">
        <v>21102010105</v>
      </c>
      <c r="B45" s="163" t="s">
        <v>925</v>
      </c>
      <c r="C45" s="30"/>
      <c r="D45" s="30"/>
      <c r="E45" s="183">
        <f t="shared" si="0"/>
        <v>0</v>
      </c>
      <c r="F45" s="184">
        <f t="shared" si="6"/>
        <v>0</v>
      </c>
      <c r="G45" s="30"/>
      <c r="H45" s="102">
        <f t="shared" si="4"/>
        <v>0</v>
      </c>
      <c r="I45" s="164">
        <f t="shared" si="3"/>
        <v>0</v>
      </c>
      <c r="J45" s="83"/>
      <c r="K45" s="30">
        <v>129776.84600000001</v>
      </c>
      <c r="L45" s="83">
        <v>0</v>
      </c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</row>
    <row r="46" spans="1:34" hidden="1" x14ac:dyDescent="0.2">
      <c r="A46" s="28">
        <v>212020102</v>
      </c>
      <c r="B46" s="163" t="s">
        <v>926</v>
      </c>
      <c r="C46" s="30">
        <f>SUM(C47)</f>
        <v>0</v>
      </c>
      <c r="D46" s="30">
        <f>SUM(D47)</f>
        <v>0</v>
      </c>
      <c r="E46" s="183">
        <f t="shared" si="0"/>
        <v>0</v>
      </c>
      <c r="F46" s="184">
        <f t="shared" si="6"/>
        <v>0</v>
      </c>
      <c r="G46" s="30">
        <f>SUM(G47)</f>
        <v>0</v>
      </c>
      <c r="H46" s="102">
        <f t="shared" si="4"/>
        <v>0</v>
      </c>
      <c r="I46" s="164">
        <f t="shared" si="3"/>
        <v>0</v>
      </c>
      <c r="J46" s="83"/>
      <c r="K46" s="30">
        <v>4660616.0250000004</v>
      </c>
      <c r="L46" s="83">
        <v>0</v>
      </c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</row>
    <row r="47" spans="1:34" hidden="1" x14ac:dyDescent="0.2">
      <c r="A47" s="28">
        <v>21202010201</v>
      </c>
      <c r="B47" s="163" t="s">
        <v>926</v>
      </c>
      <c r="C47" s="30">
        <f>SUM(C48:C51)</f>
        <v>0</v>
      </c>
      <c r="D47" s="30">
        <f>SUM(D48:D51)</f>
        <v>0</v>
      </c>
      <c r="E47" s="183">
        <f t="shared" si="0"/>
        <v>0</v>
      </c>
      <c r="F47" s="184">
        <f t="shared" si="6"/>
        <v>0</v>
      </c>
      <c r="G47" s="30">
        <f>SUM(G48:G51)</f>
        <v>0</v>
      </c>
      <c r="H47" s="102">
        <f t="shared" si="4"/>
        <v>0</v>
      </c>
      <c r="I47" s="164">
        <f t="shared" si="3"/>
        <v>0</v>
      </c>
      <c r="J47" s="83"/>
      <c r="K47" s="30">
        <v>4660616.0250000004</v>
      </c>
      <c r="L47" s="83">
        <v>0</v>
      </c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</row>
    <row r="48" spans="1:34" hidden="1" x14ac:dyDescent="0.2">
      <c r="A48" s="28">
        <v>212020102013</v>
      </c>
      <c r="B48" s="163" t="s">
        <v>927</v>
      </c>
      <c r="C48" s="30"/>
      <c r="D48" s="30"/>
      <c r="E48" s="183">
        <f t="shared" si="0"/>
        <v>0</v>
      </c>
      <c r="F48" s="184">
        <f t="shared" si="6"/>
        <v>0</v>
      </c>
      <c r="G48" s="30"/>
      <c r="H48" s="102">
        <f t="shared" si="4"/>
        <v>0</v>
      </c>
      <c r="I48" s="164">
        <f t="shared" si="3"/>
        <v>0</v>
      </c>
      <c r="J48" s="83"/>
      <c r="K48" s="30">
        <v>3685945.852</v>
      </c>
      <c r="L48" s="83">
        <v>0</v>
      </c>
      <c r="M48" s="83"/>
      <c r="N48" s="83"/>
      <c r="O48" s="83"/>
      <c r="P48" s="83"/>
      <c r="Q48" s="83"/>
      <c r="R48" s="83"/>
      <c r="S48" s="83"/>
      <c r="T48" s="83"/>
      <c r="U48" s="83"/>
      <c r="V48" s="83"/>
      <c r="W48" s="83"/>
      <c r="X48" s="83"/>
      <c r="Y48" s="83"/>
      <c r="Z48" s="83"/>
      <c r="AA48" s="83"/>
      <c r="AB48" s="83"/>
      <c r="AC48" s="83"/>
      <c r="AD48" s="83"/>
      <c r="AE48" s="83"/>
      <c r="AF48" s="83"/>
      <c r="AG48" s="83"/>
      <c r="AH48" s="83"/>
    </row>
    <row r="49" spans="1:34" hidden="1" x14ac:dyDescent="0.2">
      <c r="A49" s="28">
        <v>212020102014</v>
      </c>
      <c r="B49" s="163" t="s">
        <v>928</v>
      </c>
      <c r="C49" s="30"/>
      <c r="D49" s="30"/>
      <c r="E49" s="183">
        <f t="shared" si="0"/>
        <v>0</v>
      </c>
      <c r="F49" s="184">
        <f t="shared" si="6"/>
        <v>0</v>
      </c>
      <c r="G49" s="30"/>
      <c r="H49" s="102">
        <f t="shared" si="4"/>
        <v>0</v>
      </c>
      <c r="I49" s="164">
        <f t="shared" si="3"/>
        <v>0</v>
      </c>
      <c r="J49" s="83"/>
      <c r="K49" s="30">
        <v>140446.00399999999</v>
      </c>
      <c r="L49" s="83">
        <v>0</v>
      </c>
      <c r="M49" s="83"/>
      <c r="N49" s="83"/>
      <c r="O49" s="83"/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3"/>
      <c r="AA49" s="83"/>
      <c r="AB49" s="83"/>
      <c r="AC49" s="83"/>
      <c r="AD49" s="83"/>
      <c r="AE49" s="83"/>
      <c r="AF49" s="83"/>
      <c r="AG49" s="83"/>
      <c r="AH49" s="83"/>
    </row>
    <row r="50" spans="1:34" hidden="1" x14ac:dyDescent="0.2">
      <c r="A50" s="28">
        <v>212020102015</v>
      </c>
      <c r="B50" s="163" t="s">
        <v>922</v>
      </c>
      <c r="C50" s="30"/>
      <c r="D50" s="30"/>
      <c r="E50" s="183">
        <f t="shared" si="0"/>
        <v>0</v>
      </c>
      <c r="F50" s="184">
        <f t="shared" si="6"/>
        <v>0</v>
      </c>
      <c r="G50" s="30"/>
      <c r="H50" s="102">
        <f t="shared" si="4"/>
        <v>0</v>
      </c>
      <c r="I50" s="164">
        <f t="shared" si="3"/>
        <v>0</v>
      </c>
      <c r="J50" s="83"/>
      <c r="K50" s="30">
        <v>475377.38500000001</v>
      </c>
      <c r="L50" s="83">
        <v>0</v>
      </c>
      <c r="M50" s="83"/>
      <c r="N50" s="83"/>
      <c r="O50" s="83"/>
      <c r="P50" s="83"/>
      <c r="Q50" s="83"/>
      <c r="R50" s="83"/>
      <c r="S50" s="83"/>
      <c r="T50" s="83"/>
      <c r="U50" s="83"/>
      <c r="V50" s="83"/>
      <c r="W50" s="83"/>
      <c r="X50" s="83"/>
      <c r="Y50" s="83"/>
      <c r="Z50" s="83"/>
      <c r="AA50" s="83"/>
      <c r="AB50" s="83"/>
      <c r="AC50" s="83"/>
      <c r="AD50" s="83"/>
      <c r="AE50" s="83"/>
      <c r="AF50" s="83"/>
      <c r="AG50" s="83"/>
      <c r="AH50" s="83"/>
    </row>
    <row r="51" spans="1:34" hidden="1" x14ac:dyDescent="0.2">
      <c r="A51" s="28">
        <v>212020102016</v>
      </c>
      <c r="B51" s="163" t="s">
        <v>929</v>
      </c>
      <c r="C51" s="30"/>
      <c r="D51" s="30"/>
      <c r="E51" s="183">
        <f t="shared" si="0"/>
        <v>0</v>
      </c>
      <c r="F51" s="184">
        <f t="shared" si="6"/>
        <v>0</v>
      </c>
      <c r="G51" s="30"/>
      <c r="H51" s="102">
        <f t="shared" si="4"/>
        <v>0</v>
      </c>
      <c r="I51" s="164">
        <f t="shared" si="3"/>
        <v>0</v>
      </c>
      <c r="J51" s="83"/>
      <c r="K51" s="30">
        <v>358846.78399999999</v>
      </c>
      <c r="L51" s="83">
        <v>0</v>
      </c>
      <c r="M51" s="83"/>
      <c r="N51" s="83"/>
      <c r="O51" s="83"/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3"/>
      <c r="AA51" s="83"/>
      <c r="AB51" s="83"/>
      <c r="AC51" s="83"/>
      <c r="AD51" s="83"/>
      <c r="AE51" s="83"/>
      <c r="AF51" s="83"/>
      <c r="AG51" s="83"/>
      <c r="AH51" s="83"/>
    </row>
    <row r="52" spans="1:34" hidden="1" x14ac:dyDescent="0.2">
      <c r="A52" s="28">
        <v>212020103</v>
      </c>
      <c r="B52" s="163" t="s">
        <v>930</v>
      </c>
      <c r="C52" s="30"/>
      <c r="D52" s="30"/>
      <c r="E52" s="183">
        <f t="shared" si="0"/>
        <v>0</v>
      </c>
      <c r="F52" s="184">
        <f t="shared" si="6"/>
        <v>0</v>
      </c>
      <c r="G52" s="30"/>
      <c r="H52" s="102">
        <f t="shared" si="4"/>
        <v>0</v>
      </c>
      <c r="I52" s="164">
        <f t="shared" si="3"/>
        <v>0</v>
      </c>
      <c r="J52" s="83"/>
      <c r="K52" s="30">
        <v>3414570.969</v>
      </c>
      <c r="L52" s="83">
        <v>0</v>
      </c>
      <c r="M52" s="83"/>
      <c r="N52" s="83"/>
      <c r="O52" s="83"/>
      <c r="P52" s="83"/>
      <c r="Q52" s="83"/>
      <c r="R52" s="83"/>
      <c r="S52" s="83"/>
      <c r="T52" s="83"/>
      <c r="U52" s="83"/>
      <c r="V52" s="83"/>
      <c r="W52" s="83"/>
      <c r="X52" s="83"/>
      <c r="Y52" s="83"/>
      <c r="Z52" s="83"/>
      <c r="AA52" s="83"/>
      <c r="AB52" s="83"/>
      <c r="AC52" s="83"/>
      <c r="AD52" s="83"/>
      <c r="AE52" s="83"/>
      <c r="AF52" s="83"/>
      <c r="AG52" s="83"/>
      <c r="AH52" s="83"/>
    </row>
    <row r="53" spans="1:34" hidden="1" x14ac:dyDescent="0.2">
      <c r="A53" s="28">
        <v>212020104</v>
      </c>
      <c r="B53" s="163" t="s">
        <v>931</v>
      </c>
      <c r="C53" s="30"/>
      <c r="D53" s="30"/>
      <c r="E53" s="183">
        <f t="shared" si="0"/>
        <v>0</v>
      </c>
      <c r="F53" s="184">
        <f t="shared" si="6"/>
        <v>0</v>
      </c>
      <c r="G53" s="30"/>
      <c r="H53" s="102">
        <f t="shared" si="4"/>
        <v>0</v>
      </c>
      <c r="I53" s="164">
        <f t="shared" si="3"/>
        <v>0</v>
      </c>
      <c r="J53" s="83"/>
      <c r="K53" s="30">
        <v>325594.38900000002</v>
      </c>
      <c r="L53" s="83">
        <v>0</v>
      </c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3"/>
      <c r="AA53" s="83"/>
      <c r="AB53" s="83"/>
      <c r="AC53" s="83"/>
      <c r="AD53" s="83"/>
      <c r="AE53" s="83"/>
      <c r="AF53" s="83"/>
      <c r="AG53" s="83"/>
      <c r="AH53" s="83"/>
    </row>
    <row r="54" spans="1:34" hidden="1" x14ac:dyDescent="0.2">
      <c r="A54" s="28">
        <v>212020105</v>
      </c>
      <c r="B54" s="163" t="s">
        <v>932</v>
      </c>
      <c r="C54" s="30"/>
      <c r="D54" s="30"/>
      <c r="E54" s="183">
        <f t="shared" si="0"/>
        <v>0</v>
      </c>
      <c r="F54" s="184">
        <f t="shared" si="6"/>
        <v>0</v>
      </c>
      <c r="G54" s="30"/>
      <c r="H54" s="102">
        <f t="shared" si="4"/>
        <v>0</v>
      </c>
      <c r="I54" s="164">
        <f t="shared" si="3"/>
        <v>0</v>
      </c>
      <c r="J54" s="83"/>
      <c r="K54" s="30">
        <v>199167.20300000001</v>
      </c>
      <c r="L54" s="83">
        <v>0</v>
      </c>
      <c r="M54" s="83"/>
      <c r="N54" s="83"/>
      <c r="O54" s="83"/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3"/>
      <c r="AA54" s="83"/>
      <c r="AB54" s="83"/>
      <c r="AC54" s="83"/>
      <c r="AD54" s="83"/>
      <c r="AE54" s="83"/>
      <c r="AF54" s="83"/>
      <c r="AG54" s="83"/>
      <c r="AH54" s="83"/>
    </row>
    <row r="55" spans="1:34" hidden="1" x14ac:dyDescent="0.2">
      <c r="A55" s="28">
        <v>212020106</v>
      </c>
      <c r="B55" s="163" t="s">
        <v>933</v>
      </c>
      <c r="C55" s="30"/>
      <c r="D55" s="30"/>
      <c r="E55" s="183">
        <f t="shared" si="0"/>
        <v>0</v>
      </c>
      <c r="F55" s="184">
        <f t="shared" si="6"/>
        <v>0</v>
      </c>
      <c r="G55" s="30"/>
      <c r="H55" s="102">
        <f t="shared" si="4"/>
        <v>0</v>
      </c>
      <c r="I55" s="164">
        <f t="shared" si="3"/>
        <v>0</v>
      </c>
      <c r="J55" s="83"/>
      <c r="K55" s="30">
        <v>8000000</v>
      </c>
      <c r="L55" s="83">
        <v>0</v>
      </c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3"/>
      <c r="AB55" s="83"/>
      <c r="AC55" s="83"/>
      <c r="AD55" s="83"/>
      <c r="AE55" s="83"/>
      <c r="AF55" s="83"/>
      <c r="AG55" s="83"/>
      <c r="AH55" s="83"/>
    </row>
    <row r="56" spans="1:34" hidden="1" x14ac:dyDescent="0.2">
      <c r="A56" s="28">
        <v>212020107</v>
      </c>
      <c r="B56" s="163" t="s">
        <v>1162</v>
      </c>
      <c r="C56" s="30"/>
      <c r="D56" s="30"/>
      <c r="E56" s="183">
        <f t="shared" ref="E56" si="7">SUM(C56:D56)</f>
        <v>0</v>
      </c>
      <c r="F56" s="184">
        <f t="shared" si="6"/>
        <v>0</v>
      </c>
      <c r="G56" s="30"/>
      <c r="H56" s="102">
        <f t="shared" si="4"/>
        <v>0</v>
      </c>
      <c r="I56" s="164">
        <f t="shared" ref="I56" si="8">SUM(G56-E56)</f>
        <v>0</v>
      </c>
      <c r="J56" s="83"/>
      <c r="K56" s="30"/>
      <c r="L56" s="83"/>
      <c r="M56" s="83"/>
      <c r="N56" s="83"/>
      <c r="O56" s="83"/>
      <c r="P56" s="83"/>
      <c r="Q56" s="83"/>
      <c r="R56" s="83"/>
      <c r="S56" s="83"/>
      <c r="T56" s="83"/>
      <c r="U56" s="83"/>
      <c r="V56" s="83"/>
      <c r="W56" s="83"/>
      <c r="X56" s="83"/>
      <c r="Y56" s="83"/>
      <c r="Z56" s="83"/>
      <c r="AA56" s="83"/>
      <c r="AB56" s="83"/>
      <c r="AC56" s="83"/>
      <c r="AD56" s="83"/>
      <c r="AE56" s="83"/>
      <c r="AF56" s="83"/>
      <c r="AG56" s="83"/>
      <c r="AH56" s="83"/>
    </row>
    <row r="57" spans="1:34" hidden="1" x14ac:dyDescent="0.2">
      <c r="A57" s="28">
        <v>212020108</v>
      </c>
      <c r="B57" s="163" t="s">
        <v>934</v>
      </c>
      <c r="C57" s="30"/>
      <c r="D57" s="30">
        <v>10000000000</v>
      </c>
      <c r="E57" s="183">
        <f t="shared" si="0"/>
        <v>10000000000</v>
      </c>
      <c r="F57" s="184">
        <f t="shared" ref="F57:F72" si="9">IF(OR(E57=0,E$7=0),0,E57/E$7)*100</f>
        <v>29.487940444502264</v>
      </c>
      <c r="G57" s="30">
        <v>10000000000</v>
      </c>
      <c r="H57" s="102">
        <f t="shared" si="4"/>
        <v>100</v>
      </c>
      <c r="I57" s="164">
        <f t="shared" si="3"/>
        <v>0</v>
      </c>
      <c r="J57" s="83"/>
      <c r="K57" s="30">
        <v>78600</v>
      </c>
      <c r="L57" s="83">
        <v>0</v>
      </c>
      <c r="M57" s="83"/>
      <c r="N57" s="83"/>
      <c r="O57" s="83"/>
      <c r="P57" s="83"/>
      <c r="Q57" s="83"/>
      <c r="R57" s="83"/>
      <c r="S57" s="83"/>
      <c r="T57" s="83"/>
      <c r="U57" s="83"/>
      <c r="V57" s="83"/>
      <c r="W57" s="83"/>
      <c r="X57" s="83"/>
      <c r="Y57" s="83"/>
      <c r="Z57" s="83"/>
      <c r="AA57" s="83"/>
      <c r="AB57" s="83"/>
      <c r="AC57" s="83"/>
      <c r="AD57" s="83"/>
      <c r="AE57" s="83"/>
      <c r="AF57" s="83"/>
      <c r="AG57" s="83"/>
      <c r="AH57" s="83"/>
    </row>
    <row r="58" spans="1:34" x14ac:dyDescent="0.2">
      <c r="A58" s="28">
        <v>2120202</v>
      </c>
      <c r="B58" s="163" t="s">
        <v>935</v>
      </c>
      <c r="C58" s="30">
        <f>SUM(C59:C67)</f>
        <v>0</v>
      </c>
      <c r="D58" s="30">
        <f>SUM(D59:D67)</f>
        <v>0</v>
      </c>
      <c r="E58" s="183">
        <f t="shared" si="0"/>
        <v>0</v>
      </c>
      <c r="F58" s="184">
        <f t="shared" si="9"/>
        <v>0</v>
      </c>
      <c r="G58" s="30">
        <f>SUM(G59:G67)</f>
        <v>128316272</v>
      </c>
      <c r="H58" s="102">
        <f t="shared" si="4"/>
        <v>0</v>
      </c>
      <c r="I58" s="164">
        <f t="shared" si="3"/>
        <v>128316272</v>
      </c>
      <c r="J58" s="83"/>
      <c r="K58" s="30">
        <v>1461239616.5999999</v>
      </c>
      <c r="L58" s="83">
        <v>0</v>
      </c>
      <c r="M58" s="83"/>
      <c r="N58" s="83"/>
      <c r="O58" s="83"/>
      <c r="P58" s="83"/>
      <c r="Q58" s="83"/>
      <c r="R58" s="83"/>
      <c r="S58" s="83"/>
      <c r="T58" s="83"/>
      <c r="U58" s="83"/>
      <c r="V58" s="83"/>
      <c r="W58" s="83"/>
      <c r="X58" s="83"/>
      <c r="Y58" s="83"/>
      <c r="Z58" s="83"/>
      <c r="AA58" s="83"/>
      <c r="AB58" s="83"/>
      <c r="AC58" s="83"/>
      <c r="AD58" s="83"/>
      <c r="AE58" s="83"/>
      <c r="AF58" s="83"/>
      <c r="AG58" s="83"/>
      <c r="AH58" s="83"/>
    </row>
    <row r="59" spans="1:34" hidden="1" x14ac:dyDescent="0.2">
      <c r="A59" s="28">
        <v>212020201</v>
      </c>
      <c r="B59" s="163" t="s">
        <v>936</v>
      </c>
      <c r="C59" s="30"/>
      <c r="D59" s="30"/>
      <c r="E59" s="183">
        <f t="shared" si="0"/>
        <v>0</v>
      </c>
      <c r="F59" s="184">
        <f t="shared" si="9"/>
        <v>0</v>
      </c>
      <c r="G59" s="30"/>
      <c r="H59" s="102">
        <f t="shared" si="4"/>
        <v>0</v>
      </c>
      <c r="I59" s="164">
        <f t="shared" si="3"/>
        <v>0</v>
      </c>
      <c r="J59" s="83"/>
      <c r="K59" s="30">
        <v>770249248.01100004</v>
      </c>
      <c r="L59" s="83">
        <v>0</v>
      </c>
      <c r="M59" s="83"/>
      <c r="N59" s="83"/>
      <c r="O59" s="83"/>
      <c r="P59" s="83"/>
      <c r="Q59" s="83"/>
      <c r="R59" s="83"/>
      <c r="S59" s="83"/>
      <c r="T59" s="83"/>
      <c r="U59" s="83"/>
      <c r="V59" s="83"/>
      <c r="W59" s="83"/>
      <c r="X59" s="83"/>
      <c r="Y59" s="83"/>
      <c r="Z59" s="83"/>
      <c r="AA59" s="83"/>
      <c r="AB59" s="83"/>
      <c r="AC59" s="83"/>
      <c r="AD59" s="83"/>
      <c r="AE59" s="83"/>
      <c r="AF59" s="83"/>
      <c r="AG59" s="83"/>
      <c r="AH59" s="83"/>
    </row>
    <row r="60" spans="1:34" hidden="1" x14ac:dyDescent="0.2">
      <c r="A60" s="28">
        <v>212020202</v>
      </c>
      <c r="B60" s="163" t="s">
        <v>937</v>
      </c>
      <c r="C60" s="30"/>
      <c r="D60" s="30"/>
      <c r="E60" s="183">
        <f t="shared" si="0"/>
        <v>0</v>
      </c>
      <c r="F60" s="184">
        <f t="shared" si="9"/>
        <v>0</v>
      </c>
      <c r="G60" s="30"/>
      <c r="H60" s="102">
        <f t="shared" si="4"/>
        <v>0</v>
      </c>
      <c r="I60" s="164">
        <f t="shared" si="3"/>
        <v>0</v>
      </c>
      <c r="J60" s="83"/>
      <c r="K60" s="30">
        <v>484839865.255</v>
      </c>
      <c r="L60" s="83">
        <v>0</v>
      </c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</row>
    <row r="61" spans="1:34" hidden="1" x14ac:dyDescent="0.2">
      <c r="A61" s="28">
        <v>212020203</v>
      </c>
      <c r="B61" s="163" t="s">
        <v>938</v>
      </c>
      <c r="C61" s="30"/>
      <c r="D61" s="30"/>
      <c r="E61" s="183">
        <f t="shared" si="0"/>
        <v>0</v>
      </c>
      <c r="F61" s="184">
        <f t="shared" si="9"/>
        <v>0</v>
      </c>
      <c r="G61" s="30"/>
      <c r="H61" s="102">
        <f t="shared" si="4"/>
        <v>0</v>
      </c>
      <c r="I61" s="164">
        <f t="shared" si="3"/>
        <v>0</v>
      </c>
      <c r="J61" s="83"/>
      <c r="K61" s="30">
        <v>94074652.953999996</v>
      </c>
      <c r="L61" s="83">
        <v>0</v>
      </c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</row>
    <row r="62" spans="1:34" hidden="1" x14ac:dyDescent="0.2">
      <c r="A62" s="28">
        <v>212020204</v>
      </c>
      <c r="B62" s="163" t="s">
        <v>250</v>
      </c>
      <c r="C62" s="30"/>
      <c r="D62" s="30"/>
      <c r="E62" s="183">
        <f t="shared" si="0"/>
        <v>0</v>
      </c>
      <c r="F62" s="184">
        <f t="shared" si="9"/>
        <v>0</v>
      </c>
      <c r="G62" s="30"/>
      <c r="H62" s="102">
        <f t="shared" si="4"/>
        <v>0</v>
      </c>
      <c r="I62" s="164">
        <f t="shared" si="3"/>
        <v>0</v>
      </c>
      <c r="J62" s="83"/>
      <c r="K62" s="30">
        <v>79747.744999999995</v>
      </c>
      <c r="L62" s="83">
        <v>0</v>
      </c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</row>
    <row r="63" spans="1:34" hidden="1" x14ac:dyDescent="0.2">
      <c r="A63" s="28">
        <v>212020205</v>
      </c>
      <c r="B63" s="163" t="s">
        <v>939</v>
      </c>
      <c r="C63" s="30"/>
      <c r="D63" s="30"/>
      <c r="E63" s="183">
        <f t="shared" si="0"/>
        <v>0</v>
      </c>
      <c r="F63" s="184">
        <f t="shared" si="9"/>
        <v>0</v>
      </c>
      <c r="G63" s="30"/>
      <c r="H63" s="102">
        <f t="shared" si="4"/>
        <v>0</v>
      </c>
      <c r="I63" s="164">
        <f t="shared" si="3"/>
        <v>0</v>
      </c>
      <c r="J63" s="83"/>
      <c r="K63" s="30">
        <v>0</v>
      </c>
      <c r="L63" s="83">
        <v>0</v>
      </c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</row>
    <row r="64" spans="1:34" hidden="1" x14ac:dyDescent="0.2">
      <c r="A64" s="28">
        <v>212020206</v>
      </c>
      <c r="B64" s="163" t="s">
        <v>940</v>
      </c>
      <c r="C64" s="30"/>
      <c r="D64" s="30"/>
      <c r="E64" s="183">
        <f t="shared" si="0"/>
        <v>0</v>
      </c>
      <c r="F64" s="184">
        <f t="shared" si="9"/>
        <v>0</v>
      </c>
      <c r="G64" s="30"/>
      <c r="H64" s="102">
        <f t="shared" si="4"/>
        <v>0</v>
      </c>
      <c r="I64" s="164">
        <f t="shared" si="3"/>
        <v>0</v>
      </c>
      <c r="J64" s="83"/>
      <c r="K64" s="30">
        <v>2775924.5580000002</v>
      </c>
      <c r="L64" s="83">
        <v>0</v>
      </c>
      <c r="M64" s="83"/>
      <c r="N64" s="83"/>
      <c r="O64" s="83"/>
      <c r="P64" s="83"/>
      <c r="Q64" s="83"/>
      <c r="R64" s="83"/>
      <c r="S64" s="83"/>
      <c r="T64" s="83"/>
      <c r="U64" s="83"/>
      <c r="V64" s="83"/>
      <c r="W64" s="83"/>
      <c r="X64" s="83"/>
      <c r="Y64" s="83"/>
      <c r="Z64" s="83"/>
      <c r="AA64" s="83"/>
      <c r="AB64" s="83"/>
      <c r="AC64" s="83"/>
      <c r="AD64" s="83"/>
      <c r="AE64" s="83"/>
      <c r="AF64" s="83"/>
      <c r="AG64" s="83"/>
      <c r="AH64" s="83"/>
    </row>
    <row r="65" spans="1:34" hidden="1" x14ac:dyDescent="0.2">
      <c r="A65" s="28">
        <v>212020207</v>
      </c>
      <c r="B65" s="163" t="s">
        <v>941</v>
      </c>
      <c r="C65" s="30"/>
      <c r="D65" s="30"/>
      <c r="E65" s="183">
        <f t="shared" si="0"/>
        <v>0</v>
      </c>
      <c r="F65" s="184">
        <f t="shared" si="9"/>
        <v>0</v>
      </c>
      <c r="G65" s="30"/>
      <c r="H65" s="102">
        <f t="shared" si="4"/>
        <v>0</v>
      </c>
      <c r="I65" s="164">
        <f t="shared" si="3"/>
        <v>0</v>
      </c>
      <c r="J65" s="83"/>
      <c r="K65" s="30">
        <v>8468.3889999999992</v>
      </c>
      <c r="L65" s="83">
        <v>0</v>
      </c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  <c r="X65" s="83"/>
      <c r="Y65" s="83"/>
      <c r="Z65" s="83"/>
      <c r="AA65" s="83"/>
      <c r="AB65" s="83"/>
      <c r="AC65" s="83"/>
      <c r="AD65" s="83"/>
      <c r="AE65" s="83"/>
      <c r="AF65" s="83"/>
      <c r="AG65" s="83"/>
      <c r="AH65" s="83"/>
    </row>
    <row r="66" spans="1:34" hidden="1" x14ac:dyDescent="0.2">
      <c r="A66" s="28">
        <v>212020208</v>
      </c>
      <c r="B66" s="163" t="s">
        <v>942</v>
      </c>
      <c r="C66" s="30"/>
      <c r="D66" s="30"/>
      <c r="E66" s="183">
        <f t="shared" si="0"/>
        <v>0</v>
      </c>
      <c r="F66" s="184">
        <f t="shared" si="9"/>
        <v>0</v>
      </c>
      <c r="G66" s="30"/>
      <c r="H66" s="102">
        <f t="shared" si="4"/>
        <v>0</v>
      </c>
      <c r="I66" s="164">
        <f t="shared" si="3"/>
        <v>0</v>
      </c>
      <c r="J66" s="83"/>
      <c r="K66" s="30">
        <v>0</v>
      </c>
      <c r="L66" s="83">
        <v>0</v>
      </c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3"/>
      <c r="Z66" s="83"/>
      <c r="AA66" s="83"/>
      <c r="AB66" s="83"/>
      <c r="AC66" s="83"/>
      <c r="AD66" s="83"/>
      <c r="AE66" s="83"/>
      <c r="AF66" s="83"/>
      <c r="AG66" s="83"/>
      <c r="AH66" s="83"/>
    </row>
    <row r="67" spans="1:34" hidden="1" x14ac:dyDescent="0.2">
      <c r="A67" s="28">
        <v>212020209</v>
      </c>
      <c r="B67" s="163" t="s">
        <v>943</v>
      </c>
      <c r="C67" s="30"/>
      <c r="D67" s="30"/>
      <c r="E67" s="183">
        <f t="shared" si="0"/>
        <v>0</v>
      </c>
      <c r="F67" s="184">
        <f t="shared" si="9"/>
        <v>0</v>
      </c>
      <c r="G67" s="30">
        <v>128316272</v>
      </c>
      <c r="H67" s="102">
        <f t="shared" si="4"/>
        <v>0</v>
      </c>
      <c r="I67" s="164">
        <f t="shared" si="3"/>
        <v>128316272</v>
      </c>
      <c r="J67" s="83"/>
      <c r="K67" s="30">
        <v>109211709.68799999</v>
      </c>
      <c r="L67" s="83">
        <v>0</v>
      </c>
      <c r="M67" s="83"/>
      <c r="N67" s="83"/>
      <c r="O67" s="83"/>
      <c r="P67" s="83"/>
      <c r="Q67" s="83"/>
      <c r="R67" s="83"/>
      <c r="S67" s="83"/>
      <c r="T67" s="83"/>
      <c r="U67" s="83"/>
      <c r="V67" s="83"/>
      <c r="W67" s="83"/>
      <c r="X67" s="83"/>
      <c r="Y67" s="83"/>
      <c r="Z67" s="83"/>
      <c r="AA67" s="83"/>
      <c r="AB67" s="83"/>
      <c r="AC67" s="83"/>
      <c r="AD67" s="83"/>
      <c r="AE67" s="83"/>
      <c r="AF67" s="83"/>
      <c r="AG67" s="83"/>
      <c r="AH67" s="83"/>
    </row>
    <row r="68" spans="1:34" hidden="1" x14ac:dyDescent="0.2">
      <c r="A68" s="28">
        <v>2120206</v>
      </c>
      <c r="B68" s="163" t="s">
        <v>944</v>
      </c>
      <c r="C68" s="30">
        <f>SUM(C69:C72)</f>
        <v>0</v>
      </c>
      <c r="D68" s="30">
        <f>SUM(D69:D72)</f>
        <v>0</v>
      </c>
      <c r="E68" s="183">
        <f t="shared" si="0"/>
        <v>0</v>
      </c>
      <c r="F68" s="184">
        <f t="shared" si="9"/>
        <v>0</v>
      </c>
      <c r="G68" s="30">
        <f>SUM(G69:G72)</f>
        <v>0</v>
      </c>
      <c r="H68" s="102">
        <f t="shared" si="4"/>
        <v>0</v>
      </c>
      <c r="I68" s="164">
        <f t="shared" si="3"/>
        <v>0</v>
      </c>
      <c r="J68" s="83"/>
      <c r="K68" s="30">
        <v>66818614.615999997</v>
      </c>
      <c r="L68" s="83">
        <v>0</v>
      </c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3"/>
      <c r="Z68" s="83"/>
      <c r="AA68" s="83"/>
      <c r="AB68" s="83"/>
      <c r="AC68" s="83"/>
      <c r="AD68" s="83"/>
      <c r="AE68" s="83"/>
      <c r="AF68" s="83"/>
      <c r="AG68" s="83"/>
      <c r="AH68" s="83"/>
    </row>
    <row r="69" spans="1:34" hidden="1" x14ac:dyDescent="0.2">
      <c r="A69" s="28">
        <v>212020601</v>
      </c>
      <c r="B69" s="163" t="s">
        <v>945</v>
      </c>
      <c r="C69" s="30"/>
      <c r="D69" s="30"/>
      <c r="E69" s="183">
        <f t="shared" si="0"/>
        <v>0</v>
      </c>
      <c r="F69" s="184">
        <f t="shared" si="9"/>
        <v>0</v>
      </c>
      <c r="G69" s="30"/>
      <c r="H69" s="102">
        <f t="shared" si="4"/>
        <v>0</v>
      </c>
      <c r="I69" s="164">
        <f t="shared" si="3"/>
        <v>0</v>
      </c>
      <c r="J69" s="83"/>
      <c r="K69" s="30">
        <v>53086282.32</v>
      </c>
      <c r="L69" s="83">
        <v>0</v>
      </c>
      <c r="M69" s="83"/>
      <c r="N69" s="83"/>
      <c r="O69" s="83"/>
      <c r="P69" s="83"/>
      <c r="Q69" s="83"/>
      <c r="R69" s="83"/>
      <c r="S69" s="83"/>
      <c r="T69" s="83"/>
      <c r="U69" s="83"/>
      <c r="V69" s="83"/>
      <c r="W69" s="83"/>
      <c r="X69" s="83"/>
      <c r="Y69" s="83"/>
      <c r="Z69" s="83"/>
      <c r="AA69" s="83"/>
      <c r="AB69" s="83"/>
      <c r="AC69" s="83"/>
      <c r="AD69" s="83"/>
      <c r="AE69" s="83"/>
      <c r="AF69" s="83"/>
      <c r="AG69" s="83"/>
      <c r="AH69" s="83"/>
    </row>
    <row r="70" spans="1:34" hidden="1" x14ac:dyDescent="0.2">
      <c r="A70" s="28">
        <v>212020602</v>
      </c>
      <c r="B70" s="163" t="s">
        <v>946</v>
      </c>
      <c r="C70" s="30"/>
      <c r="D70" s="30"/>
      <c r="E70" s="183">
        <f t="shared" si="0"/>
        <v>0</v>
      </c>
      <c r="F70" s="184">
        <f t="shared" si="9"/>
        <v>0</v>
      </c>
      <c r="G70" s="30"/>
      <c r="H70" s="102">
        <f t="shared" si="4"/>
        <v>0</v>
      </c>
      <c r="I70" s="164">
        <f t="shared" si="3"/>
        <v>0</v>
      </c>
      <c r="J70" s="83"/>
      <c r="K70" s="30">
        <v>9891458.8770000003</v>
      </c>
      <c r="L70" s="83">
        <v>0</v>
      </c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</row>
    <row r="71" spans="1:34" hidden="1" x14ac:dyDescent="0.2">
      <c r="A71" s="28">
        <v>212020604</v>
      </c>
      <c r="B71" s="163" t="s">
        <v>947</v>
      </c>
      <c r="C71" s="30"/>
      <c r="D71" s="30"/>
      <c r="E71" s="183">
        <f t="shared" si="0"/>
        <v>0</v>
      </c>
      <c r="F71" s="184">
        <f t="shared" si="9"/>
        <v>0</v>
      </c>
      <c r="G71" s="30"/>
      <c r="H71" s="102">
        <f t="shared" si="4"/>
        <v>0</v>
      </c>
      <c r="I71" s="164">
        <f t="shared" si="3"/>
        <v>0</v>
      </c>
      <c r="J71" s="83"/>
      <c r="K71" s="30">
        <v>151109.91500000001</v>
      </c>
      <c r="L71" s="83">
        <v>0</v>
      </c>
      <c r="M71" s="83"/>
      <c r="N71" s="83"/>
      <c r="O71" s="83"/>
      <c r="P71" s="83"/>
      <c r="Q71" s="83"/>
      <c r="R71" s="83"/>
      <c r="S71" s="83"/>
      <c r="T71" s="83"/>
      <c r="U71" s="83"/>
      <c r="V71" s="83"/>
      <c r="W71" s="83"/>
      <c r="X71" s="83"/>
      <c r="Y71" s="83"/>
      <c r="Z71" s="83"/>
      <c r="AA71" s="83"/>
      <c r="AB71" s="83"/>
      <c r="AC71" s="83"/>
      <c r="AD71" s="83"/>
      <c r="AE71" s="83"/>
      <c r="AF71" s="83"/>
      <c r="AG71" s="83"/>
      <c r="AH71" s="83"/>
    </row>
    <row r="72" spans="1:34" hidden="1" x14ac:dyDescent="0.2">
      <c r="A72" s="28">
        <v>212020605</v>
      </c>
      <c r="B72" s="163" t="s">
        <v>948</v>
      </c>
      <c r="C72" s="30"/>
      <c r="D72" s="30"/>
      <c r="E72" s="183">
        <f t="shared" si="0"/>
        <v>0</v>
      </c>
      <c r="F72" s="184">
        <f t="shared" si="9"/>
        <v>0</v>
      </c>
      <c r="G72" s="30"/>
      <c r="H72" s="102">
        <f t="shared" si="4"/>
        <v>0</v>
      </c>
      <c r="I72" s="164">
        <f t="shared" si="3"/>
        <v>0</v>
      </c>
      <c r="J72" s="83"/>
      <c r="K72" s="30">
        <v>3689763.5040000002</v>
      </c>
      <c r="L72" s="83">
        <v>0</v>
      </c>
      <c r="M72" s="83"/>
      <c r="N72" s="83"/>
      <c r="O72" s="83"/>
      <c r="P72" s="83"/>
      <c r="Q72" s="83"/>
      <c r="R72" s="83"/>
      <c r="S72" s="83"/>
      <c r="T72" s="83"/>
      <c r="U72" s="83"/>
      <c r="V72" s="83"/>
      <c r="W72" s="83"/>
      <c r="X72" s="83"/>
      <c r="Y72" s="83"/>
      <c r="Z72" s="83"/>
      <c r="AA72" s="83"/>
      <c r="AB72" s="83"/>
      <c r="AC72" s="83"/>
      <c r="AD72" s="83"/>
      <c r="AE72" s="83"/>
      <c r="AF72" s="83"/>
      <c r="AG72" s="83"/>
      <c r="AH72" s="83"/>
    </row>
    <row r="73" spans="1:34" hidden="1" x14ac:dyDescent="0.2">
      <c r="A73" s="28">
        <v>2120299</v>
      </c>
      <c r="B73" s="163" t="s">
        <v>949</v>
      </c>
      <c r="C73" s="30">
        <f>SUM(C74:C87)</f>
        <v>0</v>
      </c>
      <c r="D73" s="30">
        <f>SUM(D74:D87)</f>
        <v>0</v>
      </c>
      <c r="E73" s="183">
        <f t="shared" ref="E73:E136" si="10">SUM(C73:D73)</f>
        <v>0</v>
      </c>
      <c r="F73" s="184">
        <f t="shared" ref="F73:F136" si="11">IF(OR(E73=0,E$7=0),0,E73/E$7)*100</f>
        <v>0</v>
      </c>
      <c r="G73" s="30">
        <f>SUM(G74:G87)</f>
        <v>0</v>
      </c>
      <c r="H73" s="102">
        <f t="shared" si="4"/>
        <v>0</v>
      </c>
      <c r="I73" s="164">
        <f t="shared" si="3"/>
        <v>0</v>
      </c>
      <c r="J73" s="83"/>
      <c r="K73" s="30">
        <v>32008362.594000004</v>
      </c>
      <c r="L73" s="83">
        <v>0</v>
      </c>
      <c r="M73" s="83"/>
      <c r="N73" s="83"/>
      <c r="O73" s="83"/>
      <c r="P73" s="83"/>
      <c r="Q73" s="83"/>
      <c r="R73" s="83"/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83"/>
      <c r="AH73" s="83"/>
    </row>
    <row r="74" spans="1:34" hidden="1" x14ac:dyDescent="0.2">
      <c r="A74" s="28">
        <v>212029901</v>
      </c>
      <c r="B74" s="163" t="s">
        <v>77</v>
      </c>
      <c r="C74" s="30"/>
      <c r="D74" s="30"/>
      <c r="E74" s="183">
        <f t="shared" si="10"/>
        <v>0</v>
      </c>
      <c r="F74" s="184">
        <f t="shared" si="11"/>
        <v>0</v>
      </c>
      <c r="G74" s="30"/>
      <c r="H74" s="102">
        <f t="shared" si="4"/>
        <v>0</v>
      </c>
      <c r="I74" s="164">
        <f t="shared" si="3"/>
        <v>0</v>
      </c>
      <c r="J74" s="83"/>
      <c r="K74" s="30">
        <v>1523652.727</v>
      </c>
      <c r="L74" s="83">
        <v>0</v>
      </c>
      <c r="M74" s="83"/>
      <c r="N74" s="83"/>
      <c r="O74" s="83"/>
      <c r="P74" s="83"/>
      <c r="Q74" s="83"/>
      <c r="R74" s="83"/>
      <c r="S74" s="83"/>
      <c r="T74" s="83"/>
      <c r="U74" s="83"/>
      <c r="V74" s="83"/>
      <c r="W74" s="83"/>
      <c r="X74" s="83"/>
      <c r="Y74" s="83"/>
      <c r="Z74" s="83"/>
      <c r="AA74" s="83"/>
      <c r="AB74" s="83"/>
      <c r="AC74" s="83"/>
      <c r="AD74" s="83"/>
      <c r="AE74" s="83"/>
      <c r="AF74" s="83"/>
      <c r="AG74" s="83"/>
      <c r="AH74" s="83"/>
    </row>
    <row r="75" spans="1:34" hidden="1" x14ac:dyDescent="0.2">
      <c r="A75" s="28">
        <v>212029902</v>
      </c>
      <c r="B75" s="163" t="s">
        <v>950</v>
      </c>
      <c r="C75" s="30"/>
      <c r="D75" s="30"/>
      <c r="E75" s="183">
        <f t="shared" si="10"/>
        <v>0</v>
      </c>
      <c r="F75" s="184">
        <f t="shared" si="11"/>
        <v>0</v>
      </c>
      <c r="G75" s="30"/>
      <c r="H75" s="102">
        <f t="shared" si="4"/>
        <v>0</v>
      </c>
      <c r="I75" s="164">
        <f t="shared" ref="I75:I138" si="12">SUM(G75-E75)</f>
        <v>0</v>
      </c>
      <c r="J75" s="83"/>
      <c r="K75" s="30">
        <v>509543.56199999998</v>
      </c>
      <c r="L75" s="83">
        <v>0</v>
      </c>
      <c r="M75" s="83"/>
      <c r="N75" s="83"/>
      <c r="O75" s="83"/>
      <c r="P75" s="83"/>
      <c r="Q75" s="83"/>
      <c r="R75" s="83"/>
      <c r="S75" s="83"/>
      <c r="T75" s="83"/>
      <c r="U75" s="83"/>
      <c r="V75" s="83"/>
      <c r="W75" s="83"/>
      <c r="X75" s="83"/>
      <c r="Y75" s="83"/>
      <c r="Z75" s="83"/>
      <c r="AA75" s="83"/>
      <c r="AB75" s="83"/>
      <c r="AC75" s="83"/>
      <c r="AD75" s="83"/>
      <c r="AE75" s="83"/>
      <c r="AF75" s="83"/>
      <c r="AG75" s="83"/>
      <c r="AH75" s="83"/>
    </row>
    <row r="76" spans="1:34" hidden="1" x14ac:dyDescent="0.2">
      <c r="A76" s="28">
        <v>212029903</v>
      </c>
      <c r="B76" s="163" t="s">
        <v>951</v>
      </c>
      <c r="C76" s="30"/>
      <c r="D76" s="30"/>
      <c r="E76" s="183">
        <f t="shared" si="10"/>
        <v>0</v>
      </c>
      <c r="F76" s="184">
        <f t="shared" si="11"/>
        <v>0</v>
      </c>
      <c r="G76" s="30"/>
      <c r="H76" s="102">
        <f t="shared" ref="H76:H139" si="13">IF(OR(G76=0,E76=0),0,G76/E76)*100</f>
        <v>0</v>
      </c>
      <c r="I76" s="164">
        <f t="shared" si="12"/>
        <v>0</v>
      </c>
      <c r="J76" s="83"/>
      <c r="K76" s="30">
        <v>471865.38400000002</v>
      </c>
      <c r="L76" s="83">
        <v>0</v>
      </c>
      <c r="M76" s="83"/>
      <c r="N76" s="83"/>
      <c r="O76" s="83"/>
      <c r="P76" s="83"/>
      <c r="Q76" s="83"/>
      <c r="R76" s="83"/>
      <c r="S76" s="83"/>
      <c r="T76" s="83"/>
      <c r="U76" s="83"/>
      <c r="V76" s="83"/>
      <c r="W76" s="83"/>
      <c r="X76" s="83"/>
      <c r="Y76" s="83"/>
      <c r="Z76" s="83"/>
      <c r="AA76" s="83"/>
      <c r="AB76" s="83"/>
      <c r="AC76" s="83"/>
      <c r="AD76" s="83"/>
      <c r="AE76" s="83"/>
      <c r="AF76" s="83"/>
      <c r="AG76" s="83"/>
      <c r="AH76" s="83"/>
    </row>
    <row r="77" spans="1:34" hidden="1" x14ac:dyDescent="0.2">
      <c r="A77" s="28">
        <v>212029904</v>
      </c>
      <c r="B77" s="163" t="s">
        <v>952</v>
      </c>
      <c r="C77" s="30"/>
      <c r="D77" s="30"/>
      <c r="E77" s="183">
        <f t="shared" si="10"/>
        <v>0</v>
      </c>
      <c r="F77" s="184">
        <f t="shared" si="11"/>
        <v>0</v>
      </c>
      <c r="G77" s="30"/>
      <c r="H77" s="102">
        <f t="shared" si="13"/>
        <v>0</v>
      </c>
      <c r="I77" s="164">
        <f t="shared" si="12"/>
        <v>0</v>
      </c>
      <c r="J77" s="83"/>
      <c r="K77" s="30">
        <v>3740352.3849999998</v>
      </c>
      <c r="L77" s="83">
        <v>0</v>
      </c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</row>
    <row r="78" spans="1:34" hidden="1" x14ac:dyDescent="0.2">
      <c r="A78" s="28">
        <v>212029905</v>
      </c>
      <c r="B78" s="163" t="s">
        <v>953</v>
      </c>
      <c r="C78" s="30"/>
      <c r="D78" s="30"/>
      <c r="E78" s="183">
        <f t="shared" si="10"/>
        <v>0</v>
      </c>
      <c r="F78" s="184">
        <f t="shared" si="11"/>
        <v>0</v>
      </c>
      <c r="G78" s="30"/>
      <c r="H78" s="102">
        <f t="shared" si="13"/>
        <v>0</v>
      </c>
      <c r="I78" s="164">
        <f t="shared" si="12"/>
        <v>0</v>
      </c>
      <c r="J78" s="83"/>
      <c r="K78" s="30">
        <v>51236.841</v>
      </c>
      <c r="L78" s="83">
        <v>0</v>
      </c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</row>
    <row r="79" spans="1:34" hidden="1" x14ac:dyDescent="0.2">
      <c r="A79" s="28">
        <v>212029906</v>
      </c>
      <c r="B79" s="163" t="s">
        <v>954</v>
      </c>
      <c r="C79" s="30"/>
      <c r="D79" s="30"/>
      <c r="E79" s="183">
        <f t="shared" si="10"/>
        <v>0</v>
      </c>
      <c r="F79" s="184">
        <f t="shared" si="11"/>
        <v>0</v>
      </c>
      <c r="G79" s="30"/>
      <c r="H79" s="102">
        <f t="shared" si="13"/>
        <v>0</v>
      </c>
      <c r="I79" s="164">
        <f t="shared" si="12"/>
        <v>0</v>
      </c>
      <c r="J79" s="83"/>
      <c r="K79" s="30">
        <v>-4124.8040000000001</v>
      </c>
      <c r="L79" s="83">
        <v>0</v>
      </c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</row>
    <row r="80" spans="1:34" hidden="1" x14ac:dyDescent="0.2">
      <c r="A80" s="28">
        <v>212029907</v>
      </c>
      <c r="B80" s="163" t="s">
        <v>955</v>
      </c>
      <c r="C80" s="30"/>
      <c r="D80" s="30"/>
      <c r="E80" s="183">
        <f t="shared" si="10"/>
        <v>0</v>
      </c>
      <c r="F80" s="184">
        <f t="shared" si="11"/>
        <v>0</v>
      </c>
      <c r="G80" s="30"/>
      <c r="H80" s="102">
        <f t="shared" si="13"/>
        <v>0</v>
      </c>
      <c r="I80" s="164">
        <f t="shared" si="12"/>
        <v>0</v>
      </c>
      <c r="J80" s="83"/>
      <c r="K80" s="30">
        <v>613604.34400000004</v>
      </c>
      <c r="L80" s="83">
        <v>0</v>
      </c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</row>
    <row r="81" spans="1:34" hidden="1" x14ac:dyDescent="0.2">
      <c r="A81" s="28">
        <v>212029908</v>
      </c>
      <c r="B81" s="163" t="s">
        <v>956</v>
      </c>
      <c r="C81" s="30"/>
      <c r="D81" s="30"/>
      <c r="E81" s="183">
        <f t="shared" si="10"/>
        <v>0</v>
      </c>
      <c r="F81" s="184">
        <f t="shared" si="11"/>
        <v>0</v>
      </c>
      <c r="G81" s="30"/>
      <c r="H81" s="102">
        <f t="shared" si="13"/>
        <v>0</v>
      </c>
      <c r="I81" s="164">
        <f t="shared" si="12"/>
        <v>0</v>
      </c>
      <c r="J81" s="83"/>
      <c r="K81" s="30">
        <v>1087513.82</v>
      </c>
      <c r="L81" s="83">
        <v>0</v>
      </c>
      <c r="M81" s="83"/>
      <c r="N81" s="83"/>
      <c r="O81" s="83"/>
      <c r="P81" s="83"/>
      <c r="Q81" s="83"/>
      <c r="R81" s="83"/>
      <c r="S81" s="83"/>
      <c r="T81" s="83"/>
      <c r="U81" s="83"/>
      <c r="V81" s="83"/>
      <c r="W81" s="83"/>
      <c r="X81" s="83"/>
      <c r="Y81" s="83"/>
      <c r="Z81" s="83"/>
      <c r="AA81" s="83"/>
      <c r="AB81" s="83"/>
      <c r="AC81" s="83"/>
      <c r="AD81" s="83"/>
      <c r="AE81" s="83"/>
      <c r="AF81" s="83"/>
      <c r="AG81" s="83"/>
      <c r="AH81" s="83"/>
    </row>
    <row r="82" spans="1:34" hidden="1" x14ac:dyDescent="0.2">
      <c r="A82" s="28">
        <v>212029909</v>
      </c>
      <c r="B82" s="163" t="s">
        <v>957</v>
      </c>
      <c r="C82" s="30"/>
      <c r="D82" s="30"/>
      <c r="E82" s="183">
        <f t="shared" si="10"/>
        <v>0</v>
      </c>
      <c r="F82" s="184">
        <f t="shared" si="11"/>
        <v>0</v>
      </c>
      <c r="G82" s="30"/>
      <c r="H82" s="102">
        <f t="shared" si="13"/>
        <v>0</v>
      </c>
      <c r="I82" s="164">
        <f t="shared" si="12"/>
        <v>0</v>
      </c>
      <c r="J82" s="83"/>
      <c r="K82" s="30">
        <v>5818101.824</v>
      </c>
      <c r="L82" s="83">
        <v>0</v>
      </c>
      <c r="M82" s="83"/>
      <c r="N82" s="83"/>
      <c r="O82" s="83"/>
      <c r="P82" s="83"/>
      <c r="Q82" s="83"/>
      <c r="R82" s="83"/>
      <c r="S82" s="83"/>
      <c r="T82" s="83"/>
      <c r="U82" s="83"/>
      <c r="V82" s="83"/>
      <c r="W82" s="83"/>
      <c r="X82" s="83"/>
      <c r="Y82" s="83"/>
      <c r="Z82" s="83"/>
      <c r="AA82" s="83"/>
      <c r="AB82" s="83"/>
      <c r="AC82" s="83"/>
      <c r="AD82" s="83"/>
      <c r="AE82" s="83"/>
      <c r="AF82" s="83"/>
      <c r="AG82" s="83"/>
      <c r="AH82" s="83"/>
    </row>
    <row r="83" spans="1:34" hidden="1" x14ac:dyDescent="0.2">
      <c r="A83" s="28">
        <v>212029911</v>
      </c>
      <c r="B83" s="163" t="s">
        <v>958</v>
      </c>
      <c r="C83" s="30"/>
      <c r="D83" s="30"/>
      <c r="E83" s="183">
        <f t="shared" si="10"/>
        <v>0</v>
      </c>
      <c r="F83" s="184">
        <f t="shared" si="11"/>
        <v>0</v>
      </c>
      <c r="G83" s="30"/>
      <c r="H83" s="102">
        <f t="shared" si="13"/>
        <v>0</v>
      </c>
      <c r="I83" s="164">
        <f t="shared" si="12"/>
        <v>0</v>
      </c>
      <c r="J83" s="83"/>
      <c r="K83" s="30">
        <v>5032831.1069999998</v>
      </c>
      <c r="L83" s="83">
        <v>0</v>
      </c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</row>
    <row r="84" spans="1:34" hidden="1" x14ac:dyDescent="0.2">
      <c r="A84" s="28">
        <v>212029913</v>
      </c>
      <c r="B84" s="163" t="s">
        <v>959</v>
      </c>
      <c r="C84" s="30"/>
      <c r="D84" s="30"/>
      <c r="E84" s="183">
        <f t="shared" si="10"/>
        <v>0</v>
      </c>
      <c r="F84" s="184">
        <f t="shared" si="11"/>
        <v>0</v>
      </c>
      <c r="G84" s="30"/>
      <c r="H84" s="102">
        <f t="shared" si="13"/>
        <v>0</v>
      </c>
      <c r="I84" s="164">
        <f t="shared" si="12"/>
        <v>0</v>
      </c>
      <c r="J84" s="83"/>
      <c r="K84" s="30">
        <v>787462.13199999998</v>
      </c>
      <c r="L84" s="83">
        <v>0</v>
      </c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3"/>
      <c r="Z84" s="83"/>
      <c r="AA84" s="83"/>
      <c r="AB84" s="83"/>
      <c r="AC84" s="83"/>
      <c r="AD84" s="83"/>
      <c r="AE84" s="83"/>
      <c r="AF84" s="83"/>
      <c r="AG84" s="83"/>
      <c r="AH84" s="83"/>
    </row>
    <row r="85" spans="1:34" hidden="1" x14ac:dyDescent="0.2">
      <c r="A85" s="28">
        <v>212029915</v>
      </c>
      <c r="B85" s="163" t="s">
        <v>960</v>
      </c>
      <c r="C85" s="30"/>
      <c r="D85" s="30"/>
      <c r="E85" s="183">
        <f t="shared" si="10"/>
        <v>0</v>
      </c>
      <c r="F85" s="184">
        <f t="shared" si="11"/>
        <v>0</v>
      </c>
      <c r="G85" s="30"/>
      <c r="H85" s="102">
        <f t="shared" si="13"/>
        <v>0</v>
      </c>
      <c r="I85" s="164">
        <f t="shared" si="12"/>
        <v>0</v>
      </c>
      <c r="J85" s="83"/>
      <c r="K85" s="30">
        <v>1210943.1089999999</v>
      </c>
      <c r="L85" s="83">
        <v>0</v>
      </c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83"/>
      <c r="AG85" s="83"/>
      <c r="AH85" s="83"/>
    </row>
    <row r="86" spans="1:34" hidden="1" x14ac:dyDescent="0.2">
      <c r="A86" s="28">
        <v>212029916</v>
      </c>
      <c r="B86" s="163" t="s">
        <v>961</v>
      </c>
      <c r="C86" s="30"/>
      <c r="D86" s="30"/>
      <c r="E86" s="183">
        <f t="shared" si="10"/>
        <v>0</v>
      </c>
      <c r="F86" s="184">
        <f t="shared" si="11"/>
        <v>0</v>
      </c>
      <c r="G86" s="30"/>
      <c r="H86" s="102">
        <f t="shared" si="13"/>
        <v>0</v>
      </c>
      <c r="I86" s="164">
        <f t="shared" si="12"/>
        <v>0</v>
      </c>
      <c r="J86" s="83"/>
      <c r="K86" s="30">
        <v>3618511.69</v>
      </c>
      <c r="L86" s="83">
        <v>0</v>
      </c>
      <c r="M86" s="83"/>
      <c r="N86" s="83"/>
      <c r="O86" s="83"/>
      <c r="P86" s="83"/>
      <c r="Q86" s="83"/>
      <c r="R86" s="83"/>
      <c r="S86" s="83"/>
      <c r="T86" s="83"/>
      <c r="U86" s="83"/>
      <c r="V86" s="83"/>
      <c r="W86" s="83"/>
      <c r="X86" s="83"/>
      <c r="Y86" s="83"/>
      <c r="Z86" s="83"/>
      <c r="AA86" s="83"/>
      <c r="AB86" s="83"/>
      <c r="AC86" s="83"/>
      <c r="AD86" s="83"/>
      <c r="AE86" s="83"/>
      <c r="AF86" s="83"/>
      <c r="AG86" s="83"/>
      <c r="AH86" s="83"/>
    </row>
    <row r="87" spans="1:34" hidden="1" x14ac:dyDescent="0.2">
      <c r="A87" s="28">
        <v>212029999</v>
      </c>
      <c r="B87" s="163" t="s">
        <v>962</v>
      </c>
      <c r="C87" s="30"/>
      <c r="D87" s="30"/>
      <c r="E87" s="183">
        <f t="shared" si="10"/>
        <v>0</v>
      </c>
      <c r="F87" s="184">
        <f t="shared" si="11"/>
        <v>0</v>
      </c>
      <c r="G87" s="30"/>
      <c r="H87" s="102">
        <f t="shared" si="13"/>
        <v>0</v>
      </c>
      <c r="I87" s="164">
        <f t="shared" si="12"/>
        <v>0</v>
      </c>
      <c r="J87" s="83"/>
      <c r="K87" s="30">
        <v>7546868.4730000002</v>
      </c>
      <c r="L87" s="83">
        <v>0</v>
      </c>
      <c r="M87" s="83"/>
      <c r="N87" s="83"/>
      <c r="O87" s="83"/>
      <c r="P87" s="83"/>
      <c r="Q87" s="83"/>
      <c r="R87" s="83"/>
      <c r="S87" s="83"/>
      <c r="T87" s="83"/>
      <c r="U87" s="83"/>
      <c r="V87" s="83"/>
      <c r="W87" s="83"/>
      <c r="X87" s="83"/>
      <c r="Y87" s="83"/>
      <c r="Z87" s="83"/>
      <c r="AA87" s="83"/>
      <c r="AB87" s="83"/>
      <c r="AC87" s="83"/>
      <c r="AD87" s="83"/>
      <c r="AE87" s="83"/>
      <c r="AF87" s="83"/>
      <c r="AG87" s="83"/>
      <c r="AH87" s="83"/>
    </row>
    <row r="88" spans="1:34" hidden="1" x14ac:dyDescent="0.2">
      <c r="A88" s="28">
        <v>21203</v>
      </c>
      <c r="B88" s="167" t="s">
        <v>947</v>
      </c>
      <c r="C88" s="30">
        <f>SUM(C89:C90)</f>
        <v>0</v>
      </c>
      <c r="D88" s="30">
        <f>SUM(D89:D90)</f>
        <v>0</v>
      </c>
      <c r="E88" s="183">
        <f t="shared" si="10"/>
        <v>0</v>
      </c>
      <c r="F88" s="184">
        <f t="shared" si="11"/>
        <v>0</v>
      </c>
      <c r="G88" s="30">
        <f>SUM(G89:G90)</f>
        <v>0</v>
      </c>
      <c r="H88" s="102">
        <f t="shared" si="13"/>
        <v>0</v>
      </c>
      <c r="I88" s="164">
        <f t="shared" si="12"/>
        <v>0</v>
      </c>
      <c r="J88" s="83"/>
      <c r="K88" s="30">
        <v>122619451.104</v>
      </c>
      <c r="L88" s="83">
        <v>0</v>
      </c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</row>
    <row r="89" spans="1:34" hidden="1" x14ac:dyDescent="0.2">
      <c r="A89" s="28">
        <v>2120302</v>
      </c>
      <c r="B89" s="167" t="s">
        <v>963</v>
      </c>
      <c r="C89" s="30"/>
      <c r="D89" s="30"/>
      <c r="E89" s="183">
        <f t="shared" si="10"/>
        <v>0</v>
      </c>
      <c r="F89" s="184">
        <f t="shared" si="11"/>
        <v>0</v>
      </c>
      <c r="G89" s="30"/>
      <c r="H89" s="102">
        <f t="shared" si="13"/>
        <v>0</v>
      </c>
      <c r="I89" s="164">
        <f t="shared" si="12"/>
        <v>0</v>
      </c>
      <c r="J89" s="83"/>
      <c r="K89" s="30">
        <v>118919862.075</v>
      </c>
      <c r="L89" s="83">
        <v>0</v>
      </c>
      <c r="M89" s="83"/>
      <c r="N89" s="83"/>
      <c r="O89" s="83"/>
      <c r="P89" s="83"/>
      <c r="Q89" s="83"/>
      <c r="R89" s="83"/>
      <c r="S89" s="83"/>
      <c r="T89" s="83"/>
      <c r="U89" s="83"/>
      <c r="V89" s="83"/>
      <c r="W89" s="83"/>
      <c r="X89" s="83"/>
      <c r="Y89" s="83"/>
      <c r="Z89" s="83"/>
      <c r="AA89" s="83"/>
      <c r="AB89" s="83"/>
      <c r="AC89" s="83"/>
      <c r="AD89" s="83"/>
      <c r="AE89" s="83"/>
      <c r="AF89" s="83"/>
      <c r="AG89" s="83"/>
      <c r="AH89" s="83"/>
    </row>
    <row r="90" spans="1:34" hidden="1" x14ac:dyDescent="0.2">
      <c r="A90" s="28">
        <v>2120399</v>
      </c>
      <c r="B90" s="167" t="s">
        <v>964</v>
      </c>
      <c r="C90" s="30"/>
      <c r="D90" s="30"/>
      <c r="E90" s="183">
        <f t="shared" si="10"/>
        <v>0</v>
      </c>
      <c r="F90" s="184">
        <f t="shared" si="11"/>
        <v>0</v>
      </c>
      <c r="G90" s="30"/>
      <c r="H90" s="102">
        <f t="shared" si="13"/>
        <v>0</v>
      </c>
      <c r="I90" s="164">
        <f t="shared" si="12"/>
        <v>0</v>
      </c>
      <c r="J90" s="83"/>
      <c r="K90" s="30">
        <v>3699589.0290000001</v>
      </c>
      <c r="L90" s="83">
        <v>0</v>
      </c>
      <c r="M90" s="83"/>
      <c r="N90" s="83"/>
      <c r="O90" s="83"/>
      <c r="P90" s="83"/>
      <c r="Q90" s="83"/>
      <c r="R90" s="83"/>
      <c r="S90" s="83"/>
      <c r="T90" s="83"/>
      <c r="U90" s="83"/>
      <c r="V90" s="83"/>
      <c r="W90" s="83"/>
      <c r="X90" s="83"/>
      <c r="Y90" s="83"/>
      <c r="Z90" s="83"/>
      <c r="AA90" s="83"/>
      <c r="AB90" s="83"/>
      <c r="AC90" s="83"/>
      <c r="AD90" s="83"/>
      <c r="AE90" s="83"/>
      <c r="AF90" s="83"/>
      <c r="AG90" s="83"/>
      <c r="AH90" s="83"/>
    </row>
    <row r="91" spans="1:34" x14ac:dyDescent="0.2">
      <c r="A91" s="28">
        <v>21204</v>
      </c>
      <c r="B91" s="167" t="s">
        <v>965</v>
      </c>
      <c r="C91" s="30">
        <f>SUM(C92+C126+C127+C128+C131+C132+C133)</f>
        <v>0</v>
      </c>
      <c r="D91" s="30">
        <f>SUM(D92+D126+D127+D128+D131+D132+D133)</f>
        <v>2000000000</v>
      </c>
      <c r="E91" s="183">
        <f t="shared" si="10"/>
        <v>2000000000</v>
      </c>
      <c r="F91" s="184">
        <f t="shared" si="11"/>
        <v>5.8975880889004531</v>
      </c>
      <c r="G91" s="30">
        <f>SUM(G92+G126+G127+G128+G131+G132+G133)</f>
        <v>2000000000</v>
      </c>
      <c r="H91" s="102">
        <f t="shared" si="13"/>
        <v>100</v>
      </c>
      <c r="I91" s="164">
        <f t="shared" si="12"/>
        <v>0</v>
      </c>
      <c r="J91" s="83"/>
      <c r="K91" s="30">
        <v>1729211054.569</v>
      </c>
      <c r="L91" s="83">
        <v>2.384185791015625E-7</v>
      </c>
      <c r="M91" s="83"/>
      <c r="N91" s="83"/>
      <c r="O91" s="83"/>
      <c r="P91" s="83"/>
      <c r="Q91" s="83"/>
      <c r="R91" s="83"/>
      <c r="S91" s="83"/>
      <c r="T91" s="83"/>
      <c r="U91" s="83"/>
      <c r="V91" s="83"/>
      <c r="W91" s="83"/>
      <c r="X91" s="83"/>
      <c r="Y91" s="83"/>
      <c r="Z91" s="83"/>
      <c r="AA91" s="83"/>
      <c r="AB91" s="83"/>
      <c r="AC91" s="83"/>
      <c r="AD91" s="83"/>
      <c r="AE91" s="83"/>
      <c r="AF91" s="83"/>
      <c r="AG91" s="83"/>
      <c r="AH91" s="83"/>
    </row>
    <row r="92" spans="1:34" hidden="1" x14ac:dyDescent="0.2">
      <c r="A92" s="28">
        <v>2120401</v>
      </c>
      <c r="B92" s="167" t="s">
        <v>966</v>
      </c>
      <c r="C92" s="30">
        <f>SUM(C93:C125)-C95-C104-C107-C115-C119</f>
        <v>0</v>
      </c>
      <c r="D92" s="30">
        <f>SUM(D93:D125)-D95-D104-D107-D115-D119</f>
        <v>0</v>
      </c>
      <c r="E92" s="183">
        <f t="shared" si="10"/>
        <v>0</v>
      </c>
      <c r="F92" s="184">
        <f t="shared" si="11"/>
        <v>0</v>
      </c>
      <c r="G92" s="30">
        <f>SUM(G93:G125)-G95-G104-G107-G115-G119</f>
        <v>0</v>
      </c>
      <c r="H92" s="102">
        <f t="shared" si="13"/>
        <v>0</v>
      </c>
      <c r="I92" s="164">
        <f t="shared" si="12"/>
        <v>0</v>
      </c>
      <c r="J92" s="83"/>
      <c r="K92" s="30">
        <v>1137035238.3169999</v>
      </c>
      <c r="L92" s="83">
        <v>0</v>
      </c>
      <c r="M92" s="83"/>
      <c r="N92" s="83"/>
      <c r="O92" s="83"/>
      <c r="P92" s="83"/>
      <c r="Q92" s="83"/>
      <c r="R92" s="83"/>
      <c r="S92" s="83"/>
      <c r="T92" s="83"/>
      <c r="U92" s="83"/>
      <c r="V92" s="83"/>
      <c r="W92" s="83"/>
      <c r="X92" s="83"/>
      <c r="Y92" s="83"/>
      <c r="Z92" s="83"/>
      <c r="AA92" s="83"/>
      <c r="AB92" s="83"/>
      <c r="AC92" s="83"/>
      <c r="AD92" s="83"/>
      <c r="AE92" s="83"/>
      <c r="AF92" s="83"/>
      <c r="AG92" s="83"/>
      <c r="AH92" s="83"/>
    </row>
    <row r="93" spans="1:34" hidden="1" x14ac:dyDescent="0.2">
      <c r="A93" s="28">
        <v>212040101</v>
      </c>
      <c r="B93" s="170" t="s">
        <v>967</v>
      </c>
      <c r="C93" s="30"/>
      <c r="D93" s="30"/>
      <c r="E93" s="183">
        <f t="shared" si="10"/>
        <v>0</v>
      </c>
      <c r="F93" s="184">
        <f t="shared" si="11"/>
        <v>0</v>
      </c>
      <c r="G93" s="30"/>
      <c r="H93" s="102">
        <f t="shared" si="13"/>
        <v>0</v>
      </c>
      <c r="I93" s="164">
        <f t="shared" si="12"/>
        <v>0</v>
      </c>
      <c r="J93" s="83"/>
      <c r="K93" s="30">
        <v>134185016.598</v>
      </c>
      <c r="L93" s="83">
        <v>0</v>
      </c>
      <c r="M93" s="83"/>
      <c r="N93" s="83"/>
      <c r="O93" s="83"/>
      <c r="P93" s="83"/>
      <c r="Q93" s="83"/>
      <c r="R93" s="83"/>
      <c r="S93" s="83"/>
      <c r="T93" s="83"/>
      <c r="U93" s="83"/>
      <c r="V93" s="83"/>
      <c r="W93" s="83"/>
      <c r="X93" s="83"/>
      <c r="Y93" s="83"/>
      <c r="Z93" s="83"/>
      <c r="AA93" s="83"/>
      <c r="AB93" s="83"/>
      <c r="AC93" s="83"/>
      <c r="AD93" s="83"/>
      <c r="AE93" s="83"/>
      <c r="AF93" s="83"/>
      <c r="AG93" s="83"/>
      <c r="AH93" s="83"/>
    </row>
    <row r="94" spans="1:34" hidden="1" x14ac:dyDescent="0.2">
      <c r="A94" s="28">
        <v>212040102</v>
      </c>
      <c r="B94" s="170" t="s">
        <v>968</v>
      </c>
      <c r="C94" s="30"/>
      <c r="D94" s="30"/>
      <c r="E94" s="183">
        <f t="shared" si="10"/>
        <v>0</v>
      </c>
      <c r="F94" s="184">
        <f t="shared" si="11"/>
        <v>0</v>
      </c>
      <c r="G94" s="30"/>
      <c r="H94" s="102">
        <f t="shared" si="13"/>
        <v>0</v>
      </c>
      <c r="I94" s="164">
        <f t="shared" si="12"/>
        <v>0</v>
      </c>
      <c r="J94" s="83"/>
      <c r="K94" s="30">
        <v>214683940.86899999</v>
      </c>
      <c r="L94" s="83">
        <v>0</v>
      </c>
      <c r="M94" s="83"/>
      <c r="N94" s="83"/>
      <c r="O94" s="83"/>
      <c r="P94" s="83"/>
      <c r="Q94" s="83"/>
      <c r="R94" s="83"/>
      <c r="S94" s="83"/>
      <c r="T94" s="83"/>
      <c r="U94" s="83"/>
      <c r="V94" s="83"/>
      <c r="W94" s="83"/>
      <c r="X94" s="83"/>
      <c r="Y94" s="83"/>
      <c r="Z94" s="83"/>
      <c r="AA94" s="83"/>
      <c r="AB94" s="83"/>
      <c r="AC94" s="83"/>
      <c r="AD94" s="83"/>
      <c r="AE94" s="83"/>
      <c r="AF94" s="83"/>
      <c r="AG94" s="83"/>
      <c r="AH94" s="83"/>
    </row>
    <row r="95" spans="1:34" hidden="1" x14ac:dyDescent="0.2">
      <c r="A95" s="28">
        <v>212040104</v>
      </c>
      <c r="B95" s="170" t="s">
        <v>969</v>
      </c>
      <c r="C95" s="30">
        <f>SUM(C96:C97)</f>
        <v>0</v>
      </c>
      <c r="D95" s="30">
        <f>SUM(D96:D97)</f>
        <v>0</v>
      </c>
      <c r="E95" s="183">
        <f t="shared" si="10"/>
        <v>0</v>
      </c>
      <c r="F95" s="184">
        <f t="shared" si="11"/>
        <v>0</v>
      </c>
      <c r="G95" s="30">
        <f>SUM(G96:G97)</f>
        <v>0</v>
      </c>
      <c r="H95" s="102">
        <f t="shared" si="13"/>
        <v>0</v>
      </c>
      <c r="I95" s="164">
        <f t="shared" si="12"/>
        <v>0</v>
      </c>
      <c r="J95" s="83"/>
      <c r="K95" s="30">
        <v>29721789.813000001</v>
      </c>
      <c r="L95" s="83">
        <v>-3.7252902984619141E-9</v>
      </c>
      <c r="M95" s="83"/>
      <c r="N95" s="83"/>
      <c r="O95" s="83"/>
      <c r="P95" s="83"/>
      <c r="Q95" s="83"/>
      <c r="R95" s="83"/>
      <c r="S95" s="83"/>
      <c r="T95" s="83"/>
      <c r="U95" s="83"/>
      <c r="V95" s="83"/>
      <c r="W95" s="83"/>
      <c r="X95" s="83"/>
      <c r="Y95" s="83"/>
      <c r="Z95" s="83"/>
      <c r="AA95" s="83"/>
      <c r="AB95" s="83"/>
      <c r="AC95" s="83"/>
      <c r="AD95" s="83"/>
      <c r="AE95" s="83"/>
      <c r="AF95" s="83"/>
      <c r="AG95" s="83"/>
      <c r="AH95" s="83"/>
    </row>
    <row r="96" spans="1:34" hidden="1" x14ac:dyDescent="0.2">
      <c r="A96" s="28">
        <v>21204010401</v>
      </c>
      <c r="B96" s="170" t="s">
        <v>970</v>
      </c>
      <c r="C96" s="30"/>
      <c r="D96" s="30"/>
      <c r="E96" s="183">
        <f t="shared" si="10"/>
        <v>0</v>
      </c>
      <c r="F96" s="184">
        <f t="shared" si="11"/>
        <v>0</v>
      </c>
      <c r="G96" s="30"/>
      <c r="H96" s="102">
        <f t="shared" si="13"/>
        <v>0</v>
      </c>
      <c r="I96" s="164">
        <f t="shared" si="12"/>
        <v>0</v>
      </c>
      <c r="J96" s="83"/>
      <c r="K96" s="30">
        <v>24885661.147999998</v>
      </c>
      <c r="L96" s="83">
        <v>0</v>
      </c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83"/>
      <c r="X96" s="83"/>
      <c r="Y96" s="83"/>
      <c r="Z96" s="83"/>
      <c r="AA96" s="83"/>
      <c r="AB96" s="83"/>
      <c r="AC96" s="83"/>
      <c r="AD96" s="83"/>
      <c r="AE96" s="83"/>
      <c r="AF96" s="83"/>
      <c r="AG96" s="83"/>
      <c r="AH96" s="83"/>
    </row>
    <row r="97" spans="1:34" hidden="1" x14ac:dyDescent="0.2">
      <c r="A97" s="28">
        <v>21204010402</v>
      </c>
      <c r="B97" s="170" t="s">
        <v>971</v>
      </c>
      <c r="C97" s="30">
        <v>0</v>
      </c>
      <c r="D97" s="30">
        <v>0</v>
      </c>
      <c r="E97" s="183">
        <f t="shared" si="10"/>
        <v>0</v>
      </c>
      <c r="F97" s="184">
        <f t="shared" si="11"/>
        <v>0</v>
      </c>
      <c r="G97" s="30">
        <v>0</v>
      </c>
      <c r="H97" s="102">
        <f t="shared" si="13"/>
        <v>0</v>
      </c>
      <c r="I97" s="164">
        <f t="shared" si="12"/>
        <v>0</v>
      </c>
      <c r="J97" s="83"/>
      <c r="K97" s="30">
        <v>4836128.665</v>
      </c>
      <c r="L97" s="83">
        <v>0</v>
      </c>
      <c r="M97" s="83"/>
      <c r="N97" s="83"/>
      <c r="O97" s="83"/>
      <c r="P97" s="83"/>
      <c r="Q97" s="83"/>
      <c r="R97" s="83"/>
      <c r="S97" s="83"/>
      <c r="T97" s="83"/>
      <c r="U97" s="83"/>
      <c r="V97" s="83"/>
      <c r="W97" s="83"/>
      <c r="X97" s="83"/>
      <c r="Y97" s="83"/>
      <c r="Z97" s="83"/>
      <c r="AA97" s="83"/>
      <c r="AB97" s="83"/>
      <c r="AC97" s="83"/>
      <c r="AD97" s="83"/>
      <c r="AE97" s="83"/>
      <c r="AF97" s="83"/>
      <c r="AG97" s="83"/>
      <c r="AH97" s="83"/>
    </row>
    <row r="98" spans="1:34" hidden="1" x14ac:dyDescent="0.2">
      <c r="A98" s="28">
        <v>212040105</v>
      </c>
      <c r="B98" s="170" t="s">
        <v>972</v>
      </c>
      <c r="C98" s="30">
        <v>0</v>
      </c>
      <c r="D98" s="30">
        <v>0</v>
      </c>
      <c r="E98" s="183">
        <f t="shared" si="10"/>
        <v>0</v>
      </c>
      <c r="F98" s="184">
        <f t="shared" si="11"/>
        <v>0</v>
      </c>
      <c r="G98" s="30">
        <v>0</v>
      </c>
      <c r="H98" s="102">
        <f t="shared" si="13"/>
        <v>0</v>
      </c>
      <c r="I98" s="164">
        <f t="shared" si="12"/>
        <v>0</v>
      </c>
      <c r="J98" s="83"/>
      <c r="K98" s="30">
        <v>0</v>
      </c>
      <c r="L98" s="83">
        <v>0</v>
      </c>
      <c r="M98" s="83"/>
      <c r="N98" s="83"/>
      <c r="O98" s="83"/>
      <c r="P98" s="83"/>
      <c r="Q98" s="83"/>
      <c r="R98" s="83"/>
      <c r="S98" s="83"/>
      <c r="T98" s="83"/>
      <c r="U98" s="83"/>
      <c r="V98" s="83"/>
      <c r="W98" s="83"/>
      <c r="X98" s="83"/>
      <c r="Y98" s="83"/>
      <c r="Z98" s="83"/>
      <c r="AA98" s="83"/>
      <c r="AB98" s="83"/>
      <c r="AC98" s="83"/>
      <c r="AD98" s="83"/>
      <c r="AE98" s="83"/>
      <c r="AF98" s="83"/>
      <c r="AG98" s="83"/>
      <c r="AH98" s="83"/>
    </row>
    <row r="99" spans="1:34" hidden="1" x14ac:dyDescent="0.2">
      <c r="A99" s="28">
        <v>212040106</v>
      </c>
      <c r="B99" s="170" t="s">
        <v>973</v>
      </c>
      <c r="C99" s="30"/>
      <c r="D99" s="30"/>
      <c r="E99" s="183">
        <f t="shared" si="10"/>
        <v>0</v>
      </c>
      <c r="F99" s="184">
        <f t="shared" si="11"/>
        <v>0</v>
      </c>
      <c r="G99" s="30"/>
      <c r="H99" s="102">
        <f t="shared" si="13"/>
        <v>0</v>
      </c>
      <c r="I99" s="164">
        <f t="shared" si="12"/>
        <v>0</v>
      </c>
      <c r="J99" s="83"/>
      <c r="K99" s="30">
        <v>17367036.699000001</v>
      </c>
      <c r="L99" s="83">
        <v>0</v>
      </c>
      <c r="M99" s="83"/>
      <c r="N99" s="83"/>
      <c r="O99" s="83"/>
      <c r="P99" s="83"/>
      <c r="Q99" s="83"/>
      <c r="R99" s="83"/>
      <c r="S99" s="83"/>
      <c r="T99" s="83"/>
      <c r="U99" s="83"/>
      <c r="V99" s="83"/>
      <c r="W99" s="83"/>
      <c r="X99" s="83"/>
      <c r="Y99" s="83"/>
      <c r="Z99" s="83"/>
      <c r="AA99" s="83"/>
      <c r="AB99" s="83"/>
      <c r="AC99" s="83"/>
      <c r="AD99" s="83"/>
      <c r="AE99" s="83"/>
      <c r="AF99" s="83"/>
      <c r="AG99" s="83"/>
      <c r="AH99" s="83"/>
    </row>
    <row r="100" spans="1:34" hidden="1" x14ac:dyDescent="0.2">
      <c r="A100" s="28">
        <v>212040107</v>
      </c>
      <c r="B100" s="170" t="s">
        <v>974</v>
      </c>
      <c r="C100" s="30"/>
      <c r="D100" s="30"/>
      <c r="E100" s="183">
        <f t="shared" si="10"/>
        <v>0</v>
      </c>
      <c r="F100" s="184">
        <f t="shared" si="11"/>
        <v>0</v>
      </c>
      <c r="G100" s="30"/>
      <c r="H100" s="102">
        <f t="shared" si="13"/>
        <v>0</v>
      </c>
      <c r="I100" s="164">
        <f t="shared" si="12"/>
        <v>0</v>
      </c>
      <c r="J100" s="83"/>
      <c r="K100" s="30">
        <v>3313890.4640000002</v>
      </c>
      <c r="L100" s="83">
        <v>0</v>
      </c>
      <c r="M100" s="83"/>
      <c r="N100" s="83"/>
      <c r="O100" s="83"/>
      <c r="P100" s="83"/>
      <c r="Q100" s="83"/>
      <c r="R100" s="83"/>
      <c r="S100" s="83"/>
      <c r="T100" s="83"/>
      <c r="U100" s="83"/>
      <c r="V100" s="83"/>
      <c r="W100" s="83"/>
      <c r="X100" s="83"/>
      <c r="Y100" s="83"/>
      <c r="Z100" s="83"/>
      <c r="AA100" s="83"/>
      <c r="AB100" s="83"/>
      <c r="AC100" s="83"/>
      <c r="AD100" s="83"/>
      <c r="AE100" s="83"/>
      <c r="AF100" s="83"/>
      <c r="AG100" s="83"/>
      <c r="AH100" s="83"/>
    </row>
    <row r="101" spans="1:34" hidden="1" x14ac:dyDescent="0.2">
      <c r="A101" s="28">
        <v>212040108</v>
      </c>
      <c r="B101" s="170" t="s">
        <v>975</v>
      </c>
      <c r="C101" s="30"/>
      <c r="D101" s="30"/>
      <c r="E101" s="183">
        <f t="shared" si="10"/>
        <v>0</v>
      </c>
      <c r="F101" s="184">
        <f t="shared" si="11"/>
        <v>0</v>
      </c>
      <c r="G101" s="30"/>
      <c r="H101" s="102">
        <f t="shared" si="13"/>
        <v>0</v>
      </c>
      <c r="I101" s="164">
        <f t="shared" si="12"/>
        <v>0</v>
      </c>
      <c r="J101" s="83"/>
      <c r="K101" s="30">
        <v>18082919.305</v>
      </c>
      <c r="L101" s="83">
        <v>0</v>
      </c>
      <c r="M101" s="83"/>
      <c r="N101" s="83"/>
      <c r="O101" s="83"/>
      <c r="P101" s="83"/>
      <c r="Q101" s="83"/>
      <c r="R101" s="83"/>
      <c r="S101" s="83"/>
      <c r="T101" s="83"/>
      <c r="U101" s="83"/>
      <c r="V101" s="83"/>
      <c r="W101" s="83"/>
      <c r="X101" s="83"/>
      <c r="Y101" s="83"/>
      <c r="Z101" s="83"/>
      <c r="AA101" s="83"/>
      <c r="AB101" s="83"/>
      <c r="AC101" s="83"/>
      <c r="AD101" s="83"/>
      <c r="AE101" s="83"/>
      <c r="AF101" s="83"/>
      <c r="AG101" s="83"/>
      <c r="AH101" s="83"/>
    </row>
    <row r="102" spans="1:34" hidden="1" x14ac:dyDescent="0.2">
      <c r="A102" s="28">
        <v>212040109</v>
      </c>
      <c r="B102" s="170" t="s">
        <v>976</v>
      </c>
      <c r="C102" s="30"/>
      <c r="D102" s="30"/>
      <c r="E102" s="183">
        <f t="shared" si="10"/>
        <v>0</v>
      </c>
      <c r="F102" s="184">
        <f t="shared" si="11"/>
        <v>0</v>
      </c>
      <c r="G102" s="30"/>
      <c r="H102" s="102">
        <f t="shared" si="13"/>
        <v>0</v>
      </c>
      <c r="I102" s="164">
        <f t="shared" si="12"/>
        <v>0</v>
      </c>
      <c r="J102" s="83"/>
      <c r="K102" s="30">
        <v>140318571.597</v>
      </c>
      <c r="L102" s="83">
        <v>0</v>
      </c>
      <c r="M102" s="83"/>
      <c r="N102" s="83"/>
      <c r="O102" s="83"/>
      <c r="P102" s="83"/>
      <c r="Q102" s="83"/>
      <c r="R102" s="83"/>
      <c r="S102" s="83"/>
      <c r="T102" s="83"/>
      <c r="U102" s="83"/>
      <c r="V102" s="83"/>
      <c r="W102" s="83"/>
      <c r="X102" s="83"/>
      <c r="Y102" s="83"/>
      <c r="Z102" s="83"/>
      <c r="AA102" s="83"/>
      <c r="AB102" s="83"/>
      <c r="AC102" s="83"/>
      <c r="AD102" s="83"/>
      <c r="AE102" s="83"/>
      <c r="AF102" s="83"/>
      <c r="AG102" s="83"/>
      <c r="AH102" s="83"/>
    </row>
    <row r="103" spans="1:34" hidden="1" x14ac:dyDescent="0.2">
      <c r="A103" s="28">
        <v>212040110</v>
      </c>
      <c r="B103" s="170" t="s">
        <v>977</v>
      </c>
      <c r="C103" s="30"/>
      <c r="D103" s="30"/>
      <c r="E103" s="183">
        <f t="shared" si="10"/>
        <v>0</v>
      </c>
      <c r="F103" s="184">
        <f t="shared" si="11"/>
        <v>0</v>
      </c>
      <c r="G103" s="30"/>
      <c r="H103" s="102">
        <f t="shared" si="13"/>
        <v>0</v>
      </c>
      <c r="I103" s="164">
        <f t="shared" si="12"/>
        <v>0</v>
      </c>
      <c r="J103" s="83"/>
      <c r="K103" s="30">
        <v>279459115.31900001</v>
      </c>
      <c r="L103" s="83">
        <v>0</v>
      </c>
      <c r="M103" s="83"/>
      <c r="N103" s="83"/>
      <c r="O103" s="83"/>
      <c r="P103" s="83"/>
      <c r="Q103" s="83"/>
      <c r="R103" s="83"/>
      <c r="S103" s="83"/>
      <c r="T103" s="83"/>
      <c r="U103" s="83"/>
      <c r="V103" s="83"/>
      <c r="W103" s="83"/>
      <c r="X103" s="83"/>
      <c r="Y103" s="83"/>
      <c r="Z103" s="83"/>
      <c r="AA103" s="83"/>
      <c r="AB103" s="83"/>
      <c r="AC103" s="83"/>
      <c r="AD103" s="83"/>
      <c r="AE103" s="83"/>
      <c r="AF103" s="83"/>
      <c r="AG103" s="83"/>
      <c r="AH103" s="83"/>
    </row>
    <row r="104" spans="1:34" hidden="1" x14ac:dyDescent="0.2">
      <c r="A104" s="28">
        <v>212040111</v>
      </c>
      <c r="B104" s="170" t="s">
        <v>978</v>
      </c>
      <c r="C104" s="30">
        <f>SUM(C105:C106)</f>
        <v>0</v>
      </c>
      <c r="D104" s="30">
        <f>SUM(D105:D106)</f>
        <v>0</v>
      </c>
      <c r="E104" s="183">
        <f t="shared" si="10"/>
        <v>0</v>
      </c>
      <c r="F104" s="184">
        <f t="shared" si="11"/>
        <v>0</v>
      </c>
      <c r="G104" s="30">
        <f>SUM(G105:G106)</f>
        <v>0</v>
      </c>
      <c r="H104" s="102">
        <f t="shared" si="13"/>
        <v>0</v>
      </c>
      <c r="I104" s="164">
        <f t="shared" si="12"/>
        <v>0</v>
      </c>
      <c r="J104" s="83"/>
      <c r="K104" s="30">
        <v>6641339.7320000008</v>
      </c>
      <c r="L104" s="83">
        <v>0</v>
      </c>
      <c r="M104" s="83"/>
      <c r="N104" s="83"/>
      <c r="O104" s="83"/>
      <c r="P104" s="83"/>
      <c r="Q104" s="83"/>
      <c r="R104" s="83"/>
      <c r="S104" s="83"/>
      <c r="T104" s="83"/>
      <c r="U104" s="83"/>
      <c r="V104" s="83"/>
      <c r="W104" s="83"/>
      <c r="X104" s="83"/>
      <c r="Y104" s="83"/>
      <c r="Z104" s="83"/>
      <c r="AA104" s="83"/>
      <c r="AB104" s="83"/>
      <c r="AC104" s="83"/>
      <c r="AD104" s="83"/>
      <c r="AE104" s="83"/>
      <c r="AF104" s="83"/>
      <c r="AG104" s="83"/>
      <c r="AH104" s="83"/>
    </row>
    <row r="105" spans="1:34" hidden="1" x14ac:dyDescent="0.2">
      <c r="A105" s="28">
        <v>21204011101</v>
      </c>
      <c r="B105" s="170" t="s">
        <v>979</v>
      </c>
      <c r="C105" s="30"/>
      <c r="D105" s="30"/>
      <c r="E105" s="183">
        <f t="shared" si="10"/>
        <v>0</v>
      </c>
      <c r="F105" s="184">
        <f t="shared" si="11"/>
        <v>0</v>
      </c>
      <c r="G105" s="30"/>
      <c r="H105" s="102">
        <f t="shared" si="13"/>
        <v>0</v>
      </c>
      <c r="I105" s="164">
        <f t="shared" si="12"/>
        <v>0</v>
      </c>
      <c r="J105" s="83"/>
      <c r="K105" s="30">
        <v>6300268.8370000003</v>
      </c>
      <c r="L105" s="83">
        <v>0</v>
      </c>
      <c r="M105" s="83"/>
      <c r="N105" s="83"/>
      <c r="O105" s="83"/>
      <c r="P105" s="83"/>
      <c r="Q105" s="83"/>
      <c r="R105" s="83"/>
      <c r="S105" s="83"/>
      <c r="T105" s="83"/>
      <c r="U105" s="83"/>
      <c r="V105" s="83"/>
      <c r="W105" s="83"/>
      <c r="X105" s="83"/>
      <c r="Y105" s="83"/>
      <c r="Z105" s="83"/>
      <c r="AA105" s="83"/>
      <c r="AB105" s="83"/>
      <c r="AC105" s="83"/>
      <c r="AD105" s="83"/>
      <c r="AE105" s="83"/>
      <c r="AF105" s="83"/>
      <c r="AG105" s="83"/>
      <c r="AH105" s="83"/>
    </row>
    <row r="106" spans="1:34" hidden="1" x14ac:dyDescent="0.2">
      <c r="A106" s="28">
        <v>21204011102</v>
      </c>
      <c r="B106" s="170" t="s">
        <v>980</v>
      </c>
      <c r="C106" s="30"/>
      <c r="D106" s="30"/>
      <c r="E106" s="183">
        <f t="shared" si="10"/>
        <v>0</v>
      </c>
      <c r="F106" s="184">
        <f t="shared" si="11"/>
        <v>0</v>
      </c>
      <c r="G106" s="30"/>
      <c r="H106" s="102">
        <f t="shared" si="13"/>
        <v>0</v>
      </c>
      <c r="I106" s="164">
        <f t="shared" si="12"/>
        <v>0</v>
      </c>
      <c r="J106" s="83"/>
      <c r="K106" s="30">
        <v>341070.89500000002</v>
      </c>
      <c r="L106" s="83">
        <v>0</v>
      </c>
      <c r="M106" s="83"/>
      <c r="N106" s="83"/>
      <c r="O106" s="83"/>
      <c r="P106" s="83"/>
      <c r="Q106" s="83"/>
      <c r="R106" s="83"/>
      <c r="S106" s="83"/>
      <c r="T106" s="83"/>
      <c r="U106" s="83"/>
      <c r="V106" s="83"/>
      <c r="W106" s="83"/>
      <c r="X106" s="83"/>
      <c r="Y106" s="83"/>
      <c r="Z106" s="83"/>
      <c r="AA106" s="83"/>
      <c r="AB106" s="83"/>
      <c r="AC106" s="83"/>
      <c r="AD106" s="83"/>
      <c r="AE106" s="83"/>
      <c r="AF106" s="83"/>
      <c r="AG106" s="83"/>
      <c r="AH106" s="83"/>
    </row>
    <row r="107" spans="1:34" hidden="1" x14ac:dyDescent="0.2">
      <c r="A107" s="28">
        <v>212040112</v>
      </c>
      <c r="B107" s="170" t="s">
        <v>981</v>
      </c>
      <c r="C107" s="30">
        <f>SUM(C108:C109)</f>
        <v>0</v>
      </c>
      <c r="D107" s="30">
        <f>SUM(D108:D109)</f>
        <v>0</v>
      </c>
      <c r="E107" s="183">
        <f t="shared" si="10"/>
        <v>0</v>
      </c>
      <c r="F107" s="184">
        <f t="shared" si="11"/>
        <v>0</v>
      </c>
      <c r="G107" s="30">
        <f>SUM(G108:G109)</f>
        <v>0</v>
      </c>
      <c r="H107" s="102">
        <f t="shared" si="13"/>
        <v>0</v>
      </c>
      <c r="I107" s="164">
        <f t="shared" si="12"/>
        <v>0</v>
      </c>
      <c r="J107" s="83"/>
      <c r="K107" s="30">
        <v>13565271.255999999</v>
      </c>
      <c r="L107" s="83">
        <v>0</v>
      </c>
      <c r="M107" s="83"/>
      <c r="N107" s="83"/>
      <c r="O107" s="83"/>
      <c r="P107" s="83"/>
      <c r="Q107" s="83"/>
      <c r="R107" s="83"/>
      <c r="S107" s="83"/>
      <c r="T107" s="83"/>
      <c r="U107" s="83"/>
      <c r="V107" s="83"/>
      <c r="W107" s="83"/>
      <c r="X107" s="83"/>
      <c r="Y107" s="83"/>
      <c r="Z107" s="83"/>
      <c r="AA107" s="83"/>
      <c r="AB107" s="83"/>
      <c r="AC107" s="83"/>
      <c r="AD107" s="83"/>
      <c r="AE107" s="83"/>
      <c r="AF107" s="83"/>
      <c r="AG107" s="83"/>
      <c r="AH107" s="83"/>
    </row>
    <row r="108" spans="1:34" hidden="1" x14ac:dyDescent="0.2">
      <c r="A108" s="28">
        <v>21204011201</v>
      </c>
      <c r="B108" s="170" t="s">
        <v>982</v>
      </c>
      <c r="C108" s="30"/>
      <c r="D108" s="30"/>
      <c r="E108" s="183">
        <f t="shared" si="10"/>
        <v>0</v>
      </c>
      <c r="F108" s="184">
        <f t="shared" si="11"/>
        <v>0</v>
      </c>
      <c r="G108" s="30"/>
      <c r="H108" s="102">
        <f t="shared" si="13"/>
        <v>0</v>
      </c>
      <c r="I108" s="164">
        <f t="shared" si="12"/>
        <v>0</v>
      </c>
      <c r="J108" s="83"/>
      <c r="K108" s="30">
        <v>11135600.112</v>
      </c>
      <c r="L108" s="83">
        <v>0</v>
      </c>
      <c r="M108" s="83"/>
      <c r="N108" s="83"/>
      <c r="O108" s="83"/>
      <c r="P108" s="83"/>
      <c r="Q108" s="83"/>
      <c r="R108" s="83"/>
      <c r="S108" s="83"/>
      <c r="T108" s="83"/>
      <c r="U108" s="83"/>
      <c r="V108" s="83"/>
      <c r="W108" s="83"/>
      <c r="X108" s="83"/>
      <c r="Y108" s="83"/>
      <c r="Z108" s="83"/>
      <c r="AA108" s="83"/>
      <c r="AB108" s="83"/>
      <c r="AC108" s="83"/>
      <c r="AD108" s="83"/>
      <c r="AE108" s="83"/>
      <c r="AF108" s="83"/>
      <c r="AG108" s="83"/>
      <c r="AH108" s="83"/>
    </row>
    <row r="109" spans="1:34" ht="25.5" hidden="1" x14ac:dyDescent="0.2">
      <c r="A109" s="28">
        <v>21204011202</v>
      </c>
      <c r="B109" s="170" t="s">
        <v>983</v>
      </c>
      <c r="C109" s="30"/>
      <c r="D109" s="30"/>
      <c r="E109" s="183">
        <f t="shared" si="10"/>
        <v>0</v>
      </c>
      <c r="F109" s="184">
        <f t="shared" si="11"/>
        <v>0</v>
      </c>
      <c r="G109" s="30"/>
      <c r="H109" s="102">
        <f t="shared" si="13"/>
        <v>0</v>
      </c>
      <c r="I109" s="164">
        <f t="shared" si="12"/>
        <v>0</v>
      </c>
      <c r="J109" s="83"/>
      <c r="K109" s="30">
        <v>2429671.1439999999</v>
      </c>
      <c r="L109" s="83">
        <v>0</v>
      </c>
      <c r="M109" s="83"/>
      <c r="N109" s="83"/>
      <c r="O109" s="83"/>
      <c r="P109" s="83"/>
      <c r="Q109" s="83"/>
      <c r="R109" s="83"/>
      <c r="S109" s="83"/>
      <c r="T109" s="83"/>
      <c r="U109" s="83"/>
      <c r="V109" s="83"/>
      <c r="W109" s="83"/>
      <c r="X109" s="83"/>
      <c r="Y109" s="83"/>
      <c r="Z109" s="83"/>
      <c r="AA109" s="83"/>
      <c r="AB109" s="83"/>
      <c r="AC109" s="83"/>
      <c r="AD109" s="83"/>
      <c r="AE109" s="83"/>
      <c r="AF109" s="83"/>
      <c r="AG109" s="83"/>
      <c r="AH109" s="83"/>
    </row>
    <row r="110" spans="1:34" hidden="1" x14ac:dyDescent="0.2">
      <c r="A110" s="28">
        <v>212040113</v>
      </c>
      <c r="B110" s="170" t="s">
        <v>984</v>
      </c>
      <c r="C110" s="30"/>
      <c r="D110" s="30"/>
      <c r="E110" s="183">
        <f t="shared" si="10"/>
        <v>0</v>
      </c>
      <c r="F110" s="184">
        <f t="shared" si="11"/>
        <v>0</v>
      </c>
      <c r="G110" s="30"/>
      <c r="H110" s="102">
        <f t="shared" si="13"/>
        <v>0</v>
      </c>
      <c r="I110" s="164">
        <f t="shared" si="12"/>
        <v>0</v>
      </c>
      <c r="J110" s="83"/>
      <c r="K110" s="30">
        <v>206355.29</v>
      </c>
      <c r="L110" s="83">
        <v>0</v>
      </c>
      <c r="M110" s="83"/>
      <c r="N110" s="83"/>
      <c r="O110" s="83"/>
      <c r="P110" s="83"/>
      <c r="Q110" s="83"/>
      <c r="R110" s="83"/>
      <c r="S110" s="83"/>
      <c r="T110" s="83"/>
      <c r="U110" s="83"/>
      <c r="V110" s="83"/>
      <c r="W110" s="83"/>
      <c r="X110" s="83"/>
      <c r="Y110" s="83"/>
      <c r="Z110" s="83"/>
      <c r="AA110" s="83"/>
      <c r="AB110" s="83"/>
      <c r="AC110" s="83"/>
      <c r="AD110" s="83"/>
      <c r="AE110" s="83"/>
      <c r="AF110" s="83"/>
      <c r="AG110" s="83"/>
      <c r="AH110" s="83"/>
    </row>
    <row r="111" spans="1:34" hidden="1" x14ac:dyDescent="0.2">
      <c r="A111" s="28">
        <v>212040114</v>
      </c>
      <c r="B111" s="170" t="s">
        <v>985</v>
      </c>
      <c r="C111" s="30"/>
      <c r="D111" s="30"/>
      <c r="E111" s="183">
        <f t="shared" si="10"/>
        <v>0</v>
      </c>
      <c r="F111" s="184">
        <f t="shared" si="11"/>
        <v>0</v>
      </c>
      <c r="G111" s="30"/>
      <c r="H111" s="102">
        <f t="shared" si="13"/>
        <v>0</v>
      </c>
      <c r="I111" s="164">
        <f t="shared" si="12"/>
        <v>0</v>
      </c>
      <c r="J111" s="83"/>
      <c r="K111" s="30">
        <v>1698579.645</v>
      </c>
      <c r="L111" s="83">
        <v>0</v>
      </c>
      <c r="M111" s="83"/>
      <c r="N111" s="83"/>
      <c r="O111" s="83"/>
      <c r="P111" s="83"/>
      <c r="Q111" s="83"/>
      <c r="R111" s="83"/>
      <c r="S111" s="83"/>
      <c r="T111" s="83"/>
      <c r="U111" s="83"/>
      <c r="V111" s="83"/>
      <c r="W111" s="83"/>
      <c r="X111" s="83"/>
      <c r="Y111" s="83"/>
      <c r="Z111" s="83"/>
      <c r="AA111" s="83"/>
      <c r="AB111" s="83"/>
      <c r="AC111" s="83"/>
      <c r="AD111" s="83"/>
      <c r="AE111" s="83"/>
      <c r="AF111" s="83"/>
      <c r="AG111" s="83"/>
      <c r="AH111" s="83"/>
    </row>
    <row r="112" spans="1:34" hidden="1" x14ac:dyDescent="0.2">
      <c r="A112" s="28">
        <v>212040115</v>
      </c>
      <c r="B112" s="170" t="s">
        <v>986</v>
      </c>
      <c r="C112" s="30"/>
      <c r="D112" s="30"/>
      <c r="E112" s="183">
        <f t="shared" si="10"/>
        <v>0</v>
      </c>
      <c r="F112" s="184">
        <f t="shared" si="11"/>
        <v>0</v>
      </c>
      <c r="G112" s="30"/>
      <c r="H112" s="102">
        <f t="shared" si="13"/>
        <v>0</v>
      </c>
      <c r="I112" s="164">
        <f t="shared" si="12"/>
        <v>0</v>
      </c>
      <c r="J112" s="83"/>
      <c r="K112" s="30">
        <v>10404995.623</v>
      </c>
      <c r="L112" s="83">
        <v>0</v>
      </c>
      <c r="M112" s="83"/>
      <c r="N112" s="83"/>
      <c r="O112" s="83"/>
      <c r="P112" s="83"/>
      <c r="Q112" s="83"/>
      <c r="R112" s="83"/>
      <c r="S112" s="83"/>
      <c r="T112" s="83"/>
      <c r="U112" s="83"/>
      <c r="V112" s="83"/>
      <c r="W112" s="83"/>
      <c r="X112" s="83"/>
      <c r="Y112" s="83"/>
      <c r="Z112" s="83"/>
      <c r="AA112" s="83"/>
      <c r="AB112" s="83"/>
      <c r="AC112" s="83"/>
      <c r="AD112" s="83"/>
      <c r="AE112" s="83"/>
      <c r="AF112" s="83"/>
      <c r="AG112" s="83"/>
      <c r="AH112" s="83"/>
    </row>
    <row r="113" spans="1:34" hidden="1" x14ac:dyDescent="0.2">
      <c r="A113" s="28">
        <v>212040116</v>
      </c>
      <c r="B113" s="170" t="s">
        <v>987</v>
      </c>
      <c r="C113" s="30"/>
      <c r="D113" s="30"/>
      <c r="E113" s="183">
        <f t="shared" si="10"/>
        <v>0</v>
      </c>
      <c r="F113" s="184">
        <f t="shared" si="11"/>
        <v>0</v>
      </c>
      <c r="G113" s="30"/>
      <c r="H113" s="102">
        <f t="shared" si="13"/>
        <v>0</v>
      </c>
      <c r="I113" s="164">
        <f t="shared" si="12"/>
        <v>0</v>
      </c>
      <c r="J113" s="83"/>
      <c r="K113" s="30">
        <v>1595369.6459999999</v>
      </c>
      <c r="L113" s="83">
        <v>0</v>
      </c>
      <c r="M113" s="83"/>
      <c r="N113" s="83"/>
      <c r="O113" s="83"/>
      <c r="P113" s="83"/>
      <c r="Q113" s="83"/>
      <c r="R113" s="83"/>
      <c r="S113" s="83"/>
      <c r="T113" s="83"/>
      <c r="U113" s="83"/>
      <c r="V113" s="83"/>
      <c r="W113" s="83"/>
      <c r="X113" s="83"/>
      <c r="Y113" s="83"/>
      <c r="Z113" s="83"/>
      <c r="AA113" s="83"/>
      <c r="AB113" s="83"/>
      <c r="AC113" s="83"/>
      <c r="AD113" s="83"/>
      <c r="AE113" s="83"/>
      <c r="AF113" s="83"/>
      <c r="AG113" s="83"/>
      <c r="AH113" s="83"/>
    </row>
    <row r="114" spans="1:34" hidden="1" x14ac:dyDescent="0.2">
      <c r="A114" s="28">
        <v>212040117</v>
      </c>
      <c r="B114" s="170" t="s">
        <v>988</v>
      </c>
      <c r="C114" s="30"/>
      <c r="D114" s="30"/>
      <c r="E114" s="183">
        <f t="shared" si="10"/>
        <v>0</v>
      </c>
      <c r="F114" s="184">
        <f t="shared" si="11"/>
        <v>0</v>
      </c>
      <c r="G114" s="30"/>
      <c r="H114" s="102">
        <f t="shared" si="13"/>
        <v>0</v>
      </c>
      <c r="I114" s="164">
        <f t="shared" si="12"/>
        <v>0</v>
      </c>
      <c r="J114" s="83"/>
      <c r="K114" s="30">
        <v>9927331.9639999997</v>
      </c>
      <c r="L114" s="83">
        <v>0</v>
      </c>
      <c r="M114" s="83"/>
      <c r="N114" s="83"/>
      <c r="O114" s="83"/>
      <c r="P114" s="83"/>
      <c r="Q114" s="83"/>
      <c r="R114" s="83"/>
      <c r="S114" s="83"/>
      <c r="T114" s="83"/>
      <c r="U114" s="83"/>
      <c r="V114" s="83"/>
      <c r="W114" s="83"/>
      <c r="X114" s="83"/>
      <c r="Y114" s="83"/>
      <c r="Z114" s="83"/>
      <c r="AA114" s="83"/>
      <c r="AB114" s="83"/>
      <c r="AC114" s="83"/>
      <c r="AD114" s="83"/>
      <c r="AE114" s="83"/>
      <c r="AF114" s="83"/>
      <c r="AG114" s="83"/>
      <c r="AH114" s="83"/>
    </row>
    <row r="115" spans="1:34" ht="25.5" hidden="1" x14ac:dyDescent="0.2">
      <c r="A115" s="28">
        <v>212040118</v>
      </c>
      <c r="B115" s="170" t="s">
        <v>989</v>
      </c>
      <c r="C115" s="30">
        <f>SUM(C116:C124)-C119</f>
        <v>0</v>
      </c>
      <c r="D115" s="30">
        <f>SUM(D116:D124)-D119</f>
        <v>0</v>
      </c>
      <c r="E115" s="183">
        <f t="shared" si="10"/>
        <v>0</v>
      </c>
      <c r="F115" s="184">
        <f t="shared" si="11"/>
        <v>0</v>
      </c>
      <c r="G115" s="30">
        <f>SUM(G116:G124)-G119</f>
        <v>0</v>
      </c>
      <c r="H115" s="102">
        <f t="shared" si="13"/>
        <v>0</v>
      </c>
      <c r="I115" s="164">
        <f t="shared" si="12"/>
        <v>0</v>
      </c>
      <c r="J115" s="83"/>
      <c r="K115" s="30">
        <v>220995806.24599999</v>
      </c>
      <c r="L115" s="83">
        <v>0</v>
      </c>
      <c r="M115" s="83"/>
      <c r="N115" s="83"/>
      <c r="O115" s="83"/>
      <c r="P115" s="83"/>
      <c r="Q115" s="83"/>
      <c r="R115" s="83"/>
      <c r="S115" s="83"/>
      <c r="T115" s="83"/>
      <c r="U115" s="83"/>
      <c r="V115" s="83"/>
      <c r="W115" s="83"/>
      <c r="X115" s="83"/>
      <c r="Y115" s="83"/>
      <c r="Z115" s="83"/>
      <c r="AA115" s="83"/>
      <c r="AB115" s="83"/>
      <c r="AC115" s="83"/>
      <c r="AD115" s="83"/>
      <c r="AE115" s="83"/>
      <c r="AF115" s="83"/>
      <c r="AG115" s="83"/>
      <c r="AH115" s="83"/>
    </row>
    <row r="116" spans="1:34" hidden="1" x14ac:dyDescent="0.2">
      <c r="A116" s="28">
        <v>21204011801</v>
      </c>
      <c r="B116" s="170" t="s">
        <v>990</v>
      </c>
      <c r="C116" s="30"/>
      <c r="D116" s="30"/>
      <c r="E116" s="183">
        <f t="shared" si="10"/>
        <v>0</v>
      </c>
      <c r="F116" s="184">
        <f t="shared" si="11"/>
        <v>0</v>
      </c>
      <c r="G116" s="30"/>
      <c r="H116" s="102">
        <f t="shared" si="13"/>
        <v>0</v>
      </c>
      <c r="I116" s="164">
        <f t="shared" si="12"/>
        <v>0</v>
      </c>
      <c r="J116" s="83"/>
      <c r="K116" s="30">
        <v>57490678.475000001</v>
      </c>
      <c r="L116" s="83">
        <v>0</v>
      </c>
      <c r="M116" s="83"/>
      <c r="N116" s="83"/>
      <c r="O116" s="83"/>
      <c r="P116" s="83"/>
      <c r="Q116" s="83"/>
      <c r="R116" s="83"/>
      <c r="S116" s="83"/>
      <c r="T116" s="83"/>
      <c r="U116" s="83"/>
      <c r="V116" s="83"/>
      <c r="W116" s="83"/>
      <c r="X116" s="83"/>
      <c r="Y116" s="83"/>
      <c r="Z116" s="83"/>
      <c r="AA116" s="83"/>
      <c r="AB116" s="83"/>
      <c r="AC116" s="83"/>
      <c r="AD116" s="83"/>
      <c r="AE116" s="83"/>
      <c r="AF116" s="83"/>
      <c r="AG116" s="83"/>
      <c r="AH116" s="83"/>
    </row>
    <row r="117" spans="1:34" hidden="1" x14ac:dyDescent="0.2">
      <c r="A117" s="28">
        <v>21204011802</v>
      </c>
      <c r="B117" s="170" t="s">
        <v>975</v>
      </c>
      <c r="C117" s="30"/>
      <c r="D117" s="30"/>
      <c r="E117" s="183">
        <f t="shared" si="10"/>
        <v>0</v>
      </c>
      <c r="F117" s="184">
        <f t="shared" si="11"/>
        <v>0</v>
      </c>
      <c r="G117" s="30"/>
      <c r="H117" s="102">
        <f t="shared" si="13"/>
        <v>0</v>
      </c>
      <c r="I117" s="164">
        <f t="shared" si="12"/>
        <v>0</v>
      </c>
      <c r="J117" s="83"/>
      <c r="K117" s="30">
        <v>13540563.196</v>
      </c>
      <c r="L117" s="83">
        <v>0</v>
      </c>
      <c r="M117" s="83"/>
      <c r="N117" s="83"/>
      <c r="O117" s="83"/>
      <c r="P117" s="83"/>
      <c r="Q117" s="83"/>
      <c r="R117" s="83"/>
      <c r="S117" s="83"/>
      <c r="T117" s="83"/>
      <c r="U117" s="83"/>
      <c r="V117" s="83"/>
      <c r="W117" s="83"/>
      <c r="X117" s="83"/>
      <c r="Y117" s="83"/>
      <c r="Z117" s="83"/>
      <c r="AA117" s="83"/>
      <c r="AB117" s="83"/>
      <c r="AC117" s="83"/>
      <c r="AD117" s="83"/>
      <c r="AE117" s="83"/>
      <c r="AF117" s="83"/>
      <c r="AG117" s="83"/>
      <c r="AH117" s="83"/>
    </row>
    <row r="118" spans="1:34" hidden="1" x14ac:dyDescent="0.2">
      <c r="A118" s="28">
        <v>21204011803</v>
      </c>
      <c r="B118" s="170" t="s">
        <v>991</v>
      </c>
      <c r="C118" s="30"/>
      <c r="D118" s="30"/>
      <c r="E118" s="183">
        <f t="shared" si="10"/>
        <v>0</v>
      </c>
      <c r="F118" s="184">
        <f t="shared" si="11"/>
        <v>0</v>
      </c>
      <c r="G118" s="30"/>
      <c r="H118" s="102">
        <f t="shared" si="13"/>
        <v>0</v>
      </c>
      <c r="I118" s="164">
        <f t="shared" si="12"/>
        <v>0</v>
      </c>
      <c r="J118" s="83"/>
      <c r="K118" s="30">
        <v>133760133.227</v>
      </c>
      <c r="L118" s="83">
        <v>0</v>
      </c>
      <c r="M118" s="83"/>
      <c r="N118" s="83"/>
      <c r="O118" s="83"/>
      <c r="P118" s="83"/>
      <c r="Q118" s="83"/>
      <c r="R118" s="83"/>
      <c r="S118" s="83"/>
      <c r="T118" s="83"/>
      <c r="U118" s="83"/>
      <c r="V118" s="83"/>
      <c r="W118" s="83"/>
      <c r="X118" s="83"/>
      <c r="Y118" s="83"/>
      <c r="Z118" s="83"/>
      <c r="AA118" s="83"/>
      <c r="AB118" s="83"/>
      <c r="AC118" s="83"/>
      <c r="AD118" s="83"/>
      <c r="AE118" s="83"/>
      <c r="AF118" s="83"/>
      <c r="AG118" s="83"/>
      <c r="AH118" s="83"/>
    </row>
    <row r="119" spans="1:34" hidden="1" x14ac:dyDescent="0.2">
      <c r="A119" s="28">
        <v>21204011804</v>
      </c>
      <c r="B119" s="170" t="s">
        <v>978</v>
      </c>
      <c r="C119" s="30">
        <f>SUM(C120:C121)</f>
        <v>0</v>
      </c>
      <c r="D119" s="30">
        <f>SUM(D120:D121)</f>
        <v>0</v>
      </c>
      <c r="E119" s="183">
        <f t="shared" si="10"/>
        <v>0</v>
      </c>
      <c r="F119" s="184">
        <f t="shared" si="11"/>
        <v>0</v>
      </c>
      <c r="G119" s="30">
        <f>SUM(G120:G121)</f>
        <v>0</v>
      </c>
      <c r="H119" s="102">
        <f t="shared" si="13"/>
        <v>0</v>
      </c>
      <c r="I119" s="164">
        <f t="shared" si="12"/>
        <v>0</v>
      </c>
      <c r="J119" s="83"/>
      <c r="K119" s="30">
        <v>3945044.01</v>
      </c>
      <c r="L119" s="83">
        <v>4.6566128730773926E-10</v>
      </c>
      <c r="M119" s="83"/>
      <c r="N119" s="83"/>
      <c r="O119" s="83"/>
      <c r="P119" s="83"/>
      <c r="Q119" s="83"/>
      <c r="R119" s="83"/>
      <c r="S119" s="83"/>
      <c r="T119" s="83"/>
      <c r="U119" s="83"/>
      <c r="V119" s="83"/>
      <c r="W119" s="83"/>
      <c r="X119" s="83"/>
      <c r="Y119" s="83"/>
      <c r="Z119" s="83"/>
      <c r="AA119" s="83"/>
      <c r="AB119" s="83"/>
      <c r="AC119" s="83"/>
      <c r="AD119" s="83"/>
      <c r="AE119" s="83"/>
      <c r="AF119" s="83"/>
      <c r="AG119" s="83"/>
      <c r="AH119" s="83"/>
    </row>
    <row r="120" spans="1:34" hidden="1" x14ac:dyDescent="0.2">
      <c r="A120" s="28">
        <v>212040118041</v>
      </c>
      <c r="B120" s="170" t="s">
        <v>979</v>
      </c>
      <c r="C120" s="30"/>
      <c r="D120" s="30"/>
      <c r="E120" s="183">
        <f t="shared" si="10"/>
        <v>0</v>
      </c>
      <c r="F120" s="184">
        <f t="shared" si="11"/>
        <v>0</v>
      </c>
      <c r="G120" s="30"/>
      <c r="H120" s="102">
        <f t="shared" si="13"/>
        <v>0</v>
      </c>
      <c r="I120" s="164">
        <f t="shared" si="12"/>
        <v>0</v>
      </c>
      <c r="J120" s="83"/>
      <c r="K120" s="30">
        <v>3145504.0240000002</v>
      </c>
      <c r="L120" s="83">
        <v>0</v>
      </c>
      <c r="M120" s="83"/>
      <c r="N120" s="83"/>
      <c r="O120" s="83"/>
      <c r="P120" s="83"/>
      <c r="Q120" s="83"/>
      <c r="R120" s="83"/>
      <c r="S120" s="83"/>
      <c r="T120" s="83"/>
      <c r="U120" s="83"/>
      <c r="V120" s="83"/>
      <c r="W120" s="83"/>
      <c r="X120" s="83"/>
      <c r="Y120" s="83"/>
      <c r="Z120" s="83"/>
      <c r="AA120" s="83"/>
      <c r="AB120" s="83"/>
      <c r="AC120" s="83"/>
      <c r="AD120" s="83"/>
      <c r="AE120" s="83"/>
      <c r="AF120" s="83"/>
      <c r="AG120" s="83"/>
      <c r="AH120" s="83"/>
    </row>
    <row r="121" spans="1:34" hidden="1" x14ac:dyDescent="0.2">
      <c r="A121" s="28">
        <v>212040118042</v>
      </c>
      <c r="B121" s="170" t="s">
        <v>980</v>
      </c>
      <c r="C121" s="30"/>
      <c r="D121" s="30"/>
      <c r="E121" s="183">
        <f t="shared" si="10"/>
        <v>0</v>
      </c>
      <c r="F121" s="184">
        <f t="shared" si="11"/>
        <v>0</v>
      </c>
      <c r="G121" s="30"/>
      <c r="H121" s="102">
        <f t="shared" si="13"/>
        <v>0</v>
      </c>
      <c r="I121" s="164">
        <f t="shared" si="12"/>
        <v>0</v>
      </c>
      <c r="J121" s="83"/>
      <c r="K121" s="30">
        <v>799539.98600000003</v>
      </c>
      <c r="L121" s="83">
        <v>0</v>
      </c>
      <c r="M121" s="83"/>
      <c r="N121" s="83"/>
      <c r="O121" s="83"/>
      <c r="P121" s="83"/>
      <c r="Q121" s="83"/>
      <c r="R121" s="83"/>
      <c r="S121" s="83"/>
      <c r="T121" s="83"/>
      <c r="U121" s="83"/>
      <c r="V121" s="83"/>
      <c r="W121" s="83"/>
      <c r="X121" s="83"/>
      <c r="Y121" s="83"/>
      <c r="Z121" s="83"/>
      <c r="AA121" s="83"/>
      <c r="AB121" s="83"/>
      <c r="AC121" s="83"/>
      <c r="AD121" s="83"/>
      <c r="AE121" s="83"/>
      <c r="AF121" s="83"/>
      <c r="AG121" s="83"/>
      <c r="AH121" s="83"/>
    </row>
    <row r="122" spans="1:34" hidden="1" x14ac:dyDescent="0.2">
      <c r="A122" s="28">
        <v>21204011805</v>
      </c>
      <c r="B122" s="170" t="s">
        <v>986</v>
      </c>
      <c r="C122" s="30"/>
      <c r="D122" s="30"/>
      <c r="E122" s="183">
        <f t="shared" si="10"/>
        <v>0</v>
      </c>
      <c r="F122" s="184">
        <f t="shared" si="11"/>
        <v>0</v>
      </c>
      <c r="G122" s="30"/>
      <c r="H122" s="102">
        <f t="shared" si="13"/>
        <v>0</v>
      </c>
      <c r="I122" s="164">
        <f t="shared" si="12"/>
        <v>0</v>
      </c>
      <c r="J122" s="83"/>
      <c r="K122" s="30">
        <v>1911069.801</v>
      </c>
      <c r="L122" s="83">
        <v>0</v>
      </c>
      <c r="M122" s="83"/>
      <c r="N122" s="83"/>
      <c r="O122" s="83"/>
      <c r="P122" s="83"/>
      <c r="Q122" s="83"/>
      <c r="R122" s="83"/>
      <c r="S122" s="83"/>
      <c r="T122" s="83"/>
      <c r="U122" s="83"/>
      <c r="V122" s="83"/>
      <c r="W122" s="83"/>
      <c r="X122" s="83"/>
      <c r="Y122" s="83"/>
      <c r="Z122" s="83"/>
      <c r="AA122" s="83"/>
      <c r="AB122" s="83"/>
      <c r="AC122" s="83"/>
      <c r="AD122" s="83"/>
      <c r="AE122" s="83"/>
      <c r="AF122" s="83"/>
      <c r="AG122" s="83"/>
      <c r="AH122" s="83"/>
    </row>
    <row r="123" spans="1:34" hidden="1" x14ac:dyDescent="0.2">
      <c r="A123" s="28">
        <v>21204011806</v>
      </c>
      <c r="B123" s="170" t="s">
        <v>987</v>
      </c>
      <c r="C123" s="30"/>
      <c r="D123" s="30"/>
      <c r="E123" s="183">
        <f t="shared" si="10"/>
        <v>0</v>
      </c>
      <c r="F123" s="184">
        <f t="shared" si="11"/>
        <v>0</v>
      </c>
      <c r="G123" s="30"/>
      <c r="H123" s="102">
        <f t="shared" si="13"/>
        <v>0</v>
      </c>
      <c r="I123" s="164">
        <f t="shared" si="12"/>
        <v>0</v>
      </c>
      <c r="J123" s="83"/>
      <c r="K123" s="30">
        <v>3737331.2</v>
      </c>
      <c r="L123" s="83">
        <v>0</v>
      </c>
      <c r="M123" s="83"/>
      <c r="N123" s="83"/>
      <c r="O123" s="83"/>
      <c r="P123" s="83"/>
      <c r="Q123" s="83"/>
      <c r="R123" s="83"/>
      <c r="S123" s="83"/>
      <c r="T123" s="83"/>
      <c r="U123" s="83"/>
      <c r="V123" s="83"/>
      <c r="W123" s="83"/>
      <c r="X123" s="83"/>
      <c r="Y123" s="83"/>
      <c r="Z123" s="83"/>
      <c r="AA123" s="83"/>
      <c r="AB123" s="83"/>
      <c r="AC123" s="83"/>
      <c r="AD123" s="83"/>
      <c r="AE123" s="83"/>
      <c r="AF123" s="83"/>
      <c r="AG123" s="83"/>
      <c r="AH123" s="83"/>
    </row>
    <row r="124" spans="1:34" hidden="1" x14ac:dyDescent="0.2">
      <c r="A124" s="28">
        <v>21204011807</v>
      </c>
      <c r="B124" s="170" t="s">
        <v>988</v>
      </c>
      <c r="C124" s="30"/>
      <c r="D124" s="30"/>
      <c r="E124" s="183">
        <f t="shared" si="10"/>
        <v>0</v>
      </c>
      <c r="F124" s="184">
        <f t="shared" si="11"/>
        <v>0</v>
      </c>
      <c r="G124" s="30"/>
      <c r="H124" s="102">
        <f t="shared" si="13"/>
        <v>0</v>
      </c>
      <c r="I124" s="164">
        <f t="shared" si="12"/>
        <v>0</v>
      </c>
      <c r="J124" s="83"/>
      <c r="K124" s="30">
        <v>6610986.3370000003</v>
      </c>
      <c r="L124" s="83">
        <v>0</v>
      </c>
      <c r="M124" s="83"/>
      <c r="N124" s="83"/>
      <c r="O124" s="83"/>
      <c r="P124" s="83"/>
      <c r="Q124" s="83"/>
      <c r="R124" s="83"/>
      <c r="S124" s="83"/>
      <c r="T124" s="83"/>
      <c r="U124" s="83"/>
      <c r="V124" s="83"/>
      <c r="W124" s="83"/>
      <c r="X124" s="83"/>
      <c r="Y124" s="83"/>
      <c r="Z124" s="83"/>
      <c r="AA124" s="83"/>
      <c r="AB124" s="83"/>
      <c r="AC124" s="83"/>
      <c r="AD124" s="83"/>
      <c r="AE124" s="83"/>
      <c r="AF124" s="83"/>
      <c r="AG124" s="83"/>
      <c r="AH124" s="83"/>
    </row>
    <row r="125" spans="1:34" hidden="1" x14ac:dyDescent="0.2">
      <c r="A125" s="28">
        <v>212040119</v>
      </c>
      <c r="B125" s="170" t="s">
        <v>992</v>
      </c>
      <c r="C125" s="30"/>
      <c r="D125" s="30"/>
      <c r="E125" s="183">
        <f t="shared" si="10"/>
        <v>0</v>
      </c>
      <c r="F125" s="184">
        <f t="shared" si="11"/>
        <v>0</v>
      </c>
      <c r="G125" s="30"/>
      <c r="H125" s="102">
        <f t="shared" si="13"/>
        <v>0</v>
      </c>
      <c r="I125" s="164">
        <f t="shared" si="12"/>
        <v>0</v>
      </c>
      <c r="J125" s="83"/>
      <c r="K125" s="30">
        <v>34867908.251000002</v>
      </c>
      <c r="L125" s="83">
        <v>0</v>
      </c>
      <c r="M125" s="83"/>
      <c r="N125" s="83"/>
      <c r="O125" s="83"/>
      <c r="P125" s="83"/>
      <c r="Q125" s="83"/>
      <c r="R125" s="83"/>
      <c r="S125" s="83"/>
      <c r="T125" s="83"/>
      <c r="U125" s="83"/>
      <c r="V125" s="83"/>
      <c r="W125" s="83"/>
      <c r="X125" s="83"/>
      <c r="Y125" s="83"/>
      <c r="Z125" s="83"/>
      <c r="AA125" s="83"/>
      <c r="AB125" s="83"/>
      <c r="AC125" s="83"/>
      <c r="AD125" s="83"/>
      <c r="AE125" s="83"/>
      <c r="AF125" s="83"/>
      <c r="AG125" s="83"/>
      <c r="AH125" s="83"/>
    </row>
    <row r="126" spans="1:34" hidden="1" x14ac:dyDescent="0.2">
      <c r="A126" s="28">
        <v>2120402</v>
      </c>
      <c r="B126" s="167" t="s">
        <v>250</v>
      </c>
      <c r="C126" s="30"/>
      <c r="D126" s="30"/>
      <c r="E126" s="183">
        <f t="shared" si="10"/>
        <v>0</v>
      </c>
      <c r="F126" s="184">
        <f t="shared" si="11"/>
        <v>0</v>
      </c>
      <c r="G126" s="30"/>
      <c r="H126" s="102">
        <f t="shared" si="13"/>
        <v>0</v>
      </c>
      <c r="I126" s="164">
        <f t="shared" si="12"/>
        <v>0</v>
      </c>
      <c r="J126" s="83"/>
      <c r="K126" s="30">
        <v>99472.528000000006</v>
      </c>
      <c r="L126" s="83">
        <v>0</v>
      </c>
      <c r="M126" s="83"/>
      <c r="N126" s="83"/>
      <c r="O126" s="83"/>
      <c r="P126" s="83"/>
      <c r="Q126" s="83"/>
      <c r="R126" s="83"/>
      <c r="S126" s="83"/>
      <c r="T126" s="83"/>
      <c r="U126" s="83"/>
      <c r="V126" s="83"/>
      <c r="W126" s="83"/>
      <c r="X126" s="83"/>
      <c r="Y126" s="83"/>
      <c r="Z126" s="83"/>
      <c r="AA126" s="83"/>
      <c r="AB126" s="83"/>
      <c r="AC126" s="83"/>
      <c r="AD126" s="83"/>
      <c r="AE126" s="83"/>
      <c r="AF126" s="83"/>
      <c r="AG126" s="83"/>
      <c r="AH126" s="83"/>
    </row>
    <row r="127" spans="1:34" hidden="1" x14ac:dyDescent="0.2">
      <c r="A127" s="28">
        <v>2120403</v>
      </c>
      <c r="B127" s="167" t="s">
        <v>993</v>
      </c>
      <c r="C127" s="30"/>
      <c r="D127" s="30"/>
      <c r="E127" s="183">
        <f t="shared" si="10"/>
        <v>0</v>
      </c>
      <c r="F127" s="184">
        <f t="shared" si="11"/>
        <v>0</v>
      </c>
      <c r="G127" s="30"/>
      <c r="H127" s="102">
        <f t="shared" si="13"/>
        <v>0</v>
      </c>
      <c r="I127" s="164">
        <f t="shared" si="12"/>
        <v>0</v>
      </c>
      <c r="J127" s="83"/>
      <c r="K127" s="30">
        <v>105539.878</v>
      </c>
      <c r="L127" s="83">
        <v>0</v>
      </c>
      <c r="M127" s="83"/>
      <c r="N127" s="83"/>
      <c r="O127" s="83"/>
      <c r="P127" s="83"/>
      <c r="Q127" s="83"/>
      <c r="R127" s="83"/>
      <c r="S127" s="83"/>
      <c r="T127" s="83"/>
      <c r="U127" s="83"/>
      <c r="V127" s="83"/>
      <c r="W127" s="83"/>
      <c r="X127" s="83"/>
      <c r="Y127" s="83"/>
      <c r="Z127" s="83"/>
      <c r="AA127" s="83"/>
      <c r="AB127" s="83"/>
      <c r="AC127" s="83"/>
      <c r="AD127" s="83"/>
      <c r="AE127" s="83"/>
      <c r="AF127" s="83"/>
      <c r="AG127" s="83"/>
      <c r="AH127" s="83"/>
    </row>
    <row r="128" spans="1:34" hidden="1" x14ac:dyDescent="0.2">
      <c r="A128" s="28">
        <v>2120404</v>
      </c>
      <c r="B128" s="167" t="s">
        <v>994</v>
      </c>
      <c r="C128" s="30">
        <f>SUM(C129:C130)</f>
        <v>0</v>
      </c>
      <c r="D128" s="30">
        <f>SUM(D129:D130)</f>
        <v>0</v>
      </c>
      <c r="E128" s="183">
        <f t="shared" si="10"/>
        <v>0</v>
      </c>
      <c r="F128" s="184">
        <f t="shared" si="11"/>
        <v>0</v>
      </c>
      <c r="G128" s="30">
        <f>SUM(G129:G130)</f>
        <v>0</v>
      </c>
      <c r="H128" s="102">
        <f t="shared" si="13"/>
        <v>0</v>
      </c>
      <c r="I128" s="164">
        <f t="shared" si="12"/>
        <v>0</v>
      </c>
      <c r="J128" s="83"/>
      <c r="K128" s="30">
        <v>1736036.6140000001</v>
      </c>
      <c r="L128" s="83">
        <v>0</v>
      </c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</row>
    <row r="129" spans="1:34" hidden="1" x14ac:dyDescent="0.2">
      <c r="A129" s="28">
        <v>212040401</v>
      </c>
      <c r="B129" s="167" t="s">
        <v>995</v>
      </c>
      <c r="C129" s="30"/>
      <c r="D129" s="30"/>
      <c r="E129" s="183">
        <f t="shared" si="10"/>
        <v>0</v>
      </c>
      <c r="F129" s="184">
        <f t="shared" si="11"/>
        <v>0</v>
      </c>
      <c r="G129" s="30"/>
      <c r="H129" s="102">
        <f t="shared" si="13"/>
        <v>0</v>
      </c>
      <c r="I129" s="164">
        <f t="shared" si="12"/>
        <v>0</v>
      </c>
      <c r="J129" s="83"/>
      <c r="K129" s="30">
        <v>1143531.733</v>
      </c>
      <c r="L129" s="83">
        <v>0</v>
      </c>
      <c r="M129" s="83"/>
      <c r="N129" s="83"/>
      <c r="O129" s="83"/>
      <c r="P129" s="83"/>
      <c r="Q129" s="83"/>
      <c r="R129" s="83"/>
      <c r="S129" s="83"/>
      <c r="T129" s="83"/>
      <c r="U129" s="83"/>
      <c r="V129" s="83"/>
      <c r="W129" s="83"/>
      <c r="X129" s="83"/>
      <c r="Y129" s="83"/>
      <c r="Z129" s="83"/>
      <c r="AA129" s="83"/>
      <c r="AB129" s="83"/>
      <c r="AC129" s="83"/>
      <c r="AD129" s="83"/>
      <c r="AE129" s="83"/>
      <c r="AF129" s="83"/>
      <c r="AG129" s="83"/>
      <c r="AH129" s="83"/>
    </row>
    <row r="130" spans="1:34" hidden="1" x14ac:dyDescent="0.2">
      <c r="A130" s="28">
        <v>212040403</v>
      </c>
      <c r="B130" s="167" t="s">
        <v>996</v>
      </c>
      <c r="C130" s="30"/>
      <c r="D130" s="30"/>
      <c r="E130" s="183">
        <f t="shared" si="10"/>
        <v>0</v>
      </c>
      <c r="F130" s="184">
        <f t="shared" si="11"/>
        <v>0</v>
      </c>
      <c r="G130" s="30"/>
      <c r="H130" s="102">
        <f t="shared" si="13"/>
        <v>0</v>
      </c>
      <c r="I130" s="164">
        <f t="shared" si="12"/>
        <v>0</v>
      </c>
      <c r="J130" s="83"/>
      <c r="K130" s="30">
        <v>592504.88100000005</v>
      </c>
      <c r="L130" s="83">
        <v>0</v>
      </c>
      <c r="M130" s="83"/>
      <c r="N130" s="83"/>
      <c r="O130" s="83"/>
      <c r="P130" s="83"/>
      <c r="Q130" s="83"/>
      <c r="R130" s="83"/>
      <c r="S130" s="83"/>
      <c r="T130" s="83"/>
      <c r="U130" s="83"/>
      <c r="V130" s="83"/>
      <c r="W130" s="83"/>
      <c r="X130" s="83"/>
      <c r="Y130" s="83"/>
      <c r="Z130" s="83"/>
      <c r="AA130" s="83"/>
      <c r="AB130" s="83"/>
      <c r="AC130" s="83"/>
      <c r="AD130" s="83"/>
      <c r="AE130" s="83"/>
      <c r="AF130" s="83"/>
      <c r="AG130" s="83"/>
      <c r="AH130" s="83"/>
    </row>
    <row r="131" spans="1:34" hidden="1" x14ac:dyDescent="0.2">
      <c r="A131" s="28">
        <v>2120406</v>
      </c>
      <c r="B131" s="167" t="s">
        <v>997</v>
      </c>
      <c r="C131" s="30"/>
      <c r="D131" s="30"/>
      <c r="E131" s="183">
        <f t="shared" si="10"/>
        <v>0</v>
      </c>
      <c r="F131" s="184">
        <f t="shared" si="11"/>
        <v>0</v>
      </c>
      <c r="G131" s="30"/>
      <c r="H131" s="102">
        <f t="shared" si="13"/>
        <v>0</v>
      </c>
      <c r="I131" s="164">
        <f t="shared" si="12"/>
        <v>0</v>
      </c>
      <c r="J131" s="83"/>
      <c r="K131" s="30">
        <v>4116.6840000000002</v>
      </c>
      <c r="L131" s="83">
        <v>0</v>
      </c>
      <c r="M131" s="83"/>
      <c r="N131" s="83"/>
      <c r="O131" s="83"/>
      <c r="P131" s="83"/>
      <c r="Q131" s="83"/>
      <c r="R131" s="83"/>
      <c r="S131" s="83"/>
      <c r="T131" s="83"/>
      <c r="U131" s="83"/>
      <c r="V131" s="83"/>
      <c r="W131" s="83"/>
      <c r="X131" s="83"/>
      <c r="Y131" s="83"/>
      <c r="Z131" s="83"/>
      <c r="AA131" s="83"/>
      <c r="AB131" s="83"/>
      <c r="AC131" s="83"/>
      <c r="AD131" s="83"/>
      <c r="AE131" s="83"/>
      <c r="AF131" s="83"/>
      <c r="AG131" s="83"/>
      <c r="AH131" s="83"/>
    </row>
    <row r="132" spans="1:34" hidden="1" x14ac:dyDescent="0.2">
      <c r="A132" s="28">
        <v>2120407</v>
      </c>
      <c r="B132" s="167" t="s">
        <v>998</v>
      </c>
      <c r="C132" s="30"/>
      <c r="D132" s="30"/>
      <c r="E132" s="183">
        <f t="shared" si="10"/>
        <v>0</v>
      </c>
      <c r="F132" s="184">
        <f t="shared" si="11"/>
        <v>0</v>
      </c>
      <c r="G132" s="30"/>
      <c r="H132" s="102">
        <f t="shared" si="13"/>
        <v>0</v>
      </c>
      <c r="I132" s="164">
        <f t="shared" si="12"/>
        <v>0</v>
      </c>
      <c r="J132" s="83"/>
      <c r="K132" s="30">
        <v>20448040.653000001</v>
      </c>
      <c r="L132" s="83">
        <v>0</v>
      </c>
      <c r="M132" s="83"/>
      <c r="N132" s="83"/>
      <c r="O132" s="83"/>
      <c r="P132" s="83"/>
      <c r="Q132" s="83"/>
      <c r="R132" s="83"/>
      <c r="S132" s="83"/>
      <c r="T132" s="83"/>
      <c r="U132" s="83"/>
      <c r="V132" s="83"/>
      <c r="W132" s="83"/>
      <c r="X132" s="83"/>
      <c r="Y132" s="83"/>
      <c r="Z132" s="83"/>
      <c r="AA132" s="83"/>
      <c r="AB132" s="83"/>
      <c r="AC132" s="83"/>
      <c r="AD132" s="83"/>
      <c r="AE132" s="83"/>
      <c r="AF132" s="83"/>
      <c r="AG132" s="83"/>
      <c r="AH132" s="83"/>
    </row>
    <row r="133" spans="1:34" x14ac:dyDescent="0.2">
      <c r="A133" s="28">
        <v>2120499</v>
      </c>
      <c r="B133" s="167" t="s">
        <v>999</v>
      </c>
      <c r="C133" s="30">
        <f>SUM(C134:C142)-C134</f>
        <v>0</v>
      </c>
      <c r="D133" s="30">
        <f>SUM(D134:D142)-D134</f>
        <v>2000000000</v>
      </c>
      <c r="E133" s="183">
        <f t="shared" si="10"/>
        <v>2000000000</v>
      </c>
      <c r="F133" s="184">
        <f t="shared" si="11"/>
        <v>5.8975880889004531</v>
      </c>
      <c r="G133" s="30">
        <f>SUM(G134:G142)-G134</f>
        <v>2000000000</v>
      </c>
      <c r="H133" s="102">
        <f t="shared" si="13"/>
        <v>100</v>
      </c>
      <c r="I133" s="164">
        <f t="shared" si="12"/>
        <v>0</v>
      </c>
      <c r="J133" s="83"/>
      <c r="K133" s="30">
        <v>569782609.89499998</v>
      </c>
      <c r="L133" s="83">
        <v>0</v>
      </c>
      <c r="M133" s="83"/>
      <c r="N133" s="83"/>
      <c r="O133" s="83"/>
      <c r="P133" s="83"/>
      <c r="Q133" s="83"/>
      <c r="R133" s="83"/>
      <c r="S133" s="83"/>
      <c r="T133" s="83"/>
      <c r="U133" s="83"/>
      <c r="V133" s="83"/>
      <c r="W133" s="83"/>
      <c r="X133" s="83"/>
      <c r="Y133" s="83"/>
      <c r="Z133" s="83"/>
      <c r="AA133" s="83"/>
      <c r="AB133" s="83"/>
      <c r="AC133" s="83"/>
      <c r="AD133" s="83"/>
      <c r="AE133" s="83"/>
      <c r="AF133" s="83"/>
      <c r="AG133" s="83"/>
      <c r="AH133" s="83"/>
    </row>
    <row r="134" spans="1:34" hidden="1" x14ac:dyDescent="0.2">
      <c r="A134" s="28">
        <v>212049901</v>
      </c>
      <c r="B134" s="170" t="s">
        <v>1000</v>
      </c>
      <c r="C134" s="30">
        <f>SUM(C135:C140)</f>
        <v>0</v>
      </c>
      <c r="D134" s="30">
        <f>SUM(D135:D140)</f>
        <v>0</v>
      </c>
      <c r="E134" s="183">
        <f t="shared" si="10"/>
        <v>0</v>
      </c>
      <c r="F134" s="184">
        <f t="shared" si="11"/>
        <v>0</v>
      </c>
      <c r="G134" s="30">
        <f>SUM(G135:G140)</f>
        <v>0</v>
      </c>
      <c r="H134" s="102">
        <f t="shared" si="13"/>
        <v>0</v>
      </c>
      <c r="I134" s="164">
        <f t="shared" si="12"/>
        <v>0</v>
      </c>
      <c r="J134" s="83"/>
      <c r="K134" s="30">
        <v>208416346.83600003</v>
      </c>
      <c r="L134" s="83">
        <v>0</v>
      </c>
      <c r="M134" s="83"/>
      <c r="N134" s="83"/>
      <c r="O134" s="83"/>
      <c r="P134" s="83"/>
      <c r="Q134" s="83"/>
      <c r="R134" s="83"/>
      <c r="S134" s="83"/>
      <c r="T134" s="83"/>
      <c r="U134" s="83"/>
      <c r="V134" s="83"/>
      <c r="W134" s="83"/>
      <c r="X134" s="83"/>
      <c r="Y134" s="83"/>
      <c r="Z134" s="83"/>
      <c r="AA134" s="83"/>
      <c r="AB134" s="83"/>
      <c r="AC134" s="83"/>
      <c r="AD134" s="83"/>
      <c r="AE134" s="83"/>
      <c r="AF134" s="83"/>
      <c r="AG134" s="83"/>
      <c r="AH134" s="83"/>
    </row>
    <row r="135" spans="1:34" ht="25.5" hidden="1" x14ac:dyDescent="0.2">
      <c r="A135" s="28">
        <v>21204990101</v>
      </c>
      <c r="B135" s="170" t="s">
        <v>1001</v>
      </c>
      <c r="C135" s="30"/>
      <c r="D135" s="30"/>
      <c r="E135" s="183">
        <f t="shared" si="10"/>
        <v>0</v>
      </c>
      <c r="F135" s="184">
        <f t="shared" si="11"/>
        <v>0</v>
      </c>
      <c r="G135" s="30"/>
      <c r="H135" s="102">
        <f t="shared" si="13"/>
        <v>0</v>
      </c>
      <c r="I135" s="164">
        <f t="shared" si="12"/>
        <v>0</v>
      </c>
      <c r="J135" s="83"/>
      <c r="K135" s="30">
        <v>83563634.120000005</v>
      </c>
      <c r="L135" s="83">
        <v>0</v>
      </c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</row>
    <row r="136" spans="1:34" hidden="1" x14ac:dyDescent="0.2">
      <c r="A136" s="28">
        <v>21204990102</v>
      </c>
      <c r="B136" s="170" t="s">
        <v>1002</v>
      </c>
      <c r="C136" s="30"/>
      <c r="D136" s="30"/>
      <c r="E136" s="183">
        <f t="shared" si="10"/>
        <v>0</v>
      </c>
      <c r="F136" s="184">
        <f t="shared" si="11"/>
        <v>0</v>
      </c>
      <c r="G136" s="30"/>
      <c r="H136" s="102">
        <f t="shared" si="13"/>
        <v>0</v>
      </c>
      <c r="I136" s="164">
        <f t="shared" si="12"/>
        <v>0</v>
      </c>
      <c r="J136" s="83"/>
      <c r="K136" s="30">
        <v>20711880.681000002</v>
      </c>
      <c r="L136" s="83">
        <v>0</v>
      </c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</row>
    <row r="137" spans="1:34" hidden="1" x14ac:dyDescent="0.2">
      <c r="A137" s="28">
        <v>21204990103</v>
      </c>
      <c r="B137" s="170" t="s">
        <v>1003</v>
      </c>
      <c r="C137" s="30"/>
      <c r="D137" s="30"/>
      <c r="E137" s="183">
        <f t="shared" ref="E137:E201" si="14">SUM(C137:D137)</f>
        <v>0</v>
      </c>
      <c r="F137" s="184">
        <f t="shared" ref="F137:F201" si="15">IF(OR(E137=0,E$7=0),0,E137/E$7)*100</f>
        <v>0</v>
      </c>
      <c r="G137" s="30"/>
      <c r="H137" s="102">
        <f t="shared" si="13"/>
        <v>0</v>
      </c>
      <c r="I137" s="164">
        <f t="shared" si="12"/>
        <v>0</v>
      </c>
      <c r="J137" s="83"/>
      <c r="K137" s="30">
        <v>3690165.4040000001</v>
      </c>
      <c r="L137" s="83">
        <v>0</v>
      </c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</row>
    <row r="138" spans="1:34" ht="25.5" hidden="1" x14ac:dyDescent="0.2">
      <c r="A138" s="28">
        <v>21204990104</v>
      </c>
      <c r="B138" s="170" t="s">
        <v>1004</v>
      </c>
      <c r="C138" s="30"/>
      <c r="D138" s="30"/>
      <c r="E138" s="183">
        <f t="shared" si="14"/>
        <v>0</v>
      </c>
      <c r="F138" s="184">
        <f t="shared" si="15"/>
        <v>0</v>
      </c>
      <c r="G138" s="30"/>
      <c r="H138" s="102">
        <f t="shared" si="13"/>
        <v>0</v>
      </c>
      <c r="I138" s="164">
        <f t="shared" si="12"/>
        <v>0</v>
      </c>
      <c r="J138" s="83"/>
      <c r="K138" s="30">
        <v>2194984.406</v>
      </c>
      <c r="L138" s="83">
        <v>0</v>
      </c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</row>
    <row r="139" spans="1:34" hidden="1" x14ac:dyDescent="0.2">
      <c r="A139" s="28">
        <v>21204990105</v>
      </c>
      <c r="B139" s="170" t="s">
        <v>1005</v>
      </c>
      <c r="C139" s="30"/>
      <c r="D139" s="30"/>
      <c r="E139" s="183">
        <f t="shared" si="14"/>
        <v>0</v>
      </c>
      <c r="F139" s="184">
        <f t="shared" si="15"/>
        <v>0</v>
      </c>
      <c r="G139" s="30"/>
      <c r="H139" s="102">
        <f t="shared" si="13"/>
        <v>0</v>
      </c>
      <c r="I139" s="164">
        <f t="shared" ref="I139:I203" si="16">SUM(G139-E139)</f>
        <v>0</v>
      </c>
      <c r="J139" s="83"/>
      <c r="K139" s="30">
        <v>47722130.004000001</v>
      </c>
      <c r="L139" s="83">
        <v>0</v>
      </c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</row>
    <row r="140" spans="1:34" ht="25.5" hidden="1" x14ac:dyDescent="0.2">
      <c r="A140" s="171">
        <v>21204990106</v>
      </c>
      <c r="B140" s="172" t="s">
        <v>1006</v>
      </c>
      <c r="C140" s="30"/>
      <c r="D140" s="30"/>
      <c r="E140" s="183">
        <f t="shared" si="14"/>
        <v>0</v>
      </c>
      <c r="F140" s="184">
        <f t="shared" si="15"/>
        <v>0</v>
      </c>
      <c r="G140" s="30"/>
      <c r="H140" s="102">
        <f t="shared" ref="H140:H203" si="17">IF(OR(G140=0,E140=0),0,G140/E140)*100</f>
        <v>0</v>
      </c>
      <c r="I140" s="164">
        <f t="shared" si="16"/>
        <v>0</v>
      </c>
      <c r="J140" s="83"/>
      <c r="K140" s="30">
        <v>50533552.221000001</v>
      </c>
      <c r="L140" s="83">
        <v>0</v>
      </c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</row>
    <row r="141" spans="1:34" hidden="1" x14ac:dyDescent="0.2">
      <c r="A141" s="28">
        <v>212049902</v>
      </c>
      <c r="B141" s="170" t="s">
        <v>1007</v>
      </c>
      <c r="C141" s="30"/>
      <c r="D141" s="30"/>
      <c r="E141" s="183">
        <f t="shared" si="14"/>
        <v>0</v>
      </c>
      <c r="F141" s="184">
        <f t="shared" si="15"/>
        <v>0</v>
      </c>
      <c r="G141" s="30"/>
      <c r="H141" s="102">
        <f t="shared" si="17"/>
        <v>0</v>
      </c>
      <c r="I141" s="164">
        <f t="shared" si="16"/>
        <v>0</v>
      </c>
      <c r="J141" s="83"/>
      <c r="K141" s="30">
        <v>100000</v>
      </c>
      <c r="L141" s="83">
        <v>0</v>
      </c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</row>
    <row r="142" spans="1:34" x14ac:dyDescent="0.2">
      <c r="A142" s="28">
        <v>212049999</v>
      </c>
      <c r="B142" s="170" t="s">
        <v>1008</v>
      </c>
      <c r="C142" s="30"/>
      <c r="D142" s="30">
        <v>2000000000</v>
      </c>
      <c r="E142" s="183">
        <f t="shared" si="14"/>
        <v>2000000000</v>
      </c>
      <c r="F142" s="184">
        <f t="shared" si="15"/>
        <v>5.8975880889004531</v>
      </c>
      <c r="G142" s="30">
        <v>2000000000</v>
      </c>
      <c r="H142" s="102">
        <f t="shared" si="17"/>
        <v>100</v>
      </c>
      <c r="I142" s="164">
        <f t="shared" si="16"/>
        <v>0</v>
      </c>
      <c r="J142" s="83"/>
      <c r="K142" s="30">
        <v>361266263.05900002</v>
      </c>
      <c r="L142" s="83">
        <v>0</v>
      </c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</row>
    <row r="143" spans="1:34" hidden="1" x14ac:dyDescent="0.2">
      <c r="A143" s="28">
        <v>21205</v>
      </c>
      <c r="B143" s="167" t="s">
        <v>1009</v>
      </c>
      <c r="C143" s="30">
        <f>SUM(C145:C151)</f>
        <v>0</v>
      </c>
      <c r="D143" s="30">
        <f>SUM(D145:D151)</f>
        <v>0</v>
      </c>
      <c r="E143" s="183">
        <f t="shared" si="14"/>
        <v>0</v>
      </c>
      <c r="F143" s="184">
        <f t="shared" si="15"/>
        <v>0</v>
      </c>
      <c r="G143" s="30">
        <f>SUM(G145:G151)</f>
        <v>0</v>
      </c>
      <c r="H143" s="102">
        <f t="shared" si="17"/>
        <v>0</v>
      </c>
      <c r="I143" s="164">
        <f t="shared" si="16"/>
        <v>0</v>
      </c>
      <c r="J143" s="83"/>
      <c r="K143" s="30">
        <v>219508750.12800002</v>
      </c>
      <c r="L143" s="83">
        <v>0</v>
      </c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</row>
    <row r="144" spans="1:34" hidden="1" x14ac:dyDescent="0.2">
      <c r="A144" s="28">
        <v>2120501</v>
      </c>
      <c r="B144" s="167" t="s">
        <v>1010</v>
      </c>
      <c r="C144" s="30">
        <f>SUM(C145:C147)</f>
        <v>0</v>
      </c>
      <c r="D144" s="30">
        <f>SUM(D145:D147)</f>
        <v>0</v>
      </c>
      <c r="E144" s="183">
        <f t="shared" si="14"/>
        <v>0</v>
      </c>
      <c r="F144" s="184">
        <f t="shared" si="15"/>
        <v>0</v>
      </c>
      <c r="G144" s="30">
        <f>SUM(G145:G147)</f>
        <v>0</v>
      </c>
      <c r="H144" s="102">
        <f t="shared" si="17"/>
        <v>0</v>
      </c>
      <c r="I144" s="164">
        <f t="shared" si="16"/>
        <v>0</v>
      </c>
      <c r="J144" s="83"/>
      <c r="K144" s="30">
        <v>164774147.62800002</v>
      </c>
      <c r="L144" s="83">
        <v>0</v>
      </c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</row>
    <row r="145" spans="1:34" hidden="1" x14ac:dyDescent="0.2">
      <c r="A145" s="28">
        <v>212050101</v>
      </c>
      <c r="B145" s="167" t="s">
        <v>1011</v>
      </c>
      <c r="C145" s="30"/>
      <c r="D145" s="30"/>
      <c r="E145" s="183">
        <f t="shared" si="14"/>
        <v>0</v>
      </c>
      <c r="F145" s="184">
        <f t="shared" si="15"/>
        <v>0</v>
      </c>
      <c r="G145" s="30"/>
      <c r="H145" s="102">
        <f t="shared" si="17"/>
        <v>0</v>
      </c>
      <c r="I145" s="164">
        <f t="shared" si="16"/>
        <v>0</v>
      </c>
      <c r="J145" s="83"/>
      <c r="K145" s="30">
        <v>1529312.9110000001</v>
      </c>
      <c r="L145" s="83">
        <v>0</v>
      </c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</row>
    <row r="146" spans="1:34" hidden="1" x14ac:dyDescent="0.2">
      <c r="A146" s="28">
        <v>212050102</v>
      </c>
      <c r="B146" s="167" t="s">
        <v>1012</v>
      </c>
      <c r="C146" s="30"/>
      <c r="D146" s="30"/>
      <c r="E146" s="183">
        <f t="shared" si="14"/>
        <v>0</v>
      </c>
      <c r="F146" s="184">
        <f t="shared" si="15"/>
        <v>0</v>
      </c>
      <c r="G146" s="30"/>
      <c r="H146" s="102">
        <f t="shared" si="17"/>
        <v>0</v>
      </c>
      <c r="I146" s="164">
        <f t="shared" si="16"/>
        <v>0</v>
      </c>
      <c r="J146" s="83"/>
      <c r="K146" s="30">
        <v>163244834.71700001</v>
      </c>
      <c r="L146" s="83">
        <v>0</v>
      </c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</row>
    <row r="147" spans="1:34" hidden="1" x14ac:dyDescent="0.2">
      <c r="A147" s="28">
        <v>212050103</v>
      </c>
      <c r="B147" s="173" t="s">
        <v>1013</v>
      </c>
      <c r="C147" s="30"/>
      <c r="D147" s="30"/>
      <c r="E147" s="183">
        <f t="shared" si="14"/>
        <v>0</v>
      </c>
      <c r="F147" s="184">
        <f t="shared" si="15"/>
        <v>0</v>
      </c>
      <c r="G147" s="30"/>
      <c r="H147" s="102">
        <f t="shared" si="17"/>
        <v>0</v>
      </c>
      <c r="I147" s="164">
        <f t="shared" si="16"/>
        <v>0</v>
      </c>
      <c r="J147" s="83"/>
      <c r="K147" s="30">
        <v>0</v>
      </c>
      <c r="L147" s="83">
        <v>0</v>
      </c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</row>
    <row r="148" spans="1:34" hidden="1" x14ac:dyDescent="0.2">
      <c r="A148" s="28">
        <v>2120502</v>
      </c>
      <c r="B148" s="167" t="s">
        <v>1014</v>
      </c>
      <c r="C148" s="30"/>
      <c r="D148" s="30"/>
      <c r="E148" s="183">
        <f t="shared" si="14"/>
        <v>0</v>
      </c>
      <c r="F148" s="184">
        <f t="shared" si="15"/>
        <v>0</v>
      </c>
      <c r="G148" s="30"/>
      <c r="H148" s="102">
        <f t="shared" si="17"/>
        <v>0</v>
      </c>
      <c r="I148" s="164">
        <f t="shared" si="16"/>
        <v>0</v>
      </c>
      <c r="J148" s="83"/>
      <c r="K148" s="30">
        <v>169198</v>
      </c>
      <c r="L148" s="83">
        <v>0</v>
      </c>
      <c r="M148" s="83"/>
      <c r="N148" s="83"/>
      <c r="O148" s="83"/>
      <c r="P148" s="83"/>
      <c r="Q148" s="83"/>
      <c r="R148" s="83"/>
      <c r="S148" s="83"/>
      <c r="T148" s="83"/>
      <c r="U148" s="83"/>
      <c r="V148" s="83"/>
      <c r="W148" s="83"/>
      <c r="X148" s="83"/>
      <c r="Y148" s="83"/>
      <c r="Z148" s="83"/>
      <c r="AA148" s="83"/>
      <c r="AB148" s="83"/>
      <c r="AC148" s="83"/>
      <c r="AD148" s="83"/>
      <c r="AE148" s="83"/>
      <c r="AF148" s="83"/>
      <c r="AG148" s="83"/>
      <c r="AH148" s="83"/>
    </row>
    <row r="149" spans="1:34" hidden="1" x14ac:dyDescent="0.2">
      <c r="A149" s="28">
        <v>2120508</v>
      </c>
      <c r="B149" s="167" t="s">
        <v>1015</v>
      </c>
      <c r="C149" s="30"/>
      <c r="D149" s="30"/>
      <c r="E149" s="183">
        <f t="shared" si="14"/>
        <v>0</v>
      </c>
      <c r="F149" s="184">
        <f t="shared" si="15"/>
        <v>0</v>
      </c>
      <c r="G149" s="30"/>
      <c r="H149" s="102">
        <f t="shared" si="17"/>
        <v>0</v>
      </c>
      <c r="I149" s="164">
        <f t="shared" si="16"/>
        <v>0</v>
      </c>
      <c r="J149" s="83"/>
      <c r="K149" s="30">
        <v>236237.5</v>
      </c>
      <c r="L149" s="83">
        <v>0</v>
      </c>
      <c r="M149" s="83"/>
      <c r="N149" s="83"/>
      <c r="O149" s="83"/>
      <c r="P149" s="83"/>
      <c r="Q149" s="83"/>
      <c r="R149" s="83"/>
      <c r="S149" s="83"/>
      <c r="T149" s="83"/>
      <c r="U149" s="83"/>
      <c r="V149" s="83"/>
      <c r="W149" s="83"/>
      <c r="X149" s="83"/>
      <c r="Y149" s="83"/>
      <c r="Z149" s="83"/>
      <c r="AA149" s="83"/>
      <c r="AB149" s="83"/>
      <c r="AC149" s="83"/>
      <c r="AD149" s="83"/>
      <c r="AE149" s="83"/>
      <c r="AF149" s="83"/>
      <c r="AG149" s="83"/>
      <c r="AH149" s="83"/>
    </row>
    <row r="150" spans="1:34" hidden="1" x14ac:dyDescent="0.2">
      <c r="A150" s="28">
        <v>2120509</v>
      </c>
      <c r="B150" s="167" t="s">
        <v>1016</v>
      </c>
      <c r="C150" s="30"/>
      <c r="D150" s="30"/>
      <c r="E150" s="183">
        <f t="shared" si="14"/>
        <v>0</v>
      </c>
      <c r="F150" s="184">
        <f t="shared" si="15"/>
        <v>0</v>
      </c>
      <c r="G150" s="30"/>
      <c r="H150" s="102">
        <f t="shared" si="17"/>
        <v>0</v>
      </c>
      <c r="I150" s="164">
        <f t="shared" si="16"/>
        <v>0</v>
      </c>
      <c r="J150" s="83"/>
      <c r="K150" s="30">
        <v>54329167</v>
      </c>
      <c r="L150" s="83">
        <v>0</v>
      </c>
      <c r="M150" s="83"/>
      <c r="N150" s="83"/>
      <c r="O150" s="83"/>
      <c r="P150" s="83"/>
      <c r="Q150" s="83"/>
      <c r="R150" s="83"/>
      <c r="S150" s="83"/>
      <c r="T150" s="83"/>
      <c r="U150" s="83"/>
      <c r="V150" s="83"/>
      <c r="W150" s="83"/>
      <c r="X150" s="83"/>
      <c r="Y150" s="83"/>
      <c r="Z150" s="83"/>
      <c r="AA150" s="83"/>
      <c r="AB150" s="83"/>
      <c r="AC150" s="83"/>
      <c r="AD150" s="83"/>
      <c r="AE150" s="83"/>
      <c r="AF150" s="83"/>
      <c r="AG150" s="83"/>
      <c r="AH150" s="83"/>
    </row>
    <row r="151" spans="1:34" x14ac:dyDescent="0.2">
      <c r="A151" s="28">
        <v>2120510</v>
      </c>
      <c r="B151" s="167" t="s">
        <v>1177</v>
      </c>
      <c r="C151" s="30"/>
      <c r="D151" s="30"/>
      <c r="E151" s="183">
        <f t="shared" ref="E151" si="18">SUM(C151:D151)</f>
        <v>0</v>
      </c>
      <c r="F151" s="184">
        <f t="shared" ref="F151" si="19">IF(OR(E151=0,E$7=0),0,E151/E$7)*100</f>
        <v>0</v>
      </c>
      <c r="G151" s="30"/>
      <c r="H151" s="102">
        <f t="shared" si="17"/>
        <v>0</v>
      </c>
      <c r="I151" s="164">
        <f t="shared" ref="I151" si="20">SUM(G151-E151)</f>
        <v>0</v>
      </c>
      <c r="J151" s="83"/>
      <c r="K151" s="30"/>
      <c r="L151" s="83"/>
      <c r="M151" s="83"/>
      <c r="N151" s="83"/>
      <c r="O151" s="83"/>
      <c r="P151" s="83"/>
      <c r="Q151" s="83"/>
      <c r="R151" s="83"/>
      <c r="S151" s="83"/>
      <c r="T151" s="83"/>
      <c r="U151" s="83"/>
      <c r="V151" s="83"/>
      <c r="W151" s="83"/>
      <c r="X151" s="83"/>
      <c r="Y151" s="83"/>
      <c r="Z151" s="83"/>
      <c r="AA151" s="83"/>
      <c r="AB151" s="83"/>
      <c r="AC151" s="83"/>
      <c r="AD151" s="83"/>
      <c r="AE151" s="83"/>
      <c r="AF151" s="83"/>
      <c r="AG151" s="83"/>
      <c r="AH151" s="83"/>
    </row>
    <row r="152" spans="1:34" hidden="1" x14ac:dyDescent="0.2">
      <c r="A152" s="28">
        <v>21206</v>
      </c>
      <c r="B152" s="167" t="s">
        <v>944</v>
      </c>
      <c r="C152" s="30">
        <f>SUM(C153:C183)-C162-C166-C169-C173-C176-C179</f>
        <v>0</v>
      </c>
      <c r="D152" s="30">
        <f>SUM(D153:D183)-D162-D166-D169-D173-D176-D179</f>
        <v>0</v>
      </c>
      <c r="E152" s="183">
        <f t="shared" si="14"/>
        <v>0</v>
      </c>
      <c r="F152" s="184">
        <f t="shared" si="15"/>
        <v>0</v>
      </c>
      <c r="G152" s="30">
        <f>SUM(G153:G183)-G162-G166-G169-G173-G176-G179</f>
        <v>0</v>
      </c>
      <c r="H152" s="102">
        <f t="shared" si="17"/>
        <v>0</v>
      </c>
      <c r="I152" s="164">
        <f t="shared" si="16"/>
        <v>0</v>
      </c>
      <c r="J152" s="83"/>
      <c r="K152" s="30">
        <v>333909463.69100004</v>
      </c>
      <c r="L152" s="83">
        <v>0</v>
      </c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</row>
    <row r="153" spans="1:34" hidden="1" x14ac:dyDescent="0.2">
      <c r="A153" s="28">
        <v>2120601</v>
      </c>
      <c r="B153" s="167" t="s">
        <v>1017</v>
      </c>
      <c r="C153" s="30"/>
      <c r="D153" s="30"/>
      <c r="E153" s="183">
        <f t="shared" si="14"/>
        <v>0</v>
      </c>
      <c r="F153" s="184">
        <f t="shared" si="15"/>
        <v>0</v>
      </c>
      <c r="G153" s="30"/>
      <c r="H153" s="102">
        <f t="shared" si="17"/>
        <v>0</v>
      </c>
      <c r="I153" s="164">
        <f t="shared" si="16"/>
        <v>0</v>
      </c>
      <c r="J153" s="83"/>
      <c r="K153" s="30">
        <v>84193179.995000005</v>
      </c>
      <c r="L153" s="83">
        <v>0</v>
      </c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</row>
    <row r="154" spans="1:34" hidden="1" x14ac:dyDescent="0.2">
      <c r="A154" s="28">
        <v>2120603</v>
      </c>
      <c r="B154" s="167" t="s">
        <v>1018</v>
      </c>
      <c r="C154" s="30"/>
      <c r="D154" s="30"/>
      <c r="E154" s="183">
        <f t="shared" si="14"/>
        <v>0</v>
      </c>
      <c r="F154" s="184">
        <f t="shared" si="15"/>
        <v>0</v>
      </c>
      <c r="G154" s="30"/>
      <c r="H154" s="102">
        <f t="shared" si="17"/>
        <v>0</v>
      </c>
      <c r="I154" s="164">
        <f t="shared" si="16"/>
        <v>0</v>
      </c>
      <c r="J154" s="83"/>
      <c r="K154" s="30">
        <v>14324651</v>
      </c>
      <c r="L154" s="83">
        <v>0</v>
      </c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</row>
    <row r="155" spans="1:34" hidden="1" x14ac:dyDescent="0.2">
      <c r="A155" s="28">
        <v>2120604</v>
      </c>
      <c r="B155" s="167" t="s">
        <v>1019</v>
      </c>
      <c r="C155" s="30"/>
      <c r="D155" s="30"/>
      <c r="E155" s="183">
        <f t="shared" si="14"/>
        <v>0</v>
      </c>
      <c r="F155" s="184">
        <f t="shared" si="15"/>
        <v>0</v>
      </c>
      <c r="G155" s="30"/>
      <c r="H155" s="102">
        <f t="shared" si="17"/>
        <v>0</v>
      </c>
      <c r="I155" s="164">
        <f t="shared" si="16"/>
        <v>0</v>
      </c>
      <c r="J155" s="83"/>
      <c r="K155" s="30">
        <v>81953.483999999997</v>
      </c>
      <c r="L155" s="83">
        <v>0</v>
      </c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</row>
    <row r="156" spans="1:34" hidden="1" x14ac:dyDescent="0.2">
      <c r="A156" s="28">
        <v>2120605</v>
      </c>
      <c r="B156" s="167" t="s">
        <v>1020</v>
      </c>
      <c r="C156" s="30"/>
      <c r="D156" s="30"/>
      <c r="E156" s="183">
        <f t="shared" si="14"/>
        <v>0</v>
      </c>
      <c r="F156" s="184">
        <f t="shared" si="15"/>
        <v>0</v>
      </c>
      <c r="G156" s="30"/>
      <c r="H156" s="102">
        <f t="shared" si="17"/>
        <v>0</v>
      </c>
      <c r="I156" s="164">
        <f t="shared" si="16"/>
        <v>0</v>
      </c>
      <c r="J156" s="83"/>
      <c r="K156" s="30">
        <v>-133071.60500000001</v>
      </c>
      <c r="L156" s="83">
        <v>0</v>
      </c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</row>
    <row r="157" spans="1:34" hidden="1" x14ac:dyDescent="0.2">
      <c r="A157" s="28">
        <v>2120606</v>
      </c>
      <c r="B157" s="167" t="s">
        <v>1021</v>
      </c>
      <c r="C157" s="30"/>
      <c r="D157" s="30"/>
      <c r="E157" s="183">
        <f t="shared" si="14"/>
        <v>0</v>
      </c>
      <c r="F157" s="184">
        <f t="shared" si="15"/>
        <v>0</v>
      </c>
      <c r="G157" s="30"/>
      <c r="H157" s="102">
        <f t="shared" si="17"/>
        <v>0</v>
      </c>
      <c r="I157" s="164">
        <f t="shared" si="16"/>
        <v>0</v>
      </c>
      <c r="J157" s="83"/>
      <c r="K157" s="30">
        <v>7863507.0039999997</v>
      </c>
      <c r="L157" s="83">
        <v>0</v>
      </c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</row>
    <row r="158" spans="1:34" hidden="1" x14ac:dyDescent="0.2">
      <c r="A158" s="28">
        <v>2120607</v>
      </c>
      <c r="B158" s="167" t="s">
        <v>1022</v>
      </c>
      <c r="C158" s="30"/>
      <c r="D158" s="30"/>
      <c r="E158" s="183">
        <f t="shared" si="14"/>
        <v>0</v>
      </c>
      <c r="F158" s="184">
        <f t="shared" si="15"/>
        <v>0</v>
      </c>
      <c r="G158" s="30"/>
      <c r="H158" s="102">
        <f t="shared" si="17"/>
        <v>0</v>
      </c>
      <c r="I158" s="164">
        <f t="shared" si="16"/>
        <v>0</v>
      </c>
      <c r="J158" s="83"/>
      <c r="K158" s="30">
        <v>33427681.182999998</v>
      </c>
      <c r="L158" s="83">
        <v>0</v>
      </c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</row>
    <row r="159" spans="1:34" hidden="1" x14ac:dyDescent="0.2">
      <c r="A159" s="28">
        <v>2120608</v>
      </c>
      <c r="B159" s="167" t="s">
        <v>899</v>
      </c>
      <c r="C159" s="30"/>
      <c r="D159" s="30"/>
      <c r="E159" s="183">
        <f t="shared" si="14"/>
        <v>0</v>
      </c>
      <c r="F159" s="184">
        <f t="shared" si="15"/>
        <v>0</v>
      </c>
      <c r="G159" s="30"/>
      <c r="H159" s="102">
        <f t="shared" si="17"/>
        <v>0</v>
      </c>
      <c r="I159" s="164">
        <f t="shared" si="16"/>
        <v>0</v>
      </c>
      <c r="J159" s="83"/>
      <c r="K159" s="30">
        <v>2903424.4559999998</v>
      </c>
      <c r="L159" s="83">
        <v>0</v>
      </c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</row>
    <row r="160" spans="1:34" hidden="1" x14ac:dyDescent="0.2">
      <c r="A160" s="28">
        <v>2120609</v>
      </c>
      <c r="B160" s="167" t="s">
        <v>902</v>
      </c>
      <c r="C160" s="30"/>
      <c r="D160" s="30"/>
      <c r="E160" s="183">
        <f t="shared" si="14"/>
        <v>0</v>
      </c>
      <c r="F160" s="184">
        <f t="shared" si="15"/>
        <v>0</v>
      </c>
      <c r="G160" s="30"/>
      <c r="H160" s="102">
        <f t="shared" si="17"/>
        <v>0</v>
      </c>
      <c r="I160" s="164">
        <f t="shared" si="16"/>
        <v>0</v>
      </c>
      <c r="J160" s="83"/>
      <c r="K160" s="30">
        <v>54632750.891999997</v>
      </c>
      <c r="L160" s="83">
        <v>0</v>
      </c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</row>
    <row r="161" spans="1:34" hidden="1" x14ac:dyDescent="0.2">
      <c r="A161" s="28">
        <v>2120610</v>
      </c>
      <c r="B161" s="167" t="s">
        <v>1023</v>
      </c>
      <c r="C161" s="30"/>
      <c r="D161" s="30"/>
      <c r="E161" s="183">
        <f t="shared" si="14"/>
        <v>0</v>
      </c>
      <c r="F161" s="184">
        <f t="shared" si="15"/>
        <v>0</v>
      </c>
      <c r="G161" s="30"/>
      <c r="H161" s="102">
        <f t="shared" si="17"/>
        <v>0</v>
      </c>
      <c r="I161" s="164">
        <f t="shared" si="16"/>
        <v>0</v>
      </c>
      <c r="J161" s="83"/>
      <c r="K161" s="30">
        <v>26612263.916000001</v>
      </c>
      <c r="L161" s="83">
        <v>0</v>
      </c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</row>
    <row r="162" spans="1:34" hidden="1" x14ac:dyDescent="0.2">
      <c r="A162" s="28">
        <v>2120611</v>
      </c>
      <c r="B162" s="167" t="s">
        <v>1024</v>
      </c>
      <c r="C162" s="30">
        <f>SUM(C163:C164)</f>
        <v>0</v>
      </c>
      <c r="D162" s="30">
        <f>SUM(D163:D164)</f>
        <v>0</v>
      </c>
      <c r="E162" s="183">
        <f t="shared" si="14"/>
        <v>0</v>
      </c>
      <c r="F162" s="184">
        <f t="shared" si="15"/>
        <v>0</v>
      </c>
      <c r="G162" s="30">
        <f>SUM(G163:G164)</f>
        <v>0</v>
      </c>
      <c r="H162" s="102">
        <f t="shared" si="17"/>
        <v>0</v>
      </c>
      <c r="I162" s="164">
        <f t="shared" si="16"/>
        <v>0</v>
      </c>
      <c r="J162" s="83"/>
      <c r="K162" s="30">
        <v>10981135.734999999</v>
      </c>
      <c r="L162" s="83">
        <v>0</v>
      </c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</row>
    <row r="163" spans="1:34" hidden="1" x14ac:dyDescent="0.2">
      <c r="A163" s="28">
        <v>212061101</v>
      </c>
      <c r="B163" s="173" t="s">
        <v>1025</v>
      </c>
      <c r="C163" s="30"/>
      <c r="D163" s="30"/>
      <c r="E163" s="183">
        <f t="shared" si="14"/>
        <v>0</v>
      </c>
      <c r="F163" s="184">
        <f t="shared" si="15"/>
        <v>0</v>
      </c>
      <c r="G163" s="30"/>
      <c r="H163" s="102">
        <f t="shared" si="17"/>
        <v>0</v>
      </c>
      <c r="I163" s="164">
        <f t="shared" si="16"/>
        <v>0</v>
      </c>
      <c r="J163" s="83"/>
      <c r="K163" s="30">
        <v>8461477.7750000004</v>
      </c>
      <c r="L163" s="83">
        <v>0</v>
      </c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</row>
    <row r="164" spans="1:34" hidden="1" x14ac:dyDescent="0.2">
      <c r="A164" s="28">
        <v>212061102</v>
      </c>
      <c r="B164" s="173" t="s">
        <v>1026</v>
      </c>
      <c r="C164" s="30"/>
      <c r="D164" s="30"/>
      <c r="E164" s="183">
        <f t="shared" si="14"/>
        <v>0</v>
      </c>
      <c r="F164" s="184">
        <f t="shared" si="15"/>
        <v>0</v>
      </c>
      <c r="G164" s="30"/>
      <c r="H164" s="102">
        <f t="shared" si="17"/>
        <v>0</v>
      </c>
      <c r="I164" s="164">
        <f t="shared" si="16"/>
        <v>0</v>
      </c>
      <c r="J164" s="83"/>
      <c r="K164" s="30">
        <v>2519657.96</v>
      </c>
      <c r="L164" s="83">
        <v>0</v>
      </c>
      <c r="M164" s="83"/>
      <c r="N164" s="83"/>
      <c r="O164" s="83"/>
      <c r="P164" s="83"/>
      <c r="Q164" s="83"/>
      <c r="R164" s="83"/>
      <c r="S164" s="83"/>
      <c r="T164" s="83"/>
      <c r="U164" s="83"/>
      <c r="V164" s="83"/>
      <c r="W164" s="83"/>
      <c r="X164" s="83"/>
      <c r="Y164" s="83"/>
      <c r="Z164" s="83"/>
      <c r="AA164" s="83"/>
      <c r="AB164" s="83"/>
      <c r="AC164" s="83"/>
      <c r="AD164" s="83"/>
      <c r="AE164" s="83"/>
      <c r="AF164" s="83"/>
      <c r="AG164" s="83"/>
      <c r="AH164" s="83"/>
    </row>
    <row r="165" spans="1:34" hidden="1" x14ac:dyDescent="0.2">
      <c r="A165" s="28">
        <v>21206112</v>
      </c>
      <c r="B165" s="167" t="s">
        <v>1027</v>
      </c>
      <c r="C165" s="30"/>
      <c r="D165" s="30"/>
      <c r="E165" s="183">
        <f t="shared" si="14"/>
        <v>0</v>
      </c>
      <c r="F165" s="184">
        <f t="shared" si="15"/>
        <v>0</v>
      </c>
      <c r="G165" s="30"/>
      <c r="H165" s="102">
        <f t="shared" si="17"/>
        <v>0</v>
      </c>
      <c r="I165" s="164">
        <f t="shared" si="16"/>
        <v>0</v>
      </c>
      <c r="J165" s="83"/>
      <c r="K165" s="30">
        <v>30860018.521000002</v>
      </c>
      <c r="L165" s="83">
        <v>0</v>
      </c>
      <c r="M165" s="83"/>
      <c r="N165" s="83"/>
      <c r="O165" s="83"/>
      <c r="P165" s="83"/>
      <c r="Q165" s="83"/>
      <c r="R165" s="83"/>
      <c r="S165" s="83"/>
      <c r="T165" s="83"/>
      <c r="U165" s="83"/>
      <c r="V165" s="83"/>
      <c r="W165" s="83"/>
      <c r="X165" s="83"/>
      <c r="Y165" s="83"/>
      <c r="Z165" s="83"/>
      <c r="AA165" s="83"/>
      <c r="AB165" s="83"/>
      <c r="AC165" s="83"/>
      <c r="AD165" s="83"/>
      <c r="AE165" s="83"/>
      <c r="AF165" s="83"/>
      <c r="AG165" s="83"/>
      <c r="AH165" s="83"/>
    </row>
    <row r="166" spans="1:34" hidden="1" x14ac:dyDescent="0.2">
      <c r="A166" s="28">
        <v>21206113</v>
      </c>
      <c r="B166" s="167" t="s">
        <v>1028</v>
      </c>
      <c r="C166" s="30">
        <f>SUM(C167:C168)</f>
        <v>0</v>
      </c>
      <c r="D166" s="30">
        <f>SUM(D167:D168)</f>
        <v>0</v>
      </c>
      <c r="E166" s="183">
        <f t="shared" si="14"/>
        <v>0</v>
      </c>
      <c r="F166" s="184">
        <f t="shared" si="15"/>
        <v>0</v>
      </c>
      <c r="G166" s="30">
        <f>SUM(G167:G168)</f>
        <v>0</v>
      </c>
      <c r="H166" s="102">
        <f t="shared" si="17"/>
        <v>0</v>
      </c>
      <c r="I166" s="164">
        <f t="shared" si="16"/>
        <v>0</v>
      </c>
      <c r="J166" s="83"/>
      <c r="K166" s="30">
        <v>29491860.908</v>
      </c>
      <c r="L166" s="83">
        <v>0</v>
      </c>
      <c r="M166" s="83"/>
      <c r="N166" s="83"/>
      <c r="O166" s="83"/>
      <c r="P166" s="83"/>
      <c r="Q166" s="83"/>
      <c r="R166" s="83"/>
      <c r="S166" s="83"/>
      <c r="T166" s="83"/>
      <c r="U166" s="83"/>
      <c r="V166" s="83"/>
      <c r="W166" s="83"/>
      <c r="X166" s="83"/>
      <c r="Y166" s="83"/>
      <c r="Z166" s="83"/>
      <c r="AA166" s="83"/>
      <c r="AB166" s="83"/>
      <c r="AC166" s="83"/>
      <c r="AD166" s="83"/>
      <c r="AE166" s="83"/>
      <c r="AF166" s="83"/>
      <c r="AG166" s="83"/>
      <c r="AH166" s="83"/>
    </row>
    <row r="167" spans="1:34" hidden="1" x14ac:dyDescent="0.2">
      <c r="A167" s="28">
        <v>2120611302</v>
      </c>
      <c r="B167" s="173" t="s">
        <v>1029</v>
      </c>
      <c r="C167" s="30"/>
      <c r="D167" s="30"/>
      <c r="E167" s="183">
        <f t="shared" si="14"/>
        <v>0</v>
      </c>
      <c r="F167" s="184">
        <f t="shared" si="15"/>
        <v>0</v>
      </c>
      <c r="G167" s="30"/>
      <c r="H167" s="102">
        <f t="shared" si="17"/>
        <v>0</v>
      </c>
      <c r="I167" s="164">
        <f t="shared" si="16"/>
        <v>0</v>
      </c>
      <c r="J167" s="83"/>
      <c r="K167" s="30">
        <v>54212.822999999997</v>
      </c>
      <c r="L167" s="83">
        <v>0</v>
      </c>
      <c r="M167" s="83"/>
      <c r="N167" s="83"/>
      <c r="O167" s="83"/>
      <c r="P167" s="83"/>
      <c r="Q167" s="83"/>
      <c r="R167" s="83"/>
      <c r="S167" s="83"/>
      <c r="T167" s="83"/>
      <c r="U167" s="83"/>
      <c r="V167" s="83"/>
      <c r="W167" s="83"/>
      <c r="X167" s="83"/>
      <c r="Y167" s="83"/>
      <c r="Z167" s="83"/>
      <c r="AA167" s="83"/>
      <c r="AB167" s="83"/>
      <c r="AC167" s="83"/>
      <c r="AD167" s="83"/>
      <c r="AE167" s="83"/>
      <c r="AF167" s="83"/>
      <c r="AG167" s="83"/>
      <c r="AH167" s="83"/>
    </row>
    <row r="168" spans="1:34" hidden="1" x14ac:dyDescent="0.2">
      <c r="A168" s="28">
        <v>2120611304</v>
      </c>
      <c r="B168" s="173" t="s">
        <v>1030</v>
      </c>
      <c r="C168" s="30"/>
      <c r="D168" s="30"/>
      <c r="E168" s="183">
        <f t="shared" si="14"/>
        <v>0</v>
      </c>
      <c r="F168" s="184">
        <f t="shared" si="15"/>
        <v>0</v>
      </c>
      <c r="G168" s="30"/>
      <c r="H168" s="102">
        <f t="shared" si="17"/>
        <v>0</v>
      </c>
      <c r="I168" s="164">
        <f t="shared" si="16"/>
        <v>0</v>
      </c>
      <c r="J168" s="83"/>
      <c r="K168" s="30">
        <v>29437648.085000001</v>
      </c>
      <c r="L168" s="83">
        <v>0</v>
      </c>
      <c r="M168" s="83"/>
      <c r="N168" s="83"/>
      <c r="O168" s="83"/>
      <c r="P168" s="83"/>
      <c r="Q168" s="83"/>
      <c r="R168" s="83"/>
      <c r="S168" s="83"/>
      <c r="T168" s="83"/>
      <c r="U168" s="83"/>
      <c r="V168" s="83"/>
      <c r="W168" s="83"/>
      <c r="X168" s="83"/>
      <c r="Y168" s="83"/>
      <c r="Z168" s="83"/>
      <c r="AA168" s="83"/>
      <c r="AB168" s="83"/>
      <c r="AC168" s="83"/>
      <c r="AD168" s="83"/>
      <c r="AE168" s="83"/>
      <c r="AF168" s="83"/>
      <c r="AG168" s="83"/>
      <c r="AH168" s="83"/>
    </row>
    <row r="169" spans="1:34" hidden="1" x14ac:dyDescent="0.2">
      <c r="A169" s="28">
        <v>21206114</v>
      </c>
      <c r="B169" s="167" t="s">
        <v>1031</v>
      </c>
      <c r="C169" s="30">
        <f>SUM(C170:C171)</f>
        <v>0</v>
      </c>
      <c r="D169" s="30">
        <f>SUM(D170:D171)</f>
        <v>0</v>
      </c>
      <c r="E169" s="183">
        <f t="shared" si="14"/>
        <v>0</v>
      </c>
      <c r="F169" s="184">
        <f t="shared" si="15"/>
        <v>0</v>
      </c>
      <c r="G169" s="30">
        <f>SUM(G170:G171)</f>
        <v>0</v>
      </c>
      <c r="H169" s="102">
        <f t="shared" si="17"/>
        <v>0</v>
      </c>
      <c r="I169" s="164">
        <f t="shared" si="16"/>
        <v>0</v>
      </c>
      <c r="J169" s="83"/>
      <c r="K169" s="30">
        <v>16899386.377999999</v>
      </c>
      <c r="L169" s="83">
        <v>0</v>
      </c>
      <c r="M169" s="83"/>
      <c r="N169" s="83"/>
      <c r="O169" s="83"/>
      <c r="P169" s="83"/>
      <c r="Q169" s="83"/>
      <c r="R169" s="83"/>
      <c r="S169" s="83"/>
      <c r="T169" s="83"/>
      <c r="U169" s="83"/>
      <c r="V169" s="83"/>
      <c r="W169" s="83"/>
      <c r="X169" s="83"/>
      <c r="Y169" s="83"/>
      <c r="Z169" s="83"/>
      <c r="AA169" s="83"/>
      <c r="AB169" s="83"/>
      <c r="AC169" s="83"/>
      <c r="AD169" s="83"/>
      <c r="AE169" s="83"/>
      <c r="AF169" s="83"/>
      <c r="AG169" s="83"/>
      <c r="AH169" s="83"/>
    </row>
    <row r="170" spans="1:34" hidden="1" x14ac:dyDescent="0.2">
      <c r="A170" s="28">
        <v>2120611401</v>
      </c>
      <c r="B170" s="167" t="s">
        <v>1032</v>
      </c>
      <c r="C170" s="30"/>
      <c r="D170" s="30"/>
      <c r="E170" s="183">
        <f t="shared" si="14"/>
        <v>0</v>
      </c>
      <c r="F170" s="184">
        <f t="shared" si="15"/>
        <v>0</v>
      </c>
      <c r="G170" s="30"/>
      <c r="H170" s="102">
        <f t="shared" si="17"/>
        <v>0</v>
      </c>
      <c r="I170" s="164">
        <f t="shared" si="16"/>
        <v>0</v>
      </c>
      <c r="J170" s="83"/>
      <c r="K170" s="30">
        <v>12210089</v>
      </c>
      <c r="L170" s="83">
        <v>0</v>
      </c>
      <c r="M170" s="83"/>
      <c r="N170" s="83"/>
      <c r="O170" s="83"/>
      <c r="P170" s="83"/>
      <c r="Q170" s="83"/>
      <c r="R170" s="83"/>
      <c r="S170" s="83"/>
      <c r="T170" s="83"/>
      <c r="U170" s="83"/>
      <c r="V170" s="83"/>
      <c r="W170" s="83"/>
      <c r="X170" s="83"/>
      <c r="Y170" s="83"/>
      <c r="Z170" s="83"/>
      <c r="AA170" s="83"/>
      <c r="AB170" s="83"/>
      <c r="AC170" s="83"/>
      <c r="AD170" s="83"/>
      <c r="AE170" s="83"/>
      <c r="AF170" s="83"/>
      <c r="AG170" s="83"/>
      <c r="AH170" s="83"/>
    </row>
    <row r="171" spans="1:34" hidden="1" x14ac:dyDescent="0.2">
      <c r="A171" s="28">
        <v>2120611402</v>
      </c>
      <c r="B171" s="167" t="s">
        <v>1033</v>
      </c>
      <c r="C171" s="30"/>
      <c r="D171" s="30"/>
      <c r="E171" s="183">
        <f t="shared" si="14"/>
        <v>0</v>
      </c>
      <c r="F171" s="184">
        <f t="shared" si="15"/>
        <v>0</v>
      </c>
      <c r="G171" s="30"/>
      <c r="H171" s="102">
        <f t="shared" si="17"/>
        <v>0</v>
      </c>
      <c r="I171" s="164">
        <f t="shared" si="16"/>
        <v>0</v>
      </c>
      <c r="J171" s="83"/>
      <c r="K171" s="30">
        <v>4689297.3779999996</v>
      </c>
      <c r="L171" s="83">
        <v>0</v>
      </c>
      <c r="M171" s="83"/>
      <c r="N171" s="83"/>
      <c r="O171" s="83"/>
      <c r="P171" s="83"/>
      <c r="Q171" s="83"/>
      <c r="R171" s="83"/>
      <c r="S171" s="83"/>
      <c r="T171" s="83"/>
      <c r="U171" s="83"/>
      <c r="V171" s="83"/>
      <c r="W171" s="83"/>
      <c r="X171" s="83"/>
      <c r="Y171" s="83"/>
      <c r="Z171" s="83"/>
      <c r="AA171" s="83"/>
      <c r="AB171" s="83"/>
      <c r="AC171" s="83"/>
      <c r="AD171" s="83"/>
      <c r="AE171" s="83"/>
      <c r="AF171" s="83"/>
      <c r="AG171" s="83"/>
      <c r="AH171" s="83"/>
    </row>
    <row r="172" spans="1:34" hidden="1" x14ac:dyDescent="0.2">
      <c r="A172" s="28">
        <v>21206115</v>
      </c>
      <c r="B172" s="167" t="s">
        <v>1034</v>
      </c>
      <c r="C172" s="30"/>
      <c r="D172" s="30"/>
      <c r="E172" s="183">
        <f t="shared" si="14"/>
        <v>0</v>
      </c>
      <c r="F172" s="184">
        <f t="shared" si="15"/>
        <v>0</v>
      </c>
      <c r="G172" s="30"/>
      <c r="H172" s="102">
        <f t="shared" si="17"/>
        <v>0</v>
      </c>
      <c r="I172" s="164">
        <f t="shared" si="16"/>
        <v>0</v>
      </c>
      <c r="J172" s="83"/>
      <c r="K172" s="30">
        <v>3528321.71</v>
      </c>
      <c r="L172" s="83">
        <v>0</v>
      </c>
      <c r="M172" s="83"/>
      <c r="N172" s="83"/>
      <c r="O172" s="83"/>
      <c r="P172" s="83"/>
      <c r="Q172" s="83"/>
      <c r="R172" s="83"/>
      <c r="S172" s="83"/>
      <c r="T172" s="83"/>
      <c r="U172" s="83"/>
      <c r="V172" s="83"/>
      <c r="W172" s="83"/>
      <c r="X172" s="83"/>
      <c r="Y172" s="83"/>
      <c r="Z172" s="83"/>
      <c r="AA172" s="83"/>
      <c r="AB172" s="83"/>
      <c r="AC172" s="83"/>
      <c r="AD172" s="83"/>
      <c r="AE172" s="83"/>
      <c r="AF172" s="83"/>
      <c r="AG172" s="83"/>
      <c r="AH172" s="83"/>
    </row>
    <row r="173" spans="1:34" hidden="1" x14ac:dyDescent="0.2">
      <c r="A173" s="28">
        <v>21206116</v>
      </c>
      <c r="B173" s="167" t="s">
        <v>1035</v>
      </c>
      <c r="C173" s="30">
        <f>SUM(C174:C175)</f>
        <v>0</v>
      </c>
      <c r="D173" s="30">
        <f>SUM(D174:D175)</f>
        <v>0</v>
      </c>
      <c r="E173" s="183">
        <f t="shared" si="14"/>
        <v>0</v>
      </c>
      <c r="F173" s="184">
        <f t="shared" si="15"/>
        <v>0</v>
      </c>
      <c r="G173" s="30">
        <f>SUM(G174:G175)</f>
        <v>0</v>
      </c>
      <c r="H173" s="102">
        <f t="shared" si="17"/>
        <v>0</v>
      </c>
      <c r="I173" s="164">
        <f t="shared" si="16"/>
        <v>0</v>
      </c>
      <c r="J173" s="83"/>
      <c r="K173" s="30">
        <v>2713911.071</v>
      </c>
      <c r="L173" s="83">
        <v>0</v>
      </c>
      <c r="M173" s="83"/>
      <c r="N173" s="83"/>
      <c r="O173" s="83"/>
      <c r="P173" s="83"/>
      <c r="Q173" s="83"/>
      <c r="R173" s="83"/>
      <c r="S173" s="83"/>
      <c r="T173" s="83"/>
      <c r="U173" s="83"/>
      <c r="V173" s="83"/>
      <c r="W173" s="83"/>
      <c r="X173" s="83"/>
      <c r="Y173" s="83"/>
      <c r="Z173" s="83"/>
      <c r="AA173" s="83"/>
      <c r="AB173" s="83"/>
      <c r="AC173" s="83"/>
      <c r="AD173" s="83"/>
      <c r="AE173" s="83"/>
      <c r="AF173" s="83"/>
      <c r="AG173" s="83"/>
      <c r="AH173" s="83"/>
    </row>
    <row r="174" spans="1:34" ht="25.5" hidden="1" x14ac:dyDescent="0.2">
      <c r="A174" s="28">
        <v>2120611601</v>
      </c>
      <c r="B174" s="167" t="s">
        <v>129</v>
      </c>
      <c r="C174" s="30"/>
      <c r="D174" s="30"/>
      <c r="E174" s="183">
        <f t="shared" si="14"/>
        <v>0</v>
      </c>
      <c r="F174" s="184">
        <f t="shared" si="15"/>
        <v>0</v>
      </c>
      <c r="G174" s="30"/>
      <c r="H174" s="102">
        <f t="shared" si="17"/>
        <v>0</v>
      </c>
      <c r="I174" s="164">
        <f t="shared" si="16"/>
        <v>0</v>
      </c>
      <c r="J174" s="83"/>
      <c r="K174" s="30">
        <v>1372339.45</v>
      </c>
      <c r="L174" s="83">
        <v>0</v>
      </c>
      <c r="M174" s="83"/>
      <c r="N174" s="83"/>
      <c r="O174" s="83"/>
      <c r="P174" s="83"/>
      <c r="Q174" s="83"/>
      <c r="R174" s="83"/>
      <c r="S174" s="83"/>
      <c r="T174" s="83"/>
      <c r="U174" s="83"/>
      <c r="V174" s="83"/>
      <c r="W174" s="83"/>
      <c r="X174" s="83"/>
      <c r="Y174" s="83"/>
      <c r="Z174" s="83"/>
      <c r="AA174" s="83"/>
      <c r="AB174" s="83"/>
      <c r="AC174" s="83"/>
      <c r="AD174" s="83"/>
      <c r="AE174" s="83"/>
      <c r="AF174" s="83"/>
      <c r="AG174" s="83"/>
      <c r="AH174" s="83"/>
    </row>
    <row r="175" spans="1:34" hidden="1" x14ac:dyDescent="0.2">
      <c r="A175" s="28">
        <v>2120611604</v>
      </c>
      <c r="B175" s="170" t="s">
        <v>146</v>
      </c>
      <c r="C175" s="30"/>
      <c r="D175" s="30"/>
      <c r="E175" s="183">
        <f t="shared" si="14"/>
        <v>0</v>
      </c>
      <c r="F175" s="184">
        <f t="shared" si="15"/>
        <v>0</v>
      </c>
      <c r="G175" s="30"/>
      <c r="H175" s="102">
        <f t="shared" si="17"/>
        <v>0</v>
      </c>
      <c r="I175" s="164">
        <f t="shared" si="16"/>
        <v>0</v>
      </c>
      <c r="J175" s="83"/>
      <c r="K175" s="30">
        <v>1341571.621</v>
      </c>
      <c r="L175" s="83">
        <v>0</v>
      </c>
      <c r="M175" s="83"/>
      <c r="N175" s="83"/>
      <c r="O175" s="83"/>
      <c r="P175" s="83"/>
      <c r="Q175" s="83"/>
      <c r="R175" s="83"/>
      <c r="S175" s="83"/>
      <c r="T175" s="83"/>
      <c r="U175" s="83"/>
      <c r="V175" s="83"/>
      <c r="W175" s="83"/>
      <c r="X175" s="83"/>
      <c r="Y175" s="83"/>
      <c r="Z175" s="83"/>
      <c r="AA175" s="83"/>
      <c r="AB175" s="83"/>
      <c r="AC175" s="83"/>
      <c r="AD175" s="83"/>
      <c r="AE175" s="83"/>
      <c r="AF175" s="83"/>
      <c r="AG175" s="83"/>
      <c r="AH175" s="83"/>
    </row>
    <row r="176" spans="1:34" hidden="1" x14ac:dyDescent="0.2">
      <c r="A176" s="28">
        <v>21206117</v>
      </c>
      <c r="B176" s="169" t="s">
        <v>1036</v>
      </c>
      <c r="C176" s="30">
        <f>SUM(C177:C178)</f>
        <v>0</v>
      </c>
      <c r="D176" s="30">
        <f>SUM(D177:D178)</f>
        <v>0</v>
      </c>
      <c r="E176" s="183">
        <f t="shared" si="14"/>
        <v>0</v>
      </c>
      <c r="F176" s="184">
        <f t="shared" si="15"/>
        <v>0</v>
      </c>
      <c r="G176" s="30">
        <f>SUM(G177:G178)</f>
        <v>0</v>
      </c>
      <c r="H176" s="102">
        <f t="shared" si="17"/>
        <v>0</v>
      </c>
      <c r="I176" s="164">
        <f t="shared" si="16"/>
        <v>0</v>
      </c>
      <c r="J176" s="83"/>
      <c r="K176" s="30">
        <v>11578136</v>
      </c>
      <c r="L176" s="83">
        <v>0</v>
      </c>
      <c r="M176" s="83"/>
      <c r="N176" s="83"/>
      <c r="O176" s="83"/>
      <c r="P176" s="83"/>
      <c r="Q176" s="83"/>
      <c r="R176" s="83"/>
      <c r="S176" s="83"/>
      <c r="T176" s="83"/>
      <c r="U176" s="83"/>
      <c r="V176" s="83"/>
      <c r="W176" s="83"/>
      <c r="X176" s="83"/>
      <c r="Y176" s="83"/>
      <c r="Z176" s="83"/>
      <c r="AA176" s="83"/>
      <c r="AB176" s="83"/>
      <c r="AC176" s="83"/>
      <c r="AD176" s="83"/>
      <c r="AE176" s="83"/>
      <c r="AF176" s="83"/>
      <c r="AG176" s="83"/>
      <c r="AH176" s="83"/>
    </row>
    <row r="177" spans="1:34" hidden="1" x14ac:dyDescent="0.2">
      <c r="A177" s="28">
        <v>2120611701</v>
      </c>
      <c r="B177" s="169" t="s">
        <v>1037</v>
      </c>
      <c r="C177" s="30"/>
      <c r="D177" s="30"/>
      <c r="E177" s="183">
        <f t="shared" si="14"/>
        <v>0</v>
      </c>
      <c r="F177" s="184">
        <f t="shared" si="15"/>
        <v>0</v>
      </c>
      <c r="G177" s="30"/>
      <c r="H177" s="102">
        <f t="shared" si="17"/>
        <v>0</v>
      </c>
      <c r="I177" s="164">
        <f t="shared" si="16"/>
        <v>0</v>
      </c>
      <c r="J177" s="83"/>
      <c r="K177" s="30">
        <v>5346387</v>
      </c>
      <c r="L177" s="83">
        <v>0</v>
      </c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3"/>
      <c r="AA177" s="83"/>
      <c r="AB177" s="83"/>
      <c r="AC177" s="83"/>
      <c r="AD177" s="83"/>
      <c r="AE177" s="83"/>
      <c r="AF177" s="83"/>
      <c r="AG177" s="83"/>
      <c r="AH177" s="83"/>
    </row>
    <row r="178" spans="1:34" hidden="1" x14ac:dyDescent="0.2">
      <c r="A178" s="28">
        <v>2120611702</v>
      </c>
      <c r="B178" s="169" t="s">
        <v>1038</v>
      </c>
      <c r="C178" s="30"/>
      <c r="D178" s="30"/>
      <c r="E178" s="183">
        <f t="shared" si="14"/>
        <v>0</v>
      </c>
      <c r="F178" s="184">
        <f t="shared" si="15"/>
        <v>0</v>
      </c>
      <c r="G178" s="30"/>
      <c r="H178" s="102">
        <f t="shared" si="17"/>
        <v>0</v>
      </c>
      <c r="I178" s="164">
        <f t="shared" si="16"/>
        <v>0</v>
      </c>
      <c r="J178" s="83"/>
      <c r="K178" s="30">
        <v>6231749</v>
      </c>
      <c r="L178" s="83">
        <v>0</v>
      </c>
      <c r="M178" s="83"/>
      <c r="N178" s="83"/>
      <c r="O178" s="83"/>
      <c r="P178" s="83"/>
      <c r="Q178" s="83"/>
      <c r="R178" s="83"/>
      <c r="S178" s="83"/>
      <c r="T178" s="83"/>
      <c r="U178" s="83"/>
      <c r="V178" s="83"/>
      <c r="W178" s="83"/>
      <c r="X178" s="83"/>
      <c r="Y178" s="83"/>
      <c r="Z178" s="83"/>
      <c r="AA178" s="83"/>
      <c r="AB178" s="83"/>
      <c r="AC178" s="83"/>
      <c r="AD178" s="83"/>
      <c r="AE178" s="83"/>
      <c r="AF178" s="83"/>
      <c r="AG178" s="83"/>
      <c r="AH178" s="83"/>
    </row>
    <row r="179" spans="1:34" hidden="1" x14ac:dyDescent="0.2">
      <c r="A179" s="28">
        <v>21206118</v>
      </c>
      <c r="B179" s="169" t="s">
        <v>1039</v>
      </c>
      <c r="C179" s="30">
        <f>SUM(C180:C182)</f>
        <v>0</v>
      </c>
      <c r="D179" s="30">
        <f>SUM(D180:D182)</f>
        <v>0</v>
      </c>
      <c r="E179" s="183">
        <f t="shared" si="14"/>
        <v>0</v>
      </c>
      <c r="F179" s="184">
        <f t="shared" si="15"/>
        <v>0</v>
      </c>
      <c r="G179" s="30">
        <f>SUM(G180:G182)</f>
        <v>0</v>
      </c>
      <c r="H179" s="102">
        <f t="shared" si="17"/>
        <v>0</v>
      </c>
      <c r="I179" s="164">
        <f t="shared" si="16"/>
        <v>0</v>
      </c>
      <c r="J179" s="83"/>
      <c r="K179" s="30">
        <v>2018848.6609999998</v>
      </c>
      <c r="L179" s="83">
        <v>0</v>
      </c>
      <c r="M179" s="83"/>
      <c r="N179" s="83"/>
      <c r="O179" s="83"/>
      <c r="P179" s="83"/>
      <c r="Q179" s="83"/>
      <c r="R179" s="83"/>
      <c r="S179" s="83"/>
      <c r="T179" s="83"/>
      <c r="U179" s="83"/>
      <c r="V179" s="83"/>
      <c r="W179" s="83"/>
      <c r="X179" s="83"/>
      <c r="Y179" s="83"/>
      <c r="Z179" s="83"/>
      <c r="AA179" s="83"/>
      <c r="AB179" s="83"/>
      <c r="AC179" s="83"/>
      <c r="AD179" s="83"/>
      <c r="AE179" s="83"/>
      <c r="AF179" s="83"/>
      <c r="AG179" s="83"/>
      <c r="AH179" s="83"/>
    </row>
    <row r="180" spans="1:34" hidden="1" x14ac:dyDescent="0.2">
      <c r="A180" s="28">
        <v>2120611801</v>
      </c>
      <c r="B180" s="169" t="s">
        <v>1040</v>
      </c>
      <c r="C180" s="30"/>
      <c r="D180" s="30"/>
      <c r="E180" s="183">
        <f t="shared" si="14"/>
        <v>0</v>
      </c>
      <c r="F180" s="184">
        <f t="shared" si="15"/>
        <v>0</v>
      </c>
      <c r="G180" s="30"/>
      <c r="H180" s="102">
        <f t="shared" si="17"/>
        <v>0</v>
      </c>
      <c r="I180" s="164">
        <f t="shared" si="16"/>
        <v>0</v>
      </c>
      <c r="J180" s="83"/>
      <c r="K180" s="30">
        <v>714600.02800000005</v>
      </c>
      <c r="L180" s="83">
        <v>0</v>
      </c>
      <c r="M180" s="83"/>
      <c r="N180" s="83"/>
      <c r="O180" s="83"/>
      <c r="P180" s="83"/>
      <c r="Q180" s="83"/>
      <c r="R180" s="83"/>
      <c r="S180" s="83"/>
      <c r="T180" s="83"/>
      <c r="U180" s="83"/>
      <c r="V180" s="83"/>
      <c r="W180" s="83"/>
      <c r="X180" s="83"/>
      <c r="Y180" s="83"/>
      <c r="Z180" s="83"/>
      <c r="AA180" s="83"/>
      <c r="AB180" s="83"/>
      <c r="AC180" s="83"/>
      <c r="AD180" s="83"/>
      <c r="AE180" s="83"/>
      <c r="AF180" s="83"/>
      <c r="AG180" s="83"/>
      <c r="AH180" s="83"/>
    </row>
    <row r="181" spans="1:34" hidden="1" x14ac:dyDescent="0.2">
      <c r="A181" s="28">
        <v>2120611802</v>
      </c>
      <c r="B181" s="169" t="s">
        <v>1041</v>
      </c>
      <c r="C181" s="30"/>
      <c r="D181" s="30"/>
      <c r="E181" s="183">
        <f t="shared" si="14"/>
        <v>0</v>
      </c>
      <c r="F181" s="184">
        <f t="shared" si="15"/>
        <v>0</v>
      </c>
      <c r="G181" s="30"/>
      <c r="H181" s="102">
        <f t="shared" si="17"/>
        <v>0</v>
      </c>
      <c r="I181" s="164">
        <f t="shared" si="16"/>
        <v>0</v>
      </c>
      <c r="J181" s="83"/>
      <c r="K181" s="30">
        <v>1174052.1499999999</v>
      </c>
      <c r="L181" s="83">
        <v>0</v>
      </c>
      <c r="M181" s="83"/>
      <c r="N181" s="83"/>
      <c r="O181" s="83"/>
      <c r="P181" s="83"/>
      <c r="Q181" s="83"/>
      <c r="R181" s="83"/>
      <c r="S181" s="83"/>
      <c r="T181" s="83"/>
      <c r="U181" s="83"/>
      <c r="V181" s="83"/>
      <c r="W181" s="83"/>
      <c r="X181" s="83"/>
      <c r="Y181" s="83"/>
      <c r="Z181" s="83"/>
      <c r="AA181" s="83"/>
      <c r="AB181" s="83"/>
      <c r="AC181" s="83"/>
      <c r="AD181" s="83"/>
      <c r="AE181" s="83"/>
      <c r="AF181" s="83"/>
      <c r="AG181" s="83"/>
      <c r="AH181" s="83"/>
    </row>
    <row r="182" spans="1:34" hidden="1" x14ac:dyDescent="0.2">
      <c r="A182" s="28">
        <v>2120611803</v>
      </c>
      <c r="B182" s="169" t="s">
        <v>1042</v>
      </c>
      <c r="C182" s="30"/>
      <c r="D182" s="30"/>
      <c r="E182" s="183">
        <f t="shared" si="14"/>
        <v>0</v>
      </c>
      <c r="F182" s="184">
        <f t="shared" si="15"/>
        <v>0</v>
      </c>
      <c r="G182" s="30"/>
      <c r="H182" s="102">
        <f t="shared" si="17"/>
        <v>0</v>
      </c>
      <c r="I182" s="164">
        <f t="shared" si="16"/>
        <v>0</v>
      </c>
      <c r="J182" s="83"/>
      <c r="K182" s="30">
        <v>130196.48299999999</v>
      </c>
      <c r="L182" s="83">
        <v>0</v>
      </c>
      <c r="M182" s="83"/>
      <c r="N182" s="83"/>
      <c r="O182" s="83"/>
      <c r="P182" s="83"/>
      <c r="Q182" s="83"/>
      <c r="R182" s="83"/>
      <c r="S182" s="83"/>
      <c r="T182" s="83"/>
      <c r="U182" s="83"/>
      <c r="V182" s="83"/>
      <c r="W182" s="83"/>
      <c r="X182" s="83"/>
      <c r="Y182" s="83"/>
      <c r="Z182" s="83"/>
      <c r="AA182" s="83"/>
      <c r="AB182" s="83"/>
      <c r="AC182" s="83"/>
      <c r="AD182" s="83"/>
      <c r="AE182" s="83"/>
      <c r="AF182" s="83"/>
      <c r="AG182" s="83"/>
      <c r="AH182" s="83"/>
    </row>
    <row r="183" spans="1:34" hidden="1" x14ac:dyDescent="0.2">
      <c r="A183" s="28">
        <v>21206199</v>
      </c>
      <c r="B183" s="170" t="s">
        <v>1043</v>
      </c>
      <c r="C183" s="30"/>
      <c r="D183" s="30"/>
      <c r="E183" s="183">
        <f t="shared" si="14"/>
        <v>0</v>
      </c>
      <c r="F183" s="184">
        <f t="shared" si="15"/>
        <v>0</v>
      </c>
      <c r="G183" s="30"/>
      <c r="H183" s="102">
        <f t="shared" si="17"/>
        <v>0</v>
      </c>
      <c r="I183" s="164">
        <f t="shared" si="16"/>
        <v>0</v>
      </c>
      <c r="J183" s="83"/>
      <c r="K183" s="30">
        <v>1931504.382</v>
      </c>
      <c r="L183" s="83">
        <v>0</v>
      </c>
      <c r="M183" s="83"/>
      <c r="N183" s="83"/>
      <c r="O183" s="83"/>
      <c r="P183" s="83"/>
      <c r="Q183" s="83"/>
      <c r="R183" s="83"/>
      <c r="S183" s="83"/>
      <c r="T183" s="83"/>
      <c r="U183" s="83"/>
      <c r="V183" s="83"/>
      <c r="W183" s="83"/>
      <c r="X183" s="83"/>
      <c r="Y183" s="83"/>
      <c r="Z183" s="83"/>
      <c r="AA183" s="83"/>
      <c r="AB183" s="83"/>
      <c r="AC183" s="83"/>
      <c r="AD183" s="83"/>
      <c r="AE183" s="83"/>
      <c r="AF183" s="83"/>
      <c r="AG183" s="83"/>
      <c r="AH183" s="83"/>
    </row>
    <row r="184" spans="1:34" hidden="1" x14ac:dyDescent="0.2">
      <c r="A184" s="28">
        <v>21207</v>
      </c>
      <c r="B184" s="170" t="s">
        <v>1044</v>
      </c>
      <c r="C184" s="30">
        <f>SUM(C185)</f>
        <v>0</v>
      </c>
      <c r="D184" s="30">
        <f>SUM(D185)</f>
        <v>0</v>
      </c>
      <c r="E184" s="183">
        <f t="shared" si="14"/>
        <v>0</v>
      </c>
      <c r="F184" s="184">
        <f t="shared" si="15"/>
        <v>0</v>
      </c>
      <c r="G184" s="30">
        <f>SUM(G185)</f>
        <v>0</v>
      </c>
      <c r="H184" s="102">
        <f t="shared" si="17"/>
        <v>0</v>
      </c>
      <c r="I184" s="164">
        <f t="shared" si="16"/>
        <v>0</v>
      </c>
      <c r="J184" s="83"/>
      <c r="K184" s="30">
        <v>58133487.090999998</v>
      </c>
      <c r="L184" s="83">
        <v>0</v>
      </c>
      <c r="M184" s="83"/>
      <c r="N184" s="83"/>
      <c r="O184" s="83"/>
      <c r="P184" s="83"/>
      <c r="Q184" s="83"/>
      <c r="R184" s="83"/>
      <c r="S184" s="83"/>
      <c r="T184" s="83"/>
      <c r="U184" s="83"/>
      <c r="V184" s="83"/>
      <c r="W184" s="83"/>
      <c r="X184" s="83"/>
      <c r="Y184" s="83"/>
      <c r="Z184" s="83"/>
      <c r="AA184" s="83"/>
      <c r="AB184" s="83"/>
      <c r="AC184" s="83"/>
      <c r="AD184" s="83"/>
      <c r="AE184" s="83"/>
      <c r="AF184" s="83"/>
      <c r="AG184" s="83"/>
      <c r="AH184" s="83"/>
    </row>
    <row r="185" spans="1:34" hidden="1" x14ac:dyDescent="0.2">
      <c r="A185" s="28">
        <v>2120701</v>
      </c>
      <c r="B185" s="170" t="s">
        <v>1045</v>
      </c>
      <c r="C185" s="30"/>
      <c r="D185" s="30"/>
      <c r="E185" s="183">
        <f t="shared" si="14"/>
        <v>0</v>
      </c>
      <c r="F185" s="184">
        <f t="shared" si="15"/>
        <v>0</v>
      </c>
      <c r="G185" s="30"/>
      <c r="H185" s="102">
        <f t="shared" si="17"/>
        <v>0</v>
      </c>
      <c r="I185" s="164">
        <f t="shared" si="16"/>
        <v>0</v>
      </c>
      <c r="J185" s="83"/>
      <c r="K185" s="30">
        <v>58133487.090999998</v>
      </c>
      <c r="L185" s="83">
        <v>0</v>
      </c>
      <c r="M185" s="83"/>
      <c r="N185" s="83"/>
      <c r="O185" s="83"/>
      <c r="P185" s="83"/>
      <c r="Q185" s="83"/>
      <c r="R185" s="83"/>
      <c r="S185" s="83"/>
      <c r="T185" s="83"/>
      <c r="U185" s="83"/>
      <c r="V185" s="83"/>
      <c r="W185" s="83"/>
      <c r="X185" s="83"/>
      <c r="Y185" s="83"/>
      <c r="Z185" s="83"/>
      <c r="AA185" s="83"/>
      <c r="AB185" s="83"/>
      <c r="AC185" s="83"/>
      <c r="AD185" s="83"/>
      <c r="AE185" s="83"/>
      <c r="AF185" s="83"/>
      <c r="AG185" s="83"/>
      <c r="AH185" s="83"/>
    </row>
    <row r="186" spans="1:34" ht="25.5" hidden="1" x14ac:dyDescent="0.2">
      <c r="A186" s="28">
        <v>21209</v>
      </c>
      <c r="B186" s="167" t="s">
        <v>1046</v>
      </c>
      <c r="C186" s="30"/>
      <c r="D186" s="30"/>
      <c r="E186" s="183">
        <f t="shared" si="14"/>
        <v>0</v>
      </c>
      <c r="F186" s="184">
        <f t="shared" si="15"/>
        <v>0</v>
      </c>
      <c r="G186" s="30"/>
      <c r="H186" s="102">
        <f t="shared" si="17"/>
        <v>0</v>
      </c>
      <c r="I186" s="164">
        <f t="shared" si="16"/>
        <v>0</v>
      </c>
      <c r="J186" s="83"/>
      <c r="K186" s="30">
        <v>14734996.481000001</v>
      </c>
      <c r="L186" s="83">
        <v>0</v>
      </c>
      <c r="M186" s="83"/>
      <c r="N186" s="83"/>
      <c r="O186" s="83"/>
      <c r="P186" s="83"/>
      <c r="Q186" s="83"/>
      <c r="R186" s="83"/>
      <c r="S186" s="83"/>
      <c r="T186" s="83"/>
      <c r="U186" s="83"/>
      <c r="V186" s="83"/>
      <c r="W186" s="83"/>
      <c r="X186" s="83"/>
      <c r="Y186" s="83"/>
      <c r="Z186" s="83"/>
      <c r="AA186" s="83"/>
      <c r="AB186" s="83"/>
      <c r="AC186" s="83"/>
      <c r="AD186" s="83"/>
      <c r="AE186" s="83"/>
      <c r="AF186" s="83"/>
      <c r="AG186" s="83"/>
      <c r="AH186" s="83"/>
    </row>
    <row r="187" spans="1:34" hidden="1" x14ac:dyDescent="0.2">
      <c r="A187" s="28">
        <v>21210</v>
      </c>
      <c r="B187" s="167" t="s">
        <v>1047</v>
      </c>
      <c r="C187" s="30">
        <f>SUM(C188:C189)</f>
        <v>0</v>
      </c>
      <c r="D187" s="30">
        <f>SUM(D188:D189)</f>
        <v>0</v>
      </c>
      <c r="E187" s="183">
        <f t="shared" si="14"/>
        <v>0</v>
      </c>
      <c r="F187" s="184">
        <f t="shared" si="15"/>
        <v>0</v>
      </c>
      <c r="G187" s="30">
        <f>SUM(G188:G189)</f>
        <v>0</v>
      </c>
      <c r="H187" s="102">
        <f t="shared" si="17"/>
        <v>0</v>
      </c>
      <c r="I187" s="164">
        <f t="shared" si="16"/>
        <v>0</v>
      </c>
      <c r="J187" s="83"/>
      <c r="K187" s="30">
        <v>18735601.383000001</v>
      </c>
      <c r="L187" s="83">
        <v>0</v>
      </c>
      <c r="M187" s="83"/>
      <c r="N187" s="83"/>
      <c r="O187" s="83"/>
      <c r="P187" s="83"/>
      <c r="Q187" s="83"/>
      <c r="R187" s="83"/>
      <c r="S187" s="83"/>
      <c r="T187" s="83"/>
      <c r="U187" s="83"/>
      <c r="V187" s="83"/>
      <c r="W187" s="83"/>
      <c r="X187" s="83"/>
      <c r="Y187" s="83"/>
      <c r="Z187" s="83"/>
      <c r="AA187" s="83"/>
      <c r="AB187" s="83"/>
      <c r="AC187" s="83"/>
      <c r="AD187" s="83"/>
      <c r="AE187" s="83"/>
      <c r="AF187" s="83"/>
      <c r="AG187" s="83"/>
      <c r="AH187" s="83"/>
    </row>
    <row r="188" spans="1:34" hidden="1" x14ac:dyDescent="0.2">
      <c r="A188" s="28">
        <v>2121001</v>
      </c>
      <c r="B188" s="167" t="s">
        <v>1048</v>
      </c>
      <c r="C188" s="30"/>
      <c r="D188" s="30"/>
      <c r="E188" s="183">
        <f t="shared" si="14"/>
        <v>0</v>
      </c>
      <c r="F188" s="184">
        <f t="shared" si="15"/>
        <v>0</v>
      </c>
      <c r="G188" s="30"/>
      <c r="H188" s="102">
        <f t="shared" si="17"/>
        <v>0</v>
      </c>
      <c r="I188" s="164">
        <f t="shared" si="16"/>
        <v>0</v>
      </c>
      <c r="J188" s="83"/>
      <c r="K188" s="30">
        <v>10586158.135</v>
      </c>
      <c r="L188" s="83">
        <v>0</v>
      </c>
      <c r="M188" s="83"/>
      <c r="N188" s="83"/>
      <c r="O188" s="83"/>
      <c r="P188" s="83"/>
      <c r="Q188" s="83"/>
      <c r="R188" s="83"/>
      <c r="S188" s="83"/>
      <c r="T188" s="83"/>
      <c r="U188" s="83"/>
      <c r="V188" s="83"/>
      <c r="W188" s="83"/>
      <c r="X188" s="83"/>
      <c r="Y188" s="83"/>
      <c r="Z188" s="83"/>
      <c r="AA188" s="83"/>
      <c r="AB188" s="83"/>
      <c r="AC188" s="83"/>
      <c r="AD188" s="83"/>
      <c r="AE188" s="83"/>
      <c r="AF188" s="83"/>
      <c r="AG188" s="83"/>
      <c r="AH188" s="83"/>
    </row>
    <row r="189" spans="1:34" hidden="1" x14ac:dyDescent="0.2">
      <c r="A189" s="28">
        <v>2121002</v>
      </c>
      <c r="B189" s="167" t="s">
        <v>1049</v>
      </c>
      <c r="C189" s="30"/>
      <c r="D189" s="30"/>
      <c r="E189" s="183">
        <f t="shared" si="14"/>
        <v>0</v>
      </c>
      <c r="F189" s="184">
        <f t="shared" si="15"/>
        <v>0</v>
      </c>
      <c r="G189" s="30"/>
      <c r="H189" s="102">
        <f t="shared" si="17"/>
        <v>0</v>
      </c>
      <c r="I189" s="164">
        <f t="shared" si="16"/>
        <v>0</v>
      </c>
      <c r="J189" s="83"/>
      <c r="K189" s="30">
        <v>8149443.2479999997</v>
      </c>
      <c r="L189" s="83">
        <v>0</v>
      </c>
      <c r="M189" s="83"/>
      <c r="N189" s="83"/>
      <c r="O189" s="83"/>
      <c r="P189" s="83"/>
      <c r="Q189" s="83"/>
      <c r="R189" s="83"/>
      <c r="S189" s="83"/>
      <c r="T189" s="83"/>
      <c r="U189" s="83"/>
      <c r="V189" s="83"/>
      <c r="W189" s="83"/>
      <c r="X189" s="83"/>
      <c r="Y189" s="83"/>
      <c r="Z189" s="83"/>
      <c r="AA189" s="83"/>
      <c r="AB189" s="83"/>
      <c r="AC189" s="83"/>
      <c r="AD189" s="83"/>
      <c r="AE189" s="83"/>
      <c r="AF189" s="83"/>
      <c r="AG189" s="83"/>
      <c r="AH189" s="83"/>
    </row>
    <row r="190" spans="1:34" hidden="1" x14ac:dyDescent="0.2">
      <c r="A190" s="28">
        <v>21211</v>
      </c>
      <c r="B190" s="173" t="s">
        <v>1050</v>
      </c>
      <c r="C190" s="30"/>
      <c r="D190" s="30"/>
      <c r="E190" s="183">
        <f t="shared" si="14"/>
        <v>0</v>
      </c>
      <c r="F190" s="184">
        <f t="shared" si="15"/>
        <v>0</v>
      </c>
      <c r="G190" s="30"/>
      <c r="H190" s="102">
        <f t="shared" si="17"/>
        <v>0</v>
      </c>
      <c r="I190" s="164">
        <f t="shared" si="16"/>
        <v>0</v>
      </c>
      <c r="J190" s="83"/>
      <c r="K190" s="30">
        <v>141623454.71700001</v>
      </c>
      <c r="L190" s="83">
        <v>0</v>
      </c>
      <c r="M190" s="83"/>
      <c r="N190" s="83"/>
      <c r="O190" s="83"/>
      <c r="P190" s="83"/>
      <c r="Q190" s="83"/>
      <c r="R190" s="83"/>
      <c r="S190" s="83"/>
      <c r="T190" s="83"/>
      <c r="U190" s="83"/>
      <c r="V190" s="83"/>
      <c r="W190" s="83"/>
      <c r="X190" s="83"/>
      <c r="Y190" s="83"/>
      <c r="Z190" s="83"/>
      <c r="AA190" s="83"/>
      <c r="AB190" s="83"/>
      <c r="AC190" s="83"/>
      <c r="AD190" s="83"/>
      <c r="AE190" s="83"/>
      <c r="AF190" s="83"/>
      <c r="AG190" s="83"/>
      <c r="AH190" s="83"/>
    </row>
    <row r="191" spans="1:34" hidden="1" x14ac:dyDescent="0.2">
      <c r="A191" s="28">
        <v>21212</v>
      </c>
      <c r="B191" s="173" t="s">
        <v>1051</v>
      </c>
      <c r="C191" s="30"/>
      <c r="D191" s="30"/>
      <c r="E191" s="183">
        <f t="shared" si="14"/>
        <v>0</v>
      </c>
      <c r="F191" s="184">
        <f t="shared" si="15"/>
        <v>0</v>
      </c>
      <c r="G191" s="30"/>
      <c r="H191" s="102">
        <f t="shared" si="17"/>
        <v>0</v>
      </c>
      <c r="I191" s="164">
        <f t="shared" si="16"/>
        <v>0</v>
      </c>
      <c r="J191" s="83"/>
      <c r="K191" s="30">
        <v>130440849.339</v>
      </c>
      <c r="L191" s="83">
        <v>0</v>
      </c>
      <c r="M191" s="83"/>
      <c r="N191" s="83"/>
      <c r="O191" s="83"/>
      <c r="P191" s="83"/>
      <c r="Q191" s="83"/>
      <c r="R191" s="83"/>
      <c r="S191" s="83"/>
      <c r="T191" s="83"/>
      <c r="U191" s="83"/>
      <c r="V191" s="83"/>
      <c r="W191" s="83"/>
      <c r="X191" s="83"/>
      <c r="Y191" s="83"/>
      <c r="Z191" s="83"/>
      <c r="AA191" s="83"/>
      <c r="AB191" s="83"/>
      <c r="AC191" s="83"/>
      <c r="AD191" s="83"/>
      <c r="AE191" s="83"/>
      <c r="AF191" s="83"/>
      <c r="AG191" s="83"/>
      <c r="AH191" s="83"/>
    </row>
    <row r="192" spans="1:34" ht="25.5" hidden="1" x14ac:dyDescent="0.2">
      <c r="A192" s="28">
        <v>21213</v>
      </c>
      <c r="B192" s="173" t="s">
        <v>1181</v>
      </c>
      <c r="C192" s="30"/>
      <c r="D192" s="30"/>
      <c r="E192" s="183">
        <f t="shared" si="14"/>
        <v>0</v>
      </c>
      <c r="F192" s="184">
        <f t="shared" si="15"/>
        <v>0</v>
      </c>
      <c r="G192" s="30"/>
      <c r="H192" s="102">
        <f t="shared" si="17"/>
        <v>0</v>
      </c>
      <c r="I192" s="164">
        <f t="shared" si="16"/>
        <v>0</v>
      </c>
      <c r="J192" s="83"/>
      <c r="K192" s="30">
        <v>12802360.918</v>
      </c>
      <c r="L192" s="83">
        <v>0</v>
      </c>
      <c r="M192" s="83"/>
      <c r="N192" s="83"/>
      <c r="O192" s="83"/>
      <c r="P192" s="83"/>
      <c r="Q192" s="83"/>
      <c r="R192" s="83"/>
      <c r="S192" s="83"/>
      <c r="T192" s="83"/>
      <c r="U192" s="83"/>
      <c r="V192" s="83"/>
      <c r="W192" s="83"/>
      <c r="X192" s="83"/>
      <c r="Y192" s="83"/>
      <c r="Z192" s="83"/>
      <c r="AA192" s="83"/>
      <c r="AB192" s="83"/>
      <c r="AC192" s="83"/>
      <c r="AD192" s="83"/>
      <c r="AE192" s="83"/>
      <c r="AF192" s="83"/>
      <c r="AG192" s="83"/>
      <c r="AH192" s="83"/>
    </row>
    <row r="193" spans="1:34" hidden="1" x14ac:dyDescent="0.2">
      <c r="A193" s="28">
        <v>21299</v>
      </c>
      <c r="B193" s="167" t="s">
        <v>1052</v>
      </c>
      <c r="C193" s="30"/>
      <c r="D193" s="30"/>
      <c r="E193" s="183">
        <f t="shared" si="14"/>
        <v>0</v>
      </c>
      <c r="F193" s="184">
        <f t="shared" si="15"/>
        <v>0</v>
      </c>
      <c r="G193" s="30"/>
      <c r="H193" s="102">
        <f t="shared" si="17"/>
        <v>0</v>
      </c>
      <c r="I193" s="164">
        <f t="shared" si="16"/>
        <v>0</v>
      </c>
      <c r="J193" s="83"/>
      <c r="K193" s="30">
        <v>49697339.148000002</v>
      </c>
      <c r="L193" s="83">
        <v>0</v>
      </c>
      <c r="M193" s="83"/>
      <c r="N193" s="83"/>
      <c r="O193" s="83"/>
      <c r="P193" s="83"/>
      <c r="Q193" s="83"/>
      <c r="R193" s="83"/>
      <c r="S193" s="83"/>
      <c r="T193" s="83"/>
      <c r="U193" s="83"/>
      <c r="V193" s="83"/>
      <c r="W193" s="83"/>
      <c r="X193" s="83"/>
      <c r="Y193" s="83"/>
      <c r="Z193" s="83"/>
      <c r="AA193" s="83"/>
      <c r="AB193" s="83"/>
      <c r="AC193" s="83"/>
      <c r="AD193" s="83"/>
      <c r="AE193" s="83"/>
      <c r="AF193" s="83"/>
      <c r="AG193" s="83"/>
      <c r="AH193" s="83"/>
    </row>
    <row r="194" spans="1:34" hidden="1" x14ac:dyDescent="0.2">
      <c r="A194" s="28">
        <v>2199</v>
      </c>
      <c r="B194" s="163" t="s">
        <v>1053</v>
      </c>
      <c r="C194" s="30">
        <f>SUM(C195:C197)</f>
        <v>0</v>
      </c>
      <c r="D194" s="30">
        <f>SUM(D195:D197)</f>
        <v>0</v>
      </c>
      <c r="E194" s="183">
        <f t="shared" si="14"/>
        <v>0</v>
      </c>
      <c r="F194" s="184">
        <f t="shared" si="15"/>
        <v>0</v>
      </c>
      <c r="G194" s="30">
        <f>SUM(G195:G197)</f>
        <v>0</v>
      </c>
      <c r="H194" s="102">
        <f t="shared" si="17"/>
        <v>0</v>
      </c>
      <c r="I194" s="164">
        <f t="shared" si="16"/>
        <v>0</v>
      </c>
      <c r="J194" s="83"/>
      <c r="K194" s="30">
        <v>20248183.563999999</v>
      </c>
      <c r="L194" s="83">
        <v>0</v>
      </c>
      <c r="M194" s="83"/>
      <c r="N194" s="83"/>
      <c r="O194" s="83"/>
      <c r="P194" s="83"/>
      <c r="Q194" s="83"/>
      <c r="R194" s="83"/>
      <c r="S194" s="83"/>
      <c r="T194" s="83"/>
      <c r="U194" s="83"/>
      <c r="V194" s="83"/>
      <c r="W194" s="83"/>
      <c r="X194" s="83"/>
      <c r="Y194" s="83"/>
      <c r="Z194" s="83"/>
      <c r="AA194" s="83"/>
      <c r="AB194" s="83"/>
      <c r="AC194" s="83"/>
      <c r="AD194" s="83"/>
      <c r="AE194" s="83"/>
      <c r="AF194" s="83"/>
      <c r="AG194" s="83"/>
      <c r="AH194" s="83"/>
    </row>
    <row r="195" spans="1:34" hidden="1" x14ac:dyDescent="0.2">
      <c r="A195" s="28">
        <v>219901</v>
      </c>
      <c r="B195" s="163" t="s">
        <v>1054</v>
      </c>
      <c r="C195" s="30"/>
      <c r="D195" s="30"/>
      <c r="E195" s="183">
        <f t="shared" si="14"/>
        <v>0</v>
      </c>
      <c r="F195" s="184">
        <f t="shared" si="15"/>
        <v>0</v>
      </c>
      <c r="G195" s="30"/>
      <c r="H195" s="102">
        <f t="shared" si="17"/>
        <v>0</v>
      </c>
      <c r="I195" s="164">
        <f t="shared" si="16"/>
        <v>0</v>
      </c>
      <c r="J195" s="83"/>
      <c r="K195" s="30">
        <v>4685964.3339999998</v>
      </c>
      <c r="L195" s="83">
        <v>0</v>
      </c>
      <c r="M195" s="83"/>
      <c r="N195" s="83"/>
      <c r="O195" s="83"/>
      <c r="P195" s="83"/>
      <c r="Q195" s="83"/>
      <c r="R195" s="83"/>
      <c r="S195" s="83"/>
      <c r="T195" s="83"/>
      <c r="U195" s="83"/>
      <c r="V195" s="83"/>
      <c r="W195" s="83"/>
      <c r="X195" s="83"/>
      <c r="Y195" s="83"/>
      <c r="Z195" s="83"/>
      <c r="AA195" s="83"/>
      <c r="AB195" s="83"/>
      <c r="AC195" s="83"/>
      <c r="AD195" s="83"/>
      <c r="AE195" s="83"/>
      <c r="AF195" s="83"/>
      <c r="AG195" s="83"/>
      <c r="AH195" s="83"/>
    </row>
    <row r="196" spans="1:34" hidden="1" x14ac:dyDescent="0.2">
      <c r="A196" s="28">
        <v>219902</v>
      </c>
      <c r="B196" s="163" t="s">
        <v>1053</v>
      </c>
      <c r="C196" s="30"/>
      <c r="D196" s="30"/>
      <c r="E196" s="183">
        <f t="shared" si="14"/>
        <v>0</v>
      </c>
      <c r="F196" s="184">
        <f t="shared" si="15"/>
        <v>0</v>
      </c>
      <c r="G196" s="30"/>
      <c r="H196" s="102">
        <f t="shared" si="17"/>
        <v>0</v>
      </c>
      <c r="I196" s="164">
        <f t="shared" si="16"/>
        <v>0</v>
      </c>
      <c r="J196" s="83"/>
      <c r="K196" s="30">
        <v>403837.24699999997</v>
      </c>
      <c r="L196" s="83">
        <v>0</v>
      </c>
      <c r="M196" s="83"/>
      <c r="N196" s="83"/>
      <c r="O196" s="83"/>
      <c r="P196" s="83"/>
      <c r="Q196" s="83"/>
      <c r="R196" s="83"/>
      <c r="S196" s="83"/>
      <c r="T196" s="83"/>
      <c r="U196" s="83"/>
      <c r="V196" s="83"/>
      <c r="W196" s="83"/>
      <c r="X196" s="83"/>
      <c r="Y196" s="83"/>
      <c r="Z196" s="83"/>
      <c r="AA196" s="83"/>
      <c r="AB196" s="83"/>
      <c r="AC196" s="83"/>
      <c r="AD196" s="83"/>
      <c r="AE196" s="83"/>
      <c r="AF196" s="83"/>
      <c r="AG196" s="83"/>
      <c r="AH196" s="83"/>
    </row>
    <row r="197" spans="1:34" hidden="1" x14ac:dyDescent="0.2">
      <c r="A197" s="28">
        <v>219903</v>
      </c>
      <c r="B197" s="163" t="s">
        <v>1055</v>
      </c>
      <c r="C197" s="30"/>
      <c r="D197" s="30"/>
      <c r="E197" s="183">
        <f t="shared" si="14"/>
        <v>0</v>
      </c>
      <c r="F197" s="184">
        <f t="shared" si="15"/>
        <v>0</v>
      </c>
      <c r="G197" s="30"/>
      <c r="H197" s="102">
        <f t="shared" si="17"/>
        <v>0</v>
      </c>
      <c r="I197" s="164">
        <f t="shared" si="16"/>
        <v>0</v>
      </c>
      <c r="J197" s="83"/>
      <c r="K197" s="30">
        <v>15158381.982999999</v>
      </c>
      <c r="L197" s="83">
        <v>0</v>
      </c>
      <c r="M197" s="83"/>
      <c r="N197" s="83"/>
      <c r="O197" s="83"/>
      <c r="P197" s="83"/>
      <c r="Q197" s="83"/>
      <c r="R197" s="83"/>
      <c r="S197" s="83"/>
      <c r="T197" s="83"/>
      <c r="U197" s="83"/>
      <c r="V197" s="83"/>
      <c r="W197" s="83"/>
      <c r="X197" s="83"/>
      <c r="Y197" s="83"/>
      <c r="Z197" s="83"/>
      <c r="AA197" s="83"/>
      <c r="AB197" s="83"/>
      <c r="AC197" s="83"/>
      <c r="AD197" s="83"/>
      <c r="AE197" s="83"/>
      <c r="AF197" s="83"/>
      <c r="AG197" s="83"/>
      <c r="AH197" s="83"/>
    </row>
    <row r="198" spans="1:34" hidden="1" x14ac:dyDescent="0.2">
      <c r="A198" s="28">
        <v>22</v>
      </c>
      <c r="B198" s="165" t="s">
        <v>1056</v>
      </c>
      <c r="C198" s="21">
        <f>SUM(C199+C228+C234+C242+C275)</f>
        <v>0</v>
      </c>
      <c r="D198" s="21">
        <f>SUM(D199+D228+D234+D242+D275)</f>
        <v>0</v>
      </c>
      <c r="E198" s="183">
        <f t="shared" si="14"/>
        <v>0</v>
      </c>
      <c r="F198" s="184">
        <f t="shared" si="15"/>
        <v>0</v>
      </c>
      <c r="G198" s="21">
        <f>SUM(G199+G228+G234+G242+G275)</f>
        <v>0</v>
      </c>
      <c r="H198" s="99">
        <f t="shared" si="17"/>
        <v>0</v>
      </c>
      <c r="I198" s="164">
        <f t="shared" si="16"/>
        <v>0</v>
      </c>
      <c r="J198" s="83"/>
      <c r="K198" s="30">
        <v>3559389028.2650003</v>
      </c>
      <c r="L198" s="83">
        <v>-4.76837158203125E-7</v>
      </c>
      <c r="M198" s="83"/>
      <c r="N198" s="83"/>
      <c r="O198" s="83"/>
      <c r="P198" s="83"/>
      <c r="Q198" s="83"/>
      <c r="R198" s="83"/>
      <c r="S198" s="83"/>
      <c r="T198" s="83"/>
      <c r="U198" s="83"/>
      <c r="V198" s="83"/>
      <c r="W198" s="83"/>
      <c r="X198" s="83"/>
      <c r="Y198" s="83"/>
      <c r="Z198" s="83"/>
      <c r="AA198" s="83"/>
      <c r="AB198" s="83"/>
      <c r="AC198" s="83"/>
      <c r="AD198" s="83"/>
      <c r="AE198" s="83"/>
      <c r="AF198" s="83"/>
      <c r="AG198" s="83"/>
      <c r="AH198" s="83"/>
    </row>
    <row r="199" spans="1:34" hidden="1" x14ac:dyDescent="0.2">
      <c r="A199" s="28">
        <v>221</v>
      </c>
      <c r="B199" s="166" t="s">
        <v>1057</v>
      </c>
      <c r="C199" s="30">
        <f>SUM(C200+C219+C220+C223+C224+C225)</f>
        <v>0</v>
      </c>
      <c r="D199" s="30">
        <f>SUM(D200+D219+D220+D223+D224+D225)</f>
        <v>0</v>
      </c>
      <c r="E199" s="183">
        <f t="shared" si="14"/>
        <v>0</v>
      </c>
      <c r="F199" s="184">
        <f t="shared" si="15"/>
        <v>0</v>
      </c>
      <c r="G199" s="30">
        <f>SUM(G200+G219+G220+G223+G224+G225)</f>
        <v>0</v>
      </c>
      <c r="H199" s="102">
        <f t="shared" si="17"/>
        <v>0</v>
      </c>
      <c r="I199" s="164">
        <f t="shared" si="16"/>
        <v>0</v>
      </c>
      <c r="J199" s="83"/>
      <c r="K199" s="30">
        <v>2864426492.0240002</v>
      </c>
      <c r="L199" s="83">
        <v>0</v>
      </c>
      <c r="M199" s="83"/>
      <c r="N199" s="83"/>
      <c r="O199" s="83"/>
      <c r="P199" s="83"/>
      <c r="Q199" s="83"/>
      <c r="R199" s="83"/>
      <c r="S199" s="83"/>
      <c r="T199" s="83"/>
      <c r="U199" s="83"/>
      <c r="V199" s="83"/>
      <c r="W199" s="83"/>
      <c r="X199" s="83"/>
      <c r="Y199" s="83"/>
      <c r="Z199" s="83"/>
      <c r="AA199" s="83"/>
      <c r="AB199" s="83"/>
      <c r="AC199" s="83"/>
      <c r="AD199" s="83"/>
      <c r="AE199" s="83"/>
      <c r="AF199" s="83"/>
      <c r="AG199" s="83"/>
      <c r="AH199" s="83"/>
    </row>
    <row r="200" spans="1:34" hidden="1" x14ac:dyDescent="0.2">
      <c r="A200" s="28">
        <v>22101</v>
      </c>
      <c r="B200" s="167" t="s">
        <v>1058</v>
      </c>
      <c r="C200" s="30">
        <f>SUM(C201+C207+C214+C215+C216+C217+C218)</f>
        <v>0</v>
      </c>
      <c r="D200" s="30">
        <f>SUM(D201+D207+D214+D215+D216+D217+D218)</f>
        <v>0</v>
      </c>
      <c r="E200" s="183">
        <f t="shared" si="14"/>
        <v>0</v>
      </c>
      <c r="F200" s="184">
        <f t="shared" si="15"/>
        <v>0</v>
      </c>
      <c r="G200" s="30">
        <f>SUM(G201+G207+G214+G215+G216+G217+G218)</f>
        <v>0</v>
      </c>
      <c r="H200" s="102">
        <f t="shared" si="17"/>
        <v>0</v>
      </c>
      <c r="I200" s="164">
        <f t="shared" si="16"/>
        <v>0</v>
      </c>
      <c r="J200" s="83"/>
      <c r="K200" s="30">
        <v>2055601632.6010003</v>
      </c>
      <c r="L200" s="83">
        <v>0</v>
      </c>
      <c r="M200" s="83"/>
      <c r="N200" s="83"/>
      <c r="O200" s="83"/>
      <c r="P200" s="83"/>
      <c r="Q200" s="83"/>
      <c r="R200" s="83"/>
      <c r="S200" s="83"/>
      <c r="T200" s="83"/>
      <c r="U200" s="83"/>
      <c r="V200" s="83"/>
      <c r="W200" s="83"/>
      <c r="X200" s="83"/>
      <c r="Y200" s="83"/>
      <c r="Z200" s="83"/>
      <c r="AA200" s="83"/>
      <c r="AB200" s="83"/>
      <c r="AC200" s="83"/>
      <c r="AD200" s="83"/>
      <c r="AE200" s="83"/>
      <c r="AF200" s="83"/>
      <c r="AG200" s="83"/>
      <c r="AH200" s="83"/>
    </row>
    <row r="201" spans="1:34" hidden="1" x14ac:dyDescent="0.2">
      <c r="A201" s="174">
        <v>2210101</v>
      </c>
      <c r="B201" s="167" t="s">
        <v>1059</v>
      </c>
      <c r="C201" s="30">
        <f>SUM(C202:C206)</f>
        <v>0</v>
      </c>
      <c r="D201" s="30">
        <f>SUM(D202:D206)</f>
        <v>0</v>
      </c>
      <c r="E201" s="183">
        <f t="shared" si="14"/>
        <v>0</v>
      </c>
      <c r="F201" s="184">
        <f t="shared" si="15"/>
        <v>0</v>
      </c>
      <c r="G201" s="30">
        <f>SUM(G202:G206)</f>
        <v>0</v>
      </c>
      <c r="H201" s="102">
        <f t="shared" si="17"/>
        <v>0</v>
      </c>
      <c r="I201" s="164">
        <f t="shared" si="16"/>
        <v>0</v>
      </c>
      <c r="J201" s="83"/>
      <c r="K201" s="30">
        <v>1362410496.7670002</v>
      </c>
      <c r="L201" s="83">
        <v>0</v>
      </c>
      <c r="M201" s="83"/>
      <c r="N201" s="83"/>
      <c r="O201" s="83"/>
      <c r="P201" s="83"/>
      <c r="Q201" s="83"/>
      <c r="R201" s="83"/>
      <c r="S201" s="83"/>
      <c r="T201" s="83"/>
      <c r="U201" s="83"/>
      <c r="V201" s="83"/>
      <c r="W201" s="83"/>
      <c r="X201" s="83"/>
      <c r="Y201" s="83"/>
      <c r="Z201" s="83"/>
      <c r="AA201" s="83"/>
      <c r="AB201" s="83"/>
      <c r="AC201" s="83"/>
      <c r="AD201" s="83"/>
      <c r="AE201" s="83"/>
      <c r="AF201" s="83"/>
      <c r="AG201" s="83"/>
      <c r="AH201" s="83"/>
    </row>
    <row r="202" spans="1:34" hidden="1" x14ac:dyDescent="0.2">
      <c r="A202" s="174">
        <v>221010101</v>
      </c>
      <c r="B202" s="167" t="s">
        <v>1060</v>
      </c>
      <c r="C202" s="30"/>
      <c r="D202" s="30"/>
      <c r="E202" s="183">
        <f t="shared" ref="E202:E269" si="21">SUM(C202:D202)</f>
        <v>0</v>
      </c>
      <c r="F202" s="184">
        <f t="shared" ref="F202:F269" si="22">IF(OR(E202=0,E$7=0),0,E202/E$7)*100</f>
        <v>0</v>
      </c>
      <c r="G202" s="30"/>
      <c r="H202" s="102">
        <f t="shared" si="17"/>
        <v>0</v>
      </c>
      <c r="I202" s="164">
        <f t="shared" si="16"/>
        <v>0</v>
      </c>
      <c r="J202" s="83"/>
      <c r="K202" s="30">
        <v>1094500600.7490001</v>
      </c>
      <c r="L202" s="83">
        <v>0</v>
      </c>
      <c r="M202" s="83"/>
      <c r="N202" s="83"/>
      <c r="O202" s="83"/>
      <c r="P202" s="83"/>
      <c r="Q202" s="83"/>
      <c r="R202" s="83"/>
      <c r="S202" s="83"/>
      <c r="T202" s="83"/>
      <c r="U202" s="83"/>
      <c r="V202" s="83"/>
      <c r="W202" s="83"/>
      <c r="X202" s="83"/>
      <c r="Y202" s="83"/>
      <c r="Z202" s="83"/>
      <c r="AA202" s="83"/>
      <c r="AB202" s="83"/>
      <c r="AC202" s="83"/>
      <c r="AD202" s="83"/>
      <c r="AE202" s="83"/>
      <c r="AF202" s="83"/>
      <c r="AG202" s="83"/>
      <c r="AH202" s="83"/>
    </row>
    <row r="203" spans="1:34" hidden="1" x14ac:dyDescent="0.2">
      <c r="A203" s="174">
        <v>221010102</v>
      </c>
      <c r="B203" s="167" t="s">
        <v>1061</v>
      </c>
      <c r="C203" s="30"/>
      <c r="D203" s="30"/>
      <c r="E203" s="183">
        <f t="shared" si="21"/>
        <v>0</v>
      </c>
      <c r="F203" s="184">
        <f t="shared" si="22"/>
        <v>0</v>
      </c>
      <c r="G203" s="30"/>
      <c r="H203" s="102">
        <f t="shared" si="17"/>
        <v>0</v>
      </c>
      <c r="I203" s="164">
        <f t="shared" si="16"/>
        <v>0</v>
      </c>
      <c r="J203" s="83"/>
      <c r="K203" s="30">
        <v>134381720.551</v>
      </c>
      <c r="L203" s="83">
        <v>0</v>
      </c>
      <c r="M203" s="83"/>
      <c r="N203" s="83"/>
      <c r="O203" s="83"/>
      <c r="P203" s="83"/>
      <c r="Q203" s="83"/>
      <c r="R203" s="83"/>
      <c r="S203" s="83"/>
      <c r="T203" s="83"/>
      <c r="U203" s="83"/>
      <c r="V203" s="83"/>
      <c r="W203" s="83"/>
      <c r="X203" s="83"/>
      <c r="Y203" s="83"/>
      <c r="Z203" s="83"/>
      <c r="AA203" s="83"/>
      <c r="AB203" s="83"/>
      <c r="AC203" s="83"/>
      <c r="AD203" s="83"/>
      <c r="AE203" s="83"/>
      <c r="AF203" s="83"/>
      <c r="AG203" s="83"/>
      <c r="AH203" s="83"/>
    </row>
    <row r="204" spans="1:34" hidden="1" x14ac:dyDescent="0.2">
      <c r="A204" s="174">
        <v>221010103</v>
      </c>
      <c r="B204" s="167" t="s">
        <v>1062</v>
      </c>
      <c r="C204" s="30"/>
      <c r="D204" s="30"/>
      <c r="E204" s="183">
        <f t="shared" si="21"/>
        <v>0</v>
      </c>
      <c r="F204" s="184">
        <f t="shared" si="22"/>
        <v>0</v>
      </c>
      <c r="G204" s="30"/>
      <c r="H204" s="102">
        <f t="shared" ref="H204:H267" si="23">IF(OR(G204=0,E204=0),0,G204/E204)*100</f>
        <v>0</v>
      </c>
      <c r="I204" s="164">
        <f t="shared" ref="I204:I271" si="24">SUM(G204-E204)</f>
        <v>0</v>
      </c>
      <c r="J204" s="83"/>
      <c r="K204" s="30">
        <v>46596005.335000001</v>
      </c>
      <c r="L204" s="83">
        <v>0</v>
      </c>
      <c r="M204" s="83"/>
      <c r="N204" s="83"/>
      <c r="O204" s="83"/>
      <c r="P204" s="83"/>
      <c r="Q204" s="83"/>
      <c r="R204" s="83"/>
      <c r="S204" s="83"/>
      <c r="T204" s="83"/>
      <c r="U204" s="83"/>
      <c r="V204" s="83"/>
      <c r="W204" s="83"/>
      <c r="X204" s="83"/>
      <c r="Y204" s="83"/>
      <c r="Z204" s="83"/>
      <c r="AA204" s="83"/>
      <c r="AB204" s="83"/>
      <c r="AC204" s="83"/>
      <c r="AD204" s="83"/>
      <c r="AE204" s="83"/>
      <c r="AF204" s="83"/>
      <c r="AG204" s="83"/>
      <c r="AH204" s="83"/>
    </row>
    <row r="205" spans="1:34" hidden="1" x14ac:dyDescent="0.2">
      <c r="A205" s="174">
        <v>221010104</v>
      </c>
      <c r="B205" s="167" t="s">
        <v>1063</v>
      </c>
      <c r="C205" s="30"/>
      <c r="D205" s="30"/>
      <c r="E205" s="183">
        <f t="shared" si="21"/>
        <v>0</v>
      </c>
      <c r="F205" s="184">
        <f t="shared" si="22"/>
        <v>0</v>
      </c>
      <c r="G205" s="30"/>
      <c r="H205" s="102">
        <f t="shared" si="23"/>
        <v>0</v>
      </c>
      <c r="I205" s="164">
        <f t="shared" si="24"/>
        <v>0</v>
      </c>
      <c r="J205" s="83"/>
      <c r="K205" s="30">
        <v>86932170.131999999</v>
      </c>
      <c r="L205" s="83">
        <v>0</v>
      </c>
      <c r="M205" s="83"/>
      <c r="N205" s="83"/>
      <c r="O205" s="83"/>
      <c r="P205" s="83"/>
      <c r="Q205" s="83"/>
      <c r="R205" s="83"/>
      <c r="S205" s="83"/>
      <c r="T205" s="83"/>
      <c r="U205" s="83"/>
      <c r="V205" s="83"/>
      <c r="W205" s="83"/>
      <c r="X205" s="83"/>
      <c r="Y205" s="83"/>
      <c r="Z205" s="83"/>
      <c r="AA205" s="83"/>
      <c r="AB205" s="83"/>
      <c r="AC205" s="83"/>
      <c r="AD205" s="83"/>
      <c r="AE205" s="83"/>
      <c r="AF205" s="83"/>
      <c r="AG205" s="83"/>
      <c r="AH205" s="83"/>
    </row>
    <row r="206" spans="1:34" hidden="1" x14ac:dyDescent="0.2">
      <c r="A206" s="174">
        <v>221010105</v>
      </c>
      <c r="B206" s="167" t="s">
        <v>1178</v>
      </c>
      <c r="C206" s="30"/>
      <c r="D206" s="30"/>
      <c r="E206" s="183">
        <f t="shared" si="21"/>
        <v>0</v>
      </c>
      <c r="F206" s="184">
        <f t="shared" si="22"/>
        <v>0</v>
      </c>
      <c r="G206" s="30"/>
      <c r="H206" s="102">
        <f t="shared" si="23"/>
        <v>0</v>
      </c>
      <c r="I206" s="164">
        <f t="shared" si="24"/>
        <v>0</v>
      </c>
      <c r="J206" s="83"/>
      <c r="K206" s="30">
        <v>0</v>
      </c>
      <c r="L206" s="83">
        <v>0</v>
      </c>
      <c r="M206" s="83"/>
      <c r="N206" s="83"/>
      <c r="O206" s="83"/>
      <c r="P206" s="83"/>
      <c r="Q206" s="83"/>
      <c r="R206" s="83"/>
      <c r="S206" s="83"/>
      <c r="T206" s="83"/>
      <c r="U206" s="83"/>
      <c r="V206" s="83"/>
      <c r="W206" s="83"/>
      <c r="X206" s="83"/>
      <c r="Y206" s="83"/>
      <c r="Z206" s="83"/>
      <c r="AA206" s="83"/>
      <c r="AB206" s="83"/>
      <c r="AC206" s="83"/>
      <c r="AD206" s="83"/>
      <c r="AE206" s="83"/>
      <c r="AF206" s="83"/>
      <c r="AG206" s="83"/>
      <c r="AH206" s="83"/>
    </row>
    <row r="207" spans="1:34" hidden="1" x14ac:dyDescent="0.2">
      <c r="A207" s="174">
        <v>2210102</v>
      </c>
      <c r="B207" s="167" t="s">
        <v>1064</v>
      </c>
      <c r="C207" s="30">
        <f>SUM(C208+C209+C212+C213)</f>
        <v>0</v>
      </c>
      <c r="D207" s="30">
        <f>SUM(D208+D209+D212+D213)</f>
        <v>0</v>
      </c>
      <c r="E207" s="183">
        <f t="shared" si="21"/>
        <v>0</v>
      </c>
      <c r="F207" s="184">
        <f t="shared" si="22"/>
        <v>0</v>
      </c>
      <c r="G207" s="30">
        <f>SUM(G208+G209+G212+G213)</f>
        <v>0</v>
      </c>
      <c r="H207" s="102">
        <f t="shared" si="23"/>
        <v>0</v>
      </c>
      <c r="I207" s="164">
        <f t="shared" si="24"/>
        <v>0</v>
      </c>
      <c r="J207" s="83"/>
      <c r="K207" s="30">
        <v>444532303.40600002</v>
      </c>
      <c r="L207" s="83">
        <v>0</v>
      </c>
      <c r="M207" s="83"/>
      <c r="N207" s="83"/>
      <c r="O207" s="83"/>
      <c r="P207" s="83"/>
      <c r="Q207" s="83"/>
      <c r="R207" s="83"/>
      <c r="S207" s="83"/>
      <c r="T207" s="83"/>
      <c r="U207" s="83"/>
      <c r="V207" s="83"/>
      <c r="W207" s="83"/>
      <c r="X207" s="83"/>
      <c r="Y207" s="83"/>
      <c r="Z207" s="83"/>
      <c r="AA207" s="83"/>
      <c r="AB207" s="83"/>
      <c r="AC207" s="83"/>
      <c r="AD207" s="83"/>
      <c r="AE207" s="83"/>
      <c r="AF207" s="83"/>
      <c r="AG207" s="83"/>
      <c r="AH207" s="83"/>
    </row>
    <row r="208" spans="1:34" hidden="1" x14ac:dyDescent="0.2">
      <c r="A208" s="174">
        <v>221010201</v>
      </c>
      <c r="B208" s="167" t="s">
        <v>1060</v>
      </c>
      <c r="C208" s="30"/>
      <c r="D208" s="30"/>
      <c r="E208" s="183">
        <f t="shared" si="21"/>
        <v>0</v>
      </c>
      <c r="F208" s="184">
        <f t="shared" si="22"/>
        <v>0</v>
      </c>
      <c r="G208" s="30"/>
      <c r="H208" s="102">
        <f t="shared" si="23"/>
        <v>0</v>
      </c>
      <c r="I208" s="164">
        <f t="shared" si="24"/>
        <v>0</v>
      </c>
      <c r="J208" s="83"/>
      <c r="K208" s="30">
        <v>87459734.569999993</v>
      </c>
      <c r="L208" s="83">
        <v>0</v>
      </c>
      <c r="M208" s="83"/>
      <c r="N208" s="83"/>
      <c r="O208" s="83"/>
      <c r="P208" s="83"/>
      <c r="Q208" s="83"/>
      <c r="R208" s="83"/>
      <c r="S208" s="83"/>
      <c r="T208" s="83"/>
      <c r="U208" s="83"/>
      <c r="V208" s="83"/>
      <c r="W208" s="83"/>
      <c r="X208" s="83"/>
      <c r="Y208" s="83"/>
      <c r="Z208" s="83"/>
      <c r="AA208" s="83"/>
      <c r="AB208" s="83"/>
      <c r="AC208" s="83"/>
      <c r="AD208" s="83"/>
      <c r="AE208" s="83"/>
      <c r="AF208" s="83"/>
      <c r="AG208" s="83"/>
      <c r="AH208" s="83"/>
    </row>
    <row r="209" spans="1:34" hidden="1" x14ac:dyDescent="0.2">
      <c r="A209" s="174">
        <v>221010202</v>
      </c>
      <c r="B209" s="167" t="s">
        <v>1065</v>
      </c>
      <c r="C209" s="30">
        <f>SUM(C210)</f>
        <v>0</v>
      </c>
      <c r="D209" s="30">
        <f>SUM(D210)</f>
        <v>0</v>
      </c>
      <c r="E209" s="183">
        <f t="shared" si="21"/>
        <v>0</v>
      </c>
      <c r="F209" s="184">
        <f t="shared" si="22"/>
        <v>0</v>
      </c>
      <c r="G209" s="30">
        <f>SUM(G210)</f>
        <v>0</v>
      </c>
      <c r="H209" s="102">
        <f t="shared" si="23"/>
        <v>0</v>
      </c>
      <c r="I209" s="164">
        <f t="shared" si="24"/>
        <v>0</v>
      </c>
      <c r="J209" s="83"/>
      <c r="K209" s="30">
        <v>229754285.19100001</v>
      </c>
      <c r="L209" s="83">
        <v>0</v>
      </c>
      <c r="M209" s="83"/>
      <c r="N209" s="83"/>
      <c r="O209" s="83"/>
      <c r="P209" s="83"/>
      <c r="Q209" s="83"/>
      <c r="R209" s="83"/>
      <c r="S209" s="83"/>
      <c r="T209" s="83"/>
      <c r="U209" s="83"/>
      <c r="V209" s="83"/>
      <c r="W209" s="83"/>
      <c r="X209" s="83"/>
      <c r="Y209" s="83"/>
      <c r="Z209" s="83"/>
      <c r="AA209" s="83"/>
      <c r="AB209" s="83"/>
      <c r="AC209" s="83"/>
      <c r="AD209" s="83"/>
      <c r="AE209" s="83"/>
      <c r="AF209" s="83"/>
      <c r="AG209" s="83"/>
      <c r="AH209" s="83"/>
    </row>
    <row r="210" spans="1:34" hidden="1" x14ac:dyDescent="0.2">
      <c r="A210" s="174">
        <v>2210102021</v>
      </c>
      <c r="B210" s="173" t="s">
        <v>1066</v>
      </c>
      <c r="C210" s="30">
        <f>SUM(C211)</f>
        <v>0</v>
      </c>
      <c r="D210" s="30">
        <f>SUM(D211)</f>
        <v>0</v>
      </c>
      <c r="E210" s="183">
        <f t="shared" si="21"/>
        <v>0</v>
      </c>
      <c r="F210" s="184">
        <f t="shared" si="22"/>
        <v>0</v>
      </c>
      <c r="G210" s="30">
        <f>SUM(G211)</f>
        <v>0</v>
      </c>
      <c r="H210" s="102">
        <f t="shared" si="23"/>
        <v>0</v>
      </c>
      <c r="I210" s="164">
        <f t="shared" si="24"/>
        <v>0</v>
      </c>
      <c r="J210" s="83"/>
      <c r="K210" s="30">
        <v>229754285.19100001</v>
      </c>
      <c r="L210" s="83">
        <v>0</v>
      </c>
      <c r="M210" s="83"/>
      <c r="N210" s="83"/>
      <c r="O210" s="83"/>
      <c r="P210" s="83"/>
      <c r="Q210" s="83"/>
      <c r="R210" s="83"/>
      <c r="S210" s="83"/>
      <c r="T210" s="83"/>
      <c r="U210" s="83"/>
      <c r="V210" s="83"/>
      <c r="W210" s="83"/>
      <c r="X210" s="83"/>
      <c r="Y210" s="83"/>
      <c r="Z210" s="83"/>
      <c r="AA210" s="83"/>
      <c r="AB210" s="83"/>
      <c r="AC210" s="83"/>
      <c r="AD210" s="83"/>
      <c r="AE210" s="83"/>
      <c r="AF210" s="83"/>
      <c r="AG210" s="83"/>
      <c r="AH210" s="83"/>
    </row>
    <row r="211" spans="1:34" hidden="1" x14ac:dyDescent="0.2">
      <c r="A211" s="174">
        <v>22101020211</v>
      </c>
      <c r="B211" s="173" t="s">
        <v>1067</v>
      </c>
      <c r="C211" s="30"/>
      <c r="D211" s="30"/>
      <c r="E211" s="183">
        <f t="shared" si="21"/>
        <v>0</v>
      </c>
      <c r="F211" s="184">
        <f t="shared" si="22"/>
        <v>0</v>
      </c>
      <c r="G211" s="30"/>
      <c r="H211" s="102">
        <f t="shared" si="23"/>
        <v>0</v>
      </c>
      <c r="I211" s="164">
        <f t="shared" si="24"/>
        <v>0</v>
      </c>
      <c r="J211" s="83"/>
      <c r="K211" s="30">
        <v>229754285.19100001</v>
      </c>
      <c r="L211" s="83">
        <v>0</v>
      </c>
      <c r="M211" s="83"/>
      <c r="N211" s="83"/>
      <c r="O211" s="83"/>
      <c r="P211" s="83"/>
      <c r="Q211" s="83"/>
      <c r="R211" s="83"/>
      <c r="S211" s="83"/>
      <c r="T211" s="83"/>
      <c r="U211" s="83"/>
      <c r="V211" s="83"/>
      <c r="W211" s="83"/>
      <c r="X211" s="83"/>
      <c r="Y211" s="83"/>
      <c r="Z211" s="83"/>
      <c r="AA211" s="83"/>
      <c r="AB211" s="83"/>
      <c r="AC211" s="83"/>
      <c r="AD211" s="83"/>
      <c r="AE211" s="83"/>
      <c r="AF211" s="83"/>
      <c r="AG211" s="83"/>
      <c r="AH211" s="83"/>
    </row>
    <row r="212" spans="1:34" hidden="1" x14ac:dyDescent="0.2">
      <c r="A212" s="174">
        <v>221010203</v>
      </c>
      <c r="B212" s="167" t="s">
        <v>1068</v>
      </c>
      <c r="C212" s="30"/>
      <c r="D212" s="30"/>
      <c r="E212" s="183">
        <f t="shared" si="21"/>
        <v>0</v>
      </c>
      <c r="F212" s="184">
        <f t="shared" si="22"/>
        <v>0</v>
      </c>
      <c r="G212" s="30"/>
      <c r="H212" s="102">
        <f t="shared" si="23"/>
        <v>0</v>
      </c>
      <c r="I212" s="164">
        <f t="shared" si="24"/>
        <v>0</v>
      </c>
      <c r="J212" s="83"/>
      <c r="K212" s="30">
        <v>56147330.564999998</v>
      </c>
      <c r="L212" s="83">
        <v>0</v>
      </c>
      <c r="M212" s="83"/>
      <c r="N212" s="83"/>
      <c r="O212" s="83"/>
      <c r="P212" s="83"/>
      <c r="Q212" s="83"/>
      <c r="R212" s="83"/>
      <c r="S212" s="83"/>
      <c r="T212" s="83"/>
      <c r="U212" s="83"/>
      <c r="V212" s="83"/>
      <c r="W212" s="83"/>
      <c r="X212" s="83"/>
      <c r="Y212" s="83"/>
      <c r="Z212" s="83"/>
      <c r="AA212" s="83"/>
      <c r="AB212" s="83"/>
      <c r="AC212" s="83"/>
      <c r="AD212" s="83"/>
      <c r="AE212" s="83"/>
      <c r="AF212" s="83"/>
      <c r="AG212" s="83"/>
      <c r="AH212" s="83"/>
    </row>
    <row r="213" spans="1:34" hidden="1" x14ac:dyDescent="0.2">
      <c r="A213" s="174">
        <v>221010204</v>
      </c>
      <c r="B213" s="167" t="s">
        <v>1061</v>
      </c>
      <c r="C213" s="30"/>
      <c r="D213" s="30"/>
      <c r="E213" s="183">
        <f t="shared" si="21"/>
        <v>0</v>
      </c>
      <c r="F213" s="184">
        <f t="shared" si="22"/>
        <v>0</v>
      </c>
      <c r="G213" s="30"/>
      <c r="H213" s="102">
        <f t="shared" si="23"/>
        <v>0</v>
      </c>
      <c r="I213" s="164">
        <f t="shared" si="24"/>
        <v>0</v>
      </c>
      <c r="J213" s="83"/>
      <c r="K213" s="30">
        <v>71170953.079999998</v>
      </c>
      <c r="L213" s="83">
        <v>0</v>
      </c>
      <c r="M213" s="83"/>
      <c r="N213" s="83"/>
      <c r="O213" s="83"/>
      <c r="P213" s="83"/>
      <c r="Q213" s="83"/>
      <c r="R213" s="83"/>
      <c r="S213" s="83"/>
      <c r="T213" s="83"/>
      <c r="U213" s="83"/>
      <c r="V213" s="83"/>
      <c r="W213" s="83"/>
      <c r="X213" s="83"/>
      <c r="Y213" s="83"/>
      <c r="Z213" s="83"/>
      <c r="AA213" s="83"/>
      <c r="AB213" s="83"/>
      <c r="AC213" s="83"/>
      <c r="AD213" s="83"/>
      <c r="AE213" s="83"/>
      <c r="AF213" s="83"/>
      <c r="AG213" s="83"/>
      <c r="AH213" s="83"/>
    </row>
    <row r="214" spans="1:34" hidden="1" x14ac:dyDescent="0.2">
      <c r="A214" s="174">
        <v>2210103</v>
      </c>
      <c r="B214" s="167" t="s">
        <v>1069</v>
      </c>
      <c r="C214" s="30"/>
      <c r="D214" s="30"/>
      <c r="E214" s="183">
        <f t="shared" si="21"/>
        <v>0</v>
      </c>
      <c r="F214" s="184">
        <f t="shared" si="22"/>
        <v>0</v>
      </c>
      <c r="G214" s="30"/>
      <c r="H214" s="102">
        <f t="shared" si="23"/>
        <v>0</v>
      </c>
      <c r="I214" s="164">
        <f t="shared" si="24"/>
        <v>0</v>
      </c>
      <c r="J214" s="83"/>
      <c r="K214" s="30">
        <v>147417084.178</v>
      </c>
      <c r="L214" s="83">
        <v>0</v>
      </c>
      <c r="M214" s="83"/>
      <c r="N214" s="83"/>
      <c r="O214" s="83"/>
      <c r="P214" s="83"/>
      <c r="Q214" s="83"/>
      <c r="R214" s="83"/>
      <c r="S214" s="83"/>
      <c r="T214" s="83"/>
      <c r="U214" s="83"/>
      <c r="V214" s="83"/>
      <c r="W214" s="83"/>
      <c r="X214" s="83"/>
      <c r="Y214" s="83"/>
      <c r="Z214" s="83"/>
      <c r="AA214" s="83"/>
      <c r="AB214" s="83"/>
      <c r="AC214" s="83"/>
      <c r="AD214" s="83"/>
      <c r="AE214" s="83"/>
      <c r="AF214" s="83"/>
      <c r="AG214" s="83"/>
      <c r="AH214" s="83"/>
    </row>
    <row r="215" spans="1:34" hidden="1" x14ac:dyDescent="0.2">
      <c r="A215" s="174">
        <v>2210104</v>
      </c>
      <c r="B215" s="167" t="s">
        <v>1070</v>
      </c>
      <c r="C215" s="30"/>
      <c r="D215" s="30"/>
      <c r="E215" s="183">
        <f t="shared" si="21"/>
        <v>0</v>
      </c>
      <c r="F215" s="184">
        <f t="shared" si="22"/>
        <v>0</v>
      </c>
      <c r="G215" s="30"/>
      <c r="H215" s="102">
        <f t="shared" si="23"/>
        <v>0</v>
      </c>
      <c r="I215" s="164">
        <f t="shared" si="24"/>
        <v>0</v>
      </c>
      <c r="J215" s="83"/>
      <c r="K215" s="30">
        <v>5422187.4680000003</v>
      </c>
      <c r="L215" s="83">
        <v>0</v>
      </c>
      <c r="M215" s="83"/>
      <c r="N215" s="83"/>
      <c r="O215" s="83"/>
      <c r="P215" s="83"/>
      <c r="Q215" s="83"/>
      <c r="R215" s="83"/>
      <c r="S215" s="83"/>
      <c r="T215" s="83"/>
      <c r="U215" s="83"/>
      <c r="V215" s="83"/>
      <c r="W215" s="83"/>
      <c r="X215" s="83"/>
      <c r="Y215" s="83"/>
      <c r="Z215" s="83"/>
      <c r="AA215" s="83"/>
      <c r="AB215" s="83"/>
      <c r="AC215" s="83"/>
      <c r="AD215" s="83"/>
      <c r="AE215" s="83"/>
      <c r="AF215" s="83"/>
      <c r="AG215" s="83"/>
      <c r="AH215" s="83"/>
    </row>
    <row r="216" spans="1:34" hidden="1" x14ac:dyDescent="0.2">
      <c r="A216" s="174">
        <v>2210105</v>
      </c>
      <c r="B216" s="167" t="s">
        <v>1071</v>
      </c>
      <c r="C216" s="30"/>
      <c r="D216" s="30"/>
      <c r="E216" s="183">
        <f t="shared" si="21"/>
        <v>0</v>
      </c>
      <c r="F216" s="184">
        <f t="shared" si="22"/>
        <v>0</v>
      </c>
      <c r="G216" s="30"/>
      <c r="H216" s="102">
        <f t="shared" si="23"/>
        <v>0</v>
      </c>
      <c r="I216" s="164">
        <f t="shared" si="24"/>
        <v>0</v>
      </c>
      <c r="J216" s="83"/>
      <c r="K216" s="30">
        <v>64767543.082999997</v>
      </c>
      <c r="L216" s="83">
        <v>0</v>
      </c>
      <c r="M216" s="83"/>
      <c r="N216" s="83"/>
      <c r="O216" s="83"/>
      <c r="P216" s="83"/>
      <c r="Q216" s="83"/>
      <c r="R216" s="83"/>
      <c r="S216" s="83"/>
      <c r="T216" s="83"/>
      <c r="U216" s="83"/>
      <c r="V216" s="83"/>
      <c r="W216" s="83"/>
      <c r="X216" s="83"/>
      <c r="Y216" s="83"/>
      <c r="Z216" s="83"/>
      <c r="AA216" s="83"/>
      <c r="AB216" s="83"/>
      <c r="AC216" s="83"/>
      <c r="AD216" s="83"/>
      <c r="AE216" s="83"/>
      <c r="AF216" s="83"/>
      <c r="AG216" s="83"/>
      <c r="AH216" s="83"/>
    </row>
    <row r="217" spans="1:34" hidden="1" x14ac:dyDescent="0.2">
      <c r="A217" s="174">
        <v>2210106</v>
      </c>
      <c r="B217" s="167" t="s">
        <v>1072</v>
      </c>
      <c r="C217" s="30"/>
      <c r="D217" s="30"/>
      <c r="E217" s="183">
        <f t="shared" si="21"/>
        <v>0</v>
      </c>
      <c r="F217" s="184">
        <f t="shared" si="22"/>
        <v>0</v>
      </c>
      <c r="G217" s="30"/>
      <c r="H217" s="102">
        <f t="shared" si="23"/>
        <v>0</v>
      </c>
      <c r="I217" s="164">
        <f t="shared" si="24"/>
        <v>0</v>
      </c>
      <c r="J217" s="83"/>
      <c r="K217" s="30">
        <v>13952851.869000001</v>
      </c>
      <c r="L217" s="83">
        <v>0</v>
      </c>
      <c r="M217" s="83"/>
      <c r="N217" s="83"/>
      <c r="O217" s="83"/>
      <c r="P217" s="83"/>
      <c r="Q217" s="83"/>
      <c r="R217" s="83"/>
      <c r="S217" s="83"/>
      <c r="T217" s="83"/>
      <c r="U217" s="83"/>
      <c r="V217" s="83"/>
      <c r="W217" s="83"/>
      <c r="X217" s="83"/>
      <c r="Y217" s="83"/>
      <c r="Z217" s="83"/>
      <c r="AA217" s="83"/>
      <c r="AB217" s="83"/>
      <c r="AC217" s="83"/>
      <c r="AD217" s="83"/>
      <c r="AE217" s="83"/>
      <c r="AF217" s="83"/>
      <c r="AG217" s="83"/>
      <c r="AH217" s="83"/>
    </row>
    <row r="218" spans="1:34" hidden="1" x14ac:dyDescent="0.2">
      <c r="A218" s="174">
        <v>2210107</v>
      </c>
      <c r="B218" s="167" t="s">
        <v>1073</v>
      </c>
      <c r="C218" s="30"/>
      <c r="D218" s="30"/>
      <c r="E218" s="183">
        <f t="shared" si="21"/>
        <v>0</v>
      </c>
      <c r="F218" s="184">
        <f t="shared" si="22"/>
        <v>0</v>
      </c>
      <c r="G218" s="30"/>
      <c r="H218" s="102">
        <f t="shared" si="23"/>
        <v>0</v>
      </c>
      <c r="I218" s="164">
        <f t="shared" si="24"/>
        <v>0</v>
      </c>
      <c r="J218" s="83"/>
      <c r="K218" s="30">
        <v>17099165.829999998</v>
      </c>
      <c r="L218" s="83">
        <v>0</v>
      </c>
      <c r="M218" s="83"/>
      <c r="N218" s="83"/>
      <c r="O218" s="83"/>
      <c r="P218" s="83"/>
      <c r="Q218" s="83"/>
      <c r="R218" s="83"/>
      <c r="S218" s="83"/>
      <c r="T218" s="83"/>
      <c r="U218" s="83"/>
      <c r="V218" s="83"/>
      <c r="W218" s="83"/>
      <c r="X218" s="83"/>
      <c r="Y218" s="83"/>
      <c r="Z218" s="83"/>
      <c r="AA218" s="83"/>
      <c r="AB218" s="83"/>
      <c r="AC218" s="83"/>
      <c r="AD218" s="83"/>
      <c r="AE218" s="83"/>
      <c r="AF218" s="83"/>
      <c r="AG218" s="83"/>
      <c r="AH218" s="83"/>
    </row>
    <row r="219" spans="1:34" hidden="1" x14ac:dyDescent="0.2">
      <c r="A219" s="28">
        <v>22102</v>
      </c>
      <c r="B219" s="163" t="s">
        <v>1074</v>
      </c>
      <c r="C219" s="30"/>
      <c r="D219" s="30"/>
      <c r="E219" s="183">
        <f t="shared" si="21"/>
        <v>0</v>
      </c>
      <c r="F219" s="184">
        <f t="shared" si="22"/>
        <v>0</v>
      </c>
      <c r="G219" s="30"/>
      <c r="H219" s="102">
        <f t="shared" si="23"/>
        <v>0</v>
      </c>
      <c r="I219" s="164">
        <f t="shared" si="24"/>
        <v>0</v>
      </c>
      <c r="J219" s="83"/>
      <c r="K219" s="30">
        <v>132084.12899999999</v>
      </c>
      <c r="L219" s="83">
        <v>0</v>
      </c>
      <c r="M219" s="83"/>
      <c r="N219" s="83"/>
      <c r="O219" s="83"/>
      <c r="P219" s="83"/>
      <c r="Q219" s="83"/>
      <c r="R219" s="83"/>
      <c r="S219" s="83"/>
      <c r="T219" s="83"/>
      <c r="U219" s="83"/>
      <c r="V219" s="83"/>
      <c r="W219" s="83"/>
      <c r="X219" s="83"/>
      <c r="Y219" s="83"/>
      <c r="Z219" s="83"/>
      <c r="AA219" s="83"/>
      <c r="AB219" s="83"/>
      <c r="AC219" s="83"/>
      <c r="AD219" s="83"/>
      <c r="AE219" s="83"/>
      <c r="AF219" s="83"/>
      <c r="AG219" s="83"/>
      <c r="AH219" s="83"/>
    </row>
    <row r="220" spans="1:34" hidden="1" x14ac:dyDescent="0.2">
      <c r="A220" s="28">
        <v>22103</v>
      </c>
      <c r="B220" s="163" t="s">
        <v>1075</v>
      </c>
      <c r="C220" s="30">
        <f>SUM(C221:C222)</f>
        <v>0</v>
      </c>
      <c r="D220" s="30">
        <f>SUM(D221:D222)</f>
        <v>0</v>
      </c>
      <c r="E220" s="183">
        <f t="shared" si="21"/>
        <v>0</v>
      </c>
      <c r="F220" s="184">
        <f t="shared" si="22"/>
        <v>0</v>
      </c>
      <c r="G220" s="30">
        <f>SUM(G221:G222)</f>
        <v>0</v>
      </c>
      <c r="H220" s="102">
        <f t="shared" si="23"/>
        <v>0</v>
      </c>
      <c r="I220" s="164">
        <f t="shared" si="24"/>
        <v>0</v>
      </c>
      <c r="J220" s="83"/>
      <c r="K220" s="30">
        <v>7582833.8780000005</v>
      </c>
      <c r="L220" s="83">
        <v>0</v>
      </c>
      <c r="M220" s="83"/>
      <c r="N220" s="83"/>
      <c r="O220" s="83"/>
      <c r="P220" s="83"/>
      <c r="Q220" s="83"/>
      <c r="R220" s="83"/>
      <c r="S220" s="83"/>
      <c r="T220" s="83"/>
      <c r="U220" s="83"/>
      <c r="V220" s="83"/>
      <c r="W220" s="83"/>
      <c r="X220" s="83"/>
      <c r="Y220" s="83"/>
      <c r="Z220" s="83"/>
      <c r="AA220" s="83"/>
      <c r="AB220" s="83"/>
      <c r="AC220" s="83"/>
      <c r="AD220" s="83"/>
      <c r="AE220" s="83"/>
      <c r="AF220" s="83"/>
      <c r="AG220" s="83"/>
      <c r="AH220" s="83"/>
    </row>
    <row r="221" spans="1:34" hidden="1" x14ac:dyDescent="0.2">
      <c r="A221" s="28">
        <v>2210301</v>
      </c>
      <c r="B221" s="163" t="s">
        <v>943</v>
      </c>
      <c r="C221" s="30"/>
      <c r="D221" s="30"/>
      <c r="E221" s="183">
        <f t="shared" si="21"/>
        <v>0</v>
      </c>
      <c r="F221" s="184">
        <f t="shared" si="22"/>
        <v>0</v>
      </c>
      <c r="G221" s="30"/>
      <c r="H221" s="102">
        <f t="shared" si="23"/>
        <v>0</v>
      </c>
      <c r="I221" s="164">
        <f t="shared" si="24"/>
        <v>0</v>
      </c>
      <c r="J221" s="83"/>
      <c r="K221" s="30">
        <v>297440.2</v>
      </c>
      <c r="L221" s="83">
        <v>0</v>
      </c>
      <c r="M221" s="83"/>
      <c r="N221" s="83"/>
      <c r="O221" s="83"/>
      <c r="P221" s="83"/>
      <c r="Q221" s="83"/>
      <c r="R221" s="83"/>
      <c r="S221" s="83"/>
      <c r="T221" s="83"/>
      <c r="U221" s="83"/>
      <c r="V221" s="83"/>
      <c r="W221" s="83"/>
      <c r="X221" s="83"/>
      <c r="Y221" s="83"/>
      <c r="Z221" s="83"/>
      <c r="AA221" s="83"/>
      <c r="AB221" s="83"/>
      <c r="AC221" s="83"/>
      <c r="AD221" s="83"/>
      <c r="AE221" s="83"/>
      <c r="AF221" s="83"/>
      <c r="AG221" s="83"/>
      <c r="AH221" s="83"/>
    </row>
    <row r="222" spans="1:34" hidden="1" x14ac:dyDescent="0.2">
      <c r="A222" s="28">
        <v>2210302</v>
      </c>
      <c r="B222" s="163" t="s">
        <v>1076</v>
      </c>
      <c r="C222" s="30"/>
      <c r="D222" s="30"/>
      <c r="E222" s="183">
        <f t="shared" si="21"/>
        <v>0</v>
      </c>
      <c r="F222" s="184">
        <f t="shared" si="22"/>
        <v>0</v>
      </c>
      <c r="G222" s="30"/>
      <c r="H222" s="102">
        <f t="shared" si="23"/>
        <v>0</v>
      </c>
      <c r="I222" s="164">
        <f t="shared" si="24"/>
        <v>0</v>
      </c>
      <c r="J222" s="83"/>
      <c r="K222" s="30">
        <v>7285393.6780000003</v>
      </c>
      <c r="L222" s="83">
        <v>0</v>
      </c>
      <c r="M222" s="83"/>
      <c r="N222" s="83"/>
      <c r="O222" s="83"/>
      <c r="P222" s="83"/>
      <c r="Q222" s="83"/>
      <c r="R222" s="83"/>
      <c r="S222" s="83"/>
      <c r="T222" s="83"/>
      <c r="U222" s="83"/>
      <c r="V222" s="83"/>
      <c r="W222" s="83"/>
      <c r="X222" s="83"/>
      <c r="Y222" s="83"/>
      <c r="Z222" s="83"/>
      <c r="AA222" s="83"/>
      <c r="AB222" s="83"/>
      <c r="AC222" s="83"/>
      <c r="AD222" s="83"/>
      <c r="AE222" s="83"/>
      <c r="AF222" s="83"/>
      <c r="AG222" s="83"/>
      <c r="AH222" s="83"/>
    </row>
    <row r="223" spans="1:34" hidden="1" x14ac:dyDescent="0.2">
      <c r="A223" s="28">
        <v>22104</v>
      </c>
      <c r="B223" s="163" t="s">
        <v>1077</v>
      </c>
      <c r="C223" s="30"/>
      <c r="D223" s="30"/>
      <c r="E223" s="183">
        <f t="shared" si="21"/>
        <v>0</v>
      </c>
      <c r="F223" s="184">
        <f t="shared" si="22"/>
        <v>0</v>
      </c>
      <c r="G223" s="30"/>
      <c r="H223" s="102">
        <f t="shared" si="23"/>
        <v>0</v>
      </c>
      <c r="I223" s="164">
        <f t="shared" si="24"/>
        <v>0</v>
      </c>
      <c r="J223" s="83"/>
      <c r="K223" s="30">
        <v>0</v>
      </c>
      <c r="L223" s="83">
        <v>0</v>
      </c>
      <c r="M223" s="83"/>
      <c r="N223" s="83"/>
      <c r="O223" s="83"/>
      <c r="P223" s="83"/>
      <c r="Q223" s="83"/>
      <c r="R223" s="83"/>
      <c r="S223" s="83"/>
      <c r="T223" s="83"/>
      <c r="U223" s="83"/>
      <c r="V223" s="83"/>
      <c r="W223" s="83"/>
      <c r="X223" s="83"/>
      <c r="Y223" s="83"/>
      <c r="Z223" s="83"/>
      <c r="AA223" s="83"/>
      <c r="AB223" s="83"/>
      <c r="AC223" s="83"/>
      <c r="AD223" s="83"/>
      <c r="AE223" s="83"/>
      <c r="AF223" s="83"/>
      <c r="AG223" s="83"/>
      <c r="AH223" s="83"/>
    </row>
    <row r="224" spans="1:34" hidden="1" x14ac:dyDescent="0.2">
      <c r="A224" s="28">
        <v>22105</v>
      </c>
      <c r="B224" s="163" t="s">
        <v>1078</v>
      </c>
      <c r="C224" s="30"/>
      <c r="D224" s="30"/>
      <c r="E224" s="183">
        <f t="shared" si="21"/>
        <v>0</v>
      </c>
      <c r="F224" s="184">
        <f t="shared" si="22"/>
        <v>0</v>
      </c>
      <c r="G224" s="30"/>
      <c r="H224" s="102">
        <f t="shared" si="23"/>
        <v>0</v>
      </c>
      <c r="I224" s="164">
        <f t="shared" si="24"/>
        <v>0</v>
      </c>
      <c r="J224" s="83"/>
      <c r="K224" s="30">
        <v>21378504.875999998</v>
      </c>
      <c r="L224" s="83">
        <v>0</v>
      </c>
      <c r="M224" s="83"/>
      <c r="N224" s="83"/>
      <c r="O224" s="83"/>
      <c r="P224" s="83"/>
      <c r="Q224" s="83"/>
      <c r="R224" s="83"/>
      <c r="S224" s="83"/>
      <c r="T224" s="83"/>
      <c r="U224" s="83"/>
      <c r="V224" s="83"/>
      <c r="W224" s="83"/>
      <c r="X224" s="83"/>
      <c r="Y224" s="83"/>
      <c r="Z224" s="83"/>
      <c r="AA224" s="83"/>
      <c r="AB224" s="83"/>
      <c r="AC224" s="83"/>
      <c r="AD224" s="83"/>
      <c r="AE224" s="83"/>
      <c r="AF224" s="83"/>
      <c r="AG224" s="83"/>
      <c r="AH224" s="83"/>
    </row>
    <row r="225" spans="1:34" hidden="1" x14ac:dyDescent="0.2">
      <c r="A225" s="28">
        <v>22106</v>
      </c>
      <c r="B225" s="167" t="s">
        <v>1079</v>
      </c>
      <c r="C225" s="30">
        <f>SUM(C226:C227)</f>
        <v>0</v>
      </c>
      <c r="D225" s="30">
        <f>SUM(D226:D227)</f>
        <v>0</v>
      </c>
      <c r="E225" s="183">
        <f t="shared" si="21"/>
        <v>0</v>
      </c>
      <c r="F225" s="184">
        <f t="shared" si="22"/>
        <v>0</v>
      </c>
      <c r="G225" s="30">
        <f>SUM(G226:G227)</f>
        <v>0</v>
      </c>
      <c r="H225" s="102">
        <f t="shared" si="23"/>
        <v>0</v>
      </c>
      <c r="I225" s="164">
        <f t="shared" si="24"/>
        <v>0</v>
      </c>
      <c r="J225" s="83"/>
      <c r="K225" s="30">
        <v>779731436.53999996</v>
      </c>
      <c r="L225" s="83">
        <v>0</v>
      </c>
      <c r="M225" s="83"/>
      <c r="N225" s="83"/>
      <c r="O225" s="83"/>
      <c r="P225" s="83"/>
      <c r="Q225" s="83"/>
      <c r="R225" s="83"/>
      <c r="S225" s="83"/>
      <c r="T225" s="83"/>
      <c r="U225" s="83"/>
      <c r="V225" s="83"/>
      <c r="W225" s="83"/>
      <c r="X225" s="83"/>
      <c r="Y225" s="83"/>
      <c r="Z225" s="83"/>
      <c r="AA225" s="83"/>
      <c r="AB225" s="83"/>
      <c r="AC225" s="83"/>
      <c r="AD225" s="83"/>
      <c r="AE225" s="83"/>
      <c r="AF225" s="83"/>
      <c r="AG225" s="83"/>
      <c r="AH225" s="83"/>
    </row>
    <row r="226" spans="1:34" hidden="1" x14ac:dyDescent="0.2">
      <c r="A226" s="28">
        <v>2210601</v>
      </c>
      <c r="B226" s="167" t="s">
        <v>1080</v>
      </c>
      <c r="C226" s="30"/>
      <c r="D226" s="30"/>
      <c r="E226" s="183">
        <f t="shared" si="21"/>
        <v>0</v>
      </c>
      <c r="F226" s="184">
        <f t="shared" si="22"/>
        <v>0</v>
      </c>
      <c r="G226" s="30"/>
      <c r="H226" s="102">
        <f t="shared" si="23"/>
        <v>0</v>
      </c>
      <c r="I226" s="164">
        <f t="shared" si="24"/>
        <v>0</v>
      </c>
      <c r="J226" s="83"/>
      <c r="K226" s="30">
        <v>427385692.35000002</v>
      </c>
      <c r="L226" s="83">
        <v>0</v>
      </c>
      <c r="M226" s="83"/>
      <c r="N226" s="83"/>
      <c r="O226" s="83"/>
      <c r="P226" s="83"/>
      <c r="Q226" s="83"/>
      <c r="R226" s="83"/>
      <c r="S226" s="83"/>
      <c r="T226" s="83"/>
      <c r="U226" s="83"/>
      <c r="V226" s="83"/>
      <c r="W226" s="83"/>
      <c r="X226" s="83"/>
      <c r="Y226" s="83"/>
      <c r="Z226" s="83"/>
      <c r="AA226" s="83"/>
      <c r="AB226" s="83"/>
      <c r="AC226" s="83"/>
      <c r="AD226" s="83"/>
      <c r="AE226" s="83"/>
      <c r="AF226" s="83"/>
      <c r="AG226" s="83"/>
      <c r="AH226" s="83"/>
    </row>
    <row r="227" spans="1:34" hidden="1" x14ac:dyDescent="0.2">
      <c r="A227" s="28">
        <v>2210603</v>
      </c>
      <c r="B227" s="167" t="s">
        <v>1081</v>
      </c>
      <c r="C227" s="30"/>
      <c r="D227" s="30"/>
      <c r="E227" s="183">
        <f t="shared" si="21"/>
        <v>0</v>
      </c>
      <c r="F227" s="184">
        <f t="shared" si="22"/>
        <v>0</v>
      </c>
      <c r="G227" s="30"/>
      <c r="H227" s="102">
        <f t="shared" si="23"/>
        <v>0</v>
      </c>
      <c r="I227" s="164">
        <f t="shared" si="24"/>
        <v>0</v>
      </c>
      <c r="J227" s="83"/>
      <c r="K227" s="30">
        <v>352345744.19</v>
      </c>
      <c r="L227" s="83">
        <v>0</v>
      </c>
      <c r="M227" s="83"/>
      <c r="N227" s="83"/>
      <c r="O227" s="83"/>
      <c r="P227" s="83"/>
      <c r="Q227" s="83"/>
      <c r="R227" s="83"/>
      <c r="S227" s="83"/>
      <c r="T227" s="83"/>
      <c r="U227" s="83"/>
      <c r="V227" s="83"/>
      <c r="W227" s="83"/>
      <c r="X227" s="83"/>
      <c r="Y227" s="83"/>
      <c r="Z227" s="83"/>
      <c r="AA227" s="83"/>
      <c r="AB227" s="83"/>
      <c r="AC227" s="83"/>
      <c r="AD227" s="83"/>
      <c r="AE227" s="83"/>
      <c r="AF227" s="83"/>
      <c r="AG227" s="83"/>
      <c r="AH227" s="83"/>
    </row>
    <row r="228" spans="1:34" hidden="1" x14ac:dyDescent="0.2">
      <c r="A228" s="28">
        <v>222</v>
      </c>
      <c r="B228" s="163" t="s">
        <v>1082</v>
      </c>
      <c r="C228" s="30">
        <f>SUM(C229+C230)</f>
        <v>0</v>
      </c>
      <c r="D228" s="30">
        <f>SUM(D229+D230)</f>
        <v>0</v>
      </c>
      <c r="E228" s="183">
        <f t="shared" si="21"/>
        <v>0</v>
      </c>
      <c r="F228" s="184">
        <f t="shared" si="22"/>
        <v>0</v>
      </c>
      <c r="G228" s="30">
        <f>SUM(G229+G230)</f>
        <v>0</v>
      </c>
      <c r="H228" s="102">
        <f t="shared" si="23"/>
        <v>0</v>
      </c>
      <c r="I228" s="164">
        <f t="shared" si="24"/>
        <v>0</v>
      </c>
      <c r="J228" s="83"/>
      <c r="K228" s="30">
        <v>2881549.5210000002</v>
      </c>
      <c r="L228" s="83">
        <v>0</v>
      </c>
      <c r="M228" s="83"/>
      <c r="N228" s="83"/>
      <c r="O228" s="83"/>
      <c r="P228" s="83"/>
      <c r="Q228" s="83"/>
      <c r="R228" s="83"/>
      <c r="S228" s="83"/>
      <c r="T228" s="83"/>
      <c r="U228" s="83"/>
      <c r="V228" s="83"/>
      <c r="W228" s="83"/>
      <c r="X228" s="83"/>
      <c r="Y228" s="83"/>
      <c r="Z228" s="83"/>
      <c r="AA228" s="83"/>
      <c r="AB228" s="83"/>
      <c r="AC228" s="83"/>
      <c r="AD228" s="83"/>
      <c r="AE228" s="83"/>
      <c r="AF228" s="83"/>
      <c r="AG228" s="83"/>
      <c r="AH228" s="83"/>
    </row>
    <row r="229" spans="1:34" hidden="1" x14ac:dyDescent="0.2">
      <c r="A229" s="28">
        <v>22201</v>
      </c>
      <c r="B229" s="163" t="s">
        <v>1083</v>
      </c>
      <c r="C229" s="30"/>
      <c r="D229" s="30"/>
      <c r="E229" s="183">
        <f t="shared" si="21"/>
        <v>0</v>
      </c>
      <c r="F229" s="184">
        <f t="shared" si="22"/>
        <v>0</v>
      </c>
      <c r="G229" s="30"/>
      <c r="H229" s="102">
        <f t="shared" si="23"/>
        <v>0</v>
      </c>
      <c r="I229" s="164">
        <f t="shared" si="24"/>
        <v>0</v>
      </c>
      <c r="J229" s="83"/>
      <c r="K229" s="30">
        <v>0</v>
      </c>
      <c r="L229" s="83">
        <v>0</v>
      </c>
      <c r="M229" s="83"/>
      <c r="N229" s="83"/>
      <c r="O229" s="83"/>
      <c r="P229" s="83"/>
      <c r="Q229" s="83"/>
      <c r="R229" s="83"/>
      <c r="S229" s="83"/>
      <c r="T229" s="83"/>
      <c r="U229" s="83"/>
      <c r="V229" s="83"/>
      <c r="W229" s="83"/>
      <c r="X229" s="83"/>
      <c r="Y229" s="83"/>
      <c r="Z229" s="83"/>
      <c r="AA229" s="83"/>
      <c r="AB229" s="83"/>
      <c r="AC229" s="83"/>
      <c r="AD229" s="83"/>
      <c r="AE229" s="83"/>
      <c r="AF229" s="83"/>
      <c r="AG229" s="83"/>
      <c r="AH229" s="83"/>
    </row>
    <row r="230" spans="1:34" hidden="1" x14ac:dyDescent="0.2">
      <c r="A230" s="28">
        <v>22202</v>
      </c>
      <c r="B230" s="163" t="s">
        <v>1084</v>
      </c>
      <c r="C230" s="30">
        <f>SUM(C231:C233)</f>
        <v>0</v>
      </c>
      <c r="D230" s="30">
        <f>SUM(D231:D233)</f>
        <v>0</v>
      </c>
      <c r="E230" s="183">
        <f t="shared" si="21"/>
        <v>0</v>
      </c>
      <c r="F230" s="184">
        <f t="shared" si="22"/>
        <v>0</v>
      </c>
      <c r="G230" s="30">
        <f>SUM(G231:G233)</f>
        <v>0</v>
      </c>
      <c r="H230" s="102">
        <f t="shared" si="23"/>
        <v>0</v>
      </c>
      <c r="I230" s="164">
        <f t="shared" si="24"/>
        <v>0</v>
      </c>
      <c r="J230" s="83"/>
      <c r="K230" s="30">
        <v>2881549.5210000002</v>
      </c>
      <c r="L230" s="83">
        <v>0</v>
      </c>
      <c r="M230" s="83"/>
      <c r="N230" s="83"/>
      <c r="O230" s="83"/>
      <c r="P230" s="83"/>
      <c r="Q230" s="83"/>
      <c r="R230" s="83"/>
      <c r="S230" s="83"/>
      <c r="T230" s="83"/>
      <c r="U230" s="83"/>
      <c r="V230" s="83"/>
      <c r="W230" s="83"/>
      <c r="X230" s="83"/>
      <c r="Y230" s="83"/>
      <c r="Z230" s="83"/>
      <c r="AA230" s="83"/>
      <c r="AB230" s="83"/>
      <c r="AC230" s="83"/>
      <c r="AD230" s="83"/>
      <c r="AE230" s="83"/>
      <c r="AF230" s="83"/>
      <c r="AG230" s="83"/>
      <c r="AH230" s="83"/>
    </row>
    <row r="231" spans="1:34" hidden="1" x14ac:dyDescent="0.2">
      <c r="A231" s="28">
        <v>2220201</v>
      </c>
      <c r="B231" s="163" t="s">
        <v>1085</v>
      </c>
      <c r="C231" s="30"/>
      <c r="D231" s="30"/>
      <c r="E231" s="183">
        <f t="shared" si="21"/>
        <v>0</v>
      </c>
      <c r="F231" s="184">
        <f t="shared" si="22"/>
        <v>0</v>
      </c>
      <c r="G231" s="30"/>
      <c r="H231" s="102">
        <f t="shared" si="23"/>
        <v>0</v>
      </c>
      <c r="I231" s="164">
        <f t="shared" si="24"/>
        <v>0</v>
      </c>
      <c r="J231" s="83"/>
      <c r="K231" s="30">
        <v>0</v>
      </c>
      <c r="L231" s="83">
        <v>0</v>
      </c>
      <c r="M231" s="83"/>
      <c r="N231" s="83"/>
      <c r="O231" s="83"/>
      <c r="P231" s="83"/>
      <c r="Q231" s="83"/>
      <c r="R231" s="83"/>
      <c r="S231" s="83"/>
      <c r="T231" s="83"/>
      <c r="U231" s="83"/>
      <c r="V231" s="83"/>
      <c r="W231" s="83"/>
      <c r="X231" s="83"/>
      <c r="Y231" s="83"/>
      <c r="Z231" s="83"/>
      <c r="AA231" s="83"/>
      <c r="AB231" s="83"/>
      <c r="AC231" s="83"/>
      <c r="AD231" s="83"/>
      <c r="AE231" s="83"/>
      <c r="AF231" s="83"/>
      <c r="AG231" s="83"/>
      <c r="AH231" s="83"/>
    </row>
    <row r="232" spans="1:34" hidden="1" x14ac:dyDescent="0.2">
      <c r="A232" s="28">
        <v>2220203</v>
      </c>
      <c r="B232" s="163" t="s">
        <v>1086</v>
      </c>
      <c r="C232" s="30"/>
      <c r="D232" s="30"/>
      <c r="E232" s="183">
        <f t="shared" si="21"/>
        <v>0</v>
      </c>
      <c r="F232" s="184">
        <f t="shared" si="22"/>
        <v>0</v>
      </c>
      <c r="G232" s="30"/>
      <c r="H232" s="102">
        <f t="shared" si="23"/>
        <v>0</v>
      </c>
      <c r="I232" s="164">
        <f t="shared" si="24"/>
        <v>0</v>
      </c>
      <c r="J232" s="83"/>
      <c r="K232" s="30">
        <v>2834995.253</v>
      </c>
      <c r="L232" s="83">
        <v>0</v>
      </c>
      <c r="M232" s="83"/>
      <c r="N232" s="83"/>
      <c r="O232" s="83"/>
      <c r="P232" s="83"/>
      <c r="Q232" s="83"/>
      <c r="R232" s="83"/>
      <c r="S232" s="83"/>
      <c r="T232" s="83"/>
      <c r="U232" s="83"/>
      <c r="V232" s="83"/>
      <c r="W232" s="83"/>
      <c r="X232" s="83"/>
      <c r="Y232" s="83"/>
      <c r="Z232" s="83"/>
      <c r="AA232" s="83"/>
      <c r="AB232" s="83"/>
      <c r="AC232" s="83"/>
      <c r="AD232" s="83"/>
      <c r="AE232" s="83"/>
      <c r="AF232" s="83"/>
      <c r="AG232" s="83"/>
      <c r="AH232" s="83"/>
    </row>
    <row r="233" spans="1:34" hidden="1" x14ac:dyDescent="0.2">
      <c r="A233" s="28">
        <v>2220204</v>
      </c>
      <c r="B233" s="163" t="s">
        <v>1087</v>
      </c>
      <c r="C233" s="30"/>
      <c r="D233" s="30"/>
      <c r="E233" s="183">
        <f t="shared" si="21"/>
        <v>0</v>
      </c>
      <c r="F233" s="184">
        <f t="shared" si="22"/>
        <v>0</v>
      </c>
      <c r="G233" s="30"/>
      <c r="H233" s="102">
        <f t="shared" si="23"/>
        <v>0</v>
      </c>
      <c r="I233" s="164">
        <f t="shared" si="24"/>
        <v>0</v>
      </c>
      <c r="J233" s="83"/>
      <c r="K233" s="30">
        <v>46554.267999999996</v>
      </c>
      <c r="L233" s="83">
        <v>0</v>
      </c>
      <c r="M233" s="83"/>
      <c r="N233" s="83"/>
      <c r="O233" s="83"/>
      <c r="P233" s="83"/>
      <c r="Q233" s="83"/>
      <c r="R233" s="83"/>
      <c r="S233" s="83"/>
      <c r="T233" s="83"/>
      <c r="U233" s="83"/>
      <c r="V233" s="83"/>
      <c r="W233" s="83"/>
      <c r="X233" s="83"/>
      <c r="Y233" s="83"/>
      <c r="Z233" s="83"/>
      <c r="AA233" s="83"/>
      <c r="AB233" s="83"/>
      <c r="AC233" s="83"/>
      <c r="AD233" s="83"/>
      <c r="AE233" s="83"/>
      <c r="AF233" s="83"/>
      <c r="AG233" s="83"/>
      <c r="AH233" s="83"/>
    </row>
    <row r="234" spans="1:34" hidden="1" x14ac:dyDescent="0.2">
      <c r="A234" s="28">
        <v>223</v>
      </c>
      <c r="B234" s="167" t="s">
        <v>1088</v>
      </c>
      <c r="C234" s="30">
        <f>SUM(C235:C241)</f>
        <v>0</v>
      </c>
      <c r="D234" s="30">
        <f>SUM(D235:D241)</f>
        <v>0</v>
      </c>
      <c r="E234" s="183">
        <f t="shared" si="21"/>
        <v>0</v>
      </c>
      <c r="F234" s="184">
        <f t="shared" si="22"/>
        <v>0</v>
      </c>
      <c r="G234" s="30">
        <f>SUM(G235:G241)</f>
        <v>0</v>
      </c>
      <c r="H234" s="102">
        <f t="shared" si="23"/>
        <v>0</v>
      </c>
      <c r="I234" s="164">
        <f t="shared" si="24"/>
        <v>0</v>
      </c>
      <c r="J234" s="83"/>
      <c r="K234" s="30">
        <v>12259807.164999999</v>
      </c>
      <c r="L234" s="83">
        <v>0</v>
      </c>
      <c r="M234" s="83"/>
      <c r="N234" s="83"/>
      <c r="O234" s="83"/>
      <c r="P234" s="83"/>
      <c r="Q234" s="83"/>
      <c r="R234" s="83"/>
      <c r="S234" s="83"/>
      <c r="T234" s="83"/>
      <c r="U234" s="83"/>
      <c r="V234" s="83"/>
      <c r="W234" s="83"/>
      <c r="X234" s="83"/>
      <c r="Y234" s="83"/>
      <c r="Z234" s="83"/>
      <c r="AA234" s="83"/>
      <c r="AB234" s="83"/>
      <c r="AC234" s="83"/>
      <c r="AD234" s="83"/>
      <c r="AE234" s="83"/>
      <c r="AF234" s="83"/>
      <c r="AG234" s="83"/>
      <c r="AH234" s="83"/>
    </row>
    <row r="235" spans="1:34" hidden="1" x14ac:dyDescent="0.2">
      <c r="A235" s="28">
        <v>22301</v>
      </c>
      <c r="B235" s="163" t="s">
        <v>1089</v>
      </c>
      <c r="C235" s="30"/>
      <c r="D235" s="30"/>
      <c r="E235" s="183">
        <f t="shared" si="21"/>
        <v>0</v>
      </c>
      <c r="F235" s="184">
        <f t="shared" si="22"/>
        <v>0</v>
      </c>
      <c r="G235" s="30"/>
      <c r="H235" s="102">
        <f t="shared" si="23"/>
        <v>0</v>
      </c>
      <c r="I235" s="164">
        <f t="shared" si="24"/>
        <v>0</v>
      </c>
      <c r="J235" s="83"/>
      <c r="K235" s="30">
        <v>6202693.2989999996</v>
      </c>
      <c r="L235" s="83">
        <v>0</v>
      </c>
      <c r="M235" s="83"/>
      <c r="N235" s="83"/>
      <c r="O235" s="83"/>
      <c r="P235" s="83"/>
      <c r="Q235" s="83"/>
      <c r="R235" s="83"/>
      <c r="S235" s="83"/>
      <c r="T235" s="83"/>
      <c r="U235" s="83"/>
      <c r="V235" s="83"/>
      <c r="W235" s="83"/>
      <c r="X235" s="83"/>
      <c r="Y235" s="83"/>
      <c r="Z235" s="83"/>
      <c r="AA235" s="83"/>
      <c r="AB235" s="83"/>
      <c r="AC235" s="83"/>
      <c r="AD235" s="83"/>
      <c r="AE235" s="83"/>
      <c r="AF235" s="83"/>
      <c r="AG235" s="83"/>
      <c r="AH235" s="83"/>
    </row>
    <row r="236" spans="1:34" hidden="1" x14ac:dyDescent="0.2">
      <c r="A236" s="28">
        <v>22302</v>
      </c>
      <c r="B236" s="175" t="s">
        <v>1090</v>
      </c>
      <c r="C236" s="30"/>
      <c r="D236" s="30"/>
      <c r="E236" s="183">
        <f t="shared" si="21"/>
        <v>0</v>
      </c>
      <c r="F236" s="184">
        <f t="shared" si="22"/>
        <v>0</v>
      </c>
      <c r="G236" s="30"/>
      <c r="H236" s="102">
        <f t="shared" si="23"/>
        <v>0</v>
      </c>
      <c r="I236" s="164">
        <f t="shared" si="24"/>
        <v>0</v>
      </c>
      <c r="J236" s="83"/>
      <c r="K236" s="30">
        <v>3661.7530000000002</v>
      </c>
      <c r="L236" s="83">
        <v>0</v>
      </c>
      <c r="M236" s="83"/>
      <c r="N236" s="83"/>
      <c r="O236" s="83"/>
      <c r="P236" s="83"/>
      <c r="Q236" s="83"/>
      <c r="R236" s="83"/>
      <c r="S236" s="83"/>
      <c r="T236" s="83"/>
      <c r="U236" s="83"/>
      <c r="V236" s="83"/>
      <c r="W236" s="83"/>
      <c r="X236" s="83"/>
      <c r="Y236" s="83"/>
      <c r="Z236" s="83"/>
      <c r="AA236" s="83"/>
      <c r="AB236" s="83"/>
      <c r="AC236" s="83"/>
      <c r="AD236" s="83"/>
      <c r="AE236" s="83"/>
      <c r="AF236" s="83"/>
      <c r="AG236" s="83"/>
      <c r="AH236" s="83"/>
    </row>
    <row r="237" spans="1:34" hidden="1" x14ac:dyDescent="0.2">
      <c r="A237" s="28">
        <v>22303</v>
      </c>
      <c r="B237" s="191" t="s">
        <v>1157</v>
      </c>
      <c r="C237" s="30"/>
      <c r="D237" s="30"/>
      <c r="E237" s="183">
        <f t="shared" ref="E237:E240" si="25">SUM(C237:D237)</f>
        <v>0</v>
      </c>
      <c r="F237" s="184">
        <f t="shared" si="22"/>
        <v>0</v>
      </c>
      <c r="G237" s="30"/>
      <c r="H237" s="102">
        <f t="shared" si="23"/>
        <v>0</v>
      </c>
      <c r="I237" s="164">
        <f t="shared" ref="I237:I240" si="26">SUM(G237-E237)</f>
        <v>0</v>
      </c>
      <c r="J237" s="83"/>
      <c r="K237" s="30"/>
      <c r="L237" s="83"/>
      <c r="M237" s="83"/>
      <c r="N237" s="83"/>
      <c r="O237" s="83"/>
      <c r="P237" s="83"/>
      <c r="Q237" s="83"/>
      <c r="R237" s="83"/>
      <c r="S237" s="83"/>
      <c r="T237" s="83"/>
      <c r="U237" s="83"/>
      <c r="V237" s="83"/>
      <c r="W237" s="83"/>
      <c r="X237" s="83"/>
      <c r="Y237" s="83"/>
      <c r="Z237" s="83"/>
      <c r="AA237" s="83"/>
      <c r="AB237" s="83"/>
      <c r="AC237" s="83"/>
      <c r="AD237" s="83"/>
      <c r="AE237" s="83"/>
      <c r="AF237" s="83"/>
      <c r="AG237" s="83"/>
      <c r="AH237" s="83"/>
    </row>
    <row r="238" spans="1:34" hidden="1" x14ac:dyDescent="0.2">
      <c r="A238" s="28">
        <v>22304</v>
      </c>
      <c r="B238" s="191" t="s">
        <v>1158</v>
      </c>
      <c r="C238" s="30"/>
      <c r="D238" s="30"/>
      <c r="E238" s="183">
        <f t="shared" si="25"/>
        <v>0</v>
      </c>
      <c r="F238" s="184">
        <f t="shared" si="22"/>
        <v>0</v>
      </c>
      <c r="G238" s="30"/>
      <c r="H238" s="102">
        <f t="shared" si="23"/>
        <v>0</v>
      </c>
      <c r="I238" s="164">
        <f t="shared" si="26"/>
        <v>0</v>
      </c>
      <c r="J238" s="83"/>
      <c r="K238" s="30"/>
      <c r="L238" s="83"/>
      <c r="M238" s="83"/>
      <c r="N238" s="83"/>
      <c r="O238" s="83"/>
      <c r="P238" s="83"/>
      <c r="Q238" s="83"/>
      <c r="R238" s="83"/>
      <c r="S238" s="83"/>
      <c r="T238" s="83"/>
      <c r="U238" s="83"/>
      <c r="V238" s="83"/>
      <c r="W238" s="83"/>
      <c r="X238" s="83"/>
      <c r="Y238" s="83"/>
      <c r="Z238" s="83"/>
      <c r="AA238" s="83"/>
      <c r="AB238" s="83"/>
      <c r="AC238" s="83"/>
      <c r="AD238" s="83"/>
      <c r="AE238" s="83"/>
      <c r="AF238" s="83"/>
      <c r="AG238" s="83"/>
      <c r="AH238" s="83"/>
    </row>
    <row r="239" spans="1:34" hidden="1" x14ac:dyDescent="0.2">
      <c r="A239" s="28">
        <v>22305</v>
      </c>
      <c r="B239" s="191" t="s">
        <v>1159</v>
      </c>
      <c r="C239" s="30"/>
      <c r="D239" s="30"/>
      <c r="E239" s="183">
        <f t="shared" si="25"/>
        <v>0</v>
      </c>
      <c r="F239" s="184">
        <f t="shared" si="22"/>
        <v>0</v>
      </c>
      <c r="G239" s="30"/>
      <c r="H239" s="102">
        <f t="shared" si="23"/>
        <v>0</v>
      </c>
      <c r="I239" s="164">
        <f t="shared" si="26"/>
        <v>0</v>
      </c>
      <c r="J239" s="83"/>
      <c r="K239" s="30"/>
      <c r="L239" s="83"/>
      <c r="M239" s="83"/>
      <c r="N239" s="83"/>
      <c r="O239" s="83"/>
      <c r="P239" s="83"/>
      <c r="Q239" s="83"/>
      <c r="R239" s="83"/>
      <c r="S239" s="83"/>
      <c r="T239" s="83"/>
      <c r="U239" s="83"/>
      <c r="V239" s="83"/>
      <c r="W239" s="83"/>
      <c r="X239" s="83"/>
      <c r="Y239" s="83"/>
      <c r="Z239" s="83"/>
      <c r="AA239" s="83"/>
      <c r="AB239" s="83"/>
      <c r="AC239" s="83"/>
      <c r="AD239" s="83"/>
      <c r="AE239" s="83"/>
      <c r="AF239" s="83"/>
      <c r="AG239" s="83"/>
      <c r="AH239" s="83"/>
    </row>
    <row r="240" spans="1:34" hidden="1" x14ac:dyDescent="0.2">
      <c r="A240" s="28">
        <v>22306</v>
      </c>
      <c r="B240" s="191" t="s">
        <v>1160</v>
      </c>
      <c r="C240" s="30"/>
      <c r="D240" s="30"/>
      <c r="E240" s="183">
        <f t="shared" si="25"/>
        <v>0</v>
      </c>
      <c r="F240" s="184">
        <f t="shared" si="22"/>
        <v>0</v>
      </c>
      <c r="G240" s="30"/>
      <c r="H240" s="102">
        <f t="shared" si="23"/>
        <v>0</v>
      </c>
      <c r="I240" s="164">
        <f t="shared" si="26"/>
        <v>0</v>
      </c>
      <c r="J240" s="83"/>
      <c r="K240" s="30"/>
      <c r="L240" s="83"/>
      <c r="M240" s="83"/>
      <c r="N240" s="83"/>
      <c r="O240" s="83"/>
      <c r="P240" s="83"/>
      <c r="Q240" s="83"/>
      <c r="R240" s="83"/>
      <c r="S240" s="83"/>
      <c r="T240" s="83"/>
      <c r="U240" s="83"/>
      <c r="V240" s="83"/>
      <c r="W240" s="83"/>
      <c r="X240" s="83"/>
      <c r="Y240" s="83"/>
      <c r="Z240" s="83"/>
      <c r="AA240" s="83"/>
      <c r="AB240" s="83"/>
      <c r="AC240" s="83"/>
      <c r="AD240" s="83"/>
      <c r="AE240" s="83"/>
      <c r="AF240" s="83"/>
      <c r="AG240" s="83"/>
      <c r="AH240" s="83"/>
    </row>
    <row r="241" spans="1:34" hidden="1" x14ac:dyDescent="0.2">
      <c r="A241" s="28">
        <v>22307</v>
      </c>
      <c r="B241" s="175" t="s">
        <v>1091</v>
      </c>
      <c r="C241" s="30"/>
      <c r="D241" s="30"/>
      <c r="E241" s="183">
        <f t="shared" si="21"/>
        <v>0</v>
      </c>
      <c r="F241" s="184">
        <f t="shared" si="22"/>
        <v>0</v>
      </c>
      <c r="G241" s="30"/>
      <c r="H241" s="102">
        <f t="shared" si="23"/>
        <v>0</v>
      </c>
      <c r="I241" s="164">
        <f t="shared" si="24"/>
        <v>0</v>
      </c>
      <c r="J241" s="83"/>
      <c r="K241" s="30">
        <v>6053452.1129999999</v>
      </c>
      <c r="L241" s="83">
        <v>0</v>
      </c>
      <c r="M241" s="83"/>
      <c r="N241" s="83"/>
      <c r="O241" s="83"/>
      <c r="P241" s="83"/>
      <c r="Q241" s="83"/>
      <c r="R241" s="83"/>
      <c r="S241" s="83"/>
      <c r="T241" s="83"/>
      <c r="U241" s="83"/>
      <c r="V241" s="83"/>
      <c r="W241" s="83"/>
      <c r="X241" s="83"/>
      <c r="Y241" s="83"/>
      <c r="Z241" s="83"/>
      <c r="AA241" s="83"/>
      <c r="AB241" s="83"/>
      <c r="AC241" s="83"/>
      <c r="AD241" s="83"/>
      <c r="AE241" s="83"/>
      <c r="AF241" s="83"/>
      <c r="AG241" s="83"/>
      <c r="AH241" s="83"/>
    </row>
    <row r="242" spans="1:34" hidden="1" x14ac:dyDescent="0.2">
      <c r="A242" s="28">
        <v>224</v>
      </c>
      <c r="B242" s="166" t="s">
        <v>1048</v>
      </c>
      <c r="C242" s="30">
        <f>SUM(C257:C274)+C243+C249-C259</f>
        <v>0</v>
      </c>
      <c r="D242" s="30">
        <f>SUM(D257:D274)+D243+D249-D259</f>
        <v>0</v>
      </c>
      <c r="E242" s="183">
        <f t="shared" si="21"/>
        <v>0</v>
      </c>
      <c r="F242" s="184">
        <f t="shared" si="22"/>
        <v>0</v>
      </c>
      <c r="G242" s="30">
        <f>SUM(G257:G274)+G243+G249-G259</f>
        <v>0</v>
      </c>
      <c r="H242" s="102">
        <f t="shared" si="23"/>
        <v>0</v>
      </c>
      <c r="I242" s="164">
        <f t="shared" si="24"/>
        <v>0</v>
      </c>
      <c r="J242" s="83"/>
      <c r="K242" s="30">
        <v>662833283.87600005</v>
      </c>
      <c r="L242" s="83">
        <v>0</v>
      </c>
      <c r="M242" s="83"/>
      <c r="N242" s="83"/>
      <c r="O242" s="83"/>
      <c r="P242" s="83"/>
      <c r="Q242" s="83"/>
      <c r="R242" s="83"/>
      <c r="S242" s="83"/>
      <c r="T242" s="83"/>
      <c r="U242" s="83"/>
      <c r="V242" s="83"/>
      <c r="W242" s="83"/>
      <c r="X242" s="83"/>
      <c r="Y242" s="83"/>
      <c r="Z242" s="83"/>
      <c r="AA242" s="83"/>
      <c r="AB242" s="83"/>
      <c r="AC242" s="83"/>
      <c r="AD242" s="83"/>
      <c r="AE242" s="83"/>
      <c r="AF242" s="83"/>
      <c r="AG242" s="83"/>
      <c r="AH242" s="83"/>
    </row>
    <row r="243" spans="1:34" hidden="1" x14ac:dyDescent="0.2">
      <c r="A243" s="174">
        <v>22401</v>
      </c>
      <c r="B243" s="167" t="s">
        <v>186</v>
      </c>
      <c r="C243" s="30">
        <f>SUM(C244:C248)-C245</f>
        <v>0</v>
      </c>
      <c r="D243" s="30">
        <f>SUM(D244:D248)-D245</f>
        <v>0</v>
      </c>
      <c r="E243" s="183">
        <f t="shared" si="21"/>
        <v>0</v>
      </c>
      <c r="F243" s="184">
        <f t="shared" si="22"/>
        <v>0</v>
      </c>
      <c r="G243" s="30">
        <f>SUM(G244:G248)-G245</f>
        <v>0</v>
      </c>
      <c r="H243" s="102">
        <f t="shared" si="23"/>
        <v>0</v>
      </c>
      <c r="I243" s="164">
        <f t="shared" si="24"/>
        <v>0</v>
      </c>
      <c r="J243" s="83"/>
      <c r="K243" s="30">
        <v>0</v>
      </c>
      <c r="L243" s="83">
        <v>0</v>
      </c>
      <c r="M243" s="83"/>
      <c r="N243" s="83"/>
      <c r="O243" s="83"/>
      <c r="P243" s="83"/>
      <c r="Q243" s="83"/>
      <c r="R243" s="83"/>
      <c r="S243" s="83"/>
      <c r="T243" s="83"/>
      <c r="U243" s="83"/>
      <c r="V243" s="83"/>
      <c r="W243" s="83"/>
      <c r="X243" s="83"/>
      <c r="Y243" s="83"/>
      <c r="Z243" s="83"/>
      <c r="AA243" s="83"/>
      <c r="AB243" s="83"/>
      <c r="AC243" s="83"/>
      <c r="AD243" s="83"/>
      <c r="AE243" s="83"/>
      <c r="AF243" s="83"/>
      <c r="AG243" s="83"/>
      <c r="AH243" s="83"/>
    </row>
    <row r="244" spans="1:34" hidden="1" x14ac:dyDescent="0.2">
      <c r="A244" s="174">
        <v>2240101</v>
      </c>
      <c r="B244" s="167" t="s">
        <v>1092</v>
      </c>
      <c r="C244" s="30"/>
      <c r="D244" s="30"/>
      <c r="E244" s="183">
        <f t="shared" si="21"/>
        <v>0</v>
      </c>
      <c r="F244" s="184">
        <f t="shared" si="22"/>
        <v>0</v>
      </c>
      <c r="G244" s="30"/>
      <c r="H244" s="102">
        <f t="shared" si="23"/>
        <v>0</v>
      </c>
      <c r="I244" s="164">
        <f t="shared" si="24"/>
        <v>0</v>
      </c>
      <c r="J244" s="83"/>
      <c r="K244" s="30">
        <v>0</v>
      </c>
      <c r="L244" s="83">
        <v>0</v>
      </c>
      <c r="M244" s="83"/>
      <c r="N244" s="83"/>
      <c r="O244" s="83"/>
      <c r="P244" s="83"/>
      <c r="Q244" s="83"/>
      <c r="R244" s="83"/>
      <c r="S244" s="83"/>
      <c r="T244" s="83"/>
      <c r="U244" s="83"/>
      <c r="V244" s="83"/>
      <c r="W244" s="83"/>
      <c r="X244" s="83"/>
      <c r="Y244" s="83"/>
      <c r="Z244" s="83"/>
      <c r="AA244" s="83"/>
      <c r="AB244" s="83"/>
      <c r="AC244" s="83"/>
      <c r="AD244" s="83"/>
      <c r="AE244" s="83"/>
      <c r="AF244" s="83"/>
      <c r="AG244" s="83"/>
      <c r="AH244" s="83"/>
    </row>
    <row r="245" spans="1:34" hidden="1" x14ac:dyDescent="0.2">
      <c r="A245" s="174">
        <v>2240102</v>
      </c>
      <c r="B245" s="173" t="s">
        <v>1093</v>
      </c>
      <c r="C245" s="30">
        <f>SUM(C246:C247)</f>
        <v>0</v>
      </c>
      <c r="D245" s="30">
        <f>SUM(D246:D247)</f>
        <v>0</v>
      </c>
      <c r="E245" s="183">
        <f t="shared" si="21"/>
        <v>0</v>
      </c>
      <c r="F245" s="184">
        <f t="shared" si="22"/>
        <v>0</v>
      </c>
      <c r="G245" s="30">
        <f>SUM(G246:G247)</f>
        <v>0</v>
      </c>
      <c r="H245" s="102">
        <f t="shared" si="23"/>
        <v>0</v>
      </c>
      <c r="I245" s="164">
        <f t="shared" si="24"/>
        <v>0</v>
      </c>
      <c r="J245" s="83"/>
      <c r="K245" s="30">
        <v>0</v>
      </c>
      <c r="L245" s="83">
        <v>0</v>
      </c>
      <c r="M245" s="83"/>
      <c r="N245" s="83"/>
      <c r="O245" s="83"/>
      <c r="P245" s="83"/>
      <c r="Q245" s="83"/>
      <c r="R245" s="83"/>
      <c r="S245" s="83"/>
      <c r="T245" s="83"/>
      <c r="U245" s="83"/>
      <c r="V245" s="83"/>
      <c r="W245" s="83"/>
      <c r="X245" s="83"/>
      <c r="Y245" s="83"/>
      <c r="Z245" s="83"/>
      <c r="AA245" s="83"/>
      <c r="AB245" s="83"/>
      <c r="AC245" s="83"/>
      <c r="AD245" s="83"/>
      <c r="AE245" s="83"/>
      <c r="AF245" s="83"/>
      <c r="AG245" s="83"/>
      <c r="AH245" s="83"/>
    </row>
    <row r="246" spans="1:34" hidden="1" x14ac:dyDescent="0.2">
      <c r="A246" s="174">
        <v>224010201</v>
      </c>
      <c r="B246" s="173" t="s">
        <v>1094</v>
      </c>
      <c r="C246" s="30"/>
      <c r="D246" s="30"/>
      <c r="E246" s="183">
        <f t="shared" si="21"/>
        <v>0</v>
      </c>
      <c r="F246" s="184">
        <f t="shared" si="22"/>
        <v>0</v>
      </c>
      <c r="G246" s="30"/>
      <c r="H246" s="102">
        <f t="shared" si="23"/>
        <v>0</v>
      </c>
      <c r="I246" s="164">
        <f t="shared" si="24"/>
        <v>0</v>
      </c>
      <c r="J246" s="83"/>
      <c r="K246" s="30">
        <v>0</v>
      </c>
      <c r="L246" s="83">
        <v>0</v>
      </c>
      <c r="M246" s="83"/>
      <c r="N246" s="83"/>
      <c r="O246" s="83"/>
      <c r="P246" s="83"/>
      <c r="Q246" s="83"/>
      <c r="R246" s="83"/>
      <c r="S246" s="83"/>
      <c r="T246" s="83"/>
      <c r="U246" s="83"/>
      <c r="V246" s="83"/>
      <c r="W246" s="83"/>
      <c r="X246" s="83"/>
      <c r="Y246" s="83"/>
      <c r="Z246" s="83"/>
      <c r="AA246" s="83"/>
      <c r="AB246" s="83"/>
      <c r="AC246" s="83"/>
      <c r="AD246" s="83"/>
      <c r="AE246" s="83"/>
      <c r="AF246" s="83"/>
      <c r="AG246" s="83"/>
      <c r="AH246" s="83"/>
    </row>
    <row r="247" spans="1:34" hidden="1" x14ac:dyDescent="0.2">
      <c r="A247" s="174">
        <v>224010202</v>
      </c>
      <c r="B247" s="173" t="s">
        <v>1095</v>
      </c>
      <c r="C247" s="30"/>
      <c r="D247" s="30"/>
      <c r="E247" s="183">
        <f t="shared" si="21"/>
        <v>0</v>
      </c>
      <c r="F247" s="184">
        <f t="shared" si="22"/>
        <v>0</v>
      </c>
      <c r="G247" s="30"/>
      <c r="H247" s="102">
        <f t="shared" si="23"/>
        <v>0</v>
      </c>
      <c r="I247" s="164">
        <f t="shared" si="24"/>
        <v>0</v>
      </c>
      <c r="J247" s="83"/>
      <c r="K247" s="30">
        <v>0</v>
      </c>
      <c r="L247" s="83">
        <v>0</v>
      </c>
      <c r="M247" s="83"/>
      <c r="N247" s="83"/>
      <c r="O247" s="83"/>
      <c r="P247" s="83"/>
      <c r="Q247" s="83"/>
      <c r="R247" s="83"/>
      <c r="S247" s="83"/>
      <c r="T247" s="83"/>
      <c r="U247" s="83"/>
      <c r="V247" s="83"/>
      <c r="W247" s="83"/>
      <c r="X247" s="83"/>
      <c r="Y247" s="83"/>
      <c r="Z247" s="83"/>
      <c r="AA247" s="83"/>
      <c r="AB247" s="83"/>
      <c r="AC247" s="83"/>
      <c r="AD247" s="83"/>
      <c r="AE247" s="83"/>
      <c r="AF247" s="83"/>
      <c r="AG247" s="83"/>
      <c r="AH247" s="83"/>
    </row>
    <row r="248" spans="1:34" hidden="1" x14ac:dyDescent="0.2">
      <c r="A248" s="174">
        <v>2240103</v>
      </c>
      <c r="B248" s="173" t="s">
        <v>1096</v>
      </c>
      <c r="C248" s="30"/>
      <c r="D248" s="30"/>
      <c r="E248" s="183">
        <f t="shared" si="21"/>
        <v>0</v>
      </c>
      <c r="F248" s="184">
        <f t="shared" si="22"/>
        <v>0</v>
      </c>
      <c r="G248" s="30"/>
      <c r="H248" s="102">
        <f t="shared" si="23"/>
        <v>0</v>
      </c>
      <c r="I248" s="164">
        <f t="shared" si="24"/>
        <v>0</v>
      </c>
      <c r="J248" s="83"/>
      <c r="K248" s="30">
        <v>0</v>
      </c>
      <c r="L248" s="83">
        <v>0</v>
      </c>
      <c r="M248" s="83"/>
      <c r="N248" s="83"/>
      <c r="O248" s="83"/>
      <c r="P248" s="83"/>
      <c r="Q248" s="83"/>
      <c r="R248" s="83"/>
      <c r="S248" s="83"/>
      <c r="T248" s="83"/>
      <c r="U248" s="83"/>
      <c r="V248" s="83"/>
      <c r="W248" s="83"/>
      <c r="X248" s="83"/>
      <c r="Y248" s="83"/>
      <c r="Z248" s="83"/>
      <c r="AA248" s="83"/>
      <c r="AB248" s="83"/>
      <c r="AC248" s="83"/>
      <c r="AD248" s="83"/>
      <c r="AE248" s="83"/>
      <c r="AF248" s="83"/>
      <c r="AG248" s="83"/>
      <c r="AH248" s="83"/>
    </row>
    <row r="249" spans="1:34" hidden="1" x14ac:dyDescent="0.2">
      <c r="A249" s="174">
        <v>22402</v>
      </c>
      <c r="B249" s="173" t="s">
        <v>1097</v>
      </c>
      <c r="C249" s="30">
        <f>SUM(C250:C256)-C251-C252</f>
        <v>0</v>
      </c>
      <c r="D249" s="30">
        <f>SUM(D250:D256)-D251-D252</f>
        <v>0</v>
      </c>
      <c r="E249" s="183">
        <f t="shared" si="21"/>
        <v>0</v>
      </c>
      <c r="F249" s="184">
        <f t="shared" si="22"/>
        <v>0</v>
      </c>
      <c r="G249" s="30">
        <f>SUM(G250:G256)-G251-G252</f>
        <v>0</v>
      </c>
      <c r="H249" s="102">
        <f t="shared" si="23"/>
        <v>0</v>
      </c>
      <c r="I249" s="164">
        <f t="shared" si="24"/>
        <v>0</v>
      </c>
      <c r="J249" s="83"/>
      <c r="K249" s="30">
        <v>0</v>
      </c>
      <c r="L249" s="83">
        <v>0</v>
      </c>
      <c r="M249" s="83"/>
      <c r="N249" s="83"/>
      <c r="O249" s="83"/>
      <c r="P249" s="83"/>
      <c r="Q249" s="83"/>
      <c r="R249" s="83"/>
      <c r="S249" s="83"/>
      <c r="T249" s="83"/>
      <c r="U249" s="83"/>
      <c r="V249" s="83"/>
      <c r="W249" s="83"/>
      <c r="X249" s="83"/>
      <c r="Y249" s="83"/>
      <c r="Z249" s="83"/>
      <c r="AA249" s="83"/>
      <c r="AB249" s="83"/>
      <c r="AC249" s="83"/>
      <c r="AD249" s="83"/>
      <c r="AE249" s="83"/>
      <c r="AF249" s="83"/>
      <c r="AG249" s="83"/>
      <c r="AH249" s="83"/>
    </row>
    <row r="250" spans="1:34" hidden="1" x14ac:dyDescent="0.2">
      <c r="A250" s="174">
        <v>2240201</v>
      </c>
      <c r="B250" s="173" t="s">
        <v>1098</v>
      </c>
      <c r="C250" s="30"/>
      <c r="D250" s="30"/>
      <c r="E250" s="183">
        <f t="shared" si="21"/>
        <v>0</v>
      </c>
      <c r="F250" s="184">
        <f t="shared" si="22"/>
        <v>0</v>
      </c>
      <c r="G250" s="30"/>
      <c r="H250" s="102">
        <f t="shared" si="23"/>
        <v>0</v>
      </c>
      <c r="I250" s="164">
        <f t="shared" si="24"/>
        <v>0</v>
      </c>
      <c r="J250" s="83"/>
      <c r="K250" s="30">
        <v>0</v>
      </c>
      <c r="L250" s="83">
        <v>0</v>
      </c>
      <c r="M250" s="83"/>
      <c r="N250" s="83"/>
      <c r="O250" s="83"/>
      <c r="P250" s="83"/>
      <c r="Q250" s="83"/>
      <c r="R250" s="83"/>
      <c r="S250" s="83"/>
      <c r="T250" s="83"/>
      <c r="U250" s="83"/>
      <c r="V250" s="83"/>
      <c r="W250" s="83"/>
      <c r="X250" s="83"/>
      <c r="Y250" s="83"/>
      <c r="Z250" s="83"/>
      <c r="AA250" s="83"/>
      <c r="AB250" s="83"/>
      <c r="AC250" s="83"/>
      <c r="AD250" s="83"/>
      <c r="AE250" s="83"/>
      <c r="AF250" s="83"/>
      <c r="AG250" s="83"/>
      <c r="AH250" s="83"/>
    </row>
    <row r="251" spans="1:34" hidden="1" x14ac:dyDescent="0.2">
      <c r="A251" s="174">
        <v>2240202</v>
      </c>
      <c r="B251" s="173" t="s">
        <v>1099</v>
      </c>
      <c r="C251" s="30">
        <f>SUM(C252)</f>
        <v>0</v>
      </c>
      <c r="D251" s="30">
        <f>SUM(D252)</f>
        <v>0</v>
      </c>
      <c r="E251" s="183">
        <f t="shared" si="21"/>
        <v>0</v>
      </c>
      <c r="F251" s="184">
        <f t="shared" si="22"/>
        <v>0</v>
      </c>
      <c r="G251" s="30">
        <f>SUM(G252)</f>
        <v>0</v>
      </c>
      <c r="H251" s="102">
        <f t="shared" si="23"/>
        <v>0</v>
      </c>
      <c r="I251" s="164">
        <f t="shared" si="24"/>
        <v>0</v>
      </c>
      <c r="J251" s="83"/>
      <c r="K251" s="30">
        <v>0</v>
      </c>
      <c r="L251" s="83">
        <v>0</v>
      </c>
      <c r="M251" s="83"/>
      <c r="N251" s="83"/>
      <c r="O251" s="83"/>
      <c r="P251" s="83"/>
      <c r="Q251" s="83"/>
      <c r="R251" s="83"/>
      <c r="S251" s="83"/>
      <c r="T251" s="83"/>
      <c r="U251" s="83"/>
      <c r="V251" s="83"/>
      <c r="W251" s="83"/>
      <c r="X251" s="83"/>
      <c r="Y251" s="83"/>
      <c r="Z251" s="83"/>
      <c r="AA251" s="83"/>
      <c r="AB251" s="83"/>
      <c r="AC251" s="83"/>
      <c r="AD251" s="83"/>
      <c r="AE251" s="83"/>
      <c r="AF251" s="83"/>
      <c r="AG251" s="83"/>
      <c r="AH251" s="83"/>
    </row>
    <row r="252" spans="1:34" hidden="1" x14ac:dyDescent="0.2">
      <c r="A252" s="174">
        <v>224020201</v>
      </c>
      <c r="B252" s="173" t="s">
        <v>1066</v>
      </c>
      <c r="C252" s="30">
        <f>SUM(C253)</f>
        <v>0</v>
      </c>
      <c r="D252" s="30">
        <f>SUM(D253)</f>
        <v>0</v>
      </c>
      <c r="E252" s="183">
        <f t="shared" si="21"/>
        <v>0</v>
      </c>
      <c r="F252" s="184">
        <f t="shared" si="22"/>
        <v>0</v>
      </c>
      <c r="G252" s="30">
        <f>SUM(G253)</f>
        <v>0</v>
      </c>
      <c r="H252" s="102">
        <f t="shared" si="23"/>
        <v>0</v>
      </c>
      <c r="I252" s="164">
        <f t="shared" si="24"/>
        <v>0</v>
      </c>
      <c r="J252" s="83"/>
      <c r="K252" s="30">
        <v>0</v>
      </c>
      <c r="L252" s="83">
        <v>0</v>
      </c>
      <c r="M252" s="83"/>
      <c r="N252" s="83"/>
      <c r="O252" s="83"/>
      <c r="P252" s="83"/>
      <c r="Q252" s="83"/>
      <c r="R252" s="83"/>
      <c r="S252" s="83"/>
      <c r="T252" s="83"/>
      <c r="U252" s="83"/>
      <c r="V252" s="83"/>
      <c r="W252" s="83"/>
      <c r="X252" s="83"/>
      <c r="Y252" s="83"/>
      <c r="Z252" s="83"/>
      <c r="AA252" s="83"/>
      <c r="AB252" s="83"/>
      <c r="AC252" s="83"/>
      <c r="AD252" s="83"/>
      <c r="AE252" s="83"/>
      <c r="AF252" s="83"/>
      <c r="AG252" s="83"/>
      <c r="AH252" s="83"/>
    </row>
    <row r="253" spans="1:34" hidden="1" x14ac:dyDescent="0.2">
      <c r="A253" s="174">
        <v>22402020101</v>
      </c>
      <c r="B253" s="173" t="s">
        <v>1067</v>
      </c>
      <c r="C253" s="30"/>
      <c r="D253" s="30"/>
      <c r="E253" s="183">
        <f t="shared" si="21"/>
        <v>0</v>
      </c>
      <c r="F253" s="184">
        <f t="shared" si="22"/>
        <v>0</v>
      </c>
      <c r="G253" s="30"/>
      <c r="H253" s="102">
        <f t="shared" si="23"/>
        <v>0</v>
      </c>
      <c r="I253" s="164">
        <f t="shared" si="24"/>
        <v>0</v>
      </c>
      <c r="J253" s="83"/>
      <c r="K253" s="30">
        <v>0</v>
      </c>
      <c r="L253" s="83">
        <v>0</v>
      </c>
      <c r="M253" s="83"/>
      <c r="N253" s="83"/>
      <c r="O253" s="83"/>
      <c r="P253" s="83"/>
      <c r="Q253" s="83"/>
      <c r="R253" s="83"/>
      <c r="S253" s="83"/>
      <c r="T253" s="83"/>
      <c r="U253" s="83"/>
      <c r="V253" s="83"/>
      <c r="W253" s="83"/>
      <c r="X253" s="83"/>
      <c r="Y253" s="83"/>
      <c r="Z253" s="83"/>
      <c r="AA253" s="83"/>
      <c r="AB253" s="83"/>
      <c r="AC253" s="83"/>
      <c r="AD253" s="83"/>
      <c r="AE253" s="83"/>
      <c r="AF253" s="83"/>
      <c r="AG253" s="83"/>
      <c r="AH253" s="83"/>
    </row>
    <row r="254" spans="1:34" hidden="1" x14ac:dyDescent="0.2">
      <c r="A254" s="174">
        <v>2240203</v>
      </c>
      <c r="B254" s="173" t="s">
        <v>1100</v>
      </c>
      <c r="C254" s="30"/>
      <c r="D254" s="30"/>
      <c r="E254" s="183">
        <f t="shared" si="21"/>
        <v>0</v>
      </c>
      <c r="F254" s="184">
        <f t="shared" si="22"/>
        <v>0</v>
      </c>
      <c r="G254" s="30"/>
      <c r="H254" s="102">
        <f t="shared" si="23"/>
        <v>0</v>
      </c>
      <c r="I254" s="164">
        <f t="shared" si="24"/>
        <v>0</v>
      </c>
      <c r="J254" s="83"/>
      <c r="K254" s="30">
        <v>0</v>
      </c>
      <c r="L254" s="83">
        <v>0</v>
      </c>
      <c r="M254" s="83"/>
      <c r="N254" s="83"/>
      <c r="O254" s="83"/>
      <c r="P254" s="83"/>
      <c r="Q254" s="83"/>
      <c r="R254" s="83"/>
      <c r="S254" s="83"/>
      <c r="T254" s="83"/>
      <c r="U254" s="83"/>
      <c r="V254" s="83"/>
      <c r="W254" s="83"/>
      <c r="X254" s="83"/>
      <c r="Y254" s="83"/>
      <c r="Z254" s="83"/>
      <c r="AA254" s="83"/>
      <c r="AB254" s="83"/>
      <c r="AC254" s="83"/>
      <c r="AD254" s="83"/>
      <c r="AE254" s="83"/>
      <c r="AF254" s="83"/>
      <c r="AG254" s="83"/>
      <c r="AH254" s="83"/>
    </row>
    <row r="255" spans="1:34" ht="25.5" hidden="1" x14ac:dyDescent="0.2">
      <c r="A255" s="174">
        <v>2240204</v>
      </c>
      <c r="B255" s="173" t="s">
        <v>1101</v>
      </c>
      <c r="C255" s="30"/>
      <c r="D255" s="30"/>
      <c r="E255" s="183">
        <f t="shared" si="21"/>
        <v>0</v>
      </c>
      <c r="F255" s="184">
        <f t="shared" si="22"/>
        <v>0</v>
      </c>
      <c r="G255" s="30"/>
      <c r="H255" s="102">
        <f t="shared" si="23"/>
        <v>0</v>
      </c>
      <c r="I255" s="164">
        <f t="shared" si="24"/>
        <v>0</v>
      </c>
      <c r="J255" s="83"/>
      <c r="K255" s="30">
        <v>0</v>
      </c>
      <c r="L255" s="83">
        <v>0</v>
      </c>
      <c r="M255" s="83"/>
      <c r="N255" s="83"/>
      <c r="O255" s="83"/>
      <c r="P255" s="83"/>
      <c r="Q255" s="83"/>
      <c r="R255" s="83"/>
      <c r="S255" s="83"/>
      <c r="T255" s="83"/>
      <c r="U255" s="83"/>
      <c r="V255" s="83"/>
      <c r="W255" s="83"/>
      <c r="X255" s="83"/>
      <c r="Y255" s="83"/>
      <c r="Z255" s="83"/>
      <c r="AA255" s="83"/>
      <c r="AB255" s="83"/>
      <c r="AC255" s="83"/>
      <c r="AD255" s="83"/>
      <c r="AE255" s="83"/>
      <c r="AF255" s="83"/>
      <c r="AG255" s="83"/>
      <c r="AH255" s="83"/>
    </row>
    <row r="256" spans="1:34" hidden="1" x14ac:dyDescent="0.2">
      <c r="A256" s="174">
        <v>2240205</v>
      </c>
      <c r="B256" s="173" t="s">
        <v>1102</v>
      </c>
      <c r="C256" s="30"/>
      <c r="D256" s="30"/>
      <c r="E256" s="183">
        <f t="shared" si="21"/>
        <v>0</v>
      </c>
      <c r="F256" s="184">
        <f t="shared" si="22"/>
        <v>0</v>
      </c>
      <c r="G256" s="30"/>
      <c r="H256" s="102">
        <f t="shared" si="23"/>
        <v>0</v>
      </c>
      <c r="I256" s="164">
        <f t="shared" si="24"/>
        <v>0</v>
      </c>
      <c r="J256" s="83"/>
      <c r="K256" s="30">
        <v>0</v>
      </c>
      <c r="L256" s="83">
        <v>0</v>
      </c>
      <c r="M256" s="83"/>
      <c r="N256" s="83"/>
      <c r="O256" s="83"/>
      <c r="P256" s="83"/>
      <c r="Q256" s="83"/>
      <c r="R256" s="83"/>
      <c r="S256" s="83"/>
      <c r="T256" s="83"/>
      <c r="U256" s="83"/>
      <c r="V256" s="83"/>
      <c r="W256" s="83"/>
      <c r="X256" s="83"/>
      <c r="Y256" s="83"/>
      <c r="Z256" s="83"/>
      <c r="AA256" s="83"/>
      <c r="AB256" s="83"/>
      <c r="AC256" s="83"/>
      <c r="AD256" s="83"/>
      <c r="AE256" s="83"/>
      <c r="AF256" s="83"/>
      <c r="AG256" s="83"/>
      <c r="AH256" s="83"/>
    </row>
    <row r="257" spans="1:34" hidden="1" x14ac:dyDescent="0.2">
      <c r="A257" s="174">
        <v>22403</v>
      </c>
      <c r="B257" s="173" t="s">
        <v>1103</v>
      </c>
      <c r="C257" s="30"/>
      <c r="D257" s="30"/>
      <c r="E257" s="183">
        <f t="shared" si="21"/>
        <v>0</v>
      </c>
      <c r="F257" s="184">
        <f t="shared" si="22"/>
        <v>0</v>
      </c>
      <c r="G257" s="30"/>
      <c r="H257" s="102">
        <f t="shared" si="23"/>
        <v>0</v>
      </c>
      <c r="I257" s="164">
        <f t="shared" si="24"/>
        <v>0</v>
      </c>
      <c r="J257" s="83"/>
      <c r="K257" s="30">
        <v>0</v>
      </c>
      <c r="L257" s="83">
        <v>0</v>
      </c>
      <c r="M257" s="83"/>
      <c r="N257" s="83"/>
      <c r="O257" s="83"/>
      <c r="P257" s="83"/>
      <c r="Q257" s="83"/>
      <c r="R257" s="83"/>
      <c r="S257" s="83"/>
      <c r="T257" s="83"/>
      <c r="U257" s="83"/>
      <c r="V257" s="83"/>
      <c r="W257" s="83"/>
      <c r="X257" s="83"/>
      <c r="Y257" s="83"/>
      <c r="Z257" s="83"/>
      <c r="AA257" s="83"/>
      <c r="AB257" s="83"/>
      <c r="AC257" s="83"/>
      <c r="AD257" s="83"/>
      <c r="AE257" s="83"/>
      <c r="AF257" s="83"/>
      <c r="AG257" s="83"/>
      <c r="AH257" s="83"/>
    </row>
    <row r="258" spans="1:34" hidden="1" x14ac:dyDescent="0.2">
      <c r="A258" s="174">
        <v>22404</v>
      </c>
      <c r="B258" s="173" t="s">
        <v>1104</v>
      </c>
      <c r="C258" s="30"/>
      <c r="D258" s="30"/>
      <c r="E258" s="183">
        <f t="shared" si="21"/>
        <v>0</v>
      </c>
      <c r="F258" s="184">
        <f t="shared" si="22"/>
        <v>0</v>
      </c>
      <c r="G258" s="30"/>
      <c r="H258" s="102">
        <f t="shared" si="23"/>
        <v>0</v>
      </c>
      <c r="I258" s="164">
        <f t="shared" si="24"/>
        <v>0</v>
      </c>
      <c r="J258" s="83"/>
      <c r="K258" s="30">
        <v>0</v>
      </c>
      <c r="L258" s="83">
        <v>0</v>
      </c>
      <c r="M258" s="83"/>
      <c r="N258" s="83"/>
      <c r="O258" s="83"/>
      <c r="P258" s="83"/>
      <c r="Q258" s="83"/>
      <c r="R258" s="83"/>
      <c r="S258" s="83"/>
      <c r="T258" s="83"/>
      <c r="U258" s="83"/>
      <c r="V258" s="83"/>
      <c r="W258" s="83"/>
      <c r="X258" s="83"/>
      <c r="Y258" s="83"/>
      <c r="Z258" s="83"/>
      <c r="AA258" s="83"/>
      <c r="AB258" s="83"/>
      <c r="AC258" s="83"/>
      <c r="AD258" s="83"/>
      <c r="AE258" s="83"/>
      <c r="AF258" s="83"/>
      <c r="AG258" s="83"/>
      <c r="AH258" s="83"/>
    </row>
    <row r="259" spans="1:34" hidden="1" x14ac:dyDescent="0.2">
      <c r="A259" s="174">
        <v>22405</v>
      </c>
      <c r="B259" s="173" t="s">
        <v>1105</v>
      </c>
      <c r="C259" s="30">
        <f>SUM(C260)</f>
        <v>0</v>
      </c>
      <c r="D259" s="30">
        <f>SUM(D260)</f>
        <v>0</v>
      </c>
      <c r="E259" s="183">
        <f t="shared" si="21"/>
        <v>0</v>
      </c>
      <c r="F259" s="184">
        <f t="shared" si="22"/>
        <v>0</v>
      </c>
      <c r="G259" s="30">
        <f>SUM(G260)</f>
        <v>0</v>
      </c>
      <c r="H259" s="102">
        <f t="shared" si="23"/>
        <v>0</v>
      </c>
      <c r="I259" s="164">
        <f t="shared" si="24"/>
        <v>0</v>
      </c>
      <c r="J259" s="83"/>
      <c r="K259" s="30">
        <v>0</v>
      </c>
      <c r="L259" s="83">
        <v>0</v>
      </c>
      <c r="M259" s="83"/>
      <c r="N259" s="83"/>
      <c r="O259" s="83"/>
      <c r="P259" s="83"/>
      <c r="Q259" s="83"/>
      <c r="R259" s="83"/>
      <c r="S259" s="83"/>
      <c r="T259" s="83"/>
      <c r="U259" s="83"/>
      <c r="V259" s="83"/>
      <c r="W259" s="83"/>
      <c r="X259" s="83"/>
      <c r="Y259" s="83"/>
      <c r="Z259" s="83"/>
      <c r="AA259" s="83"/>
      <c r="AB259" s="83"/>
      <c r="AC259" s="83"/>
      <c r="AD259" s="83"/>
      <c r="AE259" s="83"/>
      <c r="AF259" s="83"/>
      <c r="AG259" s="83"/>
      <c r="AH259" s="83"/>
    </row>
    <row r="260" spans="1:34" hidden="1" x14ac:dyDescent="0.2">
      <c r="A260" s="174">
        <v>2240501</v>
      </c>
      <c r="B260" s="173" t="s">
        <v>1106</v>
      </c>
      <c r="C260" s="30"/>
      <c r="D260" s="30"/>
      <c r="E260" s="183">
        <f t="shared" si="21"/>
        <v>0</v>
      </c>
      <c r="F260" s="184">
        <f t="shared" si="22"/>
        <v>0</v>
      </c>
      <c r="G260" s="30"/>
      <c r="H260" s="102">
        <f t="shared" si="23"/>
        <v>0</v>
      </c>
      <c r="I260" s="164">
        <f t="shared" si="24"/>
        <v>0</v>
      </c>
      <c r="J260" s="83"/>
      <c r="K260" s="30">
        <v>0</v>
      </c>
      <c r="L260" s="83">
        <v>0</v>
      </c>
      <c r="M260" s="83"/>
      <c r="N260" s="83"/>
      <c r="O260" s="83"/>
      <c r="P260" s="83"/>
      <c r="Q260" s="83"/>
      <c r="R260" s="83"/>
      <c r="S260" s="83"/>
      <c r="T260" s="83"/>
      <c r="U260" s="83"/>
      <c r="V260" s="83"/>
      <c r="W260" s="83"/>
      <c r="X260" s="83"/>
      <c r="Y260" s="83"/>
      <c r="Z260" s="83"/>
      <c r="AA260" s="83"/>
      <c r="AB260" s="83"/>
      <c r="AC260" s="83"/>
      <c r="AD260" s="83"/>
      <c r="AE260" s="83"/>
      <c r="AF260" s="83"/>
      <c r="AG260" s="83"/>
      <c r="AH260" s="83"/>
    </row>
    <row r="261" spans="1:34" hidden="1" x14ac:dyDescent="0.2">
      <c r="A261" s="174">
        <v>22406</v>
      </c>
      <c r="B261" s="173" t="s">
        <v>1107</v>
      </c>
      <c r="C261" s="30"/>
      <c r="D261" s="30"/>
      <c r="E261" s="183">
        <f t="shared" si="21"/>
        <v>0</v>
      </c>
      <c r="F261" s="184">
        <f t="shared" si="22"/>
        <v>0</v>
      </c>
      <c r="G261" s="30"/>
      <c r="H261" s="102">
        <f t="shared" si="23"/>
        <v>0</v>
      </c>
      <c r="I261" s="164">
        <f t="shared" si="24"/>
        <v>0</v>
      </c>
      <c r="J261" s="83"/>
      <c r="K261" s="30">
        <v>0</v>
      </c>
      <c r="L261" s="83">
        <v>0</v>
      </c>
      <c r="M261" s="83"/>
      <c r="N261" s="83"/>
      <c r="O261" s="83"/>
      <c r="P261" s="83"/>
      <c r="Q261" s="83"/>
      <c r="R261" s="83"/>
      <c r="S261" s="83"/>
      <c r="T261" s="83"/>
      <c r="U261" s="83"/>
      <c r="V261" s="83"/>
      <c r="W261" s="83"/>
      <c r="X261" s="83"/>
      <c r="Y261" s="83"/>
      <c r="Z261" s="83"/>
      <c r="AA261" s="83"/>
      <c r="AB261" s="83"/>
      <c r="AC261" s="83"/>
      <c r="AD261" s="83"/>
      <c r="AE261" s="83"/>
      <c r="AF261" s="83"/>
      <c r="AG261" s="83"/>
      <c r="AH261" s="83"/>
    </row>
    <row r="262" spans="1:34" hidden="1" x14ac:dyDescent="0.2">
      <c r="A262" s="174">
        <v>22407</v>
      </c>
      <c r="B262" s="173" t="s">
        <v>1108</v>
      </c>
      <c r="C262" s="30"/>
      <c r="D262" s="30"/>
      <c r="E262" s="183">
        <f t="shared" si="21"/>
        <v>0</v>
      </c>
      <c r="F262" s="184">
        <f t="shared" si="22"/>
        <v>0</v>
      </c>
      <c r="G262" s="30"/>
      <c r="H262" s="102">
        <f t="shared" si="23"/>
        <v>0</v>
      </c>
      <c r="I262" s="164">
        <f t="shared" si="24"/>
        <v>0</v>
      </c>
      <c r="J262" s="83"/>
      <c r="K262" s="30">
        <v>0</v>
      </c>
      <c r="L262" s="83">
        <v>0</v>
      </c>
      <c r="M262" s="83"/>
      <c r="N262" s="83"/>
      <c r="O262" s="83"/>
      <c r="P262" s="83"/>
      <c r="Q262" s="83"/>
      <c r="R262" s="83"/>
      <c r="S262" s="83"/>
      <c r="T262" s="83"/>
      <c r="U262" s="83"/>
      <c r="V262" s="83"/>
      <c r="W262" s="83"/>
      <c r="X262" s="83"/>
      <c r="Y262" s="83"/>
      <c r="Z262" s="83"/>
      <c r="AA262" s="83"/>
      <c r="AB262" s="83"/>
      <c r="AC262" s="83"/>
      <c r="AD262" s="83"/>
      <c r="AE262" s="83"/>
      <c r="AF262" s="83"/>
      <c r="AG262" s="83"/>
      <c r="AH262" s="83"/>
    </row>
    <row r="263" spans="1:34" hidden="1" x14ac:dyDescent="0.2">
      <c r="A263" s="174">
        <v>22408</v>
      </c>
      <c r="B263" s="173" t="s">
        <v>145</v>
      </c>
      <c r="C263" s="30"/>
      <c r="D263" s="30"/>
      <c r="E263" s="183">
        <f t="shared" si="21"/>
        <v>0</v>
      </c>
      <c r="F263" s="184">
        <f t="shared" si="22"/>
        <v>0</v>
      </c>
      <c r="G263" s="30"/>
      <c r="H263" s="102">
        <f t="shared" si="23"/>
        <v>0</v>
      </c>
      <c r="I263" s="164">
        <f t="shared" si="24"/>
        <v>0</v>
      </c>
      <c r="J263" s="83"/>
      <c r="K263" s="30">
        <v>0</v>
      </c>
      <c r="L263" s="83">
        <v>0</v>
      </c>
      <c r="M263" s="83"/>
      <c r="N263" s="83"/>
      <c r="O263" s="83"/>
      <c r="P263" s="83"/>
      <c r="Q263" s="83"/>
      <c r="R263" s="83"/>
      <c r="S263" s="83"/>
      <c r="T263" s="83"/>
      <c r="U263" s="83"/>
      <c r="V263" s="83"/>
      <c r="W263" s="83"/>
      <c r="X263" s="83"/>
      <c r="Y263" s="83"/>
      <c r="Z263" s="83"/>
      <c r="AA263" s="83"/>
      <c r="AB263" s="83"/>
      <c r="AC263" s="83"/>
      <c r="AD263" s="83"/>
      <c r="AE263" s="83"/>
      <c r="AF263" s="83"/>
      <c r="AG263" s="83"/>
      <c r="AH263" s="83"/>
    </row>
    <row r="264" spans="1:34" hidden="1" x14ac:dyDescent="0.2">
      <c r="A264" s="174">
        <v>22409</v>
      </c>
      <c r="B264" s="168" t="s">
        <v>909</v>
      </c>
      <c r="C264" s="30"/>
      <c r="D264" s="30"/>
      <c r="E264" s="183">
        <f t="shared" si="21"/>
        <v>0</v>
      </c>
      <c r="F264" s="184">
        <f t="shared" si="22"/>
        <v>0</v>
      </c>
      <c r="G264" s="30"/>
      <c r="H264" s="102">
        <f t="shared" si="23"/>
        <v>0</v>
      </c>
      <c r="I264" s="164">
        <f t="shared" si="24"/>
        <v>0</v>
      </c>
      <c r="J264" s="83"/>
      <c r="K264" s="30">
        <v>0</v>
      </c>
      <c r="L264" s="83">
        <v>0</v>
      </c>
      <c r="M264" s="83"/>
      <c r="N264" s="83"/>
      <c r="O264" s="83"/>
      <c r="P264" s="83"/>
      <c r="Q264" s="83"/>
      <c r="R264" s="83"/>
      <c r="S264" s="83"/>
      <c r="T264" s="83"/>
      <c r="U264" s="83"/>
      <c r="V264" s="83"/>
      <c r="W264" s="83"/>
      <c r="X264" s="83"/>
      <c r="Y264" s="83"/>
      <c r="Z264" s="83"/>
      <c r="AA264" s="83"/>
      <c r="AB264" s="83"/>
      <c r="AC264" s="83"/>
      <c r="AD264" s="83"/>
      <c r="AE264" s="83"/>
      <c r="AF264" s="83"/>
      <c r="AG264" s="83"/>
      <c r="AH264" s="83"/>
    </row>
    <row r="265" spans="1:34" hidden="1" x14ac:dyDescent="0.2">
      <c r="A265" s="28">
        <v>22411</v>
      </c>
      <c r="B265" s="163" t="s">
        <v>1109</v>
      </c>
      <c r="C265" s="30"/>
      <c r="D265" s="30"/>
      <c r="E265" s="183">
        <f t="shared" si="21"/>
        <v>0</v>
      </c>
      <c r="F265" s="184">
        <f t="shared" si="22"/>
        <v>0</v>
      </c>
      <c r="G265" s="30"/>
      <c r="H265" s="102">
        <f t="shared" si="23"/>
        <v>0</v>
      </c>
      <c r="I265" s="164">
        <f t="shared" si="24"/>
        <v>0</v>
      </c>
      <c r="J265" s="83"/>
      <c r="K265" s="30">
        <v>98830432.091000006</v>
      </c>
      <c r="L265" s="83">
        <v>0</v>
      </c>
      <c r="M265" s="83"/>
      <c r="N265" s="83"/>
      <c r="O265" s="83"/>
      <c r="P265" s="83"/>
      <c r="Q265" s="83"/>
      <c r="R265" s="83"/>
      <c r="S265" s="83"/>
      <c r="T265" s="83"/>
      <c r="U265" s="83"/>
      <c r="V265" s="83"/>
      <c r="W265" s="83"/>
      <c r="X265" s="83"/>
      <c r="Y265" s="83"/>
      <c r="Z265" s="83"/>
      <c r="AA265" s="83"/>
      <c r="AB265" s="83"/>
      <c r="AC265" s="83"/>
      <c r="AD265" s="83"/>
      <c r="AE265" s="83"/>
      <c r="AF265" s="83"/>
      <c r="AG265" s="83"/>
      <c r="AH265" s="83"/>
    </row>
    <row r="266" spans="1:34" hidden="1" x14ac:dyDescent="0.2">
      <c r="A266" s="28">
        <v>22412</v>
      </c>
      <c r="B266" s="163" t="s">
        <v>478</v>
      </c>
      <c r="C266" s="30"/>
      <c r="D266" s="30"/>
      <c r="E266" s="183">
        <f t="shared" si="21"/>
        <v>0</v>
      </c>
      <c r="F266" s="184">
        <f t="shared" si="22"/>
        <v>0</v>
      </c>
      <c r="G266" s="30"/>
      <c r="H266" s="102">
        <f t="shared" si="23"/>
        <v>0</v>
      </c>
      <c r="I266" s="164">
        <f t="shared" si="24"/>
        <v>0</v>
      </c>
      <c r="J266" s="83"/>
      <c r="K266" s="30">
        <v>9018680</v>
      </c>
      <c r="L266" s="83">
        <v>0</v>
      </c>
      <c r="M266" s="83"/>
      <c r="N266" s="83"/>
      <c r="O266" s="83"/>
      <c r="P266" s="83"/>
      <c r="Q266" s="83"/>
      <c r="R266" s="83"/>
      <c r="S266" s="83"/>
      <c r="T266" s="83"/>
      <c r="U266" s="83"/>
      <c r="V266" s="83"/>
      <c r="W266" s="83"/>
      <c r="X266" s="83"/>
      <c r="Y266" s="83"/>
      <c r="Z266" s="83"/>
      <c r="AA266" s="83"/>
      <c r="AB266" s="83"/>
      <c r="AC266" s="83"/>
      <c r="AD266" s="83"/>
      <c r="AE266" s="83"/>
      <c r="AF266" s="83"/>
      <c r="AG266" s="83"/>
      <c r="AH266" s="83"/>
    </row>
    <row r="267" spans="1:34" hidden="1" x14ac:dyDescent="0.2">
      <c r="A267" s="28">
        <v>22413</v>
      </c>
      <c r="B267" s="163" t="s">
        <v>1156</v>
      </c>
      <c r="C267" s="30"/>
      <c r="D267" s="30"/>
      <c r="E267" s="183">
        <f t="shared" si="21"/>
        <v>0</v>
      </c>
      <c r="F267" s="184">
        <f t="shared" si="22"/>
        <v>0</v>
      </c>
      <c r="G267" s="30"/>
      <c r="H267" s="102">
        <f t="shared" si="23"/>
        <v>0</v>
      </c>
      <c r="I267" s="164">
        <f t="shared" si="24"/>
        <v>0</v>
      </c>
      <c r="J267" s="83"/>
      <c r="K267" s="30">
        <v>145291625.537</v>
      </c>
      <c r="L267" s="83">
        <v>0</v>
      </c>
      <c r="M267" s="83"/>
      <c r="N267" s="83"/>
      <c r="O267" s="83"/>
      <c r="P267" s="83"/>
      <c r="Q267" s="83"/>
      <c r="R267" s="83"/>
      <c r="S267" s="83"/>
      <c r="T267" s="83"/>
      <c r="U267" s="83"/>
      <c r="V267" s="83"/>
      <c r="W267" s="83"/>
      <c r="X267" s="83"/>
      <c r="Y267" s="83"/>
      <c r="Z267" s="83"/>
      <c r="AA267" s="83"/>
      <c r="AB267" s="83"/>
      <c r="AC267" s="83"/>
      <c r="AD267" s="83"/>
      <c r="AE267" s="83"/>
      <c r="AF267" s="83"/>
      <c r="AG267" s="83"/>
      <c r="AH267" s="83"/>
    </row>
    <row r="268" spans="1:34" hidden="1" x14ac:dyDescent="0.2">
      <c r="A268" s="28">
        <v>22414</v>
      </c>
      <c r="B268" s="163" t="s">
        <v>1110</v>
      </c>
      <c r="C268" s="30"/>
      <c r="D268" s="30"/>
      <c r="E268" s="183">
        <f t="shared" si="21"/>
        <v>0</v>
      </c>
      <c r="F268" s="184">
        <f t="shared" si="22"/>
        <v>0</v>
      </c>
      <c r="G268" s="30"/>
      <c r="H268" s="102">
        <f t="shared" ref="H268:H319" si="27">IF(OR(G268=0,E268=0),0,G268/E268)*100</f>
        <v>0</v>
      </c>
      <c r="I268" s="164">
        <f t="shared" si="24"/>
        <v>0</v>
      </c>
      <c r="J268" s="83"/>
      <c r="K268" s="30">
        <v>159882.15100000001</v>
      </c>
      <c r="L268" s="83">
        <v>0</v>
      </c>
      <c r="M268" s="83"/>
      <c r="N268" s="83"/>
      <c r="O268" s="83"/>
      <c r="P268" s="83"/>
      <c r="Q268" s="83"/>
      <c r="R268" s="83"/>
      <c r="S268" s="83"/>
      <c r="T268" s="83"/>
      <c r="U268" s="83"/>
      <c r="V268" s="83"/>
      <c r="W268" s="83"/>
      <c r="X268" s="83"/>
      <c r="Y268" s="83"/>
      <c r="Z268" s="83"/>
      <c r="AA268" s="83"/>
      <c r="AB268" s="83"/>
      <c r="AC268" s="83"/>
      <c r="AD268" s="83"/>
      <c r="AE268" s="83"/>
      <c r="AF268" s="83"/>
      <c r="AG268" s="83"/>
      <c r="AH268" s="83"/>
    </row>
    <row r="269" spans="1:34" hidden="1" x14ac:dyDescent="0.2">
      <c r="A269" s="28">
        <v>22415</v>
      </c>
      <c r="B269" s="163" t="s">
        <v>1111</v>
      </c>
      <c r="C269" s="30"/>
      <c r="D269" s="30"/>
      <c r="E269" s="183">
        <f t="shared" si="21"/>
        <v>0</v>
      </c>
      <c r="F269" s="184">
        <f t="shared" si="22"/>
        <v>0</v>
      </c>
      <c r="G269" s="30"/>
      <c r="H269" s="102">
        <f t="shared" si="27"/>
        <v>0</v>
      </c>
      <c r="I269" s="164">
        <f t="shared" si="24"/>
        <v>0</v>
      </c>
      <c r="J269" s="83"/>
      <c r="K269" s="30">
        <v>351872000</v>
      </c>
      <c r="L269" s="83">
        <v>0</v>
      </c>
      <c r="M269" s="83"/>
      <c r="N269" s="83"/>
      <c r="O269" s="83"/>
      <c r="P269" s="83"/>
      <c r="Q269" s="83"/>
      <c r="R269" s="83"/>
      <c r="S269" s="83"/>
      <c r="T269" s="83"/>
      <c r="U269" s="83"/>
      <c r="V269" s="83"/>
      <c r="W269" s="83"/>
      <c r="X269" s="83"/>
      <c r="Y269" s="83"/>
      <c r="Z269" s="83"/>
      <c r="AA269" s="83"/>
      <c r="AB269" s="83"/>
      <c r="AC269" s="83"/>
      <c r="AD269" s="83"/>
      <c r="AE269" s="83"/>
      <c r="AF269" s="83"/>
      <c r="AG269" s="83"/>
      <c r="AH269" s="83"/>
    </row>
    <row r="270" spans="1:34" hidden="1" x14ac:dyDescent="0.2">
      <c r="A270" s="28">
        <v>22416</v>
      </c>
      <c r="B270" s="163" t="s">
        <v>1112</v>
      </c>
      <c r="C270" s="30"/>
      <c r="D270" s="30"/>
      <c r="E270" s="183">
        <f t="shared" ref="E270:E319" si="28">SUM(C270:D270)</f>
        <v>0</v>
      </c>
      <c r="F270" s="184">
        <f t="shared" ref="F270:F319" si="29">IF(OR(E270=0,E$7=0),0,E270/E$7)*100</f>
        <v>0</v>
      </c>
      <c r="G270" s="30"/>
      <c r="H270" s="102">
        <f t="shared" si="27"/>
        <v>0</v>
      </c>
      <c r="I270" s="164">
        <f t="shared" si="24"/>
        <v>0</v>
      </c>
      <c r="J270" s="83"/>
      <c r="K270" s="30">
        <v>0</v>
      </c>
      <c r="L270" s="83">
        <v>0</v>
      </c>
      <c r="M270" s="83"/>
      <c r="N270" s="83"/>
      <c r="O270" s="83"/>
      <c r="P270" s="83"/>
      <c r="Q270" s="83"/>
      <c r="R270" s="83"/>
      <c r="S270" s="83"/>
      <c r="T270" s="83"/>
      <c r="U270" s="83"/>
      <c r="V270" s="83"/>
      <c r="W270" s="83"/>
      <c r="X270" s="83"/>
      <c r="Y270" s="83"/>
      <c r="Z270" s="83"/>
      <c r="AA270" s="83"/>
      <c r="AB270" s="83"/>
      <c r="AC270" s="83"/>
      <c r="AD270" s="83"/>
      <c r="AE270" s="83"/>
      <c r="AF270" s="83"/>
      <c r="AG270" s="83"/>
      <c r="AH270" s="83"/>
    </row>
    <row r="271" spans="1:34" hidden="1" x14ac:dyDescent="0.2">
      <c r="A271" s="28">
        <v>22417</v>
      </c>
      <c r="B271" s="163" t="s">
        <v>1113</v>
      </c>
      <c r="C271" s="30"/>
      <c r="D271" s="30"/>
      <c r="E271" s="183">
        <f t="shared" si="28"/>
        <v>0</v>
      </c>
      <c r="F271" s="184">
        <f t="shared" si="29"/>
        <v>0</v>
      </c>
      <c r="G271" s="30"/>
      <c r="H271" s="102">
        <f t="shared" si="27"/>
        <v>0</v>
      </c>
      <c r="I271" s="164">
        <f t="shared" si="24"/>
        <v>0</v>
      </c>
      <c r="J271" s="83"/>
      <c r="K271" s="30">
        <v>57660664.097000003</v>
      </c>
      <c r="L271" s="83">
        <v>0</v>
      </c>
      <c r="M271" s="83"/>
      <c r="N271" s="83"/>
      <c r="O271" s="83"/>
      <c r="P271" s="83"/>
      <c r="Q271" s="83"/>
      <c r="R271" s="83"/>
      <c r="S271" s="83"/>
      <c r="T271" s="83"/>
      <c r="U271" s="83"/>
      <c r="V271" s="83"/>
      <c r="W271" s="83"/>
      <c r="X271" s="83"/>
      <c r="Y271" s="83"/>
      <c r="Z271" s="83"/>
      <c r="AA271" s="83"/>
      <c r="AB271" s="83"/>
      <c r="AC271" s="83"/>
      <c r="AD271" s="83"/>
      <c r="AE271" s="83"/>
      <c r="AF271" s="83"/>
      <c r="AG271" s="83"/>
      <c r="AH271" s="83"/>
    </row>
    <row r="272" spans="1:34" hidden="1" x14ac:dyDescent="0.2">
      <c r="A272" s="28">
        <v>22418</v>
      </c>
      <c r="B272" s="163" t="s">
        <v>1114</v>
      </c>
      <c r="C272" s="30"/>
      <c r="D272" s="30"/>
      <c r="E272" s="183">
        <f t="shared" ref="E272" si="30">SUM(C272:D272)</f>
        <v>0</v>
      </c>
      <c r="F272" s="184">
        <f t="shared" si="29"/>
        <v>0</v>
      </c>
      <c r="G272" s="30"/>
      <c r="H272" s="102">
        <f t="shared" si="27"/>
        <v>0</v>
      </c>
      <c r="I272" s="164">
        <f t="shared" ref="I272" si="31">SUM(G272-E272)</f>
        <v>0</v>
      </c>
      <c r="J272" s="83"/>
      <c r="K272" s="30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3"/>
      <c r="AA272" s="83"/>
      <c r="AB272" s="83"/>
      <c r="AC272" s="83"/>
      <c r="AD272" s="83"/>
      <c r="AE272" s="83"/>
      <c r="AF272" s="83"/>
      <c r="AG272" s="83"/>
      <c r="AH272" s="83"/>
    </row>
    <row r="273" spans="1:34" hidden="1" x14ac:dyDescent="0.2">
      <c r="A273" s="28">
        <v>22419</v>
      </c>
      <c r="B273" s="163" t="s">
        <v>1154</v>
      </c>
      <c r="C273" s="30"/>
      <c r="D273" s="30"/>
      <c r="E273" s="183">
        <f t="shared" ref="E273" si="32">SUM(C273:D273)</f>
        <v>0</v>
      </c>
      <c r="F273" s="184">
        <f t="shared" si="29"/>
        <v>0</v>
      </c>
      <c r="G273" s="30"/>
      <c r="H273" s="102">
        <f t="shared" si="27"/>
        <v>0</v>
      </c>
      <c r="I273" s="164">
        <f t="shared" ref="I273" si="33">SUM(G273-E273)</f>
        <v>0</v>
      </c>
      <c r="J273" s="83"/>
      <c r="K273" s="30"/>
      <c r="L273" s="83"/>
      <c r="M273" s="83"/>
      <c r="N273" s="83"/>
      <c r="O273" s="83"/>
      <c r="P273" s="83"/>
      <c r="Q273" s="83"/>
      <c r="R273" s="83"/>
      <c r="S273" s="83"/>
      <c r="T273" s="83"/>
      <c r="U273" s="83"/>
      <c r="V273" s="83"/>
      <c r="W273" s="83"/>
      <c r="X273" s="83"/>
      <c r="Y273" s="83"/>
      <c r="Z273" s="83"/>
      <c r="AA273" s="83"/>
      <c r="AB273" s="83"/>
      <c r="AC273" s="83"/>
      <c r="AD273" s="83"/>
      <c r="AE273" s="83"/>
      <c r="AF273" s="83"/>
      <c r="AG273" s="83"/>
      <c r="AH273" s="83"/>
    </row>
    <row r="274" spans="1:34" hidden="1" x14ac:dyDescent="0.2">
      <c r="A274" s="28">
        <v>22420</v>
      </c>
      <c r="B274" s="163" t="s">
        <v>1155</v>
      </c>
      <c r="C274" s="30"/>
      <c r="D274" s="30"/>
      <c r="E274" s="183">
        <f t="shared" si="28"/>
        <v>0</v>
      </c>
      <c r="F274" s="184">
        <f t="shared" si="29"/>
        <v>0</v>
      </c>
      <c r="G274" s="30"/>
      <c r="H274" s="102">
        <f t="shared" si="27"/>
        <v>0</v>
      </c>
      <c r="I274" s="164">
        <f t="shared" ref="I274:I319" si="34">SUM(G274-E274)</f>
        <v>0</v>
      </c>
      <c r="J274" s="83"/>
      <c r="K274" s="30">
        <v>0</v>
      </c>
      <c r="L274" s="83">
        <v>0</v>
      </c>
      <c r="M274" s="83"/>
      <c r="N274" s="83"/>
      <c r="O274" s="83"/>
      <c r="P274" s="83"/>
      <c r="Q274" s="83"/>
      <c r="R274" s="83"/>
      <c r="S274" s="83"/>
      <c r="T274" s="83"/>
      <c r="U274" s="83"/>
      <c r="V274" s="83"/>
      <c r="W274" s="83"/>
      <c r="X274" s="83"/>
      <c r="Y274" s="83"/>
      <c r="Z274" s="83"/>
      <c r="AA274" s="83"/>
      <c r="AB274" s="83"/>
      <c r="AC274" s="83"/>
      <c r="AD274" s="83"/>
      <c r="AE274" s="83"/>
      <c r="AF274" s="83"/>
      <c r="AG274" s="83"/>
      <c r="AH274" s="83"/>
    </row>
    <row r="275" spans="1:34" hidden="1" x14ac:dyDescent="0.2">
      <c r="A275" s="176">
        <v>226</v>
      </c>
      <c r="B275" s="170" t="s">
        <v>1115</v>
      </c>
      <c r="C275" s="30">
        <f>SUM(C276:C277)</f>
        <v>0</v>
      </c>
      <c r="D275" s="30">
        <f>SUM(D276:D277)</f>
        <v>0</v>
      </c>
      <c r="E275" s="183">
        <f t="shared" si="28"/>
        <v>0</v>
      </c>
      <c r="F275" s="184">
        <f t="shared" si="29"/>
        <v>0</v>
      </c>
      <c r="G275" s="30">
        <f>SUM(G276:G277)</f>
        <v>0</v>
      </c>
      <c r="H275" s="102">
        <f t="shared" si="27"/>
        <v>0</v>
      </c>
      <c r="I275" s="164">
        <f t="shared" si="34"/>
        <v>0</v>
      </c>
      <c r="J275" s="83"/>
      <c r="K275" s="30">
        <v>16987895.678999998</v>
      </c>
      <c r="L275" s="83">
        <v>0</v>
      </c>
      <c r="M275" s="83"/>
      <c r="N275" s="83"/>
      <c r="O275" s="83"/>
      <c r="P275" s="83"/>
      <c r="Q275" s="83"/>
      <c r="R275" s="83"/>
      <c r="S275" s="83"/>
      <c r="T275" s="83"/>
      <c r="U275" s="83"/>
      <c r="V275" s="83"/>
      <c r="W275" s="83"/>
      <c r="X275" s="83"/>
      <c r="Y275" s="83"/>
      <c r="Z275" s="83"/>
      <c r="AA275" s="83"/>
      <c r="AB275" s="83"/>
      <c r="AC275" s="83"/>
      <c r="AD275" s="83"/>
      <c r="AE275" s="83"/>
      <c r="AF275" s="83"/>
      <c r="AG275" s="83"/>
      <c r="AH275" s="83"/>
    </row>
    <row r="276" spans="1:34" ht="25.5" hidden="1" x14ac:dyDescent="0.2">
      <c r="A276" s="174">
        <v>226005</v>
      </c>
      <c r="B276" s="167" t="s">
        <v>1116</v>
      </c>
      <c r="C276" s="30"/>
      <c r="D276" s="30"/>
      <c r="E276" s="183">
        <f t="shared" si="28"/>
        <v>0</v>
      </c>
      <c r="F276" s="184">
        <f t="shared" si="29"/>
        <v>0</v>
      </c>
      <c r="G276" s="30"/>
      <c r="H276" s="102">
        <f t="shared" si="27"/>
        <v>0</v>
      </c>
      <c r="I276" s="164">
        <f t="shared" si="34"/>
        <v>0</v>
      </c>
      <c r="J276" s="83"/>
      <c r="K276" s="30">
        <v>14625075.679</v>
      </c>
      <c r="L276" s="83">
        <v>0</v>
      </c>
      <c r="M276" s="83"/>
      <c r="N276" s="83"/>
      <c r="O276" s="83"/>
      <c r="P276" s="83"/>
      <c r="Q276" s="83"/>
      <c r="R276" s="83"/>
      <c r="S276" s="83"/>
      <c r="T276" s="83"/>
      <c r="U276" s="83"/>
      <c r="V276" s="83"/>
      <c r="W276" s="83"/>
      <c r="X276" s="83"/>
      <c r="Y276" s="83"/>
      <c r="Z276" s="83"/>
      <c r="AA276" s="83"/>
      <c r="AB276" s="83"/>
      <c r="AC276" s="83"/>
      <c r="AD276" s="83"/>
      <c r="AE276" s="83"/>
      <c r="AF276" s="83"/>
      <c r="AG276" s="83"/>
      <c r="AH276" s="83"/>
    </row>
    <row r="277" spans="1:34" hidden="1" x14ac:dyDescent="0.2">
      <c r="A277" s="174">
        <v>226099</v>
      </c>
      <c r="B277" s="170" t="s">
        <v>1117</v>
      </c>
      <c r="C277" s="30"/>
      <c r="D277" s="30"/>
      <c r="E277" s="183">
        <f t="shared" si="28"/>
        <v>0</v>
      </c>
      <c r="F277" s="184">
        <f t="shared" si="29"/>
        <v>0</v>
      </c>
      <c r="G277" s="30"/>
      <c r="H277" s="102">
        <f t="shared" si="27"/>
        <v>0</v>
      </c>
      <c r="I277" s="164">
        <f t="shared" si="34"/>
        <v>0</v>
      </c>
      <c r="J277" s="83"/>
      <c r="K277" s="30">
        <v>2362820</v>
      </c>
      <c r="L277" s="83">
        <v>0</v>
      </c>
      <c r="M277" s="83"/>
      <c r="N277" s="83"/>
      <c r="O277" s="83"/>
      <c r="P277" s="83"/>
      <c r="Q277" s="83"/>
      <c r="R277" s="83"/>
      <c r="S277" s="83"/>
      <c r="T277" s="83"/>
      <c r="U277" s="83"/>
      <c r="V277" s="83"/>
      <c r="W277" s="83"/>
      <c r="X277" s="83"/>
      <c r="Y277" s="83"/>
      <c r="Z277" s="83"/>
      <c r="AA277" s="83"/>
      <c r="AB277" s="83"/>
      <c r="AC277" s="83"/>
      <c r="AD277" s="83"/>
      <c r="AE277" s="83"/>
      <c r="AF277" s="83"/>
      <c r="AG277" s="83"/>
      <c r="AH277" s="83"/>
    </row>
    <row r="278" spans="1:34" x14ac:dyDescent="0.2">
      <c r="A278" s="177">
        <v>24</v>
      </c>
      <c r="B278" s="165" t="s">
        <v>1118</v>
      </c>
      <c r="C278" s="21">
        <f>SUM(C279+C290+C295+C308+C309+C310+C311+C312+C313)</f>
        <v>12060000000</v>
      </c>
      <c r="D278" s="21">
        <f>SUM(D279+D290+D295+D308+D309+D310+D311+D312+D313)</f>
        <v>0</v>
      </c>
      <c r="E278" s="183">
        <f t="shared" si="28"/>
        <v>12060000000</v>
      </c>
      <c r="F278" s="184">
        <f t="shared" si="29"/>
        <v>35.562456176069738</v>
      </c>
      <c r="G278" s="21">
        <f>SUM(G279+G290+G295+G308+G309+G310+G311+G312+G313)</f>
        <v>7293206659</v>
      </c>
      <c r="H278" s="99">
        <f t="shared" si="27"/>
        <v>60.474350406301824</v>
      </c>
      <c r="I278" s="164">
        <f t="shared" si="34"/>
        <v>-4766793341</v>
      </c>
      <c r="J278" s="83"/>
      <c r="K278" s="30">
        <v>2891516231.7680006</v>
      </c>
      <c r="L278" s="83">
        <v>-4.76837158203125E-7</v>
      </c>
      <c r="M278" s="83"/>
      <c r="N278" s="83"/>
      <c r="O278" s="83"/>
      <c r="P278" s="83"/>
      <c r="Q278" s="83"/>
      <c r="R278" s="83"/>
      <c r="S278" s="83"/>
      <c r="T278" s="83"/>
      <c r="U278" s="83"/>
      <c r="V278" s="83"/>
      <c r="W278" s="83"/>
      <c r="X278" s="83"/>
      <c r="Y278" s="83"/>
      <c r="Z278" s="83"/>
      <c r="AA278" s="83"/>
      <c r="AB278" s="83"/>
      <c r="AC278" s="83"/>
      <c r="AD278" s="83"/>
      <c r="AE278" s="83"/>
      <c r="AF278" s="83"/>
      <c r="AG278" s="83"/>
      <c r="AH278" s="83"/>
    </row>
    <row r="279" spans="1:34" hidden="1" x14ac:dyDescent="0.2">
      <c r="A279" s="178">
        <v>2401</v>
      </c>
      <c r="B279" s="166" t="s">
        <v>1119</v>
      </c>
      <c r="C279" s="30">
        <f>SUM(C280:C289)-C285</f>
        <v>0</v>
      </c>
      <c r="D279" s="30">
        <f>SUM(D280:D289)-D285</f>
        <v>0</v>
      </c>
      <c r="E279" s="183">
        <f t="shared" si="28"/>
        <v>0</v>
      </c>
      <c r="F279" s="184">
        <f t="shared" si="29"/>
        <v>0</v>
      </c>
      <c r="G279" s="30">
        <f>SUM(G280:G289)-G285</f>
        <v>0</v>
      </c>
      <c r="H279" s="102">
        <f t="shared" si="27"/>
        <v>0</v>
      </c>
      <c r="I279" s="164">
        <f t="shared" si="34"/>
        <v>0</v>
      </c>
      <c r="J279" s="83"/>
      <c r="K279" s="30">
        <v>1887984067.2410002</v>
      </c>
      <c r="L279" s="83">
        <v>0</v>
      </c>
      <c r="M279" s="83"/>
      <c r="N279" s="83"/>
      <c r="O279" s="83"/>
      <c r="P279" s="83"/>
      <c r="Q279" s="83"/>
      <c r="R279" s="83"/>
      <c r="S279" s="83"/>
      <c r="T279" s="83"/>
      <c r="U279" s="83"/>
      <c r="V279" s="83"/>
      <c r="W279" s="83"/>
      <c r="X279" s="83"/>
      <c r="Y279" s="83"/>
      <c r="Z279" s="83"/>
      <c r="AA279" s="83"/>
      <c r="AB279" s="83"/>
      <c r="AC279" s="83"/>
      <c r="AD279" s="83"/>
      <c r="AE279" s="83"/>
      <c r="AF279" s="83"/>
      <c r="AG279" s="83"/>
      <c r="AH279" s="83"/>
    </row>
    <row r="280" spans="1:34" hidden="1" x14ac:dyDescent="0.2">
      <c r="A280" s="174">
        <v>240103</v>
      </c>
      <c r="B280" s="167" t="s">
        <v>1120</v>
      </c>
      <c r="C280" s="30"/>
      <c r="D280" s="30"/>
      <c r="E280" s="183">
        <f t="shared" si="28"/>
        <v>0</v>
      </c>
      <c r="F280" s="184">
        <f t="shared" si="29"/>
        <v>0</v>
      </c>
      <c r="G280" s="30"/>
      <c r="H280" s="102">
        <f t="shared" si="27"/>
        <v>0</v>
      </c>
      <c r="I280" s="164">
        <f t="shared" si="34"/>
        <v>0</v>
      </c>
      <c r="J280" s="83"/>
      <c r="K280" s="30">
        <v>156251.24900000001</v>
      </c>
      <c r="L280" s="83">
        <v>0</v>
      </c>
      <c r="M280" s="83"/>
      <c r="N280" s="83"/>
      <c r="O280" s="83"/>
      <c r="P280" s="83"/>
      <c r="Q280" s="83"/>
      <c r="R280" s="83"/>
      <c r="S280" s="83"/>
      <c r="T280" s="83"/>
      <c r="U280" s="83"/>
      <c r="V280" s="83"/>
      <c r="W280" s="83"/>
      <c r="X280" s="83"/>
      <c r="Y280" s="83"/>
      <c r="Z280" s="83"/>
      <c r="AA280" s="83"/>
      <c r="AB280" s="83"/>
      <c r="AC280" s="83"/>
      <c r="AD280" s="83"/>
      <c r="AE280" s="83"/>
      <c r="AF280" s="83"/>
      <c r="AG280" s="83"/>
      <c r="AH280" s="83"/>
    </row>
    <row r="281" spans="1:34" hidden="1" x14ac:dyDescent="0.2">
      <c r="A281" s="174">
        <v>240104</v>
      </c>
      <c r="B281" s="167" t="s">
        <v>1122</v>
      </c>
      <c r="C281" s="30"/>
      <c r="D281" s="30"/>
      <c r="E281" s="183">
        <f t="shared" si="28"/>
        <v>0</v>
      </c>
      <c r="F281" s="184">
        <f t="shared" si="29"/>
        <v>0</v>
      </c>
      <c r="G281" s="30"/>
      <c r="H281" s="102">
        <f t="shared" si="27"/>
        <v>0</v>
      </c>
      <c r="I281" s="164">
        <f t="shared" si="34"/>
        <v>0</v>
      </c>
      <c r="J281" s="83"/>
      <c r="K281" s="30">
        <v>17308343.072999999</v>
      </c>
      <c r="L281" s="83">
        <v>0</v>
      </c>
      <c r="M281" s="83"/>
      <c r="N281" s="83"/>
      <c r="O281" s="83"/>
      <c r="P281" s="83"/>
      <c r="Q281" s="83"/>
      <c r="R281" s="83"/>
      <c r="S281" s="83"/>
      <c r="T281" s="83"/>
      <c r="U281" s="83"/>
      <c r="V281" s="83"/>
      <c r="W281" s="83"/>
      <c r="X281" s="83"/>
      <c r="Y281" s="83"/>
      <c r="Z281" s="83"/>
      <c r="AA281" s="83"/>
      <c r="AB281" s="83"/>
      <c r="AC281" s="83"/>
      <c r="AD281" s="83"/>
      <c r="AE281" s="83"/>
      <c r="AF281" s="83"/>
      <c r="AG281" s="83"/>
      <c r="AH281" s="83"/>
    </row>
    <row r="282" spans="1:34" hidden="1" x14ac:dyDescent="0.2">
      <c r="A282" s="174">
        <v>240105</v>
      </c>
      <c r="B282" s="167" t="s">
        <v>1180</v>
      </c>
      <c r="C282" s="30"/>
      <c r="D282" s="30"/>
      <c r="E282" s="183">
        <f t="shared" si="28"/>
        <v>0</v>
      </c>
      <c r="F282" s="184">
        <f t="shared" si="29"/>
        <v>0</v>
      </c>
      <c r="G282" s="30"/>
      <c r="H282" s="102">
        <f t="shared" si="27"/>
        <v>0</v>
      </c>
      <c r="I282" s="164">
        <f t="shared" si="34"/>
        <v>0</v>
      </c>
      <c r="J282" s="83"/>
      <c r="K282" s="30">
        <v>0</v>
      </c>
      <c r="L282" s="83">
        <v>0</v>
      </c>
      <c r="M282" s="83"/>
      <c r="N282" s="83"/>
      <c r="O282" s="83"/>
      <c r="P282" s="83"/>
      <c r="Q282" s="83"/>
      <c r="R282" s="83"/>
      <c r="S282" s="83"/>
      <c r="T282" s="83"/>
      <c r="U282" s="83"/>
      <c r="V282" s="83"/>
      <c r="W282" s="83"/>
      <c r="X282" s="83"/>
      <c r="Y282" s="83"/>
      <c r="Z282" s="83"/>
      <c r="AA282" s="83"/>
      <c r="AB282" s="83"/>
      <c r="AC282" s="83"/>
      <c r="AD282" s="83"/>
      <c r="AE282" s="83"/>
      <c r="AF282" s="83"/>
      <c r="AG282" s="83"/>
      <c r="AH282" s="83"/>
    </row>
    <row r="283" spans="1:34" hidden="1" x14ac:dyDescent="0.2">
      <c r="A283" s="174">
        <v>240106</v>
      </c>
      <c r="B283" s="167" t="s">
        <v>1123</v>
      </c>
      <c r="C283" s="30"/>
      <c r="D283" s="30"/>
      <c r="E283" s="183">
        <f t="shared" si="28"/>
        <v>0</v>
      </c>
      <c r="F283" s="184">
        <f t="shared" si="29"/>
        <v>0</v>
      </c>
      <c r="G283" s="30"/>
      <c r="H283" s="102">
        <f t="shared" si="27"/>
        <v>0</v>
      </c>
      <c r="I283" s="164">
        <f t="shared" si="34"/>
        <v>0</v>
      </c>
      <c r="J283" s="83"/>
      <c r="K283" s="30">
        <v>276481199.028</v>
      </c>
      <c r="L283" s="83">
        <v>0</v>
      </c>
      <c r="M283" s="83"/>
      <c r="N283" s="83"/>
      <c r="O283" s="83"/>
      <c r="P283" s="83"/>
      <c r="Q283" s="83"/>
      <c r="R283" s="83"/>
      <c r="S283" s="83"/>
      <c r="T283" s="83"/>
      <c r="U283" s="83"/>
      <c r="V283" s="83"/>
      <c r="W283" s="83"/>
      <c r="X283" s="83"/>
      <c r="Y283" s="83"/>
      <c r="Z283" s="83"/>
      <c r="AA283" s="83"/>
      <c r="AB283" s="83"/>
      <c r="AC283" s="83"/>
      <c r="AD283" s="83"/>
      <c r="AE283" s="83"/>
      <c r="AF283" s="83"/>
      <c r="AG283" s="83"/>
      <c r="AH283" s="83"/>
    </row>
    <row r="284" spans="1:34" hidden="1" x14ac:dyDescent="0.2">
      <c r="A284" s="174">
        <v>240107</v>
      </c>
      <c r="B284" s="167" t="s">
        <v>1124</v>
      </c>
      <c r="C284" s="30"/>
      <c r="D284" s="30"/>
      <c r="E284" s="183">
        <f t="shared" si="28"/>
        <v>0</v>
      </c>
      <c r="F284" s="184">
        <f t="shared" si="29"/>
        <v>0</v>
      </c>
      <c r="G284" s="30"/>
      <c r="H284" s="102">
        <f t="shared" si="27"/>
        <v>0</v>
      </c>
      <c r="I284" s="164">
        <f t="shared" si="34"/>
        <v>0</v>
      </c>
      <c r="J284" s="83"/>
      <c r="K284" s="30">
        <v>2183966.8569999998</v>
      </c>
      <c r="L284" s="83">
        <v>0</v>
      </c>
      <c r="M284" s="83"/>
      <c r="N284" s="83"/>
      <c r="O284" s="83"/>
      <c r="P284" s="83"/>
      <c r="Q284" s="83"/>
      <c r="R284" s="83"/>
      <c r="S284" s="83"/>
      <c r="T284" s="83"/>
      <c r="U284" s="83"/>
      <c r="V284" s="83"/>
      <c r="W284" s="83"/>
      <c r="X284" s="83"/>
      <c r="Y284" s="83"/>
      <c r="Z284" s="83"/>
      <c r="AA284" s="83"/>
      <c r="AB284" s="83"/>
      <c r="AC284" s="83"/>
      <c r="AD284" s="83"/>
      <c r="AE284" s="83"/>
      <c r="AF284" s="83"/>
      <c r="AG284" s="83"/>
      <c r="AH284" s="83"/>
    </row>
    <row r="285" spans="1:34" hidden="1" x14ac:dyDescent="0.2">
      <c r="A285" s="174">
        <v>240108</v>
      </c>
      <c r="B285" s="167" t="s">
        <v>1125</v>
      </c>
      <c r="C285" s="30">
        <f>SUM(C286:C287)</f>
        <v>0</v>
      </c>
      <c r="D285" s="30">
        <f>SUM(D286:D287)</f>
        <v>0</v>
      </c>
      <c r="E285" s="183">
        <f t="shared" si="28"/>
        <v>0</v>
      </c>
      <c r="F285" s="184">
        <f t="shared" si="29"/>
        <v>0</v>
      </c>
      <c r="G285" s="30">
        <f>SUM(G286:G287)</f>
        <v>0</v>
      </c>
      <c r="H285" s="102">
        <f t="shared" si="27"/>
        <v>0</v>
      </c>
      <c r="I285" s="164">
        <f t="shared" si="34"/>
        <v>0</v>
      </c>
      <c r="J285" s="83"/>
      <c r="K285" s="30">
        <v>1591854307.0339999</v>
      </c>
      <c r="L285" s="83">
        <v>0</v>
      </c>
      <c r="M285" s="83"/>
      <c r="N285" s="83"/>
      <c r="O285" s="83"/>
      <c r="P285" s="83"/>
      <c r="Q285" s="83"/>
      <c r="R285" s="83"/>
      <c r="S285" s="83"/>
      <c r="T285" s="83"/>
      <c r="U285" s="83"/>
      <c r="V285" s="83"/>
      <c r="W285" s="83"/>
      <c r="X285" s="83"/>
      <c r="Y285" s="83"/>
      <c r="Z285" s="83"/>
      <c r="AA285" s="83"/>
      <c r="AB285" s="83"/>
      <c r="AC285" s="83"/>
      <c r="AD285" s="83"/>
      <c r="AE285" s="83"/>
      <c r="AF285" s="83"/>
      <c r="AG285" s="83"/>
      <c r="AH285" s="83"/>
    </row>
    <row r="286" spans="1:34" ht="25.5" hidden="1" x14ac:dyDescent="0.2">
      <c r="A286" s="174">
        <v>24010801</v>
      </c>
      <c r="B286" s="167" t="s">
        <v>1126</v>
      </c>
      <c r="C286" s="30"/>
      <c r="D286" s="30"/>
      <c r="E286" s="183">
        <f t="shared" si="28"/>
        <v>0</v>
      </c>
      <c r="F286" s="184">
        <f t="shared" si="29"/>
        <v>0</v>
      </c>
      <c r="G286" s="30"/>
      <c r="H286" s="102">
        <f t="shared" si="27"/>
        <v>0</v>
      </c>
      <c r="I286" s="164">
        <f t="shared" si="34"/>
        <v>0</v>
      </c>
      <c r="J286" s="83"/>
      <c r="K286" s="30">
        <v>459490050.55400002</v>
      </c>
      <c r="L286" s="83">
        <v>0</v>
      </c>
      <c r="M286" s="83"/>
      <c r="N286" s="83"/>
      <c r="O286" s="83"/>
      <c r="P286" s="83"/>
      <c r="Q286" s="83"/>
      <c r="R286" s="83"/>
      <c r="S286" s="83"/>
      <c r="T286" s="83"/>
      <c r="U286" s="83"/>
      <c r="V286" s="83"/>
      <c r="W286" s="83"/>
      <c r="X286" s="83"/>
      <c r="Y286" s="83"/>
      <c r="Z286" s="83"/>
      <c r="AA286" s="83"/>
      <c r="AB286" s="83"/>
      <c r="AC286" s="83"/>
      <c r="AD286" s="83"/>
      <c r="AE286" s="83"/>
      <c r="AF286" s="83"/>
      <c r="AG286" s="83"/>
      <c r="AH286" s="83"/>
    </row>
    <row r="287" spans="1:34" hidden="1" x14ac:dyDescent="0.2">
      <c r="A287" s="174">
        <v>24010802</v>
      </c>
      <c r="B287" s="167" t="s">
        <v>1127</v>
      </c>
      <c r="C287" s="30"/>
      <c r="D287" s="30"/>
      <c r="E287" s="183">
        <f t="shared" si="28"/>
        <v>0</v>
      </c>
      <c r="F287" s="184">
        <f t="shared" si="29"/>
        <v>0</v>
      </c>
      <c r="G287" s="30"/>
      <c r="H287" s="102">
        <f t="shared" si="27"/>
        <v>0</v>
      </c>
      <c r="I287" s="164">
        <f t="shared" si="34"/>
        <v>0</v>
      </c>
      <c r="J287" s="83"/>
      <c r="K287" s="30">
        <v>1132364256.48</v>
      </c>
      <c r="L287" s="83">
        <v>0</v>
      </c>
      <c r="M287" s="83"/>
      <c r="N287" s="83"/>
      <c r="O287" s="83"/>
      <c r="P287" s="83"/>
      <c r="Q287" s="83"/>
      <c r="R287" s="83"/>
      <c r="S287" s="83"/>
      <c r="T287" s="83"/>
      <c r="U287" s="83"/>
      <c r="V287" s="83"/>
      <c r="W287" s="83"/>
      <c r="X287" s="83"/>
      <c r="Y287" s="83"/>
      <c r="Z287" s="83"/>
      <c r="AA287" s="83"/>
      <c r="AB287" s="83"/>
      <c r="AC287" s="83"/>
      <c r="AD287" s="83"/>
      <c r="AE287" s="83"/>
      <c r="AF287" s="83"/>
      <c r="AG287" s="83"/>
      <c r="AH287" s="83"/>
    </row>
    <row r="288" spans="1:34" x14ac:dyDescent="0.2">
      <c r="A288" s="174">
        <v>240109</v>
      </c>
      <c r="B288" s="167" t="s">
        <v>1179</v>
      </c>
      <c r="C288" s="30"/>
      <c r="D288" s="30"/>
      <c r="E288" s="183">
        <f t="shared" ref="E288:E289" si="35">SUM(C288:D288)</f>
        <v>0</v>
      </c>
      <c r="F288" s="184">
        <f t="shared" ref="F288:F289" si="36">IF(OR(E288=0,E$7=0),0,E288/E$7)*100</f>
        <v>0</v>
      </c>
      <c r="G288" s="30"/>
      <c r="H288" s="102">
        <f t="shared" si="27"/>
        <v>0</v>
      </c>
      <c r="I288" s="164">
        <f t="shared" ref="I288:I289" si="37">SUM(G288-E288)</f>
        <v>0</v>
      </c>
      <c r="J288" s="83"/>
      <c r="K288" s="30"/>
      <c r="L288" s="83"/>
      <c r="M288" s="83"/>
      <c r="N288" s="83"/>
      <c r="O288" s="83"/>
      <c r="P288" s="83"/>
      <c r="Q288" s="83"/>
      <c r="R288" s="83"/>
      <c r="S288" s="83"/>
      <c r="T288" s="83"/>
      <c r="U288" s="83"/>
      <c r="V288" s="83"/>
      <c r="W288" s="83"/>
      <c r="X288" s="83"/>
      <c r="Y288" s="83"/>
      <c r="Z288" s="83"/>
      <c r="AA288" s="83"/>
      <c r="AB288" s="83"/>
      <c r="AC288" s="83"/>
      <c r="AD288" s="83"/>
      <c r="AE288" s="83"/>
      <c r="AF288" s="83"/>
      <c r="AG288" s="83"/>
      <c r="AH288" s="83"/>
    </row>
    <row r="289" spans="1:34" x14ac:dyDescent="0.2">
      <c r="A289" s="174">
        <v>240110</v>
      </c>
      <c r="B289" s="167" t="s">
        <v>1121</v>
      </c>
      <c r="C289" s="30"/>
      <c r="D289" s="30"/>
      <c r="E289" s="183">
        <f t="shared" si="35"/>
        <v>0</v>
      </c>
      <c r="F289" s="184">
        <f t="shared" si="36"/>
        <v>0</v>
      </c>
      <c r="G289" s="30"/>
      <c r="H289" s="102">
        <f t="shared" si="27"/>
        <v>0</v>
      </c>
      <c r="I289" s="164">
        <f t="shared" si="37"/>
        <v>0</v>
      </c>
      <c r="J289" s="83"/>
      <c r="K289" s="30"/>
      <c r="L289" s="83"/>
      <c r="M289" s="83"/>
      <c r="N289" s="83"/>
      <c r="O289" s="83"/>
      <c r="P289" s="83"/>
      <c r="Q289" s="83"/>
      <c r="R289" s="83"/>
      <c r="S289" s="83"/>
      <c r="T289" s="83"/>
      <c r="U289" s="83"/>
      <c r="V289" s="83"/>
      <c r="W289" s="83"/>
      <c r="X289" s="83"/>
      <c r="Y289" s="83"/>
      <c r="Z289" s="83"/>
      <c r="AA289" s="83"/>
      <c r="AB289" s="83"/>
      <c r="AC289" s="83"/>
      <c r="AD289" s="83"/>
      <c r="AE289" s="83"/>
      <c r="AF289" s="83"/>
      <c r="AG289" s="83"/>
      <c r="AH289" s="83"/>
    </row>
    <row r="290" spans="1:34" hidden="1" x14ac:dyDescent="0.2">
      <c r="A290" s="178">
        <v>2402</v>
      </c>
      <c r="B290" s="166" t="s">
        <v>1128</v>
      </c>
      <c r="C290" s="30">
        <f>SUM(C291:C294)</f>
        <v>0</v>
      </c>
      <c r="D290" s="30">
        <f>SUM(D291:D294)</f>
        <v>0</v>
      </c>
      <c r="E290" s="183">
        <f t="shared" si="28"/>
        <v>0</v>
      </c>
      <c r="F290" s="184">
        <f t="shared" si="29"/>
        <v>0</v>
      </c>
      <c r="G290" s="30">
        <f>SUM(G291:G294)</f>
        <v>0</v>
      </c>
      <c r="H290" s="102">
        <f t="shared" si="27"/>
        <v>0</v>
      </c>
      <c r="I290" s="164">
        <f t="shared" si="34"/>
        <v>0</v>
      </c>
      <c r="J290" s="83"/>
      <c r="K290" s="30">
        <v>18548866.217999998</v>
      </c>
      <c r="L290" s="83">
        <v>0</v>
      </c>
      <c r="M290" s="83"/>
      <c r="N290" s="83"/>
      <c r="O290" s="83"/>
      <c r="P290" s="83"/>
      <c r="Q290" s="83"/>
      <c r="R290" s="83"/>
      <c r="S290" s="83"/>
      <c r="T290" s="83"/>
      <c r="U290" s="83"/>
      <c r="V290" s="83"/>
      <c r="W290" s="83"/>
      <c r="X290" s="83"/>
      <c r="Y290" s="83"/>
      <c r="Z290" s="83"/>
      <c r="AA290" s="83"/>
      <c r="AB290" s="83"/>
      <c r="AC290" s="83"/>
      <c r="AD290" s="83"/>
      <c r="AE290" s="83"/>
      <c r="AF290" s="83"/>
      <c r="AG290" s="83"/>
      <c r="AH290" s="83"/>
    </row>
    <row r="291" spans="1:34" hidden="1" x14ac:dyDescent="0.2">
      <c r="A291" s="28">
        <v>240201</v>
      </c>
      <c r="B291" s="163" t="s">
        <v>1129</v>
      </c>
      <c r="C291" s="30"/>
      <c r="D291" s="30"/>
      <c r="E291" s="183">
        <f t="shared" si="28"/>
        <v>0</v>
      </c>
      <c r="F291" s="184">
        <f t="shared" si="29"/>
        <v>0</v>
      </c>
      <c r="G291" s="30"/>
      <c r="H291" s="102">
        <f t="shared" si="27"/>
        <v>0</v>
      </c>
      <c r="I291" s="164">
        <f t="shared" si="34"/>
        <v>0</v>
      </c>
      <c r="J291" s="83"/>
      <c r="K291" s="30">
        <v>0</v>
      </c>
      <c r="L291" s="83">
        <v>0</v>
      </c>
      <c r="M291" s="83"/>
      <c r="N291" s="83"/>
      <c r="O291" s="83"/>
      <c r="P291" s="83"/>
      <c r="Q291" s="83"/>
      <c r="R291" s="83"/>
      <c r="S291" s="83"/>
      <c r="T291" s="83"/>
      <c r="U291" s="83"/>
      <c r="V291" s="83"/>
      <c r="W291" s="83"/>
      <c r="X291" s="83"/>
      <c r="Y291" s="83"/>
      <c r="Z291" s="83"/>
      <c r="AA291" s="83"/>
      <c r="AB291" s="83"/>
      <c r="AC291" s="83"/>
      <c r="AD291" s="83"/>
      <c r="AE291" s="83"/>
      <c r="AF291" s="83"/>
      <c r="AG291" s="83"/>
      <c r="AH291" s="83"/>
    </row>
    <row r="292" spans="1:34" hidden="1" x14ac:dyDescent="0.2">
      <c r="A292" s="28">
        <v>240202</v>
      </c>
      <c r="B292" s="163" t="s">
        <v>1130</v>
      </c>
      <c r="C292" s="30"/>
      <c r="D292" s="30"/>
      <c r="E292" s="183">
        <f t="shared" si="28"/>
        <v>0</v>
      </c>
      <c r="F292" s="184">
        <f t="shared" si="29"/>
        <v>0</v>
      </c>
      <c r="G292" s="30"/>
      <c r="H292" s="102">
        <f t="shared" si="27"/>
        <v>0</v>
      </c>
      <c r="I292" s="164">
        <f t="shared" si="34"/>
        <v>0</v>
      </c>
      <c r="J292" s="83"/>
      <c r="K292" s="30">
        <v>0</v>
      </c>
      <c r="L292" s="83">
        <v>0</v>
      </c>
      <c r="M292" s="83"/>
      <c r="N292" s="83"/>
      <c r="O292" s="83"/>
      <c r="P292" s="83"/>
      <c r="Q292" s="83"/>
      <c r="R292" s="83"/>
      <c r="S292" s="83"/>
      <c r="T292" s="83"/>
      <c r="U292" s="83"/>
      <c r="V292" s="83"/>
      <c r="W292" s="83"/>
      <c r="X292" s="83"/>
      <c r="Y292" s="83"/>
      <c r="Z292" s="83"/>
      <c r="AA292" s="83"/>
      <c r="AB292" s="83"/>
      <c r="AC292" s="83"/>
      <c r="AD292" s="83"/>
      <c r="AE292" s="83"/>
      <c r="AF292" s="83"/>
      <c r="AG292" s="83"/>
      <c r="AH292" s="83"/>
    </row>
    <row r="293" spans="1:34" hidden="1" x14ac:dyDescent="0.2">
      <c r="A293" s="28">
        <v>240203</v>
      </c>
      <c r="B293" s="173" t="s">
        <v>1131</v>
      </c>
      <c r="C293" s="30"/>
      <c r="D293" s="30"/>
      <c r="E293" s="183">
        <f t="shared" si="28"/>
        <v>0</v>
      </c>
      <c r="F293" s="184">
        <f t="shared" si="29"/>
        <v>0</v>
      </c>
      <c r="G293" s="30"/>
      <c r="H293" s="102">
        <f t="shared" si="27"/>
        <v>0</v>
      </c>
      <c r="I293" s="164">
        <f t="shared" si="34"/>
        <v>0</v>
      </c>
      <c r="J293" s="83"/>
      <c r="K293" s="30">
        <v>529429.402</v>
      </c>
      <c r="L293" s="83">
        <v>0</v>
      </c>
      <c r="M293" s="83"/>
      <c r="N293" s="83"/>
      <c r="O293" s="83"/>
      <c r="P293" s="83"/>
      <c r="Q293" s="83"/>
      <c r="R293" s="83"/>
      <c r="S293" s="83"/>
      <c r="T293" s="83"/>
      <c r="U293" s="83"/>
      <c r="V293" s="83"/>
      <c r="W293" s="83"/>
      <c r="X293" s="83"/>
      <c r="Y293" s="83"/>
      <c r="Z293" s="83"/>
      <c r="AA293" s="83"/>
      <c r="AB293" s="83"/>
      <c r="AC293" s="83"/>
      <c r="AD293" s="83"/>
      <c r="AE293" s="83"/>
      <c r="AF293" s="83"/>
      <c r="AG293" s="83"/>
      <c r="AH293" s="83"/>
    </row>
    <row r="294" spans="1:34" hidden="1" x14ac:dyDescent="0.2">
      <c r="A294" s="28">
        <v>240204</v>
      </c>
      <c r="B294" s="173" t="s">
        <v>1132</v>
      </c>
      <c r="C294" s="30"/>
      <c r="D294" s="30"/>
      <c r="E294" s="183">
        <f t="shared" si="28"/>
        <v>0</v>
      </c>
      <c r="F294" s="184">
        <f t="shared" si="29"/>
        <v>0</v>
      </c>
      <c r="G294" s="30"/>
      <c r="H294" s="102">
        <f t="shared" si="27"/>
        <v>0</v>
      </c>
      <c r="I294" s="164">
        <f t="shared" si="34"/>
        <v>0</v>
      </c>
      <c r="J294" s="83"/>
      <c r="K294" s="30">
        <v>18019436.816</v>
      </c>
      <c r="L294" s="83">
        <v>0</v>
      </c>
      <c r="M294" s="83"/>
      <c r="N294" s="83"/>
      <c r="O294" s="83"/>
      <c r="P294" s="83"/>
      <c r="Q294" s="83"/>
      <c r="R294" s="83"/>
      <c r="S294" s="83"/>
      <c r="T294" s="83"/>
      <c r="U294" s="83"/>
      <c r="V294" s="83"/>
      <c r="W294" s="83"/>
      <c r="X294" s="83"/>
      <c r="Y294" s="83"/>
      <c r="Z294" s="83"/>
      <c r="AA294" s="83"/>
      <c r="AB294" s="83"/>
      <c r="AC294" s="83"/>
      <c r="AD294" s="83"/>
      <c r="AE294" s="83"/>
      <c r="AF294" s="83"/>
      <c r="AG294" s="83"/>
      <c r="AH294" s="83"/>
    </row>
    <row r="295" spans="1:34" x14ac:dyDescent="0.2">
      <c r="A295" s="28">
        <v>2403</v>
      </c>
      <c r="B295" s="166" t="s">
        <v>1133</v>
      </c>
      <c r="C295" s="30">
        <f>SUM(C296:C307)-C303</f>
        <v>60000000</v>
      </c>
      <c r="D295" s="30">
        <f>SUM(D296:D307)-D303</f>
        <v>0</v>
      </c>
      <c r="E295" s="183">
        <f t="shared" si="28"/>
        <v>60000000</v>
      </c>
      <c r="F295" s="184">
        <f t="shared" si="29"/>
        <v>0.17692764266701361</v>
      </c>
      <c r="G295" s="30">
        <f>SUM(G296:G307)-G303</f>
        <v>77278246</v>
      </c>
      <c r="H295" s="102">
        <f t="shared" si="27"/>
        <v>128.79707666666667</v>
      </c>
      <c r="I295" s="164">
        <f t="shared" si="34"/>
        <v>17278246</v>
      </c>
      <c r="J295" s="83"/>
      <c r="K295" s="30">
        <v>432668713.20600003</v>
      </c>
      <c r="L295" s="83">
        <v>-5.9604644775390625E-8</v>
      </c>
      <c r="M295" s="83"/>
      <c r="N295" s="83"/>
      <c r="O295" s="83"/>
      <c r="P295" s="83"/>
      <c r="Q295" s="83"/>
      <c r="R295" s="83"/>
      <c r="S295" s="83"/>
      <c r="T295" s="83"/>
      <c r="U295" s="83"/>
      <c r="V295" s="83"/>
      <c r="W295" s="83"/>
      <c r="X295" s="83"/>
      <c r="Y295" s="83"/>
      <c r="Z295" s="83"/>
      <c r="AA295" s="83"/>
      <c r="AB295" s="83"/>
      <c r="AC295" s="83"/>
      <c r="AD295" s="83"/>
      <c r="AE295" s="83"/>
      <c r="AF295" s="83"/>
      <c r="AG295" s="83"/>
      <c r="AH295" s="83"/>
    </row>
    <row r="296" spans="1:34" ht="25.5" hidden="1" x14ac:dyDescent="0.2">
      <c r="A296" s="28">
        <v>240301</v>
      </c>
      <c r="B296" s="167" t="s">
        <v>1134</v>
      </c>
      <c r="C296" s="30"/>
      <c r="D296" s="30"/>
      <c r="E296" s="183">
        <f t="shared" si="28"/>
        <v>0</v>
      </c>
      <c r="F296" s="184">
        <f t="shared" si="29"/>
        <v>0</v>
      </c>
      <c r="G296" s="30"/>
      <c r="H296" s="102">
        <f t="shared" si="27"/>
        <v>0</v>
      </c>
      <c r="I296" s="164">
        <f t="shared" si="34"/>
        <v>0</v>
      </c>
      <c r="J296" s="83"/>
      <c r="K296" s="30">
        <v>142202556.85299999</v>
      </c>
      <c r="L296" s="83">
        <v>0</v>
      </c>
      <c r="M296" s="83"/>
      <c r="N296" s="83"/>
      <c r="O296" s="83"/>
      <c r="P296" s="83"/>
      <c r="Q296" s="83"/>
      <c r="R296" s="83"/>
      <c r="S296" s="83"/>
      <c r="T296" s="83"/>
      <c r="U296" s="83"/>
      <c r="V296" s="83"/>
      <c r="W296" s="83"/>
      <c r="X296" s="83"/>
      <c r="Y296" s="83"/>
      <c r="Z296" s="83"/>
      <c r="AA296" s="83"/>
      <c r="AB296" s="83"/>
      <c r="AC296" s="83"/>
      <c r="AD296" s="83"/>
      <c r="AE296" s="83"/>
      <c r="AF296" s="83"/>
      <c r="AG296" s="83"/>
      <c r="AH296" s="83"/>
    </row>
    <row r="297" spans="1:34" ht="25.5" hidden="1" x14ac:dyDescent="0.2">
      <c r="A297" s="28">
        <v>240302</v>
      </c>
      <c r="B297" s="167" t="s">
        <v>1135</v>
      </c>
      <c r="C297" s="30"/>
      <c r="D297" s="30"/>
      <c r="E297" s="183">
        <f t="shared" si="28"/>
        <v>0</v>
      </c>
      <c r="F297" s="184">
        <f t="shared" si="29"/>
        <v>0</v>
      </c>
      <c r="G297" s="30"/>
      <c r="H297" s="102">
        <f t="shared" si="27"/>
        <v>0</v>
      </c>
      <c r="I297" s="164">
        <f t="shared" si="34"/>
        <v>0</v>
      </c>
      <c r="J297" s="83"/>
      <c r="K297" s="30">
        <v>200033940.359</v>
      </c>
      <c r="L297" s="83">
        <v>0</v>
      </c>
      <c r="M297" s="83"/>
      <c r="N297" s="83"/>
      <c r="O297" s="83"/>
      <c r="P297" s="83"/>
      <c r="Q297" s="83"/>
      <c r="R297" s="83"/>
      <c r="S297" s="83"/>
      <c r="T297" s="83"/>
      <c r="U297" s="83"/>
      <c r="V297" s="83"/>
      <c r="W297" s="83"/>
      <c r="X297" s="83"/>
      <c r="Y297" s="83"/>
      <c r="Z297" s="83"/>
      <c r="AA297" s="83"/>
      <c r="AB297" s="83"/>
      <c r="AC297" s="83"/>
      <c r="AD297" s="83"/>
      <c r="AE297" s="83"/>
      <c r="AF297" s="83"/>
      <c r="AG297" s="83"/>
      <c r="AH297" s="83"/>
    </row>
    <row r="298" spans="1:34" hidden="1" x14ac:dyDescent="0.2">
      <c r="A298" s="28">
        <v>240303</v>
      </c>
      <c r="B298" s="163" t="s">
        <v>1136</v>
      </c>
      <c r="C298" s="30"/>
      <c r="D298" s="30"/>
      <c r="E298" s="183">
        <f t="shared" si="28"/>
        <v>0</v>
      </c>
      <c r="F298" s="184">
        <f t="shared" si="29"/>
        <v>0</v>
      </c>
      <c r="G298" s="30"/>
      <c r="H298" s="102">
        <f t="shared" si="27"/>
        <v>0</v>
      </c>
      <c r="I298" s="164">
        <f t="shared" si="34"/>
        <v>0</v>
      </c>
      <c r="J298" s="83"/>
      <c r="K298" s="30">
        <v>21368.084999999999</v>
      </c>
      <c r="L298" s="83">
        <v>0</v>
      </c>
      <c r="M298" s="83"/>
      <c r="N298" s="83"/>
      <c r="O298" s="83"/>
      <c r="P298" s="83"/>
      <c r="Q298" s="83"/>
      <c r="R298" s="83"/>
      <c r="S298" s="83"/>
      <c r="T298" s="83"/>
      <c r="U298" s="83"/>
      <c r="V298" s="83"/>
      <c r="W298" s="83"/>
      <c r="X298" s="83"/>
      <c r="Y298" s="83"/>
      <c r="Z298" s="83"/>
      <c r="AA298" s="83"/>
      <c r="AB298" s="83"/>
      <c r="AC298" s="83"/>
      <c r="AD298" s="83"/>
      <c r="AE298" s="83"/>
      <c r="AF298" s="83"/>
      <c r="AG298" s="83"/>
      <c r="AH298" s="83"/>
    </row>
    <row r="299" spans="1:34" hidden="1" x14ac:dyDescent="0.2">
      <c r="A299" s="28">
        <v>240304</v>
      </c>
      <c r="B299" s="163" t="s">
        <v>1137</v>
      </c>
      <c r="C299" s="30"/>
      <c r="D299" s="30"/>
      <c r="E299" s="183">
        <f t="shared" si="28"/>
        <v>0</v>
      </c>
      <c r="F299" s="184">
        <f t="shared" si="29"/>
        <v>0</v>
      </c>
      <c r="G299" s="30"/>
      <c r="H299" s="102">
        <f t="shared" si="27"/>
        <v>0</v>
      </c>
      <c r="I299" s="164">
        <f t="shared" si="34"/>
        <v>0</v>
      </c>
      <c r="J299" s="83"/>
      <c r="K299" s="30">
        <v>325091.06699999998</v>
      </c>
      <c r="L299" s="83">
        <v>0</v>
      </c>
      <c r="M299" s="83"/>
      <c r="N299" s="83"/>
      <c r="O299" s="83"/>
      <c r="P299" s="83"/>
      <c r="Q299" s="83"/>
      <c r="R299" s="83"/>
      <c r="S299" s="83"/>
      <c r="T299" s="83"/>
      <c r="U299" s="83"/>
      <c r="V299" s="83"/>
      <c r="W299" s="83"/>
      <c r="X299" s="83"/>
      <c r="Y299" s="83"/>
      <c r="Z299" s="83"/>
      <c r="AA299" s="83"/>
      <c r="AB299" s="83"/>
      <c r="AC299" s="83"/>
      <c r="AD299" s="83"/>
      <c r="AE299" s="83"/>
      <c r="AF299" s="83"/>
      <c r="AG299" s="83"/>
      <c r="AH299" s="83"/>
    </row>
    <row r="300" spans="1:34" hidden="1" x14ac:dyDescent="0.2">
      <c r="A300" s="28">
        <v>240305</v>
      </c>
      <c r="B300" s="163" t="s">
        <v>1138</v>
      </c>
      <c r="C300" s="30"/>
      <c r="D300" s="30"/>
      <c r="E300" s="183">
        <f t="shared" si="28"/>
        <v>0</v>
      </c>
      <c r="F300" s="184">
        <f t="shared" si="29"/>
        <v>0</v>
      </c>
      <c r="G300" s="30"/>
      <c r="H300" s="102">
        <f t="shared" si="27"/>
        <v>0</v>
      </c>
      <c r="I300" s="164">
        <f t="shared" si="34"/>
        <v>0</v>
      </c>
      <c r="J300" s="83"/>
      <c r="K300" s="30">
        <v>8768365.4690000005</v>
      </c>
      <c r="L300" s="83">
        <v>0</v>
      </c>
      <c r="M300" s="83"/>
      <c r="N300" s="83"/>
      <c r="O300" s="83"/>
      <c r="P300" s="83"/>
      <c r="Q300" s="83"/>
      <c r="R300" s="83"/>
      <c r="S300" s="83"/>
      <c r="T300" s="83"/>
      <c r="U300" s="83"/>
      <c r="V300" s="83"/>
      <c r="W300" s="83"/>
      <c r="X300" s="83"/>
      <c r="Y300" s="83"/>
      <c r="Z300" s="83"/>
      <c r="AA300" s="83"/>
      <c r="AB300" s="83"/>
      <c r="AC300" s="83"/>
      <c r="AD300" s="83"/>
      <c r="AE300" s="83"/>
      <c r="AF300" s="83"/>
      <c r="AG300" s="83"/>
      <c r="AH300" s="83"/>
    </row>
    <row r="301" spans="1:34" hidden="1" x14ac:dyDescent="0.2">
      <c r="A301" s="28">
        <v>240306</v>
      </c>
      <c r="B301" s="163" t="s">
        <v>1139</v>
      </c>
      <c r="C301" s="30"/>
      <c r="D301" s="30"/>
      <c r="E301" s="183">
        <f t="shared" si="28"/>
        <v>0</v>
      </c>
      <c r="F301" s="184">
        <f t="shared" si="29"/>
        <v>0</v>
      </c>
      <c r="G301" s="30"/>
      <c r="H301" s="102">
        <f t="shared" si="27"/>
        <v>0</v>
      </c>
      <c r="I301" s="164">
        <f t="shared" si="34"/>
        <v>0</v>
      </c>
      <c r="J301" s="83"/>
      <c r="K301" s="30">
        <v>945165.19</v>
      </c>
      <c r="L301" s="83">
        <v>0</v>
      </c>
      <c r="M301" s="83"/>
      <c r="N301" s="83"/>
      <c r="O301" s="83"/>
      <c r="P301" s="83"/>
      <c r="Q301" s="83"/>
      <c r="R301" s="83"/>
      <c r="S301" s="83"/>
      <c r="T301" s="83"/>
      <c r="U301" s="83"/>
      <c r="V301" s="83"/>
      <c r="W301" s="83"/>
      <c r="X301" s="83"/>
      <c r="Y301" s="83"/>
      <c r="Z301" s="83"/>
      <c r="AA301" s="83"/>
      <c r="AB301" s="83"/>
      <c r="AC301" s="83"/>
      <c r="AD301" s="83"/>
      <c r="AE301" s="83"/>
      <c r="AF301" s="83"/>
      <c r="AG301" s="83"/>
      <c r="AH301" s="83"/>
    </row>
    <row r="302" spans="1:34" hidden="1" x14ac:dyDescent="0.2">
      <c r="A302" s="28">
        <v>240307</v>
      </c>
      <c r="B302" s="163" t="s">
        <v>1140</v>
      </c>
      <c r="C302" s="30"/>
      <c r="D302" s="30"/>
      <c r="E302" s="183">
        <f t="shared" si="28"/>
        <v>0</v>
      </c>
      <c r="F302" s="184">
        <f t="shared" si="29"/>
        <v>0</v>
      </c>
      <c r="G302" s="30"/>
      <c r="H302" s="102">
        <f t="shared" si="27"/>
        <v>0</v>
      </c>
      <c r="I302" s="164">
        <f t="shared" si="34"/>
        <v>0</v>
      </c>
      <c r="J302" s="83"/>
      <c r="K302" s="30">
        <v>15092930.471000001</v>
      </c>
      <c r="L302" s="83">
        <v>0</v>
      </c>
      <c r="M302" s="83"/>
      <c r="N302" s="83"/>
      <c r="O302" s="83"/>
      <c r="P302" s="83"/>
      <c r="Q302" s="83"/>
      <c r="R302" s="83"/>
      <c r="S302" s="83"/>
      <c r="T302" s="83"/>
      <c r="U302" s="83"/>
      <c r="V302" s="83"/>
      <c r="W302" s="83"/>
      <c r="X302" s="83"/>
      <c r="Y302" s="83"/>
      <c r="Z302" s="83"/>
      <c r="AA302" s="83"/>
      <c r="AB302" s="83"/>
      <c r="AC302" s="83"/>
      <c r="AD302" s="83"/>
      <c r="AE302" s="83"/>
      <c r="AF302" s="83"/>
      <c r="AG302" s="83"/>
      <c r="AH302" s="83"/>
    </row>
    <row r="303" spans="1:34" hidden="1" x14ac:dyDescent="0.2">
      <c r="A303" s="28">
        <v>240308</v>
      </c>
      <c r="B303" s="163" t="s">
        <v>1141</v>
      </c>
      <c r="C303" s="30">
        <f>SUM(C304:C306)</f>
        <v>0</v>
      </c>
      <c r="D303" s="30">
        <f>SUM(D304:D306)</f>
        <v>0</v>
      </c>
      <c r="E303" s="183">
        <f t="shared" si="28"/>
        <v>0</v>
      </c>
      <c r="F303" s="184">
        <f t="shared" si="29"/>
        <v>0</v>
      </c>
      <c r="G303" s="30">
        <f>SUM(G304:G306)</f>
        <v>0</v>
      </c>
      <c r="H303" s="102">
        <f t="shared" si="27"/>
        <v>0</v>
      </c>
      <c r="I303" s="164">
        <f t="shared" si="34"/>
        <v>0</v>
      </c>
      <c r="J303" s="83"/>
      <c r="K303" s="30">
        <v>47440577.635000005</v>
      </c>
      <c r="L303" s="83">
        <v>0</v>
      </c>
      <c r="M303" s="83"/>
      <c r="N303" s="83"/>
      <c r="O303" s="83"/>
      <c r="P303" s="83"/>
      <c r="Q303" s="83"/>
      <c r="R303" s="83"/>
      <c r="S303" s="83"/>
      <c r="T303" s="83"/>
      <c r="U303" s="83"/>
      <c r="V303" s="83"/>
      <c r="W303" s="83"/>
      <c r="X303" s="83"/>
      <c r="Y303" s="83"/>
      <c r="Z303" s="83"/>
      <c r="AA303" s="83"/>
      <c r="AB303" s="83"/>
      <c r="AC303" s="83"/>
      <c r="AD303" s="83"/>
      <c r="AE303" s="83"/>
      <c r="AF303" s="83"/>
      <c r="AG303" s="83"/>
      <c r="AH303" s="83"/>
    </row>
    <row r="304" spans="1:34" hidden="1" x14ac:dyDescent="0.2">
      <c r="A304" s="28">
        <v>24030801</v>
      </c>
      <c r="B304" s="163" t="s">
        <v>1142</v>
      </c>
      <c r="C304" s="30"/>
      <c r="D304" s="30"/>
      <c r="E304" s="183">
        <f t="shared" si="28"/>
        <v>0</v>
      </c>
      <c r="F304" s="184">
        <f t="shared" si="29"/>
        <v>0</v>
      </c>
      <c r="G304" s="30"/>
      <c r="H304" s="102">
        <f t="shared" si="27"/>
        <v>0</v>
      </c>
      <c r="I304" s="164">
        <f t="shared" si="34"/>
        <v>0</v>
      </c>
      <c r="J304" s="83"/>
      <c r="K304" s="30">
        <v>362396.826</v>
      </c>
      <c r="L304" s="83">
        <v>0</v>
      </c>
      <c r="M304" s="83"/>
      <c r="N304" s="83"/>
      <c r="O304" s="83"/>
      <c r="P304" s="83"/>
      <c r="Q304" s="83"/>
      <c r="R304" s="83"/>
      <c r="S304" s="83"/>
      <c r="T304" s="83"/>
      <c r="U304" s="83"/>
      <c r="V304" s="83"/>
      <c r="W304" s="83"/>
      <c r="X304" s="83"/>
      <c r="Y304" s="83"/>
      <c r="Z304" s="83"/>
      <c r="AA304" s="83"/>
      <c r="AB304" s="83"/>
      <c r="AC304" s="83"/>
      <c r="AD304" s="83"/>
      <c r="AE304" s="83"/>
      <c r="AF304" s="83"/>
      <c r="AG304" s="83"/>
      <c r="AH304" s="83"/>
    </row>
    <row r="305" spans="1:34" hidden="1" x14ac:dyDescent="0.2">
      <c r="A305" s="28">
        <v>24030802</v>
      </c>
      <c r="B305" s="163" t="s">
        <v>1143</v>
      </c>
      <c r="C305" s="30"/>
      <c r="D305" s="30"/>
      <c r="E305" s="183">
        <f t="shared" si="28"/>
        <v>0</v>
      </c>
      <c r="F305" s="184">
        <f t="shared" si="29"/>
        <v>0</v>
      </c>
      <c r="G305" s="30"/>
      <c r="H305" s="102">
        <f t="shared" si="27"/>
        <v>0</v>
      </c>
      <c r="I305" s="164">
        <f t="shared" si="34"/>
        <v>0</v>
      </c>
      <c r="J305" s="83"/>
      <c r="K305" s="30">
        <v>41356059.329000004</v>
      </c>
      <c r="L305" s="83">
        <v>0</v>
      </c>
      <c r="M305" s="83"/>
      <c r="N305" s="83"/>
      <c r="O305" s="83"/>
      <c r="P305" s="83"/>
      <c r="Q305" s="83"/>
      <c r="R305" s="83"/>
      <c r="S305" s="83"/>
      <c r="T305" s="83"/>
      <c r="U305" s="83"/>
      <c r="V305" s="83"/>
      <c r="W305" s="83"/>
      <c r="X305" s="83"/>
      <c r="Y305" s="83"/>
      <c r="Z305" s="83"/>
      <c r="AA305" s="83"/>
      <c r="AB305" s="83"/>
      <c r="AC305" s="83"/>
      <c r="AD305" s="83"/>
      <c r="AE305" s="83"/>
      <c r="AF305" s="83"/>
      <c r="AG305" s="83"/>
      <c r="AH305" s="83"/>
    </row>
    <row r="306" spans="1:34" hidden="1" x14ac:dyDescent="0.2">
      <c r="A306" s="28">
        <v>24030803</v>
      </c>
      <c r="B306" s="163" t="s">
        <v>1144</v>
      </c>
      <c r="C306" s="30"/>
      <c r="D306" s="30"/>
      <c r="E306" s="183">
        <f t="shared" si="28"/>
        <v>0</v>
      </c>
      <c r="F306" s="184">
        <f t="shared" si="29"/>
        <v>0</v>
      </c>
      <c r="G306" s="30"/>
      <c r="H306" s="102">
        <f t="shared" si="27"/>
        <v>0</v>
      </c>
      <c r="I306" s="164">
        <f t="shared" si="34"/>
        <v>0</v>
      </c>
      <c r="J306" s="83"/>
      <c r="K306" s="30">
        <v>5722121.4800000004</v>
      </c>
      <c r="L306" s="83">
        <v>0</v>
      </c>
      <c r="M306" s="83"/>
      <c r="N306" s="83"/>
      <c r="O306" s="83"/>
      <c r="P306" s="83"/>
      <c r="Q306" s="83"/>
      <c r="R306" s="83"/>
      <c r="S306" s="83"/>
      <c r="T306" s="83"/>
      <c r="U306" s="83"/>
      <c r="V306" s="83"/>
      <c r="W306" s="83"/>
      <c r="X306" s="83"/>
      <c r="Y306" s="83"/>
      <c r="Z306" s="83"/>
      <c r="AA306" s="83"/>
      <c r="AB306" s="83"/>
      <c r="AC306" s="83"/>
      <c r="AD306" s="83"/>
      <c r="AE306" s="83"/>
      <c r="AF306" s="83"/>
      <c r="AG306" s="83"/>
      <c r="AH306" s="83"/>
    </row>
    <row r="307" spans="1:34" x14ac:dyDescent="0.2">
      <c r="A307" s="28">
        <v>240309</v>
      </c>
      <c r="B307" s="163" t="s">
        <v>1133</v>
      </c>
      <c r="C307" s="30">
        <v>60000000</v>
      </c>
      <c r="D307" s="30"/>
      <c r="E307" s="183">
        <f t="shared" si="28"/>
        <v>60000000</v>
      </c>
      <c r="F307" s="184">
        <f t="shared" si="29"/>
        <v>0.17692764266701361</v>
      </c>
      <c r="G307" s="30">
        <v>77278246</v>
      </c>
      <c r="H307" s="102">
        <f t="shared" si="27"/>
        <v>128.79707666666667</v>
      </c>
      <c r="I307" s="164">
        <f t="shared" si="34"/>
        <v>17278246</v>
      </c>
      <c r="J307" s="83"/>
      <c r="K307" s="30">
        <v>17838718.077</v>
      </c>
      <c r="L307" s="83">
        <v>0</v>
      </c>
      <c r="M307" s="83"/>
      <c r="N307" s="83"/>
      <c r="O307" s="83"/>
      <c r="P307" s="83"/>
      <c r="Q307" s="83"/>
      <c r="R307" s="83"/>
      <c r="S307" s="83"/>
      <c r="T307" s="83"/>
      <c r="U307" s="83"/>
      <c r="V307" s="83"/>
      <c r="W307" s="83"/>
      <c r="X307" s="83"/>
      <c r="Y307" s="83"/>
      <c r="Z307" s="83"/>
      <c r="AA307" s="83"/>
      <c r="AB307" s="83"/>
      <c r="AC307" s="83"/>
      <c r="AD307" s="83"/>
      <c r="AE307" s="83"/>
      <c r="AF307" s="83"/>
      <c r="AG307" s="83"/>
      <c r="AH307" s="83"/>
    </row>
    <row r="308" spans="1:34" hidden="1" x14ac:dyDescent="0.2">
      <c r="A308" s="28">
        <v>2404</v>
      </c>
      <c r="B308" s="166" t="s">
        <v>1145</v>
      </c>
      <c r="C308" s="30"/>
      <c r="D308" s="30"/>
      <c r="E308" s="183">
        <f t="shared" si="28"/>
        <v>0</v>
      </c>
      <c r="F308" s="184">
        <f t="shared" si="29"/>
        <v>0</v>
      </c>
      <c r="G308" s="30"/>
      <c r="H308" s="102">
        <f t="shared" si="27"/>
        <v>0</v>
      </c>
      <c r="I308" s="164">
        <f t="shared" si="34"/>
        <v>0</v>
      </c>
      <c r="J308" s="83"/>
      <c r="K308" s="30">
        <v>8842.4629999999997</v>
      </c>
      <c r="L308" s="83">
        <v>0</v>
      </c>
      <c r="M308" s="83"/>
      <c r="N308" s="83"/>
      <c r="O308" s="83"/>
      <c r="P308" s="83"/>
      <c r="Q308" s="83"/>
      <c r="R308" s="83"/>
      <c r="S308" s="83"/>
      <c r="T308" s="83"/>
      <c r="U308" s="83"/>
      <c r="V308" s="83"/>
      <c r="W308" s="83"/>
      <c r="X308" s="83"/>
      <c r="Y308" s="83"/>
      <c r="Z308" s="83"/>
      <c r="AA308" s="83"/>
      <c r="AB308" s="83"/>
      <c r="AC308" s="83"/>
      <c r="AD308" s="83"/>
      <c r="AE308" s="83"/>
      <c r="AF308" s="83"/>
      <c r="AG308" s="83"/>
      <c r="AH308" s="83"/>
    </row>
    <row r="309" spans="1:34" ht="25.5" hidden="1" x14ac:dyDescent="0.2">
      <c r="A309" s="28">
        <v>2405</v>
      </c>
      <c r="B309" s="166" t="s">
        <v>1146</v>
      </c>
      <c r="C309" s="30"/>
      <c r="D309" s="30"/>
      <c r="E309" s="183">
        <f t="shared" si="28"/>
        <v>0</v>
      </c>
      <c r="F309" s="184">
        <f t="shared" si="29"/>
        <v>0</v>
      </c>
      <c r="G309" s="30"/>
      <c r="H309" s="102">
        <f t="shared" si="27"/>
        <v>0</v>
      </c>
      <c r="I309" s="164">
        <f t="shared" si="34"/>
        <v>0</v>
      </c>
      <c r="J309" s="83"/>
      <c r="K309" s="30">
        <v>398773422.54000002</v>
      </c>
      <c r="L309" s="83">
        <v>0</v>
      </c>
      <c r="M309" s="83"/>
      <c r="N309" s="83"/>
      <c r="O309" s="83"/>
      <c r="P309" s="83"/>
      <c r="Q309" s="83"/>
      <c r="R309" s="83"/>
      <c r="S309" s="83"/>
      <c r="T309" s="83"/>
      <c r="U309" s="83"/>
      <c r="V309" s="83"/>
      <c r="W309" s="83"/>
      <c r="X309" s="83"/>
      <c r="Y309" s="83"/>
      <c r="Z309" s="83"/>
      <c r="AA309" s="83"/>
      <c r="AB309" s="83"/>
      <c r="AC309" s="83"/>
      <c r="AD309" s="83"/>
      <c r="AE309" s="83"/>
      <c r="AF309" s="83"/>
      <c r="AG309" s="83"/>
      <c r="AH309" s="83"/>
    </row>
    <row r="310" spans="1:34" hidden="1" x14ac:dyDescent="0.2">
      <c r="A310" s="28">
        <v>2406</v>
      </c>
      <c r="B310" s="166" t="s">
        <v>1147</v>
      </c>
      <c r="C310" s="30"/>
      <c r="D310" s="30"/>
      <c r="E310" s="183">
        <f t="shared" si="28"/>
        <v>0</v>
      </c>
      <c r="F310" s="184">
        <f t="shared" si="29"/>
        <v>0</v>
      </c>
      <c r="G310" s="30"/>
      <c r="H310" s="102">
        <f t="shared" si="27"/>
        <v>0</v>
      </c>
      <c r="I310" s="164">
        <f t="shared" si="34"/>
        <v>0</v>
      </c>
      <c r="J310" s="83"/>
      <c r="K310" s="30">
        <v>1486836.0549999999</v>
      </c>
      <c r="L310" s="83">
        <v>0</v>
      </c>
      <c r="M310" s="83"/>
      <c r="N310" s="83"/>
      <c r="O310" s="83"/>
      <c r="P310" s="83"/>
      <c r="Q310" s="83"/>
      <c r="R310" s="83"/>
      <c r="S310" s="83"/>
      <c r="T310" s="83"/>
      <c r="U310" s="83"/>
      <c r="V310" s="83"/>
      <c r="W310" s="83"/>
      <c r="X310" s="83"/>
      <c r="Y310" s="83"/>
      <c r="Z310" s="83"/>
      <c r="AA310" s="83"/>
      <c r="AB310" s="83"/>
      <c r="AC310" s="83"/>
      <c r="AD310" s="83"/>
      <c r="AE310" s="83"/>
      <c r="AF310" s="83"/>
      <c r="AG310" s="83"/>
      <c r="AH310" s="83"/>
    </row>
    <row r="311" spans="1:34" x14ac:dyDescent="0.2">
      <c r="A311" s="28">
        <v>2407</v>
      </c>
      <c r="B311" s="163" t="s">
        <v>845</v>
      </c>
      <c r="C311" s="30">
        <v>12000000000</v>
      </c>
      <c r="D311" s="30"/>
      <c r="E311" s="183">
        <f t="shared" si="28"/>
        <v>12000000000</v>
      </c>
      <c r="F311" s="184">
        <f t="shared" si="29"/>
        <v>35.38552853340272</v>
      </c>
      <c r="G311" s="30">
        <v>7200000000</v>
      </c>
      <c r="H311" s="102">
        <f t="shared" si="27"/>
        <v>60</v>
      </c>
      <c r="I311" s="164">
        <f t="shared" si="34"/>
        <v>-4800000000</v>
      </c>
      <c r="J311" s="83"/>
      <c r="K311" s="30">
        <v>8900000</v>
      </c>
      <c r="L311" s="83">
        <v>0</v>
      </c>
      <c r="M311" s="83"/>
      <c r="N311" s="83"/>
      <c r="O311" s="83"/>
      <c r="P311" s="83"/>
      <c r="Q311" s="83"/>
      <c r="R311" s="83"/>
      <c r="S311" s="83"/>
      <c r="T311" s="83"/>
      <c r="U311" s="83"/>
      <c r="V311" s="83"/>
      <c r="W311" s="83"/>
      <c r="X311" s="83"/>
      <c r="Y311" s="83"/>
      <c r="Z311" s="83"/>
      <c r="AA311" s="83"/>
      <c r="AB311" s="83"/>
      <c r="AC311" s="83"/>
      <c r="AD311" s="83"/>
      <c r="AE311" s="83"/>
      <c r="AF311" s="83"/>
      <c r="AG311" s="83"/>
      <c r="AH311" s="83"/>
    </row>
    <row r="312" spans="1:34" hidden="1" x14ac:dyDescent="0.2">
      <c r="A312" s="28">
        <v>2408</v>
      </c>
      <c r="B312" s="163" t="s">
        <v>1148</v>
      </c>
      <c r="C312" s="30"/>
      <c r="D312" s="30"/>
      <c r="E312" s="183">
        <f t="shared" si="28"/>
        <v>0</v>
      </c>
      <c r="F312" s="184">
        <f t="shared" si="29"/>
        <v>0</v>
      </c>
      <c r="G312" s="30"/>
      <c r="H312" s="102">
        <f t="shared" si="27"/>
        <v>0</v>
      </c>
      <c r="I312" s="164">
        <f t="shared" si="34"/>
        <v>0</v>
      </c>
      <c r="J312" s="83"/>
      <c r="K312" s="30">
        <v>1016068.92</v>
      </c>
      <c r="L312" s="83">
        <v>0</v>
      </c>
      <c r="M312" s="83"/>
      <c r="N312" s="83"/>
      <c r="O312" s="83"/>
      <c r="P312" s="83"/>
      <c r="Q312" s="83"/>
      <c r="R312" s="83"/>
      <c r="S312" s="83"/>
      <c r="T312" s="83"/>
      <c r="U312" s="83"/>
      <c r="V312" s="83"/>
      <c r="W312" s="83"/>
      <c r="X312" s="83"/>
      <c r="Y312" s="83"/>
      <c r="Z312" s="83"/>
      <c r="AA312" s="83"/>
      <c r="AB312" s="83"/>
      <c r="AC312" s="83"/>
      <c r="AD312" s="83"/>
      <c r="AE312" s="83"/>
      <c r="AF312" s="83"/>
      <c r="AG312" s="83"/>
      <c r="AH312" s="83"/>
    </row>
    <row r="313" spans="1:34" x14ac:dyDescent="0.2">
      <c r="A313" s="28">
        <v>2499</v>
      </c>
      <c r="B313" s="166" t="s">
        <v>1149</v>
      </c>
      <c r="C313" s="30">
        <f>SUM(C314:C318)</f>
        <v>0</v>
      </c>
      <c r="D313" s="30">
        <f>SUM(D314:D318)</f>
        <v>0</v>
      </c>
      <c r="E313" s="183">
        <f t="shared" si="28"/>
        <v>0</v>
      </c>
      <c r="F313" s="184">
        <f t="shared" si="29"/>
        <v>0</v>
      </c>
      <c r="G313" s="30">
        <f>SUM(G314:G318)</f>
        <v>15928413</v>
      </c>
      <c r="H313" s="102">
        <f t="shared" si="27"/>
        <v>0</v>
      </c>
      <c r="I313" s="164">
        <f t="shared" si="34"/>
        <v>15928413</v>
      </c>
      <c r="J313" s="83"/>
      <c r="K313" s="30">
        <v>142129415.125</v>
      </c>
      <c r="L313" s="83">
        <v>2.9802322387695313E-8</v>
      </c>
      <c r="M313" s="83"/>
      <c r="N313" s="83"/>
      <c r="O313" s="83"/>
      <c r="P313" s="83"/>
      <c r="Q313" s="83"/>
      <c r="R313" s="83"/>
      <c r="S313" s="83"/>
      <c r="T313" s="83"/>
      <c r="U313" s="83"/>
      <c r="V313" s="83"/>
      <c r="W313" s="83"/>
      <c r="X313" s="83"/>
      <c r="Y313" s="83"/>
      <c r="Z313" s="83"/>
      <c r="AA313" s="83"/>
      <c r="AB313" s="83"/>
      <c r="AC313" s="83"/>
      <c r="AD313" s="83"/>
      <c r="AE313" s="83"/>
      <c r="AF313" s="83"/>
      <c r="AG313" s="83"/>
      <c r="AH313" s="83"/>
    </row>
    <row r="314" spans="1:34" hidden="1" x14ac:dyDescent="0.2">
      <c r="A314" s="28">
        <v>249901</v>
      </c>
      <c r="B314" s="163" t="s">
        <v>1150</v>
      </c>
      <c r="C314" s="30"/>
      <c r="D314" s="30"/>
      <c r="E314" s="183">
        <f t="shared" si="28"/>
        <v>0</v>
      </c>
      <c r="F314" s="184">
        <f t="shared" si="29"/>
        <v>0</v>
      </c>
      <c r="G314" s="30"/>
      <c r="H314" s="102">
        <f t="shared" si="27"/>
        <v>0</v>
      </c>
      <c r="I314" s="164">
        <f t="shared" si="34"/>
        <v>0</v>
      </c>
      <c r="J314" s="83"/>
      <c r="K314" s="30">
        <v>14254294.624</v>
      </c>
      <c r="L314" s="83">
        <v>0</v>
      </c>
      <c r="M314" s="83"/>
      <c r="N314" s="83"/>
      <c r="O314" s="83"/>
      <c r="P314" s="83"/>
      <c r="Q314" s="83"/>
      <c r="R314" s="83"/>
      <c r="S314" s="83"/>
      <c r="T314" s="83"/>
      <c r="U314" s="83"/>
      <c r="V314" s="83"/>
      <c r="W314" s="83"/>
      <c r="X314" s="83"/>
      <c r="Y314" s="83"/>
      <c r="Z314" s="83"/>
      <c r="AA314" s="83"/>
      <c r="AB314" s="83"/>
      <c r="AC314" s="83"/>
      <c r="AD314" s="83"/>
      <c r="AE314" s="83"/>
      <c r="AF314" s="83"/>
      <c r="AG314" s="83"/>
      <c r="AH314" s="83"/>
    </row>
    <row r="315" spans="1:34" hidden="1" x14ac:dyDescent="0.2">
      <c r="A315" s="28">
        <v>249903</v>
      </c>
      <c r="B315" s="163" t="s">
        <v>1151</v>
      </c>
      <c r="C315" s="30"/>
      <c r="D315" s="30"/>
      <c r="E315" s="183">
        <f t="shared" si="28"/>
        <v>0</v>
      </c>
      <c r="F315" s="184">
        <f t="shared" si="29"/>
        <v>0</v>
      </c>
      <c r="G315" s="30"/>
      <c r="H315" s="102">
        <f t="shared" si="27"/>
        <v>0</v>
      </c>
      <c r="I315" s="164">
        <f t="shared" si="34"/>
        <v>0</v>
      </c>
      <c r="J315" s="83"/>
      <c r="K315" s="30">
        <v>250300.27900000001</v>
      </c>
      <c r="L315" s="83">
        <v>0</v>
      </c>
      <c r="M315" s="83"/>
      <c r="N315" s="83"/>
      <c r="O315" s="83"/>
      <c r="P315" s="83"/>
      <c r="Q315" s="83"/>
      <c r="R315" s="83"/>
      <c r="S315" s="83"/>
      <c r="T315" s="83"/>
      <c r="U315" s="83"/>
      <c r="V315" s="83"/>
      <c r="W315" s="83"/>
      <c r="X315" s="83"/>
      <c r="Y315" s="83"/>
      <c r="Z315" s="83"/>
      <c r="AA315" s="83"/>
      <c r="AB315" s="83"/>
      <c r="AC315" s="83"/>
      <c r="AD315" s="83"/>
      <c r="AE315" s="83"/>
      <c r="AF315" s="83"/>
      <c r="AG315" s="83"/>
      <c r="AH315" s="83"/>
    </row>
    <row r="316" spans="1:34" hidden="1" x14ac:dyDescent="0.2">
      <c r="A316" s="28">
        <v>249904</v>
      </c>
      <c r="B316" s="163" t="s">
        <v>1152</v>
      </c>
      <c r="C316" s="30"/>
      <c r="D316" s="30"/>
      <c r="E316" s="183">
        <f t="shared" si="28"/>
        <v>0</v>
      </c>
      <c r="F316" s="184">
        <f t="shared" si="29"/>
        <v>0</v>
      </c>
      <c r="G316" s="30"/>
      <c r="H316" s="102">
        <f t="shared" si="27"/>
        <v>0</v>
      </c>
      <c r="I316" s="164">
        <f t="shared" si="34"/>
        <v>0</v>
      </c>
      <c r="J316" s="83"/>
      <c r="K316" s="30">
        <v>1261083.875</v>
      </c>
      <c r="L316" s="83">
        <v>0</v>
      </c>
      <c r="M316" s="83"/>
      <c r="N316" s="83"/>
      <c r="O316" s="83"/>
      <c r="P316" s="83"/>
      <c r="Q316" s="83"/>
      <c r="R316" s="83"/>
      <c r="S316" s="83"/>
      <c r="T316" s="83"/>
      <c r="U316" s="83"/>
      <c r="V316" s="83"/>
      <c r="W316" s="83"/>
      <c r="X316" s="83"/>
      <c r="Y316" s="83"/>
      <c r="Z316" s="83"/>
      <c r="AA316" s="83"/>
      <c r="AB316" s="83"/>
      <c r="AC316" s="83"/>
      <c r="AD316" s="83"/>
      <c r="AE316" s="83"/>
      <c r="AF316" s="83"/>
      <c r="AG316" s="83"/>
      <c r="AH316" s="83"/>
    </row>
    <row r="317" spans="1:34" hidden="1" x14ac:dyDescent="0.2">
      <c r="A317" s="28">
        <v>249904</v>
      </c>
      <c r="B317" s="163" t="s">
        <v>1161</v>
      </c>
      <c r="C317" s="30"/>
      <c r="D317" s="30"/>
      <c r="E317" s="183">
        <f t="shared" ref="E317" si="38">SUM(C317:D317)</f>
        <v>0</v>
      </c>
      <c r="F317" s="184">
        <f t="shared" si="29"/>
        <v>0</v>
      </c>
      <c r="G317" s="30"/>
      <c r="H317" s="102">
        <f t="shared" si="27"/>
        <v>0</v>
      </c>
      <c r="I317" s="164">
        <f t="shared" ref="I317" si="39">SUM(G317-E317)</f>
        <v>0</v>
      </c>
      <c r="J317" s="83"/>
      <c r="K317" s="30"/>
      <c r="L317" s="83"/>
      <c r="M317" s="83"/>
      <c r="N317" s="83"/>
      <c r="O317" s="83"/>
      <c r="P317" s="83"/>
      <c r="Q317" s="83"/>
      <c r="R317" s="83"/>
      <c r="S317" s="83"/>
      <c r="T317" s="83"/>
      <c r="U317" s="83"/>
      <c r="V317" s="83"/>
      <c r="W317" s="83"/>
      <c r="X317" s="83"/>
      <c r="Y317" s="83"/>
      <c r="Z317" s="83"/>
      <c r="AA317" s="83"/>
      <c r="AB317" s="83"/>
      <c r="AC317" s="83"/>
      <c r="AD317" s="83"/>
      <c r="AE317" s="83"/>
      <c r="AF317" s="83"/>
      <c r="AG317" s="83"/>
      <c r="AH317" s="83"/>
    </row>
    <row r="318" spans="1:34" x14ac:dyDescent="0.2">
      <c r="A318" s="28">
        <v>249999</v>
      </c>
      <c r="B318" s="163" t="s">
        <v>1149</v>
      </c>
      <c r="C318" s="30"/>
      <c r="D318" s="30"/>
      <c r="E318" s="183">
        <f t="shared" si="28"/>
        <v>0</v>
      </c>
      <c r="F318" s="184">
        <f t="shared" si="29"/>
        <v>0</v>
      </c>
      <c r="G318" s="30">
        <v>15928413</v>
      </c>
      <c r="H318" s="102">
        <f t="shared" si="27"/>
        <v>0</v>
      </c>
      <c r="I318" s="164">
        <f t="shared" si="34"/>
        <v>15928413</v>
      </c>
      <c r="J318" s="83"/>
      <c r="K318" s="30">
        <v>126363736.34700002</v>
      </c>
      <c r="L318" s="83">
        <v>0</v>
      </c>
      <c r="M318" s="83"/>
      <c r="N318" s="83"/>
      <c r="O318" s="83"/>
      <c r="P318" s="83"/>
      <c r="Q318" s="83"/>
      <c r="R318" s="83"/>
      <c r="S318" s="83"/>
      <c r="T318" s="83"/>
      <c r="U318" s="83"/>
      <c r="V318" s="83"/>
      <c r="W318" s="83"/>
      <c r="X318" s="83"/>
      <c r="Y318" s="83"/>
      <c r="Z318" s="83"/>
      <c r="AA318" s="83"/>
      <c r="AB318" s="83"/>
      <c r="AC318" s="83"/>
      <c r="AD318" s="83"/>
      <c r="AE318" s="83"/>
      <c r="AF318" s="83"/>
      <c r="AG318" s="83"/>
      <c r="AH318" s="83"/>
    </row>
    <row r="319" spans="1:34" ht="13.5" thickBot="1" x14ac:dyDescent="0.25">
      <c r="A319" s="179">
        <v>2</v>
      </c>
      <c r="B319" s="180" t="s">
        <v>1153</v>
      </c>
      <c r="C319" s="75">
        <f>SUM(C8+C12)</f>
        <v>19317783474</v>
      </c>
      <c r="D319" s="75">
        <f>SUM(D8+D12)</f>
        <v>14594384854</v>
      </c>
      <c r="E319" s="188">
        <f t="shared" si="28"/>
        <v>33912168328</v>
      </c>
      <c r="F319" s="189">
        <f t="shared" si="29"/>
        <v>100</v>
      </c>
      <c r="G319" s="75">
        <f>SUM(G8+G12)</f>
        <v>29273691259</v>
      </c>
      <c r="H319" s="200">
        <f t="shared" si="27"/>
        <v>86.322086443613856</v>
      </c>
      <c r="I319" s="189">
        <f t="shared" si="34"/>
        <v>-4638477069</v>
      </c>
      <c r="J319" s="83"/>
      <c r="K319" s="30">
        <v>18031898639.499001</v>
      </c>
      <c r="L319" s="83">
        <v>0</v>
      </c>
      <c r="M319" s="83"/>
      <c r="N319" s="83"/>
      <c r="O319" s="83"/>
      <c r="P319" s="83"/>
      <c r="Q319" s="83"/>
      <c r="R319" s="83"/>
      <c r="S319" s="83"/>
      <c r="T319" s="83"/>
      <c r="U319" s="83"/>
      <c r="V319" s="83"/>
      <c r="W319" s="83"/>
      <c r="X319" s="83"/>
      <c r="Y319" s="83"/>
      <c r="Z319" s="83"/>
      <c r="AA319" s="83"/>
      <c r="AB319" s="83"/>
      <c r="AC319" s="83"/>
      <c r="AD319" s="83"/>
      <c r="AE319" s="83"/>
      <c r="AF319" s="83"/>
      <c r="AG319" s="83"/>
      <c r="AH319" s="83"/>
    </row>
    <row r="320" spans="1:34" x14ac:dyDescent="0.2">
      <c r="C320" s="83"/>
      <c r="D320" s="83"/>
      <c r="E320" s="83"/>
      <c r="F320" s="83"/>
      <c r="G320" s="83"/>
      <c r="H320" s="83"/>
      <c r="I320" s="83"/>
      <c r="J320" s="83"/>
      <c r="K320" s="83"/>
      <c r="L320" s="83"/>
      <c r="M320" s="83"/>
      <c r="N320" s="83"/>
      <c r="O320" s="83"/>
      <c r="P320" s="83"/>
      <c r="Q320" s="83"/>
      <c r="R320" s="83"/>
      <c r="S320" s="83"/>
      <c r="T320" s="83"/>
      <c r="U320" s="83"/>
      <c r="V320" s="83"/>
      <c r="W320" s="83"/>
      <c r="X320" s="83"/>
      <c r="Y320" s="83"/>
      <c r="Z320" s="83"/>
      <c r="AA320" s="83"/>
      <c r="AB320" s="83"/>
      <c r="AC320" s="83"/>
      <c r="AD320" s="83"/>
      <c r="AE320" s="83"/>
      <c r="AF320" s="83"/>
      <c r="AG320" s="83"/>
      <c r="AH320" s="83"/>
    </row>
    <row r="321" spans="3:34" x14ac:dyDescent="0.2">
      <c r="C321" s="83"/>
      <c r="D321" s="83"/>
      <c r="E321" s="83"/>
      <c r="F321" s="83"/>
      <c r="G321" s="83"/>
      <c r="H321" s="83"/>
      <c r="I321" s="83"/>
      <c r="J321" s="83"/>
      <c r="K321" s="83"/>
      <c r="L321" s="83"/>
      <c r="M321" s="83"/>
      <c r="N321" s="83"/>
      <c r="O321" s="83"/>
      <c r="P321" s="83"/>
      <c r="Q321" s="83"/>
      <c r="R321" s="83"/>
      <c r="S321" s="83"/>
      <c r="T321" s="83"/>
      <c r="U321" s="83"/>
      <c r="V321" s="83"/>
      <c r="W321" s="83"/>
      <c r="X321" s="83"/>
      <c r="Y321" s="83"/>
      <c r="Z321" s="83"/>
      <c r="AA321" s="83"/>
      <c r="AB321" s="83"/>
      <c r="AC321" s="83"/>
      <c r="AD321" s="83"/>
      <c r="AE321" s="83"/>
      <c r="AF321" s="83"/>
      <c r="AG321" s="83"/>
      <c r="AH321" s="83"/>
    </row>
    <row r="322" spans="3:34" x14ac:dyDescent="0.2">
      <c r="C322" s="83"/>
      <c r="D322" s="83"/>
      <c r="E322" s="83"/>
      <c r="F322" s="83"/>
      <c r="G322" s="83"/>
      <c r="H322" s="83"/>
      <c r="I322" s="83"/>
      <c r="J322" s="83"/>
      <c r="K322" s="83"/>
      <c r="L322" s="83"/>
      <c r="M322" s="83"/>
      <c r="N322" s="83"/>
      <c r="O322" s="83"/>
      <c r="P322" s="83"/>
      <c r="Q322" s="83"/>
      <c r="R322" s="83"/>
      <c r="S322" s="83"/>
      <c r="T322" s="83"/>
      <c r="U322" s="83"/>
      <c r="V322" s="83"/>
      <c r="W322" s="83"/>
      <c r="X322" s="83"/>
      <c r="Y322" s="83"/>
      <c r="Z322" s="83"/>
      <c r="AA322" s="83"/>
      <c r="AB322" s="83"/>
      <c r="AC322" s="83"/>
      <c r="AD322" s="83"/>
      <c r="AE322" s="83"/>
      <c r="AF322" s="83"/>
      <c r="AG322" s="83"/>
      <c r="AH322" s="83"/>
    </row>
    <row r="323" spans="3:34" x14ac:dyDescent="0.2">
      <c r="C323" s="83"/>
      <c r="D323" s="83"/>
      <c r="E323" s="83"/>
      <c r="F323" s="83"/>
      <c r="G323" s="83"/>
      <c r="H323" s="83"/>
      <c r="I323" s="83"/>
      <c r="J323" s="83"/>
      <c r="K323" s="83"/>
      <c r="L323" s="83"/>
      <c r="M323" s="83"/>
      <c r="N323" s="83"/>
      <c r="O323" s="83"/>
      <c r="P323" s="83"/>
      <c r="Q323" s="83"/>
      <c r="R323" s="83"/>
      <c r="S323" s="83"/>
      <c r="T323" s="83"/>
      <c r="U323" s="83"/>
      <c r="V323" s="83"/>
      <c r="W323" s="83"/>
      <c r="X323" s="83"/>
      <c r="Y323" s="83"/>
      <c r="Z323" s="83"/>
      <c r="AA323" s="83"/>
      <c r="AB323" s="83"/>
      <c r="AC323" s="83"/>
      <c r="AD323" s="83"/>
      <c r="AE323" s="83"/>
      <c r="AF323" s="83"/>
      <c r="AG323" s="83"/>
      <c r="AH323" s="83"/>
    </row>
    <row r="324" spans="3:34" x14ac:dyDescent="0.2">
      <c r="C324" s="83"/>
      <c r="D324" s="83"/>
      <c r="E324" s="83"/>
      <c r="F324" s="83"/>
      <c r="G324" s="83"/>
      <c r="H324" s="83"/>
      <c r="I324" s="83"/>
      <c r="J324" s="83"/>
      <c r="K324" s="83"/>
      <c r="L324" s="83"/>
      <c r="M324" s="83"/>
      <c r="N324" s="83"/>
      <c r="O324" s="83"/>
      <c r="P324" s="83"/>
      <c r="Q324" s="83"/>
      <c r="R324" s="83"/>
      <c r="S324" s="83"/>
      <c r="T324" s="83"/>
      <c r="U324" s="83"/>
      <c r="V324" s="83"/>
      <c r="W324" s="83"/>
      <c r="X324" s="83"/>
      <c r="Y324" s="83"/>
      <c r="Z324" s="83"/>
      <c r="AA324" s="83"/>
      <c r="AB324" s="83"/>
      <c r="AC324" s="83"/>
      <c r="AD324" s="83"/>
      <c r="AE324" s="83"/>
      <c r="AF324" s="83"/>
      <c r="AG324" s="83"/>
      <c r="AH324" s="83"/>
    </row>
    <row r="325" spans="3:34" x14ac:dyDescent="0.2">
      <c r="C325" s="83"/>
      <c r="D325" s="83"/>
      <c r="E325" s="83"/>
      <c r="F325" s="83"/>
      <c r="G325" s="83"/>
      <c r="H325" s="83"/>
      <c r="I325" s="83"/>
      <c r="J325" s="83"/>
      <c r="K325" s="83"/>
      <c r="L325" s="83"/>
      <c r="M325" s="83"/>
      <c r="N325" s="83"/>
      <c r="O325" s="83"/>
      <c r="P325" s="83"/>
      <c r="Q325" s="83"/>
      <c r="R325" s="83"/>
      <c r="S325" s="83"/>
      <c r="T325" s="83"/>
      <c r="U325" s="83"/>
      <c r="V325" s="83"/>
      <c r="W325" s="83"/>
      <c r="X325" s="83"/>
      <c r="Y325" s="83"/>
      <c r="Z325" s="83"/>
      <c r="AA325" s="83"/>
      <c r="AB325" s="83"/>
      <c r="AC325" s="83"/>
      <c r="AD325" s="83"/>
      <c r="AE325" s="83"/>
      <c r="AF325" s="83"/>
      <c r="AG325" s="83"/>
      <c r="AH325" s="83"/>
    </row>
    <row r="326" spans="3:34" x14ac:dyDescent="0.2">
      <c r="C326" s="83"/>
      <c r="D326" s="83"/>
      <c r="E326" s="83"/>
      <c r="F326" s="83"/>
      <c r="G326" s="83"/>
      <c r="H326" s="83"/>
      <c r="I326" s="83"/>
      <c r="J326" s="83"/>
      <c r="K326" s="83"/>
      <c r="L326" s="83"/>
      <c r="M326" s="83"/>
      <c r="N326" s="83"/>
      <c r="O326" s="83"/>
      <c r="P326" s="83"/>
      <c r="Q326" s="83"/>
      <c r="R326" s="83"/>
      <c r="S326" s="83"/>
      <c r="T326" s="83"/>
      <c r="U326" s="83"/>
      <c r="V326" s="83"/>
      <c r="W326" s="83"/>
      <c r="X326" s="83"/>
      <c r="Y326" s="83"/>
      <c r="Z326" s="83"/>
      <c r="AA326" s="83"/>
      <c r="AB326" s="83"/>
      <c r="AC326" s="83"/>
      <c r="AD326" s="83"/>
      <c r="AE326" s="83"/>
      <c r="AF326" s="83"/>
      <c r="AG326" s="83"/>
      <c r="AH326" s="83"/>
    </row>
    <row r="327" spans="3:34" x14ac:dyDescent="0.2">
      <c r="C327" s="83"/>
      <c r="D327" s="83"/>
      <c r="E327" s="83"/>
      <c r="F327" s="83"/>
      <c r="G327" s="83"/>
      <c r="H327" s="83"/>
      <c r="I327" s="83"/>
      <c r="J327" s="83"/>
      <c r="K327" s="83"/>
      <c r="L327" s="83"/>
      <c r="M327" s="83"/>
      <c r="N327" s="83"/>
      <c r="O327" s="83"/>
      <c r="P327" s="83"/>
      <c r="Q327" s="83"/>
      <c r="R327" s="83"/>
      <c r="S327" s="83"/>
      <c r="T327" s="83"/>
      <c r="U327" s="83"/>
      <c r="V327" s="83"/>
      <c r="W327" s="83"/>
      <c r="X327" s="83"/>
      <c r="Y327" s="83"/>
      <c r="Z327" s="83"/>
      <c r="AA327" s="83"/>
      <c r="AB327" s="83"/>
      <c r="AC327" s="83"/>
      <c r="AD327" s="83"/>
      <c r="AE327" s="83"/>
      <c r="AF327" s="83"/>
      <c r="AG327" s="83"/>
      <c r="AH327" s="83"/>
    </row>
    <row r="328" spans="3:34" x14ac:dyDescent="0.2">
      <c r="C328" s="83"/>
      <c r="D328" s="83"/>
      <c r="E328" s="83"/>
      <c r="F328" s="83"/>
      <c r="G328" s="83"/>
      <c r="H328" s="83"/>
      <c r="I328" s="83"/>
      <c r="J328" s="83"/>
      <c r="K328" s="83"/>
      <c r="L328" s="83"/>
      <c r="M328" s="83"/>
      <c r="N328" s="83"/>
      <c r="O328" s="83"/>
      <c r="P328" s="83"/>
      <c r="Q328" s="83"/>
      <c r="R328" s="83"/>
      <c r="S328" s="83"/>
      <c r="T328" s="83"/>
      <c r="U328" s="83"/>
      <c r="V328" s="83"/>
      <c r="W328" s="83"/>
      <c r="X328" s="83"/>
      <c r="Y328" s="83"/>
      <c r="Z328" s="83"/>
      <c r="AA328" s="83"/>
      <c r="AB328" s="83"/>
      <c r="AC328" s="83"/>
      <c r="AD328" s="83"/>
      <c r="AE328" s="83"/>
      <c r="AF328" s="83"/>
      <c r="AG328" s="83"/>
      <c r="AH328" s="83"/>
    </row>
    <row r="329" spans="3:34" x14ac:dyDescent="0.2">
      <c r="C329" s="83"/>
      <c r="D329" s="83"/>
      <c r="E329" s="83"/>
      <c r="F329" s="83"/>
      <c r="G329" s="83"/>
      <c r="H329" s="83"/>
      <c r="I329" s="83"/>
      <c r="J329" s="83"/>
      <c r="K329" s="83"/>
      <c r="L329" s="83"/>
      <c r="M329" s="83"/>
      <c r="N329" s="83"/>
      <c r="O329" s="83"/>
      <c r="P329" s="83"/>
      <c r="Q329" s="83"/>
      <c r="R329" s="83"/>
      <c r="S329" s="83"/>
      <c r="T329" s="83"/>
      <c r="U329" s="83"/>
      <c r="V329" s="83"/>
      <c r="W329" s="83"/>
      <c r="X329" s="83"/>
      <c r="Y329" s="83"/>
      <c r="Z329" s="83"/>
      <c r="AA329" s="83"/>
      <c r="AB329" s="83"/>
      <c r="AC329" s="83"/>
      <c r="AD329" s="83"/>
      <c r="AE329" s="83"/>
      <c r="AF329" s="83"/>
      <c r="AG329" s="83"/>
      <c r="AH329" s="83"/>
    </row>
    <row r="330" spans="3:34" x14ac:dyDescent="0.2">
      <c r="C330" s="83"/>
      <c r="D330" s="83"/>
      <c r="E330" s="83"/>
      <c r="F330" s="83"/>
      <c r="G330" s="83"/>
      <c r="H330" s="83"/>
      <c r="I330" s="83"/>
      <c r="J330" s="83"/>
      <c r="K330" s="83"/>
      <c r="L330" s="83"/>
      <c r="M330" s="83"/>
      <c r="N330" s="83"/>
      <c r="O330" s="83"/>
      <c r="P330" s="83"/>
      <c r="Q330" s="83"/>
      <c r="R330" s="83"/>
      <c r="S330" s="83"/>
      <c r="T330" s="83"/>
      <c r="U330" s="83"/>
      <c r="V330" s="83"/>
      <c r="W330" s="83"/>
      <c r="X330" s="83"/>
      <c r="Y330" s="83"/>
      <c r="Z330" s="83"/>
      <c r="AA330" s="83"/>
      <c r="AB330" s="83"/>
      <c r="AC330" s="83"/>
      <c r="AD330" s="83"/>
      <c r="AE330" s="83"/>
      <c r="AF330" s="83"/>
      <c r="AG330" s="83"/>
      <c r="AH330" s="83"/>
    </row>
    <row r="331" spans="3:34" x14ac:dyDescent="0.2">
      <c r="C331" s="83"/>
      <c r="D331" s="83"/>
      <c r="E331" s="83"/>
      <c r="F331" s="83"/>
      <c r="G331" s="83"/>
      <c r="H331" s="83"/>
      <c r="I331" s="83"/>
      <c r="J331" s="83"/>
      <c r="K331" s="83"/>
      <c r="L331" s="83"/>
      <c r="M331" s="83"/>
      <c r="N331" s="83"/>
      <c r="O331" s="83"/>
      <c r="P331" s="83"/>
      <c r="Q331" s="83"/>
      <c r="R331" s="83"/>
      <c r="S331" s="83"/>
      <c r="T331" s="83"/>
      <c r="U331" s="83"/>
      <c r="V331" s="83"/>
      <c r="W331" s="83"/>
      <c r="X331" s="83"/>
      <c r="Y331" s="83"/>
      <c r="Z331" s="83"/>
      <c r="AA331" s="83"/>
      <c r="AB331" s="83"/>
      <c r="AC331" s="83"/>
      <c r="AD331" s="83"/>
      <c r="AE331" s="83"/>
      <c r="AF331" s="83"/>
      <c r="AG331" s="83"/>
      <c r="AH331" s="83"/>
    </row>
    <row r="332" spans="3:34" x14ac:dyDescent="0.2">
      <c r="C332" s="83"/>
      <c r="D332" s="83"/>
      <c r="E332" s="83"/>
      <c r="F332" s="83"/>
      <c r="G332" s="83"/>
      <c r="H332" s="83"/>
      <c r="I332" s="83"/>
      <c r="J332" s="83"/>
      <c r="K332" s="83"/>
      <c r="L332" s="83"/>
      <c r="M332" s="83"/>
      <c r="N332" s="83"/>
      <c r="O332" s="83"/>
      <c r="P332" s="83"/>
      <c r="Q332" s="83"/>
      <c r="R332" s="83"/>
      <c r="S332" s="83"/>
      <c r="T332" s="83"/>
      <c r="U332" s="83"/>
      <c r="V332" s="83"/>
      <c r="W332" s="83"/>
      <c r="X332" s="83"/>
      <c r="Y332" s="83"/>
      <c r="Z332" s="83"/>
      <c r="AA332" s="83"/>
      <c r="AB332" s="83"/>
      <c r="AC332" s="83"/>
      <c r="AD332" s="83"/>
      <c r="AE332" s="83"/>
      <c r="AF332" s="83"/>
      <c r="AG332" s="83"/>
      <c r="AH332" s="83"/>
    </row>
    <row r="333" spans="3:34" x14ac:dyDescent="0.2">
      <c r="C333" s="83"/>
      <c r="D333" s="83"/>
      <c r="E333" s="83"/>
      <c r="F333" s="83"/>
      <c r="G333" s="83"/>
      <c r="H333" s="83"/>
      <c r="I333" s="83"/>
      <c r="J333" s="83"/>
      <c r="K333" s="83"/>
      <c r="L333" s="83"/>
      <c r="M333" s="83"/>
      <c r="N333" s="83"/>
      <c r="O333" s="83"/>
      <c r="P333" s="83"/>
      <c r="Q333" s="83"/>
      <c r="R333" s="83"/>
      <c r="S333" s="83"/>
      <c r="T333" s="83"/>
      <c r="U333" s="83"/>
      <c r="V333" s="83"/>
      <c r="W333" s="83"/>
      <c r="X333" s="83"/>
      <c r="Y333" s="83"/>
      <c r="Z333" s="83"/>
      <c r="AA333" s="83"/>
      <c r="AB333" s="83"/>
      <c r="AC333" s="83"/>
      <c r="AD333" s="83"/>
      <c r="AE333" s="83"/>
      <c r="AF333" s="83"/>
      <c r="AG333" s="83"/>
      <c r="AH333" s="83"/>
    </row>
    <row r="334" spans="3:34" x14ac:dyDescent="0.2">
      <c r="C334" s="83"/>
      <c r="D334" s="83"/>
      <c r="E334" s="83"/>
      <c r="F334" s="83"/>
      <c r="G334" s="83"/>
      <c r="H334" s="83"/>
      <c r="I334" s="83"/>
      <c r="J334" s="83"/>
      <c r="K334" s="83"/>
      <c r="L334" s="83"/>
      <c r="M334" s="83"/>
      <c r="N334" s="83"/>
      <c r="O334" s="83"/>
      <c r="P334" s="83"/>
      <c r="Q334" s="83"/>
      <c r="R334" s="83"/>
      <c r="S334" s="83"/>
      <c r="T334" s="83"/>
      <c r="U334" s="83"/>
      <c r="V334" s="83"/>
      <c r="W334" s="83"/>
      <c r="X334" s="83"/>
      <c r="Y334" s="83"/>
      <c r="Z334" s="83"/>
      <c r="AA334" s="83"/>
      <c r="AB334" s="83"/>
      <c r="AC334" s="83"/>
      <c r="AD334" s="83"/>
      <c r="AE334" s="83"/>
      <c r="AF334" s="83"/>
      <c r="AG334" s="83"/>
      <c r="AH334" s="83"/>
    </row>
    <row r="335" spans="3:34" x14ac:dyDescent="0.2">
      <c r="C335" s="83"/>
      <c r="D335" s="83"/>
      <c r="E335" s="83"/>
      <c r="F335" s="83"/>
      <c r="G335" s="83"/>
      <c r="H335" s="83"/>
      <c r="I335" s="83"/>
      <c r="J335" s="83"/>
      <c r="K335" s="83"/>
      <c r="L335" s="83"/>
      <c r="M335" s="83"/>
      <c r="N335" s="83"/>
      <c r="O335" s="83"/>
      <c r="P335" s="83"/>
      <c r="Q335" s="83"/>
      <c r="R335" s="83"/>
      <c r="S335" s="83"/>
      <c r="T335" s="83"/>
      <c r="U335" s="83"/>
      <c r="V335" s="83"/>
      <c r="W335" s="83"/>
      <c r="X335" s="83"/>
      <c r="Y335" s="83"/>
      <c r="Z335" s="83"/>
      <c r="AA335" s="83"/>
      <c r="AB335" s="83"/>
      <c r="AC335" s="83"/>
      <c r="AD335" s="83"/>
      <c r="AE335" s="83"/>
      <c r="AF335" s="83"/>
      <c r="AG335" s="83"/>
      <c r="AH335" s="83"/>
    </row>
    <row r="336" spans="3:34" x14ac:dyDescent="0.2">
      <c r="C336" s="83"/>
      <c r="D336" s="83"/>
      <c r="E336" s="83"/>
      <c r="F336" s="83"/>
      <c r="G336" s="83"/>
      <c r="H336" s="83"/>
      <c r="I336" s="83"/>
      <c r="J336" s="83"/>
      <c r="K336" s="83"/>
      <c r="L336" s="83"/>
      <c r="M336" s="83"/>
      <c r="N336" s="83"/>
      <c r="O336" s="83"/>
      <c r="P336" s="83"/>
      <c r="Q336" s="83"/>
      <c r="R336" s="83"/>
      <c r="S336" s="83"/>
      <c r="T336" s="83"/>
      <c r="U336" s="83"/>
      <c r="V336" s="83"/>
      <c r="W336" s="83"/>
      <c r="X336" s="83"/>
      <c r="Y336" s="83"/>
      <c r="Z336" s="83"/>
      <c r="AA336" s="83"/>
      <c r="AB336" s="83"/>
      <c r="AC336" s="83"/>
      <c r="AD336" s="83"/>
      <c r="AE336" s="83"/>
      <c r="AF336" s="83"/>
      <c r="AG336" s="83"/>
      <c r="AH336" s="83"/>
    </row>
    <row r="337" spans="3:34" x14ac:dyDescent="0.2">
      <c r="C337" s="83"/>
      <c r="D337" s="83"/>
      <c r="E337" s="83"/>
      <c r="F337" s="83"/>
      <c r="G337" s="83"/>
      <c r="H337" s="83"/>
      <c r="I337" s="83"/>
      <c r="J337" s="83"/>
      <c r="K337" s="83"/>
      <c r="L337" s="83"/>
      <c r="M337" s="83"/>
      <c r="N337" s="83"/>
      <c r="O337" s="83"/>
      <c r="P337" s="83"/>
      <c r="Q337" s="83"/>
      <c r="R337" s="83"/>
      <c r="S337" s="83"/>
      <c r="T337" s="83"/>
      <c r="U337" s="83"/>
      <c r="V337" s="83"/>
      <c r="W337" s="83"/>
      <c r="X337" s="83"/>
      <c r="Y337" s="83"/>
      <c r="Z337" s="83"/>
      <c r="AA337" s="83"/>
      <c r="AB337" s="83"/>
      <c r="AC337" s="83"/>
      <c r="AD337" s="83"/>
      <c r="AE337" s="83"/>
      <c r="AF337" s="83"/>
      <c r="AG337" s="83"/>
      <c r="AH337" s="83"/>
    </row>
    <row r="338" spans="3:34" x14ac:dyDescent="0.2">
      <c r="C338" s="83"/>
      <c r="D338" s="83"/>
      <c r="E338" s="83"/>
      <c r="F338" s="83"/>
      <c r="G338" s="83"/>
      <c r="H338" s="83"/>
      <c r="I338" s="83"/>
      <c r="J338" s="83"/>
      <c r="K338" s="83"/>
      <c r="L338" s="83"/>
      <c r="M338" s="83"/>
      <c r="N338" s="83"/>
      <c r="O338" s="83"/>
      <c r="P338" s="83"/>
      <c r="Q338" s="83"/>
      <c r="R338" s="83"/>
      <c r="S338" s="83"/>
      <c r="T338" s="83"/>
      <c r="U338" s="83"/>
      <c r="V338" s="83"/>
      <c r="W338" s="83"/>
      <c r="X338" s="83"/>
      <c r="Y338" s="83"/>
      <c r="Z338" s="83"/>
      <c r="AA338" s="83"/>
      <c r="AB338" s="83"/>
      <c r="AC338" s="83"/>
      <c r="AD338" s="83"/>
      <c r="AE338" s="83"/>
      <c r="AF338" s="83"/>
      <c r="AG338" s="83"/>
      <c r="AH338" s="83"/>
    </row>
    <row r="339" spans="3:34" x14ac:dyDescent="0.2">
      <c r="C339" s="83"/>
      <c r="D339" s="83"/>
      <c r="E339" s="83"/>
      <c r="F339" s="83"/>
      <c r="G339" s="83"/>
      <c r="H339" s="83"/>
      <c r="I339" s="83"/>
      <c r="J339" s="83"/>
      <c r="K339" s="83"/>
      <c r="L339" s="83"/>
      <c r="M339" s="83"/>
      <c r="N339" s="83"/>
      <c r="O339" s="83"/>
      <c r="P339" s="83"/>
      <c r="Q339" s="83"/>
      <c r="R339" s="83"/>
      <c r="S339" s="83"/>
      <c r="T339" s="83"/>
      <c r="U339" s="83"/>
      <c r="V339" s="83"/>
      <c r="W339" s="83"/>
      <c r="X339" s="83"/>
      <c r="Y339" s="83"/>
      <c r="Z339" s="83"/>
      <c r="AA339" s="83"/>
      <c r="AB339" s="83"/>
      <c r="AC339" s="83"/>
      <c r="AD339" s="83"/>
      <c r="AE339" s="83"/>
      <c r="AF339" s="83"/>
      <c r="AG339" s="83"/>
      <c r="AH339" s="83"/>
    </row>
    <row r="340" spans="3:34" x14ac:dyDescent="0.2">
      <c r="C340" s="83"/>
      <c r="D340" s="83"/>
      <c r="E340" s="83"/>
      <c r="F340" s="83"/>
      <c r="G340" s="83"/>
      <c r="H340" s="83"/>
      <c r="I340" s="83"/>
      <c r="J340" s="83"/>
      <c r="K340" s="83"/>
      <c r="L340" s="83"/>
      <c r="M340" s="83"/>
      <c r="N340" s="83"/>
      <c r="O340" s="83"/>
      <c r="P340" s="83"/>
      <c r="Q340" s="83"/>
      <c r="R340" s="83"/>
      <c r="S340" s="83"/>
      <c r="T340" s="83"/>
      <c r="U340" s="83"/>
      <c r="V340" s="83"/>
      <c r="W340" s="83"/>
      <c r="X340" s="83"/>
      <c r="Y340" s="83"/>
      <c r="Z340" s="83"/>
      <c r="AA340" s="83"/>
      <c r="AB340" s="83"/>
      <c r="AC340" s="83"/>
      <c r="AD340" s="83"/>
      <c r="AE340" s="83"/>
      <c r="AF340" s="83"/>
      <c r="AG340" s="83"/>
      <c r="AH340" s="83"/>
    </row>
    <row r="341" spans="3:34" x14ac:dyDescent="0.2">
      <c r="C341" s="83"/>
      <c r="D341" s="83"/>
      <c r="E341" s="83"/>
      <c r="F341" s="83"/>
      <c r="G341" s="83"/>
      <c r="H341" s="83"/>
      <c r="I341" s="83"/>
      <c r="J341" s="83"/>
      <c r="K341" s="83"/>
      <c r="L341" s="83"/>
      <c r="M341" s="83"/>
      <c r="N341" s="83"/>
      <c r="O341" s="83"/>
      <c r="P341" s="83"/>
      <c r="Q341" s="83"/>
      <c r="R341" s="83"/>
      <c r="S341" s="83"/>
      <c r="T341" s="83"/>
      <c r="U341" s="83"/>
      <c r="V341" s="83"/>
      <c r="W341" s="83"/>
      <c r="X341" s="83"/>
      <c r="Y341" s="83"/>
      <c r="Z341" s="83"/>
      <c r="AA341" s="83"/>
      <c r="AB341" s="83"/>
      <c r="AC341" s="83"/>
      <c r="AD341" s="83"/>
      <c r="AE341" s="83"/>
      <c r="AF341" s="83"/>
      <c r="AG341" s="83"/>
      <c r="AH341" s="83"/>
    </row>
    <row r="342" spans="3:34" x14ac:dyDescent="0.2">
      <c r="C342" s="83"/>
      <c r="D342" s="83"/>
      <c r="E342" s="83"/>
      <c r="F342" s="83"/>
      <c r="G342" s="83"/>
      <c r="H342" s="83"/>
      <c r="I342" s="83"/>
      <c r="J342" s="83"/>
      <c r="K342" s="83"/>
      <c r="L342" s="83"/>
      <c r="M342" s="83"/>
      <c r="N342" s="83"/>
      <c r="O342" s="83"/>
      <c r="P342" s="83"/>
      <c r="Q342" s="83"/>
      <c r="R342" s="83"/>
      <c r="S342" s="83"/>
      <c r="T342" s="83"/>
      <c r="U342" s="83"/>
      <c r="V342" s="83"/>
      <c r="W342" s="83"/>
      <c r="X342" s="83"/>
      <c r="Y342" s="83"/>
      <c r="Z342" s="83"/>
      <c r="AA342" s="83"/>
      <c r="AB342" s="83"/>
      <c r="AC342" s="83"/>
      <c r="AD342" s="83"/>
      <c r="AE342" s="83"/>
      <c r="AF342" s="83"/>
      <c r="AG342" s="83"/>
      <c r="AH342" s="83"/>
    </row>
    <row r="343" spans="3:34" x14ac:dyDescent="0.2">
      <c r="C343" s="83"/>
      <c r="D343" s="83"/>
      <c r="E343" s="83"/>
      <c r="F343" s="83"/>
      <c r="G343" s="83"/>
      <c r="H343" s="83"/>
      <c r="I343" s="83"/>
      <c r="J343" s="83"/>
      <c r="K343" s="83"/>
      <c r="L343" s="83"/>
      <c r="M343" s="83"/>
      <c r="N343" s="83"/>
      <c r="O343" s="83"/>
      <c r="P343" s="83"/>
      <c r="Q343" s="83"/>
      <c r="R343" s="83"/>
      <c r="S343" s="83"/>
      <c r="T343" s="83"/>
      <c r="U343" s="83"/>
      <c r="V343" s="83"/>
      <c r="W343" s="83"/>
      <c r="X343" s="83"/>
      <c r="Y343" s="83"/>
      <c r="Z343" s="83"/>
      <c r="AA343" s="83"/>
      <c r="AB343" s="83"/>
      <c r="AC343" s="83"/>
      <c r="AD343" s="83"/>
      <c r="AE343" s="83"/>
      <c r="AF343" s="83"/>
      <c r="AG343" s="83"/>
      <c r="AH343" s="83"/>
    </row>
    <row r="344" spans="3:34" x14ac:dyDescent="0.2">
      <c r="C344" s="83"/>
      <c r="D344" s="83"/>
      <c r="E344" s="83"/>
      <c r="F344" s="83"/>
      <c r="G344" s="83"/>
      <c r="H344" s="83"/>
      <c r="I344" s="83"/>
      <c r="J344" s="83"/>
      <c r="K344" s="83"/>
      <c r="L344" s="83"/>
      <c r="M344" s="83"/>
      <c r="N344" s="83"/>
      <c r="O344" s="83"/>
      <c r="P344" s="83"/>
      <c r="Q344" s="83"/>
      <c r="R344" s="83"/>
      <c r="S344" s="83"/>
      <c r="T344" s="83"/>
      <c r="U344" s="83"/>
      <c r="V344" s="83"/>
      <c r="W344" s="83"/>
      <c r="X344" s="83"/>
      <c r="Y344" s="83"/>
      <c r="Z344" s="83"/>
      <c r="AA344" s="83"/>
      <c r="AB344" s="83"/>
      <c r="AC344" s="83"/>
      <c r="AD344" s="83"/>
      <c r="AE344" s="83"/>
      <c r="AF344" s="83"/>
      <c r="AG344" s="83"/>
      <c r="AH344" s="83"/>
    </row>
    <row r="345" spans="3:34" x14ac:dyDescent="0.2">
      <c r="C345" s="83"/>
      <c r="D345" s="83"/>
      <c r="E345" s="83"/>
      <c r="F345" s="83"/>
      <c r="G345" s="83"/>
      <c r="H345" s="83"/>
      <c r="I345" s="83"/>
      <c r="J345" s="83"/>
      <c r="K345" s="83"/>
      <c r="L345" s="83"/>
      <c r="M345" s="83"/>
      <c r="N345" s="83"/>
      <c r="O345" s="83"/>
      <c r="P345" s="83"/>
      <c r="Q345" s="83"/>
      <c r="R345" s="83"/>
      <c r="S345" s="83"/>
      <c r="T345" s="83"/>
      <c r="U345" s="83"/>
      <c r="V345" s="83"/>
      <c r="W345" s="83"/>
      <c r="X345" s="83"/>
      <c r="Y345" s="83"/>
      <c r="Z345" s="83"/>
      <c r="AA345" s="83"/>
      <c r="AB345" s="83"/>
      <c r="AC345" s="83"/>
      <c r="AD345" s="83"/>
      <c r="AE345" s="83"/>
      <c r="AF345" s="83"/>
      <c r="AG345" s="83"/>
      <c r="AH345" s="83"/>
    </row>
    <row r="346" spans="3:34" x14ac:dyDescent="0.2">
      <c r="C346" s="83"/>
      <c r="D346" s="83"/>
      <c r="E346" s="83"/>
      <c r="F346" s="83"/>
      <c r="G346" s="83"/>
      <c r="H346" s="83"/>
      <c r="I346" s="83"/>
      <c r="J346" s="83"/>
      <c r="K346" s="83"/>
      <c r="L346" s="83"/>
      <c r="M346" s="83"/>
      <c r="N346" s="83"/>
      <c r="O346" s="83"/>
      <c r="P346" s="83"/>
      <c r="Q346" s="83"/>
      <c r="R346" s="83"/>
      <c r="S346" s="83"/>
      <c r="T346" s="83"/>
      <c r="U346" s="83"/>
      <c r="V346" s="83"/>
      <c r="W346" s="83"/>
      <c r="X346" s="83"/>
      <c r="Y346" s="83"/>
      <c r="Z346" s="83"/>
      <c r="AA346" s="83"/>
      <c r="AB346" s="83"/>
      <c r="AC346" s="83"/>
      <c r="AD346" s="83"/>
      <c r="AE346" s="83"/>
      <c r="AF346" s="83"/>
      <c r="AG346" s="83"/>
      <c r="AH346" s="83"/>
    </row>
    <row r="347" spans="3:34" x14ac:dyDescent="0.2">
      <c r="C347" s="83"/>
      <c r="D347" s="83"/>
      <c r="E347" s="83"/>
      <c r="F347" s="83"/>
      <c r="G347" s="83"/>
      <c r="H347" s="83"/>
      <c r="I347" s="83"/>
      <c r="J347" s="83"/>
      <c r="K347" s="83"/>
      <c r="L347" s="83"/>
      <c r="M347" s="83"/>
      <c r="N347" s="83"/>
      <c r="O347" s="83"/>
      <c r="P347" s="83"/>
      <c r="Q347" s="83"/>
      <c r="R347" s="83"/>
      <c r="S347" s="83"/>
      <c r="T347" s="83"/>
      <c r="U347" s="83"/>
      <c r="V347" s="83"/>
      <c r="W347" s="83"/>
      <c r="X347" s="83"/>
      <c r="Y347" s="83"/>
      <c r="Z347" s="83"/>
      <c r="AA347" s="83"/>
      <c r="AB347" s="83"/>
      <c r="AC347" s="83"/>
      <c r="AD347" s="83"/>
      <c r="AE347" s="83"/>
      <c r="AF347" s="83"/>
      <c r="AG347" s="83"/>
      <c r="AH347" s="83"/>
    </row>
    <row r="348" spans="3:34" x14ac:dyDescent="0.2">
      <c r="C348" s="83"/>
      <c r="D348" s="83"/>
      <c r="E348" s="83"/>
      <c r="F348" s="83"/>
      <c r="G348" s="83"/>
      <c r="H348" s="83"/>
      <c r="I348" s="83"/>
      <c r="J348" s="83"/>
      <c r="K348" s="83"/>
      <c r="L348" s="83"/>
      <c r="M348" s="83"/>
      <c r="N348" s="83"/>
      <c r="O348" s="83"/>
      <c r="P348" s="83"/>
      <c r="Q348" s="83"/>
      <c r="R348" s="83"/>
      <c r="S348" s="83"/>
      <c r="T348" s="83"/>
      <c r="U348" s="83"/>
      <c r="V348" s="83"/>
      <c r="W348" s="83"/>
      <c r="X348" s="83"/>
      <c r="Y348" s="83"/>
      <c r="Z348" s="83"/>
      <c r="AA348" s="83"/>
      <c r="AB348" s="83"/>
      <c r="AC348" s="83"/>
      <c r="AD348" s="83"/>
      <c r="AE348" s="83"/>
      <c r="AF348" s="83"/>
      <c r="AG348" s="83"/>
      <c r="AH348" s="83"/>
    </row>
    <row r="349" spans="3:34" x14ac:dyDescent="0.2">
      <c r="C349" s="83"/>
      <c r="D349" s="83"/>
      <c r="E349" s="83"/>
      <c r="F349" s="83"/>
      <c r="G349" s="83"/>
      <c r="H349" s="83"/>
      <c r="I349" s="83"/>
      <c r="J349" s="83"/>
      <c r="K349" s="83"/>
      <c r="L349" s="83"/>
      <c r="M349" s="83"/>
      <c r="N349" s="83"/>
      <c r="O349" s="83"/>
      <c r="P349" s="83"/>
      <c r="Q349" s="83"/>
      <c r="R349" s="83"/>
      <c r="S349" s="83"/>
      <c r="T349" s="83"/>
      <c r="U349" s="83"/>
      <c r="V349" s="83"/>
      <c r="W349" s="83"/>
      <c r="X349" s="83"/>
      <c r="Y349" s="83"/>
      <c r="Z349" s="83"/>
      <c r="AA349" s="83"/>
      <c r="AB349" s="83"/>
      <c r="AC349" s="83"/>
      <c r="AD349" s="83"/>
      <c r="AE349" s="83"/>
      <c r="AF349" s="83"/>
      <c r="AG349" s="83"/>
      <c r="AH349" s="83"/>
    </row>
    <row r="350" spans="3:34" x14ac:dyDescent="0.2">
      <c r="C350" s="83"/>
      <c r="D350" s="83"/>
      <c r="E350" s="83"/>
      <c r="F350" s="83"/>
      <c r="G350" s="83"/>
      <c r="H350" s="83"/>
      <c r="I350" s="83"/>
      <c r="J350" s="83"/>
      <c r="K350" s="83"/>
      <c r="L350" s="83"/>
      <c r="M350" s="83"/>
      <c r="N350" s="83"/>
      <c r="O350" s="83"/>
      <c r="P350" s="83"/>
      <c r="Q350" s="83"/>
      <c r="R350" s="83"/>
      <c r="S350" s="83"/>
      <c r="T350" s="83"/>
      <c r="U350" s="83"/>
      <c r="V350" s="83"/>
      <c r="W350" s="83"/>
      <c r="X350" s="83"/>
      <c r="Y350" s="83"/>
      <c r="Z350" s="83"/>
      <c r="AA350" s="83"/>
      <c r="AB350" s="83"/>
      <c r="AC350" s="83"/>
      <c r="AD350" s="83"/>
      <c r="AE350" s="83"/>
      <c r="AF350" s="83"/>
      <c r="AG350" s="83"/>
      <c r="AH350" s="83"/>
    </row>
    <row r="351" spans="3:34" x14ac:dyDescent="0.2">
      <c r="C351" s="83"/>
      <c r="D351" s="83"/>
      <c r="E351" s="83"/>
      <c r="F351" s="83"/>
      <c r="G351" s="83"/>
      <c r="H351" s="83"/>
      <c r="I351" s="83"/>
      <c r="J351" s="83"/>
      <c r="K351" s="83"/>
      <c r="L351" s="83"/>
      <c r="M351" s="83"/>
      <c r="N351" s="83"/>
      <c r="O351" s="83"/>
      <c r="P351" s="83"/>
      <c r="Q351" s="83"/>
      <c r="R351" s="83"/>
      <c r="S351" s="83"/>
      <c r="T351" s="83"/>
      <c r="U351" s="83"/>
      <c r="V351" s="83"/>
      <c r="W351" s="83"/>
      <c r="X351" s="83"/>
      <c r="Y351" s="83"/>
      <c r="Z351" s="83"/>
      <c r="AA351" s="83"/>
      <c r="AB351" s="83"/>
      <c r="AC351" s="83"/>
      <c r="AD351" s="83"/>
      <c r="AE351" s="83"/>
      <c r="AF351" s="83"/>
      <c r="AG351" s="83"/>
      <c r="AH351" s="83"/>
    </row>
    <row r="352" spans="3:34" x14ac:dyDescent="0.2">
      <c r="C352" s="83"/>
      <c r="D352" s="83"/>
      <c r="E352" s="83"/>
      <c r="F352" s="83"/>
      <c r="G352" s="83"/>
      <c r="H352" s="83"/>
      <c r="I352" s="83"/>
      <c r="J352" s="83"/>
      <c r="K352" s="83"/>
      <c r="L352" s="83"/>
      <c r="M352" s="83"/>
      <c r="N352" s="83"/>
      <c r="O352" s="83"/>
      <c r="P352" s="83"/>
      <c r="Q352" s="83"/>
      <c r="R352" s="83"/>
      <c r="S352" s="83"/>
      <c r="T352" s="83"/>
      <c r="U352" s="83"/>
      <c r="V352" s="83"/>
      <c r="W352" s="83"/>
      <c r="X352" s="83"/>
      <c r="Y352" s="83"/>
      <c r="Z352" s="83"/>
      <c r="AA352" s="83"/>
      <c r="AB352" s="83"/>
      <c r="AC352" s="83"/>
      <c r="AD352" s="83"/>
      <c r="AE352" s="83"/>
      <c r="AF352" s="83"/>
      <c r="AG352" s="83"/>
      <c r="AH352" s="83"/>
    </row>
    <row r="353" spans="3:34" x14ac:dyDescent="0.2">
      <c r="C353" s="83"/>
      <c r="D353" s="83"/>
      <c r="E353" s="83"/>
      <c r="F353" s="83"/>
      <c r="G353" s="83"/>
      <c r="H353" s="83"/>
      <c r="I353" s="83"/>
      <c r="J353" s="83"/>
      <c r="K353" s="83"/>
      <c r="L353" s="83"/>
      <c r="M353" s="83"/>
      <c r="N353" s="83"/>
      <c r="O353" s="83"/>
      <c r="P353" s="83"/>
      <c r="Q353" s="83"/>
      <c r="R353" s="83"/>
      <c r="S353" s="83"/>
      <c r="T353" s="83"/>
      <c r="U353" s="83"/>
      <c r="V353" s="83"/>
      <c r="W353" s="83"/>
      <c r="X353" s="83"/>
      <c r="Y353" s="83"/>
      <c r="Z353" s="83"/>
      <c r="AA353" s="83"/>
      <c r="AB353" s="83"/>
      <c r="AC353" s="83"/>
      <c r="AD353" s="83"/>
      <c r="AE353" s="83"/>
      <c r="AF353" s="83"/>
      <c r="AG353" s="83"/>
      <c r="AH353" s="83"/>
    </row>
    <row r="354" spans="3:34" x14ac:dyDescent="0.2">
      <c r="C354" s="83"/>
      <c r="D354" s="83"/>
      <c r="E354" s="83"/>
      <c r="F354" s="83"/>
      <c r="G354" s="83"/>
      <c r="H354" s="83"/>
      <c r="I354" s="83"/>
      <c r="J354" s="83"/>
      <c r="K354" s="83"/>
      <c r="L354" s="83"/>
      <c r="M354" s="83"/>
      <c r="N354" s="83"/>
      <c r="O354" s="83"/>
      <c r="P354" s="83"/>
      <c r="Q354" s="83"/>
      <c r="R354" s="83"/>
      <c r="S354" s="83"/>
      <c r="T354" s="83"/>
      <c r="U354" s="83"/>
      <c r="V354" s="83"/>
      <c r="W354" s="83"/>
      <c r="X354" s="83"/>
      <c r="Y354" s="83"/>
      <c r="Z354" s="83"/>
      <c r="AA354" s="83"/>
      <c r="AB354" s="83"/>
      <c r="AC354" s="83"/>
      <c r="AD354" s="83"/>
      <c r="AE354" s="83"/>
      <c r="AF354" s="83"/>
      <c r="AG354" s="83"/>
      <c r="AH354" s="83"/>
    </row>
    <row r="355" spans="3:34" x14ac:dyDescent="0.2">
      <c r="C355" s="83"/>
      <c r="D355" s="83"/>
      <c r="E355" s="83"/>
      <c r="F355" s="83"/>
      <c r="G355" s="83"/>
      <c r="H355" s="83"/>
      <c r="I355" s="83"/>
      <c r="J355" s="83"/>
      <c r="K355" s="83"/>
      <c r="L355" s="83"/>
      <c r="M355" s="83"/>
      <c r="N355" s="83"/>
      <c r="O355" s="83"/>
      <c r="P355" s="83"/>
      <c r="Q355" s="83"/>
      <c r="R355" s="83"/>
      <c r="S355" s="83"/>
      <c r="T355" s="83"/>
      <c r="U355" s="83"/>
      <c r="V355" s="83"/>
      <c r="W355" s="83"/>
      <c r="X355" s="83"/>
      <c r="Y355" s="83"/>
      <c r="Z355" s="83"/>
      <c r="AA355" s="83"/>
      <c r="AB355" s="83"/>
      <c r="AC355" s="83"/>
      <c r="AD355" s="83"/>
      <c r="AE355" s="83"/>
      <c r="AF355" s="83"/>
      <c r="AG355" s="83"/>
      <c r="AH355" s="83"/>
    </row>
    <row r="356" spans="3:34" x14ac:dyDescent="0.2">
      <c r="C356" s="83"/>
      <c r="D356" s="83"/>
      <c r="E356" s="83"/>
      <c r="F356" s="83"/>
      <c r="G356" s="83"/>
      <c r="H356" s="83"/>
      <c r="I356" s="83"/>
      <c r="J356" s="83"/>
      <c r="K356" s="83"/>
      <c r="L356" s="83"/>
      <c r="M356" s="83"/>
      <c r="N356" s="83"/>
      <c r="O356" s="83"/>
      <c r="P356" s="83"/>
      <c r="Q356" s="83"/>
      <c r="R356" s="83"/>
      <c r="S356" s="83"/>
      <c r="T356" s="83"/>
      <c r="U356" s="83"/>
      <c r="V356" s="83"/>
      <c r="W356" s="83"/>
      <c r="X356" s="83"/>
      <c r="Y356" s="83"/>
      <c r="Z356" s="83"/>
      <c r="AA356" s="83"/>
      <c r="AB356" s="83"/>
      <c r="AC356" s="83"/>
      <c r="AD356" s="83"/>
      <c r="AE356" s="83"/>
      <c r="AF356" s="83"/>
      <c r="AG356" s="83"/>
      <c r="AH356" s="83"/>
    </row>
    <row r="357" spans="3:34" x14ac:dyDescent="0.2">
      <c r="C357" s="83"/>
      <c r="D357" s="83"/>
      <c r="E357" s="83"/>
      <c r="F357" s="83"/>
      <c r="G357" s="83"/>
      <c r="H357" s="83"/>
      <c r="I357" s="83"/>
      <c r="J357" s="83"/>
      <c r="K357" s="83"/>
      <c r="L357" s="83"/>
      <c r="M357" s="83"/>
      <c r="N357" s="83"/>
      <c r="O357" s="83"/>
      <c r="P357" s="83"/>
      <c r="Q357" s="83"/>
      <c r="R357" s="83"/>
      <c r="S357" s="83"/>
      <c r="T357" s="83"/>
      <c r="U357" s="83"/>
      <c r="V357" s="83"/>
      <c r="W357" s="83"/>
      <c r="X357" s="83"/>
      <c r="Y357" s="83"/>
      <c r="Z357" s="83"/>
      <c r="AA357" s="83"/>
      <c r="AB357" s="83"/>
      <c r="AC357" s="83"/>
      <c r="AD357" s="83"/>
      <c r="AE357" s="83"/>
      <c r="AF357" s="83"/>
      <c r="AG357" s="83"/>
      <c r="AH357" s="83"/>
    </row>
    <row r="358" spans="3:34" x14ac:dyDescent="0.2">
      <c r="C358" s="83"/>
      <c r="D358" s="83"/>
      <c r="E358" s="83"/>
      <c r="F358" s="83"/>
      <c r="G358" s="83"/>
      <c r="H358" s="83"/>
      <c r="I358" s="83"/>
      <c r="J358" s="83"/>
      <c r="K358" s="83"/>
      <c r="L358" s="83"/>
      <c r="M358" s="83"/>
      <c r="N358" s="83"/>
      <c r="O358" s="83"/>
      <c r="P358" s="83"/>
      <c r="Q358" s="83"/>
      <c r="R358" s="83"/>
      <c r="S358" s="83"/>
      <c r="T358" s="83"/>
      <c r="U358" s="83"/>
      <c r="V358" s="83"/>
      <c r="W358" s="83"/>
      <c r="X358" s="83"/>
      <c r="Y358" s="83"/>
      <c r="Z358" s="83"/>
      <c r="AA358" s="83"/>
      <c r="AB358" s="83"/>
      <c r="AC358" s="83"/>
      <c r="AD358" s="83"/>
      <c r="AE358" s="83"/>
      <c r="AF358" s="83"/>
      <c r="AG358" s="83"/>
      <c r="AH358" s="83"/>
    </row>
    <row r="359" spans="3:34" x14ac:dyDescent="0.2">
      <c r="C359" s="83"/>
      <c r="D359" s="83"/>
      <c r="E359" s="83"/>
      <c r="F359" s="83"/>
      <c r="G359" s="83"/>
      <c r="H359" s="83"/>
      <c r="I359" s="83"/>
      <c r="J359" s="83"/>
      <c r="K359" s="83"/>
      <c r="L359" s="83"/>
      <c r="M359" s="83"/>
      <c r="N359" s="83"/>
      <c r="O359" s="83"/>
      <c r="P359" s="83"/>
      <c r="Q359" s="83"/>
      <c r="R359" s="83"/>
      <c r="S359" s="83"/>
      <c r="T359" s="83"/>
      <c r="U359" s="83"/>
      <c r="V359" s="83"/>
      <c r="W359" s="83"/>
      <c r="X359" s="83"/>
      <c r="Y359" s="83"/>
      <c r="Z359" s="83"/>
      <c r="AA359" s="83"/>
      <c r="AB359" s="83"/>
      <c r="AC359" s="83"/>
      <c r="AD359" s="83"/>
      <c r="AE359" s="83"/>
      <c r="AF359" s="83"/>
      <c r="AG359" s="83"/>
      <c r="AH359" s="83"/>
    </row>
    <row r="360" spans="3:34" x14ac:dyDescent="0.2">
      <c r="C360" s="83"/>
      <c r="D360" s="83"/>
      <c r="E360" s="83"/>
      <c r="F360" s="83"/>
      <c r="G360" s="83"/>
      <c r="H360" s="83"/>
      <c r="I360" s="83"/>
      <c r="J360" s="83"/>
      <c r="K360" s="83"/>
      <c r="L360" s="83"/>
      <c r="M360" s="83"/>
      <c r="N360" s="83"/>
      <c r="O360" s="83"/>
      <c r="P360" s="83"/>
      <c r="Q360" s="83"/>
      <c r="R360" s="83"/>
      <c r="S360" s="83"/>
      <c r="T360" s="83"/>
      <c r="U360" s="83"/>
      <c r="V360" s="83"/>
      <c r="W360" s="83"/>
      <c r="X360" s="83"/>
      <c r="Y360" s="83"/>
      <c r="Z360" s="83"/>
      <c r="AA360" s="83"/>
      <c r="AB360" s="83"/>
      <c r="AC360" s="83"/>
      <c r="AD360" s="83"/>
      <c r="AE360" s="83"/>
      <c r="AF360" s="83"/>
      <c r="AG360" s="83"/>
      <c r="AH360" s="83"/>
    </row>
    <row r="361" spans="3:34" x14ac:dyDescent="0.2">
      <c r="C361" s="83"/>
      <c r="D361" s="83"/>
      <c r="E361" s="83"/>
      <c r="F361" s="83"/>
      <c r="G361" s="83"/>
      <c r="H361" s="83"/>
      <c r="I361" s="83"/>
      <c r="J361" s="83"/>
      <c r="K361" s="83"/>
      <c r="L361" s="83"/>
      <c r="M361" s="83"/>
      <c r="N361" s="83"/>
      <c r="O361" s="83"/>
      <c r="P361" s="83"/>
      <c r="Q361" s="83"/>
      <c r="R361" s="83"/>
      <c r="S361" s="83"/>
      <c r="T361" s="83"/>
      <c r="U361" s="83"/>
      <c r="V361" s="83"/>
      <c r="W361" s="83"/>
      <c r="X361" s="83"/>
      <c r="Y361" s="83"/>
      <c r="Z361" s="83"/>
      <c r="AA361" s="83"/>
      <c r="AB361" s="83"/>
      <c r="AC361" s="83"/>
      <c r="AD361" s="83"/>
      <c r="AE361" s="83"/>
      <c r="AF361" s="83"/>
      <c r="AG361" s="83"/>
      <c r="AH361" s="83"/>
    </row>
    <row r="362" spans="3:34" x14ac:dyDescent="0.2">
      <c r="C362" s="83"/>
      <c r="D362" s="83"/>
      <c r="E362" s="83"/>
      <c r="F362" s="83"/>
      <c r="G362" s="83"/>
      <c r="H362" s="83"/>
      <c r="I362" s="83"/>
      <c r="J362" s="83"/>
      <c r="K362" s="83"/>
      <c r="L362" s="83"/>
      <c r="M362" s="83"/>
      <c r="N362" s="83"/>
      <c r="O362" s="83"/>
      <c r="P362" s="83"/>
      <c r="Q362" s="83"/>
      <c r="R362" s="83"/>
      <c r="S362" s="83"/>
      <c r="T362" s="83"/>
      <c r="U362" s="83"/>
      <c r="V362" s="83"/>
      <c r="W362" s="83"/>
      <c r="X362" s="83"/>
      <c r="Y362" s="83"/>
      <c r="Z362" s="83"/>
      <c r="AA362" s="83"/>
      <c r="AB362" s="83"/>
      <c r="AC362" s="83"/>
      <c r="AD362" s="83"/>
      <c r="AE362" s="83"/>
      <c r="AF362" s="83"/>
      <c r="AG362" s="83"/>
      <c r="AH362" s="83"/>
    </row>
    <row r="363" spans="3:34" x14ac:dyDescent="0.2">
      <c r="C363" s="83"/>
      <c r="D363" s="83"/>
      <c r="E363" s="83"/>
      <c r="F363" s="83"/>
      <c r="G363" s="83"/>
      <c r="H363" s="83"/>
      <c r="I363" s="83"/>
      <c r="J363" s="83"/>
      <c r="K363" s="83"/>
      <c r="L363" s="83"/>
      <c r="M363" s="83"/>
      <c r="N363" s="83"/>
      <c r="O363" s="83"/>
      <c r="P363" s="83"/>
      <c r="Q363" s="83"/>
      <c r="R363" s="83"/>
      <c r="S363" s="83"/>
      <c r="T363" s="83"/>
      <c r="U363" s="83"/>
      <c r="V363" s="83"/>
      <c r="W363" s="83"/>
      <c r="X363" s="83"/>
      <c r="Y363" s="83"/>
      <c r="Z363" s="83"/>
      <c r="AA363" s="83"/>
      <c r="AB363" s="83"/>
      <c r="AC363" s="83"/>
      <c r="AD363" s="83"/>
      <c r="AE363" s="83"/>
      <c r="AF363" s="83"/>
      <c r="AG363" s="83"/>
      <c r="AH363" s="83"/>
    </row>
    <row r="364" spans="3:34" x14ac:dyDescent="0.2">
      <c r="C364" s="83"/>
      <c r="D364" s="83"/>
      <c r="E364" s="83"/>
      <c r="F364" s="83"/>
      <c r="G364" s="83"/>
      <c r="H364" s="83"/>
      <c r="I364" s="83"/>
      <c r="J364" s="83"/>
      <c r="K364" s="83"/>
      <c r="L364" s="83"/>
      <c r="M364" s="83"/>
      <c r="N364" s="83"/>
      <c r="O364" s="83"/>
      <c r="P364" s="83"/>
      <c r="Q364" s="83"/>
      <c r="R364" s="83"/>
      <c r="S364" s="83"/>
      <c r="T364" s="83"/>
      <c r="U364" s="83"/>
      <c r="V364" s="83"/>
      <c r="W364" s="83"/>
      <c r="X364" s="83"/>
      <c r="Y364" s="83"/>
      <c r="Z364" s="83"/>
      <c r="AA364" s="83"/>
      <c r="AB364" s="83"/>
      <c r="AC364" s="83"/>
      <c r="AD364" s="83"/>
      <c r="AE364" s="83"/>
      <c r="AF364" s="83"/>
      <c r="AG364" s="83"/>
      <c r="AH364" s="83"/>
    </row>
    <row r="365" spans="3:34" x14ac:dyDescent="0.2">
      <c r="C365" s="83"/>
      <c r="D365" s="83"/>
      <c r="E365" s="83"/>
      <c r="F365" s="83"/>
      <c r="G365" s="83"/>
      <c r="H365" s="83"/>
      <c r="I365" s="83"/>
      <c r="J365" s="83"/>
      <c r="K365" s="83"/>
      <c r="L365" s="83"/>
      <c r="M365" s="83"/>
      <c r="N365" s="83"/>
      <c r="O365" s="83"/>
      <c r="P365" s="83"/>
      <c r="Q365" s="83"/>
      <c r="R365" s="83"/>
      <c r="S365" s="83"/>
      <c r="T365" s="83"/>
      <c r="U365" s="83"/>
      <c r="V365" s="83"/>
      <c r="W365" s="83"/>
      <c r="X365" s="83"/>
      <c r="Y365" s="83"/>
      <c r="Z365" s="83"/>
      <c r="AA365" s="83"/>
      <c r="AB365" s="83"/>
      <c r="AC365" s="83"/>
      <c r="AD365" s="83"/>
      <c r="AE365" s="83"/>
      <c r="AF365" s="83"/>
      <c r="AG365" s="83"/>
      <c r="AH365" s="83"/>
    </row>
    <row r="366" spans="3:34" x14ac:dyDescent="0.2">
      <c r="C366" s="83"/>
      <c r="D366" s="83"/>
      <c r="E366" s="83"/>
      <c r="F366" s="83"/>
      <c r="G366" s="83"/>
      <c r="H366" s="83"/>
      <c r="I366" s="83"/>
      <c r="J366" s="83"/>
      <c r="K366" s="83"/>
      <c r="L366" s="83"/>
      <c r="M366" s="83"/>
      <c r="N366" s="83"/>
      <c r="O366" s="83"/>
      <c r="P366" s="83"/>
      <c r="Q366" s="83"/>
      <c r="R366" s="83"/>
      <c r="S366" s="83"/>
      <c r="T366" s="83"/>
      <c r="U366" s="83"/>
      <c r="V366" s="83"/>
      <c r="W366" s="83"/>
      <c r="X366" s="83"/>
      <c r="Y366" s="83"/>
      <c r="Z366" s="83"/>
      <c r="AA366" s="83"/>
      <c r="AB366" s="83"/>
      <c r="AC366" s="83"/>
      <c r="AD366" s="83"/>
      <c r="AE366" s="83"/>
      <c r="AF366" s="83"/>
      <c r="AG366" s="83"/>
      <c r="AH366" s="83"/>
    </row>
    <row r="367" spans="3:34" x14ac:dyDescent="0.2">
      <c r="C367" s="83"/>
      <c r="D367" s="83"/>
      <c r="E367" s="83"/>
      <c r="F367" s="83"/>
      <c r="G367" s="83"/>
      <c r="H367" s="83"/>
      <c r="I367" s="83"/>
      <c r="J367" s="83"/>
      <c r="K367" s="83"/>
      <c r="L367" s="83"/>
      <c r="M367" s="83"/>
      <c r="N367" s="83"/>
      <c r="O367" s="83"/>
      <c r="P367" s="83"/>
      <c r="Q367" s="83"/>
      <c r="R367" s="83"/>
      <c r="S367" s="83"/>
      <c r="T367" s="83"/>
      <c r="U367" s="83"/>
      <c r="V367" s="83"/>
      <c r="W367" s="83"/>
      <c r="X367" s="83"/>
      <c r="Y367" s="83"/>
      <c r="Z367" s="83"/>
      <c r="AA367" s="83"/>
      <c r="AB367" s="83"/>
      <c r="AC367" s="83"/>
      <c r="AD367" s="83"/>
      <c r="AE367" s="83"/>
      <c r="AF367" s="83"/>
      <c r="AG367" s="83"/>
      <c r="AH367" s="83"/>
    </row>
    <row r="368" spans="3:34" x14ac:dyDescent="0.2">
      <c r="C368" s="83"/>
      <c r="D368" s="83"/>
      <c r="E368" s="83"/>
      <c r="F368" s="83"/>
      <c r="G368" s="83"/>
      <c r="H368" s="83"/>
      <c r="I368" s="83"/>
      <c r="J368" s="83"/>
      <c r="K368" s="83"/>
      <c r="L368" s="83"/>
      <c r="M368" s="83"/>
      <c r="N368" s="83"/>
      <c r="O368" s="83"/>
      <c r="P368" s="83"/>
      <c r="Q368" s="83"/>
      <c r="R368" s="83"/>
      <c r="S368" s="83"/>
      <c r="T368" s="83"/>
      <c r="U368" s="83"/>
      <c r="V368" s="83"/>
      <c r="W368" s="83"/>
      <c r="X368" s="83"/>
      <c r="Y368" s="83"/>
      <c r="Z368" s="83"/>
      <c r="AA368" s="83"/>
      <c r="AB368" s="83"/>
      <c r="AC368" s="83"/>
      <c r="AD368" s="83"/>
      <c r="AE368" s="83"/>
      <c r="AF368" s="83"/>
      <c r="AG368" s="83"/>
      <c r="AH368" s="83"/>
    </row>
    <row r="369" spans="3:34" x14ac:dyDescent="0.2">
      <c r="C369" s="83"/>
      <c r="D369" s="83"/>
      <c r="E369" s="83"/>
      <c r="F369" s="83"/>
      <c r="G369" s="83"/>
      <c r="H369" s="83"/>
      <c r="I369" s="83"/>
      <c r="J369" s="83"/>
      <c r="K369" s="83"/>
      <c r="L369" s="83"/>
      <c r="M369" s="83"/>
      <c r="N369" s="83"/>
      <c r="O369" s="83"/>
      <c r="P369" s="83"/>
      <c r="Q369" s="83"/>
      <c r="R369" s="83"/>
      <c r="S369" s="83"/>
      <c r="T369" s="83"/>
      <c r="U369" s="83"/>
      <c r="V369" s="83"/>
      <c r="W369" s="83"/>
      <c r="X369" s="83"/>
      <c r="Y369" s="83"/>
      <c r="Z369" s="83"/>
      <c r="AA369" s="83"/>
      <c r="AB369" s="83"/>
      <c r="AC369" s="83"/>
      <c r="AD369" s="83"/>
      <c r="AE369" s="83"/>
      <c r="AF369" s="83"/>
      <c r="AG369" s="83"/>
      <c r="AH369" s="83"/>
    </row>
    <row r="370" spans="3:34" x14ac:dyDescent="0.2">
      <c r="C370" s="83"/>
      <c r="D370" s="83"/>
      <c r="E370" s="83"/>
      <c r="F370" s="83"/>
      <c r="G370" s="83"/>
      <c r="H370" s="83"/>
      <c r="I370" s="83"/>
      <c r="J370" s="83"/>
      <c r="K370" s="83"/>
      <c r="L370" s="83"/>
      <c r="M370" s="83"/>
      <c r="N370" s="83"/>
      <c r="O370" s="83"/>
      <c r="P370" s="83"/>
      <c r="Q370" s="83"/>
      <c r="R370" s="83"/>
      <c r="S370" s="83"/>
      <c r="T370" s="83"/>
      <c r="U370" s="83"/>
      <c r="V370" s="83"/>
      <c r="W370" s="83"/>
      <c r="X370" s="83"/>
      <c r="Y370" s="83"/>
      <c r="Z370" s="83"/>
      <c r="AA370" s="83"/>
      <c r="AB370" s="83"/>
      <c r="AC370" s="83"/>
      <c r="AD370" s="83"/>
      <c r="AE370" s="83"/>
      <c r="AF370" s="83"/>
      <c r="AG370" s="83"/>
      <c r="AH370" s="83"/>
    </row>
    <row r="371" spans="3:34" x14ac:dyDescent="0.2">
      <c r="C371" s="83"/>
      <c r="D371" s="83"/>
      <c r="E371" s="83"/>
      <c r="F371" s="83"/>
      <c r="G371" s="83"/>
      <c r="H371" s="83"/>
      <c r="I371" s="83"/>
      <c r="J371" s="83"/>
      <c r="K371" s="83"/>
      <c r="L371" s="83"/>
      <c r="M371" s="83"/>
      <c r="N371" s="83"/>
      <c r="O371" s="83"/>
      <c r="P371" s="83"/>
      <c r="Q371" s="83"/>
      <c r="R371" s="83"/>
      <c r="S371" s="83"/>
      <c r="T371" s="83"/>
      <c r="U371" s="83"/>
      <c r="V371" s="83"/>
      <c r="W371" s="83"/>
      <c r="X371" s="83"/>
      <c r="Y371" s="83"/>
      <c r="Z371" s="83"/>
      <c r="AA371" s="83"/>
      <c r="AB371" s="83"/>
      <c r="AC371" s="83"/>
      <c r="AD371" s="83"/>
      <c r="AE371" s="83"/>
      <c r="AF371" s="83"/>
      <c r="AG371" s="83"/>
      <c r="AH371" s="83"/>
    </row>
    <row r="372" spans="3:34" x14ac:dyDescent="0.2">
      <c r="C372" s="83"/>
      <c r="D372" s="83"/>
      <c r="E372" s="83"/>
      <c r="F372" s="83"/>
      <c r="G372" s="83"/>
      <c r="H372" s="83"/>
      <c r="I372" s="83"/>
      <c r="J372" s="83"/>
      <c r="K372" s="83"/>
      <c r="L372" s="83"/>
      <c r="M372" s="83"/>
      <c r="N372" s="83"/>
      <c r="O372" s="83"/>
      <c r="P372" s="83"/>
      <c r="Q372" s="83"/>
      <c r="R372" s="83"/>
      <c r="S372" s="83"/>
      <c r="T372" s="83"/>
      <c r="U372" s="83"/>
      <c r="V372" s="83"/>
      <c r="W372" s="83"/>
      <c r="X372" s="83"/>
      <c r="Y372" s="83"/>
      <c r="Z372" s="83"/>
      <c r="AA372" s="83"/>
      <c r="AB372" s="83"/>
      <c r="AC372" s="83"/>
      <c r="AD372" s="83"/>
      <c r="AE372" s="83"/>
      <c r="AF372" s="83"/>
      <c r="AG372" s="83"/>
      <c r="AH372" s="83"/>
    </row>
    <row r="373" spans="3:34" x14ac:dyDescent="0.2">
      <c r="C373" s="83"/>
      <c r="D373" s="83"/>
      <c r="E373" s="83"/>
      <c r="F373" s="83"/>
      <c r="G373" s="83"/>
      <c r="H373" s="83"/>
      <c r="I373" s="83"/>
      <c r="J373" s="83"/>
      <c r="K373" s="83"/>
      <c r="L373" s="83"/>
      <c r="M373" s="83"/>
      <c r="N373" s="83"/>
      <c r="O373" s="83"/>
      <c r="P373" s="83"/>
      <c r="Q373" s="83"/>
      <c r="R373" s="83"/>
      <c r="S373" s="83"/>
      <c r="T373" s="83"/>
      <c r="U373" s="83"/>
      <c r="V373" s="83"/>
      <c r="W373" s="83"/>
      <c r="X373" s="83"/>
      <c r="Y373" s="83"/>
      <c r="Z373" s="83"/>
      <c r="AA373" s="83"/>
      <c r="AB373" s="83"/>
      <c r="AC373" s="83"/>
      <c r="AD373" s="83"/>
      <c r="AE373" s="83"/>
      <c r="AF373" s="83"/>
      <c r="AG373" s="83"/>
      <c r="AH373" s="83"/>
    </row>
    <row r="374" spans="3:34" x14ac:dyDescent="0.2">
      <c r="C374" s="83"/>
      <c r="D374" s="83"/>
      <c r="E374" s="83"/>
      <c r="F374" s="83"/>
      <c r="G374" s="83"/>
      <c r="H374" s="83"/>
      <c r="I374" s="83"/>
      <c r="J374" s="83"/>
      <c r="K374" s="83"/>
      <c r="L374" s="83"/>
      <c r="M374" s="83"/>
      <c r="N374" s="83"/>
      <c r="O374" s="83"/>
      <c r="P374" s="83"/>
      <c r="Q374" s="83"/>
      <c r="R374" s="83"/>
      <c r="S374" s="83"/>
      <c r="T374" s="83"/>
      <c r="U374" s="83"/>
      <c r="V374" s="83"/>
      <c r="W374" s="83"/>
      <c r="X374" s="83"/>
      <c r="Y374" s="83"/>
      <c r="Z374" s="83"/>
      <c r="AA374" s="83"/>
      <c r="AB374" s="83"/>
      <c r="AC374" s="83"/>
      <c r="AD374" s="83"/>
      <c r="AE374" s="83"/>
      <c r="AF374" s="83"/>
      <c r="AG374" s="83"/>
      <c r="AH374" s="83"/>
    </row>
    <row r="375" spans="3:34" x14ac:dyDescent="0.2">
      <c r="C375" s="83"/>
      <c r="D375" s="83"/>
      <c r="E375" s="83"/>
      <c r="F375" s="83"/>
      <c r="G375" s="83"/>
      <c r="H375" s="83"/>
      <c r="I375" s="83"/>
      <c r="J375" s="83"/>
      <c r="K375" s="83"/>
      <c r="L375" s="83"/>
      <c r="M375" s="83"/>
      <c r="N375" s="83"/>
      <c r="O375" s="83"/>
      <c r="P375" s="83"/>
      <c r="Q375" s="83"/>
      <c r="R375" s="83"/>
      <c r="S375" s="83"/>
      <c r="T375" s="83"/>
      <c r="U375" s="83"/>
      <c r="V375" s="83"/>
      <c r="W375" s="83"/>
      <c r="X375" s="83"/>
      <c r="Y375" s="83"/>
      <c r="Z375" s="83"/>
      <c r="AA375" s="83"/>
      <c r="AB375" s="83"/>
      <c r="AC375" s="83"/>
      <c r="AD375" s="83"/>
      <c r="AE375" s="83"/>
      <c r="AF375" s="83"/>
      <c r="AG375" s="83"/>
      <c r="AH375" s="83"/>
    </row>
    <row r="376" spans="3:34" x14ac:dyDescent="0.2">
      <c r="C376" s="83"/>
      <c r="D376" s="83"/>
      <c r="E376" s="83"/>
      <c r="F376" s="83"/>
      <c r="G376" s="83"/>
      <c r="H376" s="83"/>
      <c r="I376" s="83"/>
      <c r="J376" s="83"/>
      <c r="K376" s="83"/>
      <c r="L376" s="83"/>
      <c r="M376" s="83"/>
      <c r="N376" s="83"/>
      <c r="O376" s="83"/>
      <c r="P376" s="83"/>
      <c r="Q376" s="83"/>
      <c r="R376" s="83"/>
      <c r="S376" s="83"/>
      <c r="T376" s="83"/>
      <c r="U376" s="83"/>
      <c r="V376" s="83"/>
      <c r="W376" s="83"/>
      <c r="X376" s="83"/>
      <c r="Y376" s="83"/>
      <c r="Z376" s="83"/>
      <c r="AA376" s="83"/>
      <c r="AB376" s="83"/>
      <c r="AC376" s="83"/>
      <c r="AD376" s="83"/>
      <c r="AE376" s="83"/>
      <c r="AF376" s="83"/>
      <c r="AG376" s="83"/>
      <c r="AH376" s="83"/>
    </row>
    <row r="377" spans="3:34" x14ac:dyDescent="0.2">
      <c r="C377" s="83"/>
      <c r="D377" s="83"/>
      <c r="E377" s="83"/>
      <c r="F377" s="83"/>
      <c r="G377" s="83"/>
      <c r="H377" s="83"/>
      <c r="I377" s="83"/>
      <c r="J377" s="83"/>
      <c r="K377" s="83"/>
      <c r="L377" s="83"/>
      <c r="M377" s="83"/>
      <c r="N377" s="83"/>
      <c r="O377" s="83"/>
      <c r="P377" s="83"/>
      <c r="Q377" s="83"/>
      <c r="R377" s="83"/>
      <c r="S377" s="83"/>
      <c r="T377" s="83"/>
      <c r="U377" s="83"/>
      <c r="V377" s="83"/>
      <c r="W377" s="83"/>
      <c r="X377" s="83"/>
      <c r="Y377" s="83"/>
      <c r="Z377" s="83"/>
      <c r="AA377" s="83"/>
      <c r="AB377" s="83"/>
      <c r="AC377" s="83"/>
      <c r="AD377" s="83"/>
      <c r="AE377" s="83"/>
      <c r="AF377" s="83"/>
      <c r="AG377" s="83"/>
      <c r="AH377" s="83"/>
    </row>
    <row r="378" spans="3:34" x14ac:dyDescent="0.2">
      <c r="C378" s="83"/>
      <c r="D378" s="83"/>
      <c r="E378" s="83"/>
      <c r="F378" s="83"/>
      <c r="G378" s="83"/>
      <c r="H378" s="83"/>
      <c r="I378" s="83"/>
      <c r="J378" s="83"/>
      <c r="K378" s="83"/>
      <c r="L378" s="83"/>
      <c r="M378" s="83"/>
      <c r="N378" s="83"/>
      <c r="O378" s="83"/>
      <c r="P378" s="83"/>
      <c r="Q378" s="83"/>
      <c r="R378" s="83"/>
      <c r="S378" s="83"/>
      <c r="T378" s="83"/>
      <c r="U378" s="83"/>
      <c r="V378" s="83"/>
      <c r="W378" s="83"/>
      <c r="X378" s="83"/>
      <c r="Y378" s="83"/>
      <c r="Z378" s="83"/>
      <c r="AA378" s="83"/>
      <c r="AB378" s="83"/>
      <c r="AC378" s="83"/>
      <c r="AD378" s="83"/>
      <c r="AE378" s="83"/>
      <c r="AF378" s="83"/>
      <c r="AG378" s="83"/>
      <c r="AH378" s="83"/>
    </row>
    <row r="379" spans="3:34" x14ac:dyDescent="0.2">
      <c r="C379" s="83"/>
      <c r="D379" s="83"/>
      <c r="E379" s="83"/>
      <c r="F379" s="83"/>
      <c r="G379" s="83"/>
      <c r="H379" s="83"/>
      <c r="I379" s="83"/>
      <c r="J379" s="83"/>
      <c r="K379" s="83"/>
      <c r="L379" s="83"/>
      <c r="M379" s="83"/>
      <c r="N379" s="83"/>
      <c r="O379" s="83"/>
      <c r="P379" s="83"/>
      <c r="Q379" s="83"/>
      <c r="R379" s="83"/>
      <c r="S379" s="83"/>
      <c r="T379" s="83"/>
      <c r="U379" s="83"/>
      <c r="V379" s="83"/>
      <c r="W379" s="83"/>
      <c r="X379" s="83"/>
      <c r="Y379" s="83"/>
      <c r="Z379" s="83"/>
      <c r="AA379" s="83"/>
      <c r="AB379" s="83"/>
      <c r="AC379" s="83"/>
      <c r="AD379" s="83"/>
      <c r="AE379" s="83"/>
      <c r="AF379" s="83"/>
      <c r="AG379" s="83"/>
      <c r="AH379" s="83"/>
    </row>
    <row r="380" spans="3:34" x14ac:dyDescent="0.2">
      <c r="C380" s="83"/>
      <c r="D380" s="83"/>
      <c r="E380" s="83"/>
      <c r="F380" s="83"/>
      <c r="G380" s="83"/>
      <c r="H380" s="83"/>
      <c r="I380" s="83"/>
      <c r="J380" s="83"/>
      <c r="K380" s="83"/>
      <c r="L380" s="83"/>
      <c r="M380" s="83"/>
      <c r="N380" s="83"/>
      <c r="O380" s="83"/>
      <c r="P380" s="83"/>
      <c r="Q380" s="83"/>
      <c r="R380" s="83"/>
      <c r="S380" s="83"/>
      <c r="T380" s="83"/>
      <c r="U380" s="83"/>
      <c r="V380" s="83"/>
      <c r="W380" s="83"/>
      <c r="X380" s="83"/>
      <c r="Y380" s="83"/>
      <c r="Z380" s="83"/>
      <c r="AA380" s="83"/>
      <c r="AB380" s="83"/>
      <c r="AC380" s="83"/>
      <c r="AD380" s="83"/>
      <c r="AE380" s="83"/>
      <c r="AF380" s="83"/>
      <c r="AG380" s="83"/>
      <c r="AH380" s="83"/>
    </row>
    <row r="381" spans="3:34" x14ac:dyDescent="0.2">
      <c r="C381" s="83"/>
      <c r="D381" s="83"/>
      <c r="E381" s="83"/>
      <c r="F381" s="83"/>
      <c r="G381" s="83"/>
      <c r="H381" s="83"/>
      <c r="I381" s="83"/>
      <c r="J381" s="83"/>
      <c r="K381" s="83"/>
      <c r="L381" s="83"/>
      <c r="M381" s="83"/>
      <c r="N381" s="83"/>
      <c r="O381" s="83"/>
      <c r="P381" s="83"/>
      <c r="Q381" s="83"/>
      <c r="R381" s="83"/>
      <c r="S381" s="83"/>
      <c r="T381" s="83"/>
      <c r="U381" s="83"/>
      <c r="V381" s="83"/>
      <c r="W381" s="83"/>
      <c r="X381" s="83"/>
      <c r="Y381" s="83"/>
      <c r="Z381" s="83"/>
      <c r="AA381" s="83"/>
      <c r="AB381" s="83"/>
      <c r="AC381" s="83"/>
      <c r="AD381" s="83"/>
      <c r="AE381" s="83"/>
      <c r="AF381" s="83"/>
      <c r="AG381" s="83"/>
      <c r="AH381" s="83"/>
    </row>
    <row r="382" spans="3:34" x14ac:dyDescent="0.2">
      <c r="C382" s="83"/>
      <c r="D382" s="83"/>
      <c r="E382" s="83"/>
      <c r="F382" s="83"/>
      <c r="G382" s="83"/>
      <c r="H382" s="83"/>
      <c r="I382" s="83"/>
      <c r="J382" s="83"/>
      <c r="K382" s="83"/>
      <c r="L382" s="83"/>
      <c r="M382" s="83"/>
      <c r="N382" s="83"/>
      <c r="O382" s="83"/>
      <c r="P382" s="83"/>
      <c r="Q382" s="83"/>
      <c r="R382" s="83"/>
      <c r="S382" s="83"/>
      <c r="T382" s="83"/>
      <c r="U382" s="83"/>
      <c r="V382" s="83"/>
      <c r="W382" s="83"/>
      <c r="X382" s="83"/>
      <c r="Y382" s="83"/>
      <c r="Z382" s="83"/>
      <c r="AA382" s="83"/>
      <c r="AB382" s="83"/>
      <c r="AC382" s="83"/>
      <c r="AD382" s="83"/>
      <c r="AE382" s="83"/>
      <c r="AF382" s="83"/>
      <c r="AG382" s="83"/>
      <c r="AH382" s="83"/>
    </row>
    <row r="383" spans="3:34" x14ac:dyDescent="0.2">
      <c r="C383" s="83"/>
      <c r="D383" s="83"/>
      <c r="E383" s="83"/>
      <c r="F383" s="83"/>
      <c r="G383" s="83"/>
      <c r="H383" s="83"/>
      <c r="I383" s="83"/>
      <c r="J383" s="83"/>
      <c r="K383" s="83"/>
      <c r="L383" s="83"/>
      <c r="M383" s="83"/>
      <c r="N383" s="83"/>
      <c r="O383" s="83"/>
      <c r="P383" s="83"/>
      <c r="Q383" s="83"/>
      <c r="R383" s="83"/>
      <c r="S383" s="83"/>
      <c r="T383" s="83"/>
      <c r="U383" s="83"/>
      <c r="V383" s="83"/>
      <c r="W383" s="83"/>
      <c r="X383" s="83"/>
      <c r="Y383" s="83"/>
      <c r="Z383" s="83"/>
      <c r="AA383" s="83"/>
      <c r="AB383" s="83"/>
      <c r="AC383" s="83"/>
      <c r="AD383" s="83"/>
      <c r="AE383" s="83"/>
      <c r="AF383" s="83"/>
      <c r="AG383" s="83"/>
      <c r="AH383" s="83"/>
    </row>
    <row r="384" spans="3:34" x14ac:dyDescent="0.2">
      <c r="C384" s="83"/>
      <c r="D384" s="83"/>
      <c r="E384" s="83"/>
      <c r="F384" s="83"/>
      <c r="G384" s="83"/>
      <c r="H384" s="83"/>
      <c r="I384" s="83"/>
      <c r="J384" s="83"/>
      <c r="K384" s="83"/>
      <c r="L384" s="83"/>
      <c r="M384" s="83"/>
      <c r="N384" s="83"/>
      <c r="O384" s="83"/>
      <c r="P384" s="83"/>
      <c r="Q384" s="83"/>
      <c r="R384" s="83"/>
      <c r="S384" s="83"/>
      <c r="T384" s="83"/>
      <c r="U384" s="83"/>
      <c r="V384" s="83"/>
      <c r="W384" s="83"/>
      <c r="X384" s="83"/>
      <c r="Y384" s="83"/>
      <c r="Z384" s="83"/>
      <c r="AA384" s="83"/>
      <c r="AB384" s="83"/>
      <c r="AC384" s="83"/>
      <c r="AD384" s="83"/>
      <c r="AE384" s="83"/>
      <c r="AF384" s="83"/>
      <c r="AG384" s="83"/>
      <c r="AH384" s="83"/>
    </row>
    <row r="385" spans="3:34" x14ac:dyDescent="0.2">
      <c r="C385" s="83"/>
      <c r="D385" s="83"/>
      <c r="E385" s="83"/>
      <c r="F385" s="83"/>
      <c r="G385" s="83"/>
      <c r="H385" s="83"/>
      <c r="I385" s="83"/>
      <c r="J385" s="83"/>
      <c r="K385" s="83"/>
      <c r="L385" s="83"/>
      <c r="M385" s="83"/>
      <c r="N385" s="83"/>
      <c r="O385" s="83"/>
      <c r="P385" s="83"/>
      <c r="Q385" s="83"/>
      <c r="R385" s="83"/>
      <c r="S385" s="83"/>
      <c r="T385" s="83"/>
      <c r="U385" s="83"/>
      <c r="V385" s="83"/>
      <c r="W385" s="83"/>
      <c r="X385" s="83"/>
      <c r="Y385" s="83"/>
      <c r="Z385" s="83"/>
      <c r="AA385" s="83"/>
      <c r="AB385" s="83"/>
      <c r="AC385" s="83"/>
      <c r="AD385" s="83"/>
      <c r="AE385" s="83"/>
      <c r="AF385" s="83"/>
      <c r="AG385" s="83"/>
      <c r="AH385" s="83"/>
    </row>
    <row r="386" spans="3:34" x14ac:dyDescent="0.2">
      <c r="C386" s="83"/>
      <c r="D386" s="83"/>
      <c r="E386" s="83"/>
      <c r="F386" s="83"/>
      <c r="G386" s="83"/>
      <c r="H386" s="83"/>
      <c r="I386" s="83"/>
      <c r="J386" s="83"/>
      <c r="K386" s="83"/>
      <c r="L386" s="83"/>
      <c r="M386" s="83"/>
      <c r="N386" s="83"/>
      <c r="O386" s="83"/>
      <c r="P386" s="83"/>
      <c r="Q386" s="83"/>
      <c r="R386" s="83"/>
      <c r="S386" s="83"/>
      <c r="T386" s="83"/>
      <c r="U386" s="83"/>
      <c r="V386" s="83"/>
      <c r="W386" s="83"/>
      <c r="X386" s="83"/>
      <c r="Y386" s="83"/>
      <c r="Z386" s="83"/>
      <c r="AA386" s="83"/>
      <c r="AB386" s="83"/>
      <c r="AC386" s="83"/>
      <c r="AD386" s="83"/>
      <c r="AE386" s="83"/>
      <c r="AF386" s="83"/>
      <c r="AG386" s="83"/>
      <c r="AH386" s="83"/>
    </row>
    <row r="387" spans="3:34" x14ac:dyDescent="0.2">
      <c r="C387" s="83"/>
      <c r="D387" s="83"/>
      <c r="E387" s="83"/>
      <c r="F387" s="83"/>
      <c r="G387" s="83"/>
      <c r="H387" s="83"/>
      <c r="I387" s="83"/>
      <c r="J387" s="83"/>
      <c r="K387" s="83"/>
      <c r="L387" s="83"/>
      <c r="M387" s="83"/>
      <c r="N387" s="83"/>
      <c r="O387" s="83"/>
      <c r="P387" s="83"/>
      <c r="Q387" s="83"/>
      <c r="R387" s="83"/>
      <c r="S387" s="83"/>
      <c r="T387" s="83"/>
      <c r="U387" s="83"/>
      <c r="V387" s="83"/>
      <c r="W387" s="83"/>
      <c r="X387" s="83"/>
      <c r="Y387" s="83"/>
      <c r="Z387" s="83"/>
      <c r="AA387" s="83"/>
      <c r="AB387" s="83"/>
      <c r="AC387" s="83"/>
      <c r="AD387" s="83"/>
      <c r="AE387" s="83"/>
      <c r="AF387" s="83"/>
      <c r="AG387" s="83"/>
      <c r="AH387" s="83"/>
    </row>
    <row r="388" spans="3:34" x14ac:dyDescent="0.2">
      <c r="C388" s="83"/>
      <c r="D388" s="83"/>
      <c r="E388" s="83"/>
      <c r="F388" s="83"/>
      <c r="G388" s="83"/>
      <c r="H388" s="83"/>
      <c r="I388" s="83"/>
      <c r="J388" s="83"/>
      <c r="K388" s="83"/>
      <c r="L388" s="83"/>
      <c r="M388" s="83"/>
      <c r="N388" s="83"/>
      <c r="O388" s="83"/>
      <c r="P388" s="83"/>
      <c r="Q388" s="83"/>
      <c r="R388" s="83"/>
      <c r="S388" s="83"/>
      <c r="T388" s="83"/>
      <c r="U388" s="83"/>
      <c r="V388" s="83"/>
      <c r="W388" s="83"/>
      <c r="X388" s="83"/>
      <c r="Y388" s="83"/>
      <c r="Z388" s="83"/>
      <c r="AA388" s="83"/>
      <c r="AB388" s="83"/>
      <c r="AC388" s="83"/>
      <c r="AD388" s="83"/>
      <c r="AE388" s="83"/>
      <c r="AF388" s="83"/>
      <c r="AG388" s="83"/>
      <c r="AH388" s="83"/>
    </row>
    <row r="389" spans="3:34" x14ac:dyDescent="0.2">
      <c r="C389" s="83"/>
      <c r="D389" s="83"/>
      <c r="E389" s="83"/>
      <c r="F389" s="83"/>
      <c r="G389" s="83"/>
      <c r="H389" s="83"/>
      <c r="I389" s="83"/>
      <c r="J389" s="83"/>
      <c r="K389" s="83"/>
      <c r="L389" s="83"/>
      <c r="M389" s="83"/>
      <c r="N389" s="83"/>
      <c r="O389" s="83"/>
      <c r="P389" s="83"/>
      <c r="Q389" s="83"/>
      <c r="R389" s="83"/>
      <c r="S389" s="83"/>
      <c r="T389" s="83"/>
      <c r="U389" s="83"/>
      <c r="V389" s="83"/>
      <c r="W389" s="83"/>
      <c r="X389" s="83"/>
      <c r="Y389" s="83"/>
      <c r="Z389" s="83"/>
      <c r="AA389" s="83"/>
      <c r="AB389" s="83"/>
      <c r="AC389" s="83"/>
      <c r="AD389" s="83"/>
      <c r="AE389" s="83"/>
      <c r="AF389" s="83"/>
      <c r="AG389" s="83"/>
      <c r="AH389" s="83"/>
    </row>
    <row r="390" spans="3:34" x14ac:dyDescent="0.2">
      <c r="C390" s="83"/>
      <c r="D390" s="83"/>
      <c r="E390" s="83"/>
      <c r="F390" s="83"/>
      <c r="G390" s="83"/>
      <c r="H390" s="83"/>
      <c r="I390" s="83"/>
      <c r="J390" s="83"/>
      <c r="K390" s="83"/>
      <c r="L390" s="83"/>
      <c r="M390" s="83"/>
      <c r="N390" s="83"/>
      <c r="O390" s="83"/>
      <c r="P390" s="83"/>
      <c r="Q390" s="83"/>
      <c r="R390" s="83"/>
      <c r="S390" s="83"/>
      <c r="T390" s="83"/>
      <c r="U390" s="83"/>
      <c r="V390" s="83"/>
      <c r="W390" s="83"/>
      <c r="X390" s="83"/>
      <c r="Y390" s="83"/>
      <c r="Z390" s="83"/>
      <c r="AA390" s="83"/>
      <c r="AB390" s="83"/>
      <c r="AC390" s="83"/>
      <c r="AD390" s="83"/>
      <c r="AE390" s="83"/>
      <c r="AF390" s="83"/>
      <c r="AG390" s="83"/>
      <c r="AH390" s="83"/>
    </row>
    <row r="391" spans="3:34" x14ac:dyDescent="0.2">
      <c r="C391" s="83"/>
      <c r="D391" s="83"/>
      <c r="E391" s="83"/>
      <c r="F391" s="83"/>
      <c r="G391" s="83"/>
      <c r="H391" s="83"/>
      <c r="I391" s="83"/>
      <c r="J391" s="83"/>
      <c r="K391" s="83"/>
      <c r="L391" s="83"/>
      <c r="M391" s="83"/>
      <c r="N391" s="83"/>
      <c r="O391" s="83"/>
      <c r="P391" s="83"/>
      <c r="Q391" s="83"/>
      <c r="R391" s="83"/>
      <c r="S391" s="83"/>
      <c r="T391" s="83"/>
      <c r="U391" s="83"/>
      <c r="V391" s="83"/>
      <c r="W391" s="83"/>
      <c r="X391" s="83"/>
      <c r="Y391" s="83"/>
      <c r="Z391" s="83"/>
      <c r="AA391" s="83"/>
      <c r="AB391" s="83"/>
      <c r="AC391" s="83"/>
      <c r="AD391" s="83"/>
      <c r="AE391" s="83"/>
      <c r="AF391" s="83"/>
      <c r="AG391" s="83"/>
      <c r="AH391" s="83"/>
    </row>
    <row r="392" spans="3:34" x14ac:dyDescent="0.2">
      <c r="C392" s="83"/>
      <c r="D392" s="83"/>
      <c r="E392" s="83"/>
      <c r="F392" s="83"/>
      <c r="G392" s="83"/>
      <c r="H392" s="83"/>
      <c r="I392" s="83"/>
      <c r="J392" s="83"/>
      <c r="K392" s="83"/>
      <c r="L392" s="83"/>
      <c r="M392" s="83"/>
      <c r="N392" s="83"/>
      <c r="O392" s="83"/>
      <c r="P392" s="83"/>
      <c r="Q392" s="83"/>
      <c r="R392" s="83"/>
      <c r="S392" s="83"/>
      <c r="T392" s="83"/>
      <c r="U392" s="83"/>
      <c r="V392" s="83"/>
      <c r="W392" s="83"/>
      <c r="X392" s="83"/>
      <c r="Y392" s="83"/>
      <c r="Z392" s="83"/>
      <c r="AA392" s="83"/>
      <c r="AB392" s="83"/>
      <c r="AC392" s="83"/>
      <c r="AD392" s="83"/>
      <c r="AE392" s="83"/>
      <c r="AF392" s="83"/>
      <c r="AG392" s="83"/>
      <c r="AH392" s="83"/>
    </row>
    <row r="393" spans="3:34" x14ac:dyDescent="0.2">
      <c r="C393" s="83"/>
      <c r="D393" s="83"/>
      <c r="E393" s="83"/>
      <c r="F393" s="83"/>
      <c r="G393" s="83"/>
      <c r="H393" s="83"/>
      <c r="I393" s="83"/>
      <c r="J393" s="83"/>
      <c r="K393" s="83"/>
      <c r="L393" s="83"/>
      <c r="M393" s="83"/>
      <c r="N393" s="83"/>
      <c r="O393" s="83"/>
      <c r="P393" s="83"/>
      <c r="Q393" s="83"/>
      <c r="R393" s="83"/>
      <c r="S393" s="83"/>
      <c r="T393" s="83"/>
      <c r="U393" s="83"/>
      <c r="V393" s="83"/>
      <c r="W393" s="83"/>
      <c r="X393" s="83"/>
      <c r="Y393" s="83"/>
      <c r="Z393" s="83"/>
      <c r="AA393" s="83"/>
      <c r="AB393" s="83"/>
      <c r="AC393" s="83"/>
      <c r="AD393" s="83"/>
      <c r="AE393" s="83"/>
      <c r="AF393" s="83"/>
      <c r="AG393" s="83"/>
      <c r="AH393" s="83"/>
    </row>
    <row r="394" spans="3:34" x14ac:dyDescent="0.2">
      <c r="C394" s="83"/>
      <c r="D394" s="83"/>
      <c r="E394" s="83"/>
      <c r="F394" s="83"/>
      <c r="G394" s="83"/>
      <c r="H394" s="83"/>
      <c r="I394" s="83"/>
      <c r="J394" s="83"/>
      <c r="K394" s="83"/>
      <c r="L394" s="83"/>
      <c r="M394" s="83"/>
      <c r="N394" s="83"/>
      <c r="O394" s="83"/>
      <c r="P394" s="83"/>
      <c r="Q394" s="83"/>
      <c r="R394" s="83"/>
      <c r="S394" s="83"/>
      <c r="T394" s="83"/>
      <c r="U394" s="83"/>
      <c r="V394" s="83"/>
      <c r="W394" s="83"/>
      <c r="X394" s="83"/>
      <c r="Y394" s="83"/>
      <c r="Z394" s="83"/>
      <c r="AA394" s="83"/>
      <c r="AB394" s="83"/>
      <c r="AC394" s="83"/>
      <c r="AD394" s="83"/>
      <c r="AE394" s="83"/>
      <c r="AF394" s="83"/>
      <c r="AG394" s="83"/>
      <c r="AH394" s="83"/>
    </row>
    <row r="395" spans="3:34" x14ac:dyDescent="0.2">
      <c r="C395" s="83"/>
      <c r="D395" s="83"/>
      <c r="E395" s="83"/>
      <c r="F395" s="83"/>
      <c r="G395" s="83"/>
      <c r="H395" s="83"/>
      <c r="I395" s="83"/>
      <c r="J395" s="83"/>
      <c r="K395" s="83"/>
      <c r="L395" s="83"/>
      <c r="M395" s="83"/>
      <c r="N395" s="83"/>
      <c r="O395" s="83"/>
      <c r="P395" s="83"/>
      <c r="Q395" s="83"/>
      <c r="R395" s="83"/>
      <c r="S395" s="83"/>
      <c r="T395" s="83"/>
      <c r="U395" s="83"/>
      <c r="V395" s="83"/>
      <c r="W395" s="83"/>
      <c r="X395" s="83"/>
      <c r="Y395" s="83"/>
      <c r="Z395" s="83"/>
      <c r="AA395" s="83"/>
      <c r="AB395" s="83"/>
      <c r="AC395" s="83"/>
      <c r="AD395" s="83"/>
      <c r="AE395" s="83"/>
      <c r="AF395" s="83"/>
      <c r="AG395" s="83"/>
      <c r="AH395" s="83"/>
    </row>
    <row r="396" spans="3:34" x14ac:dyDescent="0.2">
      <c r="C396" s="83"/>
      <c r="D396" s="83"/>
      <c r="E396" s="83"/>
      <c r="F396" s="83"/>
      <c r="G396" s="83"/>
      <c r="H396" s="83"/>
      <c r="I396" s="83"/>
      <c r="J396" s="83"/>
      <c r="K396" s="83"/>
      <c r="L396" s="83"/>
      <c r="M396" s="83"/>
      <c r="N396" s="83"/>
      <c r="O396" s="83"/>
      <c r="P396" s="83"/>
      <c r="Q396" s="83"/>
      <c r="R396" s="83"/>
      <c r="S396" s="83"/>
      <c r="T396" s="83"/>
      <c r="U396" s="83"/>
      <c r="V396" s="83"/>
      <c r="W396" s="83"/>
      <c r="X396" s="83"/>
      <c r="Y396" s="83"/>
      <c r="Z396" s="83"/>
      <c r="AA396" s="83"/>
      <c r="AB396" s="83"/>
      <c r="AC396" s="83"/>
      <c r="AD396" s="83"/>
      <c r="AE396" s="83"/>
      <c r="AF396" s="83"/>
      <c r="AG396" s="83"/>
      <c r="AH396" s="83"/>
    </row>
    <row r="397" spans="3:34" x14ac:dyDescent="0.2">
      <c r="C397" s="83"/>
      <c r="D397" s="83"/>
      <c r="E397" s="83"/>
      <c r="F397" s="83"/>
      <c r="G397" s="83"/>
      <c r="H397" s="83"/>
      <c r="I397" s="83"/>
      <c r="J397" s="83"/>
      <c r="K397" s="83"/>
      <c r="L397" s="83"/>
      <c r="M397" s="83"/>
      <c r="N397" s="83"/>
      <c r="O397" s="83"/>
      <c r="P397" s="83"/>
      <c r="Q397" s="83"/>
      <c r="R397" s="83"/>
      <c r="S397" s="83"/>
      <c r="T397" s="83"/>
      <c r="U397" s="83"/>
      <c r="V397" s="83"/>
      <c r="W397" s="83"/>
      <c r="X397" s="83"/>
      <c r="Y397" s="83"/>
      <c r="Z397" s="83"/>
      <c r="AA397" s="83"/>
      <c r="AB397" s="83"/>
      <c r="AC397" s="83"/>
      <c r="AD397" s="83"/>
      <c r="AE397" s="83"/>
      <c r="AF397" s="83"/>
      <c r="AG397" s="83"/>
      <c r="AH397" s="83"/>
    </row>
    <row r="398" spans="3:34" x14ac:dyDescent="0.2">
      <c r="C398" s="83"/>
      <c r="D398" s="83"/>
      <c r="E398" s="83"/>
      <c r="F398" s="83"/>
      <c r="G398" s="83"/>
      <c r="H398" s="83"/>
      <c r="I398" s="83"/>
      <c r="J398" s="83"/>
      <c r="K398" s="83"/>
      <c r="L398" s="83"/>
      <c r="M398" s="83"/>
      <c r="N398" s="83"/>
      <c r="O398" s="83"/>
      <c r="P398" s="83"/>
      <c r="Q398" s="83"/>
      <c r="R398" s="83"/>
      <c r="S398" s="83"/>
      <c r="T398" s="83"/>
      <c r="U398" s="83"/>
      <c r="V398" s="83"/>
      <c r="W398" s="83"/>
      <c r="X398" s="83"/>
      <c r="Y398" s="83"/>
      <c r="Z398" s="83"/>
      <c r="AA398" s="83"/>
      <c r="AB398" s="83"/>
      <c r="AC398" s="83"/>
      <c r="AD398" s="83"/>
      <c r="AE398" s="83"/>
      <c r="AF398" s="83"/>
      <c r="AG398" s="83"/>
      <c r="AH398" s="83"/>
    </row>
    <row r="399" spans="3:34" x14ac:dyDescent="0.2">
      <c r="C399" s="83"/>
      <c r="D399" s="83"/>
      <c r="E399" s="83"/>
      <c r="F399" s="83"/>
      <c r="G399" s="83"/>
      <c r="H399" s="83"/>
      <c r="I399" s="83"/>
      <c r="J399" s="83"/>
      <c r="K399" s="83"/>
      <c r="L399" s="83"/>
      <c r="M399" s="83"/>
      <c r="N399" s="83"/>
      <c r="O399" s="83"/>
      <c r="P399" s="83"/>
      <c r="Q399" s="83"/>
      <c r="R399" s="83"/>
      <c r="S399" s="83"/>
      <c r="T399" s="83"/>
      <c r="U399" s="83"/>
      <c r="V399" s="83"/>
      <c r="W399" s="83"/>
      <c r="X399" s="83"/>
      <c r="Y399" s="83"/>
      <c r="Z399" s="83"/>
      <c r="AA399" s="83"/>
      <c r="AB399" s="83"/>
      <c r="AC399" s="83"/>
      <c r="AD399" s="83"/>
      <c r="AE399" s="83"/>
      <c r="AF399" s="83"/>
      <c r="AG399" s="83"/>
      <c r="AH399" s="83"/>
    </row>
    <row r="400" spans="3:34" x14ac:dyDescent="0.2">
      <c r="C400" s="83"/>
      <c r="D400" s="83"/>
      <c r="E400" s="83"/>
      <c r="F400" s="83"/>
      <c r="G400" s="83"/>
      <c r="H400" s="83"/>
      <c r="I400" s="83"/>
      <c r="J400" s="83"/>
      <c r="K400" s="83"/>
      <c r="L400" s="83"/>
      <c r="M400" s="83"/>
      <c r="N400" s="83"/>
      <c r="O400" s="83"/>
      <c r="P400" s="83"/>
      <c r="Q400" s="83"/>
      <c r="R400" s="83"/>
      <c r="S400" s="83"/>
      <c r="T400" s="83"/>
      <c r="U400" s="83"/>
      <c r="V400" s="83"/>
      <c r="W400" s="83"/>
      <c r="X400" s="83"/>
      <c r="Y400" s="83"/>
      <c r="Z400" s="83"/>
      <c r="AA400" s="83"/>
      <c r="AB400" s="83"/>
      <c r="AC400" s="83"/>
      <c r="AD400" s="83"/>
      <c r="AE400" s="83"/>
      <c r="AF400" s="83"/>
      <c r="AG400" s="83"/>
      <c r="AH400" s="83"/>
    </row>
    <row r="401" spans="3:34" x14ac:dyDescent="0.2">
      <c r="C401" s="83"/>
      <c r="D401" s="83"/>
      <c r="E401" s="83"/>
      <c r="F401" s="83"/>
      <c r="G401" s="83"/>
      <c r="H401" s="83"/>
      <c r="I401" s="83"/>
      <c r="J401" s="83"/>
      <c r="K401" s="83"/>
      <c r="L401" s="83"/>
      <c r="M401" s="83"/>
      <c r="N401" s="83"/>
      <c r="O401" s="83"/>
      <c r="P401" s="83"/>
      <c r="Q401" s="83"/>
      <c r="R401" s="83"/>
      <c r="S401" s="83"/>
      <c r="T401" s="83"/>
      <c r="U401" s="83"/>
      <c r="V401" s="83"/>
      <c r="W401" s="83"/>
      <c r="X401" s="83"/>
      <c r="Y401" s="83"/>
      <c r="Z401" s="83"/>
      <c r="AA401" s="83"/>
      <c r="AB401" s="83"/>
      <c r="AC401" s="83"/>
      <c r="AD401" s="83"/>
      <c r="AE401" s="83"/>
      <c r="AF401" s="83"/>
      <c r="AG401" s="83"/>
      <c r="AH401" s="83"/>
    </row>
    <row r="402" spans="3:34" x14ac:dyDescent="0.2">
      <c r="C402" s="83"/>
      <c r="D402" s="83"/>
      <c r="E402" s="83"/>
      <c r="F402" s="83"/>
      <c r="G402" s="83"/>
      <c r="H402" s="83"/>
      <c r="I402" s="83"/>
      <c r="J402" s="83"/>
      <c r="K402" s="83"/>
      <c r="L402" s="83"/>
      <c r="M402" s="83"/>
      <c r="N402" s="83"/>
      <c r="O402" s="83"/>
      <c r="P402" s="83"/>
      <c r="Q402" s="83"/>
      <c r="R402" s="83"/>
      <c r="S402" s="83"/>
      <c r="T402" s="83"/>
      <c r="U402" s="83"/>
      <c r="V402" s="83"/>
      <c r="W402" s="83"/>
      <c r="X402" s="83"/>
      <c r="Y402" s="83"/>
      <c r="Z402" s="83"/>
      <c r="AA402" s="83"/>
      <c r="AB402" s="83"/>
      <c r="AC402" s="83"/>
      <c r="AD402" s="83"/>
      <c r="AE402" s="83"/>
      <c r="AF402" s="83"/>
      <c r="AG402" s="83"/>
      <c r="AH402" s="83"/>
    </row>
    <row r="403" spans="3:34" x14ac:dyDescent="0.2">
      <c r="C403" s="83"/>
      <c r="D403" s="83"/>
      <c r="E403" s="83"/>
      <c r="F403" s="83"/>
      <c r="G403" s="83"/>
      <c r="H403" s="83"/>
      <c r="I403" s="83"/>
      <c r="J403" s="83"/>
      <c r="K403" s="83"/>
      <c r="L403" s="83"/>
      <c r="M403" s="83"/>
      <c r="N403" s="83"/>
      <c r="O403" s="83"/>
      <c r="P403" s="83"/>
      <c r="Q403" s="83"/>
      <c r="R403" s="83"/>
      <c r="S403" s="83"/>
      <c r="T403" s="83"/>
      <c r="U403" s="83"/>
      <c r="V403" s="83"/>
      <c r="W403" s="83"/>
      <c r="X403" s="83"/>
      <c r="Y403" s="83"/>
      <c r="Z403" s="83"/>
      <c r="AA403" s="83"/>
      <c r="AB403" s="83"/>
      <c r="AC403" s="83"/>
      <c r="AD403" s="83"/>
      <c r="AE403" s="83"/>
      <c r="AF403" s="83"/>
      <c r="AG403" s="83"/>
      <c r="AH403" s="83"/>
    </row>
    <row r="404" spans="3:34" x14ac:dyDescent="0.2">
      <c r="C404" s="83"/>
      <c r="D404" s="83"/>
      <c r="E404" s="83"/>
      <c r="F404" s="83"/>
      <c r="G404" s="83"/>
      <c r="H404" s="83"/>
      <c r="I404" s="83"/>
      <c r="J404" s="83"/>
      <c r="K404" s="83"/>
      <c r="L404" s="83"/>
      <c r="M404" s="83"/>
      <c r="N404" s="83"/>
      <c r="O404" s="83"/>
      <c r="P404" s="83"/>
      <c r="Q404" s="83"/>
      <c r="R404" s="83"/>
      <c r="S404" s="83"/>
      <c r="T404" s="83"/>
      <c r="U404" s="83"/>
      <c r="V404" s="83"/>
      <c r="W404" s="83"/>
      <c r="X404" s="83"/>
      <c r="Y404" s="83"/>
      <c r="Z404" s="83"/>
      <c r="AA404" s="83"/>
      <c r="AB404" s="83"/>
      <c r="AC404" s="83"/>
      <c r="AD404" s="83"/>
      <c r="AE404" s="83"/>
      <c r="AF404" s="83"/>
      <c r="AG404" s="83"/>
      <c r="AH404" s="83"/>
    </row>
    <row r="405" spans="3:34" x14ac:dyDescent="0.2">
      <c r="C405" s="83"/>
      <c r="D405" s="83"/>
      <c r="E405" s="83"/>
      <c r="F405" s="83"/>
      <c r="G405" s="83"/>
      <c r="H405" s="83"/>
      <c r="I405" s="83"/>
      <c r="J405" s="83"/>
      <c r="K405" s="83"/>
      <c r="L405" s="83"/>
      <c r="M405" s="83"/>
      <c r="N405" s="83"/>
      <c r="O405" s="83"/>
      <c r="P405" s="83"/>
      <c r="Q405" s="83"/>
      <c r="R405" s="83"/>
      <c r="S405" s="83"/>
      <c r="T405" s="83"/>
      <c r="U405" s="83"/>
      <c r="V405" s="83"/>
      <c r="W405" s="83"/>
      <c r="X405" s="83"/>
      <c r="Y405" s="83"/>
      <c r="Z405" s="83"/>
      <c r="AA405" s="83"/>
      <c r="AB405" s="83"/>
      <c r="AC405" s="83"/>
      <c r="AD405" s="83"/>
      <c r="AE405" s="83"/>
      <c r="AF405" s="83"/>
      <c r="AG405" s="83"/>
      <c r="AH405" s="83"/>
    </row>
    <row r="406" spans="3:34" x14ac:dyDescent="0.2">
      <c r="C406" s="83"/>
      <c r="D406" s="83"/>
      <c r="E406" s="83"/>
      <c r="F406" s="83"/>
      <c r="G406" s="83"/>
      <c r="H406" s="83"/>
      <c r="I406" s="83"/>
      <c r="J406" s="83"/>
      <c r="K406" s="83"/>
      <c r="L406" s="83"/>
      <c r="M406" s="83"/>
      <c r="N406" s="83"/>
      <c r="O406" s="83"/>
      <c r="P406" s="83"/>
      <c r="Q406" s="83"/>
      <c r="R406" s="83"/>
      <c r="S406" s="83"/>
      <c r="T406" s="83"/>
      <c r="U406" s="83"/>
      <c r="V406" s="83"/>
      <c r="W406" s="83"/>
      <c r="X406" s="83"/>
      <c r="Y406" s="83"/>
      <c r="Z406" s="83"/>
      <c r="AA406" s="83"/>
      <c r="AB406" s="83"/>
      <c r="AC406" s="83"/>
      <c r="AD406" s="83"/>
      <c r="AE406" s="83"/>
      <c r="AF406" s="83"/>
      <c r="AG406" s="83"/>
      <c r="AH406" s="83"/>
    </row>
    <row r="407" spans="3:34" x14ac:dyDescent="0.2">
      <c r="C407" s="83"/>
      <c r="D407" s="83"/>
      <c r="E407" s="83"/>
      <c r="F407" s="83"/>
      <c r="G407" s="83"/>
      <c r="H407" s="83"/>
      <c r="I407" s="83"/>
      <c r="J407" s="83"/>
      <c r="K407" s="83"/>
      <c r="L407" s="83"/>
      <c r="M407" s="83"/>
      <c r="N407" s="83"/>
      <c r="O407" s="83"/>
      <c r="P407" s="83"/>
      <c r="Q407" s="83"/>
      <c r="R407" s="83"/>
      <c r="S407" s="83"/>
      <c r="T407" s="83"/>
      <c r="U407" s="83"/>
      <c r="V407" s="83"/>
      <c r="W407" s="83"/>
      <c r="X407" s="83"/>
      <c r="Y407" s="83"/>
      <c r="Z407" s="83"/>
      <c r="AA407" s="83"/>
      <c r="AB407" s="83"/>
      <c r="AC407" s="83"/>
      <c r="AD407" s="83"/>
      <c r="AE407" s="83"/>
      <c r="AF407" s="83"/>
      <c r="AG407" s="83"/>
      <c r="AH407" s="83"/>
    </row>
    <row r="408" spans="3:34" x14ac:dyDescent="0.2">
      <c r="C408" s="83"/>
      <c r="D408" s="83"/>
      <c r="E408" s="83"/>
      <c r="F408" s="83"/>
      <c r="G408" s="83"/>
      <c r="H408" s="83"/>
      <c r="I408" s="83"/>
      <c r="J408" s="83"/>
      <c r="K408" s="83"/>
      <c r="L408" s="83"/>
      <c r="M408" s="83"/>
      <c r="N408" s="83"/>
      <c r="O408" s="83"/>
      <c r="P408" s="83"/>
      <c r="Q408" s="83"/>
      <c r="R408" s="83"/>
      <c r="S408" s="83"/>
      <c r="T408" s="83"/>
      <c r="U408" s="83"/>
      <c r="V408" s="83"/>
      <c r="W408" s="83"/>
      <c r="X408" s="83"/>
      <c r="Y408" s="83"/>
      <c r="Z408" s="83"/>
      <c r="AA408" s="83"/>
      <c r="AB408" s="83"/>
      <c r="AC408" s="83"/>
      <c r="AD408" s="83"/>
      <c r="AE408" s="83"/>
      <c r="AF408" s="83"/>
      <c r="AG408" s="83"/>
      <c r="AH408" s="83"/>
    </row>
    <row r="409" spans="3:34" x14ac:dyDescent="0.2">
      <c r="C409" s="83"/>
      <c r="D409" s="83"/>
      <c r="E409" s="83"/>
      <c r="F409" s="83"/>
      <c r="G409" s="83"/>
      <c r="H409" s="83"/>
      <c r="I409" s="83"/>
      <c r="J409" s="83"/>
      <c r="K409" s="83"/>
      <c r="L409" s="83"/>
      <c r="M409" s="83"/>
      <c r="N409" s="83"/>
      <c r="O409" s="83"/>
      <c r="P409" s="83"/>
      <c r="Q409" s="83"/>
      <c r="R409" s="83"/>
      <c r="S409" s="83"/>
      <c r="T409" s="83"/>
      <c r="U409" s="83"/>
      <c r="V409" s="83"/>
      <c r="W409" s="83"/>
      <c r="X409" s="83"/>
      <c r="Y409" s="83"/>
      <c r="Z409" s="83"/>
      <c r="AA409" s="83"/>
      <c r="AB409" s="83"/>
      <c r="AC409" s="83"/>
      <c r="AD409" s="83"/>
      <c r="AE409" s="83"/>
      <c r="AF409" s="83"/>
      <c r="AG409" s="83"/>
      <c r="AH409" s="83"/>
    </row>
    <row r="410" spans="3:34" x14ac:dyDescent="0.2">
      <c r="C410" s="83"/>
      <c r="D410" s="83"/>
      <c r="E410" s="83"/>
      <c r="F410" s="83"/>
      <c r="G410" s="83"/>
      <c r="H410" s="83"/>
      <c r="I410" s="83"/>
      <c r="J410" s="83"/>
      <c r="K410" s="83"/>
      <c r="L410" s="83"/>
      <c r="M410" s="83"/>
      <c r="N410" s="83"/>
      <c r="O410" s="83"/>
      <c r="P410" s="83"/>
      <c r="Q410" s="83"/>
      <c r="R410" s="83"/>
      <c r="S410" s="83"/>
      <c r="T410" s="83"/>
      <c r="U410" s="83"/>
      <c r="V410" s="83"/>
      <c r="W410" s="83"/>
      <c r="X410" s="83"/>
      <c r="Y410" s="83"/>
      <c r="Z410" s="83"/>
      <c r="AA410" s="83"/>
      <c r="AB410" s="83"/>
      <c r="AC410" s="83"/>
      <c r="AD410" s="83"/>
      <c r="AE410" s="83"/>
      <c r="AF410" s="83"/>
      <c r="AG410" s="83"/>
      <c r="AH410" s="83"/>
    </row>
    <row r="411" spans="3:34" x14ac:dyDescent="0.2">
      <c r="C411" s="83"/>
      <c r="D411" s="83"/>
      <c r="E411" s="83"/>
      <c r="F411" s="83"/>
      <c r="G411" s="83"/>
      <c r="H411" s="83"/>
      <c r="I411" s="83"/>
      <c r="J411" s="83"/>
      <c r="K411" s="83"/>
      <c r="L411" s="83"/>
      <c r="M411" s="83"/>
      <c r="N411" s="83"/>
      <c r="O411" s="83"/>
      <c r="P411" s="83"/>
      <c r="Q411" s="83"/>
      <c r="R411" s="83"/>
      <c r="S411" s="83"/>
      <c r="T411" s="83"/>
      <c r="U411" s="83"/>
      <c r="V411" s="83"/>
      <c r="W411" s="83"/>
      <c r="X411" s="83"/>
      <c r="Y411" s="83"/>
      <c r="Z411" s="83"/>
      <c r="AA411" s="83"/>
      <c r="AB411" s="83"/>
      <c r="AC411" s="83"/>
      <c r="AD411" s="83"/>
      <c r="AE411" s="83"/>
      <c r="AF411" s="83"/>
      <c r="AG411" s="83"/>
      <c r="AH411" s="83"/>
    </row>
    <row r="412" spans="3:34" x14ac:dyDescent="0.2">
      <c r="C412" s="83"/>
      <c r="D412" s="83"/>
      <c r="E412" s="83"/>
      <c r="F412" s="83"/>
      <c r="G412" s="83"/>
      <c r="H412" s="83"/>
      <c r="I412" s="83"/>
      <c r="J412" s="83"/>
      <c r="K412" s="83"/>
      <c r="L412" s="83"/>
      <c r="M412" s="83"/>
      <c r="N412" s="83"/>
      <c r="O412" s="83"/>
      <c r="P412" s="83"/>
      <c r="Q412" s="83"/>
      <c r="R412" s="83"/>
      <c r="S412" s="83"/>
      <c r="T412" s="83"/>
      <c r="U412" s="83"/>
      <c r="V412" s="83"/>
      <c r="W412" s="83"/>
      <c r="X412" s="83"/>
      <c r="Y412" s="83"/>
      <c r="Z412" s="83"/>
      <c r="AA412" s="83"/>
      <c r="AB412" s="83"/>
      <c r="AC412" s="83"/>
      <c r="AD412" s="83"/>
      <c r="AE412" s="83"/>
      <c r="AF412" s="83"/>
      <c r="AG412" s="83"/>
      <c r="AH412" s="83"/>
    </row>
    <row r="413" spans="3:34" x14ac:dyDescent="0.2">
      <c r="C413" s="83"/>
      <c r="D413" s="83"/>
      <c r="E413" s="83"/>
      <c r="F413" s="83"/>
      <c r="G413" s="83"/>
      <c r="H413" s="83"/>
      <c r="I413" s="83"/>
      <c r="J413" s="83"/>
      <c r="K413" s="83"/>
      <c r="L413" s="83"/>
      <c r="M413" s="83"/>
      <c r="N413" s="83"/>
      <c r="O413" s="83"/>
      <c r="P413" s="83"/>
      <c r="Q413" s="83"/>
      <c r="R413" s="83"/>
      <c r="S413" s="83"/>
      <c r="T413" s="83"/>
      <c r="U413" s="83"/>
      <c r="V413" s="83"/>
      <c r="W413" s="83"/>
      <c r="X413" s="83"/>
      <c r="Y413" s="83"/>
      <c r="Z413" s="83"/>
      <c r="AA413" s="83"/>
      <c r="AB413" s="83"/>
      <c r="AC413" s="83"/>
      <c r="AD413" s="83"/>
      <c r="AE413" s="83"/>
      <c r="AF413" s="83"/>
      <c r="AG413" s="83"/>
      <c r="AH413" s="83"/>
    </row>
    <row r="414" spans="3:34" x14ac:dyDescent="0.2">
      <c r="C414" s="83"/>
      <c r="D414" s="83"/>
      <c r="E414" s="83"/>
      <c r="F414" s="83"/>
      <c r="G414" s="83"/>
      <c r="H414" s="83"/>
      <c r="I414" s="83"/>
      <c r="J414" s="83"/>
      <c r="K414" s="83"/>
      <c r="L414" s="83"/>
      <c r="M414" s="83"/>
      <c r="N414" s="83"/>
      <c r="O414" s="83"/>
      <c r="P414" s="83"/>
      <c r="Q414" s="83"/>
      <c r="R414" s="83"/>
      <c r="S414" s="83"/>
      <c r="T414" s="83"/>
      <c r="U414" s="83"/>
      <c r="V414" s="83"/>
      <c r="W414" s="83"/>
      <c r="X414" s="83"/>
      <c r="Y414" s="83"/>
      <c r="Z414" s="83"/>
      <c r="AA414" s="83"/>
      <c r="AB414" s="83"/>
      <c r="AC414" s="83"/>
      <c r="AD414" s="83"/>
      <c r="AE414" s="83"/>
      <c r="AF414" s="83"/>
      <c r="AG414" s="83"/>
      <c r="AH414" s="83"/>
    </row>
    <row r="415" spans="3:34" x14ac:dyDescent="0.2">
      <c r="C415" s="83"/>
      <c r="D415" s="83"/>
      <c r="E415" s="83"/>
      <c r="F415" s="83"/>
      <c r="G415" s="83"/>
      <c r="H415" s="83"/>
      <c r="I415" s="83"/>
      <c r="J415" s="83"/>
      <c r="K415" s="83"/>
      <c r="L415" s="83"/>
      <c r="M415" s="83"/>
      <c r="N415" s="83"/>
      <c r="O415" s="83"/>
      <c r="P415" s="83"/>
      <c r="Q415" s="83"/>
      <c r="R415" s="83"/>
      <c r="S415" s="83"/>
      <c r="T415" s="83"/>
      <c r="U415" s="83"/>
      <c r="V415" s="83"/>
      <c r="W415" s="83"/>
      <c r="X415" s="83"/>
      <c r="Y415" s="83"/>
      <c r="Z415" s="83"/>
      <c r="AA415" s="83"/>
      <c r="AB415" s="83"/>
      <c r="AC415" s="83"/>
      <c r="AD415" s="83"/>
      <c r="AE415" s="83"/>
      <c r="AF415" s="83"/>
      <c r="AG415" s="83"/>
      <c r="AH415" s="83"/>
    </row>
    <row r="416" spans="3:34" x14ac:dyDescent="0.2">
      <c r="C416" s="83"/>
      <c r="D416" s="83"/>
      <c r="E416" s="83"/>
      <c r="F416" s="83"/>
      <c r="G416" s="83"/>
      <c r="H416" s="83"/>
      <c r="I416" s="83"/>
      <c r="J416" s="83"/>
      <c r="K416" s="83"/>
      <c r="L416" s="83"/>
      <c r="M416" s="83"/>
      <c r="N416" s="83"/>
      <c r="O416" s="83"/>
      <c r="P416" s="83"/>
      <c r="Q416" s="83"/>
      <c r="R416" s="83"/>
      <c r="S416" s="83"/>
      <c r="T416" s="83"/>
      <c r="U416" s="83"/>
      <c r="V416" s="83"/>
      <c r="W416" s="83"/>
      <c r="X416" s="83"/>
      <c r="Y416" s="83"/>
      <c r="Z416" s="83"/>
      <c r="AA416" s="83"/>
      <c r="AB416" s="83"/>
      <c r="AC416" s="83"/>
      <c r="AD416" s="83"/>
      <c r="AE416" s="83"/>
      <c r="AF416" s="83"/>
      <c r="AG416" s="83"/>
      <c r="AH416" s="83"/>
    </row>
    <row r="417" spans="3:34" x14ac:dyDescent="0.2">
      <c r="C417" s="83"/>
      <c r="D417" s="83"/>
      <c r="E417" s="83"/>
      <c r="F417" s="83"/>
      <c r="G417" s="83"/>
      <c r="H417" s="83"/>
      <c r="I417" s="83"/>
      <c r="J417" s="83"/>
      <c r="K417" s="83"/>
      <c r="L417" s="83"/>
      <c r="M417" s="83"/>
      <c r="N417" s="83"/>
      <c r="O417" s="83"/>
      <c r="P417" s="83"/>
      <c r="Q417" s="83"/>
      <c r="R417" s="83"/>
      <c r="S417" s="83"/>
      <c r="T417" s="83"/>
      <c r="U417" s="83"/>
      <c r="V417" s="83"/>
      <c r="W417" s="83"/>
      <c r="X417" s="83"/>
      <c r="Y417" s="83"/>
      <c r="Z417" s="83"/>
      <c r="AA417" s="83"/>
      <c r="AB417" s="83"/>
      <c r="AC417" s="83"/>
      <c r="AD417" s="83"/>
      <c r="AE417" s="83"/>
      <c r="AF417" s="83"/>
      <c r="AG417" s="83"/>
      <c r="AH417" s="83"/>
    </row>
    <row r="418" spans="3:34" x14ac:dyDescent="0.2">
      <c r="C418" s="83"/>
      <c r="D418" s="83"/>
      <c r="E418" s="83"/>
      <c r="F418" s="83"/>
      <c r="G418" s="83"/>
      <c r="H418" s="83"/>
      <c r="I418" s="83"/>
      <c r="J418" s="83"/>
      <c r="K418" s="83"/>
      <c r="L418" s="83"/>
      <c r="M418" s="83"/>
      <c r="N418" s="83"/>
      <c r="O418" s="83"/>
      <c r="P418" s="83"/>
      <c r="Q418" s="83"/>
      <c r="R418" s="83"/>
      <c r="S418" s="83"/>
      <c r="T418" s="83"/>
      <c r="U418" s="83"/>
      <c r="V418" s="83"/>
      <c r="W418" s="83"/>
      <c r="X418" s="83"/>
      <c r="Y418" s="83"/>
      <c r="Z418" s="83"/>
      <c r="AA418" s="83"/>
      <c r="AB418" s="83"/>
      <c r="AC418" s="83"/>
      <c r="AD418" s="83"/>
      <c r="AE418" s="83"/>
      <c r="AF418" s="83"/>
      <c r="AG418" s="83"/>
      <c r="AH418" s="83"/>
    </row>
    <row r="419" spans="3:34" x14ac:dyDescent="0.2">
      <c r="C419" s="83"/>
      <c r="D419" s="83"/>
      <c r="E419" s="83"/>
      <c r="F419" s="83"/>
      <c r="G419" s="83"/>
      <c r="H419" s="83"/>
      <c r="I419" s="83"/>
      <c r="J419" s="83"/>
      <c r="K419" s="83"/>
      <c r="L419" s="83"/>
      <c r="M419" s="83"/>
      <c r="N419" s="83"/>
      <c r="O419" s="83"/>
      <c r="P419" s="83"/>
      <c r="Q419" s="83"/>
      <c r="R419" s="83"/>
      <c r="S419" s="83"/>
      <c r="T419" s="83"/>
      <c r="U419" s="83"/>
      <c r="V419" s="83"/>
      <c r="W419" s="83"/>
      <c r="X419" s="83"/>
      <c r="Y419" s="83"/>
      <c r="Z419" s="83"/>
      <c r="AA419" s="83"/>
      <c r="AB419" s="83"/>
      <c r="AC419" s="83"/>
      <c r="AD419" s="83"/>
      <c r="AE419" s="83"/>
      <c r="AF419" s="83"/>
      <c r="AG419" s="83"/>
      <c r="AH419" s="83"/>
    </row>
    <row r="420" spans="3:34" x14ac:dyDescent="0.2">
      <c r="C420" s="83"/>
      <c r="D420" s="83"/>
      <c r="E420" s="83"/>
      <c r="F420" s="83"/>
      <c r="G420" s="83"/>
      <c r="H420" s="83"/>
      <c r="I420" s="83"/>
      <c r="J420" s="83"/>
      <c r="K420" s="83"/>
      <c r="L420" s="83"/>
      <c r="M420" s="83"/>
      <c r="N420" s="83"/>
      <c r="O420" s="83"/>
      <c r="P420" s="83"/>
      <c r="Q420" s="83"/>
      <c r="R420" s="83"/>
      <c r="S420" s="83"/>
      <c r="T420" s="83"/>
      <c r="U420" s="83"/>
      <c r="V420" s="83"/>
      <c r="W420" s="83"/>
      <c r="X420" s="83"/>
      <c r="Y420" s="83"/>
      <c r="Z420" s="83"/>
      <c r="AA420" s="83"/>
      <c r="AB420" s="83"/>
      <c r="AC420" s="83"/>
      <c r="AD420" s="83"/>
      <c r="AE420" s="83"/>
      <c r="AF420" s="83"/>
      <c r="AG420" s="83"/>
      <c r="AH420" s="83"/>
    </row>
    <row r="421" spans="3:34" x14ac:dyDescent="0.2">
      <c r="C421" s="83"/>
      <c r="D421" s="83"/>
      <c r="E421" s="83"/>
      <c r="F421" s="83"/>
      <c r="G421" s="83"/>
      <c r="H421" s="83"/>
      <c r="I421" s="83"/>
      <c r="J421" s="83"/>
      <c r="K421" s="83"/>
      <c r="L421" s="83"/>
      <c r="M421" s="83"/>
      <c r="N421" s="83"/>
      <c r="O421" s="83"/>
      <c r="P421" s="83"/>
      <c r="Q421" s="83"/>
      <c r="R421" s="83"/>
      <c r="S421" s="83"/>
      <c r="T421" s="83"/>
      <c r="U421" s="83"/>
      <c r="V421" s="83"/>
      <c r="W421" s="83"/>
      <c r="X421" s="83"/>
      <c r="Y421" s="83"/>
      <c r="Z421" s="83"/>
      <c r="AA421" s="83"/>
      <c r="AB421" s="83"/>
      <c r="AC421" s="83"/>
      <c r="AD421" s="83"/>
      <c r="AE421" s="83"/>
      <c r="AF421" s="83"/>
      <c r="AG421" s="83"/>
      <c r="AH421" s="83"/>
    </row>
    <row r="422" spans="3:34" x14ac:dyDescent="0.2">
      <c r="C422" s="83"/>
      <c r="D422" s="83"/>
      <c r="E422" s="83"/>
      <c r="F422" s="83"/>
      <c r="G422" s="83"/>
      <c r="H422" s="83"/>
      <c r="I422" s="83"/>
      <c r="J422" s="83"/>
      <c r="K422" s="83"/>
      <c r="L422" s="83"/>
      <c r="M422" s="83"/>
      <c r="N422" s="83"/>
      <c r="O422" s="83"/>
      <c r="P422" s="83"/>
      <c r="Q422" s="83"/>
      <c r="R422" s="83"/>
      <c r="S422" s="83"/>
      <c r="T422" s="83"/>
      <c r="U422" s="83"/>
      <c r="V422" s="83"/>
      <c r="W422" s="83"/>
      <c r="X422" s="83"/>
      <c r="Y422" s="83"/>
      <c r="Z422" s="83"/>
      <c r="AA422" s="83"/>
      <c r="AB422" s="83"/>
      <c r="AC422" s="83"/>
      <c r="AD422" s="83"/>
      <c r="AE422" s="83"/>
      <c r="AF422" s="83"/>
      <c r="AG422" s="83"/>
      <c r="AH422" s="83"/>
    </row>
    <row r="423" spans="3:34" x14ac:dyDescent="0.2">
      <c r="C423" s="83"/>
      <c r="D423" s="83"/>
      <c r="E423" s="83"/>
      <c r="F423" s="83"/>
      <c r="G423" s="83"/>
      <c r="H423" s="83"/>
      <c r="I423" s="83"/>
      <c r="J423" s="83"/>
      <c r="K423" s="83"/>
      <c r="L423" s="83"/>
      <c r="M423" s="83"/>
      <c r="N423" s="83"/>
      <c r="O423" s="83"/>
      <c r="P423" s="83"/>
      <c r="Q423" s="83"/>
      <c r="R423" s="83"/>
      <c r="S423" s="83"/>
      <c r="T423" s="83"/>
      <c r="U423" s="83"/>
      <c r="V423" s="83"/>
      <c r="W423" s="83"/>
      <c r="X423" s="83"/>
      <c r="Y423" s="83"/>
      <c r="Z423" s="83"/>
      <c r="AA423" s="83"/>
      <c r="AB423" s="83"/>
      <c r="AC423" s="83"/>
      <c r="AD423" s="83"/>
      <c r="AE423" s="83"/>
      <c r="AF423" s="83"/>
      <c r="AG423" s="83"/>
      <c r="AH423" s="83"/>
    </row>
    <row r="424" spans="3:34" x14ac:dyDescent="0.2">
      <c r="C424" s="83"/>
      <c r="D424" s="83"/>
      <c r="E424" s="83"/>
      <c r="F424" s="83"/>
      <c r="G424" s="83"/>
      <c r="H424" s="83"/>
      <c r="I424" s="83"/>
      <c r="J424" s="83"/>
      <c r="K424" s="83"/>
      <c r="L424" s="83"/>
      <c r="M424" s="83"/>
      <c r="N424" s="83"/>
      <c r="O424" s="83"/>
      <c r="P424" s="83"/>
      <c r="Q424" s="83"/>
      <c r="R424" s="83"/>
      <c r="S424" s="83"/>
      <c r="T424" s="83"/>
      <c r="U424" s="83"/>
      <c r="V424" s="83"/>
      <c r="W424" s="83"/>
      <c r="X424" s="83"/>
      <c r="Y424" s="83"/>
      <c r="Z424" s="83"/>
      <c r="AA424" s="83"/>
      <c r="AB424" s="83"/>
      <c r="AC424" s="83"/>
      <c r="AD424" s="83"/>
      <c r="AE424" s="83"/>
      <c r="AF424" s="83"/>
      <c r="AG424" s="83"/>
      <c r="AH424" s="83"/>
    </row>
    <row r="425" spans="3:34" x14ac:dyDescent="0.2">
      <c r="C425" s="83"/>
      <c r="D425" s="83"/>
      <c r="E425" s="83"/>
      <c r="F425" s="83"/>
      <c r="G425" s="83"/>
      <c r="H425" s="83"/>
      <c r="I425" s="83"/>
      <c r="J425" s="83"/>
      <c r="K425" s="83"/>
      <c r="L425" s="83"/>
      <c r="M425" s="83"/>
      <c r="N425" s="83"/>
      <c r="O425" s="83"/>
      <c r="P425" s="83"/>
      <c r="Q425" s="83"/>
      <c r="R425" s="83"/>
      <c r="S425" s="83"/>
      <c r="T425" s="83"/>
      <c r="U425" s="83"/>
      <c r="V425" s="83"/>
      <c r="W425" s="83"/>
      <c r="X425" s="83"/>
      <c r="Y425" s="83"/>
      <c r="Z425" s="83"/>
      <c r="AA425" s="83"/>
      <c r="AB425" s="83"/>
      <c r="AC425" s="83"/>
      <c r="AD425" s="83"/>
      <c r="AE425" s="83"/>
      <c r="AF425" s="83"/>
      <c r="AG425" s="83"/>
      <c r="AH425" s="83"/>
    </row>
    <row r="426" spans="3:34" x14ac:dyDescent="0.2">
      <c r="C426" s="83"/>
      <c r="D426" s="83"/>
      <c r="E426" s="83"/>
      <c r="F426" s="83"/>
      <c r="G426" s="83"/>
      <c r="H426" s="83"/>
      <c r="I426" s="83"/>
      <c r="J426" s="83"/>
      <c r="K426" s="83"/>
      <c r="L426" s="83"/>
      <c r="M426" s="83"/>
      <c r="N426" s="83"/>
      <c r="O426" s="83"/>
      <c r="P426" s="83"/>
      <c r="Q426" s="83"/>
      <c r="R426" s="83"/>
      <c r="S426" s="83"/>
      <c r="T426" s="83"/>
      <c r="U426" s="83"/>
      <c r="V426" s="83"/>
      <c r="W426" s="83"/>
      <c r="X426" s="83"/>
      <c r="Y426" s="83"/>
      <c r="Z426" s="83"/>
      <c r="AA426" s="83"/>
      <c r="AB426" s="83"/>
      <c r="AC426" s="83"/>
      <c r="AD426" s="83"/>
      <c r="AE426" s="83"/>
      <c r="AF426" s="83"/>
      <c r="AG426" s="83"/>
      <c r="AH426" s="83"/>
    </row>
    <row r="427" spans="3:34" x14ac:dyDescent="0.2">
      <c r="C427" s="83"/>
      <c r="D427" s="83"/>
      <c r="E427" s="83"/>
      <c r="F427" s="83"/>
      <c r="G427" s="83"/>
      <c r="H427" s="83"/>
      <c r="I427" s="83"/>
      <c r="J427" s="83"/>
      <c r="K427" s="83"/>
      <c r="L427" s="83"/>
      <c r="M427" s="83"/>
      <c r="N427" s="83"/>
      <c r="O427" s="83"/>
      <c r="P427" s="83"/>
      <c r="Q427" s="83"/>
      <c r="R427" s="83"/>
      <c r="S427" s="83"/>
      <c r="T427" s="83"/>
      <c r="U427" s="83"/>
      <c r="V427" s="83"/>
      <c r="W427" s="83"/>
      <c r="X427" s="83"/>
      <c r="Y427" s="83"/>
      <c r="Z427" s="83"/>
      <c r="AA427" s="83"/>
      <c r="AB427" s="83"/>
      <c r="AC427" s="83"/>
      <c r="AD427" s="83"/>
      <c r="AE427" s="83"/>
      <c r="AF427" s="83"/>
      <c r="AG427" s="83"/>
      <c r="AH427" s="83"/>
    </row>
    <row r="428" spans="3:34" x14ac:dyDescent="0.2">
      <c r="C428" s="83"/>
      <c r="D428" s="83"/>
      <c r="E428" s="83"/>
      <c r="F428" s="83"/>
      <c r="G428" s="83"/>
      <c r="H428" s="83"/>
      <c r="I428" s="83"/>
      <c r="J428" s="83"/>
      <c r="K428" s="83"/>
      <c r="L428" s="83"/>
      <c r="M428" s="83"/>
      <c r="N428" s="83"/>
      <c r="O428" s="83"/>
      <c r="P428" s="83"/>
      <c r="Q428" s="83"/>
      <c r="R428" s="83"/>
      <c r="S428" s="83"/>
      <c r="T428" s="83"/>
      <c r="U428" s="83"/>
      <c r="V428" s="83"/>
      <c r="W428" s="83"/>
      <c r="X428" s="83"/>
      <c r="Y428" s="83"/>
      <c r="Z428" s="83"/>
      <c r="AA428" s="83"/>
      <c r="AB428" s="83"/>
      <c r="AC428" s="83"/>
      <c r="AD428" s="83"/>
      <c r="AE428" s="83"/>
      <c r="AF428" s="83"/>
      <c r="AG428" s="83"/>
      <c r="AH428" s="83"/>
    </row>
    <row r="429" spans="3:34" x14ac:dyDescent="0.2">
      <c r="C429" s="83"/>
      <c r="D429" s="83"/>
      <c r="E429" s="83"/>
      <c r="F429" s="83"/>
      <c r="G429" s="83"/>
      <c r="H429" s="83"/>
      <c r="I429" s="83"/>
      <c r="J429" s="83"/>
      <c r="K429" s="83"/>
      <c r="L429" s="83"/>
      <c r="M429" s="83"/>
      <c r="N429" s="83"/>
      <c r="O429" s="83"/>
      <c r="P429" s="83"/>
      <c r="Q429" s="83"/>
      <c r="R429" s="83"/>
      <c r="S429" s="83"/>
      <c r="T429" s="83"/>
      <c r="U429" s="83"/>
      <c r="V429" s="83"/>
      <c r="W429" s="83"/>
      <c r="X429" s="83"/>
      <c r="Y429" s="83"/>
      <c r="Z429" s="83"/>
      <c r="AA429" s="83"/>
      <c r="AB429" s="83"/>
      <c r="AC429" s="83"/>
      <c r="AD429" s="83"/>
      <c r="AE429" s="83"/>
      <c r="AF429" s="83"/>
      <c r="AG429" s="83"/>
      <c r="AH429" s="83"/>
    </row>
    <row r="430" spans="3:34" x14ac:dyDescent="0.2">
      <c r="C430" s="83"/>
      <c r="D430" s="83"/>
      <c r="E430" s="83"/>
      <c r="F430" s="83"/>
      <c r="G430" s="83"/>
      <c r="H430" s="83"/>
      <c r="I430" s="83"/>
      <c r="J430" s="83"/>
      <c r="K430" s="83"/>
      <c r="L430" s="83"/>
      <c r="M430" s="83"/>
      <c r="N430" s="83"/>
      <c r="O430" s="83"/>
      <c r="P430" s="83"/>
      <c r="Q430" s="83"/>
      <c r="R430" s="83"/>
      <c r="S430" s="83"/>
      <c r="T430" s="83"/>
      <c r="U430" s="83"/>
      <c r="V430" s="83"/>
      <c r="W430" s="83"/>
      <c r="X430" s="83"/>
      <c r="Y430" s="83"/>
      <c r="Z430" s="83"/>
      <c r="AA430" s="83"/>
      <c r="AB430" s="83"/>
      <c r="AC430" s="83"/>
      <c r="AD430" s="83"/>
      <c r="AE430" s="83"/>
      <c r="AF430" s="83"/>
      <c r="AG430" s="83"/>
      <c r="AH430" s="83"/>
    </row>
    <row r="431" spans="3:34" x14ac:dyDescent="0.2">
      <c r="C431" s="83"/>
      <c r="D431" s="83"/>
      <c r="E431" s="83"/>
      <c r="F431" s="83"/>
      <c r="G431" s="83"/>
      <c r="H431" s="83"/>
      <c r="I431" s="83"/>
      <c r="J431" s="83"/>
      <c r="K431" s="83"/>
      <c r="L431" s="83"/>
      <c r="M431" s="83"/>
      <c r="N431" s="83"/>
      <c r="O431" s="83"/>
      <c r="P431" s="83"/>
      <c r="Q431" s="83"/>
      <c r="R431" s="83"/>
      <c r="S431" s="83"/>
      <c r="T431" s="83"/>
      <c r="U431" s="83"/>
      <c r="V431" s="83"/>
      <c r="W431" s="83"/>
      <c r="X431" s="83"/>
      <c r="Y431" s="83"/>
      <c r="Z431" s="83"/>
      <c r="AA431" s="83"/>
      <c r="AB431" s="83"/>
      <c r="AC431" s="83"/>
      <c r="AD431" s="83"/>
      <c r="AE431" s="83"/>
      <c r="AF431" s="83"/>
      <c r="AG431" s="83"/>
      <c r="AH431" s="83"/>
    </row>
    <row r="432" spans="3:34" x14ac:dyDescent="0.2">
      <c r="C432" s="83"/>
      <c r="D432" s="83"/>
      <c r="E432" s="83"/>
      <c r="F432" s="83"/>
      <c r="G432" s="83"/>
      <c r="H432" s="83"/>
      <c r="I432" s="83"/>
      <c r="J432" s="83"/>
      <c r="K432" s="83"/>
      <c r="L432" s="83"/>
      <c r="M432" s="83"/>
      <c r="N432" s="83"/>
      <c r="O432" s="83"/>
      <c r="P432" s="83"/>
      <c r="Q432" s="83"/>
      <c r="R432" s="83"/>
      <c r="S432" s="83"/>
      <c r="T432" s="83"/>
      <c r="U432" s="83"/>
      <c r="V432" s="83"/>
      <c r="W432" s="83"/>
      <c r="X432" s="83"/>
      <c r="Y432" s="83"/>
      <c r="Z432" s="83"/>
      <c r="AA432" s="83"/>
      <c r="AB432" s="83"/>
      <c r="AC432" s="83"/>
      <c r="AD432" s="83"/>
      <c r="AE432" s="83"/>
      <c r="AF432" s="83"/>
      <c r="AG432" s="83"/>
      <c r="AH432" s="83"/>
    </row>
    <row r="433" spans="3:34" x14ac:dyDescent="0.2">
      <c r="C433" s="83"/>
      <c r="D433" s="83"/>
      <c r="E433" s="83"/>
      <c r="F433" s="83"/>
      <c r="G433" s="83"/>
      <c r="H433" s="83"/>
      <c r="I433" s="83"/>
      <c r="J433" s="83"/>
      <c r="K433" s="83"/>
      <c r="L433" s="83"/>
      <c r="M433" s="83"/>
      <c r="N433" s="83"/>
      <c r="O433" s="83"/>
      <c r="P433" s="83"/>
      <c r="Q433" s="83"/>
      <c r="R433" s="83"/>
      <c r="S433" s="83"/>
      <c r="T433" s="83"/>
      <c r="U433" s="83"/>
      <c r="V433" s="83"/>
      <c r="W433" s="83"/>
      <c r="X433" s="83"/>
      <c r="Y433" s="83"/>
      <c r="Z433" s="83"/>
      <c r="AA433" s="83"/>
      <c r="AB433" s="83"/>
      <c r="AC433" s="83"/>
      <c r="AD433" s="83"/>
      <c r="AE433" s="83"/>
      <c r="AF433" s="83"/>
      <c r="AG433" s="83"/>
      <c r="AH433" s="83"/>
    </row>
    <row r="434" spans="3:34" x14ac:dyDescent="0.2">
      <c r="C434" s="83"/>
      <c r="D434" s="83"/>
      <c r="E434" s="83"/>
      <c r="F434" s="83"/>
      <c r="G434" s="83"/>
      <c r="H434" s="83"/>
      <c r="I434" s="83"/>
      <c r="J434" s="83"/>
      <c r="K434" s="83"/>
      <c r="L434" s="83"/>
      <c r="M434" s="83"/>
      <c r="N434" s="83"/>
      <c r="O434" s="83"/>
      <c r="P434" s="83"/>
      <c r="Q434" s="83"/>
      <c r="R434" s="83"/>
      <c r="S434" s="83"/>
      <c r="T434" s="83"/>
      <c r="U434" s="83"/>
      <c r="V434" s="83"/>
      <c r="W434" s="83"/>
      <c r="X434" s="83"/>
      <c r="Y434" s="83"/>
      <c r="Z434" s="83"/>
      <c r="AA434" s="83"/>
      <c r="AB434" s="83"/>
      <c r="AC434" s="83"/>
      <c r="AD434" s="83"/>
      <c r="AE434" s="83"/>
      <c r="AF434" s="83"/>
      <c r="AG434" s="83"/>
      <c r="AH434" s="83"/>
    </row>
    <row r="435" spans="3:34" x14ac:dyDescent="0.2">
      <c r="C435" s="83"/>
      <c r="D435" s="83"/>
      <c r="E435" s="83"/>
      <c r="F435" s="83"/>
      <c r="G435" s="83"/>
      <c r="H435" s="83"/>
      <c r="I435" s="83"/>
      <c r="J435" s="83"/>
      <c r="K435" s="83"/>
      <c r="L435" s="83"/>
      <c r="M435" s="83"/>
      <c r="N435" s="83"/>
      <c r="O435" s="83"/>
      <c r="P435" s="83"/>
      <c r="Q435" s="83"/>
      <c r="R435" s="83"/>
      <c r="S435" s="83"/>
      <c r="T435" s="83"/>
      <c r="U435" s="83"/>
      <c r="V435" s="83"/>
      <c r="W435" s="83"/>
      <c r="X435" s="83"/>
      <c r="Y435" s="83"/>
      <c r="Z435" s="83"/>
      <c r="AA435" s="83"/>
      <c r="AB435" s="83"/>
      <c r="AC435" s="83"/>
      <c r="AD435" s="83"/>
      <c r="AE435" s="83"/>
      <c r="AF435" s="83"/>
      <c r="AG435" s="83"/>
      <c r="AH435" s="83"/>
    </row>
    <row r="436" spans="3:34" x14ac:dyDescent="0.2">
      <c r="C436" s="83"/>
      <c r="D436" s="83"/>
      <c r="E436" s="83"/>
      <c r="F436" s="83"/>
      <c r="G436" s="83"/>
      <c r="H436" s="83"/>
      <c r="I436" s="83"/>
      <c r="J436" s="83"/>
      <c r="K436" s="83"/>
      <c r="L436" s="83"/>
      <c r="M436" s="83"/>
      <c r="N436" s="83"/>
      <c r="O436" s="83"/>
      <c r="P436" s="83"/>
      <c r="Q436" s="83"/>
      <c r="R436" s="83"/>
      <c r="S436" s="83"/>
      <c r="T436" s="83"/>
      <c r="U436" s="83"/>
      <c r="V436" s="83"/>
      <c r="W436" s="83"/>
      <c r="X436" s="83"/>
      <c r="Y436" s="83"/>
      <c r="Z436" s="83"/>
      <c r="AA436" s="83"/>
      <c r="AB436" s="83"/>
      <c r="AC436" s="83"/>
      <c r="AD436" s="83"/>
      <c r="AE436" s="83"/>
      <c r="AF436" s="83"/>
      <c r="AG436" s="83"/>
      <c r="AH436" s="83"/>
    </row>
    <row r="437" spans="3:34" x14ac:dyDescent="0.2">
      <c r="C437" s="83"/>
      <c r="D437" s="83"/>
      <c r="E437" s="83"/>
      <c r="F437" s="83"/>
      <c r="G437" s="83"/>
      <c r="H437" s="83"/>
      <c r="I437" s="83"/>
      <c r="J437" s="83"/>
      <c r="K437" s="83"/>
      <c r="L437" s="83"/>
      <c r="M437" s="83"/>
      <c r="N437" s="83"/>
      <c r="O437" s="83"/>
      <c r="P437" s="83"/>
      <c r="Q437" s="83"/>
      <c r="R437" s="83"/>
      <c r="S437" s="83"/>
      <c r="T437" s="83"/>
      <c r="U437" s="83"/>
      <c r="V437" s="83"/>
      <c r="W437" s="83"/>
      <c r="X437" s="83"/>
      <c r="Y437" s="83"/>
      <c r="Z437" s="83"/>
      <c r="AA437" s="83"/>
      <c r="AB437" s="83"/>
      <c r="AC437" s="83"/>
      <c r="AD437" s="83"/>
      <c r="AE437" s="83"/>
      <c r="AF437" s="83"/>
      <c r="AG437" s="83"/>
      <c r="AH437" s="83"/>
    </row>
    <row r="438" spans="3:34" x14ac:dyDescent="0.2">
      <c r="C438" s="83"/>
      <c r="D438" s="83"/>
      <c r="E438" s="83"/>
      <c r="F438" s="83"/>
      <c r="G438" s="83"/>
      <c r="H438" s="83"/>
      <c r="I438" s="83"/>
      <c r="J438" s="83"/>
      <c r="K438" s="83"/>
      <c r="L438" s="83"/>
      <c r="M438" s="83"/>
      <c r="N438" s="83"/>
      <c r="O438" s="83"/>
      <c r="P438" s="83"/>
      <c r="Q438" s="83"/>
      <c r="R438" s="83"/>
      <c r="S438" s="83"/>
      <c r="T438" s="83"/>
      <c r="U438" s="83"/>
      <c r="V438" s="83"/>
      <c r="W438" s="83"/>
      <c r="X438" s="83"/>
      <c r="Y438" s="83"/>
      <c r="Z438" s="83"/>
      <c r="AA438" s="83"/>
      <c r="AB438" s="83"/>
      <c r="AC438" s="83"/>
      <c r="AD438" s="83"/>
      <c r="AE438" s="83"/>
      <c r="AF438" s="83"/>
      <c r="AG438" s="83"/>
      <c r="AH438" s="83"/>
    </row>
    <row r="439" spans="3:34" x14ac:dyDescent="0.2">
      <c r="C439" s="83"/>
      <c r="D439" s="83"/>
      <c r="E439" s="83"/>
      <c r="F439" s="83"/>
      <c r="G439" s="83"/>
      <c r="H439" s="83"/>
      <c r="I439" s="83"/>
      <c r="J439" s="83"/>
      <c r="K439" s="83"/>
      <c r="L439" s="83"/>
      <c r="M439" s="83"/>
      <c r="N439" s="83"/>
      <c r="O439" s="83"/>
      <c r="P439" s="83"/>
      <c r="Q439" s="83"/>
      <c r="R439" s="83"/>
      <c r="S439" s="83"/>
      <c r="T439" s="83"/>
      <c r="U439" s="83"/>
      <c r="V439" s="83"/>
      <c r="W439" s="83"/>
      <c r="X439" s="83"/>
      <c r="Y439" s="83"/>
      <c r="Z439" s="83"/>
      <c r="AA439" s="83"/>
      <c r="AB439" s="83"/>
      <c r="AC439" s="83"/>
      <c r="AD439" s="83"/>
      <c r="AE439" s="83"/>
      <c r="AF439" s="83"/>
      <c r="AG439" s="83"/>
      <c r="AH439" s="83"/>
    </row>
    <row r="440" spans="3:34" x14ac:dyDescent="0.2">
      <c r="C440" s="83"/>
      <c r="D440" s="83"/>
      <c r="E440" s="83"/>
      <c r="F440" s="83"/>
      <c r="G440" s="83"/>
      <c r="H440" s="83"/>
      <c r="I440" s="83"/>
      <c r="J440" s="83"/>
      <c r="K440" s="83"/>
      <c r="L440" s="83"/>
      <c r="M440" s="83"/>
      <c r="N440" s="83"/>
      <c r="O440" s="83"/>
      <c r="P440" s="83"/>
      <c r="Q440" s="83"/>
      <c r="R440" s="83"/>
      <c r="S440" s="83"/>
      <c r="T440" s="83"/>
      <c r="U440" s="83"/>
      <c r="V440" s="83"/>
      <c r="W440" s="83"/>
      <c r="X440" s="83"/>
      <c r="Y440" s="83"/>
      <c r="Z440" s="83"/>
      <c r="AA440" s="83"/>
      <c r="AB440" s="83"/>
      <c r="AC440" s="83"/>
      <c r="AD440" s="83"/>
      <c r="AE440" s="83"/>
      <c r="AF440" s="83"/>
      <c r="AG440" s="83"/>
      <c r="AH440" s="83"/>
    </row>
    <row r="441" spans="3:34" x14ac:dyDescent="0.2">
      <c r="C441" s="83"/>
      <c r="D441" s="83"/>
      <c r="E441" s="83"/>
      <c r="F441" s="83"/>
      <c r="G441" s="83"/>
      <c r="H441" s="83"/>
      <c r="I441" s="83"/>
      <c r="J441" s="83"/>
      <c r="K441" s="83"/>
      <c r="L441" s="83"/>
      <c r="M441" s="83"/>
      <c r="N441" s="83"/>
      <c r="O441" s="83"/>
      <c r="P441" s="83"/>
      <c r="Q441" s="83"/>
      <c r="R441" s="83"/>
      <c r="S441" s="83"/>
      <c r="T441" s="83"/>
      <c r="U441" s="83"/>
      <c r="V441" s="83"/>
      <c r="W441" s="83"/>
      <c r="X441" s="83"/>
      <c r="Y441" s="83"/>
      <c r="Z441" s="83"/>
      <c r="AA441" s="83"/>
      <c r="AB441" s="83"/>
      <c r="AC441" s="83"/>
      <c r="AD441" s="83"/>
      <c r="AE441" s="83"/>
      <c r="AF441" s="83"/>
      <c r="AG441" s="83"/>
      <c r="AH441" s="83"/>
    </row>
    <row r="442" spans="3:34" x14ac:dyDescent="0.2">
      <c r="C442" s="83"/>
      <c r="D442" s="83"/>
      <c r="E442" s="83"/>
      <c r="F442" s="83"/>
      <c r="G442" s="83"/>
      <c r="H442" s="83"/>
      <c r="I442" s="83"/>
      <c r="J442" s="83"/>
      <c r="K442" s="83"/>
      <c r="L442" s="83"/>
      <c r="M442" s="83"/>
      <c r="N442" s="83"/>
      <c r="O442" s="83"/>
      <c r="P442" s="83"/>
      <c r="Q442" s="83"/>
      <c r="R442" s="83"/>
      <c r="S442" s="83"/>
      <c r="T442" s="83"/>
      <c r="U442" s="83"/>
      <c r="V442" s="83"/>
      <c r="W442" s="83"/>
      <c r="X442" s="83"/>
      <c r="Y442" s="83"/>
      <c r="Z442" s="83"/>
      <c r="AA442" s="83"/>
      <c r="AB442" s="83"/>
      <c r="AC442" s="83"/>
      <c r="AD442" s="83"/>
      <c r="AE442" s="83"/>
      <c r="AF442" s="83"/>
      <c r="AG442" s="83"/>
      <c r="AH442" s="83"/>
    </row>
    <row r="443" spans="3:34" x14ac:dyDescent="0.2">
      <c r="C443" s="83"/>
      <c r="D443" s="83"/>
      <c r="E443" s="83"/>
      <c r="F443" s="83"/>
      <c r="G443" s="83"/>
      <c r="H443" s="83"/>
      <c r="I443" s="83"/>
      <c r="J443" s="83"/>
      <c r="K443" s="83"/>
      <c r="L443" s="83"/>
      <c r="M443" s="83"/>
      <c r="N443" s="83"/>
      <c r="O443" s="83"/>
      <c r="P443" s="83"/>
      <c r="Q443" s="83"/>
      <c r="R443" s="83"/>
      <c r="S443" s="83"/>
      <c r="T443" s="83"/>
      <c r="U443" s="83"/>
      <c r="V443" s="83"/>
      <c r="W443" s="83"/>
      <c r="X443" s="83"/>
      <c r="Y443" s="83"/>
      <c r="Z443" s="83"/>
      <c r="AA443" s="83"/>
      <c r="AB443" s="83"/>
      <c r="AC443" s="83"/>
      <c r="AD443" s="83"/>
      <c r="AE443" s="83"/>
      <c r="AF443" s="83"/>
      <c r="AG443" s="83"/>
      <c r="AH443" s="83"/>
    </row>
    <row r="444" spans="3:34" x14ac:dyDescent="0.2">
      <c r="C444" s="83"/>
      <c r="D444" s="83"/>
      <c r="E444" s="83"/>
      <c r="F444" s="83"/>
      <c r="G444" s="83"/>
      <c r="H444" s="83"/>
      <c r="I444" s="83"/>
      <c r="J444" s="83"/>
      <c r="K444" s="83"/>
      <c r="L444" s="83"/>
      <c r="M444" s="83"/>
      <c r="N444" s="83"/>
      <c r="O444" s="83"/>
      <c r="P444" s="83"/>
      <c r="Q444" s="83"/>
      <c r="R444" s="83"/>
      <c r="S444" s="83"/>
      <c r="T444" s="83"/>
      <c r="U444" s="83"/>
      <c r="V444" s="83"/>
      <c r="W444" s="83"/>
      <c r="X444" s="83"/>
      <c r="Y444" s="83"/>
      <c r="Z444" s="83"/>
      <c r="AA444" s="83"/>
      <c r="AB444" s="83"/>
      <c r="AC444" s="83"/>
      <c r="AD444" s="83"/>
      <c r="AE444" s="83"/>
      <c r="AF444" s="83"/>
      <c r="AG444" s="83"/>
      <c r="AH444" s="83"/>
    </row>
    <row r="445" spans="3:34" x14ac:dyDescent="0.2">
      <c r="C445" s="83"/>
      <c r="D445" s="83"/>
      <c r="E445" s="83"/>
      <c r="F445" s="83"/>
      <c r="G445" s="83"/>
      <c r="H445" s="83"/>
      <c r="I445" s="83"/>
      <c r="J445" s="83"/>
      <c r="K445" s="83"/>
      <c r="L445" s="83"/>
      <c r="M445" s="83"/>
      <c r="N445" s="83"/>
      <c r="O445" s="83"/>
      <c r="P445" s="83"/>
      <c r="Q445" s="83"/>
      <c r="R445" s="83"/>
      <c r="S445" s="83"/>
      <c r="T445" s="83"/>
      <c r="U445" s="83"/>
      <c r="V445" s="83"/>
      <c r="W445" s="83"/>
      <c r="X445" s="83"/>
      <c r="Y445" s="83"/>
      <c r="Z445" s="83"/>
      <c r="AA445" s="83"/>
      <c r="AB445" s="83"/>
      <c r="AC445" s="83"/>
      <c r="AD445" s="83"/>
      <c r="AE445" s="83"/>
      <c r="AF445" s="83"/>
      <c r="AG445" s="83"/>
      <c r="AH445" s="83"/>
    </row>
    <row r="446" spans="3:34" x14ac:dyDescent="0.2">
      <c r="C446" s="83"/>
      <c r="D446" s="83"/>
      <c r="E446" s="83"/>
      <c r="F446" s="83"/>
      <c r="G446" s="83"/>
      <c r="H446" s="83"/>
      <c r="I446" s="83"/>
      <c r="J446" s="83"/>
      <c r="K446" s="83"/>
      <c r="L446" s="83"/>
      <c r="M446" s="83"/>
      <c r="N446" s="83"/>
      <c r="O446" s="83"/>
      <c r="P446" s="83"/>
      <c r="Q446" s="83"/>
      <c r="R446" s="83"/>
      <c r="S446" s="83"/>
      <c r="T446" s="83"/>
      <c r="U446" s="83"/>
      <c r="V446" s="83"/>
      <c r="W446" s="83"/>
      <c r="X446" s="83"/>
      <c r="Y446" s="83"/>
      <c r="Z446" s="83"/>
      <c r="AA446" s="83"/>
      <c r="AB446" s="83"/>
      <c r="AC446" s="83"/>
      <c r="AD446" s="83"/>
      <c r="AE446" s="83"/>
      <c r="AF446" s="83"/>
      <c r="AG446" s="83"/>
      <c r="AH446" s="83"/>
    </row>
    <row r="447" spans="3:34" x14ac:dyDescent="0.2">
      <c r="C447" s="83"/>
      <c r="D447" s="83"/>
      <c r="E447" s="83"/>
      <c r="F447" s="83"/>
      <c r="G447" s="83"/>
      <c r="H447" s="83"/>
      <c r="I447" s="83"/>
      <c r="J447" s="83"/>
      <c r="K447" s="83"/>
      <c r="L447" s="83"/>
      <c r="M447" s="83"/>
      <c r="N447" s="83"/>
      <c r="O447" s="83"/>
      <c r="P447" s="83"/>
      <c r="Q447" s="83"/>
      <c r="R447" s="83"/>
      <c r="S447" s="83"/>
      <c r="T447" s="83"/>
      <c r="U447" s="83"/>
      <c r="V447" s="83"/>
      <c r="W447" s="83"/>
      <c r="X447" s="83"/>
      <c r="Y447" s="83"/>
      <c r="Z447" s="83"/>
      <c r="AA447" s="83"/>
      <c r="AB447" s="83"/>
      <c r="AC447" s="83"/>
      <c r="AD447" s="83"/>
      <c r="AE447" s="83"/>
      <c r="AF447" s="83"/>
      <c r="AG447" s="83"/>
      <c r="AH447" s="83"/>
    </row>
    <row r="448" spans="3:34" x14ac:dyDescent="0.2">
      <c r="C448" s="83"/>
      <c r="D448" s="83"/>
      <c r="E448" s="83"/>
      <c r="F448" s="83"/>
      <c r="G448" s="83"/>
      <c r="H448" s="83"/>
      <c r="I448" s="83"/>
      <c r="J448" s="83"/>
      <c r="K448" s="83"/>
      <c r="L448" s="83"/>
      <c r="M448" s="83"/>
      <c r="N448" s="83"/>
      <c r="O448" s="83"/>
      <c r="P448" s="83"/>
      <c r="Q448" s="83"/>
      <c r="R448" s="83"/>
      <c r="S448" s="83"/>
      <c r="T448" s="83"/>
      <c r="U448" s="83"/>
      <c r="V448" s="83"/>
      <c r="W448" s="83"/>
      <c r="X448" s="83"/>
      <c r="Y448" s="83"/>
      <c r="Z448" s="83"/>
      <c r="AA448" s="83"/>
      <c r="AB448" s="83"/>
      <c r="AC448" s="83"/>
      <c r="AD448" s="83"/>
      <c r="AE448" s="83"/>
      <c r="AF448" s="83"/>
      <c r="AG448" s="83"/>
      <c r="AH448" s="83"/>
    </row>
    <row r="449" spans="3:34" x14ac:dyDescent="0.2">
      <c r="C449" s="83"/>
      <c r="D449" s="83"/>
      <c r="E449" s="83"/>
      <c r="F449" s="83"/>
      <c r="G449" s="83"/>
      <c r="H449" s="83"/>
      <c r="I449" s="83"/>
      <c r="J449" s="83"/>
      <c r="K449" s="83"/>
      <c r="L449" s="83"/>
      <c r="M449" s="83"/>
      <c r="N449" s="83"/>
      <c r="O449" s="83"/>
      <c r="P449" s="83"/>
      <c r="Q449" s="83"/>
      <c r="R449" s="83"/>
      <c r="S449" s="83"/>
      <c r="T449" s="83"/>
      <c r="U449" s="83"/>
      <c r="V449" s="83"/>
      <c r="W449" s="83"/>
      <c r="X449" s="83"/>
      <c r="Y449" s="83"/>
      <c r="Z449" s="83"/>
      <c r="AA449" s="83"/>
      <c r="AB449" s="83"/>
      <c r="AC449" s="83"/>
      <c r="AD449" s="83"/>
      <c r="AE449" s="83"/>
      <c r="AF449" s="83"/>
      <c r="AG449" s="83"/>
      <c r="AH449" s="83"/>
    </row>
    <row r="450" spans="3:34" x14ac:dyDescent="0.2">
      <c r="C450" s="83"/>
      <c r="D450" s="83"/>
      <c r="E450" s="83"/>
      <c r="F450" s="83"/>
      <c r="G450" s="83"/>
      <c r="H450" s="83"/>
      <c r="I450" s="83"/>
      <c r="J450" s="83"/>
      <c r="K450" s="83"/>
      <c r="L450" s="83"/>
      <c r="M450" s="83"/>
      <c r="N450" s="83"/>
      <c r="O450" s="83"/>
      <c r="P450" s="83"/>
      <c r="Q450" s="83"/>
      <c r="R450" s="83"/>
      <c r="S450" s="83"/>
      <c r="T450" s="83"/>
      <c r="U450" s="83"/>
      <c r="V450" s="83"/>
      <c r="W450" s="83"/>
      <c r="X450" s="83"/>
      <c r="Y450" s="83"/>
      <c r="Z450" s="83"/>
      <c r="AA450" s="83"/>
      <c r="AB450" s="83"/>
      <c r="AC450" s="83"/>
      <c r="AD450" s="83"/>
      <c r="AE450" s="83"/>
      <c r="AF450" s="83"/>
      <c r="AG450" s="83"/>
      <c r="AH450" s="83"/>
    </row>
    <row r="451" spans="3:34" x14ac:dyDescent="0.2">
      <c r="C451" s="83"/>
      <c r="D451" s="83"/>
      <c r="E451" s="83"/>
      <c r="F451" s="83"/>
      <c r="G451" s="83"/>
      <c r="H451" s="83"/>
      <c r="I451" s="83"/>
      <c r="J451" s="83"/>
      <c r="K451" s="83"/>
      <c r="L451" s="83"/>
      <c r="M451" s="83"/>
      <c r="N451" s="83"/>
      <c r="O451" s="83"/>
      <c r="P451" s="83"/>
      <c r="Q451" s="83"/>
      <c r="R451" s="83"/>
      <c r="S451" s="83"/>
      <c r="T451" s="83"/>
      <c r="U451" s="83"/>
      <c r="V451" s="83"/>
      <c r="W451" s="83"/>
      <c r="X451" s="83"/>
      <c r="Y451" s="83"/>
      <c r="Z451" s="83"/>
      <c r="AA451" s="83"/>
      <c r="AB451" s="83"/>
      <c r="AC451" s="83"/>
      <c r="AD451" s="83"/>
      <c r="AE451" s="83"/>
      <c r="AF451" s="83"/>
      <c r="AG451" s="83"/>
      <c r="AH451" s="83"/>
    </row>
    <row r="452" spans="3:34" x14ac:dyDescent="0.2">
      <c r="C452" s="83"/>
      <c r="D452" s="83"/>
      <c r="E452" s="83"/>
      <c r="F452" s="83"/>
      <c r="G452" s="83"/>
      <c r="H452" s="83"/>
      <c r="I452" s="83"/>
      <c r="J452" s="83"/>
      <c r="K452" s="83"/>
      <c r="L452" s="83"/>
      <c r="M452" s="83"/>
      <c r="N452" s="83"/>
      <c r="O452" s="83"/>
      <c r="P452" s="83"/>
      <c r="Q452" s="83"/>
      <c r="R452" s="83"/>
      <c r="S452" s="83"/>
      <c r="T452" s="83"/>
      <c r="U452" s="83"/>
      <c r="V452" s="83"/>
      <c r="W452" s="83"/>
      <c r="X452" s="83"/>
      <c r="Y452" s="83"/>
      <c r="Z452" s="83"/>
      <c r="AA452" s="83"/>
      <c r="AB452" s="83"/>
      <c r="AC452" s="83"/>
      <c r="AD452" s="83"/>
      <c r="AE452" s="83"/>
      <c r="AF452" s="83"/>
      <c r="AG452" s="83"/>
      <c r="AH452" s="83"/>
    </row>
    <row r="453" spans="3:34" x14ac:dyDescent="0.2">
      <c r="C453" s="83"/>
      <c r="D453" s="83"/>
      <c r="E453" s="83"/>
      <c r="F453" s="83"/>
      <c r="G453" s="83"/>
      <c r="H453" s="83"/>
      <c r="I453" s="83"/>
      <c r="J453" s="83"/>
      <c r="K453" s="83"/>
      <c r="L453" s="83"/>
      <c r="M453" s="83"/>
      <c r="N453" s="83"/>
      <c r="O453" s="83"/>
      <c r="P453" s="83"/>
      <c r="Q453" s="83"/>
      <c r="R453" s="83"/>
      <c r="S453" s="83"/>
      <c r="T453" s="83"/>
      <c r="U453" s="83"/>
      <c r="V453" s="83"/>
      <c r="W453" s="83"/>
      <c r="X453" s="83"/>
      <c r="Y453" s="83"/>
      <c r="Z453" s="83"/>
      <c r="AA453" s="83"/>
      <c r="AB453" s="83"/>
      <c r="AC453" s="83"/>
      <c r="AD453" s="83"/>
      <c r="AE453" s="83"/>
      <c r="AF453" s="83"/>
      <c r="AG453" s="83"/>
      <c r="AH453" s="83"/>
    </row>
    <row r="454" spans="3:34" x14ac:dyDescent="0.2">
      <c r="C454" s="83"/>
      <c r="D454" s="83"/>
      <c r="E454" s="83"/>
      <c r="F454" s="83"/>
      <c r="G454" s="83"/>
      <c r="H454" s="83"/>
      <c r="I454" s="83"/>
      <c r="J454" s="83"/>
      <c r="K454" s="83"/>
      <c r="L454" s="83"/>
      <c r="M454" s="83"/>
      <c r="N454" s="83"/>
      <c r="O454" s="83"/>
      <c r="P454" s="83"/>
      <c r="Q454" s="83"/>
      <c r="R454" s="83"/>
      <c r="S454" s="83"/>
      <c r="T454" s="83"/>
      <c r="U454" s="83"/>
      <c r="V454" s="83"/>
      <c r="W454" s="83"/>
      <c r="X454" s="83"/>
      <c r="Y454" s="83"/>
      <c r="Z454" s="83"/>
      <c r="AA454" s="83"/>
      <c r="AB454" s="83"/>
      <c r="AC454" s="83"/>
      <c r="AD454" s="83"/>
      <c r="AE454" s="83"/>
      <c r="AF454" s="83"/>
      <c r="AG454" s="83"/>
      <c r="AH454" s="83"/>
    </row>
    <row r="455" spans="3:34" x14ac:dyDescent="0.2">
      <c r="C455" s="83"/>
      <c r="D455" s="83"/>
      <c r="E455" s="83"/>
      <c r="F455" s="83"/>
      <c r="G455" s="83"/>
      <c r="H455" s="83"/>
      <c r="I455" s="83"/>
      <c r="J455" s="83"/>
      <c r="K455" s="83"/>
      <c r="L455" s="83"/>
      <c r="M455" s="83"/>
      <c r="N455" s="83"/>
      <c r="O455" s="83"/>
      <c r="P455" s="83"/>
      <c r="Q455" s="83"/>
      <c r="R455" s="83"/>
      <c r="S455" s="83"/>
      <c r="T455" s="83"/>
      <c r="U455" s="83"/>
      <c r="V455" s="83"/>
      <c r="W455" s="83"/>
      <c r="X455" s="83"/>
      <c r="Y455" s="83"/>
      <c r="Z455" s="83"/>
      <c r="AA455" s="83"/>
      <c r="AB455" s="83"/>
      <c r="AC455" s="83"/>
      <c r="AD455" s="83"/>
      <c r="AE455" s="83"/>
      <c r="AF455" s="83"/>
      <c r="AG455" s="83"/>
      <c r="AH455" s="83"/>
    </row>
    <row r="456" spans="3:34" x14ac:dyDescent="0.2">
      <c r="C456" s="83"/>
      <c r="D456" s="83"/>
      <c r="E456" s="83"/>
      <c r="F456" s="83"/>
      <c r="G456" s="83"/>
      <c r="H456" s="83"/>
      <c r="I456" s="83"/>
      <c r="J456" s="83"/>
      <c r="K456" s="83"/>
      <c r="L456" s="83"/>
      <c r="M456" s="83"/>
      <c r="N456" s="83"/>
      <c r="O456" s="83"/>
      <c r="P456" s="83"/>
      <c r="Q456" s="83"/>
      <c r="R456" s="83"/>
      <c r="S456" s="83"/>
      <c r="T456" s="83"/>
      <c r="U456" s="83"/>
      <c r="V456" s="83"/>
      <c r="W456" s="83"/>
      <c r="X456" s="83"/>
      <c r="Y456" s="83"/>
      <c r="Z456" s="83"/>
      <c r="AA456" s="83"/>
      <c r="AB456" s="83"/>
      <c r="AC456" s="83"/>
      <c r="AD456" s="83"/>
      <c r="AE456" s="83"/>
      <c r="AF456" s="83"/>
      <c r="AG456" s="83"/>
      <c r="AH456" s="83"/>
    </row>
    <row r="457" spans="3:34" x14ac:dyDescent="0.2">
      <c r="C457" s="83"/>
      <c r="D457" s="83"/>
      <c r="E457" s="83"/>
      <c r="F457" s="83"/>
      <c r="G457" s="83"/>
      <c r="H457" s="83"/>
      <c r="I457" s="83"/>
      <c r="J457" s="83"/>
      <c r="K457" s="83"/>
      <c r="L457" s="83"/>
      <c r="M457" s="83"/>
      <c r="N457" s="83"/>
      <c r="O457" s="83"/>
      <c r="P457" s="83"/>
      <c r="Q457" s="83"/>
      <c r="R457" s="83"/>
      <c r="S457" s="83"/>
      <c r="T457" s="83"/>
      <c r="U457" s="83"/>
      <c r="V457" s="83"/>
      <c r="W457" s="83"/>
      <c r="X457" s="83"/>
      <c r="Y457" s="83"/>
      <c r="Z457" s="83"/>
      <c r="AA457" s="83"/>
      <c r="AB457" s="83"/>
      <c r="AC457" s="83"/>
      <c r="AD457" s="83"/>
      <c r="AE457" s="83"/>
      <c r="AF457" s="83"/>
      <c r="AG457" s="83"/>
      <c r="AH457" s="83"/>
    </row>
    <row r="458" spans="3:34" x14ac:dyDescent="0.2">
      <c r="C458" s="83"/>
      <c r="D458" s="83"/>
      <c r="E458" s="83"/>
      <c r="F458" s="83"/>
      <c r="G458" s="83"/>
      <c r="H458" s="83"/>
      <c r="I458" s="83"/>
      <c r="J458" s="83"/>
      <c r="K458" s="83"/>
      <c r="L458" s="83"/>
      <c r="M458" s="83"/>
      <c r="N458" s="83"/>
      <c r="O458" s="83"/>
      <c r="P458" s="83"/>
      <c r="Q458" s="83"/>
      <c r="R458" s="83"/>
      <c r="S458" s="83"/>
      <c r="T458" s="83"/>
      <c r="U458" s="83"/>
      <c r="V458" s="83"/>
      <c r="W458" s="83"/>
      <c r="X458" s="83"/>
      <c r="Y458" s="83"/>
      <c r="Z458" s="83"/>
      <c r="AA458" s="83"/>
      <c r="AB458" s="83"/>
      <c r="AC458" s="83"/>
      <c r="AD458" s="83"/>
      <c r="AE458" s="83"/>
      <c r="AF458" s="83"/>
      <c r="AG458" s="83"/>
      <c r="AH458" s="83"/>
    </row>
    <row r="459" spans="3:34" x14ac:dyDescent="0.2">
      <c r="C459" s="83"/>
      <c r="D459" s="83"/>
      <c r="E459" s="83"/>
      <c r="F459" s="83"/>
      <c r="G459" s="83"/>
      <c r="H459" s="83"/>
      <c r="I459" s="83"/>
      <c r="J459" s="83"/>
      <c r="K459" s="83"/>
      <c r="L459" s="83"/>
      <c r="M459" s="83"/>
      <c r="N459" s="83"/>
      <c r="O459" s="83"/>
      <c r="P459" s="83"/>
      <c r="Q459" s="83"/>
      <c r="R459" s="83"/>
      <c r="S459" s="83"/>
      <c r="T459" s="83"/>
      <c r="U459" s="83"/>
      <c r="V459" s="83"/>
      <c r="W459" s="83"/>
      <c r="X459" s="83"/>
      <c r="Y459" s="83"/>
      <c r="Z459" s="83"/>
      <c r="AA459" s="83"/>
      <c r="AB459" s="83"/>
      <c r="AC459" s="83"/>
      <c r="AD459" s="83"/>
      <c r="AE459" s="83"/>
      <c r="AF459" s="83"/>
      <c r="AG459" s="83"/>
      <c r="AH459" s="83"/>
    </row>
    <row r="460" spans="3:34" x14ac:dyDescent="0.2">
      <c r="C460" s="83"/>
      <c r="D460" s="83"/>
      <c r="E460" s="83"/>
      <c r="F460" s="83"/>
      <c r="G460" s="83"/>
      <c r="H460" s="83"/>
      <c r="I460" s="83"/>
      <c r="J460" s="83"/>
      <c r="K460" s="83"/>
      <c r="L460" s="83"/>
      <c r="M460" s="83"/>
      <c r="N460" s="83"/>
      <c r="O460" s="83"/>
      <c r="P460" s="83"/>
      <c r="Q460" s="83"/>
      <c r="R460" s="83"/>
      <c r="S460" s="83"/>
      <c r="T460" s="83"/>
      <c r="U460" s="83"/>
      <c r="V460" s="83"/>
      <c r="W460" s="83"/>
      <c r="X460" s="83"/>
      <c r="Y460" s="83"/>
      <c r="Z460" s="83"/>
      <c r="AA460" s="83"/>
      <c r="AB460" s="83"/>
      <c r="AC460" s="83"/>
      <c r="AD460" s="83"/>
      <c r="AE460" s="83"/>
      <c r="AF460" s="83"/>
      <c r="AG460" s="83"/>
      <c r="AH460" s="83"/>
    </row>
    <row r="461" spans="3:34" x14ac:dyDescent="0.2">
      <c r="C461" s="83"/>
      <c r="D461" s="83"/>
      <c r="E461" s="83"/>
      <c r="F461" s="83"/>
      <c r="G461" s="83"/>
      <c r="H461" s="83"/>
      <c r="I461" s="83"/>
      <c r="J461" s="83"/>
      <c r="K461" s="83"/>
      <c r="L461" s="83"/>
      <c r="M461" s="83"/>
      <c r="N461" s="83"/>
      <c r="O461" s="83"/>
      <c r="P461" s="83"/>
      <c r="Q461" s="83"/>
      <c r="R461" s="83"/>
      <c r="S461" s="83"/>
      <c r="T461" s="83"/>
      <c r="U461" s="83"/>
      <c r="V461" s="83"/>
      <c r="W461" s="83"/>
      <c r="X461" s="83"/>
      <c r="Y461" s="83"/>
      <c r="Z461" s="83"/>
      <c r="AA461" s="83"/>
      <c r="AB461" s="83"/>
      <c r="AC461" s="83"/>
      <c r="AD461" s="83"/>
      <c r="AE461" s="83"/>
      <c r="AF461" s="83"/>
      <c r="AG461" s="83"/>
      <c r="AH461" s="83"/>
    </row>
    <row r="462" spans="3:34" x14ac:dyDescent="0.2">
      <c r="C462" s="83"/>
      <c r="D462" s="83"/>
      <c r="E462" s="83"/>
      <c r="F462" s="83"/>
      <c r="G462" s="83"/>
      <c r="H462" s="83"/>
      <c r="I462" s="83"/>
      <c r="J462" s="83"/>
      <c r="K462" s="83"/>
      <c r="L462" s="83"/>
      <c r="M462" s="83"/>
      <c r="N462" s="83"/>
      <c r="O462" s="83"/>
      <c r="P462" s="83"/>
      <c r="Q462" s="83"/>
      <c r="R462" s="83"/>
      <c r="S462" s="83"/>
      <c r="T462" s="83"/>
      <c r="U462" s="83"/>
      <c r="V462" s="83"/>
      <c r="W462" s="83"/>
      <c r="X462" s="83"/>
      <c r="Y462" s="83"/>
      <c r="Z462" s="83"/>
      <c r="AA462" s="83"/>
      <c r="AB462" s="83"/>
      <c r="AC462" s="83"/>
      <c r="AD462" s="83"/>
      <c r="AE462" s="83"/>
      <c r="AF462" s="83"/>
      <c r="AG462" s="83"/>
      <c r="AH462" s="83"/>
    </row>
    <row r="463" spans="3:34" x14ac:dyDescent="0.2">
      <c r="C463" s="83"/>
      <c r="D463" s="83"/>
      <c r="E463" s="83"/>
      <c r="F463" s="83"/>
      <c r="G463" s="83"/>
      <c r="H463" s="83"/>
      <c r="I463" s="83"/>
      <c r="J463" s="83"/>
      <c r="K463" s="83"/>
      <c r="L463" s="83"/>
      <c r="M463" s="83"/>
      <c r="N463" s="83"/>
      <c r="O463" s="83"/>
      <c r="P463" s="83"/>
      <c r="Q463" s="83"/>
      <c r="R463" s="83"/>
      <c r="S463" s="83"/>
      <c r="T463" s="83"/>
      <c r="U463" s="83"/>
      <c r="V463" s="83"/>
      <c r="W463" s="83"/>
      <c r="X463" s="83"/>
      <c r="Y463" s="83"/>
      <c r="Z463" s="83"/>
      <c r="AA463" s="83"/>
      <c r="AB463" s="83"/>
      <c r="AC463" s="83"/>
      <c r="AD463" s="83"/>
      <c r="AE463" s="83"/>
      <c r="AF463" s="83"/>
      <c r="AG463" s="83"/>
      <c r="AH463" s="83"/>
    </row>
    <row r="464" spans="3:34" x14ac:dyDescent="0.2">
      <c r="C464" s="83"/>
      <c r="D464" s="83"/>
      <c r="E464" s="83"/>
      <c r="F464" s="83"/>
      <c r="G464" s="83"/>
      <c r="H464" s="83"/>
      <c r="I464" s="83"/>
      <c r="J464" s="83"/>
      <c r="K464" s="83"/>
      <c r="L464" s="83"/>
      <c r="M464" s="83"/>
      <c r="N464" s="83"/>
      <c r="O464" s="83"/>
      <c r="P464" s="83"/>
      <c r="Q464" s="83"/>
      <c r="R464" s="83"/>
      <c r="S464" s="83"/>
      <c r="T464" s="83"/>
      <c r="U464" s="83"/>
      <c r="V464" s="83"/>
      <c r="W464" s="83"/>
      <c r="X464" s="83"/>
      <c r="Y464" s="83"/>
      <c r="Z464" s="83"/>
      <c r="AA464" s="83"/>
      <c r="AB464" s="83"/>
      <c r="AC464" s="83"/>
      <c r="AD464" s="83"/>
      <c r="AE464" s="83"/>
      <c r="AF464" s="83"/>
      <c r="AG464" s="83"/>
      <c r="AH464" s="83"/>
    </row>
    <row r="465" spans="3:34" x14ac:dyDescent="0.2">
      <c r="C465" s="83"/>
      <c r="D465" s="83"/>
      <c r="E465" s="83"/>
      <c r="F465" s="83"/>
      <c r="G465" s="83"/>
      <c r="H465" s="83"/>
      <c r="I465" s="83"/>
      <c r="J465" s="83"/>
      <c r="K465" s="83"/>
      <c r="L465" s="83"/>
      <c r="M465" s="83"/>
      <c r="N465" s="83"/>
      <c r="O465" s="83"/>
      <c r="P465" s="83"/>
      <c r="Q465" s="83"/>
      <c r="R465" s="83"/>
      <c r="S465" s="83"/>
      <c r="T465" s="83"/>
      <c r="U465" s="83"/>
      <c r="V465" s="83"/>
      <c r="W465" s="83"/>
      <c r="X465" s="83"/>
      <c r="Y465" s="83"/>
      <c r="Z465" s="83"/>
      <c r="AA465" s="83"/>
      <c r="AB465" s="83"/>
      <c r="AC465" s="83"/>
      <c r="AD465" s="83"/>
      <c r="AE465" s="83"/>
      <c r="AF465" s="83"/>
      <c r="AG465" s="83"/>
      <c r="AH465" s="83"/>
    </row>
    <row r="466" spans="3:34" x14ac:dyDescent="0.2">
      <c r="C466" s="83"/>
      <c r="D466" s="83"/>
      <c r="E466" s="83"/>
      <c r="F466" s="83"/>
      <c r="G466" s="83"/>
      <c r="H466" s="83"/>
      <c r="I466" s="83"/>
      <c r="J466" s="83"/>
      <c r="K466" s="83"/>
      <c r="L466" s="83"/>
      <c r="M466" s="83"/>
      <c r="N466" s="83"/>
      <c r="O466" s="83"/>
      <c r="P466" s="83"/>
      <c r="Q466" s="83"/>
      <c r="R466" s="83"/>
      <c r="S466" s="83"/>
      <c r="T466" s="83"/>
      <c r="U466" s="83"/>
      <c r="V466" s="83"/>
      <c r="W466" s="83"/>
      <c r="X466" s="83"/>
      <c r="Y466" s="83"/>
      <c r="Z466" s="83"/>
      <c r="AA466" s="83"/>
      <c r="AB466" s="83"/>
      <c r="AC466" s="83"/>
      <c r="AD466" s="83"/>
      <c r="AE466" s="83"/>
      <c r="AF466" s="83"/>
      <c r="AG466" s="83"/>
      <c r="AH466" s="83"/>
    </row>
    <row r="467" spans="3:34" x14ac:dyDescent="0.2">
      <c r="C467" s="83"/>
      <c r="D467" s="83"/>
      <c r="E467" s="83"/>
      <c r="F467" s="83"/>
      <c r="G467" s="83"/>
      <c r="H467" s="83"/>
      <c r="I467" s="83"/>
      <c r="J467" s="83"/>
      <c r="K467" s="83"/>
      <c r="L467" s="83"/>
      <c r="M467" s="83"/>
      <c r="N467" s="83"/>
      <c r="O467" s="83"/>
      <c r="P467" s="83"/>
      <c r="Q467" s="83"/>
      <c r="R467" s="83"/>
      <c r="S467" s="83"/>
      <c r="T467" s="83"/>
      <c r="U467" s="83"/>
      <c r="V467" s="83"/>
      <c r="W467" s="83"/>
      <c r="X467" s="83"/>
      <c r="Y467" s="83"/>
      <c r="Z467" s="83"/>
      <c r="AA467" s="83"/>
      <c r="AB467" s="83"/>
      <c r="AC467" s="83"/>
      <c r="AD467" s="83"/>
      <c r="AE467" s="83"/>
      <c r="AF467" s="83"/>
      <c r="AG467" s="83"/>
      <c r="AH467" s="83"/>
    </row>
    <row r="468" spans="3:34" x14ac:dyDescent="0.2">
      <c r="C468" s="83"/>
      <c r="D468" s="83"/>
      <c r="E468" s="83"/>
      <c r="F468" s="83"/>
      <c r="G468" s="83"/>
      <c r="H468" s="83"/>
      <c r="I468" s="83"/>
      <c r="J468" s="83"/>
      <c r="K468" s="83"/>
      <c r="L468" s="83"/>
      <c r="M468" s="83"/>
      <c r="N468" s="83"/>
      <c r="O468" s="83"/>
      <c r="P468" s="83"/>
      <c r="Q468" s="83"/>
      <c r="R468" s="83"/>
      <c r="S468" s="83"/>
      <c r="T468" s="83"/>
      <c r="U468" s="83"/>
      <c r="V468" s="83"/>
      <c r="W468" s="83"/>
      <c r="X468" s="83"/>
      <c r="Y468" s="83"/>
      <c r="Z468" s="83"/>
      <c r="AA468" s="83"/>
      <c r="AB468" s="83"/>
      <c r="AC468" s="83"/>
      <c r="AD468" s="83"/>
      <c r="AE468" s="83"/>
      <c r="AF468" s="83"/>
      <c r="AG468" s="83"/>
      <c r="AH468" s="83"/>
    </row>
    <row r="469" spans="3:34" x14ac:dyDescent="0.2">
      <c r="C469" s="83"/>
      <c r="D469" s="83"/>
      <c r="E469" s="83"/>
      <c r="F469" s="83"/>
      <c r="G469" s="83"/>
      <c r="H469" s="83"/>
      <c r="I469" s="83"/>
      <c r="J469" s="83"/>
      <c r="K469" s="83"/>
      <c r="L469" s="83"/>
      <c r="M469" s="83"/>
      <c r="N469" s="83"/>
      <c r="O469" s="83"/>
      <c r="P469" s="83"/>
      <c r="Q469" s="83"/>
      <c r="R469" s="83"/>
      <c r="S469" s="83"/>
      <c r="T469" s="83"/>
      <c r="U469" s="83"/>
      <c r="V469" s="83"/>
      <c r="W469" s="83"/>
      <c r="X469" s="83"/>
      <c r="Y469" s="83"/>
      <c r="Z469" s="83"/>
      <c r="AA469" s="83"/>
      <c r="AB469" s="83"/>
      <c r="AC469" s="83"/>
      <c r="AD469" s="83"/>
      <c r="AE469" s="83"/>
      <c r="AF469" s="83"/>
      <c r="AG469" s="83"/>
      <c r="AH469" s="83"/>
    </row>
    <row r="470" spans="3:34" x14ac:dyDescent="0.2">
      <c r="C470" s="83"/>
      <c r="D470" s="83"/>
      <c r="E470" s="83"/>
      <c r="F470" s="83"/>
      <c r="G470" s="83"/>
      <c r="H470" s="83"/>
      <c r="I470" s="83"/>
      <c r="J470" s="83"/>
      <c r="K470" s="83"/>
      <c r="L470" s="83"/>
      <c r="M470" s="83"/>
      <c r="N470" s="83"/>
      <c r="O470" s="83"/>
      <c r="P470" s="83"/>
      <c r="Q470" s="83"/>
      <c r="R470" s="83"/>
      <c r="S470" s="83"/>
      <c r="T470" s="83"/>
      <c r="U470" s="83"/>
      <c r="V470" s="83"/>
      <c r="W470" s="83"/>
      <c r="X470" s="83"/>
      <c r="Y470" s="83"/>
      <c r="Z470" s="83"/>
      <c r="AA470" s="83"/>
      <c r="AB470" s="83"/>
      <c r="AC470" s="83"/>
      <c r="AD470" s="83"/>
      <c r="AE470" s="83"/>
      <c r="AF470" s="83"/>
      <c r="AG470" s="83"/>
      <c r="AH470" s="83"/>
    </row>
    <row r="471" spans="3:34" x14ac:dyDescent="0.2">
      <c r="C471" s="83"/>
      <c r="D471" s="83"/>
      <c r="E471" s="83"/>
      <c r="F471" s="83"/>
      <c r="G471" s="83"/>
      <c r="H471" s="83"/>
      <c r="I471" s="83"/>
      <c r="J471" s="83"/>
      <c r="K471" s="83"/>
      <c r="L471" s="83"/>
      <c r="M471" s="83"/>
      <c r="N471" s="83"/>
      <c r="O471" s="83"/>
      <c r="P471" s="83"/>
      <c r="Q471" s="83"/>
      <c r="R471" s="83"/>
      <c r="S471" s="83"/>
      <c r="T471" s="83"/>
      <c r="U471" s="83"/>
      <c r="V471" s="83"/>
      <c r="W471" s="83"/>
      <c r="X471" s="83"/>
      <c r="Y471" s="83"/>
      <c r="Z471" s="83"/>
      <c r="AA471" s="83"/>
      <c r="AB471" s="83"/>
      <c r="AC471" s="83"/>
      <c r="AD471" s="83"/>
      <c r="AE471" s="83"/>
      <c r="AF471" s="83"/>
      <c r="AG471" s="83"/>
      <c r="AH471" s="83"/>
    </row>
    <row r="472" spans="3:34" x14ac:dyDescent="0.2">
      <c r="C472" s="83"/>
      <c r="D472" s="83"/>
      <c r="E472" s="83"/>
      <c r="F472" s="83"/>
      <c r="G472" s="83"/>
      <c r="H472" s="83"/>
      <c r="I472" s="83"/>
      <c r="J472" s="83"/>
      <c r="K472" s="83"/>
      <c r="L472" s="83"/>
      <c r="M472" s="83"/>
      <c r="N472" s="83"/>
      <c r="O472" s="83"/>
      <c r="P472" s="83"/>
      <c r="Q472" s="83"/>
      <c r="R472" s="83"/>
      <c r="S472" s="83"/>
      <c r="T472" s="83"/>
      <c r="U472" s="83"/>
      <c r="V472" s="83"/>
      <c r="W472" s="83"/>
      <c r="X472" s="83"/>
      <c r="Y472" s="83"/>
      <c r="Z472" s="83"/>
      <c r="AA472" s="83"/>
      <c r="AB472" s="83"/>
      <c r="AC472" s="83"/>
      <c r="AD472" s="83"/>
      <c r="AE472" s="83"/>
      <c r="AF472" s="83"/>
      <c r="AG472" s="83"/>
      <c r="AH472" s="83"/>
    </row>
    <row r="473" spans="3:34" x14ac:dyDescent="0.2">
      <c r="C473" s="83"/>
      <c r="D473" s="83"/>
      <c r="E473" s="83"/>
      <c r="F473" s="83"/>
      <c r="G473" s="83"/>
      <c r="H473" s="83"/>
      <c r="I473" s="83"/>
      <c r="J473" s="83"/>
      <c r="K473" s="83"/>
      <c r="L473" s="83"/>
      <c r="M473" s="83"/>
      <c r="N473" s="83"/>
      <c r="O473" s="83"/>
      <c r="P473" s="83"/>
      <c r="Q473" s="83"/>
      <c r="R473" s="83"/>
      <c r="S473" s="83"/>
      <c r="T473" s="83"/>
      <c r="U473" s="83"/>
      <c r="V473" s="83"/>
      <c r="W473" s="83"/>
      <c r="X473" s="83"/>
      <c r="Y473" s="83"/>
      <c r="Z473" s="83"/>
      <c r="AA473" s="83"/>
      <c r="AB473" s="83"/>
      <c r="AC473" s="83"/>
      <c r="AD473" s="83"/>
      <c r="AE473" s="83"/>
      <c r="AF473" s="83"/>
      <c r="AG473" s="83"/>
      <c r="AH473" s="83"/>
    </row>
    <row r="474" spans="3:34" x14ac:dyDescent="0.2">
      <c r="C474" s="83"/>
      <c r="D474" s="83"/>
      <c r="E474" s="83"/>
      <c r="F474" s="83"/>
      <c r="G474" s="83"/>
      <c r="H474" s="83"/>
      <c r="I474" s="83"/>
      <c r="J474" s="83"/>
      <c r="K474" s="83"/>
      <c r="L474" s="83"/>
      <c r="M474" s="83"/>
      <c r="N474" s="83"/>
      <c r="O474" s="83"/>
      <c r="P474" s="83"/>
      <c r="Q474" s="83"/>
      <c r="R474" s="83"/>
      <c r="S474" s="83"/>
      <c r="T474" s="83"/>
      <c r="U474" s="83"/>
      <c r="V474" s="83"/>
      <c r="W474" s="83"/>
      <c r="X474" s="83"/>
      <c r="Y474" s="83"/>
      <c r="Z474" s="83"/>
      <c r="AA474" s="83"/>
      <c r="AB474" s="83"/>
      <c r="AC474" s="83"/>
      <c r="AD474" s="83"/>
      <c r="AE474" s="83"/>
      <c r="AF474" s="83"/>
      <c r="AG474" s="83"/>
      <c r="AH474" s="83"/>
    </row>
    <row r="475" spans="3:34" x14ac:dyDescent="0.2">
      <c r="C475" s="83"/>
      <c r="D475" s="83"/>
      <c r="E475" s="83"/>
      <c r="F475" s="83"/>
      <c r="G475" s="83"/>
      <c r="H475" s="83"/>
      <c r="I475" s="83"/>
      <c r="J475" s="83"/>
      <c r="K475" s="83"/>
      <c r="L475" s="83"/>
      <c r="M475" s="83"/>
      <c r="N475" s="83"/>
      <c r="O475" s="83"/>
      <c r="P475" s="83"/>
      <c r="Q475" s="83"/>
      <c r="R475" s="83"/>
      <c r="S475" s="83"/>
      <c r="T475" s="83"/>
      <c r="U475" s="83"/>
      <c r="V475" s="83"/>
      <c r="W475" s="83"/>
      <c r="X475" s="83"/>
      <c r="Y475" s="83"/>
      <c r="Z475" s="83"/>
      <c r="AA475" s="83"/>
      <c r="AB475" s="83"/>
      <c r="AC475" s="83"/>
      <c r="AD475" s="83"/>
      <c r="AE475" s="83"/>
      <c r="AF475" s="83"/>
      <c r="AG475" s="83"/>
      <c r="AH475" s="83"/>
    </row>
    <row r="476" spans="3:34" x14ac:dyDescent="0.2">
      <c r="C476" s="83"/>
      <c r="D476" s="83"/>
      <c r="E476" s="83"/>
      <c r="F476" s="83"/>
      <c r="G476" s="83"/>
      <c r="H476" s="83"/>
      <c r="I476" s="83"/>
      <c r="J476" s="83"/>
      <c r="K476" s="83"/>
      <c r="L476" s="83"/>
      <c r="M476" s="83"/>
      <c r="N476" s="83"/>
      <c r="O476" s="83"/>
      <c r="P476" s="83"/>
      <c r="Q476" s="83"/>
      <c r="R476" s="83"/>
      <c r="S476" s="83"/>
      <c r="T476" s="83"/>
      <c r="U476" s="83"/>
      <c r="V476" s="83"/>
      <c r="W476" s="83"/>
      <c r="X476" s="83"/>
      <c r="Y476" s="83"/>
      <c r="Z476" s="83"/>
      <c r="AA476" s="83"/>
      <c r="AB476" s="83"/>
      <c r="AC476" s="83"/>
      <c r="AD476" s="83"/>
      <c r="AE476" s="83"/>
      <c r="AF476" s="83"/>
      <c r="AG476" s="83"/>
      <c r="AH476" s="83"/>
    </row>
    <row r="477" spans="3:34" x14ac:dyDescent="0.2">
      <c r="C477" s="83"/>
      <c r="D477" s="83"/>
      <c r="E477" s="83"/>
      <c r="F477" s="83"/>
      <c r="G477" s="83"/>
      <c r="H477" s="83"/>
      <c r="I477" s="83"/>
      <c r="J477" s="83"/>
      <c r="K477" s="83"/>
      <c r="L477" s="83"/>
      <c r="M477" s="83"/>
      <c r="N477" s="83"/>
      <c r="O477" s="83"/>
      <c r="P477" s="83"/>
      <c r="Q477" s="83"/>
      <c r="R477" s="83"/>
      <c r="S477" s="83"/>
      <c r="T477" s="83"/>
      <c r="U477" s="83"/>
      <c r="V477" s="83"/>
      <c r="W477" s="83"/>
      <c r="X477" s="83"/>
      <c r="Y477" s="83"/>
      <c r="Z477" s="83"/>
      <c r="AA477" s="83"/>
      <c r="AB477" s="83"/>
      <c r="AC477" s="83"/>
      <c r="AD477" s="83"/>
      <c r="AE477" s="83"/>
      <c r="AF477" s="83"/>
      <c r="AG477" s="83"/>
      <c r="AH477" s="83"/>
    </row>
    <row r="478" spans="3:34" x14ac:dyDescent="0.2">
      <c r="C478" s="83"/>
      <c r="D478" s="83"/>
      <c r="E478" s="83"/>
      <c r="F478" s="83"/>
      <c r="G478" s="83"/>
      <c r="H478" s="83"/>
      <c r="I478" s="83"/>
      <c r="J478" s="83"/>
      <c r="K478" s="83"/>
      <c r="L478" s="83"/>
      <c r="M478" s="83"/>
      <c r="N478" s="83"/>
      <c r="O478" s="83"/>
      <c r="P478" s="83"/>
      <c r="Q478" s="83"/>
      <c r="R478" s="83"/>
      <c r="S478" s="83"/>
      <c r="T478" s="83"/>
      <c r="U478" s="83"/>
      <c r="V478" s="83"/>
      <c r="W478" s="83"/>
      <c r="X478" s="83"/>
      <c r="Y478" s="83"/>
      <c r="Z478" s="83"/>
      <c r="AA478" s="83"/>
      <c r="AB478" s="83"/>
      <c r="AC478" s="83"/>
      <c r="AD478" s="83"/>
      <c r="AE478" s="83"/>
      <c r="AF478" s="83"/>
      <c r="AG478" s="83"/>
      <c r="AH478" s="83"/>
    </row>
    <row r="479" spans="3:34" x14ac:dyDescent="0.2">
      <c r="C479" s="83"/>
      <c r="D479" s="83"/>
      <c r="E479" s="83"/>
      <c r="F479" s="83"/>
      <c r="G479" s="83"/>
      <c r="H479" s="83"/>
      <c r="I479" s="83"/>
      <c r="J479" s="83"/>
      <c r="K479" s="83"/>
      <c r="L479" s="83"/>
      <c r="M479" s="83"/>
      <c r="N479" s="83"/>
      <c r="O479" s="83"/>
      <c r="P479" s="83"/>
      <c r="Q479" s="83"/>
      <c r="R479" s="83"/>
      <c r="S479" s="83"/>
      <c r="T479" s="83"/>
      <c r="U479" s="83"/>
      <c r="V479" s="83"/>
      <c r="W479" s="83"/>
      <c r="X479" s="83"/>
      <c r="Y479" s="83"/>
      <c r="Z479" s="83"/>
      <c r="AA479" s="83"/>
      <c r="AB479" s="83"/>
      <c r="AC479" s="83"/>
      <c r="AD479" s="83"/>
      <c r="AE479" s="83"/>
      <c r="AF479" s="83"/>
      <c r="AG479" s="83"/>
      <c r="AH479" s="83"/>
    </row>
    <row r="480" spans="3:34" x14ac:dyDescent="0.2">
      <c r="C480" s="83"/>
      <c r="D480" s="83"/>
      <c r="E480" s="83"/>
      <c r="F480" s="83"/>
      <c r="G480" s="83"/>
      <c r="H480" s="83"/>
      <c r="I480" s="83"/>
      <c r="J480" s="83"/>
      <c r="K480" s="83"/>
      <c r="L480" s="83"/>
      <c r="M480" s="83"/>
      <c r="N480" s="83"/>
      <c r="O480" s="83"/>
      <c r="P480" s="83"/>
      <c r="Q480" s="83"/>
      <c r="R480" s="83"/>
      <c r="S480" s="83"/>
      <c r="T480" s="83"/>
      <c r="U480" s="83"/>
      <c r="V480" s="83"/>
      <c r="W480" s="83"/>
      <c r="X480" s="83"/>
      <c r="Y480" s="83"/>
      <c r="Z480" s="83"/>
      <c r="AA480" s="83"/>
      <c r="AB480" s="83"/>
      <c r="AC480" s="83"/>
      <c r="AD480" s="83"/>
      <c r="AE480" s="83"/>
      <c r="AF480" s="83"/>
      <c r="AG480" s="83"/>
      <c r="AH480" s="83"/>
    </row>
    <row r="481" spans="3:34" x14ac:dyDescent="0.2">
      <c r="C481" s="83"/>
      <c r="D481" s="83"/>
      <c r="E481" s="83"/>
      <c r="F481" s="83"/>
      <c r="G481" s="83"/>
      <c r="H481" s="83"/>
      <c r="I481" s="83"/>
      <c r="J481" s="83"/>
      <c r="K481" s="83"/>
      <c r="L481" s="83"/>
      <c r="M481" s="83"/>
      <c r="N481" s="83"/>
      <c r="O481" s="83"/>
      <c r="P481" s="83"/>
      <c r="Q481" s="83"/>
      <c r="R481" s="83"/>
      <c r="S481" s="83"/>
      <c r="T481" s="83"/>
      <c r="U481" s="83"/>
      <c r="V481" s="83"/>
      <c r="W481" s="83"/>
      <c r="X481" s="83"/>
      <c r="Y481" s="83"/>
      <c r="Z481" s="83"/>
      <c r="AA481" s="83"/>
      <c r="AB481" s="83"/>
      <c r="AC481" s="83"/>
      <c r="AD481" s="83"/>
      <c r="AE481" s="83"/>
      <c r="AF481" s="83"/>
      <c r="AG481" s="83"/>
      <c r="AH481" s="83"/>
    </row>
    <row r="482" spans="3:34" x14ac:dyDescent="0.2">
      <c r="C482" s="83"/>
      <c r="D482" s="83"/>
      <c r="E482" s="83"/>
      <c r="F482" s="83"/>
      <c r="G482" s="83"/>
      <c r="H482" s="83"/>
      <c r="I482" s="83"/>
      <c r="J482" s="83"/>
      <c r="K482" s="83"/>
      <c r="L482" s="83"/>
      <c r="M482" s="83"/>
      <c r="N482" s="83"/>
      <c r="O482" s="83"/>
      <c r="P482" s="83"/>
      <c r="Q482" s="83"/>
      <c r="R482" s="83"/>
      <c r="S482" s="83"/>
      <c r="T482" s="83"/>
      <c r="U482" s="83"/>
      <c r="V482" s="83"/>
      <c r="W482" s="83"/>
      <c r="X482" s="83"/>
      <c r="Y482" s="83"/>
      <c r="Z482" s="83"/>
      <c r="AA482" s="83"/>
      <c r="AB482" s="83"/>
      <c r="AC482" s="83"/>
      <c r="AD482" s="83"/>
      <c r="AE482" s="83"/>
      <c r="AF482" s="83"/>
      <c r="AG482" s="83"/>
      <c r="AH482" s="83"/>
    </row>
    <row r="483" spans="3:34" x14ac:dyDescent="0.2">
      <c r="C483" s="83"/>
      <c r="D483" s="83"/>
      <c r="E483" s="83"/>
      <c r="F483" s="83"/>
      <c r="G483" s="83"/>
      <c r="H483" s="83"/>
      <c r="I483" s="83"/>
      <c r="J483" s="83"/>
      <c r="K483" s="83"/>
      <c r="L483" s="83"/>
      <c r="M483" s="83"/>
      <c r="N483" s="83"/>
      <c r="O483" s="83"/>
      <c r="P483" s="83"/>
      <c r="Q483" s="83"/>
      <c r="R483" s="83"/>
      <c r="S483" s="83"/>
      <c r="T483" s="83"/>
      <c r="U483" s="83"/>
      <c r="V483" s="83"/>
      <c r="W483" s="83"/>
      <c r="X483" s="83"/>
      <c r="Y483" s="83"/>
      <c r="Z483" s="83"/>
      <c r="AA483" s="83"/>
      <c r="AB483" s="83"/>
      <c r="AC483" s="83"/>
      <c r="AD483" s="83"/>
      <c r="AE483" s="83"/>
      <c r="AF483" s="83"/>
      <c r="AG483" s="83"/>
      <c r="AH483" s="83"/>
    </row>
    <row r="484" spans="3:34" x14ac:dyDescent="0.2">
      <c r="C484" s="83"/>
      <c r="D484" s="83"/>
      <c r="E484" s="83"/>
      <c r="F484" s="83"/>
      <c r="G484" s="83"/>
      <c r="H484" s="83"/>
      <c r="I484" s="83"/>
      <c r="J484" s="83"/>
      <c r="K484" s="83"/>
      <c r="L484" s="83"/>
      <c r="M484" s="83"/>
      <c r="N484" s="83"/>
      <c r="O484" s="83"/>
      <c r="P484" s="83"/>
      <c r="Q484" s="83"/>
      <c r="R484" s="83"/>
      <c r="S484" s="83"/>
      <c r="T484" s="83"/>
      <c r="U484" s="83"/>
      <c r="V484" s="83"/>
      <c r="W484" s="83"/>
      <c r="X484" s="83"/>
      <c r="Y484" s="83"/>
      <c r="Z484" s="83"/>
      <c r="AA484" s="83"/>
      <c r="AB484" s="83"/>
      <c r="AC484" s="83"/>
      <c r="AD484" s="83"/>
      <c r="AE484" s="83"/>
      <c r="AF484" s="83"/>
      <c r="AG484" s="83"/>
      <c r="AH484" s="83"/>
    </row>
    <row r="485" spans="3:34" x14ac:dyDescent="0.2">
      <c r="C485" s="83"/>
      <c r="D485" s="83"/>
      <c r="E485" s="83"/>
      <c r="F485" s="83"/>
      <c r="G485" s="83"/>
      <c r="H485" s="83"/>
      <c r="I485" s="83"/>
      <c r="J485" s="83"/>
      <c r="K485" s="83"/>
      <c r="L485" s="83"/>
      <c r="M485" s="83"/>
      <c r="N485" s="83"/>
      <c r="O485" s="83"/>
      <c r="P485" s="83"/>
      <c r="Q485" s="83"/>
      <c r="R485" s="83"/>
      <c r="S485" s="83"/>
      <c r="T485" s="83"/>
      <c r="U485" s="83"/>
      <c r="V485" s="83"/>
      <c r="W485" s="83"/>
      <c r="X485" s="83"/>
      <c r="Y485" s="83"/>
      <c r="Z485" s="83"/>
      <c r="AA485" s="83"/>
      <c r="AB485" s="83"/>
      <c r="AC485" s="83"/>
      <c r="AD485" s="83"/>
      <c r="AE485" s="83"/>
      <c r="AF485" s="83"/>
      <c r="AG485" s="83"/>
      <c r="AH485" s="83"/>
    </row>
    <row r="486" spans="3:34" x14ac:dyDescent="0.2">
      <c r="C486" s="83"/>
      <c r="D486" s="83"/>
      <c r="E486" s="83"/>
      <c r="F486" s="83"/>
      <c r="G486" s="83"/>
      <c r="H486" s="83"/>
      <c r="I486" s="83"/>
      <c r="J486" s="83"/>
      <c r="K486" s="83"/>
      <c r="L486" s="83"/>
      <c r="M486" s="83"/>
      <c r="N486" s="83"/>
      <c r="O486" s="83"/>
      <c r="P486" s="83"/>
      <c r="Q486" s="83"/>
      <c r="R486" s="83"/>
      <c r="S486" s="83"/>
      <c r="T486" s="83"/>
      <c r="U486" s="83"/>
      <c r="V486" s="83"/>
      <c r="W486" s="83"/>
      <c r="X486" s="83"/>
      <c r="Y486" s="83"/>
      <c r="Z486" s="83"/>
      <c r="AA486" s="83"/>
      <c r="AB486" s="83"/>
      <c r="AC486" s="83"/>
      <c r="AD486" s="83"/>
      <c r="AE486" s="83"/>
      <c r="AF486" s="83"/>
      <c r="AG486" s="83"/>
      <c r="AH486" s="83"/>
    </row>
    <row r="487" spans="3:34" x14ac:dyDescent="0.2">
      <c r="C487" s="83"/>
      <c r="D487" s="83"/>
      <c r="E487" s="83"/>
      <c r="F487" s="83"/>
      <c r="G487" s="83"/>
      <c r="H487" s="83"/>
      <c r="I487" s="83"/>
      <c r="J487" s="83"/>
      <c r="K487" s="83"/>
      <c r="L487" s="83"/>
      <c r="M487" s="83"/>
      <c r="N487" s="83"/>
      <c r="O487" s="83"/>
      <c r="P487" s="83"/>
      <c r="Q487" s="83"/>
      <c r="R487" s="83"/>
      <c r="S487" s="83"/>
      <c r="T487" s="83"/>
      <c r="U487" s="83"/>
      <c r="V487" s="83"/>
      <c r="W487" s="83"/>
      <c r="X487" s="83"/>
      <c r="Y487" s="83"/>
      <c r="Z487" s="83"/>
      <c r="AA487" s="83"/>
      <c r="AB487" s="83"/>
      <c r="AC487" s="83"/>
      <c r="AD487" s="83"/>
      <c r="AE487" s="83"/>
      <c r="AF487" s="83"/>
      <c r="AG487" s="83"/>
      <c r="AH487" s="83"/>
    </row>
    <row r="488" spans="3:34" x14ac:dyDescent="0.2">
      <c r="C488" s="83"/>
      <c r="D488" s="83"/>
      <c r="E488" s="83"/>
      <c r="F488" s="83"/>
      <c r="G488" s="83"/>
      <c r="H488" s="83"/>
      <c r="I488" s="83"/>
      <c r="J488" s="83"/>
      <c r="K488" s="83"/>
      <c r="L488" s="83"/>
      <c r="M488" s="83"/>
      <c r="N488" s="83"/>
      <c r="O488" s="83"/>
      <c r="P488" s="83"/>
      <c r="Q488" s="83"/>
      <c r="R488" s="83"/>
      <c r="S488" s="83"/>
      <c r="T488" s="83"/>
      <c r="U488" s="83"/>
      <c r="V488" s="83"/>
      <c r="W488" s="83"/>
      <c r="X488" s="83"/>
      <c r="Y488" s="83"/>
      <c r="Z488" s="83"/>
      <c r="AA488" s="83"/>
      <c r="AB488" s="83"/>
      <c r="AC488" s="83"/>
      <c r="AD488" s="83"/>
      <c r="AE488" s="83"/>
      <c r="AF488" s="83"/>
      <c r="AG488" s="83"/>
      <c r="AH488" s="83"/>
    </row>
    <row r="489" spans="3:34" x14ac:dyDescent="0.2">
      <c r="C489" s="83"/>
      <c r="D489" s="83"/>
      <c r="E489" s="83"/>
      <c r="F489" s="83"/>
      <c r="G489" s="83"/>
      <c r="H489" s="83"/>
      <c r="I489" s="83"/>
      <c r="J489" s="83"/>
      <c r="K489" s="83"/>
      <c r="L489" s="83"/>
      <c r="M489" s="83"/>
      <c r="N489" s="83"/>
      <c r="O489" s="83"/>
      <c r="P489" s="83"/>
      <c r="Q489" s="83"/>
      <c r="R489" s="83"/>
      <c r="S489" s="83"/>
      <c r="T489" s="83"/>
      <c r="U489" s="83"/>
      <c r="V489" s="83"/>
      <c r="W489" s="83"/>
      <c r="X489" s="83"/>
      <c r="Y489" s="83"/>
      <c r="Z489" s="83"/>
      <c r="AA489" s="83"/>
      <c r="AB489" s="83"/>
      <c r="AC489" s="83"/>
      <c r="AD489" s="83"/>
      <c r="AE489" s="83"/>
      <c r="AF489" s="83"/>
      <c r="AG489" s="83"/>
      <c r="AH489" s="83"/>
    </row>
    <row r="490" spans="3:34" x14ac:dyDescent="0.2">
      <c r="C490" s="83"/>
      <c r="D490" s="83"/>
      <c r="E490" s="83"/>
      <c r="F490" s="83"/>
      <c r="G490" s="83"/>
      <c r="H490" s="83"/>
      <c r="I490" s="83"/>
      <c r="J490" s="83"/>
      <c r="K490" s="83"/>
      <c r="L490" s="83"/>
      <c r="M490" s="83"/>
      <c r="N490" s="83"/>
      <c r="O490" s="83"/>
      <c r="P490" s="83"/>
      <c r="Q490" s="83"/>
      <c r="R490" s="83"/>
      <c r="S490" s="83"/>
      <c r="T490" s="83"/>
      <c r="U490" s="83"/>
      <c r="V490" s="83"/>
      <c r="W490" s="83"/>
      <c r="X490" s="83"/>
      <c r="Y490" s="83"/>
      <c r="Z490" s="83"/>
      <c r="AA490" s="83"/>
      <c r="AB490" s="83"/>
      <c r="AC490" s="83"/>
      <c r="AD490" s="83"/>
      <c r="AE490" s="83"/>
      <c r="AF490" s="83"/>
      <c r="AG490" s="83"/>
      <c r="AH490" s="83"/>
    </row>
    <row r="491" spans="3:34" x14ac:dyDescent="0.2">
      <c r="C491" s="83"/>
      <c r="D491" s="83"/>
      <c r="E491" s="83"/>
      <c r="F491" s="83"/>
      <c r="G491" s="83"/>
      <c r="H491" s="83"/>
      <c r="I491" s="83"/>
      <c r="J491" s="83"/>
      <c r="K491" s="83"/>
      <c r="L491" s="83"/>
      <c r="M491" s="83"/>
      <c r="N491" s="83"/>
      <c r="O491" s="83"/>
      <c r="P491" s="83"/>
      <c r="Q491" s="83"/>
      <c r="R491" s="83"/>
      <c r="S491" s="83"/>
      <c r="T491" s="83"/>
      <c r="U491" s="83"/>
      <c r="V491" s="83"/>
      <c r="W491" s="83"/>
      <c r="X491" s="83"/>
      <c r="Y491" s="83"/>
      <c r="Z491" s="83"/>
      <c r="AA491" s="83"/>
      <c r="AB491" s="83"/>
      <c r="AC491" s="83"/>
      <c r="AD491" s="83"/>
      <c r="AE491" s="83"/>
      <c r="AF491" s="83"/>
      <c r="AG491" s="83"/>
      <c r="AH491" s="83"/>
    </row>
    <row r="492" spans="3:34" x14ac:dyDescent="0.2">
      <c r="C492" s="83"/>
      <c r="D492" s="83"/>
      <c r="E492" s="83"/>
      <c r="F492" s="83"/>
      <c r="G492" s="83"/>
      <c r="H492" s="83"/>
      <c r="I492" s="83"/>
      <c r="J492" s="83"/>
      <c r="K492" s="83"/>
      <c r="L492" s="83"/>
      <c r="M492" s="83"/>
      <c r="N492" s="83"/>
      <c r="O492" s="83"/>
      <c r="P492" s="83"/>
      <c r="Q492" s="83"/>
      <c r="R492" s="83"/>
      <c r="S492" s="83"/>
      <c r="T492" s="83"/>
      <c r="U492" s="83"/>
      <c r="V492" s="83"/>
      <c r="W492" s="83"/>
      <c r="X492" s="83"/>
      <c r="Y492" s="83"/>
      <c r="Z492" s="83"/>
      <c r="AA492" s="83"/>
      <c r="AB492" s="83"/>
      <c r="AC492" s="83"/>
      <c r="AD492" s="83"/>
      <c r="AE492" s="83"/>
      <c r="AF492" s="83"/>
      <c r="AG492" s="83"/>
      <c r="AH492" s="83"/>
    </row>
    <row r="493" spans="3:34" x14ac:dyDescent="0.2">
      <c r="C493" s="83"/>
      <c r="D493" s="83"/>
      <c r="E493" s="83"/>
      <c r="F493" s="83"/>
      <c r="G493" s="83"/>
      <c r="H493" s="83"/>
      <c r="I493" s="83"/>
      <c r="J493" s="83"/>
      <c r="K493" s="83"/>
      <c r="L493" s="83"/>
      <c r="M493" s="83"/>
      <c r="N493" s="83"/>
      <c r="O493" s="83"/>
      <c r="P493" s="83"/>
      <c r="Q493" s="83"/>
      <c r="R493" s="83"/>
      <c r="S493" s="83"/>
      <c r="T493" s="83"/>
      <c r="U493" s="83"/>
      <c r="V493" s="83"/>
      <c r="W493" s="83"/>
      <c r="X493" s="83"/>
      <c r="Y493" s="83"/>
      <c r="Z493" s="83"/>
      <c r="AA493" s="83"/>
      <c r="AB493" s="83"/>
      <c r="AC493" s="83"/>
      <c r="AD493" s="83"/>
      <c r="AE493" s="83"/>
      <c r="AF493" s="83"/>
      <c r="AG493" s="83"/>
      <c r="AH493" s="83"/>
    </row>
    <row r="494" spans="3:34" x14ac:dyDescent="0.2">
      <c r="C494" s="83"/>
      <c r="D494" s="83"/>
      <c r="E494" s="83"/>
      <c r="F494" s="83"/>
      <c r="G494" s="83"/>
      <c r="H494" s="83"/>
      <c r="I494" s="83"/>
      <c r="J494" s="83"/>
      <c r="K494" s="83"/>
      <c r="L494" s="83"/>
      <c r="M494" s="83"/>
      <c r="N494" s="83"/>
      <c r="O494" s="83"/>
      <c r="P494" s="83"/>
      <c r="Q494" s="83"/>
      <c r="R494" s="83"/>
      <c r="S494" s="83"/>
      <c r="T494" s="83"/>
      <c r="U494" s="83"/>
      <c r="V494" s="83"/>
      <c r="W494" s="83"/>
      <c r="X494" s="83"/>
      <c r="Y494" s="83"/>
      <c r="Z494" s="83"/>
      <c r="AA494" s="83"/>
      <c r="AB494" s="83"/>
      <c r="AC494" s="83"/>
      <c r="AD494" s="83"/>
      <c r="AE494" s="83"/>
      <c r="AF494" s="83"/>
      <c r="AG494" s="83"/>
      <c r="AH494" s="83"/>
    </row>
    <row r="495" spans="3:34" x14ac:dyDescent="0.2">
      <c r="C495" s="83"/>
      <c r="D495" s="83"/>
      <c r="E495" s="83"/>
      <c r="F495" s="83"/>
      <c r="G495" s="83"/>
      <c r="H495" s="83"/>
      <c r="I495" s="83"/>
      <c r="J495" s="83"/>
      <c r="K495" s="83"/>
      <c r="L495" s="83"/>
      <c r="M495" s="83"/>
      <c r="N495" s="83"/>
      <c r="O495" s="83"/>
      <c r="P495" s="83"/>
      <c r="Q495" s="83"/>
      <c r="R495" s="83"/>
      <c r="S495" s="83"/>
      <c r="T495" s="83"/>
      <c r="U495" s="83"/>
      <c r="V495" s="83"/>
      <c r="W495" s="83"/>
      <c r="X495" s="83"/>
      <c r="Y495" s="83"/>
      <c r="Z495" s="83"/>
      <c r="AA495" s="83"/>
      <c r="AB495" s="83"/>
      <c r="AC495" s="83"/>
      <c r="AD495" s="83"/>
      <c r="AE495" s="83"/>
      <c r="AF495" s="83"/>
      <c r="AG495" s="83"/>
      <c r="AH495" s="83"/>
    </row>
    <row r="496" spans="3:34" x14ac:dyDescent="0.2">
      <c r="C496" s="83"/>
      <c r="D496" s="83"/>
      <c r="E496" s="83"/>
      <c r="F496" s="83"/>
      <c r="G496" s="83"/>
      <c r="H496" s="83"/>
      <c r="I496" s="83"/>
      <c r="J496" s="83"/>
      <c r="K496" s="83"/>
      <c r="L496" s="83"/>
      <c r="M496" s="83"/>
      <c r="N496" s="83"/>
      <c r="O496" s="83"/>
      <c r="P496" s="83"/>
      <c r="Q496" s="83"/>
      <c r="R496" s="83"/>
      <c r="S496" s="83"/>
      <c r="T496" s="83"/>
      <c r="U496" s="83"/>
      <c r="V496" s="83"/>
      <c r="W496" s="83"/>
      <c r="X496" s="83"/>
      <c r="Y496" s="83"/>
      <c r="Z496" s="83"/>
      <c r="AA496" s="83"/>
      <c r="AB496" s="83"/>
      <c r="AC496" s="83"/>
      <c r="AD496" s="83"/>
      <c r="AE496" s="83"/>
      <c r="AF496" s="83"/>
      <c r="AG496" s="83"/>
      <c r="AH496" s="83"/>
    </row>
    <row r="497" spans="3:34" x14ac:dyDescent="0.2">
      <c r="C497" s="83"/>
      <c r="D497" s="83"/>
      <c r="E497" s="83"/>
      <c r="F497" s="83"/>
      <c r="G497" s="83"/>
      <c r="H497" s="83"/>
      <c r="I497" s="83"/>
      <c r="J497" s="83"/>
      <c r="K497" s="83"/>
      <c r="L497" s="83"/>
      <c r="M497" s="83"/>
      <c r="N497" s="83"/>
      <c r="O497" s="83"/>
      <c r="P497" s="83"/>
      <c r="Q497" s="83"/>
      <c r="R497" s="83"/>
      <c r="S497" s="83"/>
      <c r="T497" s="83"/>
      <c r="U497" s="83"/>
      <c r="V497" s="83"/>
      <c r="W497" s="83"/>
      <c r="X497" s="83"/>
      <c r="Y497" s="83"/>
      <c r="Z497" s="83"/>
      <c r="AA497" s="83"/>
      <c r="AB497" s="83"/>
      <c r="AC497" s="83"/>
      <c r="AD497" s="83"/>
      <c r="AE497" s="83"/>
      <c r="AF497" s="83"/>
      <c r="AG497" s="83"/>
      <c r="AH497" s="83"/>
    </row>
    <row r="498" spans="3:34" x14ac:dyDescent="0.2">
      <c r="C498" s="83"/>
      <c r="D498" s="83"/>
      <c r="E498" s="83"/>
      <c r="F498" s="83"/>
      <c r="G498" s="83"/>
      <c r="H498" s="83"/>
      <c r="I498" s="83"/>
      <c r="J498" s="83"/>
      <c r="K498" s="83"/>
      <c r="L498" s="83"/>
      <c r="M498" s="83"/>
      <c r="N498" s="83"/>
      <c r="O498" s="83"/>
      <c r="P498" s="83"/>
      <c r="Q498" s="83"/>
      <c r="R498" s="83"/>
      <c r="S498" s="83"/>
      <c r="T498" s="83"/>
      <c r="U498" s="83"/>
      <c r="V498" s="83"/>
      <c r="W498" s="83"/>
      <c r="X498" s="83"/>
      <c r="Y498" s="83"/>
      <c r="Z498" s="83"/>
      <c r="AA498" s="83"/>
      <c r="AB498" s="83"/>
      <c r="AC498" s="83"/>
      <c r="AD498" s="83"/>
      <c r="AE498" s="83"/>
      <c r="AF498" s="83"/>
      <c r="AG498" s="83"/>
      <c r="AH498" s="83"/>
    </row>
    <row r="499" spans="3:34" x14ac:dyDescent="0.2">
      <c r="C499" s="83"/>
      <c r="D499" s="83"/>
      <c r="E499" s="83"/>
      <c r="F499" s="83"/>
      <c r="G499" s="83"/>
      <c r="H499" s="83"/>
      <c r="I499" s="83"/>
      <c r="J499" s="83"/>
      <c r="K499" s="83"/>
      <c r="L499" s="83"/>
      <c r="M499" s="83"/>
      <c r="N499" s="83"/>
      <c r="O499" s="83"/>
      <c r="P499" s="83"/>
      <c r="Q499" s="83"/>
      <c r="R499" s="83"/>
      <c r="S499" s="83"/>
      <c r="T499" s="83"/>
      <c r="U499" s="83"/>
      <c r="V499" s="83"/>
      <c r="W499" s="83"/>
      <c r="X499" s="83"/>
      <c r="Y499" s="83"/>
      <c r="Z499" s="83"/>
      <c r="AA499" s="83"/>
      <c r="AB499" s="83"/>
      <c r="AC499" s="83"/>
      <c r="AD499" s="83"/>
      <c r="AE499" s="83"/>
      <c r="AF499" s="83"/>
      <c r="AG499" s="83"/>
      <c r="AH499" s="83"/>
    </row>
    <row r="500" spans="3:34" x14ac:dyDescent="0.2">
      <c r="C500" s="83"/>
      <c r="D500" s="83"/>
      <c r="E500" s="83"/>
      <c r="F500" s="83"/>
      <c r="G500" s="83"/>
      <c r="H500" s="83"/>
      <c r="I500" s="83"/>
      <c r="J500" s="83"/>
      <c r="K500" s="83"/>
      <c r="L500" s="83"/>
      <c r="M500" s="83"/>
      <c r="N500" s="83"/>
      <c r="O500" s="83"/>
      <c r="P500" s="83"/>
      <c r="Q500" s="83"/>
      <c r="R500" s="83"/>
      <c r="S500" s="83"/>
      <c r="T500" s="83"/>
      <c r="U500" s="83"/>
      <c r="V500" s="83"/>
      <c r="W500" s="83"/>
      <c r="X500" s="83"/>
      <c r="Y500" s="83"/>
      <c r="Z500" s="83"/>
      <c r="AA500" s="83"/>
      <c r="AB500" s="83"/>
      <c r="AC500" s="83"/>
      <c r="AD500" s="83"/>
      <c r="AE500" s="83"/>
      <c r="AF500" s="83"/>
      <c r="AG500" s="83"/>
      <c r="AH500" s="83"/>
    </row>
    <row r="501" spans="3:34" x14ac:dyDescent="0.2">
      <c r="C501" s="83"/>
      <c r="D501" s="83"/>
      <c r="E501" s="83"/>
      <c r="F501" s="83"/>
      <c r="G501" s="83"/>
      <c r="H501" s="83"/>
      <c r="I501" s="83"/>
      <c r="J501" s="83"/>
      <c r="K501" s="83"/>
      <c r="L501" s="83"/>
      <c r="M501" s="83"/>
      <c r="N501" s="83"/>
      <c r="O501" s="83"/>
      <c r="P501" s="83"/>
      <c r="Q501" s="83"/>
      <c r="R501" s="83"/>
      <c r="S501" s="83"/>
      <c r="T501" s="83"/>
      <c r="U501" s="83"/>
      <c r="V501" s="83"/>
      <c r="W501" s="83"/>
      <c r="X501" s="83"/>
      <c r="Y501" s="83"/>
      <c r="Z501" s="83"/>
      <c r="AA501" s="83"/>
      <c r="AB501" s="83"/>
      <c r="AC501" s="83"/>
      <c r="AD501" s="83"/>
      <c r="AE501" s="83"/>
      <c r="AF501" s="83"/>
      <c r="AG501" s="83"/>
      <c r="AH501" s="83"/>
    </row>
    <row r="502" spans="3:34" x14ac:dyDescent="0.2">
      <c r="C502" s="83"/>
      <c r="D502" s="83"/>
      <c r="E502" s="83"/>
      <c r="F502" s="83"/>
      <c r="G502" s="83"/>
      <c r="H502" s="83"/>
      <c r="I502" s="83"/>
      <c r="J502" s="83"/>
      <c r="K502" s="83"/>
      <c r="L502" s="83"/>
      <c r="M502" s="83"/>
      <c r="N502" s="83"/>
      <c r="O502" s="83"/>
      <c r="P502" s="83"/>
      <c r="Q502" s="83"/>
      <c r="R502" s="83"/>
      <c r="S502" s="83"/>
      <c r="T502" s="83"/>
      <c r="U502" s="83"/>
      <c r="V502" s="83"/>
      <c r="W502" s="83"/>
      <c r="X502" s="83"/>
      <c r="Y502" s="83"/>
      <c r="Z502" s="83"/>
      <c r="AA502" s="83"/>
      <c r="AB502" s="83"/>
      <c r="AC502" s="83"/>
      <c r="AD502" s="83"/>
      <c r="AE502" s="83"/>
      <c r="AF502" s="83"/>
      <c r="AG502" s="83"/>
      <c r="AH502" s="83"/>
    </row>
    <row r="503" spans="3:34" x14ac:dyDescent="0.2">
      <c r="C503" s="83"/>
      <c r="D503" s="83"/>
      <c r="E503" s="83"/>
      <c r="F503" s="83"/>
      <c r="G503" s="83"/>
      <c r="H503" s="83"/>
      <c r="I503" s="83"/>
      <c r="J503" s="83"/>
      <c r="K503" s="83"/>
      <c r="L503" s="83"/>
      <c r="M503" s="83"/>
      <c r="N503" s="83"/>
      <c r="O503" s="83"/>
      <c r="P503" s="83"/>
      <c r="Q503" s="83"/>
      <c r="R503" s="83"/>
      <c r="S503" s="83"/>
      <c r="T503" s="83"/>
      <c r="U503" s="83"/>
      <c r="V503" s="83"/>
      <c r="W503" s="83"/>
      <c r="X503" s="83"/>
      <c r="Y503" s="83"/>
      <c r="Z503" s="83"/>
      <c r="AA503" s="83"/>
      <c r="AB503" s="83"/>
      <c r="AC503" s="83"/>
      <c r="AD503" s="83"/>
      <c r="AE503" s="83"/>
      <c r="AF503" s="83"/>
      <c r="AG503" s="83"/>
      <c r="AH503" s="83"/>
    </row>
    <row r="504" spans="3:34" x14ac:dyDescent="0.2">
      <c r="C504" s="83"/>
      <c r="D504" s="83"/>
      <c r="E504" s="83"/>
      <c r="F504" s="83"/>
      <c r="G504" s="83"/>
      <c r="H504" s="83"/>
      <c r="I504" s="83"/>
      <c r="J504" s="83"/>
      <c r="K504" s="83"/>
      <c r="L504" s="83"/>
      <c r="M504" s="83"/>
      <c r="N504" s="83"/>
      <c r="O504" s="83"/>
      <c r="P504" s="83"/>
      <c r="Q504" s="83"/>
      <c r="R504" s="83"/>
      <c r="S504" s="83"/>
      <c r="T504" s="83"/>
      <c r="U504" s="83"/>
      <c r="V504" s="83"/>
      <c r="W504" s="83"/>
      <c r="X504" s="83"/>
      <c r="Y504" s="83"/>
      <c r="Z504" s="83"/>
      <c r="AA504" s="83"/>
      <c r="AB504" s="83"/>
      <c r="AC504" s="83"/>
      <c r="AD504" s="83"/>
      <c r="AE504" s="83"/>
      <c r="AF504" s="83"/>
      <c r="AG504" s="83"/>
      <c r="AH504" s="83"/>
    </row>
    <row r="505" spans="3:34" x14ac:dyDescent="0.2">
      <c r="C505" s="83"/>
      <c r="D505" s="83"/>
      <c r="E505" s="83"/>
      <c r="F505" s="83"/>
      <c r="G505" s="83"/>
      <c r="H505" s="83"/>
      <c r="I505" s="83"/>
      <c r="J505" s="83"/>
      <c r="K505" s="83"/>
      <c r="L505" s="83"/>
      <c r="M505" s="83"/>
      <c r="N505" s="83"/>
      <c r="O505" s="83"/>
      <c r="P505" s="83"/>
      <c r="Q505" s="83"/>
      <c r="R505" s="83"/>
      <c r="S505" s="83"/>
      <c r="T505" s="83"/>
      <c r="U505" s="83"/>
      <c r="V505" s="83"/>
      <c r="W505" s="83"/>
      <c r="X505" s="83"/>
      <c r="Y505" s="83"/>
      <c r="Z505" s="83"/>
      <c r="AA505" s="83"/>
      <c r="AB505" s="83"/>
      <c r="AC505" s="83"/>
      <c r="AD505" s="83"/>
      <c r="AE505" s="83"/>
      <c r="AF505" s="83"/>
      <c r="AG505" s="83"/>
      <c r="AH505" s="83"/>
    </row>
    <row r="506" spans="3:34" x14ac:dyDescent="0.2">
      <c r="C506" s="83"/>
      <c r="D506" s="83"/>
      <c r="E506" s="83"/>
      <c r="F506" s="83"/>
      <c r="G506" s="83"/>
      <c r="H506" s="83"/>
      <c r="I506" s="83"/>
      <c r="J506" s="83"/>
      <c r="K506" s="83"/>
      <c r="L506" s="83"/>
      <c r="M506" s="83"/>
      <c r="N506" s="83"/>
      <c r="O506" s="83"/>
      <c r="P506" s="83"/>
      <c r="Q506" s="83"/>
      <c r="R506" s="83"/>
      <c r="S506" s="83"/>
      <c r="T506" s="83"/>
      <c r="U506" s="83"/>
      <c r="V506" s="83"/>
      <c r="W506" s="83"/>
      <c r="X506" s="83"/>
      <c r="Y506" s="83"/>
      <c r="Z506" s="83"/>
      <c r="AA506" s="83"/>
      <c r="AB506" s="83"/>
      <c r="AC506" s="83"/>
      <c r="AD506" s="83"/>
      <c r="AE506" s="83"/>
      <c r="AF506" s="83"/>
      <c r="AG506" s="83"/>
      <c r="AH506" s="83"/>
    </row>
    <row r="507" spans="3:34" x14ac:dyDescent="0.2">
      <c r="C507" s="83"/>
      <c r="D507" s="83"/>
      <c r="E507" s="83"/>
      <c r="F507" s="83"/>
      <c r="G507" s="83"/>
      <c r="H507" s="83"/>
      <c r="I507" s="83"/>
      <c r="J507" s="83"/>
      <c r="K507" s="83"/>
      <c r="L507" s="83"/>
      <c r="M507" s="83"/>
      <c r="N507" s="83"/>
      <c r="O507" s="83"/>
      <c r="P507" s="83"/>
      <c r="Q507" s="83"/>
      <c r="R507" s="83"/>
      <c r="S507" s="83"/>
      <c r="T507" s="83"/>
      <c r="U507" s="83"/>
      <c r="V507" s="83"/>
      <c r="W507" s="83"/>
      <c r="X507" s="83"/>
      <c r="Y507" s="83"/>
      <c r="Z507" s="83"/>
      <c r="AA507" s="83"/>
      <c r="AB507" s="83"/>
      <c r="AC507" s="83"/>
      <c r="AD507" s="83"/>
      <c r="AE507" s="83"/>
      <c r="AF507" s="83"/>
      <c r="AG507" s="83"/>
      <c r="AH507" s="83"/>
    </row>
    <row r="508" spans="3:34" x14ac:dyDescent="0.2">
      <c r="C508" s="83"/>
      <c r="D508" s="83"/>
      <c r="E508" s="83"/>
      <c r="F508" s="83"/>
      <c r="G508" s="83"/>
      <c r="H508" s="83"/>
      <c r="I508" s="83"/>
      <c r="J508" s="83"/>
      <c r="K508" s="83"/>
      <c r="L508" s="83"/>
      <c r="M508" s="83"/>
      <c r="N508" s="83"/>
      <c r="O508" s="83"/>
      <c r="P508" s="83"/>
      <c r="Q508" s="83"/>
      <c r="R508" s="83"/>
      <c r="S508" s="83"/>
      <c r="T508" s="83"/>
      <c r="U508" s="83"/>
      <c r="V508" s="83"/>
      <c r="W508" s="83"/>
      <c r="X508" s="83"/>
      <c r="Y508" s="83"/>
      <c r="Z508" s="83"/>
      <c r="AA508" s="83"/>
      <c r="AB508" s="83"/>
      <c r="AC508" s="83"/>
      <c r="AD508" s="83"/>
      <c r="AE508" s="83"/>
      <c r="AF508" s="83"/>
      <c r="AG508" s="83"/>
      <c r="AH508" s="83"/>
    </row>
    <row r="509" spans="3:34" x14ac:dyDescent="0.2">
      <c r="C509" s="83"/>
      <c r="D509" s="83"/>
      <c r="E509" s="83"/>
      <c r="F509" s="83"/>
      <c r="G509" s="83"/>
      <c r="H509" s="83"/>
      <c r="I509" s="83"/>
      <c r="J509" s="83"/>
      <c r="K509" s="83"/>
      <c r="L509" s="83"/>
      <c r="M509" s="83"/>
      <c r="N509" s="83"/>
      <c r="O509" s="83"/>
      <c r="P509" s="83"/>
      <c r="Q509" s="83"/>
      <c r="R509" s="83"/>
      <c r="S509" s="83"/>
      <c r="T509" s="83"/>
      <c r="U509" s="83"/>
      <c r="V509" s="83"/>
      <c r="W509" s="83"/>
      <c r="X509" s="83"/>
      <c r="Y509" s="83"/>
      <c r="Z509" s="83"/>
      <c r="AA509" s="83"/>
      <c r="AB509" s="83"/>
      <c r="AC509" s="83"/>
      <c r="AD509" s="83"/>
      <c r="AE509" s="83"/>
      <c r="AF509" s="83"/>
      <c r="AG509" s="83"/>
      <c r="AH509" s="83"/>
    </row>
    <row r="510" spans="3:34" x14ac:dyDescent="0.2">
      <c r="C510" s="83"/>
      <c r="D510" s="83"/>
      <c r="E510" s="83"/>
      <c r="F510" s="83"/>
      <c r="G510" s="83"/>
      <c r="H510" s="83"/>
      <c r="I510" s="83"/>
      <c r="J510" s="83"/>
      <c r="K510" s="83"/>
      <c r="L510" s="83"/>
      <c r="M510" s="83"/>
      <c r="N510" s="83"/>
      <c r="O510" s="83"/>
      <c r="P510" s="83"/>
      <c r="Q510" s="83"/>
      <c r="R510" s="83"/>
      <c r="S510" s="83"/>
      <c r="T510" s="83"/>
      <c r="U510" s="83"/>
      <c r="V510" s="83"/>
      <c r="W510" s="83"/>
      <c r="X510" s="83"/>
      <c r="Y510" s="83"/>
      <c r="Z510" s="83"/>
      <c r="AA510" s="83"/>
      <c r="AB510" s="83"/>
      <c r="AC510" s="83"/>
      <c r="AD510" s="83"/>
      <c r="AE510" s="83"/>
      <c r="AF510" s="83"/>
      <c r="AG510" s="83"/>
      <c r="AH510" s="83"/>
    </row>
    <row r="511" spans="3:34" x14ac:dyDescent="0.2">
      <c r="C511" s="83"/>
      <c r="D511" s="83"/>
      <c r="E511" s="83"/>
      <c r="F511" s="83"/>
      <c r="G511" s="83"/>
      <c r="H511" s="83"/>
      <c r="I511" s="83"/>
      <c r="J511" s="83"/>
      <c r="K511" s="83"/>
      <c r="L511" s="83"/>
      <c r="M511" s="83"/>
      <c r="N511" s="83"/>
      <c r="O511" s="83"/>
      <c r="P511" s="83"/>
      <c r="Q511" s="83"/>
      <c r="R511" s="83"/>
      <c r="S511" s="83"/>
      <c r="T511" s="83"/>
      <c r="U511" s="83"/>
      <c r="V511" s="83"/>
      <c r="W511" s="83"/>
      <c r="X511" s="83"/>
      <c r="Y511" s="83"/>
      <c r="Z511" s="83"/>
      <c r="AA511" s="83"/>
      <c r="AB511" s="83"/>
      <c r="AC511" s="83"/>
      <c r="AD511" s="83"/>
      <c r="AE511" s="83"/>
      <c r="AF511" s="83"/>
      <c r="AG511" s="83"/>
      <c r="AH511" s="83"/>
    </row>
    <row r="512" spans="3:34" x14ac:dyDescent="0.2">
      <c r="C512" s="83"/>
      <c r="D512" s="83"/>
      <c r="E512" s="83"/>
      <c r="F512" s="83"/>
      <c r="G512" s="83"/>
      <c r="H512" s="83"/>
      <c r="I512" s="83"/>
      <c r="J512" s="83"/>
      <c r="K512" s="83"/>
      <c r="L512" s="83"/>
      <c r="M512" s="83"/>
      <c r="N512" s="83"/>
      <c r="O512" s="83"/>
      <c r="P512" s="83"/>
      <c r="Q512" s="83"/>
      <c r="R512" s="83"/>
      <c r="S512" s="83"/>
      <c r="T512" s="83"/>
      <c r="U512" s="83"/>
      <c r="V512" s="83"/>
      <c r="W512" s="83"/>
      <c r="X512" s="83"/>
      <c r="Y512" s="83"/>
      <c r="Z512" s="83"/>
      <c r="AA512" s="83"/>
      <c r="AB512" s="83"/>
      <c r="AC512" s="83"/>
      <c r="AD512" s="83"/>
      <c r="AE512" s="83"/>
      <c r="AF512" s="83"/>
      <c r="AG512" s="83"/>
      <c r="AH512" s="83"/>
    </row>
    <row r="513" spans="3:34" x14ac:dyDescent="0.2">
      <c r="C513" s="83"/>
      <c r="D513" s="83"/>
      <c r="E513" s="83"/>
      <c r="F513" s="83"/>
      <c r="G513" s="83"/>
      <c r="H513" s="83"/>
      <c r="I513" s="83"/>
      <c r="J513" s="83"/>
      <c r="K513" s="83"/>
      <c r="L513" s="83"/>
      <c r="M513" s="83"/>
      <c r="N513" s="83"/>
      <c r="O513" s="83"/>
      <c r="P513" s="83"/>
      <c r="Q513" s="83"/>
      <c r="R513" s="83"/>
      <c r="S513" s="83"/>
      <c r="T513" s="83"/>
      <c r="U513" s="83"/>
      <c r="V513" s="83"/>
      <c r="W513" s="83"/>
      <c r="X513" s="83"/>
      <c r="Y513" s="83"/>
      <c r="Z513" s="83"/>
      <c r="AA513" s="83"/>
      <c r="AB513" s="83"/>
      <c r="AC513" s="83"/>
      <c r="AD513" s="83"/>
      <c r="AE513" s="83"/>
      <c r="AF513" s="83"/>
      <c r="AG513" s="83"/>
      <c r="AH513" s="83"/>
    </row>
    <row r="514" spans="3:34" x14ac:dyDescent="0.2">
      <c r="C514" s="83"/>
      <c r="D514" s="83"/>
      <c r="E514" s="83"/>
      <c r="F514" s="83"/>
      <c r="G514" s="83"/>
      <c r="H514" s="83"/>
      <c r="I514" s="83"/>
      <c r="J514" s="83"/>
      <c r="K514" s="83"/>
      <c r="L514" s="83"/>
      <c r="M514" s="83"/>
      <c r="N514" s="83"/>
      <c r="O514" s="83"/>
      <c r="P514" s="83"/>
      <c r="Q514" s="83"/>
      <c r="R514" s="83"/>
      <c r="S514" s="83"/>
      <c r="T514" s="83"/>
      <c r="U514" s="83"/>
      <c r="V514" s="83"/>
      <c r="W514" s="83"/>
      <c r="X514" s="83"/>
      <c r="Y514" s="83"/>
      <c r="Z514" s="83"/>
      <c r="AA514" s="83"/>
      <c r="AB514" s="83"/>
      <c r="AC514" s="83"/>
      <c r="AD514" s="83"/>
      <c r="AE514" s="83"/>
      <c r="AF514" s="83"/>
      <c r="AG514" s="83"/>
      <c r="AH514" s="83"/>
    </row>
    <row r="515" spans="3:34" x14ac:dyDescent="0.2">
      <c r="C515" s="83"/>
      <c r="D515" s="83"/>
      <c r="E515" s="83"/>
      <c r="F515" s="83"/>
      <c r="G515" s="83"/>
      <c r="H515" s="83"/>
      <c r="I515" s="83"/>
      <c r="J515" s="83"/>
      <c r="K515" s="83"/>
      <c r="L515" s="83"/>
      <c r="M515" s="83"/>
      <c r="N515" s="83"/>
      <c r="O515" s="83"/>
      <c r="P515" s="83"/>
      <c r="Q515" s="83"/>
      <c r="R515" s="83"/>
      <c r="S515" s="83"/>
      <c r="T515" s="83"/>
      <c r="U515" s="83"/>
      <c r="V515" s="83"/>
      <c r="W515" s="83"/>
      <c r="X515" s="83"/>
      <c r="Y515" s="83"/>
      <c r="Z515" s="83"/>
      <c r="AA515" s="83"/>
      <c r="AB515" s="83"/>
      <c r="AC515" s="83"/>
      <c r="AD515" s="83"/>
      <c r="AE515" s="83"/>
      <c r="AF515" s="83"/>
      <c r="AG515" s="83"/>
      <c r="AH515" s="83"/>
    </row>
    <row r="516" spans="3:34" x14ac:dyDescent="0.2">
      <c r="C516" s="83"/>
      <c r="D516" s="83"/>
      <c r="E516" s="83"/>
      <c r="F516" s="83"/>
      <c r="G516" s="83"/>
      <c r="H516" s="83"/>
      <c r="I516" s="83"/>
      <c r="J516" s="83"/>
      <c r="K516" s="83"/>
      <c r="L516" s="83"/>
      <c r="M516" s="83"/>
      <c r="N516" s="83"/>
      <c r="O516" s="83"/>
      <c r="P516" s="83"/>
      <c r="Q516" s="83"/>
      <c r="R516" s="83"/>
      <c r="S516" s="83"/>
      <c r="T516" s="83"/>
      <c r="U516" s="83"/>
      <c r="V516" s="83"/>
      <c r="W516" s="83"/>
      <c r="X516" s="83"/>
      <c r="Y516" s="83"/>
      <c r="Z516" s="83"/>
      <c r="AA516" s="83"/>
      <c r="AB516" s="83"/>
      <c r="AC516" s="83"/>
      <c r="AD516" s="83"/>
      <c r="AE516" s="83"/>
      <c r="AF516" s="83"/>
      <c r="AG516" s="83"/>
      <c r="AH516" s="83"/>
    </row>
    <row r="517" spans="3:34" x14ac:dyDescent="0.2">
      <c r="C517" s="83"/>
      <c r="D517" s="83"/>
      <c r="E517" s="83"/>
      <c r="F517" s="83"/>
      <c r="G517" s="83"/>
      <c r="H517" s="83"/>
      <c r="I517" s="83"/>
      <c r="J517" s="83"/>
      <c r="K517" s="83"/>
      <c r="L517" s="83"/>
      <c r="M517" s="83"/>
      <c r="N517" s="83"/>
      <c r="O517" s="83"/>
      <c r="P517" s="83"/>
      <c r="Q517" s="83"/>
      <c r="R517" s="83"/>
      <c r="S517" s="83"/>
      <c r="T517" s="83"/>
      <c r="U517" s="83"/>
      <c r="V517" s="83"/>
      <c r="W517" s="83"/>
      <c r="X517" s="83"/>
      <c r="Y517" s="83"/>
      <c r="Z517" s="83"/>
      <c r="AA517" s="83"/>
      <c r="AB517" s="83"/>
      <c r="AC517" s="83"/>
      <c r="AD517" s="83"/>
      <c r="AE517" s="83"/>
      <c r="AF517" s="83"/>
      <c r="AG517" s="83"/>
      <c r="AH517" s="83"/>
    </row>
    <row r="518" spans="3:34" x14ac:dyDescent="0.2">
      <c r="C518" s="83"/>
      <c r="D518" s="83"/>
      <c r="E518" s="83"/>
      <c r="F518" s="83"/>
      <c r="G518" s="83"/>
      <c r="H518" s="83"/>
      <c r="I518" s="83"/>
      <c r="J518" s="83"/>
      <c r="K518" s="83"/>
      <c r="L518" s="83"/>
      <c r="M518" s="83"/>
      <c r="N518" s="83"/>
      <c r="O518" s="83"/>
      <c r="P518" s="83"/>
      <c r="Q518" s="83"/>
      <c r="R518" s="83"/>
      <c r="S518" s="83"/>
      <c r="T518" s="83"/>
      <c r="U518" s="83"/>
      <c r="V518" s="83"/>
      <c r="W518" s="83"/>
      <c r="X518" s="83"/>
      <c r="Y518" s="83"/>
      <c r="Z518" s="83"/>
      <c r="AA518" s="83"/>
      <c r="AB518" s="83"/>
      <c r="AC518" s="83"/>
      <c r="AD518" s="83"/>
      <c r="AE518" s="83"/>
      <c r="AF518" s="83"/>
      <c r="AG518" s="83"/>
      <c r="AH518" s="83"/>
    </row>
    <row r="519" spans="3:34" x14ac:dyDescent="0.2">
      <c r="C519" s="83"/>
      <c r="D519" s="83"/>
      <c r="E519" s="83"/>
      <c r="F519" s="83"/>
      <c r="G519" s="83"/>
      <c r="H519" s="83"/>
      <c r="I519" s="83"/>
      <c r="J519" s="83"/>
      <c r="K519" s="83"/>
      <c r="L519" s="83"/>
      <c r="M519" s="83"/>
      <c r="N519" s="83"/>
      <c r="O519" s="83"/>
      <c r="P519" s="83"/>
      <c r="Q519" s="83"/>
      <c r="R519" s="83"/>
      <c r="S519" s="83"/>
      <c r="T519" s="83"/>
      <c r="U519" s="83"/>
      <c r="V519" s="83"/>
      <c r="W519" s="83"/>
      <c r="X519" s="83"/>
      <c r="Y519" s="83"/>
      <c r="Z519" s="83"/>
      <c r="AA519" s="83"/>
      <c r="AB519" s="83"/>
      <c r="AC519" s="83"/>
      <c r="AD519" s="83"/>
      <c r="AE519" s="83"/>
      <c r="AF519" s="83"/>
      <c r="AG519" s="83"/>
      <c r="AH519" s="83"/>
    </row>
    <row r="520" spans="3:34" x14ac:dyDescent="0.2">
      <c r="C520" s="83"/>
      <c r="D520" s="83"/>
      <c r="E520" s="83"/>
      <c r="F520" s="83"/>
      <c r="G520" s="83"/>
      <c r="H520" s="83"/>
      <c r="I520" s="83"/>
      <c r="J520" s="83"/>
      <c r="K520" s="83"/>
      <c r="L520" s="83"/>
      <c r="M520" s="83"/>
      <c r="N520" s="83"/>
      <c r="O520" s="83"/>
      <c r="P520" s="83"/>
      <c r="Q520" s="83"/>
      <c r="R520" s="83"/>
      <c r="S520" s="83"/>
      <c r="T520" s="83"/>
      <c r="U520" s="83"/>
      <c r="V520" s="83"/>
      <c r="W520" s="83"/>
      <c r="X520" s="83"/>
      <c r="Y520" s="83"/>
      <c r="Z520" s="83"/>
      <c r="AA520" s="83"/>
      <c r="AB520" s="83"/>
      <c r="AC520" s="83"/>
      <c r="AD520" s="83"/>
      <c r="AE520" s="83"/>
      <c r="AF520" s="83"/>
      <c r="AG520" s="83"/>
      <c r="AH520" s="83"/>
    </row>
    <row r="521" spans="3:34" x14ac:dyDescent="0.2">
      <c r="C521" s="83"/>
      <c r="D521" s="83"/>
      <c r="E521" s="83"/>
      <c r="F521" s="83"/>
      <c r="G521" s="83"/>
      <c r="H521" s="83"/>
      <c r="I521" s="83"/>
      <c r="J521" s="83"/>
      <c r="K521" s="83"/>
      <c r="L521" s="83"/>
      <c r="M521" s="83"/>
      <c r="N521" s="83"/>
      <c r="O521" s="83"/>
      <c r="P521" s="83"/>
      <c r="Q521" s="83"/>
      <c r="R521" s="83"/>
      <c r="S521" s="83"/>
      <c r="T521" s="83"/>
      <c r="U521" s="83"/>
      <c r="V521" s="83"/>
      <c r="W521" s="83"/>
      <c r="X521" s="83"/>
      <c r="Y521" s="83"/>
      <c r="Z521" s="83"/>
      <c r="AA521" s="83"/>
      <c r="AB521" s="83"/>
      <c r="AC521" s="83"/>
      <c r="AD521" s="83"/>
      <c r="AE521" s="83"/>
      <c r="AF521" s="83"/>
      <c r="AG521" s="83"/>
      <c r="AH521" s="83"/>
    </row>
    <row r="522" spans="3:34" x14ac:dyDescent="0.2">
      <c r="C522" s="83"/>
      <c r="D522" s="83"/>
      <c r="E522" s="83"/>
      <c r="F522" s="83"/>
      <c r="G522" s="83"/>
      <c r="H522" s="83"/>
      <c r="I522" s="83"/>
      <c r="J522" s="83"/>
      <c r="K522" s="83"/>
      <c r="L522" s="83"/>
      <c r="M522" s="83"/>
      <c r="N522" s="83"/>
      <c r="O522" s="83"/>
      <c r="P522" s="83"/>
      <c r="Q522" s="83"/>
      <c r="R522" s="83"/>
      <c r="S522" s="83"/>
      <c r="T522" s="83"/>
      <c r="U522" s="83"/>
      <c r="V522" s="83"/>
      <c r="W522" s="83"/>
      <c r="X522" s="83"/>
      <c r="Y522" s="83"/>
      <c r="Z522" s="83"/>
      <c r="AA522" s="83"/>
      <c r="AB522" s="83"/>
      <c r="AC522" s="83"/>
      <c r="AD522" s="83"/>
      <c r="AE522" s="83"/>
      <c r="AF522" s="83"/>
      <c r="AG522" s="83"/>
      <c r="AH522" s="83"/>
    </row>
    <row r="523" spans="3:34" x14ac:dyDescent="0.2">
      <c r="C523" s="83"/>
      <c r="D523" s="83"/>
      <c r="E523" s="83"/>
      <c r="F523" s="83"/>
      <c r="G523" s="83"/>
      <c r="H523" s="83"/>
      <c r="I523" s="83"/>
      <c r="J523" s="83"/>
      <c r="K523" s="83"/>
      <c r="L523" s="83"/>
      <c r="M523" s="83"/>
      <c r="N523" s="83"/>
      <c r="O523" s="83"/>
      <c r="P523" s="83"/>
      <c r="Q523" s="83"/>
      <c r="R523" s="83"/>
      <c r="S523" s="83"/>
      <c r="T523" s="83"/>
      <c r="U523" s="83"/>
      <c r="V523" s="83"/>
      <c r="W523" s="83"/>
      <c r="X523" s="83"/>
      <c r="Y523" s="83"/>
      <c r="Z523" s="83"/>
      <c r="AA523" s="83"/>
      <c r="AB523" s="83"/>
      <c r="AC523" s="83"/>
      <c r="AD523" s="83"/>
      <c r="AE523" s="83"/>
      <c r="AF523" s="83"/>
      <c r="AG523" s="83"/>
      <c r="AH523" s="83"/>
    </row>
    <row r="524" spans="3:34" x14ac:dyDescent="0.2">
      <c r="C524" s="83"/>
      <c r="D524" s="83"/>
      <c r="E524" s="83"/>
      <c r="F524" s="83"/>
      <c r="G524" s="83"/>
      <c r="H524" s="83"/>
      <c r="I524" s="83"/>
      <c r="J524" s="83"/>
      <c r="K524" s="83"/>
      <c r="L524" s="83"/>
      <c r="M524" s="83"/>
      <c r="N524" s="83"/>
      <c r="O524" s="83"/>
      <c r="P524" s="83"/>
      <c r="Q524" s="83"/>
      <c r="R524" s="83"/>
      <c r="S524" s="83"/>
      <c r="T524" s="83"/>
      <c r="U524" s="83"/>
      <c r="V524" s="83"/>
      <c r="W524" s="83"/>
      <c r="X524" s="83"/>
      <c r="Y524" s="83"/>
      <c r="Z524" s="83"/>
      <c r="AA524" s="83"/>
      <c r="AB524" s="83"/>
      <c r="AC524" s="83"/>
      <c r="AD524" s="83"/>
      <c r="AE524" s="83"/>
      <c r="AF524" s="83"/>
      <c r="AG524" s="83"/>
      <c r="AH524" s="83"/>
    </row>
    <row r="525" spans="3:34" x14ac:dyDescent="0.2">
      <c r="C525" s="83"/>
      <c r="D525" s="83"/>
      <c r="E525" s="83"/>
      <c r="F525" s="83"/>
      <c r="G525" s="83"/>
      <c r="H525" s="83"/>
      <c r="I525" s="83"/>
      <c r="J525" s="83"/>
      <c r="K525" s="83"/>
      <c r="L525" s="83"/>
      <c r="M525" s="83"/>
      <c r="N525" s="83"/>
      <c r="O525" s="83"/>
      <c r="P525" s="83"/>
      <c r="Q525" s="83"/>
      <c r="R525" s="83"/>
      <c r="S525" s="83"/>
      <c r="T525" s="83"/>
      <c r="U525" s="83"/>
      <c r="V525" s="83"/>
      <c r="W525" s="83"/>
      <c r="X525" s="83"/>
      <c r="Y525" s="83"/>
      <c r="Z525" s="83"/>
      <c r="AA525" s="83"/>
      <c r="AB525" s="83"/>
      <c r="AC525" s="83"/>
      <c r="AD525" s="83"/>
      <c r="AE525" s="83"/>
      <c r="AF525" s="83"/>
      <c r="AG525" s="83"/>
      <c r="AH525" s="83"/>
    </row>
    <row r="526" spans="3:34" x14ac:dyDescent="0.2">
      <c r="C526" s="83"/>
      <c r="D526" s="83"/>
      <c r="E526" s="83"/>
      <c r="F526" s="83"/>
      <c r="G526" s="83"/>
      <c r="H526" s="83"/>
      <c r="I526" s="83"/>
      <c r="J526" s="83"/>
      <c r="K526" s="83"/>
      <c r="L526" s="83"/>
      <c r="M526" s="83"/>
      <c r="N526" s="83"/>
      <c r="O526" s="83"/>
      <c r="P526" s="83"/>
      <c r="Q526" s="83"/>
      <c r="R526" s="83"/>
      <c r="S526" s="83"/>
      <c r="T526" s="83"/>
      <c r="U526" s="83"/>
      <c r="V526" s="83"/>
      <c r="W526" s="83"/>
      <c r="X526" s="83"/>
      <c r="Y526" s="83"/>
      <c r="Z526" s="83"/>
      <c r="AA526" s="83"/>
      <c r="AB526" s="83"/>
      <c r="AC526" s="83"/>
      <c r="AD526" s="83"/>
      <c r="AE526" s="83"/>
      <c r="AF526" s="83"/>
      <c r="AG526" s="83"/>
      <c r="AH526" s="83"/>
    </row>
    <row r="527" spans="3:34" x14ac:dyDescent="0.2">
      <c r="C527" s="83"/>
      <c r="D527" s="83"/>
      <c r="E527" s="83"/>
      <c r="F527" s="83"/>
      <c r="G527" s="83"/>
      <c r="H527" s="83"/>
      <c r="I527" s="83"/>
      <c r="J527" s="83"/>
      <c r="K527" s="83"/>
      <c r="L527" s="83"/>
      <c r="M527" s="83"/>
      <c r="N527" s="83"/>
      <c r="O527" s="83"/>
      <c r="P527" s="83"/>
      <c r="Q527" s="83"/>
      <c r="R527" s="83"/>
      <c r="S527" s="83"/>
      <c r="T527" s="83"/>
      <c r="U527" s="83"/>
      <c r="V527" s="83"/>
      <c r="W527" s="83"/>
      <c r="X527" s="83"/>
      <c r="Y527" s="83"/>
      <c r="Z527" s="83"/>
      <c r="AA527" s="83"/>
      <c r="AB527" s="83"/>
      <c r="AC527" s="83"/>
      <c r="AD527" s="83"/>
      <c r="AE527" s="83"/>
      <c r="AF527" s="83"/>
      <c r="AG527" s="83"/>
      <c r="AH527" s="83"/>
    </row>
    <row r="528" spans="3:34" x14ac:dyDescent="0.2">
      <c r="C528" s="83"/>
      <c r="D528" s="83"/>
      <c r="E528" s="83"/>
      <c r="F528" s="83"/>
      <c r="G528" s="83"/>
      <c r="H528" s="83"/>
      <c r="I528" s="83"/>
      <c r="J528" s="83"/>
      <c r="K528" s="83"/>
      <c r="L528" s="83"/>
      <c r="M528" s="83"/>
      <c r="N528" s="83"/>
      <c r="O528" s="83"/>
      <c r="P528" s="83"/>
      <c r="Q528" s="83"/>
      <c r="R528" s="83"/>
      <c r="S528" s="83"/>
      <c r="T528" s="83"/>
      <c r="U528" s="83"/>
      <c r="V528" s="83"/>
      <c r="W528" s="83"/>
      <c r="X528" s="83"/>
      <c r="Y528" s="83"/>
      <c r="Z528" s="83"/>
      <c r="AA528" s="83"/>
      <c r="AB528" s="83"/>
      <c r="AC528" s="83"/>
      <c r="AD528" s="83"/>
      <c r="AE528" s="83"/>
      <c r="AF528" s="83"/>
      <c r="AG528" s="83"/>
      <c r="AH528" s="83"/>
    </row>
    <row r="529" spans="3:34" x14ac:dyDescent="0.2">
      <c r="C529" s="83"/>
      <c r="D529" s="83"/>
      <c r="E529" s="83"/>
      <c r="F529" s="83"/>
      <c r="G529" s="83"/>
      <c r="H529" s="83"/>
      <c r="I529" s="83"/>
      <c r="J529" s="83"/>
      <c r="K529" s="83"/>
      <c r="L529" s="83"/>
      <c r="M529" s="83"/>
      <c r="N529" s="83"/>
      <c r="O529" s="83"/>
      <c r="P529" s="83"/>
      <c r="Q529" s="83"/>
      <c r="R529" s="83"/>
      <c r="S529" s="83"/>
      <c r="T529" s="83"/>
      <c r="U529" s="83"/>
      <c r="V529" s="83"/>
      <c r="W529" s="83"/>
      <c r="X529" s="83"/>
      <c r="Y529" s="83"/>
      <c r="Z529" s="83"/>
      <c r="AA529" s="83"/>
      <c r="AB529" s="83"/>
      <c r="AC529" s="83"/>
      <c r="AD529" s="83"/>
      <c r="AE529" s="83"/>
      <c r="AF529" s="83"/>
      <c r="AG529" s="83"/>
      <c r="AH529" s="83"/>
    </row>
    <row r="530" spans="3:34" x14ac:dyDescent="0.2">
      <c r="C530" s="83"/>
      <c r="D530" s="83"/>
      <c r="E530" s="83"/>
      <c r="F530" s="83"/>
      <c r="G530" s="83"/>
      <c r="H530" s="83"/>
      <c r="I530" s="83"/>
      <c r="J530" s="83"/>
      <c r="K530" s="83"/>
      <c r="L530" s="83"/>
      <c r="M530" s="83"/>
      <c r="N530" s="83"/>
      <c r="O530" s="83"/>
      <c r="P530" s="83"/>
      <c r="Q530" s="83"/>
      <c r="R530" s="83"/>
      <c r="S530" s="83"/>
      <c r="T530" s="83"/>
      <c r="U530" s="83"/>
      <c r="V530" s="83"/>
      <c r="W530" s="83"/>
      <c r="X530" s="83"/>
      <c r="Y530" s="83"/>
      <c r="Z530" s="83"/>
      <c r="AA530" s="83"/>
      <c r="AB530" s="83"/>
      <c r="AC530" s="83"/>
      <c r="AD530" s="83"/>
      <c r="AE530" s="83"/>
      <c r="AF530" s="83"/>
      <c r="AG530" s="83"/>
      <c r="AH530" s="83"/>
    </row>
    <row r="531" spans="3:34" x14ac:dyDescent="0.2">
      <c r="C531" s="83"/>
      <c r="D531" s="83"/>
      <c r="E531" s="83"/>
      <c r="F531" s="83"/>
      <c r="G531" s="83"/>
      <c r="H531" s="83"/>
      <c r="I531" s="83"/>
      <c r="J531" s="83"/>
      <c r="K531" s="83"/>
      <c r="L531" s="83"/>
      <c r="M531" s="83"/>
      <c r="N531" s="83"/>
      <c r="O531" s="83"/>
      <c r="P531" s="83"/>
      <c r="Q531" s="83"/>
      <c r="R531" s="83"/>
      <c r="S531" s="83"/>
      <c r="T531" s="83"/>
      <c r="U531" s="83"/>
      <c r="V531" s="83"/>
      <c r="W531" s="83"/>
      <c r="X531" s="83"/>
      <c r="Y531" s="83"/>
      <c r="Z531" s="83"/>
      <c r="AA531" s="83"/>
      <c r="AB531" s="83"/>
      <c r="AC531" s="83"/>
      <c r="AD531" s="83"/>
      <c r="AE531" s="83"/>
      <c r="AF531" s="83"/>
      <c r="AG531" s="83"/>
      <c r="AH531" s="83"/>
    </row>
    <row r="532" spans="3:34" x14ac:dyDescent="0.2">
      <c r="C532" s="83"/>
      <c r="D532" s="83"/>
      <c r="E532" s="83"/>
      <c r="F532" s="83"/>
      <c r="G532" s="83"/>
      <c r="H532" s="83"/>
      <c r="I532" s="83"/>
      <c r="J532" s="83"/>
      <c r="K532" s="83"/>
      <c r="L532" s="83"/>
      <c r="M532" s="83"/>
      <c r="N532" s="83"/>
      <c r="O532" s="83"/>
      <c r="P532" s="83"/>
      <c r="Q532" s="83"/>
      <c r="R532" s="83"/>
      <c r="S532" s="83"/>
      <c r="T532" s="83"/>
      <c r="U532" s="83"/>
      <c r="V532" s="83"/>
      <c r="W532" s="83"/>
      <c r="X532" s="83"/>
      <c r="Y532" s="83"/>
      <c r="Z532" s="83"/>
      <c r="AA532" s="83"/>
      <c r="AB532" s="83"/>
      <c r="AC532" s="83"/>
      <c r="AD532" s="83"/>
      <c r="AE532" s="83"/>
      <c r="AF532" s="83"/>
      <c r="AG532" s="83"/>
      <c r="AH532" s="83"/>
    </row>
    <row r="533" spans="3:34" x14ac:dyDescent="0.2">
      <c r="C533" s="83"/>
      <c r="D533" s="83"/>
      <c r="E533" s="83"/>
      <c r="F533" s="83"/>
      <c r="G533" s="83"/>
      <c r="H533" s="83"/>
      <c r="I533" s="83"/>
      <c r="J533" s="83"/>
      <c r="K533" s="83"/>
      <c r="L533" s="83"/>
      <c r="M533" s="83"/>
      <c r="N533" s="83"/>
      <c r="O533" s="83"/>
      <c r="P533" s="83"/>
      <c r="Q533" s="83"/>
      <c r="R533" s="83"/>
      <c r="S533" s="83"/>
      <c r="T533" s="83"/>
      <c r="U533" s="83"/>
      <c r="V533" s="83"/>
      <c r="W533" s="83"/>
      <c r="X533" s="83"/>
      <c r="Y533" s="83"/>
      <c r="Z533" s="83"/>
      <c r="AA533" s="83"/>
      <c r="AB533" s="83"/>
      <c r="AC533" s="83"/>
      <c r="AD533" s="83"/>
      <c r="AE533" s="83"/>
      <c r="AF533" s="83"/>
      <c r="AG533" s="83"/>
      <c r="AH533" s="83"/>
    </row>
    <row r="534" spans="3:34" x14ac:dyDescent="0.2">
      <c r="C534" s="83"/>
      <c r="D534" s="83"/>
      <c r="E534" s="83"/>
      <c r="F534" s="83"/>
      <c r="G534" s="83"/>
      <c r="H534" s="83"/>
      <c r="I534" s="83"/>
      <c r="J534" s="83"/>
      <c r="K534" s="83"/>
      <c r="L534" s="83"/>
      <c r="M534" s="83"/>
      <c r="N534" s="83"/>
      <c r="O534" s="83"/>
      <c r="P534" s="83"/>
      <c r="Q534" s="83"/>
      <c r="R534" s="83"/>
      <c r="S534" s="83"/>
      <c r="T534" s="83"/>
      <c r="U534" s="83"/>
      <c r="V534" s="83"/>
      <c r="W534" s="83"/>
      <c r="X534" s="83"/>
      <c r="Y534" s="83"/>
      <c r="Z534" s="83"/>
      <c r="AA534" s="83"/>
      <c r="AB534" s="83"/>
      <c r="AC534" s="83"/>
      <c r="AD534" s="83"/>
      <c r="AE534" s="83"/>
      <c r="AF534" s="83"/>
      <c r="AG534" s="83"/>
      <c r="AH534" s="83"/>
    </row>
    <row r="535" spans="3:34" x14ac:dyDescent="0.2">
      <c r="C535" s="83"/>
      <c r="D535" s="83"/>
      <c r="E535" s="83"/>
      <c r="F535" s="83"/>
      <c r="G535" s="83"/>
      <c r="H535" s="83"/>
      <c r="I535" s="83"/>
      <c r="J535" s="83"/>
      <c r="K535" s="83"/>
      <c r="L535" s="83"/>
      <c r="M535" s="83"/>
      <c r="N535" s="83"/>
      <c r="O535" s="83"/>
      <c r="P535" s="83"/>
      <c r="Q535" s="83"/>
      <c r="R535" s="83"/>
      <c r="S535" s="83"/>
      <c r="T535" s="83"/>
      <c r="U535" s="83"/>
      <c r="V535" s="83"/>
      <c r="W535" s="83"/>
      <c r="X535" s="83"/>
      <c r="Y535" s="83"/>
      <c r="Z535" s="83"/>
      <c r="AA535" s="83"/>
      <c r="AB535" s="83"/>
      <c r="AC535" s="83"/>
      <c r="AD535" s="83"/>
      <c r="AE535" s="83"/>
      <c r="AF535" s="83"/>
      <c r="AG535" s="83"/>
      <c r="AH535" s="83"/>
    </row>
    <row r="536" spans="3:34" x14ac:dyDescent="0.2">
      <c r="C536" s="83"/>
      <c r="D536" s="83"/>
      <c r="E536" s="83"/>
      <c r="F536" s="83"/>
      <c r="G536" s="83"/>
      <c r="H536" s="83"/>
      <c r="I536" s="83"/>
      <c r="J536" s="83"/>
      <c r="K536" s="83"/>
      <c r="L536" s="83"/>
      <c r="M536" s="83"/>
      <c r="N536" s="83"/>
      <c r="O536" s="83"/>
      <c r="P536" s="83"/>
      <c r="Q536" s="83"/>
      <c r="R536" s="83"/>
      <c r="S536" s="83"/>
      <c r="T536" s="83"/>
      <c r="U536" s="83"/>
      <c r="V536" s="83"/>
      <c r="W536" s="83"/>
      <c r="X536" s="83"/>
      <c r="Y536" s="83"/>
      <c r="Z536" s="83"/>
      <c r="AA536" s="83"/>
      <c r="AB536" s="83"/>
      <c r="AC536" s="83"/>
      <c r="AD536" s="83"/>
      <c r="AE536" s="83"/>
      <c r="AF536" s="83"/>
      <c r="AG536" s="83"/>
      <c r="AH536" s="83"/>
    </row>
    <row r="537" spans="3:34" x14ac:dyDescent="0.2">
      <c r="C537" s="83"/>
      <c r="D537" s="83"/>
      <c r="E537" s="83"/>
      <c r="F537" s="83"/>
      <c r="G537" s="83"/>
      <c r="H537" s="83"/>
      <c r="I537" s="83"/>
      <c r="J537" s="83"/>
      <c r="K537" s="83"/>
      <c r="L537" s="83"/>
      <c r="M537" s="83"/>
      <c r="N537" s="83"/>
      <c r="O537" s="83"/>
      <c r="P537" s="83"/>
      <c r="Q537" s="83"/>
      <c r="R537" s="83"/>
      <c r="S537" s="83"/>
      <c r="T537" s="83"/>
      <c r="U537" s="83"/>
      <c r="V537" s="83"/>
      <c r="W537" s="83"/>
      <c r="X537" s="83"/>
      <c r="Y537" s="83"/>
      <c r="Z537" s="83"/>
      <c r="AA537" s="83"/>
      <c r="AB537" s="83"/>
      <c r="AC537" s="83"/>
      <c r="AD537" s="83"/>
      <c r="AE537" s="83"/>
      <c r="AF537" s="83"/>
      <c r="AG537" s="83"/>
      <c r="AH537" s="83"/>
    </row>
    <row r="538" spans="3:34" x14ac:dyDescent="0.2">
      <c r="C538" s="83"/>
      <c r="D538" s="83"/>
      <c r="E538" s="83"/>
      <c r="F538" s="83"/>
      <c r="G538" s="83"/>
      <c r="H538" s="83"/>
      <c r="I538" s="83"/>
      <c r="J538" s="83"/>
      <c r="K538" s="83"/>
      <c r="L538" s="83"/>
      <c r="M538" s="83"/>
      <c r="N538" s="83"/>
      <c r="O538" s="83"/>
      <c r="P538" s="83"/>
      <c r="Q538" s="83"/>
      <c r="R538" s="83"/>
      <c r="S538" s="83"/>
      <c r="T538" s="83"/>
      <c r="U538" s="83"/>
      <c r="V538" s="83"/>
      <c r="W538" s="83"/>
      <c r="X538" s="83"/>
      <c r="Y538" s="83"/>
      <c r="Z538" s="83"/>
      <c r="AA538" s="83"/>
      <c r="AB538" s="83"/>
      <c r="AC538" s="83"/>
      <c r="AD538" s="83"/>
      <c r="AE538" s="83"/>
      <c r="AF538" s="83"/>
      <c r="AG538" s="83"/>
      <c r="AH538" s="83"/>
    </row>
    <row r="539" spans="3:34" x14ac:dyDescent="0.2">
      <c r="C539" s="83"/>
      <c r="D539" s="83"/>
      <c r="E539" s="83"/>
      <c r="F539" s="83"/>
      <c r="G539" s="83"/>
      <c r="H539" s="83"/>
      <c r="I539" s="83"/>
      <c r="J539" s="83"/>
      <c r="K539" s="83"/>
      <c r="L539" s="83"/>
      <c r="M539" s="83"/>
      <c r="N539" s="83"/>
      <c r="O539" s="83"/>
      <c r="P539" s="83"/>
      <c r="Q539" s="83"/>
      <c r="R539" s="83"/>
      <c r="S539" s="83"/>
      <c r="T539" s="83"/>
      <c r="U539" s="83"/>
      <c r="V539" s="83"/>
      <c r="W539" s="83"/>
      <c r="X539" s="83"/>
      <c r="Y539" s="83"/>
      <c r="Z539" s="83"/>
      <c r="AA539" s="83"/>
      <c r="AB539" s="83"/>
      <c r="AC539" s="83"/>
      <c r="AD539" s="83"/>
      <c r="AE539" s="83"/>
      <c r="AF539" s="83"/>
      <c r="AG539" s="83"/>
      <c r="AH539" s="83"/>
    </row>
    <row r="540" spans="3:34" x14ac:dyDescent="0.2">
      <c r="C540" s="83"/>
      <c r="D540" s="83"/>
      <c r="E540" s="83"/>
      <c r="F540" s="83"/>
      <c r="G540" s="83"/>
      <c r="H540" s="83"/>
      <c r="I540" s="83"/>
      <c r="J540" s="83"/>
      <c r="K540" s="83"/>
      <c r="L540" s="83"/>
      <c r="M540" s="83"/>
      <c r="N540" s="83"/>
      <c r="O540" s="83"/>
      <c r="P540" s="83"/>
      <c r="Q540" s="83"/>
      <c r="R540" s="83"/>
      <c r="S540" s="83"/>
      <c r="T540" s="83"/>
      <c r="U540" s="83"/>
      <c r="V540" s="83"/>
      <c r="W540" s="83"/>
      <c r="X540" s="83"/>
      <c r="Y540" s="83"/>
      <c r="Z540" s="83"/>
      <c r="AA540" s="83"/>
      <c r="AB540" s="83"/>
      <c r="AC540" s="83"/>
      <c r="AD540" s="83"/>
      <c r="AE540" s="83"/>
      <c r="AF540" s="83"/>
      <c r="AG540" s="83"/>
      <c r="AH540" s="83"/>
    </row>
    <row r="541" spans="3:34" x14ac:dyDescent="0.2">
      <c r="C541" s="83"/>
      <c r="D541" s="83"/>
      <c r="E541" s="83"/>
      <c r="F541" s="83"/>
      <c r="G541" s="83"/>
      <c r="H541" s="83"/>
      <c r="I541" s="83"/>
      <c r="J541" s="83"/>
      <c r="K541" s="83"/>
      <c r="L541" s="83"/>
      <c r="M541" s="83"/>
      <c r="N541" s="83"/>
      <c r="O541" s="83"/>
      <c r="P541" s="83"/>
      <c r="Q541" s="83"/>
      <c r="R541" s="83"/>
      <c r="S541" s="83"/>
      <c r="T541" s="83"/>
      <c r="U541" s="83"/>
      <c r="V541" s="83"/>
      <c r="W541" s="83"/>
      <c r="X541" s="83"/>
      <c r="Y541" s="83"/>
      <c r="Z541" s="83"/>
      <c r="AA541" s="83"/>
      <c r="AB541" s="83"/>
      <c r="AC541" s="83"/>
      <c r="AD541" s="83"/>
      <c r="AE541" s="83"/>
      <c r="AF541" s="83"/>
      <c r="AG541" s="83"/>
      <c r="AH541" s="83"/>
    </row>
    <row r="542" spans="3:34" x14ac:dyDescent="0.2">
      <c r="C542" s="83"/>
      <c r="D542" s="83"/>
      <c r="E542" s="83"/>
      <c r="F542" s="83"/>
      <c r="G542" s="83"/>
      <c r="H542" s="83"/>
      <c r="I542" s="83"/>
      <c r="J542" s="83"/>
      <c r="K542" s="83"/>
      <c r="L542" s="83"/>
      <c r="M542" s="83"/>
      <c r="N542" s="83"/>
      <c r="O542" s="83"/>
      <c r="P542" s="83"/>
      <c r="Q542" s="83"/>
      <c r="R542" s="83"/>
      <c r="S542" s="83"/>
      <c r="T542" s="83"/>
      <c r="U542" s="83"/>
      <c r="V542" s="83"/>
      <c r="W542" s="83"/>
      <c r="X542" s="83"/>
      <c r="Y542" s="83"/>
      <c r="Z542" s="83"/>
      <c r="AA542" s="83"/>
      <c r="AB542" s="83"/>
      <c r="AC542" s="83"/>
      <c r="AD542" s="83"/>
      <c r="AE542" s="83"/>
      <c r="AF542" s="83"/>
      <c r="AG542" s="83"/>
      <c r="AH542" s="83"/>
    </row>
    <row r="543" spans="3:34" x14ac:dyDescent="0.2">
      <c r="C543" s="83"/>
      <c r="D543" s="83"/>
      <c r="E543" s="83"/>
      <c r="F543" s="83"/>
      <c r="G543" s="83"/>
      <c r="H543" s="83"/>
      <c r="I543" s="83"/>
      <c r="J543" s="83"/>
      <c r="K543" s="83"/>
      <c r="L543" s="83"/>
      <c r="M543" s="83"/>
      <c r="N543" s="83"/>
      <c r="O543" s="83"/>
      <c r="P543" s="83"/>
      <c r="Q543" s="83"/>
      <c r="R543" s="83"/>
      <c r="S543" s="83"/>
      <c r="T543" s="83"/>
      <c r="U543" s="83"/>
      <c r="V543" s="83"/>
      <c r="W543" s="83"/>
      <c r="X543" s="83"/>
      <c r="Y543" s="83"/>
      <c r="Z543" s="83"/>
      <c r="AA543" s="83"/>
      <c r="AB543" s="83"/>
      <c r="AC543" s="83"/>
      <c r="AD543" s="83"/>
      <c r="AE543" s="83"/>
      <c r="AF543" s="83"/>
      <c r="AG543" s="83"/>
      <c r="AH543" s="83"/>
    </row>
    <row r="544" spans="3:34" x14ac:dyDescent="0.2">
      <c r="C544" s="83"/>
      <c r="D544" s="83"/>
      <c r="E544" s="83"/>
      <c r="F544" s="83"/>
      <c r="G544" s="83"/>
      <c r="H544" s="83"/>
      <c r="I544" s="83"/>
      <c r="J544" s="83"/>
      <c r="K544" s="83"/>
      <c r="L544" s="83"/>
      <c r="M544" s="83"/>
      <c r="N544" s="83"/>
      <c r="O544" s="83"/>
      <c r="P544" s="83"/>
      <c r="Q544" s="83"/>
      <c r="R544" s="83"/>
      <c r="S544" s="83"/>
      <c r="T544" s="83"/>
      <c r="U544" s="83"/>
      <c r="V544" s="83"/>
      <c r="W544" s="83"/>
      <c r="X544" s="83"/>
      <c r="Y544" s="83"/>
      <c r="Z544" s="83"/>
      <c r="AA544" s="83"/>
      <c r="AB544" s="83"/>
      <c r="AC544" s="83"/>
      <c r="AD544" s="83"/>
      <c r="AE544" s="83"/>
      <c r="AF544" s="83"/>
      <c r="AG544" s="83"/>
      <c r="AH544" s="83"/>
    </row>
    <row r="545" spans="3:34" x14ac:dyDescent="0.2">
      <c r="C545" s="83"/>
      <c r="D545" s="83"/>
      <c r="E545" s="83"/>
      <c r="F545" s="83"/>
      <c r="G545" s="83"/>
      <c r="H545" s="83"/>
      <c r="I545" s="83"/>
      <c r="J545" s="83"/>
      <c r="K545" s="83"/>
      <c r="L545" s="83"/>
      <c r="M545" s="83"/>
      <c r="N545" s="83"/>
      <c r="O545" s="83"/>
      <c r="P545" s="83"/>
      <c r="Q545" s="83"/>
      <c r="R545" s="83"/>
      <c r="S545" s="83"/>
      <c r="T545" s="83"/>
      <c r="U545" s="83"/>
      <c r="V545" s="83"/>
      <c r="W545" s="83"/>
      <c r="X545" s="83"/>
      <c r="Y545" s="83"/>
      <c r="Z545" s="83"/>
      <c r="AA545" s="83"/>
      <c r="AB545" s="83"/>
      <c r="AC545" s="83"/>
      <c r="AD545" s="83"/>
      <c r="AE545" s="83"/>
      <c r="AF545" s="83"/>
      <c r="AG545" s="83"/>
      <c r="AH545" s="83"/>
    </row>
    <row r="546" spans="3:34" x14ac:dyDescent="0.2">
      <c r="C546" s="83"/>
      <c r="D546" s="83"/>
      <c r="E546" s="83"/>
      <c r="F546" s="83"/>
      <c r="G546" s="83"/>
      <c r="H546" s="83"/>
      <c r="I546" s="83"/>
      <c r="J546" s="83"/>
      <c r="K546" s="83"/>
      <c r="L546" s="83"/>
      <c r="M546" s="83"/>
      <c r="N546" s="83"/>
      <c r="O546" s="83"/>
      <c r="P546" s="83"/>
      <c r="Q546" s="83"/>
      <c r="R546" s="83"/>
      <c r="S546" s="83"/>
      <c r="T546" s="83"/>
      <c r="U546" s="83"/>
      <c r="V546" s="83"/>
      <c r="W546" s="83"/>
      <c r="X546" s="83"/>
      <c r="Y546" s="83"/>
      <c r="Z546" s="83"/>
      <c r="AA546" s="83"/>
      <c r="AB546" s="83"/>
      <c r="AC546" s="83"/>
      <c r="AD546" s="83"/>
      <c r="AE546" s="83"/>
      <c r="AF546" s="83"/>
      <c r="AG546" s="83"/>
      <c r="AH546" s="83"/>
    </row>
    <row r="547" spans="3:34" x14ac:dyDescent="0.2">
      <c r="C547" s="83"/>
      <c r="D547" s="83"/>
      <c r="E547" s="83"/>
      <c r="F547" s="83"/>
      <c r="G547" s="83"/>
      <c r="H547" s="83"/>
      <c r="I547" s="83"/>
      <c r="J547" s="83"/>
      <c r="K547" s="83"/>
      <c r="L547" s="83"/>
      <c r="M547" s="83"/>
      <c r="N547" s="83"/>
      <c r="O547" s="83"/>
      <c r="P547" s="83"/>
      <c r="Q547" s="83"/>
      <c r="R547" s="83"/>
      <c r="S547" s="83"/>
      <c r="T547" s="83"/>
      <c r="U547" s="83"/>
      <c r="V547" s="83"/>
      <c r="W547" s="83"/>
      <c r="X547" s="83"/>
      <c r="Y547" s="83"/>
      <c r="Z547" s="83"/>
      <c r="AA547" s="83"/>
      <c r="AB547" s="83"/>
      <c r="AC547" s="83"/>
      <c r="AD547" s="83"/>
      <c r="AE547" s="83"/>
      <c r="AF547" s="83"/>
      <c r="AG547" s="83"/>
      <c r="AH547" s="83"/>
    </row>
    <row r="548" spans="3:34" x14ac:dyDescent="0.2">
      <c r="C548" s="83"/>
      <c r="D548" s="83"/>
      <c r="E548" s="83"/>
      <c r="F548" s="83"/>
      <c r="G548" s="83"/>
      <c r="H548" s="83"/>
      <c r="I548" s="83"/>
      <c r="J548" s="83"/>
      <c r="K548" s="83"/>
      <c r="L548" s="83"/>
      <c r="M548" s="83"/>
      <c r="N548" s="83"/>
      <c r="O548" s="83"/>
      <c r="P548" s="83"/>
      <c r="Q548" s="83"/>
      <c r="R548" s="83"/>
      <c r="S548" s="83"/>
      <c r="T548" s="83"/>
      <c r="U548" s="83"/>
      <c r="V548" s="83"/>
      <c r="W548" s="83"/>
      <c r="X548" s="83"/>
      <c r="Y548" s="83"/>
      <c r="Z548" s="83"/>
      <c r="AA548" s="83"/>
      <c r="AB548" s="83"/>
      <c r="AC548" s="83"/>
      <c r="AD548" s="83"/>
      <c r="AE548" s="83"/>
      <c r="AF548" s="83"/>
      <c r="AG548" s="83"/>
      <c r="AH548" s="83"/>
    </row>
    <row r="549" spans="3:34" x14ac:dyDescent="0.2">
      <c r="C549" s="83"/>
      <c r="D549" s="83"/>
      <c r="E549" s="83"/>
      <c r="F549" s="83"/>
      <c r="G549" s="83"/>
      <c r="H549" s="83"/>
      <c r="I549" s="83"/>
      <c r="J549" s="83"/>
      <c r="K549" s="83"/>
      <c r="L549" s="83"/>
      <c r="M549" s="83"/>
      <c r="N549" s="83"/>
      <c r="O549" s="83"/>
      <c r="P549" s="83"/>
      <c r="Q549" s="83"/>
      <c r="R549" s="83"/>
      <c r="S549" s="83"/>
      <c r="T549" s="83"/>
      <c r="U549" s="83"/>
      <c r="V549" s="83"/>
      <c r="W549" s="83"/>
      <c r="X549" s="83"/>
      <c r="Y549" s="83"/>
      <c r="Z549" s="83"/>
      <c r="AA549" s="83"/>
      <c r="AB549" s="83"/>
      <c r="AC549" s="83"/>
      <c r="AD549" s="83"/>
      <c r="AE549" s="83"/>
      <c r="AF549" s="83"/>
      <c r="AG549" s="83"/>
      <c r="AH549" s="83"/>
    </row>
    <row r="550" spans="3:34" x14ac:dyDescent="0.2">
      <c r="C550" s="83"/>
      <c r="D550" s="83"/>
      <c r="E550" s="83"/>
      <c r="F550" s="83"/>
      <c r="G550" s="83"/>
      <c r="H550" s="83"/>
      <c r="I550" s="83"/>
      <c r="J550" s="83"/>
      <c r="K550" s="83"/>
      <c r="L550" s="83"/>
      <c r="M550" s="83"/>
      <c r="N550" s="83"/>
      <c r="O550" s="83"/>
      <c r="P550" s="83"/>
      <c r="Q550" s="83"/>
      <c r="R550" s="83"/>
      <c r="S550" s="83"/>
      <c r="T550" s="83"/>
      <c r="U550" s="83"/>
      <c r="V550" s="83"/>
      <c r="W550" s="83"/>
      <c r="X550" s="83"/>
      <c r="Y550" s="83"/>
      <c r="Z550" s="83"/>
      <c r="AA550" s="83"/>
      <c r="AB550" s="83"/>
      <c r="AC550" s="83"/>
      <c r="AD550" s="83"/>
      <c r="AE550" s="83"/>
      <c r="AF550" s="83"/>
      <c r="AG550" s="83"/>
      <c r="AH550" s="83"/>
    </row>
    <row r="551" spans="3:34" x14ac:dyDescent="0.2">
      <c r="C551" s="83"/>
      <c r="D551" s="83"/>
      <c r="E551" s="83"/>
      <c r="F551" s="83"/>
      <c r="G551" s="83"/>
      <c r="H551" s="83"/>
      <c r="I551" s="83"/>
      <c r="J551" s="83"/>
      <c r="K551" s="83"/>
      <c r="L551" s="83"/>
      <c r="M551" s="83"/>
      <c r="N551" s="83"/>
      <c r="O551" s="83"/>
      <c r="P551" s="83"/>
      <c r="Q551" s="83"/>
      <c r="R551" s="83"/>
      <c r="S551" s="83"/>
      <c r="T551" s="83"/>
      <c r="U551" s="83"/>
      <c r="V551" s="83"/>
      <c r="W551" s="83"/>
      <c r="X551" s="83"/>
      <c r="Y551" s="83"/>
      <c r="Z551" s="83"/>
      <c r="AA551" s="83"/>
      <c r="AB551" s="83"/>
      <c r="AC551" s="83"/>
      <c r="AD551" s="83"/>
      <c r="AE551" s="83"/>
      <c r="AF551" s="83"/>
      <c r="AG551" s="83"/>
      <c r="AH551" s="83"/>
    </row>
    <row r="552" spans="3:34" x14ac:dyDescent="0.2">
      <c r="C552" s="83"/>
      <c r="D552" s="83"/>
      <c r="E552" s="83"/>
      <c r="F552" s="83"/>
      <c r="G552" s="83"/>
      <c r="H552" s="83"/>
      <c r="I552" s="83"/>
      <c r="J552" s="83"/>
      <c r="K552" s="83"/>
      <c r="L552" s="83"/>
      <c r="M552" s="83"/>
      <c r="N552" s="83"/>
      <c r="O552" s="83"/>
      <c r="P552" s="83"/>
      <c r="Q552" s="83"/>
      <c r="R552" s="83"/>
      <c r="S552" s="83"/>
      <c r="T552" s="83"/>
      <c r="U552" s="83"/>
      <c r="V552" s="83"/>
      <c r="W552" s="83"/>
      <c r="X552" s="83"/>
      <c r="Y552" s="83"/>
      <c r="Z552" s="83"/>
      <c r="AA552" s="83"/>
      <c r="AB552" s="83"/>
      <c r="AC552" s="83"/>
      <c r="AD552" s="83"/>
      <c r="AE552" s="83"/>
      <c r="AF552" s="83"/>
      <c r="AG552" s="83"/>
      <c r="AH552" s="83"/>
    </row>
    <row r="553" spans="3:34" x14ac:dyDescent="0.2">
      <c r="C553" s="83"/>
      <c r="D553" s="83"/>
      <c r="E553" s="83"/>
      <c r="F553" s="83"/>
      <c r="G553" s="83"/>
      <c r="H553" s="83"/>
      <c r="I553" s="83"/>
      <c r="J553" s="83"/>
      <c r="K553" s="83"/>
      <c r="L553" s="83"/>
      <c r="M553" s="83"/>
      <c r="N553" s="83"/>
      <c r="O553" s="83"/>
      <c r="P553" s="83"/>
      <c r="Q553" s="83"/>
      <c r="R553" s="83"/>
      <c r="S553" s="83"/>
      <c r="T553" s="83"/>
      <c r="U553" s="83"/>
      <c r="V553" s="83"/>
      <c r="W553" s="83"/>
      <c r="X553" s="83"/>
      <c r="Y553" s="83"/>
      <c r="Z553" s="83"/>
      <c r="AA553" s="83"/>
      <c r="AB553" s="83"/>
      <c r="AC553" s="83"/>
      <c r="AD553" s="83"/>
      <c r="AE553" s="83"/>
      <c r="AF553" s="83"/>
      <c r="AG553" s="83"/>
      <c r="AH553" s="83"/>
    </row>
    <row r="554" spans="3:34" x14ac:dyDescent="0.2">
      <c r="C554" s="83"/>
      <c r="D554" s="83"/>
      <c r="E554" s="83"/>
      <c r="F554" s="83"/>
      <c r="G554" s="83"/>
      <c r="H554" s="83"/>
      <c r="I554" s="83"/>
      <c r="J554" s="83"/>
      <c r="K554" s="83"/>
      <c r="L554" s="83"/>
      <c r="M554" s="83"/>
      <c r="N554" s="83"/>
      <c r="O554" s="83"/>
      <c r="P554" s="83"/>
      <c r="Q554" s="83"/>
      <c r="R554" s="83"/>
      <c r="S554" s="83"/>
      <c r="T554" s="83"/>
      <c r="U554" s="83"/>
      <c r="V554" s="83"/>
      <c r="W554" s="83"/>
      <c r="X554" s="83"/>
      <c r="Y554" s="83"/>
      <c r="Z554" s="83"/>
      <c r="AA554" s="83"/>
      <c r="AB554" s="83"/>
      <c r="AC554" s="83"/>
      <c r="AD554" s="83"/>
      <c r="AE554" s="83"/>
      <c r="AF554" s="83"/>
      <c r="AG554" s="83"/>
      <c r="AH554" s="83"/>
    </row>
    <row r="555" spans="3:34" x14ac:dyDescent="0.2">
      <c r="C555" s="83"/>
      <c r="D555" s="83"/>
      <c r="E555" s="83"/>
      <c r="F555" s="83"/>
      <c r="G555" s="83"/>
      <c r="H555" s="83"/>
      <c r="I555" s="83"/>
      <c r="J555" s="83"/>
      <c r="K555" s="83"/>
      <c r="L555" s="83"/>
      <c r="M555" s="83"/>
      <c r="N555" s="83"/>
      <c r="O555" s="83"/>
      <c r="P555" s="83"/>
      <c r="Q555" s="83"/>
      <c r="R555" s="83"/>
      <c r="S555" s="83"/>
      <c r="T555" s="83"/>
      <c r="U555" s="83"/>
      <c r="V555" s="83"/>
      <c r="W555" s="83"/>
      <c r="X555" s="83"/>
      <c r="Y555" s="83"/>
      <c r="Z555" s="83"/>
      <c r="AA555" s="83"/>
      <c r="AB555" s="83"/>
      <c r="AC555" s="83"/>
      <c r="AD555" s="83"/>
      <c r="AE555" s="83"/>
      <c r="AF555" s="83"/>
      <c r="AG555" s="83"/>
      <c r="AH555" s="83"/>
    </row>
    <row r="556" spans="3:34" x14ac:dyDescent="0.2">
      <c r="C556" s="83"/>
      <c r="D556" s="83"/>
      <c r="E556" s="83"/>
      <c r="F556" s="83"/>
      <c r="G556" s="83"/>
      <c r="H556" s="83"/>
      <c r="I556" s="83"/>
      <c r="J556" s="83"/>
      <c r="K556" s="83"/>
      <c r="L556" s="83"/>
      <c r="M556" s="83"/>
      <c r="N556" s="83"/>
      <c r="O556" s="83"/>
      <c r="P556" s="83"/>
      <c r="Q556" s="83"/>
      <c r="R556" s="83"/>
      <c r="S556" s="83"/>
      <c r="T556" s="83"/>
      <c r="U556" s="83"/>
      <c r="V556" s="83"/>
      <c r="W556" s="83"/>
      <c r="X556" s="83"/>
      <c r="Y556" s="83"/>
      <c r="Z556" s="83"/>
      <c r="AA556" s="83"/>
      <c r="AB556" s="83"/>
      <c r="AC556" s="83"/>
      <c r="AD556" s="83"/>
      <c r="AE556" s="83"/>
      <c r="AF556" s="83"/>
      <c r="AG556" s="83"/>
      <c r="AH556" s="83"/>
    </row>
    <row r="557" spans="3:34" x14ac:dyDescent="0.2">
      <c r="C557" s="83"/>
      <c r="D557" s="83"/>
      <c r="E557" s="83"/>
      <c r="F557" s="83"/>
      <c r="G557" s="83"/>
      <c r="H557" s="83"/>
      <c r="I557" s="83"/>
      <c r="J557" s="83"/>
      <c r="K557" s="83"/>
      <c r="L557" s="83"/>
      <c r="M557" s="83"/>
      <c r="N557" s="83"/>
      <c r="O557" s="83"/>
      <c r="P557" s="83"/>
      <c r="Q557" s="83"/>
      <c r="R557" s="83"/>
      <c r="S557" s="83"/>
      <c r="T557" s="83"/>
      <c r="U557" s="83"/>
      <c r="V557" s="83"/>
      <c r="W557" s="83"/>
      <c r="X557" s="83"/>
      <c r="Y557" s="83"/>
      <c r="Z557" s="83"/>
      <c r="AA557" s="83"/>
      <c r="AB557" s="83"/>
      <c r="AC557" s="83"/>
      <c r="AD557" s="83"/>
      <c r="AE557" s="83"/>
      <c r="AF557" s="83"/>
      <c r="AG557" s="83"/>
      <c r="AH557" s="83"/>
    </row>
    <row r="558" spans="3:34" x14ac:dyDescent="0.2">
      <c r="C558" s="83"/>
      <c r="D558" s="83"/>
      <c r="E558" s="83"/>
      <c r="F558" s="83"/>
      <c r="G558" s="83"/>
      <c r="H558" s="83"/>
      <c r="I558" s="83"/>
      <c r="J558" s="83"/>
      <c r="K558" s="83"/>
      <c r="L558" s="83"/>
      <c r="M558" s="83"/>
      <c r="N558" s="83"/>
      <c r="O558" s="83"/>
      <c r="P558" s="83"/>
      <c r="Q558" s="83"/>
      <c r="R558" s="83"/>
      <c r="S558" s="83"/>
      <c r="T558" s="83"/>
      <c r="U558" s="83"/>
      <c r="V558" s="83"/>
      <c r="W558" s="83"/>
      <c r="X558" s="83"/>
      <c r="Y558" s="83"/>
      <c r="Z558" s="83"/>
      <c r="AA558" s="83"/>
      <c r="AB558" s="83"/>
      <c r="AC558" s="83"/>
      <c r="AD558" s="83"/>
      <c r="AE558" s="83"/>
      <c r="AF558" s="83"/>
      <c r="AG558" s="83"/>
      <c r="AH558" s="83"/>
    </row>
    <row r="559" spans="3:34" x14ac:dyDescent="0.2">
      <c r="C559" s="83"/>
      <c r="D559" s="83"/>
      <c r="E559" s="83"/>
      <c r="F559" s="83"/>
      <c r="G559" s="83"/>
      <c r="H559" s="83"/>
      <c r="I559" s="83"/>
      <c r="J559" s="83"/>
      <c r="K559" s="83"/>
      <c r="L559" s="83"/>
      <c r="M559" s="83"/>
      <c r="N559" s="83"/>
      <c r="O559" s="83"/>
      <c r="P559" s="83"/>
      <c r="Q559" s="83"/>
      <c r="R559" s="83"/>
      <c r="S559" s="83"/>
      <c r="T559" s="83"/>
      <c r="U559" s="83"/>
      <c r="V559" s="83"/>
      <c r="W559" s="83"/>
      <c r="X559" s="83"/>
      <c r="Y559" s="83"/>
      <c r="Z559" s="83"/>
      <c r="AA559" s="83"/>
      <c r="AB559" s="83"/>
      <c r="AC559" s="83"/>
      <c r="AD559" s="83"/>
      <c r="AE559" s="83"/>
      <c r="AF559" s="83"/>
      <c r="AG559" s="83"/>
      <c r="AH559" s="83"/>
    </row>
    <row r="560" spans="3:34" x14ac:dyDescent="0.2">
      <c r="C560" s="83"/>
      <c r="D560" s="83"/>
      <c r="E560" s="83"/>
      <c r="F560" s="83"/>
      <c r="G560" s="83"/>
      <c r="H560" s="83"/>
      <c r="I560" s="83"/>
      <c r="J560" s="83"/>
      <c r="K560" s="83"/>
      <c r="L560" s="83"/>
      <c r="M560" s="83"/>
      <c r="N560" s="83"/>
      <c r="O560" s="83"/>
      <c r="P560" s="83"/>
      <c r="Q560" s="83"/>
      <c r="R560" s="83"/>
      <c r="S560" s="83"/>
      <c r="T560" s="83"/>
      <c r="U560" s="83"/>
      <c r="V560" s="83"/>
      <c r="W560" s="83"/>
      <c r="X560" s="83"/>
      <c r="Y560" s="83"/>
      <c r="Z560" s="83"/>
      <c r="AA560" s="83"/>
      <c r="AB560" s="83"/>
      <c r="AC560" s="83"/>
      <c r="AD560" s="83"/>
      <c r="AE560" s="83"/>
      <c r="AF560" s="83"/>
      <c r="AG560" s="83"/>
      <c r="AH560" s="83"/>
    </row>
  </sheetData>
  <mergeCells count="10">
    <mergeCell ref="A5:B5"/>
    <mergeCell ref="C5:E5"/>
    <mergeCell ref="F5:F6"/>
    <mergeCell ref="G5:I5"/>
    <mergeCell ref="C1:I1"/>
    <mergeCell ref="A2:B2"/>
    <mergeCell ref="C2:I2"/>
    <mergeCell ref="A3:B3"/>
    <mergeCell ref="C3:I3"/>
    <mergeCell ref="C4:I4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60"/>
  <sheetViews>
    <sheetView tabSelected="1" workbookViewId="0">
      <selection activeCell="A2" sqref="A2:B3"/>
    </sheetView>
  </sheetViews>
  <sheetFormatPr baseColWidth="10" defaultRowHeight="12.75" x14ac:dyDescent="0.2"/>
  <cols>
    <col min="1" max="1" width="11.375" style="84" bestFit="1" customWidth="1"/>
    <col min="2" max="2" width="38.875" style="84" customWidth="1"/>
    <col min="3" max="3" width="14.25" style="84" bestFit="1" customWidth="1"/>
    <col min="4" max="4" width="14.75" style="84" bestFit="1" customWidth="1"/>
    <col min="5" max="5" width="14.25" style="84" bestFit="1" customWidth="1"/>
    <col min="6" max="6" width="6.25" style="84" bestFit="1" customWidth="1"/>
    <col min="7" max="7" width="14.25" style="84" bestFit="1" customWidth="1"/>
    <col min="8" max="8" width="7.25" style="84" bestFit="1" customWidth="1"/>
    <col min="9" max="9" width="17.25" style="84" bestFit="1" customWidth="1"/>
    <col min="10" max="10" width="8" style="84" customWidth="1"/>
    <col min="11" max="12" width="14.25" style="84" hidden="1" customWidth="1"/>
    <col min="13" max="257" width="11" style="84"/>
    <col min="258" max="258" width="38.875" style="84" customWidth="1"/>
    <col min="259" max="261" width="11" style="84"/>
    <col min="262" max="262" width="6.25" style="84" bestFit="1" customWidth="1"/>
    <col min="263" max="263" width="11" style="84"/>
    <col min="264" max="264" width="7.25" style="84" bestFit="1" customWidth="1"/>
    <col min="265" max="265" width="13.5" style="84" bestFit="1" customWidth="1"/>
    <col min="266" max="266" width="8" style="84" customWidth="1"/>
    <col min="267" max="268" width="0" style="84" hidden="1" customWidth="1"/>
    <col min="269" max="513" width="11" style="84"/>
    <col min="514" max="514" width="38.875" style="84" customWidth="1"/>
    <col min="515" max="517" width="11" style="84"/>
    <col min="518" max="518" width="6.25" style="84" bestFit="1" customWidth="1"/>
    <col min="519" max="519" width="11" style="84"/>
    <col min="520" max="520" width="7.25" style="84" bestFit="1" customWidth="1"/>
    <col min="521" max="521" width="13.5" style="84" bestFit="1" customWidth="1"/>
    <col min="522" max="522" width="8" style="84" customWidth="1"/>
    <col min="523" max="524" width="0" style="84" hidden="1" customWidth="1"/>
    <col min="525" max="769" width="11" style="84"/>
    <col min="770" max="770" width="38.875" style="84" customWidth="1"/>
    <col min="771" max="773" width="11" style="84"/>
    <col min="774" max="774" width="6.25" style="84" bestFit="1" customWidth="1"/>
    <col min="775" max="775" width="11" style="84"/>
    <col min="776" max="776" width="7.25" style="84" bestFit="1" customWidth="1"/>
    <col min="777" max="777" width="13.5" style="84" bestFit="1" customWidth="1"/>
    <col min="778" max="778" width="8" style="84" customWidth="1"/>
    <col min="779" max="780" width="0" style="84" hidden="1" customWidth="1"/>
    <col min="781" max="1025" width="11" style="84"/>
    <col min="1026" max="1026" width="38.875" style="84" customWidth="1"/>
    <col min="1027" max="1029" width="11" style="84"/>
    <col min="1030" max="1030" width="6.25" style="84" bestFit="1" customWidth="1"/>
    <col min="1031" max="1031" width="11" style="84"/>
    <col min="1032" max="1032" width="7.25" style="84" bestFit="1" customWidth="1"/>
    <col min="1033" max="1033" width="13.5" style="84" bestFit="1" customWidth="1"/>
    <col min="1034" max="1034" width="8" style="84" customWidth="1"/>
    <col min="1035" max="1036" width="0" style="84" hidden="1" customWidth="1"/>
    <col min="1037" max="1281" width="11" style="84"/>
    <col min="1282" max="1282" width="38.875" style="84" customWidth="1"/>
    <col min="1283" max="1285" width="11" style="84"/>
    <col min="1286" max="1286" width="6.25" style="84" bestFit="1" customWidth="1"/>
    <col min="1287" max="1287" width="11" style="84"/>
    <col min="1288" max="1288" width="7.25" style="84" bestFit="1" customWidth="1"/>
    <col min="1289" max="1289" width="13.5" style="84" bestFit="1" customWidth="1"/>
    <col min="1290" max="1290" width="8" style="84" customWidth="1"/>
    <col min="1291" max="1292" width="0" style="84" hidden="1" customWidth="1"/>
    <col min="1293" max="1537" width="11" style="84"/>
    <col min="1538" max="1538" width="38.875" style="84" customWidth="1"/>
    <col min="1539" max="1541" width="11" style="84"/>
    <col min="1542" max="1542" width="6.25" style="84" bestFit="1" customWidth="1"/>
    <col min="1543" max="1543" width="11" style="84"/>
    <col min="1544" max="1544" width="7.25" style="84" bestFit="1" customWidth="1"/>
    <col min="1545" max="1545" width="13.5" style="84" bestFit="1" customWidth="1"/>
    <col min="1546" max="1546" width="8" style="84" customWidth="1"/>
    <col min="1547" max="1548" width="0" style="84" hidden="1" customWidth="1"/>
    <col min="1549" max="1793" width="11" style="84"/>
    <col min="1794" max="1794" width="38.875" style="84" customWidth="1"/>
    <col min="1795" max="1797" width="11" style="84"/>
    <col min="1798" max="1798" width="6.25" style="84" bestFit="1" customWidth="1"/>
    <col min="1799" max="1799" width="11" style="84"/>
    <col min="1800" max="1800" width="7.25" style="84" bestFit="1" customWidth="1"/>
    <col min="1801" max="1801" width="13.5" style="84" bestFit="1" customWidth="1"/>
    <col min="1802" max="1802" width="8" style="84" customWidth="1"/>
    <col min="1803" max="1804" width="0" style="84" hidden="1" customWidth="1"/>
    <col min="1805" max="2049" width="11" style="84"/>
    <col min="2050" max="2050" width="38.875" style="84" customWidth="1"/>
    <col min="2051" max="2053" width="11" style="84"/>
    <col min="2054" max="2054" width="6.25" style="84" bestFit="1" customWidth="1"/>
    <col min="2055" max="2055" width="11" style="84"/>
    <col min="2056" max="2056" width="7.25" style="84" bestFit="1" customWidth="1"/>
    <col min="2057" max="2057" width="13.5" style="84" bestFit="1" customWidth="1"/>
    <col min="2058" max="2058" width="8" style="84" customWidth="1"/>
    <col min="2059" max="2060" width="0" style="84" hidden="1" customWidth="1"/>
    <col min="2061" max="2305" width="11" style="84"/>
    <col min="2306" max="2306" width="38.875" style="84" customWidth="1"/>
    <col min="2307" max="2309" width="11" style="84"/>
    <col min="2310" max="2310" width="6.25" style="84" bestFit="1" customWidth="1"/>
    <col min="2311" max="2311" width="11" style="84"/>
    <col min="2312" max="2312" width="7.25" style="84" bestFit="1" customWidth="1"/>
    <col min="2313" max="2313" width="13.5" style="84" bestFit="1" customWidth="1"/>
    <col min="2314" max="2314" width="8" style="84" customWidth="1"/>
    <col min="2315" max="2316" width="0" style="84" hidden="1" customWidth="1"/>
    <col min="2317" max="2561" width="11" style="84"/>
    <col min="2562" max="2562" width="38.875" style="84" customWidth="1"/>
    <col min="2563" max="2565" width="11" style="84"/>
    <col min="2566" max="2566" width="6.25" style="84" bestFit="1" customWidth="1"/>
    <col min="2567" max="2567" width="11" style="84"/>
    <col min="2568" max="2568" width="7.25" style="84" bestFit="1" customWidth="1"/>
    <col min="2569" max="2569" width="13.5" style="84" bestFit="1" customWidth="1"/>
    <col min="2570" max="2570" width="8" style="84" customWidth="1"/>
    <col min="2571" max="2572" width="0" style="84" hidden="1" customWidth="1"/>
    <col min="2573" max="2817" width="11" style="84"/>
    <col min="2818" max="2818" width="38.875" style="84" customWidth="1"/>
    <col min="2819" max="2821" width="11" style="84"/>
    <col min="2822" max="2822" width="6.25" style="84" bestFit="1" customWidth="1"/>
    <col min="2823" max="2823" width="11" style="84"/>
    <col min="2824" max="2824" width="7.25" style="84" bestFit="1" customWidth="1"/>
    <col min="2825" max="2825" width="13.5" style="84" bestFit="1" customWidth="1"/>
    <col min="2826" max="2826" width="8" style="84" customWidth="1"/>
    <col min="2827" max="2828" width="0" style="84" hidden="1" customWidth="1"/>
    <col min="2829" max="3073" width="11" style="84"/>
    <col min="3074" max="3074" width="38.875" style="84" customWidth="1"/>
    <col min="3075" max="3077" width="11" style="84"/>
    <col min="3078" max="3078" width="6.25" style="84" bestFit="1" customWidth="1"/>
    <col min="3079" max="3079" width="11" style="84"/>
    <col min="3080" max="3080" width="7.25" style="84" bestFit="1" customWidth="1"/>
    <col min="3081" max="3081" width="13.5" style="84" bestFit="1" customWidth="1"/>
    <col min="3082" max="3082" width="8" style="84" customWidth="1"/>
    <col min="3083" max="3084" width="0" style="84" hidden="1" customWidth="1"/>
    <col min="3085" max="3329" width="11" style="84"/>
    <col min="3330" max="3330" width="38.875" style="84" customWidth="1"/>
    <col min="3331" max="3333" width="11" style="84"/>
    <col min="3334" max="3334" width="6.25" style="84" bestFit="1" customWidth="1"/>
    <col min="3335" max="3335" width="11" style="84"/>
    <col min="3336" max="3336" width="7.25" style="84" bestFit="1" customWidth="1"/>
    <col min="3337" max="3337" width="13.5" style="84" bestFit="1" customWidth="1"/>
    <col min="3338" max="3338" width="8" style="84" customWidth="1"/>
    <col min="3339" max="3340" width="0" style="84" hidden="1" customWidth="1"/>
    <col min="3341" max="3585" width="11" style="84"/>
    <col min="3586" max="3586" width="38.875" style="84" customWidth="1"/>
    <col min="3587" max="3589" width="11" style="84"/>
    <col min="3590" max="3590" width="6.25" style="84" bestFit="1" customWidth="1"/>
    <col min="3591" max="3591" width="11" style="84"/>
    <col min="3592" max="3592" width="7.25" style="84" bestFit="1" customWidth="1"/>
    <col min="3593" max="3593" width="13.5" style="84" bestFit="1" customWidth="1"/>
    <col min="3594" max="3594" width="8" style="84" customWidth="1"/>
    <col min="3595" max="3596" width="0" style="84" hidden="1" customWidth="1"/>
    <col min="3597" max="3841" width="11" style="84"/>
    <col min="3842" max="3842" width="38.875" style="84" customWidth="1"/>
    <col min="3843" max="3845" width="11" style="84"/>
    <col min="3846" max="3846" width="6.25" style="84" bestFit="1" customWidth="1"/>
    <col min="3847" max="3847" width="11" style="84"/>
    <col min="3848" max="3848" width="7.25" style="84" bestFit="1" customWidth="1"/>
    <col min="3849" max="3849" width="13.5" style="84" bestFit="1" customWidth="1"/>
    <col min="3850" max="3850" width="8" style="84" customWidth="1"/>
    <col min="3851" max="3852" width="0" style="84" hidden="1" customWidth="1"/>
    <col min="3853" max="4097" width="11" style="84"/>
    <col min="4098" max="4098" width="38.875" style="84" customWidth="1"/>
    <col min="4099" max="4101" width="11" style="84"/>
    <col min="4102" max="4102" width="6.25" style="84" bestFit="1" customWidth="1"/>
    <col min="4103" max="4103" width="11" style="84"/>
    <col min="4104" max="4104" width="7.25" style="84" bestFit="1" customWidth="1"/>
    <col min="4105" max="4105" width="13.5" style="84" bestFit="1" customWidth="1"/>
    <col min="4106" max="4106" width="8" style="84" customWidth="1"/>
    <col min="4107" max="4108" width="0" style="84" hidden="1" customWidth="1"/>
    <col min="4109" max="4353" width="11" style="84"/>
    <col min="4354" max="4354" width="38.875" style="84" customWidth="1"/>
    <col min="4355" max="4357" width="11" style="84"/>
    <col min="4358" max="4358" width="6.25" style="84" bestFit="1" customWidth="1"/>
    <col min="4359" max="4359" width="11" style="84"/>
    <col min="4360" max="4360" width="7.25" style="84" bestFit="1" customWidth="1"/>
    <col min="4361" max="4361" width="13.5" style="84" bestFit="1" customWidth="1"/>
    <col min="4362" max="4362" width="8" style="84" customWidth="1"/>
    <col min="4363" max="4364" width="0" style="84" hidden="1" customWidth="1"/>
    <col min="4365" max="4609" width="11" style="84"/>
    <col min="4610" max="4610" width="38.875" style="84" customWidth="1"/>
    <col min="4611" max="4613" width="11" style="84"/>
    <col min="4614" max="4614" width="6.25" style="84" bestFit="1" customWidth="1"/>
    <col min="4615" max="4615" width="11" style="84"/>
    <col min="4616" max="4616" width="7.25" style="84" bestFit="1" customWidth="1"/>
    <col min="4617" max="4617" width="13.5" style="84" bestFit="1" customWidth="1"/>
    <col min="4618" max="4618" width="8" style="84" customWidth="1"/>
    <col min="4619" max="4620" width="0" style="84" hidden="1" customWidth="1"/>
    <col min="4621" max="4865" width="11" style="84"/>
    <col min="4866" max="4866" width="38.875" style="84" customWidth="1"/>
    <col min="4867" max="4869" width="11" style="84"/>
    <col min="4870" max="4870" width="6.25" style="84" bestFit="1" customWidth="1"/>
    <col min="4871" max="4871" width="11" style="84"/>
    <col min="4872" max="4872" width="7.25" style="84" bestFit="1" customWidth="1"/>
    <col min="4873" max="4873" width="13.5" style="84" bestFit="1" customWidth="1"/>
    <col min="4874" max="4874" width="8" style="84" customWidth="1"/>
    <col min="4875" max="4876" width="0" style="84" hidden="1" customWidth="1"/>
    <col min="4877" max="5121" width="11" style="84"/>
    <col min="5122" max="5122" width="38.875" style="84" customWidth="1"/>
    <col min="5123" max="5125" width="11" style="84"/>
    <col min="5126" max="5126" width="6.25" style="84" bestFit="1" customWidth="1"/>
    <col min="5127" max="5127" width="11" style="84"/>
    <col min="5128" max="5128" width="7.25" style="84" bestFit="1" customWidth="1"/>
    <col min="5129" max="5129" width="13.5" style="84" bestFit="1" customWidth="1"/>
    <col min="5130" max="5130" width="8" style="84" customWidth="1"/>
    <col min="5131" max="5132" width="0" style="84" hidden="1" customWidth="1"/>
    <col min="5133" max="5377" width="11" style="84"/>
    <col min="5378" max="5378" width="38.875" style="84" customWidth="1"/>
    <col min="5379" max="5381" width="11" style="84"/>
    <col min="5382" max="5382" width="6.25" style="84" bestFit="1" customWidth="1"/>
    <col min="5383" max="5383" width="11" style="84"/>
    <col min="5384" max="5384" width="7.25" style="84" bestFit="1" customWidth="1"/>
    <col min="5385" max="5385" width="13.5" style="84" bestFit="1" customWidth="1"/>
    <col min="5386" max="5386" width="8" style="84" customWidth="1"/>
    <col min="5387" max="5388" width="0" style="84" hidden="1" customWidth="1"/>
    <col min="5389" max="5633" width="11" style="84"/>
    <col min="5634" max="5634" width="38.875" style="84" customWidth="1"/>
    <col min="5635" max="5637" width="11" style="84"/>
    <col min="5638" max="5638" width="6.25" style="84" bestFit="1" customWidth="1"/>
    <col min="5639" max="5639" width="11" style="84"/>
    <col min="5640" max="5640" width="7.25" style="84" bestFit="1" customWidth="1"/>
    <col min="5641" max="5641" width="13.5" style="84" bestFit="1" customWidth="1"/>
    <col min="5642" max="5642" width="8" style="84" customWidth="1"/>
    <col min="5643" max="5644" width="0" style="84" hidden="1" customWidth="1"/>
    <col min="5645" max="5889" width="11" style="84"/>
    <col min="5890" max="5890" width="38.875" style="84" customWidth="1"/>
    <col min="5891" max="5893" width="11" style="84"/>
    <col min="5894" max="5894" width="6.25" style="84" bestFit="1" customWidth="1"/>
    <col min="5895" max="5895" width="11" style="84"/>
    <col min="5896" max="5896" width="7.25" style="84" bestFit="1" customWidth="1"/>
    <col min="5897" max="5897" width="13.5" style="84" bestFit="1" customWidth="1"/>
    <col min="5898" max="5898" width="8" style="84" customWidth="1"/>
    <col min="5899" max="5900" width="0" style="84" hidden="1" customWidth="1"/>
    <col min="5901" max="6145" width="11" style="84"/>
    <col min="6146" max="6146" width="38.875" style="84" customWidth="1"/>
    <col min="6147" max="6149" width="11" style="84"/>
    <col min="6150" max="6150" width="6.25" style="84" bestFit="1" customWidth="1"/>
    <col min="6151" max="6151" width="11" style="84"/>
    <col min="6152" max="6152" width="7.25" style="84" bestFit="1" customWidth="1"/>
    <col min="6153" max="6153" width="13.5" style="84" bestFit="1" customWidth="1"/>
    <col min="6154" max="6154" width="8" style="84" customWidth="1"/>
    <col min="6155" max="6156" width="0" style="84" hidden="1" customWidth="1"/>
    <col min="6157" max="6401" width="11" style="84"/>
    <col min="6402" max="6402" width="38.875" style="84" customWidth="1"/>
    <col min="6403" max="6405" width="11" style="84"/>
    <col min="6406" max="6406" width="6.25" style="84" bestFit="1" customWidth="1"/>
    <col min="6407" max="6407" width="11" style="84"/>
    <col min="6408" max="6408" width="7.25" style="84" bestFit="1" customWidth="1"/>
    <col min="6409" max="6409" width="13.5" style="84" bestFit="1" customWidth="1"/>
    <col min="6410" max="6410" width="8" style="84" customWidth="1"/>
    <col min="6411" max="6412" width="0" style="84" hidden="1" customWidth="1"/>
    <col min="6413" max="6657" width="11" style="84"/>
    <col min="6658" max="6658" width="38.875" style="84" customWidth="1"/>
    <col min="6659" max="6661" width="11" style="84"/>
    <col min="6662" max="6662" width="6.25" style="84" bestFit="1" customWidth="1"/>
    <col min="6663" max="6663" width="11" style="84"/>
    <col min="6664" max="6664" width="7.25" style="84" bestFit="1" customWidth="1"/>
    <col min="6665" max="6665" width="13.5" style="84" bestFit="1" customWidth="1"/>
    <col min="6666" max="6666" width="8" style="84" customWidth="1"/>
    <col min="6667" max="6668" width="0" style="84" hidden="1" customWidth="1"/>
    <col min="6669" max="6913" width="11" style="84"/>
    <col min="6914" max="6914" width="38.875" style="84" customWidth="1"/>
    <col min="6915" max="6917" width="11" style="84"/>
    <col min="6918" max="6918" width="6.25" style="84" bestFit="1" customWidth="1"/>
    <col min="6919" max="6919" width="11" style="84"/>
    <col min="6920" max="6920" width="7.25" style="84" bestFit="1" customWidth="1"/>
    <col min="6921" max="6921" width="13.5" style="84" bestFit="1" customWidth="1"/>
    <col min="6922" max="6922" width="8" style="84" customWidth="1"/>
    <col min="6923" max="6924" width="0" style="84" hidden="1" customWidth="1"/>
    <col min="6925" max="7169" width="11" style="84"/>
    <col min="7170" max="7170" width="38.875" style="84" customWidth="1"/>
    <col min="7171" max="7173" width="11" style="84"/>
    <col min="7174" max="7174" width="6.25" style="84" bestFit="1" customWidth="1"/>
    <col min="7175" max="7175" width="11" style="84"/>
    <col min="7176" max="7176" width="7.25" style="84" bestFit="1" customWidth="1"/>
    <col min="7177" max="7177" width="13.5" style="84" bestFit="1" customWidth="1"/>
    <col min="7178" max="7178" width="8" style="84" customWidth="1"/>
    <col min="7179" max="7180" width="0" style="84" hidden="1" customWidth="1"/>
    <col min="7181" max="7425" width="11" style="84"/>
    <col min="7426" max="7426" width="38.875" style="84" customWidth="1"/>
    <col min="7427" max="7429" width="11" style="84"/>
    <col min="7430" max="7430" width="6.25" style="84" bestFit="1" customWidth="1"/>
    <col min="7431" max="7431" width="11" style="84"/>
    <col min="7432" max="7432" width="7.25" style="84" bestFit="1" customWidth="1"/>
    <col min="7433" max="7433" width="13.5" style="84" bestFit="1" customWidth="1"/>
    <col min="7434" max="7434" width="8" style="84" customWidth="1"/>
    <col min="7435" max="7436" width="0" style="84" hidden="1" customWidth="1"/>
    <col min="7437" max="7681" width="11" style="84"/>
    <col min="7682" max="7682" width="38.875" style="84" customWidth="1"/>
    <col min="7683" max="7685" width="11" style="84"/>
    <col min="7686" max="7686" width="6.25" style="84" bestFit="1" customWidth="1"/>
    <col min="7687" max="7687" width="11" style="84"/>
    <col min="7688" max="7688" width="7.25" style="84" bestFit="1" customWidth="1"/>
    <col min="7689" max="7689" width="13.5" style="84" bestFit="1" customWidth="1"/>
    <col min="7690" max="7690" width="8" style="84" customWidth="1"/>
    <col min="7691" max="7692" width="0" style="84" hidden="1" customWidth="1"/>
    <col min="7693" max="7937" width="11" style="84"/>
    <col min="7938" max="7938" width="38.875" style="84" customWidth="1"/>
    <col min="7939" max="7941" width="11" style="84"/>
    <col min="7942" max="7942" width="6.25" style="84" bestFit="1" customWidth="1"/>
    <col min="7943" max="7943" width="11" style="84"/>
    <col min="7944" max="7944" width="7.25" style="84" bestFit="1" customWidth="1"/>
    <col min="7945" max="7945" width="13.5" style="84" bestFit="1" customWidth="1"/>
    <col min="7946" max="7946" width="8" style="84" customWidth="1"/>
    <col min="7947" max="7948" width="0" style="84" hidden="1" customWidth="1"/>
    <col min="7949" max="8193" width="11" style="84"/>
    <col min="8194" max="8194" width="38.875" style="84" customWidth="1"/>
    <col min="8195" max="8197" width="11" style="84"/>
    <col min="8198" max="8198" width="6.25" style="84" bestFit="1" customWidth="1"/>
    <col min="8199" max="8199" width="11" style="84"/>
    <col min="8200" max="8200" width="7.25" style="84" bestFit="1" customWidth="1"/>
    <col min="8201" max="8201" width="13.5" style="84" bestFit="1" customWidth="1"/>
    <col min="8202" max="8202" width="8" style="84" customWidth="1"/>
    <col min="8203" max="8204" width="0" style="84" hidden="1" customWidth="1"/>
    <col min="8205" max="8449" width="11" style="84"/>
    <col min="8450" max="8450" width="38.875" style="84" customWidth="1"/>
    <col min="8451" max="8453" width="11" style="84"/>
    <col min="8454" max="8454" width="6.25" style="84" bestFit="1" customWidth="1"/>
    <col min="8455" max="8455" width="11" style="84"/>
    <col min="8456" max="8456" width="7.25" style="84" bestFit="1" customWidth="1"/>
    <col min="8457" max="8457" width="13.5" style="84" bestFit="1" customWidth="1"/>
    <col min="8458" max="8458" width="8" style="84" customWidth="1"/>
    <col min="8459" max="8460" width="0" style="84" hidden="1" customWidth="1"/>
    <col min="8461" max="8705" width="11" style="84"/>
    <col min="8706" max="8706" width="38.875" style="84" customWidth="1"/>
    <col min="8707" max="8709" width="11" style="84"/>
    <col min="8710" max="8710" width="6.25" style="84" bestFit="1" customWidth="1"/>
    <col min="8711" max="8711" width="11" style="84"/>
    <col min="8712" max="8712" width="7.25" style="84" bestFit="1" customWidth="1"/>
    <col min="8713" max="8713" width="13.5" style="84" bestFit="1" customWidth="1"/>
    <col min="8714" max="8714" width="8" style="84" customWidth="1"/>
    <col min="8715" max="8716" width="0" style="84" hidden="1" customWidth="1"/>
    <col min="8717" max="8961" width="11" style="84"/>
    <col min="8962" max="8962" width="38.875" style="84" customWidth="1"/>
    <col min="8963" max="8965" width="11" style="84"/>
    <col min="8966" max="8966" width="6.25" style="84" bestFit="1" customWidth="1"/>
    <col min="8967" max="8967" width="11" style="84"/>
    <col min="8968" max="8968" width="7.25" style="84" bestFit="1" customWidth="1"/>
    <col min="8969" max="8969" width="13.5" style="84" bestFit="1" customWidth="1"/>
    <col min="8970" max="8970" width="8" style="84" customWidth="1"/>
    <col min="8971" max="8972" width="0" style="84" hidden="1" customWidth="1"/>
    <col min="8973" max="9217" width="11" style="84"/>
    <col min="9218" max="9218" width="38.875" style="84" customWidth="1"/>
    <col min="9219" max="9221" width="11" style="84"/>
    <col min="9222" max="9222" width="6.25" style="84" bestFit="1" customWidth="1"/>
    <col min="9223" max="9223" width="11" style="84"/>
    <col min="9224" max="9224" width="7.25" style="84" bestFit="1" customWidth="1"/>
    <col min="9225" max="9225" width="13.5" style="84" bestFit="1" customWidth="1"/>
    <col min="9226" max="9226" width="8" style="84" customWidth="1"/>
    <col min="9227" max="9228" width="0" style="84" hidden="1" customWidth="1"/>
    <col min="9229" max="9473" width="11" style="84"/>
    <col min="9474" max="9474" width="38.875" style="84" customWidth="1"/>
    <col min="9475" max="9477" width="11" style="84"/>
    <col min="9478" max="9478" width="6.25" style="84" bestFit="1" customWidth="1"/>
    <col min="9479" max="9479" width="11" style="84"/>
    <col min="9480" max="9480" width="7.25" style="84" bestFit="1" customWidth="1"/>
    <col min="9481" max="9481" width="13.5" style="84" bestFit="1" customWidth="1"/>
    <col min="9482" max="9482" width="8" style="84" customWidth="1"/>
    <col min="9483" max="9484" width="0" style="84" hidden="1" customWidth="1"/>
    <col min="9485" max="9729" width="11" style="84"/>
    <col min="9730" max="9730" width="38.875" style="84" customWidth="1"/>
    <col min="9731" max="9733" width="11" style="84"/>
    <col min="9734" max="9734" width="6.25" style="84" bestFit="1" customWidth="1"/>
    <col min="9735" max="9735" width="11" style="84"/>
    <col min="9736" max="9736" width="7.25" style="84" bestFit="1" customWidth="1"/>
    <col min="9737" max="9737" width="13.5" style="84" bestFit="1" customWidth="1"/>
    <col min="9738" max="9738" width="8" style="84" customWidth="1"/>
    <col min="9739" max="9740" width="0" style="84" hidden="1" customWidth="1"/>
    <col min="9741" max="9985" width="11" style="84"/>
    <col min="9986" max="9986" width="38.875" style="84" customWidth="1"/>
    <col min="9987" max="9989" width="11" style="84"/>
    <col min="9990" max="9990" width="6.25" style="84" bestFit="1" customWidth="1"/>
    <col min="9991" max="9991" width="11" style="84"/>
    <col min="9992" max="9992" width="7.25" style="84" bestFit="1" customWidth="1"/>
    <col min="9993" max="9993" width="13.5" style="84" bestFit="1" customWidth="1"/>
    <col min="9994" max="9994" width="8" style="84" customWidth="1"/>
    <col min="9995" max="9996" width="0" style="84" hidden="1" customWidth="1"/>
    <col min="9997" max="10241" width="11" style="84"/>
    <col min="10242" max="10242" width="38.875" style="84" customWidth="1"/>
    <col min="10243" max="10245" width="11" style="84"/>
    <col min="10246" max="10246" width="6.25" style="84" bestFit="1" customWidth="1"/>
    <col min="10247" max="10247" width="11" style="84"/>
    <col min="10248" max="10248" width="7.25" style="84" bestFit="1" customWidth="1"/>
    <col min="10249" max="10249" width="13.5" style="84" bestFit="1" customWidth="1"/>
    <col min="10250" max="10250" width="8" style="84" customWidth="1"/>
    <col min="10251" max="10252" width="0" style="84" hidden="1" customWidth="1"/>
    <col min="10253" max="10497" width="11" style="84"/>
    <col min="10498" max="10498" width="38.875" style="84" customWidth="1"/>
    <col min="10499" max="10501" width="11" style="84"/>
    <col min="10502" max="10502" width="6.25" style="84" bestFit="1" customWidth="1"/>
    <col min="10503" max="10503" width="11" style="84"/>
    <col min="10504" max="10504" width="7.25" style="84" bestFit="1" customWidth="1"/>
    <col min="10505" max="10505" width="13.5" style="84" bestFit="1" customWidth="1"/>
    <col min="10506" max="10506" width="8" style="84" customWidth="1"/>
    <col min="10507" max="10508" width="0" style="84" hidden="1" customWidth="1"/>
    <col min="10509" max="10753" width="11" style="84"/>
    <col min="10754" max="10754" width="38.875" style="84" customWidth="1"/>
    <col min="10755" max="10757" width="11" style="84"/>
    <col min="10758" max="10758" width="6.25" style="84" bestFit="1" customWidth="1"/>
    <col min="10759" max="10759" width="11" style="84"/>
    <col min="10760" max="10760" width="7.25" style="84" bestFit="1" customWidth="1"/>
    <col min="10761" max="10761" width="13.5" style="84" bestFit="1" customWidth="1"/>
    <col min="10762" max="10762" width="8" style="84" customWidth="1"/>
    <col min="10763" max="10764" width="0" style="84" hidden="1" customWidth="1"/>
    <col min="10765" max="11009" width="11" style="84"/>
    <col min="11010" max="11010" width="38.875" style="84" customWidth="1"/>
    <col min="11011" max="11013" width="11" style="84"/>
    <col min="11014" max="11014" width="6.25" style="84" bestFit="1" customWidth="1"/>
    <col min="11015" max="11015" width="11" style="84"/>
    <col min="11016" max="11016" width="7.25" style="84" bestFit="1" customWidth="1"/>
    <col min="11017" max="11017" width="13.5" style="84" bestFit="1" customWidth="1"/>
    <col min="11018" max="11018" width="8" style="84" customWidth="1"/>
    <col min="11019" max="11020" width="0" style="84" hidden="1" customWidth="1"/>
    <col min="11021" max="11265" width="11" style="84"/>
    <col min="11266" max="11266" width="38.875" style="84" customWidth="1"/>
    <col min="11267" max="11269" width="11" style="84"/>
    <col min="11270" max="11270" width="6.25" style="84" bestFit="1" customWidth="1"/>
    <col min="11271" max="11271" width="11" style="84"/>
    <col min="11272" max="11272" width="7.25" style="84" bestFit="1" customWidth="1"/>
    <col min="11273" max="11273" width="13.5" style="84" bestFit="1" customWidth="1"/>
    <col min="11274" max="11274" width="8" style="84" customWidth="1"/>
    <col min="11275" max="11276" width="0" style="84" hidden="1" customWidth="1"/>
    <col min="11277" max="11521" width="11" style="84"/>
    <col min="11522" max="11522" width="38.875" style="84" customWidth="1"/>
    <col min="11523" max="11525" width="11" style="84"/>
    <col min="11526" max="11526" width="6.25" style="84" bestFit="1" customWidth="1"/>
    <col min="11527" max="11527" width="11" style="84"/>
    <col min="11528" max="11528" width="7.25" style="84" bestFit="1" customWidth="1"/>
    <col min="11529" max="11529" width="13.5" style="84" bestFit="1" customWidth="1"/>
    <col min="11530" max="11530" width="8" style="84" customWidth="1"/>
    <col min="11531" max="11532" width="0" style="84" hidden="1" customWidth="1"/>
    <col min="11533" max="11777" width="11" style="84"/>
    <col min="11778" max="11778" width="38.875" style="84" customWidth="1"/>
    <col min="11779" max="11781" width="11" style="84"/>
    <col min="11782" max="11782" width="6.25" style="84" bestFit="1" customWidth="1"/>
    <col min="11783" max="11783" width="11" style="84"/>
    <col min="11784" max="11784" width="7.25" style="84" bestFit="1" customWidth="1"/>
    <col min="11785" max="11785" width="13.5" style="84" bestFit="1" customWidth="1"/>
    <col min="11786" max="11786" width="8" style="84" customWidth="1"/>
    <col min="11787" max="11788" width="0" style="84" hidden="1" customWidth="1"/>
    <col min="11789" max="12033" width="11" style="84"/>
    <col min="12034" max="12034" width="38.875" style="84" customWidth="1"/>
    <col min="12035" max="12037" width="11" style="84"/>
    <col min="12038" max="12038" width="6.25" style="84" bestFit="1" customWidth="1"/>
    <col min="12039" max="12039" width="11" style="84"/>
    <col min="12040" max="12040" width="7.25" style="84" bestFit="1" customWidth="1"/>
    <col min="12041" max="12041" width="13.5" style="84" bestFit="1" customWidth="1"/>
    <col min="12042" max="12042" width="8" style="84" customWidth="1"/>
    <col min="12043" max="12044" width="0" style="84" hidden="1" customWidth="1"/>
    <col min="12045" max="12289" width="11" style="84"/>
    <col min="12290" max="12290" width="38.875" style="84" customWidth="1"/>
    <col min="12291" max="12293" width="11" style="84"/>
    <col min="12294" max="12294" width="6.25" style="84" bestFit="1" customWidth="1"/>
    <col min="12295" max="12295" width="11" style="84"/>
    <col min="12296" max="12296" width="7.25" style="84" bestFit="1" customWidth="1"/>
    <col min="12297" max="12297" width="13.5" style="84" bestFit="1" customWidth="1"/>
    <col min="12298" max="12298" width="8" style="84" customWidth="1"/>
    <col min="12299" max="12300" width="0" style="84" hidden="1" customWidth="1"/>
    <col min="12301" max="12545" width="11" style="84"/>
    <col min="12546" max="12546" width="38.875" style="84" customWidth="1"/>
    <col min="12547" max="12549" width="11" style="84"/>
    <col min="12550" max="12550" width="6.25" style="84" bestFit="1" customWidth="1"/>
    <col min="12551" max="12551" width="11" style="84"/>
    <col min="12552" max="12552" width="7.25" style="84" bestFit="1" customWidth="1"/>
    <col min="12553" max="12553" width="13.5" style="84" bestFit="1" customWidth="1"/>
    <col min="12554" max="12554" width="8" style="84" customWidth="1"/>
    <col min="12555" max="12556" width="0" style="84" hidden="1" customWidth="1"/>
    <col min="12557" max="12801" width="11" style="84"/>
    <col min="12802" max="12802" width="38.875" style="84" customWidth="1"/>
    <col min="12803" max="12805" width="11" style="84"/>
    <col min="12806" max="12806" width="6.25" style="84" bestFit="1" customWidth="1"/>
    <col min="12807" max="12807" width="11" style="84"/>
    <col min="12808" max="12808" width="7.25" style="84" bestFit="1" customWidth="1"/>
    <col min="12809" max="12809" width="13.5" style="84" bestFit="1" customWidth="1"/>
    <col min="12810" max="12810" width="8" style="84" customWidth="1"/>
    <col min="12811" max="12812" width="0" style="84" hidden="1" customWidth="1"/>
    <col min="12813" max="13057" width="11" style="84"/>
    <col min="13058" max="13058" width="38.875" style="84" customWidth="1"/>
    <col min="13059" max="13061" width="11" style="84"/>
    <col min="13062" max="13062" width="6.25" style="84" bestFit="1" customWidth="1"/>
    <col min="13063" max="13063" width="11" style="84"/>
    <col min="13064" max="13064" width="7.25" style="84" bestFit="1" customWidth="1"/>
    <col min="13065" max="13065" width="13.5" style="84" bestFit="1" customWidth="1"/>
    <col min="13066" max="13066" width="8" style="84" customWidth="1"/>
    <col min="13067" max="13068" width="0" style="84" hidden="1" customWidth="1"/>
    <col min="13069" max="13313" width="11" style="84"/>
    <col min="13314" max="13314" width="38.875" style="84" customWidth="1"/>
    <col min="13315" max="13317" width="11" style="84"/>
    <col min="13318" max="13318" width="6.25" style="84" bestFit="1" customWidth="1"/>
    <col min="13319" max="13319" width="11" style="84"/>
    <col min="13320" max="13320" width="7.25" style="84" bestFit="1" customWidth="1"/>
    <col min="13321" max="13321" width="13.5" style="84" bestFit="1" customWidth="1"/>
    <col min="13322" max="13322" width="8" style="84" customWidth="1"/>
    <col min="13323" max="13324" width="0" style="84" hidden="1" customWidth="1"/>
    <col min="13325" max="13569" width="11" style="84"/>
    <col min="13570" max="13570" width="38.875" style="84" customWidth="1"/>
    <col min="13571" max="13573" width="11" style="84"/>
    <col min="13574" max="13574" width="6.25" style="84" bestFit="1" customWidth="1"/>
    <col min="13575" max="13575" width="11" style="84"/>
    <col min="13576" max="13576" width="7.25" style="84" bestFit="1" customWidth="1"/>
    <col min="13577" max="13577" width="13.5" style="84" bestFit="1" customWidth="1"/>
    <col min="13578" max="13578" width="8" style="84" customWidth="1"/>
    <col min="13579" max="13580" width="0" style="84" hidden="1" customWidth="1"/>
    <col min="13581" max="13825" width="11" style="84"/>
    <col min="13826" max="13826" width="38.875" style="84" customWidth="1"/>
    <col min="13827" max="13829" width="11" style="84"/>
    <col min="13830" max="13830" width="6.25" style="84" bestFit="1" customWidth="1"/>
    <col min="13831" max="13831" width="11" style="84"/>
    <col min="13832" max="13832" width="7.25" style="84" bestFit="1" customWidth="1"/>
    <col min="13833" max="13833" width="13.5" style="84" bestFit="1" customWidth="1"/>
    <col min="13834" max="13834" width="8" style="84" customWidth="1"/>
    <col min="13835" max="13836" width="0" style="84" hidden="1" customWidth="1"/>
    <col min="13837" max="14081" width="11" style="84"/>
    <col min="14082" max="14082" width="38.875" style="84" customWidth="1"/>
    <col min="14083" max="14085" width="11" style="84"/>
    <col min="14086" max="14086" width="6.25" style="84" bestFit="1" customWidth="1"/>
    <col min="14087" max="14087" width="11" style="84"/>
    <col min="14088" max="14088" width="7.25" style="84" bestFit="1" customWidth="1"/>
    <col min="14089" max="14089" width="13.5" style="84" bestFit="1" customWidth="1"/>
    <col min="14090" max="14090" width="8" style="84" customWidth="1"/>
    <col min="14091" max="14092" width="0" style="84" hidden="1" customWidth="1"/>
    <col min="14093" max="14337" width="11" style="84"/>
    <col min="14338" max="14338" width="38.875" style="84" customWidth="1"/>
    <col min="14339" max="14341" width="11" style="84"/>
    <col min="14342" max="14342" width="6.25" style="84" bestFit="1" customWidth="1"/>
    <col min="14343" max="14343" width="11" style="84"/>
    <col min="14344" max="14344" width="7.25" style="84" bestFit="1" customWidth="1"/>
    <col min="14345" max="14345" width="13.5" style="84" bestFit="1" customWidth="1"/>
    <col min="14346" max="14346" width="8" style="84" customWidth="1"/>
    <col min="14347" max="14348" width="0" style="84" hidden="1" customWidth="1"/>
    <col min="14349" max="14593" width="11" style="84"/>
    <col min="14594" max="14594" width="38.875" style="84" customWidth="1"/>
    <col min="14595" max="14597" width="11" style="84"/>
    <col min="14598" max="14598" width="6.25" style="84" bestFit="1" customWidth="1"/>
    <col min="14599" max="14599" width="11" style="84"/>
    <col min="14600" max="14600" width="7.25" style="84" bestFit="1" customWidth="1"/>
    <col min="14601" max="14601" width="13.5" style="84" bestFit="1" customWidth="1"/>
    <col min="14602" max="14602" width="8" style="84" customWidth="1"/>
    <col min="14603" max="14604" width="0" style="84" hidden="1" customWidth="1"/>
    <col min="14605" max="14849" width="11" style="84"/>
    <col min="14850" max="14850" width="38.875" style="84" customWidth="1"/>
    <col min="14851" max="14853" width="11" style="84"/>
    <col min="14854" max="14854" width="6.25" style="84" bestFit="1" customWidth="1"/>
    <col min="14855" max="14855" width="11" style="84"/>
    <col min="14856" max="14856" width="7.25" style="84" bestFit="1" customWidth="1"/>
    <col min="14857" max="14857" width="13.5" style="84" bestFit="1" customWidth="1"/>
    <col min="14858" max="14858" width="8" style="84" customWidth="1"/>
    <col min="14859" max="14860" width="0" style="84" hidden="1" customWidth="1"/>
    <col min="14861" max="15105" width="11" style="84"/>
    <col min="15106" max="15106" width="38.875" style="84" customWidth="1"/>
    <col min="15107" max="15109" width="11" style="84"/>
    <col min="15110" max="15110" width="6.25" style="84" bestFit="1" customWidth="1"/>
    <col min="15111" max="15111" width="11" style="84"/>
    <col min="15112" max="15112" width="7.25" style="84" bestFit="1" customWidth="1"/>
    <col min="15113" max="15113" width="13.5" style="84" bestFit="1" customWidth="1"/>
    <col min="15114" max="15114" width="8" style="84" customWidth="1"/>
    <col min="15115" max="15116" width="0" style="84" hidden="1" customWidth="1"/>
    <col min="15117" max="15361" width="11" style="84"/>
    <col min="15362" max="15362" width="38.875" style="84" customWidth="1"/>
    <col min="15363" max="15365" width="11" style="84"/>
    <col min="15366" max="15366" width="6.25" style="84" bestFit="1" customWidth="1"/>
    <col min="15367" max="15367" width="11" style="84"/>
    <col min="15368" max="15368" width="7.25" style="84" bestFit="1" customWidth="1"/>
    <col min="15369" max="15369" width="13.5" style="84" bestFit="1" customWidth="1"/>
    <col min="15370" max="15370" width="8" style="84" customWidth="1"/>
    <col min="15371" max="15372" width="0" style="84" hidden="1" customWidth="1"/>
    <col min="15373" max="15617" width="11" style="84"/>
    <col min="15618" max="15618" width="38.875" style="84" customWidth="1"/>
    <col min="15619" max="15621" width="11" style="84"/>
    <col min="15622" max="15622" width="6.25" style="84" bestFit="1" customWidth="1"/>
    <col min="15623" max="15623" width="11" style="84"/>
    <col min="15624" max="15624" width="7.25" style="84" bestFit="1" customWidth="1"/>
    <col min="15625" max="15625" width="13.5" style="84" bestFit="1" customWidth="1"/>
    <col min="15626" max="15626" width="8" style="84" customWidth="1"/>
    <col min="15627" max="15628" width="0" style="84" hidden="1" customWidth="1"/>
    <col min="15629" max="15873" width="11" style="84"/>
    <col min="15874" max="15874" width="38.875" style="84" customWidth="1"/>
    <col min="15875" max="15877" width="11" style="84"/>
    <col min="15878" max="15878" width="6.25" style="84" bestFit="1" customWidth="1"/>
    <col min="15879" max="15879" width="11" style="84"/>
    <col min="15880" max="15880" width="7.25" style="84" bestFit="1" customWidth="1"/>
    <col min="15881" max="15881" width="13.5" style="84" bestFit="1" customWidth="1"/>
    <col min="15882" max="15882" width="8" style="84" customWidth="1"/>
    <col min="15883" max="15884" width="0" style="84" hidden="1" customWidth="1"/>
    <col min="15885" max="16129" width="11" style="84"/>
    <col min="16130" max="16130" width="38.875" style="84" customWidth="1"/>
    <col min="16131" max="16133" width="11" style="84"/>
    <col min="16134" max="16134" width="6.25" style="84" bestFit="1" customWidth="1"/>
    <col min="16135" max="16135" width="11" style="84"/>
    <col min="16136" max="16136" width="7.25" style="84" bestFit="1" customWidth="1"/>
    <col min="16137" max="16137" width="13.5" style="84" bestFit="1" customWidth="1"/>
    <col min="16138" max="16138" width="8" style="84" customWidth="1"/>
    <col min="16139" max="16140" width="0" style="84" hidden="1" customWidth="1"/>
    <col min="16141" max="16384" width="11" style="84"/>
  </cols>
  <sheetData>
    <row r="1" spans="1:34" ht="15.75" x14ac:dyDescent="0.25">
      <c r="B1" s="116"/>
      <c r="C1" s="232"/>
      <c r="D1" s="232"/>
      <c r="E1" s="232"/>
      <c r="F1" s="232"/>
      <c r="G1" s="232"/>
      <c r="H1" s="232"/>
      <c r="I1" s="232"/>
    </row>
    <row r="2" spans="1:34" ht="15.75" x14ac:dyDescent="0.25">
      <c r="A2" s="212" t="s">
        <v>0</v>
      </c>
      <c r="B2" s="212"/>
      <c r="C2" s="232" t="s">
        <v>881</v>
      </c>
      <c r="D2" s="232"/>
      <c r="E2" s="232"/>
      <c r="F2" s="232"/>
      <c r="G2" s="232"/>
      <c r="H2" s="232"/>
      <c r="I2" s="232"/>
    </row>
    <row r="3" spans="1:34" ht="15.75" x14ac:dyDescent="0.25">
      <c r="A3" s="212" t="s">
        <v>882</v>
      </c>
      <c r="B3" s="212"/>
      <c r="C3" s="232" t="s">
        <v>1175</v>
      </c>
      <c r="D3" s="232"/>
      <c r="E3" s="232"/>
      <c r="F3" s="232"/>
      <c r="G3" s="232"/>
      <c r="H3" s="232"/>
      <c r="I3" s="232"/>
    </row>
    <row r="4" spans="1:34" ht="16.5" thickBot="1" x14ac:dyDescent="0.3">
      <c r="B4" s="116" t="s">
        <v>883</v>
      </c>
      <c r="C4" s="233" t="s">
        <v>3</v>
      </c>
      <c r="D4" s="233"/>
      <c r="E4" s="233"/>
      <c r="F4" s="233"/>
      <c r="G4" s="233"/>
      <c r="H4" s="233"/>
      <c r="I4" s="233"/>
    </row>
    <row r="5" spans="1:34" x14ac:dyDescent="0.2">
      <c r="A5" s="226" t="s">
        <v>4</v>
      </c>
      <c r="B5" s="227"/>
      <c r="C5" s="228" t="s">
        <v>6</v>
      </c>
      <c r="D5" s="229"/>
      <c r="E5" s="229"/>
      <c r="F5" s="230" t="s">
        <v>14</v>
      </c>
      <c r="G5" s="228" t="s">
        <v>884</v>
      </c>
      <c r="H5" s="229"/>
      <c r="I5" s="227"/>
    </row>
    <row r="6" spans="1:34" ht="13.5" thickBot="1" x14ac:dyDescent="0.25">
      <c r="A6" s="152" t="s">
        <v>9</v>
      </c>
      <c r="B6" s="153" t="s">
        <v>10</v>
      </c>
      <c r="C6" s="154" t="s">
        <v>11</v>
      </c>
      <c r="D6" s="155" t="s">
        <v>885</v>
      </c>
      <c r="E6" s="155" t="s">
        <v>886</v>
      </c>
      <c r="F6" s="231"/>
      <c r="G6" s="154" t="s">
        <v>887</v>
      </c>
      <c r="H6" s="155" t="s">
        <v>21</v>
      </c>
      <c r="I6" s="156" t="s">
        <v>888</v>
      </c>
    </row>
    <row r="7" spans="1:34" x14ac:dyDescent="0.2">
      <c r="A7" s="157"/>
      <c r="B7" s="158" t="s">
        <v>889</v>
      </c>
      <c r="C7" s="159">
        <f>SUM(C8+C12)</f>
        <v>4674170076799</v>
      </c>
      <c r="D7" s="159">
        <f>SUM(D8+D12)</f>
        <v>218635341498</v>
      </c>
      <c r="E7" s="181">
        <f>SUM(C7:D7)</f>
        <v>4892805418297</v>
      </c>
      <c r="F7" s="182">
        <f>IF(OR(E7=0,E$7=0),0,E7/E$7)*100</f>
        <v>100</v>
      </c>
      <c r="G7" s="159">
        <f>SUM(G8+G12)</f>
        <v>4301368506036</v>
      </c>
      <c r="H7" s="185">
        <f>IF(OR(G7=0,E7=0),0,G7/E7)*100</f>
        <v>87.912110503122022</v>
      </c>
      <c r="I7" s="160">
        <f>SUM(G7-E7)</f>
        <v>-591436912261</v>
      </c>
      <c r="J7" s="83"/>
      <c r="K7" s="30">
        <f>SUM(ieab:ieru!C7)</f>
        <v>4674170076799</v>
      </c>
      <c r="L7" s="83">
        <f>SUM(C7-K7)</f>
        <v>0</v>
      </c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</row>
    <row r="8" spans="1:34" x14ac:dyDescent="0.2">
      <c r="A8" s="28">
        <v>1</v>
      </c>
      <c r="B8" s="161" t="s">
        <v>890</v>
      </c>
      <c r="C8" s="21">
        <f>SUM(C9:C11)</f>
        <v>982884409663</v>
      </c>
      <c r="D8" s="21">
        <f>SUM(D9:D11)</f>
        <v>251878319079</v>
      </c>
      <c r="E8" s="22">
        <f t="shared" ref="E8:E72" si="0">SUM(C8:D8)</f>
        <v>1234762728742</v>
      </c>
      <c r="F8" s="162">
        <f t="shared" ref="F8:F23" si="1">IF(OR(E8=0,E$7=0),0,E8/E$7)*100</f>
        <v>25.236293356864657</v>
      </c>
      <c r="G8" s="21">
        <f>SUM(G9:G11)</f>
        <v>1234762728742</v>
      </c>
      <c r="H8" s="186">
        <f>IF(OR(G8=0,E8=0),0,G8/E8)*100</f>
        <v>100</v>
      </c>
      <c r="I8" s="162">
        <f>SUM(G8-E8)</f>
        <v>0</v>
      </c>
      <c r="J8" s="83"/>
      <c r="K8" s="30">
        <f>SUM(ieab:ieru!C8)</f>
        <v>982884409663</v>
      </c>
      <c r="L8" s="83">
        <f t="shared" ref="L8:L71" si="2">SUM(C8-K8)</f>
        <v>0</v>
      </c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</row>
    <row r="9" spans="1:34" x14ac:dyDescent="0.2">
      <c r="A9" s="28">
        <v>101</v>
      </c>
      <c r="B9" s="163" t="s">
        <v>891</v>
      </c>
      <c r="C9" s="30">
        <f>SUM(ieab:ieru!C9)</f>
        <v>437934701973</v>
      </c>
      <c r="D9" s="30">
        <f>SUM(ieab:ieru!D9)</f>
        <v>76510653272</v>
      </c>
      <c r="E9" s="183">
        <f t="shared" si="0"/>
        <v>514445355245</v>
      </c>
      <c r="F9" s="184">
        <f t="shared" si="1"/>
        <v>10.514322791607334</v>
      </c>
      <c r="G9" s="30">
        <f>SUM(ieab:ieru!G9)</f>
        <v>514445355245</v>
      </c>
      <c r="H9" s="187">
        <f>IF(OR(G9=0,E9=0),0,G9/E9)*100</f>
        <v>100</v>
      </c>
      <c r="I9" s="164">
        <f>SUM(G9-E9)</f>
        <v>0</v>
      </c>
      <c r="J9" s="83"/>
      <c r="K9" s="30">
        <f>SUM(ieab:ieru!C9)</f>
        <v>437934701973</v>
      </c>
      <c r="L9" s="83">
        <f t="shared" si="2"/>
        <v>0</v>
      </c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</row>
    <row r="10" spans="1:34" x14ac:dyDescent="0.2">
      <c r="A10" s="28">
        <v>102</v>
      </c>
      <c r="B10" s="163" t="s">
        <v>892</v>
      </c>
      <c r="C10" s="30">
        <f>SUM(ieab:ieru!C10)</f>
        <v>64776193568</v>
      </c>
      <c r="D10" s="30">
        <f>SUM(ieab:ieru!D10)</f>
        <v>-1590598561</v>
      </c>
      <c r="E10" s="183">
        <f t="shared" si="0"/>
        <v>63185595007</v>
      </c>
      <c r="F10" s="184">
        <f t="shared" si="1"/>
        <v>1.2913980754418086</v>
      </c>
      <c r="G10" s="30">
        <f>SUM(ieab:ieru!G10)</f>
        <v>63185595007</v>
      </c>
      <c r="H10" s="187">
        <f t="shared" ref="H10:H73" si="3">IF(OR(G10=0,E10=0),0,G10/E10)*100</f>
        <v>100</v>
      </c>
      <c r="I10" s="164">
        <f t="shared" ref="I10:I74" si="4">SUM(G10-E10)</f>
        <v>0</v>
      </c>
      <c r="J10" s="83"/>
      <c r="K10" s="30">
        <f>SUM(ieab:ieru!C10)</f>
        <v>64776193568</v>
      </c>
      <c r="L10" s="83">
        <f t="shared" si="2"/>
        <v>0</v>
      </c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</row>
    <row r="11" spans="1:34" x14ac:dyDescent="0.2">
      <c r="A11" s="28">
        <v>103</v>
      </c>
      <c r="B11" s="163" t="s">
        <v>890</v>
      </c>
      <c r="C11" s="30">
        <f>SUM(ieab:ieru!C11)</f>
        <v>480173514122</v>
      </c>
      <c r="D11" s="30">
        <f>SUM(ieab:ieru!D11)</f>
        <v>176958264368</v>
      </c>
      <c r="E11" s="183">
        <f t="shared" si="0"/>
        <v>657131778490</v>
      </c>
      <c r="F11" s="184">
        <f t="shared" si="1"/>
        <v>13.430572489815518</v>
      </c>
      <c r="G11" s="30">
        <f>SUM(ieab:ieru!G11)</f>
        <v>657131778490</v>
      </c>
      <c r="H11" s="187">
        <f t="shared" si="3"/>
        <v>100</v>
      </c>
      <c r="I11" s="164">
        <f t="shared" si="4"/>
        <v>0</v>
      </c>
      <c r="J11" s="83"/>
      <c r="K11" s="30">
        <f>SUM(ieab:ieru!C11)</f>
        <v>480173514122</v>
      </c>
      <c r="L11" s="83">
        <f t="shared" si="2"/>
        <v>0</v>
      </c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3"/>
    </row>
    <row r="12" spans="1:34" x14ac:dyDescent="0.2">
      <c r="A12" s="28">
        <v>2</v>
      </c>
      <c r="B12" s="165" t="s">
        <v>893</v>
      </c>
      <c r="C12" s="21">
        <f>SUM(C13+C198+C278)</f>
        <v>3691285667136</v>
      </c>
      <c r="D12" s="21">
        <f>SUM(D13+D198+D278)</f>
        <v>-33242977581</v>
      </c>
      <c r="E12" s="13">
        <f t="shared" si="0"/>
        <v>3658042689555</v>
      </c>
      <c r="F12" s="198">
        <f t="shared" si="1"/>
        <v>74.763706643135336</v>
      </c>
      <c r="G12" s="21">
        <f>SUM(G13+G198+G278)</f>
        <v>3066605777294</v>
      </c>
      <c r="H12" s="186">
        <f t="shared" si="3"/>
        <v>83.831875063958094</v>
      </c>
      <c r="I12" s="162">
        <f t="shared" si="4"/>
        <v>-591436912261</v>
      </c>
      <c r="J12" s="83"/>
      <c r="K12" s="30">
        <f>SUM(ieab:ieru!C12)</f>
        <v>3691285667136</v>
      </c>
      <c r="L12" s="83">
        <f t="shared" si="2"/>
        <v>0</v>
      </c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3"/>
      <c r="AA12" s="83"/>
      <c r="AB12" s="83"/>
      <c r="AC12" s="83"/>
      <c r="AD12" s="83"/>
      <c r="AE12" s="83"/>
      <c r="AF12" s="83"/>
      <c r="AG12" s="83"/>
      <c r="AH12" s="83"/>
    </row>
    <row r="13" spans="1:34" x14ac:dyDescent="0.2">
      <c r="A13" s="28">
        <v>21</v>
      </c>
      <c r="B13" s="165" t="s">
        <v>894</v>
      </c>
      <c r="C13" s="21">
        <f>SUM(C14+C31+C194)</f>
        <v>1722870556534</v>
      </c>
      <c r="D13" s="21">
        <f>SUM(D14+D31+D194)</f>
        <v>73959342379</v>
      </c>
      <c r="E13" s="13">
        <f t="shared" si="0"/>
        <v>1796829898913</v>
      </c>
      <c r="F13" s="198">
        <f t="shared" si="1"/>
        <v>36.723919005518276</v>
      </c>
      <c r="G13" s="21">
        <f>SUM(G14+G31+G194)</f>
        <v>1816570666976</v>
      </c>
      <c r="H13" s="186">
        <f t="shared" si="3"/>
        <v>101.09864423309864</v>
      </c>
      <c r="I13" s="162">
        <f t="shared" si="4"/>
        <v>19740768063</v>
      </c>
      <c r="J13" s="83"/>
      <c r="K13" s="30">
        <f>SUM(ieab:ieru!C13)</f>
        <v>1722870556534</v>
      </c>
      <c r="L13" s="83">
        <f t="shared" si="2"/>
        <v>0</v>
      </c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</row>
    <row r="14" spans="1:34" hidden="1" x14ac:dyDescent="0.2">
      <c r="A14" s="28">
        <v>211</v>
      </c>
      <c r="B14" s="166" t="s">
        <v>895</v>
      </c>
      <c r="C14" s="30">
        <f>SUM(C15:C30)</f>
        <v>0</v>
      </c>
      <c r="D14" s="30">
        <f>SUM(D15:D30)</f>
        <v>0</v>
      </c>
      <c r="E14" s="183">
        <f t="shared" si="0"/>
        <v>0</v>
      </c>
      <c r="F14" s="184">
        <f t="shared" si="1"/>
        <v>0</v>
      </c>
      <c r="G14" s="30">
        <f>SUM(G15:G30)</f>
        <v>0</v>
      </c>
      <c r="H14" s="187">
        <f t="shared" si="3"/>
        <v>0</v>
      </c>
      <c r="I14" s="164">
        <f t="shared" si="4"/>
        <v>0</v>
      </c>
      <c r="J14" s="83"/>
      <c r="K14" s="30">
        <f>SUM(ieab:ieru!C14)</f>
        <v>0</v>
      </c>
      <c r="L14" s="83">
        <f t="shared" si="2"/>
        <v>0</v>
      </c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</row>
    <row r="15" spans="1:34" hidden="1" x14ac:dyDescent="0.2">
      <c r="A15" s="28">
        <v>21101</v>
      </c>
      <c r="B15" s="167" t="s">
        <v>896</v>
      </c>
      <c r="C15" s="30">
        <f>SUM(ieab:ieru!C15)</f>
        <v>0</v>
      </c>
      <c r="D15" s="30">
        <f>SUM(ieab:ieru!D15)</f>
        <v>0</v>
      </c>
      <c r="E15" s="183">
        <f t="shared" si="0"/>
        <v>0</v>
      </c>
      <c r="F15" s="184">
        <f t="shared" si="1"/>
        <v>0</v>
      </c>
      <c r="G15" s="30">
        <f>SUM(ieab:ieru!G15)</f>
        <v>0</v>
      </c>
      <c r="H15" s="187">
        <f t="shared" si="3"/>
        <v>0</v>
      </c>
      <c r="I15" s="164">
        <f t="shared" si="4"/>
        <v>0</v>
      </c>
      <c r="J15" s="83"/>
      <c r="K15" s="30">
        <f>SUM(ieab:ieru!C15)</f>
        <v>0</v>
      </c>
      <c r="L15" s="83">
        <f t="shared" si="2"/>
        <v>0</v>
      </c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</row>
    <row r="16" spans="1:34" hidden="1" x14ac:dyDescent="0.2">
      <c r="A16" s="28">
        <v>21102</v>
      </c>
      <c r="B16" s="167" t="s">
        <v>897</v>
      </c>
      <c r="C16" s="30">
        <f>SUM(ieab:ieru!C16)</f>
        <v>0</v>
      </c>
      <c r="D16" s="30">
        <f>SUM(ieab:ieru!D16)</f>
        <v>0</v>
      </c>
      <c r="E16" s="183">
        <f t="shared" si="0"/>
        <v>0</v>
      </c>
      <c r="F16" s="184">
        <f t="shared" si="1"/>
        <v>0</v>
      </c>
      <c r="G16" s="30">
        <f>SUM(ieab:ieru!G16)</f>
        <v>0</v>
      </c>
      <c r="H16" s="187">
        <f t="shared" si="3"/>
        <v>0</v>
      </c>
      <c r="I16" s="164">
        <f t="shared" si="4"/>
        <v>0</v>
      </c>
      <c r="J16" s="83"/>
      <c r="K16" s="30">
        <f>SUM(ieab:ieru!C16)</f>
        <v>0</v>
      </c>
      <c r="L16" s="83">
        <f t="shared" si="2"/>
        <v>0</v>
      </c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</row>
    <row r="17" spans="1:34" hidden="1" x14ac:dyDescent="0.2">
      <c r="A17" s="28">
        <v>21103</v>
      </c>
      <c r="B17" s="167" t="s">
        <v>898</v>
      </c>
      <c r="C17" s="30">
        <f>SUM(ieab:ieru!C17)</f>
        <v>0</v>
      </c>
      <c r="D17" s="30">
        <f>SUM(ieab:ieru!D17)</f>
        <v>0</v>
      </c>
      <c r="E17" s="183">
        <f t="shared" si="0"/>
        <v>0</v>
      </c>
      <c r="F17" s="184">
        <f t="shared" si="1"/>
        <v>0</v>
      </c>
      <c r="G17" s="30">
        <f>SUM(ieab:ieru!G17)</f>
        <v>0</v>
      </c>
      <c r="H17" s="187">
        <f t="shared" si="3"/>
        <v>0</v>
      </c>
      <c r="I17" s="164">
        <f t="shared" si="4"/>
        <v>0</v>
      </c>
      <c r="J17" s="83"/>
      <c r="K17" s="30">
        <f>SUM(ieab:ieru!C17)</f>
        <v>0</v>
      </c>
      <c r="L17" s="83">
        <f t="shared" si="2"/>
        <v>0</v>
      </c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</row>
    <row r="18" spans="1:34" hidden="1" x14ac:dyDescent="0.2">
      <c r="A18" s="28">
        <v>21104</v>
      </c>
      <c r="B18" s="167" t="s">
        <v>899</v>
      </c>
      <c r="C18" s="30">
        <f>SUM(ieab:ieru!C18)</f>
        <v>0</v>
      </c>
      <c r="D18" s="30">
        <f>SUM(ieab:ieru!D18)</f>
        <v>0</v>
      </c>
      <c r="E18" s="183">
        <f t="shared" si="0"/>
        <v>0</v>
      </c>
      <c r="F18" s="184">
        <f t="shared" si="1"/>
        <v>0</v>
      </c>
      <c r="G18" s="30">
        <f>SUM(ieab:ieru!G18)</f>
        <v>0</v>
      </c>
      <c r="H18" s="187">
        <f t="shared" si="3"/>
        <v>0</v>
      </c>
      <c r="I18" s="164">
        <f t="shared" si="4"/>
        <v>0</v>
      </c>
      <c r="J18" s="83"/>
      <c r="K18" s="30">
        <f>SUM(ieab:ieru!C18)</f>
        <v>0</v>
      </c>
      <c r="L18" s="83">
        <f t="shared" si="2"/>
        <v>0</v>
      </c>
      <c r="M18" s="83"/>
      <c r="N18" s="83"/>
      <c r="O18" s="83"/>
      <c r="P18" s="83"/>
      <c r="Q18" s="83"/>
      <c r="R18" s="83"/>
      <c r="S18" s="83"/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3"/>
      <c r="AG18" s="83"/>
      <c r="AH18" s="83"/>
    </row>
    <row r="19" spans="1:34" hidden="1" x14ac:dyDescent="0.2">
      <c r="A19" s="28">
        <v>21105</v>
      </c>
      <c r="B19" s="167" t="s">
        <v>900</v>
      </c>
      <c r="C19" s="30">
        <f>SUM(ieab:ieru!C19)</f>
        <v>0</v>
      </c>
      <c r="D19" s="30">
        <f>SUM(ieab:ieru!D19)</f>
        <v>0</v>
      </c>
      <c r="E19" s="183">
        <f t="shared" si="0"/>
        <v>0</v>
      </c>
      <c r="F19" s="184">
        <f t="shared" si="1"/>
        <v>0</v>
      </c>
      <c r="G19" s="30">
        <f>SUM(ieab:ieru!G19)</f>
        <v>0</v>
      </c>
      <c r="H19" s="187">
        <f t="shared" si="3"/>
        <v>0</v>
      </c>
      <c r="I19" s="164">
        <f t="shared" si="4"/>
        <v>0</v>
      </c>
      <c r="J19" s="83"/>
      <c r="K19" s="30">
        <f>SUM(ieab:ieru!C19)</f>
        <v>0</v>
      </c>
      <c r="L19" s="83">
        <f t="shared" si="2"/>
        <v>0</v>
      </c>
      <c r="M19" s="83"/>
      <c r="N19" s="83"/>
      <c r="O19" s="83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</row>
    <row r="20" spans="1:34" hidden="1" x14ac:dyDescent="0.2">
      <c r="A20" s="28">
        <v>21106</v>
      </c>
      <c r="B20" s="167" t="s">
        <v>901</v>
      </c>
      <c r="C20" s="30">
        <f>SUM(ieab:ieru!C20)</f>
        <v>0</v>
      </c>
      <c r="D20" s="30">
        <f>SUM(ieab:ieru!D20)</f>
        <v>0</v>
      </c>
      <c r="E20" s="183">
        <f t="shared" si="0"/>
        <v>0</v>
      </c>
      <c r="F20" s="184">
        <f t="shared" si="1"/>
        <v>0</v>
      </c>
      <c r="G20" s="30">
        <f>SUM(ieab:ieru!G20)</f>
        <v>0</v>
      </c>
      <c r="H20" s="187">
        <f t="shared" si="3"/>
        <v>0</v>
      </c>
      <c r="I20" s="164">
        <f t="shared" si="4"/>
        <v>0</v>
      </c>
      <c r="J20" s="83"/>
      <c r="K20" s="30">
        <f>SUM(ieab:ieru!C20)</f>
        <v>0</v>
      </c>
      <c r="L20" s="83">
        <f t="shared" si="2"/>
        <v>0</v>
      </c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</row>
    <row r="21" spans="1:34" hidden="1" x14ac:dyDescent="0.2">
      <c r="A21" s="28">
        <v>21107</v>
      </c>
      <c r="B21" s="167" t="s">
        <v>902</v>
      </c>
      <c r="C21" s="30">
        <f>SUM(ieab:ieru!C21)</f>
        <v>0</v>
      </c>
      <c r="D21" s="30">
        <f>SUM(ieab:ieru!D21)</f>
        <v>0</v>
      </c>
      <c r="E21" s="183">
        <f t="shared" si="0"/>
        <v>0</v>
      </c>
      <c r="F21" s="184">
        <f t="shared" si="1"/>
        <v>0</v>
      </c>
      <c r="G21" s="30">
        <f>SUM(ieab:ieru!G21)</f>
        <v>0</v>
      </c>
      <c r="H21" s="187">
        <f t="shared" si="3"/>
        <v>0</v>
      </c>
      <c r="I21" s="164">
        <f t="shared" si="4"/>
        <v>0</v>
      </c>
      <c r="J21" s="83"/>
      <c r="K21" s="30">
        <f>SUM(ieab:ieru!C21)</f>
        <v>0</v>
      </c>
      <c r="L21" s="83">
        <f t="shared" si="2"/>
        <v>0</v>
      </c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</row>
    <row r="22" spans="1:34" hidden="1" x14ac:dyDescent="0.2">
      <c r="A22" s="28">
        <v>21108</v>
      </c>
      <c r="B22" s="167" t="s">
        <v>903</v>
      </c>
      <c r="C22" s="30">
        <f>SUM(ieab:ieru!C22)</f>
        <v>0</v>
      </c>
      <c r="D22" s="30">
        <f>SUM(ieab:ieru!D22)</f>
        <v>0</v>
      </c>
      <c r="E22" s="183">
        <f t="shared" si="0"/>
        <v>0</v>
      </c>
      <c r="F22" s="184">
        <f t="shared" si="1"/>
        <v>0</v>
      </c>
      <c r="G22" s="30">
        <f>SUM(ieab:ieru!G22)</f>
        <v>0</v>
      </c>
      <c r="H22" s="187">
        <f t="shared" si="3"/>
        <v>0</v>
      </c>
      <c r="I22" s="164">
        <f t="shared" si="4"/>
        <v>0</v>
      </c>
      <c r="J22" s="83"/>
      <c r="K22" s="30">
        <f>SUM(ieab:ieru!C22)</f>
        <v>0</v>
      </c>
      <c r="L22" s="83">
        <f t="shared" si="2"/>
        <v>0</v>
      </c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</row>
    <row r="23" spans="1:34" hidden="1" x14ac:dyDescent="0.2">
      <c r="A23" s="28">
        <v>21109</v>
      </c>
      <c r="B23" s="167" t="s">
        <v>904</v>
      </c>
      <c r="C23" s="30">
        <f>SUM(ieab:ieru!C23)</f>
        <v>0</v>
      </c>
      <c r="D23" s="30">
        <f>SUM(ieab:ieru!D23)</f>
        <v>0</v>
      </c>
      <c r="E23" s="183">
        <f t="shared" si="0"/>
        <v>0</v>
      </c>
      <c r="F23" s="184">
        <f t="shared" si="1"/>
        <v>0</v>
      </c>
      <c r="G23" s="30">
        <f>SUM(ieab:ieru!G23)</f>
        <v>0</v>
      </c>
      <c r="H23" s="187">
        <f t="shared" si="3"/>
        <v>0</v>
      </c>
      <c r="I23" s="164">
        <f t="shared" si="4"/>
        <v>0</v>
      </c>
      <c r="J23" s="83"/>
      <c r="K23" s="30">
        <f>SUM(ieab:ieru!C23)</f>
        <v>0</v>
      </c>
      <c r="L23" s="83">
        <f t="shared" si="2"/>
        <v>0</v>
      </c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</row>
    <row r="24" spans="1:34" hidden="1" x14ac:dyDescent="0.2">
      <c r="A24" s="28">
        <v>21110</v>
      </c>
      <c r="B24" s="167" t="s">
        <v>905</v>
      </c>
      <c r="C24" s="30">
        <f>SUM(ieab:ieru!C24)</f>
        <v>0</v>
      </c>
      <c r="D24" s="30">
        <f>SUM(ieab:ieru!D24)</f>
        <v>0</v>
      </c>
      <c r="E24" s="183">
        <f t="shared" si="0"/>
        <v>0</v>
      </c>
      <c r="F24" s="184">
        <f t="shared" ref="F24:F39" si="5">IF(OR(E24=0,E$7=0),0,E24/E$7)*100</f>
        <v>0</v>
      </c>
      <c r="G24" s="30">
        <f>SUM(ieab:ieru!G24)</f>
        <v>0</v>
      </c>
      <c r="H24" s="187">
        <f t="shared" si="3"/>
        <v>0</v>
      </c>
      <c r="I24" s="164">
        <f t="shared" si="4"/>
        <v>0</v>
      </c>
      <c r="J24" s="83"/>
      <c r="K24" s="30">
        <f>SUM(ieab:ieru!C24)</f>
        <v>0</v>
      </c>
      <c r="L24" s="83">
        <f t="shared" si="2"/>
        <v>0</v>
      </c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</row>
    <row r="25" spans="1:34" hidden="1" x14ac:dyDescent="0.2">
      <c r="A25" s="28">
        <v>21113</v>
      </c>
      <c r="B25" s="167" t="s">
        <v>1176</v>
      </c>
      <c r="C25" s="30">
        <f>SUM(ieab:ieru!C25)</f>
        <v>0</v>
      </c>
      <c r="D25" s="30">
        <f>SUM(ieab:ieru!D25)</f>
        <v>0</v>
      </c>
      <c r="E25" s="183">
        <f t="shared" si="0"/>
        <v>0</v>
      </c>
      <c r="F25" s="184">
        <f t="shared" si="5"/>
        <v>0</v>
      </c>
      <c r="G25" s="30">
        <f>SUM(ieab:ieru!G25)</f>
        <v>0</v>
      </c>
      <c r="H25" s="187">
        <f t="shared" si="3"/>
        <v>0</v>
      </c>
      <c r="I25" s="164">
        <f t="shared" si="4"/>
        <v>0</v>
      </c>
      <c r="J25" s="83"/>
      <c r="K25" s="30">
        <f>SUM(ieab:ieru!C25)</f>
        <v>0</v>
      </c>
      <c r="L25" s="83">
        <f t="shared" si="2"/>
        <v>0</v>
      </c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</row>
    <row r="26" spans="1:34" hidden="1" x14ac:dyDescent="0.2">
      <c r="A26" s="28">
        <v>21114</v>
      </c>
      <c r="B26" s="167" t="s">
        <v>906</v>
      </c>
      <c r="C26" s="30">
        <f>SUM(ieab:ieru!C26)</f>
        <v>0</v>
      </c>
      <c r="D26" s="30">
        <f>SUM(ieab:ieru!D26)</f>
        <v>0</v>
      </c>
      <c r="E26" s="183">
        <f t="shared" si="0"/>
        <v>0</v>
      </c>
      <c r="F26" s="184">
        <f t="shared" si="5"/>
        <v>0</v>
      </c>
      <c r="G26" s="30">
        <f>SUM(ieab:ieru!G26)</f>
        <v>0</v>
      </c>
      <c r="H26" s="187">
        <f t="shared" si="3"/>
        <v>0</v>
      </c>
      <c r="I26" s="164">
        <f t="shared" si="4"/>
        <v>0</v>
      </c>
      <c r="J26" s="83"/>
      <c r="K26" s="30">
        <f>SUM(ieab:ieru!C26)</f>
        <v>0</v>
      </c>
      <c r="L26" s="83">
        <f t="shared" si="2"/>
        <v>0</v>
      </c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</row>
    <row r="27" spans="1:34" hidden="1" x14ac:dyDescent="0.2">
      <c r="A27" s="28">
        <v>21115</v>
      </c>
      <c r="B27" s="167" t="s">
        <v>907</v>
      </c>
      <c r="C27" s="30">
        <f>SUM(ieab:ieru!C27)</f>
        <v>0</v>
      </c>
      <c r="D27" s="30">
        <f>SUM(ieab:ieru!D27)</f>
        <v>0</v>
      </c>
      <c r="E27" s="183">
        <f t="shared" si="0"/>
        <v>0</v>
      </c>
      <c r="F27" s="184">
        <f t="shared" si="5"/>
        <v>0</v>
      </c>
      <c r="G27" s="30">
        <f>SUM(ieab:ieru!G27)</f>
        <v>0</v>
      </c>
      <c r="H27" s="187">
        <f t="shared" si="3"/>
        <v>0</v>
      </c>
      <c r="I27" s="164">
        <f t="shared" si="4"/>
        <v>0</v>
      </c>
      <c r="J27" s="83"/>
      <c r="K27" s="30">
        <f>SUM(ieab:ieru!C27)</f>
        <v>0</v>
      </c>
      <c r="L27" s="83">
        <f t="shared" si="2"/>
        <v>0</v>
      </c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</row>
    <row r="28" spans="1:34" ht="25.5" hidden="1" x14ac:dyDescent="0.2">
      <c r="A28" s="28">
        <v>21116</v>
      </c>
      <c r="B28" s="168" t="s">
        <v>908</v>
      </c>
      <c r="C28" s="30">
        <f>SUM(ieab:ieru!C28)</f>
        <v>0</v>
      </c>
      <c r="D28" s="30">
        <f>SUM(ieab:ieru!D28)</f>
        <v>0</v>
      </c>
      <c r="E28" s="183">
        <f t="shared" si="0"/>
        <v>0</v>
      </c>
      <c r="F28" s="184">
        <f t="shared" si="5"/>
        <v>0</v>
      </c>
      <c r="G28" s="30">
        <f>SUM(ieab:ieru!G28)</f>
        <v>0</v>
      </c>
      <c r="H28" s="187">
        <f t="shared" si="3"/>
        <v>0</v>
      </c>
      <c r="I28" s="164">
        <f t="shared" si="4"/>
        <v>0</v>
      </c>
      <c r="J28" s="83"/>
      <c r="K28" s="30">
        <f>SUM(ieab:ieru!C28)</f>
        <v>0</v>
      </c>
      <c r="L28" s="83">
        <f t="shared" si="2"/>
        <v>0</v>
      </c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</row>
    <row r="29" spans="1:34" hidden="1" x14ac:dyDescent="0.2">
      <c r="A29" s="28">
        <v>21117</v>
      </c>
      <c r="B29" s="168" t="s">
        <v>909</v>
      </c>
      <c r="C29" s="30">
        <f>SUM(ieab:ieru!C29)</f>
        <v>0</v>
      </c>
      <c r="D29" s="30">
        <f>SUM(ieab:ieru!D29)</f>
        <v>0</v>
      </c>
      <c r="E29" s="183">
        <f t="shared" si="0"/>
        <v>0</v>
      </c>
      <c r="F29" s="184">
        <f t="shared" si="5"/>
        <v>0</v>
      </c>
      <c r="G29" s="30">
        <f>SUM(ieab:ieru!G29)</f>
        <v>0</v>
      </c>
      <c r="H29" s="187">
        <f t="shared" si="3"/>
        <v>0</v>
      </c>
      <c r="I29" s="164">
        <f t="shared" si="4"/>
        <v>0</v>
      </c>
      <c r="J29" s="83"/>
      <c r="K29" s="30">
        <f>SUM(ieab:ieru!C29)</f>
        <v>0</v>
      </c>
      <c r="L29" s="83">
        <f t="shared" si="2"/>
        <v>0</v>
      </c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</row>
    <row r="30" spans="1:34" hidden="1" x14ac:dyDescent="0.2">
      <c r="A30" s="28">
        <v>21199</v>
      </c>
      <c r="B30" s="168" t="s">
        <v>910</v>
      </c>
      <c r="C30" s="30">
        <f>SUM(ieab:ieru!C30)</f>
        <v>0</v>
      </c>
      <c r="D30" s="30">
        <f>SUM(ieab:ieru!D30)</f>
        <v>0</v>
      </c>
      <c r="E30" s="183">
        <f t="shared" si="0"/>
        <v>0</v>
      </c>
      <c r="F30" s="184">
        <f t="shared" si="5"/>
        <v>0</v>
      </c>
      <c r="G30" s="30">
        <f>SUM(ieab:ieru!G30)</f>
        <v>0</v>
      </c>
      <c r="H30" s="187">
        <f t="shared" si="3"/>
        <v>0</v>
      </c>
      <c r="I30" s="164">
        <f t="shared" si="4"/>
        <v>0</v>
      </c>
      <c r="J30" s="83"/>
      <c r="K30" s="30">
        <f>SUM(ieab:ieru!C30)</f>
        <v>0</v>
      </c>
      <c r="L30" s="83">
        <f t="shared" si="2"/>
        <v>0</v>
      </c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</row>
    <row r="31" spans="1:34" x14ac:dyDescent="0.2">
      <c r="A31" s="28">
        <v>212</v>
      </c>
      <c r="B31" s="166" t="s">
        <v>911</v>
      </c>
      <c r="C31" s="30">
        <f>SUM(C32+C34+C88+C91+C143+C152+C184+C186+C187+C190+C191+C192+C193)</f>
        <v>1722870556534</v>
      </c>
      <c r="D31" s="30">
        <f>SUM(D32+D34+D88+D91+D143+D152+D184+D186+D187+D190+D191+D192+D193)</f>
        <v>73959342379</v>
      </c>
      <c r="E31" s="183">
        <f t="shared" si="0"/>
        <v>1796829898913</v>
      </c>
      <c r="F31" s="184">
        <f t="shared" si="5"/>
        <v>36.723919005518276</v>
      </c>
      <c r="G31" s="30">
        <f>SUM(G32+G34+G88+G91+G143+G152+G184+G186+G187+G190+G191+G192+G193)</f>
        <v>1816570666976</v>
      </c>
      <c r="H31" s="187">
        <f t="shared" si="3"/>
        <v>101.09864423309864</v>
      </c>
      <c r="I31" s="164">
        <f t="shared" si="4"/>
        <v>19740768063</v>
      </c>
      <c r="J31" s="83"/>
      <c r="K31" s="30">
        <f>SUM(ieab:ieru!C31)</f>
        <v>1722870556534</v>
      </c>
      <c r="L31" s="83">
        <f t="shared" si="2"/>
        <v>0</v>
      </c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</row>
    <row r="32" spans="1:34" hidden="1" x14ac:dyDescent="0.2">
      <c r="A32" s="28">
        <v>21201</v>
      </c>
      <c r="B32" s="169" t="s">
        <v>912</v>
      </c>
      <c r="C32" s="30">
        <f>SUM(C33)</f>
        <v>0</v>
      </c>
      <c r="D32" s="30">
        <f>SUM(D33)</f>
        <v>0</v>
      </c>
      <c r="E32" s="183">
        <f t="shared" si="0"/>
        <v>0</v>
      </c>
      <c r="F32" s="184">
        <f t="shared" si="5"/>
        <v>0</v>
      </c>
      <c r="G32" s="30">
        <f>SUM(G33)</f>
        <v>0</v>
      </c>
      <c r="H32" s="187">
        <f t="shared" si="3"/>
        <v>0</v>
      </c>
      <c r="I32" s="164">
        <f t="shared" si="4"/>
        <v>0</v>
      </c>
      <c r="J32" s="83"/>
      <c r="K32" s="30">
        <f>SUM(ieab:ieru!C32)</f>
        <v>0</v>
      </c>
      <c r="L32" s="83">
        <f t="shared" si="2"/>
        <v>0</v>
      </c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</row>
    <row r="33" spans="1:34" hidden="1" x14ac:dyDescent="0.2">
      <c r="A33" s="28">
        <v>2120102</v>
      </c>
      <c r="B33" s="169" t="s">
        <v>913</v>
      </c>
      <c r="C33" s="30">
        <f>SUM(ieab:ieru!C33)</f>
        <v>0</v>
      </c>
      <c r="D33" s="30">
        <f>SUM(ieab:ieru!D33)</f>
        <v>0</v>
      </c>
      <c r="E33" s="183">
        <f t="shared" si="0"/>
        <v>0</v>
      </c>
      <c r="F33" s="184">
        <f t="shared" si="5"/>
        <v>0</v>
      </c>
      <c r="G33" s="30">
        <f>SUM(ieab:ieru!G33)</f>
        <v>0</v>
      </c>
      <c r="H33" s="187">
        <f t="shared" si="3"/>
        <v>0</v>
      </c>
      <c r="I33" s="164">
        <f t="shared" si="4"/>
        <v>0</v>
      </c>
      <c r="J33" s="83"/>
      <c r="K33" s="30">
        <f>SUM(ieab:ieru!C33)</f>
        <v>0</v>
      </c>
      <c r="L33" s="83">
        <f t="shared" si="2"/>
        <v>0</v>
      </c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</row>
    <row r="34" spans="1:34" x14ac:dyDescent="0.2">
      <c r="A34" s="28">
        <v>21202</v>
      </c>
      <c r="B34" s="163" t="s">
        <v>914</v>
      </c>
      <c r="C34" s="30">
        <f>SUM(C35+C58+C68+C73)</f>
        <v>1722870556534</v>
      </c>
      <c r="D34" s="30">
        <f>SUM(D35+D58+D68+D73)</f>
        <v>71959342379</v>
      </c>
      <c r="E34" s="183">
        <f t="shared" si="0"/>
        <v>1794829898913</v>
      </c>
      <c r="F34" s="184">
        <f t="shared" si="5"/>
        <v>36.683042660987574</v>
      </c>
      <c r="G34" s="30">
        <f>SUM(G35+G58+G68+G73)</f>
        <v>1814570666976</v>
      </c>
      <c r="H34" s="187">
        <f t="shared" si="3"/>
        <v>101.09986846524875</v>
      </c>
      <c r="I34" s="164">
        <f t="shared" si="4"/>
        <v>19740768063</v>
      </c>
      <c r="J34" s="83"/>
      <c r="K34" s="30">
        <f>SUM(ieab:ieru!C34)</f>
        <v>1722870556534</v>
      </c>
      <c r="L34" s="83">
        <f t="shared" si="2"/>
        <v>0</v>
      </c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</row>
    <row r="35" spans="1:34" x14ac:dyDescent="0.2">
      <c r="A35" s="28">
        <v>2120201</v>
      </c>
      <c r="B35" s="163" t="s">
        <v>915</v>
      </c>
      <c r="C35" s="30">
        <f>SUM(C36+C46+C52+C53+C54+C55+C56+C57)</f>
        <v>86209735390</v>
      </c>
      <c r="D35" s="30">
        <f>SUM(D36+D46+D52+D53+D54+D55+D56+D57)</f>
        <v>-5358425149</v>
      </c>
      <c r="E35" s="183">
        <f t="shared" si="0"/>
        <v>80851310241</v>
      </c>
      <c r="F35" s="184">
        <f t="shared" si="5"/>
        <v>1.6524530065849479</v>
      </c>
      <c r="G35" s="30">
        <f>SUM(G36+G46+G52+G53+G54+G55+G56+G57)</f>
        <v>72053990122</v>
      </c>
      <c r="H35" s="187">
        <f t="shared" si="3"/>
        <v>89.11913722513944</v>
      </c>
      <c r="I35" s="164">
        <f t="shared" si="4"/>
        <v>-8797320119</v>
      </c>
      <c r="J35" s="83"/>
      <c r="K35" s="30">
        <f>SUM(ieab:ieru!C35)</f>
        <v>86209735390</v>
      </c>
      <c r="L35" s="83">
        <f t="shared" si="2"/>
        <v>0</v>
      </c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</row>
    <row r="36" spans="1:34" x14ac:dyDescent="0.2">
      <c r="A36" s="28">
        <v>212020101</v>
      </c>
      <c r="B36" s="163" t="s">
        <v>916</v>
      </c>
      <c r="C36" s="30">
        <f>SUM(C37+C40+C44+C45)</f>
        <v>55413895000</v>
      </c>
      <c r="D36" s="30">
        <f>SUM(D37+D40+D44+D45)</f>
        <v>-251523000</v>
      </c>
      <c r="E36" s="183">
        <f t="shared" si="0"/>
        <v>55162372000</v>
      </c>
      <c r="F36" s="184">
        <f t="shared" si="5"/>
        <v>1.1274180615014102</v>
      </c>
      <c r="G36" s="30">
        <f>SUM(G37+G40+G44+G45)</f>
        <v>49831058482</v>
      </c>
      <c r="H36" s="187">
        <f t="shared" si="3"/>
        <v>90.335235188943656</v>
      </c>
      <c r="I36" s="164">
        <f t="shared" si="4"/>
        <v>-5331313518</v>
      </c>
      <c r="J36" s="83"/>
      <c r="K36" s="30">
        <f>SUM(ieab:ieru!C36)</f>
        <v>55413895000</v>
      </c>
      <c r="L36" s="83">
        <f t="shared" si="2"/>
        <v>0</v>
      </c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</row>
    <row r="37" spans="1:34" x14ac:dyDescent="0.2">
      <c r="A37" s="28">
        <v>21202010101</v>
      </c>
      <c r="B37" s="163" t="s">
        <v>917</v>
      </c>
      <c r="C37" s="30">
        <f>SUM(C38:C39)</f>
        <v>54105900000</v>
      </c>
      <c r="D37" s="30">
        <f>SUM(D38:D39)</f>
        <v>0</v>
      </c>
      <c r="E37" s="183">
        <f t="shared" si="0"/>
        <v>54105900000</v>
      </c>
      <c r="F37" s="184">
        <f t="shared" si="5"/>
        <v>1.1058257047718896</v>
      </c>
      <c r="G37" s="30">
        <f>SUM(G38:G39)</f>
        <v>48925914005</v>
      </c>
      <c r="H37" s="187">
        <f t="shared" si="3"/>
        <v>90.426208611260506</v>
      </c>
      <c r="I37" s="164">
        <f t="shared" si="4"/>
        <v>-5179985995</v>
      </c>
      <c r="J37" s="83"/>
      <c r="K37" s="30">
        <f>SUM(ieab:ieru!C37)</f>
        <v>54105900000</v>
      </c>
      <c r="L37" s="83">
        <f t="shared" si="2"/>
        <v>0</v>
      </c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</row>
    <row r="38" spans="1:34" x14ac:dyDescent="0.2">
      <c r="A38" s="28">
        <v>212020101011</v>
      </c>
      <c r="B38" s="163" t="s">
        <v>918</v>
      </c>
      <c r="C38" s="30">
        <f>SUM(ieab:ieru!C38)</f>
        <v>23806596000</v>
      </c>
      <c r="D38" s="30">
        <f>SUM(ieab:ieru!D38)</f>
        <v>0</v>
      </c>
      <c r="E38" s="183">
        <f t="shared" si="0"/>
        <v>23806596000</v>
      </c>
      <c r="F38" s="184">
        <f t="shared" si="5"/>
        <v>0.48656331009963139</v>
      </c>
      <c r="G38" s="30">
        <f>SUM(ieab:ieru!G38)</f>
        <v>20258972345</v>
      </c>
      <c r="H38" s="187">
        <f t="shared" si="3"/>
        <v>85.098148198087614</v>
      </c>
      <c r="I38" s="164">
        <f t="shared" si="4"/>
        <v>-3547623655</v>
      </c>
      <c r="J38" s="83"/>
      <c r="K38" s="30">
        <f>SUM(ieab:ieru!C38)</f>
        <v>23806596000</v>
      </c>
      <c r="L38" s="83">
        <f t="shared" si="2"/>
        <v>0</v>
      </c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</row>
    <row r="39" spans="1:34" x14ac:dyDescent="0.2">
      <c r="A39" s="28">
        <v>212020101012</v>
      </c>
      <c r="B39" s="163" t="s">
        <v>919</v>
      </c>
      <c r="C39" s="30">
        <f>SUM(ieab:ieru!C39)</f>
        <v>30299304000</v>
      </c>
      <c r="D39" s="30">
        <f>SUM(ieab:ieru!D39)</f>
        <v>0</v>
      </c>
      <c r="E39" s="183">
        <f t="shared" si="0"/>
        <v>30299304000</v>
      </c>
      <c r="F39" s="184">
        <f t="shared" si="5"/>
        <v>0.61926239467225819</v>
      </c>
      <c r="G39" s="30">
        <f>SUM(ieab:ieru!G39)</f>
        <v>28666941660</v>
      </c>
      <c r="H39" s="187">
        <f t="shared" si="3"/>
        <v>94.612541793039213</v>
      </c>
      <c r="I39" s="164">
        <f t="shared" si="4"/>
        <v>-1632362340</v>
      </c>
      <c r="J39" s="83"/>
      <c r="K39" s="30">
        <f>SUM(ieab:ieru!C39)</f>
        <v>30299304000</v>
      </c>
      <c r="L39" s="83">
        <f t="shared" si="2"/>
        <v>0</v>
      </c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</row>
    <row r="40" spans="1:34" x14ac:dyDescent="0.2">
      <c r="A40" s="28">
        <v>21202010103</v>
      </c>
      <c r="B40" s="163" t="s">
        <v>920</v>
      </c>
      <c r="C40" s="30">
        <f>SUM(C41:C43)</f>
        <v>127493000</v>
      </c>
      <c r="D40" s="30">
        <f>SUM(D41:D43)</f>
        <v>0</v>
      </c>
      <c r="E40" s="183">
        <f t="shared" si="0"/>
        <v>127493000</v>
      </c>
      <c r="F40" s="184">
        <f t="shared" ref="F40:F56" si="6">IF(OR(E40=0,E$7=0),0,E40/E$7)*100</f>
        <v>2.6057238966264774E-3</v>
      </c>
      <c r="G40" s="30">
        <f>SUM(G41:G43)</f>
        <v>84451527</v>
      </c>
      <c r="H40" s="187">
        <f t="shared" si="3"/>
        <v>66.240128477641917</v>
      </c>
      <c r="I40" s="164">
        <f t="shared" si="4"/>
        <v>-43041473</v>
      </c>
      <c r="J40" s="83"/>
      <c r="K40" s="30">
        <f>SUM(ieab:ieru!C40)</f>
        <v>127493000</v>
      </c>
      <c r="L40" s="83">
        <f t="shared" si="2"/>
        <v>0</v>
      </c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</row>
    <row r="41" spans="1:34" x14ac:dyDescent="0.2">
      <c r="A41" s="28">
        <v>212020101031</v>
      </c>
      <c r="B41" s="163" t="s">
        <v>921</v>
      </c>
      <c r="C41" s="30">
        <f>SUM(ieab:ieru!C41)</f>
        <v>107263000</v>
      </c>
      <c r="D41" s="30">
        <f>SUM(ieab:ieru!D41)</f>
        <v>0</v>
      </c>
      <c r="E41" s="183">
        <f t="shared" si="0"/>
        <v>107263000</v>
      </c>
      <c r="F41" s="184">
        <f t="shared" si="6"/>
        <v>2.1922596716984137E-3</v>
      </c>
      <c r="G41" s="30">
        <f>SUM(ieab:ieru!G41)</f>
        <v>63132493</v>
      </c>
      <c r="H41" s="187">
        <f t="shared" si="3"/>
        <v>58.857661076046732</v>
      </c>
      <c r="I41" s="164">
        <f t="shared" si="4"/>
        <v>-44130507</v>
      </c>
      <c r="J41" s="83"/>
      <c r="K41" s="30">
        <f>SUM(ieab:ieru!C41)</f>
        <v>107263000</v>
      </c>
      <c r="L41" s="83">
        <f t="shared" si="2"/>
        <v>0</v>
      </c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</row>
    <row r="42" spans="1:34" x14ac:dyDescent="0.2">
      <c r="A42" s="28">
        <v>212020101032</v>
      </c>
      <c r="B42" s="163" t="s">
        <v>922</v>
      </c>
      <c r="C42" s="30">
        <f>SUM(ieab:ieru!C42)</f>
        <v>11336000</v>
      </c>
      <c r="D42" s="30">
        <f>SUM(ieab:ieru!D42)</f>
        <v>0</v>
      </c>
      <c r="E42" s="183">
        <f t="shared" si="0"/>
        <v>11336000</v>
      </c>
      <c r="F42" s="184">
        <f t="shared" si="6"/>
        <v>2.3168712080002627E-4</v>
      </c>
      <c r="G42" s="30">
        <f>SUM(ieab:ieru!G42)</f>
        <v>10554983</v>
      </c>
      <c r="H42" s="187">
        <f t="shared" si="3"/>
        <v>93.110294636556105</v>
      </c>
      <c r="I42" s="164">
        <f t="shared" si="4"/>
        <v>-781017</v>
      </c>
      <c r="J42" s="83"/>
      <c r="K42" s="30">
        <f>SUM(ieab:ieru!C42)</f>
        <v>11336000</v>
      </c>
      <c r="L42" s="83">
        <f t="shared" si="2"/>
        <v>0</v>
      </c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</row>
    <row r="43" spans="1:34" x14ac:dyDescent="0.2">
      <c r="A43" s="28">
        <v>212020101033</v>
      </c>
      <c r="B43" s="163" t="s">
        <v>923</v>
      </c>
      <c r="C43" s="30">
        <f>SUM(ieab:ieru!C43)</f>
        <v>8894000</v>
      </c>
      <c r="D43" s="30">
        <f>SUM(ieab:ieru!D43)</f>
        <v>0</v>
      </c>
      <c r="E43" s="183">
        <f t="shared" si="0"/>
        <v>8894000</v>
      </c>
      <c r="F43" s="184">
        <f t="shared" si="6"/>
        <v>1.8177710412803754E-4</v>
      </c>
      <c r="G43" s="30">
        <f>SUM(ieab:ieru!G43)</f>
        <v>10764051</v>
      </c>
      <c r="H43" s="187">
        <f t="shared" si="3"/>
        <v>121.02598380930965</v>
      </c>
      <c r="I43" s="164">
        <f t="shared" si="4"/>
        <v>1870051</v>
      </c>
      <c r="J43" s="83"/>
      <c r="K43" s="30">
        <f>SUM(ieab:ieru!C43)</f>
        <v>8894000</v>
      </c>
      <c r="L43" s="83">
        <f t="shared" si="2"/>
        <v>0</v>
      </c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</row>
    <row r="44" spans="1:34" x14ac:dyDescent="0.2">
      <c r="A44" s="28">
        <v>21202010104</v>
      </c>
      <c r="B44" s="163" t="s">
        <v>924</v>
      </c>
      <c r="C44" s="30">
        <f>SUM(ieab:ieru!C44)</f>
        <v>937168000</v>
      </c>
      <c r="D44" s="30">
        <f>SUM(ieab:ieru!D44)</f>
        <v>-251523000</v>
      </c>
      <c r="E44" s="183">
        <f t="shared" si="0"/>
        <v>685645000</v>
      </c>
      <c r="F44" s="184">
        <f t="shared" si="6"/>
        <v>1.4013330622877029E-2</v>
      </c>
      <c r="G44" s="30">
        <f>SUM(ieab:ieru!G44)</f>
        <v>668758630</v>
      </c>
      <c r="H44" s="187">
        <f t="shared" si="3"/>
        <v>97.537155525089517</v>
      </c>
      <c r="I44" s="164">
        <f t="shared" si="4"/>
        <v>-16886370</v>
      </c>
      <c r="J44" s="83"/>
      <c r="K44" s="30">
        <f>SUM(ieab:ieru!C44)</f>
        <v>937168000</v>
      </c>
      <c r="L44" s="83">
        <f t="shared" si="2"/>
        <v>0</v>
      </c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</row>
    <row r="45" spans="1:34" x14ac:dyDescent="0.2">
      <c r="A45" s="28">
        <v>21102010105</v>
      </c>
      <c r="B45" s="163" t="s">
        <v>925</v>
      </c>
      <c r="C45" s="30">
        <f>SUM(ieab:ieru!C45)</f>
        <v>243334000</v>
      </c>
      <c r="D45" s="30">
        <f>SUM(ieab:ieru!D45)</f>
        <v>0</v>
      </c>
      <c r="E45" s="183">
        <f t="shared" si="0"/>
        <v>243334000</v>
      </c>
      <c r="F45" s="184">
        <f t="shared" si="6"/>
        <v>4.9733022100170773E-3</v>
      </c>
      <c r="G45" s="30">
        <f>SUM(ieab:ieru!G45)</f>
        <v>151934320</v>
      </c>
      <c r="H45" s="187">
        <f t="shared" si="3"/>
        <v>62.43859057920389</v>
      </c>
      <c r="I45" s="164">
        <f t="shared" si="4"/>
        <v>-91399680</v>
      </c>
      <c r="J45" s="83"/>
      <c r="K45" s="30">
        <f>SUM(ieab:ieru!C45)</f>
        <v>243334000</v>
      </c>
      <c r="L45" s="83">
        <f t="shared" si="2"/>
        <v>0</v>
      </c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</row>
    <row r="46" spans="1:34" x14ac:dyDescent="0.2">
      <c r="A46" s="28">
        <v>212020102</v>
      </c>
      <c r="B46" s="163" t="s">
        <v>926</v>
      </c>
      <c r="C46" s="30">
        <f>SUM(C47)</f>
        <v>5372151000</v>
      </c>
      <c r="D46" s="30">
        <f>SUM(D47)</f>
        <v>0</v>
      </c>
      <c r="E46" s="183">
        <f t="shared" si="0"/>
        <v>5372151000</v>
      </c>
      <c r="F46" s="184">
        <f t="shared" si="6"/>
        <v>0.1097969475734811</v>
      </c>
      <c r="G46" s="30">
        <f>SUM(G47)</f>
        <v>4962894107</v>
      </c>
      <c r="H46" s="187">
        <f t="shared" si="3"/>
        <v>92.381880312001655</v>
      </c>
      <c r="I46" s="164">
        <f t="shared" si="4"/>
        <v>-409256893</v>
      </c>
      <c r="J46" s="83"/>
      <c r="K46" s="30">
        <f>SUM(ieab:ieru!C46)</f>
        <v>5372151000</v>
      </c>
      <c r="L46" s="83">
        <f t="shared" si="2"/>
        <v>0</v>
      </c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</row>
    <row r="47" spans="1:34" x14ac:dyDescent="0.2">
      <c r="A47" s="28">
        <v>21202010201</v>
      </c>
      <c r="B47" s="163" t="s">
        <v>926</v>
      </c>
      <c r="C47" s="30">
        <f>SUM(C48:C51)</f>
        <v>5372151000</v>
      </c>
      <c r="D47" s="30">
        <f>SUM(D48:D51)</f>
        <v>0</v>
      </c>
      <c r="E47" s="183">
        <f t="shared" si="0"/>
        <v>5372151000</v>
      </c>
      <c r="F47" s="184">
        <f t="shared" si="6"/>
        <v>0.1097969475734811</v>
      </c>
      <c r="G47" s="30">
        <f>SUM(G48:G51)</f>
        <v>4962894107</v>
      </c>
      <c r="H47" s="187">
        <f t="shared" si="3"/>
        <v>92.381880312001655</v>
      </c>
      <c r="I47" s="164">
        <f t="shared" si="4"/>
        <v>-409256893</v>
      </c>
      <c r="J47" s="83"/>
      <c r="K47" s="30">
        <f>SUM(ieab:ieru!C47)</f>
        <v>5372151000</v>
      </c>
      <c r="L47" s="83">
        <f t="shared" si="2"/>
        <v>0</v>
      </c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</row>
    <row r="48" spans="1:34" x14ac:dyDescent="0.2">
      <c r="A48" s="28">
        <v>212020102013</v>
      </c>
      <c r="B48" s="163" t="s">
        <v>927</v>
      </c>
      <c r="C48" s="30">
        <f>SUM(ieab:ieru!C48)</f>
        <v>4432232000</v>
      </c>
      <c r="D48" s="30">
        <f>SUM(ieab:ieru!D48)</f>
        <v>0</v>
      </c>
      <c r="E48" s="183">
        <f t="shared" si="0"/>
        <v>4432232000</v>
      </c>
      <c r="F48" s="184">
        <f t="shared" si="6"/>
        <v>9.058672113600405E-2</v>
      </c>
      <c r="G48" s="30">
        <f>SUM(ieab:ieru!G48)</f>
        <v>3713360624</v>
      </c>
      <c r="H48" s="187">
        <f t="shared" si="3"/>
        <v>83.780826996420771</v>
      </c>
      <c r="I48" s="164">
        <f t="shared" si="4"/>
        <v>-718871376</v>
      </c>
      <c r="J48" s="83"/>
      <c r="K48" s="30">
        <f>SUM(ieab:ieru!C48)</f>
        <v>4432232000</v>
      </c>
      <c r="L48" s="83">
        <f t="shared" si="2"/>
        <v>0</v>
      </c>
      <c r="M48" s="83"/>
      <c r="N48" s="83"/>
      <c r="O48" s="83"/>
      <c r="P48" s="83"/>
      <c r="Q48" s="83"/>
      <c r="R48" s="83"/>
      <c r="S48" s="83"/>
      <c r="T48" s="83"/>
      <c r="U48" s="83"/>
      <c r="V48" s="83"/>
      <c r="W48" s="83"/>
      <c r="X48" s="83"/>
      <c r="Y48" s="83"/>
      <c r="Z48" s="83"/>
      <c r="AA48" s="83"/>
      <c r="AB48" s="83"/>
      <c r="AC48" s="83"/>
      <c r="AD48" s="83"/>
      <c r="AE48" s="83"/>
      <c r="AF48" s="83"/>
      <c r="AG48" s="83"/>
      <c r="AH48" s="83"/>
    </row>
    <row r="49" spans="1:34" x14ac:dyDescent="0.2">
      <c r="A49" s="28">
        <v>212020102014</v>
      </c>
      <c r="B49" s="163" t="s">
        <v>928</v>
      </c>
      <c r="C49" s="30">
        <f>SUM(ieab:ieru!C49)</f>
        <v>169824000</v>
      </c>
      <c r="D49" s="30">
        <f>SUM(ieab:ieru!D49)</f>
        <v>0</v>
      </c>
      <c r="E49" s="183">
        <f t="shared" si="0"/>
        <v>169824000</v>
      </c>
      <c r="F49" s="184">
        <f t="shared" si="6"/>
        <v>3.4708921667910776E-3</v>
      </c>
      <c r="G49" s="30">
        <f>SUM(ieab:ieru!G49)</f>
        <v>145740758</v>
      </c>
      <c r="H49" s="187">
        <f t="shared" si="3"/>
        <v>85.818705247785942</v>
      </c>
      <c r="I49" s="164">
        <f t="shared" si="4"/>
        <v>-24083242</v>
      </c>
      <c r="J49" s="83"/>
      <c r="K49" s="30">
        <f>SUM(ieab:ieru!C49)</f>
        <v>169824000</v>
      </c>
      <c r="L49" s="83">
        <f t="shared" si="2"/>
        <v>0</v>
      </c>
      <c r="M49" s="83"/>
      <c r="N49" s="83"/>
      <c r="O49" s="83"/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3"/>
      <c r="AA49" s="83"/>
      <c r="AB49" s="83"/>
      <c r="AC49" s="83"/>
      <c r="AD49" s="83"/>
      <c r="AE49" s="83"/>
      <c r="AF49" s="83"/>
      <c r="AG49" s="83"/>
      <c r="AH49" s="83"/>
    </row>
    <row r="50" spans="1:34" x14ac:dyDescent="0.2">
      <c r="A50" s="28">
        <v>212020102015</v>
      </c>
      <c r="B50" s="163" t="s">
        <v>922</v>
      </c>
      <c r="C50" s="30">
        <f>SUM(ieab:ieru!C50)</f>
        <v>465147000</v>
      </c>
      <c r="D50" s="30">
        <f>SUM(ieab:ieru!D50)</f>
        <v>0</v>
      </c>
      <c r="E50" s="183">
        <f t="shared" si="0"/>
        <v>465147000</v>
      </c>
      <c r="F50" s="184">
        <f t="shared" si="6"/>
        <v>9.5067545147115209E-3</v>
      </c>
      <c r="G50" s="30">
        <f>SUM(ieab:ieru!G50)</f>
        <v>497074112</v>
      </c>
      <c r="H50" s="187">
        <f t="shared" si="3"/>
        <v>106.86387572100861</v>
      </c>
      <c r="I50" s="164">
        <f t="shared" si="4"/>
        <v>31927112</v>
      </c>
      <c r="J50" s="83"/>
      <c r="K50" s="30">
        <f>SUM(ieab:ieru!C50)</f>
        <v>465147000</v>
      </c>
      <c r="L50" s="83">
        <f t="shared" si="2"/>
        <v>0</v>
      </c>
      <c r="M50" s="83"/>
      <c r="N50" s="83"/>
      <c r="O50" s="83"/>
      <c r="P50" s="83"/>
      <c r="Q50" s="83"/>
      <c r="R50" s="83"/>
      <c r="S50" s="83"/>
      <c r="T50" s="83"/>
      <c r="U50" s="83"/>
      <c r="V50" s="83"/>
      <c r="W50" s="83"/>
      <c r="X50" s="83"/>
      <c r="Y50" s="83"/>
      <c r="Z50" s="83"/>
      <c r="AA50" s="83"/>
      <c r="AB50" s="83"/>
      <c r="AC50" s="83"/>
      <c r="AD50" s="83"/>
      <c r="AE50" s="83"/>
      <c r="AF50" s="83"/>
      <c r="AG50" s="83"/>
      <c r="AH50" s="83"/>
    </row>
    <row r="51" spans="1:34" x14ac:dyDescent="0.2">
      <c r="A51" s="28">
        <v>212020102016</v>
      </c>
      <c r="B51" s="163" t="s">
        <v>929</v>
      </c>
      <c r="C51" s="30">
        <f>SUM(ieab:ieru!C51)</f>
        <v>304948000</v>
      </c>
      <c r="D51" s="30">
        <f>SUM(ieab:ieru!D51)</f>
        <v>0</v>
      </c>
      <c r="E51" s="183">
        <f t="shared" si="0"/>
        <v>304948000</v>
      </c>
      <c r="F51" s="184">
        <f t="shared" si="6"/>
        <v>6.2325797559744534E-3</v>
      </c>
      <c r="G51" s="30">
        <f>SUM(ieab:ieru!G51)</f>
        <v>606718613</v>
      </c>
      <c r="H51" s="187">
        <f t="shared" si="3"/>
        <v>198.95805612760208</v>
      </c>
      <c r="I51" s="164">
        <f t="shared" si="4"/>
        <v>301770613</v>
      </c>
      <c r="J51" s="83"/>
      <c r="K51" s="30">
        <f>SUM(ieab:ieru!C51)</f>
        <v>304948000</v>
      </c>
      <c r="L51" s="83">
        <f t="shared" si="2"/>
        <v>0</v>
      </c>
      <c r="M51" s="83"/>
      <c r="N51" s="83"/>
      <c r="O51" s="83"/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3"/>
      <c r="AA51" s="83"/>
      <c r="AB51" s="83"/>
      <c r="AC51" s="83"/>
      <c r="AD51" s="83"/>
      <c r="AE51" s="83"/>
      <c r="AF51" s="83"/>
      <c r="AG51" s="83"/>
      <c r="AH51" s="83"/>
    </row>
    <row r="52" spans="1:34" x14ac:dyDescent="0.2">
      <c r="A52" s="28">
        <v>212020103</v>
      </c>
      <c r="B52" s="163" t="s">
        <v>930</v>
      </c>
      <c r="C52" s="30">
        <f>SUM(ieab:ieru!C52)</f>
        <v>2123667000</v>
      </c>
      <c r="D52" s="30">
        <f>SUM(ieab:ieru!D52)</f>
        <v>0</v>
      </c>
      <c r="E52" s="183">
        <f t="shared" si="0"/>
        <v>2123667000</v>
      </c>
      <c r="F52" s="184">
        <f t="shared" si="6"/>
        <v>4.340387198024253E-2</v>
      </c>
      <c r="G52" s="30">
        <f>SUM(ieab:ieru!G52)</f>
        <v>10037533</v>
      </c>
      <c r="H52" s="187">
        <f t="shared" si="3"/>
        <v>0.47265098530042615</v>
      </c>
      <c r="I52" s="164">
        <f t="shared" si="4"/>
        <v>-2113629467</v>
      </c>
      <c r="J52" s="83"/>
      <c r="K52" s="30">
        <f>SUM(ieab:ieru!C52)</f>
        <v>2123667000</v>
      </c>
      <c r="L52" s="83">
        <f t="shared" si="2"/>
        <v>0</v>
      </c>
      <c r="M52" s="83"/>
      <c r="N52" s="83"/>
      <c r="O52" s="83"/>
      <c r="P52" s="83"/>
      <c r="Q52" s="83"/>
      <c r="R52" s="83"/>
      <c r="S52" s="83"/>
      <c r="T52" s="83"/>
      <c r="U52" s="83"/>
      <c r="V52" s="83"/>
      <c r="W52" s="83"/>
      <c r="X52" s="83"/>
      <c r="Y52" s="83"/>
      <c r="Z52" s="83"/>
      <c r="AA52" s="83"/>
      <c r="AB52" s="83"/>
      <c r="AC52" s="83"/>
      <c r="AD52" s="83"/>
      <c r="AE52" s="83"/>
      <c r="AF52" s="83"/>
      <c r="AG52" s="83"/>
      <c r="AH52" s="83"/>
    </row>
    <row r="53" spans="1:34" x14ac:dyDescent="0.2">
      <c r="A53" s="28">
        <v>212020104</v>
      </c>
      <c r="B53" s="163" t="s">
        <v>931</v>
      </c>
      <c r="C53" s="30">
        <f>SUM(ieab:ieru!C53)</f>
        <v>1800022390</v>
      </c>
      <c r="D53" s="30">
        <f>SUM(ieab:ieru!D53)</f>
        <v>-1040302149</v>
      </c>
      <c r="E53" s="183">
        <f t="shared" si="0"/>
        <v>759720241</v>
      </c>
      <c r="F53" s="184">
        <f t="shared" si="6"/>
        <v>1.5527293159032469E-2</v>
      </c>
      <c r="G53" s="30">
        <f>SUM(ieab:ieru!G53)</f>
        <v>0</v>
      </c>
      <c r="H53" s="187">
        <f t="shared" si="3"/>
        <v>0</v>
      </c>
      <c r="I53" s="164">
        <f t="shared" si="4"/>
        <v>-759720241</v>
      </c>
      <c r="J53" s="83"/>
      <c r="K53" s="30">
        <f>SUM(ieab:ieru!C53)</f>
        <v>1800022390</v>
      </c>
      <c r="L53" s="83">
        <f t="shared" si="2"/>
        <v>0</v>
      </c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3"/>
      <c r="Z53" s="83"/>
      <c r="AA53" s="83"/>
      <c r="AB53" s="83"/>
      <c r="AC53" s="83"/>
      <c r="AD53" s="83"/>
      <c r="AE53" s="83"/>
      <c r="AF53" s="83"/>
      <c r="AG53" s="83"/>
      <c r="AH53" s="83"/>
    </row>
    <row r="54" spans="1:34" x14ac:dyDescent="0.2">
      <c r="A54" s="28">
        <v>212020105</v>
      </c>
      <c r="B54" s="163" t="s">
        <v>932</v>
      </c>
      <c r="C54" s="30">
        <f>SUM(ieab:ieru!C54)</f>
        <v>0</v>
      </c>
      <c r="D54" s="30">
        <f>SUM(ieab:ieru!D54)</f>
        <v>250000000</v>
      </c>
      <c r="E54" s="183">
        <f t="shared" si="0"/>
        <v>250000000</v>
      </c>
      <c r="F54" s="184">
        <f t="shared" si="6"/>
        <v>5.109543066337912E-3</v>
      </c>
      <c r="G54" s="30">
        <f>SUM(ieab:ieru!G54)</f>
        <v>250000000</v>
      </c>
      <c r="H54" s="187">
        <f t="shared" si="3"/>
        <v>100</v>
      </c>
      <c r="I54" s="164">
        <f t="shared" si="4"/>
        <v>0</v>
      </c>
      <c r="J54" s="83"/>
      <c r="K54" s="30">
        <f>SUM(ieab:ieru!C54)</f>
        <v>0</v>
      </c>
      <c r="L54" s="83">
        <f t="shared" si="2"/>
        <v>0</v>
      </c>
      <c r="M54" s="83"/>
      <c r="N54" s="83"/>
      <c r="O54" s="83"/>
      <c r="P54" s="83"/>
      <c r="Q54" s="83"/>
      <c r="R54" s="83"/>
      <c r="S54" s="83"/>
      <c r="T54" s="83"/>
      <c r="U54" s="83"/>
      <c r="V54" s="83"/>
      <c r="W54" s="83"/>
      <c r="X54" s="83"/>
      <c r="Y54" s="83"/>
      <c r="Z54" s="83"/>
      <c r="AA54" s="83"/>
      <c r="AB54" s="83"/>
      <c r="AC54" s="83"/>
      <c r="AD54" s="83"/>
      <c r="AE54" s="83"/>
      <c r="AF54" s="83"/>
      <c r="AG54" s="83"/>
      <c r="AH54" s="83"/>
    </row>
    <row r="55" spans="1:34" x14ac:dyDescent="0.2">
      <c r="A55" s="28">
        <v>212020106</v>
      </c>
      <c r="B55" s="163" t="s">
        <v>933</v>
      </c>
      <c r="C55" s="30">
        <f>SUM(ieab:ieru!C55)</f>
        <v>20000000000</v>
      </c>
      <c r="D55" s="30">
        <f>SUM(ieab:ieru!D55)</f>
        <v>-13000000000</v>
      </c>
      <c r="E55" s="183">
        <f t="shared" si="0"/>
        <v>7000000000</v>
      </c>
      <c r="F55" s="184">
        <f t="shared" si="6"/>
        <v>0.14306720585746152</v>
      </c>
      <c r="G55" s="30">
        <f>SUM(ieab:ieru!G55)</f>
        <v>7000000000</v>
      </c>
      <c r="H55" s="187">
        <f t="shared" si="3"/>
        <v>100</v>
      </c>
      <c r="I55" s="164">
        <f t="shared" si="4"/>
        <v>0</v>
      </c>
      <c r="J55" s="83"/>
      <c r="K55" s="30">
        <f>SUM(ieab:ieru!C55)</f>
        <v>20000000000</v>
      </c>
      <c r="L55" s="83">
        <f t="shared" si="2"/>
        <v>0</v>
      </c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3"/>
      <c r="AB55" s="83"/>
      <c r="AC55" s="83"/>
      <c r="AD55" s="83"/>
      <c r="AE55" s="83"/>
      <c r="AF55" s="83"/>
      <c r="AG55" s="83"/>
      <c r="AH55" s="83"/>
    </row>
    <row r="56" spans="1:34" x14ac:dyDescent="0.2">
      <c r="A56" s="28">
        <v>212020107</v>
      </c>
      <c r="B56" s="163" t="s">
        <v>1162</v>
      </c>
      <c r="C56" s="30">
        <f>SUM(ieab:ieru!C56)</f>
        <v>1500000000</v>
      </c>
      <c r="D56" s="30">
        <f>SUM(ieab:ieru!D56)</f>
        <v>-1500000000</v>
      </c>
      <c r="E56" s="183">
        <f t="shared" ref="E56" si="7">SUM(C56:D56)</f>
        <v>0</v>
      </c>
      <c r="F56" s="184">
        <f t="shared" si="6"/>
        <v>0</v>
      </c>
      <c r="G56" s="30">
        <f>SUM(ieab:ieru!G56)</f>
        <v>0</v>
      </c>
      <c r="H56" s="187">
        <f t="shared" si="3"/>
        <v>0</v>
      </c>
      <c r="I56" s="164">
        <f t="shared" ref="I56" si="8">SUM(G56-E56)</f>
        <v>0</v>
      </c>
      <c r="J56" s="83"/>
      <c r="K56" s="30">
        <f>SUM(ieab:ieru!C56)</f>
        <v>1500000000</v>
      </c>
      <c r="L56" s="83">
        <f t="shared" si="2"/>
        <v>0</v>
      </c>
      <c r="M56" s="83"/>
      <c r="N56" s="83"/>
      <c r="O56" s="83"/>
      <c r="P56" s="83"/>
      <c r="Q56" s="83"/>
      <c r="R56" s="83"/>
      <c r="S56" s="83"/>
      <c r="T56" s="83"/>
      <c r="U56" s="83"/>
      <c r="V56" s="83"/>
      <c r="W56" s="83"/>
      <c r="X56" s="83"/>
      <c r="Y56" s="83"/>
      <c r="Z56" s="83"/>
      <c r="AA56" s="83"/>
      <c r="AB56" s="83"/>
      <c r="AC56" s="83"/>
      <c r="AD56" s="83"/>
      <c r="AE56" s="83"/>
      <c r="AF56" s="83"/>
      <c r="AG56" s="83"/>
      <c r="AH56" s="83"/>
    </row>
    <row r="57" spans="1:34" x14ac:dyDescent="0.2">
      <c r="A57" s="28">
        <v>212020108</v>
      </c>
      <c r="B57" s="163" t="s">
        <v>934</v>
      </c>
      <c r="C57" s="30">
        <f>SUM(ieab:ieru!C57)</f>
        <v>0</v>
      </c>
      <c r="D57" s="30">
        <f>SUM(ieab:ieru!D57)</f>
        <v>10183400000</v>
      </c>
      <c r="E57" s="183">
        <f t="shared" si="0"/>
        <v>10183400000</v>
      </c>
      <c r="F57" s="184">
        <f t="shared" ref="F57:F72" si="9">IF(OR(E57=0,E$7=0),0,E57/E$7)*100</f>
        <v>0.20813008344698194</v>
      </c>
      <c r="G57" s="30">
        <f>SUM(ieab:ieru!G57)</f>
        <v>10000000000</v>
      </c>
      <c r="H57" s="187">
        <f t="shared" si="3"/>
        <v>98.199029793585638</v>
      </c>
      <c r="I57" s="164">
        <f t="shared" si="4"/>
        <v>-183400000</v>
      </c>
      <c r="J57" s="83"/>
      <c r="K57" s="30">
        <f>SUM(ieab:ieru!C57)</f>
        <v>0</v>
      </c>
      <c r="L57" s="83">
        <f t="shared" si="2"/>
        <v>0</v>
      </c>
      <c r="M57" s="83"/>
      <c r="N57" s="83"/>
      <c r="O57" s="83"/>
      <c r="P57" s="83"/>
      <c r="Q57" s="83"/>
      <c r="R57" s="83"/>
      <c r="S57" s="83"/>
      <c r="T57" s="83"/>
      <c r="U57" s="83"/>
      <c r="V57" s="83"/>
      <c r="W57" s="83"/>
      <c r="X57" s="83"/>
      <c r="Y57" s="83"/>
      <c r="Z57" s="83"/>
      <c r="AA57" s="83"/>
      <c r="AB57" s="83"/>
      <c r="AC57" s="83"/>
      <c r="AD57" s="83"/>
      <c r="AE57" s="83"/>
      <c r="AF57" s="83"/>
      <c r="AG57" s="83"/>
      <c r="AH57" s="83"/>
    </row>
    <row r="58" spans="1:34" x14ac:dyDescent="0.2">
      <c r="A58" s="28">
        <v>2120202</v>
      </c>
      <c r="B58" s="163" t="s">
        <v>935</v>
      </c>
      <c r="C58" s="30">
        <f>SUM(C59:C67)</f>
        <v>1388643662641</v>
      </c>
      <c r="D58" s="30">
        <f>SUM(D59:D67)</f>
        <v>44958683107</v>
      </c>
      <c r="E58" s="183">
        <f t="shared" si="0"/>
        <v>1433602345748</v>
      </c>
      <c r="F58" s="184">
        <f t="shared" si="9"/>
        <v>29.300211702409833</v>
      </c>
      <c r="G58" s="30">
        <f>SUM(G59:G67)</f>
        <v>1455048021824</v>
      </c>
      <c r="H58" s="187">
        <f t="shared" si="3"/>
        <v>101.49592919819132</v>
      </c>
      <c r="I58" s="164">
        <f t="shared" si="4"/>
        <v>21445676076</v>
      </c>
      <c r="J58" s="83"/>
      <c r="K58" s="30">
        <f>SUM(ieab:ieru!C58)</f>
        <v>1388643662641</v>
      </c>
      <c r="L58" s="83">
        <f t="shared" si="2"/>
        <v>0</v>
      </c>
      <c r="M58" s="83"/>
      <c r="N58" s="83"/>
      <c r="O58" s="83"/>
      <c r="P58" s="83"/>
      <c r="Q58" s="83"/>
      <c r="R58" s="83"/>
      <c r="S58" s="83"/>
      <c r="T58" s="83"/>
      <c r="U58" s="83"/>
      <c r="V58" s="83"/>
      <c r="W58" s="83"/>
      <c r="X58" s="83"/>
      <c r="Y58" s="83"/>
      <c r="Z58" s="83"/>
      <c r="AA58" s="83"/>
      <c r="AB58" s="83"/>
      <c r="AC58" s="83"/>
      <c r="AD58" s="83"/>
      <c r="AE58" s="83"/>
      <c r="AF58" s="83"/>
      <c r="AG58" s="83"/>
      <c r="AH58" s="83"/>
    </row>
    <row r="59" spans="1:34" x14ac:dyDescent="0.2">
      <c r="A59" s="28">
        <v>212020201</v>
      </c>
      <c r="B59" s="163" t="s">
        <v>936</v>
      </c>
      <c r="C59" s="30">
        <f>SUM(ieab:ieru!C59)</f>
        <v>789600847770</v>
      </c>
      <c r="D59" s="30">
        <f>SUM(ieab:ieru!D59)</f>
        <v>439694150</v>
      </c>
      <c r="E59" s="183">
        <f t="shared" si="0"/>
        <v>790040541920</v>
      </c>
      <c r="F59" s="184">
        <f t="shared" si="9"/>
        <v>16.14698469237273</v>
      </c>
      <c r="G59" s="30">
        <f>SUM(ieab:ieru!G59)</f>
        <v>802461371538</v>
      </c>
      <c r="H59" s="187">
        <f t="shared" si="3"/>
        <v>101.57217623133799</v>
      </c>
      <c r="I59" s="164">
        <f t="shared" si="4"/>
        <v>12420829618</v>
      </c>
      <c r="J59" s="83"/>
      <c r="K59" s="30">
        <f>SUM(ieab:ieru!C59)</f>
        <v>789600847770</v>
      </c>
      <c r="L59" s="83">
        <f t="shared" si="2"/>
        <v>0</v>
      </c>
      <c r="M59" s="83"/>
      <c r="N59" s="83"/>
      <c r="O59" s="83"/>
      <c r="P59" s="83"/>
      <c r="Q59" s="83"/>
      <c r="R59" s="83"/>
      <c r="S59" s="83"/>
      <c r="T59" s="83"/>
      <c r="U59" s="83"/>
      <c r="V59" s="83"/>
      <c r="W59" s="83"/>
      <c r="X59" s="83"/>
      <c r="Y59" s="83"/>
      <c r="Z59" s="83"/>
      <c r="AA59" s="83"/>
      <c r="AB59" s="83"/>
      <c r="AC59" s="83"/>
      <c r="AD59" s="83"/>
      <c r="AE59" s="83"/>
      <c r="AF59" s="83"/>
      <c r="AG59" s="83"/>
      <c r="AH59" s="83"/>
    </row>
    <row r="60" spans="1:34" x14ac:dyDescent="0.2">
      <c r="A60" s="28">
        <v>212020202</v>
      </c>
      <c r="B60" s="163" t="s">
        <v>937</v>
      </c>
      <c r="C60" s="30">
        <f>SUM(ieab:ieru!C60)</f>
        <v>454841482780</v>
      </c>
      <c r="D60" s="30">
        <f>SUM(ieab:ieru!D60)</f>
        <v>0</v>
      </c>
      <c r="E60" s="183">
        <f t="shared" si="0"/>
        <v>454841482780</v>
      </c>
      <c r="F60" s="184">
        <f t="shared" si="9"/>
        <v>9.2961285784856145</v>
      </c>
      <c r="G60" s="30">
        <f>SUM(ieab:ieru!G60)</f>
        <v>497735927161</v>
      </c>
      <c r="H60" s="187">
        <f t="shared" si="3"/>
        <v>109.43063594789734</v>
      </c>
      <c r="I60" s="164">
        <f t="shared" si="4"/>
        <v>42894444381</v>
      </c>
      <c r="J60" s="83"/>
      <c r="K60" s="30">
        <f>SUM(ieab:ieru!C60)</f>
        <v>454841482780</v>
      </c>
      <c r="L60" s="83">
        <f t="shared" si="2"/>
        <v>0</v>
      </c>
      <c r="M60" s="83"/>
      <c r="N60" s="83"/>
      <c r="O60" s="83"/>
      <c r="P60" s="83"/>
      <c r="Q60" s="83"/>
      <c r="R60" s="83"/>
      <c r="S60" s="83"/>
      <c r="T60" s="83"/>
      <c r="U60" s="83"/>
      <c r="V60" s="83"/>
      <c r="W60" s="83"/>
      <c r="X60" s="83"/>
      <c r="Y60" s="83"/>
      <c r="Z60" s="83"/>
      <c r="AA60" s="83"/>
      <c r="AB60" s="83"/>
      <c r="AC60" s="83"/>
      <c r="AD60" s="83"/>
      <c r="AE60" s="83"/>
      <c r="AF60" s="83"/>
      <c r="AG60" s="83"/>
      <c r="AH60" s="83"/>
    </row>
    <row r="61" spans="1:34" x14ac:dyDescent="0.2">
      <c r="A61" s="28">
        <v>212020203</v>
      </c>
      <c r="B61" s="163" t="s">
        <v>938</v>
      </c>
      <c r="C61" s="30">
        <f>SUM(ieab:ieru!C61)</f>
        <v>127901000000</v>
      </c>
      <c r="D61" s="30">
        <f>SUM(ieab:ieru!D61)</f>
        <v>39189032618</v>
      </c>
      <c r="E61" s="183">
        <f t="shared" si="0"/>
        <v>167090032618</v>
      </c>
      <c r="F61" s="184">
        <f t="shared" si="9"/>
        <v>3.4150148704699097</v>
      </c>
      <c r="G61" s="30">
        <f>SUM(ieab:ieru!G61)</f>
        <v>135491451368</v>
      </c>
      <c r="H61" s="187">
        <f t="shared" si="3"/>
        <v>81.088889172557373</v>
      </c>
      <c r="I61" s="164">
        <f t="shared" si="4"/>
        <v>-31598581250</v>
      </c>
      <c r="J61" s="83"/>
      <c r="K61" s="30">
        <f>SUM(ieab:ieru!C61)</f>
        <v>127901000000</v>
      </c>
      <c r="L61" s="83">
        <f t="shared" si="2"/>
        <v>0</v>
      </c>
      <c r="M61" s="83"/>
      <c r="N61" s="83"/>
      <c r="O61" s="83"/>
      <c r="P61" s="83"/>
      <c r="Q61" s="83"/>
      <c r="R61" s="83"/>
      <c r="S61" s="83"/>
      <c r="T61" s="83"/>
      <c r="U61" s="83"/>
      <c r="V61" s="83"/>
      <c r="W61" s="83"/>
      <c r="X61" s="83"/>
      <c r="Y61" s="83"/>
      <c r="Z61" s="83"/>
      <c r="AA61" s="83"/>
      <c r="AB61" s="83"/>
      <c r="AC61" s="83"/>
      <c r="AD61" s="83"/>
      <c r="AE61" s="83"/>
      <c r="AF61" s="83"/>
      <c r="AG61" s="83"/>
      <c r="AH61" s="83"/>
    </row>
    <row r="62" spans="1:34" x14ac:dyDescent="0.2">
      <c r="A62" s="28">
        <v>212020204</v>
      </c>
      <c r="B62" s="163" t="s">
        <v>250</v>
      </c>
      <c r="C62" s="30">
        <f>SUM(ieab:ieru!C62)</f>
        <v>85332000</v>
      </c>
      <c r="D62" s="30">
        <f>SUM(ieab:ieru!D62)</f>
        <v>0</v>
      </c>
      <c r="E62" s="183">
        <f t="shared" si="0"/>
        <v>85332000</v>
      </c>
      <c r="F62" s="184">
        <f t="shared" si="9"/>
        <v>1.7440301157469866E-3</v>
      </c>
      <c r="G62" s="30">
        <f>SUM(ieab:ieru!G62)</f>
        <v>67828455</v>
      </c>
      <c r="H62" s="187">
        <f t="shared" si="3"/>
        <v>79.487712698635917</v>
      </c>
      <c r="I62" s="164">
        <f t="shared" si="4"/>
        <v>-17503545</v>
      </c>
      <c r="J62" s="83"/>
      <c r="K62" s="30">
        <f>SUM(ieab:ieru!C62)</f>
        <v>85332000</v>
      </c>
      <c r="L62" s="83">
        <f t="shared" si="2"/>
        <v>0</v>
      </c>
      <c r="M62" s="83"/>
      <c r="N62" s="83"/>
      <c r="O62" s="83"/>
      <c r="P62" s="83"/>
      <c r="Q62" s="83"/>
      <c r="R62" s="83"/>
      <c r="S62" s="83"/>
      <c r="T62" s="83"/>
      <c r="U62" s="83"/>
      <c r="V62" s="83"/>
      <c r="W62" s="83"/>
      <c r="X62" s="83"/>
      <c r="Y62" s="83"/>
      <c r="Z62" s="83"/>
      <c r="AA62" s="83"/>
      <c r="AB62" s="83"/>
      <c r="AC62" s="83"/>
      <c r="AD62" s="83"/>
      <c r="AE62" s="83"/>
      <c r="AF62" s="83"/>
      <c r="AG62" s="83"/>
      <c r="AH62" s="83"/>
    </row>
    <row r="63" spans="1:34" x14ac:dyDescent="0.2">
      <c r="A63" s="28">
        <v>212020205</v>
      </c>
      <c r="B63" s="163" t="s">
        <v>939</v>
      </c>
      <c r="C63" s="30">
        <f>SUM(ieab:ieru!C63)</f>
        <v>1000</v>
      </c>
      <c r="D63" s="30">
        <f>SUM(ieab:ieru!D63)</f>
        <v>0</v>
      </c>
      <c r="E63" s="183">
        <f t="shared" si="0"/>
        <v>1000</v>
      </c>
      <c r="F63" s="184">
        <f t="shared" si="9"/>
        <v>2.0438172265351645E-8</v>
      </c>
      <c r="G63" s="30">
        <f>SUM(ieab:ieru!G63)</f>
        <v>0</v>
      </c>
      <c r="H63" s="187">
        <f t="shared" si="3"/>
        <v>0</v>
      </c>
      <c r="I63" s="164">
        <f t="shared" si="4"/>
        <v>-1000</v>
      </c>
      <c r="J63" s="83"/>
      <c r="K63" s="30">
        <f>SUM(ieab:ieru!C63)</f>
        <v>1000</v>
      </c>
      <c r="L63" s="83">
        <f t="shared" si="2"/>
        <v>0</v>
      </c>
      <c r="M63" s="83"/>
      <c r="N63" s="83"/>
      <c r="O63" s="83"/>
      <c r="P63" s="83"/>
      <c r="Q63" s="83"/>
      <c r="R63" s="83"/>
      <c r="S63" s="83"/>
      <c r="T63" s="83"/>
      <c r="U63" s="83"/>
      <c r="V63" s="83"/>
      <c r="W63" s="83"/>
      <c r="X63" s="83"/>
      <c r="Y63" s="83"/>
      <c r="Z63" s="83"/>
      <c r="AA63" s="83"/>
      <c r="AB63" s="83"/>
      <c r="AC63" s="83"/>
      <c r="AD63" s="83"/>
      <c r="AE63" s="83"/>
      <c r="AF63" s="83"/>
      <c r="AG63" s="83"/>
      <c r="AH63" s="83"/>
    </row>
    <row r="64" spans="1:34" x14ac:dyDescent="0.2">
      <c r="A64" s="28">
        <v>212020206</v>
      </c>
      <c r="B64" s="163" t="s">
        <v>940</v>
      </c>
      <c r="C64" s="30">
        <f>SUM(ieab:ieru!C64)</f>
        <v>6000000000</v>
      </c>
      <c r="D64" s="30">
        <f>SUM(ieab:ieru!D64)</f>
        <v>0</v>
      </c>
      <c r="E64" s="183">
        <f t="shared" si="0"/>
        <v>6000000000</v>
      </c>
      <c r="F64" s="184">
        <f t="shared" si="9"/>
        <v>0.12262903359210987</v>
      </c>
      <c r="G64" s="30">
        <f>SUM(ieab:ieru!G64)</f>
        <v>4796510265</v>
      </c>
      <c r="H64" s="187">
        <f t="shared" si="3"/>
        <v>79.941837750000005</v>
      </c>
      <c r="I64" s="164">
        <f t="shared" si="4"/>
        <v>-1203489735</v>
      </c>
      <c r="J64" s="83"/>
      <c r="K64" s="30">
        <f>SUM(ieab:ieru!C64)</f>
        <v>6000000000</v>
      </c>
      <c r="L64" s="83">
        <f t="shared" si="2"/>
        <v>0</v>
      </c>
      <c r="M64" s="83"/>
      <c r="N64" s="83"/>
      <c r="O64" s="83"/>
      <c r="P64" s="83"/>
      <c r="Q64" s="83"/>
      <c r="R64" s="83"/>
      <c r="S64" s="83"/>
      <c r="T64" s="83"/>
      <c r="U64" s="83"/>
      <c r="V64" s="83"/>
      <c r="W64" s="83"/>
      <c r="X64" s="83"/>
      <c r="Y64" s="83"/>
      <c r="Z64" s="83"/>
      <c r="AA64" s="83"/>
      <c r="AB64" s="83"/>
      <c r="AC64" s="83"/>
      <c r="AD64" s="83"/>
      <c r="AE64" s="83"/>
      <c r="AF64" s="83"/>
      <c r="AG64" s="83"/>
      <c r="AH64" s="83"/>
    </row>
    <row r="65" spans="1:34" x14ac:dyDescent="0.2">
      <c r="A65" s="28">
        <v>212020207</v>
      </c>
      <c r="B65" s="163" t="s">
        <v>941</v>
      </c>
      <c r="C65" s="30">
        <f>SUM(ieab:ieru!C65)</f>
        <v>50000000</v>
      </c>
      <c r="D65" s="30">
        <f>SUM(ieab:ieru!D65)</f>
        <v>0</v>
      </c>
      <c r="E65" s="183">
        <f t="shared" si="0"/>
        <v>50000000</v>
      </c>
      <c r="F65" s="184">
        <f t="shared" si="9"/>
        <v>1.0219086132675823E-3</v>
      </c>
      <c r="G65" s="30">
        <f>SUM(ieab:ieru!G65)</f>
        <v>34104000</v>
      </c>
      <c r="H65" s="187">
        <f t="shared" si="3"/>
        <v>68.207999999999998</v>
      </c>
      <c r="I65" s="164">
        <f t="shared" si="4"/>
        <v>-15896000</v>
      </c>
      <c r="J65" s="83"/>
      <c r="K65" s="30">
        <f>SUM(ieab:ieru!C65)</f>
        <v>50000000</v>
      </c>
      <c r="L65" s="83">
        <f t="shared" si="2"/>
        <v>0</v>
      </c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  <c r="X65" s="83"/>
      <c r="Y65" s="83"/>
      <c r="Z65" s="83"/>
      <c r="AA65" s="83"/>
      <c r="AB65" s="83"/>
      <c r="AC65" s="83"/>
      <c r="AD65" s="83"/>
      <c r="AE65" s="83"/>
      <c r="AF65" s="83"/>
      <c r="AG65" s="83"/>
      <c r="AH65" s="83"/>
    </row>
    <row r="66" spans="1:34" x14ac:dyDescent="0.2">
      <c r="A66" s="28">
        <v>212020208</v>
      </c>
      <c r="B66" s="163" t="s">
        <v>942</v>
      </c>
      <c r="C66" s="30">
        <f>SUM(ieab:ieru!C66)</f>
        <v>223063607</v>
      </c>
      <c r="D66" s="30">
        <f>SUM(ieab:ieru!D66)</f>
        <v>459361084</v>
      </c>
      <c r="E66" s="183">
        <f t="shared" si="0"/>
        <v>682424691</v>
      </c>
      <c r="F66" s="184">
        <f t="shared" si="9"/>
        <v>1.3947513392787367E-2</v>
      </c>
      <c r="G66" s="30">
        <f>SUM(ieab:ieru!G66)</f>
        <v>403532332</v>
      </c>
      <c r="H66" s="187">
        <f t="shared" si="3"/>
        <v>59.132141219667567</v>
      </c>
      <c r="I66" s="164">
        <f t="shared" si="4"/>
        <v>-278892359</v>
      </c>
      <c r="J66" s="83"/>
      <c r="K66" s="30">
        <f>SUM(ieab:ieru!C66)</f>
        <v>223063607</v>
      </c>
      <c r="L66" s="83">
        <f t="shared" si="2"/>
        <v>0</v>
      </c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3"/>
      <c r="Z66" s="83"/>
      <c r="AA66" s="83"/>
      <c r="AB66" s="83"/>
      <c r="AC66" s="83"/>
      <c r="AD66" s="83"/>
      <c r="AE66" s="83"/>
      <c r="AF66" s="83"/>
      <c r="AG66" s="83"/>
      <c r="AH66" s="83"/>
    </row>
    <row r="67" spans="1:34" x14ac:dyDescent="0.2">
      <c r="A67" s="28">
        <v>212020209</v>
      </c>
      <c r="B67" s="163" t="s">
        <v>943</v>
      </c>
      <c r="C67" s="30">
        <f>SUM(ieab:ieru!C67)</f>
        <v>9941935484</v>
      </c>
      <c r="D67" s="30">
        <f>SUM(ieab:ieru!D67)</f>
        <v>4870595255</v>
      </c>
      <c r="E67" s="183">
        <f t="shared" si="0"/>
        <v>14812530739</v>
      </c>
      <c r="F67" s="184">
        <f t="shared" si="9"/>
        <v>0.30274105492949854</v>
      </c>
      <c r="G67" s="30">
        <f>SUM(ieab:ieru!G67)</f>
        <v>14057296705</v>
      </c>
      <c r="H67" s="187">
        <f t="shared" si="3"/>
        <v>94.901384190808528</v>
      </c>
      <c r="I67" s="164">
        <f t="shared" si="4"/>
        <v>-755234034</v>
      </c>
      <c r="J67" s="83"/>
      <c r="K67" s="30">
        <f>SUM(ieab:ieru!C67)</f>
        <v>9941935484</v>
      </c>
      <c r="L67" s="83">
        <f t="shared" si="2"/>
        <v>0</v>
      </c>
      <c r="M67" s="83"/>
      <c r="N67" s="83"/>
      <c r="O67" s="83"/>
      <c r="P67" s="83"/>
      <c r="Q67" s="83"/>
      <c r="R67" s="83"/>
      <c r="S67" s="83"/>
      <c r="T67" s="83"/>
      <c r="U67" s="83"/>
      <c r="V67" s="83"/>
      <c r="W67" s="83"/>
      <c r="X67" s="83"/>
      <c r="Y67" s="83"/>
      <c r="Z67" s="83"/>
      <c r="AA67" s="83"/>
      <c r="AB67" s="83"/>
      <c r="AC67" s="83"/>
      <c r="AD67" s="83"/>
      <c r="AE67" s="83"/>
      <c r="AF67" s="83"/>
      <c r="AG67" s="83"/>
      <c r="AH67" s="83"/>
    </row>
    <row r="68" spans="1:34" x14ac:dyDescent="0.2">
      <c r="A68" s="28">
        <v>2120206</v>
      </c>
      <c r="B68" s="163" t="s">
        <v>944</v>
      </c>
      <c r="C68" s="30">
        <f>SUM(C69:C72)</f>
        <v>120484917581</v>
      </c>
      <c r="D68" s="30">
        <f>SUM(D69:D72)</f>
        <v>-26980444145</v>
      </c>
      <c r="E68" s="183">
        <f t="shared" si="0"/>
        <v>93504473436</v>
      </c>
      <c r="F68" s="184">
        <f t="shared" si="9"/>
        <v>1.9110605356659649</v>
      </c>
      <c r="G68" s="30">
        <f>SUM(G69:G72)</f>
        <v>92409373800</v>
      </c>
      <c r="H68" s="187">
        <f t="shared" si="3"/>
        <v>98.828826476682366</v>
      </c>
      <c r="I68" s="164">
        <f t="shared" si="4"/>
        <v>-1095099636</v>
      </c>
      <c r="J68" s="83"/>
      <c r="K68" s="30">
        <f>SUM(ieab:ieru!C68)</f>
        <v>120484917581</v>
      </c>
      <c r="L68" s="83">
        <f t="shared" si="2"/>
        <v>0</v>
      </c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3"/>
      <c r="Z68" s="83"/>
      <c r="AA68" s="83"/>
      <c r="AB68" s="83"/>
      <c r="AC68" s="83"/>
      <c r="AD68" s="83"/>
      <c r="AE68" s="83"/>
      <c r="AF68" s="83"/>
      <c r="AG68" s="83"/>
      <c r="AH68" s="83"/>
    </row>
    <row r="69" spans="1:34" x14ac:dyDescent="0.2">
      <c r="A69" s="28">
        <v>212020601</v>
      </c>
      <c r="B69" s="163" t="s">
        <v>945</v>
      </c>
      <c r="C69" s="30">
        <f>SUM(ieab:ieru!C69)</f>
        <v>109160724095</v>
      </c>
      <c r="D69" s="30">
        <f>SUM(ieab:ieru!D69)</f>
        <v>-30513808104</v>
      </c>
      <c r="E69" s="183">
        <f t="shared" si="0"/>
        <v>78646915991</v>
      </c>
      <c r="F69" s="184">
        <f t="shared" si="9"/>
        <v>1.6073992171626967</v>
      </c>
      <c r="G69" s="30">
        <f>SUM(ieab:ieru!G69)</f>
        <v>78061439604</v>
      </c>
      <c r="H69" s="187">
        <f t="shared" si="3"/>
        <v>99.255563451379331</v>
      </c>
      <c r="I69" s="164">
        <f t="shared" si="4"/>
        <v>-585476387</v>
      </c>
      <c r="J69" s="83"/>
      <c r="K69" s="30">
        <f>SUM(ieab:ieru!C69)</f>
        <v>109160724095</v>
      </c>
      <c r="L69" s="83">
        <f t="shared" si="2"/>
        <v>0</v>
      </c>
      <c r="M69" s="83"/>
      <c r="N69" s="83"/>
      <c r="O69" s="83"/>
      <c r="P69" s="83"/>
      <c r="Q69" s="83"/>
      <c r="R69" s="83"/>
      <c r="S69" s="83"/>
      <c r="T69" s="83"/>
      <c r="U69" s="83"/>
      <c r="V69" s="83"/>
      <c r="W69" s="83"/>
      <c r="X69" s="83"/>
      <c r="Y69" s="83"/>
      <c r="Z69" s="83"/>
      <c r="AA69" s="83"/>
      <c r="AB69" s="83"/>
      <c r="AC69" s="83"/>
      <c r="AD69" s="83"/>
      <c r="AE69" s="83"/>
      <c r="AF69" s="83"/>
      <c r="AG69" s="83"/>
      <c r="AH69" s="83"/>
    </row>
    <row r="70" spans="1:34" x14ac:dyDescent="0.2">
      <c r="A70" s="28">
        <v>212020602</v>
      </c>
      <c r="B70" s="163" t="s">
        <v>946</v>
      </c>
      <c r="C70" s="30">
        <f>SUM(ieab:ieru!C70)</f>
        <v>7406327409</v>
      </c>
      <c r="D70" s="30">
        <f>SUM(ieab:ieru!D70)</f>
        <v>3210250236</v>
      </c>
      <c r="E70" s="183">
        <f t="shared" si="0"/>
        <v>10616577645</v>
      </c>
      <c r="F70" s="184">
        <f t="shared" si="9"/>
        <v>0.21698344277699128</v>
      </c>
      <c r="G70" s="30">
        <f>SUM(ieab:ieru!G70)</f>
        <v>10448345073</v>
      </c>
      <c r="H70" s="187">
        <f t="shared" si="3"/>
        <v>98.415378499311117</v>
      </c>
      <c r="I70" s="164">
        <f t="shared" si="4"/>
        <v>-168232572</v>
      </c>
      <c r="J70" s="83"/>
      <c r="K70" s="30">
        <f>SUM(ieab:ieru!C70)</f>
        <v>7406327409</v>
      </c>
      <c r="L70" s="83">
        <f t="shared" si="2"/>
        <v>0</v>
      </c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</row>
    <row r="71" spans="1:34" x14ac:dyDescent="0.2">
      <c r="A71" s="28">
        <v>212020604</v>
      </c>
      <c r="B71" s="163" t="s">
        <v>947</v>
      </c>
      <c r="C71" s="30">
        <f>SUM(ieab:ieru!C71)</f>
        <v>100000000</v>
      </c>
      <c r="D71" s="30">
        <f>SUM(ieab:ieru!D71)</f>
        <v>125457470</v>
      </c>
      <c r="E71" s="183">
        <f t="shared" si="0"/>
        <v>225457470</v>
      </c>
      <c r="F71" s="184">
        <f t="shared" si="9"/>
        <v>4.6079386103703504E-3</v>
      </c>
      <c r="G71" s="30">
        <f>SUM(ieab:ieru!G71)</f>
        <v>257975062</v>
      </c>
      <c r="H71" s="187">
        <f t="shared" si="3"/>
        <v>114.42293839277093</v>
      </c>
      <c r="I71" s="164">
        <f t="shared" si="4"/>
        <v>32517592</v>
      </c>
      <c r="J71" s="83"/>
      <c r="K71" s="30">
        <f>SUM(ieab:ieru!C71)</f>
        <v>100000000</v>
      </c>
      <c r="L71" s="83">
        <f t="shared" si="2"/>
        <v>0</v>
      </c>
      <c r="M71" s="83"/>
      <c r="N71" s="83"/>
      <c r="O71" s="83"/>
      <c r="P71" s="83"/>
      <c r="Q71" s="83"/>
      <c r="R71" s="83"/>
      <c r="S71" s="83"/>
      <c r="T71" s="83"/>
      <c r="U71" s="83"/>
      <c r="V71" s="83"/>
      <c r="W71" s="83"/>
      <c r="X71" s="83"/>
      <c r="Y71" s="83"/>
      <c r="Z71" s="83"/>
      <c r="AA71" s="83"/>
      <c r="AB71" s="83"/>
      <c r="AC71" s="83"/>
      <c r="AD71" s="83"/>
      <c r="AE71" s="83"/>
      <c r="AF71" s="83"/>
      <c r="AG71" s="83"/>
      <c r="AH71" s="83"/>
    </row>
    <row r="72" spans="1:34" x14ac:dyDescent="0.2">
      <c r="A72" s="28">
        <v>212020605</v>
      </c>
      <c r="B72" s="163" t="s">
        <v>948</v>
      </c>
      <c r="C72" s="30">
        <f>SUM(ieab:ieru!C72)</f>
        <v>3817866077</v>
      </c>
      <c r="D72" s="30">
        <f>SUM(ieab:ieru!D72)</f>
        <v>197656253</v>
      </c>
      <c r="E72" s="183">
        <f t="shared" si="0"/>
        <v>4015522330</v>
      </c>
      <c r="F72" s="184">
        <f t="shared" si="9"/>
        <v>8.2069937115906225E-2</v>
      </c>
      <c r="G72" s="30">
        <f>SUM(ieab:ieru!G72)</f>
        <v>3641614061</v>
      </c>
      <c r="H72" s="187">
        <f t="shared" si="3"/>
        <v>90.688427599903292</v>
      </c>
      <c r="I72" s="164">
        <f t="shared" si="4"/>
        <v>-373908269</v>
      </c>
      <c r="J72" s="83"/>
      <c r="K72" s="30">
        <f>SUM(ieab:ieru!C72)</f>
        <v>3817866077</v>
      </c>
      <c r="L72" s="83">
        <f t="shared" ref="L72:L135" si="10">SUM(C72-K72)</f>
        <v>0</v>
      </c>
      <c r="M72" s="83"/>
      <c r="N72" s="83"/>
      <c r="O72" s="83"/>
      <c r="P72" s="83"/>
      <c r="Q72" s="83"/>
      <c r="R72" s="83"/>
      <c r="S72" s="83"/>
      <c r="T72" s="83"/>
      <c r="U72" s="83"/>
      <c r="V72" s="83"/>
      <c r="W72" s="83"/>
      <c r="X72" s="83"/>
      <c r="Y72" s="83"/>
      <c r="Z72" s="83"/>
      <c r="AA72" s="83"/>
      <c r="AB72" s="83"/>
      <c r="AC72" s="83"/>
      <c r="AD72" s="83"/>
      <c r="AE72" s="83"/>
      <c r="AF72" s="83"/>
      <c r="AG72" s="83"/>
      <c r="AH72" s="83"/>
    </row>
    <row r="73" spans="1:34" x14ac:dyDescent="0.2">
      <c r="A73" s="28">
        <v>2120299</v>
      </c>
      <c r="B73" s="163" t="s">
        <v>949</v>
      </c>
      <c r="C73" s="30">
        <f>SUM(C74:C87)</f>
        <v>127532240922</v>
      </c>
      <c r="D73" s="30">
        <f>SUM(D74:D87)</f>
        <v>59339528566</v>
      </c>
      <c r="E73" s="183">
        <f t="shared" ref="E73:E136" si="11">SUM(C73:D73)</f>
        <v>186871769488</v>
      </c>
      <c r="F73" s="184">
        <f t="shared" ref="F73:F136" si="12">IF(OR(E73=0,E$7=0),0,E73/E$7)*100</f>
        <v>3.8193174163268275</v>
      </c>
      <c r="G73" s="30">
        <f>SUM(G74:G87)</f>
        <v>195059281230</v>
      </c>
      <c r="H73" s="187">
        <f t="shared" si="3"/>
        <v>104.38135292689341</v>
      </c>
      <c r="I73" s="164">
        <f t="shared" si="4"/>
        <v>8187511742</v>
      </c>
      <c r="J73" s="83"/>
      <c r="K73" s="30">
        <f>SUM(ieab:ieru!C73)</f>
        <v>127532240922</v>
      </c>
      <c r="L73" s="83">
        <f t="shared" si="10"/>
        <v>0</v>
      </c>
      <c r="M73" s="83"/>
      <c r="N73" s="83"/>
      <c r="O73" s="83"/>
      <c r="P73" s="83"/>
      <c r="Q73" s="83"/>
      <c r="R73" s="83"/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83"/>
      <c r="AH73" s="83"/>
    </row>
    <row r="74" spans="1:34" x14ac:dyDescent="0.2">
      <c r="A74" s="28">
        <v>212029901</v>
      </c>
      <c r="B74" s="163" t="s">
        <v>77</v>
      </c>
      <c r="C74" s="30">
        <f>SUM(ieab:ieru!C74)</f>
        <v>0</v>
      </c>
      <c r="D74" s="30">
        <f>SUM(ieab:ieru!D74)</f>
        <v>0</v>
      </c>
      <c r="E74" s="183">
        <f t="shared" si="11"/>
        <v>0</v>
      </c>
      <c r="F74" s="184">
        <f t="shared" si="12"/>
        <v>0</v>
      </c>
      <c r="G74" s="30">
        <f>SUM(ieab:ieru!G74)</f>
        <v>879002035</v>
      </c>
      <c r="H74" s="187">
        <f t="shared" ref="H74:H137" si="13">IF(OR(G74=0,E74=0),0,G74/E74)*100</f>
        <v>0</v>
      </c>
      <c r="I74" s="164">
        <f t="shared" si="4"/>
        <v>879002035</v>
      </c>
      <c r="J74" s="83"/>
      <c r="K74" s="30">
        <f>SUM(ieab:ieru!C74)</f>
        <v>0</v>
      </c>
      <c r="L74" s="83">
        <f t="shared" si="10"/>
        <v>0</v>
      </c>
      <c r="M74" s="83"/>
      <c r="N74" s="83"/>
      <c r="O74" s="83"/>
      <c r="P74" s="83"/>
      <c r="Q74" s="83"/>
      <c r="R74" s="83"/>
      <c r="S74" s="83"/>
      <c r="T74" s="83"/>
      <c r="U74" s="83"/>
      <c r="V74" s="83"/>
      <c r="W74" s="83"/>
      <c r="X74" s="83"/>
      <c r="Y74" s="83"/>
      <c r="Z74" s="83"/>
      <c r="AA74" s="83"/>
      <c r="AB74" s="83"/>
      <c r="AC74" s="83"/>
      <c r="AD74" s="83"/>
      <c r="AE74" s="83"/>
      <c r="AF74" s="83"/>
      <c r="AG74" s="83"/>
      <c r="AH74" s="83"/>
    </row>
    <row r="75" spans="1:34" x14ac:dyDescent="0.2">
      <c r="A75" s="28">
        <v>212029902</v>
      </c>
      <c r="B75" s="163" t="s">
        <v>950</v>
      </c>
      <c r="C75" s="30">
        <f>SUM(ieab:ieru!C75)</f>
        <v>522184352</v>
      </c>
      <c r="D75" s="30">
        <f>SUM(ieab:ieru!D75)</f>
        <v>0</v>
      </c>
      <c r="E75" s="183">
        <f t="shared" si="11"/>
        <v>522184352</v>
      </c>
      <c r="F75" s="184">
        <f t="shared" si="12"/>
        <v>1.0672493740447021E-2</v>
      </c>
      <c r="G75" s="30">
        <f>SUM(ieab:ieru!G75)</f>
        <v>502509432</v>
      </c>
      <c r="H75" s="187">
        <f t="shared" si="13"/>
        <v>96.232188895618236</v>
      </c>
      <c r="I75" s="164">
        <f t="shared" ref="I75:I138" si="14">SUM(G75-E75)</f>
        <v>-19674920</v>
      </c>
      <c r="J75" s="83"/>
      <c r="K75" s="30">
        <f>SUM(ieab:ieru!C75)</f>
        <v>522184352</v>
      </c>
      <c r="L75" s="83">
        <f t="shared" si="10"/>
        <v>0</v>
      </c>
      <c r="M75" s="83"/>
      <c r="N75" s="83"/>
      <c r="O75" s="83"/>
      <c r="P75" s="83"/>
      <c r="Q75" s="83"/>
      <c r="R75" s="83"/>
      <c r="S75" s="83"/>
      <c r="T75" s="83"/>
      <c r="U75" s="83"/>
      <c r="V75" s="83"/>
      <c r="W75" s="83"/>
      <c r="X75" s="83"/>
      <c r="Y75" s="83"/>
      <c r="Z75" s="83"/>
      <c r="AA75" s="83"/>
      <c r="AB75" s="83"/>
      <c r="AC75" s="83"/>
      <c r="AD75" s="83"/>
      <c r="AE75" s="83"/>
      <c r="AF75" s="83"/>
      <c r="AG75" s="83"/>
      <c r="AH75" s="83"/>
    </row>
    <row r="76" spans="1:34" x14ac:dyDescent="0.2">
      <c r="A76" s="28">
        <v>212029903</v>
      </c>
      <c r="B76" s="163" t="s">
        <v>951</v>
      </c>
      <c r="C76" s="30">
        <f>SUM(ieab:ieru!C76)</f>
        <v>350000000</v>
      </c>
      <c r="D76" s="30">
        <f>SUM(ieab:ieru!D76)</f>
        <v>0</v>
      </c>
      <c r="E76" s="183">
        <f t="shared" si="11"/>
        <v>350000000</v>
      </c>
      <c r="F76" s="184">
        <f t="shared" si="12"/>
        <v>7.1533602928730757E-3</v>
      </c>
      <c r="G76" s="30">
        <f>SUM(ieab:ieru!G76)</f>
        <v>298015436</v>
      </c>
      <c r="H76" s="187">
        <f t="shared" si="13"/>
        <v>85.147267428571425</v>
      </c>
      <c r="I76" s="164">
        <f t="shared" si="14"/>
        <v>-51984564</v>
      </c>
      <c r="J76" s="83"/>
      <c r="K76" s="30">
        <f>SUM(ieab:ieru!C76)</f>
        <v>350000000</v>
      </c>
      <c r="L76" s="83">
        <f t="shared" si="10"/>
        <v>0</v>
      </c>
      <c r="M76" s="83"/>
      <c r="N76" s="83"/>
      <c r="O76" s="83"/>
      <c r="P76" s="83"/>
      <c r="Q76" s="83"/>
      <c r="R76" s="83"/>
      <c r="S76" s="83"/>
      <c r="T76" s="83"/>
      <c r="U76" s="83"/>
      <c r="V76" s="83"/>
      <c r="W76" s="83"/>
      <c r="X76" s="83"/>
      <c r="Y76" s="83"/>
      <c r="Z76" s="83"/>
      <c r="AA76" s="83"/>
      <c r="AB76" s="83"/>
      <c r="AC76" s="83"/>
      <c r="AD76" s="83"/>
      <c r="AE76" s="83"/>
      <c r="AF76" s="83"/>
      <c r="AG76" s="83"/>
      <c r="AH76" s="83"/>
    </row>
    <row r="77" spans="1:34" x14ac:dyDescent="0.2">
      <c r="A77" s="28">
        <v>212029904</v>
      </c>
      <c r="B77" s="163" t="s">
        <v>952</v>
      </c>
      <c r="C77" s="30">
        <f>SUM(ieab:ieru!C77)</f>
        <v>2228946869</v>
      </c>
      <c r="D77" s="30">
        <f>SUM(ieab:ieru!D77)</f>
        <v>0</v>
      </c>
      <c r="E77" s="183">
        <f t="shared" si="11"/>
        <v>2228946869</v>
      </c>
      <c r="F77" s="184">
        <f t="shared" si="12"/>
        <v>4.5555600078938191E-2</v>
      </c>
      <c r="G77" s="30">
        <f>SUM(ieab:ieru!G77)</f>
        <v>3973570805</v>
      </c>
      <c r="H77" s="187">
        <f t="shared" si="13"/>
        <v>178.27122127781863</v>
      </c>
      <c r="I77" s="164">
        <f t="shared" si="14"/>
        <v>1744623936</v>
      </c>
      <c r="J77" s="83"/>
      <c r="K77" s="30">
        <f>SUM(ieab:ieru!C77)</f>
        <v>2228946869</v>
      </c>
      <c r="L77" s="83">
        <f t="shared" si="10"/>
        <v>0</v>
      </c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</row>
    <row r="78" spans="1:34" x14ac:dyDescent="0.2">
      <c r="A78" s="28">
        <v>212029905</v>
      </c>
      <c r="B78" s="163" t="s">
        <v>953</v>
      </c>
      <c r="C78" s="30">
        <f>SUM(ieab:ieru!C78)</f>
        <v>0</v>
      </c>
      <c r="D78" s="30">
        <f>SUM(ieab:ieru!D78)</f>
        <v>0</v>
      </c>
      <c r="E78" s="183">
        <f t="shared" si="11"/>
        <v>0</v>
      </c>
      <c r="F78" s="184">
        <f t="shared" si="12"/>
        <v>0</v>
      </c>
      <c r="G78" s="30">
        <f>SUM(ieab:ieru!G78)</f>
        <v>51202514</v>
      </c>
      <c r="H78" s="187">
        <f t="shared" si="13"/>
        <v>0</v>
      </c>
      <c r="I78" s="164">
        <f t="shared" si="14"/>
        <v>51202514</v>
      </c>
      <c r="J78" s="83"/>
      <c r="K78" s="30">
        <f>SUM(ieab:ieru!C78)</f>
        <v>0</v>
      </c>
      <c r="L78" s="83">
        <f t="shared" si="10"/>
        <v>0</v>
      </c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</row>
    <row r="79" spans="1:34" x14ac:dyDescent="0.2">
      <c r="A79" s="28">
        <v>212029906</v>
      </c>
      <c r="B79" s="163" t="s">
        <v>954</v>
      </c>
      <c r="C79" s="30">
        <f>SUM(ieab:ieru!C79)</f>
        <v>0</v>
      </c>
      <c r="D79" s="30">
        <f>SUM(ieab:ieru!D79)</f>
        <v>0</v>
      </c>
      <c r="E79" s="183">
        <f t="shared" si="11"/>
        <v>0</v>
      </c>
      <c r="F79" s="184">
        <f t="shared" si="12"/>
        <v>0</v>
      </c>
      <c r="G79" s="30">
        <f>SUM(ieab:ieru!G79)</f>
        <v>6340000</v>
      </c>
      <c r="H79" s="187">
        <f t="shared" si="13"/>
        <v>0</v>
      </c>
      <c r="I79" s="164">
        <f t="shared" si="14"/>
        <v>6340000</v>
      </c>
      <c r="J79" s="83"/>
      <c r="K79" s="30">
        <f>SUM(ieab:ieru!C79)</f>
        <v>0</v>
      </c>
      <c r="L79" s="83">
        <f t="shared" si="10"/>
        <v>0</v>
      </c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</row>
    <row r="80" spans="1:34" x14ac:dyDescent="0.2">
      <c r="A80" s="28">
        <v>212029907</v>
      </c>
      <c r="B80" s="163" t="s">
        <v>955</v>
      </c>
      <c r="C80" s="30">
        <f>SUM(ieab:ieru!C80)</f>
        <v>797176000</v>
      </c>
      <c r="D80" s="30">
        <f>SUM(ieab:ieru!D80)</f>
        <v>0</v>
      </c>
      <c r="E80" s="183">
        <f t="shared" si="11"/>
        <v>797176000</v>
      </c>
      <c r="F80" s="184">
        <f t="shared" si="12"/>
        <v>1.6292820413803963E-2</v>
      </c>
      <c r="G80" s="30">
        <f>SUM(ieab:ieru!G80)</f>
        <v>526052570</v>
      </c>
      <c r="H80" s="187">
        <f t="shared" si="13"/>
        <v>65.989514235250439</v>
      </c>
      <c r="I80" s="164">
        <f t="shared" si="14"/>
        <v>-271123430</v>
      </c>
      <c r="J80" s="83"/>
      <c r="K80" s="30">
        <f>SUM(ieab:ieru!C80)</f>
        <v>797176000</v>
      </c>
      <c r="L80" s="83">
        <f t="shared" si="10"/>
        <v>0</v>
      </c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</row>
    <row r="81" spans="1:34" x14ac:dyDescent="0.2">
      <c r="A81" s="28">
        <v>212029908</v>
      </c>
      <c r="B81" s="163" t="s">
        <v>956</v>
      </c>
      <c r="C81" s="30">
        <f>SUM(ieab:ieru!C81)</f>
        <v>0</v>
      </c>
      <c r="D81" s="30">
        <f>SUM(ieab:ieru!D81)</f>
        <v>0</v>
      </c>
      <c r="E81" s="183">
        <f t="shared" si="11"/>
        <v>0</v>
      </c>
      <c r="F81" s="184">
        <f t="shared" si="12"/>
        <v>0</v>
      </c>
      <c r="G81" s="30">
        <f>SUM(ieab:ieru!G81)</f>
        <v>1539263739</v>
      </c>
      <c r="H81" s="187">
        <f t="shared" si="13"/>
        <v>0</v>
      </c>
      <c r="I81" s="164">
        <f t="shared" si="14"/>
        <v>1539263739</v>
      </c>
      <c r="J81" s="83"/>
      <c r="K81" s="30">
        <f>SUM(ieab:ieru!C81)</f>
        <v>0</v>
      </c>
      <c r="L81" s="83">
        <f t="shared" si="10"/>
        <v>0</v>
      </c>
      <c r="M81" s="83"/>
      <c r="N81" s="83"/>
      <c r="O81" s="83"/>
      <c r="P81" s="83"/>
      <c r="Q81" s="83"/>
      <c r="R81" s="83"/>
      <c r="S81" s="83"/>
      <c r="T81" s="83"/>
      <c r="U81" s="83"/>
      <c r="V81" s="83"/>
      <c r="W81" s="83"/>
      <c r="X81" s="83"/>
      <c r="Y81" s="83"/>
      <c r="Z81" s="83"/>
      <c r="AA81" s="83"/>
      <c r="AB81" s="83"/>
      <c r="AC81" s="83"/>
      <c r="AD81" s="83"/>
      <c r="AE81" s="83"/>
      <c r="AF81" s="83"/>
      <c r="AG81" s="83"/>
      <c r="AH81" s="83"/>
    </row>
    <row r="82" spans="1:34" x14ac:dyDescent="0.2">
      <c r="A82" s="28">
        <v>212029909</v>
      </c>
      <c r="B82" s="163" t="s">
        <v>957</v>
      </c>
      <c r="C82" s="30">
        <f>SUM(ieab:ieru!C82)</f>
        <v>0</v>
      </c>
      <c r="D82" s="30">
        <f>SUM(ieab:ieru!D82)</f>
        <v>0</v>
      </c>
      <c r="E82" s="183">
        <f t="shared" si="11"/>
        <v>0</v>
      </c>
      <c r="F82" s="184">
        <f t="shared" si="12"/>
        <v>0</v>
      </c>
      <c r="G82" s="30">
        <f>SUM(ieab:ieru!G82)</f>
        <v>4868492669</v>
      </c>
      <c r="H82" s="187">
        <f t="shared" si="13"/>
        <v>0</v>
      </c>
      <c r="I82" s="164">
        <f t="shared" si="14"/>
        <v>4868492669</v>
      </c>
      <c r="J82" s="83"/>
      <c r="K82" s="30">
        <f>SUM(ieab:ieru!C82)</f>
        <v>0</v>
      </c>
      <c r="L82" s="83">
        <f t="shared" si="10"/>
        <v>0</v>
      </c>
      <c r="M82" s="83"/>
      <c r="N82" s="83"/>
      <c r="O82" s="83"/>
      <c r="P82" s="83"/>
      <c r="Q82" s="83"/>
      <c r="R82" s="83"/>
      <c r="S82" s="83"/>
      <c r="T82" s="83"/>
      <c r="U82" s="83"/>
      <c r="V82" s="83"/>
      <c r="W82" s="83"/>
      <c r="X82" s="83"/>
      <c r="Y82" s="83"/>
      <c r="Z82" s="83"/>
      <c r="AA82" s="83"/>
      <c r="AB82" s="83"/>
      <c r="AC82" s="83"/>
      <c r="AD82" s="83"/>
      <c r="AE82" s="83"/>
      <c r="AF82" s="83"/>
      <c r="AG82" s="83"/>
      <c r="AH82" s="83"/>
    </row>
    <row r="83" spans="1:34" x14ac:dyDescent="0.2">
      <c r="A83" s="28">
        <v>212029911</v>
      </c>
      <c r="B83" s="163" t="s">
        <v>958</v>
      </c>
      <c r="C83" s="30">
        <f>SUM(ieab:ieru!C83)</f>
        <v>0</v>
      </c>
      <c r="D83" s="30">
        <f>SUM(ieab:ieru!D83)</f>
        <v>900337804</v>
      </c>
      <c r="E83" s="183">
        <f t="shared" si="11"/>
        <v>900337804</v>
      </c>
      <c r="F83" s="184">
        <f t="shared" si="12"/>
        <v>1.8401259135160403E-2</v>
      </c>
      <c r="G83" s="30">
        <f>SUM(ieab:ieru!G83)</f>
        <v>900337804</v>
      </c>
      <c r="H83" s="187">
        <f t="shared" si="13"/>
        <v>100</v>
      </c>
      <c r="I83" s="164">
        <f t="shared" si="14"/>
        <v>0</v>
      </c>
      <c r="J83" s="83"/>
      <c r="K83" s="30">
        <f>SUM(ieab:ieru!C83)</f>
        <v>0</v>
      </c>
      <c r="L83" s="83">
        <f t="shared" si="10"/>
        <v>0</v>
      </c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</row>
    <row r="84" spans="1:34" x14ac:dyDescent="0.2">
      <c r="A84" s="28">
        <v>212029913</v>
      </c>
      <c r="B84" s="163" t="s">
        <v>959</v>
      </c>
      <c r="C84" s="30">
        <f>SUM(ieab:ieru!C84)</f>
        <v>0</v>
      </c>
      <c r="D84" s="30">
        <f>SUM(ieab:ieru!D84)</f>
        <v>40601438</v>
      </c>
      <c r="E84" s="183">
        <f t="shared" si="11"/>
        <v>40601438</v>
      </c>
      <c r="F84" s="184">
        <f t="shared" si="12"/>
        <v>8.2981918406499445E-4</v>
      </c>
      <c r="G84" s="30">
        <f>SUM(ieab:ieru!G84)</f>
        <v>754417133</v>
      </c>
      <c r="H84" s="187">
        <f t="shared" si="13"/>
        <v>1858.1044666447528</v>
      </c>
      <c r="I84" s="164">
        <f t="shared" si="14"/>
        <v>713815695</v>
      </c>
      <c r="J84" s="83"/>
      <c r="K84" s="30">
        <f>SUM(ieab:ieru!C84)</f>
        <v>0</v>
      </c>
      <c r="L84" s="83">
        <f t="shared" si="10"/>
        <v>0</v>
      </c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3"/>
      <c r="Z84" s="83"/>
      <c r="AA84" s="83"/>
      <c r="AB84" s="83"/>
      <c r="AC84" s="83"/>
      <c r="AD84" s="83"/>
      <c r="AE84" s="83"/>
      <c r="AF84" s="83"/>
      <c r="AG84" s="83"/>
      <c r="AH84" s="83"/>
    </row>
    <row r="85" spans="1:34" x14ac:dyDescent="0.2">
      <c r="A85" s="28">
        <v>212029915</v>
      </c>
      <c r="B85" s="163" t="s">
        <v>960</v>
      </c>
      <c r="C85" s="30">
        <f>SUM(ieab:ieru!C85)</f>
        <v>101708013813</v>
      </c>
      <c r="D85" s="30">
        <f>SUM(ieab:ieru!D85)</f>
        <v>24753219027</v>
      </c>
      <c r="E85" s="183">
        <f t="shared" si="11"/>
        <v>126461232840</v>
      </c>
      <c r="F85" s="184">
        <f t="shared" si="12"/>
        <v>2.5846364616726647</v>
      </c>
      <c r="G85" s="30">
        <f>SUM(ieab:ieru!G85)</f>
        <v>119950850798</v>
      </c>
      <c r="H85" s="187">
        <f t="shared" si="13"/>
        <v>94.851875238131683</v>
      </c>
      <c r="I85" s="164">
        <f t="shared" si="14"/>
        <v>-6510382042</v>
      </c>
      <c r="J85" s="83"/>
      <c r="K85" s="30">
        <f>SUM(ieab:ieru!C85)</f>
        <v>101708013813</v>
      </c>
      <c r="L85" s="83">
        <f t="shared" si="10"/>
        <v>0</v>
      </c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83"/>
      <c r="AG85" s="83"/>
      <c r="AH85" s="83"/>
    </row>
    <row r="86" spans="1:34" x14ac:dyDescent="0.2">
      <c r="A86" s="28">
        <v>212029916</v>
      </c>
      <c r="B86" s="163" t="s">
        <v>961</v>
      </c>
      <c r="C86" s="30">
        <f>SUM(ieab:ieru!C86)</f>
        <v>2624277724</v>
      </c>
      <c r="D86" s="30">
        <f>SUM(ieab:ieru!D86)</f>
        <v>0</v>
      </c>
      <c r="E86" s="183">
        <f t="shared" si="11"/>
        <v>2624277724</v>
      </c>
      <c r="F86" s="184">
        <f t="shared" si="12"/>
        <v>5.3635440195236937E-2</v>
      </c>
      <c r="G86" s="30">
        <f>SUM(ieab:ieru!G86)</f>
        <v>3874926009</v>
      </c>
      <c r="H86" s="187">
        <f t="shared" si="13"/>
        <v>147.65685710633269</v>
      </c>
      <c r="I86" s="164">
        <f t="shared" si="14"/>
        <v>1250648285</v>
      </c>
      <c r="J86" s="83"/>
      <c r="K86" s="30">
        <f>SUM(ieab:ieru!C86)</f>
        <v>2624277724</v>
      </c>
      <c r="L86" s="83">
        <f t="shared" si="10"/>
        <v>0</v>
      </c>
      <c r="M86" s="83"/>
      <c r="N86" s="83"/>
      <c r="O86" s="83"/>
      <c r="P86" s="83"/>
      <c r="Q86" s="83"/>
      <c r="R86" s="83"/>
      <c r="S86" s="83"/>
      <c r="T86" s="83"/>
      <c r="U86" s="83"/>
      <c r="V86" s="83"/>
      <c r="W86" s="83"/>
      <c r="X86" s="83"/>
      <c r="Y86" s="83"/>
      <c r="Z86" s="83"/>
      <c r="AA86" s="83"/>
      <c r="AB86" s="83"/>
      <c r="AC86" s="83"/>
      <c r="AD86" s="83"/>
      <c r="AE86" s="83"/>
      <c r="AF86" s="83"/>
      <c r="AG86" s="83"/>
      <c r="AH86" s="83"/>
    </row>
    <row r="87" spans="1:34" x14ac:dyDescent="0.2">
      <c r="A87" s="28">
        <v>212029999</v>
      </c>
      <c r="B87" s="163" t="s">
        <v>962</v>
      </c>
      <c r="C87" s="30">
        <f>SUM(ieab:ieru!C87)</f>
        <v>19301642164</v>
      </c>
      <c r="D87" s="30">
        <f>SUM(ieab:ieru!D87)</f>
        <v>33645370297</v>
      </c>
      <c r="E87" s="183">
        <f t="shared" si="11"/>
        <v>52947012461</v>
      </c>
      <c r="F87" s="184">
        <f t="shared" si="12"/>
        <v>1.0821401616136381</v>
      </c>
      <c r="G87" s="30">
        <f>SUM(ieab:ieru!G87)</f>
        <v>56934300286</v>
      </c>
      <c r="H87" s="187">
        <f t="shared" si="13"/>
        <v>107.53071351841992</v>
      </c>
      <c r="I87" s="164">
        <f t="shared" si="14"/>
        <v>3987287825</v>
      </c>
      <c r="J87" s="83"/>
      <c r="K87" s="30">
        <f>SUM(ieab:ieru!C87)</f>
        <v>19301642164</v>
      </c>
      <c r="L87" s="83">
        <f t="shared" si="10"/>
        <v>0</v>
      </c>
      <c r="M87" s="83"/>
      <c r="N87" s="83"/>
      <c r="O87" s="83"/>
      <c r="P87" s="83"/>
      <c r="Q87" s="83"/>
      <c r="R87" s="83"/>
      <c r="S87" s="83"/>
      <c r="T87" s="83"/>
      <c r="U87" s="83"/>
      <c r="V87" s="83"/>
      <c r="W87" s="83"/>
      <c r="X87" s="83"/>
      <c r="Y87" s="83"/>
      <c r="Z87" s="83"/>
      <c r="AA87" s="83"/>
      <c r="AB87" s="83"/>
      <c r="AC87" s="83"/>
      <c r="AD87" s="83"/>
      <c r="AE87" s="83"/>
      <c r="AF87" s="83"/>
      <c r="AG87" s="83"/>
      <c r="AH87" s="83"/>
    </row>
    <row r="88" spans="1:34" hidden="1" x14ac:dyDescent="0.2">
      <c r="A88" s="28">
        <v>21203</v>
      </c>
      <c r="B88" s="167" t="s">
        <v>947</v>
      </c>
      <c r="C88" s="30">
        <f>SUM(C89:C90)</f>
        <v>0</v>
      </c>
      <c r="D88" s="30">
        <f>SUM(D89:D90)</f>
        <v>0</v>
      </c>
      <c r="E88" s="183">
        <f t="shared" si="11"/>
        <v>0</v>
      </c>
      <c r="F88" s="184">
        <f t="shared" si="12"/>
        <v>0</v>
      </c>
      <c r="G88" s="30">
        <f>SUM(G89:G90)</f>
        <v>0</v>
      </c>
      <c r="H88" s="187">
        <f t="shared" si="13"/>
        <v>0</v>
      </c>
      <c r="I88" s="164">
        <f t="shared" si="14"/>
        <v>0</v>
      </c>
      <c r="J88" s="83"/>
      <c r="K88" s="30">
        <f>SUM(ieab:ieru!C88)</f>
        <v>0</v>
      </c>
      <c r="L88" s="83">
        <f t="shared" si="10"/>
        <v>0</v>
      </c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</row>
    <row r="89" spans="1:34" hidden="1" x14ac:dyDescent="0.2">
      <c r="A89" s="28">
        <v>2120302</v>
      </c>
      <c r="B89" s="167" t="s">
        <v>963</v>
      </c>
      <c r="C89" s="30">
        <f>SUM(ieab:ieru!C89)</f>
        <v>0</v>
      </c>
      <c r="D89" s="30">
        <f>SUM(ieab:ieru!D89)</f>
        <v>0</v>
      </c>
      <c r="E89" s="183">
        <f t="shared" si="11"/>
        <v>0</v>
      </c>
      <c r="F89" s="184">
        <f t="shared" si="12"/>
        <v>0</v>
      </c>
      <c r="G89" s="30">
        <f>SUM(ieab:ieru!G89)</f>
        <v>0</v>
      </c>
      <c r="H89" s="187">
        <f t="shared" si="13"/>
        <v>0</v>
      </c>
      <c r="I89" s="164">
        <f t="shared" si="14"/>
        <v>0</v>
      </c>
      <c r="J89" s="83"/>
      <c r="K89" s="30">
        <f>SUM(ieab:ieru!C89)</f>
        <v>0</v>
      </c>
      <c r="L89" s="83">
        <f t="shared" si="10"/>
        <v>0</v>
      </c>
      <c r="M89" s="83"/>
      <c r="N89" s="83"/>
      <c r="O89" s="83"/>
      <c r="P89" s="83"/>
      <c r="Q89" s="83"/>
      <c r="R89" s="83"/>
      <c r="S89" s="83"/>
      <c r="T89" s="83"/>
      <c r="U89" s="83"/>
      <c r="V89" s="83"/>
      <c r="W89" s="83"/>
      <c r="X89" s="83"/>
      <c r="Y89" s="83"/>
      <c r="Z89" s="83"/>
      <c r="AA89" s="83"/>
      <c r="AB89" s="83"/>
      <c r="AC89" s="83"/>
      <c r="AD89" s="83"/>
      <c r="AE89" s="83"/>
      <c r="AF89" s="83"/>
      <c r="AG89" s="83"/>
      <c r="AH89" s="83"/>
    </row>
    <row r="90" spans="1:34" hidden="1" x14ac:dyDescent="0.2">
      <c r="A90" s="28">
        <v>2120399</v>
      </c>
      <c r="B90" s="167" t="s">
        <v>964</v>
      </c>
      <c r="C90" s="30">
        <f>SUM(ieab:ieru!C90)</f>
        <v>0</v>
      </c>
      <c r="D90" s="30">
        <f>SUM(ieab:ieru!D90)</f>
        <v>0</v>
      </c>
      <c r="E90" s="183">
        <f t="shared" si="11"/>
        <v>0</v>
      </c>
      <c r="F90" s="184">
        <f t="shared" si="12"/>
        <v>0</v>
      </c>
      <c r="G90" s="30">
        <f>SUM(ieab:ieru!G90)</f>
        <v>0</v>
      </c>
      <c r="H90" s="187">
        <f t="shared" si="13"/>
        <v>0</v>
      </c>
      <c r="I90" s="164">
        <f t="shared" si="14"/>
        <v>0</v>
      </c>
      <c r="J90" s="83"/>
      <c r="K90" s="30">
        <f>SUM(ieab:ieru!C90)</f>
        <v>0</v>
      </c>
      <c r="L90" s="83">
        <f t="shared" si="10"/>
        <v>0</v>
      </c>
      <c r="M90" s="83"/>
      <c r="N90" s="83"/>
      <c r="O90" s="83"/>
      <c r="P90" s="83"/>
      <c r="Q90" s="83"/>
      <c r="R90" s="83"/>
      <c r="S90" s="83"/>
      <c r="T90" s="83"/>
      <c r="U90" s="83"/>
      <c r="V90" s="83"/>
      <c r="W90" s="83"/>
      <c r="X90" s="83"/>
      <c r="Y90" s="83"/>
      <c r="Z90" s="83"/>
      <c r="AA90" s="83"/>
      <c r="AB90" s="83"/>
      <c r="AC90" s="83"/>
      <c r="AD90" s="83"/>
      <c r="AE90" s="83"/>
      <c r="AF90" s="83"/>
      <c r="AG90" s="83"/>
      <c r="AH90" s="83"/>
    </row>
    <row r="91" spans="1:34" x14ac:dyDescent="0.2">
      <c r="A91" s="28">
        <v>21204</v>
      </c>
      <c r="B91" s="167" t="s">
        <v>965</v>
      </c>
      <c r="C91" s="30">
        <f>SUM(C92+C126+C127+C128+C131+C132+C133)</f>
        <v>0</v>
      </c>
      <c r="D91" s="30">
        <f>SUM(D92+D126+D127+D128+D131+D132+D133)</f>
        <v>2000000000</v>
      </c>
      <c r="E91" s="183">
        <f t="shared" si="11"/>
        <v>2000000000</v>
      </c>
      <c r="F91" s="184">
        <f t="shared" si="12"/>
        <v>4.0876344530703296E-2</v>
      </c>
      <c r="G91" s="30">
        <f>SUM(G92+G126+G127+G128+G131+G132+G133)</f>
        <v>2000000000</v>
      </c>
      <c r="H91" s="187">
        <f t="shared" si="13"/>
        <v>100</v>
      </c>
      <c r="I91" s="164">
        <f t="shared" si="14"/>
        <v>0</v>
      </c>
      <c r="J91" s="83"/>
      <c r="K91" s="30">
        <f>SUM(ieab:ieru!C91)</f>
        <v>0</v>
      </c>
      <c r="L91" s="83">
        <f t="shared" si="10"/>
        <v>0</v>
      </c>
      <c r="M91" s="83"/>
      <c r="N91" s="83"/>
      <c r="O91" s="83"/>
      <c r="P91" s="83"/>
      <c r="Q91" s="83"/>
      <c r="R91" s="83"/>
      <c r="S91" s="83"/>
      <c r="T91" s="83"/>
      <c r="U91" s="83"/>
      <c r="V91" s="83"/>
      <c r="W91" s="83"/>
      <c r="X91" s="83"/>
      <c r="Y91" s="83"/>
      <c r="Z91" s="83"/>
      <c r="AA91" s="83"/>
      <c r="AB91" s="83"/>
      <c r="AC91" s="83"/>
      <c r="AD91" s="83"/>
      <c r="AE91" s="83"/>
      <c r="AF91" s="83"/>
      <c r="AG91" s="83"/>
      <c r="AH91" s="83"/>
    </row>
    <row r="92" spans="1:34" hidden="1" x14ac:dyDescent="0.2">
      <c r="A92" s="28">
        <v>2120401</v>
      </c>
      <c r="B92" s="167" t="s">
        <v>966</v>
      </c>
      <c r="C92" s="30">
        <f>SUM(C93:C125)-C95-C104-C107-C115-C119</f>
        <v>0</v>
      </c>
      <c r="D92" s="30">
        <f>SUM(D93:D125)-D95-D104-D107-D115-D119</f>
        <v>0</v>
      </c>
      <c r="E92" s="183">
        <f t="shared" si="11"/>
        <v>0</v>
      </c>
      <c r="F92" s="184">
        <f t="shared" si="12"/>
        <v>0</v>
      </c>
      <c r="G92" s="30">
        <f>SUM(G93:G125)-G95-G104-G107-G115-G119</f>
        <v>0</v>
      </c>
      <c r="H92" s="187">
        <f t="shared" si="13"/>
        <v>0</v>
      </c>
      <c r="I92" s="164">
        <f t="shared" si="14"/>
        <v>0</v>
      </c>
      <c r="J92" s="83"/>
      <c r="K92" s="30">
        <f>SUM(ieab:ieru!C92)</f>
        <v>0</v>
      </c>
      <c r="L92" s="83">
        <f t="shared" si="10"/>
        <v>0</v>
      </c>
      <c r="M92" s="83"/>
      <c r="N92" s="83"/>
      <c r="O92" s="83"/>
      <c r="P92" s="83"/>
      <c r="Q92" s="83"/>
      <c r="R92" s="83"/>
      <c r="S92" s="83"/>
      <c r="T92" s="83"/>
      <c r="U92" s="83"/>
      <c r="V92" s="83"/>
      <c r="W92" s="83"/>
      <c r="X92" s="83"/>
      <c r="Y92" s="83"/>
      <c r="Z92" s="83"/>
      <c r="AA92" s="83"/>
      <c r="AB92" s="83"/>
      <c r="AC92" s="83"/>
      <c r="AD92" s="83"/>
      <c r="AE92" s="83"/>
      <c r="AF92" s="83"/>
      <c r="AG92" s="83"/>
      <c r="AH92" s="83"/>
    </row>
    <row r="93" spans="1:34" hidden="1" x14ac:dyDescent="0.2">
      <c r="A93" s="28">
        <v>212040101</v>
      </c>
      <c r="B93" s="170" t="s">
        <v>967</v>
      </c>
      <c r="C93" s="30">
        <f>SUM(ieab:ieru!C93)</f>
        <v>0</v>
      </c>
      <c r="D93" s="30">
        <f>SUM(ieab:ieru!D93)</f>
        <v>0</v>
      </c>
      <c r="E93" s="183">
        <f t="shared" si="11"/>
        <v>0</v>
      </c>
      <c r="F93" s="184">
        <f t="shared" si="12"/>
        <v>0</v>
      </c>
      <c r="G93" s="30">
        <f>SUM(ieab:ieru!G93)</f>
        <v>0</v>
      </c>
      <c r="H93" s="187">
        <f t="shared" si="13"/>
        <v>0</v>
      </c>
      <c r="I93" s="164">
        <f t="shared" si="14"/>
        <v>0</v>
      </c>
      <c r="J93" s="83"/>
      <c r="K93" s="30">
        <f>SUM(ieab:ieru!C93)</f>
        <v>0</v>
      </c>
      <c r="L93" s="83">
        <f t="shared" si="10"/>
        <v>0</v>
      </c>
      <c r="M93" s="83"/>
      <c r="N93" s="83"/>
      <c r="O93" s="83"/>
      <c r="P93" s="83"/>
      <c r="Q93" s="83"/>
      <c r="R93" s="83"/>
      <c r="S93" s="83"/>
      <c r="T93" s="83"/>
      <c r="U93" s="83"/>
      <c r="V93" s="83"/>
      <c r="W93" s="83"/>
      <c r="X93" s="83"/>
      <c r="Y93" s="83"/>
      <c r="Z93" s="83"/>
      <c r="AA93" s="83"/>
      <c r="AB93" s="83"/>
      <c r="AC93" s="83"/>
      <c r="AD93" s="83"/>
      <c r="AE93" s="83"/>
      <c r="AF93" s="83"/>
      <c r="AG93" s="83"/>
      <c r="AH93" s="83"/>
    </row>
    <row r="94" spans="1:34" hidden="1" x14ac:dyDescent="0.2">
      <c r="A94" s="28">
        <v>212040102</v>
      </c>
      <c r="B94" s="170" t="s">
        <v>968</v>
      </c>
      <c r="C94" s="30">
        <f>SUM(ieab:ieru!C94)</f>
        <v>0</v>
      </c>
      <c r="D94" s="30">
        <f>SUM(ieab:ieru!D94)</f>
        <v>0</v>
      </c>
      <c r="E94" s="183">
        <f t="shared" si="11"/>
        <v>0</v>
      </c>
      <c r="F94" s="184">
        <f t="shared" si="12"/>
        <v>0</v>
      </c>
      <c r="G94" s="30">
        <f>SUM(ieab:ieru!G94)</f>
        <v>0</v>
      </c>
      <c r="H94" s="187">
        <f t="shared" si="13"/>
        <v>0</v>
      </c>
      <c r="I94" s="164">
        <f t="shared" si="14"/>
        <v>0</v>
      </c>
      <c r="J94" s="83"/>
      <c r="K94" s="30">
        <f>SUM(ieab:ieru!C94)</f>
        <v>0</v>
      </c>
      <c r="L94" s="83">
        <f t="shared" si="10"/>
        <v>0</v>
      </c>
      <c r="M94" s="83"/>
      <c r="N94" s="83"/>
      <c r="O94" s="83"/>
      <c r="P94" s="83"/>
      <c r="Q94" s="83"/>
      <c r="R94" s="83"/>
      <c r="S94" s="83"/>
      <c r="T94" s="83"/>
      <c r="U94" s="83"/>
      <c r="V94" s="83"/>
      <c r="W94" s="83"/>
      <c r="X94" s="83"/>
      <c r="Y94" s="83"/>
      <c r="Z94" s="83"/>
      <c r="AA94" s="83"/>
      <c r="AB94" s="83"/>
      <c r="AC94" s="83"/>
      <c r="AD94" s="83"/>
      <c r="AE94" s="83"/>
      <c r="AF94" s="83"/>
      <c r="AG94" s="83"/>
      <c r="AH94" s="83"/>
    </row>
    <row r="95" spans="1:34" hidden="1" x14ac:dyDescent="0.2">
      <c r="A95" s="28">
        <v>212040104</v>
      </c>
      <c r="B95" s="170" t="s">
        <v>969</v>
      </c>
      <c r="C95" s="30">
        <f>SUM(C96:C97)</f>
        <v>0</v>
      </c>
      <c r="D95" s="30">
        <f>SUM(D96:D97)</f>
        <v>0</v>
      </c>
      <c r="E95" s="183">
        <f t="shared" si="11"/>
        <v>0</v>
      </c>
      <c r="F95" s="184">
        <f t="shared" si="12"/>
        <v>0</v>
      </c>
      <c r="G95" s="30">
        <f>SUM(G96:G97)</f>
        <v>0</v>
      </c>
      <c r="H95" s="187">
        <f t="shared" si="13"/>
        <v>0</v>
      </c>
      <c r="I95" s="164">
        <f t="shared" si="14"/>
        <v>0</v>
      </c>
      <c r="J95" s="83"/>
      <c r="K95" s="30">
        <f>SUM(ieab:ieru!C95)</f>
        <v>0</v>
      </c>
      <c r="L95" s="83">
        <f t="shared" si="10"/>
        <v>0</v>
      </c>
      <c r="M95" s="83"/>
      <c r="N95" s="83"/>
      <c r="O95" s="83"/>
      <c r="P95" s="83"/>
      <c r="Q95" s="83"/>
      <c r="R95" s="83"/>
      <c r="S95" s="83"/>
      <c r="T95" s="83"/>
      <c r="U95" s="83"/>
      <c r="V95" s="83"/>
      <c r="W95" s="83"/>
      <c r="X95" s="83"/>
      <c r="Y95" s="83"/>
      <c r="Z95" s="83"/>
      <c r="AA95" s="83"/>
      <c r="AB95" s="83"/>
      <c r="AC95" s="83"/>
      <c r="AD95" s="83"/>
      <c r="AE95" s="83"/>
      <c r="AF95" s="83"/>
      <c r="AG95" s="83"/>
      <c r="AH95" s="83"/>
    </row>
    <row r="96" spans="1:34" hidden="1" x14ac:dyDescent="0.2">
      <c r="A96" s="28">
        <v>21204010401</v>
      </c>
      <c r="B96" s="170" t="s">
        <v>970</v>
      </c>
      <c r="C96" s="30">
        <f>SUM(ieab:ieru!C96)</f>
        <v>0</v>
      </c>
      <c r="D96" s="30">
        <f>SUM(ieab:ieru!D96)</f>
        <v>0</v>
      </c>
      <c r="E96" s="183">
        <f t="shared" si="11"/>
        <v>0</v>
      </c>
      <c r="F96" s="184">
        <f t="shared" si="12"/>
        <v>0</v>
      </c>
      <c r="G96" s="30">
        <f>SUM(ieab:ieru!G96)</f>
        <v>0</v>
      </c>
      <c r="H96" s="187">
        <f t="shared" si="13"/>
        <v>0</v>
      </c>
      <c r="I96" s="164">
        <f t="shared" si="14"/>
        <v>0</v>
      </c>
      <c r="J96" s="83"/>
      <c r="K96" s="30">
        <f>SUM(ieab:ieru!C96)</f>
        <v>0</v>
      </c>
      <c r="L96" s="83">
        <f t="shared" si="10"/>
        <v>0</v>
      </c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83"/>
      <c r="X96" s="83"/>
      <c r="Y96" s="83"/>
      <c r="Z96" s="83"/>
      <c r="AA96" s="83"/>
      <c r="AB96" s="83"/>
      <c r="AC96" s="83"/>
      <c r="AD96" s="83"/>
      <c r="AE96" s="83"/>
      <c r="AF96" s="83"/>
      <c r="AG96" s="83"/>
      <c r="AH96" s="83"/>
    </row>
    <row r="97" spans="1:34" hidden="1" x14ac:dyDescent="0.2">
      <c r="A97" s="28">
        <v>21204010402</v>
      </c>
      <c r="B97" s="170" t="s">
        <v>971</v>
      </c>
      <c r="C97" s="30">
        <v>0</v>
      </c>
      <c r="D97" s="30">
        <v>0</v>
      </c>
      <c r="E97" s="183">
        <f t="shared" si="11"/>
        <v>0</v>
      </c>
      <c r="F97" s="184">
        <f t="shared" si="12"/>
        <v>0</v>
      </c>
      <c r="G97" s="30">
        <v>0</v>
      </c>
      <c r="H97" s="187">
        <f t="shared" si="13"/>
        <v>0</v>
      </c>
      <c r="I97" s="164">
        <f t="shared" si="14"/>
        <v>0</v>
      </c>
      <c r="J97" s="83"/>
      <c r="K97" s="30">
        <f>SUM(ieab:ieru!C97)</f>
        <v>0</v>
      </c>
      <c r="L97" s="83">
        <f t="shared" si="10"/>
        <v>0</v>
      </c>
      <c r="M97" s="83"/>
      <c r="N97" s="83"/>
      <c r="O97" s="83"/>
      <c r="P97" s="83"/>
      <c r="Q97" s="83"/>
      <c r="R97" s="83"/>
      <c r="S97" s="83"/>
      <c r="T97" s="83"/>
      <c r="U97" s="83"/>
      <c r="V97" s="83"/>
      <c r="W97" s="83"/>
      <c r="X97" s="83"/>
      <c r="Y97" s="83"/>
      <c r="Z97" s="83"/>
      <c r="AA97" s="83"/>
      <c r="AB97" s="83"/>
      <c r="AC97" s="83"/>
      <c r="AD97" s="83"/>
      <c r="AE97" s="83"/>
      <c r="AF97" s="83"/>
      <c r="AG97" s="83"/>
      <c r="AH97" s="83"/>
    </row>
    <row r="98" spans="1:34" hidden="1" x14ac:dyDescent="0.2">
      <c r="A98" s="28">
        <v>212040105</v>
      </c>
      <c r="B98" s="170" t="s">
        <v>972</v>
      </c>
      <c r="C98" s="30">
        <v>0</v>
      </c>
      <c r="D98" s="30">
        <v>0</v>
      </c>
      <c r="E98" s="183">
        <f t="shared" si="11"/>
        <v>0</v>
      </c>
      <c r="F98" s="184">
        <f t="shared" si="12"/>
        <v>0</v>
      </c>
      <c r="G98" s="30">
        <v>0</v>
      </c>
      <c r="H98" s="187">
        <f t="shared" si="13"/>
        <v>0</v>
      </c>
      <c r="I98" s="164">
        <f t="shared" si="14"/>
        <v>0</v>
      </c>
      <c r="J98" s="83"/>
      <c r="K98" s="30">
        <f>SUM(ieab:ieru!C98)</f>
        <v>0</v>
      </c>
      <c r="L98" s="83">
        <f t="shared" si="10"/>
        <v>0</v>
      </c>
      <c r="M98" s="83"/>
      <c r="N98" s="83"/>
      <c r="O98" s="83"/>
      <c r="P98" s="83"/>
      <c r="Q98" s="83"/>
      <c r="R98" s="83"/>
      <c r="S98" s="83"/>
      <c r="T98" s="83"/>
      <c r="U98" s="83"/>
      <c r="V98" s="83"/>
      <c r="W98" s="83"/>
      <c r="X98" s="83"/>
      <c r="Y98" s="83"/>
      <c r="Z98" s="83"/>
      <c r="AA98" s="83"/>
      <c r="AB98" s="83"/>
      <c r="AC98" s="83"/>
      <c r="AD98" s="83"/>
      <c r="AE98" s="83"/>
      <c r="AF98" s="83"/>
      <c r="AG98" s="83"/>
      <c r="AH98" s="83"/>
    </row>
    <row r="99" spans="1:34" hidden="1" x14ac:dyDescent="0.2">
      <c r="A99" s="28">
        <v>212040106</v>
      </c>
      <c r="B99" s="170" t="s">
        <v>973</v>
      </c>
      <c r="C99" s="30">
        <f>SUM(ieab:ieru!C99)</f>
        <v>0</v>
      </c>
      <c r="D99" s="30">
        <f>SUM(ieab:ieru!D99)</f>
        <v>0</v>
      </c>
      <c r="E99" s="183">
        <f t="shared" si="11"/>
        <v>0</v>
      </c>
      <c r="F99" s="184">
        <f t="shared" si="12"/>
        <v>0</v>
      </c>
      <c r="G99" s="30">
        <f>SUM(ieab:ieru!G99)</f>
        <v>0</v>
      </c>
      <c r="H99" s="187">
        <f t="shared" si="13"/>
        <v>0</v>
      </c>
      <c r="I99" s="164">
        <f t="shared" si="14"/>
        <v>0</v>
      </c>
      <c r="J99" s="83"/>
      <c r="K99" s="30">
        <f>SUM(ieab:ieru!C99)</f>
        <v>0</v>
      </c>
      <c r="L99" s="83">
        <f t="shared" si="10"/>
        <v>0</v>
      </c>
      <c r="M99" s="83"/>
      <c r="N99" s="83"/>
      <c r="O99" s="83"/>
      <c r="P99" s="83"/>
      <c r="Q99" s="83"/>
      <c r="R99" s="83"/>
      <c r="S99" s="83"/>
      <c r="T99" s="83"/>
      <c r="U99" s="83"/>
      <c r="V99" s="83"/>
      <c r="W99" s="83"/>
      <c r="X99" s="83"/>
      <c r="Y99" s="83"/>
      <c r="Z99" s="83"/>
      <c r="AA99" s="83"/>
      <c r="AB99" s="83"/>
      <c r="AC99" s="83"/>
      <c r="AD99" s="83"/>
      <c r="AE99" s="83"/>
      <c r="AF99" s="83"/>
      <c r="AG99" s="83"/>
      <c r="AH99" s="83"/>
    </row>
    <row r="100" spans="1:34" hidden="1" x14ac:dyDescent="0.2">
      <c r="A100" s="28">
        <v>212040107</v>
      </c>
      <c r="B100" s="170" t="s">
        <v>974</v>
      </c>
      <c r="C100" s="30">
        <f>SUM(ieab:ieru!C100)</f>
        <v>0</v>
      </c>
      <c r="D100" s="30">
        <f>SUM(ieab:ieru!D100)</f>
        <v>0</v>
      </c>
      <c r="E100" s="183">
        <f t="shared" si="11"/>
        <v>0</v>
      </c>
      <c r="F100" s="184">
        <f t="shared" si="12"/>
        <v>0</v>
      </c>
      <c r="G100" s="30">
        <f>SUM(ieab:ieru!G100)</f>
        <v>0</v>
      </c>
      <c r="H100" s="187">
        <f t="shared" si="13"/>
        <v>0</v>
      </c>
      <c r="I100" s="164">
        <f t="shared" si="14"/>
        <v>0</v>
      </c>
      <c r="J100" s="83"/>
      <c r="K100" s="30">
        <f>SUM(ieab:ieru!C100)</f>
        <v>0</v>
      </c>
      <c r="L100" s="83">
        <f t="shared" si="10"/>
        <v>0</v>
      </c>
      <c r="M100" s="83"/>
      <c r="N100" s="83"/>
      <c r="O100" s="83"/>
      <c r="P100" s="83"/>
      <c r="Q100" s="83"/>
      <c r="R100" s="83"/>
      <c r="S100" s="83"/>
      <c r="T100" s="83"/>
      <c r="U100" s="83"/>
      <c r="V100" s="83"/>
      <c r="W100" s="83"/>
      <c r="X100" s="83"/>
      <c r="Y100" s="83"/>
      <c r="Z100" s="83"/>
      <c r="AA100" s="83"/>
      <c r="AB100" s="83"/>
      <c r="AC100" s="83"/>
      <c r="AD100" s="83"/>
      <c r="AE100" s="83"/>
      <c r="AF100" s="83"/>
      <c r="AG100" s="83"/>
      <c r="AH100" s="83"/>
    </row>
    <row r="101" spans="1:34" hidden="1" x14ac:dyDescent="0.2">
      <c r="A101" s="28">
        <v>212040108</v>
      </c>
      <c r="B101" s="170" t="s">
        <v>975</v>
      </c>
      <c r="C101" s="30">
        <f>SUM(ieab:ieru!C101)</f>
        <v>0</v>
      </c>
      <c r="D101" s="30">
        <f>SUM(ieab:ieru!D101)</f>
        <v>0</v>
      </c>
      <c r="E101" s="183">
        <f t="shared" si="11"/>
        <v>0</v>
      </c>
      <c r="F101" s="184">
        <f t="shared" si="12"/>
        <v>0</v>
      </c>
      <c r="G101" s="30">
        <f>SUM(ieab:ieru!G101)</f>
        <v>0</v>
      </c>
      <c r="H101" s="187">
        <f t="shared" si="13"/>
        <v>0</v>
      </c>
      <c r="I101" s="164">
        <f t="shared" si="14"/>
        <v>0</v>
      </c>
      <c r="J101" s="83"/>
      <c r="K101" s="30">
        <f>SUM(ieab:ieru!C101)</f>
        <v>0</v>
      </c>
      <c r="L101" s="83">
        <f t="shared" si="10"/>
        <v>0</v>
      </c>
      <c r="M101" s="83"/>
      <c r="N101" s="83"/>
      <c r="O101" s="83"/>
      <c r="P101" s="83"/>
      <c r="Q101" s="83"/>
      <c r="R101" s="83"/>
      <c r="S101" s="83"/>
      <c r="T101" s="83"/>
      <c r="U101" s="83"/>
      <c r="V101" s="83"/>
      <c r="W101" s="83"/>
      <c r="X101" s="83"/>
      <c r="Y101" s="83"/>
      <c r="Z101" s="83"/>
      <c r="AA101" s="83"/>
      <c r="AB101" s="83"/>
      <c r="AC101" s="83"/>
      <c r="AD101" s="83"/>
      <c r="AE101" s="83"/>
      <c r="AF101" s="83"/>
      <c r="AG101" s="83"/>
      <c r="AH101" s="83"/>
    </row>
    <row r="102" spans="1:34" hidden="1" x14ac:dyDescent="0.2">
      <c r="A102" s="28">
        <v>212040109</v>
      </c>
      <c r="B102" s="170" t="s">
        <v>976</v>
      </c>
      <c r="C102" s="30">
        <f>SUM(ieab:ieru!C102)</f>
        <v>0</v>
      </c>
      <c r="D102" s="30">
        <f>SUM(ieab:ieru!D102)</f>
        <v>0</v>
      </c>
      <c r="E102" s="183">
        <f t="shared" si="11"/>
        <v>0</v>
      </c>
      <c r="F102" s="184">
        <f t="shared" si="12"/>
        <v>0</v>
      </c>
      <c r="G102" s="30">
        <f>SUM(ieab:ieru!G102)</f>
        <v>0</v>
      </c>
      <c r="H102" s="187">
        <f t="shared" si="13"/>
        <v>0</v>
      </c>
      <c r="I102" s="164">
        <f t="shared" si="14"/>
        <v>0</v>
      </c>
      <c r="J102" s="83"/>
      <c r="K102" s="30">
        <f>SUM(ieab:ieru!C102)</f>
        <v>0</v>
      </c>
      <c r="L102" s="83">
        <f t="shared" si="10"/>
        <v>0</v>
      </c>
      <c r="M102" s="83"/>
      <c r="N102" s="83"/>
      <c r="O102" s="83"/>
      <c r="P102" s="83"/>
      <c r="Q102" s="83"/>
      <c r="R102" s="83"/>
      <c r="S102" s="83"/>
      <c r="T102" s="83"/>
      <c r="U102" s="83"/>
      <c r="V102" s="83"/>
      <c r="W102" s="83"/>
      <c r="X102" s="83"/>
      <c r="Y102" s="83"/>
      <c r="Z102" s="83"/>
      <c r="AA102" s="83"/>
      <c r="AB102" s="83"/>
      <c r="AC102" s="83"/>
      <c r="AD102" s="83"/>
      <c r="AE102" s="83"/>
      <c r="AF102" s="83"/>
      <c r="AG102" s="83"/>
      <c r="AH102" s="83"/>
    </row>
    <row r="103" spans="1:34" hidden="1" x14ac:dyDescent="0.2">
      <c r="A103" s="28">
        <v>212040110</v>
      </c>
      <c r="B103" s="170" t="s">
        <v>977</v>
      </c>
      <c r="C103" s="30">
        <f>SUM(ieab:ieru!C103)</f>
        <v>0</v>
      </c>
      <c r="D103" s="30">
        <f>SUM(ieab:ieru!D103)</f>
        <v>0</v>
      </c>
      <c r="E103" s="183">
        <f t="shared" si="11"/>
        <v>0</v>
      </c>
      <c r="F103" s="184">
        <f t="shared" si="12"/>
        <v>0</v>
      </c>
      <c r="G103" s="30">
        <f>SUM(ieab:ieru!G103)</f>
        <v>0</v>
      </c>
      <c r="H103" s="187">
        <f t="shared" si="13"/>
        <v>0</v>
      </c>
      <c r="I103" s="164">
        <f t="shared" si="14"/>
        <v>0</v>
      </c>
      <c r="J103" s="83"/>
      <c r="K103" s="30">
        <f>SUM(ieab:ieru!C103)</f>
        <v>0</v>
      </c>
      <c r="L103" s="83">
        <f t="shared" si="10"/>
        <v>0</v>
      </c>
      <c r="M103" s="83"/>
      <c r="N103" s="83"/>
      <c r="O103" s="83"/>
      <c r="P103" s="83"/>
      <c r="Q103" s="83"/>
      <c r="R103" s="83"/>
      <c r="S103" s="83"/>
      <c r="T103" s="83"/>
      <c r="U103" s="83"/>
      <c r="V103" s="83"/>
      <c r="W103" s="83"/>
      <c r="X103" s="83"/>
      <c r="Y103" s="83"/>
      <c r="Z103" s="83"/>
      <c r="AA103" s="83"/>
      <c r="AB103" s="83"/>
      <c r="AC103" s="83"/>
      <c r="AD103" s="83"/>
      <c r="AE103" s="83"/>
      <c r="AF103" s="83"/>
      <c r="AG103" s="83"/>
      <c r="AH103" s="83"/>
    </row>
    <row r="104" spans="1:34" hidden="1" x14ac:dyDescent="0.2">
      <c r="A104" s="28">
        <v>212040111</v>
      </c>
      <c r="B104" s="170" t="s">
        <v>978</v>
      </c>
      <c r="C104" s="30">
        <f>SUM(C105:C106)</f>
        <v>0</v>
      </c>
      <c r="D104" s="30">
        <f>SUM(D105:D106)</f>
        <v>0</v>
      </c>
      <c r="E104" s="183">
        <f t="shared" si="11"/>
        <v>0</v>
      </c>
      <c r="F104" s="184">
        <f t="shared" si="12"/>
        <v>0</v>
      </c>
      <c r="G104" s="30">
        <f>SUM(G105:G106)</f>
        <v>0</v>
      </c>
      <c r="H104" s="187">
        <f t="shared" si="13"/>
        <v>0</v>
      </c>
      <c r="I104" s="164">
        <f t="shared" si="14"/>
        <v>0</v>
      </c>
      <c r="J104" s="83"/>
      <c r="K104" s="30">
        <f>SUM(ieab:ieru!C104)</f>
        <v>0</v>
      </c>
      <c r="L104" s="83">
        <f t="shared" si="10"/>
        <v>0</v>
      </c>
      <c r="M104" s="83"/>
      <c r="N104" s="83"/>
      <c r="O104" s="83"/>
      <c r="P104" s="83"/>
      <c r="Q104" s="83"/>
      <c r="R104" s="83"/>
      <c r="S104" s="83"/>
      <c r="T104" s="83"/>
      <c r="U104" s="83"/>
      <c r="V104" s="83"/>
      <c r="W104" s="83"/>
      <c r="X104" s="83"/>
      <c r="Y104" s="83"/>
      <c r="Z104" s="83"/>
      <c r="AA104" s="83"/>
      <c r="AB104" s="83"/>
      <c r="AC104" s="83"/>
      <c r="AD104" s="83"/>
      <c r="AE104" s="83"/>
      <c r="AF104" s="83"/>
      <c r="AG104" s="83"/>
      <c r="AH104" s="83"/>
    </row>
    <row r="105" spans="1:34" hidden="1" x14ac:dyDescent="0.2">
      <c r="A105" s="28">
        <v>21204011101</v>
      </c>
      <c r="B105" s="170" t="s">
        <v>979</v>
      </c>
      <c r="C105" s="30">
        <f>SUM(ieab:ieru!C105)</f>
        <v>0</v>
      </c>
      <c r="D105" s="30">
        <f>SUM(ieab:ieru!D105)</f>
        <v>0</v>
      </c>
      <c r="E105" s="183">
        <f t="shared" si="11"/>
        <v>0</v>
      </c>
      <c r="F105" s="184">
        <f t="shared" si="12"/>
        <v>0</v>
      </c>
      <c r="G105" s="30">
        <f>SUM(ieab:ieru!G105)</f>
        <v>0</v>
      </c>
      <c r="H105" s="187">
        <f t="shared" si="13"/>
        <v>0</v>
      </c>
      <c r="I105" s="164">
        <f t="shared" si="14"/>
        <v>0</v>
      </c>
      <c r="J105" s="83"/>
      <c r="K105" s="30">
        <f>SUM(ieab:ieru!C105)</f>
        <v>0</v>
      </c>
      <c r="L105" s="83">
        <f t="shared" si="10"/>
        <v>0</v>
      </c>
      <c r="M105" s="83"/>
      <c r="N105" s="83"/>
      <c r="O105" s="83"/>
      <c r="P105" s="83"/>
      <c r="Q105" s="83"/>
      <c r="R105" s="83"/>
      <c r="S105" s="83"/>
      <c r="T105" s="83"/>
      <c r="U105" s="83"/>
      <c r="V105" s="83"/>
      <c r="W105" s="83"/>
      <c r="X105" s="83"/>
      <c r="Y105" s="83"/>
      <c r="Z105" s="83"/>
      <c r="AA105" s="83"/>
      <c r="AB105" s="83"/>
      <c r="AC105" s="83"/>
      <c r="AD105" s="83"/>
      <c r="AE105" s="83"/>
      <c r="AF105" s="83"/>
      <c r="AG105" s="83"/>
      <c r="AH105" s="83"/>
    </row>
    <row r="106" spans="1:34" hidden="1" x14ac:dyDescent="0.2">
      <c r="A106" s="28">
        <v>21204011102</v>
      </c>
      <c r="B106" s="170" t="s">
        <v>980</v>
      </c>
      <c r="C106" s="30">
        <f>SUM(ieab:ieru!C106)</f>
        <v>0</v>
      </c>
      <c r="D106" s="30">
        <f>SUM(ieab:ieru!D106)</f>
        <v>0</v>
      </c>
      <c r="E106" s="183">
        <f t="shared" si="11"/>
        <v>0</v>
      </c>
      <c r="F106" s="184">
        <f t="shared" si="12"/>
        <v>0</v>
      </c>
      <c r="G106" s="30">
        <f>SUM(ieab:ieru!G106)</f>
        <v>0</v>
      </c>
      <c r="H106" s="187">
        <f t="shared" si="13"/>
        <v>0</v>
      </c>
      <c r="I106" s="164">
        <f t="shared" si="14"/>
        <v>0</v>
      </c>
      <c r="J106" s="83"/>
      <c r="K106" s="30">
        <f>SUM(ieab:ieru!C106)</f>
        <v>0</v>
      </c>
      <c r="L106" s="83">
        <f t="shared" si="10"/>
        <v>0</v>
      </c>
      <c r="M106" s="83"/>
      <c r="N106" s="83"/>
      <c r="O106" s="83"/>
      <c r="P106" s="83"/>
      <c r="Q106" s="83"/>
      <c r="R106" s="83"/>
      <c r="S106" s="83"/>
      <c r="T106" s="83"/>
      <c r="U106" s="83"/>
      <c r="V106" s="83"/>
      <c r="W106" s="83"/>
      <c r="X106" s="83"/>
      <c r="Y106" s="83"/>
      <c r="Z106" s="83"/>
      <c r="AA106" s="83"/>
      <c r="AB106" s="83"/>
      <c r="AC106" s="83"/>
      <c r="AD106" s="83"/>
      <c r="AE106" s="83"/>
      <c r="AF106" s="83"/>
      <c r="AG106" s="83"/>
      <c r="AH106" s="83"/>
    </row>
    <row r="107" spans="1:34" hidden="1" x14ac:dyDescent="0.2">
      <c r="A107" s="28">
        <v>212040112</v>
      </c>
      <c r="B107" s="170" t="s">
        <v>981</v>
      </c>
      <c r="C107" s="30">
        <f>SUM(C108:C109)</f>
        <v>0</v>
      </c>
      <c r="D107" s="30">
        <f>SUM(D108:D109)</f>
        <v>0</v>
      </c>
      <c r="E107" s="183">
        <f t="shared" si="11"/>
        <v>0</v>
      </c>
      <c r="F107" s="184">
        <f t="shared" si="12"/>
        <v>0</v>
      </c>
      <c r="G107" s="30">
        <f>SUM(G108:G109)</f>
        <v>0</v>
      </c>
      <c r="H107" s="187">
        <f t="shared" si="13"/>
        <v>0</v>
      </c>
      <c r="I107" s="164">
        <f t="shared" si="14"/>
        <v>0</v>
      </c>
      <c r="J107" s="83"/>
      <c r="K107" s="30">
        <f>SUM(ieab:ieru!C107)</f>
        <v>0</v>
      </c>
      <c r="L107" s="83">
        <f t="shared" si="10"/>
        <v>0</v>
      </c>
      <c r="M107" s="83"/>
      <c r="N107" s="83"/>
      <c r="O107" s="83"/>
      <c r="P107" s="83"/>
      <c r="Q107" s="83"/>
      <c r="R107" s="83"/>
      <c r="S107" s="83"/>
      <c r="T107" s="83"/>
      <c r="U107" s="83"/>
      <c r="V107" s="83"/>
      <c r="W107" s="83"/>
      <c r="X107" s="83"/>
      <c r="Y107" s="83"/>
      <c r="Z107" s="83"/>
      <c r="AA107" s="83"/>
      <c r="AB107" s="83"/>
      <c r="AC107" s="83"/>
      <c r="AD107" s="83"/>
      <c r="AE107" s="83"/>
      <c r="AF107" s="83"/>
      <c r="AG107" s="83"/>
      <c r="AH107" s="83"/>
    </row>
    <row r="108" spans="1:34" hidden="1" x14ac:dyDescent="0.2">
      <c r="A108" s="28">
        <v>21204011201</v>
      </c>
      <c r="B108" s="170" t="s">
        <v>982</v>
      </c>
      <c r="C108" s="30">
        <f>SUM(ieab:ieru!C108)</f>
        <v>0</v>
      </c>
      <c r="D108" s="30">
        <f>SUM(ieab:ieru!D108)</f>
        <v>0</v>
      </c>
      <c r="E108" s="183">
        <f t="shared" si="11"/>
        <v>0</v>
      </c>
      <c r="F108" s="184">
        <f t="shared" si="12"/>
        <v>0</v>
      </c>
      <c r="G108" s="30">
        <f>SUM(ieab:ieru!G108)</f>
        <v>0</v>
      </c>
      <c r="H108" s="187">
        <f t="shared" si="13"/>
        <v>0</v>
      </c>
      <c r="I108" s="164">
        <f t="shared" si="14"/>
        <v>0</v>
      </c>
      <c r="J108" s="83"/>
      <c r="K108" s="30">
        <f>SUM(ieab:ieru!C108)</f>
        <v>0</v>
      </c>
      <c r="L108" s="83">
        <f t="shared" si="10"/>
        <v>0</v>
      </c>
      <c r="M108" s="83"/>
      <c r="N108" s="83"/>
      <c r="O108" s="83"/>
      <c r="P108" s="83"/>
      <c r="Q108" s="83"/>
      <c r="R108" s="83"/>
      <c r="S108" s="83"/>
      <c r="T108" s="83"/>
      <c r="U108" s="83"/>
      <c r="V108" s="83"/>
      <c r="W108" s="83"/>
      <c r="X108" s="83"/>
      <c r="Y108" s="83"/>
      <c r="Z108" s="83"/>
      <c r="AA108" s="83"/>
      <c r="AB108" s="83"/>
      <c r="AC108" s="83"/>
      <c r="AD108" s="83"/>
      <c r="AE108" s="83"/>
      <c r="AF108" s="83"/>
      <c r="AG108" s="83"/>
      <c r="AH108" s="83"/>
    </row>
    <row r="109" spans="1:34" ht="25.5" hidden="1" x14ac:dyDescent="0.2">
      <c r="A109" s="28">
        <v>21204011202</v>
      </c>
      <c r="B109" s="170" t="s">
        <v>983</v>
      </c>
      <c r="C109" s="30">
        <f>SUM(ieab:ieru!C109)</f>
        <v>0</v>
      </c>
      <c r="D109" s="30">
        <f>SUM(ieab:ieru!D109)</f>
        <v>0</v>
      </c>
      <c r="E109" s="183">
        <f t="shared" si="11"/>
        <v>0</v>
      </c>
      <c r="F109" s="184">
        <f t="shared" si="12"/>
        <v>0</v>
      </c>
      <c r="G109" s="30">
        <f>SUM(ieab:ieru!G109)</f>
        <v>0</v>
      </c>
      <c r="H109" s="187">
        <f t="shared" si="13"/>
        <v>0</v>
      </c>
      <c r="I109" s="164">
        <f t="shared" si="14"/>
        <v>0</v>
      </c>
      <c r="J109" s="83"/>
      <c r="K109" s="30">
        <f>SUM(ieab:ieru!C109)</f>
        <v>0</v>
      </c>
      <c r="L109" s="83">
        <f t="shared" si="10"/>
        <v>0</v>
      </c>
      <c r="M109" s="83"/>
      <c r="N109" s="83"/>
      <c r="O109" s="83"/>
      <c r="P109" s="83"/>
      <c r="Q109" s="83"/>
      <c r="R109" s="83"/>
      <c r="S109" s="83"/>
      <c r="T109" s="83"/>
      <c r="U109" s="83"/>
      <c r="V109" s="83"/>
      <c r="W109" s="83"/>
      <c r="X109" s="83"/>
      <c r="Y109" s="83"/>
      <c r="Z109" s="83"/>
      <c r="AA109" s="83"/>
      <c r="AB109" s="83"/>
      <c r="AC109" s="83"/>
      <c r="AD109" s="83"/>
      <c r="AE109" s="83"/>
      <c r="AF109" s="83"/>
      <c r="AG109" s="83"/>
      <c r="AH109" s="83"/>
    </row>
    <row r="110" spans="1:34" hidden="1" x14ac:dyDescent="0.2">
      <c r="A110" s="28">
        <v>212040113</v>
      </c>
      <c r="B110" s="170" t="s">
        <v>984</v>
      </c>
      <c r="C110" s="30">
        <f>SUM(ieab:ieru!C110)</f>
        <v>0</v>
      </c>
      <c r="D110" s="30">
        <f>SUM(ieab:ieru!D110)</f>
        <v>0</v>
      </c>
      <c r="E110" s="183">
        <f t="shared" si="11"/>
        <v>0</v>
      </c>
      <c r="F110" s="184">
        <f t="shared" si="12"/>
        <v>0</v>
      </c>
      <c r="G110" s="30">
        <f>SUM(ieab:ieru!G110)</f>
        <v>0</v>
      </c>
      <c r="H110" s="187">
        <f t="shared" si="13"/>
        <v>0</v>
      </c>
      <c r="I110" s="164">
        <f t="shared" si="14"/>
        <v>0</v>
      </c>
      <c r="J110" s="83"/>
      <c r="K110" s="30">
        <f>SUM(ieab:ieru!C110)</f>
        <v>0</v>
      </c>
      <c r="L110" s="83">
        <f t="shared" si="10"/>
        <v>0</v>
      </c>
      <c r="M110" s="83"/>
      <c r="N110" s="83"/>
      <c r="O110" s="83"/>
      <c r="P110" s="83"/>
      <c r="Q110" s="83"/>
      <c r="R110" s="83"/>
      <c r="S110" s="83"/>
      <c r="T110" s="83"/>
      <c r="U110" s="83"/>
      <c r="V110" s="83"/>
      <c r="W110" s="83"/>
      <c r="X110" s="83"/>
      <c r="Y110" s="83"/>
      <c r="Z110" s="83"/>
      <c r="AA110" s="83"/>
      <c r="AB110" s="83"/>
      <c r="AC110" s="83"/>
      <c r="AD110" s="83"/>
      <c r="AE110" s="83"/>
      <c r="AF110" s="83"/>
      <c r="AG110" s="83"/>
      <c r="AH110" s="83"/>
    </row>
    <row r="111" spans="1:34" hidden="1" x14ac:dyDescent="0.2">
      <c r="A111" s="28">
        <v>212040114</v>
      </c>
      <c r="B111" s="170" t="s">
        <v>985</v>
      </c>
      <c r="C111" s="30">
        <f>SUM(ieab:ieru!C111)</f>
        <v>0</v>
      </c>
      <c r="D111" s="30">
        <f>SUM(ieab:ieru!D111)</f>
        <v>0</v>
      </c>
      <c r="E111" s="183">
        <f t="shared" si="11"/>
        <v>0</v>
      </c>
      <c r="F111" s="184">
        <f t="shared" si="12"/>
        <v>0</v>
      </c>
      <c r="G111" s="30">
        <f>SUM(ieab:ieru!G111)</f>
        <v>0</v>
      </c>
      <c r="H111" s="187">
        <f t="shared" si="13"/>
        <v>0</v>
      </c>
      <c r="I111" s="164">
        <f t="shared" si="14"/>
        <v>0</v>
      </c>
      <c r="J111" s="83"/>
      <c r="K111" s="30">
        <f>SUM(ieab:ieru!C111)</f>
        <v>0</v>
      </c>
      <c r="L111" s="83">
        <f t="shared" si="10"/>
        <v>0</v>
      </c>
      <c r="M111" s="83"/>
      <c r="N111" s="83"/>
      <c r="O111" s="83"/>
      <c r="P111" s="83"/>
      <c r="Q111" s="83"/>
      <c r="R111" s="83"/>
      <c r="S111" s="83"/>
      <c r="T111" s="83"/>
      <c r="U111" s="83"/>
      <c r="V111" s="83"/>
      <c r="W111" s="83"/>
      <c r="X111" s="83"/>
      <c r="Y111" s="83"/>
      <c r="Z111" s="83"/>
      <c r="AA111" s="83"/>
      <c r="AB111" s="83"/>
      <c r="AC111" s="83"/>
      <c r="AD111" s="83"/>
      <c r="AE111" s="83"/>
      <c r="AF111" s="83"/>
      <c r="AG111" s="83"/>
      <c r="AH111" s="83"/>
    </row>
    <row r="112" spans="1:34" hidden="1" x14ac:dyDescent="0.2">
      <c r="A112" s="28">
        <v>212040115</v>
      </c>
      <c r="B112" s="170" t="s">
        <v>986</v>
      </c>
      <c r="C112" s="30">
        <f>SUM(ieab:ieru!C112)</f>
        <v>0</v>
      </c>
      <c r="D112" s="30">
        <f>SUM(ieab:ieru!D112)</f>
        <v>0</v>
      </c>
      <c r="E112" s="183">
        <f t="shared" si="11"/>
        <v>0</v>
      </c>
      <c r="F112" s="184">
        <f t="shared" si="12"/>
        <v>0</v>
      </c>
      <c r="G112" s="30">
        <f>SUM(ieab:ieru!G112)</f>
        <v>0</v>
      </c>
      <c r="H112" s="187">
        <f t="shared" si="13"/>
        <v>0</v>
      </c>
      <c r="I112" s="164">
        <f t="shared" si="14"/>
        <v>0</v>
      </c>
      <c r="J112" s="83"/>
      <c r="K112" s="30">
        <f>SUM(ieab:ieru!C112)</f>
        <v>0</v>
      </c>
      <c r="L112" s="83">
        <f t="shared" si="10"/>
        <v>0</v>
      </c>
      <c r="M112" s="83"/>
      <c r="N112" s="83"/>
      <c r="O112" s="83"/>
      <c r="P112" s="83"/>
      <c r="Q112" s="83"/>
      <c r="R112" s="83"/>
      <c r="S112" s="83"/>
      <c r="T112" s="83"/>
      <c r="U112" s="83"/>
      <c r="V112" s="83"/>
      <c r="W112" s="83"/>
      <c r="X112" s="83"/>
      <c r="Y112" s="83"/>
      <c r="Z112" s="83"/>
      <c r="AA112" s="83"/>
      <c r="AB112" s="83"/>
      <c r="AC112" s="83"/>
      <c r="AD112" s="83"/>
      <c r="AE112" s="83"/>
      <c r="AF112" s="83"/>
      <c r="AG112" s="83"/>
      <c r="AH112" s="83"/>
    </row>
    <row r="113" spans="1:34" hidden="1" x14ac:dyDescent="0.2">
      <c r="A113" s="28">
        <v>212040116</v>
      </c>
      <c r="B113" s="170" t="s">
        <v>987</v>
      </c>
      <c r="C113" s="30">
        <f>SUM(ieab:ieru!C113)</f>
        <v>0</v>
      </c>
      <c r="D113" s="30">
        <f>SUM(ieab:ieru!D113)</f>
        <v>0</v>
      </c>
      <c r="E113" s="183">
        <f t="shared" si="11"/>
        <v>0</v>
      </c>
      <c r="F113" s="184">
        <f t="shared" si="12"/>
        <v>0</v>
      </c>
      <c r="G113" s="30">
        <f>SUM(ieab:ieru!G113)</f>
        <v>0</v>
      </c>
      <c r="H113" s="187">
        <f t="shared" si="13"/>
        <v>0</v>
      </c>
      <c r="I113" s="164">
        <f t="shared" si="14"/>
        <v>0</v>
      </c>
      <c r="J113" s="83"/>
      <c r="K113" s="30">
        <f>SUM(ieab:ieru!C113)</f>
        <v>0</v>
      </c>
      <c r="L113" s="83">
        <f t="shared" si="10"/>
        <v>0</v>
      </c>
      <c r="M113" s="83"/>
      <c r="N113" s="83"/>
      <c r="O113" s="83"/>
      <c r="P113" s="83"/>
      <c r="Q113" s="83"/>
      <c r="R113" s="83"/>
      <c r="S113" s="83"/>
      <c r="T113" s="83"/>
      <c r="U113" s="83"/>
      <c r="V113" s="83"/>
      <c r="W113" s="83"/>
      <c r="X113" s="83"/>
      <c r="Y113" s="83"/>
      <c r="Z113" s="83"/>
      <c r="AA113" s="83"/>
      <c r="AB113" s="83"/>
      <c r="AC113" s="83"/>
      <c r="AD113" s="83"/>
      <c r="AE113" s="83"/>
      <c r="AF113" s="83"/>
      <c r="AG113" s="83"/>
      <c r="AH113" s="83"/>
    </row>
    <row r="114" spans="1:34" hidden="1" x14ac:dyDescent="0.2">
      <c r="A114" s="28">
        <v>212040117</v>
      </c>
      <c r="B114" s="170" t="s">
        <v>988</v>
      </c>
      <c r="C114" s="30">
        <f>SUM(ieab:ieru!C114)</f>
        <v>0</v>
      </c>
      <c r="D114" s="30">
        <f>SUM(ieab:ieru!D114)</f>
        <v>0</v>
      </c>
      <c r="E114" s="183">
        <f t="shared" si="11"/>
        <v>0</v>
      </c>
      <c r="F114" s="184">
        <f t="shared" si="12"/>
        <v>0</v>
      </c>
      <c r="G114" s="30">
        <f>SUM(ieab:ieru!G114)</f>
        <v>0</v>
      </c>
      <c r="H114" s="187">
        <f t="shared" si="13"/>
        <v>0</v>
      </c>
      <c r="I114" s="164">
        <f t="shared" si="14"/>
        <v>0</v>
      </c>
      <c r="J114" s="83"/>
      <c r="K114" s="30">
        <f>SUM(ieab:ieru!C114)</f>
        <v>0</v>
      </c>
      <c r="L114" s="83">
        <f t="shared" si="10"/>
        <v>0</v>
      </c>
      <c r="M114" s="83"/>
      <c r="N114" s="83"/>
      <c r="O114" s="83"/>
      <c r="P114" s="83"/>
      <c r="Q114" s="83"/>
      <c r="R114" s="83"/>
      <c r="S114" s="83"/>
      <c r="T114" s="83"/>
      <c r="U114" s="83"/>
      <c r="V114" s="83"/>
      <c r="W114" s="83"/>
      <c r="X114" s="83"/>
      <c r="Y114" s="83"/>
      <c r="Z114" s="83"/>
      <c r="AA114" s="83"/>
      <c r="AB114" s="83"/>
      <c r="AC114" s="83"/>
      <c r="AD114" s="83"/>
      <c r="AE114" s="83"/>
      <c r="AF114" s="83"/>
      <c r="AG114" s="83"/>
      <c r="AH114" s="83"/>
    </row>
    <row r="115" spans="1:34" ht="25.5" hidden="1" x14ac:dyDescent="0.2">
      <c r="A115" s="28">
        <v>212040118</v>
      </c>
      <c r="B115" s="170" t="s">
        <v>989</v>
      </c>
      <c r="C115" s="30">
        <f>SUM(C116:C124)-C119</f>
        <v>0</v>
      </c>
      <c r="D115" s="30">
        <f>SUM(D116:D124)-D119</f>
        <v>0</v>
      </c>
      <c r="E115" s="183">
        <f t="shared" si="11"/>
        <v>0</v>
      </c>
      <c r="F115" s="184">
        <f t="shared" si="12"/>
        <v>0</v>
      </c>
      <c r="G115" s="30">
        <f>SUM(G116:G124)-G119</f>
        <v>0</v>
      </c>
      <c r="H115" s="187">
        <f t="shared" si="13"/>
        <v>0</v>
      </c>
      <c r="I115" s="164">
        <f t="shared" si="14"/>
        <v>0</v>
      </c>
      <c r="J115" s="83"/>
      <c r="K115" s="30">
        <f>SUM(ieab:ieru!C115)</f>
        <v>0</v>
      </c>
      <c r="L115" s="83">
        <f t="shared" si="10"/>
        <v>0</v>
      </c>
      <c r="M115" s="83"/>
      <c r="N115" s="83"/>
      <c r="O115" s="83"/>
      <c r="P115" s="83"/>
      <c r="Q115" s="83"/>
      <c r="R115" s="83"/>
      <c r="S115" s="83"/>
      <c r="T115" s="83"/>
      <c r="U115" s="83"/>
      <c r="V115" s="83"/>
      <c r="W115" s="83"/>
      <c r="X115" s="83"/>
      <c r="Y115" s="83"/>
      <c r="Z115" s="83"/>
      <c r="AA115" s="83"/>
      <c r="AB115" s="83"/>
      <c r="AC115" s="83"/>
      <c r="AD115" s="83"/>
      <c r="AE115" s="83"/>
      <c r="AF115" s="83"/>
      <c r="AG115" s="83"/>
      <c r="AH115" s="83"/>
    </row>
    <row r="116" spans="1:34" hidden="1" x14ac:dyDescent="0.2">
      <c r="A116" s="28">
        <v>21204011801</v>
      </c>
      <c r="B116" s="170" t="s">
        <v>990</v>
      </c>
      <c r="C116" s="30">
        <f>SUM(ieab:ieru!C116)</f>
        <v>0</v>
      </c>
      <c r="D116" s="30">
        <f>SUM(ieab:ieru!D116)</f>
        <v>0</v>
      </c>
      <c r="E116" s="183">
        <f t="shared" si="11"/>
        <v>0</v>
      </c>
      <c r="F116" s="184">
        <f t="shared" si="12"/>
        <v>0</v>
      </c>
      <c r="G116" s="30">
        <f>SUM(ieab:ieru!G116)</f>
        <v>0</v>
      </c>
      <c r="H116" s="187">
        <f t="shared" si="13"/>
        <v>0</v>
      </c>
      <c r="I116" s="164">
        <f t="shared" si="14"/>
        <v>0</v>
      </c>
      <c r="J116" s="83"/>
      <c r="K116" s="30">
        <f>SUM(ieab:ieru!C116)</f>
        <v>0</v>
      </c>
      <c r="L116" s="83">
        <f t="shared" si="10"/>
        <v>0</v>
      </c>
      <c r="M116" s="83"/>
      <c r="N116" s="83"/>
      <c r="O116" s="83"/>
      <c r="P116" s="83"/>
      <c r="Q116" s="83"/>
      <c r="R116" s="83"/>
      <c r="S116" s="83"/>
      <c r="T116" s="83"/>
      <c r="U116" s="83"/>
      <c r="V116" s="83"/>
      <c r="W116" s="83"/>
      <c r="X116" s="83"/>
      <c r="Y116" s="83"/>
      <c r="Z116" s="83"/>
      <c r="AA116" s="83"/>
      <c r="AB116" s="83"/>
      <c r="AC116" s="83"/>
      <c r="AD116" s="83"/>
      <c r="AE116" s="83"/>
      <c r="AF116" s="83"/>
      <c r="AG116" s="83"/>
      <c r="AH116" s="83"/>
    </row>
    <row r="117" spans="1:34" hidden="1" x14ac:dyDescent="0.2">
      <c r="A117" s="28">
        <v>21204011802</v>
      </c>
      <c r="B117" s="170" t="s">
        <v>975</v>
      </c>
      <c r="C117" s="30">
        <f>SUM(ieab:ieru!C117)</f>
        <v>0</v>
      </c>
      <c r="D117" s="30">
        <f>SUM(ieab:ieru!D117)</f>
        <v>0</v>
      </c>
      <c r="E117" s="183">
        <f t="shared" si="11"/>
        <v>0</v>
      </c>
      <c r="F117" s="184">
        <f t="shared" si="12"/>
        <v>0</v>
      </c>
      <c r="G117" s="30">
        <f>SUM(ieab:ieru!G117)</f>
        <v>0</v>
      </c>
      <c r="H117" s="187">
        <f t="shared" si="13"/>
        <v>0</v>
      </c>
      <c r="I117" s="164">
        <f t="shared" si="14"/>
        <v>0</v>
      </c>
      <c r="J117" s="83"/>
      <c r="K117" s="30">
        <f>SUM(ieab:ieru!C117)</f>
        <v>0</v>
      </c>
      <c r="L117" s="83">
        <f t="shared" si="10"/>
        <v>0</v>
      </c>
      <c r="M117" s="83"/>
      <c r="N117" s="83"/>
      <c r="O117" s="83"/>
      <c r="P117" s="83"/>
      <c r="Q117" s="83"/>
      <c r="R117" s="83"/>
      <c r="S117" s="83"/>
      <c r="T117" s="83"/>
      <c r="U117" s="83"/>
      <c r="V117" s="83"/>
      <c r="W117" s="83"/>
      <c r="X117" s="83"/>
      <c r="Y117" s="83"/>
      <c r="Z117" s="83"/>
      <c r="AA117" s="83"/>
      <c r="AB117" s="83"/>
      <c r="AC117" s="83"/>
      <c r="AD117" s="83"/>
      <c r="AE117" s="83"/>
      <c r="AF117" s="83"/>
      <c r="AG117" s="83"/>
      <c r="AH117" s="83"/>
    </row>
    <row r="118" spans="1:34" hidden="1" x14ac:dyDescent="0.2">
      <c r="A118" s="28">
        <v>21204011803</v>
      </c>
      <c r="B118" s="170" t="s">
        <v>991</v>
      </c>
      <c r="C118" s="30">
        <f>SUM(ieab:ieru!C118)</f>
        <v>0</v>
      </c>
      <c r="D118" s="30">
        <f>SUM(ieab:ieru!D118)</f>
        <v>0</v>
      </c>
      <c r="E118" s="183">
        <f t="shared" si="11"/>
        <v>0</v>
      </c>
      <c r="F118" s="184">
        <f t="shared" si="12"/>
        <v>0</v>
      </c>
      <c r="G118" s="30">
        <f>SUM(ieab:ieru!G118)</f>
        <v>0</v>
      </c>
      <c r="H118" s="187">
        <f t="shared" si="13"/>
        <v>0</v>
      </c>
      <c r="I118" s="164">
        <f t="shared" si="14"/>
        <v>0</v>
      </c>
      <c r="J118" s="83"/>
      <c r="K118" s="30">
        <f>SUM(ieab:ieru!C118)</f>
        <v>0</v>
      </c>
      <c r="L118" s="83">
        <f t="shared" si="10"/>
        <v>0</v>
      </c>
      <c r="M118" s="83"/>
      <c r="N118" s="83"/>
      <c r="O118" s="83"/>
      <c r="P118" s="83"/>
      <c r="Q118" s="83"/>
      <c r="R118" s="83"/>
      <c r="S118" s="83"/>
      <c r="T118" s="83"/>
      <c r="U118" s="83"/>
      <c r="V118" s="83"/>
      <c r="W118" s="83"/>
      <c r="X118" s="83"/>
      <c r="Y118" s="83"/>
      <c r="Z118" s="83"/>
      <c r="AA118" s="83"/>
      <c r="AB118" s="83"/>
      <c r="AC118" s="83"/>
      <c r="AD118" s="83"/>
      <c r="AE118" s="83"/>
      <c r="AF118" s="83"/>
      <c r="AG118" s="83"/>
      <c r="AH118" s="83"/>
    </row>
    <row r="119" spans="1:34" hidden="1" x14ac:dyDescent="0.2">
      <c r="A119" s="28">
        <v>21204011804</v>
      </c>
      <c r="B119" s="170" t="s">
        <v>978</v>
      </c>
      <c r="C119" s="30">
        <f>SUM(C120:C121)</f>
        <v>0</v>
      </c>
      <c r="D119" s="30">
        <f>SUM(D120:D121)</f>
        <v>0</v>
      </c>
      <c r="E119" s="183">
        <f t="shared" si="11"/>
        <v>0</v>
      </c>
      <c r="F119" s="184">
        <f t="shared" si="12"/>
        <v>0</v>
      </c>
      <c r="G119" s="30">
        <f>SUM(G120:G121)</f>
        <v>0</v>
      </c>
      <c r="H119" s="187">
        <f t="shared" si="13"/>
        <v>0</v>
      </c>
      <c r="I119" s="164">
        <f t="shared" si="14"/>
        <v>0</v>
      </c>
      <c r="J119" s="83"/>
      <c r="K119" s="30">
        <f>SUM(ieab:ieru!C119)</f>
        <v>0</v>
      </c>
      <c r="L119" s="83">
        <f t="shared" si="10"/>
        <v>0</v>
      </c>
      <c r="M119" s="83"/>
      <c r="N119" s="83"/>
      <c r="O119" s="83"/>
      <c r="P119" s="83"/>
      <c r="Q119" s="83"/>
      <c r="R119" s="83"/>
      <c r="S119" s="83"/>
      <c r="T119" s="83"/>
      <c r="U119" s="83"/>
      <c r="V119" s="83"/>
      <c r="W119" s="83"/>
      <c r="X119" s="83"/>
      <c r="Y119" s="83"/>
      <c r="Z119" s="83"/>
      <c r="AA119" s="83"/>
      <c r="AB119" s="83"/>
      <c r="AC119" s="83"/>
      <c r="AD119" s="83"/>
      <c r="AE119" s="83"/>
      <c r="AF119" s="83"/>
      <c r="AG119" s="83"/>
      <c r="AH119" s="83"/>
    </row>
    <row r="120" spans="1:34" hidden="1" x14ac:dyDescent="0.2">
      <c r="A120" s="28">
        <v>212040118041</v>
      </c>
      <c r="B120" s="170" t="s">
        <v>979</v>
      </c>
      <c r="C120" s="30">
        <f>SUM(ieab:ieru!C120)</f>
        <v>0</v>
      </c>
      <c r="D120" s="30">
        <f>SUM(ieab:ieru!D120)</f>
        <v>0</v>
      </c>
      <c r="E120" s="183">
        <f t="shared" si="11"/>
        <v>0</v>
      </c>
      <c r="F120" s="184">
        <f t="shared" si="12"/>
        <v>0</v>
      </c>
      <c r="G120" s="30">
        <f>SUM(ieab:ieru!G120)</f>
        <v>0</v>
      </c>
      <c r="H120" s="187">
        <f t="shared" si="13"/>
        <v>0</v>
      </c>
      <c r="I120" s="164">
        <f t="shared" si="14"/>
        <v>0</v>
      </c>
      <c r="J120" s="83"/>
      <c r="K120" s="30">
        <f>SUM(ieab:ieru!C120)</f>
        <v>0</v>
      </c>
      <c r="L120" s="83">
        <f t="shared" si="10"/>
        <v>0</v>
      </c>
      <c r="M120" s="83"/>
      <c r="N120" s="83"/>
      <c r="O120" s="83"/>
      <c r="P120" s="83"/>
      <c r="Q120" s="83"/>
      <c r="R120" s="83"/>
      <c r="S120" s="83"/>
      <c r="T120" s="83"/>
      <c r="U120" s="83"/>
      <c r="V120" s="83"/>
      <c r="W120" s="83"/>
      <c r="X120" s="83"/>
      <c r="Y120" s="83"/>
      <c r="Z120" s="83"/>
      <c r="AA120" s="83"/>
      <c r="AB120" s="83"/>
      <c r="AC120" s="83"/>
      <c r="AD120" s="83"/>
      <c r="AE120" s="83"/>
      <c r="AF120" s="83"/>
      <c r="AG120" s="83"/>
      <c r="AH120" s="83"/>
    </row>
    <row r="121" spans="1:34" hidden="1" x14ac:dyDescent="0.2">
      <c r="A121" s="28">
        <v>212040118042</v>
      </c>
      <c r="B121" s="170" t="s">
        <v>980</v>
      </c>
      <c r="C121" s="30">
        <f>SUM(ieab:ieru!C121)</f>
        <v>0</v>
      </c>
      <c r="D121" s="30">
        <f>SUM(ieab:ieru!D121)</f>
        <v>0</v>
      </c>
      <c r="E121" s="183">
        <f t="shared" si="11"/>
        <v>0</v>
      </c>
      <c r="F121" s="184">
        <f t="shared" si="12"/>
        <v>0</v>
      </c>
      <c r="G121" s="30">
        <f>SUM(ieab:ieru!G121)</f>
        <v>0</v>
      </c>
      <c r="H121" s="187">
        <f t="shared" si="13"/>
        <v>0</v>
      </c>
      <c r="I121" s="164">
        <f t="shared" si="14"/>
        <v>0</v>
      </c>
      <c r="J121" s="83"/>
      <c r="K121" s="30">
        <f>SUM(ieab:ieru!C121)</f>
        <v>0</v>
      </c>
      <c r="L121" s="83">
        <f t="shared" si="10"/>
        <v>0</v>
      </c>
      <c r="M121" s="83"/>
      <c r="N121" s="83"/>
      <c r="O121" s="83"/>
      <c r="P121" s="83"/>
      <c r="Q121" s="83"/>
      <c r="R121" s="83"/>
      <c r="S121" s="83"/>
      <c r="T121" s="83"/>
      <c r="U121" s="83"/>
      <c r="V121" s="83"/>
      <c r="W121" s="83"/>
      <c r="X121" s="83"/>
      <c r="Y121" s="83"/>
      <c r="Z121" s="83"/>
      <c r="AA121" s="83"/>
      <c r="AB121" s="83"/>
      <c r="AC121" s="83"/>
      <c r="AD121" s="83"/>
      <c r="AE121" s="83"/>
      <c r="AF121" s="83"/>
      <c r="AG121" s="83"/>
      <c r="AH121" s="83"/>
    </row>
    <row r="122" spans="1:34" hidden="1" x14ac:dyDescent="0.2">
      <c r="A122" s="28">
        <v>21204011805</v>
      </c>
      <c r="B122" s="170" t="s">
        <v>986</v>
      </c>
      <c r="C122" s="30">
        <f>SUM(ieab:ieru!C122)</f>
        <v>0</v>
      </c>
      <c r="D122" s="30">
        <f>SUM(ieab:ieru!D122)</f>
        <v>0</v>
      </c>
      <c r="E122" s="183">
        <f t="shared" si="11"/>
        <v>0</v>
      </c>
      <c r="F122" s="184">
        <f t="shared" si="12"/>
        <v>0</v>
      </c>
      <c r="G122" s="30">
        <f>SUM(ieab:ieru!G122)</f>
        <v>0</v>
      </c>
      <c r="H122" s="187">
        <f t="shared" si="13"/>
        <v>0</v>
      </c>
      <c r="I122" s="164">
        <f t="shared" si="14"/>
        <v>0</v>
      </c>
      <c r="J122" s="83"/>
      <c r="K122" s="30">
        <f>SUM(ieab:ieru!C122)</f>
        <v>0</v>
      </c>
      <c r="L122" s="83">
        <f t="shared" si="10"/>
        <v>0</v>
      </c>
      <c r="M122" s="83"/>
      <c r="N122" s="83"/>
      <c r="O122" s="83"/>
      <c r="P122" s="83"/>
      <c r="Q122" s="83"/>
      <c r="R122" s="83"/>
      <c r="S122" s="83"/>
      <c r="T122" s="83"/>
      <c r="U122" s="83"/>
      <c r="V122" s="83"/>
      <c r="W122" s="83"/>
      <c r="X122" s="83"/>
      <c r="Y122" s="83"/>
      <c r="Z122" s="83"/>
      <c r="AA122" s="83"/>
      <c r="AB122" s="83"/>
      <c r="AC122" s="83"/>
      <c r="AD122" s="83"/>
      <c r="AE122" s="83"/>
      <c r="AF122" s="83"/>
      <c r="AG122" s="83"/>
      <c r="AH122" s="83"/>
    </row>
    <row r="123" spans="1:34" hidden="1" x14ac:dyDescent="0.2">
      <c r="A123" s="28">
        <v>21204011806</v>
      </c>
      <c r="B123" s="170" t="s">
        <v>987</v>
      </c>
      <c r="C123" s="30">
        <f>SUM(ieab:ieru!C123)</f>
        <v>0</v>
      </c>
      <c r="D123" s="30">
        <f>SUM(ieab:ieru!D123)</f>
        <v>0</v>
      </c>
      <c r="E123" s="183">
        <f t="shared" si="11"/>
        <v>0</v>
      </c>
      <c r="F123" s="184">
        <f t="shared" si="12"/>
        <v>0</v>
      </c>
      <c r="G123" s="30">
        <f>SUM(ieab:ieru!G123)</f>
        <v>0</v>
      </c>
      <c r="H123" s="187">
        <f t="shared" si="13"/>
        <v>0</v>
      </c>
      <c r="I123" s="164">
        <f t="shared" si="14"/>
        <v>0</v>
      </c>
      <c r="J123" s="83"/>
      <c r="K123" s="30">
        <f>SUM(ieab:ieru!C123)</f>
        <v>0</v>
      </c>
      <c r="L123" s="83">
        <f t="shared" si="10"/>
        <v>0</v>
      </c>
      <c r="M123" s="83"/>
      <c r="N123" s="83"/>
      <c r="O123" s="83"/>
      <c r="P123" s="83"/>
      <c r="Q123" s="83"/>
      <c r="R123" s="83"/>
      <c r="S123" s="83"/>
      <c r="T123" s="83"/>
      <c r="U123" s="83"/>
      <c r="V123" s="83"/>
      <c r="W123" s="83"/>
      <c r="X123" s="83"/>
      <c r="Y123" s="83"/>
      <c r="Z123" s="83"/>
      <c r="AA123" s="83"/>
      <c r="AB123" s="83"/>
      <c r="AC123" s="83"/>
      <c r="AD123" s="83"/>
      <c r="AE123" s="83"/>
      <c r="AF123" s="83"/>
      <c r="AG123" s="83"/>
      <c r="AH123" s="83"/>
    </row>
    <row r="124" spans="1:34" hidden="1" x14ac:dyDescent="0.2">
      <c r="A124" s="28">
        <v>21204011807</v>
      </c>
      <c r="B124" s="170" t="s">
        <v>988</v>
      </c>
      <c r="C124" s="30">
        <f>SUM(ieab:ieru!C124)</f>
        <v>0</v>
      </c>
      <c r="D124" s="30">
        <f>SUM(ieab:ieru!D124)</f>
        <v>0</v>
      </c>
      <c r="E124" s="183">
        <f t="shared" si="11"/>
        <v>0</v>
      </c>
      <c r="F124" s="184">
        <f t="shared" si="12"/>
        <v>0</v>
      </c>
      <c r="G124" s="30">
        <f>SUM(ieab:ieru!G124)</f>
        <v>0</v>
      </c>
      <c r="H124" s="187">
        <f t="shared" si="13"/>
        <v>0</v>
      </c>
      <c r="I124" s="164">
        <f t="shared" si="14"/>
        <v>0</v>
      </c>
      <c r="J124" s="83"/>
      <c r="K124" s="30">
        <f>SUM(ieab:ieru!C124)</f>
        <v>0</v>
      </c>
      <c r="L124" s="83">
        <f t="shared" si="10"/>
        <v>0</v>
      </c>
      <c r="M124" s="83"/>
      <c r="N124" s="83"/>
      <c r="O124" s="83"/>
      <c r="P124" s="83"/>
      <c r="Q124" s="83"/>
      <c r="R124" s="83"/>
      <c r="S124" s="83"/>
      <c r="T124" s="83"/>
      <c r="U124" s="83"/>
      <c r="V124" s="83"/>
      <c r="W124" s="83"/>
      <c r="X124" s="83"/>
      <c r="Y124" s="83"/>
      <c r="Z124" s="83"/>
      <c r="AA124" s="83"/>
      <c r="AB124" s="83"/>
      <c r="AC124" s="83"/>
      <c r="AD124" s="83"/>
      <c r="AE124" s="83"/>
      <c r="AF124" s="83"/>
      <c r="AG124" s="83"/>
      <c r="AH124" s="83"/>
    </row>
    <row r="125" spans="1:34" hidden="1" x14ac:dyDescent="0.2">
      <c r="A125" s="28">
        <v>212040119</v>
      </c>
      <c r="B125" s="170" t="s">
        <v>992</v>
      </c>
      <c r="C125" s="30">
        <f>SUM(ieab:ieru!C125)</f>
        <v>0</v>
      </c>
      <c r="D125" s="30">
        <f>SUM(ieab:ieru!D125)</f>
        <v>0</v>
      </c>
      <c r="E125" s="183">
        <f t="shared" si="11"/>
        <v>0</v>
      </c>
      <c r="F125" s="184">
        <f t="shared" si="12"/>
        <v>0</v>
      </c>
      <c r="G125" s="30">
        <f>SUM(ieab:ieru!G125)</f>
        <v>0</v>
      </c>
      <c r="H125" s="187">
        <f t="shared" si="13"/>
        <v>0</v>
      </c>
      <c r="I125" s="164">
        <f t="shared" si="14"/>
        <v>0</v>
      </c>
      <c r="J125" s="83"/>
      <c r="K125" s="30">
        <f>SUM(ieab:ieru!C125)</f>
        <v>0</v>
      </c>
      <c r="L125" s="83">
        <f t="shared" si="10"/>
        <v>0</v>
      </c>
      <c r="M125" s="83"/>
      <c r="N125" s="83"/>
      <c r="O125" s="83"/>
      <c r="P125" s="83"/>
      <c r="Q125" s="83"/>
      <c r="R125" s="83"/>
      <c r="S125" s="83"/>
      <c r="T125" s="83"/>
      <c r="U125" s="83"/>
      <c r="V125" s="83"/>
      <c r="W125" s="83"/>
      <c r="X125" s="83"/>
      <c r="Y125" s="83"/>
      <c r="Z125" s="83"/>
      <c r="AA125" s="83"/>
      <c r="AB125" s="83"/>
      <c r="AC125" s="83"/>
      <c r="AD125" s="83"/>
      <c r="AE125" s="83"/>
      <c r="AF125" s="83"/>
      <c r="AG125" s="83"/>
      <c r="AH125" s="83"/>
    </row>
    <row r="126" spans="1:34" hidden="1" x14ac:dyDescent="0.2">
      <c r="A126" s="28">
        <v>2120402</v>
      </c>
      <c r="B126" s="167" t="s">
        <v>250</v>
      </c>
      <c r="C126" s="30">
        <f>SUM(ieab:ieru!C126)</f>
        <v>0</v>
      </c>
      <c r="D126" s="30">
        <f>SUM(ieab:ieru!D126)</f>
        <v>0</v>
      </c>
      <c r="E126" s="183">
        <f t="shared" si="11"/>
        <v>0</v>
      </c>
      <c r="F126" s="184">
        <f t="shared" si="12"/>
        <v>0</v>
      </c>
      <c r="G126" s="30">
        <f>SUM(ieab:ieru!G126)</f>
        <v>0</v>
      </c>
      <c r="H126" s="187">
        <f t="shared" si="13"/>
        <v>0</v>
      </c>
      <c r="I126" s="164">
        <f t="shared" si="14"/>
        <v>0</v>
      </c>
      <c r="J126" s="83"/>
      <c r="K126" s="30">
        <f>SUM(ieab:ieru!C126)</f>
        <v>0</v>
      </c>
      <c r="L126" s="83">
        <f t="shared" si="10"/>
        <v>0</v>
      </c>
      <c r="M126" s="83"/>
      <c r="N126" s="83"/>
      <c r="O126" s="83"/>
      <c r="P126" s="83"/>
      <c r="Q126" s="83"/>
      <c r="R126" s="83"/>
      <c r="S126" s="83"/>
      <c r="T126" s="83"/>
      <c r="U126" s="83"/>
      <c r="V126" s="83"/>
      <c r="W126" s="83"/>
      <c r="X126" s="83"/>
      <c r="Y126" s="83"/>
      <c r="Z126" s="83"/>
      <c r="AA126" s="83"/>
      <c r="AB126" s="83"/>
      <c r="AC126" s="83"/>
      <c r="AD126" s="83"/>
      <c r="AE126" s="83"/>
      <c r="AF126" s="83"/>
      <c r="AG126" s="83"/>
      <c r="AH126" s="83"/>
    </row>
    <row r="127" spans="1:34" hidden="1" x14ac:dyDescent="0.2">
      <c r="A127" s="28">
        <v>2120403</v>
      </c>
      <c r="B127" s="167" t="s">
        <v>993</v>
      </c>
      <c r="C127" s="30">
        <f>SUM(ieab:ieru!C127)</f>
        <v>0</v>
      </c>
      <c r="D127" s="30">
        <f>SUM(ieab:ieru!D127)</f>
        <v>0</v>
      </c>
      <c r="E127" s="183">
        <f t="shared" si="11"/>
        <v>0</v>
      </c>
      <c r="F127" s="184">
        <f t="shared" si="12"/>
        <v>0</v>
      </c>
      <c r="G127" s="30">
        <f>SUM(ieab:ieru!G127)</f>
        <v>0</v>
      </c>
      <c r="H127" s="187">
        <f t="shared" si="13"/>
        <v>0</v>
      </c>
      <c r="I127" s="164">
        <f t="shared" si="14"/>
        <v>0</v>
      </c>
      <c r="J127" s="83"/>
      <c r="K127" s="30">
        <f>SUM(ieab:ieru!C127)</f>
        <v>0</v>
      </c>
      <c r="L127" s="83">
        <f t="shared" si="10"/>
        <v>0</v>
      </c>
      <c r="M127" s="83"/>
      <c r="N127" s="83"/>
      <c r="O127" s="83"/>
      <c r="P127" s="83"/>
      <c r="Q127" s="83"/>
      <c r="R127" s="83"/>
      <c r="S127" s="83"/>
      <c r="T127" s="83"/>
      <c r="U127" s="83"/>
      <c r="V127" s="83"/>
      <c r="W127" s="83"/>
      <c r="X127" s="83"/>
      <c r="Y127" s="83"/>
      <c r="Z127" s="83"/>
      <c r="AA127" s="83"/>
      <c r="AB127" s="83"/>
      <c r="AC127" s="83"/>
      <c r="AD127" s="83"/>
      <c r="AE127" s="83"/>
      <c r="AF127" s="83"/>
      <c r="AG127" s="83"/>
      <c r="AH127" s="83"/>
    </row>
    <row r="128" spans="1:34" hidden="1" x14ac:dyDescent="0.2">
      <c r="A128" s="28">
        <v>2120404</v>
      </c>
      <c r="B128" s="167" t="s">
        <v>994</v>
      </c>
      <c r="C128" s="30">
        <f>SUM(C129:C130)</f>
        <v>0</v>
      </c>
      <c r="D128" s="30">
        <f>SUM(D129:D130)</f>
        <v>0</v>
      </c>
      <c r="E128" s="183">
        <f t="shared" si="11"/>
        <v>0</v>
      </c>
      <c r="F128" s="184">
        <f t="shared" si="12"/>
        <v>0</v>
      </c>
      <c r="G128" s="30">
        <f>SUM(G129:G130)</f>
        <v>0</v>
      </c>
      <c r="H128" s="187">
        <f t="shared" si="13"/>
        <v>0</v>
      </c>
      <c r="I128" s="164">
        <f t="shared" si="14"/>
        <v>0</v>
      </c>
      <c r="J128" s="83"/>
      <c r="K128" s="30">
        <f>SUM(ieab:ieru!C128)</f>
        <v>0</v>
      </c>
      <c r="L128" s="83">
        <f t="shared" si="10"/>
        <v>0</v>
      </c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</row>
    <row r="129" spans="1:34" hidden="1" x14ac:dyDescent="0.2">
      <c r="A129" s="28">
        <v>212040401</v>
      </c>
      <c r="B129" s="167" t="s">
        <v>995</v>
      </c>
      <c r="C129" s="30">
        <f>SUM(ieab:ieru!C129)</f>
        <v>0</v>
      </c>
      <c r="D129" s="30">
        <f>SUM(ieab:ieru!D129)</f>
        <v>0</v>
      </c>
      <c r="E129" s="183">
        <f t="shared" si="11"/>
        <v>0</v>
      </c>
      <c r="F129" s="184">
        <f t="shared" si="12"/>
        <v>0</v>
      </c>
      <c r="G129" s="30">
        <f>SUM(ieab:ieru!G129)</f>
        <v>0</v>
      </c>
      <c r="H129" s="187">
        <f t="shared" si="13"/>
        <v>0</v>
      </c>
      <c r="I129" s="164">
        <f t="shared" si="14"/>
        <v>0</v>
      </c>
      <c r="J129" s="83"/>
      <c r="K129" s="30">
        <f>SUM(ieab:ieru!C129)</f>
        <v>0</v>
      </c>
      <c r="L129" s="83">
        <f t="shared" si="10"/>
        <v>0</v>
      </c>
      <c r="M129" s="83"/>
      <c r="N129" s="83"/>
      <c r="O129" s="83"/>
      <c r="P129" s="83"/>
      <c r="Q129" s="83"/>
      <c r="R129" s="83"/>
      <c r="S129" s="83"/>
      <c r="T129" s="83"/>
      <c r="U129" s="83"/>
      <c r="V129" s="83"/>
      <c r="W129" s="83"/>
      <c r="X129" s="83"/>
      <c r="Y129" s="83"/>
      <c r="Z129" s="83"/>
      <c r="AA129" s="83"/>
      <c r="AB129" s="83"/>
      <c r="AC129" s="83"/>
      <c r="AD129" s="83"/>
      <c r="AE129" s="83"/>
      <c r="AF129" s="83"/>
      <c r="AG129" s="83"/>
      <c r="AH129" s="83"/>
    </row>
    <row r="130" spans="1:34" hidden="1" x14ac:dyDescent="0.2">
      <c r="A130" s="28">
        <v>212040403</v>
      </c>
      <c r="B130" s="167" t="s">
        <v>996</v>
      </c>
      <c r="C130" s="30">
        <f>SUM(ieab:ieru!C130)</f>
        <v>0</v>
      </c>
      <c r="D130" s="30">
        <f>SUM(ieab:ieru!D130)</f>
        <v>0</v>
      </c>
      <c r="E130" s="183">
        <f t="shared" si="11"/>
        <v>0</v>
      </c>
      <c r="F130" s="184">
        <f t="shared" si="12"/>
        <v>0</v>
      </c>
      <c r="G130" s="30">
        <f>SUM(ieab:ieru!G130)</f>
        <v>0</v>
      </c>
      <c r="H130" s="187">
        <f t="shared" si="13"/>
        <v>0</v>
      </c>
      <c r="I130" s="164">
        <f t="shared" si="14"/>
        <v>0</v>
      </c>
      <c r="J130" s="83"/>
      <c r="K130" s="30">
        <f>SUM(ieab:ieru!C130)</f>
        <v>0</v>
      </c>
      <c r="L130" s="83">
        <f t="shared" si="10"/>
        <v>0</v>
      </c>
      <c r="M130" s="83"/>
      <c r="N130" s="83"/>
      <c r="O130" s="83"/>
      <c r="P130" s="83"/>
      <c r="Q130" s="83"/>
      <c r="R130" s="83"/>
      <c r="S130" s="83"/>
      <c r="T130" s="83"/>
      <c r="U130" s="83"/>
      <c r="V130" s="83"/>
      <c r="W130" s="83"/>
      <c r="X130" s="83"/>
      <c r="Y130" s="83"/>
      <c r="Z130" s="83"/>
      <c r="AA130" s="83"/>
      <c r="AB130" s="83"/>
      <c r="AC130" s="83"/>
      <c r="AD130" s="83"/>
      <c r="AE130" s="83"/>
      <c r="AF130" s="83"/>
      <c r="AG130" s="83"/>
      <c r="AH130" s="83"/>
    </row>
    <row r="131" spans="1:34" hidden="1" x14ac:dyDescent="0.2">
      <c r="A131" s="28">
        <v>2120406</v>
      </c>
      <c r="B131" s="167" t="s">
        <v>997</v>
      </c>
      <c r="C131" s="30">
        <f>SUM(ieab:ieru!C131)</f>
        <v>0</v>
      </c>
      <c r="D131" s="30">
        <f>SUM(ieab:ieru!D131)</f>
        <v>0</v>
      </c>
      <c r="E131" s="183">
        <f t="shared" si="11"/>
        <v>0</v>
      </c>
      <c r="F131" s="184">
        <f t="shared" si="12"/>
        <v>0</v>
      </c>
      <c r="G131" s="30">
        <f>SUM(ieab:ieru!G131)</f>
        <v>0</v>
      </c>
      <c r="H131" s="187">
        <f t="shared" si="13"/>
        <v>0</v>
      </c>
      <c r="I131" s="164">
        <f t="shared" si="14"/>
        <v>0</v>
      </c>
      <c r="J131" s="83"/>
      <c r="K131" s="30">
        <f>SUM(ieab:ieru!C131)</f>
        <v>0</v>
      </c>
      <c r="L131" s="83">
        <f t="shared" si="10"/>
        <v>0</v>
      </c>
      <c r="M131" s="83"/>
      <c r="N131" s="83"/>
      <c r="O131" s="83"/>
      <c r="P131" s="83"/>
      <c r="Q131" s="83"/>
      <c r="R131" s="83"/>
      <c r="S131" s="83"/>
      <c r="T131" s="83"/>
      <c r="U131" s="83"/>
      <c r="V131" s="83"/>
      <c r="W131" s="83"/>
      <c r="X131" s="83"/>
      <c r="Y131" s="83"/>
      <c r="Z131" s="83"/>
      <c r="AA131" s="83"/>
      <c r="AB131" s="83"/>
      <c r="AC131" s="83"/>
      <c r="AD131" s="83"/>
      <c r="AE131" s="83"/>
      <c r="AF131" s="83"/>
      <c r="AG131" s="83"/>
      <c r="AH131" s="83"/>
    </row>
    <row r="132" spans="1:34" hidden="1" x14ac:dyDescent="0.2">
      <c r="A132" s="28">
        <v>2120407</v>
      </c>
      <c r="B132" s="167" t="s">
        <v>998</v>
      </c>
      <c r="C132" s="30">
        <f>SUM(ieab:ieru!C132)</f>
        <v>0</v>
      </c>
      <c r="D132" s="30">
        <f>SUM(ieab:ieru!D132)</f>
        <v>0</v>
      </c>
      <c r="E132" s="183">
        <f t="shared" si="11"/>
        <v>0</v>
      </c>
      <c r="F132" s="184">
        <f t="shared" si="12"/>
        <v>0</v>
      </c>
      <c r="G132" s="30">
        <f>SUM(ieab:ieru!G132)</f>
        <v>0</v>
      </c>
      <c r="H132" s="187">
        <f t="shared" si="13"/>
        <v>0</v>
      </c>
      <c r="I132" s="164">
        <f t="shared" si="14"/>
        <v>0</v>
      </c>
      <c r="J132" s="83"/>
      <c r="K132" s="30">
        <f>SUM(ieab:ieru!C132)</f>
        <v>0</v>
      </c>
      <c r="L132" s="83">
        <f t="shared" si="10"/>
        <v>0</v>
      </c>
      <c r="M132" s="83"/>
      <c r="N132" s="83"/>
      <c r="O132" s="83"/>
      <c r="P132" s="83"/>
      <c r="Q132" s="83"/>
      <c r="R132" s="83"/>
      <c r="S132" s="83"/>
      <c r="T132" s="83"/>
      <c r="U132" s="83"/>
      <c r="V132" s="83"/>
      <c r="W132" s="83"/>
      <c r="X132" s="83"/>
      <c r="Y132" s="83"/>
      <c r="Z132" s="83"/>
      <c r="AA132" s="83"/>
      <c r="AB132" s="83"/>
      <c r="AC132" s="83"/>
      <c r="AD132" s="83"/>
      <c r="AE132" s="83"/>
      <c r="AF132" s="83"/>
      <c r="AG132" s="83"/>
      <c r="AH132" s="83"/>
    </row>
    <row r="133" spans="1:34" x14ac:dyDescent="0.2">
      <c r="A133" s="28">
        <v>2120499</v>
      </c>
      <c r="B133" s="167" t="s">
        <v>999</v>
      </c>
      <c r="C133" s="30">
        <f>SUM(C134:C142)-C134</f>
        <v>0</v>
      </c>
      <c r="D133" s="30">
        <f>SUM(D134:D142)-D134</f>
        <v>2000000000</v>
      </c>
      <c r="E133" s="183">
        <f t="shared" si="11"/>
        <v>2000000000</v>
      </c>
      <c r="F133" s="184">
        <f t="shared" si="12"/>
        <v>4.0876344530703296E-2</v>
      </c>
      <c r="G133" s="30">
        <f>SUM(G134:G142)-G134</f>
        <v>2000000000</v>
      </c>
      <c r="H133" s="187">
        <f t="shared" si="13"/>
        <v>100</v>
      </c>
      <c r="I133" s="164">
        <f t="shared" si="14"/>
        <v>0</v>
      </c>
      <c r="J133" s="83"/>
      <c r="K133" s="30">
        <f>SUM(ieab:ieru!C133)</f>
        <v>0</v>
      </c>
      <c r="L133" s="83">
        <f t="shared" si="10"/>
        <v>0</v>
      </c>
      <c r="M133" s="83"/>
      <c r="N133" s="83"/>
      <c r="O133" s="83"/>
      <c r="P133" s="83"/>
      <c r="Q133" s="83"/>
      <c r="R133" s="83"/>
      <c r="S133" s="83"/>
      <c r="T133" s="83"/>
      <c r="U133" s="83"/>
      <c r="V133" s="83"/>
      <c r="W133" s="83"/>
      <c r="X133" s="83"/>
      <c r="Y133" s="83"/>
      <c r="Z133" s="83"/>
      <c r="AA133" s="83"/>
      <c r="AB133" s="83"/>
      <c r="AC133" s="83"/>
      <c r="AD133" s="83"/>
      <c r="AE133" s="83"/>
      <c r="AF133" s="83"/>
      <c r="AG133" s="83"/>
      <c r="AH133" s="83"/>
    </row>
    <row r="134" spans="1:34" hidden="1" x14ac:dyDescent="0.2">
      <c r="A134" s="28">
        <v>212049901</v>
      </c>
      <c r="B134" s="170" t="s">
        <v>1000</v>
      </c>
      <c r="C134" s="30">
        <f>SUM(C135:C140)</f>
        <v>0</v>
      </c>
      <c r="D134" s="30">
        <f>SUM(D135:D140)</f>
        <v>0</v>
      </c>
      <c r="E134" s="183">
        <f t="shared" si="11"/>
        <v>0</v>
      </c>
      <c r="F134" s="184">
        <f t="shared" si="12"/>
        <v>0</v>
      </c>
      <c r="G134" s="30">
        <f>SUM(G135:G140)</f>
        <v>0</v>
      </c>
      <c r="H134" s="187">
        <f t="shared" si="13"/>
        <v>0</v>
      </c>
      <c r="I134" s="164">
        <f t="shared" si="14"/>
        <v>0</v>
      </c>
      <c r="J134" s="83"/>
      <c r="K134" s="30">
        <f>SUM(ieab:ieru!C134)</f>
        <v>0</v>
      </c>
      <c r="L134" s="83">
        <f t="shared" si="10"/>
        <v>0</v>
      </c>
      <c r="M134" s="83"/>
      <c r="N134" s="83"/>
      <c r="O134" s="83"/>
      <c r="P134" s="83"/>
      <c r="Q134" s="83"/>
      <c r="R134" s="83"/>
      <c r="S134" s="83"/>
      <c r="T134" s="83"/>
      <c r="U134" s="83"/>
      <c r="V134" s="83"/>
      <c r="W134" s="83"/>
      <c r="X134" s="83"/>
      <c r="Y134" s="83"/>
      <c r="Z134" s="83"/>
      <c r="AA134" s="83"/>
      <c r="AB134" s="83"/>
      <c r="AC134" s="83"/>
      <c r="AD134" s="83"/>
      <c r="AE134" s="83"/>
      <c r="AF134" s="83"/>
      <c r="AG134" s="83"/>
      <c r="AH134" s="83"/>
    </row>
    <row r="135" spans="1:34" ht="25.5" hidden="1" x14ac:dyDescent="0.2">
      <c r="A135" s="28">
        <v>21204990101</v>
      </c>
      <c r="B135" s="170" t="s">
        <v>1001</v>
      </c>
      <c r="C135" s="30">
        <f>SUM(ieab:ieru!C135)</f>
        <v>0</v>
      </c>
      <c r="D135" s="30">
        <f>SUM(ieab:ieru!D135)</f>
        <v>0</v>
      </c>
      <c r="E135" s="183">
        <f t="shared" si="11"/>
        <v>0</v>
      </c>
      <c r="F135" s="184">
        <f t="shared" si="12"/>
        <v>0</v>
      </c>
      <c r="G135" s="30">
        <f>SUM(ieab:ieru!G135)</f>
        <v>0</v>
      </c>
      <c r="H135" s="187">
        <f t="shared" si="13"/>
        <v>0</v>
      </c>
      <c r="I135" s="164">
        <f t="shared" si="14"/>
        <v>0</v>
      </c>
      <c r="J135" s="83"/>
      <c r="K135" s="30">
        <f>SUM(ieab:ieru!C135)</f>
        <v>0</v>
      </c>
      <c r="L135" s="83">
        <f t="shared" si="10"/>
        <v>0</v>
      </c>
      <c r="M135" s="83"/>
      <c r="N135" s="83"/>
      <c r="O135" s="83"/>
      <c r="P135" s="83"/>
      <c r="Q135" s="83"/>
      <c r="R135" s="83"/>
      <c r="S135" s="83"/>
      <c r="T135" s="83"/>
      <c r="U135" s="83"/>
      <c r="V135" s="83"/>
      <c r="W135" s="83"/>
      <c r="X135" s="83"/>
      <c r="Y135" s="83"/>
      <c r="Z135" s="83"/>
      <c r="AA135" s="83"/>
      <c r="AB135" s="83"/>
      <c r="AC135" s="83"/>
      <c r="AD135" s="83"/>
      <c r="AE135" s="83"/>
      <c r="AF135" s="83"/>
      <c r="AG135" s="83"/>
      <c r="AH135" s="83"/>
    </row>
    <row r="136" spans="1:34" hidden="1" x14ac:dyDescent="0.2">
      <c r="A136" s="28">
        <v>21204990102</v>
      </c>
      <c r="B136" s="170" t="s">
        <v>1002</v>
      </c>
      <c r="C136" s="30">
        <f>SUM(ieab:ieru!C136)</f>
        <v>0</v>
      </c>
      <c r="D136" s="30">
        <f>SUM(ieab:ieru!D136)</f>
        <v>0</v>
      </c>
      <c r="E136" s="183">
        <f t="shared" si="11"/>
        <v>0</v>
      </c>
      <c r="F136" s="184">
        <f t="shared" si="12"/>
        <v>0</v>
      </c>
      <c r="G136" s="30">
        <f>SUM(ieab:ieru!G136)</f>
        <v>0</v>
      </c>
      <c r="H136" s="187">
        <f t="shared" si="13"/>
        <v>0</v>
      </c>
      <c r="I136" s="164">
        <f t="shared" si="14"/>
        <v>0</v>
      </c>
      <c r="J136" s="83"/>
      <c r="K136" s="30">
        <f>SUM(ieab:ieru!C136)</f>
        <v>0</v>
      </c>
      <c r="L136" s="83">
        <f t="shared" ref="L136:L199" si="15">SUM(C136-K136)</f>
        <v>0</v>
      </c>
      <c r="M136" s="83"/>
      <c r="N136" s="83"/>
      <c r="O136" s="83"/>
      <c r="P136" s="83"/>
      <c r="Q136" s="83"/>
      <c r="R136" s="83"/>
      <c r="S136" s="83"/>
      <c r="T136" s="83"/>
      <c r="U136" s="83"/>
      <c r="V136" s="83"/>
      <c r="W136" s="83"/>
      <c r="X136" s="83"/>
      <c r="Y136" s="83"/>
      <c r="Z136" s="83"/>
      <c r="AA136" s="83"/>
      <c r="AB136" s="83"/>
      <c r="AC136" s="83"/>
      <c r="AD136" s="83"/>
      <c r="AE136" s="83"/>
      <c r="AF136" s="83"/>
      <c r="AG136" s="83"/>
      <c r="AH136" s="83"/>
    </row>
    <row r="137" spans="1:34" hidden="1" x14ac:dyDescent="0.2">
      <c r="A137" s="28">
        <v>21204990103</v>
      </c>
      <c r="B137" s="170" t="s">
        <v>1003</v>
      </c>
      <c r="C137" s="30">
        <f>SUM(ieab:ieru!C137)</f>
        <v>0</v>
      </c>
      <c r="D137" s="30">
        <f>SUM(ieab:ieru!D137)</f>
        <v>0</v>
      </c>
      <c r="E137" s="183">
        <f t="shared" ref="E137:E201" si="16">SUM(C137:D137)</f>
        <v>0</v>
      </c>
      <c r="F137" s="184">
        <f t="shared" ref="F137:F201" si="17">IF(OR(E137=0,E$7=0),0,E137/E$7)*100</f>
        <v>0</v>
      </c>
      <c r="G137" s="30">
        <f>SUM(ieab:ieru!G137)</f>
        <v>0</v>
      </c>
      <c r="H137" s="187">
        <f t="shared" si="13"/>
        <v>0</v>
      </c>
      <c r="I137" s="164">
        <f t="shared" si="14"/>
        <v>0</v>
      </c>
      <c r="J137" s="83"/>
      <c r="K137" s="30">
        <f>SUM(ieab:ieru!C137)</f>
        <v>0</v>
      </c>
      <c r="L137" s="83">
        <f t="shared" si="15"/>
        <v>0</v>
      </c>
      <c r="M137" s="83"/>
      <c r="N137" s="83"/>
      <c r="O137" s="83"/>
      <c r="P137" s="83"/>
      <c r="Q137" s="83"/>
      <c r="R137" s="83"/>
      <c r="S137" s="83"/>
      <c r="T137" s="83"/>
      <c r="U137" s="83"/>
      <c r="V137" s="83"/>
      <c r="W137" s="83"/>
      <c r="X137" s="83"/>
      <c r="Y137" s="83"/>
      <c r="Z137" s="83"/>
      <c r="AA137" s="83"/>
      <c r="AB137" s="83"/>
      <c r="AC137" s="83"/>
      <c r="AD137" s="83"/>
      <c r="AE137" s="83"/>
      <c r="AF137" s="83"/>
      <c r="AG137" s="83"/>
      <c r="AH137" s="83"/>
    </row>
    <row r="138" spans="1:34" ht="25.5" hidden="1" x14ac:dyDescent="0.2">
      <c r="A138" s="28">
        <v>21204990104</v>
      </c>
      <c r="B138" s="170" t="s">
        <v>1004</v>
      </c>
      <c r="C138" s="30">
        <f>SUM(ieab:ieru!C138)</f>
        <v>0</v>
      </c>
      <c r="D138" s="30">
        <f>SUM(ieab:ieru!D138)</f>
        <v>0</v>
      </c>
      <c r="E138" s="183">
        <f t="shared" si="16"/>
        <v>0</v>
      </c>
      <c r="F138" s="184">
        <f t="shared" si="17"/>
        <v>0</v>
      </c>
      <c r="G138" s="30">
        <f>SUM(ieab:ieru!G138)</f>
        <v>0</v>
      </c>
      <c r="H138" s="187">
        <f t="shared" ref="H138:H201" si="18">IF(OR(G138=0,E138=0),0,G138/E138)*100</f>
        <v>0</v>
      </c>
      <c r="I138" s="164">
        <f t="shared" si="14"/>
        <v>0</v>
      </c>
      <c r="J138" s="83"/>
      <c r="K138" s="30">
        <f>SUM(ieab:ieru!C138)</f>
        <v>0</v>
      </c>
      <c r="L138" s="83">
        <f t="shared" si="15"/>
        <v>0</v>
      </c>
      <c r="M138" s="83"/>
      <c r="N138" s="83"/>
      <c r="O138" s="83"/>
      <c r="P138" s="83"/>
      <c r="Q138" s="83"/>
      <c r="R138" s="83"/>
      <c r="S138" s="83"/>
      <c r="T138" s="83"/>
      <c r="U138" s="83"/>
      <c r="V138" s="83"/>
      <c r="W138" s="83"/>
      <c r="X138" s="83"/>
      <c r="Y138" s="83"/>
      <c r="Z138" s="83"/>
      <c r="AA138" s="83"/>
      <c r="AB138" s="83"/>
      <c r="AC138" s="83"/>
      <c r="AD138" s="83"/>
      <c r="AE138" s="83"/>
      <c r="AF138" s="83"/>
      <c r="AG138" s="83"/>
      <c r="AH138" s="83"/>
    </row>
    <row r="139" spans="1:34" hidden="1" x14ac:dyDescent="0.2">
      <c r="A139" s="28">
        <v>21204990105</v>
      </c>
      <c r="B139" s="170" t="s">
        <v>1005</v>
      </c>
      <c r="C139" s="30">
        <f>SUM(ieab:ieru!C139)</f>
        <v>0</v>
      </c>
      <c r="D139" s="30">
        <f>SUM(ieab:ieru!D139)</f>
        <v>0</v>
      </c>
      <c r="E139" s="183">
        <f t="shared" si="16"/>
        <v>0</v>
      </c>
      <c r="F139" s="184">
        <f t="shared" si="17"/>
        <v>0</v>
      </c>
      <c r="G139" s="30">
        <f>SUM(ieab:ieru!G139)</f>
        <v>0</v>
      </c>
      <c r="H139" s="187">
        <f t="shared" si="18"/>
        <v>0</v>
      </c>
      <c r="I139" s="164">
        <f t="shared" ref="I139:I203" si="19">SUM(G139-E139)</f>
        <v>0</v>
      </c>
      <c r="J139" s="83"/>
      <c r="K139" s="30">
        <f>SUM(ieab:ieru!C139)</f>
        <v>0</v>
      </c>
      <c r="L139" s="83">
        <f t="shared" si="15"/>
        <v>0</v>
      </c>
      <c r="M139" s="83"/>
      <c r="N139" s="83"/>
      <c r="O139" s="83"/>
      <c r="P139" s="83"/>
      <c r="Q139" s="83"/>
      <c r="R139" s="83"/>
      <c r="S139" s="83"/>
      <c r="T139" s="83"/>
      <c r="U139" s="83"/>
      <c r="V139" s="83"/>
      <c r="W139" s="83"/>
      <c r="X139" s="83"/>
      <c r="Y139" s="83"/>
      <c r="Z139" s="83"/>
      <c r="AA139" s="83"/>
      <c r="AB139" s="83"/>
      <c r="AC139" s="83"/>
      <c r="AD139" s="83"/>
      <c r="AE139" s="83"/>
      <c r="AF139" s="83"/>
      <c r="AG139" s="83"/>
      <c r="AH139" s="83"/>
    </row>
    <row r="140" spans="1:34" ht="25.5" hidden="1" x14ac:dyDescent="0.2">
      <c r="A140" s="171">
        <v>21204990106</v>
      </c>
      <c r="B140" s="172" t="s">
        <v>1006</v>
      </c>
      <c r="C140" s="30">
        <f>SUM(ieab:ieru!C140)</f>
        <v>0</v>
      </c>
      <c r="D140" s="30">
        <f>SUM(ieab:ieru!D140)</f>
        <v>0</v>
      </c>
      <c r="E140" s="183">
        <f t="shared" si="16"/>
        <v>0</v>
      </c>
      <c r="F140" s="184">
        <f t="shared" si="17"/>
        <v>0</v>
      </c>
      <c r="G140" s="30">
        <f>SUM(ieab:ieru!G140)</f>
        <v>0</v>
      </c>
      <c r="H140" s="187">
        <f t="shared" si="18"/>
        <v>0</v>
      </c>
      <c r="I140" s="164">
        <f t="shared" si="19"/>
        <v>0</v>
      </c>
      <c r="J140" s="83"/>
      <c r="K140" s="30">
        <f>SUM(ieab:ieru!C140)</f>
        <v>0</v>
      </c>
      <c r="L140" s="83">
        <f t="shared" si="15"/>
        <v>0</v>
      </c>
      <c r="M140" s="83"/>
      <c r="N140" s="83"/>
      <c r="O140" s="83"/>
      <c r="P140" s="83"/>
      <c r="Q140" s="83"/>
      <c r="R140" s="83"/>
      <c r="S140" s="83"/>
      <c r="T140" s="83"/>
      <c r="U140" s="83"/>
      <c r="V140" s="83"/>
      <c r="W140" s="83"/>
      <c r="X140" s="83"/>
      <c r="Y140" s="83"/>
      <c r="Z140" s="83"/>
      <c r="AA140" s="83"/>
      <c r="AB140" s="83"/>
      <c r="AC140" s="83"/>
      <c r="AD140" s="83"/>
      <c r="AE140" s="83"/>
      <c r="AF140" s="83"/>
      <c r="AG140" s="83"/>
      <c r="AH140" s="83"/>
    </row>
    <row r="141" spans="1:34" hidden="1" x14ac:dyDescent="0.2">
      <c r="A141" s="28">
        <v>212049902</v>
      </c>
      <c r="B141" s="170" t="s">
        <v>1007</v>
      </c>
      <c r="C141" s="30">
        <f>SUM(ieab:ieru!C141)</f>
        <v>0</v>
      </c>
      <c r="D141" s="30">
        <f>SUM(ieab:ieru!D141)</f>
        <v>0</v>
      </c>
      <c r="E141" s="183">
        <f t="shared" si="16"/>
        <v>0</v>
      </c>
      <c r="F141" s="184">
        <f t="shared" si="17"/>
        <v>0</v>
      </c>
      <c r="G141" s="30">
        <f>SUM(ieab:ieru!G141)</f>
        <v>0</v>
      </c>
      <c r="H141" s="187">
        <f t="shared" si="18"/>
        <v>0</v>
      </c>
      <c r="I141" s="164">
        <f t="shared" si="19"/>
        <v>0</v>
      </c>
      <c r="J141" s="83"/>
      <c r="K141" s="30">
        <f>SUM(ieab:ieru!C141)</f>
        <v>0</v>
      </c>
      <c r="L141" s="83">
        <f t="shared" si="15"/>
        <v>0</v>
      </c>
      <c r="M141" s="83"/>
      <c r="N141" s="83"/>
      <c r="O141" s="83"/>
      <c r="P141" s="83"/>
      <c r="Q141" s="83"/>
      <c r="R141" s="83"/>
      <c r="S141" s="83"/>
      <c r="T141" s="83"/>
      <c r="U141" s="83"/>
      <c r="V141" s="83"/>
      <c r="W141" s="83"/>
      <c r="X141" s="83"/>
      <c r="Y141" s="83"/>
      <c r="Z141" s="83"/>
      <c r="AA141" s="83"/>
      <c r="AB141" s="83"/>
      <c r="AC141" s="83"/>
      <c r="AD141" s="83"/>
      <c r="AE141" s="83"/>
      <c r="AF141" s="83"/>
      <c r="AG141" s="83"/>
      <c r="AH141" s="83"/>
    </row>
    <row r="142" spans="1:34" x14ac:dyDescent="0.2">
      <c r="A142" s="28">
        <v>212049999</v>
      </c>
      <c r="B142" s="170" t="s">
        <v>1008</v>
      </c>
      <c r="C142" s="30">
        <f>SUM(ieab:ieru!C142)</f>
        <v>0</v>
      </c>
      <c r="D142" s="30">
        <f>SUM(ieab:ieru!D142)</f>
        <v>2000000000</v>
      </c>
      <c r="E142" s="183">
        <f t="shared" si="16"/>
        <v>2000000000</v>
      </c>
      <c r="F142" s="184">
        <f t="shared" si="17"/>
        <v>4.0876344530703296E-2</v>
      </c>
      <c r="G142" s="30">
        <f>SUM(ieab:ieru!G142)</f>
        <v>2000000000</v>
      </c>
      <c r="H142" s="187">
        <f t="shared" si="18"/>
        <v>100</v>
      </c>
      <c r="I142" s="164">
        <f t="shared" si="19"/>
        <v>0</v>
      </c>
      <c r="J142" s="83"/>
      <c r="K142" s="30">
        <f>SUM(ieab:ieru!C142)</f>
        <v>0</v>
      </c>
      <c r="L142" s="83">
        <f t="shared" si="15"/>
        <v>0</v>
      </c>
      <c r="M142" s="83"/>
      <c r="N142" s="83"/>
      <c r="O142" s="83"/>
      <c r="P142" s="83"/>
      <c r="Q142" s="83"/>
      <c r="R142" s="83"/>
      <c r="S142" s="83"/>
      <c r="T142" s="83"/>
      <c r="U142" s="83"/>
      <c r="V142" s="83"/>
      <c r="W142" s="83"/>
      <c r="X142" s="83"/>
      <c r="Y142" s="83"/>
      <c r="Z142" s="83"/>
      <c r="AA142" s="83"/>
      <c r="AB142" s="83"/>
      <c r="AC142" s="83"/>
      <c r="AD142" s="83"/>
      <c r="AE142" s="83"/>
      <c r="AF142" s="83"/>
      <c r="AG142" s="83"/>
      <c r="AH142" s="83"/>
    </row>
    <row r="143" spans="1:34" hidden="1" x14ac:dyDescent="0.2">
      <c r="A143" s="28">
        <v>21205</v>
      </c>
      <c r="B143" s="167" t="s">
        <v>1009</v>
      </c>
      <c r="C143" s="30">
        <f>SUM(C145:C151)</f>
        <v>0</v>
      </c>
      <c r="D143" s="30">
        <f>SUM(D145:D151)</f>
        <v>0</v>
      </c>
      <c r="E143" s="183">
        <f t="shared" si="16"/>
        <v>0</v>
      </c>
      <c r="F143" s="184">
        <f t="shared" si="17"/>
        <v>0</v>
      </c>
      <c r="G143" s="30">
        <f>SUM(G145:G151)</f>
        <v>0</v>
      </c>
      <c r="H143" s="187">
        <f t="shared" si="18"/>
        <v>0</v>
      </c>
      <c r="I143" s="164">
        <f t="shared" si="19"/>
        <v>0</v>
      </c>
      <c r="J143" s="83"/>
      <c r="K143" s="30">
        <f>SUM(ieab:ieru!C143)</f>
        <v>0</v>
      </c>
      <c r="L143" s="83">
        <f t="shared" si="15"/>
        <v>0</v>
      </c>
      <c r="M143" s="83"/>
      <c r="N143" s="83"/>
      <c r="O143" s="83"/>
      <c r="P143" s="83"/>
      <c r="Q143" s="83"/>
      <c r="R143" s="83"/>
      <c r="S143" s="83"/>
      <c r="T143" s="83"/>
      <c r="U143" s="83"/>
      <c r="V143" s="83"/>
      <c r="W143" s="83"/>
      <c r="X143" s="83"/>
      <c r="Y143" s="83"/>
      <c r="Z143" s="83"/>
      <c r="AA143" s="83"/>
      <c r="AB143" s="83"/>
      <c r="AC143" s="83"/>
      <c r="AD143" s="83"/>
      <c r="AE143" s="83"/>
      <c r="AF143" s="83"/>
      <c r="AG143" s="83"/>
      <c r="AH143" s="83"/>
    </row>
    <row r="144" spans="1:34" hidden="1" x14ac:dyDescent="0.2">
      <c r="A144" s="28">
        <v>2120501</v>
      </c>
      <c r="B144" s="167" t="s">
        <v>1010</v>
      </c>
      <c r="C144" s="30">
        <f>SUM(C145:C147)</f>
        <v>0</v>
      </c>
      <c r="D144" s="30">
        <f>SUM(D145:D147)</f>
        <v>0</v>
      </c>
      <c r="E144" s="183">
        <f t="shared" si="16"/>
        <v>0</v>
      </c>
      <c r="F144" s="184">
        <f t="shared" si="17"/>
        <v>0</v>
      </c>
      <c r="G144" s="30">
        <f>SUM(G145:G147)</f>
        <v>0</v>
      </c>
      <c r="H144" s="187">
        <f t="shared" si="18"/>
        <v>0</v>
      </c>
      <c r="I144" s="164">
        <f t="shared" si="19"/>
        <v>0</v>
      </c>
      <c r="J144" s="83"/>
      <c r="K144" s="30">
        <f>SUM(ieab:ieru!C144)</f>
        <v>0</v>
      </c>
      <c r="L144" s="83">
        <f t="shared" si="15"/>
        <v>0</v>
      </c>
      <c r="M144" s="83"/>
      <c r="N144" s="83"/>
      <c r="O144" s="83"/>
      <c r="P144" s="83"/>
      <c r="Q144" s="83"/>
      <c r="R144" s="83"/>
      <c r="S144" s="83"/>
      <c r="T144" s="83"/>
      <c r="U144" s="83"/>
      <c r="V144" s="83"/>
      <c r="W144" s="83"/>
      <c r="X144" s="83"/>
      <c r="Y144" s="83"/>
      <c r="Z144" s="83"/>
      <c r="AA144" s="83"/>
      <c r="AB144" s="83"/>
      <c r="AC144" s="83"/>
      <c r="AD144" s="83"/>
      <c r="AE144" s="83"/>
      <c r="AF144" s="83"/>
      <c r="AG144" s="83"/>
      <c r="AH144" s="83"/>
    </row>
    <row r="145" spans="1:34" hidden="1" x14ac:dyDescent="0.2">
      <c r="A145" s="28">
        <v>212050101</v>
      </c>
      <c r="B145" s="167" t="s">
        <v>1011</v>
      </c>
      <c r="C145" s="30">
        <f>SUM(ieab:ieru!C145)</f>
        <v>0</v>
      </c>
      <c r="D145" s="30">
        <f>SUM(ieab:ieru!D145)</f>
        <v>0</v>
      </c>
      <c r="E145" s="183">
        <f t="shared" si="16"/>
        <v>0</v>
      </c>
      <c r="F145" s="184">
        <f t="shared" si="17"/>
        <v>0</v>
      </c>
      <c r="G145" s="30">
        <f>SUM(ieab:ieru!G145)</f>
        <v>0</v>
      </c>
      <c r="H145" s="187">
        <f t="shared" si="18"/>
        <v>0</v>
      </c>
      <c r="I145" s="164">
        <f t="shared" si="19"/>
        <v>0</v>
      </c>
      <c r="J145" s="83"/>
      <c r="K145" s="30">
        <f>SUM(ieab:ieru!C145)</f>
        <v>0</v>
      </c>
      <c r="L145" s="83">
        <f t="shared" si="15"/>
        <v>0</v>
      </c>
      <c r="M145" s="83"/>
      <c r="N145" s="83"/>
      <c r="O145" s="83"/>
      <c r="P145" s="83"/>
      <c r="Q145" s="83"/>
      <c r="R145" s="83"/>
      <c r="S145" s="83"/>
      <c r="T145" s="83"/>
      <c r="U145" s="83"/>
      <c r="V145" s="83"/>
      <c r="W145" s="83"/>
      <c r="X145" s="83"/>
      <c r="Y145" s="83"/>
      <c r="Z145" s="83"/>
      <c r="AA145" s="83"/>
      <c r="AB145" s="83"/>
      <c r="AC145" s="83"/>
      <c r="AD145" s="83"/>
      <c r="AE145" s="83"/>
      <c r="AF145" s="83"/>
      <c r="AG145" s="83"/>
      <c r="AH145" s="83"/>
    </row>
    <row r="146" spans="1:34" hidden="1" x14ac:dyDescent="0.2">
      <c r="A146" s="28">
        <v>212050102</v>
      </c>
      <c r="B146" s="167" t="s">
        <v>1012</v>
      </c>
      <c r="C146" s="30">
        <f>SUM(ieab:ieru!C146)</f>
        <v>0</v>
      </c>
      <c r="D146" s="30">
        <f>SUM(ieab:ieru!D146)</f>
        <v>0</v>
      </c>
      <c r="E146" s="183">
        <f t="shared" si="16"/>
        <v>0</v>
      </c>
      <c r="F146" s="184">
        <f t="shared" si="17"/>
        <v>0</v>
      </c>
      <c r="G146" s="30">
        <f>SUM(ieab:ieru!G146)</f>
        <v>0</v>
      </c>
      <c r="H146" s="187">
        <f t="shared" si="18"/>
        <v>0</v>
      </c>
      <c r="I146" s="164">
        <f t="shared" si="19"/>
        <v>0</v>
      </c>
      <c r="J146" s="83"/>
      <c r="K146" s="30">
        <f>SUM(ieab:ieru!C146)</f>
        <v>0</v>
      </c>
      <c r="L146" s="83">
        <f t="shared" si="15"/>
        <v>0</v>
      </c>
      <c r="M146" s="83"/>
      <c r="N146" s="83"/>
      <c r="O146" s="83"/>
      <c r="P146" s="83"/>
      <c r="Q146" s="83"/>
      <c r="R146" s="83"/>
      <c r="S146" s="83"/>
      <c r="T146" s="83"/>
      <c r="U146" s="83"/>
      <c r="V146" s="83"/>
      <c r="W146" s="83"/>
      <c r="X146" s="83"/>
      <c r="Y146" s="83"/>
      <c r="Z146" s="83"/>
      <c r="AA146" s="83"/>
      <c r="AB146" s="83"/>
      <c r="AC146" s="83"/>
      <c r="AD146" s="83"/>
      <c r="AE146" s="83"/>
      <c r="AF146" s="83"/>
      <c r="AG146" s="83"/>
      <c r="AH146" s="83"/>
    </row>
    <row r="147" spans="1:34" hidden="1" x14ac:dyDescent="0.2">
      <c r="A147" s="28">
        <v>212050103</v>
      </c>
      <c r="B147" s="173" t="s">
        <v>1013</v>
      </c>
      <c r="C147" s="30">
        <f>SUM(ieab:ieru!C147)</f>
        <v>0</v>
      </c>
      <c r="D147" s="30">
        <f>SUM(ieab:ieru!D147)</f>
        <v>0</v>
      </c>
      <c r="E147" s="183">
        <f t="shared" si="16"/>
        <v>0</v>
      </c>
      <c r="F147" s="184">
        <f t="shared" si="17"/>
        <v>0</v>
      </c>
      <c r="G147" s="30">
        <f>SUM(ieab:ieru!G147)</f>
        <v>0</v>
      </c>
      <c r="H147" s="187">
        <f t="shared" si="18"/>
        <v>0</v>
      </c>
      <c r="I147" s="164">
        <f t="shared" si="19"/>
        <v>0</v>
      </c>
      <c r="J147" s="83"/>
      <c r="K147" s="30">
        <f>SUM(ieab:ieru!C147)</f>
        <v>0</v>
      </c>
      <c r="L147" s="83">
        <f t="shared" si="15"/>
        <v>0</v>
      </c>
      <c r="M147" s="83"/>
      <c r="N147" s="83"/>
      <c r="O147" s="83"/>
      <c r="P147" s="83"/>
      <c r="Q147" s="83"/>
      <c r="R147" s="83"/>
      <c r="S147" s="83"/>
      <c r="T147" s="83"/>
      <c r="U147" s="83"/>
      <c r="V147" s="83"/>
      <c r="W147" s="83"/>
      <c r="X147" s="83"/>
      <c r="Y147" s="83"/>
      <c r="Z147" s="83"/>
      <c r="AA147" s="83"/>
      <c r="AB147" s="83"/>
      <c r="AC147" s="83"/>
      <c r="AD147" s="83"/>
      <c r="AE147" s="83"/>
      <c r="AF147" s="83"/>
      <c r="AG147" s="83"/>
      <c r="AH147" s="83"/>
    </row>
    <row r="148" spans="1:34" hidden="1" x14ac:dyDescent="0.2">
      <c r="A148" s="28">
        <v>2120502</v>
      </c>
      <c r="B148" s="167" t="s">
        <v>1014</v>
      </c>
      <c r="C148" s="30">
        <f>SUM(ieab:ieru!C148)</f>
        <v>0</v>
      </c>
      <c r="D148" s="30">
        <f>SUM(ieab:ieru!D148)</f>
        <v>0</v>
      </c>
      <c r="E148" s="183">
        <f t="shared" si="16"/>
        <v>0</v>
      </c>
      <c r="F148" s="184">
        <f t="shared" si="17"/>
        <v>0</v>
      </c>
      <c r="G148" s="30">
        <f>SUM(ieab:ieru!G148)</f>
        <v>0</v>
      </c>
      <c r="H148" s="187">
        <f t="shared" si="18"/>
        <v>0</v>
      </c>
      <c r="I148" s="164">
        <f t="shared" si="19"/>
        <v>0</v>
      </c>
      <c r="J148" s="83"/>
      <c r="K148" s="30">
        <f>SUM(ieab:ieru!C148)</f>
        <v>0</v>
      </c>
      <c r="L148" s="83">
        <f t="shared" si="15"/>
        <v>0</v>
      </c>
      <c r="M148" s="83"/>
      <c r="N148" s="83"/>
      <c r="O148" s="83"/>
      <c r="P148" s="83"/>
      <c r="Q148" s="83"/>
      <c r="R148" s="83"/>
      <c r="S148" s="83"/>
      <c r="T148" s="83"/>
      <c r="U148" s="83"/>
      <c r="V148" s="83"/>
      <c r="W148" s="83"/>
      <c r="X148" s="83"/>
      <c r="Y148" s="83"/>
      <c r="Z148" s="83"/>
      <c r="AA148" s="83"/>
      <c r="AB148" s="83"/>
      <c r="AC148" s="83"/>
      <c r="AD148" s="83"/>
      <c r="AE148" s="83"/>
      <c r="AF148" s="83"/>
      <c r="AG148" s="83"/>
      <c r="AH148" s="83"/>
    </row>
    <row r="149" spans="1:34" hidden="1" x14ac:dyDescent="0.2">
      <c r="A149" s="28">
        <v>2120508</v>
      </c>
      <c r="B149" s="167" t="s">
        <v>1015</v>
      </c>
      <c r="C149" s="30">
        <f>SUM(ieab:ieru!C149)</f>
        <v>0</v>
      </c>
      <c r="D149" s="30">
        <f>SUM(ieab:ieru!D149)</f>
        <v>0</v>
      </c>
      <c r="E149" s="183">
        <f t="shared" si="16"/>
        <v>0</v>
      </c>
      <c r="F149" s="184">
        <f t="shared" si="17"/>
        <v>0</v>
      </c>
      <c r="G149" s="30">
        <f>SUM(ieab:ieru!G149)</f>
        <v>0</v>
      </c>
      <c r="H149" s="187">
        <f t="shared" si="18"/>
        <v>0</v>
      </c>
      <c r="I149" s="164">
        <f t="shared" si="19"/>
        <v>0</v>
      </c>
      <c r="J149" s="83"/>
      <c r="K149" s="30">
        <f>SUM(ieab:ieru!C149)</f>
        <v>0</v>
      </c>
      <c r="L149" s="83">
        <f t="shared" si="15"/>
        <v>0</v>
      </c>
      <c r="M149" s="83"/>
      <c r="N149" s="83"/>
      <c r="O149" s="83"/>
      <c r="P149" s="83"/>
      <c r="Q149" s="83"/>
      <c r="R149" s="83"/>
      <c r="S149" s="83"/>
      <c r="T149" s="83"/>
      <c r="U149" s="83"/>
      <c r="V149" s="83"/>
      <c r="W149" s="83"/>
      <c r="X149" s="83"/>
      <c r="Y149" s="83"/>
      <c r="Z149" s="83"/>
      <c r="AA149" s="83"/>
      <c r="AB149" s="83"/>
      <c r="AC149" s="83"/>
      <c r="AD149" s="83"/>
      <c r="AE149" s="83"/>
      <c r="AF149" s="83"/>
      <c r="AG149" s="83"/>
      <c r="AH149" s="83"/>
    </row>
    <row r="150" spans="1:34" hidden="1" x14ac:dyDescent="0.2">
      <c r="A150" s="28">
        <v>2120509</v>
      </c>
      <c r="B150" s="167" t="s">
        <v>1016</v>
      </c>
      <c r="C150" s="30">
        <f>SUM(ieab:ieru!C150)</f>
        <v>0</v>
      </c>
      <c r="D150" s="30">
        <f>SUM(ieab:ieru!D150)</f>
        <v>0</v>
      </c>
      <c r="E150" s="183">
        <f t="shared" si="16"/>
        <v>0</v>
      </c>
      <c r="F150" s="184">
        <f t="shared" si="17"/>
        <v>0</v>
      </c>
      <c r="G150" s="30">
        <f>SUM(ieab:ieru!G150)</f>
        <v>0</v>
      </c>
      <c r="H150" s="187">
        <f t="shared" si="18"/>
        <v>0</v>
      </c>
      <c r="I150" s="164">
        <f t="shared" si="19"/>
        <v>0</v>
      </c>
      <c r="J150" s="83"/>
      <c r="K150" s="30">
        <f>SUM(ieab:ieru!C150)</f>
        <v>0</v>
      </c>
      <c r="L150" s="83">
        <f t="shared" si="15"/>
        <v>0</v>
      </c>
      <c r="M150" s="83"/>
      <c r="N150" s="83"/>
      <c r="O150" s="83"/>
      <c r="P150" s="83"/>
      <c r="Q150" s="83"/>
      <c r="R150" s="83"/>
      <c r="S150" s="83"/>
      <c r="T150" s="83"/>
      <c r="U150" s="83"/>
      <c r="V150" s="83"/>
      <c r="W150" s="83"/>
      <c r="X150" s="83"/>
      <c r="Y150" s="83"/>
      <c r="Z150" s="83"/>
      <c r="AA150" s="83"/>
      <c r="AB150" s="83"/>
      <c r="AC150" s="83"/>
      <c r="AD150" s="83"/>
      <c r="AE150" s="83"/>
      <c r="AF150" s="83"/>
      <c r="AG150" s="83"/>
      <c r="AH150" s="83"/>
    </row>
    <row r="151" spans="1:34" hidden="1" x14ac:dyDescent="0.2">
      <c r="A151" s="28">
        <v>2120510</v>
      </c>
      <c r="B151" s="167" t="s">
        <v>1177</v>
      </c>
      <c r="C151" s="30"/>
      <c r="D151" s="30"/>
      <c r="E151" s="183">
        <f t="shared" ref="E151" si="20">SUM(C151:D151)</f>
        <v>0</v>
      </c>
      <c r="F151" s="184">
        <f t="shared" ref="F151" si="21">IF(OR(E151=0,E$7=0),0,E151/E$7)*100</f>
        <v>0</v>
      </c>
      <c r="G151" s="30"/>
      <c r="H151" s="187">
        <f t="shared" si="18"/>
        <v>0</v>
      </c>
      <c r="I151" s="164">
        <f t="shared" ref="I151" si="22">SUM(G151-E151)</f>
        <v>0</v>
      </c>
      <c r="J151" s="83"/>
      <c r="K151" s="30">
        <f>SUM(ieab:ieru!C151)</f>
        <v>0</v>
      </c>
      <c r="L151" s="83">
        <f t="shared" si="15"/>
        <v>0</v>
      </c>
      <c r="M151" s="83"/>
      <c r="N151" s="83"/>
      <c r="O151" s="83"/>
      <c r="P151" s="83"/>
      <c r="Q151" s="83"/>
      <c r="R151" s="83"/>
      <c r="S151" s="83"/>
      <c r="T151" s="83"/>
      <c r="U151" s="83"/>
      <c r="V151" s="83"/>
      <c r="W151" s="83"/>
      <c r="X151" s="83"/>
      <c r="Y151" s="83"/>
      <c r="Z151" s="83"/>
      <c r="AA151" s="83"/>
      <c r="AB151" s="83"/>
      <c r="AC151" s="83"/>
      <c r="AD151" s="83"/>
      <c r="AE151" s="83"/>
      <c r="AF151" s="83"/>
      <c r="AG151" s="83"/>
      <c r="AH151" s="83"/>
    </row>
    <row r="152" spans="1:34" hidden="1" x14ac:dyDescent="0.2">
      <c r="A152" s="28">
        <v>21206</v>
      </c>
      <c r="B152" s="167" t="s">
        <v>944</v>
      </c>
      <c r="C152" s="30">
        <f>SUM(C153:C183)-C162-C166-C169-C173-C176-C179</f>
        <v>0</v>
      </c>
      <c r="D152" s="30">
        <f>SUM(D153:D183)-D162-D166-D169-D173-D176-D179</f>
        <v>0</v>
      </c>
      <c r="E152" s="183">
        <f t="shared" si="16"/>
        <v>0</v>
      </c>
      <c r="F152" s="184">
        <f t="shared" si="17"/>
        <v>0</v>
      </c>
      <c r="G152" s="30">
        <f>SUM(G153:G183)-G162-G166-G169-G173-G176-G179</f>
        <v>0</v>
      </c>
      <c r="H152" s="187">
        <f t="shared" si="18"/>
        <v>0</v>
      </c>
      <c r="I152" s="164">
        <f t="shared" si="19"/>
        <v>0</v>
      </c>
      <c r="J152" s="83"/>
      <c r="K152" s="30">
        <f>SUM(ieab:ieru!C152)</f>
        <v>0</v>
      </c>
      <c r="L152" s="83">
        <f t="shared" si="15"/>
        <v>0</v>
      </c>
      <c r="M152" s="83"/>
      <c r="N152" s="83"/>
      <c r="O152" s="83"/>
      <c r="P152" s="83"/>
      <c r="Q152" s="83"/>
      <c r="R152" s="83"/>
      <c r="S152" s="83"/>
      <c r="T152" s="83"/>
      <c r="U152" s="83"/>
      <c r="V152" s="83"/>
      <c r="W152" s="83"/>
      <c r="X152" s="83"/>
      <c r="Y152" s="83"/>
      <c r="Z152" s="83"/>
      <c r="AA152" s="83"/>
      <c r="AB152" s="83"/>
      <c r="AC152" s="83"/>
      <c r="AD152" s="83"/>
      <c r="AE152" s="83"/>
      <c r="AF152" s="83"/>
      <c r="AG152" s="83"/>
      <c r="AH152" s="83"/>
    </row>
    <row r="153" spans="1:34" hidden="1" x14ac:dyDescent="0.2">
      <c r="A153" s="28">
        <v>2120601</v>
      </c>
      <c r="B153" s="167" t="s">
        <v>1017</v>
      </c>
      <c r="C153" s="30">
        <f>SUM(ieab:ieru!C153)</f>
        <v>0</v>
      </c>
      <c r="D153" s="30">
        <f>SUM(ieab:ieru!D153)</f>
        <v>0</v>
      </c>
      <c r="E153" s="183">
        <f t="shared" si="16"/>
        <v>0</v>
      </c>
      <c r="F153" s="184">
        <f t="shared" si="17"/>
        <v>0</v>
      </c>
      <c r="G153" s="30">
        <f>SUM(ieab:ieru!G153)</f>
        <v>0</v>
      </c>
      <c r="H153" s="187">
        <f t="shared" si="18"/>
        <v>0</v>
      </c>
      <c r="I153" s="164">
        <f t="shared" si="19"/>
        <v>0</v>
      </c>
      <c r="J153" s="83"/>
      <c r="K153" s="30">
        <f>SUM(ieab:ieru!C153)</f>
        <v>0</v>
      </c>
      <c r="L153" s="83">
        <f t="shared" si="15"/>
        <v>0</v>
      </c>
      <c r="M153" s="83"/>
      <c r="N153" s="83"/>
      <c r="O153" s="83"/>
      <c r="P153" s="83"/>
      <c r="Q153" s="83"/>
      <c r="R153" s="83"/>
      <c r="S153" s="83"/>
      <c r="T153" s="83"/>
      <c r="U153" s="83"/>
      <c r="V153" s="83"/>
      <c r="W153" s="83"/>
      <c r="X153" s="83"/>
      <c r="Y153" s="83"/>
      <c r="Z153" s="83"/>
      <c r="AA153" s="83"/>
      <c r="AB153" s="83"/>
      <c r="AC153" s="83"/>
      <c r="AD153" s="83"/>
      <c r="AE153" s="83"/>
      <c r="AF153" s="83"/>
      <c r="AG153" s="83"/>
      <c r="AH153" s="83"/>
    </row>
    <row r="154" spans="1:34" hidden="1" x14ac:dyDescent="0.2">
      <c r="A154" s="28">
        <v>2120603</v>
      </c>
      <c r="B154" s="167" t="s">
        <v>1018</v>
      </c>
      <c r="C154" s="30">
        <f>SUM(ieab:ieru!C154)</f>
        <v>0</v>
      </c>
      <c r="D154" s="30">
        <f>SUM(ieab:ieru!D154)</f>
        <v>0</v>
      </c>
      <c r="E154" s="183">
        <f t="shared" si="16"/>
        <v>0</v>
      </c>
      <c r="F154" s="184">
        <f t="shared" si="17"/>
        <v>0</v>
      </c>
      <c r="G154" s="30">
        <f>SUM(ieab:ieru!G154)</f>
        <v>0</v>
      </c>
      <c r="H154" s="187">
        <f t="shared" si="18"/>
        <v>0</v>
      </c>
      <c r="I154" s="164">
        <f t="shared" si="19"/>
        <v>0</v>
      </c>
      <c r="J154" s="83"/>
      <c r="K154" s="30">
        <f>SUM(ieab:ieru!C154)</f>
        <v>0</v>
      </c>
      <c r="L154" s="83">
        <f t="shared" si="15"/>
        <v>0</v>
      </c>
      <c r="M154" s="83"/>
      <c r="N154" s="83"/>
      <c r="O154" s="83"/>
      <c r="P154" s="83"/>
      <c r="Q154" s="83"/>
      <c r="R154" s="83"/>
      <c r="S154" s="83"/>
      <c r="T154" s="83"/>
      <c r="U154" s="83"/>
      <c r="V154" s="83"/>
      <c r="W154" s="83"/>
      <c r="X154" s="83"/>
      <c r="Y154" s="83"/>
      <c r="Z154" s="83"/>
      <c r="AA154" s="83"/>
      <c r="AB154" s="83"/>
      <c r="AC154" s="83"/>
      <c r="AD154" s="83"/>
      <c r="AE154" s="83"/>
      <c r="AF154" s="83"/>
      <c r="AG154" s="83"/>
      <c r="AH154" s="83"/>
    </row>
    <row r="155" spans="1:34" hidden="1" x14ac:dyDescent="0.2">
      <c r="A155" s="28">
        <v>2120604</v>
      </c>
      <c r="B155" s="167" t="s">
        <v>1019</v>
      </c>
      <c r="C155" s="30">
        <f>SUM(ieab:ieru!C155)</f>
        <v>0</v>
      </c>
      <c r="D155" s="30">
        <f>SUM(ieab:ieru!D155)</f>
        <v>0</v>
      </c>
      <c r="E155" s="183">
        <f t="shared" si="16"/>
        <v>0</v>
      </c>
      <c r="F155" s="184">
        <f t="shared" si="17"/>
        <v>0</v>
      </c>
      <c r="G155" s="30">
        <f>SUM(ieab:ieru!G155)</f>
        <v>0</v>
      </c>
      <c r="H155" s="187">
        <f t="shared" si="18"/>
        <v>0</v>
      </c>
      <c r="I155" s="164">
        <f t="shared" si="19"/>
        <v>0</v>
      </c>
      <c r="J155" s="83"/>
      <c r="K155" s="30">
        <f>SUM(ieab:ieru!C155)</f>
        <v>0</v>
      </c>
      <c r="L155" s="83">
        <f t="shared" si="15"/>
        <v>0</v>
      </c>
      <c r="M155" s="83"/>
      <c r="N155" s="83"/>
      <c r="O155" s="83"/>
      <c r="P155" s="83"/>
      <c r="Q155" s="83"/>
      <c r="R155" s="83"/>
      <c r="S155" s="83"/>
      <c r="T155" s="83"/>
      <c r="U155" s="83"/>
      <c r="V155" s="83"/>
      <c r="W155" s="83"/>
      <c r="X155" s="83"/>
      <c r="Y155" s="83"/>
      <c r="Z155" s="83"/>
      <c r="AA155" s="83"/>
      <c r="AB155" s="83"/>
      <c r="AC155" s="83"/>
      <c r="AD155" s="83"/>
      <c r="AE155" s="83"/>
      <c r="AF155" s="83"/>
      <c r="AG155" s="83"/>
      <c r="AH155" s="83"/>
    </row>
    <row r="156" spans="1:34" hidden="1" x14ac:dyDescent="0.2">
      <c r="A156" s="28">
        <v>2120605</v>
      </c>
      <c r="B156" s="167" t="s">
        <v>1020</v>
      </c>
      <c r="C156" s="30">
        <f>SUM(ieab:ieru!C156)</f>
        <v>0</v>
      </c>
      <c r="D156" s="30">
        <f>SUM(ieab:ieru!D156)</f>
        <v>0</v>
      </c>
      <c r="E156" s="183">
        <f t="shared" si="16"/>
        <v>0</v>
      </c>
      <c r="F156" s="184">
        <f t="shared" si="17"/>
        <v>0</v>
      </c>
      <c r="G156" s="30">
        <f>SUM(ieab:ieru!G156)</f>
        <v>0</v>
      </c>
      <c r="H156" s="187">
        <f t="shared" si="18"/>
        <v>0</v>
      </c>
      <c r="I156" s="164">
        <f t="shared" si="19"/>
        <v>0</v>
      </c>
      <c r="J156" s="83"/>
      <c r="K156" s="30">
        <f>SUM(ieab:ieru!C156)</f>
        <v>0</v>
      </c>
      <c r="L156" s="83">
        <f t="shared" si="15"/>
        <v>0</v>
      </c>
      <c r="M156" s="83"/>
      <c r="N156" s="83"/>
      <c r="O156" s="83"/>
      <c r="P156" s="83"/>
      <c r="Q156" s="83"/>
      <c r="R156" s="83"/>
      <c r="S156" s="83"/>
      <c r="T156" s="83"/>
      <c r="U156" s="83"/>
      <c r="V156" s="83"/>
      <c r="W156" s="83"/>
      <c r="X156" s="83"/>
      <c r="Y156" s="83"/>
      <c r="Z156" s="83"/>
      <c r="AA156" s="83"/>
      <c r="AB156" s="83"/>
      <c r="AC156" s="83"/>
      <c r="AD156" s="83"/>
      <c r="AE156" s="83"/>
      <c r="AF156" s="83"/>
      <c r="AG156" s="83"/>
      <c r="AH156" s="83"/>
    </row>
    <row r="157" spans="1:34" hidden="1" x14ac:dyDescent="0.2">
      <c r="A157" s="28">
        <v>2120606</v>
      </c>
      <c r="B157" s="167" t="s">
        <v>1021</v>
      </c>
      <c r="C157" s="30">
        <f>SUM(ieab:ieru!C157)</f>
        <v>0</v>
      </c>
      <c r="D157" s="30">
        <f>SUM(ieab:ieru!D157)</f>
        <v>0</v>
      </c>
      <c r="E157" s="183">
        <f t="shared" si="16"/>
        <v>0</v>
      </c>
      <c r="F157" s="184">
        <f t="shared" si="17"/>
        <v>0</v>
      </c>
      <c r="G157" s="30">
        <f>SUM(ieab:ieru!G157)</f>
        <v>0</v>
      </c>
      <c r="H157" s="187">
        <f t="shared" si="18"/>
        <v>0</v>
      </c>
      <c r="I157" s="164">
        <f t="shared" si="19"/>
        <v>0</v>
      </c>
      <c r="J157" s="83"/>
      <c r="K157" s="30">
        <f>SUM(ieab:ieru!C157)</f>
        <v>0</v>
      </c>
      <c r="L157" s="83">
        <f t="shared" si="15"/>
        <v>0</v>
      </c>
      <c r="M157" s="83"/>
      <c r="N157" s="83"/>
      <c r="O157" s="83"/>
      <c r="P157" s="83"/>
      <c r="Q157" s="83"/>
      <c r="R157" s="83"/>
      <c r="S157" s="83"/>
      <c r="T157" s="83"/>
      <c r="U157" s="83"/>
      <c r="V157" s="83"/>
      <c r="W157" s="83"/>
      <c r="X157" s="83"/>
      <c r="Y157" s="83"/>
      <c r="Z157" s="83"/>
      <c r="AA157" s="83"/>
      <c r="AB157" s="83"/>
      <c r="AC157" s="83"/>
      <c r="AD157" s="83"/>
      <c r="AE157" s="83"/>
      <c r="AF157" s="83"/>
      <c r="AG157" s="83"/>
      <c r="AH157" s="83"/>
    </row>
    <row r="158" spans="1:34" hidden="1" x14ac:dyDescent="0.2">
      <c r="A158" s="28">
        <v>2120607</v>
      </c>
      <c r="B158" s="167" t="s">
        <v>1022</v>
      </c>
      <c r="C158" s="30">
        <f>SUM(ieab:ieru!C158)</f>
        <v>0</v>
      </c>
      <c r="D158" s="30">
        <f>SUM(ieab:ieru!D158)</f>
        <v>0</v>
      </c>
      <c r="E158" s="183">
        <f t="shared" si="16"/>
        <v>0</v>
      </c>
      <c r="F158" s="184">
        <f t="shared" si="17"/>
        <v>0</v>
      </c>
      <c r="G158" s="30">
        <f>SUM(ieab:ieru!G158)</f>
        <v>0</v>
      </c>
      <c r="H158" s="187">
        <f t="shared" si="18"/>
        <v>0</v>
      </c>
      <c r="I158" s="164">
        <f t="shared" si="19"/>
        <v>0</v>
      </c>
      <c r="J158" s="83"/>
      <c r="K158" s="30">
        <f>SUM(ieab:ieru!C158)</f>
        <v>0</v>
      </c>
      <c r="L158" s="83">
        <f t="shared" si="15"/>
        <v>0</v>
      </c>
      <c r="M158" s="83"/>
      <c r="N158" s="83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3"/>
      <c r="AA158" s="83"/>
      <c r="AB158" s="83"/>
      <c r="AC158" s="83"/>
      <c r="AD158" s="83"/>
      <c r="AE158" s="83"/>
      <c r="AF158" s="83"/>
      <c r="AG158" s="83"/>
      <c r="AH158" s="83"/>
    </row>
    <row r="159" spans="1:34" hidden="1" x14ac:dyDescent="0.2">
      <c r="A159" s="28">
        <v>2120608</v>
      </c>
      <c r="B159" s="167" t="s">
        <v>899</v>
      </c>
      <c r="C159" s="30">
        <f>SUM(ieab:ieru!C159)</f>
        <v>0</v>
      </c>
      <c r="D159" s="30">
        <f>SUM(ieab:ieru!D159)</f>
        <v>0</v>
      </c>
      <c r="E159" s="183">
        <f t="shared" si="16"/>
        <v>0</v>
      </c>
      <c r="F159" s="184">
        <f t="shared" si="17"/>
        <v>0</v>
      </c>
      <c r="G159" s="30">
        <f>SUM(ieab:ieru!G159)</f>
        <v>0</v>
      </c>
      <c r="H159" s="187">
        <f t="shared" si="18"/>
        <v>0</v>
      </c>
      <c r="I159" s="164">
        <f t="shared" si="19"/>
        <v>0</v>
      </c>
      <c r="J159" s="83"/>
      <c r="K159" s="30">
        <f>SUM(ieab:ieru!C159)</f>
        <v>0</v>
      </c>
      <c r="L159" s="83">
        <f t="shared" si="15"/>
        <v>0</v>
      </c>
      <c r="M159" s="83"/>
      <c r="N159" s="83"/>
      <c r="O159" s="83"/>
      <c r="P159" s="83"/>
      <c r="Q159" s="83"/>
      <c r="R159" s="83"/>
      <c r="S159" s="83"/>
      <c r="T159" s="83"/>
      <c r="U159" s="83"/>
      <c r="V159" s="83"/>
      <c r="W159" s="83"/>
      <c r="X159" s="83"/>
      <c r="Y159" s="83"/>
      <c r="Z159" s="83"/>
      <c r="AA159" s="83"/>
      <c r="AB159" s="83"/>
      <c r="AC159" s="83"/>
      <c r="AD159" s="83"/>
      <c r="AE159" s="83"/>
      <c r="AF159" s="83"/>
      <c r="AG159" s="83"/>
      <c r="AH159" s="83"/>
    </row>
    <row r="160" spans="1:34" hidden="1" x14ac:dyDescent="0.2">
      <c r="A160" s="28">
        <v>2120609</v>
      </c>
      <c r="B160" s="167" t="s">
        <v>902</v>
      </c>
      <c r="C160" s="30">
        <f>SUM(ieab:ieru!C160)</f>
        <v>0</v>
      </c>
      <c r="D160" s="30">
        <f>SUM(ieab:ieru!D160)</f>
        <v>0</v>
      </c>
      <c r="E160" s="183">
        <f t="shared" si="16"/>
        <v>0</v>
      </c>
      <c r="F160" s="184">
        <f t="shared" si="17"/>
        <v>0</v>
      </c>
      <c r="G160" s="30">
        <f>SUM(ieab:ieru!G160)</f>
        <v>0</v>
      </c>
      <c r="H160" s="187">
        <f t="shared" si="18"/>
        <v>0</v>
      </c>
      <c r="I160" s="164">
        <f t="shared" si="19"/>
        <v>0</v>
      </c>
      <c r="J160" s="83"/>
      <c r="K160" s="30">
        <f>SUM(ieab:ieru!C160)</f>
        <v>0</v>
      </c>
      <c r="L160" s="83">
        <f t="shared" si="15"/>
        <v>0</v>
      </c>
      <c r="M160" s="83"/>
      <c r="N160" s="83"/>
      <c r="O160" s="83"/>
      <c r="P160" s="83"/>
      <c r="Q160" s="83"/>
      <c r="R160" s="83"/>
      <c r="S160" s="83"/>
      <c r="T160" s="83"/>
      <c r="U160" s="83"/>
      <c r="V160" s="83"/>
      <c r="W160" s="83"/>
      <c r="X160" s="83"/>
      <c r="Y160" s="83"/>
      <c r="Z160" s="83"/>
      <c r="AA160" s="83"/>
      <c r="AB160" s="83"/>
      <c r="AC160" s="83"/>
      <c r="AD160" s="83"/>
      <c r="AE160" s="83"/>
      <c r="AF160" s="83"/>
      <c r="AG160" s="83"/>
      <c r="AH160" s="83"/>
    </row>
    <row r="161" spans="1:34" hidden="1" x14ac:dyDescent="0.2">
      <c r="A161" s="28">
        <v>2120610</v>
      </c>
      <c r="B161" s="167" t="s">
        <v>1023</v>
      </c>
      <c r="C161" s="30">
        <f>SUM(ieab:ieru!C161)</f>
        <v>0</v>
      </c>
      <c r="D161" s="30">
        <f>SUM(ieab:ieru!D161)</f>
        <v>0</v>
      </c>
      <c r="E161" s="183">
        <f t="shared" si="16"/>
        <v>0</v>
      </c>
      <c r="F161" s="184">
        <f t="shared" si="17"/>
        <v>0</v>
      </c>
      <c r="G161" s="30">
        <f>SUM(ieab:ieru!G161)</f>
        <v>0</v>
      </c>
      <c r="H161" s="187">
        <f t="shared" si="18"/>
        <v>0</v>
      </c>
      <c r="I161" s="164">
        <f t="shared" si="19"/>
        <v>0</v>
      </c>
      <c r="J161" s="83"/>
      <c r="K161" s="30">
        <f>SUM(ieab:ieru!C161)</f>
        <v>0</v>
      </c>
      <c r="L161" s="83">
        <f t="shared" si="15"/>
        <v>0</v>
      </c>
      <c r="M161" s="83"/>
      <c r="N161" s="83"/>
      <c r="O161" s="83"/>
      <c r="P161" s="83"/>
      <c r="Q161" s="83"/>
      <c r="R161" s="83"/>
      <c r="S161" s="83"/>
      <c r="T161" s="83"/>
      <c r="U161" s="83"/>
      <c r="V161" s="83"/>
      <c r="W161" s="83"/>
      <c r="X161" s="83"/>
      <c r="Y161" s="83"/>
      <c r="Z161" s="83"/>
      <c r="AA161" s="83"/>
      <c r="AB161" s="83"/>
      <c r="AC161" s="83"/>
      <c r="AD161" s="83"/>
      <c r="AE161" s="83"/>
      <c r="AF161" s="83"/>
      <c r="AG161" s="83"/>
      <c r="AH161" s="83"/>
    </row>
    <row r="162" spans="1:34" hidden="1" x14ac:dyDescent="0.2">
      <c r="A162" s="28">
        <v>2120611</v>
      </c>
      <c r="B162" s="167" t="s">
        <v>1024</v>
      </c>
      <c r="C162" s="30">
        <f>SUM(C163:C164)</f>
        <v>0</v>
      </c>
      <c r="D162" s="30">
        <f>SUM(D163:D164)</f>
        <v>0</v>
      </c>
      <c r="E162" s="183">
        <f t="shared" si="16"/>
        <v>0</v>
      </c>
      <c r="F162" s="184">
        <f t="shared" si="17"/>
        <v>0</v>
      </c>
      <c r="G162" s="30">
        <f>SUM(G163:G164)</f>
        <v>0</v>
      </c>
      <c r="H162" s="187">
        <f t="shared" si="18"/>
        <v>0</v>
      </c>
      <c r="I162" s="164">
        <f t="shared" si="19"/>
        <v>0</v>
      </c>
      <c r="J162" s="83"/>
      <c r="K162" s="30">
        <f>SUM(ieab:ieru!C162)</f>
        <v>0</v>
      </c>
      <c r="L162" s="83">
        <f t="shared" si="15"/>
        <v>0</v>
      </c>
      <c r="M162" s="83"/>
      <c r="N162" s="83"/>
      <c r="O162" s="83"/>
      <c r="P162" s="83"/>
      <c r="Q162" s="83"/>
      <c r="R162" s="83"/>
      <c r="S162" s="83"/>
      <c r="T162" s="83"/>
      <c r="U162" s="83"/>
      <c r="V162" s="83"/>
      <c r="W162" s="83"/>
      <c r="X162" s="83"/>
      <c r="Y162" s="83"/>
      <c r="Z162" s="83"/>
      <c r="AA162" s="83"/>
      <c r="AB162" s="83"/>
      <c r="AC162" s="83"/>
      <c r="AD162" s="83"/>
      <c r="AE162" s="83"/>
      <c r="AF162" s="83"/>
      <c r="AG162" s="83"/>
      <c r="AH162" s="83"/>
    </row>
    <row r="163" spans="1:34" hidden="1" x14ac:dyDescent="0.2">
      <c r="A163" s="28">
        <v>212061101</v>
      </c>
      <c r="B163" s="173" t="s">
        <v>1025</v>
      </c>
      <c r="C163" s="30">
        <f>SUM(ieab:ieru!C163)</f>
        <v>0</v>
      </c>
      <c r="D163" s="30">
        <f>SUM(ieab:ieru!D163)</f>
        <v>0</v>
      </c>
      <c r="E163" s="183">
        <f t="shared" si="16"/>
        <v>0</v>
      </c>
      <c r="F163" s="184">
        <f t="shared" si="17"/>
        <v>0</v>
      </c>
      <c r="G163" s="30">
        <f>SUM(ieab:ieru!G163)</f>
        <v>0</v>
      </c>
      <c r="H163" s="187">
        <f t="shared" si="18"/>
        <v>0</v>
      </c>
      <c r="I163" s="164">
        <f t="shared" si="19"/>
        <v>0</v>
      </c>
      <c r="J163" s="83"/>
      <c r="K163" s="30">
        <f>SUM(ieab:ieru!C163)</f>
        <v>0</v>
      </c>
      <c r="L163" s="83">
        <f t="shared" si="15"/>
        <v>0</v>
      </c>
      <c r="M163" s="83"/>
      <c r="N163" s="83"/>
      <c r="O163" s="83"/>
      <c r="P163" s="83"/>
      <c r="Q163" s="83"/>
      <c r="R163" s="83"/>
      <c r="S163" s="83"/>
      <c r="T163" s="83"/>
      <c r="U163" s="83"/>
      <c r="V163" s="83"/>
      <c r="W163" s="83"/>
      <c r="X163" s="83"/>
      <c r="Y163" s="83"/>
      <c r="Z163" s="83"/>
      <c r="AA163" s="83"/>
      <c r="AB163" s="83"/>
      <c r="AC163" s="83"/>
      <c r="AD163" s="83"/>
      <c r="AE163" s="83"/>
      <c r="AF163" s="83"/>
      <c r="AG163" s="83"/>
      <c r="AH163" s="83"/>
    </row>
    <row r="164" spans="1:34" hidden="1" x14ac:dyDescent="0.2">
      <c r="A164" s="28">
        <v>212061102</v>
      </c>
      <c r="B164" s="173" t="s">
        <v>1026</v>
      </c>
      <c r="C164" s="30">
        <f>SUM(ieab:ieru!C164)</f>
        <v>0</v>
      </c>
      <c r="D164" s="30">
        <f>SUM(ieab:ieru!D164)</f>
        <v>0</v>
      </c>
      <c r="E164" s="183">
        <f t="shared" si="16"/>
        <v>0</v>
      </c>
      <c r="F164" s="184">
        <f t="shared" si="17"/>
        <v>0</v>
      </c>
      <c r="G164" s="30">
        <f>SUM(ieab:ieru!G164)</f>
        <v>0</v>
      </c>
      <c r="H164" s="187">
        <f t="shared" si="18"/>
        <v>0</v>
      </c>
      <c r="I164" s="164">
        <f t="shared" si="19"/>
        <v>0</v>
      </c>
      <c r="J164" s="83"/>
      <c r="K164" s="30">
        <f>SUM(ieab:ieru!C164)</f>
        <v>0</v>
      </c>
      <c r="L164" s="83">
        <f t="shared" si="15"/>
        <v>0</v>
      </c>
      <c r="M164" s="83"/>
      <c r="N164" s="83"/>
      <c r="O164" s="83"/>
      <c r="P164" s="83"/>
      <c r="Q164" s="83"/>
      <c r="R164" s="83"/>
      <c r="S164" s="83"/>
      <c r="T164" s="83"/>
      <c r="U164" s="83"/>
      <c r="V164" s="83"/>
      <c r="W164" s="83"/>
      <c r="X164" s="83"/>
      <c r="Y164" s="83"/>
      <c r="Z164" s="83"/>
      <c r="AA164" s="83"/>
      <c r="AB164" s="83"/>
      <c r="AC164" s="83"/>
      <c r="AD164" s="83"/>
      <c r="AE164" s="83"/>
      <c r="AF164" s="83"/>
      <c r="AG164" s="83"/>
      <c r="AH164" s="83"/>
    </row>
    <row r="165" spans="1:34" hidden="1" x14ac:dyDescent="0.2">
      <c r="A165" s="28">
        <v>21206112</v>
      </c>
      <c r="B165" s="167" t="s">
        <v>1027</v>
      </c>
      <c r="C165" s="30">
        <f>SUM(ieab:ieru!C165)</f>
        <v>0</v>
      </c>
      <c r="D165" s="30">
        <f>SUM(ieab:ieru!D165)</f>
        <v>0</v>
      </c>
      <c r="E165" s="183">
        <f t="shared" si="16"/>
        <v>0</v>
      </c>
      <c r="F165" s="184">
        <f t="shared" si="17"/>
        <v>0</v>
      </c>
      <c r="G165" s="30">
        <f>SUM(ieab:ieru!G165)</f>
        <v>0</v>
      </c>
      <c r="H165" s="187">
        <f t="shared" si="18"/>
        <v>0</v>
      </c>
      <c r="I165" s="164">
        <f t="shared" si="19"/>
        <v>0</v>
      </c>
      <c r="J165" s="83"/>
      <c r="K165" s="30">
        <f>SUM(ieab:ieru!C165)</f>
        <v>0</v>
      </c>
      <c r="L165" s="83">
        <f t="shared" si="15"/>
        <v>0</v>
      </c>
      <c r="M165" s="83"/>
      <c r="N165" s="83"/>
      <c r="O165" s="83"/>
      <c r="P165" s="83"/>
      <c r="Q165" s="83"/>
      <c r="R165" s="83"/>
      <c r="S165" s="83"/>
      <c r="T165" s="83"/>
      <c r="U165" s="83"/>
      <c r="V165" s="83"/>
      <c r="W165" s="83"/>
      <c r="X165" s="83"/>
      <c r="Y165" s="83"/>
      <c r="Z165" s="83"/>
      <c r="AA165" s="83"/>
      <c r="AB165" s="83"/>
      <c r="AC165" s="83"/>
      <c r="AD165" s="83"/>
      <c r="AE165" s="83"/>
      <c r="AF165" s="83"/>
      <c r="AG165" s="83"/>
      <c r="AH165" s="83"/>
    </row>
    <row r="166" spans="1:34" hidden="1" x14ac:dyDescent="0.2">
      <c r="A166" s="28">
        <v>21206113</v>
      </c>
      <c r="B166" s="167" t="s">
        <v>1028</v>
      </c>
      <c r="C166" s="30">
        <f>SUM(C167:C168)</f>
        <v>0</v>
      </c>
      <c r="D166" s="30">
        <f>SUM(D167:D168)</f>
        <v>0</v>
      </c>
      <c r="E166" s="183">
        <f t="shared" si="16"/>
        <v>0</v>
      </c>
      <c r="F166" s="184">
        <f t="shared" si="17"/>
        <v>0</v>
      </c>
      <c r="G166" s="30">
        <f>SUM(G167:G168)</f>
        <v>0</v>
      </c>
      <c r="H166" s="187">
        <f t="shared" si="18"/>
        <v>0</v>
      </c>
      <c r="I166" s="164">
        <f t="shared" si="19"/>
        <v>0</v>
      </c>
      <c r="J166" s="83"/>
      <c r="K166" s="30">
        <f>SUM(ieab:ieru!C166)</f>
        <v>0</v>
      </c>
      <c r="L166" s="83">
        <f t="shared" si="15"/>
        <v>0</v>
      </c>
      <c r="M166" s="83"/>
      <c r="N166" s="83"/>
      <c r="O166" s="83"/>
      <c r="P166" s="83"/>
      <c r="Q166" s="83"/>
      <c r="R166" s="83"/>
      <c r="S166" s="83"/>
      <c r="T166" s="83"/>
      <c r="U166" s="83"/>
      <c r="V166" s="83"/>
      <c r="W166" s="83"/>
      <c r="X166" s="83"/>
      <c r="Y166" s="83"/>
      <c r="Z166" s="83"/>
      <c r="AA166" s="83"/>
      <c r="AB166" s="83"/>
      <c r="AC166" s="83"/>
      <c r="AD166" s="83"/>
      <c r="AE166" s="83"/>
      <c r="AF166" s="83"/>
      <c r="AG166" s="83"/>
      <c r="AH166" s="83"/>
    </row>
    <row r="167" spans="1:34" hidden="1" x14ac:dyDescent="0.2">
      <c r="A167" s="28">
        <v>2120611302</v>
      </c>
      <c r="B167" s="173" t="s">
        <v>1029</v>
      </c>
      <c r="C167" s="30">
        <f>SUM(ieab:ieru!C167)</f>
        <v>0</v>
      </c>
      <c r="D167" s="30">
        <f>SUM(ieab:ieru!D167)</f>
        <v>0</v>
      </c>
      <c r="E167" s="183">
        <f t="shared" si="16"/>
        <v>0</v>
      </c>
      <c r="F167" s="184">
        <f t="shared" si="17"/>
        <v>0</v>
      </c>
      <c r="G167" s="30">
        <f>SUM(ieab:ieru!G167)</f>
        <v>0</v>
      </c>
      <c r="H167" s="187">
        <f t="shared" si="18"/>
        <v>0</v>
      </c>
      <c r="I167" s="164">
        <f t="shared" si="19"/>
        <v>0</v>
      </c>
      <c r="J167" s="83"/>
      <c r="K167" s="30">
        <f>SUM(ieab:ieru!C167)</f>
        <v>0</v>
      </c>
      <c r="L167" s="83">
        <f t="shared" si="15"/>
        <v>0</v>
      </c>
      <c r="M167" s="83"/>
      <c r="N167" s="83"/>
      <c r="O167" s="83"/>
      <c r="P167" s="83"/>
      <c r="Q167" s="83"/>
      <c r="R167" s="83"/>
      <c r="S167" s="83"/>
      <c r="T167" s="83"/>
      <c r="U167" s="83"/>
      <c r="V167" s="83"/>
      <c r="W167" s="83"/>
      <c r="X167" s="83"/>
      <c r="Y167" s="83"/>
      <c r="Z167" s="83"/>
      <c r="AA167" s="83"/>
      <c r="AB167" s="83"/>
      <c r="AC167" s="83"/>
      <c r="AD167" s="83"/>
      <c r="AE167" s="83"/>
      <c r="AF167" s="83"/>
      <c r="AG167" s="83"/>
      <c r="AH167" s="83"/>
    </row>
    <row r="168" spans="1:34" hidden="1" x14ac:dyDescent="0.2">
      <c r="A168" s="28">
        <v>2120611304</v>
      </c>
      <c r="B168" s="173" t="s">
        <v>1030</v>
      </c>
      <c r="C168" s="30">
        <f>SUM(ieab:ieru!C168)</f>
        <v>0</v>
      </c>
      <c r="D168" s="30">
        <f>SUM(ieab:ieru!D168)</f>
        <v>0</v>
      </c>
      <c r="E168" s="183">
        <f t="shared" si="16"/>
        <v>0</v>
      </c>
      <c r="F168" s="184">
        <f t="shared" si="17"/>
        <v>0</v>
      </c>
      <c r="G168" s="30">
        <f>SUM(ieab:ieru!G168)</f>
        <v>0</v>
      </c>
      <c r="H168" s="187">
        <f t="shared" si="18"/>
        <v>0</v>
      </c>
      <c r="I168" s="164">
        <f t="shared" si="19"/>
        <v>0</v>
      </c>
      <c r="J168" s="83"/>
      <c r="K168" s="30">
        <f>SUM(ieab:ieru!C168)</f>
        <v>0</v>
      </c>
      <c r="L168" s="83">
        <f t="shared" si="15"/>
        <v>0</v>
      </c>
      <c r="M168" s="83"/>
      <c r="N168" s="83"/>
      <c r="O168" s="83"/>
      <c r="P168" s="83"/>
      <c r="Q168" s="83"/>
      <c r="R168" s="83"/>
      <c r="S168" s="83"/>
      <c r="T168" s="83"/>
      <c r="U168" s="83"/>
      <c r="V168" s="83"/>
      <c r="W168" s="83"/>
      <c r="X168" s="83"/>
      <c r="Y168" s="83"/>
      <c r="Z168" s="83"/>
      <c r="AA168" s="83"/>
      <c r="AB168" s="83"/>
      <c r="AC168" s="83"/>
      <c r="AD168" s="83"/>
      <c r="AE168" s="83"/>
      <c r="AF168" s="83"/>
      <c r="AG168" s="83"/>
      <c r="AH168" s="83"/>
    </row>
    <row r="169" spans="1:34" hidden="1" x14ac:dyDescent="0.2">
      <c r="A169" s="28">
        <v>21206114</v>
      </c>
      <c r="B169" s="167" t="s">
        <v>1031</v>
      </c>
      <c r="C169" s="30">
        <f>SUM(C170:C171)</f>
        <v>0</v>
      </c>
      <c r="D169" s="30">
        <f>SUM(D170:D171)</f>
        <v>0</v>
      </c>
      <c r="E169" s="183">
        <f t="shared" si="16"/>
        <v>0</v>
      </c>
      <c r="F169" s="184">
        <f t="shared" si="17"/>
        <v>0</v>
      </c>
      <c r="G169" s="30">
        <f>SUM(G170:G171)</f>
        <v>0</v>
      </c>
      <c r="H169" s="187">
        <f t="shared" si="18"/>
        <v>0</v>
      </c>
      <c r="I169" s="164">
        <f t="shared" si="19"/>
        <v>0</v>
      </c>
      <c r="J169" s="83"/>
      <c r="K169" s="30">
        <f>SUM(ieab:ieru!C169)</f>
        <v>0</v>
      </c>
      <c r="L169" s="83">
        <f t="shared" si="15"/>
        <v>0</v>
      </c>
      <c r="M169" s="83"/>
      <c r="N169" s="83"/>
      <c r="O169" s="83"/>
      <c r="P169" s="83"/>
      <c r="Q169" s="83"/>
      <c r="R169" s="83"/>
      <c r="S169" s="83"/>
      <c r="T169" s="83"/>
      <c r="U169" s="83"/>
      <c r="V169" s="83"/>
      <c r="W169" s="83"/>
      <c r="X169" s="83"/>
      <c r="Y169" s="83"/>
      <c r="Z169" s="83"/>
      <c r="AA169" s="83"/>
      <c r="AB169" s="83"/>
      <c r="AC169" s="83"/>
      <c r="AD169" s="83"/>
      <c r="AE169" s="83"/>
      <c r="AF169" s="83"/>
      <c r="AG169" s="83"/>
      <c r="AH169" s="83"/>
    </row>
    <row r="170" spans="1:34" hidden="1" x14ac:dyDescent="0.2">
      <c r="A170" s="28">
        <v>2120611401</v>
      </c>
      <c r="B170" s="167" t="s">
        <v>1032</v>
      </c>
      <c r="C170" s="30">
        <f>SUM(ieab:ieru!C170)</f>
        <v>0</v>
      </c>
      <c r="D170" s="30">
        <f>SUM(ieab:ieru!D170)</f>
        <v>0</v>
      </c>
      <c r="E170" s="183">
        <f t="shared" si="16"/>
        <v>0</v>
      </c>
      <c r="F170" s="184">
        <f t="shared" si="17"/>
        <v>0</v>
      </c>
      <c r="G170" s="30">
        <f>SUM(ieab:ieru!G170)</f>
        <v>0</v>
      </c>
      <c r="H170" s="187">
        <f t="shared" si="18"/>
        <v>0</v>
      </c>
      <c r="I170" s="164">
        <f t="shared" si="19"/>
        <v>0</v>
      </c>
      <c r="J170" s="83"/>
      <c r="K170" s="30">
        <f>SUM(ieab:ieru!C170)</f>
        <v>0</v>
      </c>
      <c r="L170" s="83">
        <f t="shared" si="15"/>
        <v>0</v>
      </c>
      <c r="M170" s="83"/>
      <c r="N170" s="83"/>
      <c r="O170" s="83"/>
      <c r="P170" s="83"/>
      <c r="Q170" s="83"/>
      <c r="R170" s="83"/>
      <c r="S170" s="83"/>
      <c r="T170" s="83"/>
      <c r="U170" s="83"/>
      <c r="V170" s="83"/>
      <c r="W170" s="83"/>
      <c r="X170" s="83"/>
      <c r="Y170" s="83"/>
      <c r="Z170" s="83"/>
      <c r="AA170" s="83"/>
      <c r="AB170" s="83"/>
      <c r="AC170" s="83"/>
      <c r="AD170" s="83"/>
      <c r="AE170" s="83"/>
      <c r="AF170" s="83"/>
      <c r="AG170" s="83"/>
      <c r="AH170" s="83"/>
    </row>
    <row r="171" spans="1:34" hidden="1" x14ac:dyDescent="0.2">
      <c r="A171" s="28">
        <v>2120611402</v>
      </c>
      <c r="B171" s="167" t="s">
        <v>1033</v>
      </c>
      <c r="C171" s="30">
        <f>SUM(ieab:ieru!C171)</f>
        <v>0</v>
      </c>
      <c r="D171" s="30">
        <f>SUM(ieab:ieru!D171)</f>
        <v>0</v>
      </c>
      <c r="E171" s="183">
        <f t="shared" si="16"/>
        <v>0</v>
      </c>
      <c r="F171" s="184">
        <f t="shared" si="17"/>
        <v>0</v>
      </c>
      <c r="G171" s="30">
        <f>SUM(ieab:ieru!G171)</f>
        <v>0</v>
      </c>
      <c r="H171" s="187">
        <f t="shared" si="18"/>
        <v>0</v>
      </c>
      <c r="I171" s="164">
        <f t="shared" si="19"/>
        <v>0</v>
      </c>
      <c r="J171" s="83"/>
      <c r="K171" s="30">
        <f>SUM(ieab:ieru!C171)</f>
        <v>0</v>
      </c>
      <c r="L171" s="83">
        <f t="shared" si="15"/>
        <v>0</v>
      </c>
      <c r="M171" s="83"/>
      <c r="N171" s="83"/>
      <c r="O171" s="83"/>
      <c r="P171" s="83"/>
      <c r="Q171" s="83"/>
      <c r="R171" s="83"/>
      <c r="S171" s="83"/>
      <c r="T171" s="83"/>
      <c r="U171" s="83"/>
      <c r="V171" s="83"/>
      <c r="W171" s="83"/>
      <c r="X171" s="83"/>
      <c r="Y171" s="83"/>
      <c r="Z171" s="83"/>
      <c r="AA171" s="83"/>
      <c r="AB171" s="83"/>
      <c r="AC171" s="83"/>
      <c r="AD171" s="83"/>
      <c r="AE171" s="83"/>
      <c r="AF171" s="83"/>
      <c r="AG171" s="83"/>
      <c r="AH171" s="83"/>
    </row>
    <row r="172" spans="1:34" hidden="1" x14ac:dyDescent="0.2">
      <c r="A172" s="28">
        <v>21206115</v>
      </c>
      <c r="B172" s="167" t="s">
        <v>1034</v>
      </c>
      <c r="C172" s="30">
        <f>SUM(ieab:ieru!C172)</f>
        <v>0</v>
      </c>
      <c r="D172" s="30">
        <f>SUM(ieab:ieru!D172)</f>
        <v>0</v>
      </c>
      <c r="E172" s="183">
        <f t="shared" si="16"/>
        <v>0</v>
      </c>
      <c r="F172" s="184">
        <f t="shared" si="17"/>
        <v>0</v>
      </c>
      <c r="G172" s="30">
        <f>SUM(ieab:ieru!G172)</f>
        <v>0</v>
      </c>
      <c r="H172" s="187">
        <f t="shared" si="18"/>
        <v>0</v>
      </c>
      <c r="I172" s="164">
        <f t="shared" si="19"/>
        <v>0</v>
      </c>
      <c r="J172" s="83"/>
      <c r="K172" s="30">
        <f>SUM(ieab:ieru!C172)</f>
        <v>0</v>
      </c>
      <c r="L172" s="83">
        <f t="shared" si="15"/>
        <v>0</v>
      </c>
      <c r="M172" s="83"/>
      <c r="N172" s="83"/>
      <c r="O172" s="83"/>
      <c r="P172" s="83"/>
      <c r="Q172" s="83"/>
      <c r="R172" s="83"/>
      <c r="S172" s="83"/>
      <c r="T172" s="83"/>
      <c r="U172" s="83"/>
      <c r="V172" s="83"/>
      <c r="W172" s="83"/>
      <c r="X172" s="83"/>
      <c r="Y172" s="83"/>
      <c r="Z172" s="83"/>
      <c r="AA172" s="83"/>
      <c r="AB172" s="83"/>
      <c r="AC172" s="83"/>
      <c r="AD172" s="83"/>
      <c r="AE172" s="83"/>
      <c r="AF172" s="83"/>
      <c r="AG172" s="83"/>
      <c r="AH172" s="83"/>
    </row>
    <row r="173" spans="1:34" hidden="1" x14ac:dyDescent="0.2">
      <c r="A173" s="28">
        <v>21206116</v>
      </c>
      <c r="B173" s="167" t="s">
        <v>1035</v>
      </c>
      <c r="C173" s="30">
        <f>SUM(C174:C175)</f>
        <v>0</v>
      </c>
      <c r="D173" s="30">
        <f>SUM(D174:D175)</f>
        <v>0</v>
      </c>
      <c r="E173" s="183">
        <f t="shared" si="16"/>
        <v>0</v>
      </c>
      <c r="F173" s="184">
        <f t="shared" si="17"/>
        <v>0</v>
      </c>
      <c r="G173" s="30">
        <f>SUM(G174:G175)</f>
        <v>0</v>
      </c>
      <c r="H173" s="187">
        <f t="shared" si="18"/>
        <v>0</v>
      </c>
      <c r="I173" s="164">
        <f t="shared" si="19"/>
        <v>0</v>
      </c>
      <c r="J173" s="83"/>
      <c r="K173" s="30">
        <f>SUM(ieab:ieru!C173)</f>
        <v>0</v>
      </c>
      <c r="L173" s="83">
        <f t="shared" si="15"/>
        <v>0</v>
      </c>
      <c r="M173" s="83"/>
      <c r="N173" s="83"/>
      <c r="O173" s="83"/>
      <c r="P173" s="83"/>
      <c r="Q173" s="83"/>
      <c r="R173" s="83"/>
      <c r="S173" s="83"/>
      <c r="T173" s="83"/>
      <c r="U173" s="83"/>
      <c r="V173" s="83"/>
      <c r="W173" s="83"/>
      <c r="X173" s="83"/>
      <c r="Y173" s="83"/>
      <c r="Z173" s="83"/>
      <c r="AA173" s="83"/>
      <c r="AB173" s="83"/>
      <c r="AC173" s="83"/>
      <c r="AD173" s="83"/>
      <c r="AE173" s="83"/>
      <c r="AF173" s="83"/>
      <c r="AG173" s="83"/>
      <c r="AH173" s="83"/>
    </row>
    <row r="174" spans="1:34" ht="25.5" hidden="1" x14ac:dyDescent="0.2">
      <c r="A174" s="28">
        <v>2120611601</v>
      </c>
      <c r="B174" s="167" t="s">
        <v>129</v>
      </c>
      <c r="C174" s="30">
        <f>SUM(ieab:ieru!C174)</f>
        <v>0</v>
      </c>
      <c r="D174" s="30">
        <f>SUM(ieab:ieru!D174)</f>
        <v>0</v>
      </c>
      <c r="E174" s="183">
        <f t="shared" si="16"/>
        <v>0</v>
      </c>
      <c r="F174" s="184">
        <f t="shared" si="17"/>
        <v>0</v>
      </c>
      <c r="G174" s="30">
        <f>SUM(ieab:ieru!G174)</f>
        <v>0</v>
      </c>
      <c r="H174" s="187">
        <f t="shared" si="18"/>
        <v>0</v>
      </c>
      <c r="I174" s="164">
        <f t="shared" si="19"/>
        <v>0</v>
      </c>
      <c r="J174" s="83"/>
      <c r="K174" s="30">
        <f>SUM(ieab:ieru!C174)</f>
        <v>0</v>
      </c>
      <c r="L174" s="83">
        <f t="shared" si="15"/>
        <v>0</v>
      </c>
      <c r="M174" s="83"/>
      <c r="N174" s="83"/>
      <c r="O174" s="83"/>
      <c r="P174" s="83"/>
      <c r="Q174" s="83"/>
      <c r="R174" s="83"/>
      <c r="S174" s="83"/>
      <c r="T174" s="83"/>
      <c r="U174" s="83"/>
      <c r="V174" s="83"/>
      <c r="W174" s="83"/>
      <c r="X174" s="83"/>
      <c r="Y174" s="83"/>
      <c r="Z174" s="83"/>
      <c r="AA174" s="83"/>
      <c r="AB174" s="83"/>
      <c r="AC174" s="83"/>
      <c r="AD174" s="83"/>
      <c r="AE174" s="83"/>
      <c r="AF174" s="83"/>
      <c r="AG174" s="83"/>
      <c r="AH174" s="83"/>
    </row>
    <row r="175" spans="1:34" hidden="1" x14ac:dyDescent="0.2">
      <c r="A175" s="28">
        <v>2120611604</v>
      </c>
      <c r="B175" s="170" t="s">
        <v>146</v>
      </c>
      <c r="C175" s="30">
        <f>SUM(ieab:ieru!C175)</f>
        <v>0</v>
      </c>
      <c r="D175" s="30">
        <f>SUM(ieab:ieru!D175)</f>
        <v>0</v>
      </c>
      <c r="E175" s="183">
        <f t="shared" si="16"/>
        <v>0</v>
      </c>
      <c r="F175" s="184">
        <f t="shared" si="17"/>
        <v>0</v>
      </c>
      <c r="G175" s="30">
        <f>SUM(ieab:ieru!G175)</f>
        <v>0</v>
      </c>
      <c r="H175" s="187">
        <f t="shared" si="18"/>
        <v>0</v>
      </c>
      <c r="I175" s="164">
        <f t="shared" si="19"/>
        <v>0</v>
      </c>
      <c r="J175" s="83"/>
      <c r="K175" s="30">
        <f>SUM(ieab:ieru!C175)</f>
        <v>0</v>
      </c>
      <c r="L175" s="83">
        <f t="shared" si="15"/>
        <v>0</v>
      </c>
      <c r="M175" s="83"/>
      <c r="N175" s="83"/>
      <c r="O175" s="83"/>
      <c r="P175" s="83"/>
      <c r="Q175" s="83"/>
      <c r="R175" s="83"/>
      <c r="S175" s="83"/>
      <c r="T175" s="83"/>
      <c r="U175" s="83"/>
      <c r="V175" s="83"/>
      <c r="W175" s="83"/>
      <c r="X175" s="83"/>
      <c r="Y175" s="83"/>
      <c r="Z175" s="83"/>
      <c r="AA175" s="83"/>
      <c r="AB175" s="83"/>
      <c r="AC175" s="83"/>
      <c r="AD175" s="83"/>
      <c r="AE175" s="83"/>
      <c r="AF175" s="83"/>
      <c r="AG175" s="83"/>
      <c r="AH175" s="83"/>
    </row>
    <row r="176" spans="1:34" hidden="1" x14ac:dyDescent="0.2">
      <c r="A176" s="28">
        <v>21206117</v>
      </c>
      <c r="B176" s="169" t="s">
        <v>1036</v>
      </c>
      <c r="C176" s="30">
        <f>SUM(C177:C178)</f>
        <v>0</v>
      </c>
      <c r="D176" s="30">
        <f>SUM(D177:D178)</f>
        <v>0</v>
      </c>
      <c r="E176" s="183">
        <f t="shared" si="16"/>
        <v>0</v>
      </c>
      <c r="F176" s="184">
        <f t="shared" si="17"/>
        <v>0</v>
      </c>
      <c r="G176" s="30">
        <f>SUM(G177:G178)</f>
        <v>0</v>
      </c>
      <c r="H176" s="187">
        <f t="shared" si="18"/>
        <v>0</v>
      </c>
      <c r="I176" s="164">
        <f t="shared" si="19"/>
        <v>0</v>
      </c>
      <c r="J176" s="83"/>
      <c r="K176" s="30">
        <f>SUM(ieab:ieru!C176)</f>
        <v>0</v>
      </c>
      <c r="L176" s="83">
        <f t="shared" si="15"/>
        <v>0</v>
      </c>
      <c r="M176" s="83"/>
      <c r="N176" s="83"/>
      <c r="O176" s="83"/>
      <c r="P176" s="83"/>
      <c r="Q176" s="83"/>
      <c r="R176" s="83"/>
      <c r="S176" s="83"/>
      <c r="T176" s="83"/>
      <c r="U176" s="83"/>
      <c r="V176" s="83"/>
      <c r="W176" s="83"/>
      <c r="X176" s="83"/>
      <c r="Y176" s="83"/>
      <c r="Z176" s="83"/>
      <c r="AA176" s="83"/>
      <c r="AB176" s="83"/>
      <c r="AC176" s="83"/>
      <c r="AD176" s="83"/>
      <c r="AE176" s="83"/>
      <c r="AF176" s="83"/>
      <c r="AG176" s="83"/>
      <c r="AH176" s="83"/>
    </row>
    <row r="177" spans="1:34" hidden="1" x14ac:dyDescent="0.2">
      <c r="A177" s="28">
        <v>2120611701</v>
      </c>
      <c r="B177" s="169" t="s">
        <v>1037</v>
      </c>
      <c r="C177" s="30">
        <f>SUM(ieab:ieru!C177)</f>
        <v>0</v>
      </c>
      <c r="D177" s="30">
        <f>SUM(ieab:ieru!D177)</f>
        <v>0</v>
      </c>
      <c r="E177" s="183">
        <f t="shared" si="16"/>
        <v>0</v>
      </c>
      <c r="F177" s="184">
        <f t="shared" si="17"/>
        <v>0</v>
      </c>
      <c r="G177" s="30">
        <f>SUM(ieab:ieru!G177)</f>
        <v>0</v>
      </c>
      <c r="H177" s="187">
        <f t="shared" si="18"/>
        <v>0</v>
      </c>
      <c r="I177" s="164">
        <f t="shared" si="19"/>
        <v>0</v>
      </c>
      <c r="J177" s="83"/>
      <c r="K177" s="30">
        <f>SUM(ieab:ieru!C177)</f>
        <v>0</v>
      </c>
      <c r="L177" s="83">
        <f t="shared" si="15"/>
        <v>0</v>
      </c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3"/>
      <c r="AA177" s="83"/>
      <c r="AB177" s="83"/>
      <c r="AC177" s="83"/>
      <c r="AD177" s="83"/>
      <c r="AE177" s="83"/>
      <c r="AF177" s="83"/>
      <c r="AG177" s="83"/>
      <c r="AH177" s="83"/>
    </row>
    <row r="178" spans="1:34" hidden="1" x14ac:dyDescent="0.2">
      <c r="A178" s="28">
        <v>2120611702</v>
      </c>
      <c r="B178" s="169" t="s">
        <v>1038</v>
      </c>
      <c r="C178" s="30">
        <f>SUM(ieab:ieru!C178)</f>
        <v>0</v>
      </c>
      <c r="D178" s="30">
        <f>SUM(ieab:ieru!D178)</f>
        <v>0</v>
      </c>
      <c r="E178" s="183">
        <f t="shared" si="16"/>
        <v>0</v>
      </c>
      <c r="F178" s="184">
        <f t="shared" si="17"/>
        <v>0</v>
      </c>
      <c r="G178" s="30">
        <f>SUM(ieab:ieru!G178)</f>
        <v>0</v>
      </c>
      <c r="H178" s="187">
        <f t="shared" si="18"/>
        <v>0</v>
      </c>
      <c r="I178" s="164">
        <f t="shared" si="19"/>
        <v>0</v>
      </c>
      <c r="J178" s="83"/>
      <c r="K178" s="30">
        <f>SUM(ieab:ieru!C178)</f>
        <v>0</v>
      </c>
      <c r="L178" s="83">
        <f t="shared" si="15"/>
        <v>0</v>
      </c>
      <c r="M178" s="83"/>
      <c r="N178" s="83"/>
      <c r="O178" s="83"/>
      <c r="P178" s="83"/>
      <c r="Q178" s="83"/>
      <c r="R178" s="83"/>
      <c r="S178" s="83"/>
      <c r="T178" s="83"/>
      <c r="U178" s="83"/>
      <c r="V178" s="83"/>
      <c r="W178" s="83"/>
      <c r="X178" s="83"/>
      <c r="Y178" s="83"/>
      <c r="Z178" s="83"/>
      <c r="AA178" s="83"/>
      <c r="AB178" s="83"/>
      <c r="AC178" s="83"/>
      <c r="AD178" s="83"/>
      <c r="AE178" s="83"/>
      <c r="AF178" s="83"/>
      <c r="AG178" s="83"/>
      <c r="AH178" s="83"/>
    </row>
    <row r="179" spans="1:34" hidden="1" x14ac:dyDescent="0.2">
      <c r="A179" s="28">
        <v>21206118</v>
      </c>
      <c r="B179" s="169" t="s">
        <v>1039</v>
      </c>
      <c r="C179" s="30">
        <f>SUM(C180:C182)</f>
        <v>0</v>
      </c>
      <c r="D179" s="30">
        <f>SUM(D180:D182)</f>
        <v>0</v>
      </c>
      <c r="E179" s="183">
        <f t="shared" si="16"/>
        <v>0</v>
      </c>
      <c r="F179" s="184">
        <f t="shared" si="17"/>
        <v>0</v>
      </c>
      <c r="G179" s="30">
        <f>SUM(G180:G182)</f>
        <v>0</v>
      </c>
      <c r="H179" s="187">
        <f t="shared" si="18"/>
        <v>0</v>
      </c>
      <c r="I179" s="164">
        <f t="shared" si="19"/>
        <v>0</v>
      </c>
      <c r="J179" s="83"/>
      <c r="K179" s="30">
        <f>SUM(ieab:ieru!C179)</f>
        <v>0</v>
      </c>
      <c r="L179" s="83">
        <f t="shared" si="15"/>
        <v>0</v>
      </c>
      <c r="M179" s="83"/>
      <c r="N179" s="83"/>
      <c r="O179" s="83"/>
      <c r="P179" s="83"/>
      <c r="Q179" s="83"/>
      <c r="R179" s="83"/>
      <c r="S179" s="83"/>
      <c r="T179" s="83"/>
      <c r="U179" s="83"/>
      <c r="V179" s="83"/>
      <c r="W179" s="83"/>
      <c r="X179" s="83"/>
      <c r="Y179" s="83"/>
      <c r="Z179" s="83"/>
      <c r="AA179" s="83"/>
      <c r="AB179" s="83"/>
      <c r="AC179" s="83"/>
      <c r="AD179" s="83"/>
      <c r="AE179" s="83"/>
      <c r="AF179" s="83"/>
      <c r="AG179" s="83"/>
      <c r="AH179" s="83"/>
    </row>
    <row r="180" spans="1:34" hidden="1" x14ac:dyDescent="0.2">
      <c r="A180" s="28">
        <v>2120611801</v>
      </c>
      <c r="B180" s="169" t="s">
        <v>1040</v>
      </c>
      <c r="C180" s="30">
        <f>SUM(ieab:ieru!C180)</f>
        <v>0</v>
      </c>
      <c r="D180" s="30">
        <f>SUM(ieab:ieru!D180)</f>
        <v>0</v>
      </c>
      <c r="E180" s="183">
        <f t="shared" si="16"/>
        <v>0</v>
      </c>
      <c r="F180" s="184">
        <f t="shared" si="17"/>
        <v>0</v>
      </c>
      <c r="G180" s="30">
        <f>SUM(ieab:ieru!G180)</f>
        <v>0</v>
      </c>
      <c r="H180" s="187">
        <f t="shared" si="18"/>
        <v>0</v>
      </c>
      <c r="I180" s="164">
        <f t="shared" si="19"/>
        <v>0</v>
      </c>
      <c r="J180" s="83"/>
      <c r="K180" s="30">
        <f>SUM(ieab:ieru!C180)</f>
        <v>0</v>
      </c>
      <c r="L180" s="83">
        <f t="shared" si="15"/>
        <v>0</v>
      </c>
      <c r="M180" s="83"/>
      <c r="N180" s="83"/>
      <c r="O180" s="83"/>
      <c r="P180" s="83"/>
      <c r="Q180" s="83"/>
      <c r="R180" s="83"/>
      <c r="S180" s="83"/>
      <c r="T180" s="83"/>
      <c r="U180" s="83"/>
      <c r="V180" s="83"/>
      <c r="W180" s="83"/>
      <c r="X180" s="83"/>
      <c r="Y180" s="83"/>
      <c r="Z180" s="83"/>
      <c r="AA180" s="83"/>
      <c r="AB180" s="83"/>
      <c r="AC180" s="83"/>
      <c r="AD180" s="83"/>
      <c r="AE180" s="83"/>
      <c r="AF180" s="83"/>
      <c r="AG180" s="83"/>
      <c r="AH180" s="83"/>
    </row>
    <row r="181" spans="1:34" hidden="1" x14ac:dyDescent="0.2">
      <c r="A181" s="28">
        <v>2120611802</v>
      </c>
      <c r="B181" s="169" t="s">
        <v>1041</v>
      </c>
      <c r="C181" s="30">
        <f>SUM(ieab:ieru!C181)</f>
        <v>0</v>
      </c>
      <c r="D181" s="30">
        <f>SUM(ieab:ieru!D181)</f>
        <v>0</v>
      </c>
      <c r="E181" s="183">
        <f t="shared" si="16"/>
        <v>0</v>
      </c>
      <c r="F181" s="184">
        <f t="shared" si="17"/>
        <v>0</v>
      </c>
      <c r="G181" s="30">
        <f>SUM(ieab:ieru!G181)</f>
        <v>0</v>
      </c>
      <c r="H181" s="187">
        <f t="shared" si="18"/>
        <v>0</v>
      </c>
      <c r="I181" s="164">
        <f t="shared" si="19"/>
        <v>0</v>
      </c>
      <c r="J181" s="83"/>
      <c r="K181" s="30">
        <f>SUM(ieab:ieru!C181)</f>
        <v>0</v>
      </c>
      <c r="L181" s="83">
        <f t="shared" si="15"/>
        <v>0</v>
      </c>
      <c r="M181" s="83"/>
      <c r="N181" s="83"/>
      <c r="O181" s="83"/>
      <c r="P181" s="83"/>
      <c r="Q181" s="83"/>
      <c r="R181" s="83"/>
      <c r="S181" s="83"/>
      <c r="T181" s="83"/>
      <c r="U181" s="83"/>
      <c r="V181" s="83"/>
      <c r="W181" s="83"/>
      <c r="X181" s="83"/>
      <c r="Y181" s="83"/>
      <c r="Z181" s="83"/>
      <c r="AA181" s="83"/>
      <c r="AB181" s="83"/>
      <c r="AC181" s="83"/>
      <c r="AD181" s="83"/>
      <c r="AE181" s="83"/>
      <c r="AF181" s="83"/>
      <c r="AG181" s="83"/>
      <c r="AH181" s="83"/>
    </row>
    <row r="182" spans="1:34" hidden="1" x14ac:dyDescent="0.2">
      <c r="A182" s="28">
        <v>2120611803</v>
      </c>
      <c r="B182" s="169" t="s">
        <v>1042</v>
      </c>
      <c r="C182" s="30">
        <f>SUM(ieab:ieru!C182)</f>
        <v>0</v>
      </c>
      <c r="D182" s="30">
        <f>SUM(ieab:ieru!D182)</f>
        <v>0</v>
      </c>
      <c r="E182" s="183">
        <f t="shared" si="16"/>
        <v>0</v>
      </c>
      <c r="F182" s="184">
        <f t="shared" si="17"/>
        <v>0</v>
      </c>
      <c r="G182" s="30">
        <f>SUM(ieab:ieru!G182)</f>
        <v>0</v>
      </c>
      <c r="H182" s="187">
        <f t="shared" si="18"/>
        <v>0</v>
      </c>
      <c r="I182" s="164">
        <f t="shared" si="19"/>
        <v>0</v>
      </c>
      <c r="J182" s="83"/>
      <c r="K182" s="30">
        <f>SUM(ieab:ieru!C182)</f>
        <v>0</v>
      </c>
      <c r="L182" s="83">
        <f t="shared" si="15"/>
        <v>0</v>
      </c>
      <c r="M182" s="83"/>
      <c r="N182" s="83"/>
      <c r="O182" s="83"/>
      <c r="P182" s="83"/>
      <c r="Q182" s="83"/>
      <c r="R182" s="83"/>
      <c r="S182" s="83"/>
      <c r="T182" s="83"/>
      <c r="U182" s="83"/>
      <c r="V182" s="83"/>
      <c r="W182" s="83"/>
      <c r="X182" s="83"/>
      <c r="Y182" s="83"/>
      <c r="Z182" s="83"/>
      <c r="AA182" s="83"/>
      <c r="AB182" s="83"/>
      <c r="AC182" s="83"/>
      <c r="AD182" s="83"/>
      <c r="AE182" s="83"/>
      <c r="AF182" s="83"/>
      <c r="AG182" s="83"/>
      <c r="AH182" s="83"/>
    </row>
    <row r="183" spans="1:34" hidden="1" x14ac:dyDescent="0.2">
      <c r="A183" s="28">
        <v>21206199</v>
      </c>
      <c r="B183" s="170" t="s">
        <v>1043</v>
      </c>
      <c r="C183" s="30">
        <f>SUM(ieab:ieru!C183)</f>
        <v>0</v>
      </c>
      <c r="D183" s="30">
        <f>SUM(ieab:ieru!D183)</f>
        <v>0</v>
      </c>
      <c r="E183" s="183">
        <f t="shared" si="16"/>
        <v>0</v>
      </c>
      <c r="F183" s="184">
        <f t="shared" si="17"/>
        <v>0</v>
      </c>
      <c r="G183" s="30">
        <f>SUM(ieab:ieru!G183)</f>
        <v>0</v>
      </c>
      <c r="H183" s="187">
        <f t="shared" si="18"/>
        <v>0</v>
      </c>
      <c r="I183" s="164">
        <f t="shared" si="19"/>
        <v>0</v>
      </c>
      <c r="J183" s="83"/>
      <c r="K183" s="30">
        <f>SUM(ieab:ieru!C183)</f>
        <v>0</v>
      </c>
      <c r="L183" s="83">
        <f t="shared" si="15"/>
        <v>0</v>
      </c>
      <c r="M183" s="83"/>
      <c r="N183" s="83"/>
      <c r="O183" s="83"/>
      <c r="P183" s="83"/>
      <c r="Q183" s="83"/>
      <c r="R183" s="83"/>
      <c r="S183" s="83"/>
      <c r="T183" s="83"/>
      <c r="U183" s="83"/>
      <c r="V183" s="83"/>
      <c r="W183" s="83"/>
      <c r="X183" s="83"/>
      <c r="Y183" s="83"/>
      <c r="Z183" s="83"/>
      <c r="AA183" s="83"/>
      <c r="AB183" s="83"/>
      <c r="AC183" s="83"/>
      <c r="AD183" s="83"/>
      <c r="AE183" s="83"/>
      <c r="AF183" s="83"/>
      <c r="AG183" s="83"/>
      <c r="AH183" s="83"/>
    </row>
    <row r="184" spans="1:34" hidden="1" x14ac:dyDescent="0.2">
      <c r="A184" s="28">
        <v>21207</v>
      </c>
      <c r="B184" s="170" t="s">
        <v>1044</v>
      </c>
      <c r="C184" s="30">
        <f>SUM(C185)</f>
        <v>0</v>
      </c>
      <c r="D184" s="30">
        <f>SUM(D185)</f>
        <v>0</v>
      </c>
      <c r="E184" s="183">
        <f t="shared" si="16"/>
        <v>0</v>
      </c>
      <c r="F184" s="184">
        <f t="shared" si="17"/>
        <v>0</v>
      </c>
      <c r="G184" s="30">
        <f>SUM(G185)</f>
        <v>0</v>
      </c>
      <c r="H184" s="187">
        <f t="shared" si="18"/>
        <v>0</v>
      </c>
      <c r="I184" s="164">
        <f t="shared" si="19"/>
        <v>0</v>
      </c>
      <c r="J184" s="83"/>
      <c r="K184" s="30">
        <f>SUM(ieab:ieru!C184)</f>
        <v>0</v>
      </c>
      <c r="L184" s="83">
        <f t="shared" si="15"/>
        <v>0</v>
      </c>
      <c r="M184" s="83"/>
      <c r="N184" s="83"/>
      <c r="O184" s="83"/>
      <c r="P184" s="83"/>
      <c r="Q184" s="83"/>
      <c r="R184" s="83"/>
      <c r="S184" s="83"/>
      <c r="T184" s="83"/>
      <c r="U184" s="83"/>
      <c r="V184" s="83"/>
      <c r="W184" s="83"/>
      <c r="X184" s="83"/>
      <c r="Y184" s="83"/>
      <c r="Z184" s="83"/>
      <c r="AA184" s="83"/>
      <c r="AB184" s="83"/>
      <c r="AC184" s="83"/>
      <c r="AD184" s="83"/>
      <c r="AE184" s="83"/>
      <c r="AF184" s="83"/>
      <c r="AG184" s="83"/>
      <c r="AH184" s="83"/>
    </row>
    <row r="185" spans="1:34" hidden="1" x14ac:dyDescent="0.2">
      <c r="A185" s="28">
        <v>2120701</v>
      </c>
      <c r="B185" s="170" t="s">
        <v>1045</v>
      </c>
      <c r="C185" s="30">
        <f>SUM(ieab:ieru!C185)</f>
        <v>0</v>
      </c>
      <c r="D185" s="30">
        <f>SUM(ieab:ieru!D185)</f>
        <v>0</v>
      </c>
      <c r="E185" s="183">
        <f t="shared" si="16"/>
        <v>0</v>
      </c>
      <c r="F185" s="184">
        <f t="shared" si="17"/>
        <v>0</v>
      </c>
      <c r="G185" s="30">
        <f>SUM(ieab:ieru!G185)</f>
        <v>0</v>
      </c>
      <c r="H185" s="187">
        <f t="shared" si="18"/>
        <v>0</v>
      </c>
      <c r="I185" s="164">
        <f t="shared" si="19"/>
        <v>0</v>
      </c>
      <c r="J185" s="83"/>
      <c r="K185" s="30">
        <f>SUM(ieab:ieru!C185)</f>
        <v>0</v>
      </c>
      <c r="L185" s="83">
        <f t="shared" si="15"/>
        <v>0</v>
      </c>
      <c r="M185" s="83"/>
      <c r="N185" s="83"/>
      <c r="O185" s="83"/>
      <c r="P185" s="83"/>
      <c r="Q185" s="83"/>
      <c r="R185" s="83"/>
      <c r="S185" s="83"/>
      <c r="T185" s="83"/>
      <c r="U185" s="83"/>
      <c r="V185" s="83"/>
      <c r="W185" s="83"/>
      <c r="X185" s="83"/>
      <c r="Y185" s="83"/>
      <c r="Z185" s="83"/>
      <c r="AA185" s="83"/>
      <c r="AB185" s="83"/>
      <c r="AC185" s="83"/>
      <c r="AD185" s="83"/>
      <c r="AE185" s="83"/>
      <c r="AF185" s="83"/>
      <c r="AG185" s="83"/>
      <c r="AH185" s="83"/>
    </row>
    <row r="186" spans="1:34" ht="25.5" hidden="1" x14ac:dyDescent="0.2">
      <c r="A186" s="28">
        <v>21209</v>
      </c>
      <c r="B186" s="167" t="s">
        <v>1046</v>
      </c>
      <c r="C186" s="30">
        <f>SUM(ieab:ieru!C186)</f>
        <v>0</v>
      </c>
      <c r="D186" s="30">
        <f>SUM(ieab:ieru!D186)</f>
        <v>0</v>
      </c>
      <c r="E186" s="183">
        <f t="shared" si="16"/>
        <v>0</v>
      </c>
      <c r="F186" s="184">
        <f t="shared" si="17"/>
        <v>0</v>
      </c>
      <c r="G186" s="30">
        <f>SUM(ieab:ieru!G186)</f>
        <v>0</v>
      </c>
      <c r="H186" s="187">
        <f t="shared" si="18"/>
        <v>0</v>
      </c>
      <c r="I186" s="164">
        <f t="shared" si="19"/>
        <v>0</v>
      </c>
      <c r="J186" s="83"/>
      <c r="K186" s="30">
        <f>SUM(ieab:ieru!C186)</f>
        <v>0</v>
      </c>
      <c r="L186" s="83">
        <f t="shared" si="15"/>
        <v>0</v>
      </c>
      <c r="M186" s="83"/>
      <c r="N186" s="83"/>
      <c r="O186" s="83"/>
      <c r="P186" s="83"/>
      <c r="Q186" s="83"/>
      <c r="R186" s="83"/>
      <c r="S186" s="83"/>
      <c r="T186" s="83"/>
      <c r="U186" s="83"/>
      <c r="V186" s="83"/>
      <c r="W186" s="83"/>
      <c r="X186" s="83"/>
      <c r="Y186" s="83"/>
      <c r="Z186" s="83"/>
      <c r="AA186" s="83"/>
      <c r="AB186" s="83"/>
      <c r="AC186" s="83"/>
      <c r="AD186" s="83"/>
      <c r="AE186" s="83"/>
      <c r="AF186" s="83"/>
      <c r="AG186" s="83"/>
      <c r="AH186" s="83"/>
    </row>
    <row r="187" spans="1:34" hidden="1" x14ac:dyDescent="0.2">
      <c r="A187" s="28">
        <v>21210</v>
      </c>
      <c r="B187" s="167" t="s">
        <v>1047</v>
      </c>
      <c r="C187" s="30">
        <f>SUM(C188:C189)</f>
        <v>0</v>
      </c>
      <c r="D187" s="30">
        <f>SUM(D188:D189)</f>
        <v>0</v>
      </c>
      <c r="E187" s="183">
        <f t="shared" si="16"/>
        <v>0</v>
      </c>
      <c r="F187" s="184">
        <f t="shared" si="17"/>
        <v>0</v>
      </c>
      <c r="G187" s="30">
        <f>SUM(G188:G189)</f>
        <v>0</v>
      </c>
      <c r="H187" s="187">
        <f t="shared" si="18"/>
        <v>0</v>
      </c>
      <c r="I187" s="164">
        <f t="shared" si="19"/>
        <v>0</v>
      </c>
      <c r="J187" s="83"/>
      <c r="K187" s="30">
        <f>SUM(ieab:ieru!C187)</f>
        <v>0</v>
      </c>
      <c r="L187" s="83">
        <f t="shared" si="15"/>
        <v>0</v>
      </c>
      <c r="M187" s="83"/>
      <c r="N187" s="83"/>
      <c r="O187" s="83"/>
      <c r="P187" s="83"/>
      <c r="Q187" s="83"/>
      <c r="R187" s="83"/>
      <c r="S187" s="83"/>
      <c r="T187" s="83"/>
      <c r="U187" s="83"/>
      <c r="V187" s="83"/>
      <c r="W187" s="83"/>
      <c r="X187" s="83"/>
      <c r="Y187" s="83"/>
      <c r="Z187" s="83"/>
      <c r="AA187" s="83"/>
      <c r="AB187" s="83"/>
      <c r="AC187" s="83"/>
      <c r="AD187" s="83"/>
      <c r="AE187" s="83"/>
      <c r="AF187" s="83"/>
      <c r="AG187" s="83"/>
      <c r="AH187" s="83"/>
    </row>
    <row r="188" spans="1:34" hidden="1" x14ac:dyDescent="0.2">
      <c r="A188" s="28">
        <v>2121001</v>
      </c>
      <c r="B188" s="167" t="s">
        <v>1048</v>
      </c>
      <c r="C188" s="30">
        <f>SUM(ieab:ieru!C188)</f>
        <v>0</v>
      </c>
      <c r="D188" s="30">
        <f>SUM(ieab:ieru!D188)</f>
        <v>0</v>
      </c>
      <c r="E188" s="183">
        <f t="shared" si="16"/>
        <v>0</v>
      </c>
      <c r="F188" s="184">
        <f t="shared" si="17"/>
        <v>0</v>
      </c>
      <c r="G188" s="30">
        <f>SUM(ieab:ieru!G188)</f>
        <v>0</v>
      </c>
      <c r="H188" s="187">
        <f t="shared" si="18"/>
        <v>0</v>
      </c>
      <c r="I188" s="164">
        <f t="shared" si="19"/>
        <v>0</v>
      </c>
      <c r="J188" s="83"/>
      <c r="K188" s="30">
        <f>SUM(ieab:ieru!C188)</f>
        <v>0</v>
      </c>
      <c r="L188" s="83">
        <f t="shared" si="15"/>
        <v>0</v>
      </c>
      <c r="M188" s="83"/>
      <c r="N188" s="83"/>
      <c r="O188" s="83"/>
      <c r="P188" s="83"/>
      <c r="Q188" s="83"/>
      <c r="R188" s="83"/>
      <c r="S188" s="83"/>
      <c r="T188" s="83"/>
      <c r="U188" s="83"/>
      <c r="V188" s="83"/>
      <c r="W188" s="83"/>
      <c r="X188" s="83"/>
      <c r="Y188" s="83"/>
      <c r="Z188" s="83"/>
      <c r="AA188" s="83"/>
      <c r="AB188" s="83"/>
      <c r="AC188" s="83"/>
      <c r="AD188" s="83"/>
      <c r="AE188" s="83"/>
      <c r="AF188" s="83"/>
      <c r="AG188" s="83"/>
      <c r="AH188" s="83"/>
    </row>
    <row r="189" spans="1:34" hidden="1" x14ac:dyDescent="0.2">
      <c r="A189" s="28">
        <v>2121002</v>
      </c>
      <c r="B189" s="167" t="s">
        <v>1049</v>
      </c>
      <c r="C189" s="30">
        <f>SUM(ieab:ieru!C189)</f>
        <v>0</v>
      </c>
      <c r="D189" s="30">
        <f>SUM(ieab:ieru!D189)</f>
        <v>0</v>
      </c>
      <c r="E189" s="183">
        <f t="shared" si="16"/>
        <v>0</v>
      </c>
      <c r="F189" s="184">
        <f t="shared" si="17"/>
        <v>0</v>
      </c>
      <c r="G189" s="30">
        <f>SUM(ieab:ieru!G189)</f>
        <v>0</v>
      </c>
      <c r="H189" s="187">
        <f t="shared" si="18"/>
        <v>0</v>
      </c>
      <c r="I189" s="164">
        <f t="shared" si="19"/>
        <v>0</v>
      </c>
      <c r="J189" s="83"/>
      <c r="K189" s="30">
        <f>SUM(ieab:ieru!C189)</f>
        <v>0</v>
      </c>
      <c r="L189" s="83">
        <f t="shared" si="15"/>
        <v>0</v>
      </c>
      <c r="M189" s="83"/>
      <c r="N189" s="83"/>
      <c r="O189" s="83"/>
      <c r="P189" s="83"/>
      <c r="Q189" s="83"/>
      <c r="R189" s="83"/>
      <c r="S189" s="83"/>
      <c r="T189" s="83"/>
      <c r="U189" s="83"/>
      <c r="V189" s="83"/>
      <c r="W189" s="83"/>
      <c r="X189" s="83"/>
      <c r="Y189" s="83"/>
      <c r="Z189" s="83"/>
      <c r="AA189" s="83"/>
      <c r="AB189" s="83"/>
      <c r="AC189" s="83"/>
      <c r="AD189" s="83"/>
      <c r="AE189" s="83"/>
      <c r="AF189" s="83"/>
      <c r="AG189" s="83"/>
      <c r="AH189" s="83"/>
    </row>
    <row r="190" spans="1:34" hidden="1" x14ac:dyDescent="0.2">
      <c r="A190" s="28">
        <v>21211</v>
      </c>
      <c r="B190" s="173" t="s">
        <v>1050</v>
      </c>
      <c r="C190" s="30">
        <f>SUM(ieab:ieru!C190)</f>
        <v>0</v>
      </c>
      <c r="D190" s="30">
        <f>SUM(ieab:ieru!D190)</f>
        <v>0</v>
      </c>
      <c r="E190" s="183">
        <f t="shared" si="16"/>
        <v>0</v>
      </c>
      <c r="F190" s="184">
        <f t="shared" si="17"/>
        <v>0</v>
      </c>
      <c r="G190" s="30">
        <f>SUM(ieab:ieru!G190)</f>
        <v>0</v>
      </c>
      <c r="H190" s="187">
        <f t="shared" si="18"/>
        <v>0</v>
      </c>
      <c r="I190" s="164">
        <f t="shared" si="19"/>
        <v>0</v>
      </c>
      <c r="J190" s="83"/>
      <c r="K190" s="30">
        <f>SUM(ieab:ieru!C190)</f>
        <v>0</v>
      </c>
      <c r="L190" s="83">
        <f t="shared" si="15"/>
        <v>0</v>
      </c>
      <c r="M190" s="83"/>
      <c r="N190" s="83"/>
      <c r="O190" s="83"/>
      <c r="P190" s="83"/>
      <c r="Q190" s="83"/>
      <c r="R190" s="83"/>
      <c r="S190" s="83"/>
      <c r="T190" s="83"/>
      <c r="U190" s="83"/>
      <c r="V190" s="83"/>
      <c r="W190" s="83"/>
      <c r="X190" s="83"/>
      <c r="Y190" s="83"/>
      <c r="Z190" s="83"/>
      <c r="AA190" s="83"/>
      <c r="AB190" s="83"/>
      <c r="AC190" s="83"/>
      <c r="AD190" s="83"/>
      <c r="AE190" s="83"/>
      <c r="AF190" s="83"/>
      <c r="AG190" s="83"/>
      <c r="AH190" s="83"/>
    </row>
    <row r="191" spans="1:34" hidden="1" x14ac:dyDescent="0.2">
      <c r="A191" s="28">
        <v>21212</v>
      </c>
      <c r="B191" s="173" t="s">
        <v>1051</v>
      </c>
      <c r="C191" s="30">
        <f>SUM(ieab:ieru!C191)</f>
        <v>0</v>
      </c>
      <c r="D191" s="30">
        <f>SUM(ieab:ieru!D191)</f>
        <v>0</v>
      </c>
      <c r="E191" s="183">
        <f t="shared" si="16"/>
        <v>0</v>
      </c>
      <c r="F191" s="184">
        <f t="shared" si="17"/>
        <v>0</v>
      </c>
      <c r="G191" s="30">
        <f>SUM(ieab:ieru!G191)</f>
        <v>0</v>
      </c>
      <c r="H191" s="187">
        <f t="shared" si="18"/>
        <v>0</v>
      </c>
      <c r="I191" s="164">
        <f t="shared" si="19"/>
        <v>0</v>
      </c>
      <c r="J191" s="83"/>
      <c r="K191" s="30">
        <f>SUM(ieab:ieru!C191)</f>
        <v>0</v>
      </c>
      <c r="L191" s="83">
        <f t="shared" si="15"/>
        <v>0</v>
      </c>
      <c r="M191" s="83"/>
      <c r="N191" s="83"/>
      <c r="O191" s="83"/>
      <c r="P191" s="83"/>
      <c r="Q191" s="83"/>
      <c r="R191" s="83"/>
      <c r="S191" s="83"/>
      <c r="T191" s="83"/>
      <c r="U191" s="83"/>
      <c r="V191" s="83"/>
      <c r="W191" s="83"/>
      <c r="X191" s="83"/>
      <c r="Y191" s="83"/>
      <c r="Z191" s="83"/>
      <c r="AA191" s="83"/>
      <c r="AB191" s="83"/>
      <c r="AC191" s="83"/>
      <c r="AD191" s="83"/>
      <c r="AE191" s="83"/>
      <c r="AF191" s="83"/>
      <c r="AG191" s="83"/>
      <c r="AH191" s="83"/>
    </row>
    <row r="192" spans="1:34" ht="25.5" hidden="1" x14ac:dyDescent="0.2">
      <c r="A192" s="28">
        <v>21213</v>
      </c>
      <c r="B192" s="173" t="s">
        <v>1181</v>
      </c>
      <c r="C192" s="30">
        <f>SUM(ieab:ieru!C192)</f>
        <v>0</v>
      </c>
      <c r="D192" s="30">
        <f>SUM(ieab:ieru!D192)</f>
        <v>0</v>
      </c>
      <c r="E192" s="183">
        <f t="shared" si="16"/>
        <v>0</v>
      </c>
      <c r="F192" s="184">
        <f t="shared" si="17"/>
        <v>0</v>
      </c>
      <c r="G192" s="30">
        <f>SUM(ieab:ieru!G192)</f>
        <v>0</v>
      </c>
      <c r="H192" s="187">
        <f t="shared" si="18"/>
        <v>0</v>
      </c>
      <c r="I192" s="164">
        <f t="shared" si="19"/>
        <v>0</v>
      </c>
      <c r="J192" s="83"/>
      <c r="K192" s="30">
        <f>SUM(ieab:ieru!C192)</f>
        <v>0</v>
      </c>
      <c r="L192" s="83">
        <f t="shared" si="15"/>
        <v>0</v>
      </c>
      <c r="M192" s="83"/>
      <c r="N192" s="83"/>
      <c r="O192" s="83"/>
      <c r="P192" s="83"/>
      <c r="Q192" s="83"/>
      <c r="R192" s="83"/>
      <c r="S192" s="83"/>
      <c r="T192" s="83"/>
      <c r="U192" s="83"/>
      <c r="V192" s="83"/>
      <c r="W192" s="83"/>
      <c r="X192" s="83"/>
      <c r="Y192" s="83"/>
      <c r="Z192" s="83"/>
      <c r="AA192" s="83"/>
      <c r="AB192" s="83"/>
      <c r="AC192" s="83"/>
      <c r="AD192" s="83"/>
      <c r="AE192" s="83"/>
      <c r="AF192" s="83"/>
      <c r="AG192" s="83"/>
      <c r="AH192" s="83"/>
    </row>
    <row r="193" spans="1:34" hidden="1" x14ac:dyDescent="0.2">
      <c r="A193" s="28">
        <v>21299</v>
      </c>
      <c r="B193" s="167" t="s">
        <v>1052</v>
      </c>
      <c r="C193" s="30">
        <f>SUM(ieab:ieru!C193)</f>
        <v>0</v>
      </c>
      <c r="D193" s="30">
        <f>SUM(ieab:ieru!D193)</f>
        <v>0</v>
      </c>
      <c r="E193" s="183">
        <f t="shared" si="16"/>
        <v>0</v>
      </c>
      <c r="F193" s="184">
        <f t="shared" si="17"/>
        <v>0</v>
      </c>
      <c r="G193" s="30">
        <f>SUM(ieab:ieru!G193)</f>
        <v>0</v>
      </c>
      <c r="H193" s="187">
        <f t="shared" si="18"/>
        <v>0</v>
      </c>
      <c r="I193" s="164">
        <f t="shared" si="19"/>
        <v>0</v>
      </c>
      <c r="J193" s="83"/>
      <c r="K193" s="30">
        <f>SUM(ieab:ieru!C193)</f>
        <v>0</v>
      </c>
      <c r="L193" s="83">
        <f t="shared" si="15"/>
        <v>0</v>
      </c>
      <c r="M193" s="83"/>
      <c r="N193" s="83"/>
      <c r="O193" s="83"/>
      <c r="P193" s="83"/>
      <c r="Q193" s="83"/>
      <c r="R193" s="83"/>
      <c r="S193" s="83"/>
      <c r="T193" s="83"/>
      <c r="U193" s="83"/>
      <c r="V193" s="83"/>
      <c r="W193" s="83"/>
      <c r="X193" s="83"/>
      <c r="Y193" s="83"/>
      <c r="Z193" s="83"/>
      <c r="AA193" s="83"/>
      <c r="AB193" s="83"/>
      <c r="AC193" s="83"/>
      <c r="AD193" s="83"/>
      <c r="AE193" s="83"/>
      <c r="AF193" s="83"/>
      <c r="AG193" s="83"/>
      <c r="AH193" s="83"/>
    </row>
    <row r="194" spans="1:34" hidden="1" x14ac:dyDescent="0.2">
      <c r="A194" s="28">
        <v>2199</v>
      </c>
      <c r="B194" s="163" t="s">
        <v>1053</v>
      </c>
      <c r="C194" s="30">
        <f>SUM(C195:C197)</f>
        <v>0</v>
      </c>
      <c r="D194" s="30">
        <f>SUM(D195:D197)</f>
        <v>0</v>
      </c>
      <c r="E194" s="183">
        <f t="shared" si="16"/>
        <v>0</v>
      </c>
      <c r="F194" s="184">
        <f t="shared" si="17"/>
        <v>0</v>
      </c>
      <c r="G194" s="30">
        <f>SUM(G195:G197)</f>
        <v>0</v>
      </c>
      <c r="H194" s="187">
        <f t="shared" si="18"/>
        <v>0</v>
      </c>
      <c r="I194" s="164">
        <f t="shared" si="19"/>
        <v>0</v>
      </c>
      <c r="J194" s="83"/>
      <c r="K194" s="30">
        <f>SUM(ieab:ieru!C194)</f>
        <v>0</v>
      </c>
      <c r="L194" s="83">
        <f t="shared" si="15"/>
        <v>0</v>
      </c>
      <c r="M194" s="83"/>
      <c r="N194" s="83"/>
      <c r="O194" s="83"/>
      <c r="P194" s="83"/>
      <c r="Q194" s="83"/>
      <c r="R194" s="83"/>
      <c r="S194" s="83"/>
      <c r="T194" s="83"/>
      <c r="U194" s="83"/>
      <c r="V194" s="83"/>
      <c r="W194" s="83"/>
      <c r="X194" s="83"/>
      <c r="Y194" s="83"/>
      <c r="Z194" s="83"/>
      <c r="AA194" s="83"/>
      <c r="AB194" s="83"/>
      <c r="AC194" s="83"/>
      <c r="AD194" s="83"/>
      <c r="AE194" s="83"/>
      <c r="AF194" s="83"/>
      <c r="AG194" s="83"/>
      <c r="AH194" s="83"/>
    </row>
    <row r="195" spans="1:34" hidden="1" x14ac:dyDescent="0.2">
      <c r="A195" s="28">
        <v>219901</v>
      </c>
      <c r="B195" s="163" t="s">
        <v>1054</v>
      </c>
      <c r="C195" s="30">
        <f>SUM(ieab:ieru!C195)</f>
        <v>0</v>
      </c>
      <c r="D195" s="30">
        <f>SUM(ieab:ieru!D195)</f>
        <v>0</v>
      </c>
      <c r="E195" s="183">
        <f t="shared" si="16"/>
        <v>0</v>
      </c>
      <c r="F195" s="184">
        <f t="shared" si="17"/>
        <v>0</v>
      </c>
      <c r="G195" s="30">
        <f>SUM(ieab:ieru!G195)</f>
        <v>0</v>
      </c>
      <c r="H195" s="187">
        <f t="shared" si="18"/>
        <v>0</v>
      </c>
      <c r="I195" s="164">
        <f t="shared" si="19"/>
        <v>0</v>
      </c>
      <c r="J195" s="83"/>
      <c r="K195" s="30">
        <f>SUM(ieab:ieru!C195)</f>
        <v>0</v>
      </c>
      <c r="L195" s="83">
        <f t="shared" si="15"/>
        <v>0</v>
      </c>
      <c r="M195" s="83"/>
      <c r="N195" s="83"/>
      <c r="O195" s="83"/>
      <c r="P195" s="83"/>
      <c r="Q195" s="83"/>
      <c r="R195" s="83"/>
      <c r="S195" s="83"/>
      <c r="T195" s="83"/>
      <c r="U195" s="83"/>
      <c r="V195" s="83"/>
      <c r="W195" s="83"/>
      <c r="X195" s="83"/>
      <c r="Y195" s="83"/>
      <c r="Z195" s="83"/>
      <c r="AA195" s="83"/>
      <c r="AB195" s="83"/>
      <c r="AC195" s="83"/>
      <c r="AD195" s="83"/>
      <c r="AE195" s="83"/>
      <c r="AF195" s="83"/>
      <c r="AG195" s="83"/>
      <c r="AH195" s="83"/>
    </row>
    <row r="196" spans="1:34" hidden="1" x14ac:dyDescent="0.2">
      <c r="A196" s="28">
        <v>219902</v>
      </c>
      <c r="B196" s="163" t="s">
        <v>1053</v>
      </c>
      <c r="C196" s="30">
        <f>SUM(ieab:ieru!C196)</f>
        <v>0</v>
      </c>
      <c r="D196" s="30">
        <f>SUM(ieab:ieru!D196)</f>
        <v>0</v>
      </c>
      <c r="E196" s="183">
        <f t="shared" si="16"/>
        <v>0</v>
      </c>
      <c r="F196" s="184">
        <f t="shared" si="17"/>
        <v>0</v>
      </c>
      <c r="G196" s="30">
        <f>SUM(ieab:ieru!G196)</f>
        <v>0</v>
      </c>
      <c r="H196" s="187">
        <f t="shared" si="18"/>
        <v>0</v>
      </c>
      <c r="I196" s="164">
        <f t="shared" si="19"/>
        <v>0</v>
      </c>
      <c r="J196" s="83"/>
      <c r="K196" s="30">
        <f>SUM(ieab:ieru!C196)</f>
        <v>0</v>
      </c>
      <c r="L196" s="83">
        <f t="shared" si="15"/>
        <v>0</v>
      </c>
      <c r="M196" s="83"/>
      <c r="N196" s="83"/>
      <c r="O196" s="83"/>
      <c r="P196" s="83"/>
      <c r="Q196" s="83"/>
      <c r="R196" s="83"/>
      <c r="S196" s="83"/>
      <c r="T196" s="83"/>
      <c r="U196" s="83"/>
      <c r="V196" s="83"/>
      <c r="W196" s="83"/>
      <c r="X196" s="83"/>
      <c r="Y196" s="83"/>
      <c r="Z196" s="83"/>
      <c r="AA196" s="83"/>
      <c r="AB196" s="83"/>
      <c r="AC196" s="83"/>
      <c r="AD196" s="83"/>
      <c r="AE196" s="83"/>
      <c r="AF196" s="83"/>
      <c r="AG196" s="83"/>
      <c r="AH196" s="83"/>
    </row>
    <row r="197" spans="1:34" hidden="1" x14ac:dyDescent="0.2">
      <c r="A197" s="28">
        <v>219903</v>
      </c>
      <c r="B197" s="163" t="s">
        <v>1055</v>
      </c>
      <c r="C197" s="30">
        <f>SUM(ieab:ieru!C197)</f>
        <v>0</v>
      </c>
      <c r="D197" s="30">
        <f>SUM(ieab:ieru!D197)</f>
        <v>0</v>
      </c>
      <c r="E197" s="183">
        <f t="shared" si="16"/>
        <v>0</v>
      </c>
      <c r="F197" s="184">
        <f t="shared" si="17"/>
        <v>0</v>
      </c>
      <c r="G197" s="30">
        <f>SUM(ieab:ieru!G197)</f>
        <v>0</v>
      </c>
      <c r="H197" s="187">
        <f t="shared" si="18"/>
        <v>0</v>
      </c>
      <c r="I197" s="164">
        <f t="shared" si="19"/>
        <v>0</v>
      </c>
      <c r="J197" s="83"/>
      <c r="K197" s="30">
        <f>SUM(ieab:ieru!C197)</f>
        <v>0</v>
      </c>
      <c r="L197" s="83">
        <f t="shared" si="15"/>
        <v>0</v>
      </c>
      <c r="M197" s="83"/>
      <c r="N197" s="83"/>
      <c r="O197" s="83"/>
      <c r="P197" s="83"/>
      <c r="Q197" s="83"/>
      <c r="R197" s="83"/>
      <c r="S197" s="83"/>
      <c r="T197" s="83"/>
      <c r="U197" s="83"/>
      <c r="V197" s="83"/>
      <c r="W197" s="83"/>
      <c r="X197" s="83"/>
      <c r="Y197" s="83"/>
      <c r="Z197" s="83"/>
      <c r="AA197" s="83"/>
      <c r="AB197" s="83"/>
      <c r="AC197" s="83"/>
      <c r="AD197" s="83"/>
      <c r="AE197" s="83"/>
      <c r="AF197" s="83"/>
      <c r="AG197" s="83"/>
      <c r="AH197" s="83"/>
    </row>
    <row r="198" spans="1:34" x14ac:dyDescent="0.2">
      <c r="A198" s="28">
        <v>22</v>
      </c>
      <c r="B198" s="165" t="s">
        <v>1056</v>
      </c>
      <c r="C198" s="21">
        <f>SUM(C199+C228+C234+C242+C275)</f>
        <v>1813777589563</v>
      </c>
      <c r="D198" s="21">
        <f>SUM(D199+D228+D234+D242+D275)</f>
        <v>-220590396560</v>
      </c>
      <c r="E198" s="13">
        <f t="shared" si="16"/>
        <v>1593187193003</v>
      </c>
      <c r="F198" s="198">
        <f t="shared" si="17"/>
        <v>32.561834301547357</v>
      </c>
      <c r="G198" s="21">
        <f>SUM(G199+G228+G234+G242+G275)</f>
        <v>991128671521</v>
      </c>
      <c r="H198" s="186">
        <f t="shared" si="18"/>
        <v>62.210434271243464</v>
      </c>
      <c r="I198" s="162">
        <f t="shared" si="19"/>
        <v>-602058521482</v>
      </c>
      <c r="J198" s="83"/>
      <c r="K198" s="30">
        <f>SUM(ieab:ieru!C198)</f>
        <v>1813777589563</v>
      </c>
      <c r="L198" s="83">
        <f t="shared" si="15"/>
        <v>0</v>
      </c>
      <c r="M198" s="83"/>
      <c r="N198" s="83"/>
      <c r="O198" s="83"/>
      <c r="P198" s="83"/>
      <c r="Q198" s="83"/>
      <c r="R198" s="83"/>
      <c r="S198" s="83"/>
      <c r="T198" s="83"/>
      <c r="U198" s="83"/>
      <c r="V198" s="83"/>
      <c r="W198" s="83"/>
      <c r="X198" s="83"/>
      <c r="Y198" s="83"/>
      <c r="Z198" s="83"/>
      <c r="AA198" s="83"/>
      <c r="AB198" s="83"/>
      <c r="AC198" s="83"/>
      <c r="AD198" s="83"/>
      <c r="AE198" s="83"/>
      <c r="AF198" s="83"/>
      <c r="AG198" s="83"/>
      <c r="AH198" s="83"/>
    </row>
    <row r="199" spans="1:34" x14ac:dyDescent="0.2">
      <c r="A199" s="28">
        <v>221</v>
      </c>
      <c r="B199" s="166" t="s">
        <v>1057</v>
      </c>
      <c r="C199" s="30">
        <f>SUM(C200+C219+C220+C223+C224+C225)</f>
        <v>486737558845</v>
      </c>
      <c r="D199" s="30">
        <f>SUM(D200+D219+D220+D223+D224+D225)</f>
        <v>21378504876</v>
      </c>
      <c r="E199" s="183">
        <f t="shared" si="16"/>
        <v>508116063721</v>
      </c>
      <c r="F199" s="184">
        <f t="shared" si="17"/>
        <v>10.384963641122191</v>
      </c>
      <c r="G199" s="30">
        <f>SUM(G200+G219+G220+G223+G224+G225)</f>
        <v>77458235822</v>
      </c>
      <c r="H199" s="187">
        <f t="shared" si="18"/>
        <v>15.244201345409799</v>
      </c>
      <c r="I199" s="164">
        <f t="shared" si="19"/>
        <v>-430657827899</v>
      </c>
      <c r="J199" s="83"/>
      <c r="K199" s="30">
        <f>SUM(ieab:ieru!C199)</f>
        <v>486737558845</v>
      </c>
      <c r="L199" s="83">
        <f t="shared" si="15"/>
        <v>0</v>
      </c>
      <c r="M199" s="83"/>
      <c r="N199" s="83"/>
      <c r="O199" s="83"/>
      <c r="P199" s="83"/>
      <c r="Q199" s="83"/>
      <c r="R199" s="83"/>
      <c r="S199" s="83"/>
      <c r="T199" s="83"/>
      <c r="U199" s="83"/>
      <c r="V199" s="83"/>
      <c r="W199" s="83"/>
      <c r="X199" s="83"/>
      <c r="Y199" s="83"/>
      <c r="Z199" s="83"/>
      <c r="AA199" s="83"/>
      <c r="AB199" s="83"/>
      <c r="AC199" s="83"/>
      <c r="AD199" s="83"/>
      <c r="AE199" s="83"/>
      <c r="AF199" s="83"/>
      <c r="AG199" s="83"/>
      <c r="AH199" s="83"/>
    </row>
    <row r="200" spans="1:34" hidden="1" x14ac:dyDescent="0.2">
      <c r="A200" s="28">
        <v>22101</v>
      </c>
      <c r="B200" s="167" t="s">
        <v>1058</v>
      </c>
      <c r="C200" s="30">
        <f>SUM(C201+C207+C214+C215+C216+C217+C218)</f>
        <v>0</v>
      </c>
      <c r="D200" s="30">
        <f>SUM(D201+D207+D214+D215+D216+D217+D218)</f>
        <v>0</v>
      </c>
      <c r="E200" s="183">
        <f t="shared" si="16"/>
        <v>0</v>
      </c>
      <c r="F200" s="184">
        <f t="shared" si="17"/>
        <v>0</v>
      </c>
      <c r="G200" s="30">
        <f>SUM(G201+G207+G214+G215+G216+G217+G218)</f>
        <v>0</v>
      </c>
      <c r="H200" s="187">
        <f t="shared" si="18"/>
        <v>0</v>
      </c>
      <c r="I200" s="164">
        <f t="shared" si="19"/>
        <v>0</v>
      </c>
      <c r="J200" s="83"/>
      <c r="K200" s="30">
        <f>SUM(ieab:ieru!C200)</f>
        <v>0</v>
      </c>
      <c r="L200" s="83">
        <f t="shared" ref="L200:L263" si="23">SUM(C200-K200)</f>
        <v>0</v>
      </c>
      <c r="M200" s="83"/>
      <c r="N200" s="83"/>
      <c r="O200" s="83"/>
      <c r="P200" s="83"/>
      <c r="Q200" s="83"/>
      <c r="R200" s="83"/>
      <c r="S200" s="83"/>
      <c r="T200" s="83"/>
      <c r="U200" s="83"/>
      <c r="V200" s="83"/>
      <c r="W200" s="83"/>
      <c r="X200" s="83"/>
      <c r="Y200" s="83"/>
      <c r="Z200" s="83"/>
      <c r="AA200" s="83"/>
      <c r="AB200" s="83"/>
      <c r="AC200" s="83"/>
      <c r="AD200" s="83"/>
      <c r="AE200" s="83"/>
      <c r="AF200" s="83"/>
      <c r="AG200" s="83"/>
      <c r="AH200" s="83"/>
    </row>
    <row r="201" spans="1:34" hidden="1" x14ac:dyDescent="0.2">
      <c r="A201" s="174">
        <v>2210101</v>
      </c>
      <c r="B201" s="167" t="s">
        <v>1059</v>
      </c>
      <c r="C201" s="30">
        <f>SUM(C202:C206)</f>
        <v>0</v>
      </c>
      <c r="D201" s="30">
        <f>SUM(D202:D206)</f>
        <v>0</v>
      </c>
      <c r="E201" s="183">
        <f t="shared" si="16"/>
        <v>0</v>
      </c>
      <c r="F201" s="184">
        <f t="shared" si="17"/>
        <v>0</v>
      </c>
      <c r="G201" s="30">
        <f>SUM(G202:G206)</f>
        <v>0</v>
      </c>
      <c r="H201" s="187">
        <f t="shared" si="18"/>
        <v>0</v>
      </c>
      <c r="I201" s="164">
        <f t="shared" si="19"/>
        <v>0</v>
      </c>
      <c r="J201" s="83"/>
      <c r="K201" s="30">
        <f>SUM(ieab:ieru!C201)</f>
        <v>0</v>
      </c>
      <c r="L201" s="83">
        <f t="shared" si="23"/>
        <v>0</v>
      </c>
      <c r="M201" s="83"/>
      <c r="N201" s="83"/>
      <c r="O201" s="83"/>
      <c r="P201" s="83"/>
      <c r="Q201" s="83"/>
      <c r="R201" s="83"/>
      <c r="S201" s="83"/>
      <c r="T201" s="83"/>
      <c r="U201" s="83"/>
      <c r="V201" s="83"/>
      <c r="W201" s="83"/>
      <c r="X201" s="83"/>
      <c r="Y201" s="83"/>
      <c r="Z201" s="83"/>
      <c r="AA201" s="83"/>
      <c r="AB201" s="83"/>
      <c r="AC201" s="83"/>
      <c r="AD201" s="83"/>
      <c r="AE201" s="83"/>
      <c r="AF201" s="83"/>
      <c r="AG201" s="83"/>
      <c r="AH201" s="83"/>
    </row>
    <row r="202" spans="1:34" hidden="1" x14ac:dyDescent="0.2">
      <c r="A202" s="174">
        <v>221010101</v>
      </c>
      <c r="B202" s="167" t="s">
        <v>1060</v>
      </c>
      <c r="C202" s="30">
        <f>SUM(ieab:ieru!C202)</f>
        <v>0</v>
      </c>
      <c r="D202" s="30">
        <f>SUM(ieab:ieru!D202)</f>
        <v>0</v>
      </c>
      <c r="E202" s="183">
        <f t="shared" ref="E202:E269" si="24">SUM(C202:D202)</f>
        <v>0</v>
      </c>
      <c r="F202" s="184">
        <f t="shared" ref="F202:F269" si="25">IF(OR(E202=0,E$7=0),0,E202/E$7)*100</f>
        <v>0</v>
      </c>
      <c r="G202" s="30">
        <f>SUM(ieab:ieru!G202)</f>
        <v>0</v>
      </c>
      <c r="H202" s="187">
        <f t="shared" ref="H202:H265" si="26">IF(OR(G202=0,E202=0),0,G202/E202)*100</f>
        <v>0</v>
      </c>
      <c r="I202" s="164">
        <f t="shared" si="19"/>
        <v>0</v>
      </c>
      <c r="J202" s="83"/>
      <c r="K202" s="30">
        <f>SUM(ieab:ieru!C202)</f>
        <v>0</v>
      </c>
      <c r="L202" s="83">
        <f t="shared" si="23"/>
        <v>0</v>
      </c>
      <c r="M202" s="83"/>
      <c r="N202" s="83"/>
      <c r="O202" s="83"/>
      <c r="P202" s="83"/>
      <c r="Q202" s="83"/>
      <c r="R202" s="83"/>
      <c r="S202" s="83"/>
      <c r="T202" s="83"/>
      <c r="U202" s="83"/>
      <c r="V202" s="83"/>
      <c r="W202" s="83"/>
      <c r="X202" s="83"/>
      <c r="Y202" s="83"/>
      <c r="Z202" s="83"/>
      <c r="AA202" s="83"/>
      <c r="AB202" s="83"/>
      <c r="AC202" s="83"/>
      <c r="AD202" s="83"/>
      <c r="AE202" s="83"/>
      <c r="AF202" s="83"/>
      <c r="AG202" s="83"/>
      <c r="AH202" s="83"/>
    </row>
    <row r="203" spans="1:34" hidden="1" x14ac:dyDescent="0.2">
      <c r="A203" s="174">
        <v>221010102</v>
      </c>
      <c r="B203" s="167" t="s">
        <v>1061</v>
      </c>
      <c r="C203" s="30">
        <f>SUM(ieab:ieru!C203)</f>
        <v>0</v>
      </c>
      <c r="D203" s="30">
        <f>SUM(ieab:ieru!D203)</f>
        <v>0</v>
      </c>
      <c r="E203" s="183">
        <f t="shared" si="24"/>
        <v>0</v>
      </c>
      <c r="F203" s="184">
        <f t="shared" si="25"/>
        <v>0</v>
      </c>
      <c r="G203" s="30">
        <f>SUM(ieab:ieru!G203)</f>
        <v>0</v>
      </c>
      <c r="H203" s="187">
        <f t="shared" si="26"/>
        <v>0</v>
      </c>
      <c r="I203" s="164">
        <f t="shared" si="19"/>
        <v>0</v>
      </c>
      <c r="J203" s="83"/>
      <c r="K203" s="30">
        <f>SUM(ieab:ieru!C203)</f>
        <v>0</v>
      </c>
      <c r="L203" s="83">
        <f t="shared" si="23"/>
        <v>0</v>
      </c>
      <c r="M203" s="83"/>
      <c r="N203" s="83"/>
      <c r="O203" s="83"/>
      <c r="P203" s="83"/>
      <c r="Q203" s="83"/>
      <c r="R203" s="83"/>
      <c r="S203" s="83"/>
      <c r="T203" s="83"/>
      <c r="U203" s="83"/>
      <c r="V203" s="83"/>
      <c r="W203" s="83"/>
      <c r="X203" s="83"/>
      <c r="Y203" s="83"/>
      <c r="Z203" s="83"/>
      <c r="AA203" s="83"/>
      <c r="AB203" s="83"/>
      <c r="AC203" s="83"/>
      <c r="AD203" s="83"/>
      <c r="AE203" s="83"/>
      <c r="AF203" s="83"/>
      <c r="AG203" s="83"/>
      <c r="AH203" s="83"/>
    </row>
    <row r="204" spans="1:34" hidden="1" x14ac:dyDescent="0.2">
      <c r="A204" s="174">
        <v>221010103</v>
      </c>
      <c r="B204" s="167" t="s">
        <v>1062</v>
      </c>
      <c r="C204" s="30">
        <f>SUM(ieab:ieru!C204)</f>
        <v>0</v>
      </c>
      <c r="D204" s="30">
        <f>SUM(ieab:ieru!D204)</f>
        <v>0</v>
      </c>
      <c r="E204" s="183">
        <f t="shared" si="24"/>
        <v>0</v>
      </c>
      <c r="F204" s="184">
        <f t="shared" si="25"/>
        <v>0</v>
      </c>
      <c r="G204" s="30">
        <f>SUM(ieab:ieru!G204)</f>
        <v>0</v>
      </c>
      <c r="H204" s="187">
        <f t="shared" si="26"/>
        <v>0</v>
      </c>
      <c r="I204" s="164">
        <f t="shared" ref="I204:I271" si="27">SUM(G204-E204)</f>
        <v>0</v>
      </c>
      <c r="J204" s="83"/>
      <c r="K204" s="30">
        <f>SUM(ieab:ieru!C204)</f>
        <v>0</v>
      </c>
      <c r="L204" s="83">
        <f t="shared" si="23"/>
        <v>0</v>
      </c>
      <c r="M204" s="83"/>
      <c r="N204" s="83"/>
      <c r="O204" s="83"/>
      <c r="P204" s="83"/>
      <c r="Q204" s="83"/>
      <c r="R204" s="83"/>
      <c r="S204" s="83"/>
      <c r="T204" s="83"/>
      <c r="U204" s="83"/>
      <c r="V204" s="83"/>
      <c r="W204" s="83"/>
      <c r="X204" s="83"/>
      <c r="Y204" s="83"/>
      <c r="Z204" s="83"/>
      <c r="AA204" s="83"/>
      <c r="AB204" s="83"/>
      <c r="AC204" s="83"/>
      <c r="AD204" s="83"/>
      <c r="AE204" s="83"/>
      <c r="AF204" s="83"/>
      <c r="AG204" s="83"/>
      <c r="AH204" s="83"/>
    </row>
    <row r="205" spans="1:34" hidden="1" x14ac:dyDescent="0.2">
      <c r="A205" s="174">
        <v>221010104</v>
      </c>
      <c r="B205" s="167" t="s">
        <v>1063</v>
      </c>
      <c r="C205" s="30">
        <f>SUM(ieab:ieru!C205)</f>
        <v>0</v>
      </c>
      <c r="D205" s="30">
        <f>SUM(ieab:ieru!D205)</f>
        <v>0</v>
      </c>
      <c r="E205" s="183">
        <f t="shared" si="24"/>
        <v>0</v>
      </c>
      <c r="F205" s="184">
        <f t="shared" si="25"/>
        <v>0</v>
      </c>
      <c r="G205" s="30">
        <f>SUM(ieab:ieru!G205)</f>
        <v>0</v>
      </c>
      <c r="H205" s="187">
        <f t="shared" si="26"/>
        <v>0</v>
      </c>
      <c r="I205" s="164">
        <f t="shared" si="27"/>
        <v>0</v>
      </c>
      <c r="J205" s="83"/>
      <c r="K205" s="30">
        <f>SUM(ieab:ieru!C205)</f>
        <v>0</v>
      </c>
      <c r="L205" s="83">
        <f t="shared" si="23"/>
        <v>0</v>
      </c>
      <c r="M205" s="83"/>
      <c r="N205" s="83"/>
      <c r="O205" s="83"/>
      <c r="P205" s="83"/>
      <c r="Q205" s="83"/>
      <c r="R205" s="83"/>
      <c r="S205" s="83"/>
      <c r="T205" s="83"/>
      <c r="U205" s="83"/>
      <c r="V205" s="83"/>
      <c r="W205" s="83"/>
      <c r="X205" s="83"/>
      <c r="Y205" s="83"/>
      <c r="Z205" s="83"/>
      <c r="AA205" s="83"/>
      <c r="AB205" s="83"/>
      <c r="AC205" s="83"/>
      <c r="AD205" s="83"/>
      <c r="AE205" s="83"/>
      <c r="AF205" s="83"/>
      <c r="AG205" s="83"/>
      <c r="AH205" s="83"/>
    </row>
    <row r="206" spans="1:34" hidden="1" x14ac:dyDescent="0.2">
      <c r="A206" s="174">
        <v>221010105</v>
      </c>
      <c r="B206" s="167" t="s">
        <v>1178</v>
      </c>
      <c r="C206" s="30">
        <f>SUM(ieab:ieru!C206)</f>
        <v>0</v>
      </c>
      <c r="D206" s="30">
        <f>SUM(ieab:ieru!D206)</f>
        <v>0</v>
      </c>
      <c r="E206" s="183">
        <f t="shared" si="24"/>
        <v>0</v>
      </c>
      <c r="F206" s="184">
        <f t="shared" si="25"/>
        <v>0</v>
      </c>
      <c r="G206" s="30">
        <f>SUM(ieab:ieru!G206)</f>
        <v>0</v>
      </c>
      <c r="H206" s="187">
        <f t="shared" si="26"/>
        <v>0</v>
      </c>
      <c r="I206" s="164">
        <f t="shared" si="27"/>
        <v>0</v>
      </c>
      <c r="J206" s="83"/>
      <c r="K206" s="30">
        <f>SUM(ieab:ieru!C206)</f>
        <v>0</v>
      </c>
      <c r="L206" s="83">
        <f t="shared" si="23"/>
        <v>0</v>
      </c>
      <c r="M206" s="83"/>
      <c r="N206" s="83"/>
      <c r="O206" s="83"/>
      <c r="P206" s="83"/>
      <c r="Q206" s="83"/>
      <c r="R206" s="83"/>
      <c r="S206" s="83"/>
      <c r="T206" s="83"/>
      <c r="U206" s="83"/>
      <c r="V206" s="83"/>
      <c r="W206" s="83"/>
      <c r="X206" s="83"/>
      <c r="Y206" s="83"/>
      <c r="Z206" s="83"/>
      <c r="AA206" s="83"/>
      <c r="AB206" s="83"/>
      <c r="AC206" s="83"/>
      <c r="AD206" s="83"/>
      <c r="AE206" s="83"/>
      <c r="AF206" s="83"/>
      <c r="AG206" s="83"/>
      <c r="AH206" s="83"/>
    </row>
    <row r="207" spans="1:34" hidden="1" x14ac:dyDescent="0.2">
      <c r="A207" s="174">
        <v>2210102</v>
      </c>
      <c r="B207" s="167" t="s">
        <v>1064</v>
      </c>
      <c r="C207" s="30">
        <f>SUM(C208+C209+C212+C213)</f>
        <v>0</v>
      </c>
      <c r="D207" s="30">
        <f>SUM(D208+D209+D212+D213)</f>
        <v>0</v>
      </c>
      <c r="E207" s="183">
        <f t="shared" si="24"/>
        <v>0</v>
      </c>
      <c r="F207" s="184">
        <f t="shared" si="25"/>
        <v>0</v>
      </c>
      <c r="G207" s="30">
        <f>SUM(G208+G209+G212+G213)</f>
        <v>0</v>
      </c>
      <c r="H207" s="187">
        <f t="shared" si="26"/>
        <v>0</v>
      </c>
      <c r="I207" s="164">
        <f t="shared" si="27"/>
        <v>0</v>
      </c>
      <c r="J207" s="83"/>
      <c r="K207" s="30">
        <f>SUM(ieab:ieru!C207)</f>
        <v>0</v>
      </c>
      <c r="L207" s="83">
        <f t="shared" si="23"/>
        <v>0</v>
      </c>
      <c r="M207" s="83"/>
      <c r="N207" s="83"/>
      <c r="O207" s="83"/>
      <c r="P207" s="83"/>
      <c r="Q207" s="83"/>
      <c r="R207" s="83"/>
      <c r="S207" s="83"/>
      <c r="T207" s="83"/>
      <c r="U207" s="83"/>
      <c r="V207" s="83"/>
      <c r="W207" s="83"/>
      <c r="X207" s="83"/>
      <c r="Y207" s="83"/>
      <c r="Z207" s="83"/>
      <c r="AA207" s="83"/>
      <c r="AB207" s="83"/>
      <c r="AC207" s="83"/>
      <c r="AD207" s="83"/>
      <c r="AE207" s="83"/>
      <c r="AF207" s="83"/>
      <c r="AG207" s="83"/>
      <c r="AH207" s="83"/>
    </row>
    <row r="208" spans="1:34" hidden="1" x14ac:dyDescent="0.2">
      <c r="A208" s="174">
        <v>221010201</v>
      </c>
      <c r="B208" s="167" t="s">
        <v>1060</v>
      </c>
      <c r="C208" s="30">
        <f>SUM(ieab:ieru!C208)</f>
        <v>0</v>
      </c>
      <c r="D208" s="30">
        <f>SUM(ieab:ieru!D208)</f>
        <v>0</v>
      </c>
      <c r="E208" s="183">
        <f t="shared" si="24"/>
        <v>0</v>
      </c>
      <c r="F208" s="184">
        <f t="shared" si="25"/>
        <v>0</v>
      </c>
      <c r="G208" s="30">
        <f>SUM(ieab:ieru!G208)</f>
        <v>0</v>
      </c>
      <c r="H208" s="187">
        <f t="shared" si="26"/>
        <v>0</v>
      </c>
      <c r="I208" s="164">
        <f t="shared" si="27"/>
        <v>0</v>
      </c>
      <c r="J208" s="83"/>
      <c r="K208" s="30">
        <f>SUM(ieab:ieru!C208)</f>
        <v>0</v>
      </c>
      <c r="L208" s="83">
        <f t="shared" si="23"/>
        <v>0</v>
      </c>
      <c r="M208" s="83"/>
      <c r="N208" s="83"/>
      <c r="O208" s="83"/>
      <c r="P208" s="83"/>
      <c r="Q208" s="83"/>
      <c r="R208" s="83"/>
      <c r="S208" s="83"/>
      <c r="T208" s="83"/>
      <c r="U208" s="83"/>
      <c r="V208" s="83"/>
      <c r="W208" s="83"/>
      <c r="X208" s="83"/>
      <c r="Y208" s="83"/>
      <c r="Z208" s="83"/>
      <c r="AA208" s="83"/>
      <c r="AB208" s="83"/>
      <c r="AC208" s="83"/>
      <c r="AD208" s="83"/>
      <c r="AE208" s="83"/>
      <c r="AF208" s="83"/>
      <c r="AG208" s="83"/>
      <c r="AH208" s="83"/>
    </row>
    <row r="209" spans="1:34" hidden="1" x14ac:dyDescent="0.2">
      <c r="A209" s="174">
        <v>221010202</v>
      </c>
      <c r="B209" s="167" t="s">
        <v>1065</v>
      </c>
      <c r="C209" s="30">
        <f>SUM(C210)</f>
        <v>0</v>
      </c>
      <c r="D209" s="30">
        <f>SUM(D210)</f>
        <v>0</v>
      </c>
      <c r="E209" s="183">
        <f t="shared" si="24"/>
        <v>0</v>
      </c>
      <c r="F209" s="184">
        <f t="shared" si="25"/>
        <v>0</v>
      </c>
      <c r="G209" s="30">
        <f>SUM(G210)</f>
        <v>0</v>
      </c>
      <c r="H209" s="187">
        <f t="shared" si="26"/>
        <v>0</v>
      </c>
      <c r="I209" s="164">
        <f t="shared" si="27"/>
        <v>0</v>
      </c>
      <c r="J209" s="83"/>
      <c r="K209" s="30">
        <f>SUM(ieab:ieru!C209)</f>
        <v>0</v>
      </c>
      <c r="L209" s="83">
        <f t="shared" si="23"/>
        <v>0</v>
      </c>
      <c r="M209" s="83"/>
      <c r="N209" s="83"/>
      <c r="O209" s="83"/>
      <c r="P209" s="83"/>
      <c r="Q209" s="83"/>
      <c r="R209" s="83"/>
      <c r="S209" s="83"/>
      <c r="T209" s="83"/>
      <c r="U209" s="83"/>
      <c r="V209" s="83"/>
      <c r="W209" s="83"/>
      <c r="X209" s="83"/>
      <c r="Y209" s="83"/>
      <c r="Z209" s="83"/>
      <c r="AA209" s="83"/>
      <c r="AB209" s="83"/>
      <c r="AC209" s="83"/>
      <c r="AD209" s="83"/>
      <c r="AE209" s="83"/>
      <c r="AF209" s="83"/>
      <c r="AG209" s="83"/>
      <c r="AH209" s="83"/>
    </row>
    <row r="210" spans="1:34" hidden="1" x14ac:dyDescent="0.2">
      <c r="A210" s="174">
        <v>2210102021</v>
      </c>
      <c r="B210" s="173" t="s">
        <v>1066</v>
      </c>
      <c r="C210" s="30">
        <f>SUM(C211)</f>
        <v>0</v>
      </c>
      <c r="D210" s="30">
        <f>SUM(D211)</f>
        <v>0</v>
      </c>
      <c r="E210" s="183">
        <f t="shared" si="24"/>
        <v>0</v>
      </c>
      <c r="F210" s="184">
        <f t="shared" si="25"/>
        <v>0</v>
      </c>
      <c r="G210" s="30">
        <f>SUM(G211)</f>
        <v>0</v>
      </c>
      <c r="H210" s="187">
        <f t="shared" si="26"/>
        <v>0</v>
      </c>
      <c r="I210" s="164">
        <f t="shared" si="27"/>
        <v>0</v>
      </c>
      <c r="J210" s="83"/>
      <c r="K210" s="30">
        <f>SUM(ieab:ieru!C210)</f>
        <v>0</v>
      </c>
      <c r="L210" s="83">
        <f t="shared" si="23"/>
        <v>0</v>
      </c>
      <c r="M210" s="83"/>
      <c r="N210" s="83"/>
      <c r="O210" s="83"/>
      <c r="P210" s="83"/>
      <c r="Q210" s="83"/>
      <c r="R210" s="83"/>
      <c r="S210" s="83"/>
      <c r="T210" s="83"/>
      <c r="U210" s="83"/>
      <c r="V210" s="83"/>
      <c r="W210" s="83"/>
      <c r="X210" s="83"/>
      <c r="Y210" s="83"/>
      <c r="Z210" s="83"/>
      <c r="AA210" s="83"/>
      <c r="AB210" s="83"/>
      <c r="AC210" s="83"/>
      <c r="AD210" s="83"/>
      <c r="AE210" s="83"/>
      <c r="AF210" s="83"/>
      <c r="AG210" s="83"/>
      <c r="AH210" s="83"/>
    </row>
    <row r="211" spans="1:34" hidden="1" x14ac:dyDescent="0.2">
      <c r="A211" s="174">
        <v>22101020211</v>
      </c>
      <c r="B211" s="173" t="s">
        <v>1067</v>
      </c>
      <c r="C211" s="30">
        <f>SUM(ieab:ieru!C211)</f>
        <v>0</v>
      </c>
      <c r="D211" s="30">
        <f>SUM(ieab:ieru!D211)</f>
        <v>0</v>
      </c>
      <c r="E211" s="183">
        <f t="shared" si="24"/>
        <v>0</v>
      </c>
      <c r="F211" s="184">
        <f t="shared" si="25"/>
        <v>0</v>
      </c>
      <c r="G211" s="30">
        <f>SUM(ieab:ieru!G211)</f>
        <v>0</v>
      </c>
      <c r="H211" s="187">
        <f t="shared" si="26"/>
        <v>0</v>
      </c>
      <c r="I211" s="164">
        <f t="shared" si="27"/>
        <v>0</v>
      </c>
      <c r="J211" s="83"/>
      <c r="K211" s="30">
        <f>SUM(ieab:ieru!C211)</f>
        <v>0</v>
      </c>
      <c r="L211" s="83">
        <f t="shared" si="23"/>
        <v>0</v>
      </c>
      <c r="M211" s="83"/>
      <c r="N211" s="83"/>
      <c r="O211" s="83"/>
      <c r="P211" s="83"/>
      <c r="Q211" s="83"/>
      <c r="R211" s="83"/>
      <c r="S211" s="83"/>
      <c r="T211" s="83"/>
      <c r="U211" s="83"/>
      <c r="V211" s="83"/>
      <c r="W211" s="83"/>
      <c r="X211" s="83"/>
      <c r="Y211" s="83"/>
      <c r="Z211" s="83"/>
      <c r="AA211" s="83"/>
      <c r="AB211" s="83"/>
      <c r="AC211" s="83"/>
      <c r="AD211" s="83"/>
      <c r="AE211" s="83"/>
      <c r="AF211" s="83"/>
      <c r="AG211" s="83"/>
      <c r="AH211" s="83"/>
    </row>
    <row r="212" spans="1:34" hidden="1" x14ac:dyDescent="0.2">
      <c r="A212" s="174">
        <v>221010203</v>
      </c>
      <c r="B212" s="167" t="s">
        <v>1068</v>
      </c>
      <c r="C212" s="30">
        <f>SUM(ieab:ieru!C212)</f>
        <v>0</v>
      </c>
      <c r="D212" s="30">
        <f>SUM(ieab:ieru!D212)</f>
        <v>0</v>
      </c>
      <c r="E212" s="183">
        <f t="shared" si="24"/>
        <v>0</v>
      </c>
      <c r="F212" s="184">
        <f t="shared" si="25"/>
        <v>0</v>
      </c>
      <c r="G212" s="30">
        <f>SUM(ieab:ieru!G212)</f>
        <v>0</v>
      </c>
      <c r="H212" s="187">
        <f t="shared" si="26"/>
        <v>0</v>
      </c>
      <c r="I212" s="164">
        <f t="shared" si="27"/>
        <v>0</v>
      </c>
      <c r="J212" s="83"/>
      <c r="K212" s="30">
        <f>SUM(ieab:ieru!C212)</f>
        <v>0</v>
      </c>
      <c r="L212" s="83">
        <f t="shared" si="23"/>
        <v>0</v>
      </c>
      <c r="M212" s="83"/>
      <c r="N212" s="83"/>
      <c r="O212" s="83"/>
      <c r="P212" s="83"/>
      <c r="Q212" s="83"/>
      <c r="R212" s="83"/>
      <c r="S212" s="83"/>
      <c r="T212" s="83"/>
      <c r="U212" s="83"/>
      <c r="V212" s="83"/>
      <c r="W212" s="83"/>
      <c r="X212" s="83"/>
      <c r="Y212" s="83"/>
      <c r="Z212" s="83"/>
      <c r="AA212" s="83"/>
      <c r="AB212" s="83"/>
      <c r="AC212" s="83"/>
      <c r="AD212" s="83"/>
      <c r="AE212" s="83"/>
      <c r="AF212" s="83"/>
      <c r="AG212" s="83"/>
      <c r="AH212" s="83"/>
    </row>
    <row r="213" spans="1:34" hidden="1" x14ac:dyDescent="0.2">
      <c r="A213" s="174">
        <v>221010204</v>
      </c>
      <c r="B213" s="167" t="s">
        <v>1061</v>
      </c>
      <c r="C213" s="30">
        <f>SUM(ieab:ieru!C213)</f>
        <v>0</v>
      </c>
      <c r="D213" s="30">
        <f>SUM(ieab:ieru!D213)</f>
        <v>0</v>
      </c>
      <c r="E213" s="183">
        <f t="shared" si="24"/>
        <v>0</v>
      </c>
      <c r="F213" s="184">
        <f t="shared" si="25"/>
        <v>0</v>
      </c>
      <c r="G213" s="30">
        <f>SUM(ieab:ieru!G213)</f>
        <v>0</v>
      </c>
      <c r="H213" s="187">
        <f t="shared" si="26"/>
        <v>0</v>
      </c>
      <c r="I213" s="164">
        <f t="shared" si="27"/>
        <v>0</v>
      </c>
      <c r="J213" s="83"/>
      <c r="K213" s="30">
        <f>SUM(ieab:ieru!C213)</f>
        <v>0</v>
      </c>
      <c r="L213" s="83">
        <f t="shared" si="23"/>
        <v>0</v>
      </c>
      <c r="M213" s="83"/>
      <c r="N213" s="83"/>
      <c r="O213" s="83"/>
      <c r="P213" s="83"/>
      <c r="Q213" s="83"/>
      <c r="R213" s="83"/>
      <c r="S213" s="83"/>
      <c r="T213" s="83"/>
      <c r="U213" s="83"/>
      <c r="V213" s="83"/>
      <c r="W213" s="83"/>
      <c r="X213" s="83"/>
      <c r="Y213" s="83"/>
      <c r="Z213" s="83"/>
      <c r="AA213" s="83"/>
      <c r="AB213" s="83"/>
      <c r="AC213" s="83"/>
      <c r="AD213" s="83"/>
      <c r="AE213" s="83"/>
      <c r="AF213" s="83"/>
      <c r="AG213" s="83"/>
      <c r="AH213" s="83"/>
    </row>
    <row r="214" spans="1:34" hidden="1" x14ac:dyDescent="0.2">
      <c r="A214" s="174">
        <v>2210103</v>
      </c>
      <c r="B214" s="167" t="s">
        <v>1069</v>
      </c>
      <c r="C214" s="30">
        <f>SUM(ieab:ieru!C214)</f>
        <v>0</v>
      </c>
      <c r="D214" s="30">
        <f>SUM(ieab:ieru!D214)</f>
        <v>0</v>
      </c>
      <c r="E214" s="183">
        <f t="shared" si="24"/>
        <v>0</v>
      </c>
      <c r="F214" s="184">
        <f t="shared" si="25"/>
        <v>0</v>
      </c>
      <c r="G214" s="30">
        <f>SUM(ieab:ieru!G214)</f>
        <v>0</v>
      </c>
      <c r="H214" s="187">
        <f t="shared" si="26"/>
        <v>0</v>
      </c>
      <c r="I214" s="164">
        <f t="shared" si="27"/>
        <v>0</v>
      </c>
      <c r="J214" s="83"/>
      <c r="K214" s="30">
        <f>SUM(ieab:ieru!C214)</f>
        <v>0</v>
      </c>
      <c r="L214" s="83">
        <f t="shared" si="23"/>
        <v>0</v>
      </c>
      <c r="M214" s="83"/>
      <c r="N214" s="83"/>
      <c r="O214" s="83"/>
      <c r="P214" s="83"/>
      <c r="Q214" s="83"/>
      <c r="R214" s="83"/>
      <c r="S214" s="83"/>
      <c r="T214" s="83"/>
      <c r="U214" s="83"/>
      <c r="V214" s="83"/>
      <c r="W214" s="83"/>
      <c r="X214" s="83"/>
      <c r="Y214" s="83"/>
      <c r="Z214" s="83"/>
      <c r="AA214" s="83"/>
      <c r="AB214" s="83"/>
      <c r="AC214" s="83"/>
      <c r="AD214" s="83"/>
      <c r="AE214" s="83"/>
      <c r="AF214" s="83"/>
      <c r="AG214" s="83"/>
      <c r="AH214" s="83"/>
    </row>
    <row r="215" spans="1:34" hidden="1" x14ac:dyDescent="0.2">
      <c r="A215" s="174">
        <v>2210104</v>
      </c>
      <c r="B215" s="167" t="s">
        <v>1070</v>
      </c>
      <c r="C215" s="30">
        <f>SUM(ieab:ieru!C215)</f>
        <v>0</v>
      </c>
      <c r="D215" s="30">
        <f>SUM(ieab:ieru!D215)</f>
        <v>0</v>
      </c>
      <c r="E215" s="183">
        <f t="shared" si="24"/>
        <v>0</v>
      </c>
      <c r="F215" s="184">
        <f t="shared" si="25"/>
        <v>0</v>
      </c>
      <c r="G215" s="30">
        <f>SUM(ieab:ieru!G215)</f>
        <v>0</v>
      </c>
      <c r="H215" s="187">
        <f t="shared" si="26"/>
        <v>0</v>
      </c>
      <c r="I215" s="164">
        <f t="shared" si="27"/>
        <v>0</v>
      </c>
      <c r="J215" s="83"/>
      <c r="K215" s="30">
        <f>SUM(ieab:ieru!C215)</f>
        <v>0</v>
      </c>
      <c r="L215" s="83">
        <f t="shared" si="23"/>
        <v>0</v>
      </c>
      <c r="M215" s="83"/>
      <c r="N215" s="83"/>
      <c r="O215" s="83"/>
      <c r="P215" s="83"/>
      <c r="Q215" s="83"/>
      <c r="R215" s="83"/>
      <c r="S215" s="83"/>
      <c r="T215" s="83"/>
      <c r="U215" s="83"/>
      <c r="V215" s="83"/>
      <c r="W215" s="83"/>
      <c r="X215" s="83"/>
      <c r="Y215" s="83"/>
      <c r="Z215" s="83"/>
      <c r="AA215" s="83"/>
      <c r="AB215" s="83"/>
      <c r="AC215" s="83"/>
      <c r="AD215" s="83"/>
      <c r="AE215" s="83"/>
      <c r="AF215" s="83"/>
      <c r="AG215" s="83"/>
      <c r="AH215" s="83"/>
    </row>
    <row r="216" spans="1:34" hidden="1" x14ac:dyDescent="0.2">
      <c r="A216" s="174">
        <v>2210105</v>
      </c>
      <c r="B216" s="167" t="s">
        <v>1071</v>
      </c>
      <c r="C216" s="30">
        <f>SUM(ieab:ieru!C216)</f>
        <v>0</v>
      </c>
      <c r="D216" s="30">
        <f>SUM(ieab:ieru!D216)</f>
        <v>0</v>
      </c>
      <c r="E216" s="183">
        <f t="shared" si="24"/>
        <v>0</v>
      </c>
      <c r="F216" s="184">
        <f t="shared" si="25"/>
        <v>0</v>
      </c>
      <c r="G216" s="30">
        <f>SUM(ieab:ieru!G216)</f>
        <v>0</v>
      </c>
      <c r="H216" s="187">
        <f t="shared" si="26"/>
        <v>0</v>
      </c>
      <c r="I216" s="164">
        <f t="shared" si="27"/>
        <v>0</v>
      </c>
      <c r="J216" s="83"/>
      <c r="K216" s="30">
        <f>SUM(ieab:ieru!C216)</f>
        <v>0</v>
      </c>
      <c r="L216" s="83">
        <f t="shared" si="23"/>
        <v>0</v>
      </c>
      <c r="M216" s="83"/>
      <c r="N216" s="83"/>
      <c r="O216" s="83"/>
      <c r="P216" s="83"/>
      <c r="Q216" s="83"/>
      <c r="R216" s="83"/>
      <c r="S216" s="83"/>
      <c r="T216" s="83"/>
      <c r="U216" s="83"/>
      <c r="V216" s="83"/>
      <c r="W216" s="83"/>
      <c r="X216" s="83"/>
      <c r="Y216" s="83"/>
      <c r="Z216" s="83"/>
      <c r="AA216" s="83"/>
      <c r="AB216" s="83"/>
      <c r="AC216" s="83"/>
      <c r="AD216" s="83"/>
      <c r="AE216" s="83"/>
      <c r="AF216" s="83"/>
      <c r="AG216" s="83"/>
      <c r="AH216" s="83"/>
    </row>
    <row r="217" spans="1:34" hidden="1" x14ac:dyDescent="0.2">
      <c r="A217" s="174">
        <v>2210106</v>
      </c>
      <c r="B217" s="167" t="s">
        <v>1072</v>
      </c>
      <c r="C217" s="30">
        <f>SUM(ieab:ieru!C217)</f>
        <v>0</v>
      </c>
      <c r="D217" s="30">
        <f>SUM(ieab:ieru!D217)</f>
        <v>0</v>
      </c>
      <c r="E217" s="183">
        <f t="shared" si="24"/>
        <v>0</v>
      </c>
      <c r="F217" s="184">
        <f t="shared" si="25"/>
        <v>0</v>
      </c>
      <c r="G217" s="30">
        <f>SUM(ieab:ieru!G217)</f>
        <v>0</v>
      </c>
      <c r="H217" s="187">
        <f t="shared" si="26"/>
        <v>0</v>
      </c>
      <c r="I217" s="164">
        <f t="shared" si="27"/>
        <v>0</v>
      </c>
      <c r="J217" s="83"/>
      <c r="K217" s="30">
        <f>SUM(ieab:ieru!C217)</f>
        <v>0</v>
      </c>
      <c r="L217" s="83">
        <f t="shared" si="23"/>
        <v>0</v>
      </c>
      <c r="M217" s="83"/>
      <c r="N217" s="83"/>
      <c r="O217" s="83"/>
      <c r="P217" s="83"/>
      <c r="Q217" s="83"/>
      <c r="R217" s="83"/>
      <c r="S217" s="83"/>
      <c r="T217" s="83"/>
      <c r="U217" s="83"/>
      <c r="V217" s="83"/>
      <c r="W217" s="83"/>
      <c r="X217" s="83"/>
      <c r="Y217" s="83"/>
      <c r="Z217" s="83"/>
      <c r="AA217" s="83"/>
      <c r="AB217" s="83"/>
      <c r="AC217" s="83"/>
      <c r="AD217" s="83"/>
      <c r="AE217" s="83"/>
      <c r="AF217" s="83"/>
      <c r="AG217" s="83"/>
      <c r="AH217" s="83"/>
    </row>
    <row r="218" spans="1:34" hidden="1" x14ac:dyDescent="0.2">
      <c r="A218" s="174">
        <v>2210107</v>
      </c>
      <c r="B218" s="167" t="s">
        <v>1073</v>
      </c>
      <c r="C218" s="30">
        <f>SUM(ieab:ieru!C218)</f>
        <v>0</v>
      </c>
      <c r="D218" s="30">
        <f>SUM(ieab:ieru!D218)</f>
        <v>0</v>
      </c>
      <c r="E218" s="183">
        <f t="shared" si="24"/>
        <v>0</v>
      </c>
      <c r="F218" s="184">
        <f t="shared" si="25"/>
        <v>0</v>
      </c>
      <c r="G218" s="30">
        <f>SUM(ieab:ieru!G218)</f>
        <v>0</v>
      </c>
      <c r="H218" s="187">
        <f t="shared" si="26"/>
        <v>0</v>
      </c>
      <c r="I218" s="164">
        <f t="shared" si="27"/>
        <v>0</v>
      </c>
      <c r="J218" s="83"/>
      <c r="K218" s="30">
        <f>SUM(ieab:ieru!C218)</f>
        <v>0</v>
      </c>
      <c r="L218" s="83">
        <f t="shared" si="23"/>
        <v>0</v>
      </c>
      <c r="M218" s="83"/>
      <c r="N218" s="83"/>
      <c r="O218" s="83"/>
      <c r="P218" s="83"/>
      <c r="Q218" s="83"/>
      <c r="R218" s="83"/>
      <c r="S218" s="83"/>
      <c r="T218" s="83"/>
      <c r="U218" s="83"/>
      <c r="V218" s="83"/>
      <c r="W218" s="83"/>
      <c r="X218" s="83"/>
      <c r="Y218" s="83"/>
      <c r="Z218" s="83"/>
      <c r="AA218" s="83"/>
      <c r="AB218" s="83"/>
      <c r="AC218" s="83"/>
      <c r="AD218" s="83"/>
      <c r="AE218" s="83"/>
      <c r="AF218" s="83"/>
      <c r="AG218" s="83"/>
      <c r="AH218" s="83"/>
    </row>
    <row r="219" spans="1:34" x14ac:dyDescent="0.2">
      <c r="A219" s="28">
        <v>22102</v>
      </c>
      <c r="B219" s="163" t="s">
        <v>1074</v>
      </c>
      <c r="C219" s="30">
        <f>SUM(ieab:ieru!C219)</f>
        <v>100000000</v>
      </c>
      <c r="D219" s="30">
        <f>SUM(ieab:ieru!D219)</f>
        <v>0</v>
      </c>
      <c r="E219" s="183">
        <f t="shared" si="24"/>
        <v>100000000</v>
      </c>
      <c r="F219" s="184">
        <f t="shared" si="25"/>
        <v>2.0438172265351646E-3</v>
      </c>
      <c r="G219" s="30">
        <f>SUM(ieab:ieru!G219)</f>
        <v>110988238</v>
      </c>
      <c r="H219" s="187">
        <f t="shared" si="26"/>
        <v>110.988238</v>
      </c>
      <c r="I219" s="164">
        <f t="shared" si="27"/>
        <v>10988238</v>
      </c>
      <c r="J219" s="83"/>
      <c r="K219" s="30">
        <f>SUM(ieab:ieru!C219)</f>
        <v>100000000</v>
      </c>
      <c r="L219" s="83">
        <f t="shared" si="23"/>
        <v>0</v>
      </c>
      <c r="M219" s="83"/>
      <c r="N219" s="83"/>
      <c r="O219" s="83"/>
      <c r="P219" s="83"/>
      <c r="Q219" s="83"/>
      <c r="R219" s="83"/>
      <c r="S219" s="83"/>
      <c r="T219" s="83"/>
      <c r="U219" s="83"/>
      <c r="V219" s="83"/>
      <c r="W219" s="83"/>
      <c r="X219" s="83"/>
      <c r="Y219" s="83"/>
      <c r="Z219" s="83"/>
      <c r="AA219" s="83"/>
      <c r="AB219" s="83"/>
      <c r="AC219" s="83"/>
      <c r="AD219" s="83"/>
      <c r="AE219" s="83"/>
      <c r="AF219" s="83"/>
      <c r="AG219" s="83"/>
      <c r="AH219" s="83"/>
    </row>
    <row r="220" spans="1:34" x14ac:dyDescent="0.2">
      <c r="A220" s="28">
        <v>22103</v>
      </c>
      <c r="B220" s="163" t="s">
        <v>1075</v>
      </c>
      <c r="C220" s="30">
        <f>SUM(C221:C222)</f>
        <v>6500000000</v>
      </c>
      <c r="D220" s="30">
        <f>SUM(D221:D222)</f>
        <v>0</v>
      </c>
      <c r="E220" s="183">
        <f t="shared" si="24"/>
        <v>6500000000</v>
      </c>
      <c r="F220" s="184">
        <f t="shared" si="25"/>
        <v>0.13284811972478569</v>
      </c>
      <c r="G220" s="30">
        <f>SUM(G221:G222)</f>
        <v>5871039072</v>
      </c>
      <c r="H220" s="187">
        <f t="shared" si="26"/>
        <v>90.32367803076923</v>
      </c>
      <c r="I220" s="164">
        <f t="shared" si="27"/>
        <v>-628960928</v>
      </c>
      <c r="J220" s="83"/>
      <c r="K220" s="30">
        <f>SUM(ieab:ieru!C220)</f>
        <v>6500000000</v>
      </c>
      <c r="L220" s="83">
        <f t="shared" si="23"/>
        <v>0</v>
      </c>
      <c r="M220" s="83"/>
      <c r="N220" s="83"/>
      <c r="O220" s="83"/>
      <c r="P220" s="83"/>
      <c r="Q220" s="83"/>
      <c r="R220" s="83"/>
      <c r="S220" s="83"/>
      <c r="T220" s="83"/>
      <c r="U220" s="83"/>
      <c r="V220" s="83"/>
      <c r="W220" s="83"/>
      <c r="X220" s="83"/>
      <c r="Y220" s="83"/>
      <c r="Z220" s="83"/>
      <c r="AA220" s="83"/>
      <c r="AB220" s="83"/>
      <c r="AC220" s="83"/>
      <c r="AD220" s="83"/>
      <c r="AE220" s="83"/>
      <c r="AF220" s="83"/>
      <c r="AG220" s="83"/>
      <c r="AH220" s="83"/>
    </row>
    <row r="221" spans="1:34" hidden="1" x14ac:dyDescent="0.2">
      <c r="A221" s="28">
        <v>2210301</v>
      </c>
      <c r="B221" s="163" t="s">
        <v>943</v>
      </c>
      <c r="C221" s="30">
        <f>SUM(ieab:ieru!C221)</f>
        <v>0</v>
      </c>
      <c r="D221" s="30">
        <f>SUM(ieab:ieru!D221)</f>
        <v>0</v>
      </c>
      <c r="E221" s="183">
        <f t="shared" si="24"/>
        <v>0</v>
      </c>
      <c r="F221" s="184">
        <f t="shared" si="25"/>
        <v>0</v>
      </c>
      <c r="G221" s="30">
        <f>SUM(ieab:ieru!G221)</f>
        <v>0</v>
      </c>
      <c r="H221" s="187">
        <f t="shared" si="26"/>
        <v>0</v>
      </c>
      <c r="I221" s="164">
        <f t="shared" si="27"/>
        <v>0</v>
      </c>
      <c r="J221" s="83"/>
      <c r="K221" s="30">
        <f>SUM(ieab:ieru!C221)</f>
        <v>0</v>
      </c>
      <c r="L221" s="83">
        <f t="shared" si="23"/>
        <v>0</v>
      </c>
      <c r="M221" s="83"/>
      <c r="N221" s="83"/>
      <c r="O221" s="83"/>
      <c r="P221" s="83"/>
      <c r="Q221" s="83"/>
      <c r="R221" s="83"/>
      <c r="S221" s="83"/>
      <c r="T221" s="83"/>
      <c r="U221" s="83"/>
      <c r="V221" s="83"/>
      <c r="W221" s="83"/>
      <c r="X221" s="83"/>
      <c r="Y221" s="83"/>
      <c r="Z221" s="83"/>
      <c r="AA221" s="83"/>
      <c r="AB221" s="83"/>
      <c r="AC221" s="83"/>
      <c r="AD221" s="83"/>
      <c r="AE221" s="83"/>
      <c r="AF221" s="83"/>
      <c r="AG221" s="83"/>
      <c r="AH221" s="83"/>
    </row>
    <row r="222" spans="1:34" x14ac:dyDescent="0.2">
      <c r="A222" s="28">
        <v>2210302</v>
      </c>
      <c r="B222" s="163" t="s">
        <v>1076</v>
      </c>
      <c r="C222" s="30">
        <f>SUM(ieab:ieru!C222)</f>
        <v>6500000000</v>
      </c>
      <c r="D222" s="30">
        <f>SUM(ieab:ieru!D222)</f>
        <v>0</v>
      </c>
      <c r="E222" s="183">
        <f t="shared" si="24"/>
        <v>6500000000</v>
      </c>
      <c r="F222" s="184">
        <f t="shared" si="25"/>
        <v>0.13284811972478569</v>
      </c>
      <c r="G222" s="30">
        <f>SUM(ieab:ieru!G222)</f>
        <v>5871039072</v>
      </c>
      <c r="H222" s="187">
        <f t="shared" si="26"/>
        <v>90.32367803076923</v>
      </c>
      <c r="I222" s="164">
        <f t="shared" si="27"/>
        <v>-628960928</v>
      </c>
      <c r="J222" s="83"/>
      <c r="K222" s="30">
        <f>SUM(ieab:ieru!C222)</f>
        <v>6500000000</v>
      </c>
      <c r="L222" s="83">
        <f t="shared" si="23"/>
        <v>0</v>
      </c>
      <c r="M222" s="83"/>
      <c r="N222" s="83"/>
      <c r="O222" s="83"/>
      <c r="P222" s="83"/>
      <c r="Q222" s="83"/>
      <c r="R222" s="83"/>
      <c r="S222" s="83"/>
      <c r="T222" s="83"/>
      <c r="U222" s="83"/>
      <c r="V222" s="83"/>
      <c r="W222" s="83"/>
      <c r="X222" s="83"/>
      <c r="Y222" s="83"/>
      <c r="Z222" s="83"/>
      <c r="AA222" s="83"/>
      <c r="AB222" s="83"/>
      <c r="AC222" s="83"/>
      <c r="AD222" s="83"/>
      <c r="AE222" s="83"/>
      <c r="AF222" s="83"/>
      <c r="AG222" s="83"/>
      <c r="AH222" s="83"/>
    </row>
    <row r="223" spans="1:34" x14ac:dyDescent="0.2">
      <c r="A223" s="28">
        <v>22104</v>
      </c>
      <c r="B223" s="163" t="s">
        <v>1077</v>
      </c>
      <c r="C223" s="30">
        <f>SUM(ieab:ieru!C223)</f>
        <v>115406400000</v>
      </c>
      <c r="D223" s="30">
        <f>SUM(ieab:ieru!D223)</f>
        <v>0</v>
      </c>
      <c r="E223" s="183">
        <f t="shared" si="24"/>
        <v>115406400000</v>
      </c>
      <c r="F223" s="184">
        <f t="shared" si="25"/>
        <v>2.3586958837240783</v>
      </c>
      <c r="G223" s="30">
        <f>SUM(ieab:ieru!G223)</f>
        <v>0</v>
      </c>
      <c r="H223" s="187">
        <f t="shared" si="26"/>
        <v>0</v>
      </c>
      <c r="I223" s="164">
        <f t="shared" si="27"/>
        <v>-115406400000</v>
      </c>
      <c r="J223" s="83"/>
      <c r="K223" s="30">
        <f>SUM(ieab:ieru!C223)</f>
        <v>115406400000</v>
      </c>
      <c r="L223" s="83">
        <f t="shared" si="23"/>
        <v>0</v>
      </c>
      <c r="M223" s="83"/>
      <c r="N223" s="83"/>
      <c r="O223" s="83"/>
      <c r="P223" s="83"/>
      <c r="Q223" s="83"/>
      <c r="R223" s="83"/>
      <c r="S223" s="83"/>
      <c r="T223" s="83"/>
      <c r="U223" s="83"/>
      <c r="V223" s="83"/>
      <c r="W223" s="83"/>
      <c r="X223" s="83"/>
      <c r="Y223" s="83"/>
      <c r="Z223" s="83"/>
      <c r="AA223" s="83"/>
      <c r="AB223" s="83"/>
      <c r="AC223" s="83"/>
      <c r="AD223" s="83"/>
      <c r="AE223" s="83"/>
      <c r="AF223" s="83"/>
      <c r="AG223" s="83"/>
      <c r="AH223" s="83"/>
    </row>
    <row r="224" spans="1:34" x14ac:dyDescent="0.2">
      <c r="A224" s="28">
        <v>22105</v>
      </c>
      <c r="B224" s="163" t="s">
        <v>1078</v>
      </c>
      <c r="C224" s="30">
        <f>SUM(ieab:ieru!C224)</f>
        <v>48457944385</v>
      </c>
      <c r="D224" s="30">
        <f>SUM(ieab:ieru!D224)</f>
        <v>21378504876</v>
      </c>
      <c r="E224" s="183">
        <f t="shared" si="24"/>
        <v>69836449261</v>
      </c>
      <c r="F224" s="184">
        <f t="shared" si="25"/>
        <v>1.4273293803968075</v>
      </c>
      <c r="G224" s="30">
        <f>SUM(ieab:ieru!G224)</f>
        <v>71476208512</v>
      </c>
      <c r="H224" s="187">
        <f t="shared" si="26"/>
        <v>102.34799917285559</v>
      </c>
      <c r="I224" s="164">
        <f t="shared" si="27"/>
        <v>1639759251</v>
      </c>
      <c r="J224" s="83"/>
      <c r="K224" s="30">
        <f>SUM(ieab:ieru!C224)</f>
        <v>48457944385</v>
      </c>
      <c r="L224" s="83">
        <f t="shared" si="23"/>
        <v>0</v>
      </c>
      <c r="M224" s="83"/>
      <c r="N224" s="83"/>
      <c r="O224" s="83"/>
      <c r="P224" s="83"/>
      <c r="Q224" s="83"/>
      <c r="R224" s="83"/>
      <c r="S224" s="83"/>
      <c r="T224" s="83"/>
      <c r="U224" s="83"/>
      <c r="V224" s="83"/>
      <c r="W224" s="83"/>
      <c r="X224" s="83"/>
      <c r="Y224" s="83"/>
      <c r="Z224" s="83"/>
      <c r="AA224" s="83"/>
      <c r="AB224" s="83"/>
      <c r="AC224" s="83"/>
      <c r="AD224" s="83"/>
      <c r="AE224" s="83"/>
      <c r="AF224" s="83"/>
      <c r="AG224" s="83"/>
      <c r="AH224" s="83"/>
    </row>
    <row r="225" spans="1:34" x14ac:dyDescent="0.2">
      <c r="A225" s="28">
        <v>22106</v>
      </c>
      <c r="B225" s="167" t="s">
        <v>1079</v>
      </c>
      <c r="C225" s="30">
        <f>SUM(C226:C227)</f>
        <v>316273214460</v>
      </c>
      <c r="D225" s="30">
        <f>SUM(D226:D227)</f>
        <v>0</v>
      </c>
      <c r="E225" s="183">
        <f t="shared" si="24"/>
        <v>316273214460</v>
      </c>
      <c r="F225" s="184">
        <f t="shared" si="25"/>
        <v>6.4640464400499846</v>
      </c>
      <c r="G225" s="30">
        <f>SUM(G226:G227)</f>
        <v>0</v>
      </c>
      <c r="H225" s="187">
        <f t="shared" si="26"/>
        <v>0</v>
      </c>
      <c r="I225" s="164">
        <f t="shared" si="27"/>
        <v>-316273214460</v>
      </c>
      <c r="J225" s="83"/>
      <c r="K225" s="30">
        <f>SUM(ieab:ieru!C225)</f>
        <v>316273214460</v>
      </c>
      <c r="L225" s="83">
        <f t="shared" si="23"/>
        <v>0</v>
      </c>
      <c r="M225" s="83"/>
      <c r="N225" s="83"/>
      <c r="O225" s="83"/>
      <c r="P225" s="83"/>
      <c r="Q225" s="83"/>
      <c r="R225" s="83"/>
      <c r="S225" s="83"/>
      <c r="T225" s="83"/>
      <c r="U225" s="83"/>
      <c r="V225" s="83"/>
      <c r="W225" s="83"/>
      <c r="X225" s="83"/>
      <c r="Y225" s="83"/>
      <c r="Z225" s="83"/>
      <c r="AA225" s="83"/>
      <c r="AB225" s="83"/>
      <c r="AC225" s="83"/>
      <c r="AD225" s="83"/>
      <c r="AE225" s="83"/>
      <c r="AF225" s="83"/>
      <c r="AG225" s="83"/>
      <c r="AH225" s="83"/>
    </row>
    <row r="226" spans="1:34" hidden="1" x14ac:dyDescent="0.2">
      <c r="A226" s="28">
        <v>2210601</v>
      </c>
      <c r="B226" s="167" t="s">
        <v>1080</v>
      </c>
      <c r="C226" s="30">
        <f>SUM(ieab:ieru!C226)</f>
        <v>0</v>
      </c>
      <c r="D226" s="30">
        <f>SUM(ieab:ieru!D226)</f>
        <v>0</v>
      </c>
      <c r="E226" s="183">
        <f t="shared" si="24"/>
        <v>0</v>
      </c>
      <c r="F226" s="184">
        <f t="shared" si="25"/>
        <v>0</v>
      </c>
      <c r="G226" s="30">
        <f>SUM(ieab:ieru!G226)</f>
        <v>0</v>
      </c>
      <c r="H226" s="187">
        <f t="shared" si="26"/>
        <v>0</v>
      </c>
      <c r="I226" s="164">
        <f t="shared" si="27"/>
        <v>0</v>
      </c>
      <c r="J226" s="83"/>
      <c r="K226" s="30">
        <f>SUM(ieab:ieru!C226)</f>
        <v>0</v>
      </c>
      <c r="L226" s="83">
        <f t="shared" si="23"/>
        <v>0</v>
      </c>
      <c r="M226" s="83"/>
      <c r="N226" s="83"/>
      <c r="O226" s="83"/>
      <c r="P226" s="83"/>
      <c r="Q226" s="83"/>
      <c r="R226" s="83"/>
      <c r="S226" s="83"/>
      <c r="T226" s="83"/>
      <c r="U226" s="83"/>
      <c r="V226" s="83"/>
      <c r="W226" s="83"/>
      <c r="X226" s="83"/>
      <c r="Y226" s="83"/>
      <c r="Z226" s="83"/>
      <c r="AA226" s="83"/>
      <c r="AB226" s="83"/>
      <c r="AC226" s="83"/>
      <c r="AD226" s="83"/>
      <c r="AE226" s="83"/>
      <c r="AF226" s="83"/>
      <c r="AG226" s="83"/>
      <c r="AH226" s="83"/>
    </row>
    <row r="227" spans="1:34" x14ac:dyDescent="0.2">
      <c r="A227" s="28">
        <v>2210603</v>
      </c>
      <c r="B227" s="167" t="s">
        <v>1081</v>
      </c>
      <c r="C227" s="30">
        <f>SUM(ieab:ieru!C227)</f>
        <v>316273214460</v>
      </c>
      <c r="D227" s="30">
        <f>SUM(ieab:ieru!D227)</f>
        <v>0</v>
      </c>
      <c r="E227" s="183">
        <f t="shared" si="24"/>
        <v>316273214460</v>
      </c>
      <c r="F227" s="184">
        <f t="shared" si="25"/>
        <v>6.4640464400499846</v>
      </c>
      <c r="G227" s="30">
        <f>SUM(ieab:ieru!G227)</f>
        <v>0</v>
      </c>
      <c r="H227" s="187">
        <f t="shared" si="26"/>
        <v>0</v>
      </c>
      <c r="I227" s="164">
        <f t="shared" si="27"/>
        <v>-316273214460</v>
      </c>
      <c r="J227" s="83"/>
      <c r="K227" s="30">
        <f>SUM(ieab:ieru!C227)</f>
        <v>316273214460</v>
      </c>
      <c r="L227" s="83">
        <f t="shared" si="23"/>
        <v>0</v>
      </c>
      <c r="M227" s="83"/>
      <c r="N227" s="83"/>
      <c r="O227" s="83"/>
      <c r="P227" s="83"/>
      <c r="Q227" s="83"/>
      <c r="R227" s="83"/>
      <c r="S227" s="83"/>
      <c r="T227" s="83"/>
      <c r="U227" s="83"/>
      <c r="V227" s="83"/>
      <c r="W227" s="83"/>
      <c r="X227" s="83"/>
      <c r="Y227" s="83"/>
      <c r="Z227" s="83"/>
      <c r="AA227" s="83"/>
      <c r="AB227" s="83"/>
      <c r="AC227" s="83"/>
      <c r="AD227" s="83"/>
      <c r="AE227" s="83"/>
      <c r="AF227" s="83"/>
      <c r="AG227" s="83"/>
      <c r="AH227" s="83"/>
    </row>
    <row r="228" spans="1:34" x14ac:dyDescent="0.2">
      <c r="A228" s="28">
        <v>222</v>
      </c>
      <c r="B228" s="163" t="s">
        <v>1082</v>
      </c>
      <c r="C228" s="30">
        <f>SUM(C229+C230)</f>
        <v>1540000000</v>
      </c>
      <c r="D228" s="30">
        <f>SUM(D229+D230)</f>
        <v>2412251920</v>
      </c>
      <c r="E228" s="183">
        <f t="shared" si="24"/>
        <v>3952251920</v>
      </c>
      <c r="F228" s="184">
        <f t="shared" si="25"/>
        <v>8.0776805577026795E-2</v>
      </c>
      <c r="G228" s="30">
        <f>SUM(G229+G230)</f>
        <v>1928995149</v>
      </c>
      <c r="H228" s="187">
        <f t="shared" si="26"/>
        <v>48.807494766173711</v>
      </c>
      <c r="I228" s="164">
        <f t="shared" si="27"/>
        <v>-2023256771</v>
      </c>
      <c r="J228" s="83"/>
      <c r="K228" s="30">
        <f>SUM(ieab:ieru!C228)</f>
        <v>1540000000</v>
      </c>
      <c r="L228" s="83">
        <f t="shared" si="23"/>
        <v>0</v>
      </c>
      <c r="M228" s="83"/>
      <c r="N228" s="83"/>
      <c r="O228" s="83"/>
      <c r="P228" s="83"/>
      <c r="Q228" s="83"/>
      <c r="R228" s="83"/>
      <c r="S228" s="83"/>
      <c r="T228" s="83"/>
      <c r="U228" s="83"/>
      <c r="V228" s="83"/>
      <c r="W228" s="83"/>
      <c r="X228" s="83"/>
      <c r="Y228" s="83"/>
      <c r="Z228" s="83"/>
      <c r="AA228" s="83"/>
      <c r="AB228" s="83"/>
      <c r="AC228" s="83"/>
      <c r="AD228" s="83"/>
      <c r="AE228" s="83"/>
      <c r="AF228" s="83"/>
      <c r="AG228" s="83"/>
      <c r="AH228" s="83"/>
    </row>
    <row r="229" spans="1:34" hidden="1" x14ac:dyDescent="0.2">
      <c r="A229" s="28">
        <v>22201</v>
      </c>
      <c r="B229" s="163" t="s">
        <v>1083</v>
      </c>
      <c r="C229" s="30">
        <f>SUM(ieab:ieru!C229)</f>
        <v>0</v>
      </c>
      <c r="D229" s="30">
        <f>SUM(ieab:ieru!D229)</f>
        <v>0</v>
      </c>
      <c r="E229" s="183">
        <f t="shared" si="24"/>
        <v>0</v>
      </c>
      <c r="F229" s="184">
        <f t="shared" si="25"/>
        <v>0</v>
      </c>
      <c r="G229" s="30">
        <f>SUM(ieab:ieru!G229)</f>
        <v>0</v>
      </c>
      <c r="H229" s="187">
        <f t="shared" si="26"/>
        <v>0</v>
      </c>
      <c r="I229" s="164">
        <f t="shared" si="27"/>
        <v>0</v>
      </c>
      <c r="J229" s="83"/>
      <c r="K229" s="30">
        <f>SUM(ieab:ieru!C229)</f>
        <v>0</v>
      </c>
      <c r="L229" s="83">
        <f t="shared" si="23"/>
        <v>0</v>
      </c>
      <c r="M229" s="83"/>
      <c r="N229" s="83"/>
      <c r="O229" s="83"/>
      <c r="P229" s="83"/>
      <c r="Q229" s="83"/>
      <c r="R229" s="83"/>
      <c r="S229" s="83"/>
      <c r="T229" s="83"/>
      <c r="U229" s="83"/>
      <c r="V229" s="83"/>
      <c r="W229" s="83"/>
      <c r="X229" s="83"/>
      <c r="Y229" s="83"/>
      <c r="Z229" s="83"/>
      <c r="AA229" s="83"/>
      <c r="AB229" s="83"/>
      <c r="AC229" s="83"/>
      <c r="AD229" s="83"/>
      <c r="AE229" s="83"/>
      <c r="AF229" s="83"/>
      <c r="AG229" s="83"/>
      <c r="AH229" s="83"/>
    </row>
    <row r="230" spans="1:34" x14ac:dyDescent="0.2">
      <c r="A230" s="28">
        <v>22202</v>
      </c>
      <c r="B230" s="163" t="s">
        <v>1084</v>
      </c>
      <c r="C230" s="30">
        <f>SUM(C231:C233)</f>
        <v>1540000000</v>
      </c>
      <c r="D230" s="30">
        <f>SUM(D231:D233)</f>
        <v>2412251920</v>
      </c>
      <c r="E230" s="183">
        <f t="shared" si="24"/>
        <v>3952251920</v>
      </c>
      <c r="F230" s="184">
        <f t="shared" si="25"/>
        <v>8.0776805577026795E-2</v>
      </c>
      <c r="G230" s="30">
        <f>SUM(G231:G233)</f>
        <v>1928995149</v>
      </c>
      <c r="H230" s="187">
        <f t="shared" si="26"/>
        <v>48.807494766173711</v>
      </c>
      <c r="I230" s="164">
        <f t="shared" si="27"/>
        <v>-2023256771</v>
      </c>
      <c r="J230" s="83"/>
      <c r="K230" s="30">
        <f>SUM(ieab:ieru!C230)</f>
        <v>1540000000</v>
      </c>
      <c r="L230" s="83">
        <f t="shared" si="23"/>
        <v>0</v>
      </c>
      <c r="M230" s="83"/>
      <c r="N230" s="83"/>
      <c r="O230" s="83"/>
      <c r="P230" s="83"/>
      <c r="Q230" s="83"/>
      <c r="R230" s="83"/>
      <c r="S230" s="83"/>
      <c r="T230" s="83"/>
      <c r="U230" s="83"/>
      <c r="V230" s="83"/>
      <c r="W230" s="83"/>
      <c r="X230" s="83"/>
      <c r="Y230" s="83"/>
      <c r="Z230" s="83"/>
      <c r="AA230" s="83"/>
      <c r="AB230" s="83"/>
      <c r="AC230" s="83"/>
      <c r="AD230" s="83"/>
      <c r="AE230" s="83"/>
      <c r="AF230" s="83"/>
      <c r="AG230" s="83"/>
      <c r="AH230" s="83"/>
    </row>
    <row r="231" spans="1:34" x14ac:dyDescent="0.2">
      <c r="A231" s="28">
        <v>2220201</v>
      </c>
      <c r="B231" s="163" t="s">
        <v>1085</v>
      </c>
      <c r="C231" s="30">
        <f>SUM(ieab:ieru!C231)</f>
        <v>0</v>
      </c>
      <c r="D231" s="30">
        <f>SUM(ieab:ieru!D231)</f>
        <v>800000000</v>
      </c>
      <c r="E231" s="183">
        <f t="shared" si="24"/>
        <v>800000000</v>
      </c>
      <c r="F231" s="184">
        <f t="shared" si="25"/>
        <v>1.6350537812281317E-2</v>
      </c>
      <c r="G231" s="30">
        <f>SUM(ieab:ieru!G231)</f>
        <v>200000000</v>
      </c>
      <c r="H231" s="187">
        <f t="shared" si="26"/>
        <v>25</v>
      </c>
      <c r="I231" s="164">
        <f t="shared" si="27"/>
        <v>-600000000</v>
      </c>
      <c r="J231" s="83"/>
      <c r="K231" s="30">
        <f>SUM(ieab:ieru!C231)</f>
        <v>0</v>
      </c>
      <c r="L231" s="83">
        <f t="shared" si="23"/>
        <v>0</v>
      </c>
      <c r="M231" s="83"/>
      <c r="N231" s="83"/>
      <c r="O231" s="83"/>
      <c r="P231" s="83"/>
      <c r="Q231" s="83"/>
      <c r="R231" s="83"/>
      <c r="S231" s="83"/>
      <c r="T231" s="83"/>
      <c r="U231" s="83"/>
      <c r="V231" s="83"/>
      <c r="W231" s="83"/>
      <c r="X231" s="83"/>
      <c r="Y231" s="83"/>
      <c r="Z231" s="83"/>
      <c r="AA231" s="83"/>
      <c r="AB231" s="83"/>
      <c r="AC231" s="83"/>
      <c r="AD231" s="83"/>
      <c r="AE231" s="83"/>
      <c r="AF231" s="83"/>
      <c r="AG231" s="83"/>
      <c r="AH231" s="83"/>
    </row>
    <row r="232" spans="1:34" x14ac:dyDescent="0.2">
      <c r="A232" s="28">
        <v>2220203</v>
      </c>
      <c r="B232" s="163" t="s">
        <v>1086</v>
      </c>
      <c r="C232" s="30">
        <f>SUM(ieab:ieru!C232)</f>
        <v>1540000000</v>
      </c>
      <c r="D232" s="30">
        <f>SUM(ieab:ieru!D232)</f>
        <v>1565697652</v>
      </c>
      <c r="E232" s="183">
        <f t="shared" si="24"/>
        <v>3105697652</v>
      </c>
      <c r="F232" s="184">
        <f t="shared" si="25"/>
        <v>6.347478361567413E-2</v>
      </c>
      <c r="G232" s="30">
        <f>SUM(ieab:ieru!G232)</f>
        <v>1682440881</v>
      </c>
      <c r="H232" s="187">
        <f t="shared" si="26"/>
        <v>54.172719611535449</v>
      </c>
      <c r="I232" s="164">
        <f t="shared" si="27"/>
        <v>-1423256771</v>
      </c>
      <c r="J232" s="83"/>
      <c r="K232" s="30">
        <f>SUM(ieab:ieru!C232)</f>
        <v>1540000000</v>
      </c>
      <c r="L232" s="83">
        <f t="shared" si="23"/>
        <v>0</v>
      </c>
      <c r="M232" s="83"/>
      <c r="N232" s="83"/>
      <c r="O232" s="83"/>
      <c r="P232" s="83"/>
      <c r="Q232" s="83"/>
      <c r="R232" s="83"/>
      <c r="S232" s="83"/>
      <c r="T232" s="83"/>
      <c r="U232" s="83"/>
      <c r="V232" s="83"/>
      <c r="W232" s="83"/>
      <c r="X232" s="83"/>
      <c r="Y232" s="83"/>
      <c r="Z232" s="83"/>
      <c r="AA232" s="83"/>
      <c r="AB232" s="83"/>
      <c r="AC232" s="83"/>
      <c r="AD232" s="83"/>
      <c r="AE232" s="83"/>
      <c r="AF232" s="83"/>
      <c r="AG232" s="83"/>
      <c r="AH232" s="83"/>
    </row>
    <row r="233" spans="1:34" x14ac:dyDescent="0.2">
      <c r="A233" s="28">
        <v>2220204</v>
      </c>
      <c r="B233" s="163" t="s">
        <v>1087</v>
      </c>
      <c r="C233" s="30">
        <f>SUM(ieab:ieru!C233)</f>
        <v>0</v>
      </c>
      <c r="D233" s="30">
        <f>SUM(ieab:ieru!D233)</f>
        <v>46554268</v>
      </c>
      <c r="E233" s="183">
        <f t="shared" si="24"/>
        <v>46554268</v>
      </c>
      <c r="F233" s="184">
        <f t="shared" si="25"/>
        <v>9.5148414907134755E-4</v>
      </c>
      <c r="G233" s="30">
        <f>SUM(ieab:ieru!G233)</f>
        <v>46554268</v>
      </c>
      <c r="H233" s="187">
        <f t="shared" si="26"/>
        <v>100</v>
      </c>
      <c r="I233" s="164">
        <f t="shared" si="27"/>
        <v>0</v>
      </c>
      <c r="J233" s="83"/>
      <c r="K233" s="30">
        <f>SUM(ieab:ieru!C233)</f>
        <v>0</v>
      </c>
      <c r="L233" s="83">
        <f t="shared" si="23"/>
        <v>0</v>
      </c>
      <c r="M233" s="83"/>
      <c r="N233" s="83"/>
      <c r="O233" s="83"/>
      <c r="P233" s="83"/>
      <c r="Q233" s="83"/>
      <c r="R233" s="83"/>
      <c r="S233" s="83"/>
      <c r="T233" s="83"/>
      <c r="U233" s="83"/>
      <c r="V233" s="83"/>
      <c r="W233" s="83"/>
      <c r="X233" s="83"/>
      <c r="Y233" s="83"/>
      <c r="Z233" s="83"/>
      <c r="AA233" s="83"/>
      <c r="AB233" s="83"/>
      <c r="AC233" s="83"/>
      <c r="AD233" s="83"/>
      <c r="AE233" s="83"/>
      <c r="AF233" s="83"/>
      <c r="AG233" s="83"/>
      <c r="AH233" s="83"/>
    </row>
    <row r="234" spans="1:34" x14ac:dyDescent="0.2">
      <c r="A234" s="28">
        <v>223</v>
      </c>
      <c r="B234" s="167" t="s">
        <v>1088</v>
      </c>
      <c r="C234" s="30">
        <f>SUM(C235:C241)</f>
        <v>0</v>
      </c>
      <c r="D234" s="30">
        <f>SUM(D235:D241)</f>
        <v>5279337366</v>
      </c>
      <c r="E234" s="183">
        <f t="shared" si="24"/>
        <v>5279337366</v>
      </c>
      <c r="F234" s="184">
        <f t="shared" si="25"/>
        <v>0.1079000065332158</v>
      </c>
      <c r="G234" s="30">
        <f>SUM(G235:G241)</f>
        <v>7544381366</v>
      </c>
      <c r="H234" s="187">
        <f t="shared" si="26"/>
        <v>142.90394500240393</v>
      </c>
      <c r="I234" s="164">
        <f t="shared" si="27"/>
        <v>2265044000</v>
      </c>
      <c r="J234" s="83"/>
      <c r="K234" s="30">
        <f>SUM(ieab:ieru!C234)</f>
        <v>0</v>
      </c>
      <c r="L234" s="83">
        <f t="shared" si="23"/>
        <v>0</v>
      </c>
      <c r="M234" s="83"/>
      <c r="N234" s="83"/>
      <c r="O234" s="83"/>
      <c r="P234" s="83"/>
      <c r="Q234" s="83"/>
      <c r="R234" s="83"/>
      <c r="S234" s="83"/>
      <c r="T234" s="83"/>
      <c r="U234" s="83"/>
      <c r="V234" s="83"/>
      <c r="W234" s="83"/>
      <c r="X234" s="83"/>
      <c r="Y234" s="83"/>
      <c r="Z234" s="83"/>
      <c r="AA234" s="83"/>
      <c r="AB234" s="83"/>
      <c r="AC234" s="83"/>
      <c r="AD234" s="83"/>
      <c r="AE234" s="83"/>
      <c r="AF234" s="83"/>
      <c r="AG234" s="83"/>
      <c r="AH234" s="83"/>
    </row>
    <row r="235" spans="1:34" x14ac:dyDescent="0.2">
      <c r="A235" s="28">
        <v>22301</v>
      </c>
      <c r="B235" s="163" t="s">
        <v>1089</v>
      </c>
      <c r="C235" s="30">
        <f>SUM(ieab:ieru!C235)</f>
        <v>0</v>
      </c>
      <c r="D235" s="30">
        <f>SUM(ieab:ieru!D235)</f>
        <v>4418033912</v>
      </c>
      <c r="E235" s="183">
        <f t="shared" si="24"/>
        <v>4418033912</v>
      </c>
      <c r="F235" s="184">
        <f t="shared" si="25"/>
        <v>9.0296538167621426E-2</v>
      </c>
      <c r="G235" s="30">
        <f>SUM(ieab:ieru!G235)</f>
        <v>6683077912</v>
      </c>
      <c r="H235" s="187">
        <f t="shared" si="26"/>
        <v>151.26814427222533</v>
      </c>
      <c r="I235" s="164">
        <f t="shared" si="27"/>
        <v>2265044000</v>
      </c>
      <c r="J235" s="83"/>
      <c r="K235" s="30">
        <f>SUM(ieab:ieru!C235)</f>
        <v>0</v>
      </c>
      <c r="L235" s="83">
        <f t="shared" si="23"/>
        <v>0</v>
      </c>
      <c r="M235" s="83"/>
      <c r="N235" s="83"/>
      <c r="O235" s="83"/>
      <c r="P235" s="83"/>
      <c r="Q235" s="83"/>
      <c r="R235" s="83"/>
      <c r="S235" s="83"/>
      <c r="T235" s="83"/>
      <c r="U235" s="83"/>
      <c r="V235" s="83"/>
      <c r="W235" s="83"/>
      <c r="X235" s="83"/>
      <c r="Y235" s="83"/>
      <c r="Z235" s="83"/>
      <c r="AA235" s="83"/>
      <c r="AB235" s="83"/>
      <c r="AC235" s="83"/>
      <c r="AD235" s="83"/>
      <c r="AE235" s="83"/>
      <c r="AF235" s="83"/>
      <c r="AG235" s="83"/>
      <c r="AH235" s="83"/>
    </row>
    <row r="236" spans="1:34" hidden="1" x14ac:dyDescent="0.2">
      <c r="A236" s="28">
        <v>22302</v>
      </c>
      <c r="B236" s="175" t="s">
        <v>1090</v>
      </c>
      <c r="C236" s="30">
        <f>SUM(ieab:ieru!C236)</f>
        <v>0</v>
      </c>
      <c r="D236" s="30">
        <f>SUM(ieab:ieru!D236)</f>
        <v>0</v>
      </c>
      <c r="E236" s="183">
        <f t="shared" si="24"/>
        <v>0</v>
      </c>
      <c r="F236" s="184">
        <f t="shared" si="25"/>
        <v>0</v>
      </c>
      <c r="G236" s="30">
        <f>SUM(ieab:ieru!G236)</f>
        <v>0</v>
      </c>
      <c r="H236" s="187">
        <f t="shared" si="26"/>
        <v>0</v>
      </c>
      <c r="I236" s="164">
        <f t="shared" si="27"/>
        <v>0</v>
      </c>
      <c r="J236" s="83"/>
      <c r="K236" s="30">
        <f>SUM(ieab:ieru!C236)</f>
        <v>0</v>
      </c>
      <c r="L236" s="83">
        <f t="shared" si="23"/>
        <v>0</v>
      </c>
      <c r="M236" s="83"/>
      <c r="N236" s="83"/>
      <c r="O236" s="83"/>
      <c r="P236" s="83"/>
      <c r="Q236" s="83"/>
      <c r="R236" s="83"/>
      <c r="S236" s="83"/>
      <c r="T236" s="83"/>
      <c r="U236" s="83"/>
      <c r="V236" s="83"/>
      <c r="W236" s="83"/>
      <c r="X236" s="83"/>
      <c r="Y236" s="83"/>
      <c r="Z236" s="83"/>
      <c r="AA236" s="83"/>
      <c r="AB236" s="83"/>
      <c r="AC236" s="83"/>
      <c r="AD236" s="83"/>
      <c r="AE236" s="83"/>
      <c r="AF236" s="83"/>
      <c r="AG236" s="83"/>
      <c r="AH236" s="83"/>
    </row>
    <row r="237" spans="1:34" x14ac:dyDescent="0.2">
      <c r="A237" s="28">
        <v>22303</v>
      </c>
      <c r="B237" s="191" t="s">
        <v>1157</v>
      </c>
      <c r="C237" s="30">
        <f>SUM(ieab:ieru!C237)</f>
        <v>0</v>
      </c>
      <c r="D237" s="30">
        <f>SUM(ieab:ieru!D237)</f>
        <v>631304014</v>
      </c>
      <c r="E237" s="183">
        <f t="shared" ref="E237:E240" si="28">SUM(C237:D237)</f>
        <v>631304014</v>
      </c>
      <c r="F237" s="184">
        <f t="shared" si="25"/>
        <v>1.2902700189939968E-2</v>
      </c>
      <c r="G237" s="30">
        <f>SUM(ieab:ieru!G237)</f>
        <v>631304014</v>
      </c>
      <c r="H237" s="187">
        <f t="shared" si="26"/>
        <v>100</v>
      </c>
      <c r="I237" s="164">
        <f t="shared" ref="I237:I240" si="29">SUM(G237-E237)</f>
        <v>0</v>
      </c>
      <c r="J237" s="83"/>
      <c r="K237" s="30">
        <f>SUM(ieab:ieru!C237)</f>
        <v>0</v>
      </c>
      <c r="L237" s="83">
        <f t="shared" si="23"/>
        <v>0</v>
      </c>
      <c r="M237" s="83"/>
      <c r="N237" s="83"/>
      <c r="O237" s="83"/>
      <c r="P237" s="83"/>
      <c r="Q237" s="83"/>
      <c r="R237" s="83"/>
      <c r="S237" s="83"/>
      <c r="T237" s="83"/>
      <c r="U237" s="83"/>
      <c r="V237" s="83"/>
      <c r="W237" s="83"/>
      <c r="X237" s="83"/>
      <c r="Y237" s="83"/>
      <c r="Z237" s="83"/>
      <c r="AA237" s="83"/>
      <c r="AB237" s="83"/>
      <c r="AC237" s="83"/>
      <c r="AD237" s="83"/>
      <c r="AE237" s="83"/>
      <c r="AF237" s="83"/>
      <c r="AG237" s="83"/>
      <c r="AH237" s="83"/>
    </row>
    <row r="238" spans="1:34" x14ac:dyDescent="0.2">
      <c r="A238" s="28">
        <v>22304</v>
      </c>
      <c r="B238" s="191" t="s">
        <v>1158</v>
      </c>
      <c r="C238" s="30">
        <f>SUM(ieab:ieru!C238)</f>
        <v>0</v>
      </c>
      <c r="D238" s="30">
        <f>SUM(ieab:ieru!D238)</f>
        <v>37465683</v>
      </c>
      <c r="E238" s="183">
        <f t="shared" si="28"/>
        <v>37465683</v>
      </c>
      <c r="F238" s="184">
        <f t="shared" si="25"/>
        <v>7.6573008319305667E-4</v>
      </c>
      <c r="G238" s="30">
        <f>SUM(ieab:ieru!G238)</f>
        <v>37465683</v>
      </c>
      <c r="H238" s="187">
        <f t="shared" si="26"/>
        <v>100</v>
      </c>
      <c r="I238" s="164">
        <f t="shared" si="29"/>
        <v>0</v>
      </c>
      <c r="J238" s="83"/>
      <c r="K238" s="30">
        <f>SUM(ieab:ieru!C238)</f>
        <v>0</v>
      </c>
      <c r="L238" s="83">
        <f t="shared" si="23"/>
        <v>0</v>
      </c>
      <c r="M238" s="83"/>
      <c r="N238" s="83"/>
      <c r="O238" s="83"/>
      <c r="P238" s="83"/>
      <c r="Q238" s="83"/>
      <c r="R238" s="83"/>
      <c r="S238" s="83"/>
      <c r="T238" s="83"/>
      <c r="U238" s="83"/>
      <c r="V238" s="83"/>
      <c r="W238" s="83"/>
      <c r="X238" s="83"/>
      <c r="Y238" s="83"/>
      <c r="Z238" s="83"/>
      <c r="AA238" s="83"/>
      <c r="AB238" s="83"/>
      <c r="AC238" s="83"/>
      <c r="AD238" s="83"/>
      <c r="AE238" s="83"/>
      <c r="AF238" s="83"/>
      <c r="AG238" s="83"/>
      <c r="AH238" s="83"/>
    </row>
    <row r="239" spans="1:34" x14ac:dyDescent="0.2">
      <c r="A239" s="28">
        <v>22305</v>
      </c>
      <c r="B239" s="191" t="s">
        <v>1159</v>
      </c>
      <c r="C239" s="30">
        <f>SUM(ieab:ieru!C239)</f>
        <v>0</v>
      </c>
      <c r="D239" s="30">
        <f>SUM(ieab:ieru!D239)</f>
        <v>192233757</v>
      </c>
      <c r="E239" s="183">
        <f t="shared" si="28"/>
        <v>192233757</v>
      </c>
      <c r="F239" s="184">
        <f t="shared" si="25"/>
        <v>3.9289066407817473E-3</v>
      </c>
      <c r="G239" s="30">
        <f>SUM(ieab:ieru!G239)</f>
        <v>192233757</v>
      </c>
      <c r="H239" s="187">
        <f t="shared" si="26"/>
        <v>100</v>
      </c>
      <c r="I239" s="164">
        <f t="shared" si="29"/>
        <v>0</v>
      </c>
      <c r="J239" s="83"/>
      <c r="K239" s="30">
        <f>SUM(ieab:ieru!C239)</f>
        <v>0</v>
      </c>
      <c r="L239" s="83">
        <f t="shared" si="23"/>
        <v>0</v>
      </c>
      <c r="M239" s="83"/>
      <c r="N239" s="83"/>
      <c r="O239" s="83"/>
      <c r="P239" s="83"/>
      <c r="Q239" s="83"/>
      <c r="R239" s="83"/>
      <c r="S239" s="83"/>
      <c r="T239" s="83"/>
      <c r="U239" s="83"/>
      <c r="V239" s="83"/>
      <c r="W239" s="83"/>
      <c r="X239" s="83"/>
      <c r="Y239" s="83"/>
      <c r="Z239" s="83"/>
      <c r="AA239" s="83"/>
      <c r="AB239" s="83"/>
      <c r="AC239" s="83"/>
      <c r="AD239" s="83"/>
      <c r="AE239" s="83"/>
      <c r="AF239" s="83"/>
      <c r="AG239" s="83"/>
      <c r="AH239" s="83"/>
    </row>
    <row r="240" spans="1:34" x14ac:dyDescent="0.2">
      <c r="A240" s="28">
        <v>22306</v>
      </c>
      <c r="B240" s="191" t="s">
        <v>1160</v>
      </c>
      <c r="C240" s="30">
        <f>SUM(ieab:ieru!C240)</f>
        <v>0</v>
      </c>
      <c r="D240" s="30">
        <f>SUM(ieab:ieru!D240)</f>
        <v>300000</v>
      </c>
      <c r="E240" s="183">
        <f t="shared" si="28"/>
        <v>300000</v>
      </c>
      <c r="F240" s="184">
        <f t="shared" si="25"/>
        <v>6.1314516796054941E-6</v>
      </c>
      <c r="G240" s="30">
        <f>SUM(ieab:ieru!G240)</f>
        <v>300000</v>
      </c>
      <c r="H240" s="187">
        <f t="shared" si="26"/>
        <v>100</v>
      </c>
      <c r="I240" s="164">
        <f t="shared" si="29"/>
        <v>0</v>
      </c>
      <c r="J240" s="83"/>
      <c r="K240" s="30">
        <f>SUM(ieab:ieru!C240)</f>
        <v>0</v>
      </c>
      <c r="L240" s="83">
        <f t="shared" si="23"/>
        <v>0</v>
      </c>
      <c r="M240" s="83"/>
      <c r="N240" s="83"/>
      <c r="O240" s="83"/>
      <c r="P240" s="83"/>
      <c r="Q240" s="83"/>
      <c r="R240" s="83"/>
      <c r="S240" s="83"/>
      <c r="T240" s="83"/>
      <c r="U240" s="83"/>
      <c r="V240" s="83"/>
      <c r="W240" s="83"/>
      <c r="X240" s="83"/>
      <c r="Y240" s="83"/>
      <c r="Z240" s="83"/>
      <c r="AA240" s="83"/>
      <c r="AB240" s="83"/>
      <c r="AC240" s="83"/>
      <c r="AD240" s="83"/>
      <c r="AE240" s="83"/>
      <c r="AF240" s="83"/>
      <c r="AG240" s="83"/>
      <c r="AH240" s="83"/>
    </row>
    <row r="241" spans="1:34" hidden="1" x14ac:dyDescent="0.2">
      <c r="A241" s="28">
        <v>22307</v>
      </c>
      <c r="B241" s="175" t="s">
        <v>1091</v>
      </c>
      <c r="C241" s="30">
        <f>SUM(ieab:ieru!C241)</f>
        <v>0</v>
      </c>
      <c r="D241" s="30">
        <f>SUM(ieab:ieru!D241)</f>
        <v>0</v>
      </c>
      <c r="E241" s="183">
        <f t="shared" si="24"/>
        <v>0</v>
      </c>
      <c r="F241" s="184">
        <f t="shared" si="25"/>
        <v>0</v>
      </c>
      <c r="G241" s="30">
        <f>SUM(ieab:ieru!G241)</f>
        <v>0</v>
      </c>
      <c r="H241" s="187">
        <f t="shared" si="26"/>
        <v>0</v>
      </c>
      <c r="I241" s="164">
        <f t="shared" si="27"/>
        <v>0</v>
      </c>
      <c r="J241" s="83"/>
      <c r="K241" s="30">
        <f>SUM(ieab:ieru!C241)</f>
        <v>0</v>
      </c>
      <c r="L241" s="83">
        <f t="shared" si="23"/>
        <v>0</v>
      </c>
      <c r="M241" s="83"/>
      <c r="N241" s="83"/>
      <c r="O241" s="83"/>
      <c r="P241" s="83"/>
      <c r="Q241" s="83"/>
      <c r="R241" s="83"/>
      <c r="S241" s="83"/>
      <c r="T241" s="83"/>
      <c r="U241" s="83"/>
      <c r="V241" s="83"/>
      <c r="W241" s="83"/>
      <c r="X241" s="83"/>
      <c r="Y241" s="83"/>
      <c r="Z241" s="83"/>
      <c r="AA241" s="83"/>
      <c r="AB241" s="83"/>
      <c r="AC241" s="83"/>
      <c r="AD241" s="83"/>
      <c r="AE241" s="83"/>
      <c r="AF241" s="83"/>
      <c r="AG241" s="83"/>
      <c r="AH241" s="83"/>
    </row>
    <row r="242" spans="1:34" x14ac:dyDescent="0.2">
      <c r="A242" s="28">
        <v>224</v>
      </c>
      <c r="B242" s="166" t="s">
        <v>1048</v>
      </c>
      <c r="C242" s="30">
        <f>SUM(C257:C274)+C243+C249-C259</f>
        <v>1325500030718</v>
      </c>
      <c r="D242" s="30">
        <f>SUM(D257:D274)+D243+D249-D259</f>
        <v>-249660490722</v>
      </c>
      <c r="E242" s="183">
        <f t="shared" si="24"/>
        <v>1075839539996</v>
      </c>
      <c r="F242" s="184">
        <f t="shared" si="25"/>
        <v>21.988193848314918</v>
      </c>
      <c r="G242" s="30">
        <f>SUM(G257:G274)+G243+G249-G259</f>
        <v>904197059184</v>
      </c>
      <c r="H242" s="187">
        <f t="shared" si="26"/>
        <v>84.045717374113423</v>
      </c>
      <c r="I242" s="164">
        <f t="shared" si="27"/>
        <v>-171642480812</v>
      </c>
      <c r="J242" s="83"/>
      <c r="K242" s="30">
        <f>SUM(ieab:ieru!C242)</f>
        <v>1325500030718</v>
      </c>
      <c r="L242" s="83">
        <f t="shared" si="23"/>
        <v>0</v>
      </c>
      <c r="M242" s="83"/>
      <c r="N242" s="83"/>
      <c r="O242" s="83"/>
      <c r="P242" s="83"/>
      <c r="Q242" s="83"/>
      <c r="R242" s="83"/>
      <c r="S242" s="83"/>
      <c r="T242" s="83"/>
      <c r="U242" s="83"/>
      <c r="V242" s="83"/>
      <c r="W242" s="83"/>
      <c r="X242" s="83"/>
      <c r="Y242" s="83"/>
      <c r="Z242" s="83"/>
      <c r="AA242" s="83"/>
      <c r="AB242" s="83"/>
      <c r="AC242" s="83"/>
      <c r="AD242" s="83"/>
      <c r="AE242" s="83"/>
      <c r="AF242" s="83"/>
      <c r="AG242" s="83"/>
      <c r="AH242" s="83"/>
    </row>
    <row r="243" spans="1:34" x14ac:dyDescent="0.2">
      <c r="A243" s="174">
        <v>22401</v>
      </c>
      <c r="B243" s="167" t="s">
        <v>186</v>
      </c>
      <c r="C243" s="30">
        <f>SUM(C244:C248)-C245</f>
        <v>538530187000</v>
      </c>
      <c r="D243" s="30">
        <f>SUM(D244:D248)-D245</f>
        <v>-313000000000</v>
      </c>
      <c r="E243" s="183">
        <f t="shared" si="24"/>
        <v>225530187000</v>
      </c>
      <c r="F243" s="184">
        <f t="shared" si="25"/>
        <v>4.6094248129429705</v>
      </c>
      <c r="G243" s="30">
        <f>SUM(G244:G248)-G245</f>
        <v>225530187000</v>
      </c>
      <c r="H243" s="187">
        <f t="shared" si="26"/>
        <v>100</v>
      </c>
      <c r="I243" s="164">
        <f t="shared" si="27"/>
        <v>0</v>
      </c>
      <c r="J243" s="83"/>
      <c r="K243" s="30">
        <f>SUM(ieab:ieru!C243)</f>
        <v>538530187000</v>
      </c>
      <c r="L243" s="83">
        <f t="shared" si="23"/>
        <v>0</v>
      </c>
      <c r="M243" s="83"/>
      <c r="N243" s="83"/>
      <c r="O243" s="83"/>
      <c r="P243" s="83"/>
      <c r="Q243" s="83"/>
      <c r="R243" s="83"/>
      <c r="S243" s="83"/>
      <c r="T243" s="83"/>
      <c r="U243" s="83"/>
      <c r="V243" s="83"/>
      <c r="W243" s="83"/>
      <c r="X243" s="83"/>
      <c r="Y243" s="83"/>
      <c r="Z243" s="83"/>
      <c r="AA243" s="83"/>
      <c r="AB243" s="83"/>
      <c r="AC243" s="83"/>
      <c r="AD243" s="83"/>
      <c r="AE243" s="83"/>
      <c r="AF243" s="83"/>
      <c r="AG243" s="83"/>
      <c r="AH243" s="83"/>
    </row>
    <row r="244" spans="1:34" x14ac:dyDescent="0.2">
      <c r="A244" s="174">
        <v>2240101</v>
      </c>
      <c r="B244" s="167" t="s">
        <v>1092</v>
      </c>
      <c r="C244" s="30">
        <f>SUM(ieab:ieru!C244)</f>
        <v>538530187000</v>
      </c>
      <c r="D244" s="30">
        <f>SUM(ieab:ieru!D244)</f>
        <v>-313000000000</v>
      </c>
      <c r="E244" s="183">
        <f t="shared" si="24"/>
        <v>225530187000</v>
      </c>
      <c r="F244" s="184">
        <f t="shared" si="25"/>
        <v>4.6094248129429705</v>
      </c>
      <c r="G244" s="30">
        <f>SUM(ieab:ieru!G244)</f>
        <v>225530187000</v>
      </c>
      <c r="H244" s="187">
        <f t="shared" si="26"/>
        <v>100</v>
      </c>
      <c r="I244" s="164">
        <f t="shared" si="27"/>
        <v>0</v>
      </c>
      <c r="J244" s="83"/>
      <c r="K244" s="30">
        <f>SUM(ieab:ieru!C244)</f>
        <v>538530187000</v>
      </c>
      <c r="L244" s="83">
        <f t="shared" si="23"/>
        <v>0</v>
      </c>
      <c r="M244" s="83"/>
      <c r="N244" s="83"/>
      <c r="O244" s="83"/>
      <c r="P244" s="83"/>
      <c r="Q244" s="83"/>
      <c r="R244" s="83"/>
      <c r="S244" s="83"/>
      <c r="T244" s="83"/>
      <c r="U244" s="83"/>
      <c r="V244" s="83"/>
      <c r="W244" s="83"/>
      <c r="X244" s="83"/>
      <c r="Y244" s="83"/>
      <c r="Z244" s="83"/>
      <c r="AA244" s="83"/>
      <c r="AB244" s="83"/>
      <c r="AC244" s="83"/>
      <c r="AD244" s="83"/>
      <c r="AE244" s="83"/>
      <c r="AF244" s="83"/>
      <c r="AG244" s="83"/>
      <c r="AH244" s="83"/>
    </row>
    <row r="245" spans="1:34" hidden="1" x14ac:dyDescent="0.2">
      <c r="A245" s="174">
        <v>2240102</v>
      </c>
      <c r="B245" s="173" t="s">
        <v>1093</v>
      </c>
      <c r="C245" s="30">
        <f>SUM(C246:C247)</f>
        <v>0</v>
      </c>
      <c r="D245" s="30">
        <f>SUM(D246:D247)</f>
        <v>0</v>
      </c>
      <c r="E245" s="183">
        <f t="shared" si="24"/>
        <v>0</v>
      </c>
      <c r="F245" s="184">
        <f t="shared" si="25"/>
        <v>0</v>
      </c>
      <c r="G245" s="30">
        <f>SUM(G246:G247)</f>
        <v>0</v>
      </c>
      <c r="H245" s="187">
        <f t="shared" si="26"/>
        <v>0</v>
      </c>
      <c r="I245" s="164">
        <f t="shared" si="27"/>
        <v>0</v>
      </c>
      <c r="J245" s="83"/>
      <c r="K245" s="30">
        <f>SUM(ieab:ieru!C245)</f>
        <v>0</v>
      </c>
      <c r="L245" s="83">
        <f t="shared" si="23"/>
        <v>0</v>
      </c>
      <c r="M245" s="83"/>
      <c r="N245" s="83"/>
      <c r="O245" s="83"/>
      <c r="P245" s="83"/>
      <c r="Q245" s="83"/>
      <c r="R245" s="83"/>
      <c r="S245" s="83"/>
      <c r="T245" s="83"/>
      <c r="U245" s="83"/>
      <c r="V245" s="83"/>
      <c r="W245" s="83"/>
      <c r="X245" s="83"/>
      <c r="Y245" s="83"/>
      <c r="Z245" s="83"/>
      <c r="AA245" s="83"/>
      <c r="AB245" s="83"/>
      <c r="AC245" s="83"/>
      <c r="AD245" s="83"/>
      <c r="AE245" s="83"/>
      <c r="AF245" s="83"/>
      <c r="AG245" s="83"/>
      <c r="AH245" s="83"/>
    </row>
    <row r="246" spans="1:34" hidden="1" x14ac:dyDescent="0.2">
      <c r="A246" s="174">
        <v>224010201</v>
      </c>
      <c r="B246" s="173" t="s">
        <v>1094</v>
      </c>
      <c r="C246" s="30">
        <f>SUM(ieab:ieru!C246)</f>
        <v>0</v>
      </c>
      <c r="D246" s="30">
        <f>SUM(ieab:ieru!D246)</f>
        <v>0</v>
      </c>
      <c r="E246" s="183">
        <f t="shared" si="24"/>
        <v>0</v>
      </c>
      <c r="F246" s="184">
        <f t="shared" si="25"/>
        <v>0</v>
      </c>
      <c r="G246" s="30">
        <f>SUM(ieab:ieru!G246)</f>
        <v>0</v>
      </c>
      <c r="H246" s="187">
        <f t="shared" si="26"/>
        <v>0</v>
      </c>
      <c r="I246" s="164">
        <f t="shared" si="27"/>
        <v>0</v>
      </c>
      <c r="J246" s="83"/>
      <c r="K246" s="30">
        <f>SUM(ieab:ieru!C246)</f>
        <v>0</v>
      </c>
      <c r="L246" s="83">
        <f t="shared" si="23"/>
        <v>0</v>
      </c>
      <c r="M246" s="83"/>
      <c r="N246" s="83"/>
      <c r="O246" s="83"/>
      <c r="P246" s="83"/>
      <c r="Q246" s="83"/>
      <c r="R246" s="83"/>
      <c r="S246" s="83"/>
      <c r="T246" s="83"/>
      <c r="U246" s="83"/>
      <c r="V246" s="83"/>
      <c r="W246" s="83"/>
      <c r="X246" s="83"/>
      <c r="Y246" s="83"/>
      <c r="Z246" s="83"/>
      <c r="AA246" s="83"/>
      <c r="AB246" s="83"/>
      <c r="AC246" s="83"/>
      <c r="AD246" s="83"/>
      <c r="AE246" s="83"/>
      <c r="AF246" s="83"/>
      <c r="AG246" s="83"/>
      <c r="AH246" s="83"/>
    </row>
    <row r="247" spans="1:34" hidden="1" x14ac:dyDescent="0.2">
      <c r="A247" s="174">
        <v>224010202</v>
      </c>
      <c r="B247" s="173" t="s">
        <v>1095</v>
      </c>
      <c r="C247" s="30">
        <f>SUM(ieab:ieru!C247)</f>
        <v>0</v>
      </c>
      <c r="D247" s="30">
        <f>SUM(ieab:ieru!D247)</f>
        <v>0</v>
      </c>
      <c r="E247" s="183">
        <f t="shared" si="24"/>
        <v>0</v>
      </c>
      <c r="F247" s="184">
        <f t="shared" si="25"/>
        <v>0</v>
      </c>
      <c r="G247" s="30">
        <f>SUM(ieab:ieru!G247)</f>
        <v>0</v>
      </c>
      <c r="H247" s="187">
        <f t="shared" si="26"/>
        <v>0</v>
      </c>
      <c r="I247" s="164">
        <f t="shared" si="27"/>
        <v>0</v>
      </c>
      <c r="J247" s="83"/>
      <c r="K247" s="30">
        <f>SUM(ieab:ieru!C247)</f>
        <v>0</v>
      </c>
      <c r="L247" s="83">
        <f t="shared" si="23"/>
        <v>0</v>
      </c>
      <c r="M247" s="83"/>
      <c r="N247" s="83"/>
      <c r="O247" s="83"/>
      <c r="P247" s="83"/>
      <c r="Q247" s="83"/>
      <c r="R247" s="83"/>
      <c r="S247" s="83"/>
      <c r="T247" s="83"/>
      <c r="U247" s="83"/>
      <c r="V247" s="83"/>
      <c r="W247" s="83"/>
      <c r="X247" s="83"/>
      <c r="Y247" s="83"/>
      <c r="Z247" s="83"/>
      <c r="AA247" s="83"/>
      <c r="AB247" s="83"/>
      <c r="AC247" s="83"/>
      <c r="AD247" s="83"/>
      <c r="AE247" s="83"/>
      <c r="AF247" s="83"/>
      <c r="AG247" s="83"/>
      <c r="AH247" s="83"/>
    </row>
    <row r="248" spans="1:34" hidden="1" x14ac:dyDescent="0.2">
      <c r="A248" s="174">
        <v>2240103</v>
      </c>
      <c r="B248" s="173" t="s">
        <v>1096</v>
      </c>
      <c r="C248" s="30">
        <f>SUM(ieab:ieru!C248)</f>
        <v>0</v>
      </c>
      <c r="D248" s="30">
        <f>SUM(ieab:ieru!D248)</f>
        <v>0</v>
      </c>
      <c r="E248" s="183">
        <f t="shared" si="24"/>
        <v>0</v>
      </c>
      <c r="F248" s="184">
        <f t="shared" si="25"/>
        <v>0</v>
      </c>
      <c r="G248" s="30">
        <f>SUM(ieab:ieru!G248)</f>
        <v>0</v>
      </c>
      <c r="H248" s="187">
        <f t="shared" si="26"/>
        <v>0</v>
      </c>
      <c r="I248" s="164">
        <f t="shared" si="27"/>
        <v>0</v>
      </c>
      <c r="J248" s="83"/>
      <c r="K248" s="30">
        <f>SUM(ieab:ieru!C248)</f>
        <v>0</v>
      </c>
      <c r="L248" s="83">
        <f t="shared" si="23"/>
        <v>0</v>
      </c>
      <c r="M248" s="83"/>
      <c r="N248" s="83"/>
      <c r="O248" s="83"/>
      <c r="P248" s="83"/>
      <c r="Q248" s="83"/>
      <c r="R248" s="83"/>
      <c r="S248" s="83"/>
      <c r="T248" s="83"/>
      <c r="U248" s="83"/>
      <c r="V248" s="83"/>
      <c r="W248" s="83"/>
      <c r="X248" s="83"/>
      <c r="Y248" s="83"/>
      <c r="Z248" s="83"/>
      <c r="AA248" s="83"/>
      <c r="AB248" s="83"/>
      <c r="AC248" s="83"/>
      <c r="AD248" s="83"/>
      <c r="AE248" s="83"/>
      <c r="AF248" s="83"/>
      <c r="AG248" s="83"/>
      <c r="AH248" s="83"/>
    </row>
    <row r="249" spans="1:34" hidden="1" x14ac:dyDescent="0.2">
      <c r="A249" s="174">
        <v>22402</v>
      </c>
      <c r="B249" s="173" t="s">
        <v>1097</v>
      </c>
      <c r="C249" s="30">
        <f>SUM(C250:C256)-C251-C252</f>
        <v>0</v>
      </c>
      <c r="D249" s="30">
        <f>SUM(D250:D256)-D251-D252</f>
        <v>0</v>
      </c>
      <c r="E249" s="183">
        <f t="shared" si="24"/>
        <v>0</v>
      </c>
      <c r="F249" s="184">
        <f t="shared" si="25"/>
        <v>0</v>
      </c>
      <c r="G249" s="30">
        <f>SUM(G250:G256)-G251-G252</f>
        <v>0</v>
      </c>
      <c r="H249" s="187">
        <f t="shared" si="26"/>
        <v>0</v>
      </c>
      <c r="I249" s="164">
        <f t="shared" si="27"/>
        <v>0</v>
      </c>
      <c r="J249" s="83"/>
      <c r="K249" s="30">
        <f>SUM(ieab:ieru!C249)</f>
        <v>0</v>
      </c>
      <c r="L249" s="83">
        <f t="shared" si="23"/>
        <v>0</v>
      </c>
      <c r="M249" s="83"/>
      <c r="N249" s="83"/>
      <c r="O249" s="83"/>
      <c r="P249" s="83"/>
      <c r="Q249" s="83"/>
      <c r="R249" s="83"/>
      <c r="S249" s="83"/>
      <c r="T249" s="83"/>
      <c r="U249" s="83"/>
      <c r="V249" s="83"/>
      <c r="W249" s="83"/>
      <c r="X249" s="83"/>
      <c r="Y249" s="83"/>
      <c r="Z249" s="83"/>
      <c r="AA249" s="83"/>
      <c r="AB249" s="83"/>
      <c r="AC249" s="83"/>
      <c r="AD249" s="83"/>
      <c r="AE249" s="83"/>
      <c r="AF249" s="83"/>
      <c r="AG249" s="83"/>
      <c r="AH249" s="83"/>
    </row>
    <row r="250" spans="1:34" hidden="1" x14ac:dyDescent="0.2">
      <c r="A250" s="174">
        <v>2240201</v>
      </c>
      <c r="B250" s="173" t="s">
        <v>1098</v>
      </c>
      <c r="C250" s="30">
        <f>SUM(ieab:ieru!C250)</f>
        <v>0</v>
      </c>
      <c r="D250" s="30">
        <f>SUM(ieab:ieru!D250)</f>
        <v>0</v>
      </c>
      <c r="E250" s="183">
        <f t="shared" si="24"/>
        <v>0</v>
      </c>
      <c r="F250" s="184">
        <f t="shared" si="25"/>
        <v>0</v>
      </c>
      <c r="G250" s="30">
        <f>SUM(ieab:ieru!G250)</f>
        <v>0</v>
      </c>
      <c r="H250" s="187">
        <f t="shared" si="26"/>
        <v>0</v>
      </c>
      <c r="I250" s="164">
        <f t="shared" si="27"/>
        <v>0</v>
      </c>
      <c r="J250" s="83"/>
      <c r="K250" s="30">
        <f>SUM(ieab:ieru!C250)</f>
        <v>0</v>
      </c>
      <c r="L250" s="83">
        <f t="shared" si="23"/>
        <v>0</v>
      </c>
      <c r="M250" s="83"/>
      <c r="N250" s="83"/>
      <c r="O250" s="83"/>
      <c r="P250" s="83"/>
      <c r="Q250" s="83"/>
      <c r="R250" s="83"/>
      <c r="S250" s="83"/>
      <c r="T250" s="83"/>
      <c r="U250" s="83"/>
      <c r="V250" s="83"/>
      <c r="W250" s="83"/>
      <c r="X250" s="83"/>
      <c r="Y250" s="83"/>
      <c r="Z250" s="83"/>
      <c r="AA250" s="83"/>
      <c r="AB250" s="83"/>
      <c r="AC250" s="83"/>
      <c r="AD250" s="83"/>
      <c r="AE250" s="83"/>
      <c r="AF250" s="83"/>
      <c r="AG250" s="83"/>
      <c r="AH250" s="83"/>
    </row>
    <row r="251" spans="1:34" hidden="1" x14ac:dyDescent="0.2">
      <c r="A251" s="174">
        <v>2240202</v>
      </c>
      <c r="B251" s="173" t="s">
        <v>1099</v>
      </c>
      <c r="C251" s="30">
        <f>SUM(C252)</f>
        <v>0</v>
      </c>
      <c r="D251" s="30">
        <f>SUM(D252)</f>
        <v>0</v>
      </c>
      <c r="E251" s="183">
        <f t="shared" si="24"/>
        <v>0</v>
      </c>
      <c r="F251" s="184">
        <f t="shared" si="25"/>
        <v>0</v>
      </c>
      <c r="G251" s="30">
        <f>SUM(G252)</f>
        <v>0</v>
      </c>
      <c r="H251" s="187">
        <f t="shared" si="26"/>
        <v>0</v>
      </c>
      <c r="I251" s="164">
        <f t="shared" si="27"/>
        <v>0</v>
      </c>
      <c r="J251" s="83"/>
      <c r="K251" s="30">
        <f>SUM(ieab:ieru!C251)</f>
        <v>0</v>
      </c>
      <c r="L251" s="83">
        <f t="shared" si="23"/>
        <v>0</v>
      </c>
      <c r="M251" s="83"/>
      <c r="N251" s="83"/>
      <c r="O251" s="83"/>
      <c r="P251" s="83"/>
      <c r="Q251" s="83"/>
      <c r="R251" s="83"/>
      <c r="S251" s="83"/>
      <c r="T251" s="83"/>
      <c r="U251" s="83"/>
      <c r="V251" s="83"/>
      <c r="W251" s="83"/>
      <c r="X251" s="83"/>
      <c r="Y251" s="83"/>
      <c r="Z251" s="83"/>
      <c r="AA251" s="83"/>
      <c r="AB251" s="83"/>
      <c r="AC251" s="83"/>
      <c r="AD251" s="83"/>
      <c r="AE251" s="83"/>
      <c r="AF251" s="83"/>
      <c r="AG251" s="83"/>
      <c r="AH251" s="83"/>
    </row>
    <row r="252" spans="1:34" hidden="1" x14ac:dyDescent="0.2">
      <c r="A252" s="174">
        <v>224020201</v>
      </c>
      <c r="B252" s="173" t="s">
        <v>1066</v>
      </c>
      <c r="C252" s="30">
        <f>SUM(C253)</f>
        <v>0</v>
      </c>
      <c r="D252" s="30">
        <f>SUM(D253)</f>
        <v>0</v>
      </c>
      <c r="E252" s="183">
        <f t="shared" si="24"/>
        <v>0</v>
      </c>
      <c r="F252" s="184">
        <f t="shared" si="25"/>
        <v>0</v>
      </c>
      <c r="G252" s="30">
        <f>SUM(G253)</f>
        <v>0</v>
      </c>
      <c r="H252" s="187">
        <f t="shared" si="26"/>
        <v>0</v>
      </c>
      <c r="I252" s="164">
        <f t="shared" si="27"/>
        <v>0</v>
      </c>
      <c r="J252" s="83"/>
      <c r="K252" s="30">
        <f>SUM(ieab:ieru!C252)</f>
        <v>0</v>
      </c>
      <c r="L252" s="83">
        <f t="shared" si="23"/>
        <v>0</v>
      </c>
      <c r="M252" s="83"/>
      <c r="N252" s="83"/>
      <c r="O252" s="83"/>
      <c r="P252" s="83"/>
      <c r="Q252" s="83"/>
      <c r="R252" s="83"/>
      <c r="S252" s="83"/>
      <c r="T252" s="83"/>
      <c r="U252" s="83"/>
      <c r="V252" s="83"/>
      <c r="W252" s="83"/>
      <c r="X252" s="83"/>
      <c r="Y252" s="83"/>
      <c r="Z252" s="83"/>
      <c r="AA252" s="83"/>
      <c r="AB252" s="83"/>
      <c r="AC252" s="83"/>
      <c r="AD252" s="83"/>
      <c r="AE252" s="83"/>
      <c r="AF252" s="83"/>
      <c r="AG252" s="83"/>
      <c r="AH252" s="83"/>
    </row>
    <row r="253" spans="1:34" hidden="1" x14ac:dyDescent="0.2">
      <c r="A253" s="174">
        <v>22402020101</v>
      </c>
      <c r="B253" s="173" t="s">
        <v>1067</v>
      </c>
      <c r="C253" s="30">
        <f>SUM(ieab:ieru!C253)</f>
        <v>0</v>
      </c>
      <c r="D253" s="30">
        <f>SUM(ieab:ieru!D253)</f>
        <v>0</v>
      </c>
      <c r="E253" s="183">
        <f t="shared" si="24"/>
        <v>0</v>
      </c>
      <c r="F253" s="184">
        <f t="shared" si="25"/>
        <v>0</v>
      </c>
      <c r="G253" s="30">
        <f>SUM(ieab:ieru!G253)</f>
        <v>0</v>
      </c>
      <c r="H253" s="187">
        <f t="shared" si="26"/>
        <v>0</v>
      </c>
      <c r="I253" s="164">
        <f t="shared" si="27"/>
        <v>0</v>
      </c>
      <c r="J253" s="83"/>
      <c r="K253" s="30">
        <f>SUM(ieab:ieru!C253)</f>
        <v>0</v>
      </c>
      <c r="L253" s="83">
        <f t="shared" si="23"/>
        <v>0</v>
      </c>
      <c r="M253" s="83"/>
      <c r="N253" s="83"/>
      <c r="O253" s="83"/>
      <c r="P253" s="83"/>
      <c r="Q253" s="83"/>
      <c r="R253" s="83"/>
      <c r="S253" s="83"/>
      <c r="T253" s="83"/>
      <c r="U253" s="83"/>
      <c r="V253" s="83"/>
      <c r="W253" s="83"/>
      <c r="X253" s="83"/>
      <c r="Y253" s="83"/>
      <c r="Z253" s="83"/>
      <c r="AA253" s="83"/>
      <c r="AB253" s="83"/>
      <c r="AC253" s="83"/>
      <c r="AD253" s="83"/>
      <c r="AE253" s="83"/>
      <c r="AF253" s="83"/>
      <c r="AG253" s="83"/>
      <c r="AH253" s="83"/>
    </row>
    <row r="254" spans="1:34" hidden="1" x14ac:dyDescent="0.2">
      <c r="A254" s="174">
        <v>2240203</v>
      </c>
      <c r="B254" s="173" t="s">
        <v>1100</v>
      </c>
      <c r="C254" s="30">
        <f>SUM(ieab:ieru!C254)</f>
        <v>0</v>
      </c>
      <c r="D254" s="30">
        <f>SUM(ieab:ieru!D254)</f>
        <v>0</v>
      </c>
      <c r="E254" s="183">
        <f t="shared" si="24"/>
        <v>0</v>
      </c>
      <c r="F254" s="184">
        <f t="shared" si="25"/>
        <v>0</v>
      </c>
      <c r="G254" s="30">
        <f>SUM(ieab:ieru!G254)</f>
        <v>0</v>
      </c>
      <c r="H254" s="187">
        <f t="shared" si="26"/>
        <v>0</v>
      </c>
      <c r="I254" s="164">
        <f t="shared" si="27"/>
        <v>0</v>
      </c>
      <c r="J254" s="83"/>
      <c r="K254" s="30">
        <f>SUM(ieab:ieru!C254)</f>
        <v>0</v>
      </c>
      <c r="L254" s="83">
        <f t="shared" si="23"/>
        <v>0</v>
      </c>
      <c r="M254" s="83"/>
      <c r="N254" s="83"/>
      <c r="O254" s="83"/>
      <c r="P254" s="83"/>
      <c r="Q254" s="83"/>
      <c r="R254" s="83"/>
      <c r="S254" s="83"/>
      <c r="T254" s="83"/>
      <c r="U254" s="83"/>
      <c r="V254" s="83"/>
      <c r="W254" s="83"/>
      <c r="X254" s="83"/>
      <c r="Y254" s="83"/>
      <c r="Z254" s="83"/>
      <c r="AA254" s="83"/>
      <c r="AB254" s="83"/>
      <c r="AC254" s="83"/>
      <c r="AD254" s="83"/>
      <c r="AE254" s="83"/>
      <c r="AF254" s="83"/>
      <c r="AG254" s="83"/>
      <c r="AH254" s="83"/>
    </row>
    <row r="255" spans="1:34" ht="25.5" hidden="1" x14ac:dyDescent="0.2">
      <c r="A255" s="174">
        <v>2240204</v>
      </c>
      <c r="B255" s="173" t="s">
        <v>1101</v>
      </c>
      <c r="C255" s="30">
        <f>SUM(ieab:ieru!C255)</f>
        <v>0</v>
      </c>
      <c r="D255" s="30">
        <f>SUM(ieab:ieru!D255)</f>
        <v>0</v>
      </c>
      <c r="E255" s="183">
        <f t="shared" si="24"/>
        <v>0</v>
      </c>
      <c r="F255" s="184">
        <f t="shared" si="25"/>
        <v>0</v>
      </c>
      <c r="G255" s="30">
        <f>SUM(ieab:ieru!G255)</f>
        <v>0</v>
      </c>
      <c r="H255" s="187">
        <f t="shared" si="26"/>
        <v>0</v>
      </c>
      <c r="I255" s="164">
        <f t="shared" si="27"/>
        <v>0</v>
      </c>
      <c r="J255" s="83"/>
      <c r="K255" s="30">
        <f>SUM(ieab:ieru!C255)</f>
        <v>0</v>
      </c>
      <c r="L255" s="83">
        <f t="shared" si="23"/>
        <v>0</v>
      </c>
      <c r="M255" s="83"/>
      <c r="N255" s="83"/>
      <c r="O255" s="83"/>
      <c r="P255" s="83"/>
      <c r="Q255" s="83"/>
      <c r="R255" s="83"/>
      <c r="S255" s="83"/>
      <c r="T255" s="83"/>
      <c r="U255" s="83"/>
      <c r="V255" s="83"/>
      <c r="W255" s="83"/>
      <c r="X255" s="83"/>
      <c r="Y255" s="83"/>
      <c r="Z255" s="83"/>
      <c r="AA255" s="83"/>
      <c r="AB255" s="83"/>
      <c r="AC255" s="83"/>
      <c r="AD255" s="83"/>
      <c r="AE255" s="83"/>
      <c r="AF255" s="83"/>
      <c r="AG255" s="83"/>
      <c r="AH255" s="83"/>
    </row>
    <row r="256" spans="1:34" hidden="1" x14ac:dyDescent="0.2">
      <c r="A256" s="174">
        <v>2240205</v>
      </c>
      <c r="B256" s="173" t="s">
        <v>1102</v>
      </c>
      <c r="C256" s="30">
        <f>SUM(ieab:ieru!C256)</f>
        <v>0</v>
      </c>
      <c r="D256" s="30">
        <f>SUM(ieab:ieru!D256)</f>
        <v>0</v>
      </c>
      <c r="E256" s="183">
        <f t="shared" si="24"/>
        <v>0</v>
      </c>
      <c r="F256" s="184">
        <f t="shared" si="25"/>
        <v>0</v>
      </c>
      <c r="G256" s="30">
        <f>SUM(ieab:ieru!G256)</f>
        <v>0</v>
      </c>
      <c r="H256" s="187">
        <f t="shared" si="26"/>
        <v>0</v>
      </c>
      <c r="I256" s="164">
        <f t="shared" si="27"/>
        <v>0</v>
      </c>
      <c r="J256" s="83"/>
      <c r="K256" s="30">
        <f>SUM(ieab:ieru!C256)</f>
        <v>0</v>
      </c>
      <c r="L256" s="83">
        <f t="shared" si="23"/>
        <v>0</v>
      </c>
      <c r="M256" s="83"/>
      <c r="N256" s="83"/>
      <c r="O256" s="83"/>
      <c r="P256" s="83"/>
      <c r="Q256" s="83"/>
      <c r="R256" s="83"/>
      <c r="S256" s="83"/>
      <c r="T256" s="83"/>
      <c r="U256" s="83"/>
      <c r="V256" s="83"/>
      <c r="W256" s="83"/>
      <c r="X256" s="83"/>
      <c r="Y256" s="83"/>
      <c r="Z256" s="83"/>
      <c r="AA256" s="83"/>
      <c r="AB256" s="83"/>
      <c r="AC256" s="83"/>
      <c r="AD256" s="83"/>
      <c r="AE256" s="83"/>
      <c r="AF256" s="83"/>
      <c r="AG256" s="83"/>
      <c r="AH256" s="83"/>
    </row>
    <row r="257" spans="1:34" hidden="1" x14ac:dyDescent="0.2">
      <c r="A257" s="174">
        <v>22403</v>
      </c>
      <c r="B257" s="173" t="s">
        <v>1103</v>
      </c>
      <c r="C257" s="30">
        <f>SUM(ieab:ieru!C257)</f>
        <v>0</v>
      </c>
      <c r="D257" s="30">
        <f>SUM(ieab:ieru!D257)</f>
        <v>0</v>
      </c>
      <c r="E257" s="183">
        <f t="shared" si="24"/>
        <v>0</v>
      </c>
      <c r="F257" s="184">
        <f t="shared" si="25"/>
        <v>0</v>
      </c>
      <c r="G257" s="30">
        <f>SUM(ieab:ieru!G257)</f>
        <v>0</v>
      </c>
      <c r="H257" s="187">
        <f t="shared" si="26"/>
        <v>0</v>
      </c>
      <c r="I257" s="164">
        <f t="shared" si="27"/>
        <v>0</v>
      </c>
      <c r="J257" s="83"/>
      <c r="K257" s="30">
        <f>SUM(ieab:ieru!C257)</f>
        <v>0</v>
      </c>
      <c r="L257" s="83">
        <f t="shared" si="23"/>
        <v>0</v>
      </c>
      <c r="M257" s="83"/>
      <c r="N257" s="83"/>
      <c r="O257" s="83"/>
      <c r="P257" s="83"/>
      <c r="Q257" s="83"/>
      <c r="R257" s="83"/>
      <c r="S257" s="83"/>
      <c r="T257" s="83"/>
      <c r="U257" s="83"/>
      <c r="V257" s="83"/>
      <c r="W257" s="83"/>
      <c r="X257" s="83"/>
      <c r="Y257" s="83"/>
      <c r="Z257" s="83"/>
      <c r="AA257" s="83"/>
      <c r="AB257" s="83"/>
      <c r="AC257" s="83"/>
      <c r="AD257" s="83"/>
      <c r="AE257" s="83"/>
      <c r="AF257" s="83"/>
      <c r="AG257" s="83"/>
      <c r="AH257" s="83"/>
    </row>
    <row r="258" spans="1:34" hidden="1" x14ac:dyDescent="0.2">
      <c r="A258" s="174">
        <v>22404</v>
      </c>
      <c r="B258" s="173" t="s">
        <v>1104</v>
      </c>
      <c r="C258" s="30">
        <f>SUM(ieab:ieru!C258)</f>
        <v>0</v>
      </c>
      <c r="D258" s="30">
        <f>SUM(ieab:ieru!D258)</f>
        <v>0</v>
      </c>
      <c r="E258" s="183">
        <f t="shared" si="24"/>
        <v>0</v>
      </c>
      <c r="F258" s="184">
        <f t="shared" si="25"/>
        <v>0</v>
      </c>
      <c r="G258" s="30">
        <f>SUM(ieab:ieru!G258)</f>
        <v>0</v>
      </c>
      <c r="H258" s="187">
        <f t="shared" si="26"/>
        <v>0</v>
      </c>
      <c r="I258" s="164">
        <f t="shared" si="27"/>
        <v>0</v>
      </c>
      <c r="J258" s="83"/>
      <c r="K258" s="30">
        <f>SUM(ieab:ieru!C258)</f>
        <v>0</v>
      </c>
      <c r="L258" s="83">
        <f t="shared" si="23"/>
        <v>0</v>
      </c>
      <c r="M258" s="83"/>
      <c r="N258" s="83"/>
      <c r="O258" s="83"/>
      <c r="P258" s="83"/>
      <c r="Q258" s="83"/>
      <c r="R258" s="83"/>
      <c r="S258" s="83"/>
      <c r="T258" s="83"/>
      <c r="U258" s="83"/>
      <c r="V258" s="83"/>
      <c r="W258" s="83"/>
      <c r="X258" s="83"/>
      <c r="Y258" s="83"/>
      <c r="Z258" s="83"/>
      <c r="AA258" s="83"/>
      <c r="AB258" s="83"/>
      <c r="AC258" s="83"/>
      <c r="AD258" s="83"/>
      <c r="AE258" s="83"/>
      <c r="AF258" s="83"/>
      <c r="AG258" s="83"/>
      <c r="AH258" s="83"/>
    </row>
    <row r="259" spans="1:34" hidden="1" x14ac:dyDescent="0.2">
      <c r="A259" s="174">
        <v>22405</v>
      </c>
      <c r="B259" s="173" t="s">
        <v>1105</v>
      </c>
      <c r="C259" s="30">
        <f>SUM(C260)</f>
        <v>0</v>
      </c>
      <c r="D259" s="30">
        <f>SUM(D260)</f>
        <v>0</v>
      </c>
      <c r="E259" s="183">
        <f t="shared" si="24"/>
        <v>0</v>
      </c>
      <c r="F259" s="184">
        <f t="shared" si="25"/>
        <v>0</v>
      </c>
      <c r="G259" s="30">
        <f>SUM(G260)</f>
        <v>0</v>
      </c>
      <c r="H259" s="187">
        <f t="shared" si="26"/>
        <v>0</v>
      </c>
      <c r="I259" s="164">
        <f t="shared" si="27"/>
        <v>0</v>
      </c>
      <c r="J259" s="83"/>
      <c r="K259" s="30">
        <f>SUM(ieab:ieru!C259)</f>
        <v>0</v>
      </c>
      <c r="L259" s="83">
        <f t="shared" si="23"/>
        <v>0</v>
      </c>
      <c r="M259" s="83"/>
      <c r="N259" s="83"/>
      <c r="O259" s="83"/>
      <c r="P259" s="83"/>
      <c r="Q259" s="83"/>
      <c r="R259" s="83"/>
      <c r="S259" s="83"/>
      <c r="T259" s="83"/>
      <c r="U259" s="83"/>
      <c r="V259" s="83"/>
      <c r="W259" s="83"/>
      <c r="X259" s="83"/>
      <c r="Y259" s="83"/>
      <c r="Z259" s="83"/>
      <c r="AA259" s="83"/>
      <c r="AB259" s="83"/>
      <c r="AC259" s="83"/>
      <c r="AD259" s="83"/>
      <c r="AE259" s="83"/>
      <c r="AF259" s="83"/>
      <c r="AG259" s="83"/>
      <c r="AH259" s="83"/>
    </row>
    <row r="260" spans="1:34" hidden="1" x14ac:dyDescent="0.2">
      <c r="A260" s="174">
        <v>2240501</v>
      </c>
      <c r="B260" s="173" t="s">
        <v>1106</v>
      </c>
      <c r="C260" s="30">
        <f>SUM(ieab:ieru!C260)</f>
        <v>0</v>
      </c>
      <c r="D260" s="30">
        <f>SUM(ieab:ieru!D260)</f>
        <v>0</v>
      </c>
      <c r="E260" s="183">
        <f t="shared" si="24"/>
        <v>0</v>
      </c>
      <c r="F260" s="184">
        <f t="shared" si="25"/>
        <v>0</v>
      </c>
      <c r="G260" s="30">
        <f>SUM(ieab:ieru!G260)</f>
        <v>0</v>
      </c>
      <c r="H260" s="187">
        <f t="shared" si="26"/>
        <v>0</v>
      </c>
      <c r="I260" s="164">
        <f t="shared" si="27"/>
        <v>0</v>
      </c>
      <c r="J260" s="83"/>
      <c r="K260" s="30">
        <f>SUM(ieab:ieru!C260)</f>
        <v>0</v>
      </c>
      <c r="L260" s="83">
        <f t="shared" si="23"/>
        <v>0</v>
      </c>
      <c r="M260" s="83"/>
      <c r="N260" s="83"/>
      <c r="O260" s="83"/>
      <c r="P260" s="83"/>
      <c r="Q260" s="83"/>
      <c r="R260" s="83"/>
      <c r="S260" s="83"/>
      <c r="T260" s="83"/>
      <c r="U260" s="83"/>
      <c r="V260" s="83"/>
      <c r="W260" s="83"/>
      <c r="X260" s="83"/>
      <c r="Y260" s="83"/>
      <c r="Z260" s="83"/>
      <c r="AA260" s="83"/>
      <c r="AB260" s="83"/>
      <c r="AC260" s="83"/>
      <c r="AD260" s="83"/>
      <c r="AE260" s="83"/>
      <c r="AF260" s="83"/>
      <c r="AG260" s="83"/>
      <c r="AH260" s="83"/>
    </row>
    <row r="261" spans="1:34" hidden="1" x14ac:dyDescent="0.2">
      <c r="A261" s="174">
        <v>22406</v>
      </c>
      <c r="B261" s="173" t="s">
        <v>1107</v>
      </c>
      <c r="C261" s="30">
        <f>SUM(ieab:ieru!C261)</f>
        <v>0</v>
      </c>
      <c r="D261" s="30">
        <f>SUM(ieab:ieru!D261)</f>
        <v>0</v>
      </c>
      <c r="E261" s="183">
        <f t="shared" si="24"/>
        <v>0</v>
      </c>
      <c r="F261" s="184">
        <f t="shared" si="25"/>
        <v>0</v>
      </c>
      <c r="G261" s="30">
        <f>SUM(ieab:ieru!G261)</f>
        <v>0</v>
      </c>
      <c r="H261" s="187">
        <f t="shared" si="26"/>
        <v>0</v>
      </c>
      <c r="I261" s="164">
        <f t="shared" si="27"/>
        <v>0</v>
      </c>
      <c r="J261" s="83"/>
      <c r="K261" s="30">
        <f>SUM(ieab:ieru!C261)</f>
        <v>0</v>
      </c>
      <c r="L261" s="83">
        <f t="shared" si="23"/>
        <v>0</v>
      </c>
      <c r="M261" s="83"/>
      <c r="N261" s="83"/>
      <c r="O261" s="83"/>
      <c r="P261" s="83"/>
      <c r="Q261" s="83"/>
      <c r="R261" s="83"/>
      <c r="S261" s="83"/>
      <c r="T261" s="83"/>
      <c r="U261" s="83"/>
      <c r="V261" s="83"/>
      <c r="W261" s="83"/>
      <c r="X261" s="83"/>
      <c r="Y261" s="83"/>
      <c r="Z261" s="83"/>
      <c r="AA261" s="83"/>
      <c r="AB261" s="83"/>
      <c r="AC261" s="83"/>
      <c r="AD261" s="83"/>
      <c r="AE261" s="83"/>
      <c r="AF261" s="83"/>
      <c r="AG261" s="83"/>
      <c r="AH261" s="83"/>
    </row>
    <row r="262" spans="1:34" hidden="1" x14ac:dyDescent="0.2">
      <c r="A262" s="174">
        <v>22407</v>
      </c>
      <c r="B262" s="173" t="s">
        <v>1108</v>
      </c>
      <c r="C262" s="30">
        <f>SUM(ieab:ieru!C262)</f>
        <v>0</v>
      </c>
      <c r="D262" s="30">
        <f>SUM(ieab:ieru!D262)</f>
        <v>0</v>
      </c>
      <c r="E262" s="183">
        <f t="shared" si="24"/>
        <v>0</v>
      </c>
      <c r="F262" s="184">
        <f t="shared" si="25"/>
        <v>0</v>
      </c>
      <c r="G262" s="30">
        <f>SUM(ieab:ieru!G262)</f>
        <v>0</v>
      </c>
      <c r="H262" s="187">
        <f t="shared" si="26"/>
        <v>0</v>
      </c>
      <c r="I262" s="164">
        <f t="shared" si="27"/>
        <v>0</v>
      </c>
      <c r="J262" s="83"/>
      <c r="K262" s="30">
        <f>SUM(ieab:ieru!C262)</f>
        <v>0</v>
      </c>
      <c r="L262" s="83">
        <f t="shared" si="23"/>
        <v>0</v>
      </c>
      <c r="M262" s="83"/>
      <c r="N262" s="83"/>
      <c r="O262" s="83"/>
      <c r="P262" s="83"/>
      <c r="Q262" s="83"/>
      <c r="R262" s="83"/>
      <c r="S262" s="83"/>
      <c r="T262" s="83"/>
      <c r="U262" s="83"/>
      <c r="V262" s="83"/>
      <c r="W262" s="83"/>
      <c r="X262" s="83"/>
      <c r="Y262" s="83"/>
      <c r="Z262" s="83"/>
      <c r="AA262" s="83"/>
      <c r="AB262" s="83"/>
      <c r="AC262" s="83"/>
      <c r="AD262" s="83"/>
      <c r="AE262" s="83"/>
      <c r="AF262" s="83"/>
      <c r="AG262" s="83"/>
      <c r="AH262" s="83"/>
    </row>
    <row r="263" spans="1:34" hidden="1" x14ac:dyDescent="0.2">
      <c r="A263" s="174">
        <v>22408</v>
      </c>
      <c r="B263" s="173" t="s">
        <v>145</v>
      </c>
      <c r="C263" s="30">
        <f>SUM(ieab:ieru!C263)</f>
        <v>0</v>
      </c>
      <c r="D263" s="30">
        <f>SUM(ieab:ieru!D263)</f>
        <v>0</v>
      </c>
      <c r="E263" s="183">
        <f t="shared" si="24"/>
        <v>0</v>
      </c>
      <c r="F263" s="184">
        <f t="shared" si="25"/>
        <v>0</v>
      </c>
      <c r="G263" s="30">
        <f>SUM(ieab:ieru!G263)</f>
        <v>0</v>
      </c>
      <c r="H263" s="187">
        <f t="shared" si="26"/>
        <v>0</v>
      </c>
      <c r="I263" s="164">
        <f t="shared" si="27"/>
        <v>0</v>
      </c>
      <c r="J263" s="83"/>
      <c r="K263" s="30">
        <f>SUM(ieab:ieru!C263)</f>
        <v>0</v>
      </c>
      <c r="L263" s="83">
        <f t="shared" si="23"/>
        <v>0</v>
      </c>
      <c r="M263" s="83"/>
      <c r="N263" s="83"/>
      <c r="O263" s="83"/>
      <c r="P263" s="83"/>
      <c r="Q263" s="83"/>
      <c r="R263" s="83"/>
      <c r="S263" s="83"/>
      <c r="T263" s="83"/>
      <c r="U263" s="83"/>
      <c r="V263" s="83"/>
      <c r="W263" s="83"/>
      <c r="X263" s="83"/>
      <c r="Y263" s="83"/>
      <c r="Z263" s="83"/>
      <c r="AA263" s="83"/>
      <c r="AB263" s="83"/>
      <c r="AC263" s="83"/>
      <c r="AD263" s="83"/>
      <c r="AE263" s="83"/>
      <c r="AF263" s="83"/>
      <c r="AG263" s="83"/>
      <c r="AH263" s="83"/>
    </row>
    <row r="264" spans="1:34" hidden="1" x14ac:dyDescent="0.2">
      <c r="A264" s="174">
        <v>22409</v>
      </c>
      <c r="B264" s="168" t="s">
        <v>909</v>
      </c>
      <c r="C264" s="30">
        <f>SUM(ieab:ieru!C264)</f>
        <v>0</v>
      </c>
      <c r="D264" s="30">
        <f>SUM(ieab:ieru!D264)</f>
        <v>0</v>
      </c>
      <c r="E264" s="183">
        <f t="shared" si="24"/>
        <v>0</v>
      </c>
      <c r="F264" s="184">
        <f t="shared" si="25"/>
        <v>0</v>
      </c>
      <c r="G264" s="30">
        <f>SUM(ieab:ieru!G264)</f>
        <v>0</v>
      </c>
      <c r="H264" s="187">
        <f t="shared" si="26"/>
        <v>0</v>
      </c>
      <c r="I264" s="164">
        <f t="shared" si="27"/>
        <v>0</v>
      </c>
      <c r="J264" s="83"/>
      <c r="K264" s="30">
        <f>SUM(ieab:ieru!C264)</f>
        <v>0</v>
      </c>
      <c r="L264" s="83">
        <f t="shared" ref="L264:L319" si="30">SUM(C264-K264)</f>
        <v>0</v>
      </c>
      <c r="M264" s="83"/>
      <c r="N264" s="83"/>
      <c r="O264" s="83"/>
      <c r="P264" s="83"/>
      <c r="Q264" s="83"/>
      <c r="R264" s="83"/>
      <c r="S264" s="83"/>
      <c r="T264" s="83"/>
      <c r="U264" s="83"/>
      <c r="V264" s="83"/>
      <c r="W264" s="83"/>
      <c r="X264" s="83"/>
      <c r="Y264" s="83"/>
      <c r="Z264" s="83"/>
      <c r="AA264" s="83"/>
      <c r="AB264" s="83"/>
      <c r="AC264" s="83"/>
      <c r="AD264" s="83"/>
      <c r="AE264" s="83"/>
      <c r="AF264" s="83"/>
      <c r="AG264" s="83"/>
      <c r="AH264" s="83"/>
    </row>
    <row r="265" spans="1:34" x14ac:dyDescent="0.2">
      <c r="A265" s="28">
        <v>22411</v>
      </c>
      <c r="B265" s="163" t="s">
        <v>1109</v>
      </c>
      <c r="C265" s="30">
        <f>SUM(ieab:ieru!C265)</f>
        <v>66774229000</v>
      </c>
      <c r="D265" s="30">
        <f>SUM(ieab:ieru!D265)</f>
        <v>74525139613</v>
      </c>
      <c r="E265" s="183">
        <f t="shared" si="24"/>
        <v>141299368613</v>
      </c>
      <c r="F265" s="184">
        <f t="shared" si="25"/>
        <v>2.8879008366979155</v>
      </c>
      <c r="G265" s="30">
        <f>SUM(ieab:ieru!G265)</f>
        <v>0</v>
      </c>
      <c r="H265" s="187">
        <f t="shared" si="26"/>
        <v>0</v>
      </c>
      <c r="I265" s="164">
        <f t="shared" si="27"/>
        <v>-141299368613</v>
      </c>
      <c r="J265" s="83"/>
      <c r="K265" s="30">
        <f>SUM(ieab:ieru!C265)</f>
        <v>66774229000</v>
      </c>
      <c r="L265" s="83">
        <f t="shared" si="30"/>
        <v>0</v>
      </c>
      <c r="M265" s="83"/>
      <c r="N265" s="83"/>
      <c r="O265" s="83"/>
      <c r="P265" s="83"/>
      <c r="Q265" s="83"/>
      <c r="R265" s="83"/>
      <c r="S265" s="83"/>
      <c r="T265" s="83"/>
      <c r="U265" s="83"/>
      <c r="V265" s="83"/>
      <c r="W265" s="83"/>
      <c r="X265" s="83"/>
      <c r="Y265" s="83"/>
      <c r="Z265" s="83"/>
      <c r="AA265" s="83"/>
      <c r="AB265" s="83"/>
      <c r="AC265" s="83"/>
      <c r="AD265" s="83"/>
      <c r="AE265" s="83"/>
      <c r="AF265" s="83"/>
      <c r="AG265" s="83"/>
      <c r="AH265" s="83"/>
    </row>
    <row r="266" spans="1:34" x14ac:dyDescent="0.2">
      <c r="A266" s="28">
        <v>22412</v>
      </c>
      <c r="B266" s="163" t="s">
        <v>478</v>
      </c>
      <c r="C266" s="30">
        <f>SUM(ieab:ieru!C266)</f>
        <v>0</v>
      </c>
      <c r="D266" s="30">
        <f>SUM(ieab:ieru!D266)</f>
        <v>0</v>
      </c>
      <c r="E266" s="183">
        <f t="shared" si="24"/>
        <v>0</v>
      </c>
      <c r="F266" s="184">
        <f t="shared" si="25"/>
        <v>0</v>
      </c>
      <c r="G266" s="30">
        <f>SUM(ieab:ieru!G266)</f>
        <v>0</v>
      </c>
      <c r="H266" s="187">
        <f t="shared" ref="H266:H319" si="31">IF(OR(G266=0,E266=0),0,G266/E266)*100</f>
        <v>0</v>
      </c>
      <c r="I266" s="164">
        <f t="shared" si="27"/>
        <v>0</v>
      </c>
      <c r="J266" s="83"/>
      <c r="K266" s="30">
        <f>SUM(ieab:ieru!C266)</f>
        <v>0</v>
      </c>
      <c r="L266" s="83">
        <f t="shared" si="30"/>
        <v>0</v>
      </c>
      <c r="M266" s="83"/>
      <c r="N266" s="83"/>
      <c r="O266" s="83"/>
      <c r="P266" s="83"/>
      <c r="Q266" s="83"/>
      <c r="R266" s="83"/>
      <c r="S266" s="83"/>
      <c r="T266" s="83"/>
      <c r="U266" s="83"/>
      <c r="V266" s="83"/>
      <c r="W266" s="83"/>
      <c r="X266" s="83"/>
      <c r="Y266" s="83"/>
      <c r="Z266" s="83"/>
      <c r="AA266" s="83"/>
      <c r="AB266" s="83"/>
      <c r="AC266" s="83"/>
      <c r="AD266" s="83"/>
      <c r="AE266" s="83"/>
      <c r="AF266" s="83"/>
      <c r="AG266" s="83"/>
      <c r="AH266" s="83"/>
    </row>
    <row r="267" spans="1:34" x14ac:dyDescent="0.2">
      <c r="A267" s="28">
        <v>22413</v>
      </c>
      <c r="B267" s="163" t="s">
        <v>1156</v>
      </c>
      <c r="C267" s="30">
        <f>SUM(ieab:ieru!C267)</f>
        <v>0</v>
      </c>
      <c r="D267" s="30">
        <f>SUM(ieab:ieru!D267)</f>
        <v>750000000</v>
      </c>
      <c r="E267" s="183">
        <f t="shared" si="24"/>
        <v>750000000</v>
      </c>
      <c r="F267" s="184">
        <f t="shared" si="25"/>
        <v>1.5328629199013734E-2</v>
      </c>
      <c r="G267" s="30">
        <f>SUM(ieab:ieru!G267)</f>
        <v>750000000</v>
      </c>
      <c r="H267" s="187">
        <f t="shared" si="31"/>
        <v>100</v>
      </c>
      <c r="I267" s="164">
        <f t="shared" si="27"/>
        <v>0</v>
      </c>
      <c r="J267" s="83"/>
      <c r="K267" s="30">
        <f>SUM(ieab:ieru!C267)</f>
        <v>0</v>
      </c>
      <c r="L267" s="83">
        <f t="shared" si="30"/>
        <v>0</v>
      </c>
      <c r="M267" s="83"/>
      <c r="N267" s="83"/>
      <c r="O267" s="83"/>
      <c r="P267" s="83"/>
      <c r="Q267" s="83"/>
      <c r="R267" s="83"/>
      <c r="S267" s="83"/>
      <c r="T267" s="83"/>
      <c r="U267" s="83"/>
      <c r="V267" s="83"/>
      <c r="W267" s="83"/>
      <c r="X267" s="83"/>
      <c r="Y267" s="83"/>
      <c r="Z267" s="83"/>
      <c r="AA267" s="83"/>
      <c r="AB267" s="83"/>
      <c r="AC267" s="83"/>
      <c r="AD267" s="83"/>
      <c r="AE267" s="83"/>
      <c r="AF267" s="83"/>
      <c r="AG267" s="83"/>
      <c r="AH267" s="83"/>
    </row>
    <row r="268" spans="1:34" x14ac:dyDescent="0.2">
      <c r="A268" s="28">
        <v>22414</v>
      </c>
      <c r="B268" s="163" t="s">
        <v>1110</v>
      </c>
      <c r="C268" s="30">
        <f>SUM(ieab:ieru!C268)</f>
        <v>0</v>
      </c>
      <c r="D268" s="30">
        <f>SUM(ieab:ieru!D268)</f>
        <v>4140665</v>
      </c>
      <c r="E268" s="183">
        <f t="shared" si="24"/>
        <v>4140665</v>
      </c>
      <c r="F268" s="184">
        <f t="shared" si="25"/>
        <v>8.4627624563112275E-5</v>
      </c>
      <c r="G268" s="30">
        <f>SUM(ieab:ieru!G268)</f>
        <v>4140665</v>
      </c>
      <c r="H268" s="187">
        <f t="shared" si="31"/>
        <v>100</v>
      </c>
      <c r="I268" s="164">
        <f t="shared" si="27"/>
        <v>0</v>
      </c>
      <c r="J268" s="83"/>
      <c r="K268" s="30">
        <f>SUM(ieab:ieru!C268)</f>
        <v>0</v>
      </c>
      <c r="L268" s="83">
        <f t="shared" si="30"/>
        <v>0</v>
      </c>
      <c r="M268" s="83"/>
      <c r="N268" s="83"/>
      <c r="O268" s="83"/>
      <c r="P268" s="83"/>
      <c r="Q268" s="83"/>
      <c r="R268" s="83"/>
      <c r="S268" s="83"/>
      <c r="T268" s="83"/>
      <c r="U268" s="83"/>
      <c r="V268" s="83"/>
      <c r="W268" s="83"/>
      <c r="X268" s="83"/>
      <c r="Y268" s="83"/>
      <c r="Z268" s="83"/>
      <c r="AA268" s="83"/>
      <c r="AB268" s="83"/>
      <c r="AC268" s="83"/>
      <c r="AD268" s="83"/>
      <c r="AE268" s="83"/>
      <c r="AF268" s="83"/>
      <c r="AG268" s="83"/>
      <c r="AH268" s="83"/>
    </row>
    <row r="269" spans="1:34" x14ac:dyDescent="0.2">
      <c r="A269" s="28">
        <v>22415</v>
      </c>
      <c r="B269" s="163" t="s">
        <v>1111</v>
      </c>
      <c r="C269" s="30">
        <f>SUM(ieab:ieru!C269)</f>
        <v>598000000000</v>
      </c>
      <c r="D269" s="30">
        <f>SUM(ieab:ieru!D269)</f>
        <v>20000000000</v>
      </c>
      <c r="E269" s="183">
        <f t="shared" si="24"/>
        <v>618000000000</v>
      </c>
      <c r="F269" s="184">
        <f t="shared" si="25"/>
        <v>12.630790459987317</v>
      </c>
      <c r="G269" s="30">
        <f>SUM(ieab:ieru!G269)</f>
        <v>618000000000</v>
      </c>
      <c r="H269" s="187">
        <f t="shared" si="31"/>
        <v>100</v>
      </c>
      <c r="I269" s="164">
        <f t="shared" si="27"/>
        <v>0</v>
      </c>
      <c r="J269" s="83"/>
      <c r="K269" s="30">
        <f>SUM(ieab:ieru!C269)</f>
        <v>598000000000</v>
      </c>
      <c r="L269" s="83">
        <f t="shared" si="30"/>
        <v>0</v>
      </c>
      <c r="M269" s="83"/>
      <c r="N269" s="83"/>
      <c r="O269" s="83"/>
      <c r="P269" s="83"/>
      <c r="Q269" s="83"/>
      <c r="R269" s="83"/>
      <c r="S269" s="83"/>
      <c r="T269" s="83"/>
      <c r="U269" s="83"/>
      <c r="V269" s="83"/>
      <c r="W269" s="83"/>
      <c r="X269" s="83"/>
      <c r="Y269" s="83"/>
      <c r="Z269" s="83"/>
      <c r="AA269" s="83"/>
      <c r="AB269" s="83"/>
      <c r="AC269" s="83"/>
      <c r="AD269" s="83"/>
      <c r="AE269" s="83"/>
      <c r="AF269" s="83"/>
      <c r="AG269" s="83"/>
      <c r="AH269" s="83"/>
    </row>
    <row r="270" spans="1:34" x14ac:dyDescent="0.2">
      <c r="A270" s="28">
        <v>22416</v>
      </c>
      <c r="B270" s="163" t="s">
        <v>1112</v>
      </c>
      <c r="C270" s="30">
        <f>SUM(ieab:ieru!C270)</f>
        <v>17352272000</v>
      </c>
      <c r="D270" s="30">
        <f>SUM(ieab:ieru!D270)</f>
        <v>-17352272000</v>
      </c>
      <c r="E270" s="183">
        <f t="shared" ref="E270:E319" si="32">SUM(C270:D270)</f>
        <v>0</v>
      </c>
      <c r="F270" s="184">
        <f t="shared" ref="F270:F319" si="33">IF(OR(E270=0,E$7=0),0,E270/E$7)*100</f>
        <v>0</v>
      </c>
      <c r="G270" s="30">
        <f>SUM(ieab:ieru!G270)</f>
        <v>0</v>
      </c>
      <c r="H270" s="187">
        <f t="shared" si="31"/>
        <v>0</v>
      </c>
      <c r="I270" s="164">
        <f t="shared" si="27"/>
        <v>0</v>
      </c>
      <c r="J270" s="83"/>
      <c r="K270" s="30">
        <f>SUM(ieab:ieru!C270)</f>
        <v>17352272000</v>
      </c>
      <c r="L270" s="83">
        <f t="shared" si="30"/>
        <v>0</v>
      </c>
      <c r="M270" s="83"/>
      <c r="N270" s="83"/>
      <c r="O270" s="83"/>
      <c r="P270" s="83"/>
      <c r="Q270" s="83"/>
      <c r="R270" s="83"/>
      <c r="S270" s="83"/>
      <c r="T270" s="83"/>
      <c r="U270" s="83"/>
      <c r="V270" s="83"/>
      <c r="W270" s="83"/>
      <c r="X270" s="83"/>
      <c r="Y270" s="83"/>
      <c r="Z270" s="83"/>
      <c r="AA270" s="83"/>
      <c r="AB270" s="83"/>
      <c r="AC270" s="83"/>
      <c r="AD270" s="83"/>
      <c r="AE270" s="83"/>
      <c r="AF270" s="83"/>
      <c r="AG270" s="83"/>
      <c r="AH270" s="83"/>
    </row>
    <row r="271" spans="1:34" x14ac:dyDescent="0.2">
      <c r="A271" s="28">
        <v>22417</v>
      </c>
      <c r="B271" s="163" t="s">
        <v>1113</v>
      </c>
      <c r="C271" s="30">
        <f>SUM(ieab:ieru!C271)</f>
        <v>62255843718</v>
      </c>
      <c r="D271" s="30">
        <f>SUM(ieab:ieru!D271)</f>
        <v>0</v>
      </c>
      <c r="E271" s="183">
        <f t="shared" si="32"/>
        <v>62255843718</v>
      </c>
      <c r="F271" s="184">
        <f t="shared" si="33"/>
        <v>1.2723956584332941</v>
      </c>
      <c r="G271" s="30">
        <f>SUM(ieab:ieru!G271)</f>
        <v>58317053644</v>
      </c>
      <c r="H271" s="187">
        <f t="shared" si="31"/>
        <v>93.673220313515444</v>
      </c>
      <c r="I271" s="164">
        <f t="shared" si="27"/>
        <v>-3938790074</v>
      </c>
      <c r="J271" s="83"/>
      <c r="K271" s="30">
        <f>SUM(ieab:ieru!C271)</f>
        <v>62255843718</v>
      </c>
      <c r="L271" s="83">
        <f t="shared" si="30"/>
        <v>0</v>
      </c>
      <c r="M271" s="83"/>
      <c r="N271" s="83"/>
      <c r="O271" s="83"/>
      <c r="P271" s="83"/>
      <c r="Q271" s="83"/>
      <c r="R271" s="83"/>
      <c r="S271" s="83"/>
      <c r="T271" s="83"/>
      <c r="U271" s="83"/>
      <c r="V271" s="83"/>
      <c r="W271" s="83"/>
      <c r="X271" s="83"/>
      <c r="Y271" s="83"/>
      <c r="Z271" s="83"/>
      <c r="AA271" s="83"/>
      <c r="AB271" s="83"/>
      <c r="AC271" s="83"/>
      <c r="AD271" s="83"/>
      <c r="AE271" s="83"/>
      <c r="AF271" s="83"/>
      <c r="AG271" s="83"/>
      <c r="AH271" s="83"/>
    </row>
    <row r="272" spans="1:34" x14ac:dyDescent="0.2">
      <c r="A272" s="28">
        <v>22418</v>
      </c>
      <c r="B272" s="163" t="s">
        <v>1114</v>
      </c>
      <c r="C272" s="30">
        <f>SUM(ieab:ieru!C272)</f>
        <v>40000000000</v>
      </c>
      <c r="D272" s="30">
        <f>SUM(ieab:ieru!D272)</f>
        <v>-12000000000</v>
      </c>
      <c r="E272" s="183">
        <f t="shared" ref="E272" si="34">SUM(C272:D272)</f>
        <v>28000000000</v>
      </c>
      <c r="F272" s="184">
        <f t="shared" si="33"/>
        <v>0.57226882342984609</v>
      </c>
      <c r="G272" s="30">
        <f>SUM(ieab:ieru!G272)</f>
        <v>1595677875</v>
      </c>
      <c r="H272" s="187">
        <f t="shared" si="31"/>
        <v>5.6988495535714287</v>
      </c>
      <c r="I272" s="164">
        <f t="shared" ref="I272" si="35">SUM(G272-E272)</f>
        <v>-26404322125</v>
      </c>
      <c r="J272" s="83"/>
      <c r="K272" s="30">
        <f>SUM(ieab:ieru!C272)</f>
        <v>40000000000</v>
      </c>
      <c r="L272" s="83">
        <f t="shared" si="30"/>
        <v>0</v>
      </c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3"/>
      <c r="AA272" s="83"/>
      <c r="AB272" s="83"/>
      <c r="AC272" s="83"/>
      <c r="AD272" s="83"/>
      <c r="AE272" s="83"/>
      <c r="AF272" s="83"/>
      <c r="AG272" s="83"/>
      <c r="AH272" s="83"/>
    </row>
    <row r="273" spans="1:34" x14ac:dyDescent="0.2">
      <c r="A273" s="28">
        <v>22419</v>
      </c>
      <c r="B273" s="163" t="s">
        <v>1154</v>
      </c>
      <c r="C273" s="30">
        <f>SUM(ieab:ieru!C273)</f>
        <v>2540572000</v>
      </c>
      <c r="D273" s="30">
        <f>SUM(ieab:ieru!D273)</f>
        <v>-2540572000</v>
      </c>
      <c r="E273" s="183">
        <f t="shared" ref="E273" si="36">SUM(C273:D273)</f>
        <v>0</v>
      </c>
      <c r="F273" s="184">
        <f t="shared" si="33"/>
        <v>0</v>
      </c>
      <c r="G273" s="30">
        <f>SUM(ieab:ieru!G273)</f>
        <v>0</v>
      </c>
      <c r="H273" s="187">
        <f t="shared" si="31"/>
        <v>0</v>
      </c>
      <c r="I273" s="164">
        <f t="shared" ref="I273" si="37">SUM(G273-E273)</f>
        <v>0</v>
      </c>
      <c r="J273" s="83"/>
      <c r="K273" s="30">
        <f>SUM(ieab:ieru!C273)</f>
        <v>2540572000</v>
      </c>
      <c r="L273" s="83">
        <f t="shared" si="30"/>
        <v>0</v>
      </c>
      <c r="M273" s="83"/>
      <c r="N273" s="83"/>
      <c r="O273" s="83"/>
      <c r="P273" s="83"/>
      <c r="Q273" s="83"/>
      <c r="R273" s="83"/>
      <c r="S273" s="83"/>
      <c r="T273" s="83"/>
      <c r="U273" s="83"/>
      <c r="V273" s="83"/>
      <c r="W273" s="83"/>
      <c r="X273" s="83"/>
      <c r="Y273" s="83"/>
      <c r="Z273" s="83"/>
      <c r="AA273" s="83"/>
      <c r="AB273" s="83"/>
      <c r="AC273" s="83"/>
      <c r="AD273" s="83"/>
      <c r="AE273" s="83"/>
      <c r="AF273" s="83"/>
      <c r="AG273" s="83"/>
      <c r="AH273" s="83"/>
    </row>
    <row r="274" spans="1:34" x14ac:dyDescent="0.2">
      <c r="A274" s="28">
        <v>22420</v>
      </c>
      <c r="B274" s="163" t="s">
        <v>1155</v>
      </c>
      <c r="C274" s="30">
        <f>SUM(ieab:ieru!C274)</f>
        <v>46927000</v>
      </c>
      <c r="D274" s="30">
        <f>SUM(ieab:ieru!D274)</f>
        <v>-46927000</v>
      </c>
      <c r="E274" s="183">
        <f t="shared" si="32"/>
        <v>0</v>
      </c>
      <c r="F274" s="184">
        <f t="shared" si="33"/>
        <v>0</v>
      </c>
      <c r="G274" s="30">
        <f>SUM(ieab:ieru!G274)</f>
        <v>0</v>
      </c>
      <c r="H274" s="187">
        <f t="shared" si="31"/>
        <v>0</v>
      </c>
      <c r="I274" s="164">
        <f t="shared" ref="I274:I319" si="38">SUM(G274-E274)</f>
        <v>0</v>
      </c>
      <c r="J274" s="83"/>
      <c r="K274" s="30">
        <f>SUM(ieab:ieru!C274)</f>
        <v>46927000</v>
      </c>
      <c r="L274" s="83">
        <f t="shared" si="30"/>
        <v>0</v>
      </c>
      <c r="M274" s="83"/>
      <c r="N274" s="83"/>
      <c r="O274" s="83"/>
      <c r="P274" s="83"/>
      <c r="Q274" s="83"/>
      <c r="R274" s="83"/>
      <c r="S274" s="83"/>
      <c r="T274" s="83"/>
      <c r="U274" s="83"/>
      <c r="V274" s="83"/>
      <c r="W274" s="83"/>
      <c r="X274" s="83"/>
      <c r="Y274" s="83"/>
      <c r="Z274" s="83"/>
      <c r="AA274" s="83"/>
      <c r="AB274" s="83"/>
      <c r="AC274" s="83"/>
      <c r="AD274" s="83"/>
      <c r="AE274" s="83"/>
      <c r="AF274" s="83"/>
      <c r="AG274" s="83"/>
      <c r="AH274" s="83"/>
    </row>
    <row r="275" spans="1:34" hidden="1" x14ac:dyDescent="0.2">
      <c r="A275" s="176">
        <v>226</v>
      </c>
      <c r="B275" s="170" t="s">
        <v>1115</v>
      </c>
      <c r="C275" s="30">
        <f>SUM(C276:C277)</f>
        <v>0</v>
      </c>
      <c r="D275" s="30">
        <f>SUM(D276:D277)</f>
        <v>0</v>
      </c>
      <c r="E275" s="183">
        <f t="shared" si="32"/>
        <v>0</v>
      </c>
      <c r="F275" s="184">
        <f t="shared" si="33"/>
        <v>0</v>
      </c>
      <c r="G275" s="30">
        <f>SUM(G276:G277)</f>
        <v>0</v>
      </c>
      <c r="H275" s="187">
        <f t="shared" si="31"/>
        <v>0</v>
      </c>
      <c r="I275" s="164">
        <f t="shared" si="38"/>
        <v>0</v>
      </c>
      <c r="J275" s="83"/>
      <c r="K275" s="30">
        <f>SUM(ieab:ieru!C275)</f>
        <v>0</v>
      </c>
      <c r="L275" s="83">
        <f t="shared" si="30"/>
        <v>0</v>
      </c>
      <c r="M275" s="83"/>
      <c r="N275" s="83"/>
      <c r="O275" s="83"/>
      <c r="P275" s="83"/>
      <c r="Q275" s="83"/>
      <c r="R275" s="83"/>
      <c r="S275" s="83"/>
      <c r="T275" s="83"/>
      <c r="U275" s="83"/>
      <c r="V275" s="83"/>
      <c r="W275" s="83"/>
      <c r="X275" s="83"/>
      <c r="Y275" s="83"/>
      <c r="Z275" s="83"/>
      <c r="AA275" s="83"/>
      <c r="AB275" s="83"/>
      <c r="AC275" s="83"/>
      <c r="AD275" s="83"/>
      <c r="AE275" s="83"/>
      <c r="AF275" s="83"/>
      <c r="AG275" s="83"/>
      <c r="AH275" s="83"/>
    </row>
    <row r="276" spans="1:34" ht="25.5" hidden="1" x14ac:dyDescent="0.2">
      <c r="A276" s="174">
        <v>226005</v>
      </c>
      <c r="B276" s="167" t="s">
        <v>1116</v>
      </c>
      <c r="C276" s="30">
        <f>SUM(ieab:ieru!C276)</f>
        <v>0</v>
      </c>
      <c r="D276" s="30">
        <f>SUM(ieab:ieru!D276)</f>
        <v>0</v>
      </c>
      <c r="E276" s="183">
        <f t="shared" si="32"/>
        <v>0</v>
      </c>
      <c r="F276" s="184">
        <f t="shared" si="33"/>
        <v>0</v>
      </c>
      <c r="G276" s="30">
        <f>SUM(ieab:ieru!G276)</f>
        <v>0</v>
      </c>
      <c r="H276" s="187">
        <f t="shared" si="31"/>
        <v>0</v>
      </c>
      <c r="I276" s="164">
        <f t="shared" si="38"/>
        <v>0</v>
      </c>
      <c r="J276" s="83"/>
      <c r="K276" s="30">
        <f>SUM(ieab:ieru!C276)</f>
        <v>0</v>
      </c>
      <c r="L276" s="83">
        <f t="shared" si="30"/>
        <v>0</v>
      </c>
      <c r="M276" s="83"/>
      <c r="N276" s="83"/>
      <c r="O276" s="83"/>
      <c r="P276" s="83"/>
      <c r="Q276" s="83"/>
      <c r="R276" s="83"/>
      <c r="S276" s="83"/>
      <c r="T276" s="83"/>
      <c r="U276" s="83"/>
      <c r="V276" s="83"/>
      <c r="W276" s="83"/>
      <c r="X276" s="83"/>
      <c r="Y276" s="83"/>
      <c r="Z276" s="83"/>
      <c r="AA276" s="83"/>
      <c r="AB276" s="83"/>
      <c r="AC276" s="83"/>
      <c r="AD276" s="83"/>
      <c r="AE276" s="83"/>
      <c r="AF276" s="83"/>
      <c r="AG276" s="83"/>
      <c r="AH276" s="83"/>
    </row>
    <row r="277" spans="1:34" hidden="1" x14ac:dyDescent="0.2">
      <c r="A277" s="174">
        <v>226099</v>
      </c>
      <c r="B277" s="170" t="s">
        <v>1117</v>
      </c>
      <c r="C277" s="30">
        <f>SUM(ieab:ieru!C277)</f>
        <v>0</v>
      </c>
      <c r="D277" s="30">
        <f>SUM(ieab:ieru!D277)</f>
        <v>0</v>
      </c>
      <c r="E277" s="183">
        <f t="shared" si="32"/>
        <v>0</v>
      </c>
      <c r="F277" s="184">
        <f t="shared" si="33"/>
        <v>0</v>
      </c>
      <c r="G277" s="30">
        <f>SUM(ieab:ieru!G277)</f>
        <v>0</v>
      </c>
      <c r="H277" s="187">
        <f t="shared" si="31"/>
        <v>0</v>
      </c>
      <c r="I277" s="164">
        <f t="shared" si="38"/>
        <v>0</v>
      </c>
      <c r="J277" s="83"/>
      <c r="K277" s="30">
        <f>SUM(ieab:ieru!C277)</f>
        <v>0</v>
      </c>
      <c r="L277" s="83">
        <f t="shared" si="30"/>
        <v>0</v>
      </c>
      <c r="M277" s="83"/>
      <c r="N277" s="83"/>
      <c r="O277" s="83"/>
      <c r="P277" s="83"/>
      <c r="Q277" s="83"/>
      <c r="R277" s="83"/>
      <c r="S277" s="83"/>
      <c r="T277" s="83"/>
      <c r="U277" s="83"/>
      <c r="V277" s="83"/>
      <c r="W277" s="83"/>
      <c r="X277" s="83"/>
      <c r="Y277" s="83"/>
      <c r="Z277" s="83"/>
      <c r="AA277" s="83"/>
      <c r="AB277" s="83"/>
      <c r="AC277" s="83"/>
      <c r="AD277" s="83"/>
      <c r="AE277" s="83"/>
      <c r="AF277" s="83"/>
      <c r="AG277" s="83"/>
      <c r="AH277" s="83"/>
    </row>
    <row r="278" spans="1:34" x14ac:dyDescent="0.2">
      <c r="A278" s="177">
        <v>24</v>
      </c>
      <c r="B278" s="165" t="s">
        <v>1118</v>
      </c>
      <c r="C278" s="21">
        <f>SUM(C279+C290+C295+C308+C309+C310+C311+C312+C313)</f>
        <v>154637521039</v>
      </c>
      <c r="D278" s="21">
        <f>SUM(D279+D290+D295+D308+D309+D310+D311+D312+D313)</f>
        <v>113388076600</v>
      </c>
      <c r="E278" s="13">
        <f t="shared" si="32"/>
        <v>268025597639</v>
      </c>
      <c r="F278" s="198">
        <f t="shared" si="33"/>
        <v>5.4779533360697092</v>
      </c>
      <c r="G278" s="21">
        <f>SUM(G279+G290+G295+G308+G309+G310+G311+G312+G313)</f>
        <v>258906438797</v>
      </c>
      <c r="H278" s="186">
        <f t="shared" si="31"/>
        <v>96.59765376056265</v>
      </c>
      <c r="I278" s="162">
        <f t="shared" si="38"/>
        <v>-9119158842</v>
      </c>
      <c r="J278" s="83"/>
      <c r="K278" s="30">
        <f>SUM(ieab:ieru!C278)</f>
        <v>154637521039</v>
      </c>
      <c r="L278" s="83">
        <f t="shared" si="30"/>
        <v>0</v>
      </c>
      <c r="M278" s="83"/>
      <c r="N278" s="83"/>
      <c r="O278" s="83"/>
      <c r="P278" s="83"/>
      <c r="Q278" s="83"/>
      <c r="R278" s="83"/>
      <c r="S278" s="83"/>
      <c r="T278" s="83"/>
      <c r="U278" s="83"/>
      <c r="V278" s="83"/>
      <c r="W278" s="83"/>
      <c r="X278" s="83"/>
      <c r="Y278" s="83"/>
      <c r="Z278" s="83"/>
      <c r="AA278" s="83"/>
      <c r="AB278" s="83"/>
      <c r="AC278" s="83"/>
      <c r="AD278" s="83"/>
      <c r="AE278" s="83"/>
      <c r="AF278" s="83"/>
      <c r="AG278" s="83"/>
      <c r="AH278" s="83"/>
    </row>
    <row r="279" spans="1:34" hidden="1" x14ac:dyDescent="0.2">
      <c r="A279" s="178">
        <v>2401</v>
      </c>
      <c r="B279" s="166" t="s">
        <v>1119</v>
      </c>
      <c r="C279" s="30">
        <f>SUM(C280:C289)-C285</f>
        <v>0</v>
      </c>
      <c r="D279" s="30">
        <f>SUM(D280:D289)-D285</f>
        <v>0</v>
      </c>
      <c r="E279" s="183">
        <f t="shared" si="32"/>
        <v>0</v>
      </c>
      <c r="F279" s="184">
        <f t="shared" si="33"/>
        <v>0</v>
      </c>
      <c r="G279" s="30">
        <f>SUM(G280:G289)-G285</f>
        <v>0</v>
      </c>
      <c r="H279" s="187">
        <f t="shared" si="31"/>
        <v>0</v>
      </c>
      <c r="I279" s="164">
        <f t="shared" si="38"/>
        <v>0</v>
      </c>
      <c r="J279" s="83"/>
      <c r="K279" s="30">
        <f>SUM(ieab:ieru!C279)</f>
        <v>0</v>
      </c>
      <c r="L279" s="83">
        <f t="shared" si="30"/>
        <v>0</v>
      </c>
      <c r="M279" s="83"/>
      <c r="N279" s="83"/>
      <c r="O279" s="83"/>
      <c r="P279" s="83"/>
      <c r="Q279" s="83"/>
      <c r="R279" s="83"/>
      <c r="S279" s="83"/>
      <c r="T279" s="83"/>
      <c r="U279" s="83"/>
      <c r="V279" s="83"/>
      <c r="W279" s="83"/>
      <c r="X279" s="83"/>
      <c r="Y279" s="83"/>
      <c r="Z279" s="83"/>
      <c r="AA279" s="83"/>
      <c r="AB279" s="83"/>
      <c r="AC279" s="83"/>
      <c r="AD279" s="83"/>
      <c r="AE279" s="83"/>
      <c r="AF279" s="83"/>
      <c r="AG279" s="83"/>
      <c r="AH279" s="83"/>
    </row>
    <row r="280" spans="1:34" hidden="1" x14ac:dyDescent="0.2">
      <c r="A280" s="174">
        <v>240103</v>
      </c>
      <c r="B280" s="167" t="s">
        <v>1120</v>
      </c>
      <c r="C280" s="30">
        <f>SUM(ieab:ieru!C280)</f>
        <v>0</v>
      </c>
      <c r="D280" s="30">
        <f>SUM(ieab:ieru!D280)</f>
        <v>0</v>
      </c>
      <c r="E280" s="183">
        <f t="shared" si="32"/>
        <v>0</v>
      </c>
      <c r="F280" s="184">
        <f t="shared" si="33"/>
        <v>0</v>
      </c>
      <c r="G280" s="30">
        <f>SUM(ieab:ieru!G280)</f>
        <v>0</v>
      </c>
      <c r="H280" s="187">
        <f t="shared" si="31"/>
        <v>0</v>
      </c>
      <c r="I280" s="164">
        <f t="shared" si="38"/>
        <v>0</v>
      </c>
      <c r="J280" s="83"/>
      <c r="K280" s="30">
        <f>SUM(ieab:ieru!C280)</f>
        <v>0</v>
      </c>
      <c r="L280" s="83">
        <f t="shared" si="30"/>
        <v>0</v>
      </c>
      <c r="M280" s="83"/>
      <c r="N280" s="83"/>
      <c r="O280" s="83"/>
      <c r="P280" s="83"/>
      <c r="Q280" s="83"/>
      <c r="R280" s="83"/>
      <c r="S280" s="83"/>
      <c r="T280" s="83"/>
      <c r="U280" s="83"/>
      <c r="V280" s="83"/>
      <c r="W280" s="83"/>
      <c r="X280" s="83"/>
      <c r="Y280" s="83"/>
      <c r="Z280" s="83"/>
      <c r="AA280" s="83"/>
      <c r="AB280" s="83"/>
      <c r="AC280" s="83"/>
      <c r="AD280" s="83"/>
      <c r="AE280" s="83"/>
      <c r="AF280" s="83"/>
      <c r="AG280" s="83"/>
      <c r="AH280" s="83"/>
    </row>
    <row r="281" spans="1:34" hidden="1" x14ac:dyDescent="0.2">
      <c r="A281" s="174">
        <v>240104</v>
      </c>
      <c r="B281" s="167" t="s">
        <v>1122</v>
      </c>
      <c r="C281" s="30">
        <f>SUM(ieab:ieru!C281)</f>
        <v>0</v>
      </c>
      <c r="D281" s="30">
        <f>SUM(ieab:ieru!D281)</f>
        <v>0</v>
      </c>
      <c r="E281" s="183">
        <f t="shared" si="32"/>
        <v>0</v>
      </c>
      <c r="F281" s="184">
        <f t="shared" si="33"/>
        <v>0</v>
      </c>
      <c r="G281" s="30">
        <f>SUM(ieab:ieru!G281)</f>
        <v>0</v>
      </c>
      <c r="H281" s="187">
        <f t="shared" si="31"/>
        <v>0</v>
      </c>
      <c r="I281" s="164">
        <f t="shared" si="38"/>
        <v>0</v>
      </c>
      <c r="J281" s="83"/>
      <c r="K281" s="30">
        <f>SUM(ieab:ieru!C281)</f>
        <v>0</v>
      </c>
      <c r="L281" s="83">
        <f t="shared" si="30"/>
        <v>0</v>
      </c>
      <c r="M281" s="83"/>
      <c r="N281" s="83"/>
      <c r="O281" s="83"/>
      <c r="P281" s="83"/>
      <c r="Q281" s="83"/>
      <c r="R281" s="83"/>
      <c r="S281" s="83"/>
      <c r="T281" s="83"/>
      <c r="U281" s="83"/>
      <c r="V281" s="83"/>
      <c r="W281" s="83"/>
      <c r="X281" s="83"/>
      <c r="Y281" s="83"/>
      <c r="Z281" s="83"/>
      <c r="AA281" s="83"/>
      <c r="AB281" s="83"/>
      <c r="AC281" s="83"/>
      <c r="AD281" s="83"/>
      <c r="AE281" s="83"/>
      <c r="AF281" s="83"/>
      <c r="AG281" s="83"/>
      <c r="AH281" s="83"/>
    </row>
    <row r="282" spans="1:34" hidden="1" x14ac:dyDescent="0.2">
      <c r="A282" s="174">
        <v>240105</v>
      </c>
      <c r="B282" s="167" t="s">
        <v>1180</v>
      </c>
      <c r="C282" s="30">
        <f>SUM(ieab:ieru!C282)</f>
        <v>0</v>
      </c>
      <c r="D282" s="30">
        <f>SUM(ieab:ieru!D282)</f>
        <v>0</v>
      </c>
      <c r="E282" s="183">
        <f t="shared" si="32"/>
        <v>0</v>
      </c>
      <c r="F282" s="184">
        <f t="shared" si="33"/>
        <v>0</v>
      </c>
      <c r="G282" s="30">
        <f>SUM(ieab:ieru!G282)</f>
        <v>0</v>
      </c>
      <c r="H282" s="187">
        <f t="shared" si="31"/>
        <v>0</v>
      </c>
      <c r="I282" s="164">
        <f t="shared" si="38"/>
        <v>0</v>
      </c>
      <c r="J282" s="83"/>
      <c r="K282" s="30">
        <f>SUM(ieab:ieru!C282)</f>
        <v>0</v>
      </c>
      <c r="L282" s="83">
        <f t="shared" si="30"/>
        <v>0</v>
      </c>
      <c r="M282" s="83"/>
      <c r="N282" s="83"/>
      <c r="O282" s="83"/>
      <c r="P282" s="83"/>
      <c r="Q282" s="83"/>
      <c r="R282" s="83"/>
      <c r="S282" s="83"/>
      <c r="T282" s="83"/>
      <c r="U282" s="83"/>
      <c r="V282" s="83"/>
      <c r="W282" s="83"/>
      <c r="X282" s="83"/>
      <c r="Y282" s="83"/>
      <c r="Z282" s="83"/>
      <c r="AA282" s="83"/>
      <c r="AB282" s="83"/>
      <c r="AC282" s="83"/>
      <c r="AD282" s="83"/>
      <c r="AE282" s="83"/>
      <c r="AF282" s="83"/>
      <c r="AG282" s="83"/>
      <c r="AH282" s="83"/>
    </row>
    <row r="283" spans="1:34" hidden="1" x14ac:dyDescent="0.2">
      <c r="A283" s="174">
        <v>240106</v>
      </c>
      <c r="B283" s="167" t="s">
        <v>1123</v>
      </c>
      <c r="C283" s="30">
        <f>SUM(ieab:ieru!C283)</f>
        <v>0</v>
      </c>
      <c r="D283" s="30">
        <f>SUM(ieab:ieru!D283)</f>
        <v>0</v>
      </c>
      <c r="E283" s="183">
        <f t="shared" si="32"/>
        <v>0</v>
      </c>
      <c r="F283" s="184">
        <f t="shared" si="33"/>
        <v>0</v>
      </c>
      <c r="G283" s="30">
        <f>SUM(ieab:ieru!G283)</f>
        <v>0</v>
      </c>
      <c r="H283" s="187">
        <f t="shared" si="31"/>
        <v>0</v>
      </c>
      <c r="I283" s="164">
        <f t="shared" si="38"/>
        <v>0</v>
      </c>
      <c r="J283" s="83"/>
      <c r="K283" s="30">
        <f>SUM(ieab:ieru!C283)</f>
        <v>0</v>
      </c>
      <c r="L283" s="83">
        <f t="shared" si="30"/>
        <v>0</v>
      </c>
      <c r="M283" s="83"/>
      <c r="N283" s="83"/>
      <c r="O283" s="83"/>
      <c r="P283" s="83"/>
      <c r="Q283" s="83"/>
      <c r="R283" s="83"/>
      <c r="S283" s="83"/>
      <c r="T283" s="83"/>
      <c r="U283" s="83"/>
      <c r="V283" s="83"/>
      <c r="W283" s="83"/>
      <c r="X283" s="83"/>
      <c r="Y283" s="83"/>
      <c r="Z283" s="83"/>
      <c r="AA283" s="83"/>
      <c r="AB283" s="83"/>
      <c r="AC283" s="83"/>
      <c r="AD283" s="83"/>
      <c r="AE283" s="83"/>
      <c r="AF283" s="83"/>
      <c r="AG283" s="83"/>
      <c r="AH283" s="83"/>
    </row>
    <row r="284" spans="1:34" hidden="1" x14ac:dyDescent="0.2">
      <c r="A284" s="174">
        <v>240107</v>
      </c>
      <c r="B284" s="167" t="s">
        <v>1124</v>
      </c>
      <c r="C284" s="30">
        <f>SUM(ieab:ieru!C284)</f>
        <v>0</v>
      </c>
      <c r="D284" s="30">
        <f>SUM(ieab:ieru!D284)</f>
        <v>0</v>
      </c>
      <c r="E284" s="183">
        <f t="shared" si="32"/>
        <v>0</v>
      </c>
      <c r="F284" s="184">
        <f t="shared" si="33"/>
        <v>0</v>
      </c>
      <c r="G284" s="30">
        <f>SUM(ieab:ieru!G284)</f>
        <v>0</v>
      </c>
      <c r="H284" s="187">
        <f t="shared" si="31"/>
        <v>0</v>
      </c>
      <c r="I284" s="164">
        <f t="shared" si="38"/>
        <v>0</v>
      </c>
      <c r="J284" s="83"/>
      <c r="K284" s="30">
        <f>SUM(ieab:ieru!C284)</f>
        <v>0</v>
      </c>
      <c r="L284" s="83">
        <f t="shared" si="30"/>
        <v>0</v>
      </c>
      <c r="M284" s="83"/>
      <c r="N284" s="83"/>
      <c r="O284" s="83"/>
      <c r="P284" s="83"/>
      <c r="Q284" s="83"/>
      <c r="R284" s="83"/>
      <c r="S284" s="83"/>
      <c r="T284" s="83"/>
      <c r="U284" s="83"/>
      <c r="V284" s="83"/>
      <c r="W284" s="83"/>
      <c r="X284" s="83"/>
      <c r="Y284" s="83"/>
      <c r="Z284" s="83"/>
      <c r="AA284" s="83"/>
      <c r="AB284" s="83"/>
      <c r="AC284" s="83"/>
      <c r="AD284" s="83"/>
      <c r="AE284" s="83"/>
      <c r="AF284" s="83"/>
      <c r="AG284" s="83"/>
      <c r="AH284" s="83"/>
    </row>
    <row r="285" spans="1:34" hidden="1" x14ac:dyDescent="0.2">
      <c r="A285" s="174">
        <v>240108</v>
      </c>
      <c r="B285" s="167" t="s">
        <v>1125</v>
      </c>
      <c r="C285" s="30">
        <f>SUM(C286:C287)</f>
        <v>0</v>
      </c>
      <c r="D285" s="30">
        <f>SUM(D286:D287)</f>
        <v>0</v>
      </c>
      <c r="E285" s="183">
        <f t="shared" si="32"/>
        <v>0</v>
      </c>
      <c r="F285" s="184">
        <f t="shared" si="33"/>
        <v>0</v>
      </c>
      <c r="G285" s="30">
        <f>SUM(G286:G287)</f>
        <v>0</v>
      </c>
      <c r="H285" s="187">
        <f t="shared" si="31"/>
        <v>0</v>
      </c>
      <c r="I285" s="164">
        <f t="shared" si="38"/>
        <v>0</v>
      </c>
      <c r="J285" s="83"/>
      <c r="K285" s="30">
        <f>SUM(ieab:ieru!C285)</f>
        <v>0</v>
      </c>
      <c r="L285" s="83">
        <f t="shared" si="30"/>
        <v>0</v>
      </c>
      <c r="M285" s="83"/>
      <c r="N285" s="83"/>
      <c r="O285" s="83"/>
      <c r="P285" s="83"/>
      <c r="Q285" s="83"/>
      <c r="R285" s="83"/>
      <c r="S285" s="83"/>
      <c r="T285" s="83"/>
      <c r="U285" s="83"/>
      <c r="V285" s="83"/>
      <c r="W285" s="83"/>
      <c r="X285" s="83"/>
      <c r="Y285" s="83"/>
      <c r="Z285" s="83"/>
      <c r="AA285" s="83"/>
      <c r="AB285" s="83"/>
      <c r="AC285" s="83"/>
      <c r="AD285" s="83"/>
      <c r="AE285" s="83"/>
      <c r="AF285" s="83"/>
      <c r="AG285" s="83"/>
      <c r="AH285" s="83"/>
    </row>
    <row r="286" spans="1:34" ht="25.5" hidden="1" x14ac:dyDescent="0.2">
      <c r="A286" s="174">
        <v>24010801</v>
      </c>
      <c r="B286" s="167" t="s">
        <v>1126</v>
      </c>
      <c r="C286" s="30">
        <f>SUM(ieab:ieru!C286)</f>
        <v>0</v>
      </c>
      <c r="D286" s="30">
        <f>SUM(ieab:ieru!D286)</f>
        <v>0</v>
      </c>
      <c r="E286" s="183">
        <f t="shared" si="32"/>
        <v>0</v>
      </c>
      <c r="F286" s="184">
        <f t="shared" si="33"/>
        <v>0</v>
      </c>
      <c r="G286" s="30">
        <f>SUM(ieab:ieru!G286)</f>
        <v>0</v>
      </c>
      <c r="H286" s="187">
        <f t="shared" si="31"/>
        <v>0</v>
      </c>
      <c r="I286" s="164">
        <f t="shared" si="38"/>
        <v>0</v>
      </c>
      <c r="J286" s="83"/>
      <c r="K286" s="30">
        <f>SUM(ieab:ieru!C286)</f>
        <v>0</v>
      </c>
      <c r="L286" s="83">
        <f t="shared" si="30"/>
        <v>0</v>
      </c>
      <c r="M286" s="83"/>
      <c r="N286" s="83"/>
      <c r="O286" s="83"/>
      <c r="P286" s="83"/>
      <c r="Q286" s="83"/>
      <c r="R286" s="83"/>
      <c r="S286" s="83"/>
      <c r="T286" s="83"/>
      <c r="U286" s="83"/>
      <c r="V286" s="83"/>
      <c r="W286" s="83"/>
      <c r="X286" s="83"/>
      <c r="Y286" s="83"/>
      <c r="Z286" s="83"/>
      <c r="AA286" s="83"/>
      <c r="AB286" s="83"/>
      <c r="AC286" s="83"/>
      <c r="AD286" s="83"/>
      <c r="AE286" s="83"/>
      <c r="AF286" s="83"/>
      <c r="AG286" s="83"/>
      <c r="AH286" s="83"/>
    </row>
    <row r="287" spans="1:34" hidden="1" x14ac:dyDescent="0.2">
      <c r="A287" s="174">
        <v>24010802</v>
      </c>
      <c r="B287" s="167" t="s">
        <v>1127</v>
      </c>
      <c r="C287" s="30">
        <f>SUM(ieab:ieru!C287)</f>
        <v>0</v>
      </c>
      <c r="D287" s="30">
        <f>SUM(ieab:ieru!D287)</f>
        <v>0</v>
      </c>
      <c r="E287" s="183">
        <f t="shared" si="32"/>
        <v>0</v>
      </c>
      <c r="F287" s="184">
        <f t="shared" si="33"/>
        <v>0</v>
      </c>
      <c r="G287" s="30">
        <f>SUM(ieab:ieru!G287)</f>
        <v>0</v>
      </c>
      <c r="H287" s="187">
        <f t="shared" si="31"/>
        <v>0</v>
      </c>
      <c r="I287" s="164">
        <f t="shared" si="38"/>
        <v>0</v>
      </c>
      <c r="J287" s="83"/>
      <c r="K287" s="30">
        <f>SUM(ieab:ieru!C287)</f>
        <v>0</v>
      </c>
      <c r="L287" s="83">
        <f t="shared" si="30"/>
        <v>0</v>
      </c>
      <c r="M287" s="83"/>
      <c r="N287" s="83"/>
      <c r="O287" s="83"/>
      <c r="P287" s="83"/>
      <c r="Q287" s="83"/>
      <c r="R287" s="83"/>
      <c r="S287" s="83"/>
      <c r="T287" s="83"/>
      <c r="U287" s="83"/>
      <c r="V287" s="83"/>
      <c r="W287" s="83"/>
      <c r="X287" s="83"/>
      <c r="Y287" s="83"/>
      <c r="Z287" s="83"/>
      <c r="AA287" s="83"/>
      <c r="AB287" s="83"/>
      <c r="AC287" s="83"/>
      <c r="AD287" s="83"/>
      <c r="AE287" s="83"/>
      <c r="AF287" s="83"/>
      <c r="AG287" s="83"/>
      <c r="AH287" s="83"/>
    </row>
    <row r="288" spans="1:34" hidden="1" x14ac:dyDescent="0.2">
      <c r="A288" s="174">
        <v>240109</v>
      </c>
      <c r="B288" s="167" t="s">
        <v>1179</v>
      </c>
      <c r="C288" s="30"/>
      <c r="D288" s="30"/>
      <c r="E288" s="183">
        <f t="shared" ref="E288:E289" si="39">SUM(C288:D288)</f>
        <v>0</v>
      </c>
      <c r="F288" s="184">
        <f t="shared" ref="F288:F289" si="40">IF(OR(E288=0,E$7=0),0,E288/E$7)*100</f>
        <v>0</v>
      </c>
      <c r="G288" s="30"/>
      <c r="H288" s="187">
        <f t="shared" si="31"/>
        <v>0</v>
      </c>
      <c r="I288" s="164">
        <f t="shared" ref="I288:I289" si="41">SUM(G288-E288)</f>
        <v>0</v>
      </c>
      <c r="J288" s="83"/>
      <c r="K288" s="30">
        <f>SUM(ieab:ieru!C288)</f>
        <v>0</v>
      </c>
      <c r="L288" s="83">
        <f t="shared" si="30"/>
        <v>0</v>
      </c>
      <c r="M288" s="83"/>
      <c r="N288" s="83"/>
      <c r="O288" s="83"/>
      <c r="P288" s="83"/>
      <c r="Q288" s="83"/>
      <c r="R288" s="83"/>
      <c r="S288" s="83"/>
      <c r="T288" s="83"/>
      <c r="U288" s="83"/>
      <c r="V288" s="83"/>
      <c r="W288" s="83"/>
      <c r="X288" s="83"/>
      <c r="Y288" s="83"/>
      <c r="Z288" s="83"/>
      <c r="AA288" s="83"/>
      <c r="AB288" s="83"/>
      <c r="AC288" s="83"/>
      <c r="AD288" s="83"/>
      <c r="AE288" s="83"/>
      <c r="AF288" s="83"/>
      <c r="AG288" s="83"/>
      <c r="AH288" s="83"/>
    </row>
    <row r="289" spans="1:34" hidden="1" x14ac:dyDescent="0.2">
      <c r="A289" s="174">
        <v>240110</v>
      </c>
      <c r="B289" s="167" t="s">
        <v>1121</v>
      </c>
      <c r="C289" s="30"/>
      <c r="D289" s="30"/>
      <c r="E289" s="183">
        <f t="shared" si="39"/>
        <v>0</v>
      </c>
      <c r="F289" s="184">
        <f t="shared" si="40"/>
        <v>0</v>
      </c>
      <c r="G289" s="30"/>
      <c r="H289" s="187">
        <f t="shared" si="31"/>
        <v>0</v>
      </c>
      <c r="I289" s="164">
        <f t="shared" si="41"/>
        <v>0</v>
      </c>
      <c r="J289" s="83"/>
      <c r="K289" s="30">
        <f>SUM(ieab:ieru!C289)</f>
        <v>0</v>
      </c>
      <c r="L289" s="83">
        <f t="shared" si="30"/>
        <v>0</v>
      </c>
      <c r="M289" s="83"/>
      <c r="N289" s="83"/>
      <c r="O289" s="83"/>
      <c r="P289" s="83"/>
      <c r="Q289" s="83"/>
      <c r="R289" s="83"/>
      <c r="S289" s="83"/>
      <c r="T289" s="83"/>
      <c r="U289" s="83"/>
      <c r="V289" s="83"/>
      <c r="W289" s="83"/>
      <c r="X289" s="83"/>
      <c r="Y289" s="83"/>
      <c r="Z289" s="83"/>
      <c r="AA289" s="83"/>
      <c r="AB289" s="83"/>
      <c r="AC289" s="83"/>
      <c r="AD289" s="83"/>
      <c r="AE289" s="83"/>
      <c r="AF289" s="83"/>
      <c r="AG289" s="83"/>
      <c r="AH289" s="83"/>
    </row>
    <row r="290" spans="1:34" x14ac:dyDescent="0.2">
      <c r="A290" s="178">
        <v>2402</v>
      </c>
      <c r="B290" s="166" t="s">
        <v>1128</v>
      </c>
      <c r="C290" s="30">
        <f>SUM(C291:C294)</f>
        <v>3333333000</v>
      </c>
      <c r="D290" s="30">
        <f>SUM(D291:D294)</f>
        <v>-1583333000</v>
      </c>
      <c r="E290" s="183">
        <f t="shared" si="32"/>
        <v>1750000000</v>
      </c>
      <c r="F290" s="184">
        <f t="shared" si="33"/>
        <v>3.576680146436538E-2</v>
      </c>
      <c r="G290" s="30">
        <f>SUM(G291:G294)</f>
        <v>1750000000</v>
      </c>
      <c r="H290" s="187">
        <f t="shared" si="31"/>
        <v>100</v>
      </c>
      <c r="I290" s="164">
        <f t="shared" si="38"/>
        <v>0</v>
      </c>
      <c r="J290" s="83"/>
      <c r="K290" s="30">
        <f>SUM(ieab:ieru!C290)</f>
        <v>3333333000</v>
      </c>
      <c r="L290" s="83">
        <f t="shared" si="30"/>
        <v>0</v>
      </c>
      <c r="M290" s="83"/>
      <c r="N290" s="83"/>
      <c r="O290" s="83"/>
      <c r="P290" s="83"/>
      <c r="Q290" s="83"/>
      <c r="R290" s="83"/>
      <c r="S290" s="83"/>
      <c r="T290" s="83"/>
      <c r="U290" s="83"/>
      <c r="V290" s="83"/>
      <c r="W290" s="83"/>
      <c r="X290" s="83"/>
      <c r="Y290" s="83"/>
      <c r="Z290" s="83"/>
      <c r="AA290" s="83"/>
      <c r="AB290" s="83"/>
      <c r="AC290" s="83"/>
      <c r="AD290" s="83"/>
      <c r="AE290" s="83"/>
      <c r="AF290" s="83"/>
      <c r="AG290" s="83"/>
      <c r="AH290" s="83"/>
    </row>
    <row r="291" spans="1:34" x14ac:dyDescent="0.2">
      <c r="A291" s="28">
        <v>240201</v>
      </c>
      <c r="B291" s="163" t="s">
        <v>1129</v>
      </c>
      <c r="C291" s="30">
        <f>SUM(ieab:ieru!C291)</f>
        <v>3333333000</v>
      </c>
      <c r="D291" s="30">
        <f>SUM(ieab:ieru!D291)</f>
        <v>-1583333000</v>
      </c>
      <c r="E291" s="183">
        <f t="shared" si="32"/>
        <v>1750000000</v>
      </c>
      <c r="F291" s="184">
        <f t="shared" si="33"/>
        <v>3.576680146436538E-2</v>
      </c>
      <c r="G291" s="30">
        <f>SUM(ieab:ieru!G291)</f>
        <v>1750000000</v>
      </c>
      <c r="H291" s="187">
        <f t="shared" si="31"/>
        <v>100</v>
      </c>
      <c r="I291" s="164">
        <f t="shared" si="38"/>
        <v>0</v>
      </c>
      <c r="J291" s="83"/>
      <c r="K291" s="30">
        <f>SUM(ieab:ieru!C291)</f>
        <v>3333333000</v>
      </c>
      <c r="L291" s="83">
        <f t="shared" si="30"/>
        <v>0</v>
      </c>
      <c r="M291" s="83"/>
      <c r="N291" s="83"/>
      <c r="O291" s="83"/>
      <c r="P291" s="83"/>
      <c r="Q291" s="83"/>
      <c r="R291" s="83"/>
      <c r="S291" s="83"/>
      <c r="T291" s="83"/>
      <c r="U291" s="83"/>
      <c r="V291" s="83"/>
      <c r="W291" s="83"/>
      <c r="X291" s="83"/>
      <c r="Y291" s="83"/>
      <c r="Z291" s="83"/>
      <c r="AA291" s="83"/>
      <c r="AB291" s="83"/>
      <c r="AC291" s="83"/>
      <c r="AD291" s="83"/>
      <c r="AE291" s="83"/>
      <c r="AF291" s="83"/>
      <c r="AG291" s="83"/>
      <c r="AH291" s="83"/>
    </row>
    <row r="292" spans="1:34" hidden="1" x14ac:dyDescent="0.2">
      <c r="A292" s="28">
        <v>240202</v>
      </c>
      <c r="B292" s="163" t="s">
        <v>1130</v>
      </c>
      <c r="C292" s="30">
        <f>SUM(ieab:ieru!C292)</f>
        <v>0</v>
      </c>
      <c r="D292" s="30">
        <f>SUM(ieab:ieru!D292)</f>
        <v>0</v>
      </c>
      <c r="E292" s="183">
        <f t="shared" si="32"/>
        <v>0</v>
      </c>
      <c r="F292" s="184">
        <f t="shared" si="33"/>
        <v>0</v>
      </c>
      <c r="G292" s="30">
        <f>SUM(ieab:ieru!G292)</f>
        <v>0</v>
      </c>
      <c r="H292" s="187">
        <f t="shared" si="31"/>
        <v>0</v>
      </c>
      <c r="I292" s="164">
        <f t="shared" si="38"/>
        <v>0</v>
      </c>
      <c r="J292" s="83"/>
      <c r="K292" s="30">
        <f>SUM(ieab:ieru!C292)</f>
        <v>0</v>
      </c>
      <c r="L292" s="83">
        <f t="shared" si="30"/>
        <v>0</v>
      </c>
      <c r="M292" s="83"/>
      <c r="N292" s="83"/>
      <c r="O292" s="83"/>
      <c r="P292" s="83"/>
      <c r="Q292" s="83"/>
      <c r="R292" s="83"/>
      <c r="S292" s="83"/>
      <c r="T292" s="83"/>
      <c r="U292" s="83"/>
      <c r="V292" s="83"/>
      <c r="W292" s="83"/>
      <c r="X292" s="83"/>
      <c r="Y292" s="83"/>
      <c r="Z292" s="83"/>
      <c r="AA292" s="83"/>
      <c r="AB292" s="83"/>
      <c r="AC292" s="83"/>
      <c r="AD292" s="83"/>
      <c r="AE292" s="83"/>
      <c r="AF292" s="83"/>
      <c r="AG292" s="83"/>
      <c r="AH292" s="83"/>
    </row>
    <row r="293" spans="1:34" hidden="1" x14ac:dyDescent="0.2">
      <c r="A293" s="28">
        <v>240203</v>
      </c>
      <c r="B293" s="173" t="s">
        <v>1131</v>
      </c>
      <c r="C293" s="30">
        <f>SUM(ieab:ieru!C293)</f>
        <v>0</v>
      </c>
      <c r="D293" s="30">
        <f>SUM(ieab:ieru!D293)</f>
        <v>0</v>
      </c>
      <c r="E293" s="183">
        <f t="shared" si="32"/>
        <v>0</v>
      </c>
      <c r="F293" s="184">
        <f t="shared" si="33"/>
        <v>0</v>
      </c>
      <c r="G293" s="30">
        <f>SUM(ieab:ieru!G293)</f>
        <v>0</v>
      </c>
      <c r="H293" s="187">
        <f t="shared" si="31"/>
        <v>0</v>
      </c>
      <c r="I293" s="164">
        <f t="shared" si="38"/>
        <v>0</v>
      </c>
      <c r="J293" s="83"/>
      <c r="K293" s="30">
        <f>SUM(ieab:ieru!C293)</f>
        <v>0</v>
      </c>
      <c r="L293" s="83">
        <f t="shared" si="30"/>
        <v>0</v>
      </c>
      <c r="M293" s="83"/>
      <c r="N293" s="83"/>
      <c r="O293" s="83"/>
      <c r="P293" s="83"/>
      <c r="Q293" s="83"/>
      <c r="R293" s="83"/>
      <c r="S293" s="83"/>
      <c r="T293" s="83"/>
      <c r="U293" s="83"/>
      <c r="V293" s="83"/>
      <c r="W293" s="83"/>
      <c r="X293" s="83"/>
      <c r="Y293" s="83"/>
      <c r="Z293" s="83"/>
      <c r="AA293" s="83"/>
      <c r="AB293" s="83"/>
      <c r="AC293" s="83"/>
      <c r="AD293" s="83"/>
      <c r="AE293" s="83"/>
      <c r="AF293" s="83"/>
      <c r="AG293" s="83"/>
      <c r="AH293" s="83"/>
    </row>
    <row r="294" spans="1:34" hidden="1" x14ac:dyDescent="0.2">
      <c r="A294" s="28">
        <v>240204</v>
      </c>
      <c r="B294" s="173" t="s">
        <v>1132</v>
      </c>
      <c r="C294" s="30">
        <f>SUM(ieab:ieru!C294)</f>
        <v>0</v>
      </c>
      <c r="D294" s="30">
        <f>SUM(ieab:ieru!D294)</f>
        <v>0</v>
      </c>
      <c r="E294" s="183">
        <f t="shared" si="32"/>
        <v>0</v>
      </c>
      <c r="F294" s="184">
        <f t="shared" si="33"/>
        <v>0</v>
      </c>
      <c r="G294" s="30">
        <f>SUM(ieab:ieru!G294)</f>
        <v>0</v>
      </c>
      <c r="H294" s="187">
        <f t="shared" si="31"/>
        <v>0</v>
      </c>
      <c r="I294" s="164">
        <f t="shared" si="38"/>
        <v>0</v>
      </c>
      <c r="J294" s="83"/>
      <c r="K294" s="30">
        <f>SUM(ieab:ieru!C294)</f>
        <v>0</v>
      </c>
      <c r="L294" s="83">
        <f t="shared" si="30"/>
        <v>0</v>
      </c>
      <c r="M294" s="83"/>
      <c r="N294" s="83"/>
      <c r="O294" s="83"/>
      <c r="P294" s="83"/>
      <c r="Q294" s="83"/>
      <c r="R294" s="83"/>
      <c r="S294" s="83"/>
      <c r="T294" s="83"/>
      <c r="U294" s="83"/>
      <c r="V294" s="83"/>
      <c r="W294" s="83"/>
      <c r="X294" s="83"/>
      <c r="Y294" s="83"/>
      <c r="Z294" s="83"/>
      <c r="AA294" s="83"/>
      <c r="AB294" s="83"/>
      <c r="AC294" s="83"/>
      <c r="AD294" s="83"/>
      <c r="AE294" s="83"/>
      <c r="AF294" s="83"/>
      <c r="AG294" s="83"/>
      <c r="AH294" s="83"/>
    </row>
    <row r="295" spans="1:34" x14ac:dyDescent="0.2">
      <c r="A295" s="28">
        <v>2403</v>
      </c>
      <c r="B295" s="166" t="s">
        <v>1133</v>
      </c>
      <c r="C295" s="30">
        <f>SUM(C296:C307)-C303</f>
        <v>84804187039</v>
      </c>
      <c r="D295" s="30">
        <f>SUM(D296:D307)-D303</f>
        <v>15402439212</v>
      </c>
      <c r="E295" s="183">
        <f t="shared" si="32"/>
        <v>100206626251</v>
      </c>
      <c r="F295" s="184">
        <f t="shared" si="33"/>
        <v>2.0480402894476462</v>
      </c>
      <c r="G295" s="30">
        <f>SUM(G296:G307)-G303</f>
        <v>115089666682</v>
      </c>
      <c r="H295" s="187">
        <f t="shared" si="31"/>
        <v>114.8523515737578</v>
      </c>
      <c r="I295" s="164">
        <f t="shared" si="38"/>
        <v>14883040431</v>
      </c>
      <c r="J295" s="83"/>
      <c r="K295" s="30">
        <f>SUM(ieab:ieru!C295)</f>
        <v>84804187039</v>
      </c>
      <c r="L295" s="83">
        <f t="shared" si="30"/>
        <v>0</v>
      </c>
      <c r="M295" s="83"/>
      <c r="N295" s="83"/>
      <c r="O295" s="83"/>
      <c r="P295" s="83"/>
      <c r="Q295" s="83"/>
      <c r="R295" s="83"/>
      <c r="S295" s="83"/>
      <c r="T295" s="83"/>
      <c r="U295" s="83"/>
      <c r="V295" s="83"/>
      <c r="W295" s="83"/>
      <c r="X295" s="83"/>
      <c r="Y295" s="83"/>
      <c r="Z295" s="83"/>
      <c r="AA295" s="83"/>
      <c r="AB295" s="83"/>
      <c r="AC295" s="83"/>
      <c r="AD295" s="83"/>
      <c r="AE295" s="83"/>
      <c r="AF295" s="83"/>
      <c r="AG295" s="83"/>
      <c r="AH295" s="83"/>
    </row>
    <row r="296" spans="1:34" ht="25.5" hidden="1" x14ac:dyDescent="0.2">
      <c r="A296" s="28">
        <v>240301</v>
      </c>
      <c r="B296" s="167" t="s">
        <v>1134</v>
      </c>
      <c r="C296" s="30">
        <f>SUM(ieab:ieru!C296)</f>
        <v>0</v>
      </c>
      <c r="D296" s="30">
        <f>SUM(ieab:ieru!D296)</f>
        <v>0</v>
      </c>
      <c r="E296" s="183">
        <f t="shared" si="32"/>
        <v>0</v>
      </c>
      <c r="F296" s="184">
        <f t="shared" si="33"/>
        <v>0</v>
      </c>
      <c r="G296" s="30">
        <f>SUM(ieab:ieru!G296)</f>
        <v>0</v>
      </c>
      <c r="H296" s="187">
        <f t="shared" si="31"/>
        <v>0</v>
      </c>
      <c r="I296" s="164">
        <f t="shared" si="38"/>
        <v>0</v>
      </c>
      <c r="J296" s="83"/>
      <c r="K296" s="30">
        <f>SUM(ieab:ieru!C296)</f>
        <v>0</v>
      </c>
      <c r="L296" s="83">
        <f t="shared" si="30"/>
        <v>0</v>
      </c>
      <c r="M296" s="83"/>
      <c r="N296" s="83"/>
      <c r="O296" s="83"/>
      <c r="P296" s="83"/>
      <c r="Q296" s="83"/>
      <c r="R296" s="83"/>
      <c r="S296" s="83"/>
      <c r="T296" s="83"/>
      <c r="U296" s="83"/>
      <c r="V296" s="83"/>
      <c r="W296" s="83"/>
      <c r="X296" s="83"/>
      <c r="Y296" s="83"/>
      <c r="Z296" s="83"/>
      <c r="AA296" s="83"/>
      <c r="AB296" s="83"/>
      <c r="AC296" s="83"/>
      <c r="AD296" s="83"/>
      <c r="AE296" s="83"/>
      <c r="AF296" s="83"/>
      <c r="AG296" s="83"/>
      <c r="AH296" s="83"/>
    </row>
    <row r="297" spans="1:34" ht="25.5" hidden="1" x14ac:dyDescent="0.2">
      <c r="A297" s="28">
        <v>240302</v>
      </c>
      <c r="B297" s="167" t="s">
        <v>1135</v>
      </c>
      <c r="C297" s="30">
        <f>SUM(ieab:ieru!C297)</f>
        <v>0</v>
      </c>
      <c r="D297" s="30">
        <f>SUM(ieab:ieru!D297)</f>
        <v>0</v>
      </c>
      <c r="E297" s="183">
        <f t="shared" si="32"/>
        <v>0</v>
      </c>
      <c r="F297" s="184">
        <f t="shared" si="33"/>
        <v>0</v>
      </c>
      <c r="G297" s="30">
        <f>SUM(ieab:ieru!G297)</f>
        <v>0</v>
      </c>
      <c r="H297" s="187">
        <f t="shared" si="31"/>
        <v>0</v>
      </c>
      <c r="I297" s="164">
        <f t="shared" si="38"/>
        <v>0</v>
      </c>
      <c r="J297" s="83"/>
      <c r="K297" s="30">
        <f>SUM(ieab:ieru!C297)</f>
        <v>0</v>
      </c>
      <c r="L297" s="83">
        <f t="shared" si="30"/>
        <v>0</v>
      </c>
      <c r="M297" s="83"/>
      <c r="N297" s="83"/>
      <c r="O297" s="83"/>
      <c r="P297" s="83"/>
      <c r="Q297" s="83"/>
      <c r="R297" s="83"/>
      <c r="S297" s="83"/>
      <c r="T297" s="83"/>
      <c r="U297" s="83"/>
      <c r="V297" s="83"/>
      <c r="W297" s="83"/>
      <c r="X297" s="83"/>
      <c r="Y297" s="83"/>
      <c r="Z297" s="83"/>
      <c r="AA297" s="83"/>
      <c r="AB297" s="83"/>
      <c r="AC297" s="83"/>
      <c r="AD297" s="83"/>
      <c r="AE297" s="83"/>
      <c r="AF297" s="83"/>
      <c r="AG297" s="83"/>
      <c r="AH297" s="83"/>
    </row>
    <row r="298" spans="1:34" x14ac:dyDescent="0.2">
      <c r="A298" s="28">
        <v>240303</v>
      </c>
      <c r="B298" s="163" t="s">
        <v>1136</v>
      </c>
      <c r="C298" s="30">
        <f>SUM(ieab:ieru!C298)</f>
        <v>40281600</v>
      </c>
      <c r="D298" s="30">
        <f>SUM(ieab:ieru!D298)</f>
        <v>558377922</v>
      </c>
      <c r="E298" s="183">
        <f t="shared" si="32"/>
        <v>598659522</v>
      </c>
      <c r="F298" s="184">
        <f t="shared" si="33"/>
        <v>1.2235506438929074E-2</v>
      </c>
      <c r="G298" s="30">
        <f>SUM(ieab:ieru!G298)</f>
        <v>589452784</v>
      </c>
      <c r="H298" s="187">
        <f t="shared" si="31"/>
        <v>98.462107815600731</v>
      </c>
      <c r="I298" s="164">
        <f t="shared" si="38"/>
        <v>-9206738</v>
      </c>
      <c r="J298" s="83"/>
      <c r="K298" s="30">
        <f>SUM(ieab:ieru!C298)</f>
        <v>40281600</v>
      </c>
      <c r="L298" s="83">
        <f t="shared" si="30"/>
        <v>0</v>
      </c>
      <c r="M298" s="83"/>
      <c r="N298" s="83"/>
      <c r="O298" s="83"/>
      <c r="P298" s="83"/>
      <c r="Q298" s="83"/>
      <c r="R298" s="83"/>
      <c r="S298" s="83"/>
      <c r="T298" s="83"/>
      <c r="U298" s="83"/>
      <c r="V298" s="83"/>
      <c r="W298" s="83"/>
      <c r="X298" s="83"/>
      <c r="Y298" s="83"/>
      <c r="Z298" s="83"/>
      <c r="AA298" s="83"/>
      <c r="AB298" s="83"/>
      <c r="AC298" s="83"/>
      <c r="AD298" s="83"/>
      <c r="AE298" s="83"/>
      <c r="AF298" s="83"/>
      <c r="AG298" s="83"/>
      <c r="AH298" s="83"/>
    </row>
    <row r="299" spans="1:34" hidden="1" x14ac:dyDescent="0.2">
      <c r="A299" s="28">
        <v>240304</v>
      </c>
      <c r="B299" s="163" t="s">
        <v>1137</v>
      </c>
      <c r="C299" s="30">
        <f>SUM(ieab:ieru!C299)</f>
        <v>0</v>
      </c>
      <c r="D299" s="30">
        <f>SUM(ieab:ieru!D299)</f>
        <v>0</v>
      </c>
      <c r="E299" s="183">
        <f t="shared" si="32"/>
        <v>0</v>
      </c>
      <c r="F299" s="184">
        <f t="shared" si="33"/>
        <v>0</v>
      </c>
      <c r="G299" s="30">
        <f>SUM(ieab:ieru!G299)</f>
        <v>740379085</v>
      </c>
      <c r="H299" s="187">
        <f t="shared" si="31"/>
        <v>0</v>
      </c>
      <c r="I299" s="164">
        <f t="shared" si="38"/>
        <v>740379085</v>
      </c>
      <c r="J299" s="83"/>
      <c r="K299" s="30">
        <f>SUM(ieab:ieru!C299)</f>
        <v>0</v>
      </c>
      <c r="L299" s="83">
        <f t="shared" si="30"/>
        <v>0</v>
      </c>
      <c r="M299" s="83"/>
      <c r="N299" s="83"/>
      <c r="O299" s="83"/>
      <c r="P299" s="83"/>
      <c r="Q299" s="83"/>
      <c r="R299" s="83"/>
      <c r="S299" s="83"/>
      <c r="T299" s="83"/>
      <c r="U299" s="83"/>
      <c r="V299" s="83"/>
      <c r="W299" s="83"/>
      <c r="X299" s="83"/>
      <c r="Y299" s="83"/>
      <c r="Z299" s="83"/>
      <c r="AA299" s="83"/>
      <c r="AB299" s="83"/>
      <c r="AC299" s="83"/>
      <c r="AD299" s="83"/>
      <c r="AE299" s="83"/>
      <c r="AF299" s="83"/>
      <c r="AG299" s="83"/>
      <c r="AH299" s="83"/>
    </row>
    <row r="300" spans="1:34" x14ac:dyDescent="0.2">
      <c r="A300" s="28">
        <v>240305</v>
      </c>
      <c r="B300" s="163" t="s">
        <v>1138</v>
      </c>
      <c r="C300" s="30">
        <f>SUM(ieab:ieru!C300)</f>
        <v>0</v>
      </c>
      <c r="D300" s="30">
        <f>SUM(ieab:ieru!D300)</f>
        <v>3748379176</v>
      </c>
      <c r="E300" s="183">
        <f t="shared" si="32"/>
        <v>3748379176</v>
      </c>
      <c r="F300" s="184">
        <f t="shared" si="33"/>
        <v>7.6610019314944849E-2</v>
      </c>
      <c r="G300" s="30">
        <f>SUM(ieab:ieru!G300)</f>
        <v>7894157404</v>
      </c>
      <c r="H300" s="187">
        <f t="shared" si="31"/>
        <v>210.6018903995747</v>
      </c>
      <c r="I300" s="164">
        <f t="shared" si="38"/>
        <v>4145778228</v>
      </c>
      <c r="J300" s="83"/>
      <c r="K300" s="30">
        <f>SUM(ieab:ieru!C300)</f>
        <v>0</v>
      </c>
      <c r="L300" s="83">
        <f t="shared" si="30"/>
        <v>0</v>
      </c>
      <c r="M300" s="83"/>
      <c r="N300" s="83"/>
      <c r="O300" s="83"/>
      <c r="P300" s="83"/>
      <c r="Q300" s="83"/>
      <c r="R300" s="83"/>
      <c r="S300" s="83"/>
      <c r="T300" s="83"/>
      <c r="U300" s="83"/>
      <c r="V300" s="83"/>
      <c r="W300" s="83"/>
      <c r="X300" s="83"/>
      <c r="Y300" s="83"/>
      <c r="Z300" s="83"/>
      <c r="AA300" s="83"/>
      <c r="AB300" s="83"/>
      <c r="AC300" s="83"/>
      <c r="AD300" s="83"/>
      <c r="AE300" s="83"/>
      <c r="AF300" s="83"/>
      <c r="AG300" s="83"/>
      <c r="AH300" s="83"/>
    </row>
    <row r="301" spans="1:34" x14ac:dyDescent="0.2">
      <c r="A301" s="28">
        <v>240306</v>
      </c>
      <c r="B301" s="163" t="s">
        <v>1139</v>
      </c>
      <c r="C301" s="30">
        <f>SUM(ieab:ieru!C301)</f>
        <v>0</v>
      </c>
      <c r="D301" s="30">
        <f>SUM(ieab:ieru!D301)</f>
        <v>0</v>
      </c>
      <c r="E301" s="183">
        <f t="shared" si="32"/>
        <v>0</v>
      </c>
      <c r="F301" s="184">
        <f t="shared" si="33"/>
        <v>0</v>
      </c>
      <c r="G301" s="30">
        <f>SUM(ieab:ieru!G301)</f>
        <v>538789737</v>
      </c>
      <c r="H301" s="187">
        <f t="shared" si="31"/>
        <v>0</v>
      </c>
      <c r="I301" s="164">
        <f t="shared" si="38"/>
        <v>538789737</v>
      </c>
      <c r="J301" s="83"/>
      <c r="K301" s="30">
        <f>SUM(ieab:ieru!C301)</f>
        <v>0</v>
      </c>
      <c r="L301" s="83">
        <f t="shared" si="30"/>
        <v>0</v>
      </c>
      <c r="M301" s="83"/>
      <c r="N301" s="83"/>
      <c r="O301" s="83"/>
      <c r="P301" s="83"/>
      <c r="Q301" s="83"/>
      <c r="R301" s="83"/>
      <c r="S301" s="83"/>
      <c r="T301" s="83"/>
      <c r="U301" s="83"/>
      <c r="V301" s="83"/>
      <c r="W301" s="83"/>
      <c r="X301" s="83"/>
      <c r="Y301" s="83"/>
      <c r="Z301" s="83"/>
      <c r="AA301" s="83"/>
      <c r="AB301" s="83"/>
      <c r="AC301" s="83"/>
      <c r="AD301" s="83"/>
      <c r="AE301" s="83"/>
      <c r="AF301" s="83"/>
      <c r="AG301" s="83"/>
      <c r="AH301" s="83"/>
    </row>
    <row r="302" spans="1:34" x14ac:dyDescent="0.2">
      <c r="A302" s="28">
        <v>240307</v>
      </c>
      <c r="B302" s="163" t="s">
        <v>1140</v>
      </c>
      <c r="C302" s="30">
        <f>SUM(ieab:ieru!C302)</f>
        <v>51462000000</v>
      </c>
      <c r="D302" s="30">
        <f>SUM(ieab:ieru!D302)</f>
        <v>-8536832578</v>
      </c>
      <c r="E302" s="183">
        <f t="shared" si="32"/>
        <v>42925167422</v>
      </c>
      <c r="F302" s="184">
        <f t="shared" si="33"/>
        <v>0.87731196628989638</v>
      </c>
      <c r="G302" s="30">
        <f>SUM(ieab:ieru!G302)</f>
        <v>36260577379</v>
      </c>
      <c r="H302" s="187">
        <f t="shared" si="31"/>
        <v>84.4739334910916</v>
      </c>
      <c r="I302" s="164">
        <f t="shared" si="38"/>
        <v>-6664590043</v>
      </c>
      <c r="J302" s="83"/>
      <c r="K302" s="30">
        <f>SUM(ieab:ieru!C302)</f>
        <v>51462000000</v>
      </c>
      <c r="L302" s="83">
        <f t="shared" si="30"/>
        <v>0</v>
      </c>
      <c r="M302" s="83"/>
      <c r="N302" s="83"/>
      <c r="O302" s="83"/>
      <c r="P302" s="83"/>
      <c r="Q302" s="83"/>
      <c r="R302" s="83"/>
      <c r="S302" s="83"/>
      <c r="T302" s="83"/>
      <c r="U302" s="83"/>
      <c r="V302" s="83"/>
      <c r="W302" s="83"/>
      <c r="X302" s="83"/>
      <c r="Y302" s="83"/>
      <c r="Z302" s="83"/>
      <c r="AA302" s="83"/>
      <c r="AB302" s="83"/>
      <c r="AC302" s="83"/>
      <c r="AD302" s="83"/>
      <c r="AE302" s="83"/>
      <c r="AF302" s="83"/>
      <c r="AG302" s="83"/>
      <c r="AH302" s="83"/>
    </row>
    <row r="303" spans="1:34" x14ac:dyDescent="0.2">
      <c r="A303" s="28">
        <v>240308</v>
      </c>
      <c r="B303" s="163" t="s">
        <v>1141</v>
      </c>
      <c r="C303" s="30">
        <f>SUM(C304:C306)</f>
        <v>30181286183</v>
      </c>
      <c r="D303" s="30">
        <f>SUM(D304:D306)</f>
        <v>19632514692</v>
      </c>
      <c r="E303" s="183">
        <f t="shared" si="32"/>
        <v>49813800875</v>
      </c>
      <c r="F303" s="184">
        <f t="shared" si="33"/>
        <v>1.0181030434751746</v>
      </c>
      <c r="G303" s="30">
        <f>SUM(G304:G306)</f>
        <v>59629045623</v>
      </c>
      <c r="H303" s="187">
        <f t="shared" si="31"/>
        <v>119.70386634946775</v>
      </c>
      <c r="I303" s="164">
        <f t="shared" si="38"/>
        <v>9815244748</v>
      </c>
      <c r="J303" s="83"/>
      <c r="K303" s="30">
        <f>SUM(ieab:ieru!C303)</f>
        <v>30181286183</v>
      </c>
      <c r="L303" s="83">
        <f t="shared" si="30"/>
        <v>0</v>
      </c>
      <c r="M303" s="83"/>
      <c r="N303" s="83"/>
      <c r="O303" s="83"/>
      <c r="P303" s="83"/>
      <c r="Q303" s="83"/>
      <c r="R303" s="83"/>
      <c r="S303" s="83"/>
      <c r="T303" s="83"/>
      <c r="U303" s="83"/>
      <c r="V303" s="83"/>
      <c r="W303" s="83"/>
      <c r="X303" s="83"/>
      <c r="Y303" s="83"/>
      <c r="Z303" s="83"/>
      <c r="AA303" s="83"/>
      <c r="AB303" s="83"/>
      <c r="AC303" s="83"/>
      <c r="AD303" s="83"/>
      <c r="AE303" s="83"/>
      <c r="AF303" s="83"/>
      <c r="AG303" s="83"/>
      <c r="AH303" s="83"/>
    </row>
    <row r="304" spans="1:34" x14ac:dyDescent="0.2">
      <c r="A304" s="28">
        <v>24030801</v>
      </c>
      <c r="B304" s="163" t="s">
        <v>1142</v>
      </c>
      <c r="C304" s="30">
        <f>SUM(ieab:ieru!C304)</f>
        <v>0</v>
      </c>
      <c r="D304" s="30">
        <f>SUM(ieab:ieru!D304)</f>
        <v>0</v>
      </c>
      <c r="E304" s="183">
        <f t="shared" si="32"/>
        <v>0</v>
      </c>
      <c r="F304" s="184">
        <f t="shared" si="33"/>
        <v>0</v>
      </c>
      <c r="G304" s="30">
        <f>SUM(ieab:ieru!G304)</f>
        <v>334941463</v>
      </c>
      <c r="H304" s="187">
        <f t="shared" si="31"/>
        <v>0</v>
      </c>
      <c r="I304" s="164">
        <f t="shared" si="38"/>
        <v>334941463</v>
      </c>
      <c r="J304" s="83"/>
      <c r="K304" s="30">
        <f>SUM(ieab:ieru!C304)</f>
        <v>0</v>
      </c>
      <c r="L304" s="83">
        <f t="shared" si="30"/>
        <v>0</v>
      </c>
      <c r="M304" s="83"/>
      <c r="N304" s="83"/>
      <c r="O304" s="83"/>
      <c r="P304" s="83"/>
      <c r="Q304" s="83"/>
      <c r="R304" s="83"/>
      <c r="S304" s="83"/>
      <c r="T304" s="83"/>
      <c r="U304" s="83"/>
      <c r="V304" s="83"/>
      <c r="W304" s="83"/>
      <c r="X304" s="83"/>
      <c r="Y304" s="83"/>
      <c r="Z304" s="83"/>
      <c r="AA304" s="83"/>
      <c r="AB304" s="83"/>
      <c r="AC304" s="83"/>
      <c r="AD304" s="83"/>
      <c r="AE304" s="83"/>
      <c r="AF304" s="83"/>
      <c r="AG304" s="83"/>
      <c r="AH304" s="83"/>
    </row>
    <row r="305" spans="1:34" x14ac:dyDescent="0.2">
      <c r="A305" s="28">
        <v>24030802</v>
      </c>
      <c r="B305" s="163" t="s">
        <v>1143</v>
      </c>
      <c r="C305" s="30">
        <f>SUM(ieab:ieru!C305)</f>
        <v>30181286183</v>
      </c>
      <c r="D305" s="30">
        <f>SUM(ieab:ieru!D305)</f>
        <v>8597609965</v>
      </c>
      <c r="E305" s="183">
        <f t="shared" si="32"/>
        <v>38778896148</v>
      </c>
      <c r="F305" s="184">
        <f t="shared" si="33"/>
        <v>0.79256975973300536</v>
      </c>
      <c r="G305" s="30">
        <f>SUM(ieab:ieru!G305)</f>
        <v>40639570257</v>
      </c>
      <c r="H305" s="187">
        <f t="shared" si="31"/>
        <v>104.79816161321023</v>
      </c>
      <c r="I305" s="164">
        <f t="shared" si="38"/>
        <v>1860674109</v>
      </c>
      <c r="J305" s="83"/>
      <c r="K305" s="30">
        <f>SUM(ieab:ieru!C305)</f>
        <v>30181286183</v>
      </c>
      <c r="L305" s="83">
        <f t="shared" si="30"/>
        <v>0</v>
      </c>
      <c r="M305" s="83"/>
      <c r="N305" s="83"/>
      <c r="O305" s="83"/>
      <c r="P305" s="83"/>
      <c r="Q305" s="83"/>
      <c r="R305" s="83"/>
      <c r="S305" s="83"/>
      <c r="T305" s="83"/>
      <c r="U305" s="83"/>
      <c r="V305" s="83"/>
      <c r="W305" s="83"/>
      <c r="X305" s="83"/>
      <c r="Y305" s="83"/>
      <c r="Z305" s="83"/>
      <c r="AA305" s="83"/>
      <c r="AB305" s="83"/>
      <c r="AC305" s="83"/>
      <c r="AD305" s="83"/>
      <c r="AE305" s="83"/>
      <c r="AF305" s="83"/>
      <c r="AG305" s="83"/>
      <c r="AH305" s="83"/>
    </row>
    <row r="306" spans="1:34" x14ac:dyDescent="0.2">
      <c r="A306" s="28">
        <v>24030803</v>
      </c>
      <c r="B306" s="163" t="s">
        <v>1144</v>
      </c>
      <c r="C306" s="30">
        <f>SUM(ieab:ieru!C306)</f>
        <v>0</v>
      </c>
      <c r="D306" s="30">
        <f>SUM(ieab:ieru!D306)</f>
        <v>11034904727</v>
      </c>
      <c r="E306" s="183">
        <f t="shared" si="32"/>
        <v>11034904727</v>
      </c>
      <c r="F306" s="184">
        <f t="shared" si="33"/>
        <v>0.22553328374216916</v>
      </c>
      <c r="G306" s="30">
        <f>SUM(ieab:ieru!G306)</f>
        <v>18654533903</v>
      </c>
      <c r="H306" s="187">
        <f t="shared" si="31"/>
        <v>169.05024886491708</v>
      </c>
      <c r="I306" s="164">
        <f t="shared" si="38"/>
        <v>7619629176</v>
      </c>
      <c r="J306" s="83"/>
      <c r="K306" s="30">
        <f>SUM(ieab:ieru!C306)</f>
        <v>0</v>
      </c>
      <c r="L306" s="83">
        <f t="shared" si="30"/>
        <v>0</v>
      </c>
      <c r="M306" s="83"/>
      <c r="N306" s="83"/>
      <c r="O306" s="83"/>
      <c r="P306" s="83"/>
      <c r="Q306" s="83"/>
      <c r="R306" s="83"/>
      <c r="S306" s="83"/>
      <c r="T306" s="83"/>
      <c r="U306" s="83"/>
      <c r="V306" s="83"/>
      <c r="W306" s="83"/>
      <c r="X306" s="83"/>
      <c r="Y306" s="83"/>
      <c r="Z306" s="83"/>
      <c r="AA306" s="83"/>
      <c r="AB306" s="83"/>
      <c r="AC306" s="83"/>
      <c r="AD306" s="83"/>
      <c r="AE306" s="83"/>
      <c r="AF306" s="83"/>
      <c r="AG306" s="83"/>
      <c r="AH306" s="83"/>
    </row>
    <row r="307" spans="1:34" x14ac:dyDescent="0.2">
      <c r="A307" s="28">
        <v>240309</v>
      </c>
      <c r="B307" s="163" t="s">
        <v>1133</v>
      </c>
      <c r="C307" s="30">
        <f>SUM(ieab:ieru!C307)</f>
        <v>3120619256</v>
      </c>
      <c r="D307" s="30">
        <f>SUM(ieab:ieru!D307)</f>
        <v>0</v>
      </c>
      <c r="E307" s="183">
        <f t="shared" si="32"/>
        <v>3120619256</v>
      </c>
      <c r="F307" s="184">
        <f t="shared" si="33"/>
        <v>6.3779753928701485E-2</v>
      </c>
      <c r="G307" s="30">
        <f>SUM(ieab:ieru!G307)</f>
        <v>9437264670</v>
      </c>
      <c r="H307" s="187">
        <f t="shared" si="31"/>
        <v>302.41640827713974</v>
      </c>
      <c r="I307" s="164">
        <f t="shared" si="38"/>
        <v>6316645414</v>
      </c>
      <c r="J307" s="83"/>
      <c r="K307" s="30">
        <f>SUM(ieab:ieru!C307)</f>
        <v>3120619256</v>
      </c>
      <c r="L307" s="83">
        <f t="shared" si="30"/>
        <v>0</v>
      </c>
      <c r="M307" s="83"/>
      <c r="N307" s="83"/>
      <c r="O307" s="83"/>
      <c r="P307" s="83"/>
      <c r="Q307" s="83"/>
      <c r="R307" s="83"/>
      <c r="S307" s="83"/>
      <c r="T307" s="83"/>
      <c r="U307" s="83"/>
      <c r="V307" s="83"/>
      <c r="W307" s="83"/>
      <c r="X307" s="83"/>
      <c r="Y307" s="83"/>
      <c r="Z307" s="83"/>
      <c r="AA307" s="83"/>
      <c r="AB307" s="83"/>
      <c r="AC307" s="83"/>
      <c r="AD307" s="83"/>
      <c r="AE307" s="83"/>
      <c r="AF307" s="83"/>
      <c r="AG307" s="83"/>
      <c r="AH307" s="83"/>
    </row>
    <row r="308" spans="1:34" hidden="1" x14ac:dyDescent="0.2">
      <c r="A308" s="28">
        <v>2404</v>
      </c>
      <c r="B308" s="166" t="s">
        <v>1145</v>
      </c>
      <c r="C308" s="30">
        <f>SUM(ieab:ieru!C308)</f>
        <v>0</v>
      </c>
      <c r="D308" s="30">
        <f>SUM(ieab:ieru!D308)</f>
        <v>0</v>
      </c>
      <c r="E308" s="183">
        <f t="shared" si="32"/>
        <v>0</v>
      </c>
      <c r="F308" s="184">
        <f t="shared" si="33"/>
        <v>0</v>
      </c>
      <c r="G308" s="30">
        <f>SUM(ieab:ieru!G308)</f>
        <v>0</v>
      </c>
      <c r="H308" s="187">
        <f t="shared" si="31"/>
        <v>0</v>
      </c>
      <c r="I308" s="164">
        <f t="shared" si="38"/>
        <v>0</v>
      </c>
      <c r="J308" s="83"/>
      <c r="K308" s="30">
        <f>SUM(ieab:ieru!C308)</f>
        <v>0</v>
      </c>
      <c r="L308" s="83">
        <f t="shared" si="30"/>
        <v>0</v>
      </c>
      <c r="M308" s="83"/>
      <c r="N308" s="83"/>
      <c r="O308" s="83"/>
      <c r="P308" s="83"/>
      <c r="Q308" s="83"/>
      <c r="R308" s="83"/>
      <c r="S308" s="83"/>
      <c r="T308" s="83"/>
      <c r="U308" s="83"/>
      <c r="V308" s="83"/>
      <c r="W308" s="83"/>
      <c r="X308" s="83"/>
      <c r="Y308" s="83"/>
      <c r="Z308" s="83"/>
      <c r="AA308" s="83"/>
      <c r="AB308" s="83"/>
      <c r="AC308" s="83"/>
      <c r="AD308" s="83"/>
      <c r="AE308" s="83"/>
      <c r="AF308" s="83"/>
      <c r="AG308" s="83"/>
      <c r="AH308" s="83"/>
    </row>
    <row r="309" spans="1:34" ht="25.5" hidden="1" x14ac:dyDescent="0.2">
      <c r="A309" s="28">
        <v>2405</v>
      </c>
      <c r="B309" s="166" t="s">
        <v>1146</v>
      </c>
      <c r="C309" s="30">
        <f>SUM(ieab:ieru!C309)</f>
        <v>0</v>
      </c>
      <c r="D309" s="30">
        <f>SUM(ieab:ieru!D309)</f>
        <v>0</v>
      </c>
      <c r="E309" s="183">
        <f t="shared" si="32"/>
        <v>0</v>
      </c>
      <c r="F309" s="184">
        <f t="shared" si="33"/>
        <v>0</v>
      </c>
      <c r="G309" s="30">
        <f>SUM(ieab:ieru!G309)</f>
        <v>0</v>
      </c>
      <c r="H309" s="187">
        <f t="shared" si="31"/>
        <v>0</v>
      </c>
      <c r="I309" s="164">
        <f t="shared" si="38"/>
        <v>0</v>
      </c>
      <c r="J309" s="83"/>
      <c r="K309" s="30">
        <f>SUM(ieab:ieru!C309)</f>
        <v>0</v>
      </c>
      <c r="L309" s="83">
        <f t="shared" si="30"/>
        <v>0</v>
      </c>
      <c r="M309" s="83"/>
      <c r="N309" s="83"/>
      <c r="O309" s="83"/>
      <c r="P309" s="83"/>
      <c r="Q309" s="83"/>
      <c r="R309" s="83"/>
      <c r="S309" s="83"/>
      <c r="T309" s="83"/>
      <c r="U309" s="83"/>
      <c r="V309" s="83"/>
      <c r="W309" s="83"/>
      <c r="X309" s="83"/>
      <c r="Y309" s="83"/>
      <c r="Z309" s="83"/>
      <c r="AA309" s="83"/>
      <c r="AB309" s="83"/>
      <c r="AC309" s="83"/>
      <c r="AD309" s="83"/>
      <c r="AE309" s="83"/>
      <c r="AF309" s="83"/>
      <c r="AG309" s="83"/>
      <c r="AH309" s="83"/>
    </row>
    <row r="310" spans="1:34" hidden="1" x14ac:dyDescent="0.2">
      <c r="A310" s="28">
        <v>2406</v>
      </c>
      <c r="B310" s="166" t="s">
        <v>1147</v>
      </c>
      <c r="C310" s="30">
        <f>SUM(ieab:ieru!C310)</f>
        <v>0</v>
      </c>
      <c r="D310" s="30">
        <f>SUM(ieab:ieru!D310)</f>
        <v>0</v>
      </c>
      <c r="E310" s="183">
        <f t="shared" si="32"/>
        <v>0</v>
      </c>
      <c r="F310" s="184">
        <f t="shared" si="33"/>
        <v>0</v>
      </c>
      <c r="G310" s="30">
        <f>SUM(ieab:ieru!G310)</f>
        <v>0</v>
      </c>
      <c r="H310" s="187">
        <f t="shared" si="31"/>
        <v>0</v>
      </c>
      <c r="I310" s="164">
        <f t="shared" si="38"/>
        <v>0</v>
      </c>
      <c r="J310" s="83"/>
      <c r="K310" s="30">
        <f>SUM(ieab:ieru!C310)</f>
        <v>0</v>
      </c>
      <c r="L310" s="83">
        <f t="shared" si="30"/>
        <v>0</v>
      </c>
      <c r="M310" s="83"/>
      <c r="N310" s="83"/>
      <c r="O310" s="83"/>
      <c r="P310" s="83"/>
      <c r="Q310" s="83"/>
      <c r="R310" s="83"/>
      <c r="S310" s="83"/>
      <c r="T310" s="83"/>
      <c r="U310" s="83"/>
      <c r="V310" s="83"/>
      <c r="W310" s="83"/>
      <c r="X310" s="83"/>
      <c r="Y310" s="83"/>
      <c r="Z310" s="83"/>
      <c r="AA310" s="83"/>
      <c r="AB310" s="83"/>
      <c r="AC310" s="83"/>
      <c r="AD310" s="83"/>
      <c r="AE310" s="83"/>
      <c r="AF310" s="83"/>
      <c r="AG310" s="83"/>
      <c r="AH310" s="83"/>
    </row>
    <row r="311" spans="1:34" x14ac:dyDescent="0.2">
      <c r="A311" s="28">
        <v>2407</v>
      </c>
      <c r="B311" s="163" t="s">
        <v>845</v>
      </c>
      <c r="C311" s="30">
        <f>SUM(ieab:ieru!C311)</f>
        <v>20200000000</v>
      </c>
      <c r="D311" s="30">
        <f>SUM(ieab:ieru!D311)</f>
        <v>0</v>
      </c>
      <c r="E311" s="183">
        <f t="shared" si="32"/>
        <v>20200000000</v>
      </c>
      <c r="F311" s="184">
        <f t="shared" si="33"/>
        <v>0.41285107976010321</v>
      </c>
      <c r="G311" s="30">
        <f>SUM(ieab:ieru!G311)</f>
        <v>15400000000</v>
      </c>
      <c r="H311" s="187">
        <f t="shared" si="31"/>
        <v>76.237623762376245</v>
      </c>
      <c r="I311" s="164">
        <f t="shared" si="38"/>
        <v>-4800000000</v>
      </c>
      <c r="J311" s="83"/>
      <c r="K311" s="30">
        <f>SUM(ieab:ieru!C311)</f>
        <v>20200000000</v>
      </c>
      <c r="L311" s="83">
        <f t="shared" si="30"/>
        <v>0</v>
      </c>
      <c r="M311" s="83"/>
      <c r="N311" s="83"/>
      <c r="O311" s="83"/>
      <c r="P311" s="83"/>
      <c r="Q311" s="83"/>
      <c r="R311" s="83"/>
      <c r="S311" s="83"/>
      <c r="T311" s="83"/>
      <c r="U311" s="83"/>
      <c r="V311" s="83"/>
      <c r="W311" s="83"/>
      <c r="X311" s="83"/>
      <c r="Y311" s="83"/>
      <c r="Z311" s="83"/>
      <c r="AA311" s="83"/>
      <c r="AB311" s="83"/>
      <c r="AC311" s="83"/>
      <c r="AD311" s="83"/>
      <c r="AE311" s="83"/>
      <c r="AF311" s="83"/>
      <c r="AG311" s="83"/>
      <c r="AH311" s="83"/>
    </row>
    <row r="312" spans="1:34" x14ac:dyDescent="0.2">
      <c r="A312" s="28">
        <v>2408</v>
      </c>
      <c r="B312" s="163" t="s">
        <v>1148</v>
      </c>
      <c r="C312" s="30">
        <f>SUM(ieab:ieru!C312)</f>
        <v>0</v>
      </c>
      <c r="D312" s="30">
        <f>SUM(ieab:ieru!D312)</f>
        <v>0</v>
      </c>
      <c r="E312" s="183">
        <f t="shared" si="32"/>
        <v>0</v>
      </c>
      <c r="F312" s="184">
        <f t="shared" si="33"/>
        <v>0</v>
      </c>
      <c r="G312" s="30">
        <f>SUM(ieab:ieru!G312)</f>
        <v>928476301</v>
      </c>
      <c r="H312" s="187">
        <f t="shared" si="31"/>
        <v>0</v>
      </c>
      <c r="I312" s="164">
        <f t="shared" si="38"/>
        <v>928476301</v>
      </c>
      <c r="J312" s="83"/>
      <c r="K312" s="30">
        <f>SUM(ieab:ieru!C312)</f>
        <v>0</v>
      </c>
      <c r="L312" s="83">
        <f t="shared" si="30"/>
        <v>0</v>
      </c>
      <c r="M312" s="83"/>
      <c r="N312" s="83"/>
      <c r="O312" s="83"/>
      <c r="P312" s="83"/>
      <c r="Q312" s="83"/>
      <c r="R312" s="83"/>
      <c r="S312" s="83"/>
      <c r="T312" s="83"/>
      <c r="U312" s="83"/>
      <c r="V312" s="83"/>
      <c r="W312" s="83"/>
      <c r="X312" s="83"/>
      <c r="Y312" s="83"/>
      <c r="Z312" s="83"/>
      <c r="AA312" s="83"/>
      <c r="AB312" s="83"/>
      <c r="AC312" s="83"/>
      <c r="AD312" s="83"/>
      <c r="AE312" s="83"/>
      <c r="AF312" s="83"/>
      <c r="AG312" s="83"/>
      <c r="AH312" s="83"/>
    </row>
    <row r="313" spans="1:34" x14ac:dyDescent="0.2">
      <c r="A313" s="28">
        <v>2499</v>
      </c>
      <c r="B313" s="166" t="s">
        <v>1149</v>
      </c>
      <c r="C313" s="30">
        <f>SUM(C314:C318)</f>
        <v>46300001000</v>
      </c>
      <c r="D313" s="30">
        <f>SUM(D314:D318)</f>
        <v>99568970388</v>
      </c>
      <c r="E313" s="183">
        <f t="shared" si="32"/>
        <v>145868971388</v>
      </c>
      <c r="F313" s="184">
        <f t="shared" si="33"/>
        <v>2.9812951653975945</v>
      </c>
      <c r="G313" s="30">
        <f>SUM(G314:G318)</f>
        <v>125738295814</v>
      </c>
      <c r="H313" s="187">
        <f t="shared" si="31"/>
        <v>86.1994806829384</v>
      </c>
      <c r="I313" s="164">
        <f t="shared" si="38"/>
        <v>-20130675574</v>
      </c>
      <c r="J313" s="83"/>
      <c r="K313" s="30">
        <f>SUM(ieab:ieru!C313)</f>
        <v>46300001000</v>
      </c>
      <c r="L313" s="83">
        <f t="shared" si="30"/>
        <v>0</v>
      </c>
      <c r="M313" s="83"/>
      <c r="N313" s="83"/>
      <c r="O313" s="83"/>
      <c r="P313" s="83"/>
      <c r="Q313" s="83"/>
      <c r="R313" s="83"/>
      <c r="S313" s="83"/>
      <c r="T313" s="83"/>
      <c r="U313" s="83"/>
      <c r="V313" s="83"/>
      <c r="W313" s="83"/>
      <c r="X313" s="83"/>
      <c r="Y313" s="83"/>
      <c r="Z313" s="83"/>
      <c r="AA313" s="83"/>
      <c r="AB313" s="83"/>
      <c r="AC313" s="83"/>
      <c r="AD313" s="83"/>
      <c r="AE313" s="83"/>
      <c r="AF313" s="83"/>
      <c r="AG313" s="83"/>
      <c r="AH313" s="83"/>
    </row>
    <row r="314" spans="1:34" x14ac:dyDescent="0.2">
      <c r="A314" s="28">
        <v>249901</v>
      </c>
      <c r="B314" s="163" t="s">
        <v>1150</v>
      </c>
      <c r="C314" s="30">
        <f>SUM(ieab:ieru!C314)</f>
        <v>16000000000</v>
      </c>
      <c r="D314" s="30">
        <f>SUM(ieab:ieru!D314)</f>
        <v>4059753100</v>
      </c>
      <c r="E314" s="183">
        <f t="shared" si="32"/>
        <v>20059753100</v>
      </c>
      <c r="F314" s="184">
        <f t="shared" si="33"/>
        <v>0.4099846894582217</v>
      </c>
      <c r="G314" s="30">
        <f>SUM(ieab:ieru!G314)</f>
        <v>15377006758</v>
      </c>
      <c r="H314" s="187">
        <f t="shared" si="31"/>
        <v>76.656012072252281</v>
      </c>
      <c r="I314" s="164">
        <f t="shared" si="38"/>
        <v>-4682746342</v>
      </c>
      <c r="J314" s="83"/>
      <c r="K314" s="30">
        <f>SUM(ieab:ieru!C314)</f>
        <v>16000000000</v>
      </c>
      <c r="L314" s="83">
        <f t="shared" si="30"/>
        <v>0</v>
      </c>
      <c r="M314" s="83"/>
      <c r="N314" s="83"/>
      <c r="O314" s="83"/>
      <c r="P314" s="83"/>
      <c r="Q314" s="83"/>
      <c r="R314" s="83"/>
      <c r="S314" s="83"/>
      <c r="T314" s="83"/>
      <c r="U314" s="83"/>
      <c r="V314" s="83"/>
      <c r="W314" s="83"/>
      <c r="X314" s="83"/>
      <c r="Y314" s="83"/>
      <c r="Z314" s="83"/>
      <c r="AA314" s="83"/>
      <c r="AB314" s="83"/>
      <c r="AC314" s="83"/>
      <c r="AD314" s="83"/>
      <c r="AE314" s="83"/>
      <c r="AF314" s="83"/>
      <c r="AG314" s="83"/>
      <c r="AH314" s="83"/>
    </row>
    <row r="315" spans="1:34" x14ac:dyDescent="0.2">
      <c r="A315" s="28">
        <v>249903</v>
      </c>
      <c r="B315" s="163" t="s">
        <v>1151</v>
      </c>
      <c r="C315" s="30">
        <f>SUM(ieab:ieru!C315)</f>
        <v>300000000</v>
      </c>
      <c r="D315" s="30">
        <f>SUM(ieab:ieru!D315)</f>
        <v>38395358</v>
      </c>
      <c r="E315" s="183">
        <f t="shared" si="32"/>
        <v>338395358</v>
      </c>
      <c r="F315" s="184">
        <f t="shared" si="33"/>
        <v>6.9161826205993418E-3</v>
      </c>
      <c r="G315" s="30">
        <f>SUM(ieab:ieru!G315)</f>
        <v>430394343</v>
      </c>
      <c r="H315" s="187">
        <f t="shared" si="31"/>
        <v>127.18683422365386</v>
      </c>
      <c r="I315" s="164">
        <f t="shared" si="38"/>
        <v>91998985</v>
      </c>
      <c r="J315" s="83"/>
      <c r="K315" s="30">
        <f>SUM(ieab:ieru!C315)</f>
        <v>300000000</v>
      </c>
      <c r="L315" s="83">
        <f t="shared" si="30"/>
        <v>0</v>
      </c>
      <c r="M315" s="83"/>
      <c r="N315" s="83"/>
      <c r="O315" s="83"/>
      <c r="P315" s="83"/>
      <c r="Q315" s="83"/>
      <c r="R315" s="83"/>
      <c r="S315" s="83"/>
      <c r="T315" s="83"/>
      <c r="U315" s="83"/>
      <c r="V315" s="83"/>
      <c r="W315" s="83"/>
      <c r="X315" s="83"/>
      <c r="Y315" s="83"/>
      <c r="Z315" s="83"/>
      <c r="AA315" s="83"/>
      <c r="AB315" s="83"/>
      <c r="AC315" s="83"/>
      <c r="AD315" s="83"/>
      <c r="AE315" s="83"/>
      <c r="AF315" s="83"/>
      <c r="AG315" s="83"/>
      <c r="AH315" s="83"/>
    </row>
    <row r="316" spans="1:34" x14ac:dyDescent="0.2">
      <c r="A316" s="28">
        <v>249904</v>
      </c>
      <c r="B316" s="163" t="s">
        <v>1152</v>
      </c>
      <c r="C316" s="30">
        <f>SUM(ieab:ieru!C316)</f>
        <v>0</v>
      </c>
      <c r="D316" s="30">
        <f>SUM(ieab:ieru!D316)</f>
        <v>0</v>
      </c>
      <c r="E316" s="183">
        <f t="shared" si="32"/>
        <v>0</v>
      </c>
      <c r="F316" s="184">
        <f t="shared" si="33"/>
        <v>0</v>
      </c>
      <c r="G316" s="30">
        <f>SUM(ieab:ieru!G316)</f>
        <v>936266706</v>
      </c>
      <c r="H316" s="187">
        <f t="shared" si="31"/>
        <v>0</v>
      </c>
      <c r="I316" s="164">
        <f t="shared" si="38"/>
        <v>936266706</v>
      </c>
      <c r="J316" s="83"/>
      <c r="K316" s="30">
        <f>SUM(ieab:ieru!C316)</f>
        <v>0</v>
      </c>
      <c r="L316" s="83">
        <f t="shared" si="30"/>
        <v>0</v>
      </c>
      <c r="M316" s="83"/>
      <c r="N316" s="83"/>
      <c r="O316" s="83"/>
      <c r="P316" s="83"/>
      <c r="Q316" s="83"/>
      <c r="R316" s="83"/>
      <c r="S316" s="83"/>
      <c r="T316" s="83"/>
      <c r="U316" s="83"/>
      <c r="V316" s="83"/>
      <c r="W316" s="83"/>
      <c r="X316" s="83"/>
      <c r="Y316" s="83"/>
      <c r="Z316" s="83"/>
      <c r="AA316" s="83"/>
      <c r="AB316" s="83"/>
      <c r="AC316" s="83"/>
      <c r="AD316" s="83"/>
      <c r="AE316" s="83"/>
      <c r="AF316" s="83"/>
      <c r="AG316" s="83"/>
      <c r="AH316" s="83"/>
    </row>
    <row r="317" spans="1:34" x14ac:dyDescent="0.2">
      <c r="A317" s="28">
        <v>249904</v>
      </c>
      <c r="B317" s="163" t="s">
        <v>1161</v>
      </c>
      <c r="C317" s="30">
        <f>SUM(ieab:ieru!C317)</f>
        <v>0</v>
      </c>
      <c r="D317" s="30">
        <f>SUM(ieab:ieru!D317)</f>
        <v>89355045716</v>
      </c>
      <c r="E317" s="183">
        <f t="shared" ref="E317" si="42">SUM(C317:D317)</f>
        <v>89355045716</v>
      </c>
      <c r="F317" s="184">
        <f t="shared" si="33"/>
        <v>1.8262538171219793</v>
      </c>
      <c r="G317" s="30">
        <f>SUM(ieab:ieru!G317)</f>
        <v>89355045716</v>
      </c>
      <c r="H317" s="187">
        <f t="shared" si="31"/>
        <v>100</v>
      </c>
      <c r="I317" s="164">
        <f t="shared" ref="I317" si="43">SUM(G317-E317)</f>
        <v>0</v>
      </c>
      <c r="J317" s="83"/>
      <c r="K317" s="30">
        <f>SUM(ieab:ieru!C317)</f>
        <v>0</v>
      </c>
      <c r="L317" s="83">
        <f t="shared" si="30"/>
        <v>0</v>
      </c>
      <c r="M317" s="83"/>
      <c r="N317" s="83"/>
      <c r="O317" s="83"/>
      <c r="P317" s="83"/>
      <c r="Q317" s="83"/>
      <c r="R317" s="83"/>
      <c r="S317" s="83"/>
      <c r="T317" s="83"/>
      <c r="U317" s="83"/>
      <c r="V317" s="83"/>
      <c r="W317" s="83"/>
      <c r="X317" s="83"/>
      <c r="Y317" s="83"/>
      <c r="Z317" s="83"/>
      <c r="AA317" s="83"/>
      <c r="AB317" s="83"/>
      <c r="AC317" s="83"/>
      <c r="AD317" s="83"/>
      <c r="AE317" s="83"/>
      <c r="AF317" s="83"/>
      <c r="AG317" s="83"/>
      <c r="AH317" s="83"/>
    </row>
    <row r="318" spans="1:34" x14ac:dyDescent="0.2">
      <c r="A318" s="28">
        <v>249999</v>
      </c>
      <c r="B318" s="163" t="s">
        <v>1149</v>
      </c>
      <c r="C318" s="30">
        <f>SUM(ieab:ieru!C318)</f>
        <v>30000001000</v>
      </c>
      <c r="D318" s="30">
        <f>SUM(ieab:ieru!D318)</f>
        <v>6115776214</v>
      </c>
      <c r="E318" s="183">
        <f t="shared" si="32"/>
        <v>36115777214</v>
      </c>
      <c r="F318" s="184">
        <f t="shared" si="33"/>
        <v>0.73814047619679368</v>
      </c>
      <c r="G318" s="30">
        <f>SUM(ieab:ieru!G318)</f>
        <v>19639582291</v>
      </c>
      <c r="H318" s="187">
        <f t="shared" si="31"/>
        <v>54.379508918298647</v>
      </c>
      <c r="I318" s="164">
        <f t="shared" si="38"/>
        <v>-16476194923</v>
      </c>
      <c r="J318" s="83"/>
      <c r="K318" s="30">
        <f>SUM(ieab:ieru!C318)</f>
        <v>30000001000</v>
      </c>
      <c r="L318" s="83">
        <f t="shared" si="30"/>
        <v>0</v>
      </c>
      <c r="M318" s="83"/>
      <c r="N318" s="83"/>
      <c r="O318" s="83"/>
      <c r="P318" s="83"/>
      <c r="Q318" s="83"/>
      <c r="R318" s="83"/>
      <c r="S318" s="83"/>
      <c r="T318" s="83"/>
      <c r="U318" s="83"/>
      <c r="V318" s="83"/>
      <c r="W318" s="83"/>
      <c r="X318" s="83"/>
      <c r="Y318" s="83"/>
      <c r="Z318" s="83"/>
      <c r="AA318" s="83"/>
      <c r="AB318" s="83"/>
      <c r="AC318" s="83"/>
      <c r="AD318" s="83"/>
      <c r="AE318" s="83"/>
      <c r="AF318" s="83"/>
      <c r="AG318" s="83"/>
      <c r="AH318" s="83"/>
    </row>
    <row r="319" spans="1:34" ht="13.5" thickBot="1" x14ac:dyDescent="0.25">
      <c r="A319" s="179">
        <v>2</v>
      </c>
      <c r="B319" s="180" t="s">
        <v>1153</v>
      </c>
      <c r="C319" s="75">
        <f>SUM(C8+C12)</f>
        <v>4674170076799</v>
      </c>
      <c r="D319" s="75">
        <f>SUM(D8+D12)</f>
        <v>218635341498</v>
      </c>
      <c r="E319" s="76">
        <f t="shared" si="32"/>
        <v>4892805418297</v>
      </c>
      <c r="F319" s="199">
        <f t="shared" si="33"/>
        <v>100</v>
      </c>
      <c r="G319" s="75">
        <f>SUM(G8+G12)</f>
        <v>4301368506036</v>
      </c>
      <c r="H319" s="107">
        <f t="shared" si="31"/>
        <v>87.912110503122022</v>
      </c>
      <c r="I319" s="199">
        <f t="shared" si="38"/>
        <v>-591436912261</v>
      </c>
      <c r="J319" s="83"/>
      <c r="K319" s="30">
        <f>SUM(ieab:ieru!C319)</f>
        <v>4674170076799</v>
      </c>
      <c r="L319" s="83">
        <f t="shared" si="30"/>
        <v>0</v>
      </c>
      <c r="M319" s="83"/>
      <c r="N319" s="83"/>
      <c r="O319" s="83"/>
      <c r="P319" s="83"/>
      <c r="Q319" s="83"/>
      <c r="R319" s="83"/>
      <c r="S319" s="83"/>
      <c r="T319" s="83"/>
      <c r="U319" s="83"/>
      <c r="V319" s="83"/>
      <c r="W319" s="83"/>
      <c r="X319" s="83"/>
      <c r="Y319" s="83"/>
      <c r="Z319" s="83"/>
      <c r="AA319" s="83"/>
      <c r="AB319" s="83"/>
      <c r="AC319" s="83"/>
      <c r="AD319" s="83"/>
      <c r="AE319" s="83"/>
      <c r="AF319" s="83"/>
      <c r="AG319" s="83"/>
      <c r="AH319" s="83"/>
    </row>
    <row r="320" spans="1:34" x14ac:dyDescent="0.2">
      <c r="C320" s="83"/>
      <c r="D320" s="83"/>
      <c r="E320" s="83"/>
      <c r="F320" s="83"/>
      <c r="G320" s="83"/>
      <c r="H320" s="83"/>
      <c r="I320" s="83"/>
      <c r="J320" s="83"/>
      <c r="K320" s="83"/>
      <c r="L320" s="83"/>
      <c r="M320" s="83"/>
      <c r="N320" s="83"/>
      <c r="O320" s="83"/>
      <c r="P320" s="83"/>
      <c r="Q320" s="83"/>
      <c r="R320" s="83"/>
      <c r="S320" s="83"/>
      <c r="T320" s="83"/>
      <c r="U320" s="83"/>
      <c r="V320" s="83"/>
      <c r="W320" s="83"/>
      <c r="X320" s="83"/>
      <c r="Y320" s="83"/>
      <c r="Z320" s="83"/>
      <c r="AA320" s="83"/>
      <c r="AB320" s="83"/>
      <c r="AC320" s="83"/>
      <c r="AD320" s="83"/>
      <c r="AE320" s="83"/>
      <c r="AF320" s="83"/>
      <c r="AG320" s="83"/>
      <c r="AH320" s="83"/>
    </row>
    <row r="321" spans="3:34" x14ac:dyDescent="0.2">
      <c r="C321" s="83"/>
      <c r="D321" s="83"/>
      <c r="E321" s="83"/>
      <c r="F321" s="83"/>
      <c r="G321" s="83"/>
      <c r="H321" s="83"/>
      <c r="I321" s="83"/>
      <c r="J321" s="83"/>
      <c r="K321" s="83"/>
      <c r="L321" s="83"/>
      <c r="M321" s="83"/>
      <c r="N321" s="83"/>
      <c r="O321" s="83"/>
      <c r="P321" s="83"/>
      <c r="Q321" s="83"/>
      <c r="R321" s="83"/>
      <c r="S321" s="83"/>
      <c r="T321" s="83"/>
      <c r="U321" s="83"/>
      <c r="V321" s="83"/>
      <c r="W321" s="83"/>
      <c r="X321" s="83"/>
      <c r="Y321" s="83"/>
      <c r="Z321" s="83"/>
      <c r="AA321" s="83"/>
      <c r="AB321" s="83"/>
      <c r="AC321" s="83"/>
      <c r="AD321" s="83"/>
      <c r="AE321" s="83"/>
      <c r="AF321" s="83"/>
      <c r="AG321" s="83"/>
      <c r="AH321" s="83"/>
    </row>
    <row r="322" spans="3:34" x14ac:dyDescent="0.2">
      <c r="C322" s="83"/>
      <c r="D322" s="83"/>
      <c r="E322" s="83"/>
      <c r="F322" s="83"/>
      <c r="G322" s="83"/>
      <c r="H322" s="83"/>
      <c r="I322" s="83"/>
      <c r="J322" s="83"/>
      <c r="K322" s="83"/>
      <c r="L322" s="83"/>
      <c r="M322" s="83"/>
      <c r="N322" s="83"/>
      <c r="O322" s="83"/>
      <c r="P322" s="83"/>
      <c r="Q322" s="83"/>
      <c r="R322" s="83"/>
      <c r="S322" s="83"/>
      <c r="T322" s="83"/>
      <c r="U322" s="83"/>
      <c r="V322" s="83"/>
      <c r="W322" s="83"/>
      <c r="X322" s="83"/>
      <c r="Y322" s="83"/>
      <c r="Z322" s="83"/>
      <c r="AA322" s="83"/>
      <c r="AB322" s="83"/>
      <c r="AC322" s="83"/>
      <c r="AD322" s="83"/>
      <c r="AE322" s="83"/>
      <c r="AF322" s="83"/>
      <c r="AG322" s="83"/>
      <c r="AH322" s="83"/>
    </row>
    <row r="323" spans="3:34" x14ac:dyDescent="0.2">
      <c r="C323" s="83"/>
      <c r="D323" s="83"/>
      <c r="E323" s="83"/>
      <c r="F323" s="83"/>
      <c r="G323" s="83"/>
      <c r="H323" s="83"/>
      <c r="I323" s="83"/>
      <c r="J323" s="83"/>
      <c r="K323" s="83"/>
      <c r="L323" s="83"/>
      <c r="M323" s="83"/>
      <c r="N323" s="83"/>
      <c r="O323" s="83"/>
      <c r="P323" s="83"/>
      <c r="Q323" s="83"/>
      <c r="R323" s="83"/>
      <c r="S323" s="83"/>
      <c r="T323" s="83"/>
      <c r="U323" s="83"/>
      <c r="V323" s="83"/>
      <c r="W323" s="83"/>
      <c r="X323" s="83"/>
      <c r="Y323" s="83"/>
      <c r="Z323" s="83"/>
      <c r="AA323" s="83"/>
      <c r="AB323" s="83"/>
      <c r="AC323" s="83"/>
      <c r="AD323" s="83"/>
      <c r="AE323" s="83"/>
      <c r="AF323" s="83"/>
      <c r="AG323" s="83"/>
      <c r="AH323" s="83"/>
    </row>
    <row r="324" spans="3:34" x14ac:dyDescent="0.2">
      <c r="C324" s="83"/>
      <c r="D324" s="83"/>
      <c r="E324" s="83"/>
      <c r="F324" s="83"/>
      <c r="G324" s="83"/>
      <c r="H324" s="83"/>
      <c r="I324" s="83"/>
      <c r="J324" s="83"/>
      <c r="K324" s="83"/>
      <c r="L324" s="83"/>
      <c r="M324" s="83"/>
      <c r="N324" s="83"/>
      <c r="O324" s="83"/>
      <c r="P324" s="83"/>
      <c r="Q324" s="83"/>
      <c r="R324" s="83"/>
      <c r="S324" s="83"/>
      <c r="T324" s="83"/>
      <c r="U324" s="83"/>
      <c r="V324" s="83"/>
      <c r="W324" s="83"/>
      <c r="X324" s="83"/>
      <c r="Y324" s="83"/>
      <c r="Z324" s="83"/>
      <c r="AA324" s="83"/>
      <c r="AB324" s="83"/>
      <c r="AC324" s="83"/>
      <c r="AD324" s="83"/>
      <c r="AE324" s="83"/>
      <c r="AF324" s="83"/>
      <c r="AG324" s="83"/>
      <c r="AH324" s="83"/>
    </row>
    <row r="325" spans="3:34" x14ac:dyDescent="0.2">
      <c r="C325" s="83"/>
      <c r="D325" s="83"/>
      <c r="E325" s="83"/>
      <c r="F325" s="83"/>
      <c r="G325" s="83"/>
      <c r="H325" s="83"/>
      <c r="I325" s="83"/>
      <c r="J325" s="83"/>
      <c r="K325" s="83"/>
      <c r="L325" s="83"/>
      <c r="M325" s="83"/>
      <c r="N325" s="83"/>
      <c r="O325" s="83"/>
      <c r="P325" s="83"/>
      <c r="Q325" s="83"/>
      <c r="R325" s="83"/>
      <c r="S325" s="83"/>
      <c r="T325" s="83"/>
      <c r="U325" s="83"/>
      <c r="V325" s="83"/>
      <c r="W325" s="83"/>
      <c r="X325" s="83"/>
      <c r="Y325" s="83"/>
      <c r="Z325" s="83"/>
      <c r="AA325" s="83"/>
      <c r="AB325" s="83"/>
      <c r="AC325" s="83"/>
      <c r="AD325" s="83"/>
      <c r="AE325" s="83"/>
      <c r="AF325" s="83"/>
      <c r="AG325" s="83"/>
      <c r="AH325" s="83"/>
    </row>
    <row r="326" spans="3:34" x14ac:dyDescent="0.2">
      <c r="C326" s="83"/>
      <c r="D326" s="83"/>
      <c r="E326" s="83"/>
      <c r="F326" s="83"/>
      <c r="G326" s="83"/>
      <c r="H326" s="83"/>
      <c r="I326" s="83"/>
      <c r="J326" s="83"/>
      <c r="K326" s="83"/>
      <c r="L326" s="83"/>
      <c r="M326" s="83"/>
      <c r="N326" s="83"/>
      <c r="O326" s="83"/>
      <c r="P326" s="83"/>
      <c r="Q326" s="83"/>
      <c r="R326" s="83"/>
      <c r="S326" s="83"/>
      <c r="T326" s="83"/>
      <c r="U326" s="83"/>
      <c r="V326" s="83"/>
      <c r="W326" s="83"/>
      <c r="X326" s="83"/>
      <c r="Y326" s="83"/>
      <c r="Z326" s="83"/>
      <c r="AA326" s="83"/>
      <c r="AB326" s="83"/>
      <c r="AC326" s="83"/>
      <c r="AD326" s="83"/>
      <c r="AE326" s="83"/>
      <c r="AF326" s="83"/>
      <c r="AG326" s="83"/>
      <c r="AH326" s="83"/>
    </row>
    <row r="327" spans="3:34" x14ac:dyDescent="0.2">
      <c r="C327" s="83"/>
      <c r="D327" s="83"/>
      <c r="E327" s="83"/>
      <c r="F327" s="83"/>
      <c r="G327" s="83"/>
      <c r="H327" s="83"/>
      <c r="I327" s="83"/>
      <c r="J327" s="83"/>
      <c r="K327" s="83"/>
      <c r="L327" s="83"/>
      <c r="M327" s="83"/>
      <c r="N327" s="83"/>
      <c r="O327" s="83"/>
      <c r="P327" s="83"/>
      <c r="Q327" s="83"/>
      <c r="R327" s="83"/>
      <c r="S327" s="83"/>
      <c r="T327" s="83"/>
      <c r="U327" s="83"/>
      <c r="V327" s="83"/>
      <c r="W327" s="83"/>
      <c r="X327" s="83"/>
      <c r="Y327" s="83"/>
      <c r="Z327" s="83"/>
      <c r="AA327" s="83"/>
      <c r="AB327" s="83"/>
      <c r="AC327" s="83"/>
      <c r="AD327" s="83"/>
      <c r="AE327" s="83"/>
      <c r="AF327" s="83"/>
      <c r="AG327" s="83"/>
      <c r="AH327" s="83"/>
    </row>
    <row r="328" spans="3:34" x14ac:dyDescent="0.2">
      <c r="C328" s="83"/>
      <c r="D328" s="83"/>
      <c r="E328" s="83"/>
      <c r="F328" s="83"/>
      <c r="G328" s="83"/>
      <c r="H328" s="83"/>
      <c r="I328" s="83"/>
      <c r="J328" s="83"/>
      <c r="K328" s="83"/>
      <c r="L328" s="83"/>
      <c r="M328" s="83"/>
      <c r="N328" s="83"/>
      <c r="O328" s="83"/>
      <c r="P328" s="83"/>
      <c r="Q328" s="83"/>
      <c r="R328" s="83"/>
      <c r="S328" s="83"/>
      <c r="T328" s="83"/>
      <c r="U328" s="83"/>
      <c r="V328" s="83"/>
      <c r="W328" s="83"/>
      <c r="X328" s="83"/>
      <c r="Y328" s="83"/>
      <c r="Z328" s="83"/>
      <c r="AA328" s="83"/>
      <c r="AB328" s="83"/>
      <c r="AC328" s="83"/>
      <c r="AD328" s="83"/>
      <c r="AE328" s="83"/>
      <c r="AF328" s="83"/>
      <c r="AG328" s="83"/>
      <c r="AH328" s="83"/>
    </row>
    <row r="329" spans="3:34" x14ac:dyDescent="0.2">
      <c r="C329" s="83"/>
      <c r="D329" s="83"/>
      <c r="E329" s="83"/>
      <c r="F329" s="83"/>
      <c r="G329" s="83"/>
      <c r="H329" s="83"/>
      <c r="I329" s="83"/>
      <c r="J329" s="83"/>
      <c r="K329" s="83"/>
      <c r="L329" s="83"/>
      <c r="M329" s="83"/>
      <c r="N329" s="83"/>
      <c r="O329" s="83"/>
      <c r="P329" s="83"/>
      <c r="Q329" s="83"/>
      <c r="R329" s="83"/>
      <c r="S329" s="83"/>
      <c r="T329" s="83"/>
      <c r="U329" s="83"/>
      <c r="V329" s="83"/>
      <c r="W329" s="83"/>
      <c r="X329" s="83"/>
      <c r="Y329" s="83"/>
      <c r="Z329" s="83"/>
      <c r="AA329" s="83"/>
      <c r="AB329" s="83"/>
      <c r="AC329" s="83"/>
      <c r="AD329" s="83"/>
      <c r="AE329" s="83"/>
      <c r="AF329" s="83"/>
      <c r="AG329" s="83"/>
      <c r="AH329" s="83"/>
    </row>
    <row r="330" spans="3:34" x14ac:dyDescent="0.2">
      <c r="C330" s="83"/>
      <c r="D330" s="83"/>
      <c r="E330" s="83"/>
      <c r="F330" s="83"/>
      <c r="G330" s="83"/>
      <c r="H330" s="83"/>
      <c r="I330" s="83"/>
      <c r="J330" s="83"/>
      <c r="K330" s="83"/>
      <c r="L330" s="83"/>
      <c r="M330" s="83"/>
      <c r="N330" s="83"/>
      <c r="O330" s="83"/>
      <c r="P330" s="83"/>
      <c r="Q330" s="83"/>
      <c r="R330" s="83"/>
      <c r="S330" s="83"/>
      <c r="T330" s="83"/>
      <c r="U330" s="83"/>
      <c r="V330" s="83"/>
      <c r="W330" s="83"/>
      <c r="X330" s="83"/>
      <c r="Y330" s="83"/>
      <c r="Z330" s="83"/>
      <c r="AA330" s="83"/>
      <c r="AB330" s="83"/>
      <c r="AC330" s="83"/>
      <c r="AD330" s="83"/>
      <c r="AE330" s="83"/>
      <c r="AF330" s="83"/>
      <c r="AG330" s="83"/>
      <c r="AH330" s="83"/>
    </row>
    <row r="331" spans="3:34" x14ac:dyDescent="0.2">
      <c r="C331" s="83"/>
      <c r="D331" s="83"/>
      <c r="E331" s="83"/>
      <c r="F331" s="83"/>
      <c r="G331" s="83"/>
      <c r="H331" s="83"/>
      <c r="I331" s="83"/>
      <c r="J331" s="83"/>
      <c r="K331" s="83"/>
      <c r="L331" s="83"/>
      <c r="M331" s="83"/>
      <c r="N331" s="83"/>
      <c r="O331" s="83"/>
      <c r="P331" s="83"/>
      <c r="Q331" s="83"/>
      <c r="R331" s="83"/>
      <c r="S331" s="83"/>
      <c r="T331" s="83"/>
      <c r="U331" s="83"/>
      <c r="V331" s="83"/>
      <c r="W331" s="83"/>
      <c r="X331" s="83"/>
      <c r="Y331" s="83"/>
      <c r="Z331" s="83"/>
      <c r="AA331" s="83"/>
      <c r="AB331" s="83"/>
      <c r="AC331" s="83"/>
      <c r="AD331" s="83"/>
      <c r="AE331" s="83"/>
      <c r="AF331" s="83"/>
      <c r="AG331" s="83"/>
      <c r="AH331" s="83"/>
    </row>
    <row r="332" spans="3:34" x14ac:dyDescent="0.2">
      <c r="C332" s="83"/>
      <c r="D332" s="83"/>
      <c r="E332" s="83"/>
      <c r="F332" s="83"/>
      <c r="G332" s="83"/>
      <c r="H332" s="83"/>
      <c r="I332" s="83"/>
      <c r="J332" s="83"/>
      <c r="K332" s="83"/>
      <c r="L332" s="83"/>
      <c r="M332" s="83"/>
      <c r="N332" s="83"/>
      <c r="O332" s="83"/>
      <c r="P332" s="83"/>
      <c r="Q332" s="83"/>
      <c r="R332" s="83"/>
      <c r="S332" s="83"/>
      <c r="T332" s="83"/>
      <c r="U332" s="83"/>
      <c r="V332" s="83"/>
      <c r="W332" s="83"/>
      <c r="X332" s="83"/>
      <c r="Y332" s="83"/>
      <c r="Z332" s="83"/>
      <c r="AA332" s="83"/>
      <c r="AB332" s="83"/>
      <c r="AC332" s="83"/>
      <c r="AD332" s="83"/>
      <c r="AE332" s="83"/>
      <c r="AF332" s="83"/>
      <c r="AG332" s="83"/>
      <c r="AH332" s="83"/>
    </row>
    <row r="333" spans="3:34" x14ac:dyDescent="0.2">
      <c r="C333" s="83"/>
      <c r="D333" s="83"/>
      <c r="E333" s="83"/>
      <c r="F333" s="83"/>
      <c r="G333" s="83"/>
      <c r="H333" s="83"/>
      <c r="I333" s="83"/>
      <c r="J333" s="83"/>
      <c r="K333" s="83"/>
      <c r="L333" s="83"/>
      <c r="M333" s="83"/>
      <c r="N333" s="83"/>
      <c r="O333" s="83"/>
      <c r="P333" s="83"/>
      <c r="Q333" s="83"/>
      <c r="R333" s="83"/>
      <c r="S333" s="83"/>
      <c r="T333" s="83"/>
      <c r="U333" s="83"/>
      <c r="V333" s="83"/>
      <c r="W333" s="83"/>
      <c r="X333" s="83"/>
      <c r="Y333" s="83"/>
      <c r="Z333" s="83"/>
      <c r="AA333" s="83"/>
      <c r="AB333" s="83"/>
      <c r="AC333" s="83"/>
      <c r="AD333" s="83"/>
      <c r="AE333" s="83"/>
      <c r="AF333" s="83"/>
      <c r="AG333" s="83"/>
      <c r="AH333" s="83"/>
    </row>
    <row r="334" spans="3:34" x14ac:dyDescent="0.2">
      <c r="C334" s="83"/>
      <c r="D334" s="83"/>
      <c r="E334" s="83"/>
      <c r="F334" s="83"/>
      <c r="G334" s="83"/>
      <c r="H334" s="83"/>
      <c r="I334" s="83"/>
      <c r="J334" s="83"/>
      <c r="K334" s="83"/>
      <c r="L334" s="83"/>
      <c r="M334" s="83"/>
      <c r="N334" s="83"/>
      <c r="O334" s="83"/>
      <c r="P334" s="83"/>
      <c r="Q334" s="83"/>
      <c r="R334" s="83"/>
      <c r="S334" s="83"/>
      <c r="T334" s="83"/>
      <c r="U334" s="83"/>
      <c r="V334" s="83"/>
      <c r="W334" s="83"/>
      <c r="X334" s="83"/>
      <c r="Y334" s="83"/>
      <c r="Z334" s="83"/>
      <c r="AA334" s="83"/>
      <c r="AB334" s="83"/>
      <c r="AC334" s="83"/>
      <c r="AD334" s="83"/>
      <c r="AE334" s="83"/>
      <c r="AF334" s="83"/>
      <c r="AG334" s="83"/>
      <c r="AH334" s="83"/>
    </row>
    <row r="335" spans="3:34" x14ac:dyDescent="0.2">
      <c r="C335" s="83"/>
      <c r="D335" s="83"/>
      <c r="E335" s="83"/>
      <c r="F335" s="83"/>
      <c r="G335" s="83"/>
      <c r="H335" s="83"/>
      <c r="I335" s="83"/>
      <c r="J335" s="83"/>
      <c r="K335" s="83"/>
      <c r="L335" s="83"/>
      <c r="M335" s="83"/>
      <c r="N335" s="83"/>
      <c r="O335" s="83"/>
      <c r="P335" s="83"/>
      <c r="Q335" s="83"/>
      <c r="R335" s="83"/>
      <c r="S335" s="83"/>
      <c r="T335" s="83"/>
      <c r="U335" s="83"/>
      <c r="V335" s="83"/>
      <c r="W335" s="83"/>
      <c r="X335" s="83"/>
      <c r="Y335" s="83"/>
      <c r="Z335" s="83"/>
      <c r="AA335" s="83"/>
      <c r="AB335" s="83"/>
      <c r="AC335" s="83"/>
      <c r="AD335" s="83"/>
      <c r="AE335" s="83"/>
      <c r="AF335" s="83"/>
      <c r="AG335" s="83"/>
      <c r="AH335" s="83"/>
    </row>
    <row r="336" spans="3:34" x14ac:dyDescent="0.2">
      <c r="C336" s="83"/>
      <c r="D336" s="83"/>
      <c r="E336" s="83"/>
      <c r="F336" s="83"/>
      <c r="G336" s="83"/>
      <c r="H336" s="83"/>
      <c r="I336" s="83"/>
      <c r="J336" s="83"/>
      <c r="K336" s="83"/>
      <c r="L336" s="83"/>
      <c r="M336" s="83"/>
      <c r="N336" s="83"/>
      <c r="O336" s="83"/>
      <c r="P336" s="83"/>
      <c r="Q336" s="83"/>
      <c r="R336" s="83"/>
      <c r="S336" s="83"/>
      <c r="T336" s="83"/>
      <c r="U336" s="83"/>
      <c r="V336" s="83"/>
      <c r="W336" s="83"/>
      <c r="X336" s="83"/>
      <c r="Y336" s="83"/>
      <c r="Z336" s="83"/>
      <c r="AA336" s="83"/>
      <c r="AB336" s="83"/>
      <c r="AC336" s="83"/>
      <c r="AD336" s="83"/>
      <c r="AE336" s="83"/>
      <c r="AF336" s="83"/>
      <c r="AG336" s="83"/>
      <c r="AH336" s="83"/>
    </row>
    <row r="337" spans="3:34" x14ac:dyDescent="0.2">
      <c r="C337" s="83"/>
      <c r="D337" s="83"/>
      <c r="E337" s="83"/>
      <c r="F337" s="83"/>
      <c r="G337" s="83"/>
      <c r="H337" s="83"/>
      <c r="I337" s="83"/>
      <c r="J337" s="83"/>
      <c r="K337" s="83"/>
      <c r="L337" s="83"/>
      <c r="M337" s="83"/>
      <c r="N337" s="83"/>
      <c r="O337" s="83"/>
      <c r="P337" s="83"/>
      <c r="Q337" s="83"/>
      <c r="R337" s="83"/>
      <c r="S337" s="83"/>
      <c r="T337" s="83"/>
      <c r="U337" s="83"/>
      <c r="V337" s="83"/>
      <c r="W337" s="83"/>
      <c r="X337" s="83"/>
      <c r="Y337" s="83"/>
      <c r="Z337" s="83"/>
      <c r="AA337" s="83"/>
      <c r="AB337" s="83"/>
      <c r="AC337" s="83"/>
      <c r="AD337" s="83"/>
      <c r="AE337" s="83"/>
      <c r="AF337" s="83"/>
      <c r="AG337" s="83"/>
      <c r="AH337" s="83"/>
    </row>
    <row r="338" spans="3:34" x14ac:dyDescent="0.2">
      <c r="C338" s="83"/>
      <c r="D338" s="83"/>
      <c r="E338" s="83"/>
      <c r="F338" s="83"/>
      <c r="G338" s="83"/>
      <c r="H338" s="83"/>
      <c r="I338" s="83"/>
      <c r="J338" s="83"/>
      <c r="K338" s="83"/>
      <c r="L338" s="83"/>
      <c r="M338" s="83"/>
      <c r="N338" s="83"/>
      <c r="O338" s="83"/>
      <c r="P338" s="83"/>
      <c r="Q338" s="83"/>
      <c r="R338" s="83"/>
      <c r="S338" s="83"/>
      <c r="T338" s="83"/>
      <c r="U338" s="83"/>
      <c r="V338" s="83"/>
      <c r="W338" s="83"/>
      <c r="X338" s="83"/>
      <c r="Y338" s="83"/>
      <c r="Z338" s="83"/>
      <c r="AA338" s="83"/>
      <c r="AB338" s="83"/>
      <c r="AC338" s="83"/>
      <c r="AD338" s="83"/>
      <c r="AE338" s="83"/>
      <c r="AF338" s="83"/>
      <c r="AG338" s="83"/>
      <c r="AH338" s="83"/>
    </row>
    <row r="339" spans="3:34" x14ac:dyDescent="0.2">
      <c r="C339" s="83"/>
      <c r="D339" s="83"/>
      <c r="E339" s="83"/>
      <c r="F339" s="83"/>
      <c r="G339" s="83"/>
      <c r="H339" s="83"/>
      <c r="I339" s="83"/>
      <c r="J339" s="83"/>
      <c r="K339" s="83"/>
      <c r="L339" s="83"/>
      <c r="M339" s="83"/>
      <c r="N339" s="83"/>
      <c r="O339" s="83"/>
      <c r="P339" s="83"/>
      <c r="Q339" s="83"/>
      <c r="R339" s="83"/>
      <c r="S339" s="83"/>
      <c r="T339" s="83"/>
      <c r="U339" s="83"/>
      <c r="V339" s="83"/>
      <c r="W339" s="83"/>
      <c r="X339" s="83"/>
      <c r="Y339" s="83"/>
      <c r="Z339" s="83"/>
      <c r="AA339" s="83"/>
      <c r="AB339" s="83"/>
      <c r="AC339" s="83"/>
      <c r="AD339" s="83"/>
      <c r="AE339" s="83"/>
      <c r="AF339" s="83"/>
      <c r="AG339" s="83"/>
      <c r="AH339" s="83"/>
    </row>
    <row r="340" spans="3:34" x14ac:dyDescent="0.2">
      <c r="C340" s="83"/>
      <c r="D340" s="83"/>
      <c r="E340" s="83"/>
      <c r="F340" s="83"/>
      <c r="G340" s="83"/>
      <c r="H340" s="83"/>
      <c r="I340" s="83"/>
      <c r="J340" s="83"/>
      <c r="K340" s="83"/>
      <c r="L340" s="83"/>
      <c r="M340" s="83"/>
      <c r="N340" s="83"/>
      <c r="O340" s="83"/>
      <c r="P340" s="83"/>
      <c r="Q340" s="83"/>
      <c r="R340" s="83"/>
      <c r="S340" s="83"/>
      <c r="T340" s="83"/>
      <c r="U340" s="83"/>
      <c r="V340" s="83"/>
      <c r="W340" s="83"/>
      <c r="X340" s="83"/>
      <c r="Y340" s="83"/>
      <c r="Z340" s="83"/>
      <c r="AA340" s="83"/>
      <c r="AB340" s="83"/>
      <c r="AC340" s="83"/>
      <c r="AD340" s="83"/>
      <c r="AE340" s="83"/>
      <c r="AF340" s="83"/>
      <c r="AG340" s="83"/>
      <c r="AH340" s="83"/>
    </row>
    <row r="341" spans="3:34" x14ac:dyDescent="0.2">
      <c r="C341" s="83"/>
      <c r="D341" s="83"/>
      <c r="E341" s="83"/>
      <c r="F341" s="83"/>
      <c r="G341" s="83"/>
      <c r="H341" s="83"/>
      <c r="I341" s="83"/>
      <c r="J341" s="83"/>
      <c r="K341" s="83"/>
      <c r="L341" s="83"/>
      <c r="M341" s="83"/>
      <c r="N341" s="83"/>
      <c r="O341" s="83"/>
      <c r="P341" s="83"/>
      <c r="Q341" s="83"/>
      <c r="R341" s="83"/>
      <c r="S341" s="83"/>
      <c r="T341" s="83"/>
      <c r="U341" s="83"/>
      <c r="V341" s="83"/>
      <c r="W341" s="83"/>
      <c r="X341" s="83"/>
      <c r="Y341" s="83"/>
      <c r="Z341" s="83"/>
      <c r="AA341" s="83"/>
      <c r="AB341" s="83"/>
      <c r="AC341" s="83"/>
      <c r="AD341" s="83"/>
      <c r="AE341" s="83"/>
      <c r="AF341" s="83"/>
      <c r="AG341" s="83"/>
      <c r="AH341" s="83"/>
    </row>
    <row r="342" spans="3:34" x14ac:dyDescent="0.2">
      <c r="C342" s="83"/>
      <c r="D342" s="83"/>
      <c r="E342" s="83"/>
      <c r="F342" s="83"/>
      <c r="G342" s="83"/>
      <c r="H342" s="83"/>
      <c r="I342" s="83"/>
      <c r="J342" s="83"/>
      <c r="K342" s="83"/>
      <c r="L342" s="83"/>
      <c r="M342" s="83"/>
      <c r="N342" s="83"/>
      <c r="O342" s="83"/>
      <c r="P342" s="83"/>
      <c r="Q342" s="83"/>
      <c r="R342" s="83"/>
      <c r="S342" s="83"/>
      <c r="T342" s="83"/>
      <c r="U342" s="83"/>
      <c r="V342" s="83"/>
      <c r="W342" s="83"/>
      <c r="X342" s="83"/>
      <c r="Y342" s="83"/>
      <c r="Z342" s="83"/>
      <c r="AA342" s="83"/>
      <c r="AB342" s="83"/>
      <c r="AC342" s="83"/>
      <c r="AD342" s="83"/>
      <c r="AE342" s="83"/>
      <c r="AF342" s="83"/>
      <c r="AG342" s="83"/>
      <c r="AH342" s="83"/>
    </row>
    <row r="343" spans="3:34" x14ac:dyDescent="0.2">
      <c r="C343" s="83"/>
      <c r="D343" s="83"/>
      <c r="E343" s="83"/>
      <c r="F343" s="83"/>
      <c r="G343" s="83"/>
      <c r="H343" s="83"/>
      <c r="I343" s="83"/>
      <c r="J343" s="83"/>
      <c r="K343" s="83"/>
      <c r="L343" s="83"/>
      <c r="M343" s="83"/>
      <c r="N343" s="83"/>
      <c r="O343" s="83"/>
      <c r="P343" s="83"/>
      <c r="Q343" s="83"/>
      <c r="R343" s="83"/>
      <c r="S343" s="83"/>
      <c r="T343" s="83"/>
      <c r="U343" s="83"/>
      <c r="V343" s="83"/>
      <c r="W343" s="83"/>
      <c r="X343" s="83"/>
      <c r="Y343" s="83"/>
      <c r="Z343" s="83"/>
      <c r="AA343" s="83"/>
      <c r="AB343" s="83"/>
      <c r="AC343" s="83"/>
      <c r="AD343" s="83"/>
      <c r="AE343" s="83"/>
      <c r="AF343" s="83"/>
      <c r="AG343" s="83"/>
      <c r="AH343" s="83"/>
    </row>
    <row r="344" spans="3:34" x14ac:dyDescent="0.2">
      <c r="C344" s="83"/>
      <c r="D344" s="83"/>
      <c r="E344" s="83"/>
      <c r="F344" s="83"/>
      <c r="G344" s="83"/>
      <c r="H344" s="83"/>
      <c r="I344" s="83"/>
      <c r="J344" s="83"/>
      <c r="K344" s="83"/>
      <c r="L344" s="83"/>
      <c r="M344" s="83"/>
      <c r="N344" s="83"/>
      <c r="O344" s="83"/>
      <c r="P344" s="83"/>
      <c r="Q344" s="83"/>
      <c r="R344" s="83"/>
      <c r="S344" s="83"/>
      <c r="T344" s="83"/>
      <c r="U344" s="83"/>
      <c r="V344" s="83"/>
      <c r="W344" s="83"/>
      <c r="X344" s="83"/>
      <c r="Y344" s="83"/>
      <c r="Z344" s="83"/>
      <c r="AA344" s="83"/>
      <c r="AB344" s="83"/>
      <c r="AC344" s="83"/>
      <c r="AD344" s="83"/>
      <c r="AE344" s="83"/>
      <c r="AF344" s="83"/>
      <c r="AG344" s="83"/>
      <c r="AH344" s="83"/>
    </row>
    <row r="345" spans="3:34" x14ac:dyDescent="0.2">
      <c r="C345" s="83"/>
      <c r="D345" s="83"/>
      <c r="E345" s="83"/>
      <c r="F345" s="83"/>
      <c r="G345" s="83"/>
      <c r="H345" s="83"/>
      <c r="I345" s="83"/>
      <c r="J345" s="83"/>
      <c r="K345" s="83"/>
      <c r="L345" s="83"/>
      <c r="M345" s="83"/>
      <c r="N345" s="83"/>
      <c r="O345" s="83"/>
      <c r="P345" s="83"/>
      <c r="Q345" s="83"/>
      <c r="R345" s="83"/>
      <c r="S345" s="83"/>
      <c r="T345" s="83"/>
      <c r="U345" s="83"/>
      <c r="V345" s="83"/>
      <c r="W345" s="83"/>
      <c r="X345" s="83"/>
      <c r="Y345" s="83"/>
      <c r="Z345" s="83"/>
      <c r="AA345" s="83"/>
      <c r="AB345" s="83"/>
      <c r="AC345" s="83"/>
      <c r="AD345" s="83"/>
      <c r="AE345" s="83"/>
      <c r="AF345" s="83"/>
      <c r="AG345" s="83"/>
      <c r="AH345" s="83"/>
    </row>
    <row r="346" spans="3:34" x14ac:dyDescent="0.2">
      <c r="C346" s="83"/>
      <c r="D346" s="83"/>
      <c r="E346" s="83"/>
      <c r="F346" s="83"/>
      <c r="G346" s="83"/>
      <c r="H346" s="83"/>
      <c r="I346" s="83"/>
      <c r="J346" s="83"/>
      <c r="K346" s="83"/>
      <c r="L346" s="83"/>
      <c r="M346" s="83"/>
      <c r="N346" s="83"/>
      <c r="O346" s="83"/>
      <c r="P346" s="83"/>
      <c r="Q346" s="83"/>
      <c r="R346" s="83"/>
      <c r="S346" s="83"/>
      <c r="T346" s="83"/>
      <c r="U346" s="83"/>
      <c r="V346" s="83"/>
      <c r="W346" s="83"/>
      <c r="X346" s="83"/>
      <c r="Y346" s="83"/>
      <c r="Z346" s="83"/>
      <c r="AA346" s="83"/>
      <c r="AB346" s="83"/>
      <c r="AC346" s="83"/>
      <c r="AD346" s="83"/>
      <c r="AE346" s="83"/>
      <c r="AF346" s="83"/>
      <c r="AG346" s="83"/>
      <c r="AH346" s="83"/>
    </row>
    <row r="347" spans="3:34" x14ac:dyDescent="0.2">
      <c r="C347" s="83"/>
      <c r="D347" s="83"/>
      <c r="E347" s="83"/>
      <c r="F347" s="83"/>
      <c r="G347" s="83"/>
      <c r="H347" s="83"/>
      <c r="I347" s="83"/>
      <c r="J347" s="83"/>
      <c r="K347" s="83"/>
      <c r="L347" s="83"/>
      <c r="M347" s="83"/>
      <c r="N347" s="83"/>
      <c r="O347" s="83"/>
      <c r="P347" s="83"/>
      <c r="Q347" s="83"/>
      <c r="R347" s="83"/>
      <c r="S347" s="83"/>
      <c r="T347" s="83"/>
      <c r="U347" s="83"/>
      <c r="V347" s="83"/>
      <c r="W347" s="83"/>
      <c r="X347" s="83"/>
      <c r="Y347" s="83"/>
      <c r="Z347" s="83"/>
      <c r="AA347" s="83"/>
      <c r="AB347" s="83"/>
      <c r="AC347" s="83"/>
      <c r="AD347" s="83"/>
      <c r="AE347" s="83"/>
      <c r="AF347" s="83"/>
      <c r="AG347" s="83"/>
      <c r="AH347" s="83"/>
    </row>
    <row r="348" spans="3:34" x14ac:dyDescent="0.2">
      <c r="C348" s="83"/>
      <c r="D348" s="83"/>
      <c r="E348" s="83"/>
      <c r="F348" s="83"/>
      <c r="G348" s="83"/>
      <c r="H348" s="83"/>
      <c r="I348" s="83"/>
      <c r="J348" s="83"/>
      <c r="K348" s="83"/>
      <c r="L348" s="83"/>
      <c r="M348" s="83"/>
      <c r="N348" s="83"/>
      <c r="O348" s="83"/>
      <c r="P348" s="83"/>
      <c r="Q348" s="83"/>
      <c r="R348" s="83"/>
      <c r="S348" s="83"/>
      <c r="T348" s="83"/>
      <c r="U348" s="83"/>
      <c r="V348" s="83"/>
      <c r="W348" s="83"/>
      <c r="X348" s="83"/>
      <c r="Y348" s="83"/>
      <c r="Z348" s="83"/>
      <c r="AA348" s="83"/>
      <c r="AB348" s="83"/>
      <c r="AC348" s="83"/>
      <c r="AD348" s="83"/>
      <c r="AE348" s="83"/>
      <c r="AF348" s="83"/>
      <c r="AG348" s="83"/>
      <c r="AH348" s="83"/>
    </row>
    <row r="349" spans="3:34" x14ac:dyDescent="0.2">
      <c r="C349" s="83"/>
      <c r="D349" s="83"/>
      <c r="E349" s="83"/>
      <c r="F349" s="83"/>
      <c r="G349" s="83"/>
      <c r="H349" s="83"/>
      <c r="I349" s="83"/>
      <c r="J349" s="83"/>
      <c r="K349" s="83"/>
      <c r="L349" s="83"/>
      <c r="M349" s="83"/>
      <c r="N349" s="83"/>
      <c r="O349" s="83"/>
      <c r="P349" s="83"/>
      <c r="Q349" s="83"/>
      <c r="R349" s="83"/>
      <c r="S349" s="83"/>
      <c r="T349" s="83"/>
      <c r="U349" s="83"/>
      <c r="V349" s="83"/>
      <c r="W349" s="83"/>
      <c r="X349" s="83"/>
      <c r="Y349" s="83"/>
      <c r="Z349" s="83"/>
      <c r="AA349" s="83"/>
      <c r="AB349" s="83"/>
      <c r="AC349" s="83"/>
      <c r="AD349" s="83"/>
      <c r="AE349" s="83"/>
      <c r="AF349" s="83"/>
      <c r="AG349" s="83"/>
      <c r="AH349" s="83"/>
    </row>
    <row r="350" spans="3:34" x14ac:dyDescent="0.2">
      <c r="C350" s="83"/>
      <c r="D350" s="83"/>
      <c r="E350" s="83"/>
      <c r="F350" s="83"/>
      <c r="G350" s="83"/>
      <c r="H350" s="83"/>
      <c r="I350" s="83"/>
      <c r="J350" s="83"/>
      <c r="K350" s="83"/>
      <c r="L350" s="83"/>
      <c r="M350" s="83"/>
      <c r="N350" s="83"/>
      <c r="O350" s="83"/>
      <c r="P350" s="83"/>
      <c r="Q350" s="83"/>
      <c r="R350" s="83"/>
      <c r="S350" s="83"/>
      <c r="T350" s="83"/>
      <c r="U350" s="83"/>
      <c r="V350" s="83"/>
      <c r="W350" s="83"/>
      <c r="X350" s="83"/>
      <c r="Y350" s="83"/>
      <c r="Z350" s="83"/>
      <c r="AA350" s="83"/>
      <c r="AB350" s="83"/>
      <c r="AC350" s="83"/>
      <c r="AD350" s="83"/>
      <c r="AE350" s="83"/>
      <c r="AF350" s="83"/>
      <c r="AG350" s="83"/>
      <c r="AH350" s="83"/>
    </row>
    <row r="351" spans="3:34" x14ac:dyDescent="0.2">
      <c r="C351" s="83"/>
      <c r="D351" s="83"/>
      <c r="E351" s="83"/>
      <c r="F351" s="83"/>
      <c r="G351" s="83"/>
      <c r="H351" s="83"/>
      <c r="I351" s="83"/>
      <c r="J351" s="83"/>
      <c r="K351" s="83"/>
      <c r="L351" s="83"/>
      <c r="M351" s="83"/>
      <c r="N351" s="83"/>
      <c r="O351" s="83"/>
      <c r="P351" s="83"/>
      <c r="Q351" s="83"/>
      <c r="R351" s="83"/>
      <c r="S351" s="83"/>
      <c r="T351" s="83"/>
      <c r="U351" s="83"/>
      <c r="V351" s="83"/>
      <c r="W351" s="83"/>
      <c r="X351" s="83"/>
      <c r="Y351" s="83"/>
      <c r="Z351" s="83"/>
      <c r="AA351" s="83"/>
      <c r="AB351" s="83"/>
      <c r="AC351" s="83"/>
      <c r="AD351" s="83"/>
      <c r="AE351" s="83"/>
      <c r="AF351" s="83"/>
      <c r="AG351" s="83"/>
      <c r="AH351" s="83"/>
    </row>
    <row r="352" spans="3:34" x14ac:dyDescent="0.2">
      <c r="C352" s="83"/>
      <c r="D352" s="83"/>
      <c r="E352" s="83"/>
      <c r="F352" s="83"/>
      <c r="G352" s="83"/>
      <c r="H352" s="83"/>
      <c r="I352" s="83"/>
      <c r="J352" s="83"/>
      <c r="K352" s="83"/>
      <c r="L352" s="83"/>
      <c r="M352" s="83"/>
      <c r="N352" s="83"/>
      <c r="O352" s="83"/>
      <c r="P352" s="83"/>
      <c r="Q352" s="83"/>
      <c r="R352" s="83"/>
      <c r="S352" s="83"/>
      <c r="T352" s="83"/>
      <c r="U352" s="83"/>
      <c r="V352" s="83"/>
      <c r="W352" s="83"/>
      <c r="X352" s="83"/>
      <c r="Y352" s="83"/>
      <c r="Z352" s="83"/>
      <c r="AA352" s="83"/>
      <c r="AB352" s="83"/>
      <c r="AC352" s="83"/>
      <c r="AD352" s="83"/>
      <c r="AE352" s="83"/>
      <c r="AF352" s="83"/>
      <c r="AG352" s="83"/>
      <c r="AH352" s="83"/>
    </row>
    <row r="353" spans="3:34" x14ac:dyDescent="0.2">
      <c r="C353" s="83"/>
      <c r="D353" s="83"/>
      <c r="E353" s="83"/>
      <c r="F353" s="83"/>
      <c r="G353" s="83"/>
      <c r="H353" s="83"/>
      <c r="I353" s="83"/>
      <c r="J353" s="83"/>
      <c r="K353" s="83"/>
      <c r="L353" s="83"/>
      <c r="M353" s="83"/>
      <c r="N353" s="83"/>
      <c r="O353" s="83"/>
      <c r="P353" s="83"/>
      <c r="Q353" s="83"/>
      <c r="R353" s="83"/>
      <c r="S353" s="83"/>
      <c r="T353" s="83"/>
      <c r="U353" s="83"/>
      <c r="V353" s="83"/>
      <c r="W353" s="83"/>
      <c r="X353" s="83"/>
      <c r="Y353" s="83"/>
      <c r="Z353" s="83"/>
      <c r="AA353" s="83"/>
      <c r="AB353" s="83"/>
      <c r="AC353" s="83"/>
      <c r="AD353" s="83"/>
      <c r="AE353" s="83"/>
      <c r="AF353" s="83"/>
      <c r="AG353" s="83"/>
      <c r="AH353" s="83"/>
    </row>
    <row r="354" spans="3:34" x14ac:dyDescent="0.2">
      <c r="C354" s="83"/>
      <c r="D354" s="83"/>
      <c r="E354" s="83"/>
      <c r="F354" s="83"/>
      <c r="G354" s="83"/>
      <c r="H354" s="83"/>
      <c r="I354" s="83"/>
      <c r="J354" s="83"/>
      <c r="K354" s="83"/>
      <c r="L354" s="83"/>
      <c r="M354" s="83"/>
      <c r="N354" s="83"/>
      <c r="O354" s="83"/>
      <c r="P354" s="83"/>
      <c r="Q354" s="83"/>
      <c r="R354" s="83"/>
      <c r="S354" s="83"/>
      <c r="T354" s="83"/>
      <c r="U354" s="83"/>
      <c r="V354" s="83"/>
      <c r="W354" s="83"/>
      <c r="X354" s="83"/>
      <c r="Y354" s="83"/>
      <c r="Z354" s="83"/>
      <c r="AA354" s="83"/>
      <c r="AB354" s="83"/>
      <c r="AC354" s="83"/>
      <c r="AD354" s="83"/>
      <c r="AE354" s="83"/>
      <c r="AF354" s="83"/>
      <c r="AG354" s="83"/>
      <c r="AH354" s="83"/>
    </row>
    <row r="355" spans="3:34" x14ac:dyDescent="0.2">
      <c r="C355" s="83"/>
      <c r="D355" s="83"/>
      <c r="E355" s="83"/>
      <c r="F355" s="83"/>
      <c r="G355" s="83"/>
      <c r="H355" s="83"/>
      <c r="I355" s="83"/>
      <c r="J355" s="83"/>
      <c r="K355" s="83"/>
      <c r="L355" s="83"/>
      <c r="M355" s="83"/>
      <c r="N355" s="83"/>
      <c r="O355" s="83"/>
      <c r="P355" s="83"/>
      <c r="Q355" s="83"/>
      <c r="R355" s="83"/>
      <c r="S355" s="83"/>
      <c r="T355" s="83"/>
      <c r="U355" s="83"/>
      <c r="V355" s="83"/>
      <c r="W355" s="83"/>
      <c r="X355" s="83"/>
      <c r="Y355" s="83"/>
      <c r="Z355" s="83"/>
      <c r="AA355" s="83"/>
      <c r="AB355" s="83"/>
      <c r="AC355" s="83"/>
      <c r="AD355" s="83"/>
      <c r="AE355" s="83"/>
      <c r="AF355" s="83"/>
      <c r="AG355" s="83"/>
      <c r="AH355" s="83"/>
    </row>
    <row r="356" spans="3:34" x14ac:dyDescent="0.2">
      <c r="C356" s="83"/>
      <c r="D356" s="83"/>
      <c r="E356" s="83"/>
      <c r="F356" s="83"/>
      <c r="G356" s="83"/>
      <c r="H356" s="83"/>
      <c r="I356" s="83"/>
      <c r="J356" s="83"/>
      <c r="K356" s="83"/>
      <c r="L356" s="83"/>
      <c r="M356" s="83"/>
      <c r="N356" s="83"/>
      <c r="O356" s="83"/>
      <c r="P356" s="83"/>
      <c r="Q356" s="83"/>
      <c r="R356" s="83"/>
      <c r="S356" s="83"/>
      <c r="T356" s="83"/>
      <c r="U356" s="83"/>
      <c r="V356" s="83"/>
      <c r="W356" s="83"/>
      <c r="X356" s="83"/>
      <c r="Y356" s="83"/>
      <c r="Z356" s="83"/>
      <c r="AA356" s="83"/>
      <c r="AB356" s="83"/>
      <c r="AC356" s="83"/>
      <c r="AD356" s="83"/>
      <c r="AE356" s="83"/>
      <c r="AF356" s="83"/>
      <c r="AG356" s="83"/>
      <c r="AH356" s="83"/>
    </row>
    <row r="357" spans="3:34" x14ac:dyDescent="0.2">
      <c r="C357" s="83"/>
      <c r="D357" s="83"/>
      <c r="E357" s="83"/>
      <c r="F357" s="83"/>
      <c r="G357" s="83"/>
      <c r="H357" s="83"/>
      <c r="I357" s="83"/>
      <c r="J357" s="83"/>
      <c r="K357" s="83"/>
      <c r="L357" s="83"/>
      <c r="M357" s="83"/>
      <c r="N357" s="83"/>
      <c r="O357" s="83"/>
      <c r="P357" s="83"/>
      <c r="Q357" s="83"/>
      <c r="R357" s="83"/>
      <c r="S357" s="83"/>
      <c r="T357" s="83"/>
      <c r="U357" s="83"/>
      <c r="V357" s="83"/>
      <c r="W357" s="83"/>
      <c r="X357" s="83"/>
      <c r="Y357" s="83"/>
      <c r="Z357" s="83"/>
      <c r="AA357" s="83"/>
      <c r="AB357" s="83"/>
      <c r="AC357" s="83"/>
      <c r="AD357" s="83"/>
      <c r="AE357" s="83"/>
      <c r="AF357" s="83"/>
      <c r="AG357" s="83"/>
      <c r="AH357" s="83"/>
    </row>
    <row r="358" spans="3:34" x14ac:dyDescent="0.2">
      <c r="C358" s="83"/>
      <c r="D358" s="83"/>
      <c r="E358" s="83"/>
      <c r="F358" s="83"/>
      <c r="G358" s="83"/>
      <c r="H358" s="83"/>
      <c r="I358" s="83"/>
      <c r="J358" s="83"/>
      <c r="K358" s="83"/>
      <c r="L358" s="83"/>
      <c r="M358" s="83"/>
      <c r="N358" s="83"/>
      <c r="O358" s="83"/>
      <c r="P358" s="83"/>
      <c r="Q358" s="83"/>
      <c r="R358" s="83"/>
      <c r="S358" s="83"/>
      <c r="T358" s="83"/>
      <c r="U358" s="83"/>
      <c r="V358" s="83"/>
      <c r="W358" s="83"/>
      <c r="X358" s="83"/>
      <c r="Y358" s="83"/>
      <c r="Z358" s="83"/>
      <c r="AA358" s="83"/>
      <c r="AB358" s="83"/>
      <c r="AC358" s="83"/>
      <c r="AD358" s="83"/>
      <c r="AE358" s="83"/>
      <c r="AF358" s="83"/>
      <c r="AG358" s="83"/>
      <c r="AH358" s="83"/>
    </row>
    <row r="359" spans="3:34" x14ac:dyDescent="0.2">
      <c r="C359" s="83"/>
      <c r="D359" s="83"/>
      <c r="E359" s="83"/>
      <c r="F359" s="83"/>
      <c r="G359" s="83"/>
      <c r="H359" s="83"/>
      <c r="I359" s="83"/>
      <c r="J359" s="83"/>
      <c r="K359" s="83"/>
      <c r="L359" s="83"/>
      <c r="M359" s="83"/>
      <c r="N359" s="83"/>
      <c r="O359" s="83"/>
      <c r="P359" s="83"/>
      <c r="Q359" s="83"/>
      <c r="R359" s="83"/>
      <c r="S359" s="83"/>
      <c r="T359" s="83"/>
      <c r="U359" s="83"/>
      <c r="V359" s="83"/>
      <c r="W359" s="83"/>
      <c r="X359" s="83"/>
      <c r="Y359" s="83"/>
      <c r="Z359" s="83"/>
      <c r="AA359" s="83"/>
      <c r="AB359" s="83"/>
      <c r="AC359" s="83"/>
      <c r="AD359" s="83"/>
      <c r="AE359" s="83"/>
      <c r="AF359" s="83"/>
      <c r="AG359" s="83"/>
      <c r="AH359" s="83"/>
    </row>
    <row r="360" spans="3:34" x14ac:dyDescent="0.2">
      <c r="C360" s="83"/>
      <c r="D360" s="83"/>
      <c r="E360" s="83"/>
      <c r="F360" s="83"/>
      <c r="G360" s="83"/>
      <c r="H360" s="83"/>
      <c r="I360" s="83"/>
      <c r="J360" s="83"/>
      <c r="K360" s="83"/>
      <c r="L360" s="83"/>
      <c r="M360" s="83"/>
      <c r="N360" s="83"/>
      <c r="O360" s="83"/>
      <c r="P360" s="83"/>
      <c r="Q360" s="83"/>
      <c r="R360" s="83"/>
      <c r="S360" s="83"/>
      <c r="T360" s="83"/>
      <c r="U360" s="83"/>
      <c r="V360" s="83"/>
      <c r="W360" s="83"/>
      <c r="X360" s="83"/>
      <c r="Y360" s="83"/>
      <c r="Z360" s="83"/>
      <c r="AA360" s="83"/>
      <c r="AB360" s="83"/>
      <c r="AC360" s="83"/>
      <c r="AD360" s="83"/>
      <c r="AE360" s="83"/>
      <c r="AF360" s="83"/>
      <c r="AG360" s="83"/>
      <c r="AH360" s="83"/>
    </row>
    <row r="361" spans="3:34" x14ac:dyDescent="0.2">
      <c r="C361" s="83"/>
      <c r="D361" s="83"/>
      <c r="E361" s="83"/>
      <c r="F361" s="83"/>
      <c r="G361" s="83"/>
      <c r="H361" s="83"/>
      <c r="I361" s="83"/>
      <c r="J361" s="83"/>
      <c r="K361" s="83"/>
      <c r="L361" s="83"/>
      <c r="M361" s="83"/>
      <c r="N361" s="83"/>
      <c r="O361" s="83"/>
      <c r="P361" s="83"/>
      <c r="Q361" s="83"/>
      <c r="R361" s="83"/>
      <c r="S361" s="83"/>
      <c r="T361" s="83"/>
      <c r="U361" s="83"/>
      <c r="V361" s="83"/>
      <c r="W361" s="83"/>
      <c r="X361" s="83"/>
      <c r="Y361" s="83"/>
      <c r="Z361" s="83"/>
      <c r="AA361" s="83"/>
      <c r="AB361" s="83"/>
      <c r="AC361" s="83"/>
      <c r="AD361" s="83"/>
      <c r="AE361" s="83"/>
      <c r="AF361" s="83"/>
      <c r="AG361" s="83"/>
      <c r="AH361" s="83"/>
    </row>
    <row r="362" spans="3:34" x14ac:dyDescent="0.2">
      <c r="C362" s="83"/>
      <c r="D362" s="83"/>
      <c r="E362" s="83"/>
      <c r="F362" s="83"/>
      <c r="G362" s="83"/>
      <c r="H362" s="83"/>
      <c r="I362" s="83"/>
      <c r="J362" s="83"/>
      <c r="K362" s="83"/>
      <c r="L362" s="83"/>
      <c r="M362" s="83"/>
      <c r="N362" s="83"/>
      <c r="O362" s="83"/>
      <c r="P362" s="83"/>
      <c r="Q362" s="83"/>
      <c r="R362" s="83"/>
      <c r="S362" s="83"/>
      <c r="T362" s="83"/>
      <c r="U362" s="83"/>
      <c r="V362" s="83"/>
      <c r="W362" s="83"/>
      <c r="X362" s="83"/>
      <c r="Y362" s="83"/>
      <c r="Z362" s="83"/>
      <c r="AA362" s="83"/>
      <c r="AB362" s="83"/>
      <c r="AC362" s="83"/>
      <c r="AD362" s="83"/>
      <c r="AE362" s="83"/>
      <c r="AF362" s="83"/>
      <c r="AG362" s="83"/>
      <c r="AH362" s="83"/>
    </row>
    <row r="363" spans="3:34" x14ac:dyDescent="0.2">
      <c r="C363" s="83"/>
      <c r="D363" s="83"/>
      <c r="E363" s="83"/>
      <c r="F363" s="83"/>
      <c r="G363" s="83"/>
      <c r="H363" s="83"/>
      <c r="I363" s="83"/>
      <c r="J363" s="83"/>
      <c r="K363" s="83"/>
      <c r="L363" s="83"/>
      <c r="M363" s="83"/>
      <c r="N363" s="83"/>
      <c r="O363" s="83"/>
      <c r="P363" s="83"/>
      <c r="Q363" s="83"/>
      <c r="R363" s="83"/>
      <c r="S363" s="83"/>
      <c r="T363" s="83"/>
      <c r="U363" s="83"/>
      <c r="V363" s="83"/>
      <c r="W363" s="83"/>
      <c r="X363" s="83"/>
      <c r="Y363" s="83"/>
      <c r="Z363" s="83"/>
      <c r="AA363" s="83"/>
      <c r="AB363" s="83"/>
      <c r="AC363" s="83"/>
      <c r="AD363" s="83"/>
      <c r="AE363" s="83"/>
      <c r="AF363" s="83"/>
      <c r="AG363" s="83"/>
      <c r="AH363" s="83"/>
    </row>
    <row r="364" spans="3:34" x14ac:dyDescent="0.2">
      <c r="C364" s="83"/>
      <c r="D364" s="83"/>
      <c r="E364" s="83"/>
      <c r="F364" s="83"/>
      <c r="G364" s="83"/>
      <c r="H364" s="83"/>
      <c r="I364" s="83"/>
      <c r="J364" s="83"/>
      <c r="K364" s="83"/>
      <c r="L364" s="83"/>
      <c r="M364" s="83"/>
      <c r="N364" s="83"/>
      <c r="O364" s="83"/>
      <c r="P364" s="83"/>
      <c r="Q364" s="83"/>
      <c r="R364" s="83"/>
      <c r="S364" s="83"/>
      <c r="T364" s="83"/>
      <c r="U364" s="83"/>
      <c r="V364" s="83"/>
      <c r="W364" s="83"/>
      <c r="X364" s="83"/>
      <c r="Y364" s="83"/>
      <c r="Z364" s="83"/>
      <c r="AA364" s="83"/>
      <c r="AB364" s="83"/>
      <c r="AC364" s="83"/>
      <c r="AD364" s="83"/>
      <c r="AE364" s="83"/>
      <c r="AF364" s="83"/>
      <c r="AG364" s="83"/>
      <c r="AH364" s="83"/>
    </row>
    <row r="365" spans="3:34" x14ac:dyDescent="0.2">
      <c r="C365" s="83"/>
      <c r="D365" s="83"/>
      <c r="E365" s="83"/>
      <c r="F365" s="83"/>
      <c r="G365" s="83"/>
      <c r="H365" s="83"/>
      <c r="I365" s="83"/>
      <c r="J365" s="83"/>
      <c r="K365" s="83"/>
      <c r="L365" s="83"/>
      <c r="M365" s="83"/>
      <c r="N365" s="83"/>
      <c r="O365" s="83"/>
      <c r="P365" s="83"/>
      <c r="Q365" s="83"/>
      <c r="R365" s="83"/>
      <c r="S365" s="83"/>
      <c r="T365" s="83"/>
      <c r="U365" s="83"/>
      <c r="V365" s="83"/>
      <c r="W365" s="83"/>
      <c r="X365" s="83"/>
      <c r="Y365" s="83"/>
      <c r="Z365" s="83"/>
      <c r="AA365" s="83"/>
      <c r="AB365" s="83"/>
      <c r="AC365" s="83"/>
      <c r="AD365" s="83"/>
      <c r="AE365" s="83"/>
      <c r="AF365" s="83"/>
      <c r="AG365" s="83"/>
      <c r="AH365" s="83"/>
    </row>
    <row r="366" spans="3:34" x14ac:dyDescent="0.2">
      <c r="C366" s="83"/>
      <c r="D366" s="83"/>
      <c r="E366" s="83"/>
      <c r="F366" s="83"/>
      <c r="G366" s="83"/>
      <c r="H366" s="83"/>
      <c r="I366" s="83"/>
      <c r="J366" s="83"/>
      <c r="K366" s="83"/>
      <c r="L366" s="83"/>
      <c r="M366" s="83"/>
      <c r="N366" s="83"/>
      <c r="O366" s="83"/>
      <c r="P366" s="83"/>
      <c r="Q366" s="83"/>
      <c r="R366" s="83"/>
      <c r="S366" s="83"/>
      <c r="T366" s="83"/>
      <c r="U366" s="83"/>
      <c r="V366" s="83"/>
      <c r="W366" s="83"/>
      <c r="X366" s="83"/>
      <c r="Y366" s="83"/>
      <c r="Z366" s="83"/>
      <c r="AA366" s="83"/>
      <c r="AB366" s="83"/>
      <c r="AC366" s="83"/>
      <c r="AD366" s="83"/>
      <c r="AE366" s="83"/>
      <c r="AF366" s="83"/>
      <c r="AG366" s="83"/>
      <c r="AH366" s="83"/>
    </row>
    <row r="367" spans="3:34" x14ac:dyDescent="0.2">
      <c r="C367" s="83"/>
      <c r="D367" s="83"/>
      <c r="E367" s="83"/>
      <c r="F367" s="83"/>
      <c r="G367" s="83"/>
      <c r="H367" s="83"/>
      <c r="I367" s="83"/>
      <c r="J367" s="83"/>
      <c r="K367" s="83"/>
      <c r="L367" s="83"/>
      <c r="M367" s="83"/>
      <c r="N367" s="83"/>
      <c r="O367" s="83"/>
      <c r="P367" s="83"/>
      <c r="Q367" s="83"/>
      <c r="R367" s="83"/>
      <c r="S367" s="83"/>
      <c r="T367" s="83"/>
      <c r="U367" s="83"/>
      <c r="V367" s="83"/>
      <c r="W367" s="83"/>
      <c r="X367" s="83"/>
      <c r="Y367" s="83"/>
      <c r="Z367" s="83"/>
      <c r="AA367" s="83"/>
      <c r="AB367" s="83"/>
      <c r="AC367" s="83"/>
      <c r="AD367" s="83"/>
      <c r="AE367" s="83"/>
      <c r="AF367" s="83"/>
      <c r="AG367" s="83"/>
      <c r="AH367" s="83"/>
    </row>
    <row r="368" spans="3:34" x14ac:dyDescent="0.2">
      <c r="C368" s="83"/>
      <c r="D368" s="83"/>
      <c r="E368" s="83"/>
      <c r="F368" s="83"/>
      <c r="G368" s="83"/>
      <c r="H368" s="83"/>
      <c r="I368" s="83"/>
      <c r="J368" s="83"/>
      <c r="K368" s="83"/>
      <c r="L368" s="83"/>
      <c r="M368" s="83"/>
      <c r="N368" s="83"/>
      <c r="O368" s="83"/>
      <c r="P368" s="83"/>
      <c r="Q368" s="83"/>
      <c r="R368" s="83"/>
      <c r="S368" s="83"/>
      <c r="T368" s="83"/>
      <c r="U368" s="83"/>
      <c r="V368" s="83"/>
      <c r="W368" s="83"/>
      <c r="X368" s="83"/>
      <c r="Y368" s="83"/>
      <c r="Z368" s="83"/>
      <c r="AA368" s="83"/>
      <c r="AB368" s="83"/>
      <c r="AC368" s="83"/>
      <c r="AD368" s="83"/>
      <c r="AE368" s="83"/>
      <c r="AF368" s="83"/>
      <c r="AG368" s="83"/>
      <c r="AH368" s="83"/>
    </row>
    <row r="369" spans="3:34" x14ac:dyDescent="0.2">
      <c r="C369" s="83"/>
      <c r="D369" s="83"/>
      <c r="E369" s="83"/>
      <c r="F369" s="83"/>
      <c r="G369" s="83"/>
      <c r="H369" s="83"/>
      <c r="I369" s="83"/>
      <c r="J369" s="83"/>
      <c r="K369" s="83"/>
      <c r="L369" s="83"/>
      <c r="M369" s="83"/>
      <c r="N369" s="83"/>
      <c r="O369" s="83"/>
      <c r="P369" s="83"/>
      <c r="Q369" s="83"/>
      <c r="R369" s="83"/>
      <c r="S369" s="83"/>
      <c r="T369" s="83"/>
      <c r="U369" s="83"/>
      <c r="V369" s="83"/>
      <c r="W369" s="83"/>
      <c r="X369" s="83"/>
      <c r="Y369" s="83"/>
      <c r="Z369" s="83"/>
      <c r="AA369" s="83"/>
      <c r="AB369" s="83"/>
      <c r="AC369" s="83"/>
      <c r="AD369" s="83"/>
      <c r="AE369" s="83"/>
      <c r="AF369" s="83"/>
      <c r="AG369" s="83"/>
      <c r="AH369" s="83"/>
    </row>
    <row r="370" spans="3:34" x14ac:dyDescent="0.2">
      <c r="C370" s="83"/>
      <c r="D370" s="83"/>
      <c r="E370" s="83"/>
      <c r="F370" s="83"/>
      <c r="G370" s="83"/>
      <c r="H370" s="83"/>
      <c r="I370" s="83"/>
      <c r="J370" s="83"/>
      <c r="K370" s="83"/>
      <c r="L370" s="83"/>
      <c r="M370" s="83"/>
      <c r="N370" s="83"/>
      <c r="O370" s="83"/>
      <c r="P370" s="83"/>
      <c r="Q370" s="83"/>
      <c r="R370" s="83"/>
      <c r="S370" s="83"/>
      <c r="T370" s="83"/>
      <c r="U370" s="83"/>
      <c r="V370" s="83"/>
      <c r="W370" s="83"/>
      <c r="X370" s="83"/>
      <c r="Y370" s="83"/>
      <c r="Z370" s="83"/>
      <c r="AA370" s="83"/>
      <c r="AB370" s="83"/>
      <c r="AC370" s="83"/>
      <c r="AD370" s="83"/>
      <c r="AE370" s="83"/>
      <c r="AF370" s="83"/>
      <c r="AG370" s="83"/>
      <c r="AH370" s="83"/>
    </row>
    <row r="371" spans="3:34" x14ac:dyDescent="0.2">
      <c r="C371" s="83"/>
      <c r="D371" s="83"/>
      <c r="E371" s="83"/>
      <c r="F371" s="83"/>
      <c r="G371" s="83"/>
      <c r="H371" s="83"/>
      <c r="I371" s="83"/>
      <c r="J371" s="83"/>
      <c r="K371" s="83"/>
      <c r="L371" s="83"/>
      <c r="M371" s="83"/>
      <c r="N371" s="83"/>
      <c r="O371" s="83"/>
      <c r="P371" s="83"/>
      <c r="Q371" s="83"/>
      <c r="R371" s="83"/>
      <c r="S371" s="83"/>
      <c r="T371" s="83"/>
      <c r="U371" s="83"/>
      <c r="V371" s="83"/>
      <c r="W371" s="83"/>
      <c r="X371" s="83"/>
      <c r="Y371" s="83"/>
      <c r="Z371" s="83"/>
      <c r="AA371" s="83"/>
      <c r="AB371" s="83"/>
      <c r="AC371" s="83"/>
      <c r="AD371" s="83"/>
      <c r="AE371" s="83"/>
      <c r="AF371" s="83"/>
      <c r="AG371" s="83"/>
      <c r="AH371" s="83"/>
    </row>
    <row r="372" spans="3:34" x14ac:dyDescent="0.2">
      <c r="C372" s="83"/>
      <c r="D372" s="83"/>
      <c r="E372" s="83"/>
      <c r="F372" s="83"/>
      <c r="G372" s="83"/>
      <c r="H372" s="83"/>
      <c r="I372" s="83"/>
      <c r="J372" s="83"/>
      <c r="K372" s="83"/>
      <c r="L372" s="83"/>
      <c r="M372" s="83"/>
      <c r="N372" s="83"/>
      <c r="O372" s="83"/>
      <c r="P372" s="83"/>
      <c r="Q372" s="83"/>
      <c r="R372" s="83"/>
      <c r="S372" s="83"/>
      <c r="T372" s="83"/>
      <c r="U372" s="83"/>
      <c r="V372" s="83"/>
      <c r="W372" s="83"/>
      <c r="X372" s="83"/>
      <c r="Y372" s="83"/>
      <c r="Z372" s="83"/>
      <c r="AA372" s="83"/>
      <c r="AB372" s="83"/>
      <c r="AC372" s="83"/>
      <c r="AD372" s="83"/>
      <c r="AE372" s="83"/>
      <c r="AF372" s="83"/>
      <c r="AG372" s="83"/>
      <c r="AH372" s="83"/>
    </row>
    <row r="373" spans="3:34" x14ac:dyDescent="0.2">
      <c r="C373" s="83"/>
      <c r="D373" s="83"/>
      <c r="E373" s="83"/>
      <c r="F373" s="83"/>
      <c r="G373" s="83"/>
      <c r="H373" s="83"/>
      <c r="I373" s="83"/>
      <c r="J373" s="83"/>
      <c r="K373" s="83"/>
      <c r="L373" s="83"/>
      <c r="M373" s="83"/>
      <c r="N373" s="83"/>
      <c r="O373" s="83"/>
      <c r="P373" s="83"/>
      <c r="Q373" s="83"/>
      <c r="R373" s="83"/>
      <c r="S373" s="83"/>
      <c r="T373" s="83"/>
      <c r="U373" s="83"/>
      <c r="V373" s="83"/>
      <c r="W373" s="83"/>
      <c r="X373" s="83"/>
      <c r="Y373" s="83"/>
      <c r="Z373" s="83"/>
      <c r="AA373" s="83"/>
      <c r="AB373" s="83"/>
      <c r="AC373" s="83"/>
      <c r="AD373" s="83"/>
      <c r="AE373" s="83"/>
      <c r="AF373" s="83"/>
      <c r="AG373" s="83"/>
      <c r="AH373" s="83"/>
    </row>
    <row r="374" spans="3:34" x14ac:dyDescent="0.2">
      <c r="C374" s="83"/>
      <c r="D374" s="83"/>
      <c r="E374" s="83"/>
      <c r="F374" s="83"/>
      <c r="G374" s="83"/>
      <c r="H374" s="83"/>
      <c r="I374" s="83"/>
      <c r="J374" s="83"/>
      <c r="K374" s="83"/>
      <c r="L374" s="83"/>
      <c r="M374" s="83"/>
      <c r="N374" s="83"/>
      <c r="O374" s="83"/>
      <c r="P374" s="83"/>
      <c r="Q374" s="83"/>
      <c r="R374" s="83"/>
      <c r="S374" s="83"/>
      <c r="T374" s="83"/>
      <c r="U374" s="83"/>
      <c r="V374" s="83"/>
      <c r="W374" s="83"/>
      <c r="X374" s="83"/>
      <c r="Y374" s="83"/>
      <c r="Z374" s="83"/>
      <c r="AA374" s="83"/>
      <c r="AB374" s="83"/>
      <c r="AC374" s="83"/>
      <c r="AD374" s="83"/>
      <c r="AE374" s="83"/>
      <c r="AF374" s="83"/>
      <c r="AG374" s="83"/>
      <c r="AH374" s="83"/>
    </row>
    <row r="375" spans="3:34" x14ac:dyDescent="0.2">
      <c r="C375" s="83"/>
      <c r="D375" s="83"/>
      <c r="E375" s="83"/>
      <c r="F375" s="83"/>
      <c r="G375" s="83"/>
      <c r="H375" s="83"/>
      <c r="I375" s="83"/>
      <c r="J375" s="83"/>
      <c r="K375" s="83"/>
      <c r="L375" s="83"/>
      <c r="M375" s="83"/>
      <c r="N375" s="83"/>
      <c r="O375" s="83"/>
      <c r="P375" s="83"/>
      <c r="Q375" s="83"/>
      <c r="R375" s="83"/>
      <c r="S375" s="83"/>
      <c r="T375" s="83"/>
      <c r="U375" s="83"/>
      <c r="V375" s="83"/>
      <c r="W375" s="83"/>
      <c r="X375" s="83"/>
      <c r="Y375" s="83"/>
      <c r="Z375" s="83"/>
      <c r="AA375" s="83"/>
      <c r="AB375" s="83"/>
      <c r="AC375" s="83"/>
      <c r="AD375" s="83"/>
      <c r="AE375" s="83"/>
      <c r="AF375" s="83"/>
      <c r="AG375" s="83"/>
      <c r="AH375" s="83"/>
    </row>
    <row r="376" spans="3:34" x14ac:dyDescent="0.2">
      <c r="C376" s="83"/>
      <c r="D376" s="83"/>
      <c r="E376" s="83"/>
      <c r="F376" s="83"/>
      <c r="G376" s="83"/>
      <c r="H376" s="83"/>
      <c r="I376" s="83"/>
      <c r="J376" s="83"/>
      <c r="K376" s="83"/>
      <c r="L376" s="83"/>
      <c r="M376" s="83"/>
      <c r="N376" s="83"/>
      <c r="O376" s="83"/>
      <c r="P376" s="83"/>
      <c r="Q376" s="83"/>
      <c r="R376" s="83"/>
      <c r="S376" s="83"/>
      <c r="T376" s="83"/>
      <c r="U376" s="83"/>
      <c r="V376" s="83"/>
      <c r="W376" s="83"/>
      <c r="X376" s="83"/>
      <c r="Y376" s="83"/>
      <c r="Z376" s="83"/>
      <c r="AA376" s="83"/>
      <c r="AB376" s="83"/>
      <c r="AC376" s="83"/>
      <c r="AD376" s="83"/>
      <c r="AE376" s="83"/>
      <c r="AF376" s="83"/>
      <c r="AG376" s="83"/>
      <c r="AH376" s="83"/>
    </row>
    <row r="377" spans="3:34" x14ac:dyDescent="0.2">
      <c r="C377" s="83"/>
      <c r="D377" s="83"/>
      <c r="E377" s="83"/>
      <c r="F377" s="83"/>
      <c r="G377" s="83"/>
      <c r="H377" s="83"/>
      <c r="I377" s="83"/>
      <c r="J377" s="83"/>
      <c r="K377" s="83"/>
      <c r="L377" s="83"/>
      <c r="M377" s="83"/>
      <c r="N377" s="83"/>
      <c r="O377" s="83"/>
      <c r="P377" s="83"/>
      <c r="Q377" s="83"/>
      <c r="R377" s="83"/>
      <c r="S377" s="83"/>
      <c r="T377" s="83"/>
      <c r="U377" s="83"/>
      <c r="V377" s="83"/>
      <c r="W377" s="83"/>
      <c r="X377" s="83"/>
      <c r="Y377" s="83"/>
      <c r="Z377" s="83"/>
      <c r="AA377" s="83"/>
      <c r="AB377" s="83"/>
      <c r="AC377" s="83"/>
      <c r="AD377" s="83"/>
      <c r="AE377" s="83"/>
      <c r="AF377" s="83"/>
      <c r="AG377" s="83"/>
      <c r="AH377" s="83"/>
    </row>
    <row r="378" spans="3:34" x14ac:dyDescent="0.2">
      <c r="C378" s="83"/>
      <c r="D378" s="83"/>
      <c r="E378" s="83"/>
      <c r="F378" s="83"/>
      <c r="G378" s="83"/>
      <c r="H378" s="83"/>
      <c r="I378" s="83"/>
      <c r="J378" s="83"/>
      <c r="K378" s="83"/>
      <c r="L378" s="83"/>
      <c r="M378" s="83"/>
      <c r="N378" s="83"/>
      <c r="O378" s="83"/>
      <c r="P378" s="83"/>
      <c r="Q378" s="83"/>
      <c r="R378" s="83"/>
      <c r="S378" s="83"/>
      <c r="T378" s="83"/>
      <c r="U378" s="83"/>
      <c r="V378" s="83"/>
      <c r="W378" s="83"/>
      <c r="X378" s="83"/>
      <c r="Y378" s="83"/>
      <c r="Z378" s="83"/>
      <c r="AA378" s="83"/>
      <c r="AB378" s="83"/>
      <c r="AC378" s="83"/>
      <c r="AD378" s="83"/>
      <c r="AE378" s="83"/>
      <c r="AF378" s="83"/>
      <c r="AG378" s="83"/>
      <c r="AH378" s="83"/>
    </row>
    <row r="379" spans="3:34" x14ac:dyDescent="0.2">
      <c r="C379" s="83"/>
      <c r="D379" s="83"/>
      <c r="E379" s="83"/>
      <c r="F379" s="83"/>
      <c r="G379" s="83"/>
      <c r="H379" s="83"/>
      <c r="I379" s="83"/>
      <c r="J379" s="83"/>
      <c r="K379" s="83"/>
      <c r="L379" s="83"/>
      <c r="M379" s="83"/>
      <c r="N379" s="83"/>
      <c r="O379" s="83"/>
      <c r="P379" s="83"/>
      <c r="Q379" s="83"/>
      <c r="R379" s="83"/>
      <c r="S379" s="83"/>
      <c r="T379" s="83"/>
      <c r="U379" s="83"/>
      <c r="V379" s="83"/>
      <c r="W379" s="83"/>
      <c r="X379" s="83"/>
      <c r="Y379" s="83"/>
      <c r="Z379" s="83"/>
      <c r="AA379" s="83"/>
      <c r="AB379" s="83"/>
      <c r="AC379" s="83"/>
      <c r="AD379" s="83"/>
      <c r="AE379" s="83"/>
      <c r="AF379" s="83"/>
      <c r="AG379" s="83"/>
      <c r="AH379" s="83"/>
    </row>
    <row r="380" spans="3:34" x14ac:dyDescent="0.2">
      <c r="C380" s="83"/>
      <c r="D380" s="83"/>
      <c r="E380" s="83"/>
      <c r="F380" s="83"/>
      <c r="G380" s="83"/>
      <c r="H380" s="83"/>
      <c r="I380" s="83"/>
      <c r="J380" s="83"/>
      <c r="K380" s="83"/>
      <c r="L380" s="83"/>
      <c r="M380" s="83"/>
      <c r="N380" s="83"/>
      <c r="O380" s="83"/>
      <c r="P380" s="83"/>
      <c r="Q380" s="83"/>
      <c r="R380" s="83"/>
      <c r="S380" s="83"/>
      <c r="T380" s="83"/>
      <c r="U380" s="83"/>
      <c r="V380" s="83"/>
      <c r="W380" s="83"/>
      <c r="X380" s="83"/>
      <c r="Y380" s="83"/>
      <c r="Z380" s="83"/>
      <c r="AA380" s="83"/>
      <c r="AB380" s="83"/>
      <c r="AC380" s="83"/>
      <c r="AD380" s="83"/>
      <c r="AE380" s="83"/>
      <c r="AF380" s="83"/>
      <c r="AG380" s="83"/>
      <c r="AH380" s="83"/>
    </row>
    <row r="381" spans="3:34" x14ac:dyDescent="0.2">
      <c r="C381" s="83"/>
      <c r="D381" s="83"/>
      <c r="E381" s="83"/>
      <c r="F381" s="83"/>
      <c r="G381" s="83"/>
      <c r="H381" s="83"/>
      <c r="I381" s="83"/>
      <c r="J381" s="83"/>
      <c r="K381" s="83"/>
      <c r="L381" s="83"/>
      <c r="M381" s="83"/>
      <c r="N381" s="83"/>
      <c r="O381" s="83"/>
      <c r="P381" s="83"/>
      <c r="Q381" s="83"/>
      <c r="R381" s="83"/>
      <c r="S381" s="83"/>
      <c r="T381" s="83"/>
      <c r="U381" s="83"/>
      <c r="V381" s="83"/>
      <c r="W381" s="83"/>
      <c r="X381" s="83"/>
      <c r="Y381" s="83"/>
      <c r="Z381" s="83"/>
      <c r="AA381" s="83"/>
      <c r="AB381" s="83"/>
      <c r="AC381" s="83"/>
      <c r="AD381" s="83"/>
      <c r="AE381" s="83"/>
      <c r="AF381" s="83"/>
      <c r="AG381" s="83"/>
      <c r="AH381" s="83"/>
    </row>
    <row r="382" spans="3:34" x14ac:dyDescent="0.2">
      <c r="C382" s="83"/>
      <c r="D382" s="83"/>
      <c r="E382" s="83"/>
      <c r="F382" s="83"/>
      <c r="G382" s="83"/>
      <c r="H382" s="83"/>
      <c r="I382" s="83"/>
      <c r="J382" s="83"/>
      <c r="K382" s="83"/>
      <c r="L382" s="83"/>
      <c r="M382" s="83"/>
      <c r="N382" s="83"/>
      <c r="O382" s="83"/>
      <c r="P382" s="83"/>
      <c r="Q382" s="83"/>
      <c r="R382" s="83"/>
      <c r="S382" s="83"/>
      <c r="T382" s="83"/>
      <c r="U382" s="83"/>
      <c r="V382" s="83"/>
      <c r="W382" s="83"/>
      <c r="X382" s="83"/>
      <c r="Y382" s="83"/>
      <c r="Z382" s="83"/>
      <c r="AA382" s="83"/>
      <c r="AB382" s="83"/>
      <c r="AC382" s="83"/>
      <c r="AD382" s="83"/>
      <c r="AE382" s="83"/>
      <c r="AF382" s="83"/>
      <c r="AG382" s="83"/>
      <c r="AH382" s="83"/>
    </row>
    <row r="383" spans="3:34" x14ac:dyDescent="0.2">
      <c r="C383" s="83"/>
      <c r="D383" s="83"/>
      <c r="E383" s="83"/>
      <c r="F383" s="83"/>
      <c r="G383" s="83"/>
      <c r="H383" s="83"/>
      <c r="I383" s="83"/>
      <c r="J383" s="83"/>
      <c r="K383" s="83"/>
      <c r="L383" s="83"/>
      <c r="M383" s="83"/>
      <c r="N383" s="83"/>
      <c r="O383" s="83"/>
      <c r="P383" s="83"/>
      <c r="Q383" s="83"/>
      <c r="R383" s="83"/>
      <c r="S383" s="83"/>
      <c r="T383" s="83"/>
      <c r="U383" s="83"/>
      <c r="V383" s="83"/>
      <c r="W383" s="83"/>
      <c r="X383" s="83"/>
      <c r="Y383" s="83"/>
      <c r="Z383" s="83"/>
      <c r="AA383" s="83"/>
      <c r="AB383" s="83"/>
      <c r="AC383" s="83"/>
      <c r="AD383" s="83"/>
      <c r="AE383" s="83"/>
      <c r="AF383" s="83"/>
      <c r="AG383" s="83"/>
      <c r="AH383" s="83"/>
    </row>
    <row r="384" spans="3:34" x14ac:dyDescent="0.2">
      <c r="C384" s="83"/>
      <c r="D384" s="83"/>
      <c r="E384" s="83"/>
      <c r="F384" s="83"/>
      <c r="G384" s="83"/>
      <c r="H384" s="83"/>
      <c r="I384" s="83"/>
      <c r="J384" s="83"/>
      <c r="K384" s="83"/>
      <c r="L384" s="83"/>
      <c r="M384" s="83"/>
      <c r="N384" s="83"/>
      <c r="O384" s="83"/>
      <c r="P384" s="83"/>
      <c r="Q384" s="83"/>
      <c r="R384" s="83"/>
      <c r="S384" s="83"/>
      <c r="T384" s="83"/>
      <c r="U384" s="83"/>
      <c r="V384" s="83"/>
      <c r="W384" s="83"/>
      <c r="X384" s="83"/>
      <c r="Y384" s="83"/>
      <c r="Z384" s="83"/>
      <c r="AA384" s="83"/>
      <c r="AB384" s="83"/>
      <c r="AC384" s="83"/>
      <c r="AD384" s="83"/>
      <c r="AE384" s="83"/>
      <c r="AF384" s="83"/>
      <c r="AG384" s="83"/>
      <c r="AH384" s="83"/>
    </row>
    <row r="385" spans="3:34" x14ac:dyDescent="0.2">
      <c r="C385" s="83"/>
      <c r="D385" s="83"/>
      <c r="E385" s="83"/>
      <c r="F385" s="83"/>
      <c r="G385" s="83"/>
      <c r="H385" s="83"/>
      <c r="I385" s="83"/>
      <c r="J385" s="83"/>
      <c r="K385" s="83"/>
      <c r="L385" s="83"/>
      <c r="M385" s="83"/>
      <c r="N385" s="83"/>
      <c r="O385" s="83"/>
      <c r="P385" s="83"/>
      <c r="Q385" s="83"/>
      <c r="R385" s="83"/>
      <c r="S385" s="83"/>
      <c r="T385" s="83"/>
      <c r="U385" s="83"/>
      <c r="V385" s="83"/>
      <c r="W385" s="83"/>
      <c r="X385" s="83"/>
      <c r="Y385" s="83"/>
      <c r="Z385" s="83"/>
      <c r="AA385" s="83"/>
      <c r="AB385" s="83"/>
      <c r="AC385" s="83"/>
      <c r="AD385" s="83"/>
      <c r="AE385" s="83"/>
      <c r="AF385" s="83"/>
      <c r="AG385" s="83"/>
      <c r="AH385" s="83"/>
    </row>
    <row r="386" spans="3:34" x14ac:dyDescent="0.2">
      <c r="C386" s="83"/>
      <c r="D386" s="83"/>
      <c r="E386" s="83"/>
      <c r="F386" s="83"/>
      <c r="G386" s="83"/>
      <c r="H386" s="83"/>
      <c r="I386" s="83"/>
      <c r="J386" s="83"/>
      <c r="K386" s="83"/>
      <c r="L386" s="83"/>
      <c r="M386" s="83"/>
      <c r="N386" s="83"/>
      <c r="O386" s="83"/>
      <c r="P386" s="83"/>
      <c r="Q386" s="83"/>
      <c r="R386" s="83"/>
      <c r="S386" s="83"/>
      <c r="T386" s="83"/>
      <c r="U386" s="83"/>
      <c r="V386" s="83"/>
      <c r="W386" s="83"/>
      <c r="X386" s="83"/>
      <c r="Y386" s="83"/>
      <c r="Z386" s="83"/>
      <c r="AA386" s="83"/>
      <c r="AB386" s="83"/>
      <c r="AC386" s="83"/>
      <c r="AD386" s="83"/>
      <c r="AE386" s="83"/>
      <c r="AF386" s="83"/>
      <c r="AG386" s="83"/>
      <c r="AH386" s="83"/>
    </row>
    <row r="387" spans="3:34" x14ac:dyDescent="0.2">
      <c r="C387" s="83"/>
      <c r="D387" s="83"/>
      <c r="E387" s="83"/>
      <c r="F387" s="83"/>
      <c r="G387" s="83"/>
      <c r="H387" s="83"/>
      <c r="I387" s="83"/>
      <c r="J387" s="83"/>
      <c r="K387" s="83"/>
      <c r="L387" s="83"/>
      <c r="M387" s="83"/>
      <c r="N387" s="83"/>
      <c r="O387" s="83"/>
      <c r="P387" s="83"/>
      <c r="Q387" s="83"/>
      <c r="R387" s="83"/>
      <c r="S387" s="83"/>
      <c r="T387" s="83"/>
      <c r="U387" s="83"/>
      <c r="V387" s="83"/>
      <c r="W387" s="83"/>
      <c r="X387" s="83"/>
      <c r="Y387" s="83"/>
      <c r="Z387" s="83"/>
      <c r="AA387" s="83"/>
      <c r="AB387" s="83"/>
      <c r="AC387" s="83"/>
      <c r="AD387" s="83"/>
      <c r="AE387" s="83"/>
      <c r="AF387" s="83"/>
      <c r="AG387" s="83"/>
      <c r="AH387" s="83"/>
    </row>
    <row r="388" spans="3:34" x14ac:dyDescent="0.2">
      <c r="C388" s="83"/>
      <c r="D388" s="83"/>
      <c r="E388" s="83"/>
      <c r="F388" s="83"/>
      <c r="G388" s="83"/>
      <c r="H388" s="83"/>
      <c r="I388" s="83"/>
      <c r="J388" s="83"/>
      <c r="K388" s="83"/>
      <c r="L388" s="83"/>
      <c r="M388" s="83"/>
      <c r="N388" s="83"/>
      <c r="O388" s="83"/>
      <c r="P388" s="83"/>
      <c r="Q388" s="83"/>
      <c r="R388" s="83"/>
      <c r="S388" s="83"/>
      <c r="T388" s="83"/>
      <c r="U388" s="83"/>
      <c r="V388" s="83"/>
      <c r="W388" s="83"/>
      <c r="X388" s="83"/>
      <c r="Y388" s="83"/>
      <c r="Z388" s="83"/>
      <c r="AA388" s="83"/>
      <c r="AB388" s="83"/>
      <c r="AC388" s="83"/>
      <c r="AD388" s="83"/>
      <c r="AE388" s="83"/>
      <c r="AF388" s="83"/>
      <c r="AG388" s="83"/>
      <c r="AH388" s="83"/>
    </row>
    <row r="389" spans="3:34" x14ac:dyDescent="0.2">
      <c r="C389" s="83"/>
      <c r="D389" s="83"/>
      <c r="E389" s="83"/>
      <c r="F389" s="83"/>
      <c r="G389" s="83"/>
      <c r="H389" s="83"/>
      <c r="I389" s="83"/>
      <c r="J389" s="83"/>
      <c r="K389" s="83"/>
      <c r="L389" s="83"/>
      <c r="M389" s="83"/>
      <c r="N389" s="83"/>
      <c r="O389" s="83"/>
      <c r="P389" s="83"/>
      <c r="Q389" s="83"/>
      <c r="R389" s="83"/>
      <c r="S389" s="83"/>
      <c r="T389" s="83"/>
      <c r="U389" s="83"/>
      <c r="V389" s="83"/>
      <c r="W389" s="83"/>
      <c r="X389" s="83"/>
      <c r="Y389" s="83"/>
      <c r="Z389" s="83"/>
      <c r="AA389" s="83"/>
      <c r="AB389" s="83"/>
      <c r="AC389" s="83"/>
      <c r="AD389" s="83"/>
      <c r="AE389" s="83"/>
      <c r="AF389" s="83"/>
      <c r="AG389" s="83"/>
      <c r="AH389" s="83"/>
    </row>
    <row r="390" spans="3:34" x14ac:dyDescent="0.2">
      <c r="C390" s="83"/>
      <c r="D390" s="83"/>
      <c r="E390" s="83"/>
      <c r="F390" s="83"/>
      <c r="G390" s="83"/>
      <c r="H390" s="83"/>
      <c r="I390" s="83"/>
      <c r="J390" s="83"/>
      <c r="K390" s="83"/>
      <c r="L390" s="83"/>
      <c r="M390" s="83"/>
      <c r="N390" s="83"/>
      <c r="O390" s="83"/>
      <c r="P390" s="83"/>
      <c r="Q390" s="83"/>
      <c r="R390" s="83"/>
      <c r="S390" s="83"/>
      <c r="T390" s="83"/>
      <c r="U390" s="83"/>
      <c r="V390" s="83"/>
      <c r="W390" s="83"/>
      <c r="X390" s="83"/>
      <c r="Y390" s="83"/>
      <c r="Z390" s="83"/>
      <c r="AA390" s="83"/>
      <c r="AB390" s="83"/>
      <c r="AC390" s="83"/>
      <c r="AD390" s="83"/>
      <c r="AE390" s="83"/>
      <c r="AF390" s="83"/>
      <c r="AG390" s="83"/>
      <c r="AH390" s="83"/>
    </row>
    <row r="391" spans="3:34" x14ac:dyDescent="0.2">
      <c r="C391" s="83"/>
      <c r="D391" s="83"/>
      <c r="E391" s="83"/>
      <c r="F391" s="83"/>
      <c r="G391" s="83"/>
      <c r="H391" s="83"/>
      <c r="I391" s="83"/>
      <c r="J391" s="83"/>
      <c r="K391" s="83"/>
      <c r="L391" s="83"/>
      <c r="M391" s="83"/>
      <c r="N391" s="83"/>
      <c r="O391" s="83"/>
      <c r="P391" s="83"/>
      <c r="Q391" s="83"/>
      <c r="R391" s="83"/>
      <c r="S391" s="83"/>
      <c r="T391" s="83"/>
      <c r="U391" s="83"/>
      <c r="V391" s="83"/>
      <c r="W391" s="83"/>
      <c r="X391" s="83"/>
      <c r="Y391" s="83"/>
      <c r="Z391" s="83"/>
      <c r="AA391" s="83"/>
      <c r="AB391" s="83"/>
      <c r="AC391" s="83"/>
      <c r="AD391" s="83"/>
      <c r="AE391" s="83"/>
      <c r="AF391" s="83"/>
      <c r="AG391" s="83"/>
      <c r="AH391" s="83"/>
    </row>
    <row r="392" spans="3:34" x14ac:dyDescent="0.2">
      <c r="C392" s="83"/>
      <c r="D392" s="83"/>
      <c r="E392" s="83"/>
      <c r="F392" s="83"/>
      <c r="G392" s="83"/>
      <c r="H392" s="83"/>
      <c r="I392" s="83"/>
      <c r="J392" s="83"/>
      <c r="K392" s="83"/>
      <c r="L392" s="83"/>
      <c r="M392" s="83"/>
      <c r="N392" s="83"/>
      <c r="O392" s="83"/>
      <c r="P392" s="83"/>
      <c r="Q392" s="83"/>
      <c r="R392" s="83"/>
      <c r="S392" s="83"/>
      <c r="T392" s="83"/>
      <c r="U392" s="83"/>
      <c r="V392" s="83"/>
      <c r="W392" s="83"/>
      <c r="X392" s="83"/>
      <c r="Y392" s="83"/>
      <c r="Z392" s="83"/>
      <c r="AA392" s="83"/>
      <c r="AB392" s="83"/>
      <c r="AC392" s="83"/>
      <c r="AD392" s="83"/>
      <c r="AE392" s="83"/>
      <c r="AF392" s="83"/>
      <c r="AG392" s="83"/>
      <c r="AH392" s="83"/>
    </row>
    <row r="393" spans="3:34" x14ac:dyDescent="0.2">
      <c r="C393" s="83"/>
      <c r="D393" s="83"/>
      <c r="E393" s="83"/>
      <c r="F393" s="83"/>
      <c r="G393" s="83"/>
      <c r="H393" s="83"/>
      <c r="I393" s="83"/>
      <c r="J393" s="83"/>
      <c r="K393" s="83"/>
      <c r="L393" s="83"/>
      <c r="M393" s="83"/>
      <c r="N393" s="83"/>
      <c r="O393" s="83"/>
      <c r="P393" s="83"/>
      <c r="Q393" s="83"/>
      <c r="R393" s="83"/>
      <c r="S393" s="83"/>
      <c r="T393" s="83"/>
      <c r="U393" s="83"/>
      <c r="V393" s="83"/>
      <c r="W393" s="83"/>
      <c r="X393" s="83"/>
      <c r="Y393" s="83"/>
      <c r="Z393" s="83"/>
      <c r="AA393" s="83"/>
      <c r="AB393" s="83"/>
      <c r="AC393" s="83"/>
      <c r="AD393" s="83"/>
      <c r="AE393" s="83"/>
      <c r="AF393" s="83"/>
      <c r="AG393" s="83"/>
      <c r="AH393" s="83"/>
    </row>
    <row r="394" spans="3:34" x14ac:dyDescent="0.2">
      <c r="C394" s="83"/>
      <c r="D394" s="83"/>
      <c r="E394" s="83"/>
      <c r="F394" s="83"/>
      <c r="G394" s="83"/>
      <c r="H394" s="83"/>
      <c r="I394" s="83"/>
      <c r="J394" s="83"/>
      <c r="K394" s="83"/>
      <c r="L394" s="83"/>
      <c r="M394" s="83"/>
      <c r="N394" s="83"/>
      <c r="O394" s="83"/>
      <c r="P394" s="83"/>
      <c r="Q394" s="83"/>
      <c r="R394" s="83"/>
      <c r="S394" s="83"/>
      <c r="T394" s="83"/>
      <c r="U394" s="83"/>
      <c r="V394" s="83"/>
      <c r="W394" s="83"/>
      <c r="X394" s="83"/>
      <c r="Y394" s="83"/>
      <c r="Z394" s="83"/>
      <c r="AA394" s="83"/>
      <c r="AB394" s="83"/>
      <c r="AC394" s="83"/>
      <c r="AD394" s="83"/>
      <c r="AE394" s="83"/>
      <c r="AF394" s="83"/>
      <c r="AG394" s="83"/>
      <c r="AH394" s="83"/>
    </row>
    <row r="395" spans="3:34" x14ac:dyDescent="0.2">
      <c r="C395" s="83"/>
      <c r="D395" s="83"/>
      <c r="E395" s="83"/>
      <c r="F395" s="83"/>
      <c r="G395" s="83"/>
      <c r="H395" s="83"/>
      <c r="I395" s="83"/>
      <c r="J395" s="83"/>
      <c r="K395" s="83"/>
      <c r="L395" s="83"/>
      <c r="M395" s="83"/>
      <c r="N395" s="83"/>
      <c r="O395" s="83"/>
      <c r="P395" s="83"/>
      <c r="Q395" s="83"/>
      <c r="R395" s="83"/>
      <c r="S395" s="83"/>
      <c r="T395" s="83"/>
      <c r="U395" s="83"/>
      <c r="V395" s="83"/>
      <c r="W395" s="83"/>
      <c r="X395" s="83"/>
      <c r="Y395" s="83"/>
      <c r="Z395" s="83"/>
      <c r="AA395" s="83"/>
      <c r="AB395" s="83"/>
      <c r="AC395" s="83"/>
      <c r="AD395" s="83"/>
      <c r="AE395" s="83"/>
      <c r="AF395" s="83"/>
      <c r="AG395" s="83"/>
      <c r="AH395" s="83"/>
    </row>
    <row r="396" spans="3:34" x14ac:dyDescent="0.2">
      <c r="C396" s="83"/>
      <c r="D396" s="83"/>
      <c r="E396" s="83"/>
      <c r="F396" s="83"/>
      <c r="G396" s="83"/>
      <c r="H396" s="83"/>
      <c r="I396" s="83"/>
      <c r="J396" s="83"/>
      <c r="K396" s="83"/>
      <c r="L396" s="83"/>
      <c r="M396" s="83"/>
      <c r="N396" s="83"/>
      <c r="O396" s="83"/>
      <c r="P396" s="83"/>
      <c r="Q396" s="83"/>
      <c r="R396" s="83"/>
      <c r="S396" s="83"/>
      <c r="T396" s="83"/>
      <c r="U396" s="83"/>
      <c r="V396" s="83"/>
      <c r="W396" s="83"/>
      <c r="X396" s="83"/>
      <c r="Y396" s="83"/>
      <c r="Z396" s="83"/>
      <c r="AA396" s="83"/>
      <c r="AB396" s="83"/>
      <c r="AC396" s="83"/>
      <c r="AD396" s="83"/>
      <c r="AE396" s="83"/>
      <c r="AF396" s="83"/>
      <c r="AG396" s="83"/>
      <c r="AH396" s="83"/>
    </row>
    <row r="397" spans="3:34" x14ac:dyDescent="0.2">
      <c r="C397" s="83"/>
      <c r="D397" s="83"/>
      <c r="E397" s="83"/>
      <c r="F397" s="83"/>
      <c r="G397" s="83"/>
      <c r="H397" s="83"/>
      <c r="I397" s="83"/>
      <c r="J397" s="83"/>
      <c r="K397" s="83"/>
      <c r="L397" s="83"/>
      <c r="M397" s="83"/>
      <c r="N397" s="83"/>
      <c r="O397" s="83"/>
      <c r="P397" s="83"/>
      <c r="Q397" s="83"/>
      <c r="R397" s="83"/>
      <c r="S397" s="83"/>
      <c r="T397" s="83"/>
      <c r="U397" s="83"/>
      <c r="V397" s="83"/>
      <c r="W397" s="83"/>
      <c r="X397" s="83"/>
      <c r="Y397" s="83"/>
      <c r="Z397" s="83"/>
      <c r="AA397" s="83"/>
      <c r="AB397" s="83"/>
      <c r="AC397" s="83"/>
      <c r="AD397" s="83"/>
      <c r="AE397" s="83"/>
      <c r="AF397" s="83"/>
      <c r="AG397" s="83"/>
      <c r="AH397" s="83"/>
    </row>
    <row r="398" spans="3:34" x14ac:dyDescent="0.2">
      <c r="C398" s="83"/>
      <c r="D398" s="83"/>
      <c r="E398" s="83"/>
      <c r="F398" s="83"/>
      <c r="G398" s="83"/>
      <c r="H398" s="83"/>
      <c r="I398" s="83"/>
      <c r="J398" s="83"/>
      <c r="K398" s="83"/>
      <c r="L398" s="83"/>
      <c r="M398" s="83"/>
      <c r="N398" s="83"/>
      <c r="O398" s="83"/>
      <c r="P398" s="83"/>
      <c r="Q398" s="83"/>
      <c r="R398" s="83"/>
      <c r="S398" s="83"/>
      <c r="T398" s="83"/>
      <c r="U398" s="83"/>
      <c r="V398" s="83"/>
      <c r="W398" s="83"/>
      <c r="X398" s="83"/>
      <c r="Y398" s="83"/>
      <c r="Z398" s="83"/>
      <c r="AA398" s="83"/>
      <c r="AB398" s="83"/>
      <c r="AC398" s="83"/>
      <c r="AD398" s="83"/>
      <c r="AE398" s="83"/>
      <c r="AF398" s="83"/>
      <c r="AG398" s="83"/>
      <c r="AH398" s="83"/>
    </row>
    <row r="399" spans="3:34" x14ac:dyDescent="0.2">
      <c r="C399" s="83"/>
      <c r="D399" s="83"/>
      <c r="E399" s="83"/>
      <c r="F399" s="83"/>
      <c r="G399" s="83"/>
      <c r="H399" s="83"/>
      <c r="I399" s="83"/>
      <c r="J399" s="83"/>
      <c r="K399" s="83"/>
      <c r="L399" s="83"/>
      <c r="M399" s="83"/>
      <c r="N399" s="83"/>
      <c r="O399" s="83"/>
      <c r="P399" s="83"/>
      <c r="Q399" s="83"/>
      <c r="R399" s="83"/>
      <c r="S399" s="83"/>
      <c r="T399" s="83"/>
      <c r="U399" s="83"/>
      <c r="V399" s="83"/>
      <c r="W399" s="83"/>
      <c r="X399" s="83"/>
      <c r="Y399" s="83"/>
      <c r="Z399" s="83"/>
      <c r="AA399" s="83"/>
      <c r="AB399" s="83"/>
      <c r="AC399" s="83"/>
      <c r="AD399" s="83"/>
      <c r="AE399" s="83"/>
      <c r="AF399" s="83"/>
      <c r="AG399" s="83"/>
      <c r="AH399" s="83"/>
    </row>
    <row r="400" spans="3:34" x14ac:dyDescent="0.2">
      <c r="C400" s="83"/>
      <c r="D400" s="83"/>
      <c r="E400" s="83"/>
      <c r="F400" s="83"/>
      <c r="G400" s="83"/>
      <c r="H400" s="83"/>
      <c r="I400" s="83"/>
      <c r="J400" s="83"/>
      <c r="K400" s="83"/>
      <c r="L400" s="83"/>
      <c r="M400" s="83"/>
      <c r="N400" s="83"/>
      <c r="O400" s="83"/>
      <c r="P400" s="83"/>
      <c r="Q400" s="83"/>
      <c r="R400" s="83"/>
      <c r="S400" s="83"/>
      <c r="T400" s="83"/>
      <c r="U400" s="83"/>
      <c r="V400" s="83"/>
      <c r="W400" s="83"/>
      <c r="X400" s="83"/>
      <c r="Y400" s="83"/>
      <c r="Z400" s="83"/>
      <c r="AA400" s="83"/>
      <c r="AB400" s="83"/>
      <c r="AC400" s="83"/>
      <c r="AD400" s="83"/>
      <c r="AE400" s="83"/>
      <c r="AF400" s="83"/>
      <c r="AG400" s="83"/>
      <c r="AH400" s="83"/>
    </row>
    <row r="401" spans="3:34" x14ac:dyDescent="0.2">
      <c r="C401" s="83"/>
      <c r="D401" s="83"/>
      <c r="E401" s="83"/>
      <c r="F401" s="83"/>
      <c r="G401" s="83"/>
      <c r="H401" s="83"/>
      <c r="I401" s="83"/>
      <c r="J401" s="83"/>
      <c r="K401" s="83"/>
      <c r="L401" s="83"/>
      <c r="M401" s="83"/>
      <c r="N401" s="83"/>
      <c r="O401" s="83"/>
      <c r="P401" s="83"/>
      <c r="Q401" s="83"/>
      <c r="R401" s="83"/>
      <c r="S401" s="83"/>
      <c r="T401" s="83"/>
      <c r="U401" s="83"/>
      <c r="V401" s="83"/>
      <c r="W401" s="83"/>
      <c r="X401" s="83"/>
      <c r="Y401" s="83"/>
      <c r="Z401" s="83"/>
      <c r="AA401" s="83"/>
      <c r="AB401" s="83"/>
      <c r="AC401" s="83"/>
      <c r="AD401" s="83"/>
      <c r="AE401" s="83"/>
      <c r="AF401" s="83"/>
      <c r="AG401" s="83"/>
      <c r="AH401" s="83"/>
    </row>
    <row r="402" spans="3:34" x14ac:dyDescent="0.2">
      <c r="C402" s="83"/>
      <c r="D402" s="83"/>
      <c r="E402" s="83"/>
      <c r="F402" s="83"/>
      <c r="G402" s="83"/>
      <c r="H402" s="83"/>
      <c r="I402" s="83"/>
      <c r="J402" s="83"/>
      <c r="K402" s="83"/>
      <c r="L402" s="83"/>
      <c r="M402" s="83"/>
      <c r="N402" s="83"/>
      <c r="O402" s="83"/>
      <c r="P402" s="83"/>
      <c r="Q402" s="83"/>
      <c r="R402" s="83"/>
      <c r="S402" s="83"/>
      <c r="T402" s="83"/>
      <c r="U402" s="83"/>
      <c r="V402" s="83"/>
      <c r="W402" s="83"/>
      <c r="X402" s="83"/>
      <c r="Y402" s="83"/>
      <c r="Z402" s="83"/>
      <c r="AA402" s="83"/>
      <c r="AB402" s="83"/>
      <c r="AC402" s="83"/>
      <c r="AD402" s="83"/>
      <c r="AE402" s="83"/>
      <c r="AF402" s="83"/>
      <c r="AG402" s="83"/>
      <c r="AH402" s="83"/>
    </row>
    <row r="403" spans="3:34" x14ac:dyDescent="0.2">
      <c r="C403" s="83"/>
      <c r="D403" s="83"/>
      <c r="E403" s="83"/>
      <c r="F403" s="83"/>
      <c r="G403" s="83"/>
      <c r="H403" s="83"/>
      <c r="I403" s="83"/>
      <c r="J403" s="83"/>
      <c r="K403" s="83"/>
      <c r="L403" s="83"/>
      <c r="M403" s="83"/>
      <c r="N403" s="83"/>
      <c r="O403" s="83"/>
      <c r="P403" s="83"/>
      <c r="Q403" s="83"/>
      <c r="R403" s="83"/>
      <c r="S403" s="83"/>
      <c r="T403" s="83"/>
      <c r="U403" s="83"/>
      <c r="V403" s="83"/>
      <c r="W403" s="83"/>
      <c r="X403" s="83"/>
      <c r="Y403" s="83"/>
      <c r="Z403" s="83"/>
      <c r="AA403" s="83"/>
      <c r="AB403" s="83"/>
      <c r="AC403" s="83"/>
      <c r="AD403" s="83"/>
      <c r="AE403" s="83"/>
      <c r="AF403" s="83"/>
      <c r="AG403" s="83"/>
      <c r="AH403" s="83"/>
    </row>
    <row r="404" spans="3:34" x14ac:dyDescent="0.2">
      <c r="C404" s="83"/>
      <c r="D404" s="83"/>
      <c r="E404" s="83"/>
      <c r="F404" s="83"/>
      <c r="G404" s="83"/>
      <c r="H404" s="83"/>
      <c r="I404" s="83"/>
      <c r="J404" s="83"/>
      <c r="K404" s="83"/>
      <c r="L404" s="83"/>
      <c r="M404" s="83"/>
      <c r="N404" s="83"/>
      <c r="O404" s="83"/>
      <c r="P404" s="83"/>
      <c r="Q404" s="83"/>
      <c r="R404" s="83"/>
      <c r="S404" s="83"/>
      <c r="T404" s="83"/>
      <c r="U404" s="83"/>
      <c r="V404" s="83"/>
      <c r="W404" s="83"/>
      <c r="X404" s="83"/>
      <c r="Y404" s="83"/>
      <c r="Z404" s="83"/>
      <c r="AA404" s="83"/>
      <c r="AB404" s="83"/>
      <c r="AC404" s="83"/>
      <c r="AD404" s="83"/>
      <c r="AE404" s="83"/>
      <c r="AF404" s="83"/>
      <c r="AG404" s="83"/>
      <c r="AH404" s="83"/>
    </row>
    <row r="405" spans="3:34" x14ac:dyDescent="0.2">
      <c r="C405" s="83"/>
      <c r="D405" s="83"/>
      <c r="E405" s="83"/>
      <c r="F405" s="83"/>
      <c r="G405" s="83"/>
      <c r="H405" s="83"/>
      <c r="I405" s="83"/>
      <c r="J405" s="83"/>
      <c r="K405" s="83"/>
      <c r="L405" s="83"/>
      <c r="M405" s="83"/>
      <c r="N405" s="83"/>
      <c r="O405" s="83"/>
      <c r="P405" s="83"/>
      <c r="Q405" s="83"/>
      <c r="R405" s="83"/>
      <c r="S405" s="83"/>
      <c r="T405" s="83"/>
      <c r="U405" s="83"/>
      <c r="V405" s="83"/>
      <c r="W405" s="83"/>
      <c r="X405" s="83"/>
      <c r="Y405" s="83"/>
      <c r="Z405" s="83"/>
      <c r="AA405" s="83"/>
      <c r="AB405" s="83"/>
      <c r="AC405" s="83"/>
      <c r="AD405" s="83"/>
      <c r="AE405" s="83"/>
      <c r="AF405" s="83"/>
      <c r="AG405" s="83"/>
      <c r="AH405" s="83"/>
    </row>
    <row r="406" spans="3:34" x14ac:dyDescent="0.2">
      <c r="C406" s="83"/>
      <c r="D406" s="83"/>
      <c r="E406" s="83"/>
      <c r="F406" s="83"/>
      <c r="G406" s="83"/>
      <c r="H406" s="83"/>
      <c r="I406" s="83"/>
      <c r="J406" s="83"/>
      <c r="K406" s="83"/>
      <c r="L406" s="83"/>
      <c r="M406" s="83"/>
      <c r="N406" s="83"/>
      <c r="O406" s="83"/>
      <c r="P406" s="83"/>
      <c r="Q406" s="83"/>
      <c r="R406" s="83"/>
      <c r="S406" s="83"/>
      <c r="T406" s="83"/>
      <c r="U406" s="83"/>
      <c r="V406" s="83"/>
      <c r="W406" s="83"/>
      <c r="X406" s="83"/>
      <c r="Y406" s="83"/>
      <c r="Z406" s="83"/>
      <c r="AA406" s="83"/>
      <c r="AB406" s="83"/>
      <c r="AC406" s="83"/>
      <c r="AD406" s="83"/>
      <c r="AE406" s="83"/>
      <c r="AF406" s="83"/>
      <c r="AG406" s="83"/>
      <c r="AH406" s="83"/>
    </row>
    <row r="407" spans="3:34" x14ac:dyDescent="0.2">
      <c r="C407" s="83"/>
      <c r="D407" s="83"/>
      <c r="E407" s="83"/>
      <c r="F407" s="83"/>
      <c r="G407" s="83"/>
      <c r="H407" s="83"/>
      <c r="I407" s="83"/>
      <c r="J407" s="83"/>
      <c r="K407" s="83"/>
      <c r="L407" s="83"/>
      <c r="M407" s="83"/>
      <c r="N407" s="83"/>
      <c r="O407" s="83"/>
      <c r="P407" s="83"/>
      <c r="Q407" s="83"/>
      <c r="R407" s="83"/>
      <c r="S407" s="83"/>
      <c r="T407" s="83"/>
      <c r="U407" s="83"/>
      <c r="V407" s="83"/>
      <c r="W407" s="83"/>
      <c r="X407" s="83"/>
      <c r="Y407" s="83"/>
      <c r="Z407" s="83"/>
      <c r="AA407" s="83"/>
      <c r="AB407" s="83"/>
      <c r="AC407" s="83"/>
      <c r="AD407" s="83"/>
      <c r="AE407" s="83"/>
      <c r="AF407" s="83"/>
      <c r="AG407" s="83"/>
      <c r="AH407" s="83"/>
    </row>
    <row r="408" spans="3:34" x14ac:dyDescent="0.2">
      <c r="C408" s="83"/>
      <c r="D408" s="83"/>
      <c r="E408" s="83"/>
      <c r="F408" s="83"/>
      <c r="G408" s="83"/>
      <c r="H408" s="83"/>
      <c r="I408" s="83"/>
      <c r="J408" s="83"/>
      <c r="K408" s="83"/>
      <c r="L408" s="83"/>
      <c r="M408" s="83"/>
      <c r="N408" s="83"/>
      <c r="O408" s="83"/>
      <c r="P408" s="83"/>
      <c r="Q408" s="83"/>
      <c r="R408" s="83"/>
      <c r="S408" s="83"/>
      <c r="T408" s="83"/>
      <c r="U408" s="83"/>
      <c r="V408" s="83"/>
      <c r="W408" s="83"/>
      <c r="X408" s="83"/>
      <c r="Y408" s="83"/>
      <c r="Z408" s="83"/>
      <c r="AA408" s="83"/>
      <c r="AB408" s="83"/>
      <c r="AC408" s="83"/>
      <c r="AD408" s="83"/>
      <c r="AE408" s="83"/>
      <c r="AF408" s="83"/>
      <c r="AG408" s="83"/>
      <c r="AH408" s="83"/>
    </row>
    <row r="409" spans="3:34" x14ac:dyDescent="0.2">
      <c r="C409" s="83"/>
      <c r="D409" s="83"/>
      <c r="E409" s="83"/>
      <c r="F409" s="83"/>
      <c r="G409" s="83"/>
      <c r="H409" s="83"/>
      <c r="I409" s="83"/>
      <c r="J409" s="83"/>
      <c r="K409" s="83"/>
      <c r="L409" s="83"/>
      <c r="M409" s="83"/>
      <c r="N409" s="83"/>
      <c r="O409" s="83"/>
      <c r="P409" s="83"/>
      <c r="Q409" s="83"/>
      <c r="R409" s="83"/>
      <c r="S409" s="83"/>
      <c r="T409" s="83"/>
      <c r="U409" s="83"/>
      <c r="V409" s="83"/>
      <c r="W409" s="83"/>
      <c r="X409" s="83"/>
      <c r="Y409" s="83"/>
      <c r="Z409" s="83"/>
      <c r="AA409" s="83"/>
      <c r="AB409" s="83"/>
      <c r="AC409" s="83"/>
      <c r="AD409" s="83"/>
      <c r="AE409" s="83"/>
      <c r="AF409" s="83"/>
      <c r="AG409" s="83"/>
      <c r="AH409" s="83"/>
    </row>
    <row r="410" spans="3:34" x14ac:dyDescent="0.2">
      <c r="C410" s="83"/>
      <c r="D410" s="83"/>
      <c r="E410" s="83"/>
      <c r="F410" s="83"/>
      <c r="G410" s="83"/>
      <c r="H410" s="83"/>
      <c r="I410" s="83"/>
      <c r="J410" s="83"/>
      <c r="K410" s="83"/>
      <c r="L410" s="83"/>
      <c r="M410" s="83"/>
      <c r="N410" s="83"/>
      <c r="O410" s="83"/>
      <c r="P410" s="83"/>
      <c r="Q410" s="83"/>
      <c r="R410" s="83"/>
      <c r="S410" s="83"/>
      <c r="T410" s="83"/>
      <c r="U410" s="83"/>
      <c r="V410" s="83"/>
      <c r="W410" s="83"/>
      <c r="X410" s="83"/>
      <c r="Y410" s="83"/>
      <c r="Z410" s="83"/>
      <c r="AA410" s="83"/>
      <c r="AB410" s="83"/>
      <c r="AC410" s="83"/>
      <c r="AD410" s="83"/>
      <c r="AE410" s="83"/>
      <c r="AF410" s="83"/>
      <c r="AG410" s="83"/>
      <c r="AH410" s="83"/>
    </row>
    <row r="411" spans="3:34" x14ac:dyDescent="0.2">
      <c r="C411" s="83"/>
      <c r="D411" s="83"/>
      <c r="E411" s="83"/>
      <c r="F411" s="83"/>
      <c r="G411" s="83"/>
      <c r="H411" s="83"/>
      <c r="I411" s="83"/>
      <c r="J411" s="83"/>
      <c r="K411" s="83"/>
      <c r="L411" s="83"/>
      <c r="M411" s="83"/>
      <c r="N411" s="83"/>
      <c r="O411" s="83"/>
      <c r="P411" s="83"/>
      <c r="Q411" s="83"/>
      <c r="R411" s="83"/>
      <c r="S411" s="83"/>
      <c r="T411" s="83"/>
      <c r="U411" s="83"/>
      <c r="V411" s="83"/>
      <c r="W411" s="83"/>
      <c r="X411" s="83"/>
      <c r="Y411" s="83"/>
      <c r="Z411" s="83"/>
      <c r="AA411" s="83"/>
      <c r="AB411" s="83"/>
      <c r="AC411" s="83"/>
      <c r="AD411" s="83"/>
      <c r="AE411" s="83"/>
      <c r="AF411" s="83"/>
      <c r="AG411" s="83"/>
      <c r="AH411" s="83"/>
    </row>
    <row r="412" spans="3:34" x14ac:dyDescent="0.2">
      <c r="C412" s="83"/>
      <c r="D412" s="83"/>
      <c r="E412" s="83"/>
      <c r="F412" s="83"/>
      <c r="G412" s="83"/>
      <c r="H412" s="83"/>
      <c r="I412" s="83"/>
      <c r="J412" s="83"/>
      <c r="K412" s="83"/>
      <c r="L412" s="83"/>
      <c r="M412" s="83"/>
      <c r="N412" s="83"/>
      <c r="O412" s="83"/>
      <c r="P412" s="83"/>
      <c r="Q412" s="83"/>
      <c r="R412" s="83"/>
      <c r="S412" s="83"/>
      <c r="T412" s="83"/>
      <c r="U412" s="83"/>
      <c r="V412" s="83"/>
      <c r="W412" s="83"/>
      <c r="X412" s="83"/>
      <c r="Y412" s="83"/>
      <c r="Z412" s="83"/>
      <c r="AA412" s="83"/>
      <c r="AB412" s="83"/>
      <c r="AC412" s="83"/>
      <c r="AD412" s="83"/>
      <c r="AE412" s="83"/>
      <c r="AF412" s="83"/>
      <c r="AG412" s="83"/>
      <c r="AH412" s="83"/>
    </row>
    <row r="413" spans="3:34" x14ac:dyDescent="0.2">
      <c r="C413" s="83"/>
      <c r="D413" s="83"/>
      <c r="E413" s="83"/>
      <c r="F413" s="83"/>
      <c r="G413" s="83"/>
      <c r="H413" s="83"/>
      <c r="I413" s="83"/>
      <c r="J413" s="83"/>
      <c r="K413" s="83"/>
      <c r="L413" s="83"/>
      <c r="M413" s="83"/>
      <c r="N413" s="83"/>
      <c r="O413" s="83"/>
      <c r="P413" s="83"/>
      <c r="Q413" s="83"/>
      <c r="R413" s="83"/>
      <c r="S413" s="83"/>
      <c r="T413" s="83"/>
      <c r="U413" s="83"/>
      <c r="V413" s="83"/>
      <c r="W413" s="83"/>
      <c r="X413" s="83"/>
      <c r="Y413" s="83"/>
      <c r="Z413" s="83"/>
      <c r="AA413" s="83"/>
      <c r="AB413" s="83"/>
      <c r="AC413" s="83"/>
      <c r="AD413" s="83"/>
      <c r="AE413" s="83"/>
      <c r="AF413" s="83"/>
      <c r="AG413" s="83"/>
      <c r="AH413" s="83"/>
    </row>
    <row r="414" spans="3:34" x14ac:dyDescent="0.2">
      <c r="C414" s="83"/>
      <c r="D414" s="83"/>
      <c r="E414" s="83"/>
      <c r="F414" s="83"/>
      <c r="G414" s="83"/>
      <c r="H414" s="83"/>
      <c r="I414" s="83"/>
      <c r="J414" s="83"/>
      <c r="K414" s="83"/>
      <c r="L414" s="83"/>
      <c r="M414" s="83"/>
      <c r="N414" s="83"/>
      <c r="O414" s="83"/>
      <c r="P414" s="83"/>
      <c r="Q414" s="83"/>
      <c r="R414" s="83"/>
      <c r="S414" s="83"/>
      <c r="T414" s="83"/>
      <c r="U414" s="83"/>
      <c r="V414" s="83"/>
      <c r="W414" s="83"/>
      <c r="X414" s="83"/>
      <c r="Y414" s="83"/>
      <c r="Z414" s="83"/>
      <c r="AA414" s="83"/>
      <c r="AB414" s="83"/>
      <c r="AC414" s="83"/>
      <c r="AD414" s="83"/>
      <c r="AE414" s="83"/>
      <c r="AF414" s="83"/>
      <c r="AG414" s="83"/>
      <c r="AH414" s="83"/>
    </row>
    <row r="415" spans="3:34" x14ac:dyDescent="0.2">
      <c r="C415" s="83"/>
      <c r="D415" s="83"/>
      <c r="E415" s="83"/>
      <c r="F415" s="83"/>
      <c r="G415" s="83"/>
      <c r="H415" s="83"/>
      <c r="I415" s="83"/>
      <c r="J415" s="83"/>
      <c r="K415" s="83"/>
      <c r="L415" s="83"/>
      <c r="M415" s="83"/>
      <c r="N415" s="83"/>
      <c r="O415" s="83"/>
      <c r="P415" s="83"/>
      <c r="Q415" s="83"/>
      <c r="R415" s="83"/>
      <c r="S415" s="83"/>
      <c r="T415" s="83"/>
      <c r="U415" s="83"/>
      <c r="V415" s="83"/>
      <c r="W415" s="83"/>
      <c r="X415" s="83"/>
      <c r="Y415" s="83"/>
      <c r="Z415" s="83"/>
      <c r="AA415" s="83"/>
      <c r="AB415" s="83"/>
      <c r="AC415" s="83"/>
      <c r="AD415" s="83"/>
      <c r="AE415" s="83"/>
      <c r="AF415" s="83"/>
      <c r="AG415" s="83"/>
      <c r="AH415" s="83"/>
    </row>
    <row r="416" spans="3:34" x14ac:dyDescent="0.2">
      <c r="C416" s="83"/>
      <c r="D416" s="83"/>
      <c r="E416" s="83"/>
      <c r="F416" s="83"/>
      <c r="G416" s="83"/>
      <c r="H416" s="83"/>
      <c r="I416" s="83"/>
      <c r="J416" s="83"/>
      <c r="K416" s="83"/>
      <c r="L416" s="83"/>
      <c r="M416" s="83"/>
      <c r="N416" s="83"/>
      <c r="O416" s="83"/>
      <c r="P416" s="83"/>
      <c r="Q416" s="83"/>
      <c r="R416" s="83"/>
      <c r="S416" s="83"/>
      <c r="T416" s="83"/>
      <c r="U416" s="83"/>
      <c r="V416" s="83"/>
      <c r="W416" s="83"/>
      <c r="X416" s="83"/>
      <c r="Y416" s="83"/>
      <c r="Z416" s="83"/>
      <c r="AA416" s="83"/>
      <c r="AB416" s="83"/>
      <c r="AC416" s="83"/>
      <c r="AD416" s="83"/>
      <c r="AE416" s="83"/>
      <c r="AF416" s="83"/>
      <c r="AG416" s="83"/>
      <c r="AH416" s="83"/>
    </row>
    <row r="417" spans="3:34" x14ac:dyDescent="0.2">
      <c r="C417" s="83"/>
      <c r="D417" s="83"/>
      <c r="E417" s="83"/>
      <c r="F417" s="83"/>
      <c r="G417" s="83"/>
      <c r="H417" s="83"/>
      <c r="I417" s="83"/>
      <c r="J417" s="83"/>
      <c r="K417" s="83"/>
      <c r="L417" s="83"/>
      <c r="M417" s="83"/>
      <c r="N417" s="83"/>
      <c r="O417" s="83"/>
      <c r="P417" s="83"/>
      <c r="Q417" s="83"/>
      <c r="R417" s="83"/>
      <c r="S417" s="83"/>
      <c r="T417" s="83"/>
      <c r="U417" s="83"/>
      <c r="V417" s="83"/>
      <c r="W417" s="83"/>
      <c r="X417" s="83"/>
      <c r="Y417" s="83"/>
      <c r="Z417" s="83"/>
      <c r="AA417" s="83"/>
      <c r="AB417" s="83"/>
      <c r="AC417" s="83"/>
      <c r="AD417" s="83"/>
      <c r="AE417" s="83"/>
      <c r="AF417" s="83"/>
      <c r="AG417" s="83"/>
      <c r="AH417" s="83"/>
    </row>
    <row r="418" spans="3:34" x14ac:dyDescent="0.2">
      <c r="C418" s="83"/>
      <c r="D418" s="83"/>
      <c r="E418" s="83"/>
      <c r="F418" s="83"/>
      <c r="G418" s="83"/>
      <c r="H418" s="83"/>
      <c r="I418" s="83"/>
      <c r="J418" s="83"/>
      <c r="K418" s="83"/>
      <c r="L418" s="83"/>
      <c r="M418" s="83"/>
      <c r="N418" s="83"/>
      <c r="O418" s="83"/>
      <c r="P418" s="83"/>
      <c r="Q418" s="83"/>
      <c r="R418" s="83"/>
      <c r="S418" s="83"/>
      <c r="T418" s="83"/>
      <c r="U418" s="83"/>
      <c r="V418" s="83"/>
      <c r="W418" s="83"/>
      <c r="X418" s="83"/>
      <c r="Y418" s="83"/>
      <c r="Z418" s="83"/>
      <c r="AA418" s="83"/>
      <c r="AB418" s="83"/>
      <c r="AC418" s="83"/>
      <c r="AD418" s="83"/>
      <c r="AE418" s="83"/>
      <c r="AF418" s="83"/>
      <c r="AG418" s="83"/>
      <c r="AH418" s="83"/>
    </row>
    <row r="419" spans="3:34" x14ac:dyDescent="0.2">
      <c r="C419" s="83"/>
      <c r="D419" s="83"/>
      <c r="E419" s="83"/>
      <c r="F419" s="83"/>
      <c r="G419" s="83"/>
      <c r="H419" s="83"/>
      <c r="I419" s="83"/>
      <c r="J419" s="83"/>
      <c r="K419" s="83"/>
      <c r="L419" s="83"/>
      <c r="M419" s="83"/>
      <c r="N419" s="83"/>
      <c r="O419" s="83"/>
      <c r="P419" s="83"/>
      <c r="Q419" s="83"/>
      <c r="R419" s="83"/>
      <c r="S419" s="83"/>
      <c r="T419" s="83"/>
      <c r="U419" s="83"/>
      <c r="V419" s="83"/>
      <c r="W419" s="83"/>
      <c r="X419" s="83"/>
      <c r="Y419" s="83"/>
      <c r="Z419" s="83"/>
      <c r="AA419" s="83"/>
      <c r="AB419" s="83"/>
      <c r="AC419" s="83"/>
      <c r="AD419" s="83"/>
      <c r="AE419" s="83"/>
      <c r="AF419" s="83"/>
      <c r="AG419" s="83"/>
      <c r="AH419" s="83"/>
    </row>
    <row r="420" spans="3:34" x14ac:dyDescent="0.2">
      <c r="C420" s="83"/>
      <c r="D420" s="83"/>
      <c r="E420" s="83"/>
      <c r="F420" s="83"/>
      <c r="G420" s="83"/>
      <c r="H420" s="83"/>
      <c r="I420" s="83"/>
      <c r="J420" s="83"/>
      <c r="K420" s="83"/>
      <c r="L420" s="83"/>
      <c r="M420" s="83"/>
      <c r="N420" s="83"/>
      <c r="O420" s="83"/>
      <c r="P420" s="83"/>
      <c r="Q420" s="83"/>
      <c r="R420" s="83"/>
      <c r="S420" s="83"/>
      <c r="T420" s="83"/>
      <c r="U420" s="83"/>
      <c r="V420" s="83"/>
      <c r="W420" s="83"/>
      <c r="X420" s="83"/>
      <c r="Y420" s="83"/>
      <c r="Z420" s="83"/>
      <c r="AA420" s="83"/>
      <c r="AB420" s="83"/>
      <c r="AC420" s="83"/>
      <c r="AD420" s="83"/>
      <c r="AE420" s="83"/>
      <c r="AF420" s="83"/>
      <c r="AG420" s="83"/>
      <c r="AH420" s="83"/>
    </row>
    <row r="421" spans="3:34" x14ac:dyDescent="0.2">
      <c r="C421" s="83"/>
      <c r="D421" s="83"/>
      <c r="E421" s="83"/>
      <c r="F421" s="83"/>
      <c r="G421" s="83"/>
      <c r="H421" s="83"/>
      <c r="I421" s="83"/>
      <c r="J421" s="83"/>
      <c r="K421" s="83"/>
      <c r="L421" s="83"/>
      <c r="M421" s="83"/>
      <c r="N421" s="83"/>
      <c r="O421" s="83"/>
      <c r="P421" s="83"/>
      <c r="Q421" s="83"/>
      <c r="R421" s="83"/>
      <c r="S421" s="83"/>
      <c r="T421" s="83"/>
      <c r="U421" s="83"/>
      <c r="V421" s="83"/>
      <c r="W421" s="83"/>
      <c r="X421" s="83"/>
      <c r="Y421" s="83"/>
      <c r="Z421" s="83"/>
      <c r="AA421" s="83"/>
      <c r="AB421" s="83"/>
      <c r="AC421" s="83"/>
      <c r="AD421" s="83"/>
      <c r="AE421" s="83"/>
      <c r="AF421" s="83"/>
      <c r="AG421" s="83"/>
      <c r="AH421" s="83"/>
    </row>
    <row r="422" spans="3:34" x14ac:dyDescent="0.2">
      <c r="C422" s="83"/>
      <c r="D422" s="83"/>
      <c r="E422" s="83"/>
      <c r="F422" s="83"/>
      <c r="G422" s="83"/>
      <c r="H422" s="83"/>
      <c r="I422" s="83"/>
      <c r="J422" s="83"/>
      <c r="K422" s="83"/>
      <c r="L422" s="83"/>
      <c r="M422" s="83"/>
      <c r="N422" s="83"/>
      <c r="O422" s="83"/>
      <c r="P422" s="83"/>
      <c r="Q422" s="83"/>
      <c r="R422" s="83"/>
      <c r="S422" s="83"/>
      <c r="T422" s="83"/>
      <c r="U422" s="83"/>
      <c r="V422" s="83"/>
      <c r="W422" s="83"/>
      <c r="X422" s="83"/>
      <c r="Y422" s="83"/>
      <c r="Z422" s="83"/>
      <c r="AA422" s="83"/>
      <c r="AB422" s="83"/>
      <c r="AC422" s="83"/>
      <c r="AD422" s="83"/>
      <c r="AE422" s="83"/>
      <c r="AF422" s="83"/>
      <c r="AG422" s="83"/>
      <c r="AH422" s="83"/>
    </row>
    <row r="423" spans="3:34" x14ac:dyDescent="0.2">
      <c r="C423" s="83"/>
      <c r="D423" s="83"/>
      <c r="E423" s="83"/>
      <c r="F423" s="83"/>
      <c r="G423" s="83"/>
      <c r="H423" s="83"/>
      <c r="I423" s="83"/>
      <c r="J423" s="83"/>
      <c r="K423" s="83"/>
      <c r="L423" s="83"/>
      <c r="M423" s="83"/>
      <c r="N423" s="83"/>
      <c r="O423" s="83"/>
      <c r="P423" s="83"/>
      <c r="Q423" s="83"/>
      <c r="R423" s="83"/>
      <c r="S423" s="83"/>
      <c r="T423" s="83"/>
      <c r="U423" s="83"/>
      <c r="V423" s="83"/>
      <c r="W423" s="83"/>
      <c r="X423" s="83"/>
      <c r="Y423" s="83"/>
      <c r="Z423" s="83"/>
      <c r="AA423" s="83"/>
      <c r="AB423" s="83"/>
      <c r="AC423" s="83"/>
      <c r="AD423" s="83"/>
      <c r="AE423" s="83"/>
      <c r="AF423" s="83"/>
      <c r="AG423" s="83"/>
      <c r="AH423" s="83"/>
    </row>
    <row r="424" spans="3:34" x14ac:dyDescent="0.2">
      <c r="C424" s="83"/>
      <c r="D424" s="83"/>
      <c r="E424" s="83"/>
      <c r="F424" s="83"/>
      <c r="G424" s="83"/>
      <c r="H424" s="83"/>
      <c r="I424" s="83"/>
      <c r="J424" s="83"/>
      <c r="K424" s="83"/>
      <c r="L424" s="83"/>
      <c r="M424" s="83"/>
      <c r="N424" s="83"/>
      <c r="O424" s="83"/>
      <c r="P424" s="83"/>
      <c r="Q424" s="83"/>
      <c r="R424" s="83"/>
      <c r="S424" s="83"/>
      <c r="T424" s="83"/>
      <c r="U424" s="83"/>
      <c r="V424" s="83"/>
      <c r="W424" s="83"/>
      <c r="X424" s="83"/>
      <c r="Y424" s="83"/>
      <c r="Z424" s="83"/>
      <c r="AA424" s="83"/>
      <c r="AB424" s="83"/>
      <c r="AC424" s="83"/>
      <c r="AD424" s="83"/>
      <c r="AE424" s="83"/>
      <c r="AF424" s="83"/>
      <c r="AG424" s="83"/>
      <c r="AH424" s="83"/>
    </row>
    <row r="425" spans="3:34" x14ac:dyDescent="0.2">
      <c r="C425" s="83"/>
      <c r="D425" s="83"/>
      <c r="E425" s="83"/>
      <c r="F425" s="83"/>
      <c r="G425" s="83"/>
      <c r="H425" s="83"/>
      <c r="I425" s="83"/>
      <c r="J425" s="83"/>
      <c r="K425" s="83"/>
      <c r="L425" s="83"/>
      <c r="M425" s="83"/>
      <c r="N425" s="83"/>
      <c r="O425" s="83"/>
      <c r="P425" s="83"/>
      <c r="Q425" s="83"/>
      <c r="R425" s="83"/>
      <c r="S425" s="83"/>
      <c r="T425" s="83"/>
      <c r="U425" s="83"/>
      <c r="V425" s="83"/>
      <c r="W425" s="83"/>
      <c r="X425" s="83"/>
      <c r="Y425" s="83"/>
      <c r="Z425" s="83"/>
      <c r="AA425" s="83"/>
      <c r="AB425" s="83"/>
      <c r="AC425" s="83"/>
      <c r="AD425" s="83"/>
      <c r="AE425" s="83"/>
      <c r="AF425" s="83"/>
      <c r="AG425" s="83"/>
      <c r="AH425" s="83"/>
    </row>
    <row r="426" spans="3:34" x14ac:dyDescent="0.2">
      <c r="C426" s="83"/>
      <c r="D426" s="83"/>
      <c r="E426" s="83"/>
      <c r="F426" s="83"/>
      <c r="G426" s="83"/>
      <c r="H426" s="83"/>
      <c r="I426" s="83"/>
      <c r="J426" s="83"/>
      <c r="K426" s="83"/>
      <c r="L426" s="83"/>
      <c r="M426" s="83"/>
      <c r="N426" s="83"/>
      <c r="O426" s="83"/>
      <c r="P426" s="83"/>
      <c r="Q426" s="83"/>
      <c r="R426" s="83"/>
      <c r="S426" s="83"/>
      <c r="T426" s="83"/>
      <c r="U426" s="83"/>
      <c r="V426" s="83"/>
      <c r="W426" s="83"/>
      <c r="X426" s="83"/>
      <c r="Y426" s="83"/>
      <c r="Z426" s="83"/>
      <c r="AA426" s="83"/>
      <c r="AB426" s="83"/>
      <c r="AC426" s="83"/>
      <c r="AD426" s="83"/>
      <c r="AE426" s="83"/>
      <c r="AF426" s="83"/>
      <c r="AG426" s="83"/>
      <c r="AH426" s="83"/>
    </row>
    <row r="427" spans="3:34" x14ac:dyDescent="0.2">
      <c r="C427" s="83"/>
      <c r="D427" s="83"/>
      <c r="E427" s="83"/>
      <c r="F427" s="83"/>
      <c r="G427" s="83"/>
      <c r="H427" s="83"/>
      <c r="I427" s="83"/>
      <c r="J427" s="83"/>
      <c r="K427" s="83"/>
      <c r="L427" s="83"/>
      <c r="M427" s="83"/>
      <c r="N427" s="83"/>
      <c r="O427" s="83"/>
      <c r="P427" s="83"/>
      <c r="Q427" s="83"/>
      <c r="R427" s="83"/>
      <c r="S427" s="83"/>
      <c r="T427" s="83"/>
      <c r="U427" s="83"/>
      <c r="V427" s="83"/>
      <c r="W427" s="83"/>
      <c r="X427" s="83"/>
      <c r="Y427" s="83"/>
      <c r="Z427" s="83"/>
      <c r="AA427" s="83"/>
      <c r="AB427" s="83"/>
      <c r="AC427" s="83"/>
      <c r="AD427" s="83"/>
      <c r="AE427" s="83"/>
      <c r="AF427" s="83"/>
      <c r="AG427" s="83"/>
      <c r="AH427" s="83"/>
    </row>
    <row r="428" spans="3:34" x14ac:dyDescent="0.2">
      <c r="C428" s="83"/>
      <c r="D428" s="83"/>
      <c r="E428" s="83"/>
      <c r="F428" s="83"/>
      <c r="G428" s="83"/>
      <c r="H428" s="83"/>
      <c r="I428" s="83"/>
      <c r="J428" s="83"/>
      <c r="K428" s="83"/>
      <c r="L428" s="83"/>
      <c r="M428" s="83"/>
      <c r="N428" s="83"/>
      <c r="O428" s="83"/>
      <c r="P428" s="83"/>
      <c r="Q428" s="83"/>
      <c r="R428" s="83"/>
      <c r="S428" s="83"/>
      <c r="T428" s="83"/>
      <c r="U428" s="83"/>
      <c r="V428" s="83"/>
      <c r="W428" s="83"/>
      <c r="X428" s="83"/>
      <c r="Y428" s="83"/>
      <c r="Z428" s="83"/>
      <c r="AA428" s="83"/>
      <c r="AB428" s="83"/>
      <c r="AC428" s="83"/>
      <c r="AD428" s="83"/>
      <c r="AE428" s="83"/>
      <c r="AF428" s="83"/>
      <c r="AG428" s="83"/>
      <c r="AH428" s="83"/>
    </row>
    <row r="429" spans="3:34" x14ac:dyDescent="0.2">
      <c r="C429" s="83"/>
      <c r="D429" s="83"/>
      <c r="E429" s="83"/>
      <c r="F429" s="83"/>
      <c r="G429" s="83"/>
      <c r="H429" s="83"/>
      <c r="I429" s="83"/>
      <c r="J429" s="83"/>
      <c r="K429" s="83"/>
      <c r="L429" s="83"/>
      <c r="M429" s="83"/>
      <c r="N429" s="83"/>
      <c r="O429" s="83"/>
      <c r="P429" s="83"/>
      <c r="Q429" s="83"/>
      <c r="R429" s="83"/>
      <c r="S429" s="83"/>
      <c r="T429" s="83"/>
      <c r="U429" s="83"/>
      <c r="V429" s="83"/>
      <c r="W429" s="83"/>
      <c r="X429" s="83"/>
      <c r="Y429" s="83"/>
      <c r="Z429" s="83"/>
      <c r="AA429" s="83"/>
      <c r="AB429" s="83"/>
      <c r="AC429" s="83"/>
      <c r="AD429" s="83"/>
      <c r="AE429" s="83"/>
      <c r="AF429" s="83"/>
      <c r="AG429" s="83"/>
      <c r="AH429" s="83"/>
    </row>
    <row r="430" spans="3:34" x14ac:dyDescent="0.2">
      <c r="C430" s="83"/>
      <c r="D430" s="83"/>
      <c r="E430" s="83"/>
      <c r="F430" s="83"/>
      <c r="G430" s="83"/>
      <c r="H430" s="83"/>
      <c r="I430" s="83"/>
      <c r="J430" s="83"/>
      <c r="K430" s="83"/>
      <c r="L430" s="83"/>
      <c r="M430" s="83"/>
      <c r="N430" s="83"/>
      <c r="O430" s="83"/>
      <c r="P430" s="83"/>
      <c r="Q430" s="83"/>
      <c r="R430" s="83"/>
      <c r="S430" s="83"/>
      <c r="T430" s="83"/>
      <c r="U430" s="83"/>
      <c r="V430" s="83"/>
      <c r="W430" s="83"/>
      <c r="X430" s="83"/>
      <c r="Y430" s="83"/>
      <c r="Z430" s="83"/>
      <c r="AA430" s="83"/>
      <c r="AB430" s="83"/>
      <c r="AC430" s="83"/>
      <c r="AD430" s="83"/>
      <c r="AE430" s="83"/>
      <c r="AF430" s="83"/>
      <c r="AG430" s="83"/>
      <c r="AH430" s="83"/>
    </row>
    <row r="431" spans="3:34" x14ac:dyDescent="0.2">
      <c r="C431" s="83"/>
      <c r="D431" s="83"/>
      <c r="E431" s="83"/>
      <c r="F431" s="83"/>
      <c r="G431" s="83"/>
      <c r="H431" s="83"/>
      <c r="I431" s="83"/>
      <c r="J431" s="83"/>
      <c r="K431" s="83"/>
      <c r="L431" s="83"/>
      <c r="M431" s="83"/>
      <c r="N431" s="83"/>
      <c r="O431" s="83"/>
      <c r="P431" s="83"/>
      <c r="Q431" s="83"/>
      <c r="R431" s="83"/>
      <c r="S431" s="83"/>
      <c r="T431" s="83"/>
      <c r="U431" s="83"/>
      <c r="V431" s="83"/>
      <c r="W431" s="83"/>
      <c r="X431" s="83"/>
      <c r="Y431" s="83"/>
      <c r="Z431" s="83"/>
      <c r="AA431" s="83"/>
      <c r="AB431" s="83"/>
      <c r="AC431" s="83"/>
      <c r="AD431" s="83"/>
      <c r="AE431" s="83"/>
      <c r="AF431" s="83"/>
      <c r="AG431" s="83"/>
      <c r="AH431" s="83"/>
    </row>
    <row r="432" spans="3:34" x14ac:dyDescent="0.2">
      <c r="C432" s="83"/>
      <c r="D432" s="83"/>
      <c r="E432" s="83"/>
      <c r="F432" s="83"/>
      <c r="G432" s="83"/>
      <c r="H432" s="83"/>
      <c r="I432" s="83"/>
      <c r="J432" s="83"/>
      <c r="K432" s="83"/>
      <c r="L432" s="83"/>
      <c r="M432" s="83"/>
      <c r="N432" s="83"/>
      <c r="O432" s="83"/>
      <c r="P432" s="83"/>
      <c r="Q432" s="83"/>
      <c r="R432" s="83"/>
      <c r="S432" s="83"/>
      <c r="T432" s="83"/>
      <c r="U432" s="83"/>
      <c r="V432" s="83"/>
      <c r="W432" s="83"/>
      <c r="X432" s="83"/>
      <c r="Y432" s="83"/>
      <c r="Z432" s="83"/>
      <c r="AA432" s="83"/>
      <c r="AB432" s="83"/>
      <c r="AC432" s="83"/>
      <c r="AD432" s="83"/>
      <c r="AE432" s="83"/>
      <c r="AF432" s="83"/>
      <c r="AG432" s="83"/>
      <c r="AH432" s="83"/>
    </row>
    <row r="433" spans="3:34" x14ac:dyDescent="0.2">
      <c r="C433" s="83"/>
      <c r="D433" s="83"/>
      <c r="E433" s="83"/>
      <c r="F433" s="83"/>
      <c r="G433" s="83"/>
      <c r="H433" s="83"/>
      <c r="I433" s="83"/>
      <c r="J433" s="83"/>
      <c r="K433" s="83"/>
      <c r="L433" s="83"/>
      <c r="M433" s="83"/>
      <c r="N433" s="83"/>
      <c r="O433" s="83"/>
      <c r="P433" s="83"/>
      <c r="Q433" s="83"/>
      <c r="R433" s="83"/>
      <c r="S433" s="83"/>
      <c r="T433" s="83"/>
      <c r="U433" s="83"/>
      <c r="V433" s="83"/>
      <c r="W433" s="83"/>
      <c r="X433" s="83"/>
      <c r="Y433" s="83"/>
      <c r="Z433" s="83"/>
      <c r="AA433" s="83"/>
      <c r="AB433" s="83"/>
      <c r="AC433" s="83"/>
      <c r="AD433" s="83"/>
      <c r="AE433" s="83"/>
      <c r="AF433" s="83"/>
      <c r="AG433" s="83"/>
      <c r="AH433" s="83"/>
    </row>
    <row r="434" spans="3:34" x14ac:dyDescent="0.2">
      <c r="C434" s="83"/>
      <c r="D434" s="83"/>
      <c r="E434" s="83"/>
      <c r="F434" s="83"/>
      <c r="G434" s="83"/>
      <c r="H434" s="83"/>
      <c r="I434" s="83"/>
      <c r="J434" s="83"/>
      <c r="K434" s="83"/>
      <c r="L434" s="83"/>
      <c r="M434" s="83"/>
      <c r="N434" s="83"/>
      <c r="O434" s="83"/>
      <c r="P434" s="83"/>
      <c r="Q434" s="83"/>
      <c r="R434" s="83"/>
      <c r="S434" s="83"/>
      <c r="T434" s="83"/>
      <c r="U434" s="83"/>
      <c r="V434" s="83"/>
      <c r="W434" s="83"/>
      <c r="X434" s="83"/>
      <c r="Y434" s="83"/>
      <c r="Z434" s="83"/>
      <c r="AA434" s="83"/>
      <c r="AB434" s="83"/>
      <c r="AC434" s="83"/>
      <c r="AD434" s="83"/>
      <c r="AE434" s="83"/>
      <c r="AF434" s="83"/>
      <c r="AG434" s="83"/>
      <c r="AH434" s="83"/>
    </row>
    <row r="435" spans="3:34" x14ac:dyDescent="0.2">
      <c r="C435" s="83"/>
      <c r="D435" s="83"/>
      <c r="E435" s="83"/>
      <c r="F435" s="83"/>
      <c r="G435" s="83"/>
      <c r="H435" s="83"/>
      <c r="I435" s="83"/>
      <c r="J435" s="83"/>
      <c r="K435" s="83"/>
      <c r="L435" s="83"/>
      <c r="M435" s="83"/>
      <c r="N435" s="83"/>
      <c r="O435" s="83"/>
      <c r="P435" s="83"/>
      <c r="Q435" s="83"/>
      <c r="R435" s="83"/>
      <c r="S435" s="83"/>
      <c r="T435" s="83"/>
      <c r="U435" s="83"/>
      <c r="V435" s="83"/>
      <c r="W435" s="83"/>
      <c r="X435" s="83"/>
      <c r="Y435" s="83"/>
      <c r="Z435" s="83"/>
      <c r="AA435" s="83"/>
      <c r="AB435" s="83"/>
      <c r="AC435" s="83"/>
      <c r="AD435" s="83"/>
      <c r="AE435" s="83"/>
      <c r="AF435" s="83"/>
      <c r="AG435" s="83"/>
      <c r="AH435" s="83"/>
    </row>
    <row r="436" spans="3:34" x14ac:dyDescent="0.2">
      <c r="C436" s="83"/>
      <c r="D436" s="83"/>
      <c r="E436" s="83"/>
      <c r="F436" s="83"/>
      <c r="G436" s="83"/>
      <c r="H436" s="83"/>
      <c r="I436" s="83"/>
      <c r="J436" s="83"/>
      <c r="K436" s="83"/>
      <c r="L436" s="83"/>
      <c r="M436" s="83"/>
      <c r="N436" s="83"/>
      <c r="O436" s="83"/>
      <c r="P436" s="83"/>
      <c r="Q436" s="83"/>
      <c r="R436" s="83"/>
      <c r="S436" s="83"/>
      <c r="T436" s="83"/>
      <c r="U436" s="83"/>
      <c r="V436" s="83"/>
      <c r="W436" s="83"/>
      <c r="X436" s="83"/>
      <c r="Y436" s="83"/>
      <c r="Z436" s="83"/>
      <c r="AA436" s="83"/>
      <c r="AB436" s="83"/>
      <c r="AC436" s="83"/>
      <c r="AD436" s="83"/>
      <c r="AE436" s="83"/>
      <c r="AF436" s="83"/>
      <c r="AG436" s="83"/>
      <c r="AH436" s="83"/>
    </row>
    <row r="437" spans="3:34" x14ac:dyDescent="0.2">
      <c r="C437" s="83"/>
      <c r="D437" s="83"/>
      <c r="E437" s="83"/>
      <c r="F437" s="83"/>
      <c r="G437" s="83"/>
      <c r="H437" s="83"/>
      <c r="I437" s="83"/>
      <c r="J437" s="83"/>
      <c r="K437" s="83"/>
      <c r="L437" s="83"/>
      <c r="M437" s="83"/>
      <c r="N437" s="83"/>
      <c r="O437" s="83"/>
      <c r="P437" s="83"/>
      <c r="Q437" s="83"/>
      <c r="R437" s="83"/>
      <c r="S437" s="83"/>
      <c r="T437" s="83"/>
      <c r="U437" s="83"/>
      <c r="V437" s="83"/>
      <c r="W437" s="83"/>
      <c r="X437" s="83"/>
      <c r="Y437" s="83"/>
      <c r="Z437" s="83"/>
      <c r="AA437" s="83"/>
      <c r="AB437" s="83"/>
      <c r="AC437" s="83"/>
      <c r="AD437" s="83"/>
      <c r="AE437" s="83"/>
      <c r="AF437" s="83"/>
      <c r="AG437" s="83"/>
      <c r="AH437" s="83"/>
    </row>
    <row r="438" spans="3:34" x14ac:dyDescent="0.2">
      <c r="C438" s="83"/>
      <c r="D438" s="83"/>
      <c r="E438" s="83"/>
      <c r="F438" s="83"/>
      <c r="G438" s="83"/>
      <c r="H438" s="83"/>
      <c r="I438" s="83"/>
      <c r="J438" s="83"/>
      <c r="K438" s="83"/>
      <c r="L438" s="83"/>
      <c r="M438" s="83"/>
      <c r="N438" s="83"/>
      <c r="O438" s="83"/>
      <c r="P438" s="83"/>
      <c r="Q438" s="83"/>
      <c r="R438" s="83"/>
      <c r="S438" s="83"/>
      <c r="T438" s="83"/>
      <c r="U438" s="83"/>
      <c r="V438" s="83"/>
      <c r="W438" s="83"/>
      <c r="X438" s="83"/>
      <c r="Y438" s="83"/>
      <c r="Z438" s="83"/>
      <c r="AA438" s="83"/>
      <c r="AB438" s="83"/>
      <c r="AC438" s="83"/>
      <c r="AD438" s="83"/>
      <c r="AE438" s="83"/>
      <c r="AF438" s="83"/>
      <c r="AG438" s="83"/>
      <c r="AH438" s="83"/>
    </row>
    <row r="439" spans="3:34" x14ac:dyDescent="0.2">
      <c r="C439" s="83"/>
      <c r="D439" s="83"/>
      <c r="E439" s="83"/>
      <c r="F439" s="83"/>
      <c r="G439" s="83"/>
      <c r="H439" s="83"/>
      <c r="I439" s="83"/>
      <c r="J439" s="83"/>
      <c r="K439" s="83"/>
      <c r="L439" s="83"/>
      <c r="M439" s="83"/>
      <c r="N439" s="83"/>
      <c r="O439" s="83"/>
      <c r="P439" s="83"/>
      <c r="Q439" s="83"/>
      <c r="R439" s="83"/>
      <c r="S439" s="83"/>
      <c r="T439" s="83"/>
      <c r="U439" s="83"/>
      <c r="V439" s="83"/>
      <c r="W439" s="83"/>
      <c r="X439" s="83"/>
      <c r="Y439" s="83"/>
      <c r="Z439" s="83"/>
      <c r="AA439" s="83"/>
      <c r="AB439" s="83"/>
      <c r="AC439" s="83"/>
      <c r="AD439" s="83"/>
      <c r="AE439" s="83"/>
      <c r="AF439" s="83"/>
      <c r="AG439" s="83"/>
      <c r="AH439" s="83"/>
    </row>
    <row r="440" spans="3:34" x14ac:dyDescent="0.2">
      <c r="C440" s="83"/>
      <c r="D440" s="83"/>
      <c r="E440" s="83"/>
      <c r="F440" s="83"/>
      <c r="G440" s="83"/>
      <c r="H440" s="83"/>
      <c r="I440" s="83"/>
      <c r="J440" s="83"/>
      <c r="K440" s="83"/>
      <c r="L440" s="83"/>
      <c r="M440" s="83"/>
      <c r="N440" s="83"/>
      <c r="O440" s="83"/>
      <c r="P440" s="83"/>
      <c r="Q440" s="83"/>
      <c r="R440" s="83"/>
      <c r="S440" s="83"/>
      <c r="T440" s="83"/>
      <c r="U440" s="83"/>
      <c r="V440" s="83"/>
      <c r="W440" s="83"/>
      <c r="X440" s="83"/>
      <c r="Y440" s="83"/>
      <c r="Z440" s="83"/>
      <c r="AA440" s="83"/>
      <c r="AB440" s="83"/>
      <c r="AC440" s="83"/>
      <c r="AD440" s="83"/>
      <c r="AE440" s="83"/>
      <c r="AF440" s="83"/>
      <c r="AG440" s="83"/>
      <c r="AH440" s="83"/>
    </row>
    <row r="441" spans="3:34" x14ac:dyDescent="0.2">
      <c r="C441" s="83"/>
      <c r="D441" s="83"/>
      <c r="E441" s="83"/>
      <c r="F441" s="83"/>
      <c r="G441" s="83"/>
      <c r="H441" s="83"/>
      <c r="I441" s="83"/>
      <c r="J441" s="83"/>
      <c r="K441" s="83"/>
      <c r="L441" s="83"/>
      <c r="M441" s="83"/>
      <c r="N441" s="83"/>
      <c r="O441" s="83"/>
      <c r="P441" s="83"/>
      <c r="Q441" s="83"/>
      <c r="R441" s="83"/>
      <c r="S441" s="83"/>
      <c r="T441" s="83"/>
      <c r="U441" s="83"/>
      <c r="V441" s="83"/>
      <c r="W441" s="83"/>
      <c r="X441" s="83"/>
      <c r="Y441" s="83"/>
      <c r="Z441" s="83"/>
      <c r="AA441" s="83"/>
      <c r="AB441" s="83"/>
      <c r="AC441" s="83"/>
      <c r="AD441" s="83"/>
      <c r="AE441" s="83"/>
      <c r="AF441" s="83"/>
      <c r="AG441" s="83"/>
      <c r="AH441" s="83"/>
    </row>
    <row r="442" spans="3:34" x14ac:dyDescent="0.2">
      <c r="C442" s="83"/>
      <c r="D442" s="83"/>
      <c r="E442" s="83"/>
      <c r="F442" s="83"/>
      <c r="G442" s="83"/>
      <c r="H442" s="83"/>
      <c r="I442" s="83"/>
      <c r="J442" s="83"/>
      <c r="K442" s="83"/>
      <c r="L442" s="83"/>
      <c r="M442" s="83"/>
      <c r="N442" s="83"/>
      <c r="O442" s="83"/>
      <c r="P442" s="83"/>
      <c r="Q442" s="83"/>
      <c r="R442" s="83"/>
      <c r="S442" s="83"/>
      <c r="T442" s="83"/>
      <c r="U442" s="83"/>
      <c r="V442" s="83"/>
      <c r="W442" s="83"/>
      <c r="X442" s="83"/>
      <c r="Y442" s="83"/>
      <c r="Z442" s="83"/>
      <c r="AA442" s="83"/>
      <c r="AB442" s="83"/>
      <c r="AC442" s="83"/>
      <c r="AD442" s="83"/>
      <c r="AE442" s="83"/>
      <c r="AF442" s="83"/>
      <c r="AG442" s="83"/>
      <c r="AH442" s="83"/>
    </row>
    <row r="443" spans="3:34" x14ac:dyDescent="0.2">
      <c r="C443" s="83"/>
      <c r="D443" s="83"/>
      <c r="E443" s="83"/>
      <c r="F443" s="83"/>
      <c r="G443" s="83"/>
      <c r="H443" s="83"/>
      <c r="I443" s="83"/>
      <c r="J443" s="83"/>
      <c r="K443" s="83"/>
      <c r="L443" s="83"/>
      <c r="M443" s="83"/>
      <c r="N443" s="83"/>
      <c r="O443" s="83"/>
      <c r="P443" s="83"/>
      <c r="Q443" s="83"/>
      <c r="R443" s="83"/>
      <c r="S443" s="83"/>
      <c r="T443" s="83"/>
      <c r="U443" s="83"/>
      <c r="V443" s="83"/>
      <c r="W443" s="83"/>
      <c r="X443" s="83"/>
      <c r="Y443" s="83"/>
      <c r="Z443" s="83"/>
      <c r="AA443" s="83"/>
      <c r="AB443" s="83"/>
      <c r="AC443" s="83"/>
      <c r="AD443" s="83"/>
      <c r="AE443" s="83"/>
      <c r="AF443" s="83"/>
      <c r="AG443" s="83"/>
      <c r="AH443" s="83"/>
    </row>
    <row r="444" spans="3:34" x14ac:dyDescent="0.2">
      <c r="C444" s="83"/>
      <c r="D444" s="83"/>
      <c r="E444" s="83"/>
      <c r="F444" s="83"/>
      <c r="G444" s="83"/>
      <c r="H444" s="83"/>
      <c r="I444" s="83"/>
      <c r="J444" s="83"/>
      <c r="K444" s="83"/>
      <c r="L444" s="83"/>
      <c r="M444" s="83"/>
      <c r="N444" s="83"/>
      <c r="O444" s="83"/>
      <c r="P444" s="83"/>
      <c r="Q444" s="83"/>
      <c r="R444" s="83"/>
      <c r="S444" s="83"/>
      <c r="T444" s="83"/>
      <c r="U444" s="83"/>
      <c r="V444" s="83"/>
      <c r="W444" s="83"/>
      <c r="X444" s="83"/>
      <c r="Y444" s="83"/>
      <c r="Z444" s="83"/>
      <c r="AA444" s="83"/>
      <c r="AB444" s="83"/>
      <c r="AC444" s="83"/>
      <c r="AD444" s="83"/>
      <c r="AE444" s="83"/>
      <c r="AF444" s="83"/>
      <c r="AG444" s="83"/>
      <c r="AH444" s="83"/>
    </row>
    <row r="445" spans="3:34" x14ac:dyDescent="0.2">
      <c r="C445" s="83"/>
      <c r="D445" s="83"/>
      <c r="E445" s="83"/>
      <c r="F445" s="83"/>
      <c r="G445" s="83"/>
      <c r="H445" s="83"/>
      <c r="I445" s="83"/>
      <c r="J445" s="83"/>
      <c r="K445" s="83"/>
      <c r="L445" s="83"/>
      <c r="M445" s="83"/>
      <c r="N445" s="83"/>
      <c r="O445" s="83"/>
      <c r="P445" s="83"/>
      <c r="Q445" s="83"/>
      <c r="R445" s="83"/>
      <c r="S445" s="83"/>
      <c r="T445" s="83"/>
      <c r="U445" s="83"/>
      <c r="V445" s="83"/>
      <c r="W445" s="83"/>
      <c r="X445" s="83"/>
      <c r="Y445" s="83"/>
      <c r="Z445" s="83"/>
      <c r="AA445" s="83"/>
      <c r="AB445" s="83"/>
      <c r="AC445" s="83"/>
      <c r="AD445" s="83"/>
      <c r="AE445" s="83"/>
      <c r="AF445" s="83"/>
      <c r="AG445" s="83"/>
      <c r="AH445" s="83"/>
    </row>
    <row r="446" spans="3:34" x14ac:dyDescent="0.2">
      <c r="C446" s="83"/>
      <c r="D446" s="83"/>
      <c r="E446" s="83"/>
      <c r="F446" s="83"/>
      <c r="G446" s="83"/>
      <c r="H446" s="83"/>
      <c r="I446" s="83"/>
      <c r="J446" s="83"/>
      <c r="K446" s="83"/>
      <c r="L446" s="83"/>
      <c r="M446" s="83"/>
      <c r="N446" s="83"/>
      <c r="O446" s="83"/>
      <c r="P446" s="83"/>
      <c r="Q446" s="83"/>
      <c r="R446" s="83"/>
      <c r="S446" s="83"/>
      <c r="T446" s="83"/>
      <c r="U446" s="83"/>
      <c r="V446" s="83"/>
      <c r="W446" s="83"/>
      <c r="X446" s="83"/>
      <c r="Y446" s="83"/>
      <c r="Z446" s="83"/>
      <c r="AA446" s="83"/>
      <c r="AB446" s="83"/>
      <c r="AC446" s="83"/>
      <c r="AD446" s="83"/>
      <c r="AE446" s="83"/>
      <c r="AF446" s="83"/>
      <c r="AG446" s="83"/>
      <c r="AH446" s="83"/>
    </row>
    <row r="447" spans="3:34" x14ac:dyDescent="0.2">
      <c r="C447" s="83"/>
      <c r="D447" s="83"/>
      <c r="E447" s="83"/>
      <c r="F447" s="83"/>
      <c r="G447" s="83"/>
      <c r="H447" s="83"/>
      <c r="I447" s="83"/>
      <c r="J447" s="83"/>
      <c r="K447" s="83"/>
      <c r="L447" s="83"/>
      <c r="M447" s="83"/>
      <c r="N447" s="83"/>
      <c r="O447" s="83"/>
      <c r="P447" s="83"/>
      <c r="Q447" s="83"/>
      <c r="R447" s="83"/>
      <c r="S447" s="83"/>
      <c r="T447" s="83"/>
      <c r="U447" s="83"/>
      <c r="V447" s="83"/>
      <c r="W447" s="83"/>
      <c r="X447" s="83"/>
      <c r="Y447" s="83"/>
      <c r="Z447" s="83"/>
      <c r="AA447" s="83"/>
      <c r="AB447" s="83"/>
      <c r="AC447" s="83"/>
      <c r="AD447" s="83"/>
      <c r="AE447" s="83"/>
      <c r="AF447" s="83"/>
      <c r="AG447" s="83"/>
      <c r="AH447" s="83"/>
    </row>
    <row r="448" spans="3:34" x14ac:dyDescent="0.2">
      <c r="C448" s="83"/>
      <c r="D448" s="83"/>
      <c r="E448" s="83"/>
      <c r="F448" s="83"/>
      <c r="G448" s="83"/>
      <c r="H448" s="83"/>
      <c r="I448" s="83"/>
      <c r="J448" s="83"/>
      <c r="K448" s="83"/>
      <c r="L448" s="83"/>
      <c r="M448" s="83"/>
      <c r="N448" s="83"/>
      <c r="O448" s="83"/>
      <c r="P448" s="83"/>
      <c r="Q448" s="83"/>
      <c r="R448" s="83"/>
      <c r="S448" s="83"/>
      <c r="T448" s="83"/>
      <c r="U448" s="83"/>
      <c r="V448" s="83"/>
      <c r="W448" s="83"/>
      <c r="X448" s="83"/>
      <c r="Y448" s="83"/>
      <c r="Z448" s="83"/>
      <c r="AA448" s="83"/>
      <c r="AB448" s="83"/>
      <c r="AC448" s="83"/>
      <c r="AD448" s="83"/>
      <c r="AE448" s="83"/>
      <c r="AF448" s="83"/>
      <c r="AG448" s="83"/>
      <c r="AH448" s="83"/>
    </row>
    <row r="449" spans="3:34" x14ac:dyDescent="0.2">
      <c r="C449" s="83"/>
      <c r="D449" s="83"/>
      <c r="E449" s="83"/>
      <c r="F449" s="83"/>
      <c r="G449" s="83"/>
      <c r="H449" s="83"/>
      <c r="I449" s="83"/>
      <c r="J449" s="83"/>
      <c r="K449" s="83"/>
      <c r="L449" s="83"/>
      <c r="M449" s="83"/>
      <c r="N449" s="83"/>
      <c r="O449" s="83"/>
      <c r="P449" s="83"/>
      <c r="Q449" s="83"/>
      <c r="R449" s="83"/>
      <c r="S449" s="83"/>
      <c r="T449" s="83"/>
      <c r="U449" s="83"/>
      <c r="V449" s="83"/>
      <c r="W449" s="83"/>
      <c r="X449" s="83"/>
      <c r="Y449" s="83"/>
      <c r="Z449" s="83"/>
      <c r="AA449" s="83"/>
      <c r="AB449" s="83"/>
      <c r="AC449" s="83"/>
      <c r="AD449" s="83"/>
      <c r="AE449" s="83"/>
      <c r="AF449" s="83"/>
      <c r="AG449" s="83"/>
      <c r="AH449" s="83"/>
    </row>
    <row r="450" spans="3:34" x14ac:dyDescent="0.2">
      <c r="C450" s="83"/>
      <c r="D450" s="83"/>
      <c r="E450" s="83"/>
      <c r="F450" s="83"/>
      <c r="G450" s="83"/>
      <c r="H450" s="83"/>
      <c r="I450" s="83"/>
      <c r="J450" s="83"/>
      <c r="K450" s="83"/>
      <c r="L450" s="83"/>
      <c r="M450" s="83"/>
      <c r="N450" s="83"/>
      <c r="O450" s="83"/>
      <c r="P450" s="83"/>
      <c r="Q450" s="83"/>
      <c r="R450" s="83"/>
      <c r="S450" s="83"/>
      <c r="T450" s="83"/>
      <c r="U450" s="83"/>
      <c r="V450" s="83"/>
      <c r="W450" s="83"/>
      <c r="X450" s="83"/>
      <c r="Y450" s="83"/>
      <c r="Z450" s="83"/>
      <c r="AA450" s="83"/>
      <c r="AB450" s="83"/>
      <c r="AC450" s="83"/>
      <c r="AD450" s="83"/>
      <c r="AE450" s="83"/>
      <c r="AF450" s="83"/>
      <c r="AG450" s="83"/>
      <c r="AH450" s="83"/>
    </row>
    <row r="451" spans="3:34" x14ac:dyDescent="0.2">
      <c r="C451" s="83"/>
      <c r="D451" s="83"/>
      <c r="E451" s="83"/>
      <c r="F451" s="83"/>
      <c r="G451" s="83"/>
      <c r="H451" s="83"/>
      <c r="I451" s="83"/>
      <c r="J451" s="83"/>
      <c r="K451" s="83"/>
      <c r="L451" s="83"/>
      <c r="M451" s="83"/>
      <c r="N451" s="83"/>
      <c r="O451" s="83"/>
      <c r="P451" s="83"/>
      <c r="Q451" s="83"/>
      <c r="R451" s="83"/>
      <c r="S451" s="83"/>
      <c r="T451" s="83"/>
      <c r="U451" s="83"/>
      <c r="V451" s="83"/>
      <c r="W451" s="83"/>
      <c r="X451" s="83"/>
      <c r="Y451" s="83"/>
      <c r="Z451" s="83"/>
      <c r="AA451" s="83"/>
      <c r="AB451" s="83"/>
      <c r="AC451" s="83"/>
      <c r="AD451" s="83"/>
      <c r="AE451" s="83"/>
      <c r="AF451" s="83"/>
      <c r="AG451" s="83"/>
      <c r="AH451" s="83"/>
    </row>
    <row r="452" spans="3:34" x14ac:dyDescent="0.2">
      <c r="C452" s="83"/>
      <c r="D452" s="83"/>
      <c r="E452" s="83"/>
      <c r="F452" s="83"/>
      <c r="G452" s="83"/>
      <c r="H452" s="83"/>
      <c r="I452" s="83"/>
      <c r="J452" s="83"/>
      <c r="K452" s="83"/>
      <c r="L452" s="83"/>
      <c r="M452" s="83"/>
      <c r="N452" s="83"/>
      <c r="O452" s="83"/>
      <c r="P452" s="83"/>
      <c r="Q452" s="83"/>
      <c r="R452" s="83"/>
      <c r="S452" s="83"/>
      <c r="T452" s="83"/>
      <c r="U452" s="83"/>
      <c r="V452" s="83"/>
      <c r="W452" s="83"/>
      <c r="X452" s="83"/>
      <c r="Y452" s="83"/>
      <c r="Z452" s="83"/>
      <c r="AA452" s="83"/>
      <c r="AB452" s="83"/>
      <c r="AC452" s="83"/>
      <c r="AD452" s="83"/>
      <c r="AE452" s="83"/>
      <c r="AF452" s="83"/>
      <c r="AG452" s="83"/>
      <c r="AH452" s="83"/>
    </row>
    <row r="453" spans="3:34" x14ac:dyDescent="0.2">
      <c r="C453" s="83"/>
      <c r="D453" s="83"/>
      <c r="E453" s="83"/>
      <c r="F453" s="83"/>
      <c r="G453" s="83"/>
      <c r="H453" s="83"/>
      <c r="I453" s="83"/>
      <c r="J453" s="83"/>
      <c r="K453" s="83"/>
      <c r="L453" s="83"/>
      <c r="M453" s="83"/>
      <c r="N453" s="83"/>
      <c r="O453" s="83"/>
      <c r="P453" s="83"/>
      <c r="Q453" s="83"/>
      <c r="R453" s="83"/>
      <c r="S453" s="83"/>
      <c r="T453" s="83"/>
      <c r="U453" s="83"/>
      <c r="V453" s="83"/>
      <c r="W453" s="83"/>
      <c r="X453" s="83"/>
      <c r="Y453" s="83"/>
      <c r="Z453" s="83"/>
      <c r="AA453" s="83"/>
      <c r="AB453" s="83"/>
      <c r="AC453" s="83"/>
      <c r="AD453" s="83"/>
      <c r="AE453" s="83"/>
      <c r="AF453" s="83"/>
      <c r="AG453" s="83"/>
      <c r="AH453" s="83"/>
    </row>
    <row r="454" spans="3:34" x14ac:dyDescent="0.2">
      <c r="C454" s="83"/>
      <c r="D454" s="83"/>
      <c r="E454" s="83"/>
      <c r="F454" s="83"/>
      <c r="G454" s="83"/>
      <c r="H454" s="83"/>
      <c r="I454" s="83"/>
      <c r="J454" s="83"/>
      <c r="K454" s="83"/>
      <c r="L454" s="83"/>
      <c r="M454" s="83"/>
      <c r="N454" s="83"/>
      <c r="O454" s="83"/>
      <c r="P454" s="83"/>
      <c r="Q454" s="83"/>
      <c r="R454" s="83"/>
      <c r="S454" s="83"/>
      <c r="T454" s="83"/>
      <c r="U454" s="83"/>
      <c r="V454" s="83"/>
      <c r="W454" s="83"/>
      <c r="X454" s="83"/>
      <c r="Y454" s="83"/>
      <c r="Z454" s="83"/>
      <c r="AA454" s="83"/>
      <c r="AB454" s="83"/>
      <c r="AC454" s="83"/>
      <c r="AD454" s="83"/>
      <c r="AE454" s="83"/>
      <c r="AF454" s="83"/>
      <c r="AG454" s="83"/>
      <c r="AH454" s="83"/>
    </row>
    <row r="455" spans="3:34" x14ac:dyDescent="0.2">
      <c r="C455" s="83"/>
      <c r="D455" s="83"/>
      <c r="E455" s="83"/>
      <c r="F455" s="83"/>
      <c r="G455" s="83"/>
      <c r="H455" s="83"/>
      <c r="I455" s="83"/>
      <c r="J455" s="83"/>
      <c r="K455" s="83"/>
      <c r="L455" s="83"/>
      <c r="M455" s="83"/>
      <c r="N455" s="83"/>
      <c r="O455" s="83"/>
      <c r="P455" s="83"/>
      <c r="Q455" s="83"/>
      <c r="R455" s="83"/>
      <c r="S455" s="83"/>
      <c r="T455" s="83"/>
      <c r="U455" s="83"/>
      <c r="V455" s="83"/>
      <c r="W455" s="83"/>
      <c r="X455" s="83"/>
      <c r="Y455" s="83"/>
      <c r="Z455" s="83"/>
      <c r="AA455" s="83"/>
      <c r="AB455" s="83"/>
      <c r="AC455" s="83"/>
      <c r="AD455" s="83"/>
      <c r="AE455" s="83"/>
      <c r="AF455" s="83"/>
      <c r="AG455" s="83"/>
      <c r="AH455" s="83"/>
    </row>
    <row r="456" spans="3:34" x14ac:dyDescent="0.2">
      <c r="C456" s="83"/>
      <c r="D456" s="83"/>
      <c r="E456" s="83"/>
      <c r="F456" s="83"/>
      <c r="G456" s="83"/>
      <c r="H456" s="83"/>
      <c r="I456" s="83"/>
      <c r="J456" s="83"/>
      <c r="K456" s="83"/>
      <c r="L456" s="83"/>
      <c r="M456" s="83"/>
      <c r="N456" s="83"/>
      <c r="O456" s="83"/>
      <c r="P456" s="83"/>
      <c r="Q456" s="83"/>
      <c r="R456" s="83"/>
      <c r="S456" s="83"/>
      <c r="T456" s="83"/>
      <c r="U456" s="83"/>
      <c r="V456" s="83"/>
      <c r="W456" s="83"/>
      <c r="X456" s="83"/>
      <c r="Y456" s="83"/>
      <c r="Z456" s="83"/>
      <c r="AA456" s="83"/>
      <c r="AB456" s="83"/>
      <c r="AC456" s="83"/>
      <c r="AD456" s="83"/>
      <c r="AE456" s="83"/>
      <c r="AF456" s="83"/>
      <c r="AG456" s="83"/>
      <c r="AH456" s="83"/>
    </row>
    <row r="457" spans="3:34" x14ac:dyDescent="0.2">
      <c r="C457" s="83"/>
      <c r="D457" s="83"/>
      <c r="E457" s="83"/>
      <c r="F457" s="83"/>
      <c r="G457" s="83"/>
      <c r="H457" s="83"/>
      <c r="I457" s="83"/>
      <c r="J457" s="83"/>
      <c r="K457" s="83"/>
      <c r="L457" s="83"/>
      <c r="M457" s="83"/>
      <c r="N457" s="83"/>
      <c r="O457" s="83"/>
      <c r="P457" s="83"/>
      <c r="Q457" s="83"/>
      <c r="R457" s="83"/>
      <c r="S457" s="83"/>
      <c r="T457" s="83"/>
      <c r="U457" s="83"/>
      <c r="V457" s="83"/>
      <c r="W457" s="83"/>
      <c r="X457" s="83"/>
      <c r="Y457" s="83"/>
      <c r="Z457" s="83"/>
      <c r="AA457" s="83"/>
      <c r="AB457" s="83"/>
      <c r="AC457" s="83"/>
      <c r="AD457" s="83"/>
      <c r="AE457" s="83"/>
      <c r="AF457" s="83"/>
      <c r="AG457" s="83"/>
      <c r="AH457" s="83"/>
    </row>
    <row r="458" spans="3:34" x14ac:dyDescent="0.2">
      <c r="C458" s="83"/>
      <c r="D458" s="83"/>
      <c r="E458" s="83"/>
      <c r="F458" s="83"/>
      <c r="G458" s="83"/>
      <c r="H458" s="83"/>
      <c r="I458" s="83"/>
      <c r="J458" s="83"/>
      <c r="K458" s="83"/>
      <c r="L458" s="83"/>
      <c r="M458" s="83"/>
      <c r="N458" s="83"/>
      <c r="O458" s="83"/>
      <c r="P458" s="83"/>
      <c r="Q458" s="83"/>
      <c r="R458" s="83"/>
      <c r="S458" s="83"/>
      <c r="T458" s="83"/>
      <c r="U458" s="83"/>
      <c r="V458" s="83"/>
      <c r="W458" s="83"/>
      <c r="X458" s="83"/>
      <c r="Y458" s="83"/>
      <c r="Z458" s="83"/>
      <c r="AA458" s="83"/>
      <c r="AB458" s="83"/>
      <c r="AC458" s="83"/>
      <c r="AD458" s="83"/>
      <c r="AE458" s="83"/>
      <c r="AF458" s="83"/>
      <c r="AG458" s="83"/>
      <c r="AH458" s="83"/>
    </row>
    <row r="459" spans="3:34" x14ac:dyDescent="0.2">
      <c r="C459" s="83"/>
      <c r="D459" s="83"/>
      <c r="E459" s="83"/>
      <c r="F459" s="83"/>
      <c r="G459" s="83"/>
      <c r="H459" s="83"/>
      <c r="I459" s="83"/>
      <c r="J459" s="83"/>
      <c r="K459" s="83"/>
      <c r="L459" s="83"/>
      <c r="M459" s="83"/>
      <c r="N459" s="83"/>
      <c r="O459" s="83"/>
      <c r="P459" s="83"/>
      <c r="Q459" s="83"/>
      <c r="R459" s="83"/>
      <c r="S459" s="83"/>
      <c r="T459" s="83"/>
      <c r="U459" s="83"/>
      <c r="V459" s="83"/>
      <c r="W459" s="83"/>
      <c r="X459" s="83"/>
      <c r="Y459" s="83"/>
      <c r="Z459" s="83"/>
      <c r="AA459" s="83"/>
      <c r="AB459" s="83"/>
      <c r="AC459" s="83"/>
      <c r="AD459" s="83"/>
      <c r="AE459" s="83"/>
      <c r="AF459" s="83"/>
      <c r="AG459" s="83"/>
      <c r="AH459" s="83"/>
    </row>
    <row r="460" spans="3:34" x14ac:dyDescent="0.2">
      <c r="C460" s="83"/>
      <c r="D460" s="83"/>
      <c r="E460" s="83"/>
      <c r="F460" s="83"/>
      <c r="G460" s="83"/>
      <c r="H460" s="83"/>
      <c r="I460" s="83"/>
      <c r="J460" s="83"/>
      <c r="K460" s="83"/>
      <c r="L460" s="83"/>
      <c r="M460" s="83"/>
      <c r="N460" s="83"/>
      <c r="O460" s="83"/>
      <c r="P460" s="83"/>
      <c r="Q460" s="83"/>
      <c r="R460" s="83"/>
      <c r="S460" s="83"/>
      <c r="T460" s="83"/>
      <c r="U460" s="83"/>
      <c r="V460" s="83"/>
      <c r="W460" s="83"/>
      <c r="X460" s="83"/>
      <c r="Y460" s="83"/>
      <c r="Z460" s="83"/>
      <c r="AA460" s="83"/>
      <c r="AB460" s="83"/>
      <c r="AC460" s="83"/>
      <c r="AD460" s="83"/>
      <c r="AE460" s="83"/>
      <c r="AF460" s="83"/>
      <c r="AG460" s="83"/>
      <c r="AH460" s="83"/>
    </row>
    <row r="461" spans="3:34" x14ac:dyDescent="0.2">
      <c r="C461" s="83"/>
      <c r="D461" s="83"/>
      <c r="E461" s="83"/>
      <c r="F461" s="83"/>
      <c r="G461" s="83"/>
      <c r="H461" s="83"/>
      <c r="I461" s="83"/>
      <c r="J461" s="83"/>
      <c r="K461" s="83"/>
      <c r="L461" s="83"/>
      <c r="M461" s="83"/>
      <c r="N461" s="83"/>
      <c r="O461" s="83"/>
      <c r="P461" s="83"/>
      <c r="Q461" s="83"/>
      <c r="R461" s="83"/>
      <c r="S461" s="83"/>
      <c r="T461" s="83"/>
      <c r="U461" s="83"/>
      <c r="V461" s="83"/>
      <c r="W461" s="83"/>
      <c r="X461" s="83"/>
      <c r="Y461" s="83"/>
      <c r="Z461" s="83"/>
      <c r="AA461" s="83"/>
      <c r="AB461" s="83"/>
      <c r="AC461" s="83"/>
      <c r="AD461" s="83"/>
      <c r="AE461" s="83"/>
      <c r="AF461" s="83"/>
      <c r="AG461" s="83"/>
      <c r="AH461" s="83"/>
    </row>
    <row r="462" spans="3:34" x14ac:dyDescent="0.2">
      <c r="C462" s="83"/>
      <c r="D462" s="83"/>
      <c r="E462" s="83"/>
      <c r="F462" s="83"/>
      <c r="G462" s="83"/>
      <c r="H462" s="83"/>
      <c r="I462" s="83"/>
      <c r="J462" s="83"/>
      <c r="K462" s="83"/>
      <c r="L462" s="83"/>
      <c r="M462" s="83"/>
      <c r="N462" s="83"/>
      <c r="O462" s="83"/>
      <c r="P462" s="83"/>
      <c r="Q462" s="83"/>
      <c r="R462" s="83"/>
      <c r="S462" s="83"/>
      <c r="T462" s="83"/>
      <c r="U462" s="83"/>
      <c r="V462" s="83"/>
      <c r="W462" s="83"/>
      <c r="X462" s="83"/>
      <c r="Y462" s="83"/>
      <c r="Z462" s="83"/>
      <c r="AA462" s="83"/>
      <c r="AB462" s="83"/>
      <c r="AC462" s="83"/>
      <c r="AD462" s="83"/>
      <c r="AE462" s="83"/>
      <c r="AF462" s="83"/>
      <c r="AG462" s="83"/>
      <c r="AH462" s="83"/>
    </row>
    <row r="463" spans="3:34" x14ac:dyDescent="0.2">
      <c r="C463" s="83"/>
      <c r="D463" s="83"/>
      <c r="E463" s="83"/>
      <c r="F463" s="83"/>
      <c r="G463" s="83"/>
      <c r="H463" s="83"/>
      <c r="I463" s="83"/>
      <c r="J463" s="83"/>
      <c r="K463" s="83"/>
      <c r="L463" s="83"/>
      <c r="M463" s="83"/>
      <c r="N463" s="83"/>
      <c r="O463" s="83"/>
      <c r="P463" s="83"/>
      <c r="Q463" s="83"/>
      <c r="R463" s="83"/>
      <c r="S463" s="83"/>
      <c r="T463" s="83"/>
      <c r="U463" s="83"/>
      <c r="V463" s="83"/>
      <c r="W463" s="83"/>
      <c r="X463" s="83"/>
      <c r="Y463" s="83"/>
      <c r="Z463" s="83"/>
      <c r="AA463" s="83"/>
      <c r="AB463" s="83"/>
      <c r="AC463" s="83"/>
      <c r="AD463" s="83"/>
      <c r="AE463" s="83"/>
      <c r="AF463" s="83"/>
      <c r="AG463" s="83"/>
      <c r="AH463" s="83"/>
    </row>
    <row r="464" spans="3:34" x14ac:dyDescent="0.2">
      <c r="C464" s="83"/>
      <c r="D464" s="83"/>
      <c r="E464" s="83"/>
      <c r="F464" s="83"/>
      <c r="G464" s="83"/>
      <c r="H464" s="83"/>
      <c r="I464" s="83"/>
      <c r="J464" s="83"/>
      <c r="K464" s="83"/>
      <c r="L464" s="83"/>
      <c r="M464" s="83"/>
      <c r="N464" s="83"/>
      <c r="O464" s="83"/>
      <c r="P464" s="83"/>
      <c r="Q464" s="83"/>
      <c r="R464" s="83"/>
      <c r="S464" s="83"/>
      <c r="T464" s="83"/>
      <c r="U464" s="83"/>
      <c r="V464" s="83"/>
      <c r="W464" s="83"/>
      <c r="X464" s="83"/>
      <c r="Y464" s="83"/>
      <c r="Z464" s="83"/>
      <c r="AA464" s="83"/>
      <c r="AB464" s="83"/>
      <c r="AC464" s="83"/>
      <c r="AD464" s="83"/>
      <c r="AE464" s="83"/>
      <c r="AF464" s="83"/>
      <c r="AG464" s="83"/>
      <c r="AH464" s="83"/>
    </row>
    <row r="465" spans="3:34" x14ac:dyDescent="0.2">
      <c r="C465" s="83"/>
      <c r="D465" s="83"/>
      <c r="E465" s="83"/>
      <c r="F465" s="83"/>
      <c r="G465" s="83"/>
      <c r="H465" s="83"/>
      <c r="I465" s="83"/>
      <c r="J465" s="83"/>
      <c r="K465" s="83"/>
      <c r="L465" s="83"/>
      <c r="M465" s="83"/>
      <c r="N465" s="83"/>
      <c r="O465" s="83"/>
      <c r="P465" s="83"/>
      <c r="Q465" s="83"/>
      <c r="R465" s="83"/>
      <c r="S465" s="83"/>
      <c r="T465" s="83"/>
      <c r="U465" s="83"/>
      <c r="V465" s="83"/>
      <c r="W465" s="83"/>
      <c r="X465" s="83"/>
      <c r="Y465" s="83"/>
      <c r="Z465" s="83"/>
      <c r="AA465" s="83"/>
      <c r="AB465" s="83"/>
      <c r="AC465" s="83"/>
      <c r="AD465" s="83"/>
      <c r="AE465" s="83"/>
      <c r="AF465" s="83"/>
      <c r="AG465" s="83"/>
      <c r="AH465" s="83"/>
    </row>
    <row r="466" spans="3:34" x14ac:dyDescent="0.2">
      <c r="C466" s="83"/>
      <c r="D466" s="83"/>
      <c r="E466" s="83"/>
      <c r="F466" s="83"/>
      <c r="G466" s="83"/>
      <c r="H466" s="83"/>
      <c r="I466" s="83"/>
      <c r="J466" s="83"/>
      <c r="K466" s="83"/>
      <c r="L466" s="83"/>
      <c r="M466" s="83"/>
      <c r="N466" s="83"/>
      <c r="O466" s="83"/>
      <c r="P466" s="83"/>
      <c r="Q466" s="83"/>
      <c r="R466" s="83"/>
      <c r="S466" s="83"/>
      <c r="T466" s="83"/>
      <c r="U466" s="83"/>
      <c r="V466" s="83"/>
      <c r="W466" s="83"/>
      <c r="X466" s="83"/>
      <c r="Y466" s="83"/>
      <c r="Z466" s="83"/>
      <c r="AA466" s="83"/>
      <c r="AB466" s="83"/>
      <c r="AC466" s="83"/>
      <c r="AD466" s="83"/>
      <c r="AE466" s="83"/>
      <c r="AF466" s="83"/>
      <c r="AG466" s="83"/>
      <c r="AH466" s="83"/>
    </row>
    <row r="467" spans="3:34" x14ac:dyDescent="0.2">
      <c r="C467" s="83"/>
      <c r="D467" s="83"/>
      <c r="E467" s="83"/>
      <c r="F467" s="83"/>
      <c r="G467" s="83"/>
      <c r="H467" s="83"/>
      <c r="I467" s="83"/>
      <c r="J467" s="83"/>
      <c r="K467" s="83"/>
      <c r="L467" s="83"/>
      <c r="M467" s="83"/>
      <c r="N467" s="83"/>
      <c r="O467" s="83"/>
      <c r="P467" s="83"/>
      <c r="Q467" s="83"/>
      <c r="R467" s="83"/>
      <c r="S467" s="83"/>
      <c r="T467" s="83"/>
      <c r="U467" s="83"/>
      <c r="V467" s="83"/>
      <c r="W467" s="83"/>
      <c r="X467" s="83"/>
      <c r="Y467" s="83"/>
      <c r="Z467" s="83"/>
      <c r="AA467" s="83"/>
      <c r="AB467" s="83"/>
      <c r="AC467" s="83"/>
      <c r="AD467" s="83"/>
      <c r="AE467" s="83"/>
      <c r="AF467" s="83"/>
      <c r="AG467" s="83"/>
      <c r="AH467" s="83"/>
    </row>
    <row r="468" spans="3:34" x14ac:dyDescent="0.2">
      <c r="C468" s="83"/>
      <c r="D468" s="83"/>
      <c r="E468" s="83"/>
      <c r="F468" s="83"/>
      <c r="G468" s="83"/>
      <c r="H468" s="83"/>
      <c r="I468" s="83"/>
      <c r="J468" s="83"/>
      <c r="K468" s="83"/>
      <c r="L468" s="83"/>
      <c r="M468" s="83"/>
      <c r="N468" s="83"/>
      <c r="O468" s="83"/>
      <c r="P468" s="83"/>
      <c r="Q468" s="83"/>
      <c r="R468" s="83"/>
      <c r="S468" s="83"/>
      <c r="T468" s="83"/>
      <c r="U468" s="83"/>
      <c r="V468" s="83"/>
      <c r="W468" s="83"/>
      <c r="X468" s="83"/>
      <c r="Y468" s="83"/>
      <c r="Z468" s="83"/>
      <c r="AA468" s="83"/>
      <c r="AB468" s="83"/>
      <c r="AC468" s="83"/>
      <c r="AD468" s="83"/>
      <c r="AE468" s="83"/>
      <c r="AF468" s="83"/>
      <c r="AG468" s="83"/>
      <c r="AH468" s="83"/>
    </row>
    <row r="469" spans="3:34" x14ac:dyDescent="0.2">
      <c r="C469" s="83"/>
      <c r="D469" s="83"/>
      <c r="E469" s="83"/>
      <c r="F469" s="83"/>
      <c r="G469" s="83"/>
      <c r="H469" s="83"/>
      <c r="I469" s="83"/>
      <c r="J469" s="83"/>
      <c r="K469" s="83"/>
      <c r="L469" s="83"/>
      <c r="M469" s="83"/>
      <c r="N469" s="83"/>
      <c r="O469" s="83"/>
      <c r="P469" s="83"/>
      <c r="Q469" s="83"/>
      <c r="R469" s="83"/>
      <c r="S469" s="83"/>
      <c r="T469" s="83"/>
      <c r="U469" s="83"/>
      <c r="V469" s="83"/>
      <c r="W469" s="83"/>
      <c r="X469" s="83"/>
      <c r="Y469" s="83"/>
      <c r="Z469" s="83"/>
      <c r="AA469" s="83"/>
      <c r="AB469" s="83"/>
      <c r="AC469" s="83"/>
      <c r="AD469" s="83"/>
      <c r="AE469" s="83"/>
      <c r="AF469" s="83"/>
      <c r="AG469" s="83"/>
      <c r="AH469" s="83"/>
    </row>
    <row r="470" spans="3:34" x14ac:dyDescent="0.2">
      <c r="C470" s="83"/>
      <c r="D470" s="83"/>
      <c r="E470" s="83"/>
      <c r="F470" s="83"/>
      <c r="G470" s="83"/>
      <c r="H470" s="83"/>
      <c r="I470" s="83"/>
      <c r="J470" s="83"/>
      <c r="K470" s="83"/>
      <c r="L470" s="83"/>
      <c r="M470" s="83"/>
      <c r="N470" s="83"/>
      <c r="O470" s="83"/>
      <c r="P470" s="83"/>
      <c r="Q470" s="83"/>
      <c r="R470" s="83"/>
      <c r="S470" s="83"/>
      <c r="T470" s="83"/>
      <c r="U470" s="83"/>
      <c r="V470" s="83"/>
      <c r="W470" s="83"/>
      <c r="X470" s="83"/>
      <c r="Y470" s="83"/>
      <c r="Z470" s="83"/>
      <c r="AA470" s="83"/>
      <c r="AB470" s="83"/>
      <c r="AC470" s="83"/>
      <c r="AD470" s="83"/>
      <c r="AE470" s="83"/>
      <c r="AF470" s="83"/>
      <c r="AG470" s="83"/>
      <c r="AH470" s="83"/>
    </row>
    <row r="471" spans="3:34" x14ac:dyDescent="0.2">
      <c r="C471" s="83"/>
      <c r="D471" s="83"/>
      <c r="E471" s="83"/>
      <c r="F471" s="83"/>
      <c r="G471" s="83"/>
      <c r="H471" s="83"/>
      <c r="I471" s="83"/>
      <c r="J471" s="83"/>
      <c r="K471" s="83"/>
      <c r="L471" s="83"/>
      <c r="M471" s="83"/>
      <c r="N471" s="83"/>
      <c r="O471" s="83"/>
      <c r="P471" s="83"/>
      <c r="Q471" s="83"/>
      <c r="R471" s="83"/>
      <c r="S471" s="83"/>
      <c r="T471" s="83"/>
      <c r="U471" s="83"/>
      <c r="V471" s="83"/>
      <c r="W471" s="83"/>
      <c r="X471" s="83"/>
      <c r="Y471" s="83"/>
      <c r="Z471" s="83"/>
      <c r="AA471" s="83"/>
      <c r="AB471" s="83"/>
      <c r="AC471" s="83"/>
      <c r="AD471" s="83"/>
      <c r="AE471" s="83"/>
      <c r="AF471" s="83"/>
      <c r="AG471" s="83"/>
      <c r="AH471" s="83"/>
    </row>
    <row r="472" spans="3:34" x14ac:dyDescent="0.2">
      <c r="C472" s="83"/>
      <c r="D472" s="83"/>
      <c r="E472" s="83"/>
      <c r="F472" s="83"/>
      <c r="G472" s="83"/>
      <c r="H472" s="83"/>
      <c r="I472" s="83"/>
      <c r="J472" s="83"/>
      <c r="K472" s="83"/>
      <c r="L472" s="83"/>
      <c r="M472" s="83"/>
      <c r="N472" s="83"/>
      <c r="O472" s="83"/>
      <c r="P472" s="83"/>
      <c r="Q472" s="83"/>
      <c r="R472" s="83"/>
      <c r="S472" s="83"/>
      <c r="T472" s="83"/>
      <c r="U472" s="83"/>
      <c r="V472" s="83"/>
      <c r="W472" s="83"/>
      <c r="X472" s="83"/>
      <c r="Y472" s="83"/>
      <c r="Z472" s="83"/>
      <c r="AA472" s="83"/>
      <c r="AB472" s="83"/>
      <c r="AC472" s="83"/>
      <c r="AD472" s="83"/>
      <c r="AE472" s="83"/>
      <c r="AF472" s="83"/>
      <c r="AG472" s="83"/>
      <c r="AH472" s="83"/>
    </row>
    <row r="473" spans="3:34" x14ac:dyDescent="0.2">
      <c r="C473" s="83"/>
      <c r="D473" s="83"/>
      <c r="E473" s="83"/>
      <c r="F473" s="83"/>
      <c r="G473" s="83"/>
      <c r="H473" s="83"/>
      <c r="I473" s="83"/>
      <c r="J473" s="83"/>
      <c r="K473" s="83"/>
      <c r="L473" s="83"/>
      <c r="M473" s="83"/>
      <c r="N473" s="83"/>
      <c r="O473" s="83"/>
      <c r="P473" s="83"/>
      <c r="Q473" s="83"/>
      <c r="R473" s="83"/>
      <c r="S473" s="83"/>
      <c r="T473" s="83"/>
      <c r="U473" s="83"/>
      <c r="V473" s="83"/>
      <c r="W473" s="83"/>
      <c r="X473" s="83"/>
      <c r="Y473" s="83"/>
      <c r="Z473" s="83"/>
      <c r="AA473" s="83"/>
      <c r="AB473" s="83"/>
      <c r="AC473" s="83"/>
      <c r="AD473" s="83"/>
      <c r="AE473" s="83"/>
      <c r="AF473" s="83"/>
      <c r="AG473" s="83"/>
      <c r="AH473" s="83"/>
    </row>
    <row r="474" spans="3:34" x14ac:dyDescent="0.2">
      <c r="C474" s="83"/>
      <c r="D474" s="83"/>
      <c r="E474" s="83"/>
      <c r="F474" s="83"/>
      <c r="G474" s="83"/>
      <c r="H474" s="83"/>
      <c r="I474" s="83"/>
      <c r="J474" s="83"/>
      <c r="K474" s="83"/>
      <c r="L474" s="83"/>
      <c r="M474" s="83"/>
      <c r="N474" s="83"/>
      <c r="O474" s="83"/>
      <c r="P474" s="83"/>
      <c r="Q474" s="83"/>
      <c r="R474" s="83"/>
      <c r="S474" s="83"/>
      <c r="T474" s="83"/>
      <c r="U474" s="83"/>
      <c r="V474" s="83"/>
      <c r="W474" s="83"/>
      <c r="X474" s="83"/>
      <c r="Y474" s="83"/>
      <c r="Z474" s="83"/>
      <c r="AA474" s="83"/>
      <c r="AB474" s="83"/>
      <c r="AC474" s="83"/>
      <c r="AD474" s="83"/>
      <c r="AE474" s="83"/>
      <c r="AF474" s="83"/>
      <c r="AG474" s="83"/>
      <c r="AH474" s="83"/>
    </row>
    <row r="475" spans="3:34" x14ac:dyDescent="0.2">
      <c r="C475" s="83"/>
      <c r="D475" s="83"/>
      <c r="E475" s="83"/>
      <c r="F475" s="83"/>
      <c r="G475" s="83"/>
      <c r="H475" s="83"/>
      <c r="I475" s="83"/>
      <c r="J475" s="83"/>
      <c r="K475" s="83"/>
      <c r="L475" s="83"/>
      <c r="M475" s="83"/>
      <c r="N475" s="83"/>
      <c r="O475" s="83"/>
      <c r="P475" s="83"/>
      <c r="Q475" s="83"/>
      <c r="R475" s="83"/>
      <c r="S475" s="83"/>
      <c r="T475" s="83"/>
      <c r="U475" s="83"/>
      <c r="V475" s="83"/>
      <c r="W475" s="83"/>
      <c r="X475" s="83"/>
      <c r="Y475" s="83"/>
      <c r="Z475" s="83"/>
      <c r="AA475" s="83"/>
      <c r="AB475" s="83"/>
      <c r="AC475" s="83"/>
      <c r="AD475" s="83"/>
      <c r="AE475" s="83"/>
      <c r="AF475" s="83"/>
      <c r="AG475" s="83"/>
      <c r="AH475" s="83"/>
    </row>
    <row r="476" spans="3:34" x14ac:dyDescent="0.2">
      <c r="C476" s="83"/>
      <c r="D476" s="83"/>
      <c r="E476" s="83"/>
      <c r="F476" s="83"/>
      <c r="G476" s="83"/>
      <c r="H476" s="83"/>
      <c r="I476" s="83"/>
      <c r="J476" s="83"/>
      <c r="K476" s="83"/>
      <c r="L476" s="83"/>
      <c r="M476" s="83"/>
      <c r="N476" s="83"/>
      <c r="O476" s="83"/>
      <c r="P476" s="83"/>
      <c r="Q476" s="83"/>
      <c r="R476" s="83"/>
      <c r="S476" s="83"/>
      <c r="T476" s="83"/>
      <c r="U476" s="83"/>
      <c r="V476" s="83"/>
      <c r="W476" s="83"/>
      <c r="X476" s="83"/>
      <c r="Y476" s="83"/>
      <c r="Z476" s="83"/>
      <c r="AA476" s="83"/>
      <c r="AB476" s="83"/>
      <c r="AC476" s="83"/>
      <c r="AD476" s="83"/>
      <c r="AE476" s="83"/>
      <c r="AF476" s="83"/>
      <c r="AG476" s="83"/>
      <c r="AH476" s="83"/>
    </row>
    <row r="477" spans="3:34" x14ac:dyDescent="0.2">
      <c r="C477" s="83"/>
      <c r="D477" s="83"/>
      <c r="E477" s="83"/>
      <c r="F477" s="83"/>
      <c r="G477" s="83"/>
      <c r="H477" s="83"/>
      <c r="I477" s="83"/>
      <c r="J477" s="83"/>
      <c r="K477" s="83"/>
      <c r="L477" s="83"/>
      <c r="M477" s="83"/>
      <c r="N477" s="83"/>
      <c r="O477" s="83"/>
      <c r="P477" s="83"/>
      <c r="Q477" s="83"/>
      <c r="R477" s="83"/>
      <c r="S477" s="83"/>
      <c r="T477" s="83"/>
      <c r="U477" s="83"/>
      <c r="V477" s="83"/>
      <c r="W477" s="83"/>
      <c r="X477" s="83"/>
      <c r="Y477" s="83"/>
      <c r="Z477" s="83"/>
      <c r="AA477" s="83"/>
      <c r="AB477" s="83"/>
      <c r="AC477" s="83"/>
      <c r="AD477" s="83"/>
      <c r="AE477" s="83"/>
      <c r="AF477" s="83"/>
      <c r="AG477" s="83"/>
      <c r="AH477" s="83"/>
    </row>
    <row r="478" spans="3:34" x14ac:dyDescent="0.2">
      <c r="C478" s="83"/>
      <c r="D478" s="83"/>
      <c r="E478" s="83"/>
      <c r="F478" s="83"/>
      <c r="G478" s="83"/>
      <c r="H478" s="83"/>
      <c r="I478" s="83"/>
      <c r="J478" s="83"/>
      <c r="K478" s="83"/>
      <c r="L478" s="83"/>
      <c r="M478" s="83"/>
      <c r="N478" s="83"/>
      <c r="O478" s="83"/>
      <c r="P478" s="83"/>
      <c r="Q478" s="83"/>
      <c r="R478" s="83"/>
      <c r="S478" s="83"/>
      <c r="T478" s="83"/>
      <c r="U478" s="83"/>
      <c r="V478" s="83"/>
      <c r="W478" s="83"/>
      <c r="X478" s="83"/>
      <c r="Y478" s="83"/>
      <c r="Z478" s="83"/>
      <c r="AA478" s="83"/>
      <c r="AB478" s="83"/>
      <c r="AC478" s="83"/>
      <c r="AD478" s="83"/>
      <c r="AE478" s="83"/>
      <c r="AF478" s="83"/>
      <c r="AG478" s="83"/>
      <c r="AH478" s="83"/>
    </row>
    <row r="479" spans="3:34" x14ac:dyDescent="0.2">
      <c r="C479" s="83"/>
      <c r="D479" s="83"/>
      <c r="E479" s="83"/>
      <c r="F479" s="83"/>
      <c r="G479" s="83"/>
      <c r="H479" s="83"/>
      <c r="I479" s="83"/>
      <c r="J479" s="83"/>
      <c r="K479" s="83"/>
      <c r="L479" s="83"/>
      <c r="M479" s="83"/>
      <c r="N479" s="83"/>
      <c r="O479" s="83"/>
      <c r="P479" s="83"/>
      <c r="Q479" s="83"/>
      <c r="R479" s="83"/>
      <c r="S479" s="83"/>
      <c r="T479" s="83"/>
      <c r="U479" s="83"/>
      <c r="V479" s="83"/>
      <c r="W479" s="83"/>
      <c r="X479" s="83"/>
      <c r="Y479" s="83"/>
      <c r="Z479" s="83"/>
      <c r="AA479" s="83"/>
      <c r="AB479" s="83"/>
      <c r="AC479" s="83"/>
      <c r="AD479" s="83"/>
      <c r="AE479" s="83"/>
      <c r="AF479" s="83"/>
      <c r="AG479" s="83"/>
      <c r="AH479" s="83"/>
    </row>
    <row r="480" spans="3:34" x14ac:dyDescent="0.2">
      <c r="C480" s="83"/>
      <c r="D480" s="83"/>
      <c r="E480" s="83"/>
      <c r="F480" s="83"/>
      <c r="G480" s="83"/>
      <c r="H480" s="83"/>
      <c r="I480" s="83"/>
      <c r="J480" s="83"/>
      <c r="K480" s="83"/>
      <c r="L480" s="83"/>
      <c r="M480" s="83"/>
      <c r="N480" s="83"/>
      <c r="O480" s="83"/>
      <c r="P480" s="83"/>
      <c r="Q480" s="83"/>
      <c r="R480" s="83"/>
      <c r="S480" s="83"/>
      <c r="T480" s="83"/>
      <c r="U480" s="83"/>
      <c r="V480" s="83"/>
      <c r="W480" s="83"/>
      <c r="X480" s="83"/>
      <c r="Y480" s="83"/>
      <c r="Z480" s="83"/>
      <c r="AA480" s="83"/>
      <c r="AB480" s="83"/>
      <c r="AC480" s="83"/>
      <c r="AD480" s="83"/>
      <c r="AE480" s="83"/>
      <c r="AF480" s="83"/>
      <c r="AG480" s="83"/>
      <c r="AH480" s="83"/>
    </row>
    <row r="481" spans="3:34" x14ac:dyDescent="0.2">
      <c r="C481" s="83"/>
      <c r="D481" s="83"/>
      <c r="E481" s="83"/>
      <c r="F481" s="83"/>
      <c r="G481" s="83"/>
      <c r="H481" s="83"/>
      <c r="I481" s="83"/>
      <c r="J481" s="83"/>
      <c r="K481" s="83"/>
      <c r="L481" s="83"/>
      <c r="M481" s="83"/>
      <c r="N481" s="83"/>
      <c r="O481" s="83"/>
      <c r="P481" s="83"/>
      <c r="Q481" s="83"/>
      <c r="R481" s="83"/>
      <c r="S481" s="83"/>
      <c r="T481" s="83"/>
      <c r="U481" s="83"/>
      <c r="V481" s="83"/>
      <c r="W481" s="83"/>
      <c r="X481" s="83"/>
      <c r="Y481" s="83"/>
      <c r="Z481" s="83"/>
      <c r="AA481" s="83"/>
      <c r="AB481" s="83"/>
      <c r="AC481" s="83"/>
      <c r="AD481" s="83"/>
      <c r="AE481" s="83"/>
      <c r="AF481" s="83"/>
      <c r="AG481" s="83"/>
      <c r="AH481" s="83"/>
    </row>
    <row r="482" spans="3:34" x14ac:dyDescent="0.2">
      <c r="C482" s="83"/>
      <c r="D482" s="83"/>
      <c r="E482" s="83"/>
      <c r="F482" s="83"/>
      <c r="G482" s="83"/>
      <c r="H482" s="83"/>
      <c r="I482" s="83"/>
      <c r="J482" s="83"/>
      <c r="K482" s="83"/>
      <c r="L482" s="83"/>
      <c r="M482" s="83"/>
      <c r="N482" s="83"/>
      <c r="O482" s="83"/>
      <c r="P482" s="83"/>
      <c r="Q482" s="83"/>
      <c r="R482" s="83"/>
      <c r="S482" s="83"/>
      <c r="T482" s="83"/>
      <c r="U482" s="83"/>
      <c r="V482" s="83"/>
      <c r="W482" s="83"/>
      <c r="X482" s="83"/>
      <c r="Y482" s="83"/>
      <c r="Z482" s="83"/>
      <c r="AA482" s="83"/>
      <c r="AB482" s="83"/>
      <c r="AC482" s="83"/>
      <c r="AD482" s="83"/>
      <c r="AE482" s="83"/>
      <c r="AF482" s="83"/>
      <c r="AG482" s="83"/>
      <c r="AH482" s="83"/>
    </row>
    <row r="483" spans="3:34" x14ac:dyDescent="0.2">
      <c r="C483" s="83"/>
      <c r="D483" s="83"/>
      <c r="E483" s="83"/>
      <c r="F483" s="83"/>
      <c r="G483" s="83"/>
      <c r="H483" s="83"/>
      <c r="I483" s="83"/>
      <c r="J483" s="83"/>
      <c r="K483" s="83"/>
      <c r="L483" s="83"/>
      <c r="M483" s="83"/>
      <c r="N483" s="83"/>
      <c r="O483" s="83"/>
      <c r="P483" s="83"/>
      <c r="Q483" s="83"/>
      <c r="R483" s="83"/>
      <c r="S483" s="83"/>
      <c r="T483" s="83"/>
      <c r="U483" s="83"/>
      <c r="V483" s="83"/>
      <c r="W483" s="83"/>
      <c r="X483" s="83"/>
      <c r="Y483" s="83"/>
      <c r="Z483" s="83"/>
      <c r="AA483" s="83"/>
      <c r="AB483" s="83"/>
      <c r="AC483" s="83"/>
      <c r="AD483" s="83"/>
      <c r="AE483" s="83"/>
      <c r="AF483" s="83"/>
      <c r="AG483" s="83"/>
      <c r="AH483" s="83"/>
    </row>
    <row r="484" spans="3:34" x14ac:dyDescent="0.2">
      <c r="C484" s="83"/>
      <c r="D484" s="83"/>
      <c r="E484" s="83"/>
      <c r="F484" s="83"/>
      <c r="G484" s="83"/>
      <c r="H484" s="83"/>
      <c r="I484" s="83"/>
      <c r="J484" s="83"/>
      <c r="K484" s="83"/>
      <c r="L484" s="83"/>
      <c r="M484" s="83"/>
      <c r="N484" s="83"/>
      <c r="O484" s="83"/>
      <c r="P484" s="83"/>
      <c r="Q484" s="83"/>
      <c r="R484" s="83"/>
      <c r="S484" s="83"/>
      <c r="T484" s="83"/>
      <c r="U484" s="83"/>
      <c r="V484" s="83"/>
      <c r="W484" s="83"/>
      <c r="X484" s="83"/>
      <c r="Y484" s="83"/>
      <c r="Z484" s="83"/>
      <c r="AA484" s="83"/>
      <c r="AB484" s="83"/>
      <c r="AC484" s="83"/>
      <c r="AD484" s="83"/>
      <c r="AE484" s="83"/>
      <c r="AF484" s="83"/>
      <c r="AG484" s="83"/>
      <c r="AH484" s="83"/>
    </row>
    <row r="485" spans="3:34" x14ac:dyDescent="0.2">
      <c r="C485" s="83"/>
      <c r="D485" s="83"/>
      <c r="E485" s="83"/>
      <c r="F485" s="83"/>
      <c r="G485" s="83"/>
      <c r="H485" s="83"/>
      <c r="I485" s="83"/>
      <c r="J485" s="83"/>
      <c r="K485" s="83"/>
      <c r="L485" s="83"/>
      <c r="M485" s="83"/>
      <c r="N485" s="83"/>
      <c r="O485" s="83"/>
      <c r="P485" s="83"/>
      <c r="Q485" s="83"/>
      <c r="R485" s="83"/>
      <c r="S485" s="83"/>
      <c r="T485" s="83"/>
      <c r="U485" s="83"/>
      <c r="V485" s="83"/>
      <c r="W485" s="83"/>
      <c r="X485" s="83"/>
      <c r="Y485" s="83"/>
      <c r="Z485" s="83"/>
      <c r="AA485" s="83"/>
      <c r="AB485" s="83"/>
      <c r="AC485" s="83"/>
      <c r="AD485" s="83"/>
      <c r="AE485" s="83"/>
      <c r="AF485" s="83"/>
      <c r="AG485" s="83"/>
      <c r="AH485" s="83"/>
    </row>
    <row r="486" spans="3:34" x14ac:dyDescent="0.2">
      <c r="C486" s="83"/>
      <c r="D486" s="83"/>
      <c r="E486" s="83"/>
      <c r="F486" s="83"/>
      <c r="G486" s="83"/>
      <c r="H486" s="83"/>
      <c r="I486" s="83"/>
      <c r="J486" s="83"/>
      <c r="K486" s="83"/>
      <c r="L486" s="83"/>
      <c r="M486" s="83"/>
      <c r="N486" s="83"/>
      <c r="O486" s="83"/>
      <c r="P486" s="83"/>
      <c r="Q486" s="83"/>
      <c r="R486" s="83"/>
      <c r="S486" s="83"/>
      <c r="T486" s="83"/>
      <c r="U486" s="83"/>
      <c r="V486" s="83"/>
      <c r="W486" s="83"/>
      <c r="X486" s="83"/>
      <c r="Y486" s="83"/>
      <c r="Z486" s="83"/>
      <c r="AA486" s="83"/>
      <c r="AB486" s="83"/>
      <c r="AC486" s="83"/>
      <c r="AD486" s="83"/>
      <c r="AE486" s="83"/>
      <c r="AF486" s="83"/>
      <c r="AG486" s="83"/>
      <c r="AH486" s="83"/>
    </row>
    <row r="487" spans="3:34" x14ac:dyDescent="0.2">
      <c r="C487" s="83"/>
      <c r="D487" s="83"/>
      <c r="E487" s="83"/>
      <c r="F487" s="83"/>
      <c r="G487" s="83"/>
      <c r="H487" s="83"/>
      <c r="I487" s="83"/>
      <c r="J487" s="83"/>
      <c r="K487" s="83"/>
      <c r="L487" s="83"/>
      <c r="M487" s="83"/>
      <c r="N487" s="83"/>
      <c r="O487" s="83"/>
      <c r="P487" s="83"/>
      <c r="Q487" s="83"/>
      <c r="R487" s="83"/>
      <c r="S487" s="83"/>
      <c r="T487" s="83"/>
      <c r="U487" s="83"/>
      <c r="V487" s="83"/>
      <c r="W487" s="83"/>
      <c r="X487" s="83"/>
      <c r="Y487" s="83"/>
      <c r="Z487" s="83"/>
      <c r="AA487" s="83"/>
      <c r="AB487" s="83"/>
      <c r="AC487" s="83"/>
      <c r="AD487" s="83"/>
      <c r="AE487" s="83"/>
      <c r="AF487" s="83"/>
      <c r="AG487" s="83"/>
      <c r="AH487" s="83"/>
    </row>
    <row r="488" spans="3:34" x14ac:dyDescent="0.2">
      <c r="C488" s="83"/>
      <c r="D488" s="83"/>
      <c r="E488" s="83"/>
      <c r="F488" s="83"/>
      <c r="G488" s="83"/>
      <c r="H488" s="83"/>
      <c r="I488" s="83"/>
      <c r="J488" s="83"/>
      <c r="K488" s="83"/>
      <c r="L488" s="83"/>
      <c r="M488" s="83"/>
      <c r="N488" s="83"/>
      <c r="O488" s="83"/>
      <c r="P488" s="83"/>
      <c r="Q488" s="83"/>
      <c r="R488" s="83"/>
      <c r="S488" s="83"/>
      <c r="T488" s="83"/>
      <c r="U488" s="83"/>
      <c r="V488" s="83"/>
      <c r="W488" s="83"/>
      <c r="X488" s="83"/>
      <c r="Y488" s="83"/>
      <c r="Z488" s="83"/>
      <c r="AA488" s="83"/>
      <c r="AB488" s="83"/>
      <c r="AC488" s="83"/>
      <c r="AD488" s="83"/>
      <c r="AE488" s="83"/>
      <c r="AF488" s="83"/>
      <c r="AG488" s="83"/>
      <c r="AH488" s="83"/>
    </row>
    <row r="489" spans="3:34" x14ac:dyDescent="0.2">
      <c r="C489" s="83"/>
      <c r="D489" s="83"/>
      <c r="E489" s="83"/>
      <c r="F489" s="83"/>
      <c r="G489" s="83"/>
      <c r="H489" s="83"/>
      <c r="I489" s="83"/>
      <c r="J489" s="83"/>
      <c r="K489" s="83"/>
      <c r="L489" s="83"/>
      <c r="M489" s="83"/>
      <c r="N489" s="83"/>
      <c r="O489" s="83"/>
      <c r="P489" s="83"/>
      <c r="Q489" s="83"/>
      <c r="R489" s="83"/>
      <c r="S489" s="83"/>
      <c r="T489" s="83"/>
      <c r="U489" s="83"/>
      <c r="V489" s="83"/>
      <c r="W489" s="83"/>
      <c r="X489" s="83"/>
      <c r="Y489" s="83"/>
      <c r="Z489" s="83"/>
      <c r="AA489" s="83"/>
      <c r="AB489" s="83"/>
      <c r="AC489" s="83"/>
      <c r="AD489" s="83"/>
      <c r="AE489" s="83"/>
      <c r="AF489" s="83"/>
      <c r="AG489" s="83"/>
      <c r="AH489" s="83"/>
    </row>
    <row r="490" spans="3:34" x14ac:dyDescent="0.2">
      <c r="C490" s="83"/>
      <c r="D490" s="83"/>
      <c r="E490" s="83"/>
      <c r="F490" s="83"/>
      <c r="G490" s="83"/>
      <c r="H490" s="83"/>
      <c r="I490" s="83"/>
      <c r="J490" s="83"/>
      <c r="K490" s="83"/>
      <c r="L490" s="83"/>
      <c r="M490" s="83"/>
      <c r="N490" s="83"/>
      <c r="O490" s="83"/>
      <c r="P490" s="83"/>
      <c r="Q490" s="83"/>
      <c r="R490" s="83"/>
      <c r="S490" s="83"/>
      <c r="T490" s="83"/>
      <c r="U490" s="83"/>
      <c r="V490" s="83"/>
      <c r="W490" s="83"/>
      <c r="X490" s="83"/>
      <c r="Y490" s="83"/>
      <c r="Z490" s="83"/>
      <c r="AA490" s="83"/>
      <c r="AB490" s="83"/>
      <c r="AC490" s="83"/>
      <c r="AD490" s="83"/>
      <c r="AE490" s="83"/>
      <c r="AF490" s="83"/>
      <c r="AG490" s="83"/>
      <c r="AH490" s="83"/>
    </row>
    <row r="491" spans="3:34" x14ac:dyDescent="0.2">
      <c r="C491" s="83"/>
      <c r="D491" s="83"/>
      <c r="E491" s="83"/>
      <c r="F491" s="83"/>
      <c r="G491" s="83"/>
      <c r="H491" s="83"/>
      <c r="I491" s="83"/>
      <c r="J491" s="83"/>
      <c r="K491" s="83"/>
      <c r="L491" s="83"/>
      <c r="M491" s="83"/>
      <c r="N491" s="83"/>
      <c r="O491" s="83"/>
      <c r="P491" s="83"/>
      <c r="Q491" s="83"/>
      <c r="R491" s="83"/>
      <c r="S491" s="83"/>
      <c r="T491" s="83"/>
      <c r="U491" s="83"/>
      <c r="V491" s="83"/>
      <c r="W491" s="83"/>
      <c r="X491" s="83"/>
      <c r="Y491" s="83"/>
      <c r="Z491" s="83"/>
      <c r="AA491" s="83"/>
      <c r="AB491" s="83"/>
      <c r="AC491" s="83"/>
      <c r="AD491" s="83"/>
      <c r="AE491" s="83"/>
      <c r="AF491" s="83"/>
      <c r="AG491" s="83"/>
      <c r="AH491" s="83"/>
    </row>
    <row r="492" spans="3:34" x14ac:dyDescent="0.2">
      <c r="C492" s="83"/>
      <c r="D492" s="83"/>
      <c r="E492" s="83"/>
      <c r="F492" s="83"/>
      <c r="G492" s="83"/>
      <c r="H492" s="83"/>
      <c r="I492" s="83"/>
      <c r="J492" s="83"/>
      <c r="K492" s="83"/>
      <c r="L492" s="83"/>
      <c r="M492" s="83"/>
      <c r="N492" s="83"/>
      <c r="O492" s="83"/>
      <c r="P492" s="83"/>
      <c r="Q492" s="83"/>
      <c r="R492" s="83"/>
      <c r="S492" s="83"/>
      <c r="T492" s="83"/>
      <c r="U492" s="83"/>
      <c r="V492" s="83"/>
      <c r="W492" s="83"/>
      <c r="X492" s="83"/>
      <c r="Y492" s="83"/>
      <c r="Z492" s="83"/>
      <c r="AA492" s="83"/>
      <c r="AB492" s="83"/>
      <c r="AC492" s="83"/>
      <c r="AD492" s="83"/>
      <c r="AE492" s="83"/>
      <c r="AF492" s="83"/>
      <c r="AG492" s="83"/>
      <c r="AH492" s="83"/>
    </row>
    <row r="493" spans="3:34" x14ac:dyDescent="0.2">
      <c r="C493" s="83"/>
      <c r="D493" s="83"/>
      <c r="E493" s="83"/>
      <c r="F493" s="83"/>
      <c r="G493" s="83"/>
      <c r="H493" s="83"/>
      <c r="I493" s="83"/>
      <c r="J493" s="83"/>
      <c r="K493" s="83"/>
      <c r="L493" s="83"/>
      <c r="M493" s="83"/>
      <c r="N493" s="83"/>
      <c r="O493" s="83"/>
      <c r="P493" s="83"/>
      <c r="Q493" s="83"/>
      <c r="R493" s="83"/>
      <c r="S493" s="83"/>
      <c r="T493" s="83"/>
      <c r="U493" s="83"/>
      <c r="V493" s="83"/>
      <c r="W493" s="83"/>
      <c r="X493" s="83"/>
      <c r="Y493" s="83"/>
      <c r="Z493" s="83"/>
      <c r="AA493" s="83"/>
      <c r="AB493" s="83"/>
      <c r="AC493" s="83"/>
      <c r="AD493" s="83"/>
      <c r="AE493" s="83"/>
      <c r="AF493" s="83"/>
      <c r="AG493" s="83"/>
      <c r="AH493" s="83"/>
    </row>
    <row r="494" spans="3:34" x14ac:dyDescent="0.2">
      <c r="C494" s="83"/>
      <c r="D494" s="83"/>
      <c r="E494" s="83"/>
      <c r="F494" s="83"/>
      <c r="G494" s="83"/>
      <c r="H494" s="83"/>
      <c r="I494" s="83"/>
      <c r="J494" s="83"/>
      <c r="K494" s="83"/>
      <c r="L494" s="83"/>
      <c r="M494" s="83"/>
      <c r="N494" s="83"/>
      <c r="O494" s="83"/>
      <c r="P494" s="83"/>
      <c r="Q494" s="83"/>
      <c r="R494" s="83"/>
      <c r="S494" s="83"/>
      <c r="T494" s="83"/>
      <c r="U494" s="83"/>
      <c r="V494" s="83"/>
      <c r="W494" s="83"/>
      <c r="X494" s="83"/>
      <c r="Y494" s="83"/>
      <c r="Z494" s="83"/>
      <c r="AA494" s="83"/>
      <c r="AB494" s="83"/>
      <c r="AC494" s="83"/>
      <c r="AD494" s="83"/>
      <c r="AE494" s="83"/>
      <c r="AF494" s="83"/>
      <c r="AG494" s="83"/>
      <c r="AH494" s="83"/>
    </row>
    <row r="495" spans="3:34" x14ac:dyDescent="0.2">
      <c r="C495" s="83"/>
      <c r="D495" s="83"/>
      <c r="E495" s="83"/>
      <c r="F495" s="83"/>
      <c r="G495" s="83"/>
      <c r="H495" s="83"/>
      <c r="I495" s="83"/>
      <c r="J495" s="83"/>
      <c r="K495" s="83"/>
      <c r="L495" s="83"/>
      <c r="M495" s="83"/>
      <c r="N495" s="83"/>
      <c r="O495" s="83"/>
      <c r="P495" s="83"/>
      <c r="Q495" s="83"/>
      <c r="R495" s="83"/>
      <c r="S495" s="83"/>
      <c r="T495" s="83"/>
      <c r="U495" s="83"/>
      <c r="V495" s="83"/>
      <c r="W495" s="83"/>
      <c r="X495" s="83"/>
      <c r="Y495" s="83"/>
      <c r="Z495" s="83"/>
      <c r="AA495" s="83"/>
      <c r="AB495" s="83"/>
      <c r="AC495" s="83"/>
      <c r="AD495" s="83"/>
      <c r="AE495" s="83"/>
      <c r="AF495" s="83"/>
      <c r="AG495" s="83"/>
      <c r="AH495" s="83"/>
    </row>
    <row r="496" spans="3:34" x14ac:dyDescent="0.2">
      <c r="C496" s="83"/>
      <c r="D496" s="83"/>
      <c r="E496" s="83"/>
      <c r="F496" s="83"/>
      <c r="G496" s="83"/>
      <c r="H496" s="83"/>
      <c r="I496" s="83"/>
      <c r="J496" s="83"/>
      <c r="K496" s="83"/>
      <c r="L496" s="83"/>
      <c r="M496" s="83"/>
      <c r="N496" s="83"/>
      <c r="O496" s="83"/>
      <c r="P496" s="83"/>
      <c r="Q496" s="83"/>
      <c r="R496" s="83"/>
      <c r="S496" s="83"/>
      <c r="T496" s="83"/>
      <c r="U496" s="83"/>
      <c r="V496" s="83"/>
      <c r="W496" s="83"/>
      <c r="X496" s="83"/>
      <c r="Y496" s="83"/>
      <c r="Z496" s="83"/>
      <c r="AA496" s="83"/>
      <c r="AB496" s="83"/>
      <c r="AC496" s="83"/>
      <c r="AD496" s="83"/>
      <c r="AE496" s="83"/>
      <c r="AF496" s="83"/>
      <c r="AG496" s="83"/>
      <c r="AH496" s="83"/>
    </row>
    <row r="497" spans="3:34" x14ac:dyDescent="0.2">
      <c r="C497" s="83"/>
      <c r="D497" s="83"/>
      <c r="E497" s="83"/>
      <c r="F497" s="83"/>
      <c r="G497" s="83"/>
      <c r="H497" s="83"/>
      <c r="I497" s="83"/>
      <c r="J497" s="83"/>
      <c r="K497" s="83"/>
      <c r="L497" s="83"/>
      <c r="M497" s="83"/>
      <c r="N497" s="83"/>
      <c r="O497" s="83"/>
      <c r="P497" s="83"/>
      <c r="Q497" s="83"/>
      <c r="R497" s="83"/>
      <c r="S497" s="83"/>
      <c r="T497" s="83"/>
      <c r="U497" s="83"/>
      <c r="V497" s="83"/>
      <c r="W497" s="83"/>
      <c r="X497" s="83"/>
      <c r="Y497" s="83"/>
      <c r="Z497" s="83"/>
      <c r="AA497" s="83"/>
      <c r="AB497" s="83"/>
      <c r="AC497" s="83"/>
      <c r="AD497" s="83"/>
      <c r="AE497" s="83"/>
      <c r="AF497" s="83"/>
      <c r="AG497" s="83"/>
      <c r="AH497" s="83"/>
    </row>
    <row r="498" spans="3:34" x14ac:dyDescent="0.2">
      <c r="C498" s="83"/>
      <c r="D498" s="83"/>
      <c r="E498" s="83"/>
      <c r="F498" s="83"/>
      <c r="G498" s="83"/>
      <c r="H498" s="83"/>
      <c r="I498" s="83"/>
      <c r="J498" s="83"/>
      <c r="K498" s="83"/>
      <c r="L498" s="83"/>
      <c r="M498" s="83"/>
      <c r="N498" s="83"/>
      <c r="O498" s="83"/>
      <c r="P498" s="83"/>
      <c r="Q498" s="83"/>
      <c r="R498" s="83"/>
      <c r="S498" s="83"/>
      <c r="T498" s="83"/>
      <c r="U498" s="83"/>
      <c r="V498" s="83"/>
      <c r="W498" s="83"/>
      <c r="X498" s="83"/>
      <c r="Y498" s="83"/>
      <c r="Z498" s="83"/>
      <c r="AA498" s="83"/>
      <c r="AB498" s="83"/>
      <c r="AC498" s="83"/>
      <c r="AD498" s="83"/>
      <c r="AE498" s="83"/>
      <c r="AF498" s="83"/>
      <c r="AG498" s="83"/>
      <c r="AH498" s="83"/>
    </row>
    <row r="499" spans="3:34" x14ac:dyDescent="0.2">
      <c r="C499" s="83"/>
      <c r="D499" s="83"/>
      <c r="E499" s="83"/>
      <c r="F499" s="83"/>
      <c r="G499" s="83"/>
      <c r="H499" s="83"/>
      <c r="I499" s="83"/>
      <c r="J499" s="83"/>
      <c r="K499" s="83"/>
      <c r="L499" s="83"/>
      <c r="M499" s="83"/>
      <c r="N499" s="83"/>
      <c r="O499" s="83"/>
      <c r="P499" s="83"/>
      <c r="Q499" s="83"/>
      <c r="R499" s="83"/>
      <c r="S499" s="83"/>
      <c r="T499" s="83"/>
      <c r="U499" s="83"/>
      <c r="V499" s="83"/>
      <c r="W499" s="83"/>
      <c r="X499" s="83"/>
      <c r="Y499" s="83"/>
      <c r="Z499" s="83"/>
      <c r="AA499" s="83"/>
      <c r="AB499" s="83"/>
      <c r="AC499" s="83"/>
      <c r="AD499" s="83"/>
      <c r="AE499" s="83"/>
      <c r="AF499" s="83"/>
      <c r="AG499" s="83"/>
      <c r="AH499" s="83"/>
    </row>
    <row r="500" spans="3:34" x14ac:dyDescent="0.2">
      <c r="C500" s="83"/>
      <c r="D500" s="83"/>
      <c r="E500" s="83"/>
      <c r="F500" s="83"/>
      <c r="G500" s="83"/>
      <c r="H500" s="83"/>
      <c r="I500" s="83"/>
      <c r="J500" s="83"/>
      <c r="K500" s="83"/>
      <c r="L500" s="83"/>
      <c r="M500" s="83"/>
      <c r="N500" s="83"/>
      <c r="O500" s="83"/>
      <c r="P500" s="83"/>
      <c r="Q500" s="83"/>
      <c r="R500" s="83"/>
      <c r="S500" s="83"/>
      <c r="T500" s="83"/>
      <c r="U500" s="83"/>
      <c r="V500" s="83"/>
      <c r="W500" s="83"/>
      <c r="X500" s="83"/>
      <c r="Y500" s="83"/>
      <c r="Z500" s="83"/>
      <c r="AA500" s="83"/>
      <c r="AB500" s="83"/>
      <c r="AC500" s="83"/>
      <c r="AD500" s="83"/>
      <c r="AE500" s="83"/>
      <c r="AF500" s="83"/>
      <c r="AG500" s="83"/>
      <c r="AH500" s="83"/>
    </row>
    <row r="501" spans="3:34" x14ac:dyDescent="0.2">
      <c r="C501" s="83"/>
      <c r="D501" s="83"/>
      <c r="E501" s="83"/>
      <c r="F501" s="83"/>
      <c r="G501" s="83"/>
      <c r="H501" s="83"/>
      <c r="I501" s="83"/>
      <c r="J501" s="83"/>
      <c r="K501" s="83"/>
      <c r="L501" s="83"/>
      <c r="M501" s="83"/>
      <c r="N501" s="83"/>
      <c r="O501" s="83"/>
      <c r="P501" s="83"/>
      <c r="Q501" s="83"/>
      <c r="R501" s="83"/>
      <c r="S501" s="83"/>
      <c r="T501" s="83"/>
      <c r="U501" s="83"/>
      <c r="V501" s="83"/>
      <c r="W501" s="83"/>
      <c r="X501" s="83"/>
      <c r="Y501" s="83"/>
      <c r="Z501" s="83"/>
      <c r="AA501" s="83"/>
      <c r="AB501" s="83"/>
      <c r="AC501" s="83"/>
      <c r="AD501" s="83"/>
      <c r="AE501" s="83"/>
      <c r="AF501" s="83"/>
      <c r="AG501" s="83"/>
      <c r="AH501" s="83"/>
    </row>
    <row r="502" spans="3:34" x14ac:dyDescent="0.2">
      <c r="C502" s="83"/>
      <c r="D502" s="83"/>
      <c r="E502" s="83"/>
      <c r="F502" s="83"/>
      <c r="G502" s="83"/>
      <c r="H502" s="83"/>
      <c r="I502" s="83"/>
      <c r="J502" s="83"/>
      <c r="K502" s="83"/>
      <c r="L502" s="83"/>
      <c r="M502" s="83"/>
      <c r="N502" s="83"/>
      <c r="O502" s="83"/>
      <c r="P502" s="83"/>
      <c r="Q502" s="83"/>
      <c r="R502" s="83"/>
      <c r="S502" s="83"/>
      <c r="T502" s="83"/>
      <c r="U502" s="83"/>
      <c r="V502" s="83"/>
      <c r="W502" s="83"/>
      <c r="X502" s="83"/>
      <c r="Y502" s="83"/>
      <c r="Z502" s="83"/>
      <c r="AA502" s="83"/>
      <c r="AB502" s="83"/>
      <c r="AC502" s="83"/>
      <c r="AD502" s="83"/>
      <c r="AE502" s="83"/>
      <c r="AF502" s="83"/>
      <c r="AG502" s="83"/>
      <c r="AH502" s="83"/>
    </row>
    <row r="503" spans="3:34" x14ac:dyDescent="0.2">
      <c r="C503" s="83"/>
      <c r="D503" s="83"/>
      <c r="E503" s="83"/>
      <c r="F503" s="83"/>
      <c r="G503" s="83"/>
      <c r="H503" s="83"/>
      <c r="I503" s="83"/>
      <c r="J503" s="83"/>
      <c r="K503" s="83"/>
      <c r="L503" s="83"/>
      <c r="M503" s="83"/>
      <c r="N503" s="83"/>
      <c r="O503" s="83"/>
      <c r="P503" s="83"/>
      <c r="Q503" s="83"/>
      <c r="R503" s="83"/>
      <c r="S503" s="83"/>
      <c r="T503" s="83"/>
      <c r="U503" s="83"/>
      <c r="V503" s="83"/>
      <c r="W503" s="83"/>
      <c r="X503" s="83"/>
      <c r="Y503" s="83"/>
      <c r="Z503" s="83"/>
      <c r="AA503" s="83"/>
      <c r="AB503" s="83"/>
      <c r="AC503" s="83"/>
      <c r="AD503" s="83"/>
      <c r="AE503" s="83"/>
      <c r="AF503" s="83"/>
      <c r="AG503" s="83"/>
      <c r="AH503" s="83"/>
    </row>
    <row r="504" spans="3:34" x14ac:dyDescent="0.2">
      <c r="C504" s="83"/>
      <c r="D504" s="83"/>
      <c r="E504" s="83"/>
      <c r="F504" s="83"/>
      <c r="G504" s="83"/>
      <c r="H504" s="83"/>
      <c r="I504" s="83"/>
      <c r="J504" s="83"/>
      <c r="K504" s="83"/>
      <c r="L504" s="83"/>
      <c r="M504" s="83"/>
      <c r="N504" s="83"/>
      <c r="O504" s="83"/>
      <c r="P504" s="83"/>
      <c r="Q504" s="83"/>
      <c r="R504" s="83"/>
      <c r="S504" s="83"/>
      <c r="T504" s="83"/>
      <c r="U504" s="83"/>
      <c r="V504" s="83"/>
      <c r="W504" s="83"/>
      <c r="X504" s="83"/>
      <c r="Y504" s="83"/>
      <c r="Z504" s="83"/>
      <c r="AA504" s="83"/>
      <c r="AB504" s="83"/>
      <c r="AC504" s="83"/>
      <c r="AD504" s="83"/>
      <c r="AE504" s="83"/>
      <c r="AF504" s="83"/>
      <c r="AG504" s="83"/>
      <c r="AH504" s="83"/>
    </row>
    <row r="505" spans="3:34" x14ac:dyDescent="0.2">
      <c r="C505" s="83"/>
      <c r="D505" s="83"/>
      <c r="E505" s="83"/>
      <c r="F505" s="83"/>
      <c r="G505" s="83"/>
      <c r="H505" s="83"/>
      <c r="I505" s="83"/>
      <c r="J505" s="83"/>
      <c r="K505" s="83"/>
      <c r="L505" s="83"/>
      <c r="M505" s="83"/>
      <c r="N505" s="83"/>
      <c r="O505" s="83"/>
      <c r="P505" s="83"/>
      <c r="Q505" s="83"/>
      <c r="R505" s="83"/>
      <c r="S505" s="83"/>
      <c r="T505" s="83"/>
      <c r="U505" s="83"/>
      <c r="V505" s="83"/>
      <c r="W505" s="83"/>
      <c r="X505" s="83"/>
      <c r="Y505" s="83"/>
      <c r="Z505" s="83"/>
      <c r="AA505" s="83"/>
      <c r="AB505" s="83"/>
      <c r="AC505" s="83"/>
      <c r="AD505" s="83"/>
      <c r="AE505" s="83"/>
      <c r="AF505" s="83"/>
      <c r="AG505" s="83"/>
      <c r="AH505" s="83"/>
    </row>
    <row r="506" spans="3:34" x14ac:dyDescent="0.2">
      <c r="C506" s="83"/>
      <c r="D506" s="83"/>
      <c r="E506" s="83"/>
      <c r="F506" s="83"/>
      <c r="G506" s="83"/>
      <c r="H506" s="83"/>
      <c r="I506" s="83"/>
      <c r="J506" s="83"/>
      <c r="K506" s="83"/>
      <c r="L506" s="83"/>
      <c r="M506" s="83"/>
      <c r="N506" s="83"/>
      <c r="O506" s="83"/>
      <c r="P506" s="83"/>
      <c r="Q506" s="83"/>
      <c r="R506" s="83"/>
      <c r="S506" s="83"/>
      <c r="T506" s="83"/>
      <c r="U506" s="83"/>
      <c r="V506" s="83"/>
      <c r="W506" s="83"/>
      <c r="X506" s="83"/>
      <c r="Y506" s="83"/>
      <c r="Z506" s="83"/>
      <c r="AA506" s="83"/>
      <c r="AB506" s="83"/>
      <c r="AC506" s="83"/>
      <c r="AD506" s="83"/>
      <c r="AE506" s="83"/>
      <c r="AF506" s="83"/>
      <c r="AG506" s="83"/>
      <c r="AH506" s="83"/>
    </row>
    <row r="507" spans="3:34" x14ac:dyDescent="0.2">
      <c r="C507" s="83"/>
      <c r="D507" s="83"/>
      <c r="E507" s="83"/>
      <c r="F507" s="83"/>
      <c r="G507" s="83"/>
      <c r="H507" s="83"/>
      <c r="I507" s="83"/>
      <c r="J507" s="83"/>
      <c r="K507" s="83"/>
      <c r="L507" s="83"/>
      <c r="M507" s="83"/>
      <c r="N507" s="83"/>
      <c r="O507" s="83"/>
      <c r="P507" s="83"/>
      <c r="Q507" s="83"/>
      <c r="R507" s="83"/>
      <c r="S507" s="83"/>
      <c r="T507" s="83"/>
      <c r="U507" s="83"/>
      <c r="V507" s="83"/>
      <c r="W507" s="83"/>
      <c r="X507" s="83"/>
      <c r="Y507" s="83"/>
      <c r="Z507" s="83"/>
      <c r="AA507" s="83"/>
      <c r="AB507" s="83"/>
      <c r="AC507" s="83"/>
      <c r="AD507" s="83"/>
      <c r="AE507" s="83"/>
      <c r="AF507" s="83"/>
      <c r="AG507" s="83"/>
      <c r="AH507" s="83"/>
    </row>
    <row r="508" spans="3:34" x14ac:dyDescent="0.2">
      <c r="C508" s="83"/>
      <c r="D508" s="83"/>
      <c r="E508" s="83"/>
      <c r="F508" s="83"/>
      <c r="G508" s="83"/>
      <c r="H508" s="83"/>
      <c r="I508" s="83"/>
      <c r="J508" s="83"/>
      <c r="K508" s="83"/>
      <c r="L508" s="83"/>
      <c r="M508" s="83"/>
      <c r="N508" s="83"/>
      <c r="O508" s="83"/>
      <c r="P508" s="83"/>
      <c r="Q508" s="83"/>
      <c r="R508" s="83"/>
      <c r="S508" s="83"/>
      <c r="T508" s="83"/>
      <c r="U508" s="83"/>
      <c r="V508" s="83"/>
      <c r="W508" s="83"/>
      <c r="X508" s="83"/>
      <c r="Y508" s="83"/>
      <c r="Z508" s="83"/>
      <c r="AA508" s="83"/>
      <c r="AB508" s="83"/>
      <c r="AC508" s="83"/>
      <c r="AD508" s="83"/>
      <c r="AE508" s="83"/>
      <c r="AF508" s="83"/>
      <c r="AG508" s="83"/>
      <c r="AH508" s="83"/>
    </row>
    <row r="509" spans="3:34" x14ac:dyDescent="0.2">
      <c r="C509" s="83"/>
      <c r="D509" s="83"/>
      <c r="E509" s="83"/>
      <c r="F509" s="83"/>
      <c r="G509" s="83"/>
      <c r="H509" s="83"/>
      <c r="I509" s="83"/>
      <c r="J509" s="83"/>
      <c r="K509" s="83"/>
      <c r="L509" s="83"/>
      <c r="M509" s="83"/>
      <c r="N509" s="83"/>
      <c r="O509" s="83"/>
      <c r="P509" s="83"/>
      <c r="Q509" s="83"/>
      <c r="R509" s="83"/>
      <c r="S509" s="83"/>
      <c r="T509" s="83"/>
      <c r="U509" s="83"/>
      <c r="V509" s="83"/>
      <c r="W509" s="83"/>
      <c r="X509" s="83"/>
      <c r="Y509" s="83"/>
      <c r="Z509" s="83"/>
      <c r="AA509" s="83"/>
      <c r="AB509" s="83"/>
      <c r="AC509" s="83"/>
      <c r="AD509" s="83"/>
      <c r="AE509" s="83"/>
      <c r="AF509" s="83"/>
      <c r="AG509" s="83"/>
      <c r="AH509" s="83"/>
    </row>
    <row r="510" spans="3:34" x14ac:dyDescent="0.2">
      <c r="C510" s="83"/>
      <c r="D510" s="83"/>
      <c r="E510" s="83"/>
      <c r="F510" s="83"/>
      <c r="G510" s="83"/>
      <c r="H510" s="83"/>
      <c r="I510" s="83"/>
      <c r="J510" s="83"/>
      <c r="K510" s="83"/>
      <c r="L510" s="83"/>
      <c r="M510" s="83"/>
      <c r="N510" s="83"/>
      <c r="O510" s="83"/>
      <c r="P510" s="83"/>
      <c r="Q510" s="83"/>
      <c r="R510" s="83"/>
      <c r="S510" s="83"/>
      <c r="T510" s="83"/>
      <c r="U510" s="83"/>
      <c r="V510" s="83"/>
      <c r="W510" s="83"/>
      <c r="X510" s="83"/>
      <c r="Y510" s="83"/>
      <c r="Z510" s="83"/>
      <c r="AA510" s="83"/>
      <c r="AB510" s="83"/>
      <c r="AC510" s="83"/>
      <c r="AD510" s="83"/>
      <c r="AE510" s="83"/>
      <c r="AF510" s="83"/>
      <c r="AG510" s="83"/>
      <c r="AH510" s="83"/>
    </row>
    <row r="511" spans="3:34" x14ac:dyDescent="0.2">
      <c r="C511" s="83"/>
      <c r="D511" s="83"/>
      <c r="E511" s="83"/>
      <c r="F511" s="83"/>
      <c r="G511" s="83"/>
      <c r="H511" s="83"/>
      <c r="I511" s="83"/>
      <c r="J511" s="83"/>
      <c r="K511" s="83"/>
      <c r="L511" s="83"/>
      <c r="M511" s="83"/>
      <c r="N511" s="83"/>
      <c r="O511" s="83"/>
      <c r="P511" s="83"/>
      <c r="Q511" s="83"/>
      <c r="R511" s="83"/>
      <c r="S511" s="83"/>
      <c r="T511" s="83"/>
      <c r="U511" s="83"/>
      <c r="V511" s="83"/>
      <c r="W511" s="83"/>
      <c r="X511" s="83"/>
      <c r="Y511" s="83"/>
      <c r="Z511" s="83"/>
      <c r="AA511" s="83"/>
      <c r="AB511" s="83"/>
      <c r="AC511" s="83"/>
      <c r="AD511" s="83"/>
      <c r="AE511" s="83"/>
      <c r="AF511" s="83"/>
      <c r="AG511" s="83"/>
      <c r="AH511" s="83"/>
    </row>
    <row r="512" spans="3:34" x14ac:dyDescent="0.2">
      <c r="C512" s="83"/>
      <c r="D512" s="83"/>
      <c r="E512" s="83"/>
      <c r="F512" s="83"/>
      <c r="G512" s="83"/>
      <c r="H512" s="83"/>
      <c r="I512" s="83"/>
      <c r="J512" s="83"/>
      <c r="K512" s="83"/>
      <c r="L512" s="83"/>
      <c r="M512" s="83"/>
      <c r="N512" s="83"/>
      <c r="O512" s="83"/>
      <c r="P512" s="83"/>
      <c r="Q512" s="83"/>
      <c r="R512" s="83"/>
      <c r="S512" s="83"/>
      <c r="T512" s="83"/>
      <c r="U512" s="83"/>
      <c r="V512" s="83"/>
      <c r="W512" s="83"/>
      <c r="X512" s="83"/>
      <c r="Y512" s="83"/>
      <c r="Z512" s="83"/>
      <c r="AA512" s="83"/>
      <c r="AB512" s="83"/>
      <c r="AC512" s="83"/>
      <c r="AD512" s="83"/>
      <c r="AE512" s="83"/>
      <c r="AF512" s="83"/>
      <c r="AG512" s="83"/>
      <c r="AH512" s="83"/>
    </row>
    <row r="513" spans="3:34" x14ac:dyDescent="0.2">
      <c r="C513" s="83"/>
      <c r="D513" s="83"/>
      <c r="E513" s="83"/>
      <c r="F513" s="83"/>
      <c r="G513" s="83"/>
      <c r="H513" s="83"/>
      <c r="I513" s="83"/>
      <c r="J513" s="83"/>
      <c r="K513" s="83"/>
      <c r="L513" s="83"/>
      <c r="M513" s="83"/>
      <c r="N513" s="83"/>
      <c r="O513" s="83"/>
      <c r="P513" s="83"/>
      <c r="Q513" s="83"/>
      <c r="R513" s="83"/>
      <c r="S513" s="83"/>
      <c r="T513" s="83"/>
      <c r="U513" s="83"/>
      <c r="V513" s="83"/>
      <c r="W513" s="83"/>
      <c r="X513" s="83"/>
      <c r="Y513" s="83"/>
      <c r="Z513" s="83"/>
      <c r="AA513" s="83"/>
      <c r="AB513" s="83"/>
      <c r="AC513" s="83"/>
      <c r="AD513" s="83"/>
      <c r="AE513" s="83"/>
      <c r="AF513" s="83"/>
      <c r="AG513" s="83"/>
      <c r="AH513" s="83"/>
    </row>
    <row r="514" spans="3:34" x14ac:dyDescent="0.2">
      <c r="C514" s="83"/>
      <c r="D514" s="83"/>
      <c r="E514" s="83"/>
      <c r="F514" s="83"/>
      <c r="G514" s="83"/>
      <c r="H514" s="83"/>
      <c r="I514" s="83"/>
      <c r="J514" s="83"/>
      <c r="K514" s="83"/>
      <c r="L514" s="83"/>
      <c r="M514" s="83"/>
      <c r="N514" s="83"/>
      <c r="O514" s="83"/>
      <c r="P514" s="83"/>
      <c r="Q514" s="83"/>
      <c r="R514" s="83"/>
      <c r="S514" s="83"/>
      <c r="T514" s="83"/>
      <c r="U514" s="83"/>
      <c r="V514" s="83"/>
      <c r="W514" s="83"/>
      <c r="X514" s="83"/>
      <c r="Y514" s="83"/>
      <c r="Z514" s="83"/>
      <c r="AA514" s="83"/>
      <c r="AB514" s="83"/>
      <c r="AC514" s="83"/>
      <c r="AD514" s="83"/>
      <c r="AE514" s="83"/>
      <c r="AF514" s="83"/>
      <c r="AG514" s="83"/>
      <c r="AH514" s="83"/>
    </row>
    <row r="515" spans="3:34" x14ac:dyDescent="0.2">
      <c r="C515" s="83"/>
      <c r="D515" s="83"/>
      <c r="E515" s="83"/>
      <c r="F515" s="83"/>
      <c r="G515" s="83"/>
      <c r="H515" s="83"/>
      <c r="I515" s="83"/>
      <c r="J515" s="83"/>
      <c r="K515" s="83"/>
      <c r="L515" s="83"/>
      <c r="M515" s="83"/>
      <c r="N515" s="83"/>
      <c r="O515" s="83"/>
      <c r="P515" s="83"/>
      <c r="Q515" s="83"/>
      <c r="R515" s="83"/>
      <c r="S515" s="83"/>
      <c r="T515" s="83"/>
      <c r="U515" s="83"/>
      <c r="V515" s="83"/>
      <c r="W515" s="83"/>
      <c r="X515" s="83"/>
      <c r="Y515" s="83"/>
      <c r="Z515" s="83"/>
      <c r="AA515" s="83"/>
      <c r="AB515" s="83"/>
      <c r="AC515" s="83"/>
      <c r="AD515" s="83"/>
      <c r="AE515" s="83"/>
      <c r="AF515" s="83"/>
      <c r="AG515" s="83"/>
      <c r="AH515" s="83"/>
    </row>
    <row r="516" spans="3:34" x14ac:dyDescent="0.2">
      <c r="C516" s="83"/>
      <c r="D516" s="83"/>
      <c r="E516" s="83"/>
      <c r="F516" s="83"/>
      <c r="G516" s="83"/>
      <c r="H516" s="83"/>
      <c r="I516" s="83"/>
      <c r="J516" s="83"/>
      <c r="K516" s="83"/>
      <c r="L516" s="83"/>
      <c r="M516" s="83"/>
      <c r="N516" s="83"/>
      <c r="O516" s="83"/>
      <c r="P516" s="83"/>
      <c r="Q516" s="83"/>
      <c r="R516" s="83"/>
      <c r="S516" s="83"/>
      <c r="T516" s="83"/>
      <c r="U516" s="83"/>
      <c r="V516" s="83"/>
      <c r="W516" s="83"/>
      <c r="X516" s="83"/>
      <c r="Y516" s="83"/>
      <c r="Z516" s="83"/>
      <c r="AA516" s="83"/>
      <c r="AB516" s="83"/>
      <c r="AC516" s="83"/>
      <c r="AD516" s="83"/>
      <c r="AE516" s="83"/>
      <c r="AF516" s="83"/>
      <c r="AG516" s="83"/>
      <c r="AH516" s="83"/>
    </row>
    <row r="517" spans="3:34" x14ac:dyDescent="0.2">
      <c r="C517" s="83"/>
      <c r="D517" s="83"/>
      <c r="E517" s="83"/>
      <c r="F517" s="83"/>
      <c r="G517" s="83"/>
      <c r="H517" s="83"/>
      <c r="I517" s="83"/>
      <c r="J517" s="83"/>
      <c r="K517" s="83"/>
      <c r="L517" s="83"/>
      <c r="M517" s="83"/>
      <c r="N517" s="83"/>
      <c r="O517" s="83"/>
      <c r="P517" s="83"/>
      <c r="Q517" s="83"/>
      <c r="R517" s="83"/>
      <c r="S517" s="83"/>
      <c r="T517" s="83"/>
      <c r="U517" s="83"/>
      <c r="V517" s="83"/>
      <c r="W517" s="83"/>
      <c r="X517" s="83"/>
      <c r="Y517" s="83"/>
      <c r="Z517" s="83"/>
      <c r="AA517" s="83"/>
      <c r="AB517" s="83"/>
      <c r="AC517" s="83"/>
      <c r="AD517" s="83"/>
      <c r="AE517" s="83"/>
      <c r="AF517" s="83"/>
      <c r="AG517" s="83"/>
      <c r="AH517" s="83"/>
    </row>
    <row r="518" spans="3:34" x14ac:dyDescent="0.2">
      <c r="C518" s="83"/>
      <c r="D518" s="83"/>
      <c r="E518" s="83"/>
      <c r="F518" s="83"/>
      <c r="G518" s="83"/>
      <c r="H518" s="83"/>
      <c r="I518" s="83"/>
      <c r="J518" s="83"/>
      <c r="K518" s="83"/>
      <c r="L518" s="83"/>
      <c r="M518" s="83"/>
      <c r="N518" s="83"/>
      <c r="O518" s="83"/>
      <c r="P518" s="83"/>
      <c r="Q518" s="83"/>
      <c r="R518" s="83"/>
      <c r="S518" s="83"/>
      <c r="T518" s="83"/>
      <c r="U518" s="83"/>
      <c r="V518" s="83"/>
      <c r="W518" s="83"/>
      <c r="X518" s="83"/>
      <c r="Y518" s="83"/>
      <c r="Z518" s="83"/>
      <c r="AA518" s="83"/>
      <c r="AB518" s="83"/>
      <c r="AC518" s="83"/>
      <c r="AD518" s="83"/>
      <c r="AE518" s="83"/>
      <c r="AF518" s="83"/>
      <c r="AG518" s="83"/>
      <c r="AH518" s="83"/>
    </row>
    <row r="519" spans="3:34" x14ac:dyDescent="0.2">
      <c r="C519" s="83"/>
      <c r="D519" s="83"/>
      <c r="E519" s="83"/>
      <c r="F519" s="83"/>
      <c r="G519" s="83"/>
      <c r="H519" s="83"/>
      <c r="I519" s="83"/>
      <c r="J519" s="83"/>
      <c r="K519" s="83"/>
      <c r="L519" s="83"/>
      <c r="M519" s="83"/>
      <c r="N519" s="83"/>
      <c r="O519" s="83"/>
      <c r="P519" s="83"/>
      <c r="Q519" s="83"/>
      <c r="R519" s="83"/>
      <c r="S519" s="83"/>
      <c r="T519" s="83"/>
      <c r="U519" s="83"/>
      <c r="V519" s="83"/>
      <c r="W519" s="83"/>
      <c r="X519" s="83"/>
      <c r="Y519" s="83"/>
      <c r="Z519" s="83"/>
      <c r="AA519" s="83"/>
      <c r="AB519" s="83"/>
      <c r="AC519" s="83"/>
      <c r="AD519" s="83"/>
      <c r="AE519" s="83"/>
      <c r="AF519" s="83"/>
      <c r="AG519" s="83"/>
      <c r="AH519" s="83"/>
    </row>
    <row r="520" spans="3:34" x14ac:dyDescent="0.2">
      <c r="C520" s="83"/>
      <c r="D520" s="83"/>
      <c r="E520" s="83"/>
      <c r="F520" s="83"/>
      <c r="G520" s="83"/>
      <c r="H520" s="83"/>
      <c r="I520" s="83"/>
      <c r="J520" s="83"/>
      <c r="K520" s="83"/>
      <c r="L520" s="83"/>
      <c r="M520" s="83"/>
      <c r="N520" s="83"/>
      <c r="O520" s="83"/>
      <c r="P520" s="83"/>
      <c r="Q520" s="83"/>
      <c r="R520" s="83"/>
      <c r="S520" s="83"/>
      <c r="T520" s="83"/>
      <c r="U520" s="83"/>
      <c r="V520" s="83"/>
      <c r="W520" s="83"/>
      <c r="X520" s="83"/>
      <c r="Y520" s="83"/>
      <c r="Z520" s="83"/>
      <c r="AA520" s="83"/>
      <c r="AB520" s="83"/>
      <c r="AC520" s="83"/>
      <c r="AD520" s="83"/>
      <c r="AE520" s="83"/>
      <c r="AF520" s="83"/>
      <c r="AG520" s="83"/>
      <c r="AH520" s="83"/>
    </row>
    <row r="521" spans="3:34" x14ac:dyDescent="0.2">
      <c r="C521" s="83"/>
      <c r="D521" s="83"/>
      <c r="E521" s="83"/>
      <c r="F521" s="83"/>
      <c r="G521" s="83"/>
      <c r="H521" s="83"/>
      <c r="I521" s="83"/>
      <c r="J521" s="83"/>
      <c r="K521" s="83"/>
      <c r="L521" s="83"/>
      <c r="M521" s="83"/>
      <c r="N521" s="83"/>
      <c r="O521" s="83"/>
      <c r="P521" s="83"/>
      <c r="Q521" s="83"/>
      <c r="R521" s="83"/>
      <c r="S521" s="83"/>
      <c r="T521" s="83"/>
      <c r="U521" s="83"/>
      <c r="V521" s="83"/>
      <c r="W521" s="83"/>
      <c r="X521" s="83"/>
      <c r="Y521" s="83"/>
      <c r="Z521" s="83"/>
      <c r="AA521" s="83"/>
      <c r="AB521" s="83"/>
      <c r="AC521" s="83"/>
      <c r="AD521" s="83"/>
      <c r="AE521" s="83"/>
      <c r="AF521" s="83"/>
      <c r="AG521" s="83"/>
      <c r="AH521" s="83"/>
    </row>
    <row r="522" spans="3:34" x14ac:dyDescent="0.2">
      <c r="C522" s="83"/>
      <c r="D522" s="83"/>
      <c r="E522" s="83"/>
      <c r="F522" s="83"/>
      <c r="G522" s="83"/>
      <c r="H522" s="83"/>
      <c r="I522" s="83"/>
      <c r="J522" s="83"/>
      <c r="K522" s="83"/>
      <c r="L522" s="83"/>
      <c r="M522" s="83"/>
      <c r="N522" s="83"/>
      <c r="O522" s="83"/>
      <c r="P522" s="83"/>
      <c r="Q522" s="83"/>
      <c r="R522" s="83"/>
      <c r="S522" s="83"/>
      <c r="T522" s="83"/>
      <c r="U522" s="83"/>
      <c r="V522" s="83"/>
      <c r="W522" s="83"/>
      <c r="X522" s="83"/>
      <c r="Y522" s="83"/>
      <c r="Z522" s="83"/>
      <c r="AA522" s="83"/>
      <c r="AB522" s="83"/>
      <c r="AC522" s="83"/>
      <c r="AD522" s="83"/>
      <c r="AE522" s="83"/>
      <c r="AF522" s="83"/>
      <c r="AG522" s="83"/>
      <c r="AH522" s="83"/>
    </row>
    <row r="523" spans="3:34" x14ac:dyDescent="0.2">
      <c r="C523" s="83"/>
      <c r="D523" s="83"/>
      <c r="E523" s="83"/>
      <c r="F523" s="83"/>
      <c r="G523" s="83"/>
      <c r="H523" s="83"/>
      <c r="I523" s="83"/>
      <c r="J523" s="83"/>
      <c r="K523" s="83"/>
      <c r="L523" s="83"/>
      <c r="M523" s="83"/>
      <c r="N523" s="83"/>
      <c r="O523" s="83"/>
      <c r="P523" s="83"/>
      <c r="Q523" s="83"/>
      <c r="R523" s="83"/>
      <c r="S523" s="83"/>
      <c r="T523" s="83"/>
      <c r="U523" s="83"/>
      <c r="V523" s="83"/>
      <c r="W523" s="83"/>
      <c r="X523" s="83"/>
      <c r="Y523" s="83"/>
      <c r="Z523" s="83"/>
      <c r="AA523" s="83"/>
      <c r="AB523" s="83"/>
      <c r="AC523" s="83"/>
      <c r="AD523" s="83"/>
      <c r="AE523" s="83"/>
      <c r="AF523" s="83"/>
      <c r="AG523" s="83"/>
      <c r="AH523" s="83"/>
    </row>
    <row r="524" spans="3:34" x14ac:dyDescent="0.2">
      <c r="C524" s="83"/>
      <c r="D524" s="83"/>
      <c r="E524" s="83"/>
      <c r="F524" s="83"/>
      <c r="G524" s="83"/>
      <c r="H524" s="83"/>
      <c r="I524" s="83"/>
      <c r="J524" s="83"/>
      <c r="K524" s="83"/>
      <c r="L524" s="83"/>
      <c r="M524" s="83"/>
      <c r="N524" s="83"/>
      <c r="O524" s="83"/>
      <c r="P524" s="83"/>
      <c r="Q524" s="83"/>
      <c r="R524" s="83"/>
      <c r="S524" s="83"/>
      <c r="T524" s="83"/>
      <c r="U524" s="83"/>
      <c r="V524" s="83"/>
      <c r="W524" s="83"/>
      <c r="X524" s="83"/>
      <c r="Y524" s="83"/>
      <c r="Z524" s="83"/>
      <c r="AA524" s="83"/>
      <c r="AB524" s="83"/>
      <c r="AC524" s="83"/>
      <c r="AD524" s="83"/>
      <c r="AE524" s="83"/>
      <c r="AF524" s="83"/>
      <c r="AG524" s="83"/>
      <c r="AH524" s="83"/>
    </row>
    <row r="525" spans="3:34" x14ac:dyDescent="0.2">
      <c r="C525" s="83"/>
      <c r="D525" s="83"/>
      <c r="E525" s="83"/>
      <c r="F525" s="83"/>
      <c r="G525" s="83"/>
      <c r="H525" s="83"/>
      <c r="I525" s="83"/>
      <c r="J525" s="83"/>
      <c r="K525" s="83"/>
      <c r="L525" s="83"/>
      <c r="M525" s="83"/>
      <c r="N525" s="83"/>
      <c r="O525" s="83"/>
      <c r="P525" s="83"/>
      <c r="Q525" s="83"/>
      <c r="R525" s="83"/>
      <c r="S525" s="83"/>
      <c r="T525" s="83"/>
      <c r="U525" s="83"/>
      <c r="V525" s="83"/>
      <c r="W525" s="83"/>
      <c r="X525" s="83"/>
      <c r="Y525" s="83"/>
      <c r="Z525" s="83"/>
      <c r="AA525" s="83"/>
      <c r="AB525" s="83"/>
      <c r="AC525" s="83"/>
      <c r="AD525" s="83"/>
      <c r="AE525" s="83"/>
      <c r="AF525" s="83"/>
      <c r="AG525" s="83"/>
      <c r="AH525" s="83"/>
    </row>
    <row r="526" spans="3:34" x14ac:dyDescent="0.2">
      <c r="C526" s="83"/>
      <c r="D526" s="83"/>
      <c r="E526" s="83"/>
      <c r="F526" s="83"/>
      <c r="G526" s="83"/>
      <c r="H526" s="83"/>
      <c r="I526" s="83"/>
      <c r="J526" s="83"/>
      <c r="K526" s="83"/>
      <c r="L526" s="83"/>
      <c r="M526" s="83"/>
      <c r="N526" s="83"/>
      <c r="O526" s="83"/>
      <c r="P526" s="83"/>
      <c r="Q526" s="83"/>
      <c r="R526" s="83"/>
      <c r="S526" s="83"/>
      <c r="T526" s="83"/>
      <c r="U526" s="83"/>
      <c r="V526" s="83"/>
      <c r="W526" s="83"/>
      <c r="X526" s="83"/>
      <c r="Y526" s="83"/>
      <c r="Z526" s="83"/>
      <c r="AA526" s="83"/>
      <c r="AB526" s="83"/>
      <c r="AC526" s="83"/>
      <c r="AD526" s="83"/>
      <c r="AE526" s="83"/>
      <c r="AF526" s="83"/>
      <c r="AG526" s="83"/>
      <c r="AH526" s="83"/>
    </row>
    <row r="527" spans="3:34" x14ac:dyDescent="0.2">
      <c r="C527" s="83"/>
      <c r="D527" s="83"/>
      <c r="E527" s="83"/>
      <c r="F527" s="83"/>
      <c r="G527" s="83"/>
      <c r="H527" s="83"/>
      <c r="I527" s="83"/>
      <c r="J527" s="83"/>
      <c r="K527" s="83"/>
      <c r="L527" s="83"/>
      <c r="M527" s="83"/>
      <c r="N527" s="83"/>
      <c r="O527" s="83"/>
      <c r="P527" s="83"/>
      <c r="Q527" s="83"/>
      <c r="R527" s="83"/>
      <c r="S527" s="83"/>
      <c r="T527" s="83"/>
      <c r="U527" s="83"/>
      <c r="V527" s="83"/>
      <c r="W527" s="83"/>
      <c r="X527" s="83"/>
      <c r="Y527" s="83"/>
      <c r="Z527" s="83"/>
      <c r="AA527" s="83"/>
      <c r="AB527" s="83"/>
      <c r="AC527" s="83"/>
      <c r="AD527" s="83"/>
      <c r="AE527" s="83"/>
      <c r="AF527" s="83"/>
      <c r="AG527" s="83"/>
      <c r="AH527" s="83"/>
    </row>
    <row r="528" spans="3:34" x14ac:dyDescent="0.2">
      <c r="C528" s="83"/>
      <c r="D528" s="83"/>
      <c r="E528" s="83"/>
      <c r="F528" s="83"/>
      <c r="G528" s="83"/>
      <c r="H528" s="83"/>
      <c r="I528" s="83"/>
      <c r="J528" s="83"/>
      <c r="K528" s="83"/>
      <c r="L528" s="83"/>
      <c r="M528" s="83"/>
      <c r="N528" s="83"/>
      <c r="O528" s="83"/>
      <c r="P528" s="83"/>
      <c r="Q528" s="83"/>
      <c r="R528" s="83"/>
      <c r="S528" s="83"/>
      <c r="T528" s="83"/>
      <c r="U528" s="83"/>
      <c r="V528" s="83"/>
      <c r="W528" s="83"/>
      <c r="X528" s="83"/>
      <c r="Y528" s="83"/>
      <c r="Z528" s="83"/>
      <c r="AA528" s="83"/>
      <c r="AB528" s="83"/>
      <c r="AC528" s="83"/>
      <c r="AD528" s="83"/>
      <c r="AE528" s="83"/>
      <c r="AF528" s="83"/>
      <c r="AG528" s="83"/>
      <c r="AH528" s="83"/>
    </row>
    <row r="529" spans="3:34" x14ac:dyDescent="0.2">
      <c r="C529" s="83"/>
      <c r="D529" s="83"/>
      <c r="E529" s="83"/>
      <c r="F529" s="83"/>
      <c r="G529" s="83"/>
      <c r="H529" s="83"/>
      <c r="I529" s="83"/>
      <c r="J529" s="83"/>
      <c r="K529" s="83"/>
      <c r="L529" s="83"/>
      <c r="M529" s="83"/>
      <c r="N529" s="83"/>
      <c r="O529" s="83"/>
      <c r="P529" s="83"/>
      <c r="Q529" s="83"/>
      <c r="R529" s="83"/>
      <c r="S529" s="83"/>
      <c r="T529" s="83"/>
      <c r="U529" s="83"/>
      <c r="V529" s="83"/>
      <c r="W529" s="83"/>
      <c r="X529" s="83"/>
      <c r="Y529" s="83"/>
      <c r="Z529" s="83"/>
      <c r="AA529" s="83"/>
      <c r="AB529" s="83"/>
      <c r="AC529" s="83"/>
      <c r="AD529" s="83"/>
      <c r="AE529" s="83"/>
      <c r="AF529" s="83"/>
      <c r="AG529" s="83"/>
      <c r="AH529" s="83"/>
    </row>
    <row r="530" spans="3:34" x14ac:dyDescent="0.2">
      <c r="C530" s="83"/>
      <c r="D530" s="83"/>
      <c r="E530" s="83"/>
      <c r="F530" s="83"/>
      <c r="G530" s="83"/>
      <c r="H530" s="83"/>
      <c r="I530" s="83"/>
      <c r="J530" s="83"/>
      <c r="K530" s="83"/>
      <c r="L530" s="83"/>
      <c r="M530" s="83"/>
      <c r="N530" s="83"/>
      <c r="O530" s="83"/>
      <c r="P530" s="83"/>
      <c r="Q530" s="83"/>
      <c r="R530" s="83"/>
      <c r="S530" s="83"/>
      <c r="T530" s="83"/>
      <c r="U530" s="83"/>
      <c r="V530" s="83"/>
      <c r="W530" s="83"/>
      <c r="X530" s="83"/>
      <c r="Y530" s="83"/>
      <c r="Z530" s="83"/>
      <c r="AA530" s="83"/>
      <c r="AB530" s="83"/>
      <c r="AC530" s="83"/>
      <c r="AD530" s="83"/>
      <c r="AE530" s="83"/>
      <c r="AF530" s="83"/>
      <c r="AG530" s="83"/>
      <c r="AH530" s="83"/>
    </row>
    <row r="531" spans="3:34" x14ac:dyDescent="0.2">
      <c r="C531" s="83"/>
      <c r="D531" s="83"/>
      <c r="E531" s="83"/>
      <c r="F531" s="83"/>
      <c r="G531" s="83"/>
      <c r="H531" s="83"/>
      <c r="I531" s="83"/>
      <c r="J531" s="83"/>
      <c r="K531" s="83"/>
      <c r="L531" s="83"/>
      <c r="M531" s="83"/>
      <c r="N531" s="83"/>
      <c r="O531" s="83"/>
      <c r="P531" s="83"/>
      <c r="Q531" s="83"/>
      <c r="R531" s="83"/>
      <c r="S531" s="83"/>
      <c r="T531" s="83"/>
      <c r="U531" s="83"/>
      <c r="V531" s="83"/>
      <c r="W531" s="83"/>
      <c r="X531" s="83"/>
      <c r="Y531" s="83"/>
      <c r="Z531" s="83"/>
      <c r="AA531" s="83"/>
      <c r="AB531" s="83"/>
      <c r="AC531" s="83"/>
      <c r="AD531" s="83"/>
      <c r="AE531" s="83"/>
      <c r="AF531" s="83"/>
      <c r="AG531" s="83"/>
      <c r="AH531" s="83"/>
    </row>
    <row r="532" spans="3:34" x14ac:dyDescent="0.2">
      <c r="C532" s="83"/>
      <c r="D532" s="83"/>
      <c r="E532" s="83"/>
      <c r="F532" s="83"/>
      <c r="G532" s="83"/>
      <c r="H532" s="83"/>
      <c r="I532" s="83"/>
      <c r="J532" s="83"/>
      <c r="K532" s="83"/>
      <c r="L532" s="83"/>
      <c r="M532" s="83"/>
      <c r="N532" s="83"/>
      <c r="O532" s="83"/>
      <c r="P532" s="83"/>
      <c r="Q532" s="83"/>
      <c r="R532" s="83"/>
      <c r="S532" s="83"/>
      <c r="T532" s="83"/>
      <c r="U532" s="83"/>
      <c r="V532" s="83"/>
      <c r="W532" s="83"/>
      <c r="X532" s="83"/>
      <c r="Y532" s="83"/>
      <c r="Z532" s="83"/>
      <c r="AA532" s="83"/>
      <c r="AB532" s="83"/>
      <c r="AC532" s="83"/>
      <c r="AD532" s="83"/>
      <c r="AE532" s="83"/>
      <c r="AF532" s="83"/>
      <c r="AG532" s="83"/>
      <c r="AH532" s="83"/>
    </row>
    <row r="533" spans="3:34" x14ac:dyDescent="0.2">
      <c r="C533" s="83"/>
      <c r="D533" s="83"/>
      <c r="E533" s="83"/>
      <c r="F533" s="83"/>
      <c r="G533" s="83"/>
      <c r="H533" s="83"/>
      <c r="I533" s="83"/>
      <c r="J533" s="83"/>
      <c r="K533" s="83"/>
      <c r="L533" s="83"/>
      <c r="M533" s="83"/>
      <c r="N533" s="83"/>
      <c r="O533" s="83"/>
      <c r="P533" s="83"/>
      <c r="Q533" s="83"/>
      <c r="R533" s="83"/>
      <c r="S533" s="83"/>
      <c r="T533" s="83"/>
      <c r="U533" s="83"/>
      <c r="V533" s="83"/>
      <c r="W533" s="83"/>
      <c r="X533" s="83"/>
      <c r="Y533" s="83"/>
      <c r="Z533" s="83"/>
      <c r="AA533" s="83"/>
      <c r="AB533" s="83"/>
      <c r="AC533" s="83"/>
      <c r="AD533" s="83"/>
      <c r="AE533" s="83"/>
      <c r="AF533" s="83"/>
      <c r="AG533" s="83"/>
      <c r="AH533" s="83"/>
    </row>
    <row r="534" spans="3:34" x14ac:dyDescent="0.2">
      <c r="C534" s="83"/>
      <c r="D534" s="83"/>
      <c r="E534" s="83"/>
      <c r="F534" s="83"/>
      <c r="G534" s="83"/>
      <c r="H534" s="83"/>
      <c r="I534" s="83"/>
      <c r="J534" s="83"/>
      <c r="K534" s="83"/>
      <c r="L534" s="83"/>
      <c r="M534" s="83"/>
      <c r="N534" s="83"/>
      <c r="O534" s="83"/>
      <c r="P534" s="83"/>
      <c r="Q534" s="83"/>
      <c r="R534" s="83"/>
      <c r="S534" s="83"/>
      <c r="T534" s="83"/>
      <c r="U534" s="83"/>
      <c r="V534" s="83"/>
      <c r="W534" s="83"/>
      <c r="X534" s="83"/>
      <c r="Y534" s="83"/>
      <c r="Z534" s="83"/>
      <c r="AA534" s="83"/>
      <c r="AB534" s="83"/>
      <c r="AC534" s="83"/>
      <c r="AD534" s="83"/>
      <c r="AE534" s="83"/>
      <c r="AF534" s="83"/>
      <c r="AG534" s="83"/>
      <c r="AH534" s="83"/>
    </row>
    <row r="535" spans="3:34" x14ac:dyDescent="0.2">
      <c r="C535" s="83"/>
      <c r="D535" s="83"/>
      <c r="E535" s="83"/>
      <c r="F535" s="83"/>
      <c r="G535" s="83"/>
      <c r="H535" s="83"/>
      <c r="I535" s="83"/>
      <c r="J535" s="83"/>
      <c r="K535" s="83"/>
      <c r="L535" s="83"/>
      <c r="M535" s="83"/>
      <c r="N535" s="83"/>
      <c r="O535" s="83"/>
      <c r="P535" s="83"/>
      <c r="Q535" s="83"/>
      <c r="R535" s="83"/>
      <c r="S535" s="83"/>
      <c r="T535" s="83"/>
      <c r="U535" s="83"/>
      <c r="V535" s="83"/>
      <c r="W535" s="83"/>
      <c r="X535" s="83"/>
      <c r="Y535" s="83"/>
      <c r="Z535" s="83"/>
      <c r="AA535" s="83"/>
      <c r="AB535" s="83"/>
      <c r="AC535" s="83"/>
      <c r="AD535" s="83"/>
      <c r="AE535" s="83"/>
      <c r="AF535" s="83"/>
      <c r="AG535" s="83"/>
      <c r="AH535" s="83"/>
    </row>
    <row r="536" spans="3:34" x14ac:dyDescent="0.2">
      <c r="C536" s="83"/>
      <c r="D536" s="83"/>
      <c r="E536" s="83"/>
      <c r="F536" s="83"/>
      <c r="G536" s="83"/>
      <c r="H536" s="83"/>
      <c r="I536" s="83"/>
      <c r="J536" s="83"/>
      <c r="K536" s="83"/>
      <c r="L536" s="83"/>
      <c r="M536" s="83"/>
      <c r="N536" s="83"/>
      <c r="O536" s="83"/>
      <c r="P536" s="83"/>
      <c r="Q536" s="83"/>
      <c r="R536" s="83"/>
      <c r="S536" s="83"/>
      <c r="T536" s="83"/>
      <c r="U536" s="83"/>
      <c r="V536" s="83"/>
      <c r="W536" s="83"/>
      <c r="X536" s="83"/>
      <c r="Y536" s="83"/>
      <c r="Z536" s="83"/>
      <c r="AA536" s="83"/>
      <c r="AB536" s="83"/>
      <c r="AC536" s="83"/>
      <c r="AD536" s="83"/>
      <c r="AE536" s="83"/>
      <c r="AF536" s="83"/>
      <c r="AG536" s="83"/>
      <c r="AH536" s="83"/>
    </row>
    <row r="537" spans="3:34" x14ac:dyDescent="0.2">
      <c r="C537" s="83"/>
      <c r="D537" s="83"/>
      <c r="E537" s="83"/>
      <c r="F537" s="83"/>
      <c r="G537" s="83"/>
      <c r="H537" s="83"/>
      <c r="I537" s="83"/>
      <c r="J537" s="83"/>
      <c r="K537" s="83"/>
      <c r="L537" s="83"/>
      <c r="M537" s="83"/>
      <c r="N537" s="83"/>
      <c r="O537" s="83"/>
      <c r="P537" s="83"/>
      <c r="Q537" s="83"/>
      <c r="R537" s="83"/>
      <c r="S537" s="83"/>
      <c r="T537" s="83"/>
      <c r="U537" s="83"/>
      <c r="V537" s="83"/>
      <c r="W537" s="83"/>
      <c r="X537" s="83"/>
      <c r="Y537" s="83"/>
      <c r="Z537" s="83"/>
      <c r="AA537" s="83"/>
      <c r="AB537" s="83"/>
      <c r="AC537" s="83"/>
      <c r="AD537" s="83"/>
      <c r="AE537" s="83"/>
      <c r="AF537" s="83"/>
      <c r="AG537" s="83"/>
      <c r="AH537" s="83"/>
    </row>
    <row r="538" spans="3:34" x14ac:dyDescent="0.2">
      <c r="C538" s="83"/>
      <c r="D538" s="83"/>
      <c r="E538" s="83"/>
      <c r="F538" s="83"/>
      <c r="G538" s="83"/>
      <c r="H538" s="83"/>
      <c r="I538" s="83"/>
      <c r="J538" s="83"/>
      <c r="K538" s="83"/>
      <c r="L538" s="83"/>
      <c r="M538" s="83"/>
      <c r="N538" s="83"/>
      <c r="O538" s="83"/>
      <c r="P538" s="83"/>
      <c r="Q538" s="83"/>
      <c r="R538" s="83"/>
      <c r="S538" s="83"/>
      <c r="T538" s="83"/>
      <c r="U538" s="83"/>
      <c r="V538" s="83"/>
      <c r="W538" s="83"/>
      <c r="X538" s="83"/>
      <c r="Y538" s="83"/>
      <c r="Z538" s="83"/>
      <c r="AA538" s="83"/>
      <c r="AB538" s="83"/>
      <c r="AC538" s="83"/>
      <c r="AD538" s="83"/>
      <c r="AE538" s="83"/>
      <c r="AF538" s="83"/>
      <c r="AG538" s="83"/>
      <c r="AH538" s="83"/>
    </row>
    <row r="539" spans="3:34" x14ac:dyDescent="0.2">
      <c r="C539" s="83"/>
      <c r="D539" s="83"/>
      <c r="E539" s="83"/>
      <c r="F539" s="83"/>
      <c r="G539" s="83"/>
      <c r="H539" s="83"/>
      <c r="I539" s="83"/>
      <c r="J539" s="83"/>
      <c r="K539" s="83"/>
      <c r="L539" s="83"/>
      <c r="M539" s="83"/>
      <c r="N539" s="83"/>
      <c r="O539" s="83"/>
      <c r="P539" s="83"/>
      <c r="Q539" s="83"/>
      <c r="R539" s="83"/>
      <c r="S539" s="83"/>
      <c r="T539" s="83"/>
      <c r="U539" s="83"/>
      <c r="V539" s="83"/>
      <c r="W539" s="83"/>
      <c r="X539" s="83"/>
      <c r="Y539" s="83"/>
      <c r="Z539" s="83"/>
      <c r="AA539" s="83"/>
      <c r="AB539" s="83"/>
      <c r="AC539" s="83"/>
      <c r="AD539" s="83"/>
      <c r="AE539" s="83"/>
      <c r="AF539" s="83"/>
      <c r="AG539" s="83"/>
      <c r="AH539" s="83"/>
    </row>
    <row r="540" spans="3:34" x14ac:dyDescent="0.2">
      <c r="C540" s="83"/>
      <c r="D540" s="83"/>
      <c r="E540" s="83"/>
      <c r="F540" s="83"/>
      <c r="G540" s="83"/>
      <c r="H540" s="83"/>
      <c r="I540" s="83"/>
      <c r="J540" s="83"/>
      <c r="K540" s="83"/>
      <c r="L540" s="83"/>
      <c r="M540" s="83"/>
      <c r="N540" s="83"/>
      <c r="O540" s="83"/>
      <c r="P540" s="83"/>
      <c r="Q540" s="83"/>
      <c r="R540" s="83"/>
      <c r="S540" s="83"/>
      <c r="T540" s="83"/>
      <c r="U540" s="83"/>
      <c r="V540" s="83"/>
      <c r="W540" s="83"/>
      <c r="X540" s="83"/>
      <c r="Y540" s="83"/>
      <c r="Z540" s="83"/>
      <c r="AA540" s="83"/>
      <c r="AB540" s="83"/>
      <c r="AC540" s="83"/>
      <c r="AD540" s="83"/>
      <c r="AE540" s="83"/>
      <c r="AF540" s="83"/>
      <c r="AG540" s="83"/>
      <c r="AH540" s="83"/>
    </row>
    <row r="541" spans="3:34" x14ac:dyDescent="0.2">
      <c r="C541" s="83"/>
      <c r="D541" s="83"/>
      <c r="E541" s="83"/>
      <c r="F541" s="83"/>
      <c r="G541" s="83"/>
      <c r="H541" s="83"/>
      <c r="I541" s="83"/>
      <c r="J541" s="83"/>
      <c r="K541" s="83"/>
      <c r="L541" s="83"/>
      <c r="M541" s="83"/>
      <c r="N541" s="83"/>
      <c r="O541" s="83"/>
      <c r="P541" s="83"/>
      <c r="Q541" s="83"/>
      <c r="R541" s="83"/>
      <c r="S541" s="83"/>
      <c r="T541" s="83"/>
      <c r="U541" s="83"/>
      <c r="V541" s="83"/>
      <c r="W541" s="83"/>
      <c r="X541" s="83"/>
      <c r="Y541" s="83"/>
      <c r="Z541" s="83"/>
      <c r="AA541" s="83"/>
      <c r="AB541" s="83"/>
      <c r="AC541" s="83"/>
      <c r="AD541" s="83"/>
      <c r="AE541" s="83"/>
      <c r="AF541" s="83"/>
      <c r="AG541" s="83"/>
      <c r="AH541" s="83"/>
    </row>
    <row r="542" spans="3:34" x14ac:dyDescent="0.2">
      <c r="C542" s="83"/>
      <c r="D542" s="83"/>
      <c r="E542" s="83"/>
      <c r="F542" s="83"/>
      <c r="G542" s="83"/>
      <c r="H542" s="83"/>
      <c r="I542" s="83"/>
      <c r="J542" s="83"/>
      <c r="K542" s="83"/>
      <c r="L542" s="83"/>
      <c r="M542" s="83"/>
      <c r="N542" s="83"/>
      <c r="O542" s="83"/>
      <c r="P542" s="83"/>
      <c r="Q542" s="83"/>
      <c r="R542" s="83"/>
      <c r="S542" s="83"/>
      <c r="T542" s="83"/>
      <c r="U542" s="83"/>
      <c r="V542" s="83"/>
      <c r="W542" s="83"/>
      <c r="X542" s="83"/>
      <c r="Y542" s="83"/>
      <c r="Z542" s="83"/>
      <c r="AA542" s="83"/>
      <c r="AB542" s="83"/>
      <c r="AC542" s="83"/>
      <c r="AD542" s="83"/>
      <c r="AE542" s="83"/>
      <c r="AF542" s="83"/>
      <c r="AG542" s="83"/>
      <c r="AH542" s="83"/>
    </row>
    <row r="543" spans="3:34" x14ac:dyDescent="0.2">
      <c r="C543" s="83"/>
      <c r="D543" s="83"/>
      <c r="E543" s="83"/>
      <c r="F543" s="83"/>
      <c r="G543" s="83"/>
      <c r="H543" s="83"/>
      <c r="I543" s="83"/>
      <c r="J543" s="83"/>
      <c r="K543" s="83"/>
      <c r="L543" s="83"/>
      <c r="M543" s="83"/>
      <c r="N543" s="83"/>
      <c r="O543" s="83"/>
      <c r="P543" s="83"/>
      <c r="Q543" s="83"/>
      <c r="R543" s="83"/>
      <c r="S543" s="83"/>
      <c r="T543" s="83"/>
      <c r="U543" s="83"/>
      <c r="V543" s="83"/>
      <c r="W543" s="83"/>
      <c r="X543" s="83"/>
      <c r="Y543" s="83"/>
      <c r="Z543" s="83"/>
      <c r="AA543" s="83"/>
      <c r="AB543" s="83"/>
      <c r="AC543" s="83"/>
      <c r="AD543" s="83"/>
      <c r="AE543" s="83"/>
      <c r="AF543" s="83"/>
      <c r="AG543" s="83"/>
      <c r="AH543" s="83"/>
    </row>
    <row r="544" spans="3:34" x14ac:dyDescent="0.2">
      <c r="C544" s="83"/>
      <c r="D544" s="83"/>
      <c r="E544" s="83"/>
      <c r="F544" s="83"/>
      <c r="G544" s="83"/>
      <c r="H544" s="83"/>
      <c r="I544" s="83"/>
      <c r="J544" s="83"/>
      <c r="K544" s="83"/>
      <c r="L544" s="83"/>
      <c r="M544" s="83"/>
      <c r="N544" s="83"/>
      <c r="O544" s="83"/>
      <c r="P544" s="83"/>
      <c r="Q544" s="83"/>
      <c r="R544" s="83"/>
      <c r="S544" s="83"/>
      <c r="T544" s="83"/>
      <c r="U544" s="83"/>
      <c r="V544" s="83"/>
      <c r="W544" s="83"/>
      <c r="X544" s="83"/>
      <c r="Y544" s="83"/>
      <c r="Z544" s="83"/>
      <c r="AA544" s="83"/>
      <c r="AB544" s="83"/>
      <c r="AC544" s="83"/>
      <c r="AD544" s="83"/>
      <c r="AE544" s="83"/>
      <c r="AF544" s="83"/>
      <c r="AG544" s="83"/>
      <c r="AH544" s="83"/>
    </row>
    <row r="545" spans="3:34" x14ac:dyDescent="0.2">
      <c r="C545" s="83"/>
      <c r="D545" s="83"/>
      <c r="E545" s="83"/>
      <c r="F545" s="83"/>
      <c r="G545" s="83"/>
      <c r="H545" s="83"/>
      <c r="I545" s="83"/>
      <c r="J545" s="83"/>
      <c r="K545" s="83"/>
      <c r="L545" s="83"/>
      <c r="M545" s="83"/>
      <c r="N545" s="83"/>
      <c r="O545" s="83"/>
      <c r="P545" s="83"/>
      <c r="Q545" s="83"/>
      <c r="R545" s="83"/>
      <c r="S545" s="83"/>
      <c r="T545" s="83"/>
      <c r="U545" s="83"/>
      <c r="V545" s="83"/>
      <c r="W545" s="83"/>
      <c r="X545" s="83"/>
      <c r="Y545" s="83"/>
      <c r="Z545" s="83"/>
      <c r="AA545" s="83"/>
      <c r="AB545" s="83"/>
      <c r="AC545" s="83"/>
      <c r="AD545" s="83"/>
      <c r="AE545" s="83"/>
      <c r="AF545" s="83"/>
      <c r="AG545" s="83"/>
      <c r="AH545" s="83"/>
    </row>
    <row r="546" spans="3:34" x14ac:dyDescent="0.2">
      <c r="C546" s="83"/>
      <c r="D546" s="83"/>
      <c r="E546" s="83"/>
      <c r="F546" s="83"/>
      <c r="G546" s="83"/>
      <c r="H546" s="83"/>
      <c r="I546" s="83"/>
      <c r="J546" s="83"/>
      <c r="K546" s="83"/>
      <c r="L546" s="83"/>
      <c r="M546" s="83"/>
      <c r="N546" s="83"/>
      <c r="O546" s="83"/>
      <c r="P546" s="83"/>
      <c r="Q546" s="83"/>
      <c r="R546" s="83"/>
      <c r="S546" s="83"/>
      <c r="T546" s="83"/>
      <c r="U546" s="83"/>
      <c r="V546" s="83"/>
      <c r="W546" s="83"/>
      <c r="X546" s="83"/>
      <c r="Y546" s="83"/>
      <c r="Z546" s="83"/>
      <c r="AA546" s="83"/>
      <c r="AB546" s="83"/>
      <c r="AC546" s="83"/>
      <c r="AD546" s="83"/>
      <c r="AE546" s="83"/>
      <c r="AF546" s="83"/>
      <c r="AG546" s="83"/>
      <c r="AH546" s="83"/>
    </row>
    <row r="547" spans="3:34" x14ac:dyDescent="0.2">
      <c r="C547" s="83"/>
      <c r="D547" s="83"/>
      <c r="E547" s="83"/>
      <c r="F547" s="83"/>
      <c r="G547" s="83"/>
      <c r="H547" s="83"/>
      <c r="I547" s="83"/>
      <c r="J547" s="83"/>
      <c r="K547" s="83"/>
      <c r="L547" s="83"/>
      <c r="M547" s="83"/>
      <c r="N547" s="83"/>
      <c r="O547" s="83"/>
      <c r="P547" s="83"/>
      <c r="Q547" s="83"/>
      <c r="R547" s="83"/>
      <c r="S547" s="83"/>
      <c r="T547" s="83"/>
      <c r="U547" s="83"/>
      <c r="V547" s="83"/>
      <c r="W547" s="83"/>
      <c r="X547" s="83"/>
      <c r="Y547" s="83"/>
      <c r="Z547" s="83"/>
      <c r="AA547" s="83"/>
      <c r="AB547" s="83"/>
      <c r="AC547" s="83"/>
      <c r="AD547" s="83"/>
      <c r="AE547" s="83"/>
      <c r="AF547" s="83"/>
      <c r="AG547" s="83"/>
      <c r="AH547" s="83"/>
    </row>
    <row r="548" spans="3:34" x14ac:dyDescent="0.2">
      <c r="C548" s="83"/>
      <c r="D548" s="83"/>
      <c r="E548" s="83"/>
      <c r="F548" s="83"/>
      <c r="G548" s="83"/>
      <c r="H548" s="83"/>
      <c r="I548" s="83"/>
      <c r="J548" s="83"/>
      <c r="K548" s="83"/>
      <c r="L548" s="83"/>
      <c r="M548" s="83"/>
      <c r="N548" s="83"/>
      <c r="O548" s="83"/>
      <c r="P548" s="83"/>
      <c r="Q548" s="83"/>
      <c r="R548" s="83"/>
      <c r="S548" s="83"/>
      <c r="T548" s="83"/>
      <c r="U548" s="83"/>
      <c r="V548" s="83"/>
      <c r="W548" s="83"/>
      <c r="X548" s="83"/>
      <c r="Y548" s="83"/>
      <c r="Z548" s="83"/>
      <c r="AA548" s="83"/>
      <c r="AB548" s="83"/>
      <c r="AC548" s="83"/>
      <c r="AD548" s="83"/>
      <c r="AE548" s="83"/>
      <c r="AF548" s="83"/>
      <c r="AG548" s="83"/>
      <c r="AH548" s="83"/>
    </row>
    <row r="549" spans="3:34" x14ac:dyDescent="0.2">
      <c r="C549" s="83"/>
      <c r="D549" s="83"/>
      <c r="E549" s="83"/>
      <c r="F549" s="83"/>
      <c r="G549" s="83"/>
      <c r="H549" s="83"/>
      <c r="I549" s="83"/>
      <c r="J549" s="83"/>
      <c r="K549" s="83"/>
      <c r="L549" s="83"/>
      <c r="M549" s="83"/>
      <c r="N549" s="83"/>
      <c r="O549" s="83"/>
      <c r="P549" s="83"/>
      <c r="Q549" s="83"/>
      <c r="R549" s="83"/>
      <c r="S549" s="83"/>
      <c r="T549" s="83"/>
      <c r="U549" s="83"/>
      <c r="V549" s="83"/>
      <c r="W549" s="83"/>
      <c r="X549" s="83"/>
      <c r="Y549" s="83"/>
      <c r="Z549" s="83"/>
      <c r="AA549" s="83"/>
      <c r="AB549" s="83"/>
      <c r="AC549" s="83"/>
      <c r="AD549" s="83"/>
      <c r="AE549" s="83"/>
      <c r="AF549" s="83"/>
      <c r="AG549" s="83"/>
      <c r="AH549" s="83"/>
    </row>
    <row r="550" spans="3:34" x14ac:dyDescent="0.2">
      <c r="C550" s="83"/>
      <c r="D550" s="83"/>
      <c r="E550" s="83"/>
      <c r="F550" s="83"/>
      <c r="G550" s="83"/>
      <c r="H550" s="83"/>
      <c r="I550" s="83"/>
      <c r="J550" s="83"/>
      <c r="K550" s="83"/>
      <c r="L550" s="83"/>
      <c r="M550" s="83"/>
      <c r="N550" s="83"/>
      <c r="O550" s="83"/>
      <c r="P550" s="83"/>
      <c r="Q550" s="83"/>
      <c r="R550" s="83"/>
      <c r="S550" s="83"/>
      <c r="T550" s="83"/>
      <c r="U550" s="83"/>
      <c r="V550" s="83"/>
      <c r="W550" s="83"/>
      <c r="X550" s="83"/>
      <c r="Y550" s="83"/>
      <c r="Z550" s="83"/>
      <c r="AA550" s="83"/>
      <c r="AB550" s="83"/>
      <c r="AC550" s="83"/>
      <c r="AD550" s="83"/>
      <c r="AE550" s="83"/>
      <c r="AF550" s="83"/>
      <c r="AG550" s="83"/>
      <c r="AH550" s="83"/>
    </row>
    <row r="551" spans="3:34" x14ac:dyDescent="0.2">
      <c r="C551" s="83"/>
      <c r="D551" s="83"/>
      <c r="E551" s="83"/>
      <c r="F551" s="83"/>
      <c r="G551" s="83"/>
      <c r="H551" s="83"/>
      <c r="I551" s="83"/>
      <c r="J551" s="83"/>
      <c r="K551" s="83"/>
      <c r="L551" s="83"/>
      <c r="M551" s="83"/>
      <c r="N551" s="83"/>
      <c r="O551" s="83"/>
      <c r="P551" s="83"/>
      <c r="Q551" s="83"/>
      <c r="R551" s="83"/>
      <c r="S551" s="83"/>
      <c r="T551" s="83"/>
      <c r="U551" s="83"/>
      <c r="V551" s="83"/>
      <c r="W551" s="83"/>
      <c r="X551" s="83"/>
      <c r="Y551" s="83"/>
      <c r="Z551" s="83"/>
      <c r="AA551" s="83"/>
      <c r="AB551" s="83"/>
      <c r="AC551" s="83"/>
      <c r="AD551" s="83"/>
      <c r="AE551" s="83"/>
      <c r="AF551" s="83"/>
      <c r="AG551" s="83"/>
      <c r="AH551" s="83"/>
    </row>
    <row r="552" spans="3:34" x14ac:dyDescent="0.2">
      <c r="C552" s="83"/>
      <c r="D552" s="83"/>
      <c r="E552" s="83"/>
      <c r="F552" s="83"/>
      <c r="G552" s="83"/>
      <c r="H552" s="83"/>
      <c r="I552" s="83"/>
      <c r="J552" s="83"/>
      <c r="K552" s="83"/>
      <c r="L552" s="83"/>
      <c r="M552" s="83"/>
      <c r="N552" s="83"/>
      <c r="O552" s="83"/>
      <c r="P552" s="83"/>
      <c r="Q552" s="83"/>
      <c r="R552" s="83"/>
      <c r="S552" s="83"/>
      <c r="T552" s="83"/>
      <c r="U552" s="83"/>
      <c r="V552" s="83"/>
      <c r="W552" s="83"/>
      <c r="X552" s="83"/>
      <c r="Y552" s="83"/>
      <c r="Z552" s="83"/>
      <c r="AA552" s="83"/>
      <c r="AB552" s="83"/>
      <c r="AC552" s="83"/>
      <c r="AD552" s="83"/>
      <c r="AE552" s="83"/>
      <c r="AF552" s="83"/>
      <c r="AG552" s="83"/>
      <c r="AH552" s="83"/>
    </row>
    <row r="553" spans="3:34" x14ac:dyDescent="0.2">
      <c r="C553" s="83"/>
      <c r="D553" s="83"/>
      <c r="E553" s="83"/>
      <c r="F553" s="83"/>
      <c r="G553" s="83"/>
      <c r="H553" s="83"/>
      <c r="I553" s="83"/>
      <c r="J553" s="83"/>
      <c r="K553" s="83"/>
      <c r="L553" s="83"/>
      <c r="M553" s="83"/>
      <c r="N553" s="83"/>
      <c r="O553" s="83"/>
      <c r="P553" s="83"/>
      <c r="Q553" s="83"/>
      <c r="R553" s="83"/>
      <c r="S553" s="83"/>
      <c r="T553" s="83"/>
      <c r="U553" s="83"/>
      <c r="V553" s="83"/>
      <c r="W553" s="83"/>
      <c r="X553" s="83"/>
      <c r="Y553" s="83"/>
      <c r="Z553" s="83"/>
      <c r="AA553" s="83"/>
      <c r="AB553" s="83"/>
      <c r="AC553" s="83"/>
      <c r="AD553" s="83"/>
      <c r="AE553" s="83"/>
      <c r="AF553" s="83"/>
      <c r="AG553" s="83"/>
      <c r="AH553" s="83"/>
    </row>
    <row r="554" spans="3:34" x14ac:dyDescent="0.2">
      <c r="C554" s="83"/>
      <c r="D554" s="83"/>
      <c r="E554" s="83"/>
      <c r="F554" s="83"/>
      <c r="G554" s="83"/>
      <c r="H554" s="83"/>
      <c r="I554" s="83"/>
      <c r="J554" s="83"/>
      <c r="K554" s="83"/>
      <c r="L554" s="83"/>
      <c r="M554" s="83"/>
      <c r="N554" s="83"/>
      <c r="O554" s="83"/>
      <c r="P554" s="83"/>
      <c r="Q554" s="83"/>
      <c r="R554" s="83"/>
      <c r="S554" s="83"/>
      <c r="T554" s="83"/>
      <c r="U554" s="83"/>
      <c r="V554" s="83"/>
      <c r="W554" s="83"/>
      <c r="X554" s="83"/>
      <c r="Y554" s="83"/>
      <c r="Z554" s="83"/>
      <c r="AA554" s="83"/>
      <c r="AB554" s="83"/>
      <c r="AC554" s="83"/>
      <c r="AD554" s="83"/>
      <c r="AE554" s="83"/>
      <c r="AF554" s="83"/>
      <c r="AG554" s="83"/>
      <c r="AH554" s="83"/>
    </row>
    <row r="555" spans="3:34" x14ac:dyDescent="0.2">
      <c r="C555" s="83"/>
      <c r="D555" s="83"/>
      <c r="E555" s="83"/>
      <c r="F555" s="83"/>
      <c r="G555" s="83"/>
      <c r="H555" s="83"/>
      <c r="I555" s="83"/>
      <c r="J555" s="83"/>
      <c r="K555" s="83"/>
      <c r="L555" s="83"/>
      <c r="M555" s="83"/>
      <c r="N555" s="83"/>
      <c r="O555" s="83"/>
      <c r="P555" s="83"/>
      <c r="Q555" s="83"/>
      <c r="R555" s="83"/>
      <c r="S555" s="83"/>
      <c r="T555" s="83"/>
      <c r="U555" s="83"/>
      <c r="V555" s="83"/>
      <c r="W555" s="83"/>
      <c r="X555" s="83"/>
      <c r="Y555" s="83"/>
      <c r="Z555" s="83"/>
      <c r="AA555" s="83"/>
      <c r="AB555" s="83"/>
      <c r="AC555" s="83"/>
      <c r="AD555" s="83"/>
      <c r="AE555" s="83"/>
      <c r="AF555" s="83"/>
      <c r="AG555" s="83"/>
      <c r="AH555" s="83"/>
    </row>
    <row r="556" spans="3:34" x14ac:dyDescent="0.2">
      <c r="C556" s="83"/>
      <c r="D556" s="83"/>
      <c r="E556" s="83"/>
      <c r="F556" s="83"/>
      <c r="G556" s="83"/>
      <c r="H556" s="83"/>
      <c r="I556" s="83"/>
      <c r="J556" s="83"/>
      <c r="K556" s="83"/>
      <c r="L556" s="83"/>
      <c r="M556" s="83"/>
      <c r="N556" s="83"/>
      <c r="O556" s="83"/>
      <c r="P556" s="83"/>
      <c r="Q556" s="83"/>
      <c r="R556" s="83"/>
      <c r="S556" s="83"/>
      <c r="T556" s="83"/>
      <c r="U556" s="83"/>
      <c r="V556" s="83"/>
      <c r="W556" s="83"/>
      <c r="X556" s="83"/>
      <c r="Y556" s="83"/>
      <c r="Z556" s="83"/>
      <c r="AA556" s="83"/>
      <c r="AB556" s="83"/>
      <c r="AC556" s="83"/>
      <c r="AD556" s="83"/>
      <c r="AE556" s="83"/>
      <c r="AF556" s="83"/>
      <c r="AG556" s="83"/>
      <c r="AH556" s="83"/>
    </row>
    <row r="557" spans="3:34" x14ac:dyDescent="0.2">
      <c r="C557" s="83"/>
      <c r="D557" s="83"/>
      <c r="E557" s="83"/>
      <c r="F557" s="83"/>
      <c r="G557" s="83"/>
      <c r="H557" s="83"/>
      <c r="I557" s="83"/>
      <c r="J557" s="83"/>
      <c r="K557" s="83"/>
      <c r="L557" s="83"/>
      <c r="M557" s="83"/>
      <c r="N557" s="83"/>
      <c r="O557" s="83"/>
      <c r="P557" s="83"/>
      <c r="Q557" s="83"/>
      <c r="R557" s="83"/>
      <c r="S557" s="83"/>
      <c r="T557" s="83"/>
      <c r="U557" s="83"/>
      <c r="V557" s="83"/>
      <c r="W557" s="83"/>
      <c r="X557" s="83"/>
      <c r="Y557" s="83"/>
      <c r="Z557" s="83"/>
      <c r="AA557" s="83"/>
      <c r="AB557" s="83"/>
      <c r="AC557" s="83"/>
      <c r="AD557" s="83"/>
      <c r="AE557" s="83"/>
      <c r="AF557" s="83"/>
      <c r="AG557" s="83"/>
      <c r="AH557" s="83"/>
    </row>
    <row r="558" spans="3:34" x14ac:dyDescent="0.2">
      <c r="C558" s="83"/>
      <c r="D558" s="83"/>
      <c r="E558" s="83"/>
      <c r="F558" s="83"/>
      <c r="G558" s="83"/>
      <c r="H558" s="83"/>
      <c r="I558" s="83"/>
      <c r="J558" s="83"/>
      <c r="K558" s="83"/>
      <c r="L558" s="83"/>
      <c r="M558" s="83"/>
      <c r="N558" s="83"/>
      <c r="O558" s="83"/>
      <c r="P558" s="83"/>
      <c r="Q558" s="83"/>
      <c r="R558" s="83"/>
      <c r="S558" s="83"/>
      <c r="T558" s="83"/>
      <c r="U558" s="83"/>
      <c r="V558" s="83"/>
      <c r="W558" s="83"/>
      <c r="X558" s="83"/>
      <c r="Y558" s="83"/>
      <c r="Z558" s="83"/>
      <c r="AA558" s="83"/>
      <c r="AB558" s="83"/>
      <c r="AC558" s="83"/>
      <c r="AD558" s="83"/>
      <c r="AE558" s="83"/>
      <c r="AF558" s="83"/>
      <c r="AG558" s="83"/>
      <c r="AH558" s="83"/>
    </row>
    <row r="559" spans="3:34" x14ac:dyDescent="0.2">
      <c r="C559" s="83"/>
      <c r="D559" s="83"/>
      <c r="E559" s="83"/>
      <c r="F559" s="83"/>
      <c r="G559" s="83"/>
      <c r="H559" s="83"/>
      <c r="I559" s="83"/>
      <c r="J559" s="83"/>
      <c r="K559" s="83"/>
      <c r="L559" s="83"/>
      <c r="M559" s="83"/>
      <c r="N559" s="83"/>
      <c r="O559" s="83"/>
      <c r="P559" s="83"/>
      <c r="Q559" s="83"/>
      <c r="R559" s="83"/>
      <c r="S559" s="83"/>
      <c r="T559" s="83"/>
      <c r="U559" s="83"/>
      <c r="V559" s="83"/>
      <c r="W559" s="83"/>
      <c r="X559" s="83"/>
      <c r="Y559" s="83"/>
      <c r="Z559" s="83"/>
      <c r="AA559" s="83"/>
      <c r="AB559" s="83"/>
      <c r="AC559" s="83"/>
      <c r="AD559" s="83"/>
      <c r="AE559" s="83"/>
      <c r="AF559" s="83"/>
      <c r="AG559" s="83"/>
      <c r="AH559" s="83"/>
    </row>
    <row r="560" spans="3:34" x14ac:dyDescent="0.2">
      <c r="C560" s="83"/>
      <c r="D560" s="83"/>
      <c r="E560" s="83"/>
      <c r="F560" s="83"/>
      <c r="G560" s="83"/>
      <c r="H560" s="83"/>
      <c r="I560" s="83"/>
      <c r="J560" s="83"/>
      <c r="K560" s="83"/>
      <c r="L560" s="83"/>
      <c r="M560" s="83"/>
      <c r="N560" s="83"/>
      <c r="O560" s="83"/>
      <c r="P560" s="83"/>
      <c r="Q560" s="83"/>
      <c r="R560" s="83"/>
      <c r="S560" s="83"/>
      <c r="T560" s="83"/>
      <c r="U560" s="83"/>
      <c r="V560" s="83"/>
      <c r="W560" s="83"/>
      <c r="X560" s="83"/>
      <c r="Y560" s="83"/>
      <c r="Z560" s="83"/>
      <c r="AA560" s="83"/>
      <c r="AB560" s="83"/>
      <c r="AC560" s="83"/>
      <c r="AD560" s="83"/>
      <c r="AE560" s="83"/>
      <c r="AF560" s="83"/>
      <c r="AG560" s="83"/>
      <c r="AH560" s="83"/>
    </row>
  </sheetData>
  <mergeCells count="10">
    <mergeCell ref="A5:B5"/>
    <mergeCell ref="C5:E5"/>
    <mergeCell ref="F5:F6"/>
    <mergeCell ref="G5:I5"/>
    <mergeCell ref="C1:I1"/>
    <mergeCell ref="A2:B2"/>
    <mergeCell ref="C2:I2"/>
    <mergeCell ref="A3:B3"/>
    <mergeCell ref="C3:I3"/>
    <mergeCell ref="C4:I4"/>
  </mergeCells>
  <pageMargins left="0.7" right="0.7" top="0.75" bottom="0.75" header="0.3" footer="0.3"/>
  <pageSetup orientation="portrait" horizontalDpi="4294967295" verticalDpi="4294967295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55"/>
  <sheetViews>
    <sheetView workbookViewId="0">
      <selection activeCell="A32" sqref="A32"/>
    </sheetView>
  </sheetViews>
  <sheetFormatPr baseColWidth="10" defaultRowHeight="15.75" x14ac:dyDescent="0.25"/>
  <cols>
    <col min="1" max="1" width="16.75" bestFit="1" customWidth="1"/>
    <col min="2" max="2" width="14.5" customWidth="1"/>
    <col min="3" max="3" width="12.875" bestFit="1" customWidth="1"/>
    <col min="4" max="4" width="14.25" bestFit="1" customWidth="1"/>
    <col min="5" max="5" width="7" bestFit="1" customWidth="1"/>
    <col min="6" max="6" width="14.25" bestFit="1" customWidth="1"/>
    <col min="7" max="7" width="6.625" bestFit="1" customWidth="1"/>
    <col min="8" max="8" width="14.25" bestFit="1" customWidth="1"/>
    <col min="9" max="9" width="12.875" bestFit="1" customWidth="1"/>
    <col min="10" max="10" width="14.25" bestFit="1" customWidth="1"/>
    <col min="11" max="11" width="7" bestFit="1" customWidth="1"/>
    <col min="12" max="12" width="14.25" bestFit="1" customWidth="1"/>
    <col min="13" max="13" width="6.625" bestFit="1" customWidth="1"/>
    <col min="14" max="14" width="14.25" bestFit="1" customWidth="1"/>
    <col min="15" max="15" width="13.375" bestFit="1" customWidth="1"/>
    <col min="16" max="16" width="14.25" bestFit="1" customWidth="1"/>
    <col min="17" max="17" width="7" bestFit="1" customWidth="1"/>
    <col min="18" max="18" width="14.25" bestFit="1" customWidth="1"/>
    <col min="19" max="19" width="6.625" bestFit="1" customWidth="1"/>
    <col min="20" max="22" width="12.875" bestFit="1" customWidth="1"/>
    <col min="23" max="23" width="7" bestFit="1" customWidth="1"/>
    <col min="24" max="24" width="12.875" bestFit="1" customWidth="1"/>
    <col min="25" max="25" width="6.625" bestFit="1" customWidth="1"/>
    <col min="26" max="26" width="14.25" bestFit="1" customWidth="1"/>
    <col min="27" max="27" width="13.375" bestFit="1" customWidth="1"/>
    <col min="28" max="28" width="14.25" bestFit="1" customWidth="1"/>
    <col min="29" max="29" width="7" bestFit="1" customWidth="1"/>
    <col min="30" max="30" width="14.25" bestFit="1" customWidth="1"/>
    <col min="31" max="31" width="6.625" bestFit="1" customWidth="1"/>
    <col min="32" max="32" width="14.25" bestFit="1" customWidth="1"/>
    <col min="33" max="33" width="13.375" bestFit="1" customWidth="1"/>
    <col min="34" max="34" width="14.25" bestFit="1" customWidth="1"/>
    <col min="35" max="35" width="7" bestFit="1" customWidth="1"/>
    <col min="36" max="36" width="14.25" bestFit="1" customWidth="1"/>
    <col min="37" max="37" width="6.625" bestFit="1" customWidth="1"/>
    <col min="38" max="38" width="13.375" bestFit="1" customWidth="1"/>
  </cols>
  <sheetData>
    <row r="1" spans="1:38" x14ac:dyDescent="0.25">
      <c r="A1" s="118"/>
      <c r="B1" s="119" t="s">
        <v>850</v>
      </c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 t="s">
        <v>1187</v>
      </c>
      <c r="Y1" s="118"/>
      <c r="Z1" s="118"/>
      <c r="AA1" s="118"/>
      <c r="AB1" s="118"/>
      <c r="AC1" s="118"/>
      <c r="AD1" s="118"/>
      <c r="AE1" s="118"/>
      <c r="AF1" s="118"/>
      <c r="AG1" s="118"/>
      <c r="AH1" s="118"/>
      <c r="AI1" s="118"/>
      <c r="AJ1" s="118"/>
      <c r="AK1" s="118"/>
      <c r="AL1" s="118"/>
    </row>
    <row r="2" spans="1:38" x14ac:dyDescent="0.25">
      <c r="A2" s="118"/>
      <c r="B2" s="119" t="s">
        <v>851</v>
      </c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8"/>
      <c r="AB2" s="118"/>
      <c r="AC2" s="118"/>
      <c r="AD2" s="118"/>
      <c r="AE2" s="118"/>
      <c r="AF2" s="118"/>
      <c r="AG2" s="118"/>
      <c r="AH2" s="118"/>
      <c r="AI2" s="118"/>
      <c r="AJ2" s="118"/>
      <c r="AK2" s="118"/>
      <c r="AL2" s="118"/>
    </row>
    <row r="3" spans="1:38" x14ac:dyDescent="0.25">
      <c r="A3" s="118"/>
      <c r="B3" s="119" t="s">
        <v>852</v>
      </c>
      <c r="C3" s="118"/>
      <c r="D3" s="118"/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18"/>
      <c r="P3" s="118"/>
      <c r="Q3" s="118"/>
      <c r="R3" s="118"/>
      <c r="S3" s="118"/>
      <c r="T3" s="118"/>
      <c r="U3" s="118"/>
      <c r="V3" s="118"/>
      <c r="W3" s="118"/>
      <c r="X3" s="118"/>
      <c r="Y3" s="118"/>
      <c r="Z3" s="118"/>
      <c r="AA3" s="118"/>
      <c r="AB3" s="118"/>
      <c r="AC3" s="118"/>
      <c r="AD3" s="118"/>
      <c r="AE3" s="118"/>
      <c r="AF3" s="118"/>
      <c r="AG3" s="118"/>
      <c r="AH3" s="118"/>
      <c r="AI3" s="118"/>
      <c r="AJ3" s="118"/>
      <c r="AK3" s="118"/>
      <c r="AL3" s="118"/>
    </row>
    <row r="4" spans="1:38" ht="16.5" thickBot="1" x14ac:dyDescent="0.3">
      <c r="A4" s="118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18"/>
      <c r="M4" s="118"/>
      <c r="N4" s="118"/>
      <c r="O4" s="118"/>
      <c r="P4" s="118"/>
      <c r="Q4" s="118"/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118"/>
      <c r="AC4" s="118"/>
      <c r="AD4" s="118"/>
      <c r="AE4" s="118"/>
      <c r="AF4" s="118"/>
      <c r="AG4" s="118"/>
      <c r="AH4" s="118"/>
      <c r="AI4" s="118"/>
      <c r="AJ4" s="118"/>
      <c r="AK4" s="118"/>
      <c r="AL4" s="118"/>
    </row>
    <row r="5" spans="1:38" x14ac:dyDescent="0.25">
      <c r="A5" s="122"/>
      <c r="B5" s="223" t="s">
        <v>1163</v>
      </c>
      <c r="C5" s="224"/>
      <c r="D5" s="224"/>
      <c r="E5" s="224"/>
      <c r="F5" s="224"/>
      <c r="G5" s="225"/>
      <c r="H5" s="223" t="s">
        <v>894</v>
      </c>
      <c r="I5" s="224"/>
      <c r="J5" s="224"/>
      <c r="K5" s="224"/>
      <c r="L5" s="224"/>
      <c r="M5" s="225"/>
      <c r="N5" s="223" t="s">
        <v>1056</v>
      </c>
      <c r="O5" s="224"/>
      <c r="P5" s="224"/>
      <c r="Q5" s="224"/>
      <c r="R5" s="224"/>
      <c r="S5" s="225"/>
      <c r="T5" s="223" t="s">
        <v>1118</v>
      </c>
      <c r="U5" s="224"/>
      <c r="V5" s="224"/>
      <c r="W5" s="224"/>
      <c r="X5" s="224"/>
      <c r="Y5" s="225"/>
      <c r="Z5" s="223" t="s">
        <v>893</v>
      </c>
      <c r="AA5" s="224"/>
      <c r="AB5" s="224"/>
      <c r="AC5" s="224"/>
      <c r="AD5" s="224"/>
      <c r="AE5" s="225"/>
      <c r="AF5" s="223" t="s">
        <v>1164</v>
      </c>
      <c r="AG5" s="224"/>
      <c r="AH5" s="224"/>
      <c r="AI5" s="224"/>
      <c r="AJ5" s="224"/>
      <c r="AK5" s="224"/>
      <c r="AL5" s="225"/>
    </row>
    <row r="6" spans="1:38" x14ac:dyDescent="0.25">
      <c r="A6" s="123"/>
      <c r="B6" s="222" t="s">
        <v>859</v>
      </c>
      <c r="C6" s="220"/>
      <c r="D6" s="220"/>
      <c r="E6" s="220"/>
      <c r="F6" s="220" t="s">
        <v>860</v>
      </c>
      <c r="G6" s="221"/>
      <c r="H6" s="222" t="s">
        <v>859</v>
      </c>
      <c r="I6" s="220"/>
      <c r="J6" s="220"/>
      <c r="K6" s="220"/>
      <c r="L6" s="220" t="s">
        <v>860</v>
      </c>
      <c r="M6" s="221"/>
      <c r="N6" s="222" t="s">
        <v>859</v>
      </c>
      <c r="O6" s="220"/>
      <c r="P6" s="220"/>
      <c r="Q6" s="220"/>
      <c r="R6" s="220" t="s">
        <v>860</v>
      </c>
      <c r="S6" s="221"/>
      <c r="T6" s="222" t="s">
        <v>859</v>
      </c>
      <c r="U6" s="220"/>
      <c r="V6" s="220"/>
      <c r="W6" s="220"/>
      <c r="X6" s="220" t="s">
        <v>860</v>
      </c>
      <c r="Y6" s="221"/>
      <c r="Z6" s="222" t="s">
        <v>859</v>
      </c>
      <c r="AA6" s="220"/>
      <c r="AB6" s="220"/>
      <c r="AC6" s="220"/>
      <c r="AD6" s="220" t="s">
        <v>860</v>
      </c>
      <c r="AE6" s="221"/>
      <c r="AF6" s="222" t="s">
        <v>859</v>
      </c>
      <c r="AG6" s="220"/>
      <c r="AH6" s="220"/>
      <c r="AI6" s="220"/>
      <c r="AJ6" s="220" t="s">
        <v>860</v>
      </c>
      <c r="AK6" s="220"/>
      <c r="AL6" s="221"/>
    </row>
    <row r="7" spans="1:38" ht="16.5" thickBot="1" x14ac:dyDescent="0.3">
      <c r="A7" s="192" t="s">
        <v>861</v>
      </c>
      <c r="B7" s="193" t="s">
        <v>862</v>
      </c>
      <c r="C7" s="194" t="s">
        <v>1165</v>
      </c>
      <c r="D7" s="194" t="s">
        <v>1166</v>
      </c>
      <c r="E7" s="194" t="s">
        <v>1167</v>
      </c>
      <c r="F7" s="194" t="s">
        <v>1168</v>
      </c>
      <c r="G7" s="195" t="s">
        <v>1169</v>
      </c>
      <c r="H7" s="193" t="s">
        <v>862</v>
      </c>
      <c r="I7" s="194" t="s">
        <v>1165</v>
      </c>
      <c r="J7" s="194" t="s">
        <v>1166</v>
      </c>
      <c r="K7" s="194" t="s">
        <v>1167</v>
      </c>
      <c r="L7" s="194" t="s">
        <v>1168</v>
      </c>
      <c r="M7" s="195" t="s">
        <v>1169</v>
      </c>
      <c r="N7" s="193" t="s">
        <v>862</v>
      </c>
      <c r="O7" s="194" t="s">
        <v>1165</v>
      </c>
      <c r="P7" s="194" t="s">
        <v>1166</v>
      </c>
      <c r="Q7" s="194" t="s">
        <v>1167</v>
      </c>
      <c r="R7" s="194" t="s">
        <v>1168</v>
      </c>
      <c r="S7" s="195" t="s">
        <v>1169</v>
      </c>
      <c r="T7" s="193" t="s">
        <v>862</v>
      </c>
      <c r="U7" s="194" t="s">
        <v>1165</v>
      </c>
      <c r="V7" s="194" t="s">
        <v>1166</v>
      </c>
      <c r="W7" s="194" t="s">
        <v>1167</v>
      </c>
      <c r="X7" s="194" t="s">
        <v>1168</v>
      </c>
      <c r="Y7" s="195" t="s">
        <v>1169</v>
      </c>
      <c r="Z7" s="193" t="s">
        <v>862</v>
      </c>
      <c r="AA7" s="194" t="s">
        <v>1165</v>
      </c>
      <c r="AB7" s="194" t="s">
        <v>1166</v>
      </c>
      <c r="AC7" s="194" t="s">
        <v>1167</v>
      </c>
      <c r="AD7" s="194" t="s">
        <v>1168</v>
      </c>
      <c r="AE7" s="195" t="s">
        <v>1169</v>
      </c>
      <c r="AF7" s="193" t="s">
        <v>862</v>
      </c>
      <c r="AG7" s="194" t="s">
        <v>1165</v>
      </c>
      <c r="AH7" s="194" t="s">
        <v>1166</v>
      </c>
      <c r="AI7" s="194" t="s">
        <v>1167</v>
      </c>
      <c r="AJ7" s="194" t="s">
        <v>1168</v>
      </c>
      <c r="AK7" s="194" t="s">
        <v>1169</v>
      </c>
      <c r="AL7" s="195" t="s">
        <v>1170</v>
      </c>
    </row>
    <row r="8" spans="1:38" x14ac:dyDescent="0.25">
      <c r="A8" s="130" t="s">
        <v>872</v>
      </c>
      <c r="B8" s="131">
        <f>SUM(ilot!C8)</f>
        <v>549187000</v>
      </c>
      <c r="C8" s="131">
        <f>SUM(ilot!D8)</f>
        <v>3560101303</v>
      </c>
      <c r="D8" s="132">
        <f>SUM(B8:C8)</f>
        <v>4109288303</v>
      </c>
      <c r="E8" s="133">
        <f t="shared" ref="E8:E15" si="0">IF(OR(D8=0,D$15=0),0,D8/D$15*100)</f>
        <v>0.33279983330778229</v>
      </c>
      <c r="F8" s="131">
        <f>SUM(ilot!G8)</f>
        <v>4109288303</v>
      </c>
      <c r="G8" s="134">
        <f t="shared" ref="G8:G15" si="1">IF(OR(F8=0,D8=0),0,F8/D8*100)</f>
        <v>100</v>
      </c>
      <c r="H8" s="131">
        <f>SUM(ilot!C13)</f>
        <v>61245852000</v>
      </c>
      <c r="I8" s="131">
        <f>SUM(ilot!D13)</f>
        <v>-251523000</v>
      </c>
      <c r="J8" s="132">
        <f>SUM(H8:I8)</f>
        <v>60994329000</v>
      </c>
      <c r="K8" s="133">
        <f>IF(OR(J8=0,J$15=0),0,J8/J$15*100)</f>
        <v>3.3945522075795145</v>
      </c>
      <c r="L8" s="131">
        <f>SUM(ilot!G13)</f>
        <v>55273339993</v>
      </c>
      <c r="M8" s="134">
        <f>IF(OR(L8=0,J8=0),0,L8/J8*100)</f>
        <v>90.620457506795432</v>
      </c>
      <c r="N8" s="131">
        <f>SUM(ilot!C198)</f>
        <v>0</v>
      </c>
      <c r="O8" s="131">
        <f>SUM(ilot!D198)</f>
        <v>0</v>
      </c>
      <c r="P8" s="132">
        <f>SUM(N8:O8)</f>
        <v>0</v>
      </c>
      <c r="Q8" s="133">
        <f>IF(OR(P8=0,P$15=0),0,P8/P$15*100)</f>
        <v>0</v>
      </c>
      <c r="R8" s="131">
        <f>SUM(ilot!G198)</f>
        <v>0</v>
      </c>
      <c r="S8" s="134">
        <f>IF(OR(R8=0,P8=0),0,R8/P8*100)</f>
        <v>0</v>
      </c>
      <c r="T8" s="131">
        <f>SUM(ilot!C278)</f>
        <v>4053334000</v>
      </c>
      <c r="U8" s="131">
        <f>SUM(ilot!D278)</f>
        <v>1896667000</v>
      </c>
      <c r="V8" s="132">
        <f>SUM(T8:U8)</f>
        <v>5950001000</v>
      </c>
      <c r="W8" s="133">
        <f>IF(OR(V8=0,V$15=0),0,V8/V$15*100)</f>
        <v>2.2199375926824629</v>
      </c>
      <c r="X8" s="131">
        <f>SUM(ilot!G278)</f>
        <v>6013017905</v>
      </c>
      <c r="Y8" s="134">
        <f>IF(OR(X8=0,V8=0),0,X8/V8*100)</f>
        <v>101.05910746905758</v>
      </c>
      <c r="Z8" s="131">
        <f>SUM(H8+N8+T8)</f>
        <v>65299186000</v>
      </c>
      <c r="AA8" s="131">
        <f>SUM(I8+O8+U8)</f>
        <v>1645144000</v>
      </c>
      <c r="AB8" s="132">
        <f>SUM(Z8:AA8)</f>
        <v>66944330000</v>
      </c>
      <c r="AC8" s="133">
        <f>IF(OR(AB8=0,AB$15=0),0,AB8/AB$15*100)</f>
        <v>1.8300587412812221</v>
      </c>
      <c r="AD8" s="131">
        <f>SUM(L8+R8+X8)</f>
        <v>61286357898</v>
      </c>
      <c r="AE8" s="134">
        <f>IF(OR(AD8=0,AB8=0),0,AD8/AB8*100)</f>
        <v>91.548242992349017</v>
      </c>
      <c r="AF8" s="131">
        <f t="shared" ref="AF8:AG15" si="2">SUM(B8+Z8)</f>
        <v>65848373000</v>
      </c>
      <c r="AG8" s="132">
        <f t="shared" si="2"/>
        <v>5205245303</v>
      </c>
      <c r="AH8" s="132">
        <f>SUM(AF8:AG8)</f>
        <v>71053618303</v>
      </c>
      <c r="AI8" s="133">
        <f t="shared" ref="AI8:AI15" si="3">IF(OR(AH8=0,AH$15=0),0,AH8/AH$15*100)</f>
        <v>1.4522060909532566</v>
      </c>
      <c r="AJ8" s="132">
        <f t="shared" ref="AJ8:AJ15" si="4">SUM(F8+AD8)</f>
        <v>65395646201</v>
      </c>
      <c r="AK8" s="133">
        <f t="shared" ref="AK8:AK15" si="5">IF(OR(AJ8=0,AH8=0),0,AJ8/AH8*100)</f>
        <v>92.037038736194646</v>
      </c>
      <c r="AL8" s="196">
        <f>SUM(AJ8-AH8)</f>
        <v>-5657972102</v>
      </c>
    </row>
    <row r="9" spans="1:38" x14ac:dyDescent="0.25">
      <c r="A9" s="135" t="s">
        <v>873</v>
      </c>
      <c r="B9" s="37">
        <f>SUM(ican!C8)</f>
        <v>0</v>
      </c>
      <c r="C9" s="37">
        <f>SUM(ican!D8)</f>
        <v>0</v>
      </c>
      <c r="D9" s="132">
        <f t="shared" ref="D9:D14" si="6">SUM(B9:C9)</f>
        <v>0</v>
      </c>
      <c r="E9" s="136">
        <f t="shared" si="0"/>
        <v>0</v>
      </c>
      <c r="F9" s="37">
        <f>SUM(ican!G8)</f>
        <v>0</v>
      </c>
      <c r="G9" s="137">
        <f t="shared" si="1"/>
        <v>0</v>
      </c>
      <c r="H9" s="37">
        <f>SUM(ican!C13)</f>
        <v>11150000000</v>
      </c>
      <c r="I9" s="37">
        <f>SUM(ican!D13)</f>
        <v>4870595255</v>
      </c>
      <c r="J9" s="132">
        <f t="shared" ref="J9:J14" si="7">SUM(H9:I9)</f>
        <v>16020595255</v>
      </c>
      <c r="K9" s="136">
        <f t="shared" ref="K9:K15" si="8">IF(OR(J9=0,J$15=0),0,J9/J$15*100)</f>
        <v>0.89160333232943911</v>
      </c>
      <c r="L9" s="37">
        <f>SUM(ican!G13)</f>
        <v>14360925397</v>
      </c>
      <c r="M9" s="137">
        <f t="shared" ref="M9:M15" si="9">IF(OR(L9=0,J9=0),0,L9/J9*100)</f>
        <v>89.640398302416259</v>
      </c>
      <c r="N9" s="37">
        <f>SUM(ican!C198)</f>
        <v>20400000000</v>
      </c>
      <c r="O9" s="37">
        <f>SUM(ican!D198)</f>
        <v>0</v>
      </c>
      <c r="P9" s="132">
        <f t="shared" ref="P9:P14" si="10">SUM(N9:O9)</f>
        <v>20400000000</v>
      </c>
      <c r="Q9" s="136">
        <f t="shared" ref="Q9:Q15" si="11">IF(OR(P9=0,P$15=0),0,P9/P$15*100)</f>
        <v>1.2804521709434546</v>
      </c>
      <c r="R9" s="37">
        <f>SUM(ican!G198)</f>
        <v>19782027310</v>
      </c>
      <c r="S9" s="137">
        <f t="shared" ref="S9:S15" si="12">IF(OR(R9=0,P9=0),0,R9/P9*100)</f>
        <v>96.97072210784313</v>
      </c>
      <c r="T9" s="37">
        <f>SUM(ican!C278)</f>
        <v>8500000000</v>
      </c>
      <c r="U9" s="37">
        <f>SUM(ican!D278)</f>
        <v>0</v>
      </c>
      <c r="V9" s="132">
        <f t="shared" ref="V9:V14" si="13">SUM(T9:U9)</f>
        <v>8500000000</v>
      </c>
      <c r="W9" s="136">
        <f t="shared" ref="W9:W15" si="14">IF(OR(V9=0,V$15=0),0,V9/V$15*100)</f>
        <v>3.1713388851196718</v>
      </c>
      <c r="X9" s="37">
        <f>SUM(ican!G278)</f>
        <v>8585746655</v>
      </c>
      <c r="Y9" s="137">
        <f t="shared" ref="Y9:Y15" si="15">IF(OR(X9=0,V9=0),0,X9/V9*100)</f>
        <v>101.00878417647058</v>
      </c>
      <c r="Z9" s="131">
        <f t="shared" ref="Z9:Z14" si="16">SUM(H9+N9+T9)</f>
        <v>40050000000</v>
      </c>
      <c r="AA9" s="131">
        <f t="shared" ref="AA9:AA14" si="17">SUM(I9+O9+U9)</f>
        <v>4870595255</v>
      </c>
      <c r="AB9" s="132">
        <f t="shared" ref="AB9:AB14" si="18">SUM(Z9:AA9)</f>
        <v>44920595255</v>
      </c>
      <c r="AC9" s="136">
        <f t="shared" ref="AC9:AC15" si="19">IF(OR(AB9=0,AB$15=0),0,AB9/AB$15*100)</f>
        <v>1.2279953807883139</v>
      </c>
      <c r="AD9" s="131">
        <f t="shared" ref="AD9:AD14" si="20">SUM(L9+R9+X9)</f>
        <v>42728699362</v>
      </c>
      <c r="AE9" s="137">
        <f t="shared" ref="AE9:AE15" si="21">IF(OR(AD9=0,AB9=0),0,AD9/AB9*100)</f>
        <v>95.120510134477726</v>
      </c>
      <c r="AF9" s="37">
        <f t="shared" si="2"/>
        <v>40050000000</v>
      </c>
      <c r="AG9" s="38">
        <f t="shared" si="2"/>
        <v>4870595255</v>
      </c>
      <c r="AH9" s="132">
        <f t="shared" ref="AH9:AH14" si="22">SUM(AF9:AG9)</f>
        <v>44920595255</v>
      </c>
      <c r="AI9" s="136">
        <f t="shared" si="3"/>
        <v>0.91809486408382779</v>
      </c>
      <c r="AJ9" s="38">
        <f t="shared" si="4"/>
        <v>42728699362</v>
      </c>
      <c r="AK9" s="136">
        <f t="shared" si="5"/>
        <v>95.120510134477726</v>
      </c>
      <c r="AL9" s="196">
        <f t="shared" ref="AL9:AL14" si="23">SUM(AJ9-AH9)</f>
        <v>-2191895893</v>
      </c>
    </row>
    <row r="10" spans="1:38" x14ac:dyDescent="0.25">
      <c r="A10" s="135" t="s">
        <v>874</v>
      </c>
      <c r="B10" s="37">
        <f>SUM(imet!C8)</f>
        <v>7746919629</v>
      </c>
      <c r="C10" s="37">
        <f>SUM(imet!D8)</f>
        <v>9225143775</v>
      </c>
      <c r="D10" s="132">
        <f t="shared" si="6"/>
        <v>16972063404</v>
      </c>
      <c r="E10" s="136">
        <f t="shared" si="0"/>
        <v>1.374520222301451</v>
      </c>
      <c r="F10" s="37">
        <f>SUM(imet!G8)</f>
        <v>16972063404</v>
      </c>
      <c r="G10" s="137">
        <f t="shared" si="1"/>
        <v>100</v>
      </c>
      <c r="H10" s="37">
        <f>SUM(imet!C13)</f>
        <v>32360159444</v>
      </c>
      <c r="I10" s="37">
        <f>SUM(imet!D13)</f>
        <v>18538468148</v>
      </c>
      <c r="J10" s="132">
        <f t="shared" si="7"/>
        <v>50898627592</v>
      </c>
      <c r="K10" s="136">
        <f t="shared" si="8"/>
        <v>2.8326903744640126</v>
      </c>
      <c r="L10" s="37">
        <f>SUM(imet!G13)</f>
        <v>50108288826</v>
      </c>
      <c r="M10" s="137">
        <f t="shared" si="9"/>
        <v>98.447229712487925</v>
      </c>
      <c r="N10" s="37">
        <f>SUM(imet!C198)</f>
        <v>10000000000</v>
      </c>
      <c r="O10" s="37">
        <f>SUM(imet!D198)</f>
        <v>0</v>
      </c>
      <c r="P10" s="132">
        <f t="shared" si="10"/>
        <v>10000000000</v>
      </c>
      <c r="Q10" s="136">
        <f t="shared" si="11"/>
        <v>0.62767263281541896</v>
      </c>
      <c r="R10" s="37">
        <f>SUM(imet!G198)</f>
        <v>10000000000</v>
      </c>
      <c r="S10" s="137">
        <f t="shared" si="12"/>
        <v>100</v>
      </c>
      <c r="T10" s="37">
        <f>SUM(imet!C278)</f>
        <v>540619256</v>
      </c>
      <c r="U10" s="37">
        <f>SUM(imet!D278)</f>
        <v>0</v>
      </c>
      <c r="V10" s="132">
        <f t="shared" si="13"/>
        <v>540619256</v>
      </c>
      <c r="W10" s="136">
        <f t="shared" si="14"/>
        <v>0.20170433748203132</v>
      </c>
      <c r="X10" s="37">
        <f>SUM(imet!G278)</f>
        <v>627241233</v>
      </c>
      <c r="Y10" s="137">
        <f t="shared" si="15"/>
        <v>116.02273245701778</v>
      </c>
      <c r="Z10" s="131">
        <f t="shared" si="16"/>
        <v>42900778700</v>
      </c>
      <c r="AA10" s="131">
        <f t="shared" si="17"/>
        <v>18538468148</v>
      </c>
      <c r="AB10" s="132">
        <f t="shared" si="18"/>
        <v>61439246848</v>
      </c>
      <c r="AC10" s="136">
        <f t="shared" si="19"/>
        <v>1.6795661522330148</v>
      </c>
      <c r="AD10" s="131">
        <f t="shared" si="20"/>
        <v>60735530059</v>
      </c>
      <c r="AE10" s="137">
        <f t="shared" si="21"/>
        <v>98.854613581541798</v>
      </c>
      <c r="AF10" s="37">
        <f t="shared" si="2"/>
        <v>50647698329</v>
      </c>
      <c r="AG10" s="38">
        <f t="shared" si="2"/>
        <v>27763611923</v>
      </c>
      <c r="AH10" s="132">
        <f t="shared" si="22"/>
        <v>78411310252</v>
      </c>
      <c r="AI10" s="136">
        <f t="shared" si="3"/>
        <v>1.6025838664823095</v>
      </c>
      <c r="AJ10" s="38">
        <f t="shared" si="4"/>
        <v>77707593463</v>
      </c>
      <c r="AK10" s="136">
        <f t="shared" si="5"/>
        <v>99.102531526716774</v>
      </c>
      <c r="AL10" s="196">
        <f t="shared" si="23"/>
        <v>-703716789</v>
      </c>
    </row>
    <row r="11" spans="1:38" x14ac:dyDescent="0.25">
      <c r="A11" s="135" t="s">
        <v>875</v>
      </c>
      <c r="B11" s="37">
        <f>SUM(itra!C8)</f>
        <v>502710895541</v>
      </c>
      <c r="C11" s="37">
        <f>SUM(itra!D8)</f>
        <v>74920054711</v>
      </c>
      <c r="D11" s="132">
        <f t="shared" si="6"/>
        <v>577630950252</v>
      </c>
      <c r="E11" s="136">
        <f t="shared" si="0"/>
        <v>46.780724491133732</v>
      </c>
      <c r="F11" s="37">
        <f>SUM(itra!G8)</f>
        <v>577630950252</v>
      </c>
      <c r="G11" s="137">
        <f t="shared" si="1"/>
        <v>100</v>
      </c>
      <c r="H11" s="37">
        <f>SUM(itra!C13)</f>
        <v>126890617581</v>
      </c>
      <c r="I11" s="37">
        <f>SUM(itra!D13)</f>
        <v>-26980444145</v>
      </c>
      <c r="J11" s="132">
        <f t="shared" si="7"/>
        <v>99910173436</v>
      </c>
      <c r="K11" s="136">
        <f t="shared" si="8"/>
        <v>5.5603579112547656</v>
      </c>
      <c r="L11" s="37">
        <f>SUM(itra!G13)</f>
        <v>101938641518</v>
      </c>
      <c r="M11" s="137">
        <f t="shared" si="9"/>
        <v>102.03029182338412</v>
      </c>
      <c r="N11" s="37">
        <f>SUM(itra!C198)</f>
        <v>1469003401460</v>
      </c>
      <c r="O11" s="37">
        <f>SUM(itra!D198)</f>
        <v>-305000000000</v>
      </c>
      <c r="P11" s="132">
        <f t="shared" si="10"/>
        <v>1164003401460</v>
      </c>
      <c r="Q11" s="136">
        <f t="shared" si="11"/>
        <v>73.061307960050129</v>
      </c>
      <c r="R11" s="37">
        <f>SUM(itra!G198)</f>
        <v>821325864875</v>
      </c>
      <c r="S11" s="137">
        <f t="shared" si="12"/>
        <v>70.560435119417832</v>
      </c>
      <c r="T11" s="37">
        <f>SUM(itra!C278)</f>
        <v>31500000000</v>
      </c>
      <c r="U11" s="37">
        <f>SUM(itra!D278)</f>
        <v>0</v>
      </c>
      <c r="V11" s="132">
        <f t="shared" si="13"/>
        <v>31500000000</v>
      </c>
      <c r="W11" s="136">
        <f t="shared" si="14"/>
        <v>11.752608809561137</v>
      </c>
      <c r="X11" s="37">
        <f>SUM(itra!G278)</f>
        <v>22000334596</v>
      </c>
      <c r="Y11" s="137">
        <f t="shared" si="15"/>
        <v>69.842332050793658</v>
      </c>
      <c r="Z11" s="131">
        <f t="shared" si="16"/>
        <v>1627394019041</v>
      </c>
      <c r="AA11" s="131">
        <f t="shared" si="17"/>
        <v>-331980444145</v>
      </c>
      <c r="AB11" s="132">
        <f t="shared" si="18"/>
        <v>1295413574896</v>
      </c>
      <c r="AC11" s="136">
        <f t="shared" si="19"/>
        <v>35.412751704480158</v>
      </c>
      <c r="AD11" s="131">
        <f t="shared" si="20"/>
        <v>945264840989</v>
      </c>
      <c r="AE11" s="137">
        <f t="shared" si="21"/>
        <v>72.970120068788759</v>
      </c>
      <c r="AF11" s="37">
        <f t="shared" si="2"/>
        <v>2130104914582</v>
      </c>
      <c r="AG11" s="38">
        <f t="shared" si="2"/>
        <v>-257060389434</v>
      </c>
      <c r="AH11" s="132">
        <f t="shared" si="22"/>
        <v>1873044525148</v>
      </c>
      <c r="AI11" s="136">
        <f t="shared" si="3"/>
        <v>38.281606665648596</v>
      </c>
      <c r="AJ11" s="38">
        <f t="shared" si="4"/>
        <v>1522895791241</v>
      </c>
      <c r="AK11" s="136">
        <f t="shared" si="5"/>
        <v>81.305904413599947</v>
      </c>
      <c r="AL11" s="196">
        <f t="shared" si="23"/>
        <v>-350148733907</v>
      </c>
    </row>
    <row r="12" spans="1:38" x14ac:dyDescent="0.25">
      <c r="A12" s="135" t="s">
        <v>1171</v>
      </c>
      <c r="B12" s="37">
        <f>SUM(ieru!C8)</f>
        <v>7257783474</v>
      </c>
      <c r="C12" s="37">
        <f>SUM(ieru!D8)</f>
        <v>2594384854</v>
      </c>
      <c r="D12" s="132">
        <f t="shared" si="6"/>
        <v>9852168328</v>
      </c>
      <c r="E12" s="136">
        <f t="shared" si="0"/>
        <v>0.7978997177893099</v>
      </c>
      <c r="F12" s="37">
        <f>SUM(ieru!G8)</f>
        <v>9852168328</v>
      </c>
      <c r="G12" s="137">
        <f t="shared" si="1"/>
        <v>100</v>
      </c>
      <c r="H12" s="37">
        <f>SUM(ieru!C13)</f>
        <v>0</v>
      </c>
      <c r="I12" s="37">
        <f>SUM(ieru!D13)</f>
        <v>12000000000</v>
      </c>
      <c r="J12" s="132">
        <f t="shared" si="7"/>
        <v>12000000000</v>
      </c>
      <c r="K12" s="136">
        <f t="shared" si="8"/>
        <v>0.66784284963531892</v>
      </c>
      <c r="L12" s="37">
        <f>SUM(ieru!G13)</f>
        <v>12128316272</v>
      </c>
      <c r="M12" s="137">
        <f t="shared" si="9"/>
        <v>101.06930226666665</v>
      </c>
      <c r="N12" s="37">
        <f>SUM(ieru!C198)</f>
        <v>0</v>
      </c>
      <c r="O12" s="37">
        <f>SUM(ieru!D198)</f>
        <v>0</v>
      </c>
      <c r="P12" s="132">
        <f t="shared" si="10"/>
        <v>0</v>
      </c>
      <c r="Q12" s="136">
        <f t="shared" si="11"/>
        <v>0</v>
      </c>
      <c r="R12" s="37">
        <f>SUM(ieru!G198)</f>
        <v>0</v>
      </c>
      <c r="S12" s="137">
        <f t="shared" si="12"/>
        <v>0</v>
      </c>
      <c r="T12" s="37">
        <f>SUM(ieru!C278)</f>
        <v>12060000000</v>
      </c>
      <c r="U12" s="37">
        <f>SUM(ieru!D278)</f>
        <v>0</v>
      </c>
      <c r="V12" s="132">
        <f t="shared" si="13"/>
        <v>12060000000</v>
      </c>
      <c r="W12" s="136">
        <f t="shared" si="14"/>
        <v>4.4995702299462641</v>
      </c>
      <c r="X12" s="37">
        <f>SUM(ieru!G278)</f>
        <v>7293206659</v>
      </c>
      <c r="Y12" s="137">
        <f t="shared" si="15"/>
        <v>60.474350406301824</v>
      </c>
      <c r="Z12" s="131">
        <f t="shared" si="16"/>
        <v>12060000000</v>
      </c>
      <c r="AA12" s="131">
        <f t="shared" si="17"/>
        <v>12000000000</v>
      </c>
      <c r="AB12" s="132">
        <f t="shared" si="18"/>
        <v>24060000000</v>
      </c>
      <c r="AC12" s="136">
        <f t="shared" si="19"/>
        <v>0.6577287921953392</v>
      </c>
      <c r="AD12" s="131">
        <f t="shared" si="20"/>
        <v>19421522931</v>
      </c>
      <c r="AE12" s="137">
        <f t="shared" si="21"/>
        <v>80.721209189526192</v>
      </c>
      <c r="AF12" s="37">
        <f t="shared" si="2"/>
        <v>19317783474</v>
      </c>
      <c r="AG12" s="38">
        <f t="shared" si="2"/>
        <v>14594384854</v>
      </c>
      <c r="AH12" s="132">
        <f t="shared" si="22"/>
        <v>33912168328</v>
      </c>
      <c r="AI12" s="136">
        <f t="shared" si="3"/>
        <v>0.69310273817926615</v>
      </c>
      <c r="AJ12" s="38">
        <f t="shared" si="4"/>
        <v>29273691259</v>
      </c>
      <c r="AK12" s="136">
        <f t="shared" si="5"/>
        <v>86.322086443613856</v>
      </c>
      <c r="AL12" s="196">
        <f t="shared" si="23"/>
        <v>-4638477069</v>
      </c>
    </row>
    <row r="13" spans="1:38" x14ac:dyDescent="0.25">
      <c r="A13" s="135" t="s">
        <v>877</v>
      </c>
      <c r="B13" s="37">
        <f>SUM(iagu!C8)</f>
        <v>0</v>
      </c>
      <c r="C13" s="37">
        <f>SUM(iagu!D8)</f>
        <v>0</v>
      </c>
      <c r="D13" s="132">
        <f t="shared" si="6"/>
        <v>0</v>
      </c>
      <c r="E13" s="136">
        <f t="shared" si="0"/>
        <v>0</v>
      </c>
      <c r="F13" s="37">
        <f>SUM(iagu!G8)</f>
        <v>0</v>
      </c>
      <c r="G13" s="137">
        <f t="shared" si="1"/>
        <v>0</v>
      </c>
      <c r="H13" s="37">
        <f>SUM(iagu!C13)</f>
        <v>109959718400</v>
      </c>
      <c r="I13" s="37">
        <f>SUM(iagu!D13)</f>
        <v>25652274261</v>
      </c>
      <c r="J13" s="132">
        <f t="shared" si="7"/>
        <v>135611992661</v>
      </c>
      <c r="K13" s="136">
        <f t="shared" si="8"/>
        <v>7.5472916352871833</v>
      </c>
      <c r="L13" s="37">
        <f>SUM(iagu!G13)</f>
        <v>127990069421</v>
      </c>
      <c r="M13" s="137">
        <f t="shared" si="9"/>
        <v>94.379609730348022</v>
      </c>
      <c r="N13" s="37">
        <f>SUM(iagu!C198)</f>
        <v>0</v>
      </c>
      <c r="O13" s="37">
        <f>SUM(iagu!D198)</f>
        <v>0</v>
      </c>
      <c r="P13" s="132">
        <f t="shared" si="10"/>
        <v>0</v>
      </c>
      <c r="Q13" s="136">
        <f t="shared" si="11"/>
        <v>0</v>
      </c>
      <c r="R13" s="37">
        <f>SUM(iagu!G198)</f>
        <v>0</v>
      </c>
      <c r="S13" s="137">
        <f t="shared" si="12"/>
        <v>0</v>
      </c>
      <c r="T13" s="37">
        <f>SUM(iagu!C278)</f>
        <v>40281600</v>
      </c>
      <c r="U13" s="37">
        <f>SUM(iagu!D278)</f>
        <v>3194154136</v>
      </c>
      <c r="V13" s="132">
        <f t="shared" si="13"/>
        <v>3234435736</v>
      </c>
      <c r="W13" s="136">
        <f t="shared" si="14"/>
        <v>1.2067637436467606</v>
      </c>
      <c r="X13" s="37">
        <f>SUM(iagu!G278)</f>
        <v>3225228998</v>
      </c>
      <c r="Y13" s="137">
        <f t="shared" si="15"/>
        <v>99.715352576106952</v>
      </c>
      <c r="Z13" s="131">
        <f t="shared" si="16"/>
        <v>110000000000</v>
      </c>
      <c r="AA13" s="131">
        <f t="shared" si="17"/>
        <v>28846428397</v>
      </c>
      <c r="AB13" s="132">
        <f t="shared" si="18"/>
        <v>138846428397</v>
      </c>
      <c r="AC13" s="136">
        <f t="shared" si="19"/>
        <v>3.7956481151369683</v>
      </c>
      <c r="AD13" s="131">
        <f t="shared" si="20"/>
        <v>131215298419</v>
      </c>
      <c r="AE13" s="137">
        <f t="shared" si="21"/>
        <v>94.503906174539466</v>
      </c>
      <c r="AF13" s="37">
        <f t="shared" si="2"/>
        <v>110000000000</v>
      </c>
      <c r="AG13" s="38">
        <f t="shared" si="2"/>
        <v>28846428397</v>
      </c>
      <c r="AH13" s="132">
        <f t="shared" si="22"/>
        <v>138846428397</v>
      </c>
      <c r="AI13" s="136">
        <f t="shared" si="3"/>
        <v>2.8377672220066987</v>
      </c>
      <c r="AJ13" s="38">
        <f t="shared" si="4"/>
        <v>131215298419</v>
      </c>
      <c r="AK13" s="136">
        <f t="shared" si="5"/>
        <v>94.503906174539466</v>
      </c>
      <c r="AL13" s="196">
        <f t="shared" si="23"/>
        <v>-7631129978</v>
      </c>
    </row>
    <row r="14" spans="1:38" x14ac:dyDescent="0.25">
      <c r="A14" s="135" t="s">
        <v>1172</v>
      </c>
      <c r="B14" s="37">
        <f>SUM(ieab!C8)</f>
        <v>464619624019</v>
      </c>
      <c r="C14" s="37">
        <f>SUM(ieab!D8)</f>
        <v>161578634436</v>
      </c>
      <c r="D14" s="132">
        <f t="shared" si="6"/>
        <v>626198258455</v>
      </c>
      <c r="E14" s="136">
        <f t="shared" si="0"/>
        <v>50.714055735467724</v>
      </c>
      <c r="F14" s="37">
        <f>SUM(ieab!G8)</f>
        <v>626198258455</v>
      </c>
      <c r="G14" s="137">
        <f t="shared" si="1"/>
        <v>100</v>
      </c>
      <c r="H14" s="37">
        <f>SUM(ieab!C13)</f>
        <v>1381264209109</v>
      </c>
      <c r="I14" s="37">
        <f>SUM(ieab!D13)</f>
        <v>40129971860</v>
      </c>
      <c r="J14" s="132">
        <f t="shared" si="7"/>
        <v>1421394180969</v>
      </c>
      <c r="K14" s="136">
        <f t="shared" si="8"/>
        <v>79.105661689449775</v>
      </c>
      <c r="L14" s="37">
        <f>SUM(ieab!G13)</f>
        <v>1454771085549</v>
      </c>
      <c r="M14" s="137">
        <f t="shared" si="9"/>
        <v>102.34818075287504</v>
      </c>
      <c r="N14" s="37">
        <f>SUM(ieab!C198)</f>
        <v>314374188103</v>
      </c>
      <c r="O14" s="37">
        <f>SUM(ieab!D198)</f>
        <v>84409603440</v>
      </c>
      <c r="P14" s="132">
        <f t="shared" si="10"/>
        <v>398783791543</v>
      </c>
      <c r="Q14" s="136">
        <f t="shared" si="11"/>
        <v>25.030567236190997</v>
      </c>
      <c r="R14" s="37">
        <f>SUM(ieab!G198)</f>
        <v>140020779336</v>
      </c>
      <c r="S14" s="137">
        <f t="shared" si="12"/>
        <v>35.111953470882696</v>
      </c>
      <c r="T14" s="37">
        <f>SUM(ieab!C278)</f>
        <v>97943286183</v>
      </c>
      <c r="U14" s="37">
        <f>SUM(ieab!D278)</f>
        <v>108297255464</v>
      </c>
      <c r="V14" s="132">
        <f t="shared" si="13"/>
        <v>206240541647</v>
      </c>
      <c r="W14" s="136">
        <f t="shared" si="14"/>
        <v>76.948076401561678</v>
      </c>
      <c r="X14" s="37">
        <f>SUM(ieab!G278)</f>
        <v>211161662751</v>
      </c>
      <c r="Y14" s="137">
        <f t="shared" si="15"/>
        <v>102.38610753477508</v>
      </c>
      <c r="Z14" s="131">
        <f t="shared" si="16"/>
        <v>1793581683395</v>
      </c>
      <c r="AA14" s="131">
        <f t="shared" si="17"/>
        <v>232836830764</v>
      </c>
      <c r="AB14" s="132">
        <f t="shared" si="18"/>
        <v>2026418514159</v>
      </c>
      <c r="AC14" s="136">
        <f t="shared" si="19"/>
        <v>55.396251113884986</v>
      </c>
      <c r="AD14" s="131">
        <f t="shared" si="20"/>
        <v>1805953527636</v>
      </c>
      <c r="AE14" s="137">
        <f t="shared" si="21"/>
        <v>89.120461297477988</v>
      </c>
      <c r="AF14" s="37">
        <f t="shared" si="2"/>
        <v>2258201307414</v>
      </c>
      <c r="AG14" s="38">
        <f t="shared" si="2"/>
        <v>394415465200</v>
      </c>
      <c r="AH14" s="132">
        <f t="shared" si="22"/>
        <v>2652616772614</v>
      </c>
      <c r="AI14" s="136">
        <f t="shared" si="3"/>
        <v>54.214638552646043</v>
      </c>
      <c r="AJ14" s="38">
        <f t="shared" si="4"/>
        <v>2432151786091</v>
      </c>
      <c r="AK14" s="136">
        <f t="shared" si="5"/>
        <v>91.688773561295676</v>
      </c>
      <c r="AL14" s="196">
        <f t="shared" si="23"/>
        <v>-220464986523</v>
      </c>
    </row>
    <row r="15" spans="1:38" ht="16.5" thickBot="1" x14ac:dyDescent="0.3">
      <c r="A15" s="138" t="s">
        <v>1173</v>
      </c>
      <c r="B15" s="139">
        <f>SUM(B8:B14)</f>
        <v>982884409663</v>
      </c>
      <c r="C15" s="140">
        <f>SUM(C8:C14)</f>
        <v>251878319079</v>
      </c>
      <c r="D15" s="140">
        <f>SUM(D8:D14)</f>
        <v>1234762728742</v>
      </c>
      <c r="E15" s="141">
        <f t="shared" si="0"/>
        <v>100</v>
      </c>
      <c r="F15" s="140">
        <f>SUM(F8:F14)</f>
        <v>1234762728742</v>
      </c>
      <c r="G15" s="142">
        <f t="shared" si="1"/>
        <v>100</v>
      </c>
      <c r="H15" s="139">
        <f>SUM(H8:H14)</f>
        <v>1722870556534</v>
      </c>
      <c r="I15" s="140">
        <f>SUM(I8:I14)</f>
        <v>73959342379</v>
      </c>
      <c r="J15" s="140">
        <f>SUM(J8:J14)</f>
        <v>1796829898913</v>
      </c>
      <c r="K15" s="141">
        <f t="shared" si="8"/>
        <v>100</v>
      </c>
      <c r="L15" s="140">
        <f>SUM(L8:L14)</f>
        <v>1816570666976</v>
      </c>
      <c r="M15" s="142">
        <f t="shared" si="9"/>
        <v>101.09864423309864</v>
      </c>
      <c r="N15" s="139">
        <f>SUM(N9:N14)</f>
        <v>1813777589563</v>
      </c>
      <c r="O15" s="140">
        <f>SUM(O9:O14)</f>
        <v>-220590396560</v>
      </c>
      <c r="P15" s="140">
        <f>SUM(P9:P14)</f>
        <v>1593187193003</v>
      </c>
      <c r="Q15" s="141">
        <f t="shared" si="11"/>
        <v>100</v>
      </c>
      <c r="R15" s="140">
        <f>SUM(R9:R14)</f>
        <v>991128671521</v>
      </c>
      <c r="S15" s="142">
        <f t="shared" si="12"/>
        <v>62.210434271243464</v>
      </c>
      <c r="T15" s="139">
        <f>SUM(T8:T14)</f>
        <v>154637521039</v>
      </c>
      <c r="U15" s="140">
        <f>SUM(U8:U14)</f>
        <v>113388076600</v>
      </c>
      <c r="V15" s="140">
        <f>SUM(V8:V14)</f>
        <v>268025597639</v>
      </c>
      <c r="W15" s="141">
        <f t="shared" si="14"/>
        <v>100</v>
      </c>
      <c r="X15" s="140">
        <f>SUM(X8:X14)</f>
        <v>258906438797</v>
      </c>
      <c r="Y15" s="142">
        <f t="shared" si="15"/>
        <v>96.59765376056265</v>
      </c>
      <c r="Z15" s="139">
        <f>SUM(Z8:Z14)</f>
        <v>3691285667136</v>
      </c>
      <c r="AA15" s="140">
        <f>SUM(AA8:AA14)</f>
        <v>-33242977581</v>
      </c>
      <c r="AB15" s="140">
        <f>SUM(AB8:AB14)</f>
        <v>3658042689555</v>
      </c>
      <c r="AC15" s="141">
        <f t="shared" si="19"/>
        <v>100</v>
      </c>
      <c r="AD15" s="140">
        <f>SUM(AD8:AD14)</f>
        <v>3066605777294</v>
      </c>
      <c r="AE15" s="142">
        <f t="shared" si="21"/>
        <v>83.831875063958094</v>
      </c>
      <c r="AF15" s="139">
        <f t="shared" si="2"/>
        <v>4674170076799</v>
      </c>
      <c r="AG15" s="140">
        <f t="shared" si="2"/>
        <v>218635341498</v>
      </c>
      <c r="AH15" s="140">
        <f>SUM(D15+AB15)</f>
        <v>4892805418297</v>
      </c>
      <c r="AI15" s="141">
        <f t="shared" si="3"/>
        <v>100</v>
      </c>
      <c r="AJ15" s="140">
        <f t="shared" si="4"/>
        <v>4301368506036</v>
      </c>
      <c r="AK15" s="141">
        <f t="shared" si="5"/>
        <v>87.912110503122022</v>
      </c>
      <c r="AL15" s="197">
        <f t="shared" ref="AL15" si="24">SUM(AH15-AJ15)</f>
        <v>591436912261</v>
      </c>
    </row>
    <row r="16" spans="1:38" x14ac:dyDescent="0.25">
      <c r="A16" s="120"/>
      <c r="B16" s="120"/>
      <c r="C16" s="120"/>
      <c r="D16" s="120"/>
      <c r="E16" s="120"/>
      <c r="F16" s="120"/>
      <c r="G16" s="120"/>
      <c r="H16" s="120"/>
      <c r="I16" s="120"/>
      <c r="J16" s="120"/>
      <c r="K16" s="120"/>
      <c r="L16" s="120"/>
      <c r="M16" s="120"/>
      <c r="N16" s="120"/>
      <c r="O16" s="120"/>
      <c r="P16" s="120"/>
      <c r="Q16" s="120"/>
      <c r="R16" s="120"/>
      <c r="S16" s="120"/>
      <c r="T16" s="120"/>
      <c r="U16" s="120"/>
      <c r="V16" s="120"/>
      <c r="W16" s="120"/>
      <c r="X16" s="120"/>
      <c r="Y16" s="120"/>
      <c r="Z16" s="120"/>
      <c r="AA16" s="120"/>
      <c r="AB16" s="120"/>
      <c r="AC16" s="120"/>
      <c r="AD16" s="120"/>
      <c r="AE16" s="120"/>
      <c r="AF16" s="120"/>
      <c r="AG16" s="120"/>
      <c r="AH16" s="120"/>
      <c r="AI16" s="120"/>
      <c r="AJ16" s="120"/>
      <c r="AK16" s="120"/>
      <c r="AL16" s="120"/>
    </row>
    <row r="17" spans="1:38" x14ac:dyDescent="0.25">
      <c r="A17" s="120"/>
      <c r="B17" s="120"/>
      <c r="C17" s="120"/>
      <c r="D17" s="120"/>
      <c r="E17" s="120"/>
      <c r="F17" s="120"/>
      <c r="G17" s="120"/>
      <c r="H17" s="120"/>
      <c r="I17" s="120"/>
      <c r="J17" s="120"/>
      <c r="K17" s="120"/>
      <c r="L17" s="120"/>
      <c r="M17" s="120"/>
      <c r="N17" s="120"/>
      <c r="O17" s="120"/>
      <c r="P17" s="120"/>
      <c r="Q17" s="120"/>
      <c r="R17" s="120"/>
      <c r="S17" s="120"/>
      <c r="T17" s="120"/>
      <c r="U17" s="120"/>
      <c r="V17" s="120"/>
      <c r="W17" s="120"/>
      <c r="X17" s="120"/>
      <c r="Y17" s="120"/>
      <c r="Z17" s="120"/>
      <c r="AA17" s="120"/>
      <c r="AB17" s="120"/>
      <c r="AC17" s="120"/>
      <c r="AD17" s="120"/>
      <c r="AE17" s="120"/>
      <c r="AF17" s="120"/>
      <c r="AG17" s="120"/>
      <c r="AH17" s="120"/>
      <c r="AI17" s="120"/>
      <c r="AJ17" s="120"/>
      <c r="AK17" s="120"/>
      <c r="AL17" s="120"/>
    </row>
    <row r="18" spans="1:38" x14ac:dyDescent="0.25">
      <c r="A18" s="120"/>
      <c r="B18" s="120"/>
      <c r="C18" s="120"/>
      <c r="D18" s="120"/>
      <c r="E18" s="120"/>
      <c r="F18" s="120"/>
      <c r="G18" s="120"/>
      <c r="H18" s="120"/>
      <c r="I18" s="120"/>
      <c r="J18" s="120"/>
      <c r="K18" s="120"/>
      <c r="L18" s="120"/>
      <c r="M18" s="120"/>
      <c r="N18" s="120"/>
      <c r="O18" s="120"/>
      <c r="P18" s="120"/>
      <c r="Q18" s="120"/>
      <c r="R18" s="120"/>
      <c r="S18" s="120"/>
      <c r="T18" s="120"/>
      <c r="U18" s="120"/>
      <c r="V18" s="120"/>
      <c r="W18" s="120"/>
      <c r="X18" s="120"/>
      <c r="Y18" s="120"/>
      <c r="Z18" s="120"/>
      <c r="AA18" s="120"/>
      <c r="AB18" s="120"/>
      <c r="AC18" s="120"/>
      <c r="AD18" s="120"/>
      <c r="AE18" s="120"/>
      <c r="AF18" s="120"/>
      <c r="AG18" s="120"/>
      <c r="AH18" s="120"/>
      <c r="AI18" s="120"/>
      <c r="AJ18" s="120"/>
      <c r="AK18" s="120"/>
      <c r="AL18" s="120"/>
    </row>
    <row r="19" spans="1:38" x14ac:dyDescent="0.25">
      <c r="A19" s="120"/>
      <c r="B19" s="120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20"/>
      <c r="AB19" s="120"/>
      <c r="AC19" s="120"/>
      <c r="AD19" s="120"/>
      <c r="AE19" s="120"/>
      <c r="AF19" s="120"/>
      <c r="AG19" s="120"/>
      <c r="AH19" s="120"/>
      <c r="AI19" s="120"/>
      <c r="AJ19" s="120"/>
      <c r="AK19" s="120"/>
      <c r="AL19" s="120"/>
    </row>
    <row r="20" spans="1:38" x14ac:dyDescent="0.25">
      <c r="A20" s="120"/>
      <c r="B20" s="120"/>
      <c r="C20" s="120"/>
      <c r="D20" s="120"/>
      <c r="E20" s="120"/>
      <c r="F20" s="120"/>
      <c r="G20" s="120"/>
      <c r="H20" s="120"/>
      <c r="I20" s="120"/>
      <c r="J20" s="120"/>
      <c r="K20" s="120"/>
      <c r="L20" s="120"/>
      <c r="M20" s="120"/>
      <c r="N20" s="120"/>
      <c r="O20" s="120"/>
      <c r="P20" s="120"/>
      <c r="Q20" s="120"/>
      <c r="R20" s="120"/>
      <c r="S20" s="120"/>
      <c r="T20" s="120"/>
      <c r="U20" s="120"/>
      <c r="V20" s="120"/>
      <c r="W20" s="120"/>
      <c r="X20" s="120"/>
      <c r="Y20" s="120"/>
      <c r="Z20" s="120"/>
      <c r="AA20" s="120"/>
      <c r="AB20" s="120"/>
      <c r="AC20" s="120"/>
      <c r="AD20" s="120"/>
      <c r="AE20" s="120"/>
      <c r="AF20" s="120"/>
      <c r="AG20" s="120"/>
      <c r="AH20" s="120"/>
      <c r="AI20" s="120"/>
      <c r="AJ20" s="120"/>
      <c r="AK20" s="120"/>
      <c r="AL20" s="120"/>
    </row>
    <row r="21" spans="1:38" x14ac:dyDescent="0.25">
      <c r="A21" s="120"/>
      <c r="B21" s="120"/>
      <c r="C21" s="120"/>
      <c r="D21" s="120"/>
      <c r="E21" s="120"/>
      <c r="F21" s="120"/>
      <c r="G21" s="120"/>
      <c r="H21" s="120"/>
      <c r="I21" s="120"/>
      <c r="J21" s="120"/>
      <c r="K21" s="120"/>
      <c r="L21" s="120"/>
      <c r="M21" s="120"/>
      <c r="N21" s="120"/>
      <c r="O21" s="120"/>
      <c r="P21" s="120"/>
      <c r="Q21" s="120"/>
      <c r="R21" s="120"/>
      <c r="S21" s="120"/>
      <c r="T21" s="120"/>
      <c r="U21" s="120"/>
      <c r="V21" s="120"/>
      <c r="W21" s="120"/>
      <c r="X21" s="120"/>
      <c r="Y21" s="120"/>
      <c r="Z21" s="120"/>
      <c r="AA21" s="120"/>
      <c r="AB21" s="120"/>
      <c r="AC21" s="120"/>
      <c r="AD21" s="120"/>
      <c r="AE21" s="120"/>
      <c r="AF21" s="120"/>
      <c r="AG21" s="120"/>
      <c r="AH21" s="120"/>
      <c r="AI21" s="120"/>
      <c r="AJ21" s="120"/>
      <c r="AK21" s="120"/>
      <c r="AL21" s="120"/>
    </row>
    <row r="254" spans="1:2" x14ac:dyDescent="0.25">
      <c r="A254">
        <v>22419</v>
      </c>
      <c r="B254" t="s">
        <v>1154</v>
      </c>
    </row>
    <row r="255" spans="1:2" x14ac:dyDescent="0.25">
      <c r="A255">
        <v>22420</v>
      </c>
      <c r="B255" t="s">
        <v>1155</v>
      </c>
    </row>
  </sheetData>
  <mergeCells count="18">
    <mergeCell ref="AJ6:AL6"/>
    <mergeCell ref="B6:E6"/>
    <mergeCell ref="F6:G6"/>
    <mergeCell ref="H6:K6"/>
    <mergeCell ref="L6:M6"/>
    <mergeCell ref="N6:Q6"/>
    <mergeCell ref="R6:S6"/>
    <mergeCell ref="T6:W6"/>
    <mergeCell ref="X6:Y6"/>
    <mergeCell ref="Z6:AC6"/>
    <mergeCell ref="AD6:AE6"/>
    <mergeCell ref="AF6:AI6"/>
    <mergeCell ref="AF5:AL5"/>
    <mergeCell ref="B5:G5"/>
    <mergeCell ref="H5:M5"/>
    <mergeCell ref="N5:S5"/>
    <mergeCell ref="T5:Y5"/>
    <mergeCell ref="Z5:AE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18</vt:i4>
      </vt:variant>
    </vt:vector>
  </HeadingPairs>
  <TitlesOfParts>
    <vt:vector size="18" baseType="lpstr">
      <vt:lpstr>geab</vt:lpstr>
      <vt:lpstr>gagu</vt:lpstr>
      <vt:lpstr>gcan</vt:lpstr>
      <vt:lpstr>gtra</vt:lpstr>
      <vt:lpstr>gmet</vt:lpstr>
      <vt:lpstr>glot</vt:lpstr>
      <vt:lpstr>geru</vt:lpstr>
      <vt:lpstr>ctas</vt:lpstr>
      <vt:lpstr>eic</vt:lpstr>
      <vt:lpstr>ieab</vt:lpstr>
      <vt:lpstr>iagu</vt:lpstr>
      <vt:lpstr>ican</vt:lpstr>
      <vt:lpstr>itra</vt:lpstr>
      <vt:lpstr>imet</vt:lpstr>
      <vt:lpstr>ilot</vt:lpstr>
      <vt:lpstr>ieru</vt:lpstr>
      <vt:lpstr>ictas</vt:lpstr>
      <vt:lpstr>ieic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ANTONIO GONZALEZ GAMBA</dc:creator>
  <cp:lastModifiedBy>LUIS ROBERTO ESCOBAR ALVAREZ</cp:lastModifiedBy>
  <dcterms:created xsi:type="dcterms:W3CDTF">2015-02-20T14:22:11Z</dcterms:created>
  <dcterms:modified xsi:type="dcterms:W3CDTF">2015-04-22T19:56:29Z</dcterms:modified>
</cp:coreProperties>
</file>